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2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drawings/drawing3.xml" ContentType="application/vnd.openxmlformats-officedocument.drawing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2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za Shafie-pour\Documents\"/>
    </mc:Choice>
  </mc:AlternateContent>
  <xr:revisionPtr revIDLastSave="0" documentId="13_ncr:1_{1EE1F8F5-93F5-4946-AD15-B9B42A3CED44}" xr6:coauthVersionLast="45" xr6:coauthVersionMax="45" xr10:uidLastSave="{00000000-0000-0000-0000-000000000000}"/>
  <bookViews>
    <workbookView xWindow="-108" yWindow="-108" windowWidth="23256" windowHeight="12576" activeTab="3" xr2:uid="{83440930-AE57-497E-8F1A-5260D4B08F2B}"/>
  </bookViews>
  <sheets>
    <sheet name="TASK 1" sheetId="4" r:id="rId1"/>
    <sheet name="TASK 1 GRAPHS" sheetId="5" r:id="rId2"/>
    <sheet name="MFB &amp; WEIBE" sheetId="2" r:id="rId3"/>
    <sheet name="TASK 2" sheetId="6" r:id="rId4"/>
  </sheets>
  <externalReferences>
    <externalReference r:id="rId5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T410" i="4" l="1"/>
  <c r="S7" i="6"/>
  <c r="T7" i="4"/>
  <c r="W359" i="6"/>
  <c r="V6" i="6"/>
  <c r="S329" i="6"/>
  <c r="S330" i="6"/>
  <c r="S331" i="6"/>
  <c r="S332" i="6"/>
  <c r="S333" i="6"/>
  <c r="C671" i="4"/>
  <c r="C670" i="4"/>
  <c r="J6" i="6"/>
  <c r="W372" i="6"/>
  <c r="H22" i="4" l="1"/>
  <c r="H23" i="4"/>
  <c r="H24" i="4"/>
  <c r="I23" i="4" s="1"/>
  <c r="H25" i="4"/>
  <c r="I24" i="4" s="1"/>
  <c r="J23" i="4" s="1"/>
  <c r="H26" i="4"/>
  <c r="H27" i="4"/>
  <c r="H28" i="4"/>
  <c r="I27" i="4" s="1"/>
  <c r="H29" i="4"/>
  <c r="I28" i="4" s="1"/>
  <c r="J27" i="4" s="1"/>
  <c r="H30" i="4"/>
  <c r="I29" i="4" s="1"/>
  <c r="J28" i="4" s="1"/>
  <c r="H31" i="4"/>
  <c r="I30" i="4" s="1"/>
  <c r="H32" i="4"/>
  <c r="I31" i="4" s="1"/>
  <c r="J30" i="4" s="1"/>
  <c r="H33" i="4"/>
  <c r="I32" i="4" s="1"/>
  <c r="J31" i="4" s="1"/>
  <c r="H34" i="4"/>
  <c r="H35" i="4"/>
  <c r="H36" i="4"/>
  <c r="I35" i="4" s="1"/>
  <c r="H37" i="4"/>
  <c r="I36" i="4" s="1"/>
  <c r="J35" i="4" s="1"/>
  <c r="H38" i="4"/>
  <c r="I37" i="4" s="1"/>
  <c r="J36" i="4" s="1"/>
  <c r="H39" i="4"/>
  <c r="I38" i="4" s="1"/>
  <c r="H40" i="4"/>
  <c r="I39" i="4" s="1"/>
  <c r="J38" i="4" s="1"/>
  <c r="H41" i="4"/>
  <c r="I40" i="4" s="1"/>
  <c r="J39" i="4" s="1"/>
  <c r="H42" i="4"/>
  <c r="H43" i="4"/>
  <c r="H44" i="4"/>
  <c r="I43" i="4" s="1"/>
  <c r="H45" i="4"/>
  <c r="I44" i="4" s="1"/>
  <c r="J43" i="4" s="1"/>
  <c r="H46" i="4"/>
  <c r="I45" i="4" s="1"/>
  <c r="J44" i="4" s="1"/>
  <c r="H47" i="4"/>
  <c r="I46" i="4" s="1"/>
  <c r="H48" i="4"/>
  <c r="I47" i="4" s="1"/>
  <c r="J46" i="4" s="1"/>
  <c r="H49" i="4"/>
  <c r="I48" i="4" s="1"/>
  <c r="J47" i="4" s="1"/>
  <c r="H50" i="4"/>
  <c r="H51" i="4"/>
  <c r="H52" i="4"/>
  <c r="H53" i="4"/>
  <c r="I52" i="4" s="1"/>
  <c r="H54" i="4"/>
  <c r="I53" i="4" s="1"/>
  <c r="J52" i="4" s="1"/>
  <c r="H55" i="4"/>
  <c r="I54" i="4" s="1"/>
  <c r="H56" i="4"/>
  <c r="I55" i="4" s="1"/>
  <c r="J54" i="4" s="1"/>
  <c r="H57" i="4"/>
  <c r="I56" i="4" s="1"/>
  <c r="J55" i="4" s="1"/>
  <c r="H58" i="4"/>
  <c r="H59" i="4"/>
  <c r="H60" i="4"/>
  <c r="H61" i="4"/>
  <c r="I60" i="4" s="1"/>
  <c r="H62" i="4"/>
  <c r="H63" i="4"/>
  <c r="I62" i="4" s="1"/>
  <c r="H64" i="4"/>
  <c r="I63" i="4" s="1"/>
  <c r="J62" i="4" s="1"/>
  <c r="H65" i="4"/>
  <c r="I64" i="4" s="1"/>
  <c r="J63" i="4" s="1"/>
  <c r="H66" i="4"/>
  <c r="H67" i="4"/>
  <c r="H68" i="4"/>
  <c r="H69" i="4"/>
  <c r="I68" i="4" s="1"/>
  <c r="H70" i="4"/>
  <c r="I69" i="4" s="1"/>
  <c r="J68" i="4" s="1"/>
  <c r="H71" i="4"/>
  <c r="I70" i="4" s="1"/>
  <c r="H72" i="4"/>
  <c r="I71" i="4" s="1"/>
  <c r="J70" i="4" s="1"/>
  <c r="H73" i="4"/>
  <c r="I72" i="4" s="1"/>
  <c r="J71" i="4" s="1"/>
  <c r="H74" i="4"/>
  <c r="H75" i="4"/>
  <c r="H76" i="4"/>
  <c r="H77" i="4"/>
  <c r="I76" i="4" s="1"/>
  <c r="H78" i="4"/>
  <c r="I77" i="4" s="1"/>
  <c r="J76" i="4" s="1"/>
  <c r="H79" i="4"/>
  <c r="I78" i="4" s="1"/>
  <c r="H80" i="4"/>
  <c r="I79" i="4" s="1"/>
  <c r="J78" i="4" s="1"/>
  <c r="H81" i="4"/>
  <c r="I80" i="4" s="1"/>
  <c r="J79" i="4" s="1"/>
  <c r="H82" i="4"/>
  <c r="H83" i="4"/>
  <c r="H84" i="4"/>
  <c r="H85" i="4"/>
  <c r="I84" i="4" s="1"/>
  <c r="H86" i="4"/>
  <c r="I85" i="4" s="1"/>
  <c r="J84" i="4" s="1"/>
  <c r="H87" i="4"/>
  <c r="I86" i="4" s="1"/>
  <c r="H88" i="4"/>
  <c r="I87" i="4" s="1"/>
  <c r="J86" i="4" s="1"/>
  <c r="H89" i="4"/>
  <c r="I88" i="4" s="1"/>
  <c r="J87" i="4" s="1"/>
  <c r="H90" i="4"/>
  <c r="H91" i="4"/>
  <c r="H92" i="4"/>
  <c r="H93" i="4"/>
  <c r="I92" i="4" s="1"/>
  <c r="H94" i="4"/>
  <c r="I93" i="4" s="1"/>
  <c r="J92" i="4" s="1"/>
  <c r="H95" i="4"/>
  <c r="I94" i="4" s="1"/>
  <c r="H96" i="4"/>
  <c r="I95" i="4" s="1"/>
  <c r="J94" i="4" s="1"/>
  <c r="H97" i="4"/>
  <c r="I96" i="4" s="1"/>
  <c r="J95" i="4" s="1"/>
  <c r="H98" i="4"/>
  <c r="H99" i="4"/>
  <c r="H100" i="4"/>
  <c r="H101" i="4"/>
  <c r="I100" i="4" s="1"/>
  <c r="H102" i="4"/>
  <c r="I101" i="4" s="1"/>
  <c r="J100" i="4" s="1"/>
  <c r="H103" i="4"/>
  <c r="I102" i="4" s="1"/>
  <c r="H104" i="4"/>
  <c r="I103" i="4" s="1"/>
  <c r="J102" i="4" s="1"/>
  <c r="H105" i="4"/>
  <c r="I104" i="4" s="1"/>
  <c r="J103" i="4" s="1"/>
  <c r="H106" i="4"/>
  <c r="H107" i="4"/>
  <c r="H108" i="4"/>
  <c r="H109" i="4"/>
  <c r="I108" i="4" s="1"/>
  <c r="H110" i="4"/>
  <c r="I109" i="4" s="1"/>
  <c r="J108" i="4" s="1"/>
  <c r="H111" i="4"/>
  <c r="I110" i="4" s="1"/>
  <c r="H112" i="4"/>
  <c r="I111" i="4" s="1"/>
  <c r="J110" i="4" s="1"/>
  <c r="H113" i="4"/>
  <c r="I112" i="4" s="1"/>
  <c r="J111" i="4" s="1"/>
  <c r="H114" i="4"/>
  <c r="H115" i="4"/>
  <c r="H116" i="4"/>
  <c r="H117" i="4"/>
  <c r="I116" i="4" s="1"/>
  <c r="H118" i="4"/>
  <c r="I117" i="4" s="1"/>
  <c r="J116" i="4" s="1"/>
  <c r="H119" i="4"/>
  <c r="I118" i="4" s="1"/>
  <c r="H120" i="4"/>
  <c r="I119" i="4" s="1"/>
  <c r="J118" i="4" s="1"/>
  <c r="H121" i="4"/>
  <c r="I120" i="4" s="1"/>
  <c r="J119" i="4" s="1"/>
  <c r="H122" i="4"/>
  <c r="H123" i="4"/>
  <c r="H124" i="4"/>
  <c r="H125" i="4"/>
  <c r="I124" i="4" s="1"/>
  <c r="H126" i="4"/>
  <c r="I125" i="4" s="1"/>
  <c r="J124" i="4" s="1"/>
  <c r="H127" i="4"/>
  <c r="I126" i="4" s="1"/>
  <c r="H128" i="4"/>
  <c r="I127" i="4" s="1"/>
  <c r="J126" i="4" s="1"/>
  <c r="H129" i="4"/>
  <c r="I128" i="4" s="1"/>
  <c r="J127" i="4" s="1"/>
  <c r="H130" i="4"/>
  <c r="H131" i="4"/>
  <c r="H132" i="4"/>
  <c r="H133" i="4"/>
  <c r="I132" i="4" s="1"/>
  <c r="H134" i="4"/>
  <c r="I133" i="4" s="1"/>
  <c r="J132" i="4" s="1"/>
  <c r="H135" i="4"/>
  <c r="I134" i="4" s="1"/>
  <c r="H136" i="4"/>
  <c r="I135" i="4" s="1"/>
  <c r="J134" i="4" s="1"/>
  <c r="H137" i="4"/>
  <c r="I136" i="4" s="1"/>
  <c r="J135" i="4" s="1"/>
  <c r="H138" i="4"/>
  <c r="H139" i="4"/>
  <c r="H140" i="4"/>
  <c r="H141" i="4"/>
  <c r="I140" i="4" s="1"/>
  <c r="H142" i="4"/>
  <c r="I141" i="4" s="1"/>
  <c r="J140" i="4" s="1"/>
  <c r="H143" i="4"/>
  <c r="I142" i="4" s="1"/>
  <c r="H144" i="4"/>
  <c r="I143" i="4" s="1"/>
  <c r="J142" i="4" s="1"/>
  <c r="H145" i="4"/>
  <c r="I144" i="4" s="1"/>
  <c r="J143" i="4" s="1"/>
  <c r="H146" i="4"/>
  <c r="H147" i="4"/>
  <c r="H148" i="4"/>
  <c r="H149" i="4"/>
  <c r="I148" i="4" s="1"/>
  <c r="H150" i="4"/>
  <c r="I149" i="4" s="1"/>
  <c r="J148" i="4" s="1"/>
  <c r="H151" i="4"/>
  <c r="I150" i="4" s="1"/>
  <c r="H152" i="4"/>
  <c r="I151" i="4" s="1"/>
  <c r="J150" i="4" s="1"/>
  <c r="H153" i="4"/>
  <c r="I152" i="4" s="1"/>
  <c r="J151" i="4" s="1"/>
  <c r="H154" i="4"/>
  <c r="H155" i="4"/>
  <c r="H156" i="4"/>
  <c r="H157" i="4"/>
  <c r="I156" i="4" s="1"/>
  <c r="H158" i="4"/>
  <c r="I157" i="4" s="1"/>
  <c r="J156" i="4" s="1"/>
  <c r="H159" i="4"/>
  <c r="I158" i="4" s="1"/>
  <c r="H160" i="4"/>
  <c r="I159" i="4" s="1"/>
  <c r="J158" i="4" s="1"/>
  <c r="H161" i="4"/>
  <c r="I160" i="4" s="1"/>
  <c r="J159" i="4" s="1"/>
  <c r="H162" i="4"/>
  <c r="H163" i="4"/>
  <c r="H164" i="4"/>
  <c r="H165" i="4"/>
  <c r="I164" i="4" s="1"/>
  <c r="H166" i="4"/>
  <c r="I165" i="4" s="1"/>
  <c r="J164" i="4" s="1"/>
  <c r="H167" i="4"/>
  <c r="I166" i="4" s="1"/>
  <c r="H168" i="4"/>
  <c r="I167" i="4" s="1"/>
  <c r="J166" i="4" s="1"/>
  <c r="H169" i="4"/>
  <c r="I168" i="4" s="1"/>
  <c r="J167" i="4" s="1"/>
  <c r="H170" i="4"/>
  <c r="H171" i="4"/>
  <c r="H172" i="4"/>
  <c r="H173" i="4"/>
  <c r="I172" i="4" s="1"/>
  <c r="H174" i="4"/>
  <c r="I173" i="4" s="1"/>
  <c r="J172" i="4" s="1"/>
  <c r="H175" i="4"/>
  <c r="I174" i="4" s="1"/>
  <c r="H176" i="4"/>
  <c r="I175" i="4" s="1"/>
  <c r="J174" i="4" s="1"/>
  <c r="H177" i="4"/>
  <c r="I176" i="4" s="1"/>
  <c r="J175" i="4" s="1"/>
  <c r="H178" i="4"/>
  <c r="H179" i="4"/>
  <c r="H180" i="4"/>
  <c r="H181" i="4"/>
  <c r="I180" i="4" s="1"/>
  <c r="H182" i="4"/>
  <c r="I181" i="4" s="1"/>
  <c r="J180" i="4" s="1"/>
  <c r="H183" i="4"/>
  <c r="I182" i="4" s="1"/>
  <c r="H184" i="4"/>
  <c r="I183" i="4" s="1"/>
  <c r="J182" i="4" s="1"/>
  <c r="H185" i="4"/>
  <c r="I184" i="4" s="1"/>
  <c r="J183" i="4" s="1"/>
  <c r="H186" i="4"/>
  <c r="H187" i="4"/>
  <c r="H188" i="4"/>
  <c r="H189" i="4"/>
  <c r="I188" i="4" s="1"/>
  <c r="H190" i="4"/>
  <c r="I189" i="4" s="1"/>
  <c r="J188" i="4" s="1"/>
  <c r="H191" i="4"/>
  <c r="I190" i="4" s="1"/>
  <c r="H192" i="4"/>
  <c r="I191" i="4" s="1"/>
  <c r="J190" i="4" s="1"/>
  <c r="H193" i="4"/>
  <c r="I192" i="4" s="1"/>
  <c r="J191" i="4" s="1"/>
  <c r="H194" i="4"/>
  <c r="H195" i="4"/>
  <c r="H196" i="4"/>
  <c r="H197" i="4"/>
  <c r="I196" i="4" s="1"/>
  <c r="H198" i="4"/>
  <c r="I197" i="4" s="1"/>
  <c r="J196" i="4" s="1"/>
  <c r="H199" i="4"/>
  <c r="I198" i="4" s="1"/>
  <c r="H200" i="4"/>
  <c r="I199" i="4" s="1"/>
  <c r="J198" i="4" s="1"/>
  <c r="H201" i="4"/>
  <c r="I200" i="4" s="1"/>
  <c r="J199" i="4" s="1"/>
  <c r="H202" i="4"/>
  <c r="H203" i="4"/>
  <c r="H204" i="4"/>
  <c r="H205" i="4"/>
  <c r="I204" i="4" s="1"/>
  <c r="H206" i="4"/>
  <c r="I205" i="4" s="1"/>
  <c r="J204" i="4" s="1"/>
  <c r="H207" i="4"/>
  <c r="I206" i="4" s="1"/>
  <c r="H208" i="4"/>
  <c r="I207" i="4" s="1"/>
  <c r="J206" i="4" s="1"/>
  <c r="H209" i="4"/>
  <c r="I208" i="4" s="1"/>
  <c r="J207" i="4" s="1"/>
  <c r="H210" i="4"/>
  <c r="H211" i="4"/>
  <c r="H212" i="4"/>
  <c r="H213" i="4"/>
  <c r="I212" i="4" s="1"/>
  <c r="H214" i="4"/>
  <c r="I213" i="4" s="1"/>
  <c r="J212" i="4" s="1"/>
  <c r="H215" i="4"/>
  <c r="I214" i="4" s="1"/>
  <c r="H216" i="4"/>
  <c r="I215" i="4" s="1"/>
  <c r="J214" i="4" s="1"/>
  <c r="H217" i="4"/>
  <c r="I216" i="4" s="1"/>
  <c r="J215" i="4" s="1"/>
  <c r="H218" i="4"/>
  <c r="H219" i="4"/>
  <c r="H220" i="4"/>
  <c r="H221" i="4"/>
  <c r="I220" i="4" s="1"/>
  <c r="H222" i="4"/>
  <c r="I221" i="4" s="1"/>
  <c r="J220" i="4" s="1"/>
  <c r="H223" i="4"/>
  <c r="I222" i="4" s="1"/>
  <c r="H224" i="4"/>
  <c r="I223" i="4" s="1"/>
  <c r="J222" i="4" s="1"/>
  <c r="H225" i="4"/>
  <c r="I224" i="4" s="1"/>
  <c r="J223" i="4" s="1"/>
  <c r="H226" i="4"/>
  <c r="H227" i="4"/>
  <c r="H228" i="4"/>
  <c r="H229" i="4"/>
  <c r="I228" i="4" s="1"/>
  <c r="H230" i="4"/>
  <c r="I229" i="4" s="1"/>
  <c r="J228" i="4" s="1"/>
  <c r="H231" i="4"/>
  <c r="I230" i="4" s="1"/>
  <c r="H232" i="4"/>
  <c r="I231" i="4" s="1"/>
  <c r="J230" i="4" s="1"/>
  <c r="H233" i="4"/>
  <c r="I232" i="4" s="1"/>
  <c r="J231" i="4" s="1"/>
  <c r="H234" i="4"/>
  <c r="H235" i="4"/>
  <c r="H236" i="4"/>
  <c r="H237" i="4"/>
  <c r="I236" i="4" s="1"/>
  <c r="H238" i="4"/>
  <c r="I237" i="4" s="1"/>
  <c r="J236" i="4" s="1"/>
  <c r="H239" i="4"/>
  <c r="I238" i="4" s="1"/>
  <c r="H240" i="4"/>
  <c r="I239" i="4" s="1"/>
  <c r="J238" i="4" s="1"/>
  <c r="H241" i="4"/>
  <c r="I240" i="4" s="1"/>
  <c r="J239" i="4" s="1"/>
  <c r="H242" i="4"/>
  <c r="H243" i="4"/>
  <c r="H244" i="4"/>
  <c r="H245" i="4"/>
  <c r="I244" i="4" s="1"/>
  <c r="H246" i="4"/>
  <c r="I245" i="4" s="1"/>
  <c r="J244" i="4" s="1"/>
  <c r="H247" i="4"/>
  <c r="I246" i="4" s="1"/>
  <c r="H248" i="4"/>
  <c r="I247" i="4" s="1"/>
  <c r="J246" i="4" s="1"/>
  <c r="H249" i="4"/>
  <c r="I248" i="4" s="1"/>
  <c r="J247" i="4" s="1"/>
  <c r="H250" i="4"/>
  <c r="H251" i="4"/>
  <c r="H252" i="4"/>
  <c r="H253" i="4"/>
  <c r="I252" i="4" s="1"/>
  <c r="H254" i="4"/>
  <c r="I253" i="4" s="1"/>
  <c r="J252" i="4" s="1"/>
  <c r="H255" i="4"/>
  <c r="I254" i="4" s="1"/>
  <c r="H256" i="4"/>
  <c r="I255" i="4" s="1"/>
  <c r="J254" i="4" s="1"/>
  <c r="H257" i="4"/>
  <c r="I256" i="4" s="1"/>
  <c r="J255" i="4" s="1"/>
  <c r="H258" i="4"/>
  <c r="H259" i="4"/>
  <c r="H260" i="4"/>
  <c r="H261" i="4"/>
  <c r="I260" i="4" s="1"/>
  <c r="H262" i="4"/>
  <c r="I261" i="4" s="1"/>
  <c r="J260" i="4" s="1"/>
  <c r="H263" i="4"/>
  <c r="I262" i="4" s="1"/>
  <c r="H264" i="4"/>
  <c r="I263" i="4" s="1"/>
  <c r="J262" i="4" s="1"/>
  <c r="H265" i="4"/>
  <c r="I264" i="4" s="1"/>
  <c r="J263" i="4" s="1"/>
  <c r="H266" i="4"/>
  <c r="H267" i="4"/>
  <c r="H268" i="4"/>
  <c r="H269" i="4"/>
  <c r="I268" i="4" s="1"/>
  <c r="H270" i="4"/>
  <c r="I269" i="4" s="1"/>
  <c r="J268" i="4" s="1"/>
  <c r="H271" i="4"/>
  <c r="I270" i="4" s="1"/>
  <c r="H272" i="4"/>
  <c r="I271" i="4" s="1"/>
  <c r="J270" i="4" s="1"/>
  <c r="H273" i="4"/>
  <c r="I272" i="4" s="1"/>
  <c r="J271" i="4" s="1"/>
  <c r="H274" i="4"/>
  <c r="H275" i="4"/>
  <c r="H276" i="4"/>
  <c r="H277" i="4"/>
  <c r="I276" i="4" s="1"/>
  <c r="H278" i="4"/>
  <c r="I277" i="4" s="1"/>
  <c r="J276" i="4" s="1"/>
  <c r="H279" i="4"/>
  <c r="I278" i="4" s="1"/>
  <c r="H280" i="4"/>
  <c r="I279" i="4" s="1"/>
  <c r="J278" i="4" s="1"/>
  <c r="H281" i="4"/>
  <c r="I280" i="4" s="1"/>
  <c r="J279" i="4" s="1"/>
  <c r="H282" i="4"/>
  <c r="H283" i="4"/>
  <c r="H284" i="4"/>
  <c r="H285" i="4"/>
  <c r="I284" i="4" s="1"/>
  <c r="H286" i="4"/>
  <c r="I285" i="4" s="1"/>
  <c r="J284" i="4" s="1"/>
  <c r="H287" i="4"/>
  <c r="I286" i="4" s="1"/>
  <c r="H288" i="4"/>
  <c r="I287" i="4" s="1"/>
  <c r="J286" i="4" s="1"/>
  <c r="H289" i="4"/>
  <c r="I288" i="4" s="1"/>
  <c r="J287" i="4" s="1"/>
  <c r="H290" i="4"/>
  <c r="H291" i="4"/>
  <c r="H292" i="4"/>
  <c r="H293" i="4"/>
  <c r="I292" i="4" s="1"/>
  <c r="H294" i="4"/>
  <c r="I293" i="4" s="1"/>
  <c r="J292" i="4" s="1"/>
  <c r="H295" i="4"/>
  <c r="I294" i="4" s="1"/>
  <c r="H296" i="4"/>
  <c r="I295" i="4" s="1"/>
  <c r="J294" i="4" s="1"/>
  <c r="H297" i="4"/>
  <c r="I296" i="4" s="1"/>
  <c r="J295" i="4" s="1"/>
  <c r="H298" i="4"/>
  <c r="H299" i="4"/>
  <c r="H300" i="4"/>
  <c r="H301" i="4"/>
  <c r="I300" i="4" s="1"/>
  <c r="H302" i="4"/>
  <c r="I301" i="4" s="1"/>
  <c r="J300" i="4" s="1"/>
  <c r="H303" i="4"/>
  <c r="I302" i="4" s="1"/>
  <c r="H304" i="4"/>
  <c r="I303" i="4" s="1"/>
  <c r="J302" i="4" s="1"/>
  <c r="H305" i="4"/>
  <c r="I304" i="4" s="1"/>
  <c r="J303" i="4" s="1"/>
  <c r="H306" i="4"/>
  <c r="H307" i="4"/>
  <c r="H308" i="4"/>
  <c r="H309" i="4"/>
  <c r="I308" i="4" s="1"/>
  <c r="H310" i="4"/>
  <c r="I309" i="4" s="1"/>
  <c r="J308" i="4" s="1"/>
  <c r="H311" i="4"/>
  <c r="I310" i="4" s="1"/>
  <c r="H312" i="4"/>
  <c r="I311" i="4" s="1"/>
  <c r="J310" i="4" s="1"/>
  <c r="H313" i="4"/>
  <c r="I312" i="4" s="1"/>
  <c r="J311" i="4" s="1"/>
  <c r="H314" i="4"/>
  <c r="H315" i="4"/>
  <c r="H316" i="4"/>
  <c r="H317" i="4"/>
  <c r="I316" i="4" s="1"/>
  <c r="H318" i="4"/>
  <c r="I317" i="4" s="1"/>
  <c r="J316" i="4" s="1"/>
  <c r="H319" i="4"/>
  <c r="I318" i="4" s="1"/>
  <c r="H320" i="4"/>
  <c r="I319" i="4" s="1"/>
  <c r="J318" i="4" s="1"/>
  <c r="H321" i="4"/>
  <c r="I320" i="4" s="1"/>
  <c r="J319" i="4" s="1"/>
  <c r="H322" i="4"/>
  <c r="H323" i="4"/>
  <c r="H324" i="4"/>
  <c r="H325" i="4"/>
  <c r="I324" i="4" s="1"/>
  <c r="H326" i="4"/>
  <c r="I325" i="4" s="1"/>
  <c r="J324" i="4" s="1"/>
  <c r="H327" i="4"/>
  <c r="I326" i="4" s="1"/>
  <c r="H328" i="4"/>
  <c r="I327" i="4" s="1"/>
  <c r="J326" i="4" s="1"/>
  <c r="H329" i="4"/>
  <c r="I328" i="4" s="1"/>
  <c r="J327" i="4" s="1"/>
  <c r="H330" i="4"/>
  <c r="H331" i="4"/>
  <c r="H332" i="4"/>
  <c r="H333" i="4"/>
  <c r="I332" i="4" s="1"/>
  <c r="H334" i="4"/>
  <c r="I333" i="4" s="1"/>
  <c r="J332" i="4" s="1"/>
  <c r="H335" i="4"/>
  <c r="I334" i="4" s="1"/>
  <c r="H336" i="4"/>
  <c r="I335" i="4" s="1"/>
  <c r="J334" i="4" s="1"/>
  <c r="H337" i="4"/>
  <c r="I336" i="4" s="1"/>
  <c r="J335" i="4" s="1"/>
  <c r="H338" i="4"/>
  <c r="H339" i="4"/>
  <c r="H340" i="4"/>
  <c r="H341" i="4"/>
  <c r="I340" i="4" s="1"/>
  <c r="H342" i="4"/>
  <c r="I341" i="4" s="1"/>
  <c r="J340" i="4" s="1"/>
  <c r="H343" i="4"/>
  <c r="I342" i="4" s="1"/>
  <c r="H344" i="4"/>
  <c r="I343" i="4" s="1"/>
  <c r="J342" i="4" s="1"/>
  <c r="H345" i="4"/>
  <c r="I344" i="4" s="1"/>
  <c r="J343" i="4" s="1"/>
  <c r="H346" i="4"/>
  <c r="H347" i="4"/>
  <c r="H348" i="4"/>
  <c r="H349" i="4"/>
  <c r="I348" i="4" s="1"/>
  <c r="H350" i="4"/>
  <c r="I349" i="4" s="1"/>
  <c r="J348" i="4" s="1"/>
  <c r="H351" i="4"/>
  <c r="I350" i="4" s="1"/>
  <c r="H352" i="4"/>
  <c r="I351" i="4" s="1"/>
  <c r="J350" i="4" s="1"/>
  <c r="H353" i="4"/>
  <c r="I352" i="4" s="1"/>
  <c r="J351" i="4" s="1"/>
  <c r="H354" i="4"/>
  <c r="H355" i="4"/>
  <c r="H356" i="4"/>
  <c r="H357" i="4"/>
  <c r="I356" i="4" s="1"/>
  <c r="H358" i="4"/>
  <c r="I357" i="4" s="1"/>
  <c r="J356" i="4" s="1"/>
  <c r="H359" i="4"/>
  <c r="I358" i="4" s="1"/>
  <c r="H360" i="4"/>
  <c r="I359" i="4" s="1"/>
  <c r="J358" i="4" s="1"/>
  <c r="H361" i="4"/>
  <c r="I360" i="4" s="1"/>
  <c r="J359" i="4" s="1"/>
  <c r="H362" i="4"/>
  <c r="H363" i="4"/>
  <c r="H364" i="4"/>
  <c r="H365" i="4"/>
  <c r="I364" i="4" s="1"/>
  <c r="H366" i="4"/>
  <c r="I365" i="4" s="1"/>
  <c r="J364" i="4" s="1"/>
  <c r="H367" i="4"/>
  <c r="I366" i="4" s="1"/>
  <c r="H368" i="4"/>
  <c r="I367" i="4" s="1"/>
  <c r="J366" i="4" s="1"/>
  <c r="H369" i="4"/>
  <c r="I368" i="4" s="1"/>
  <c r="J367" i="4" s="1"/>
  <c r="H370" i="4"/>
  <c r="H371" i="4"/>
  <c r="H372" i="4"/>
  <c r="H373" i="4"/>
  <c r="I372" i="4" s="1"/>
  <c r="H374" i="4"/>
  <c r="I373" i="4" s="1"/>
  <c r="J372" i="4" s="1"/>
  <c r="H375" i="4"/>
  <c r="I374" i="4" s="1"/>
  <c r="H376" i="4"/>
  <c r="I375" i="4" s="1"/>
  <c r="J374" i="4" s="1"/>
  <c r="H377" i="4"/>
  <c r="I376" i="4" s="1"/>
  <c r="J375" i="4" s="1"/>
  <c r="H378" i="4"/>
  <c r="H379" i="4"/>
  <c r="H380" i="4"/>
  <c r="H381" i="4"/>
  <c r="I380" i="4" s="1"/>
  <c r="H382" i="4"/>
  <c r="I381" i="4" s="1"/>
  <c r="J380" i="4" s="1"/>
  <c r="H383" i="4"/>
  <c r="I382" i="4" s="1"/>
  <c r="H384" i="4"/>
  <c r="I383" i="4" s="1"/>
  <c r="J382" i="4" s="1"/>
  <c r="H385" i="4"/>
  <c r="I384" i="4" s="1"/>
  <c r="J383" i="4" s="1"/>
  <c r="H386" i="4"/>
  <c r="H387" i="4"/>
  <c r="H388" i="4"/>
  <c r="H389" i="4"/>
  <c r="I388" i="4" s="1"/>
  <c r="H390" i="4"/>
  <c r="I389" i="4" s="1"/>
  <c r="J388" i="4" s="1"/>
  <c r="H391" i="4"/>
  <c r="I390" i="4" s="1"/>
  <c r="H392" i="4"/>
  <c r="I391" i="4" s="1"/>
  <c r="J390" i="4" s="1"/>
  <c r="H393" i="4"/>
  <c r="I392" i="4" s="1"/>
  <c r="J391" i="4" s="1"/>
  <c r="H394" i="4"/>
  <c r="H395" i="4"/>
  <c r="H396" i="4"/>
  <c r="H397" i="4"/>
  <c r="I396" i="4" s="1"/>
  <c r="H398" i="4"/>
  <c r="I397" i="4" s="1"/>
  <c r="J396" i="4" s="1"/>
  <c r="H399" i="4"/>
  <c r="I398" i="4" s="1"/>
  <c r="H400" i="4"/>
  <c r="I399" i="4" s="1"/>
  <c r="J398" i="4" s="1"/>
  <c r="H401" i="4"/>
  <c r="I400" i="4" s="1"/>
  <c r="J399" i="4" s="1"/>
  <c r="H402" i="4"/>
  <c r="H403" i="4"/>
  <c r="H404" i="4"/>
  <c r="H405" i="4"/>
  <c r="I404" i="4" s="1"/>
  <c r="H406" i="4"/>
  <c r="I405" i="4" s="1"/>
  <c r="H407" i="4"/>
  <c r="I406" i="4" s="1"/>
  <c r="H408" i="4"/>
  <c r="I407" i="4" s="1"/>
  <c r="J406" i="4" s="1"/>
  <c r="H409" i="4"/>
  <c r="I408" i="4" s="1"/>
  <c r="J407" i="4" s="1"/>
  <c r="H410" i="4"/>
  <c r="H411" i="4"/>
  <c r="H412" i="4"/>
  <c r="H413" i="4"/>
  <c r="I412" i="4" s="1"/>
  <c r="H414" i="4"/>
  <c r="H415" i="4"/>
  <c r="I414" i="4" s="1"/>
  <c r="H416" i="4"/>
  <c r="I415" i="4" s="1"/>
  <c r="J414" i="4" s="1"/>
  <c r="H417" i="4"/>
  <c r="I416" i="4" s="1"/>
  <c r="J415" i="4" s="1"/>
  <c r="H418" i="4"/>
  <c r="H419" i="4"/>
  <c r="H420" i="4"/>
  <c r="H421" i="4"/>
  <c r="I420" i="4" s="1"/>
  <c r="H422" i="4"/>
  <c r="H423" i="4"/>
  <c r="I422" i="4" s="1"/>
  <c r="H424" i="4"/>
  <c r="I423" i="4" s="1"/>
  <c r="J422" i="4" s="1"/>
  <c r="H425" i="4"/>
  <c r="I424" i="4" s="1"/>
  <c r="J423" i="4" s="1"/>
  <c r="H426" i="4"/>
  <c r="H427" i="4"/>
  <c r="I426" i="4" s="1"/>
  <c r="H428" i="4"/>
  <c r="H429" i="4"/>
  <c r="I428" i="4" s="1"/>
  <c r="H430" i="4"/>
  <c r="H431" i="4"/>
  <c r="I430" i="4" s="1"/>
  <c r="H432" i="4"/>
  <c r="I431" i="4" s="1"/>
  <c r="J430" i="4" s="1"/>
  <c r="H433" i="4"/>
  <c r="I432" i="4" s="1"/>
  <c r="J431" i="4" s="1"/>
  <c r="H434" i="4"/>
  <c r="H435" i="4"/>
  <c r="I434" i="4" s="1"/>
  <c r="H436" i="4"/>
  <c r="H437" i="4"/>
  <c r="I436" i="4" s="1"/>
  <c r="H438" i="4"/>
  <c r="H439" i="4"/>
  <c r="I438" i="4" s="1"/>
  <c r="H440" i="4"/>
  <c r="I439" i="4" s="1"/>
  <c r="J438" i="4" s="1"/>
  <c r="H441" i="4"/>
  <c r="I440" i="4" s="1"/>
  <c r="J439" i="4" s="1"/>
  <c r="H442" i="4"/>
  <c r="H443" i="4"/>
  <c r="I442" i="4" s="1"/>
  <c r="H444" i="4"/>
  <c r="H445" i="4"/>
  <c r="I444" i="4" s="1"/>
  <c r="H446" i="4"/>
  <c r="H447" i="4"/>
  <c r="I446" i="4" s="1"/>
  <c r="H448" i="4"/>
  <c r="I447" i="4" s="1"/>
  <c r="J446" i="4" s="1"/>
  <c r="H449" i="4"/>
  <c r="I448" i="4" s="1"/>
  <c r="J447" i="4" s="1"/>
  <c r="H450" i="4"/>
  <c r="H451" i="4"/>
  <c r="I450" i="4" s="1"/>
  <c r="H452" i="4"/>
  <c r="H453" i="4"/>
  <c r="I452" i="4" s="1"/>
  <c r="H454" i="4"/>
  <c r="H455" i="4"/>
  <c r="I454" i="4" s="1"/>
  <c r="H456" i="4"/>
  <c r="I455" i="4" s="1"/>
  <c r="J454" i="4" s="1"/>
  <c r="H457" i="4"/>
  <c r="I456" i="4" s="1"/>
  <c r="J455" i="4" s="1"/>
  <c r="H458" i="4"/>
  <c r="H459" i="4"/>
  <c r="I458" i="4" s="1"/>
  <c r="H460" i="4"/>
  <c r="H461" i="4"/>
  <c r="I460" i="4" s="1"/>
  <c r="H462" i="4"/>
  <c r="H463" i="4"/>
  <c r="I462" i="4" s="1"/>
  <c r="H464" i="4"/>
  <c r="H465" i="4"/>
  <c r="I464" i="4" s="1"/>
  <c r="H466" i="4"/>
  <c r="H467" i="4"/>
  <c r="I466" i="4" s="1"/>
  <c r="H468" i="4"/>
  <c r="H469" i="4"/>
  <c r="I468" i="4" s="1"/>
  <c r="H470" i="4"/>
  <c r="H471" i="4"/>
  <c r="I470" i="4" s="1"/>
  <c r="H472" i="4"/>
  <c r="H473" i="4"/>
  <c r="I472" i="4" s="1"/>
  <c r="H474" i="4"/>
  <c r="H475" i="4"/>
  <c r="I474" i="4" s="1"/>
  <c r="H476" i="4"/>
  <c r="H477" i="4"/>
  <c r="I476" i="4" s="1"/>
  <c r="H478" i="4"/>
  <c r="H479" i="4"/>
  <c r="I478" i="4" s="1"/>
  <c r="H480" i="4"/>
  <c r="H481" i="4"/>
  <c r="I480" i="4" s="1"/>
  <c r="H482" i="4"/>
  <c r="H483" i="4"/>
  <c r="I482" i="4" s="1"/>
  <c r="H484" i="4"/>
  <c r="H485" i="4"/>
  <c r="I484" i="4" s="1"/>
  <c r="H486" i="4"/>
  <c r="H487" i="4"/>
  <c r="I486" i="4" s="1"/>
  <c r="H488" i="4"/>
  <c r="H489" i="4"/>
  <c r="I488" i="4" s="1"/>
  <c r="H490" i="4"/>
  <c r="H491" i="4"/>
  <c r="I490" i="4" s="1"/>
  <c r="H492" i="4"/>
  <c r="H493" i="4"/>
  <c r="I492" i="4" s="1"/>
  <c r="H494" i="4"/>
  <c r="H495" i="4"/>
  <c r="I494" i="4" s="1"/>
  <c r="H496" i="4"/>
  <c r="H497" i="4"/>
  <c r="I496" i="4" s="1"/>
  <c r="H498" i="4"/>
  <c r="H499" i="4"/>
  <c r="I498" i="4" s="1"/>
  <c r="H500" i="4"/>
  <c r="H501" i="4"/>
  <c r="I500" i="4" s="1"/>
  <c r="H502" i="4"/>
  <c r="H503" i="4"/>
  <c r="I502" i="4" s="1"/>
  <c r="H504" i="4"/>
  <c r="H505" i="4"/>
  <c r="I504" i="4" s="1"/>
  <c r="H506" i="4"/>
  <c r="H507" i="4"/>
  <c r="I506" i="4" s="1"/>
  <c r="H508" i="4"/>
  <c r="H509" i="4"/>
  <c r="I508" i="4" s="1"/>
  <c r="H510" i="4"/>
  <c r="H511" i="4"/>
  <c r="I510" i="4" s="1"/>
  <c r="H512" i="4"/>
  <c r="H513" i="4"/>
  <c r="I512" i="4" s="1"/>
  <c r="H514" i="4"/>
  <c r="H515" i="4"/>
  <c r="I514" i="4" s="1"/>
  <c r="H516" i="4"/>
  <c r="H517" i="4"/>
  <c r="I516" i="4" s="1"/>
  <c r="H518" i="4"/>
  <c r="H519" i="4"/>
  <c r="I518" i="4" s="1"/>
  <c r="H520" i="4"/>
  <c r="H521" i="4"/>
  <c r="I520" i="4" s="1"/>
  <c r="H522" i="4"/>
  <c r="H523" i="4"/>
  <c r="I522" i="4" s="1"/>
  <c r="H524" i="4"/>
  <c r="H525" i="4"/>
  <c r="I524" i="4" s="1"/>
  <c r="H526" i="4"/>
  <c r="H527" i="4"/>
  <c r="I526" i="4" s="1"/>
  <c r="H528" i="4"/>
  <c r="H529" i="4"/>
  <c r="I528" i="4" s="1"/>
  <c r="H530" i="4"/>
  <c r="H531" i="4"/>
  <c r="I530" i="4" s="1"/>
  <c r="H532" i="4"/>
  <c r="H533" i="4"/>
  <c r="I532" i="4" s="1"/>
  <c r="H534" i="4"/>
  <c r="H535" i="4"/>
  <c r="I534" i="4" s="1"/>
  <c r="H536" i="4"/>
  <c r="H537" i="4"/>
  <c r="I536" i="4" s="1"/>
  <c r="H538" i="4"/>
  <c r="H539" i="4"/>
  <c r="I538" i="4" s="1"/>
  <c r="H540" i="4"/>
  <c r="H541" i="4"/>
  <c r="I540" i="4" s="1"/>
  <c r="H542" i="4"/>
  <c r="H543" i="4"/>
  <c r="I542" i="4" s="1"/>
  <c r="H544" i="4"/>
  <c r="H545" i="4"/>
  <c r="I544" i="4" s="1"/>
  <c r="H546" i="4"/>
  <c r="H547" i="4"/>
  <c r="I546" i="4" s="1"/>
  <c r="H548" i="4"/>
  <c r="H549" i="4"/>
  <c r="I548" i="4" s="1"/>
  <c r="H550" i="4"/>
  <c r="H551" i="4"/>
  <c r="I550" i="4" s="1"/>
  <c r="H552" i="4"/>
  <c r="H553" i="4"/>
  <c r="I552" i="4" s="1"/>
  <c r="H554" i="4"/>
  <c r="H555" i="4"/>
  <c r="I554" i="4" s="1"/>
  <c r="H556" i="4"/>
  <c r="H557" i="4"/>
  <c r="I556" i="4" s="1"/>
  <c r="H558" i="4"/>
  <c r="H559" i="4"/>
  <c r="I558" i="4" s="1"/>
  <c r="H560" i="4"/>
  <c r="H561" i="4"/>
  <c r="I560" i="4" s="1"/>
  <c r="H562" i="4"/>
  <c r="H563" i="4"/>
  <c r="I562" i="4" s="1"/>
  <c r="H564" i="4"/>
  <c r="H565" i="4"/>
  <c r="I564" i="4" s="1"/>
  <c r="H566" i="4"/>
  <c r="H567" i="4"/>
  <c r="I566" i="4" s="1"/>
  <c r="H568" i="4"/>
  <c r="H569" i="4"/>
  <c r="I568" i="4" s="1"/>
  <c r="H570" i="4"/>
  <c r="H571" i="4"/>
  <c r="I570" i="4" s="1"/>
  <c r="H572" i="4"/>
  <c r="H573" i="4"/>
  <c r="I572" i="4" s="1"/>
  <c r="H574" i="4"/>
  <c r="H575" i="4"/>
  <c r="I574" i="4" s="1"/>
  <c r="H576" i="4"/>
  <c r="H577" i="4"/>
  <c r="I576" i="4" s="1"/>
  <c r="H578" i="4"/>
  <c r="H579" i="4"/>
  <c r="I578" i="4" s="1"/>
  <c r="H580" i="4"/>
  <c r="H581" i="4"/>
  <c r="I580" i="4" s="1"/>
  <c r="H582" i="4"/>
  <c r="H583" i="4"/>
  <c r="I582" i="4" s="1"/>
  <c r="H584" i="4"/>
  <c r="H585" i="4"/>
  <c r="I584" i="4" s="1"/>
  <c r="H586" i="4"/>
  <c r="H587" i="4"/>
  <c r="I586" i="4" s="1"/>
  <c r="H588" i="4"/>
  <c r="H589" i="4"/>
  <c r="I588" i="4" s="1"/>
  <c r="H590" i="4"/>
  <c r="H591" i="4"/>
  <c r="I590" i="4" s="1"/>
  <c r="H592" i="4"/>
  <c r="H593" i="4"/>
  <c r="I592" i="4" s="1"/>
  <c r="H594" i="4"/>
  <c r="H595" i="4"/>
  <c r="I594" i="4" s="1"/>
  <c r="H596" i="4"/>
  <c r="H597" i="4"/>
  <c r="I596" i="4" s="1"/>
  <c r="H598" i="4"/>
  <c r="H599" i="4"/>
  <c r="I598" i="4" s="1"/>
  <c r="H600" i="4"/>
  <c r="H601" i="4"/>
  <c r="I600" i="4" s="1"/>
  <c r="H602" i="4"/>
  <c r="H603" i="4"/>
  <c r="I602" i="4" s="1"/>
  <c r="H604" i="4"/>
  <c r="H605" i="4"/>
  <c r="I604" i="4" s="1"/>
  <c r="H606" i="4"/>
  <c r="H607" i="4"/>
  <c r="I606" i="4" s="1"/>
  <c r="H608" i="4"/>
  <c r="H609" i="4"/>
  <c r="I608" i="4" s="1"/>
  <c r="H610" i="4"/>
  <c r="H611" i="4"/>
  <c r="I610" i="4" s="1"/>
  <c r="H612" i="4"/>
  <c r="H613" i="4"/>
  <c r="I612" i="4" s="1"/>
  <c r="H614" i="4"/>
  <c r="H615" i="4"/>
  <c r="I614" i="4" s="1"/>
  <c r="H616" i="4"/>
  <c r="H617" i="4"/>
  <c r="I616" i="4" s="1"/>
  <c r="H618" i="4"/>
  <c r="H619" i="4"/>
  <c r="I618" i="4" s="1"/>
  <c r="H620" i="4"/>
  <c r="H621" i="4"/>
  <c r="I620" i="4" s="1"/>
  <c r="H622" i="4"/>
  <c r="H623" i="4"/>
  <c r="I622" i="4" s="1"/>
  <c r="H624" i="4"/>
  <c r="H625" i="4"/>
  <c r="I624" i="4" s="1"/>
  <c r="H626" i="4"/>
  <c r="H627" i="4"/>
  <c r="I626" i="4" s="1"/>
  <c r="H628" i="4"/>
  <c r="H629" i="4"/>
  <c r="I628" i="4" s="1"/>
  <c r="H630" i="4"/>
  <c r="H631" i="4"/>
  <c r="I630" i="4" s="1"/>
  <c r="H632" i="4"/>
  <c r="H633" i="4"/>
  <c r="I632" i="4" s="1"/>
  <c r="H634" i="4"/>
  <c r="H635" i="4"/>
  <c r="I634" i="4" s="1"/>
  <c r="H636" i="4"/>
  <c r="H637" i="4"/>
  <c r="I636" i="4" s="1"/>
  <c r="H638" i="4"/>
  <c r="H639" i="4"/>
  <c r="I638" i="4" s="1"/>
  <c r="H640" i="4"/>
  <c r="H641" i="4"/>
  <c r="I640" i="4" s="1"/>
  <c r="H642" i="4"/>
  <c r="H643" i="4"/>
  <c r="I642" i="4" s="1"/>
  <c r="H644" i="4"/>
  <c r="H645" i="4"/>
  <c r="I644" i="4" s="1"/>
  <c r="H646" i="4"/>
  <c r="H647" i="4"/>
  <c r="I646" i="4" s="1"/>
  <c r="H648" i="4"/>
  <c r="H649" i="4"/>
  <c r="I648" i="4" s="1"/>
  <c r="H650" i="4"/>
  <c r="H651" i="4"/>
  <c r="I650" i="4" s="1"/>
  <c r="H652" i="4"/>
  <c r="H653" i="4"/>
  <c r="I652" i="4" s="1"/>
  <c r="H654" i="4"/>
  <c r="H655" i="4"/>
  <c r="I654" i="4" s="1"/>
  <c r="H656" i="4"/>
  <c r="H657" i="4"/>
  <c r="I656" i="4" s="1"/>
  <c r="H658" i="4"/>
  <c r="H659" i="4"/>
  <c r="I658" i="4" s="1"/>
  <c r="H660" i="4"/>
  <c r="H661" i="4"/>
  <c r="I660" i="4" s="1"/>
  <c r="H662" i="4"/>
  <c r="H663" i="4"/>
  <c r="I662" i="4" s="1"/>
  <c r="H664" i="4"/>
  <c r="H665" i="4"/>
  <c r="I664" i="4" s="1"/>
  <c r="H666" i="4"/>
  <c r="H667" i="4"/>
  <c r="I666" i="4" s="1"/>
  <c r="H668" i="4"/>
  <c r="H669" i="4"/>
  <c r="I668" i="4" s="1"/>
  <c r="H670" i="4"/>
  <c r="H671" i="4"/>
  <c r="I670" i="4" s="1"/>
  <c r="H672" i="4"/>
  <c r="H673" i="4"/>
  <c r="I672" i="4" s="1"/>
  <c r="H674" i="4"/>
  <c r="H675" i="4"/>
  <c r="I674" i="4" s="1"/>
  <c r="H676" i="4"/>
  <c r="H677" i="4"/>
  <c r="I676" i="4" s="1"/>
  <c r="H678" i="4"/>
  <c r="H679" i="4"/>
  <c r="I678" i="4" s="1"/>
  <c r="H680" i="4"/>
  <c r="H681" i="4"/>
  <c r="I680" i="4" s="1"/>
  <c r="H682" i="4"/>
  <c r="H683" i="4"/>
  <c r="I682" i="4" s="1"/>
  <c r="H684" i="4"/>
  <c r="H685" i="4"/>
  <c r="I684" i="4" s="1"/>
  <c r="H686" i="4"/>
  <c r="H687" i="4"/>
  <c r="I686" i="4" s="1"/>
  <c r="H688" i="4"/>
  <c r="H689" i="4"/>
  <c r="I688" i="4" s="1"/>
  <c r="H690" i="4"/>
  <c r="H691" i="4"/>
  <c r="I690" i="4" s="1"/>
  <c r="H692" i="4"/>
  <c r="H693" i="4"/>
  <c r="I692" i="4" s="1"/>
  <c r="H694" i="4"/>
  <c r="H695" i="4"/>
  <c r="I694" i="4" s="1"/>
  <c r="H696" i="4"/>
  <c r="H697" i="4"/>
  <c r="I696" i="4" s="1"/>
  <c r="H698" i="4"/>
  <c r="H699" i="4"/>
  <c r="I698" i="4" s="1"/>
  <c r="H700" i="4"/>
  <c r="H701" i="4"/>
  <c r="I700" i="4" s="1"/>
  <c r="H702" i="4"/>
  <c r="H703" i="4"/>
  <c r="I702" i="4" s="1"/>
  <c r="H704" i="4"/>
  <c r="H705" i="4"/>
  <c r="I704" i="4" s="1"/>
  <c r="H706" i="4"/>
  <c r="H707" i="4"/>
  <c r="I706" i="4" s="1"/>
  <c r="H708" i="4"/>
  <c r="H709" i="4"/>
  <c r="I708" i="4" s="1"/>
  <c r="H710" i="4"/>
  <c r="H711" i="4"/>
  <c r="I710" i="4" s="1"/>
  <c r="H712" i="4"/>
  <c r="H713" i="4"/>
  <c r="I712" i="4" s="1"/>
  <c r="H714" i="4"/>
  <c r="H715" i="4"/>
  <c r="I714" i="4" s="1"/>
  <c r="H716" i="4"/>
  <c r="H717" i="4"/>
  <c r="I716" i="4" s="1"/>
  <c r="H718" i="4"/>
  <c r="H719" i="4"/>
  <c r="I718" i="4" s="1"/>
  <c r="H720" i="4"/>
  <c r="H721" i="4"/>
  <c r="I720" i="4" s="1"/>
  <c r="H722" i="4"/>
  <c r="H723" i="4"/>
  <c r="I722" i="4" s="1"/>
  <c r="H724" i="4"/>
  <c r="H725" i="4"/>
  <c r="H12" i="4"/>
  <c r="I11" i="4" s="1"/>
  <c r="H13" i="4"/>
  <c r="I12" i="4" s="1"/>
  <c r="J11" i="4" s="1"/>
  <c r="H14" i="4"/>
  <c r="H15" i="4"/>
  <c r="I14" i="4" s="1"/>
  <c r="H16" i="4"/>
  <c r="I15" i="4" s="1"/>
  <c r="J14" i="4" s="1"/>
  <c r="H17" i="4"/>
  <c r="I16" i="4" s="1"/>
  <c r="J15" i="4" s="1"/>
  <c r="H18" i="4"/>
  <c r="H19" i="4"/>
  <c r="I18" i="4" s="1"/>
  <c r="H20" i="4"/>
  <c r="H21" i="4"/>
  <c r="I20" i="4" s="1"/>
  <c r="H7" i="4"/>
  <c r="H8" i="4"/>
  <c r="I7" i="4" s="1"/>
  <c r="H9" i="4"/>
  <c r="I8" i="4" s="1"/>
  <c r="J7" i="4" s="1"/>
  <c r="H10" i="4"/>
  <c r="I9" i="4" s="1"/>
  <c r="J8" i="4" s="1"/>
  <c r="H11" i="4"/>
  <c r="H6" i="4"/>
  <c r="S5" i="6"/>
  <c r="J721" i="4" l="1"/>
  <c r="J649" i="4"/>
  <c r="I721" i="4"/>
  <c r="J720" i="4" s="1"/>
  <c r="I713" i="4"/>
  <c r="J712" i="4" s="1"/>
  <c r="I705" i="4"/>
  <c r="J704" i="4" s="1"/>
  <c r="I697" i="4"/>
  <c r="J696" i="4" s="1"/>
  <c r="I689" i="4"/>
  <c r="J688" i="4" s="1"/>
  <c r="I681" i="4"/>
  <c r="J680" i="4" s="1"/>
  <c r="I673" i="4"/>
  <c r="J672" i="4" s="1"/>
  <c r="I665" i="4"/>
  <c r="J664" i="4" s="1"/>
  <c r="I657" i="4"/>
  <c r="J656" i="4" s="1"/>
  <c r="I649" i="4"/>
  <c r="J648" i="4" s="1"/>
  <c r="I641" i="4"/>
  <c r="J640" i="4" s="1"/>
  <c r="I633" i="4"/>
  <c r="J632" i="4" s="1"/>
  <c r="I625" i="4"/>
  <c r="J624" i="4" s="1"/>
  <c r="I617" i="4"/>
  <c r="J616" i="4" s="1"/>
  <c r="I609" i="4"/>
  <c r="J608" i="4" s="1"/>
  <c r="I601" i="4"/>
  <c r="J600" i="4" s="1"/>
  <c r="I593" i="4"/>
  <c r="J592" i="4" s="1"/>
  <c r="I585" i="4"/>
  <c r="J584" i="4" s="1"/>
  <c r="I577" i="4"/>
  <c r="J576" i="4" s="1"/>
  <c r="I569" i="4"/>
  <c r="J568" i="4" s="1"/>
  <c r="I561" i="4"/>
  <c r="J560" i="4" s="1"/>
  <c r="I553" i="4"/>
  <c r="J552" i="4" s="1"/>
  <c r="I545" i="4"/>
  <c r="J544" i="4" s="1"/>
  <c r="I537" i="4"/>
  <c r="J536" i="4" s="1"/>
  <c r="I529" i="4"/>
  <c r="J528" i="4" s="1"/>
  <c r="I521" i="4"/>
  <c r="J520" i="4" s="1"/>
  <c r="I513" i="4"/>
  <c r="J512" i="4" s="1"/>
  <c r="I505" i="4"/>
  <c r="J504" i="4" s="1"/>
  <c r="I497" i="4"/>
  <c r="J496" i="4" s="1"/>
  <c r="I489" i="4"/>
  <c r="J488" i="4" s="1"/>
  <c r="I481" i="4"/>
  <c r="J480" i="4" s="1"/>
  <c r="I473" i="4"/>
  <c r="J472" i="4" s="1"/>
  <c r="I465" i="4"/>
  <c r="J464" i="4" s="1"/>
  <c r="I457" i="4"/>
  <c r="J456" i="4" s="1"/>
  <c r="I449" i="4"/>
  <c r="J448" i="4" s="1"/>
  <c r="I441" i="4"/>
  <c r="J440" i="4" s="1"/>
  <c r="I433" i="4"/>
  <c r="J432" i="4" s="1"/>
  <c r="I425" i="4"/>
  <c r="J424" i="4" s="1"/>
  <c r="I417" i="4"/>
  <c r="J416" i="4" s="1"/>
  <c r="I409" i="4"/>
  <c r="J408" i="4" s="1"/>
  <c r="I401" i="4"/>
  <c r="J400" i="4" s="1"/>
  <c r="I393" i="4"/>
  <c r="J392" i="4" s="1"/>
  <c r="I385" i="4"/>
  <c r="J384" i="4" s="1"/>
  <c r="I377" i="4"/>
  <c r="J376" i="4" s="1"/>
  <c r="I369" i="4"/>
  <c r="J368" i="4" s="1"/>
  <c r="I361" i="4"/>
  <c r="J360" i="4" s="1"/>
  <c r="I353" i="4"/>
  <c r="J352" i="4" s="1"/>
  <c r="I345" i="4"/>
  <c r="J344" i="4" s="1"/>
  <c r="I337" i="4"/>
  <c r="J336" i="4" s="1"/>
  <c r="I329" i="4"/>
  <c r="J328" i="4" s="1"/>
  <c r="I321" i="4"/>
  <c r="J320" i="4" s="1"/>
  <c r="J713" i="4"/>
  <c r="J521" i="4"/>
  <c r="J473" i="4"/>
  <c r="J695" i="4"/>
  <c r="J655" i="4"/>
  <c r="J583" i="4"/>
  <c r="J567" i="4"/>
  <c r="J495" i="4"/>
  <c r="J487" i="4"/>
  <c r="J471" i="4"/>
  <c r="J697" i="4"/>
  <c r="J665" i="4"/>
  <c r="J609" i="4"/>
  <c r="J569" i="4"/>
  <c r="J513" i="4"/>
  <c r="J465" i="4"/>
  <c r="J433" i="4"/>
  <c r="J13" i="4"/>
  <c r="J647" i="4"/>
  <c r="J615" i="4"/>
  <c r="J503" i="4"/>
  <c r="I6" i="4"/>
  <c r="J6" i="4" s="1"/>
  <c r="I13" i="4"/>
  <c r="J12" i="4" s="1"/>
  <c r="I719" i="4"/>
  <c r="J718" i="4" s="1"/>
  <c r="I711" i="4"/>
  <c r="J710" i="4" s="1"/>
  <c r="I703" i="4"/>
  <c r="J702" i="4" s="1"/>
  <c r="I695" i="4"/>
  <c r="J694" i="4" s="1"/>
  <c r="I687" i="4"/>
  <c r="J686" i="4" s="1"/>
  <c r="I679" i="4"/>
  <c r="J678" i="4" s="1"/>
  <c r="I671" i="4"/>
  <c r="J670" i="4" s="1"/>
  <c r="I663" i="4"/>
  <c r="J662" i="4" s="1"/>
  <c r="I655" i="4"/>
  <c r="J654" i="4" s="1"/>
  <c r="I647" i="4"/>
  <c r="J646" i="4" s="1"/>
  <c r="I639" i="4"/>
  <c r="J638" i="4" s="1"/>
  <c r="I631" i="4"/>
  <c r="J630" i="4" s="1"/>
  <c r="I623" i="4"/>
  <c r="J622" i="4" s="1"/>
  <c r="I615" i="4"/>
  <c r="J614" i="4" s="1"/>
  <c r="I607" i="4"/>
  <c r="J606" i="4" s="1"/>
  <c r="I599" i="4"/>
  <c r="J598" i="4" s="1"/>
  <c r="I591" i="4"/>
  <c r="J590" i="4" s="1"/>
  <c r="I583" i="4"/>
  <c r="J582" i="4" s="1"/>
  <c r="I575" i="4"/>
  <c r="J574" i="4" s="1"/>
  <c r="I567" i="4"/>
  <c r="J566" i="4" s="1"/>
  <c r="I559" i="4"/>
  <c r="J558" i="4" s="1"/>
  <c r="I551" i="4"/>
  <c r="J550" i="4" s="1"/>
  <c r="I543" i="4"/>
  <c r="J542" i="4" s="1"/>
  <c r="I535" i="4"/>
  <c r="J534" i="4" s="1"/>
  <c r="I527" i="4"/>
  <c r="J526" i="4" s="1"/>
  <c r="I519" i="4"/>
  <c r="J518" i="4" s="1"/>
  <c r="I511" i="4"/>
  <c r="J510" i="4" s="1"/>
  <c r="I503" i="4"/>
  <c r="J502" i="4" s="1"/>
  <c r="I495" i="4"/>
  <c r="J494" i="4" s="1"/>
  <c r="I487" i="4"/>
  <c r="J486" i="4" s="1"/>
  <c r="I479" i="4"/>
  <c r="J478" i="4" s="1"/>
  <c r="I471" i="4"/>
  <c r="J470" i="4" s="1"/>
  <c r="I463" i="4"/>
  <c r="J462" i="4" s="1"/>
  <c r="J681" i="4"/>
  <c r="J617" i="4"/>
  <c r="J561" i="4"/>
  <c r="J497" i="4"/>
  <c r="J449" i="4"/>
  <c r="J711" i="4"/>
  <c r="J639" i="4"/>
  <c r="J599" i="4"/>
  <c r="J653" i="4"/>
  <c r="J637" i="4"/>
  <c r="J589" i="4"/>
  <c r="J565" i="4"/>
  <c r="J557" i="4"/>
  <c r="J525" i="4"/>
  <c r="J501" i="4"/>
  <c r="J493" i="4"/>
  <c r="J461" i="4"/>
  <c r="J437" i="4"/>
  <c r="J429" i="4"/>
  <c r="J657" i="4"/>
  <c r="J601" i="4"/>
  <c r="J553" i="4"/>
  <c r="J505" i="4"/>
  <c r="J457" i="4"/>
  <c r="J687" i="4"/>
  <c r="J663" i="4"/>
  <c r="J631" i="4"/>
  <c r="J717" i="4"/>
  <c r="J701" i="4"/>
  <c r="J677" i="4"/>
  <c r="I19" i="4"/>
  <c r="J18" i="4" s="1"/>
  <c r="J10" i="4"/>
  <c r="I717" i="4"/>
  <c r="J716" i="4" s="1"/>
  <c r="I709" i="4"/>
  <c r="J708" i="4" s="1"/>
  <c r="I701" i="4"/>
  <c r="J700" i="4" s="1"/>
  <c r="I693" i="4"/>
  <c r="J692" i="4" s="1"/>
  <c r="I685" i="4"/>
  <c r="J684" i="4" s="1"/>
  <c r="I677" i="4"/>
  <c r="J676" i="4" s="1"/>
  <c r="I669" i="4"/>
  <c r="J668" i="4" s="1"/>
  <c r="I661" i="4"/>
  <c r="J660" i="4" s="1"/>
  <c r="I653" i="4"/>
  <c r="J652" i="4" s="1"/>
  <c r="I645" i="4"/>
  <c r="J644" i="4" s="1"/>
  <c r="I637" i="4"/>
  <c r="J636" i="4" s="1"/>
  <c r="I629" i="4"/>
  <c r="J628" i="4" s="1"/>
  <c r="I621" i="4"/>
  <c r="J620" i="4" s="1"/>
  <c r="I613" i="4"/>
  <c r="J612" i="4" s="1"/>
  <c r="I605" i="4"/>
  <c r="J604" i="4" s="1"/>
  <c r="I597" i="4"/>
  <c r="J596" i="4" s="1"/>
  <c r="I589" i="4"/>
  <c r="J588" i="4" s="1"/>
  <c r="I581" i="4"/>
  <c r="J580" i="4" s="1"/>
  <c r="I573" i="4"/>
  <c r="J572" i="4" s="1"/>
  <c r="I565" i="4"/>
  <c r="J564" i="4" s="1"/>
  <c r="I557" i="4"/>
  <c r="J556" i="4" s="1"/>
  <c r="I549" i="4"/>
  <c r="J548" i="4" s="1"/>
  <c r="I541" i="4"/>
  <c r="J540" i="4" s="1"/>
  <c r="I533" i="4"/>
  <c r="J532" i="4" s="1"/>
  <c r="I525" i="4"/>
  <c r="J524" i="4" s="1"/>
  <c r="I517" i="4"/>
  <c r="J516" i="4" s="1"/>
  <c r="I509" i="4"/>
  <c r="J508" i="4" s="1"/>
  <c r="I501" i="4"/>
  <c r="J500" i="4" s="1"/>
  <c r="I493" i="4"/>
  <c r="J492" i="4" s="1"/>
  <c r="I485" i="4"/>
  <c r="J484" i="4" s="1"/>
  <c r="I477" i="4"/>
  <c r="J476" i="4" s="1"/>
  <c r="I469" i="4"/>
  <c r="J468" i="4" s="1"/>
  <c r="I461" i="4"/>
  <c r="J460" i="4" s="1"/>
  <c r="I453" i="4"/>
  <c r="J452" i="4" s="1"/>
  <c r="I445" i="4"/>
  <c r="J444" i="4" s="1"/>
  <c r="I437" i="4"/>
  <c r="J436" i="4" s="1"/>
  <c r="I429" i="4"/>
  <c r="J428" i="4" s="1"/>
  <c r="I421" i="4"/>
  <c r="J420" i="4" s="1"/>
  <c r="I413" i="4"/>
  <c r="J412" i="4" s="1"/>
  <c r="J404" i="4"/>
  <c r="I21" i="4"/>
  <c r="J20" i="4" s="1"/>
  <c r="J689" i="4"/>
  <c r="J625" i="4"/>
  <c r="J545" i="4"/>
  <c r="J691" i="4"/>
  <c r="J667" i="4"/>
  <c r="J507" i="4"/>
  <c r="J443" i="4"/>
  <c r="J673" i="4"/>
  <c r="J633" i="4"/>
  <c r="J585" i="4"/>
  <c r="J529" i="4"/>
  <c r="I725" i="4"/>
  <c r="I724" i="4"/>
  <c r="J723" i="4" s="1"/>
  <c r="J699" i="4"/>
  <c r="J635" i="4"/>
  <c r="J619" i="4"/>
  <c r="J595" i="4"/>
  <c r="J539" i="4"/>
  <c r="J531" i="4"/>
  <c r="J491" i="4"/>
  <c r="J475" i="4"/>
  <c r="J467" i="4"/>
  <c r="J435" i="4"/>
  <c r="J427" i="4"/>
  <c r="I10" i="4"/>
  <c r="J9" i="4" s="1"/>
  <c r="I17" i="4"/>
  <c r="J16" i="4" s="1"/>
  <c r="I723" i="4"/>
  <c r="J722" i="4" s="1"/>
  <c r="I715" i="4"/>
  <c r="J714" i="4" s="1"/>
  <c r="I707" i="4"/>
  <c r="J706" i="4" s="1"/>
  <c r="I699" i="4"/>
  <c r="J698" i="4" s="1"/>
  <c r="I691" i="4"/>
  <c r="J690" i="4" s="1"/>
  <c r="I683" i="4"/>
  <c r="J682" i="4" s="1"/>
  <c r="I675" i="4"/>
  <c r="J674" i="4" s="1"/>
  <c r="I667" i="4"/>
  <c r="J666" i="4" s="1"/>
  <c r="I659" i="4"/>
  <c r="J658" i="4" s="1"/>
  <c r="I651" i="4"/>
  <c r="J650" i="4" s="1"/>
  <c r="I643" i="4"/>
  <c r="J642" i="4" s="1"/>
  <c r="I635" i="4"/>
  <c r="J634" i="4" s="1"/>
  <c r="I627" i="4"/>
  <c r="J626" i="4" s="1"/>
  <c r="I619" i="4"/>
  <c r="J618" i="4" s="1"/>
  <c r="I611" i="4"/>
  <c r="J610" i="4" s="1"/>
  <c r="I603" i="4"/>
  <c r="J602" i="4" s="1"/>
  <c r="I595" i="4"/>
  <c r="J594" i="4" s="1"/>
  <c r="I587" i="4"/>
  <c r="J586" i="4" s="1"/>
  <c r="I579" i="4"/>
  <c r="J578" i="4" s="1"/>
  <c r="I571" i="4"/>
  <c r="J570" i="4" s="1"/>
  <c r="I563" i="4"/>
  <c r="J562" i="4" s="1"/>
  <c r="I555" i="4"/>
  <c r="J554" i="4" s="1"/>
  <c r="I547" i="4"/>
  <c r="J546" i="4" s="1"/>
  <c r="I539" i="4"/>
  <c r="J538" i="4" s="1"/>
  <c r="I531" i="4"/>
  <c r="J530" i="4" s="1"/>
  <c r="I523" i="4"/>
  <c r="J522" i="4" s="1"/>
  <c r="I515" i="4"/>
  <c r="J514" i="4" s="1"/>
  <c r="I507" i="4"/>
  <c r="J506" i="4" s="1"/>
  <c r="I499" i="4"/>
  <c r="J498" i="4" s="1"/>
  <c r="I491" i="4"/>
  <c r="J490" i="4" s="1"/>
  <c r="I483" i="4"/>
  <c r="J482" i="4" s="1"/>
  <c r="I475" i="4"/>
  <c r="J474" i="4" s="1"/>
  <c r="I467" i="4"/>
  <c r="J466" i="4" s="1"/>
  <c r="I459" i="4"/>
  <c r="J458" i="4" s="1"/>
  <c r="I451" i="4"/>
  <c r="J450" i="4" s="1"/>
  <c r="I443" i="4"/>
  <c r="J442" i="4" s="1"/>
  <c r="I435" i="4"/>
  <c r="J434" i="4" s="1"/>
  <c r="I61" i="4"/>
  <c r="J60" i="4" s="1"/>
  <c r="J22" i="4"/>
  <c r="J405" i="4"/>
  <c r="J397" i="4"/>
  <c r="J389" i="4"/>
  <c r="J381" i="4"/>
  <c r="J373" i="4"/>
  <c r="J365" i="4"/>
  <c r="J357" i="4"/>
  <c r="J349" i="4"/>
  <c r="J341" i="4"/>
  <c r="J333" i="4"/>
  <c r="J325" i="4"/>
  <c r="J317" i="4"/>
  <c r="J309" i="4"/>
  <c r="J301" i="4"/>
  <c r="J293" i="4"/>
  <c r="J285" i="4"/>
  <c r="J277" i="4"/>
  <c r="J269" i="4"/>
  <c r="J261" i="4"/>
  <c r="J253" i="4"/>
  <c r="J245" i="4"/>
  <c r="J237" i="4"/>
  <c r="J229" i="4"/>
  <c r="J221" i="4"/>
  <c r="J213" i="4"/>
  <c r="J205" i="4"/>
  <c r="J197" i="4"/>
  <c r="J189" i="4"/>
  <c r="J181" i="4"/>
  <c r="J173" i="4"/>
  <c r="J165" i="4"/>
  <c r="J157" i="4"/>
  <c r="J149" i="4"/>
  <c r="J141" i="4"/>
  <c r="J133" i="4"/>
  <c r="J125" i="4"/>
  <c r="J117" i="4"/>
  <c r="J109" i="4"/>
  <c r="J101" i="4"/>
  <c r="J93" i="4"/>
  <c r="J85" i="4"/>
  <c r="J77" i="4"/>
  <c r="J69" i="4"/>
  <c r="J61" i="4"/>
  <c r="J53" i="4"/>
  <c r="J45" i="4"/>
  <c r="J37" i="4"/>
  <c r="J29" i="4"/>
  <c r="I22" i="4"/>
  <c r="J21" i="4" s="1"/>
  <c r="I427" i="4"/>
  <c r="J426" i="4" s="1"/>
  <c r="I419" i="4"/>
  <c r="J418" i="4" s="1"/>
  <c r="I411" i="4"/>
  <c r="J410" i="4" s="1"/>
  <c r="I403" i="4"/>
  <c r="I395" i="4"/>
  <c r="I387" i="4"/>
  <c r="J386" i="4" s="1"/>
  <c r="I379" i="4"/>
  <c r="J378" i="4" s="1"/>
  <c r="I371" i="4"/>
  <c r="I363" i="4"/>
  <c r="I355" i="4"/>
  <c r="J354" i="4" s="1"/>
  <c r="I347" i="4"/>
  <c r="J346" i="4" s="1"/>
  <c r="I339" i="4"/>
  <c r="I331" i="4"/>
  <c r="I323" i="4"/>
  <c r="J322" i="4" s="1"/>
  <c r="I315" i="4"/>
  <c r="J314" i="4" s="1"/>
  <c r="I307" i="4"/>
  <c r="I299" i="4"/>
  <c r="I291" i="4"/>
  <c r="J290" i="4" s="1"/>
  <c r="I283" i="4"/>
  <c r="J282" i="4" s="1"/>
  <c r="I275" i="4"/>
  <c r="I267" i="4"/>
  <c r="I259" i="4"/>
  <c r="J258" i="4" s="1"/>
  <c r="I251" i="4"/>
  <c r="J250" i="4" s="1"/>
  <c r="I243" i="4"/>
  <c r="I235" i="4"/>
  <c r="I227" i="4"/>
  <c r="J226" i="4" s="1"/>
  <c r="I219" i="4"/>
  <c r="J218" i="4" s="1"/>
  <c r="I211" i="4"/>
  <c r="I203" i="4"/>
  <c r="I195" i="4"/>
  <c r="J194" i="4" s="1"/>
  <c r="I187" i="4"/>
  <c r="J186" i="4" s="1"/>
  <c r="I179" i="4"/>
  <c r="I171" i="4"/>
  <c r="I163" i="4"/>
  <c r="J162" i="4" s="1"/>
  <c r="I155" i="4"/>
  <c r="J154" i="4" s="1"/>
  <c r="I147" i="4"/>
  <c r="I139" i="4"/>
  <c r="I131" i="4"/>
  <c r="J130" i="4" s="1"/>
  <c r="I123" i="4"/>
  <c r="J122" i="4" s="1"/>
  <c r="I115" i="4"/>
  <c r="I107" i="4"/>
  <c r="I99" i="4"/>
  <c r="J98" i="4" s="1"/>
  <c r="I91" i="4"/>
  <c r="J90" i="4" s="1"/>
  <c r="I83" i="4"/>
  <c r="I75" i="4"/>
  <c r="I67" i="4"/>
  <c r="J66" i="4" s="1"/>
  <c r="I59" i="4"/>
  <c r="J58" i="4" s="1"/>
  <c r="I51" i="4"/>
  <c r="J34" i="4"/>
  <c r="J26" i="4"/>
  <c r="I418" i="4"/>
  <c r="J417" i="4" s="1"/>
  <c r="I410" i="4"/>
  <c r="J409" i="4" s="1"/>
  <c r="I402" i="4"/>
  <c r="J401" i="4" s="1"/>
  <c r="I394" i="4"/>
  <c r="J393" i="4" s="1"/>
  <c r="I386" i="4"/>
  <c r="J385" i="4" s="1"/>
  <c r="I378" i="4"/>
  <c r="J377" i="4" s="1"/>
  <c r="I370" i="4"/>
  <c r="J369" i="4" s="1"/>
  <c r="I362" i="4"/>
  <c r="J361" i="4" s="1"/>
  <c r="I354" i="4"/>
  <c r="J353" i="4" s="1"/>
  <c r="I346" i="4"/>
  <c r="J345" i="4" s="1"/>
  <c r="I338" i="4"/>
  <c r="J337" i="4" s="1"/>
  <c r="I330" i="4"/>
  <c r="J329" i="4" s="1"/>
  <c r="I322" i="4"/>
  <c r="J321" i="4" s="1"/>
  <c r="I314" i="4"/>
  <c r="I306" i="4"/>
  <c r="I298" i="4"/>
  <c r="J297" i="4" s="1"/>
  <c r="I290" i="4"/>
  <c r="I282" i="4"/>
  <c r="I274" i="4"/>
  <c r="J273" i="4" s="1"/>
  <c r="I266" i="4"/>
  <c r="J265" i="4" s="1"/>
  <c r="I258" i="4"/>
  <c r="I250" i="4"/>
  <c r="I242" i="4"/>
  <c r="I234" i="4"/>
  <c r="J233" i="4" s="1"/>
  <c r="I226" i="4"/>
  <c r="I218" i="4"/>
  <c r="I210" i="4"/>
  <c r="J209" i="4" s="1"/>
  <c r="I202" i="4"/>
  <c r="J201" i="4" s="1"/>
  <c r="I194" i="4"/>
  <c r="I186" i="4"/>
  <c r="I178" i="4"/>
  <c r="I170" i="4"/>
  <c r="J169" i="4" s="1"/>
  <c r="I162" i="4"/>
  <c r="I154" i="4"/>
  <c r="I146" i="4"/>
  <c r="J145" i="4" s="1"/>
  <c r="I138" i="4"/>
  <c r="J137" i="4" s="1"/>
  <c r="I130" i="4"/>
  <c r="I122" i="4"/>
  <c r="I114" i="4"/>
  <c r="I106" i="4"/>
  <c r="J105" i="4" s="1"/>
  <c r="I98" i="4"/>
  <c r="I90" i="4"/>
  <c r="I82" i="4"/>
  <c r="J81" i="4" s="1"/>
  <c r="I74" i="4"/>
  <c r="J73" i="4" s="1"/>
  <c r="I66" i="4"/>
  <c r="I58" i="4"/>
  <c r="I50" i="4"/>
  <c r="I42" i="4"/>
  <c r="J41" i="4" s="1"/>
  <c r="I34" i="4"/>
  <c r="I26" i="4"/>
  <c r="I313" i="4"/>
  <c r="J312" i="4" s="1"/>
  <c r="I305" i="4"/>
  <c r="J304" i="4" s="1"/>
  <c r="I297" i="4"/>
  <c r="J296" i="4" s="1"/>
  <c r="I289" i="4"/>
  <c r="J288" i="4" s="1"/>
  <c r="I281" i="4"/>
  <c r="J280" i="4" s="1"/>
  <c r="I273" i="4"/>
  <c r="J272" i="4" s="1"/>
  <c r="I265" i="4"/>
  <c r="J264" i="4" s="1"/>
  <c r="I257" i="4"/>
  <c r="J256" i="4" s="1"/>
  <c r="I249" i="4"/>
  <c r="J248" i="4" s="1"/>
  <c r="I241" i="4"/>
  <c r="J240" i="4" s="1"/>
  <c r="I233" i="4"/>
  <c r="J232" i="4" s="1"/>
  <c r="I225" i="4"/>
  <c r="J224" i="4" s="1"/>
  <c r="I217" i="4"/>
  <c r="J216" i="4" s="1"/>
  <c r="I209" i="4"/>
  <c r="J208" i="4" s="1"/>
  <c r="I201" i="4"/>
  <c r="J200" i="4" s="1"/>
  <c r="I193" i="4"/>
  <c r="J192" i="4" s="1"/>
  <c r="I185" i="4"/>
  <c r="J184" i="4" s="1"/>
  <c r="I177" i="4"/>
  <c r="J176" i="4" s="1"/>
  <c r="I169" i="4"/>
  <c r="J168" i="4" s="1"/>
  <c r="I161" i="4"/>
  <c r="J160" i="4" s="1"/>
  <c r="I153" i="4"/>
  <c r="J152" i="4" s="1"/>
  <c r="I145" i="4"/>
  <c r="J144" i="4" s="1"/>
  <c r="I137" i="4"/>
  <c r="J136" i="4" s="1"/>
  <c r="I129" i="4"/>
  <c r="J128" i="4" s="1"/>
  <c r="I121" i="4"/>
  <c r="J120" i="4" s="1"/>
  <c r="I113" i="4"/>
  <c r="J112" i="4" s="1"/>
  <c r="I105" i="4"/>
  <c r="J104" i="4" s="1"/>
  <c r="I97" i="4"/>
  <c r="J96" i="4" s="1"/>
  <c r="I89" i="4"/>
  <c r="J88" i="4" s="1"/>
  <c r="I81" i="4"/>
  <c r="J80" i="4" s="1"/>
  <c r="I73" i="4"/>
  <c r="J72" i="4" s="1"/>
  <c r="I65" i="4"/>
  <c r="J64" i="4" s="1"/>
  <c r="I57" i="4"/>
  <c r="J56" i="4" s="1"/>
  <c r="I49" i="4"/>
  <c r="J48" i="4" s="1"/>
  <c r="I41" i="4"/>
  <c r="J40" i="4" s="1"/>
  <c r="I33" i="4"/>
  <c r="J32" i="4" s="1"/>
  <c r="I25" i="4"/>
  <c r="J24" i="4" s="1"/>
  <c r="W357" i="6"/>
  <c r="AB41" i="6"/>
  <c r="S6" i="6"/>
  <c r="T5" i="6" s="1"/>
  <c r="S8" i="6"/>
  <c r="S9" i="6"/>
  <c r="S10" i="6"/>
  <c r="S11" i="6"/>
  <c r="S12" i="6"/>
  <c r="S13" i="6"/>
  <c r="S14" i="6"/>
  <c r="S15" i="6"/>
  <c r="S16" i="6"/>
  <c r="S17" i="6"/>
  <c r="S18" i="6"/>
  <c r="S19" i="6"/>
  <c r="S20" i="6"/>
  <c r="S21" i="6"/>
  <c r="S22" i="6"/>
  <c r="S23" i="6"/>
  <c r="S24" i="6"/>
  <c r="S25" i="6"/>
  <c r="S26" i="6"/>
  <c r="S27" i="6"/>
  <c r="S28" i="6"/>
  <c r="S29" i="6"/>
  <c r="S30" i="6"/>
  <c r="S31" i="6"/>
  <c r="S32" i="6"/>
  <c r="S33" i="6"/>
  <c r="S34" i="6"/>
  <c r="S35" i="6"/>
  <c r="S36" i="6"/>
  <c r="S37" i="6"/>
  <c r="S38" i="6"/>
  <c r="S39" i="6"/>
  <c r="S40" i="6"/>
  <c r="S41" i="6"/>
  <c r="S42" i="6"/>
  <c r="S43" i="6"/>
  <c r="S44" i="6"/>
  <c r="S45" i="6"/>
  <c r="S46" i="6"/>
  <c r="S47" i="6"/>
  <c r="S48" i="6"/>
  <c r="S49" i="6"/>
  <c r="S50" i="6"/>
  <c r="S51" i="6"/>
  <c r="S52" i="6"/>
  <c r="S53" i="6"/>
  <c r="S54" i="6"/>
  <c r="S55" i="6"/>
  <c r="S56" i="6"/>
  <c r="S57" i="6"/>
  <c r="S58" i="6"/>
  <c r="S59" i="6"/>
  <c r="S60" i="6"/>
  <c r="S61" i="6"/>
  <c r="S62" i="6"/>
  <c r="S63" i="6"/>
  <c r="S64" i="6"/>
  <c r="S65" i="6"/>
  <c r="S66" i="6"/>
  <c r="S67" i="6"/>
  <c r="S68" i="6"/>
  <c r="S69" i="6"/>
  <c r="S70" i="6"/>
  <c r="S71" i="6"/>
  <c r="S72" i="6"/>
  <c r="S73" i="6"/>
  <c r="S74" i="6"/>
  <c r="S75" i="6"/>
  <c r="S76" i="6"/>
  <c r="S77" i="6"/>
  <c r="S78" i="6"/>
  <c r="S79" i="6"/>
  <c r="S80" i="6"/>
  <c r="S81" i="6"/>
  <c r="S82" i="6"/>
  <c r="S83" i="6"/>
  <c r="S84" i="6"/>
  <c r="S85" i="6"/>
  <c r="S86" i="6"/>
  <c r="S87" i="6"/>
  <c r="S88" i="6"/>
  <c r="S89" i="6"/>
  <c r="S90" i="6"/>
  <c r="S91" i="6"/>
  <c r="S92" i="6"/>
  <c r="S93" i="6"/>
  <c r="S94" i="6"/>
  <c r="S95" i="6"/>
  <c r="S96" i="6"/>
  <c r="S97" i="6"/>
  <c r="S98" i="6"/>
  <c r="S99" i="6"/>
  <c r="S100" i="6"/>
  <c r="S101" i="6"/>
  <c r="S102" i="6"/>
  <c r="S103" i="6"/>
  <c r="S104" i="6"/>
  <c r="S105" i="6"/>
  <c r="S106" i="6"/>
  <c r="S107" i="6"/>
  <c r="S108" i="6"/>
  <c r="S109" i="6"/>
  <c r="S110" i="6"/>
  <c r="S111" i="6"/>
  <c r="S112" i="6"/>
  <c r="S113" i="6"/>
  <c r="S114" i="6"/>
  <c r="S115" i="6"/>
  <c r="S116" i="6"/>
  <c r="S117" i="6"/>
  <c r="S118" i="6"/>
  <c r="S119" i="6"/>
  <c r="S120" i="6"/>
  <c r="S121" i="6"/>
  <c r="S122" i="6"/>
  <c r="S123" i="6"/>
  <c r="S124" i="6"/>
  <c r="S125" i="6"/>
  <c r="S126" i="6"/>
  <c r="S127" i="6"/>
  <c r="S128" i="6"/>
  <c r="S129" i="6"/>
  <c r="S130" i="6"/>
  <c r="S131" i="6"/>
  <c r="S132" i="6"/>
  <c r="S133" i="6"/>
  <c r="S134" i="6"/>
  <c r="S135" i="6"/>
  <c r="S136" i="6"/>
  <c r="S137" i="6"/>
  <c r="S138" i="6"/>
  <c r="S139" i="6"/>
  <c r="S140" i="6"/>
  <c r="S141" i="6"/>
  <c r="S142" i="6"/>
  <c r="S143" i="6"/>
  <c r="S144" i="6"/>
  <c r="S145" i="6"/>
  <c r="S146" i="6"/>
  <c r="S147" i="6"/>
  <c r="S148" i="6"/>
  <c r="S149" i="6"/>
  <c r="S150" i="6"/>
  <c r="S151" i="6"/>
  <c r="S152" i="6"/>
  <c r="S153" i="6"/>
  <c r="S154" i="6"/>
  <c r="S155" i="6"/>
  <c r="S156" i="6"/>
  <c r="S157" i="6"/>
  <c r="S158" i="6"/>
  <c r="S159" i="6"/>
  <c r="S160" i="6"/>
  <c r="S161" i="6"/>
  <c r="S162" i="6"/>
  <c r="S163" i="6"/>
  <c r="S164" i="6"/>
  <c r="S165" i="6"/>
  <c r="S166" i="6"/>
  <c r="S167" i="6"/>
  <c r="S168" i="6"/>
  <c r="S169" i="6"/>
  <c r="S170" i="6"/>
  <c r="S171" i="6"/>
  <c r="S172" i="6"/>
  <c r="S173" i="6"/>
  <c r="S174" i="6"/>
  <c r="S175" i="6"/>
  <c r="S176" i="6"/>
  <c r="S177" i="6"/>
  <c r="S178" i="6"/>
  <c r="S179" i="6"/>
  <c r="S180" i="6"/>
  <c r="S181" i="6"/>
  <c r="S182" i="6"/>
  <c r="S183" i="6"/>
  <c r="S184" i="6"/>
  <c r="S185" i="6"/>
  <c r="S186" i="6"/>
  <c r="S187" i="6"/>
  <c r="S188" i="6"/>
  <c r="S189" i="6"/>
  <c r="S190" i="6"/>
  <c r="S191" i="6"/>
  <c r="S192" i="6"/>
  <c r="S193" i="6"/>
  <c r="S194" i="6"/>
  <c r="S195" i="6"/>
  <c r="S196" i="6"/>
  <c r="S197" i="6"/>
  <c r="S198" i="6"/>
  <c r="S199" i="6"/>
  <c r="S200" i="6"/>
  <c r="S201" i="6"/>
  <c r="S202" i="6"/>
  <c r="S203" i="6"/>
  <c r="S204" i="6"/>
  <c r="S205" i="6"/>
  <c r="S206" i="6"/>
  <c r="S207" i="6"/>
  <c r="S208" i="6"/>
  <c r="S209" i="6"/>
  <c r="S210" i="6"/>
  <c r="S211" i="6"/>
  <c r="S212" i="6"/>
  <c r="S213" i="6"/>
  <c r="S214" i="6"/>
  <c r="S215" i="6"/>
  <c r="S216" i="6"/>
  <c r="S217" i="6"/>
  <c r="S218" i="6"/>
  <c r="S219" i="6"/>
  <c r="S220" i="6"/>
  <c r="S221" i="6"/>
  <c r="S222" i="6"/>
  <c r="S223" i="6"/>
  <c r="S224" i="6"/>
  <c r="S225" i="6"/>
  <c r="S226" i="6"/>
  <c r="S227" i="6"/>
  <c r="S228" i="6"/>
  <c r="S229" i="6"/>
  <c r="S230" i="6"/>
  <c r="S231" i="6"/>
  <c r="S232" i="6"/>
  <c r="S233" i="6"/>
  <c r="S234" i="6"/>
  <c r="S235" i="6"/>
  <c r="S236" i="6"/>
  <c r="S237" i="6"/>
  <c r="S238" i="6"/>
  <c r="S239" i="6"/>
  <c r="S240" i="6"/>
  <c r="S241" i="6"/>
  <c r="S242" i="6"/>
  <c r="S243" i="6"/>
  <c r="S244" i="6"/>
  <c r="S245" i="6"/>
  <c r="S246" i="6"/>
  <c r="S247" i="6"/>
  <c r="S248" i="6"/>
  <c r="S249" i="6"/>
  <c r="S250" i="6"/>
  <c r="S251" i="6"/>
  <c r="S252" i="6"/>
  <c r="S253" i="6"/>
  <c r="S254" i="6"/>
  <c r="S255" i="6"/>
  <c r="S256" i="6"/>
  <c r="S257" i="6"/>
  <c r="S258" i="6"/>
  <c r="S259" i="6"/>
  <c r="S260" i="6"/>
  <c r="S261" i="6"/>
  <c r="S262" i="6"/>
  <c r="S263" i="6"/>
  <c r="S264" i="6"/>
  <c r="S265" i="6"/>
  <c r="S266" i="6"/>
  <c r="S267" i="6"/>
  <c r="S268" i="6"/>
  <c r="S269" i="6"/>
  <c r="S270" i="6"/>
  <c r="S271" i="6"/>
  <c r="S272" i="6"/>
  <c r="S273" i="6"/>
  <c r="S274" i="6"/>
  <c r="S275" i="6"/>
  <c r="S276" i="6"/>
  <c r="S277" i="6"/>
  <c r="S278" i="6"/>
  <c r="S279" i="6"/>
  <c r="S280" i="6"/>
  <c r="S281" i="6"/>
  <c r="S282" i="6"/>
  <c r="S283" i="6"/>
  <c r="S284" i="6"/>
  <c r="S285" i="6"/>
  <c r="S286" i="6"/>
  <c r="S287" i="6"/>
  <c r="S288" i="6"/>
  <c r="S289" i="6"/>
  <c r="S290" i="6"/>
  <c r="S291" i="6"/>
  <c r="S292" i="6"/>
  <c r="S293" i="6"/>
  <c r="S294" i="6"/>
  <c r="S295" i="6"/>
  <c r="S296" i="6"/>
  <c r="S297" i="6"/>
  <c r="S298" i="6"/>
  <c r="S299" i="6"/>
  <c r="S300" i="6"/>
  <c r="S301" i="6"/>
  <c r="S302" i="6"/>
  <c r="S303" i="6"/>
  <c r="S304" i="6"/>
  <c r="S305" i="6"/>
  <c r="S306" i="6"/>
  <c r="S307" i="6"/>
  <c r="S308" i="6"/>
  <c r="S309" i="6"/>
  <c r="S310" i="6"/>
  <c r="S311" i="6"/>
  <c r="S312" i="6"/>
  <c r="S313" i="6"/>
  <c r="S314" i="6"/>
  <c r="S315" i="6"/>
  <c r="S316" i="6"/>
  <c r="S317" i="6"/>
  <c r="S318" i="6"/>
  <c r="S319" i="6"/>
  <c r="S320" i="6"/>
  <c r="S321" i="6"/>
  <c r="S322" i="6"/>
  <c r="S323" i="6"/>
  <c r="S324" i="6"/>
  <c r="S325" i="6"/>
  <c r="S326" i="6"/>
  <c r="S327" i="6"/>
  <c r="S328" i="6"/>
  <c r="S334" i="6"/>
  <c r="S335" i="6"/>
  <c r="S336" i="6"/>
  <c r="S337" i="6"/>
  <c r="S338" i="6"/>
  <c r="S339" i="6"/>
  <c r="S340" i="6"/>
  <c r="S341" i="6"/>
  <c r="S342" i="6"/>
  <c r="S343" i="6"/>
  <c r="S344" i="6"/>
  <c r="S345" i="6"/>
  <c r="S346" i="6"/>
  <c r="S347" i="6"/>
  <c r="S348" i="6"/>
  <c r="S349" i="6"/>
  <c r="S350" i="6"/>
  <c r="S351" i="6"/>
  <c r="S352" i="6"/>
  <c r="S353" i="6"/>
  <c r="S354" i="6"/>
  <c r="S355" i="6"/>
  <c r="S356" i="6"/>
  <c r="S357" i="6"/>
  <c r="S358" i="6"/>
  <c r="S359" i="6"/>
  <c r="S360" i="6"/>
  <c r="S361" i="6"/>
  <c r="S362" i="6"/>
  <c r="S363" i="6"/>
  <c r="S364" i="6"/>
  <c r="S365" i="6"/>
  <c r="S366" i="6"/>
  <c r="S367" i="6"/>
  <c r="S368" i="6"/>
  <c r="S369" i="6"/>
  <c r="S370" i="6"/>
  <c r="S371" i="6"/>
  <c r="S372" i="6"/>
  <c r="S373" i="6"/>
  <c r="S374" i="6"/>
  <c r="S375" i="6"/>
  <c r="S376" i="6"/>
  <c r="S377" i="6"/>
  <c r="S378" i="6"/>
  <c r="S379" i="6"/>
  <c r="S380" i="6"/>
  <c r="S381" i="6"/>
  <c r="S382" i="6"/>
  <c r="S383" i="6"/>
  <c r="S384" i="6"/>
  <c r="S385" i="6"/>
  <c r="S386" i="6"/>
  <c r="S387" i="6"/>
  <c r="S388" i="6"/>
  <c r="S389" i="6"/>
  <c r="S390" i="6"/>
  <c r="S391" i="6"/>
  <c r="S392" i="6"/>
  <c r="S393" i="6"/>
  <c r="S394" i="6"/>
  <c r="S395" i="6"/>
  <c r="S396" i="6"/>
  <c r="S397" i="6"/>
  <c r="S398" i="6"/>
  <c r="S399" i="6"/>
  <c r="S400" i="6"/>
  <c r="S401" i="6"/>
  <c r="S402" i="6"/>
  <c r="S403" i="6"/>
  <c r="S404" i="6"/>
  <c r="S405" i="6"/>
  <c r="S406" i="6"/>
  <c r="S407" i="6"/>
  <c r="S408" i="6"/>
  <c r="S409" i="6"/>
  <c r="S410" i="6"/>
  <c r="S411" i="6"/>
  <c r="S412" i="6"/>
  <c r="S413" i="6"/>
  <c r="S414" i="6"/>
  <c r="S415" i="6"/>
  <c r="S416" i="6"/>
  <c r="S417" i="6"/>
  <c r="S418" i="6"/>
  <c r="S419" i="6"/>
  <c r="S420" i="6"/>
  <c r="S421" i="6"/>
  <c r="S422" i="6"/>
  <c r="S423" i="6"/>
  <c r="S424" i="6"/>
  <c r="S425" i="6"/>
  <c r="S426" i="6"/>
  <c r="S427" i="6"/>
  <c r="S428" i="6"/>
  <c r="S429" i="6"/>
  <c r="S430" i="6"/>
  <c r="S431" i="6"/>
  <c r="S432" i="6"/>
  <c r="S433" i="6"/>
  <c r="S434" i="6"/>
  <c r="S435" i="6"/>
  <c r="S436" i="6"/>
  <c r="S437" i="6"/>
  <c r="S438" i="6"/>
  <c r="S439" i="6"/>
  <c r="S440" i="6"/>
  <c r="S441" i="6"/>
  <c r="S442" i="6"/>
  <c r="S443" i="6"/>
  <c r="S444" i="6"/>
  <c r="S445" i="6"/>
  <c r="S446" i="6"/>
  <c r="S447" i="6"/>
  <c r="S448" i="6"/>
  <c r="S449" i="6"/>
  <c r="S450" i="6"/>
  <c r="S451" i="6"/>
  <c r="S452" i="6"/>
  <c r="S453" i="6"/>
  <c r="S454" i="6"/>
  <c r="S455" i="6"/>
  <c r="S456" i="6"/>
  <c r="S457" i="6"/>
  <c r="S458" i="6"/>
  <c r="S459" i="6"/>
  <c r="S460" i="6"/>
  <c r="S461" i="6"/>
  <c r="S462" i="6"/>
  <c r="S463" i="6"/>
  <c r="S464" i="6"/>
  <c r="S465" i="6"/>
  <c r="S466" i="6"/>
  <c r="S467" i="6"/>
  <c r="S468" i="6"/>
  <c r="S469" i="6"/>
  <c r="S470" i="6"/>
  <c r="S471" i="6"/>
  <c r="S472" i="6"/>
  <c r="S473" i="6"/>
  <c r="S474" i="6"/>
  <c r="S475" i="6"/>
  <c r="S476" i="6"/>
  <c r="S477" i="6"/>
  <c r="S478" i="6"/>
  <c r="S479" i="6"/>
  <c r="S480" i="6"/>
  <c r="S481" i="6"/>
  <c r="S482" i="6"/>
  <c r="S483" i="6"/>
  <c r="S484" i="6"/>
  <c r="S485" i="6"/>
  <c r="S486" i="6"/>
  <c r="S487" i="6"/>
  <c r="S488" i="6"/>
  <c r="S489" i="6"/>
  <c r="S490" i="6"/>
  <c r="S491" i="6"/>
  <c r="S492" i="6"/>
  <c r="S493" i="6"/>
  <c r="S494" i="6"/>
  <c r="S495" i="6"/>
  <c r="S496" i="6"/>
  <c r="S497" i="6"/>
  <c r="S498" i="6"/>
  <c r="S499" i="6"/>
  <c r="S500" i="6"/>
  <c r="S501" i="6"/>
  <c r="S502" i="6"/>
  <c r="S503" i="6"/>
  <c r="S504" i="6"/>
  <c r="S505" i="6"/>
  <c r="S506" i="6"/>
  <c r="S507" i="6"/>
  <c r="S508" i="6"/>
  <c r="S509" i="6"/>
  <c r="S510" i="6"/>
  <c r="S511" i="6"/>
  <c r="S512" i="6"/>
  <c r="S513" i="6"/>
  <c r="S514" i="6"/>
  <c r="S515" i="6"/>
  <c r="S516" i="6"/>
  <c r="S517" i="6"/>
  <c r="S518" i="6"/>
  <c r="S519" i="6"/>
  <c r="S520" i="6"/>
  <c r="S521" i="6"/>
  <c r="S522" i="6"/>
  <c r="S523" i="6"/>
  <c r="S524" i="6"/>
  <c r="S525" i="6"/>
  <c r="S526" i="6"/>
  <c r="S527" i="6"/>
  <c r="S528" i="6"/>
  <c r="S529" i="6"/>
  <c r="S530" i="6"/>
  <c r="S531" i="6"/>
  <c r="S532" i="6"/>
  <c r="S533" i="6"/>
  <c r="S534" i="6"/>
  <c r="S535" i="6"/>
  <c r="S536" i="6"/>
  <c r="S537" i="6"/>
  <c r="S538" i="6"/>
  <c r="S539" i="6"/>
  <c r="S540" i="6"/>
  <c r="S541" i="6"/>
  <c r="S542" i="6"/>
  <c r="S543" i="6"/>
  <c r="S544" i="6"/>
  <c r="S545" i="6"/>
  <c r="S546" i="6"/>
  <c r="S547" i="6"/>
  <c r="S548" i="6"/>
  <c r="S549" i="6"/>
  <c r="S550" i="6"/>
  <c r="S551" i="6"/>
  <c r="S552" i="6"/>
  <c r="S553" i="6"/>
  <c r="S554" i="6"/>
  <c r="S555" i="6"/>
  <c r="S556" i="6"/>
  <c r="S557" i="6"/>
  <c r="S558" i="6"/>
  <c r="S559" i="6"/>
  <c r="S560" i="6"/>
  <c r="S561" i="6"/>
  <c r="S562" i="6"/>
  <c r="S563" i="6"/>
  <c r="S564" i="6"/>
  <c r="S565" i="6"/>
  <c r="S566" i="6"/>
  <c r="S567" i="6"/>
  <c r="S568" i="6"/>
  <c r="S569" i="6"/>
  <c r="S570" i="6"/>
  <c r="S571" i="6"/>
  <c r="S572" i="6"/>
  <c r="S573" i="6"/>
  <c r="S574" i="6"/>
  <c r="S575" i="6"/>
  <c r="S576" i="6"/>
  <c r="S577" i="6"/>
  <c r="S578" i="6"/>
  <c r="S579" i="6"/>
  <c r="S580" i="6"/>
  <c r="S581" i="6"/>
  <c r="S582" i="6"/>
  <c r="S583" i="6"/>
  <c r="S584" i="6"/>
  <c r="S585" i="6"/>
  <c r="S586" i="6"/>
  <c r="S587" i="6"/>
  <c r="S588" i="6"/>
  <c r="S589" i="6"/>
  <c r="S590" i="6"/>
  <c r="S591" i="6"/>
  <c r="S592" i="6"/>
  <c r="S593" i="6"/>
  <c r="S594" i="6"/>
  <c r="S595" i="6"/>
  <c r="S596" i="6"/>
  <c r="S597" i="6"/>
  <c r="S598" i="6"/>
  <c r="S599" i="6"/>
  <c r="S600" i="6"/>
  <c r="S601" i="6"/>
  <c r="S602" i="6"/>
  <c r="S603" i="6"/>
  <c r="S604" i="6"/>
  <c r="S605" i="6"/>
  <c r="S606" i="6"/>
  <c r="S607" i="6"/>
  <c r="S608" i="6"/>
  <c r="S609" i="6"/>
  <c r="S610" i="6"/>
  <c r="S611" i="6"/>
  <c r="S612" i="6"/>
  <c r="S613" i="6"/>
  <c r="S614" i="6"/>
  <c r="S615" i="6"/>
  <c r="S616" i="6"/>
  <c r="S617" i="6"/>
  <c r="S618" i="6"/>
  <c r="S619" i="6"/>
  <c r="S620" i="6"/>
  <c r="S621" i="6"/>
  <c r="S622" i="6"/>
  <c r="S623" i="6"/>
  <c r="S624" i="6"/>
  <c r="S625" i="6"/>
  <c r="S626" i="6"/>
  <c r="S627" i="6"/>
  <c r="S628" i="6"/>
  <c r="S629" i="6"/>
  <c r="S630" i="6"/>
  <c r="S631" i="6"/>
  <c r="S632" i="6"/>
  <c r="S633" i="6"/>
  <c r="S634" i="6"/>
  <c r="S635" i="6"/>
  <c r="S636" i="6"/>
  <c r="S637" i="6"/>
  <c r="S638" i="6"/>
  <c r="S639" i="6"/>
  <c r="S640" i="6"/>
  <c r="S641" i="6"/>
  <c r="S642" i="6"/>
  <c r="S643" i="6"/>
  <c r="S644" i="6"/>
  <c r="S645" i="6"/>
  <c r="S646" i="6"/>
  <c r="S647" i="6"/>
  <c r="S648" i="6"/>
  <c r="S649" i="6"/>
  <c r="S650" i="6"/>
  <c r="S651" i="6"/>
  <c r="S652" i="6"/>
  <c r="S653" i="6"/>
  <c r="S654" i="6"/>
  <c r="S655" i="6"/>
  <c r="S656" i="6"/>
  <c r="S657" i="6"/>
  <c r="S658" i="6"/>
  <c r="S659" i="6"/>
  <c r="S660" i="6"/>
  <c r="S661" i="6"/>
  <c r="S662" i="6"/>
  <c r="S663" i="6"/>
  <c r="S664" i="6"/>
  <c r="S665" i="6"/>
  <c r="S666" i="6"/>
  <c r="S667" i="6"/>
  <c r="S668" i="6"/>
  <c r="S669" i="6"/>
  <c r="S670" i="6"/>
  <c r="S671" i="6"/>
  <c r="S672" i="6"/>
  <c r="S673" i="6"/>
  <c r="S674" i="6"/>
  <c r="S675" i="6"/>
  <c r="S676" i="6"/>
  <c r="S677" i="6"/>
  <c r="S678" i="6"/>
  <c r="S679" i="6"/>
  <c r="S680" i="6"/>
  <c r="S681" i="6"/>
  <c r="S682" i="6"/>
  <c r="S683" i="6"/>
  <c r="S684" i="6"/>
  <c r="S685" i="6"/>
  <c r="S686" i="6"/>
  <c r="S687" i="6"/>
  <c r="S688" i="6"/>
  <c r="S689" i="6"/>
  <c r="S690" i="6"/>
  <c r="S691" i="6"/>
  <c r="S692" i="6"/>
  <c r="S693" i="6"/>
  <c r="S694" i="6"/>
  <c r="S695" i="6"/>
  <c r="S696" i="6"/>
  <c r="S697" i="6"/>
  <c r="S698" i="6"/>
  <c r="S699" i="6"/>
  <c r="S700" i="6"/>
  <c r="S701" i="6"/>
  <c r="S702" i="6"/>
  <c r="S703" i="6"/>
  <c r="S704" i="6"/>
  <c r="S705" i="6"/>
  <c r="S706" i="6"/>
  <c r="S707" i="6"/>
  <c r="S708" i="6"/>
  <c r="S709" i="6"/>
  <c r="S710" i="6"/>
  <c r="S711" i="6"/>
  <c r="S712" i="6"/>
  <c r="S713" i="6"/>
  <c r="S714" i="6"/>
  <c r="S715" i="6"/>
  <c r="S716" i="6"/>
  <c r="S717" i="6"/>
  <c r="S718" i="6"/>
  <c r="S719" i="6"/>
  <c r="S720" i="6"/>
  <c r="S721" i="6"/>
  <c r="S722" i="6"/>
  <c r="S723" i="6"/>
  <c r="S724" i="6"/>
  <c r="T297" i="6"/>
  <c r="T575" i="6" l="1"/>
  <c r="T631" i="6"/>
  <c r="T47" i="6"/>
  <c r="T39" i="6"/>
  <c r="T30" i="6"/>
  <c r="T22" i="6"/>
  <c r="T14" i="6"/>
  <c r="T15" i="6"/>
  <c r="J123" i="4"/>
  <c r="J25" i="4"/>
  <c r="J89" i="4"/>
  <c r="J153" i="4"/>
  <c r="J217" i="4"/>
  <c r="J281" i="4"/>
  <c r="J74" i="4"/>
  <c r="J138" i="4"/>
  <c r="J202" i="4"/>
  <c r="J266" i="4"/>
  <c r="J330" i="4"/>
  <c r="J394" i="4"/>
  <c r="J75" i="4"/>
  <c r="J139" i="4"/>
  <c r="J203" i="4"/>
  <c r="J267" i="4"/>
  <c r="J331" i="4"/>
  <c r="J395" i="4"/>
  <c r="J451" i="4"/>
  <c r="J643" i="4"/>
  <c r="J547" i="4"/>
  <c r="J707" i="4"/>
  <c r="J613" i="4"/>
  <c r="J19" i="4"/>
  <c r="J445" i="4"/>
  <c r="J509" i="4"/>
  <c r="J573" i="4"/>
  <c r="J669" i="4"/>
  <c r="J519" i="4"/>
  <c r="J671" i="4"/>
  <c r="J511" i="4"/>
  <c r="J251" i="4"/>
  <c r="J515" i="4"/>
  <c r="J33" i="4"/>
  <c r="J97" i="4"/>
  <c r="J161" i="4"/>
  <c r="J225" i="4"/>
  <c r="J289" i="4"/>
  <c r="J82" i="4"/>
  <c r="J146" i="4"/>
  <c r="J210" i="4"/>
  <c r="J274" i="4"/>
  <c r="J338" i="4"/>
  <c r="J402" i="4"/>
  <c r="J83" i="4"/>
  <c r="J147" i="4"/>
  <c r="J211" i="4"/>
  <c r="J275" i="4"/>
  <c r="J339" i="4"/>
  <c r="J459" i="4"/>
  <c r="J555" i="4"/>
  <c r="J659" i="4"/>
  <c r="J571" i="4"/>
  <c r="J17" i="4"/>
  <c r="J629" i="4"/>
  <c r="J591" i="4"/>
  <c r="J453" i="4"/>
  <c r="J517" i="4"/>
  <c r="J581" i="4"/>
  <c r="J685" i="4"/>
  <c r="J535" i="4"/>
  <c r="J703" i="4"/>
  <c r="J527" i="4"/>
  <c r="J425" i="4"/>
  <c r="J59" i="4"/>
  <c r="J379" i="4"/>
  <c r="J91" i="4"/>
  <c r="J155" i="4"/>
  <c r="J219" i="4"/>
  <c r="J283" i="4"/>
  <c r="J347" i="4"/>
  <c r="J563" i="4"/>
  <c r="J675" i="4"/>
  <c r="J587" i="4"/>
  <c r="J645" i="4"/>
  <c r="J709" i="4"/>
  <c r="J551" i="4"/>
  <c r="J543" i="4"/>
  <c r="J441" i="4"/>
  <c r="J187" i="4"/>
  <c r="J49" i="4"/>
  <c r="J113" i="4"/>
  <c r="J177" i="4"/>
  <c r="J241" i="4"/>
  <c r="J305" i="4"/>
  <c r="J99" i="4"/>
  <c r="J163" i="4"/>
  <c r="J227" i="4"/>
  <c r="J291" i="4"/>
  <c r="J355" i="4"/>
  <c r="J403" i="4"/>
  <c r="J579" i="4"/>
  <c r="J683" i="4"/>
  <c r="J611" i="4"/>
  <c r="J661" i="4"/>
  <c r="J705" i="4"/>
  <c r="J469" i="4"/>
  <c r="J533" i="4"/>
  <c r="J597" i="4"/>
  <c r="J559" i="4"/>
  <c r="J463" i="4"/>
  <c r="J481" i="4"/>
  <c r="J57" i="4"/>
  <c r="J121" i="4"/>
  <c r="J185" i="4"/>
  <c r="J249" i="4"/>
  <c r="J313" i="4"/>
  <c r="J42" i="4"/>
  <c r="J106" i="4"/>
  <c r="J170" i="4"/>
  <c r="J234" i="4"/>
  <c r="J298" i="4"/>
  <c r="J362" i="4"/>
  <c r="J107" i="4"/>
  <c r="J171" i="4"/>
  <c r="J235" i="4"/>
  <c r="J299" i="4"/>
  <c r="J363" i="4"/>
  <c r="J411" i="4"/>
  <c r="J627" i="4"/>
  <c r="J413" i="4"/>
  <c r="J477" i="4"/>
  <c r="J541" i="4"/>
  <c r="J605" i="4"/>
  <c r="J575" i="4"/>
  <c r="J577" i="4"/>
  <c r="J537" i="4"/>
  <c r="J315" i="4"/>
  <c r="J65" i="4"/>
  <c r="J129" i="4"/>
  <c r="J193" i="4"/>
  <c r="J257" i="4"/>
  <c r="J50" i="4"/>
  <c r="J114" i="4"/>
  <c r="J178" i="4"/>
  <c r="J242" i="4"/>
  <c r="J306" i="4"/>
  <c r="J370" i="4"/>
  <c r="J51" i="4"/>
  <c r="J115" i="4"/>
  <c r="J179" i="4"/>
  <c r="J243" i="4"/>
  <c r="J307" i="4"/>
  <c r="J371" i="4"/>
  <c r="J419" i="4"/>
  <c r="J499" i="4"/>
  <c r="J603" i="4"/>
  <c r="J715" i="4"/>
  <c r="J483" i="4"/>
  <c r="J651" i="4"/>
  <c r="J693" i="4"/>
  <c r="J719" i="4"/>
  <c r="J421" i="4"/>
  <c r="J485" i="4"/>
  <c r="J549" i="4"/>
  <c r="J621" i="4"/>
  <c r="J679" i="4"/>
  <c r="J607" i="4"/>
  <c r="J489" i="4"/>
  <c r="J479" i="4"/>
  <c r="J623" i="4"/>
  <c r="J641" i="4"/>
  <c r="J593" i="4"/>
  <c r="J67" i="4"/>
  <c r="J131" i="4"/>
  <c r="J195" i="4"/>
  <c r="J259" i="4"/>
  <c r="J323" i="4"/>
  <c r="J387" i="4"/>
  <c r="J725" i="4"/>
  <c r="J724" i="4"/>
  <c r="J523" i="4"/>
  <c r="T16" i="6"/>
  <c r="T721" i="6"/>
  <c r="T713" i="6"/>
  <c r="T705" i="6"/>
  <c r="T697" i="6"/>
  <c r="T689" i="6"/>
  <c r="T681" i="6"/>
  <c r="T224" i="6"/>
  <c r="T209" i="6"/>
  <c r="T177" i="6"/>
  <c r="T137" i="6"/>
  <c r="T97" i="6"/>
  <c r="T73" i="6"/>
  <c r="T49" i="6"/>
  <c r="T41" i="6"/>
  <c r="T33" i="6"/>
  <c r="T25" i="6"/>
  <c r="T663" i="6"/>
  <c r="T718" i="6"/>
  <c r="T710" i="6"/>
  <c r="T702" i="6"/>
  <c r="T694" i="6"/>
  <c r="T686" i="6"/>
  <c r="T678" i="6"/>
  <c r="T670" i="6"/>
  <c r="T172" i="6"/>
  <c r="T708" i="6"/>
  <c r="T660" i="6"/>
  <c r="T604" i="6"/>
  <c r="T548" i="6"/>
  <c r="T484" i="6"/>
  <c r="T420" i="6"/>
  <c r="T356" i="6"/>
  <c r="T268" i="6"/>
  <c r="T236" i="6"/>
  <c r="T212" i="6"/>
  <c r="T195" i="6"/>
  <c r="T188" i="6"/>
  <c r="T179" i="6"/>
  <c r="T155" i="6"/>
  <c r="T148" i="6"/>
  <c r="T131" i="6"/>
  <c r="T115" i="6"/>
  <c r="T108" i="6"/>
  <c r="T91" i="6"/>
  <c r="T84" i="6"/>
  <c r="T44" i="6"/>
  <c r="T27" i="6"/>
  <c r="T19" i="6"/>
  <c r="T11" i="6"/>
  <c r="T716" i="6"/>
  <c r="T700" i="6"/>
  <c r="T692" i="6"/>
  <c r="T684" i="6"/>
  <c r="T676" i="6"/>
  <c r="T668" i="6"/>
  <c r="T652" i="6"/>
  <c r="T644" i="6"/>
  <c r="T636" i="6"/>
  <c r="T628" i="6"/>
  <c r="T620" i="6"/>
  <c r="T612" i="6"/>
  <c r="T596" i="6"/>
  <c r="T588" i="6"/>
  <c r="T580" i="6"/>
  <c r="T572" i="6"/>
  <c r="T564" i="6"/>
  <c r="T556" i="6"/>
  <c r="T540" i="6"/>
  <c r="T532" i="6"/>
  <c r="T524" i="6"/>
  <c r="T516" i="6"/>
  <c r="T508" i="6"/>
  <c r="T500" i="6"/>
  <c r="T492" i="6"/>
  <c r="T476" i="6"/>
  <c r="T468" i="6"/>
  <c r="T460" i="6"/>
  <c r="T452" i="6"/>
  <c r="T444" i="6"/>
  <c r="T436" i="6"/>
  <c r="T428" i="6"/>
  <c r="T412" i="6"/>
  <c r="T404" i="6"/>
  <c r="T396" i="6"/>
  <c r="T388" i="6"/>
  <c r="T380" i="6"/>
  <c r="T372" i="6"/>
  <c r="T364" i="6"/>
  <c r="T348" i="6"/>
  <c r="T340" i="6"/>
  <c r="T332" i="6"/>
  <c r="T324" i="6"/>
  <c r="T316" i="6"/>
  <c r="T308" i="6"/>
  <c r="T300" i="6"/>
  <c r="T292" i="6"/>
  <c r="T284" i="6"/>
  <c r="T276" i="6"/>
  <c r="T260" i="6"/>
  <c r="T252" i="6"/>
  <c r="T244" i="6"/>
  <c r="T228" i="6"/>
  <c r="T220" i="6"/>
  <c r="T204" i="6"/>
  <c r="T196" i="6"/>
  <c r="T180" i="6"/>
  <c r="T164" i="6"/>
  <c r="T156" i="6"/>
  <c r="T140" i="6"/>
  <c r="T132" i="6"/>
  <c r="T124" i="6"/>
  <c r="T116" i="6"/>
  <c r="T92" i="6"/>
  <c r="T36" i="6"/>
  <c r="T13" i="6"/>
  <c r="T31" i="6"/>
  <c r="U30" i="6" s="1"/>
  <c r="T23" i="6"/>
  <c r="T45" i="6"/>
  <c r="T37" i="6"/>
  <c r="T29" i="6"/>
  <c r="U29" i="6" s="1"/>
  <c r="T43" i="6"/>
  <c r="T35" i="6"/>
  <c r="T720" i="6"/>
  <c r="T712" i="6"/>
  <c r="T704" i="6"/>
  <c r="T696" i="6"/>
  <c r="T688" i="6"/>
  <c r="T680" i="6"/>
  <c r="T672" i="6"/>
  <c r="T664" i="6"/>
  <c r="T662" i="6"/>
  <c r="T654" i="6"/>
  <c r="U653" i="6" s="1"/>
  <c r="T646" i="6"/>
  <c r="T638" i="6"/>
  <c r="T630" i="6"/>
  <c r="U630" i="6" s="1"/>
  <c r="T622" i="6"/>
  <c r="T614" i="6"/>
  <c r="T606" i="6"/>
  <c r="T598" i="6"/>
  <c r="T590" i="6"/>
  <c r="T582" i="6"/>
  <c r="T574" i="6"/>
  <c r="U574" i="6" s="1"/>
  <c r="T566" i="6"/>
  <c r="T558" i="6"/>
  <c r="T550" i="6"/>
  <c r="T542" i="6"/>
  <c r="T534" i="6"/>
  <c r="T526" i="6"/>
  <c r="T518" i="6"/>
  <c r="T510" i="6"/>
  <c r="T502" i="6"/>
  <c r="T494" i="6"/>
  <c r="T486" i="6"/>
  <c r="T478" i="6"/>
  <c r="T470" i="6"/>
  <c r="T462" i="6"/>
  <c r="T454" i="6"/>
  <c r="T446" i="6"/>
  <c r="T438" i="6"/>
  <c r="T430" i="6"/>
  <c r="T422" i="6"/>
  <c r="T414" i="6"/>
  <c r="T406" i="6"/>
  <c r="T398" i="6"/>
  <c r="T390" i="6"/>
  <c r="T382" i="6"/>
  <c r="T374" i="6"/>
  <c r="T366" i="6"/>
  <c r="T358" i="6"/>
  <c r="T350" i="6"/>
  <c r="T342" i="6"/>
  <c r="T334" i="6"/>
  <c r="T326" i="6"/>
  <c r="T318" i="6"/>
  <c r="T310" i="6"/>
  <c r="T302" i="6"/>
  <c r="T294" i="6"/>
  <c r="T286" i="6"/>
  <c r="T278" i="6"/>
  <c r="T270" i="6"/>
  <c r="T262" i="6"/>
  <c r="T254" i="6"/>
  <c r="T246" i="6"/>
  <c r="T238" i="6"/>
  <c r="T230" i="6"/>
  <c r="T222" i="6"/>
  <c r="T214" i="6"/>
  <c r="T206" i="6"/>
  <c r="T198" i="6"/>
  <c r="T190" i="6"/>
  <c r="T182" i="6"/>
  <c r="T174" i="6"/>
  <c r="T166" i="6"/>
  <c r="T158" i="6"/>
  <c r="T150" i="6"/>
  <c r="T142" i="6"/>
  <c r="T134" i="6"/>
  <c r="T126" i="6"/>
  <c r="T118" i="6"/>
  <c r="T110" i="6"/>
  <c r="T102" i="6"/>
  <c r="T94" i="6"/>
  <c r="T86" i="6"/>
  <c r="T78" i="6"/>
  <c r="T70" i="6"/>
  <c r="T62" i="6"/>
  <c r="T54" i="6"/>
  <c r="T709" i="6"/>
  <c r="U708" i="6" s="1"/>
  <c r="T653" i="6"/>
  <c r="T621" i="6"/>
  <c r="T589" i="6"/>
  <c r="T525" i="6"/>
  <c r="T461" i="6"/>
  <c r="T397" i="6"/>
  <c r="T12" i="6"/>
  <c r="T691" i="6"/>
  <c r="T6" i="6"/>
  <c r="U5" i="6" s="1"/>
  <c r="T722" i="6"/>
  <c r="U721" i="6" s="1"/>
  <c r="T714" i="6"/>
  <c r="T706" i="6"/>
  <c r="U705" i="6" s="1"/>
  <c r="T698" i="6"/>
  <c r="T690" i="6"/>
  <c r="U689" i="6" s="1"/>
  <c r="T682" i="6"/>
  <c r="T674" i="6"/>
  <c r="T666" i="6"/>
  <c r="T658" i="6"/>
  <c r="T650" i="6"/>
  <c r="T642" i="6"/>
  <c r="T634" i="6"/>
  <c r="T626" i="6"/>
  <c r="T618" i="6"/>
  <c r="T610" i="6"/>
  <c r="T602" i="6"/>
  <c r="T594" i="6"/>
  <c r="T586" i="6"/>
  <c r="T578" i="6"/>
  <c r="T570" i="6"/>
  <c r="T562" i="6"/>
  <c r="T554" i="6"/>
  <c r="T546" i="6"/>
  <c r="T538" i="6"/>
  <c r="T530" i="6"/>
  <c r="T522" i="6"/>
  <c r="T514" i="6"/>
  <c r="T506" i="6"/>
  <c r="T498" i="6"/>
  <c r="T490" i="6"/>
  <c r="T482" i="6"/>
  <c r="T474" i="6"/>
  <c r="T466" i="6"/>
  <c r="T458" i="6"/>
  <c r="T450" i="6"/>
  <c r="T442" i="6"/>
  <c r="T434" i="6"/>
  <c r="T426" i="6"/>
  <c r="T418" i="6"/>
  <c r="T410" i="6"/>
  <c r="T402" i="6"/>
  <c r="T394" i="6"/>
  <c r="T386" i="6"/>
  <c r="T378" i="6"/>
  <c r="T370" i="6"/>
  <c r="T362" i="6"/>
  <c r="T354" i="6"/>
  <c r="T346" i="6"/>
  <c r="T338" i="6"/>
  <c r="T330" i="6"/>
  <c r="T322" i="6"/>
  <c r="T314" i="6"/>
  <c r="T306" i="6"/>
  <c r="T298" i="6"/>
  <c r="U297" i="6" s="1"/>
  <c r="T290" i="6"/>
  <c r="T282" i="6"/>
  <c r="T274" i="6"/>
  <c r="T266" i="6"/>
  <c r="T258" i="6"/>
  <c r="T250" i="6"/>
  <c r="T242" i="6"/>
  <c r="T234" i="6"/>
  <c r="T218" i="6"/>
  <c r="T210" i="6"/>
  <c r="T202" i="6"/>
  <c r="T194" i="6"/>
  <c r="T186" i="6"/>
  <c r="T178" i="6"/>
  <c r="T170" i="6"/>
  <c r="T162" i="6"/>
  <c r="T154" i="6"/>
  <c r="T146" i="6"/>
  <c r="T138" i="6"/>
  <c r="U137" i="6" s="1"/>
  <c r="T130" i="6"/>
  <c r="T122" i="6"/>
  <c r="T114" i="6"/>
  <c r="T106" i="6"/>
  <c r="T98" i="6"/>
  <c r="T90" i="6"/>
  <c r="T82" i="6"/>
  <c r="T74" i="6"/>
  <c r="T66" i="6"/>
  <c r="T58" i="6"/>
  <c r="T673" i="6"/>
  <c r="T665" i="6"/>
  <c r="T657" i="6"/>
  <c r="T649" i="6"/>
  <c r="T641" i="6"/>
  <c r="T633" i="6"/>
  <c r="T625" i="6"/>
  <c r="T617" i="6"/>
  <c r="T609" i="6"/>
  <c r="T601" i="6"/>
  <c r="T593" i="6"/>
  <c r="T585" i="6"/>
  <c r="T577" i="6"/>
  <c r="T569" i="6"/>
  <c r="T561" i="6"/>
  <c r="T553" i="6"/>
  <c r="T545" i="6"/>
  <c r="T537" i="6"/>
  <c r="T529" i="6"/>
  <c r="T521" i="6"/>
  <c r="T513" i="6"/>
  <c r="T505" i="6"/>
  <c r="T497" i="6"/>
  <c r="T489" i="6"/>
  <c r="T481" i="6"/>
  <c r="T473" i="6"/>
  <c r="T465" i="6"/>
  <c r="T457" i="6"/>
  <c r="T449" i="6"/>
  <c r="T441" i="6"/>
  <c r="T433" i="6"/>
  <c r="T425" i="6"/>
  <c r="T417" i="6"/>
  <c r="T409" i="6"/>
  <c r="T401" i="6"/>
  <c r="T393" i="6"/>
  <c r="T385" i="6"/>
  <c r="T377" i="6"/>
  <c r="T369" i="6"/>
  <c r="T361" i="6"/>
  <c r="T353" i="6"/>
  <c r="T345" i="6"/>
  <c r="T337" i="6"/>
  <c r="T329" i="6"/>
  <c r="T321" i="6"/>
  <c r="T313" i="6"/>
  <c r="T305" i="6"/>
  <c r="T289" i="6"/>
  <c r="T281" i="6"/>
  <c r="T273" i="6"/>
  <c r="T265" i="6"/>
  <c r="T257" i="6"/>
  <c r="T249" i="6"/>
  <c r="T241" i="6"/>
  <c r="T233" i="6"/>
  <c r="T225" i="6"/>
  <c r="T217" i="6"/>
  <c r="T201" i="6"/>
  <c r="T193" i="6"/>
  <c r="T185" i="6"/>
  <c r="T169" i="6"/>
  <c r="T161" i="6"/>
  <c r="T153" i="6"/>
  <c r="U153" i="6" s="1"/>
  <c r="T145" i="6"/>
  <c r="T129" i="6"/>
  <c r="T121" i="6"/>
  <c r="T113" i="6"/>
  <c r="T105" i="6"/>
  <c r="T89" i="6"/>
  <c r="T81" i="6"/>
  <c r="T65" i="6"/>
  <c r="T57" i="6"/>
  <c r="T656" i="6"/>
  <c r="T648" i="6"/>
  <c r="T640" i="6"/>
  <c r="T632" i="6"/>
  <c r="U631" i="6" s="1"/>
  <c r="T624" i="6"/>
  <c r="T616" i="6"/>
  <c r="T608" i="6"/>
  <c r="T600" i="6"/>
  <c r="T592" i="6"/>
  <c r="T584" i="6"/>
  <c r="T576" i="6"/>
  <c r="U575" i="6" s="1"/>
  <c r="T568" i="6"/>
  <c r="T560" i="6"/>
  <c r="T552" i="6"/>
  <c r="T544" i="6"/>
  <c r="T536" i="6"/>
  <c r="T528" i="6"/>
  <c r="T520" i="6"/>
  <c r="T512" i="6"/>
  <c r="T504" i="6"/>
  <c r="T496" i="6"/>
  <c r="T488" i="6"/>
  <c r="T480" i="6"/>
  <c r="T472" i="6"/>
  <c r="T464" i="6"/>
  <c r="T456" i="6"/>
  <c r="T448" i="6"/>
  <c r="T440" i="6"/>
  <c r="T432" i="6"/>
  <c r="T424" i="6"/>
  <c r="T416" i="6"/>
  <c r="T408" i="6"/>
  <c r="T400" i="6"/>
  <c r="T392" i="6"/>
  <c r="T384" i="6"/>
  <c r="T376" i="6"/>
  <c r="T368" i="6"/>
  <c r="T360" i="6"/>
  <c r="T352" i="6"/>
  <c r="T344" i="6"/>
  <c r="T336" i="6"/>
  <c r="T328" i="6"/>
  <c r="T320" i="6"/>
  <c r="T312" i="6"/>
  <c r="T304" i="6"/>
  <c r="T296" i="6"/>
  <c r="U296" i="6" s="1"/>
  <c r="T288" i="6"/>
  <c r="T280" i="6"/>
  <c r="T272" i="6"/>
  <c r="T264" i="6"/>
  <c r="T256" i="6"/>
  <c r="T248" i="6"/>
  <c r="T240" i="6"/>
  <c r="T232" i="6"/>
  <c r="T216" i="6"/>
  <c r="T208" i="6"/>
  <c r="U208" i="6" s="1"/>
  <c r="T200" i="6"/>
  <c r="T192" i="6"/>
  <c r="T184" i="6"/>
  <c r="T176" i="6"/>
  <c r="U176" i="6" s="1"/>
  <c r="T168" i="6"/>
  <c r="T160" i="6"/>
  <c r="T152" i="6"/>
  <c r="T144" i="6"/>
  <c r="T136" i="6"/>
  <c r="T128" i="6"/>
  <c r="T120" i="6"/>
  <c r="T112" i="6"/>
  <c r="T104" i="6"/>
  <c r="T96" i="6"/>
  <c r="T88" i="6"/>
  <c r="T80" i="6"/>
  <c r="T72" i="6"/>
  <c r="T64" i="6"/>
  <c r="T56" i="6"/>
  <c r="T100" i="6"/>
  <c r="T101" i="6"/>
  <c r="T76" i="6"/>
  <c r="T77" i="6"/>
  <c r="T68" i="6"/>
  <c r="T69" i="6"/>
  <c r="T60" i="6"/>
  <c r="T61" i="6"/>
  <c r="T52" i="6"/>
  <c r="T53" i="6"/>
  <c r="T383" i="6"/>
  <c r="T24" i="6"/>
  <c r="T46" i="6"/>
  <c r="T38" i="6"/>
  <c r="T723" i="6"/>
  <c r="T724" i="6"/>
  <c r="T715" i="6"/>
  <c r="T707" i="6"/>
  <c r="T699" i="6"/>
  <c r="T683" i="6"/>
  <c r="T675" i="6"/>
  <c r="T667" i="6"/>
  <c r="U666" i="6" s="1"/>
  <c r="T659" i="6"/>
  <c r="T651" i="6"/>
  <c r="T643" i="6"/>
  <c r="T635" i="6"/>
  <c r="T627" i="6"/>
  <c r="T619" i="6"/>
  <c r="T611" i="6"/>
  <c r="T603" i="6"/>
  <c r="U602" i="6" s="1"/>
  <c r="T595" i="6"/>
  <c r="T587" i="6"/>
  <c r="T579" i="6"/>
  <c r="T571" i="6"/>
  <c r="T555" i="6"/>
  <c r="T547" i="6"/>
  <c r="T539" i="6"/>
  <c r="T531" i="6"/>
  <c r="T523" i="6"/>
  <c r="T515" i="6"/>
  <c r="T507" i="6"/>
  <c r="U507" i="6" s="1"/>
  <c r="T491" i="6"/>
  <c r="T483" i="6"/>
  <c r="T475" i="6"/>
  <c r="T467" i="6"/>
  <c r="T459" i="6"/>
  <c r="T451" i="6"/>
  <c r="T443" i="6"/>
  <c r="T427" i="6"/>
  <c r="T419" i="6"/>
  <c r="T411" i="6"/>
  <c r="U410" i="6" s="1"/>
  <c r="T403" i="6"/>
  <c r="T395" i="6"/>
  <c r="U395" i="6" s="1"/>
  <c r="T387" i="6"/>
  <c r="T379" i="6"/>
  <c r="T363" i="6"/>
  <c r="T347" i="6"/>
  <c r="U346" i="6" s="1"/>
  <c r="T323" i="6"/>
  <c r="T315" i="6"/>
  <c r="T299" i="6"/>
  <c r="T291" i="6"/>
  <c r="T283" i="6"/>
  <c r="U282" i="6" s="1"/>
  <c r="T259" i="6"/>
  <c r="T251" i="6"/>
  <c r="T235" i="6"/>
  <c r="T219" i="6"/>
  <c r="T253" i="6"/>
  <c r="T226" i="6"/>
  <c r="T227" i="6"/>
  <c r="T563" i="6"/>
  <c r="T355" i="6"/>
  <c r="T237" i="6"/>
  <c r="U236" i="6" s="1"/>
  <c r="T447" i="6"/>
  <c r="T341" i="6"/>
  <c r="U663" i="6"/>
  <c r="T435" i="6"/>
  <c r="U435" i="6" s="1"/>
  <c r="U715" i="6"/>
  <c r="T28" i="6"/>
  <c r="T50" i="6"/>
  <c r="T42" i="6"/>
  <c r="T34" i="6"/>
  <c r="T719" i="6"/>
  <c r="T711" i="6"/>
  <c r="U710" i="6" s="1"/>
  <c r="T703" i="6"/>
  <c r="U702" i="6" s="1"/>
  <c r="T695" i="6"/>
  <c r="U694" i="6" s="1"/>
  <c r="T687" i="6"/>
  <c r="T679" i="6"/>
  <c r="T671" i="6"/>
  <c r="U670" i="6" s="1"/>
  <c r="T655" i="6"/>
  <c r="T647" i="6"/>
  <c r="T639" i="6"/>
  <c r="T623" i="6"/>
  <c r="T615" i="6"/>
  <c r="U614" i="6" s="1"/>
  <c r="T607" i="6"/>
  <c r="T591" i="6"/>
  <c r="T583" i="6"/>
  <c r="T567" i="6"/>
  <c r="T559" i="6"/>
  <c r="T551" i="6"/>
  <c r="U550" i="6" s="1"/>
  <c r="T543" i="6"/>
  <c r="U542" i="6" s="1"/>
  <c r="T535" i="6"/>
  <c r="T527" i="6"/>
  <c r="T519" i="6"/>
  <c r="T503" i="6"/>
  <c r="T495" i="6"/>
  <c r="T487" i="6"/>
  <c r="U486" i="6" s="1"/>
  <c r="T479" i="6"/>
  <c r="U478" i="6" s="1"/>
  <c r="T471" i="6"/>
  <c r="T463" i="6"/>
  <c r="T455" i="6"/>
  <c r="T439" i="6"/>
  <c r="T431" i="6"/>
  <c r="T423" i="6"/>
  <c r="U422" i="6" s="1"/>
  <c r="T415" i="6"/>
  <c r="T407" i="6"/>
  <c r="T399" i="6"/>
  <c r="U398" i="6" s="1"/>
  <c r="T391" i="6"/>
  <c r="T511" i="6"/>
  <c r="U707" i="6"/>
  <c r="T26" i="6"/>
  <c r="U25" i="6" s="1"/>
  <c r="T48" i="6"/>
  <c r="U47" i="6" s="1"/>
  <c r="T40" i="6"/>
  <c r="U39" i="6" s="1"/>
  <c r="T32" i="6"/>
  <c r="T717" i="6"/>
  <c r="U716" i="6" s="1"/>
  <c r="T701" i="6"/>
  <c r="T693" i="6"/>
  <c r="T685" i="6"/>
  <c r="T677" i="6"/>
  <c r="T669" i="6"/>
  <c r="T661" i="6"/>
  <c r="T645" i="6"/>
  <c r="T637" i="6"/>
  <c r="U636" i="6" s="1"/>
  <c r="T629" i="6"/>
  <c r="T613" i="6"/>
  <c r="T605" i="6"/>
  <c r="T597" i="6"/>
  <c r="T581" i="6"/>
  <c r="U580" i="6" s="1"/>
  <c r="T573" i="6"/>
  <c r="T565" i="6"/>
  <c r="U564" i="6" s="1"/>
  <c r="T557" i="6"/>
  <c r="U556" i="6" s="1"/>
  <c r="T549" i="6"/>
  <c r="U548" i="6" s="1"/>
  <c r="T541" i="6"/>
  <c r="T533" i="6"/>
  <c r="T517" i="6"/>
  <c r="T509" i="6"/>
  <c r="U508" i="6" s="1"/>
  <c r="T501" i="6"/>
  <c r="T493" i="6"/>
  <c r="U492" i="6" s="1"/>
  <c r="T485" i="6"/>
  <c r="T477" i="6"/>
  <c r="T469" i="6"/>
  <c r="T453" i="6"/>
  <c r="T445" i="6"/>
  <c r="T437" i="6"/>
  <c r="U436" i="6" s="1"/>
  <c r="T429" i="6"/>
  <c r="T421" i="6"/>
  <c r="T413" i="6"/>
  <c r="U412" i="6" s="1"/>
  <c r="T405" i="6"/>
  <c r="T389" i="6"/>
  <c r="T381" i="6"/>
  <c r="T373" i="6"/>
  <c r="T365" i="6"/>
  <c r="U364" i="6" s="1"/>
  <c r="T333" i="6"/>
  <c r="T317" i="6"/>
  <c r="U316" i="6" s="1"/>
  <c r="T309" i="6"/>
  <c r="T301" i="6"/>
  <c r="T277" i="6"/>
  <c r="T269" i="6"/>
  <c r="T245" i="6"/>
  <c r="T213" i="6"/>
  <c r="T205" i="6"/>
  <c r="T189" i="6"/>
  <c r="U188" i="6" s="1"/>
  <c r="T173" i="6"/>
  <c r="T165" i="6"/>
  <c r="T149" i="6"/>
  <c r="T141" i="6"/>
  <c r="T117" i="6"/>
  <c r="U116" i="6" s="1"/>
  <c r="T109" i="6"/>
  <c r="T85" i="6"/>
  <c r="U84" i="6" s="1"/>
  <c r="T599" i="6"/>
  <c r="T499" i="6"/>
  <c r="T371" i="6"/>
  <c r="T339" i="6"/>
  <c r="T331" i="6"/>
  <c r="T307" i="6"/>
  <c r="T275" i="6"/>
  <c r="T267" i="6"/>
  <c r="T243" i="6"/>
  <c r="T211" i="6"/>
  <c r="U210" i="6" s="1"/>
  <c r="T203" i="6"/>
  <c r="T187" i="6"/>
  <c r="T171" i="6"/>
  <c r="T147" i="6"/>
  <c r="U146" i="6" s="1"/>
  <c r="T139" i="6"/>
  <c r="T107" i="6"/>
  <c r="T83" i="6"/>
  <c r="U82" i="6" s="1"/>
  <c r="T75" i="6"/>
  <c r="T67" i="6"/>
  <c r="T59" i="6"/>
  <c r="T51" i="6"/>
  <c r="T375" i="6"/>
  <c r="T367" i="6"/>
  <c r="T359" i="6"/>
  <c r="U358" i="6" s="1"/>
  <c r="T351" i="6"/>
  <c r="U350" i="6" s="1"/>
  <c r="T343" i="6"/>
  <c r="T335" i="6"/>
  <c r="T327" i="6"/>
  <c r="T319" i="6"/>
  <c r="T311" i="6"/>
  <c r="T303" i="6"/>
  <c r="T295" i="6"/>
  <c r="U294" i="6" s="1"/>
  <c r="T287" i="6"/>
  <c r="U286" i="6" s="1"/>
  <c r="T279" i="6"/>
  <c r="T271" i="6"/>
  <c r="T263" i="6"/>
  <c r="T255" i="6"/>
  <c r="T247" i="6"/>
  <c r="T239" i="6"/>
  <c r="T231" i="6"/>
  <c r="U230" i="6" s="1"/>
  <c r="T223" i="6"/>
  <c r="U222" i="6" s="1"/>
  <c r="T215" i="6"/>
  <c r="T207" i="6"/>
  <c r="T199" i="6"/>
  <c r="T191" i="6"/>
  <c r="T183" i="6"/>
  <c r="T175" i="6"/>
  <c r="T167" i="6"/>
  <c r="U166" i="6" s="1"/>
  <c r="T159" i="6"/>
  <c r="U158" i="6" s="1"/>
  <c r="T151" i="6"/>
  <c r="T143" i="6"/>
  <c r="T135" i="6"/>
  <c r="T127" i="6"/>
  <c r="T119" i="6"/>
  <c r="T111" i="6"/>
  <c r="T103" i="6"/>
  <c r="U102" i="6" s="1"/>
  <c r="T95" i="6"/>
  <c r="U94" i="6" s="1"/>
  <c r="T87" i="6"/>
  <c r="T79" i="6"/>
  <c r="T71" i="6"/>
  <c r="T63" i="6"/>
  <c r="T55" i="6"/>
  <c r="U101" i="6"/>
  <c r="T163" i="6"/>
  <c r="T123" i="6"/>
  <c r="T357" i="6"/>
  <c r="U356" i="6" s="1"/>
  <c r="T349" i="6"/>
  <c r="T325" i="6"/>
  <c r="T293" i="6"/>
  <c r="U292" i="6" s="1"/>
  <c r="T285" i="6"/>
  <c r="T261" i="6"/>
  <c r="T229" i="6"/>
  <c r="T221" i="6"/>
  <c r="T197" i="6"/>
  <c r="T181" i="6"/>
  <c r="U180" i="6" s="1"/>
  <c r="T157" i="6"/>
  <c r="T133" i="6"/>
  <c r="T125" i="6"/>
  <c r="T93" i="6"/>
  <c r="T99" i="6"/>
  <c r="T17" i="6"/>
  <c r="U16" i="6" s="1"/>
  <c r="T9" i="6"/>
  <c r="T7" i="6"/>
  <c r="T20" i="6"/>
  <c r="U15" i="6"/>
  <c r="T21" i="6"/>
  <c r="T18" i="6"/>
  <c r="T10" i="6"/>
  <c r="T8" i="6"/>
  <c r="D19" i="6"/>
  <c r="D20" i="6" s="1"/>
  <c r="D21" i="6" s="1"/>
  <c r="V5" i="6"/>
  <c r="X5" i="6" s="1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5" i="6"/>
  <c r="Q5" i="6"/>
  <c r="AB7" i="6"/>
  <c r="V7" i="6" s="1"/>
  <c r="AB8" i="6"/>
  <c r="V8" i="6" s="1"/>
  <c r="AB9" i="6"/>
  <c r="V9" i="6" s="1"/>
  <c r="AB10" i="6"/>
  <c r="V10" i="6" s="1"/>
  <c r="AB11" i="6"/>
  <c r="V11" i="6" s="1"/>
  <c r="AB12" i="6"/>
  <c r="V12" i="6" s="1"/>
  <c r="AB13" i="6"/>
  <c r="V13" i="6" s="1"/>
  <c r="AB14" i="6"/>
  <c r="V14" i="6" s="1"/>
  <c r="AB15" i="6"/>
  <c r="V15" i="6" s="1"/>
  <c r="AB16" i="6"/>
  <c r="V16" i="6" s="1"/>
  <c r="AB17" i="6"/>
  <c r="V17" i="6" s="1"/>
  <c r="AB18" i="6"/>
  <c r="V18" i="6" s="1"/>
  <c r="AB19" i="6"/>
  <c r="V19" i="6" s="1"/>
  <c r="AB20" i="6"/>
  <c r="V20" i="6" s="1"/>
  <c r="AB21" i="6"/>
  <c r="V21" i="6" s="1"/>
  <c r="AB22" i="6"/>
  <c r="V22" i="6" s="1"/>
  <c r="AB23" i="6"/>
  <c r="V23" i="6" s="1"/>
  <c r="AB24" i="6"/>
  <c r="V24" i="6" s="1"/>
  <c r="AB25" i="6"/>
  <c r="V25" i="6" s="1"/>
  <c r="AB26" i="6"/>
  <c r="V26" i="6" s="1"/>
  <c r="AB27" i="6"/>
  <c r="V27" i="6" s="1"/>
  <c r="AB28" i="6"/>
  <c r="V28" i="6" s="1"/>
  <c r="AB29" i="6"/>
  <c r="V29" i="6" s="1"/>
  <c r="AB30" i="6"/>
  <c r="V30" i="6" s="1"/>
  <c r="AB31" i="6"/>
  <c r="V31" i="6" s="1"/>
  <c r="AB32" i="6"/>
  <c r="V32" i="6" s="1"/>
  <c r="AB33" i="6"/>
  <c r="V33" i="6" s="1"/>
  <c r="AB34" i="6"/>
  <c r="V34" i="6" s="1"/>
  <c r="AB35" i="6"/>
  <c r="V35" i="6" s="1"/>
  <c r="AB36" i="6"/>
  <c r="V36" i="6" s="1"/>
  <c r="AB37" i="6"/>
  <c r="V37" i="6" s="1"/>
  <c r="AB38" i="6"/>
  <c r="V38" i="6" s="1"/>
  <c r="AB39" i="6"/>
  <c r="V39" i="6" s="1"/>
  <c r="AB40" i="6"/>
  <c r="V40" i="6" s="1"/>
  <c r="AB6" i="6"/>
  <c r="AB42" i="6"/>
  <c r="AB55" i="6"/>
  <c r="AB60" i="6"/>
  <c r="AB61" i="6"/>
  <c r="AB64" i="6"/>
  <c r="AB72" i="6"/>
  <c r="AB80" i="6"/>
  <c r="AB88" i="6"/>
  <c r="AB96" i="6"/>
  <c r="AB104" i="6"/>
  <c r="AB112" i="6"/>
  <c r="AB120" i="6"/>
  <c r="AB128" i="6"/>
  <c r="AB136" i="6"/>
  <c r="AB144" i="6"/>
  <c r="AB152" i="6"/>
  <c r="AB160" i="6"/>
  <c r="AB168" i="6"/>
  <c r="AB176" i="6"/>
  <c r="AB184" i="6"/>
  <c r="AB192" i="6"/>
  <c r="AB200" i="6"/>
  <c r="AB208" i="6"/>
  <c r="AB216" i="6"/>
  <c r="AB224" i="6"/>
  <c r="AB232" i="6"/>
  <c r="AB240" i="6"/>
  <c r="AB248" i="6"/>
  <c r="AB256" i="6"/>
  <c r="AB264" i="6"/>
  <c r="AB272" i="6"/>
  <c r="AB280" i="6"/>
  <c r="AB288" i="6"/>
  <c r="AB296" i="6"/>
  <c r="AB304" i="6"/>
  <c r="AB312" i="6"/>
  <c r="AB320" i="6"/>
  <c r="AB328" i="6"/>
  <c r="AB336" i="6"/>
  <c r="AB344" i="6"/>
  <c r="AB352" i="6"/>
  <c r="W354" i="6"/>
  <c r="W355" i="6"/>
  <c r="W356" i="6"/>
  <c r="W358" i="6"/>
  <c r="AB358" i="6" s="1"/>
  <c r="W360" i="6"/>
  <c r="W361" i="6"/>
  <c r="W362" i="6"/>
  <c r="W363" i="6"/>
  <c r="W364" i="6"/>
  <c r="W365" i="6"/>
  <c r="W366" i="6"/>
  <c r="W367" i="6"/>
  <c r="W368" i="6"/>
  <c r="W369" i="6"/>
  <c r="W370" i="6"/>
  <c r="W371" i="6"/>
  <c r="W373" i="6"/>
  <c r="W374" i="6"/>
  <c r="W375" i="6"/>
  <c r="W376" i="6"/>
  <c r="W377" i="6"/>
  <c r="W378" i="6"/>
  <c r="W379" i="6"/>
  <c r="W380" i="6"/>
  <c r="W381" i="6"/>
  <c r="W382" i="6"/>
  <c r="W383" i="6"/>
  <c r="W384" i="6"/>
  <c r="W385" i="6"/>
  <c r="W386" i="6"/>
  <c r="W387" i="6"/>
  <c r="W388" i="6"/>
  <c r="W389" i="6"/>
  <c r="W390" i="6"/>
  <c r="W391" i="6"/>
  <c r="W392" i="6"/>
  <c r="W393" i="6"/>
  <c r="W394" i="6"/>
  <c r="W395" i="6"/>
  <c r="W396" i="6"/>
  <c r="W397" i="6"/>
  <c r="W398" i="6"/>
  <c r="W399" i="6"/>
  <c r="W400" i="6"/>
  <c r="W401" i="6"/>
  <c r="W402" i="6"/>
  <c r="W403" i="6"/>
  <c r="W404" i="6"/>
  <c r="W405" i="6"/>
  <c r="W406" i="6"/>
  <c r="W407" i="6"/>
  <c r="W408" i="6"/>
  <c r="W409" i="6"/>
  <c r="W410" i="6"/>
  <c r="W411" i="6"/>
  <c r="W412" i="6"/>
  <c r="W413" i="6"/>
  <c r="W414" i="6"/>
  <c r="W415" i="6"/>
  <c r="W416" i="6"/>
  <c r="W417" i="6"/>
  <c r="W418" i="6"/>
  <c r="W419" i="6"/>
  <c r="W420" i="6"/>
  <c r="W421" i="6"/>
  <c r="W422" i="6"/>
  <c r="W423" i="6"/>
  <c r="W424" i="6"/>
  <c r="W425" i="6"/>
  <c r="W426" i="6"/>
  <c r="W427" i="6"/>
  <c r="W428" i="6"/>
  <c r="W429" i="6"/>
  <c r="W430" i="6"/>
  <c r="W431" i="6"/>
  <c r="W432" i="6"/>
  <c r="W433" i="6"/>
  <c r="W434" i="6"/>
  <c r="W435" i="6"/>
  <c r="W436" i="6"/>
  <c r="W437" i="6"/>
  <c r="W438" i="6"/>
  <c r="W439" i="6"/>
  <c r="W440" i="6"/>
  <c r="W441" i="6"/>
  <c r="W442" i="6"/>
  <c r="W443" i="6"/>
  <c r="W444" i="6"/>
  <c r="W445" i="6"/>
  <c r="W446" i="6"/>
  <c r="W447" i="6"/>
  <c r="W448" i="6"/>
  <c r="AB448" i="6" s="1"/>
  <c r="V448" i="6" s="1"/>
  <c r="W449" i="6"/>
  <c r="W450" i="6"/>
  <c r="W451" i="6"/>
  <c r="W452" i="6"/>
  <c r="W453" i="6"/>
  <c r="W454" i="6"/>
  <c r="W455" i="6"/>
  <c r="W456" i="6"/>
  <c r="AB456" i="6" s="1"/>
  <c r="V456" i="6" s="1"/>
  <c r="W457" i="6"/>
  <c r="W458" i="6"/>
  <c r="W459" i="6"/>
  <c r="W460" i="6"/>
  <c r="W461" i="6"/>
  <c r="W462" i="6"/>
  <c r="W463" i="6"/>
  <c r="W464" i="6"/>
  <c r="AB464" i="6" s="1"/>
  <c r="V464" i="6" s="1"/>
  <c r="W465" i="6"/>
  <c r="W466" i="6"/>
  <c r="W467" i="6"/>
  <c r="W468" i="6"/>
  <c r="W469" i="6"/>
  <c r="W470" i="6"/>
  <c r="W471" i="6"/>
  <c r="W472" i="6"/>
  <c r="AB472" i="6" s="1"/>
  <c r="V472" i="6" s="1"/>
  <c r="W473" i="6"/>
  <c r="W474" i="6"/>
  <c r="W475" i="6"/>
  <c r="W476" i="6"/>
  <c r="W477" i="6"/>
  <c r="W478" i="6"/>
  <c r="W479" i="6"/>
  <c r="W480" i="6"/>
  <c r="AB480" i="6" s="1"/>
  <c r="V480" i="6" s="1"/>
  <c r="W481" i="6"/>
  <c r="W482" i="6"/>
  <c r="W483" i="6"/>
  <c r="W484" i="6"/>
  <c r="W485" i="6"/>
  <c r="W486" i="6"/>
  <c r="W487" i="6"/>
  <c r="W488" i="6"/>
  <c r="AB488" i="6" s="1"/>
  <c r="V488" i="6" s="1"/>
  <c r="W489" i="6"/>
  <c r="W490" i="6"/>
  <c r="W491" i="6"/>
  <c r="W492" i="6"/>
  <c r="W493" i="6"/>
  <c r="W494" i="6"/>
  <c r="W495" i="6"/>
  <c r="W496" i="6"/>
  <c r="AB496" i="6" s="1"/>
  <c r="V496" i="6" s="1"/>
  <c r="W497" i="6"/>
  <c r="W498" i="6"/>
  <c r="W499" i="6"/>
  <c r="W500" i="6"/>
  <c r="W501" i="6"/>
  <c r="W502" i="6"/>
  <c r="W503" i="6"/>
  <c r="W504" i="6"/>
  <c r="AB504" i="6" s="1"/>
  <c r="V504" i="6" s="1"/>
  <c r="W505" i="6"/>
  <c r="W506" i="6"/>
  <c r="W507" i="6"/>
  <c r="W508" i="6"/>
  <c r="W509" i="6"/>
  <c r="W510" i="6"/>
  <c r="W511" i="6"/>
  <c r="W512" i="6"/>
  <c r="AB512" i="6" s="1"/>
  <c r="V512" i="6" s="1"/>
  <c r="W513" i="6"/>
  <c r="W514" i="6"/>
  <c r="W515" i="6"/>
  <c r="W516" i="6"/>
  <c r="W517" i="6"/>
  <c r="W518" i="6"/>
  <c r="W519" i="6"/>
  <c r="W520" i="6"/>
  <c r="AB520" i="6" s="1"/>
  <c r="V520" i="6" s="1"/>
  <c r="W521" i="6"/>
  <c r="W522" i="6"/>
  <c r="W523" i="6"/>
  <c r="W524" i="6"/>
  <c r="W525" i="6"/>
  <c r="W526" i="6"/>
  <c r="W527" i="6"/>
  <c r="W528" i="6"/>
  <c r="AB528" i="6" s="1"/>
  <c r="V528" i="6" s="1"/>
  <c r="W529" i="6"/>
  <c r="W530" i="6"/>
  <c r="W531" i="6"/>
  <c r="W532" i="6"/>
  <c r="W533" i="6"/>
  <c r="W534" i="6"/>
  <c r="W535" i="6"/>
  <c r="W536" i="6"/>
  <c r="AB536" i="6" s="1"/>
  <c r="V536" i="6" s="1"/>
  <c r="W537" i="6"/>
  <c r="W538" i="6"/>
  <c r="W539" i="6"/>
  <c r="W540" i="6"/>
  <c r="W541" i="6"/>
  <c r="W542" i="6"/>
  <c r="W543" i="6"/>
  <c r="W544" i="6"/>
  <c r="AB544" i="6" s="1"/>
  <c r="V544" i="6" s="1"/>
  <c r="W545" i="6"/>
  <c r="W546" i="6"/>
  <c r="W547" i="6"/>
  <c r="W548" i="6"/>
  <c r="W549" i="6"/>
  <c r="W550" i="6"/>
  <c r="W551" i="6"/>
  <c r="W552" i="6"/>
  <c r="AB552" i="6" s="1"/>
  <c r="V552" i="6" s="1"/>
  <c r="W553" i="6"/>
  <c r="W554" i="6"/>
  <c r="W555" i="6"/>
  <c r="W556" i="6"/>
  <c r="W557" i="6"/>
  <c r="W558" i="6"/>
  <c r="W559" i="6"/>
  <c r="W560" i="6"/>
  <c r="AB560" i="6" s="1"/>
  <c r="V560" i="6" s="1"/>
  <c r="W561" i="6"/>
  <c r="W562" i="6"/>
  <c r="W563" i="6"/>
  <c r="W564" i="6"/>
  <c r="W565" i="6"/>
  <c r="W566" i="6"/>
  <c r="W567" i="6"/>
  <c r="W568" i="6"/>
  <c r="AB568" i="6" s="1"/>
  <c r="V568" i="6" s="1"/>
  <c r="W569" i="6"/>
  <c r="W570" i="6"/>
  <c r="W571" i="6"/>
  <c r="W572" i="6"/>
  <c r="W573" i="6"/>
  <c r="W574" i="6"/>
  <c r="W575" i="6"/>
  <c r="W576" i="6"/>
  <c r="AB576" i="6" s="1"/>
  <c r="V576" i="6" s="1"/>
  <c r="W577" i="6"/>
  <c r="W578" i="6"/>
  <c r="W579" i="6"/>
  <c r="W580" i="6"/>
  <c r="W581" i="6"/>
  <c r="W582" i="6"/>
  <c r="W583" i="6"/>
  <c r="W584" i="6"/>
  <c r="AB584" i="6" s="1"/>
  <c r="V584" i="6" s="1"/>
  <c r="W585" i="6"/>
  <c r="W586" i="6"/>
  <c r="W587" i="6"/>
  <c r="W588" i="6"/>
  <c r="W589" i="6"/>
  <c r="W590" i="6"/>
  <c r="W591" i="6"/>
  <c r="W592" i="6"/>
  <c r="AB592" i="6" s="1"/>
  <c r="V592" i="6" s="1"/>
  <c r="W593" i="6"/>
  <c r="W594" i="6"/>
  <c r="W595" i="6"/>
  <c r="W596" i="6"/>
  <c r="W597" i="6"/>
  <c r="W598" i="6"/>
  <c r="W599" i="6"/>
  <c r="W600" i="6"/>
  <c r="AB600" i="6" s="1"/>
  <c r="V600" i="6" s="1"/>
  <c r="W601" i="6"/>
  <c r="W602" i="6"/>
  <c r="W603" i="6"/>
  <c r="W604" i="6"/>
  <c r="W605" i="6"/>
  <c r="W606" i="6"/>
  <c r="W607" i="6"/>
  <c r="W608" i="6"/>
  <c r="AB608" i="6" s="1"/>
  <c r="V608" i="6" s="1"/>
  <c r="W609" i="6"/>
  <c r="W610" i="6"/>
  <c r="W611" i="6"/>
  <c r="W612" i="6"/>
  <c r="W613" i="6"/>
  <c r="W614" i="6"/>
  <c r="W615" i="6"/>
  <c r="W616" i="6"/>
  <c r="AB616" i="6" s="1"/>
  <c r="V616" i="6" s="1"/>
  <c r="W617" i="6"/>
  <c r="W618" i="6"/>
  <c r="W619" i="6"/>
  <c r="W620" i="6"/>
  <c r="W621" i="6"/>
  <c r="W622" i="6"/>
  <c r="W623" i="6"/>
  <c r="W624" i="6"/>
  <c r="AB624" i="6" s="1"/>
  <c r="V624" i="6" s="1"/>
  <c r="W625" i="6"/>
  <c r="W626" i="6"/>
  <c r="W627" i="6"/>
  <c r="W628" i="6"/>
  <c r="W629" i="6"/>
  <c r="W630" i="6"/>
  <c r="W631" i="6"/>
  <c r="W632" i="6"/>
  <c r="AB632" i="6" s="1"/>
  <c r="V632" i="6" s="1"/>
  <c r="W633" i="6"/>
  <c r="W634" i="6"/>
  <c r="W635" i="6"/>
  <c r="W636" i="6"/>
  <c r="W637" i="6"/>
  <c r="W638" i="6"/>
  <c r="W639" i="6"/>
  <c r="W640" i="6"/>
  <c r="AB640" i="6" s="1"/>
  <c r="V640" i="6" s="1"/>
  <c r="W641" i="6"/>
  <c r="W642" i="6"/>
  <c r="W643" i="6"/>
  <c r="W644" i="6"/>
  <c r="W645" i="6"/>
  <c r="W646" i="6"/>
  <c r="W647" i="6"/>
  <c r="W648" i="6"/>
  <c r="AB648" i="6" s="1"/>
  <c r="V648" i="6" s="1"/>
  <c r="W649" i="6"/>
  <c r="W650" i="6"/>
  <c r="W651" i="6"/>
  <c r="W652" i="6"/>
  <c r="W653" i="6"/>
  <c r="W654" i="6"/>
  <c r="W655" i="6"/>
  <c r="W656" i="6"/>
  <c r="AB656" i="6" s="1"/>
  <c r="V656" i="6" s="1"/>
  <c r="W657" i="6"/>
  <c r="W658" i="6"/>
  <c r="W659" i="6"/>
  <c r="W660" i="6"/>
  <c r="W661" i="6"/>
  <c r="W662" i="6"/>
  <c r="W663" i="6"/>
  <c r="W664" i="6"/>
  <c r="AB664" i="6" s="1"/>
  <c r="V664" i="6" s="1"/>
  <c r="W665" i="6"/>
  <c r="W666" i="6"/>
  <c r="W667" i="6"/>
  <c r="W668" i="6"/>
  <c r="W669" i="6"/>
  <c r="W670" i="6"/>
  <c r="W671" i="6"/>
  <c r="W672" i="6"/>
  <c r="AB672" i="6" s="1"/>
  <c r="V672" i="6" s="1"/>
  <c r="W673" i="6"/>
  <c r="W674" i="6"/>
  <c r="W675" i="6"/>
  <c r="W676" i="6"/>
  <c r="W677" i="6"/>
  <c r="W678" i="6"/>
  <c r="W679" i="6"/>
  <c r="W680" i="6"/>
  <c r="AB680" i="6" s="1"/>
  <c r="V680" i="6" s="1"/>
  <c r="W681" i="6"/>
  <c r="W682" i="6"/>
  <c r="W683" i="6"/>
  <c r="W684" i="6"/>
  <c r="W685" i="6"/>
  <c r="W686" i="6"/>
  <c r="W687" i="6"/>
  <c r="W688" i="6"/>
  <c r="AB688" i="6" s="1"/>
  <c r="V688" i="6" s="1"/>
  <c r="W689" i="6"/>
  <c r="W690" i="6"/>
  <c r="W691" i="6"/>
  <c r="W692" i="6"/>
  <c r="W693" i="6"/>
  <c r="W694" i="6"/>
  <c r="W695" i="6"/>
  <c r="W696" i="6"/>
  <c r="AB696" i="6" s="1"/>
  <c r="V696" i="6" s="1"/>
  <c r="W697" i="6"/>
  <c r="W698" i="6"/>
  <c r="W699" i="6"/>
  <c r="W700" i="6"/>
  <c r="W701" i="6"/>
  <c r="W702" i="6"/>
  <c r="W703" i="6"/>
  <c r="W704" i="6"/>
  <c r="AB704" i="6" s="1"/>
  <c r="V704" i="6" s="1"/>
  <c r="W705" i="6"/>
  <c r="W706" i="6"/>
  <c r="W707" i="6"/>
  <c r="W708" i="6"/>
  <c r="W709" i="6"/>
  <c r="W710" i="6"/>
  <c r="W711" i="6"/>
  <c r="W712" i="6"/>
  <c r="AB712" i="6" s="1"/>
  <c r="V712" i="6" s="1"/>
  <c r="W713" i="6"/>
  <c r="W714" i="6"/>
  <c r="W715" i="6"/>
  <c r="W716" i="6"/>
  <c r="W717" i="6"/>
  <c r="W718" i="6"/>
  <c r="W719" i="6"/>
  <c r="W720" i="6"/>
  <c r="AB720" i="6" s="1"/>
  <c r="V720" i="6" s="1"/>
  <c r="W721" i="6"/>
  <c r="W722" i="6"/>
  <c r="W723" i="6"/>
  <c r="W724" i="6"/>
  <c r="U19" i="6" l="1"/>
  <c r="U148" i="6"/>
  <c r="U276" i="6"/>
  <c r="U606" i="6"/>
  <c r="U136" i="6"/>
  <c r="U114" i="6"/>
  <c r="U185" i="6"/>
  <c r="U77" i="6"/>
  <c r="U475" i="6"/>
  <c r="U204" i="6"/>
  <c r="U414" i="6"/>
  <c r="U718" i="6"/>
  <c r="U340" i="6"/>
  <c r="U89" i="6"/>
  <c r="U209" i="6"/>
  <c r="U652" i="6"/>
  <c r="U164" i="6"/>
  <c r="U404" i="6"/>
  <c r="U476" i="6"/>
  <c r="U628" i="6"/>
  <c r="U700" i="6"/>
  <c r="U462" i="6"/>
  <c r="U534" i="6"/>
  <c r="U458" i="6"/>
  <c r="U72" i="6"/>
  <c r="U129" i="6"/>
  <c r="U697" i="6"/>
  <c r="U22" i="6"/>
  <c r="U619" i="6"/>
  <c r="U194" i="6"/>
  <c r="U260" i="6"/>
  <c r="U266" i="6"/>
  <c r="U332" i="6"/>
  <c r="U660" i="6"/>
  <c r="U526" i="6"/>
  <c r="U522" i="6"/>
  <c r="U659" i="6"/>
  <c r="U696" i="6"/>
  <c r="U156" i="6"/>
  <c r="U324" i="6"/>
  <c r="U108" i="6"/>
  <c r="U212" i="6"/>
  <c r="U252" i="6"/>
  <c r="U96" i="6"/>
  <c r="U73" i="6"/>
  <c r="U244" i="6"/>
  <c r="U654" i="6"/>
  <c r="U91" i="6"/>
  <c r="U206" i="6"/>
  <c r="U270" i="6"/>
  <c r="U334" i="6"/>
  <c r="U330" i="6"/>
  <c r="U140" i="6"/>
  <c r="U532" i="6"/>
  <c r="U604" i="6"/>
  <c r="U684" i="6"/>
  <c r="U714" i="6"/>
  <c r="U90" i="6"/>
  <c r="U691" i="6"/>
  <c r="U86" i="6"/>
  <c r="U150" i="6"/>
  <c r="U214" i="6"/>
  <c r="U278" i="6"/>
  <c r="U342" i="6"/>
  <c r="U388" i="6"/>
  <c r="U468" i="6"/>
  <c r="U540" i="6"/>
  <c r="U612" i="6"/>
  <c r="U692" i="6"/>
  <c r="U590" i="6"/>
  <c r="U586" i="6"/>
  <c r="U650" i="6"/>
  <c r="U97" i="6"/>
  <c r="U320" i="6"/>
  <c r="U688" i="6"/>
  <c r="U126" i="6"/>
  <c r="U190" i="6"/>
  <c r="U254" i="6"/>
  <c r="U318" i="6"/>
  <c r="U638" i="6"/>
  <c r="U290" i="6"/>
  <c r="U538" i="6"/>
  <c r="U610" i="6"/>
  <c r="U674" i="6"/>
  <c r="U14" i="6"/>
  <c r="U474" i="6"/>
  <c r="U713" i="6"/>
  <c r="U662" i="6"/>
  <c r="U720" i="6"/>
  <c r="U596" i="6"/>
  <c r="U676" i="6"/>
  <c r="U112" i="6"/>
  <c r="AB440" i="6"/>
  <c r="V440" i="6" s="1"/>
  <c r="AB432" i="6"/>
  <c r="V432" i="6" s="1"/>
  <c r="AB424" i="6"/>
  <c r="V424" i="6" s="1"/>
  <c r="AB416" i="6"/>
  <c r="V416" i="6" s="1"/>
  <c r="AB408" i="6"/>
  <c r="V408" i="6" s="1"/>
  <c r="AB400" i="6"/>
  <c r="V400" i="6" s="1"/>
  <c r="AB392" i="6"/>
  <c r="V392" i="6" s="1"/>
  <c r="AB384" i="6"/>
  <c r="V384" i="6" s="1"/>
  <c r="U379" i="6"/>
  <c r="U195" i="6"/>
  <c r="U62" i="6"/>
  <c r="U13" i="6"/>
  <c r="AB368" i="6"/>
  <c r="V368" i="6" s="1"/>
  <c r="AB360" i="6"/>
  <c r="V360" i="6" s="1"/>
  <c r="U49" i="6"/>
  <c r="AB376" i="6"/>
  <c r="V376" i="6" s="1"/>
  <c r="U6" i="6"/>
  <c r="U23" i="6"/>
  <c r="U50" i="6"/>
  <c r="U53" i="6"/>
  <c r="U66" i="6"/>
  <c r="U24" i="6"/>
  <c r="U31" i="6"/>
  <c r="U12" i="6"/>
  <c r="AB387" i="6"/>
  <c r="V387" i="6" s="1"/>
  <c r="AB723" i="6"/>
  <c r="V723" i="6" s="1"/>
  <c r="AB715" i="6"/>
  <c r="V715" i="6" s="1"/>
  <c r="AB707" i="6"/>
  <c r="V707" i="6" s="1"/>
  <c r="AB699" i="6"/>
  <c r="V699" i="6" s="1"/>
  <c r="AB691" i="6"/>
  <c r="V691" i="6" s="1"/>
  <c r="AB683" i="6"/>
  <c r="V683" i="6" s="1"/>
  <c r="AB675" i="6"/>
  <c r="V675" i="6" s="1"/>
  <c r="AB667" i="6"/>
  <c r="V667" i="6" s="1"/>
  <c r="AB659" i="6"/>
  <c r="V659" i="6" s="1"/>
  <c r="AB651" i="6"/>
  <c r="V651" i="6" s="1"/>
  <c r="AB643" i="6"/>
  <c r="V643" i="6" s="1"/>
  <c r="AB635" i="6"/>
  <c r="V635" i="6" s="1"/>
  <c r="AB627" i="6"/>
  <c r="V627" i="6" s="1"/>
  <c r="AB619" i="6"/>
  <c r="V619" i="6" s="1"/>
  <c r="AB611" i="6"/>
  <c r="V611" i="6" s="1"/>
  <c r="AB603" i="6"/>
  <c r="V603" i="6" s="1"/>
  <c r="AB595" i="6"/>
  <c r="V595" i="6" s="1"/>
  <c r="AB587" i="6"/>
  <c r="V587" i="6" s="1"/>
  <c r="AB579" i="6"/>
  <c r="V579" i="6" s="1"/>
  <c r="AB571" i="6"/>
  <c r="V571" i="6" s="1"/>
  <c r="AB563" i="6"/>
  <c r="V563" i="6" s="1"/>
  <c r="AB555" i="6"/>
  <c r="V555" i="6" s="1"/>
  <c r="AB547" i="6"/>
  <c r="V547" i="6" s="1"/>
  <c r="AB539" i="6"/>
  <c r="V539" i="6" s="1"/>
  <c r="AB531" i="6"/>
  <c r="V531" i="6" s="1"/>
  <c r="AB523" i="6"/>
  <c r="V523" i="6" s="1"/>
  <c r="AB515" i="6"/>
  <c r="V515" i="6" s="1"/>
  <c r="AB507" i="6"/>
  <c r="V507" i="6" s="1"/>
  <c r="AB499" i="6"/>
  <c r="V499" i="6" s="1"/>
  <c r="AB491" i="6"/>
  <c r="V491" i="6" s="1"/>
  <c r="AB483" i="6"/>
  <c r="V483" i="6" s="1"/>
  <c r="AB475" i="6"/>
  <c r="V475" i="6" s="1"/>
  <c r="AB467" i="6"/>
  <c r="V467" i="6" s="1"/>
  <c r="D24" i="6" s="1"/>
  <c r="AB459" i="6"/>
  <c r="V459" i="6" s="1"/>
  <c r="AB451" i="6"/>
  <c r="V451" i="6" s="1"/>
  <c r="AB443" i="6"/>
  <c r="V443" i="6" s="1"/>
  <c r="AB435" i="6"/>
  <c r="V435" i="6" s="1"/>
  <c r="AB427" i="6"/>
  <c r="V427" i="6" s="1"/>
  <c r="AB419" i="6"/>
  <c r="V419" i="6" s="1"/>
  <c r="AB411" i="6"/>
  <c r="V411" i="6" s="1"/>
  <c r="AB403" i="6"/>
  <c r="V403" i="6" s="1"/>
  <c r="AB395" i="6"/>
  <c r="V395" i="6" s="1"/>
  <c r="AB379" i="6"/>
  <c r="V379" i="6" s="1"/>
  <c r="AB371" i="6"/>
  <c r="V371" i="6" s="1"/>
  <c r="AB363" i="6"/>
  <c r="V363" i="6" s="1"/>
  <c r="AB355" i="6"/>
  <c r="V355" i="6" s="1"/>
  <c r="AB347" i="6"/>
  <c r="AB339" i="6"/>
  <c r="AB331" i="6"/>
  <c r="AB323" i="6"/>
  <c r="AB315" i="6"/>
  <c r="AB307" i="6"/>
  <c r="AB299" i="6"/>
  <c r="AB291" i="6"/>
  <c r="AB283" i="6"/>
  <c r="AB275" i="6"/>
  <c r="AB267" i="6"/>
  <c r="AB259" i="6"/>
  <c r="AB251" i="6"/>
  <c r="AB243" i="6"/>
  <c r="AB235" i="6"/>
  <c r="AB227" i="6"/>
  <c r="AB219" i="6"/>
  <c r="AB187" i="6"/>
  <c r="AB155" i="6"/>
  <c r="AB123" i="6"/>
  <c r="AB91" i="6"/>
  <c r="AB58" i="6"/>
  <c r="U380" i="6"/>
  <c r="U452" i="6"/>
  <c r="U41" i="6"/>
  <c r="U524" i="6"/>
  <c r="AB47" i="6"/>
  <c r="U228" i="6"/>
  <c r="U44" i="6"/>
  <c r="U686" i="6"/>
  <c r="U308" i="6"/>
  <c r="U484" i="6"/>
  <c r="U132" i="6"/>
  <c r="U43" i="6"/>
  <c r="U681" i="6"/>
  <c r="U680" i="6"/>
  <c r="AB724" i="6"/>
  <c r="V724" i="6" s="1"/>
  <c r="AB716" i="6"/>
  <c r="V716" i="6" s="1"/>
  <c r="AB708" i="6"/>
  <c r="V708" i="6" s="1"/>
  <c r="U372" i="6"/>
  <c r="U444" i="6"/>
  <c r="U516" i="6"/>
  <c r="U37" i="6"/>
  <c r="U178" i="6"/>
  <c r="U177" i="6"/>
  <c r="U33" i="6"/>
  <c r="U220" i="6"/>
  <c r="U668" i="6"/>
  <c r="U378" i="6"/>
  <c r="U169" i="6"/>
  <c r="U115" i="6"/>
  <c r="U224" i="6"/>
  <c r="U704" i="6"/>
  <c r="AB700" i="6"/>
  <c r="V700" i="6" s="1"/>
  <c r="AB692" i="6"/>
  <c r="V692" i="6" s="1"/>
  <c r="AB684" i="6"/>
  <c r="V684" i="6" s="1"/>
  <c r="AB676" i="6"/>
  <c r="V676" i="6" s="1"/>
  <c r="AB668" i="6"/>
  <c r="V668" i="6" s="1"/>
  <c r="AB660" i="6"/>
  <c r="V660" i="6" s="1"/>
  <c r="AB652" i="6"/>
  <c r="V652" i="6" s="1"/>
  <c r="AB644" i="6"/>
  <c r="V644" i="6" s="1"/>
  <c r="AB636" i="6"/>
  <c r="V636" i="6" s="1"/>
  <c r="AB628" i="6"/>
  <c r="V628" i="6" s="1"/>
  <c r="AB620" i="6"/>
  <c r="V620" i="6" s="1"/>
  <c r="AB612" i="6"/>
  <c r="V612" i="6" s="1"/>
  <c r="AB604" i="6"/>
  <c r="V604" i="6" s="1"/>
  <c r="AB596" i="6"/>
  <c r="V596" i="6" s="1"/>
  <c r="AB588" i="6"/>
  <c r="V588" i="6" s="1"/>
  <c r="AB580" i="6"/>
  <c r="V580" i="6" s="1"/>
  <c r="AB572" i="6"/>
  <c r="V572" i="6" s="1"/>
  <c r="AB564" i="6"/>
  <c r="V564" i="6" s="1"/>
  <c r="AB556" i="6"/>
  <c r="V556" i="6" s="1"/>
  <c r="AB548" i="6"/>
  <c r="V548" i="6" s="1"/>
  <c r="AB540" i="6"/>
  <c r="V540" i="6" s="1"/>
  <c r="AB532" i="6"/>
  <c r="V532" i="6" s="1"/>
  <c r="AB524" i="6"/>
  <c r="V524" i="6" s="1"/>
  <c r="AB516" i="6"/>
  <c r="V516" i="6" s="1"/>
  <c r="AB508" i="6"/>
  <c r="V508" i="6" s="1"/>
  <c r="AB500" i="6"/>
  <c r="V500" i="6" s="1"/>
  <c r="AB492" i="6"/>
  <c r="V492" i="6" s="1"/>
  <c r="AB484" i="6"/>
  <c r="V484" i="6" s="1"/>
  <c r="AB476" i="6"/>
  <c r="V476" i="6" s="1"/>
  <c r="AB468" i="6"/>
  <c r="V468" i="6" s="1"/>
  <c r="AB460" i="6"/>
  <c r="V460" i="6" s="1"/>
  <c r="AB452" i="6"/>
  <c r="V452" i="6" s="1"/>
  <c r="AB444" i="6"/>
  <c r="V444" i="6" s="1"/>
  <c r="AB436" i="6"/>
  <c r="V436" i="6" s="1"/>
  <c r="AB428" i="6"/>
  <c r="V428" i="6" s="1"/>
  <c r="AB420" i="6"/>
  <c r="V420" i="6" s="1"/>
  <c r="AB412" i="6"/>
  <c r="V412" i="6" s="1"/>
  <c r="AB404" i="6"/>
  <c r="V404" i="6" s="1"/>
  <c r="AB396" i="6"/>
  <c r="V396" i="6" s="1"/>
  <c r="AB388" i="6"/>
  <c r="V388" i="6" s="1"/>
  <c r="AB380" i="6"/>
  <c r="V380" i="6" s="1"/>
  <c r="AB372" i="6"/>
  <c r="V372" i="6" s="1"/>
  <c r="AB364" i="6"/>
  <c r="V364" i="6" s="1"/>
  <c r="AB356" i="6"/>
  <c r="V356" i="6" s="1"/>
  <c r="AB348" i="6"/>
  <c r="AB340" i="6"/>
  <c r="AB332" i="6"/>
  <c r="AB324" i="6"/>
  <c r="AB316" i="6"/>
  <c r="AB308" i="6"/>
  <c r="AB300" i="6"/>
  <c r="AB292" i="6"/>
  <c r="AB284" i="6"/>
  <c r="AB276" i="6"/>
  <c r="AB268" i="6"/>
  <c r="AB260" i="6"/>
  <c r="AB252" i="6"/>
  <c r="AB244" i="6"/>
  <c r="AB236" i="6"/>
  <c r="AB228" i="6"/>
  <c r="AB220" i="6"/>
  <c r="AB212" i="6"/>
  <c r="AB204" i="6"/>
  <c r="AB196" i="6"/>
  <c r="AB188" i="6"/>
  <c r="AB180" i="6"/>
  <c r="AB172" i="6"/>
  <c r="AB164" i="6"/>
  <c r="AB156" i="6"/>
  <c r="AB148" i="6"/>
  <c r="AB140" i="6"/>
  <c r="AB132" i="6"/>
  <c r="AB124" i="6"/>
  <c r="AB116" i="6"/>
  <c r="AB108" i="6"/>
  <c r="AB100" i="6"/>
  <c r="AB92" i="6"/>
  <c r="AB84" i="6"/>
  <c r="AB76" i="6"/>
  <c r="AB68" i="6"/>
  <c r="AB51" i="6"/>
  <c r="AB43" i="6"/>
  <c r="U124" i="6"/>
  <c r="U678" i="6"/>
  <c r="U712" i="6"/>
  <c r="U300" i="6"/>
  <c r="U27" i="6"/>
  <c r="U314" i="6"/>
  <c r="U698" i="6"/>
  <c r="AB721" i="6"/>
  <c r="V721" i="6" s="1"/>
  <c r="AB713" i="6"/>
  <c r="V713" i="6" s="1"/>
  <c r="AB705" i="6"/>
  <c r="V705" i="6" s="1"/>
  <c r="AB697" i="6"/>
  <c r="V697" i="6" s="1"/>
  <c r="AB689" i="6"/>
  <c r="V689" i="6" s="1"/>
  <c r="AB681" i="6"/>
  <c r="V681" i="6" s="1"/>
  <c r="AB673" i="6"/>
  <c r="V673" i="6" s="1"/>
  <c r="AB665" i="6"/>
  <c r="V665" i="6" s="1"/>
  <c r="AB657" i="6"/>
  <c r="V657" i="6" s="1"/>
  <c r="AB649" i="6"/>
  <c r="V649" i="6" s="1"/>
  <c r="AB641" i="6"/>
  <c r="V641" i="6" s="1"/>
  <c r="AB633" i="6"/>
  <c r="V633" i="6" s="1"/>
  <c r="AB625" i="6"/>
  <c r="V625" i="6" s="1"/>
  <c r="AB617" i="6"/>
  <c r="V617" i="6" s="1"/>
  <c r="AB609" i="6"/>
  <c r="V609" i="6" s="1"/>
  <c r="AB601" i="6"/>
  <c r="V601" i="6" s="1"/>
  <c r="AB593" i="6"/>
  <c r="V593" i="6" s="1"/>
  <c r="AB585" i="6"/>
  <c r="V585" i="6" s="1"/>
  <c r="AB577" i="6"/>
  <c r="V577" i="6" s="1"/>
  <c r="AB569" i="6"/>
  <c r="V569" i="6" s="1"/>
  <c r="AB561" i="6"/>
  <c r="V561" i="6" s="1"/>
  <c r="AB553" i="6"/>
  <c r="V553" i="6" s="1"/>
  <c r="AB545" i="6"/>
  <c r="V545" i="6" s="1"/>
  <c r="AB537" i="6"/>
  <c r="V537" i="6" s="1"/>
  <c r="AB529" i="6"/>
  <c r="V529" i="6" s="1"/>
  <c r="AB521" i="6"/>
  <c r="V521" i="6" s="1"/>
  <c r="AB56" i="6"/>
  <c r="U420" i="6"/>
  <c r="U506" i="6"/>
  <c r="U154" i="6"/>
  <c r="U250" i="6"/>
  <c r="U442" i="6"/>
  <c r="U571" i="6"/>
  <c r="U643" i="6"/>
  <c r="U566" i="6"/>
  <c r="AB717" i="6"/>
  <c r="V717" i="6" s="1"/>
  <c r="AB709" i="6"/>
  <c r="V709" i="6" s="1"/>
  <c r="AB701" i="6"/>
  <c r="V701" i="6" s="1"/>
  <c r="AB165" i="6"/>
  <c r="U54" i="6"/>
  <c r="U118" i="6"/>
  <c r="U182" i="6"/>
  <c r="U246" i="6"/>
  <c r="U310" i="6"/>
  <c r="U374" i="6"/>
  <c r="U502" i="6"/>
  <c r="U61" i="6"/>
  <c r="AB434" i="6"/>
  <c r="V434" i="6" s="1"/>
  <c r="AB426" i="6"/>
  <c r="V426" i="6" s="1"/>
  <c r="AB418" i="6"/>
  <c r="V418" i="6" s="1"/>
  <c r="AB410" i="6"/>
  <c r="V410" i="6" s="1"/>
  <c r="AB402" i="6"/>
  <c r="V402" i="6" s="1"/>
  <c r="AB394" i="6"/>
  <c r="V394" i="6" s="1"/>
  <c r="AB386" i="6"/>
  <c r="V386" i="6" s="1"/>
  <c r="AB378" i="6"/>
  <c r="V378" i="6" s="1"/>
  <c r="AB370" i="6"/>
  <c r="V370" i="6" s="1"/>
  <c r="AB362" i="6"/>
  <c r="V362" i="6" s="1"/>
  <c r="AB354" i="6"/>
  <c r="V354" i="6" s="1"/>
  <c r="AB346" i="6"/>
  <c r="AB338" i="6"/>
  <c r="AB330" i="6"/>
  <c r="AB322" i="6"/>
  <c r="AB314" i="6"/>
  <c r="AB306" i="6"/>
  <c r="AB298" i="6"/>
  <c r="AB290" i="6"/>
  <c r="AB282" i="6"/>
  <c r="AB274" i="6"/>
  <c r="AB266" i="6"/>
  <c r="AB258" i="6"/>
  <c r="AB250" i="6"/>
  <c r="AB242" i="6"/>
  <c r="AB234" i="6"/>
  <c r="AB226" i="6"/>
  <c r="AB218" i="6"/>
  <c r="AB186" i="6"/>
  <c r="AB154" i="6"/>
  <c r="AB122" i="6"/>
  <c r="AB90" i="6"/>
  <c r="U438" i="6"/>
  <c r="AB513" i="6"/>
  <c r="V513" i="6" s="1"/>
  <c r="AB505" i="6"/>
  <c r="V505" i="6" s="1"/>
  <c r="AB497" i="6"/>
  <c r="V497" i="6" s="1"/>
  <c r="AB489" i="6"/>
  <c r="V489" i="6" s="1"/>
  <c r="AB481" i="6"/>
  <c r="V481" i="6" s="1"/>
  <c r="AB473" i="6"/>
  <c r="V473" i="6" s="1"/>
  <c r="AB465" i="6"/>
  <c r="V465" i="6" s="1"/>
  <c r="AB457" i="6"/>
  <c r="V457" i="6" s="1"/>
  <c r="AB449" i="6"/>
  <c r="V449" i="6" s="1"/>
  <c r="AB441" i="6"/>
  <c r="V441" i="6" s="1"/>
  <c r="U172" i="6"/>
  <c r="AB693" i="6"/>
  <c r="V693" i="6" s="1"/>
  <c r="AB685" i="6"/>
  <c r="V685" i="6" s="1"/>
  <c r="AB677" i="6"/>
  <c r="V677" i="6" s="1"/>
  <c r="AB669" i="6"/>
  <c r="V669" i="6" s="1"/>
  <c r="AB661" i="6"/>
  <c r="V661" i="6" s="1"/>
  <c r="AB653" i="6"/>
  <c r="V653" i="6" s="1"/>
  <c r="AB645" i="6"/>
  <c r="V645" i="6" s="1"/>
  <c r="AB637" i="6"/>
  <c r="V637" i="6" s="1"/>
  <c r="AB629" i="6"/>
  <c r="V629" i="6" s="1"/>
  <c r="AB621" i="6"/>
  <c r="V621" i="6" s="1"/>
  <c r="AB613" i="6"/>
  <c r="V613" i="6" s="1"/>
  <c r="AB605" i="6"/>
  <c r="V605" i="6" s="1"/>
  <c r="AB597" i="6"/>
  <c r="V597" i="6" s="1"/>
  <c r="AB589" i="6"/>
  <c r="V589" i="6" s="1"/>
  <c r="AB581" i="6"/>
  <c r="V581" i="6" s="1"/>
  <c r="AB573" i="6"/>
  <c r="V573" i="6" s="1"/>
  <c r="AB565" i="6"/>
  <c r="V565" i="6" s="1"/>
  <c r="AB557" i="6"/>
  <c r="V557" i="6" s="1"/>
  <c r="AB549" i="6"/>
  <c r="V549" i="6" s="1"/>
  <c r="AB541" i="6"/>
  <c r="V541" i="6" s="1"/>
  <c r="AB533" i="6"/>
  <c r="V533" i="6" s="1"/>
  <c r="AB525" i="6"/>
  <c r="V525" i="6" s="1"/>
  <c r="AB517" i="6"/>
  <c r="V517" i="6" s="1"/>
  <c r="AB509" i="6"/>
  <c r="V509" i="6" s="1"/>
  <c r="AB501" i="6"/>
  <c r="V501" i="6" s="1"/>
  <c r="AB493" i="6"/>
  <c r="V493" i="6" s="1"/>
  <c r="AB485" i="6"/>
  <c r="V485" i="6" s="1"/>
  <c r="AB477" i="6"/>
  <c r="V477" i="6" s="1"/>
  <c r="AB469" i="6"/>
  <c r="V469" i="6" s="1"/>
  <c r="AB461" i="6"/>
  <c r="V461" i="6" s="1"/>
  <c r="AB453" i="6"/>
  <c r="V453" i="6" s="1"/>
  <c r="AB445" i="6"/>
  <c r="V445" i="6" s="1"/>
  <c r="AB437" i="6"/>
  <c r="V437" i="6" s="1"/>
  <c r="AB429" i="6"/>
  <c r="V429" i="6" s="1"/>
  <c r="AB421" i="6"/>
  <c r="V421" i="6" s="1"/>
  <c r="AB413" i="6"/>
  <c r="V413" i="6" s="1"/>
  <c r="AB405" i="6"/>
  <c r="V405" i="6" s="1"/>
  <c r="AB397" i="6"/>
  <c r="V397" i="6" s="1"/>
  <c r="AB389" i="6"/>
  <c r="V389" i="6" s="1"/>
  <c r="AB381" i="6"/>
  <c r="V381" i="6" s="1"/>
  <c r="AB373" i="6"/>
  <c r="V373" i="6" s="1"/>
  <c r="AB365" i="6"/>
  <c r="V365" i="6" s="1"/>
  <c r="AB357" i="6"/>
  <c r="V357" i="6" s="1"/>
  <c r="AB349" i="6"/>
  <c r="AB341" i="6"/>
  <c r="AB333" i="6"/>
  <c r="AB325" i="6"/>
  <c r="AB317" i="6"/>
  <c r="AB309" i="6"/>
  <c r="AB301" i="6"/>
  <c r="AB293" i="6"/>
  <c r="AB285" i="6"/>
  <c r="AB277" i="6"/>
  <c r="AB269" i="6"/>
  <c r="AB261" i="6"/>
  <c r="AB253" i="6"/>
  <c r="AB245" i="6"/>
  <c r="AB237" i="6"/>
  <c r="AB229" i="6"/>
  <c r="AB221" i="6"/>
  <c r="AB213" i="6"/>
  <c r="AB205" i="6"/>
  <c r="AB197" i="6"/>
  <c r="AB189" i="6"/>
  <c r="AB181" i="6"/>
  <c r="AB173" i="6"/>
  <c r="AB157" i="6"/>
  <c r="AB149" i="6"/>
  <c r="AB141" i="6"/>
  <c r="AB133" i="6"/>
  <c r="AB125" i="6"/>
  <c r="AB117" i="6"/>
  <c r="AB109" i="6"/>
  <c r="AB101" i="6"/>
  <c r="AB93" i="6"/>
  <c r="AB85" i="6"/>
  <c r="AB69" i="6"/>
  <c r="AB52" i="6"/>
  <c r="AB44" i="6"/>
  <c r="U673" i="6"/>
  <c r="U621" i="6"/>
  <c r="U179" i="6"/>
  <c r="U396" i="6"/>
  <c r="U397" i="6"/>
  <c r="AB719" i="6"/>
  <c r="V719" i="6" s="1"/>
  <c r="AB711" i="6"/>
  <c r="V711" i="6" s="1"/>
  <c r="AB703" i="6"/>
  <c r="V703" i="6" s="1"/>
  <c r="AB695" i="6"/>
  <c r="V695" i="6" s="1"/>
  <c r="AB687" i="6"/>
  <c r="V687" i="6" s="1"/>
  <c r="AB679" i="6"/>
  <c r="V679" i="6" s="1"/>
  <c r="AB671" i="6"/>
  <c r="V671" i="6" s="1"/>
  <c r="AB663" i="6"/>
  <c r="V663" i="6" s="1"/>
  <c r="AB655" i="6"/>
  <c r="V655" i="6" s="1"/>
  <c r="AB647" i="6"/>
  <c r="V647" i="6" s="1"/>
  <c r="AB639" i="6"/>
  <c r="V639" i="6" s="1"/>
  <c r="AB631" i="6"/>
  <c r="V631" i="6" s="1"/>
  <c r="AB623" i="6"/>
  <c r="V623" i="6" s="1"/>
  <c r="AB615" i="6"/>
  <c r="V615" i="6" s="1"/>
  <c r="AB607" i="6"/>
  <c r="V607" i="6" s="1"/>
  <c r="AB599" i="6"/>
  <c r="V599" i="6" s="1"/>
  <c r="AB591" i="6"/>
  <c r="V591" i="6" s="1"/>
  <c r="AB583" i="6"/>
  <c r="V583" i="6" s="1"/>
  <c r="AB575" i="6"/>
  <c r="V575" i="6" s="1"/>
  <c r="AB567" i="6"/>
  <c r="V567" i="6" s="1"/>
  <c r="AB559" i="6"/>
  <c r="V559" i="6" s="1"/>
  <c r="AB718" i="6"/>
  <c r="V718" i="6" s="1"/>
  <c r="AB710" i="6"/>
  <c r="V710" i="6" s="1"/>
  <c r="AB702" i="6"/>
  <c r="V702" i="6" s="1"/>
  <c r="AB694" i="6"/>
  <c r="V694" i="6" s="1"/>
  <c r="AB686" i="6"/>
  <c r="V686" i="6" s="1"/>
  <c r="AB678" i="6"/>
  <c r="V678" i="6" s="1"/>
  <c r="AB670" i="6"/>
  <c r="V670" i="6" s="1"/>
  <c r="AB662" i="6"/>
  <c r="V662" i="6" s="1"/>
  <c r="AB654" i="6"/>
  <c r="V654" i="6" s="1"/>
  <c r="AB646" i="6"/>
  <c r="V646" i="6" s="1"/>
  <c r="AB638" i="6"/>
  <c r="V638" i="6" s="1"/>
  <c r="AB630" i="6"/>
  <c r="V630" i="6" s="1"/>
  <c r="AB622" i="6"/>
  <c r="V622" i="6" s="1"/>
  <c r="AB614" i="6"/>
  <c r="V614" i="6" s="1"/>
  <c r="AB606" i="6"/>
  <c r="V606" i="6" s="1"/>
  <c r="AB598" i="6"/>
  <c r="V598" i="6" s="1"/>
  <c r="AB590" i="6"/>
  <c r="V590" i="6" s="1"/>
  <c r="AB582" i="6"/>
  <c r="V582" i="6" s="1"/>
  <c r="AB574" i="6"/>
  <c r="V574" i="6" s="1"/>
  <c r="AB566" i="6"/>
  <c r="V566" i="6" s="1"/>
  <c r="AB558" i="6"/>
  <c r="V558" i="6" s="1"/>
  <c r="AB550" i="6"/>
  <c r="V550" i="6" s="1"/>
  <c r="AB542" i="6"/>
  <c r="V542" i="6" s="1"/>
  <c r="AB534" i="6"/>
  <c r="V534" i="6" s="1"/>
  <c r="AB526" i="6"/>
  <c r="V526" i="6" s="1"/>
  <c r="AB518" i="6"/>
  <c r="V518" i="6" s="1"/>
  <c r="AB510" i="6"/>
  <c r="V510" i="6" s="1"/>
  <c r="AB502" i="6"/>
  <c r="V502" i="6" s="1"/>
  <c r="AB494" i="6"/>
  <c r="V494" i="6" s="1"/>
  <c r="AB722" i="6"/>
  <c r="V722" i="6" s="1"/>
  <c r="AB714" i="6"/>
  <c r="V714" i="6" s="1"/>
  <c r="AB706" i="6"/>
  <c r="V706" i="6" s="1"/>
  <c r="AB698" i="6"/>
  <c r="V698" i="6" s="1"/>
  <c r="AB690" i="6"/>
  <c r="V690" i="6" s="1"/>
  <c r="AB682" i="6"/>
  <c r="V682" i="6" s="1"/>
  <c r="AB674" i="6"/>
  <c r="V674" i="6" s="1"/>
  <c r="AB666" i="6"/>
  <c r="V666" i="6" s="1"/>
  <c r="AB658" i="6"/>
  <c r="V658" i="6" s="1"/>
  <c r="AB650" i="6"/>
  <c r="V650" i="6" s="1"/>
  <c r="AB642" i="6"/>
  <c r="V642" i="6" s="1"/>
  <c r="AB634" i="6"/>
  <c r="V634" i="6" s="1"/>
  <c r="AB626" i="6"/>
  <c r="V626" i="6" s="1"/>
  <c r="AB618" i="6"/>
  <c r="V618" i="6" s="1"/>
  <c r="AB610" i="6"/>
  <c r="V610" i="6" s="1"/>
  <c r="AB602" i="6"/>
  <c r="V602" i="6" s="1"/>
  <c r="AB594" i="6"/>
  <c r="V594" i="6" s="1"/>
  <c r="AB586" i="6"/>
  <c r="V586" i="6" s="1"/>
  <c r="AB578" i="6"/>
  <c r="V578" i="6" s="1"/>
  <c r="AB570" i="6"/>
  <c r="V570" i="6" s="1"/>
  <c r="AB562" i="6"/>
  <c r="V562" i="6" s="1"/>
  <c r="AB554" i="6"/>
  <c r="V554" i="6" s="1"/>
  <c r="AB546" i="6"/>
  <c r="V546" i="6" s="1"/>
  <c r="AB538" i="6"/>
  <c r="V538" i="6" s="1"/>
  <c r="AB530" i="6"/>
  <c r="V530" i="6" s="1"/>
  <c r="AB522" i="6"/>
  <c r="V522" i="6" s="1"/>
  <c r="AB514" i="6"/>
  <c r="V514" i="6" s="1"/>
  <c r="AB506" i="6"/>
  <c r="V506" i="6" s="1"/>
  <c r="AB498" i="6"/>
  <c r="V498" i="6" s="1"/>
  <c r="AB490" i="6"/>
  <c r="V490" i="6" s="1"/>
  <c r="AB482" i="6"/>
  <c r="V482" i="6" s="1"/>
  <c r="AB474" i="6"/>
  <c r="V474" i="6" s="1"/>
  <c r="AB466" i="6"/>
  <c r="V466" i="6" s="1"/>
  <c r="AB458" i="6"/>
  <c r="V458" i="6" s="1"/>
  <c r="AB450" i="6"/>
  <c r="V450" i="6" s="1"/>
  <c r="AB442" i="6"/>
  <c r="V442" i="6" s="1"/>
  <c r="U9" i="6"/>
  <c r="U170" i="6"/>
  <c r="U268" i="6"/>
  <c r="U675" i="6"/>
  <c r="U386" i="6"/>
  <c r="U672" i="6"/>
  <c r="AB211" i="6"/>
  <c r="AB203" i="6"/>
  <c r="AB195" i="6"/>
  <c r="AB179" i="6"/>
  <c r="AB171" i="6"/>
  <c r="AB163" i="6"/>
  <c r="AB147" i="6"/>
  <c r="AB139" i="6"/>
  <c r="AB131" i="6"/>
  <c r="AB115" i="6"/>
  <c r="AB107" i="6"/>
  <c r="AB99" i="6"/>
  <c r="AB83" i="6"/>
  <c r="AB75" i="6"/>
  <c r="AB67" i="6"/>
  <c r="AB50" i="6"/>
  <c r="U40" i="6"/>
  <c r="U446" i="6"/>
  <c r="AB202" i="6"/>
  <c r="AB194" i="6"/>
  <c r="AB170" i="6"/>
  <c r="AB162" i="6"/>
  <c r="AB138" i="6"/>
  <c r="AB130" i="6"/>
  <c r="AB106" i="6"/>
  <c r="AB98" i="6"/>
  <c r="AB74" i="6"/>
  <c r="AB66" i="6"/>
  <c r="U546" i="6"/>
  <c r="U130" i="6"/>
  <c r="U588" i="6"/>
  <c r="U131" i="6"/>
  <c r="AB433" i="6"/>
  <c r="V433" i="6" s="1"/>
  <c r="AB425" i="6"/>
  <c r="V425" i="6" s="1"/>
  <c r="AB417" i="6"/>
  <c r="V417" i="6" s="1"/>
  <c r="AB409" i="6"/>
  <c r="V409" i="6" s="1"/>
  <c r="AB401" i="6"/>
  <c r="V401" i="6" s="1"/>
  <c r="AB393" i="6"/>
  <c r="V393" i="6" s="1"/>
  <c r="AB385" i="6"/>
  <c r="V385" i="6" s="1"/>
  <c r="AB377" i="6"/>
  <c r="V377" i="6" s="1"/>
  <c r="AB369" i="6"/>
  <c r="V369" i="6" s="1"/>
  <c r="AB361" i="6"/>
  <c r="V361" i="6" s="1"/>
  <c r="AB353" i="6"/>
  <c r="AB345" i="6"/>
  <c r="AB337" i="6"/>
  <c r="AB329" i="6"/>
  <c r="AB321" i="6"/>
  <c r="AB313" i="6"/>
  <c r="AB305" i="6"/>
  <c r="AB297" i="6"/>
  <c r="AB289" i="6"/>
  <c r="AB281" i="6"/>
  <c r="AB273" i="6"/>
  <c r="AB265" i="6"/>
  <c r="AB257" i="6"/>
  <c r="AB249" i="6"/>
  <c r="AB241" i="6"/>
  <c r="AB233" i="6"/>
  <c r="AB225" i="6"/>
  <c r="U510" i="6"/>
  <c r="U482" i="6"/>
  <c r="U626" i="6"/>
  <c r="U382" i="6"/>
  <c r="U242" i="6"/>
  <c r="U591" i="6"/>
  <c r="U354" i="6"/>
  <c r="U218" i="6"/>
  <c r="U418" i="6"/>
  <c r="U155" i="6"/>
  <c r="AB551" i="6"/>
  <c r="V551" i="6" s="1"/>
  <c r="AB543" i="6"/>
  <c r="V543" i="6" s="1"/>
  <c r="AB535" i="6"/>
  <c r="V535" i="6" s="1"/>
  <c r="AB527" i="6"/>
  <c r="V527" i="6" s="1"/>
  <c r="AB519" i="6"/>
  <c r="V519" i="6" s="1"/>
  <c r="AB511" i="6"/>
  <c r="V511" i="6" s="1"/>
  <c r="AB503" i="6"/>
  <c r="V503" i="6" s="1"/>
  <c r="AB495" i="6"/>
  <c r="V495" i="6" s="1"/>
  <c r="AB487" i="6"/>
  <c r="V487" i="6" s="1"/>
  <c r="AB479" i="6"/>
  <c r="V479" i="6" s="1"/>
  <c r="AB471" i="6"/>
  <c r="V471" i="6" s="1"/>
  <c r="AB463" i="6"/>
  <c r="V463" i="6" s="1"/>
  <c r="AB455" i="6"/>
  <c r="V455" i="6" s="1"/>
  <c r="AB447" i="6"/>
  <c r="V447" i="6" s="1"/>
  <c r="AB439" i="6"/>
  <c r="V439" i="6" s="1"/>
  <c r="AB431" i="6"/>
  <c r="V431" i="6" s="1"/>
  <c r="AB423" i="6"/>
  <c r="V423" i="6" s="1"/>
  <c r="AB415" i="6"/>
  <c r="V415" i="6" s="1"/>
  <c r="AB407" i="6"/>
  <c r="V407" i="6" s="1"/>
  <c r="AB399" i="6"/>
  <c r="V399" i="6" s="1"/>
  <c r="AB391" i="6"/>
  <c r="V391" i="6" s="1"/>
  <c r="AB383" i="6"/>
  <c r="V383" i="6" s="1"/>
  <c r="AB375" i="6"/>
  <c r="V375" i="6" s="1"/>
  <c r="AB367" i="6"/>
  <c r="V367" i="6" s="1"/>
  <c r="AB359" i="6"/>
  <c r="V359" i="6" s="1"/>
  <c r="AB351" i="6"/>
  <c r="AB343" i="6"/>
  <c r="AB335" i="6"/>
  <c r="AB327" i="6"/>
  <c r="AB319" i="6"/>
  <c r="AB311" i="6"/>
  <c r="AB303" i="6"/>
  <c r="AB295" i="6"/>
  <c r="AB287" i="6"/>
  <c r="AB279" i="6"/>
  <c r="AB271" i="6"/>
  <c r="AB263" i="6"/>
  <c r="AB255" i="6"/>
  <c r="AB247" i="6"/>
  <c r="AB239" i="6"/>
  <c r="AB231" i="6"/>
  <c r="AB223" i="6"/>
  <c r="AB215" i="6"/>
  <c r="AB207" i="6"/>
  <c r="AB199" i="6"/>
  <c r="AB191" i="6"/>
  <c r="AB183" i="6"/>
  <c r="AB175" i="6"/>
  <c r="AB167" i="6"/>
  <c r="AB159" i="6"/>
  <c r="AB151" i="6"/>
  <c r="AB143" i="6"/>
  <c r="AB135" i="6"/>
  <c r="AB127" i="6"/>
  <c r="AB119" i="6"/>
  <c r="AB111" i="6"/>
  <c r="AB103" i="6"/>
  <c r="AB95" i="6"/>
  <c r="AB87" i="6"/>
  <c r="AB79" i="6"/>
  <c r="AB71" i="6"/>
  <c r="AB63" i="6"/>
  <c r="AB54" i="6"/>
  <c r="AB46" i="6"/>
  <c r="AB59" i="6"/>
  <c r="U562" i="6"/>
  <c r="AB486" i="6"/>
  <c r="V486" i="6" s="1"/>
  <c r="AB478" i="6"/>
  <c r="V478" i="6" s="1"/>
  <c r="AB470" i="6"/>
  <c r="V470" i="6" s="1"/>
  <c r="AB462" i="6"/>
  <c r="V462" i="6" s="1"/>
  <c r="AB454" i="6"/>
  <c r="V454" i="6" s="1"/>
  <c r="AB446" i="6"/>
  <c r="V446" i="6" s="1"/>
  <c r="AB438" i="6"/>
  <c r="V438" i="6" s="1"/>
  <c r="AB430" i="6"/>
  <c r="V430" i="6" s="1"/>
  <c r="AB422" i="6"/>
  <c r="V422" i="6" s="1"/>
  <c r="AB414" i="6"/>
  <c r="V414" i="6" s="1"/>
  <c r="AB406" i="6"/>
  <c r="V406" i="6" s="1"/>
  <c r="AB398" i="6"/>
  <c r="V398" i="6" s="1"/>
  <c r="AB390" i="6"/>
  <c r="V390" i="6" s="1"/>
  <c r="AB382" i="6"/>
  <c r="V382" i="6" s="1"/>
  <c r="AB374" i="6"/>
  <c r="V374" i="6" s="1"/>
  <c r="AB366" i="6"/>
  <c r="V366" i="6" s="1"/>
  <c r="V358" i="6"/>
  <c r="AB350" i="6"/>
  <c r="AB342" i="6"/>
  <c r="AB334" i="6"/>
  <c r="AB326" i="6"/>
  <c r="AB318" i="6"/>
  <c r="AB310" i="6"/>
  <c r="AB302" i="6"/>
  <c r="AB294" i="6"/>
  <c r="AB286" i="6"/>
  <c r="AB278" i="6"/>
  <c r="AB270" i="6"/>
  <c r="AB262" i="6"/>
  <c r="AB254" i="6"/>
  <c r="AB246" i="6"/>
  <c r="AB238" i="6"/>
  <c r="AB230" i="6"/>
  <c r="AB222" i="6"/>
  <c r="AB214" i="6"/>
  <c r="AB206" i="6"/>
  <c r="AB198" i="6"/>
  <c r="AB190" i="6"/>
  <c r="AB182" i="6"/>
  <c r="AB174" i="6"/>
  <c r="AB166" i="6"/>
  <c r="AB158" i="6"/>
  <c r="AB150" i="6"/>
  <c r="AB142" i="6"/>
  <c r="AB134" i="6"/>
  <c r="AB126" i="6"/>
  <c r="AB118" i="6"/>
  <c r="AB110" i="6"/>
  <c r="AB102" i="6"/>
  <c r="AB94" i="6"/>
  <c r="AB86" i="6"/>
  <c r="AB78" i="6"/>
  <c r="AB70" i="6"/>
  <c r="AB62" i="6"/>
  <c r="AB53" i="6"/>
  <c r="AB45" i="6"/>
  <c r="U256" i="6"/>
  <c r="U11" i="6"/>
  <c r="U35" i="6"/>
  <c r="AB77" i="6"/>
  <c r="AB48" i="6"/>
  <c r="AB57" i="6"/>
  <c r="AB49" i="6"/>
  <c r="AB217" i="6"/>
  <c r="AB209" i="6"/>
  <c r="AB201" i="6"/>
  <c r="AB193" i="6"/>
  <c r="AB185" i="6"/>
  <c r="AB177" i="6"/>
  <c r="AB169" i="6"/>
  <c r="AB161" i="6"/>
  <c r="AB153" i="6"/>
  <c r="AB145" i="6"/>
  <c r="AB137" i="6"/>
  <c r="AB129" i="6"/>
  <c r="AB121" i="6"/>
  <c r="AB113" i="6"/>
  <c r="AB105" i="6"/>
  <c r="AB97" i="6"/>
  <c r="AB89" i="6"/>
  <c r="AB81" i="6"/>
  <c r="AB73" i="6"/>
  <c r="AB65" i="6"/>
  <c r="AB210" i="6"/>
  <c r="AB178" i="6"/>
  <c r="AB146" i="6"/>
  <c r="AB114" i="6"/>
  <c r="AB82" i="6"/>
  <c r="U460" i="6"/>
  <c r="U461" i="6"/>
  <c r="Y5" i="6"/>
  <c r="U85" i="6"/>
  <c r="U646" i="6"/>
  <c r="U547" i="6"/>
  <c r="U570" i="6"/>
  <c r="U634" i="6"/>
  <c r="U36" i="6"/>
  <c r="U348" i="6"/>
  <c r="U644" i="6"/>
  <c r="U333" i="6"/>
  <c r="U149" i="6"/>
  <c r="U341" i="6"/>
  <c r="U405" i="6"/>
  <c r="U196" i="6"/>
  <c r="U428" i="6"/>
  <c r="U500" i="6"/>
  <c r="U572" i="6"/>
  <c r="U582" i="6"/>
  <c r="U226" i="6"/>
  <c r="U183" i="6"/>
  <c r="U639" i="6"/>
  <c r="U336" i="6"/>
  <c r="U400" i="6"/>
  <c r="U464" i="6"/>
  <c r="U528" i="6"/>
  <c r="U592" i="6"/>
  <c r="U656" i="6"/>
  <c r="U233" i="6"/>
  <c r="U361" i="6"/>
  <c r="U425" i="6"/>
  <c r="U489" i="6"/>
  <c r="U553" i="6"/>
  <c r="U617" i="6"/>
  <c r="U620" i="6"/>
  <c r="U119" i="6"/>
  <c r="U518" i="6"/>
  <c r="U200" i="6"/>
  <c r="U272" i="6"/>
  <c r="U664" i="6"/>
  <c r="U105" i="6"/>
  <c r="U305" i="6"/>
  <c r="U369" i="6"/>
  <c r="U433" i="6"/>
  <c r="U497" i="6"/>
  <c r="U561" i="6"/>
  <c r="U625" i="6"/>
  <c r="U70" i="6"/>
  <c r="U134" i="6"/>
  <c r="U198" i="6"/>
  <c r="U262" i="6"/>
  <c r="U326" i="6"/>
  <c r="U541" i="6"/>
  <c r="U454" i="6"/>
  <c r="U109" i="6"/>
  <c r="U429" i="6"/>
  <c r="U92" i="6"/>
  <c r="U390" i="6"/>
  <c r="U394" i="6"/>
  <c r="U207" i="6"/>
  <c r="U407" i="6"/>
  <c r="U144" i="6"/>
  <c r="U288" i="6"/>
  <c r="U57" i="6"/>
  <c r="U257" i="6"/>
  <c r="U284" i="6"/>
  <c r="U191" i="6"/>
  <c r="U661" i="6"/>
  <c r="U63" i="6"/>
  <c r="U455" i="6"/>
  <c r="U519" i="6"/>
  <c r="U583" i="6"/>
  <c r="U120" i="6"/>
  <c r="U344" i="6"/>
  <c r="U408" i="6"/>
  <c r="U472" i="6"/>
  <c r="U536" i="6"/>
  <c r="U600" i="6"/>
  <c r="U261" i="6"/>
  <c r="U58" i="6"/>
  <c r="U186" i="6"/>
  <c r="U677" i="6"/>
  <c r="U298" i="6"/>
  <c r="U618" i="6"/>
  <c r="U682" i="6"/>
  <c r="U554" i="6"/>
  <c r="U26" i="6"/>
  <c r="U470" i="6"/>
  <c r="U322" i="6"/>
  <c r="U490" i="6"/>
  <c r="U706" i="6"/>
  <c r="U100" i="6"/>
  <c r="U42" i="6"/>
  <c r="U598" i="6"/>
  <c r="U406" i="6"/>
  <c r="U439" i="6"/>
  <c r="U459" i="6"/>
  <c r="U426" i="6"/>
  <c r="U578" i="6"/>
  <c r="U642" i="6"/>
  <c r="U551" i="6"/>
  <c r="U80" i="6"/>
  <c r="U240" i="6"/>
  <c r="U312" i="6"/>
  <c r="U376" i="6"/>
  <c r="U440" i="6"/>
  <c r="U504" i="6"/>
  <c r="U568" i="6"/>
  <c r="U632" i="6"/>
  <c r="U201" i="6"/>
  <c r="U273" i="6"/>
  <c r="U337" i="6"/>
  <c r="U401" i="6"/>
  <c r="U465" i="6"/>
  <c r="U529" i="6"/>
  <c r="U593" i="6"/>
  <c r="U657" i="6"/>
  <c r="U122" i="6"/>
  <c r="U165" i="6"/>
  <c r="U477" i="6"/>
  <c r="U503" i="6"/>
  <c r="U362" i="6"/>
  <c r="U514" i="6"/>
  <c r="U219" i="6"/>
  <c r="U248" i="6"/>
  <c r="U98" i="6"/>
  <c r="U162" i="6"/>
  <c r="U189" i="6"/>
  <c r="U501" i="6"/>
  <c r="U494" i="6"/>
  <c r="U225" i="6"/>
  <c r="U258" i="6"/>
  <c r="U450" i="6"/>
  <c r="U589" i="6"/>
  <c r="U17" i="6"/>
  <c r="U110" i="6"/>
  <c r="U174" i="6"/>
  <c r="U238" i="6"/>
  <c r="U302" i="6"/>
  <c r="U366" i="6"/>
  <c r="U239" i="6"/>
  <c r="U338" i="6"/>
  <c r="U637" i="6"/>
  <c r="U197" i="6"/>
  <c r="U357" i="6"/>
  <c r="U709" i="6"/>
  <c r="U430" i="6"/>
  <c r="U325" i="6"/>
  <c r="U88" i="6"/>
  <c r="U168" i="6"/>
  <c r="U384" i="6"/>
  <c r="U448" i="6"/>
  <c r="U512" i="6"/>
  <c r="U576" i="6"/>
  <c r="U640" i="6"/>
  <c r="U81" i="6"/>
  <c r="U145" i="6"/>
  <c r="U281" i="6"/>
  <c r="U345" i="6"/>
  <c r="U409" i="6"/>
  <c r="U473" i="6"/>
  <c r="U537" i="6"/>
  <c r="U601" i="6"/>
  <c r="U665" i="6"/>
  <c r="U699" i="6"/>
  <c r="U279" i="6"/>
  <c r="U202" i="6"/>
  <c r="U370" i="6"/>
  <c r="U213" i="6"/>
  <c r="U389" i="6"/>
  <c r="U525" i="6"/>
  <c r="U32" i="6"/>
  <c r="U671" i="6"/>
  <c r="U451" i="6"/>
  <c r="U234" i="6"/>
  <c r="U104" i="6"/>
  <c r="U184" i="6"/>
  <c r="U328" i="6"/>
  <c r="U392" i="6"/>
  <c r="U456" i="6"/>
  <c r="U520" i="6"/>
  <c r="U584" i="6"/>
  <c r="U648" i="6"/>
  <c r="U217" i="6"/>
  <c r="U289" i="6"/>
  <c r="U353" i="6"/>
  <c r="U417" i="6"/>
  <c r="U481" i="6"/>
  <c r="U545" i="6"/>
  <c r="U609" i="6"/>
  <c r="U103" i="6"/>
  <c r="U160" i="6"/>
  <c r="U383" i="6"/>
  <c r="U161" i="6"/>
  <c r="U74" i="6"/>
  <c r="U498" i="6"/>
  <c r="U253" i="6"/>
  <c r="U295" i="6"/>
  <c r="U567" i="6"/>
  <c r="U34" i="6"/>
  <c r="U555" i="6"/>
  <c r="U60" i="6"/>
  <c r="U192" i="6"/>
  <c r="U264" i="6"/>
  <c r="U71" i="6"/>
  <c r="U565" i="6"/>
  <c r="U655" i="6"/>
  <c r="U327" i="6"/>
  <c r="U594" i="6"/>
  <c r="U658" i="6"/>
  <c r="U722" i="6"/>
  <c r="U259" i="6"/>
  <c r="U241" i="6"/>
  <c r="U78" i="6"/>
  <c r="U142" i="6"/>
  <c r="U87" i="6"/>
  <c r="U106" i="6"/>
  <c r="U523" i="6"/>
  <c r="U277" i="6"/>
  <c r="U581" i="6"/>
  <c r="U622" i="6"/>
  <c r="U695" i="6"/>
  <c r="U431" i="6"/>
  <c r="U483" i="6"/>
  <c r="U530" i="6"/>
  <c r="U68" i="6"/>
  <c r="U291" i="6"/>
  <c r="U128" i="6"/>
  <c r="U216" i="6"/>
  <c r="U280" i="6"/>
  <c r="U352" i="6"/>
  <c r="U416" i="6"/>
  <c r="U480" i="6"/>
  <c r="U544" i="6"/>
  <c r="U608" i="6"/>
  <c r="U113" i="6"/>
  <c r="U249" i="6"/>
  <c r="U313" i="6"/>
  <c r="U377" i="6"/>
  <c r="U441" i="6"/>
  <c r="U505" i="6"/>
  <c r="U569" i="6"/>
  <c r="U633" i="6"/>
  <c r="U138" i="6"/>
  <c r="U274" i="6"/>
  <c r="U317" i="6"/>
  <c r="U645" i="6"/>
  <c r="U595" i="6"/>
  <c r="U466" i="6"/>
  <c r="U45" i="6"/>
  <c r="U355" i="6"/>
  <c r="U56" i="6"/>
  <c r="U360" i="6"/>
  <c r="U424" i="6"/>
  <c r="U488" i="6"/>
  <c r="U552" i="6"/>
  <c r="U616" i="6"/>
  <c r="U121" i="6"/>
  <c r="U321" i="6"/>
  <c r="U385" i="6"/>
  <c r="U449" i="6"/>
  <c r="U513" i="6"/>
  <c r="U577" i="6"/>
  <c r="U641" i="6"/>
  <c r="U151" i="6"/>
  <c r="U306" i="6"/>
  <c r="U469" i="6"/>
  <c r="U558" i="6"/>
  <c r="U434" i="6"/>
  <c r="U611" i="6"/>
  <c r="U402" i="6"/>
  <c r="U76" i="6"/>
  <c r="U46" i="6"/>
  <c r="U64" i="6"/>
  <c r="U152" i="6"/>
  <c r="U232" i="6"/>
  <c r="U304" i="6"/>
  <c r="U368" i="6"/>
  <c r="U432" i="6"/>
  <c r="U496" i="6"/>
  <c r="U560" i="6"/>
  <c r="U624" i="6"/>
  <c r="U65" i="6"/>
  <c r="U193" i="6"/>
  <c r="U265" i="6"/>
  <c r="U329" i="6"/>
  <c r="U393" i="6"/>
  <c r="U457" i="6"/>
  <c r="U521" i="6"/>
  <c r="U585" i="6"/>
  <c r="U649" i="6"/>
  <c r="U690" i="6"/>
  <c r="U605" i="6"/>
  <c r="U93" i="6"/>
  <c r="U157" i="6"/>
  <c r="U95" i="6"/>
  <c r="U247" i="6"/>
  <c r="U391" i="6"/>
  <c r="U205" i="6"/>
  <c r="U269" i="6"/>
  <c r="U349" i="6"/>
  <c r="U413" i="6"/>
  <c r="U493" i="6"/>
  <c r="U573" i="6"/>
  <c r="U693" i="6"/>
  <c r="U679" i="6"/>
  <c r="U199" i="6"/>
  <c r="U319" i="6"/>
  <c r="U447" i="6"/>
  <c r="U511" i="6"/>
  <c r="U647" i="6"/>
  <c r="U531" i="6"/>
  <c r="U371" i="6"/>
  <c r="U539" i="6"/>
  <c r="U59" i="6"/>
  <c r="U107" i="6"/>
  <c r="U211" i="6"/>
  <c r="U283" i="6"/>
  <c r="U347" i="6"/>
  <c r="U499" i="6"/>
  <c r="U309" i="6"/>
  <c r="U399" i="6"/>
  <c r="U651" i="6"/>
  <c r="U123" i="6"/>
  <c r="U563" i="6"/>
  <c r="U303" i="6"/>
  <c r="U221" i="6"/>
  <c r="U285" i="6"/>
  <c r="U365" i="6"/>
  <c r="U437" i="6"/>
  <c r="U509" i="6"/>
  <c r="U597" i="6"/>
  <c r="U703" i="6"/>
  <c r="U111" i="6"/>
  <c r="U231" i="6"/>
  <c r="U335" i="6"/>
  <c r="U463" i="6"/>
  <c r="U527" i="6"/>
  <c r="U491" i="6"/>
  <c r="U635" i="6"/>
  <c r="U67" i="6"/>
  <c r="U139" i="6"/>
  <c r="U227" i="6"/>
  <c r="U299" i="6"/>
  <c r="U363" i="6"/>
  <c r="U587" i="6"/>
  <c r="U421" i="6"/>
  <c r="U117" i="6"/>
  <c r="U55" i="6"/>
  <c r="U159" i="6"/>
  <c r="U311" i="6"/>
  <c r="U415" i="6"/>
  <c r="U669" i="6"/>
  <c r="U229" i="6"/>
  <c r="U293" i="6"/>
  <c r="U373" i="6"/>
  <c r="U445" i="6"/>
  <c r="U517" i="6"/>
  <c r="U613" i="6"/>
  <c r="U48" i="6"/>
  <c r="U719" i="6"/>
  <c r="U579" i="6"/>
  <c r="U127" i="6"/>
  <c r="U255" i="6"/>
  <c r="U351" i="6"/>
  <c r="U471" i="6"/>
  <c r="U535" i="6"/>
  <c r="U599" i="6"/>
  <c r="U687" i="6"/>
  <c r="U667" i="6"/>
  <c r="U147" i="6"/>
  <c r="U235" i="6"/>
  <c r="U307" i="6"/>
  <c r="U403" i="6"/>
  <c r="U627" i="6"/>
  <c r="U485" i="6"/>
  <c r="U18" i="6"/>
  <c r="U125" i="6"/>
  <c r="U175" i="6"/>
  <c r="U343" i="6"/>
  <c r="U685" i="6"/>
  <c r="U173" i="6"/>
  <c r="U237" i="6"/>
  <c r="U301" i="6"/>
  <c r="U381" i="6"/>
  <c r="U453" i="6"/>
  <c r="U629" i="6"/>
  <c r="U515" i="6"/>
  <c r="U135" i="6"/>
  <c r="U263" i="6"/>
  <c r="U359" i="6"/>
  <c r="U479" i="6"/>
  <c r="U543" i="6"/>
  <c r="U607" i="6"/>
  <c r="U711" i="6"/>
  <c r="U38" i="6"/>
  <c r="U603" i="6"/>
  <c r="U75" i="6"/>
  <c r="U163" i="6"/>
  <c r="U243" i="6"/>
  <c r="U315" i="6"/>
  <c r="U411" i="6"/>
  <c r="U683" i="6"/>
  <c r="U549" i="6"/>
  <c r="U69" i="6"/>
  <c r="U133" i="6"/>
  <c r="U367" i="6"/>
  <c r="U701" i="6"/>
  <c r="U181" i="6"/>
  <c r="U245" i="6"/>
  <c r="U533" i="6"/>
  <c r="U28" i="6"/>
  <c r="U143" i="6"/>
  <c r="U271" i="6"/>
  <c r="U423" i="6"/>
  <c r="U487" i="6"/>
  <c r="U615" i="6"/>
  <c r="U223" i="6"/>
  <c r="U52" i="6"/>
  <c r="U83" i="6"/>
  <c r="U171" i="6"/>
  <c r="U251" i="6"/>
  <c r="U323" i="6"/>
  <c r="U419" i="6"/>
  <c r="U557" i="6"/>
  <c r="U141" i="6"/>
  <c r="U79" i="6"/>
  <c r="U215" i="6"/>
  <c r="U375" i="6"/>
  <c r="U623" i="6"/>
  <c r="U387" i="6"/>
  <c r="U167" i="6"/>
  <c r="U287" i="6"/>
  <c r="U495" i="6"/>
  <c r="U559" i="6"/>
  <c r="U443" i="6"/>
  <c r="U51" i="6"/>
  <c r="U187" i="6"/>
  <c r="U331" i="6"/>
  <c r="U427" i="6"/>
  <c r="U267" i="6"/>
  <c r="U723" i="6"/>
  <c r="U724" i="6"/>
  <c r="U99" i="6"/>
  <c r="U203" i="6"/>
  <c r="U275" i="6"/>
  <c r="U339" i="6"/>
  <c r="U467" i="6"/>
  <c r="U717" i="6"/>
  <c r="U20" i="6"/>
  <c r="U21" i="6"/>
  <c r="U10" i="6"/>
  <c r="U7" i="6"/>
  <c r="U8" i="6"/>
  <c r="J185" i="6"/>
  <c r="K724" i="6"/>
  <c r="K723" i="6"/>
  <c r="K722" i="6"/>
  <c r="K721" i="6"/>
  <c r="K720" i="6"/>
  <c r="K719" i="6"/>
  <c r="K718" i="6"/>
  <c r="K717" i="6"/>
  <c r="K716" i="6"/>
  <c r="K715" i="6"/>
  <c r="K714" i="6"/>
  <c r="K713" i="6"/>
  <c r="K712" i="6"/>
  <c r="K711" i="6"/>
  <c r="K710" i="6"/>
  <c r="K709" i="6"/>
  <c r="K708" i="6"/>
  <c r="K707" i="6"/>
  <c r="K706" i="6"/>
  <c r="K705" i="6"/>
  <c r="K704" i="6"/>
  <c r="K703" i="6"/>
  <c r="K702" i="6"/>
  <c r="K701" i="6"/>
  <c r="K700" i="6"/>
  <c r="K699" i="6"/>
  <c r="K698" i="6"/>
  <c r="K697" i="6"/>
  <c r="K696" i="6"/>
  <c r="K695" i="6"/>
  <c r="K694" i="6"/>
  <c r="K693" i="6"/>
  <c r="K692" i="6"/>
  <c r="K691" i="6"/>
  <c r="K690" i="6"/>
  <c r="K689" i="6"/>
  <c r="K688" i="6"/>
  <c r="K687" i="6"/>
  <c r="K686" i="6"/>
  <c r="K685" i="6"/>
  <c r="K684" i="6"/>
  <c r="K683" i="6"/>
  <c r="K682" i="6"/>
  <c r="K681" i="6"/>
  <c r="K680" i="6"/>
  <c r="K679" i="6"/>
  <c r="K678" i="6"/>
  <c r="K677" i="6"/>
  <c r="K676" i="6"/>
  <c r="K675" i="6"/>
  <c r="K674" i="6"/>
  <c r="K673" i="6"/>
  <c r="K672" i="6"/>
  <c r="K671" i="6"/>
  <c r="K670" i="6"/>
  <c r="K669" i="6"/>
  <c r="K668" i="6"/>
  <c r="K667" i="6"/>
  <c r="K666" i="6"/>
  <c r="K665" i="6"/>
  <c r="K664" i="6"/>
  <c r="K663" i="6"/>
  <c r="K662" i="6"/>
  <c r="K661" i="6"/>
  <c r="K660" i="6"/>
  <c r="K659" i="6"/>
  <c r="K658" i="6"/>
  <c r="K657" i="6"/>
  <c r="K656" i="6"/>
  <c r="K655" i="6"/>
  <c r="K654" i="6"/>
  <c r="K653" i="6"/>
  <c r="K652" i="6"/>
  <c r="K651" i="6"/>
  <c r="K650" i="6"/>
  <c r="K649" i="6"/>
  <c r="K648" i="6"/>
  <c r="K647" i="6"/>
  <c r="K646" i="6"/>
  <c r="K645" i="6"/>
  <c r="K644" i="6"/>
  <c r="K643" i="6"/>
  <c r="K642" i="6"/>
  <c r="K641" i="6"/>
  <c r="K640" i="6"/>
  <c r="K639" i="6"/>
  <c r="K638" i="6"/>
  <c r="K637" i="6"/>
  <c r="K636" i="6"/>
  <c r="K635" i="6"/>
  <c r="K634" i="6"/>
  <c r="K633" i="6"/>
  <c r="K632" i="6"/>
  <c r="K631" i="6"/>
  <c r="K630" i="6"/>
  <c r="K629" i="6"/>
  <c r="K628" i="6"/>
  <c r="K627" i="6"/>
  <c r="K626" i="6"/>
  <c r="K625" i="6"/>
  <c r="K624" i="6"/>
  <c r="K623" i="6"/>
  <c r="K622" i="6"/>
  <c r="K621" i="6"/>
  <c r="K620" i="6"/>
  <c r="K619" i="6"/>
  <c r="K618" i="6"/>
  <c r="K617" i="6"/>
  <c r="K616" i="6"/>
  <c r="K615" i="6"/>
  <c r="K614" i="6"/>
  <c r="K613" i="6"/>
  <c r="K612" i="6"/>
  <c r="K611" i="6"/>
  <c r="K610" i="6"/>
  <c r="K609" i="6"/>
  <c r="K608" i="6"/>
  <c r="K607" i="6"/>
  <c r="K606" i="6"/>
  <c r="K605" i="6"/>
  <c r="K604" i="6"/>
  <c r="K603" i="6"/>
  <c r="K602" i="6"/>
  <c r="K601" i="6"/>
  <c r="K600" i="6"/>
  <c r="K599" i="6"/>
  <c r="K598" i="6"/>
  <c r="K597" i="6"/>
  <c r="K596" i="6"/>
  <c r="K595" i="6"/>
  <c r="K594" i="6"/>
  <c r="K593" i="6"/>
  <c r="K592" i="6"/>
  <c r="K591" i="6"/>
  <c r="K590" i="6"/>
  <c r="K589" i="6"/>
  <c r="K588" i="6"/>
  <c r="K587" i="6"/>
  <c r="K586" i="6"/>
  <c r="K585" i="6"/>
  <c r="K584" i="6"/>
  <c r="K583" i="6"/>
  <c r="K582" i="6"/>
  <c r="K581" i="6"/>
  <c r="K580" i="6"/>
  <c r="K579" i="6"/>
  <c r="K578" i="6"/>
  <c r="K577" i="6"/>
  <c r="K576" i="6"/>
  <c r="K575" i="6"/>
  <c r="K574" i="6"/>
  <c r="K573" i="6"/>
  <c r="K572" i="6"/>
  <c r="K571" i="6"/>
  <c r="K570" i="6"/>
  <c r="K569" i="6"/>
  <c r="K568" i="6"/>
  <c r="K567" i="6"/>
  <c r="K566" i="6"/>
  <c r="K565" i="6"/>
  <c r="K564" i="6"/>
  <c r="K563" i="6"/>
  <c r="K562" i="6"/>
  <c r="K561" i="6"/>
  <c r="K560" i="6"/>
  <c r="K559" i="6"/>
  <c r="K558" i="6"/>
  <c r="K557" i="6"/>
  <c r="K556" i="6"/>
  <c r="K555" i="6"/>
  <c r="K554" i="6"/>
  <c r="K553" i="6"/>
  <c r="K552" i="6"/>
  <c r="K551" i="6"/>
  <c r="K550" i="6"/>
  <c r="K549" i="6"/>
  <c r="K548" i="6"/>
  <c r="K547" i="6"/>
  <c r="K546" i="6"/>
  <c r="K545" i="6"/>
  <c r="K544" i="6"/>
  <c r="K543" i="6"/>
  <c r="K542" i="6"/>
  <c r="K541" i="6"/>
  <c r="K540" i="6"/>
  <c r="K539" i="6"/>
  <c r="K538" i="6"/>
  <c r="K537" i="6"/>
  <c r="K536" i="6"/>
  <c r="K535" i="6"/>
  <c r="K534" i="6"/>
  <c r="K533" i="6"/>
  <c r="K532" i="6"/>
  <c r="K531" i="6"/>
  <c r="K530" i="6"/>
  <c r="K529" i="6"/>
  <c r="K528" i="6"/>
  <c r="K527" i="6"/>
  <c r="K526" i="6"/>
  <c r="K525" i="6"/>
  <c r="K524" i="6"/>
  <c r="K523" i="6"/>
  <c r="K522" i="6"/>
  <c r="K521" i="6"/>
  <c r="K520" i="6"/>
  <c r="K519" i="6"/>
  <c r="K518" i="6"/>
  <c r="K517" i="6"/>
  <c r="K516" i="6"/>
  <c r="K515" i="6"/>
  <c r="K514" i="6"/>
  <c r="K513" i="6"/>
  <c r="K512" i="6"/>
  <c r="K511" i="6"/>
  <c r="K510" i="6"/>
  <c r="K509" i="6"/>
  <c r="K508" i="6"/>
  <c r="K507" i="6"/>
  <c r="K506" i="6"/>
  <c r="K505" i="6"/>
  <c r="K504" i="6"/>
  <c r="K503" i="6"/>
  <c r="K502" i="6"/>
  <c r="K501" i="6"/>
  <c r="K500" i="6"/>
  <c r="K499" i="6"/>
  <c r="K498" i="6"/>
  <c r="K497" i="6"/>
  <c r="K496" i="6"/>
  <c r="K495" i="6"/>
  <c r="K494" i="6"/>
  <c r="K493" i="6"/>
  <c r="K492" i="6"/>
  <c r="K491" i="6"/>
  <c r="K490" i="6"/>
  <c r="K489" i="6"/>
  <c r="K488" i="6"/>
  <c r="K487" i="6"/>
  <c r="K486" i="6"/>
  <c r="K485" i="6"/>
  <c r="K484" i="6"/>
  <c r="K483" i="6"/>
  <c r="K482" i="6"/>
  <c r="K481" i="6"/>
  <c r="K480" i="6"/>
  <c r="K479" i="6"/>
  <c r="K478" i="6"/>
  <c r="K477" i="6"/>
  <c r="K476" i="6"/>
  <c r="K475" i="6"/>
  <c r="K474" i="6"/>
  <c r="K473" i="6"/>
  <c r="K472" i="6"/>
  <c r="K471" i="6"/>
  <c r="K470" i="6"/>
  <c r="K469" i="6"/>
  <c r="K468" i="6"/>
  <c r="K467" i="6"/>
  <c r="K466" i="6"/>
  <c r="K465" i="6"/>
  <c r="K464" i="6"/>
  <c r="K463" i="6"/>
  <c r="K462" i="6"/>
  <c r="K461" i="6"/>
  <c r="K460" i="6"/>
  <c r="K459" i="6"/>
  <c r="K458" i="6"/>
  <c r="K457" i="6"/>
  <c r="K456" i="6"/>
  <c r="K455" i="6"/>
  <c r="K454" i="6"/>
  <c r="K453" i="6"/>
  <c r="K452" i="6"/>
  <c r="K451" i="6"/>
  <c r="K450" i="6"/>
  <c r="K449" i="6"/>
  <c r="K448" i="6"/>
  <c r="K447" i="6"/>
  <c r="K446" i="6"/>
  <c r="K445" i="6"/>
  <c r="K444" i="6"/>
  <c r="K443" i="6"/>
  <c r="K442" i="6"/>
  <c r="K441" i="6"/>
  <c r="K440" i="6"/>
  <c r="K439" i="6"/>
  <c r="K438" i="6"/>
  <c r="K437" i="6"/>
  <c r="K436" i="6"/>
  <c r="K435" i="6"/>
  <c r="K434" i="6"/>
  <c r="K433" i="6"/>
  <c r="K432" i="6"/>
  <c r="K431" i="6"/>
  <c r="K430" i="6"/>
  <c r="K429" i="6"/>
  <c r="K428" i="6"/>
  <c r="K427" i="6"/>
  <c r="K426" i="6"/>
  <c r="K425" i="6"/>
  <c r="K424" i="6"/>
  <c r="K423" i="6"/>
  <c r="K422" i="6"/>
  <c r="K421" i="6"/>
  <c r="K420" i="6"/>
  <c r="K419" i="6"/>
  <c r="K418" i="6"/>
  <c r="K417" i="6"/>
  <c r="K416" i="6"/>
  <c r="K415" i="6"/>
  <c r="K414" i="6"/>
  <c r="K413" i="6"/>
  <c r="K412" i="6"/>
  <c r="K411" i="6"/>
  <c r="K410" i="6"/>
  <c r="K409" i="6"/>
  <c r="K408" i="6"/>
  <c r="K407" i="6"/>
  <c r="K406" i="6"/>
  <c r="K405" i="6"/>
  <c r="K404" i="6"/>
  <c r="K403" i="6"/>
  <c r="K402" i="6"/>
  <c r="K401" i="6"/>
  <c r="K400" i="6"/>
  <c r="K399" i="6"/>
  <c r="K398" i="6"/>
  <c r="K397" i="6"/>
  <c r="K396" i="6"/>
  <c r="K395" i="6"/>
  <c r="K394" i="6"/>
  <c r="K393" i="6"/>
  <c r="K392" i="6"/>
  <c r="K391" i="6"/>
  <c r="K390" i="6"/>
  <c r="K389" i="6"/>
  <c r="K388" i="6"/>
  <c r="K387" i="6"/>
  <c r="K386" i="6"/>
  <c r="K385" i="6"/>
  <c r="K384" i="6"/>
  <c r="K383" i="6"/>
  <c r="K382" i="6"/>
  <c r="K381" i="6"/>
  <c r="K380" i="6"/>
  <c r="K379" i="6"/>
  <c r="K378" i="6"/>
  <c r="K377" i="6"/>
  <c r="K376" i="6"/>
  <c r="K375" i="6"/>
  <c r="K374" i="6"/>
  <c r="K373" i="6"/>
  <c r="K372" i="6"/>
  <c r="K371" i="6"/>
  <c r="K370" i="6"/>
  <c r="K369" i="6"/>
  <c r="K368" i="6"/>
  <c r="K367" i="6"/>
  <c r="K366" i="6"/>
  <c r="K365" i="6"/>
  <c r="K364" i="6"/>
  <c r="K363" i="6"/>
  <c r="K362" i="6"/>
  <c r="K361" i="6"/>
  <c r="K360" i="6"/>
  <c r="K359" i="6"/>
  <c r="K358" i="6"/>
  <c r="K357" i="6"/>
  <c r="K356" i="6"/>
  <c r="K355" i="6"/>
  <c r="K354" i="6"/>
  <c r="K353" i="6"/>
  <c r="K352" i="6"/>
  <c r="K351" i="6"/>
  <c r="K350" i="6"/>
  <c r="K349" i="6"/>
  <c r="K348" i="6"/>
  <c r="K347" i="6"/>
  <c r="K346" i="6"/>
  <c r="K345" i="6"/>
  <c r="K344" i="6"/>
  <c r="K343" i="6"/>
  <c r="K342" i="6"/>
  <c r="K341" i="6"/>
  <c r="K340" i="6"/>
  <c r="K339" i="6"/>
  <c r="K338" i="6"/>
  <c r="K337" i="6"/>
  <c r="K336" i="6"/>
  <c r="K335" i="6"/>
  <c r="K334" i="6"/>
  <c r="K333" i="6"/>
  <c r="K332" i="6"/>
  <c r="K331" i="6"/>
  <c r="K330" i="6"/>
  <c r="K329" i="6"/>
  <c r="K328" i="6"/>
  <c r="K327" i="6"/>
  <c r="K326" i="6"/>
  <c r="K325" i="6"/>
  <c r="K324" i="6"/>
  <c r="K323" i="6"/>
  <c r="K322" i="6"/>
  <c r="K321" i="6"/>
  <c r="K320" i="6"/>
  <c r="K319" i="6"/>
  <c r="K318" i="6"/>
  <c r="K317" i="6"/>
  <c r="K316" i="6"/>
  <c r="K315" i="6"/>
  <c r="K314" i="6"/>
  <c r="K313" i="6"/>
  <c r="K312" i="6"/>
  <c r="K311" i="6"/>
  <c r="K310" i="6"/>
  <c r="K309" i="6"/>
  <c r="K308" i="6"/>
  <c r="K307" i="6"/>
  <c r="K306" i="6"/>
  <c r="K305" i="6"/>
  <c r="K304" i="6"/>
  <c r="K303" i="6"/>
  <c r="K302" i="6"/>
  <c r="K301" i="6"/>
  <c r="K300" i="6"/>
  <c r="K299" i="6"/>
  <c r="K298" i="6"/>
  <c r="K297" i="6"/>
  <c r="K296" i="6"/>
  <c r="K295" i="6"/>
  <c r="K294" i="6"/>
  <c r="K293" i="6"/>
  <c r="K292" i="6"/>
  <c r="K291" i="6"/>
  <c r="K290" i="6"/>
  <c r="K289" i="6"/>
  <c r="K288" i="6"/>
  <c r="K287" i="6"/>
  <c r="K286" i="6"/>
  <c r="K285" i="6"/>
  <c r="K284" i="6"/>
  <c r="K283" i="6"/>
  <c r="K282" i="6"/>
  <c r="K281" i="6"/>
  <c r="K280" i="6"/>
  <c r="K279" i="6"/>
  <c r="K278" i="6"/>
  <c r="K277" i="6"/>
  <c r="K276" i="6"/>
  <c r="K275" i="6"/>
  <c r="K274" i="6"/>
  <c r="K273" i="6"/>
  <c r="K272" i="6"/>
  <c r="K271" i="6"/>
  <c r="K270" i="6"/>
  <c r="K269" i="6"/>
  <c r="K268" i="6"/>
  <c r="K267" i="6"/>
  <c r="K266" i="6"/>
  <c r="K265" i="6"/>
  <c r="K264" i="6"/>
  <c r="K263" i="6"/>
  <c r="K262" i="6"/>
  <c r="K261" i="6"/>
  <c r="K260" i="6"/>
  <c r="K259" i="6"/>
  <c r="K258" i="6"/>
  <c r="K257" i="6"/>
  <c r="K256" i="6"/>
  <c r="K255" i="6"/>
  <c r="K254" i="6"/>
  <c r="K253" i="6"/>
  <c r="K252" i="6"/>
  <c r="K251" i="6"/>
  <c r="K250" i="6"/>
  <c r="K249" i="6"/>
  <c r="K248" i="6"/>
  <c r="K247" i="6"/>
  <c r="K246" i="6"/>
  <c r="K245" i="6"/>
  <c r="K244" i="6"/>
  <c r="K243" i="6"/>
  <c r="K242" i="6"/>
  <c r="K241" i="6"/>
  <c r="K240" i="6"/>
  <c r="K239" i="6"/>
  <c r="K238" i="6"/>
  <c r="K237" i="6"/>
  <c r="K236" i="6"/>
  <c r="K235" i="6"/>
  <c r="K234" i="6"/>
  <c r="K233" i="6"/>
  <c r="K232" i="6"/>
  <c r="K231" i="6"/>
  <c r="K230" i="6"/>
  <c r="K229" i="6"/>
  <c r="K228" i="6"/>
  <c r="K227" i="6"/>
  <c r="K226" i="6"/>
  <c r="K225" i="6"/>
  <c r="K224" i="6"/>
  <c r="K223" i="6"/>
  <c r="K222" i="6"/>
  <c r="K221" i="6"/>
  <c r="K220" i="6"/>
  <c r="K219" i="6"/>
  <c r="K218" i="6"/>
  <c r="K217" i="6"/>
  <c r="K216" i="6"/>
  <c r="K215" i="6"/>
  <c r="K214" i="6"/>
  <c r="K213" i="6"/>
  <c r="K212" i="6"/>
  <c r="K211" i="6"/>
  <c r="K210" i="6"/>
  <c r="K209" i="6"/>
  <c r="K208" i="6"/>
  <c r="K207" i="6"/>
  <c r="K206" i="6"/>
  <c r="K205" i="6"/>
  <c r="K204" i="6"/>
  <c r="K203" i="6"/>
  <c r="K202" i="6"/>
  <c r="K201" i="6"/>
  <c r="K200" i="6"/>
  <c r="K199" i="6"/>
  <c r="K198" i="6"/>
  <c r="K197" i="6"/>
  <c r="K196" i="6"/>
  <c r="K195" i="6"/>
  <c r="K194" i="6"/>
  <c r="K193" i="6"/>
  <c r="K192" i="6"/>
  <c r="K191" i="6"/>
  <c r="K190" i="6"/>
  <c r="K189" i="6"/>
  <c r="K188" i="6"/>
  <c r="K187" i="6"/>
  <c r="K186" i="6"/>
  <c r="K185" i="6"/>
  <c r="K184" i="6"/>
  <c r="K183" i="6"/>
  <c r="K182" i="6"/>
  <c r="K181" i="6"/>
  <c r="K180" i="6"/>
  <c r="K179" i="6"/>
  <c r="K178" i="6"/>
  <c r="K177" i="6"/>
  <c r="K176" i="6"/>
  <c r="K175" i="6"/>
  <c r="K174" i="6"/>
  <c r="K173" i="6"/>
  <c r="K172" i="6"/>
  <c r="K171" i="6"/>
  <c r="K170" i="6"/>
  <c r="K169" i="6"/>
  <c r="K168" i="6"/>
  <c r="K167" i="6"/>
  <c r="K166" i="6"/>
  <c r="K165" i="6"/>
  <c r="K164" i="6"/>
  <c r="K163" i="6"/>
  <c r="K162" i="6"/>
  <c r="K161" i="6"/>
  <c r="K160" i="6"/>
  <c r="K159" i="6"/>
  <c r="K158" i="6"/>
  <c r="K157" i="6"/>
  <c r="K156" i="6"/>
  <c r="K155" i="6"/>
  <c r="K154" i="6"/>
  <c r="K153" i="6"/>
  <c r="K152" i="6"/>
  <c r="K151" i="6"/>
  <c r="K150" i="6"/>
  <c r="K149" i="6"/>
  <c r="K148" i="6"/>
  <c r="K147" i="6"/>
  <c r="K146" i="6"/>
  <c r="K145" i="6"/>
  <c r="K144" i="6"/>
  <c r="K143" i="6"/>
  <c r="K142" i="6"/>
  <c r="K141" i="6"/>
  <c r="K140" i="6"/>
  <c r="K139" i="6"/>
  <c r="K138" i="6"/>
  <c r="K137" i="6"/>
  <c r="K136" i="6"/>
  <c r="K135" i="6"/>
  <c r="K134" i="6"/>
  <c r="K133" i="6"/>
  <c r="K132" i="6"/>
  <c r="K131" i="6"/>
  <c r="K130" i="6"/>
  <c r="K129" i="6"/>
  <c r="K128" i="6"/>
  <c r="K127" i="6"/>
  <c r="K126" i="6"/>
  <c r="K125" i="6"/>
  <c r="K124" i="6"/>
  <c r="K123" i="6"/>
  <c r="K122" i="6"/>
  <c r="K121" i="6"/>
  <c r="K120" i="6"/>
  <c r="K119" i="6"/>
  <c r="K118" i="6"/>
  <c r="K117" i="6"/>
  <c r="K116" i="6"/>
  <c r="K115" i="6"/>
  <c r="K114" i="6"/>
  <c r="K113" i="6"/>
  <c r="K112" i="6"/>
  <c r="K111" i="6"/>
  <c r="K110" i="6"/>
  <c r="K109" i="6"/>
  <c r="K108" i="6"/>
  <c r="K107" i="6"/>
  <c r="K106" i="6"/>
  <c r="K105" i="6"/>
  <c r="K104" i="6"/>
  <c r="K103" i="6"/>
  <c r="K102" i="6"/>
  <c r="K101" i="6"/>
  <c r="K100" i="6"/>
  <c r="K99" i="6"/>
  <c r="K98" i="6"/>
  <c r="K97" i="6"/>
  <c r="K96" i="6"/>
  <c r="K95" i="6"/>
  <c r="K94" i="6"/>
  <c r="K93" i="6"/>
  <c r="K92" i="6"/>
  <c r="K91" i="6"/>
  <c r="K90" i="6"/>
  <c r="K89" i="6"/>
  <c r="K88" i="6"/>
  <c r="K87" i="6"/>
  <c r="K86" i="6"/>
  <c r="K85" i="6"/>
  <c r="K84" i="6"/>
  <c r="K83" i="6"/>
  <c r="K82" i="6"/>
  <c r="K81" i="6"/>
  <c r="K80" i="6"/>
  <c r="K79" i="6"/>
  <c r="K78" i="6"/>
  <c r="K77" i="6"/>
  <c r="K76" i="6"/>
  <c r="K75" i="6"/>
  <c r="K74" i="6"/>
  <c r="K73" i="6"/>
  <c r="K72" i="6"/>
  <c r="K71" i="6"/>
  <c r="K70" i="6"/>
  <c r="K69" i="6"/>
  <c r="K68" i="6"/>
  <c r="K67" i="6"/>
  <c r="K66" i="6"/>
  <c r="K65" i="6"/>
  <c r="K64" i="6"/>
  <c r="K63" i="6"/>
  <c r="K62" i="6"/>
  <c r="K61" i="6"/>
  <c r="K60" i="6"/>
  <c r="K59" i="6"/>
  <c r="K58" i="6"/>
  <c r="K57" i="6"/>
  <c r="K56" i="6"/>
  <c r="K55" i="6"/>
  <c r="K54" i="6"/>
  <c r="K53" i="6"/>
  <c r="K52" i="6"/>
  <c r="K51" i="6"/>
  <c r="K50" i="6"/>
  <c r="K49" i="6"/>
  <c r="K48" i="6"/>
  <c r="K47" i="6"/>
  <c r="K46" i="6"/>
  <c r="K45" i="6"/>
  <c r="K44" i="6"/>
  <c r="K43" i="6"/>
  <c r="K42" i="6"/>
  <c r="K41" i="6"/>
  <c r="K40" i="6"/>
  <c r="K39" i="6"/>
  <c r="K38" i="6"/>
  <c r="K37" i="6"/>
  <c r="K36" i="6"/>
  <c r="K35" i="6"/>
  <c r="K34" i="6"/>
  <c r="K33" i="6"/>
  <c r="K32" i="6"/>
  <c r="K31" i="6"/>
  <c r="K30" i="6"/>
  <c r="K29" i="6"/>
  <c r="K28" i="6"/>
  <c r="K27" i="6"/>
  <c r="K26" i="6"/>
  <c r="K25" i="6"/>
  <c r="K24" i="6"/>
  <c r="K23" i="6"/>
  <c r="K22" i="6"/>
  <c r="K21" i="6"/>
  <c r="K20" i="6"/>
  <c r="K19" i="6"/>
  <c r="K18" i="6"/>
  <c r="K17" i="6"/>
  <c r="K16" i="6"/>
  <c r="K15" i="6"/>
  <c r="K14" i="6"/>
  <c r="K13" i="6"/>
  <c r="K12" i="6"/>
  <c r="K11" i="6"/>
  <c r="K10" i="6"/>
  <c r="K9" i="6"/>
  <c r="K8" i="6"/>
  <c r="K7" i="6"/>
  <c r="K6" i="6"/>
  <c r="K5" i="6"/>
  <c r="J7" i="6"/>
  <c r="P6" i="6" s="1"/>
  <c r="R5" i="6" s="1"/>
  <c r="J8" i="6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5" i="6"/>
  <c r="J26" i="6"/>
  <c r="J27" i="6"/>
  <c r="J28" i="6"/>
  <c r="J29" i="6"/>
  <c r="J30" i="6"/>
  <c r="J31" i="6"/>
  <c r="J32" i="6"/>
  <c r="J33" i="6"/>
  <c r="J34" i="6"/>
  <c r="J35" i="6"/>
  <c r="J36" i="6"/>
  <c r="J37" i="6"/>
  <c r="J38" i="6"/>
  <c r="J39" i="6"/>
  <c r="J40" i="6"/>
  <c r="J41" i="6"/>
  <c r="J42" i="6"/>
  <c r="J43" i="6"/>
  <c r="J44" i="6"/>
  <c r="J45" i="6"/>
  <c r="J46" i="6"/>
  <c r="J47" i="6"/>
  <c r="J48" i="6"/>
  <c r="J49" i="6"/>
  <c r="J50" i="6"/>
  <c r="J51" i="6"/>
  <c r="J52" i="6"/>
  <c r="J53" i="6"/>
  <c r="J54" i="6"/>
  <c r="J55" i="6"/>
  <c r="J56" i="6"/>
  <c r="J57" i="6"/>
  <c r="J58" i="6"/>
  <c r="J59" i="6"/>
  <c r="J60" i="6"/>
  <c r="J61" i="6"/>
  <c r="J62" i="6"/>
  <c r="J63" i="6"/>
  <c r="J64" i="6"/>
  <c r="J65" i="6"/>
  <c r="J66" i="6"/>
  <c r="J67" i="6"/>
  <c r="J68" i="6"/>
  <c r="J69" i="6"/>
  <c r="J70" i="6"/>
  <c r="J71" i="6"/>
  <c r="J72" i="6"/>
  <c r="J73" i="6"/>
  <c r="J74" i="6"/>
  <c r="J75" i="6"/>
  <c r="J76" i="6"/>
  <c r="J77" i="6"/>
  <c r="J78" i="6"/>
  <c r="J79" i="6"/>
  <c r="J80" i="6"/>
  <c r="J81" i="6"/>
  <c r="J82" i="6"/>
  <c r="J83" i="6"/>
  <c r="J84" i="6"/>
  <c r="J85" i="6"/>
  <c r="J86" i="6"/>
  <c r="J87" i="6"/>
  <c r="J88" i="6"/>
  <c r="J89" i="6"/>
  <c r="J90" i="6"/>
  <c r="J91" i="6"/>
  <c r="J92" i="6"/>
  <c r="J93" i="6"/>
  <c r="J94" i="6"/>
  <c r="J95" i="6"/>
  <c r="J96" i="6"/>
  <c r="J97" i="6"/>
  <c r="J98" i="6"/>
  <c r="J99" i="6"/>
  <c r="J100" i="6"/>
  <c r="J101" i="6"/>
  <c r="J102" i="6"/>
  <c r="J103" i="6"/>
  <c r="J104" i="6"/>
  <c r="J105" i="6"/>
  <c r="J106" i="6"/>
  <c r="J107" i="6"/>
  <c r="J108" i="6"/>
  <c r="J109" i="6"/>
  <c r="J110" i="6"/>
  <c r="J111" i="6"/>
  <c r="J112" i="6"/>
  <c r="J113" i="6"/>
  <c r="J114" i="6"/>
  <c r="J115" i="6"/>
  <c r="J116" i="6"/>
  <c r="J117" i="6"/>
  <c r="J118" i="6"/>
  <c r="J119" i="6"/>
  <c r="J120" i="6"/>
  <c r="J121" i="6"/>
  <c r="J122" i="6"/>
  <c r="J123" i="6"/>
  <c r="J124" i="6"/>
  <c r="J125" i="6"/>
  <c r="J126" i="6"/>
  <c r="J127" i="6"/>
  <c r="J128" i="6"/>
  <c r="J129" i="6"/>
  <c r="J130" i="6"/>
  <c r="J131" i="6"/>
  <c r="J132" i="6"/>
  <c r="J133" i="6"/>
  <c r="J134" i="6"/>
  <c r="J135" i="6"/>
  <c r="J136" i="6"/>
  <c r="J137" i="6"/>
  <c r="J138" i="6"/>
  <c r="J139" i="6"/>
  <c r="J140" i="6"/>
  <c r="J141" i="6"/>
  <c r="J142" i="6"/>
  <c r="J143" i="6"/>
  <c r="J144" i="6"/>
  <c r="J145" i="6"/>
  <c r="J146" i="6"/>
  <c r="J147" i="6"/>
  <c r="J148" i="6"/>
  <c r="J149" i="6"/>
  <c r="J150" i="6"/>
  <c r="J151" i="6"/>
  <c r="J152" i="6"/>
  <c r="J153" i="6"/>
  <c r="J154" i="6"/>
  <c r="J155" i="6"/>
  <c r="J156" i="6"/>
  <c r="J157" i="6"/>
  <c r="J158" i="6"/>
  <c r="J159" i="6"/>
  <c r="J160" i="6"/>
  <c r="J161" i="6"/>
  <c r="J162" i="6"/>
  <c r="J163" i="6"/>
  <c r="J164" i="6"/>
  <c r="J165" i="6"/>
  <c r="J166" i="6"/>
  <c r="J167" i="6"/>
  <c r="J168" i="6"/>
  <c r="J169" i="6"/>
  <c r="J170" i="6"/>
  <c r="J171" i="6"/>
  <c r="J172" i="6"/>
  <c r="J173" i="6"/>
  <c r="J174" i="6"/>
  <c r="J175" i="6"/>
  <c r="J176" i="6"/>
  <c r="J177" i="6"/>
  <c r="J178" i="6"/>
  <c r="J179" i="6"/>
  <c r="J180" i="6"/>
  <c r="J181" i="6"/>
  <c r="J182" i="6"/>
  <c r="J183" i="6"/>
  <c r="J184" i="6"/>
  <c r="J186" i="6"/>
  <c r="J187" i="6"/>
  <c r="J188" i="6"/>
  <c r="J189" i="6"/>
  <c r="J190" i="6"/>
  <c r="J191" i="6"/>
  <c r="J192" i="6"/>
  <c r="J193" i="6"/>
  <c r="J194" i="6"/>
  <c r="J195" i="6"/>
  <c r="J196" i="6"/>
  <c r="J197" i="6"/>
  <c r="J198" i="6"/>
  <c r="J199" i="6"/>
  <c r="J200" i="6"/>
  <c r="J201" i="6"/>
  <c r="J202" i="6"/>
  <c r="J203" i="6"/>
  <c r="J204" i="6"/>
  <c r="J205" i="6"/>
  <c r="J206" i="6"/>
  <c r="J207" i="6"/>
  <c r="J208" i="6"/>
  <c r="J209" i="6"/>
  <c r="J210" i="6"/>
  <c r="J211" i="6"/>
  <c r="J212" i="6"/>
  <c r="J213" i="6"/>
  <c r="J214" i="6"/>
  <c r="J215" i="6"/>
  <c r="J216" i="6"/>
  <c r="J217" i="6"/>
  <c r="J218" i="6"/>
  <c r="J219" i="6"/>
  <c r="J220" i="6"/>
  <c r="J221" i="6"/>
  <c r="J222" i="6"/>
  <c r="J223" i="6"/>
  <c r="J224" i="6"/>
  <c r="J225" i="6"/>
  <c r="J226" i="6"/>
  <c r="J227" i="6"/>
  <c r="J228" i="6"/>
  <c r="J229" i="6"/>
  <c r="J230" i="6"/>
  <c r="J231" i="6"/>
  <c r="J232" i="6"/>
  <c r="J233" i="6"/>
  <c r="J234" i="6"/>
  <c r="J235" i="6"/>
  <c r="J236" i="6"/>
  <c r="J237" i="6"/>
  <c r="J238" i="6"/>
  <c r="J239" i="6"/>
  <c r="J240" i="6"/>
  <c r="J241" i="6"/>
  <c r="J242" i="6"/>
  <c r="J243" i="6"/>
  <c r="J244" i="6"/>
  <c r="J245" i="6"/>
  <c r="J246" i="6"/>
  <c r="J247" i="6"/>
  <c r="J248" i="6"/>
  <c r="J249" i="6"/>
  <c r="J250" i="6"/>
  <c r="J251" i="6"/>
  <c r="J252" i="6"/>
  <c r="J253" i="6"/>
  <c r="J254" i="6"/>
  <c r="J255" i="6"/>
  <c r="J256" i="6"/>
  <c r="J257" i="6"/>
  <c r="J258" i="6"/>
  <c r="J259" i="6"/>
  <c r="J260" i="6"/>
  <c r="J261" i="6"/>
  <c r="J262" i="6"/>
  <c r="J263" i="6"/>
  <c r="J264" i="6"/>
  <c r="J265" i="6"/>
  <c r="J266" i="6"/>
  <c r="J267" i="6"/>
  <c r="J268" i="6"/>
  <c r="J269" i="6"/>
  <c r="J270" i="6"/>
  <c r="J271" i="6"/>
  <c r="J272" i="6"/>
  <c r="J273" i="6"/>
  <c r="J274" i="6"/>
  <c r="J275" i="6"/>
  <c r="J276" i="6"/>
  <c r="J277" i="6"/>
  <c r="J278" i="6"/>
  <c r="J279" i="6"/>
  <c r="J280" i="6"/>
  <c r="J281" i="6"/>
  <c r="J282" i="6"/>
  <c r="J283" i="6"/>
  <c r="J284" i="6"/>
  <c r="J285" i="6"/>
  <c r="J286" i="6"/>
  <c r="J287" i="6"/>
  <c r="J288" i="6"/>
  <c r="J289" i="6"/>
  <c r="J290" i="6"/>
  <c r="J291" i="6"/>
  <c r="J292" i="6"/>
  <c r="J293" i="6"/>
  <c r="J294" i="6"/>
  <c r="J295" i="6"/>
  <c r="J296" i="6"/>
  <c r="J297" i="6"/>
  <c r="J298" i="6"/>
  <c r="J299" i="6"/>
  <c r="J300" i="6"/>
  <c r="J301" i="6"/>
  <c r="J302" i="6"/>
  <c r="J303" i="6"/>
  <c r="J304" i="6"/>
  <c r="J305" i="6"/>
  <c r="J306" i="6"/>
  <c r="J307" i="6"/>
  <c r="J308" i="6"/>
  <c r="J309" i="6"/>
  <c r="J310" i="6"/>
  <c r="J311" i="6"/>
  <c r="J312" i="6"/>
  <c r="J313" i="6"/>
  <c r="J314" i="6"/>
  <c r="J315" i="6"/>
  <c r="J316" i="6"/>
  <c r="J317" i="6"/>
  <c r="J318" i="6"/>
  <c r="J319" i="6"/>
  <c r="J320" i="6"/>
  <c r="J321" i="6"/>
  <c r="J322" i="6"/>
  <c r="J323" i="6"/>
  <c r="J324" i="6"/>
  <c r="J325" i="6"/>
  <c r="J326" i="6"/>
  <c r="J327" i="6"/>
  <c r="J328" i="6"/>
  <c r="J329" i="6"/>
  <c r="J330" i="6"/>
  <c r="J331" i="6"/>
  <c r="J332" i="6"/>
  <c r="J333" i="6"/>
  <c r="J334" i="6"/>
  <c r="J335" i="6"/>
  <c r="J336" i="6"/>
  <c r="J337" i="6"/>
  <c r="J338" i="6"/>
  <c r="J339" i="6"/>
  <c r="J340" i="6"/>
  <c r="J341" i="6"/>
  <c r="J342" i="6"/>
  <c r="J343" i="6"/>
  <c r="J344" i="6"/>
  <c r="J345" i="6"/>
  <c r="J346" i="6"/>
  <c r="J347" i="6"/>
  <c r="J348" i="6"/>
  <c r="J349" i="6"/>
  <c r="J350" i="6"/>
  <c r="J351" i="6"/>
  <c r="J352" i="6"/>
  <c r="J353" i="6"/>
  <c r="J354" i="6"/>
  <c r="J355" i="6"/>
  <c r="J356" i="6"/>
  <c r="J357" i="6"/>
  <c r="J358" i="6"/>
  <c r="J359" i="6"/>
  <c r="J360" i="6"/>
  <c r="J361" i="6"/>
  <c r="J362" i="6"/>
  <c r="J363" i="6"/>
  <c r="J364" i="6"/>
  <c r="J365" i="6"/>
  <c r="J366" i="6"/>
  <c r="J367" i="6"/>
  <c r="J368" i="6"/>
  <c r="J369" i="6"/>
  <c r="J370" i="6"/>
  <c r="J371" i="6"/>
  <c r="J372" i="6"/>
  <c r="J373" i="6"/>
  <c r="J374" i="6"/>
  <c r="J375" i="6"/>
  <c r="J376" i="6"/>
  <c r="J377" i="6"/>
  <c r="J378" i="6"/>
  <c r="J379" i="6"/>
  <c r="J380" i="6"/>
  <c r="J381" i="6"/>
  <c r="J382" i="6"/>
  <c r="J383" i="6"/>
  <c r="J384" i="6"/>
  <c r="J385" i="6"/>
  <c r="J386" i="6"/>
  <c r="J387" i="6"/>
  <c r="J388" i="6"/>
  <c r="J389" i="6"/>
  <c r="J390" i="6"/>
  <c r="J391" i="6"/>
  <c r="J392" i="6"/>
  <c r="J393" i="6"/>
  <c r="J394" i="6"/>
  <c r="J395" i="6"/>
  <c r="J396" i="6"/>
  <c r="J397" i="6"/>
  <c r="J398" i="6"/>
  <c r="J399" i="6"/>
  <c r="J400" i="6"/>
  <c r="J401" i="6"/>
  <c r="J402" i="6"/>
  <c r="J403" i="6"/>
  <c r="J404" i="6"/>
  <c r="J405" i="6"/>
  <c r="J406" i="6"/>
  <c r="J407" i="6"/>
  <c r="J408" i="6"/>
  <c r="J409" i="6"/>
  <c r="J410" i="6"/>
  <c r="J411" i="6"/>
  <c r="J412" i="6"/>
  <c r="J413" i="6"/>
  <c r="J414" i="6"/>
  <c r="J415" i="6"/>
  <c r="J416" i="6"/>
  <c r="J417" i="6"/>
  <c r="J418" i="6"/>
  <c r="J419" i="6"/>
  <c r="J420" i="6"/>
  <c r="J421" i="6"/>
  <c r="J422" i="6"/>
  <c r="J423" i="6"/>
  <c r="J424" i="6"/>
  <c r="J425" i="6"/>
  <c r="J426" i="6"/>
  <c r="J427" i="6"/>
  <c r="J428" i="6"/>
  <c r="J429" i="6"/>
  <c r="J430" i="6"/>
  <c r="J431" i="6"/>
  <c r="J432" i="6"/>
  <c r="J433" i="6"/>
  <c r="J434" i="6"/>
  <c r="J435" i="6"/>
  <c r="J436" i="6"/>
  <c r="J437" i="6"/>
  <c r="J438" i="6"/>
  <c r="J439" i="6"/>
  <c r="J440" i="6"/>
  <c r="J441" i="6"/>
  <c r="J442" i="6"/>
  <c r="J443" i="6"/>
  <c r="J444" i="6"/>
  <c r="J445" i="6"/>
  <c r="J446" i="6"/>
  <c r="J447" i="6"/>
  <c r="J448" i="6"/>
  <c r="J449" i="6"/>
  <c r="J450" i="6"/>
  <c r="J451" i="6"/>
  <c r="J452" i="6"/>
  <c r="J453" i="6"/>
  <c r="J454" i="6"/>
  <c r="J455" i="6"/>
  <c r="J456" i="6"/>
  <c r="J457" i="6"/>
  <c r="J458" i="6"/>
  <c r="J459" i="6"/>
  <c r="J460" i="6"/>
  <c r="J461" i="6"/>
  <c r="J462" i="6"/>
  <c r="J463" i="6"/>
  <c r="J464" i="6"/>
  <c r="J465" i="6"/>
  <c r="J466" i="6"/>
  <c r="J467" i="6"/>
  <c r="J468" i="6"/>
  <c r="J469" i="6"/>
  <c r="J470" i="6"/>
  <c r="J471" i="6"/>
  <c r="J472" i="6"/>
  <c r="J473" i="6"/>
  <c r="J474" i="6"/>
  <c r="J475" i="6"/>
  <c r="J476" i="6"/>
  <c r="J477" i="6"/>
  <c r="J478" i="6"/>
  <c r="J479" i="6"/>
  <c r="J480" i="6"/>
  <c r="J481" i="6"/>
  <c r="J482" i="6"/>
  <c r="J483" i="6"/>
  <c r="J484" i="6"/>
  <c r="J485" i="6"/>
  <c r="J486" i="6"/>
  <c r="J487" i="6"/>
  <c r="J488" i="6"/>
  <c r="J489" i="6"/>
  <c r="J490" i="6"/>
  <c r="J491" i="6"/>
  <c r="J492" i="6"/>
  <c r="J493" i="6"/>
  <c r="J494" i="6"/>
  <c r="J495" i="6"/>
  <c r="J496" i="6"/>
  <c r="J497" i="6"/>
  <c r="J498" i="6"/>
  <c r="J499" i="6"/>
  <c r="J500" i="6"/>
  <c r="J501" i="6"/>
  <c r="J502" i="6"/>
  <c r="J503" i="6"/>
  <c r="J504" i="6"/>
  <c r="J505" i="6"/>
  <c r="J506" i="6"/>
  <c r="J507" i="6"/>
  <c r="J508" i="6"/>
  <c r="J509" i="6"/>
  <c r="J510" i="6"/>
  <c r="J511" i="6"/>
  <c r="J512" i="6"/>
  <c r="J513" i="6"/>
  <c r="J514" i="6"/>
  <c r="J515" i="6"/>
  <c r="J516" i="6"/>
  <c r="J517" i="6"/>
  <c r="J518" i="6"/>
  <c r="J519" i="6"/>
  <c r="J520" i="6"/>
  <c r="J521" i="6"/>
  <c r="J522" i="6"/>
  <c r="J523" i="6"/>
  <c r="J524" i="6"/>
  <c r="J525" i="6"/>
  <c r="J526" i="6"/>
  <c r="J527" i="6"/>
  <c r="J528" i="6"/>
  <c r="J529" i="6"/>
  <c r="J530" i="6"/>
  <c r="J531" i="6"/>
  <c r="J532" i="6"/>
  <c r="J533" i="6"/>
  <c r="J534" i="6"/>
  <c r="J535" i="6"/>
  <c r="J536" i="6"/>
  <c r="J537" i="6"/>
  <c r="J538" i="6"/>
  <c r="J539" i="6"/>
  <c r="J540" i="6"/>
  <c r="J541" i="6"/>
  <c r="J542" i="6"/>
  <c r="J543" i="6"/>
  <c r="J544" i="6"/>
  <c r="J545" i="6"/>
  <c r="J546" i="6"/>
  <c r="J547" i="6"/>
  <c r="J548" i="6"/>
  <c r="J549" i="6"/>
  <c r="J550" i="6"/>
  <c r="J551" i="6"/>
  <c r="J552" i="6"/>
  <c r="J553" i="6"/>
  <c r="J554" i="6"/>
  <c r="J555" i="6"/>
  <c r="J556" i="6"/>
  <c r="J557" i="6"/>
  <c r="J558" i="6"/>
  <c r="J559" i="6"/>
  <c r="J560" i="6"/>
  <c r="J561" i="6"/>
  <c r="J562" i="6"/>
  <c r="J563" i="6"/>
  <c r="J564" i="6"/>
  <c r="J565" i="6"/>
  <c r="J566" i="6"/>
  <c r="J567" i="6"/>
  <c r="J568" i="6"/>
  <c r="J569" i="6"/>
  <c r="J570" i="6"/>
  <c r="J571" i="6"/>
  <c r="J572" i="6"/>
  <c r="J573" i="6"/>
  <c r="J574" i="6"/>
  <c r="J575" i="6"/>
  <c r="J576" i="6"/>
  <c r="J577" i="6"/>
  <c r="J578" i="6"/>
  <c r="J579" i="6"/>
  <c r="J580" i="6"/>
  <c r="J581" i="6"/>
  <c r="J582" i="6"/>
  <c r="J583" i="6"/>
  <c r="J584" i="6"/>
  <c r="J585" i="6"/>
  <c r="J586" i="6"/>
  <c r="J587" i="6"/>
  <c r="J588" i="6"/>
  <c r="J589" i="6"/>
  <c r="J590" i="6"/>
  <c r="J591" i="6"/>
  <c r="J592" i="6"/>
  <c r="J593" i="6"/>
  <c r="J594" i="6"/>
  <c r="J595" i="6"/>
  <c r="J596" i="6"/>
  <c r="J597" i="6"/>
  <c r="J598" i="6"/>
  <c r="J599" i="6"/>
  <c r="J600" i="6"/>
  <c r="J601" i="6"/>
  <c r="J602" i="6"/>
  <c r="J603" i="6"/>
  <c r="J604" i="6"/>
  <c r="J605" i="6"/>
  <c r="J606" i="6"/>
  <c r="J607" i="6"/>
  <c r="J608" i="6"/>
  <c r="J609" i="6"/>
  <c r="J610" i="6"/>
  <c r="J611" i="6"/>
  <c r="J612" i="6"/>
  <c r="J613" i="6"/>
  <c r="J614" i="6"/>
  <c r="J615" i="6"/>
  <c r="J616" i="6"/>
  <c r="J617" i="6"/>
  <c r="J618" i="6"/>
  <c r="J619" i="6"/>
  <c r="J620" i="6"/>
  <c r="J621" i="6"/>
  <c r="J622" i="6"/>
  <c r="J623" i="6"/>
  <c r="J624" i="6"/>
  <c r="J625" i="6"/>
  <c r="J626" i="6"/>
  <c r="J627" i="6"/>
  <c r="J628" i="6"/>
  <c r="J629" i="6"/>
  <c r="J630" i="6"/>
  <c r="J631" i="6"/>
  <c r="J632" i="6"/>
  <c r="J633" i="6"/>
  <c r="J634" i="6"/>
  <c r="J635" i="6"/>
  <c r="J636" i="6"/>
  <c r="J637" i="6"/>
  <c r="J638" i="6"/>
  <c r="J639" i="6"/>
  <c r="J640" i="6"/>
  <c r="J641" i="6"/>
  <c r="J642" i="6"/>
  <c r="J643" i="6"/>
  <c r="J644" i="6"/>
  <c r="J645" i="6"/>
  <c r="J646" i="6"/>
  <c r="J647" i="6"/>
  <c r="J648" i="6"/>
  <c r="J649" i="6"/>
  <c r="J650" i="6"/>
  <c r="J651" i="6"/>
  <c r="J652" i="6"/>
  <c r="J653" i="6"/>
  <c r="J654" i="6"/>
  <c r="J655" i="6"/>
  <c r="J656" i="6"/>
  <c r="J657" i="6"/>
  <c r="J658" i="6"/>
  <c r="J659" i="6"/>
  <c r="J660" i="6"/>
  <c r="J661" i="6"/>
  <c r="J662" i="6"/>
  <c r="J663" i="6"/>
  <c r="J664" i="6"/>
  <c r="J665" i="6"/>
  <c r="J666" i="6"/>
  <c r="J667" i="6"/>
  <c r="J668" i="6"/>
  <c r="J669" i="6"/>
  <c r="J670" i="6"/>
  <c r="J671" i="6"/>
  <c r="J672" i="6"/>
  <c r="J673" i="6"/>
  <c r="J674" i="6"/>
  <c r="J675" i="6"/>
  <c r="J676" i="6"/>
  <c r="J677" i="6"/>
  <c r="J678" i="6"/>
  <c r="J679" i="6"/>
  <c r="J680" i="6"/>
  <c r="J681" i="6"/>
  <c r="J682" i="6"/>
  <c r="J683" i="6"/>
  <c r="J684" i="6"/>
  <c r="J685" i="6"/>
  <c r="J686" i="6"/>
  <c r="J687" i="6"/>
  <c r="J688" i="6"/>
  <c r="J689" i="6"/>
  <c r="J690" i="6"/>
  <c r="J691" i="6"/>
  <c r="J692" i="6"/>
  <c r="J693" i="6"/>
  <c r="J694" i="6"/>
  <c r="J695" i="6"/>
  <c r="J696" i="6"/>
  <c r="J697" i="6"/>
  <c r="J698" i="6"/>
  <c r="J699" i="6"/>
  <c r="J700" i="6"/>
  <c r="J701" i="6"/>
  <c r="J702" i="6"/>
  <c r="J703" i="6"/>
  <c r="J704" i="6"/>
  <c r="J705" i="6"/>
  <c r="J706" i="6"/>
  <c r="J707" i="6"/>
  <c r="J708" i="6"/>
  <c r="J709" i="6"/>
  <c r="J710" i="6"/>
  <c r="J711" i="6"/>
  <c r="J712" i="6"/>
  <c r="J713" i="6"/>
  <c r="J714" i="6"/>
  <c r="J715" i="6"/>
  <c r="J716" i="6"/>
  <c r="J717" i="6"/>
  <c r="J718" i="6"/>
  <c r="J719" i="6"/>
  <c r="J720" i="6"/>
  <c r="J721" i="6"/>
  <c r="J722" i="6"/>
  <c r="J723" i="6"/>
  <c r="J724" i="6"/>
  <c r="J5" i="6"/>
  <c r="L5" i="6" s="1"/>
  <c r="E6" i="4"/>
  <c r="N8" i="6" l="1"/>
  <c r="P7" i="6"/>
  <c r="R6" i="6" s="1"/>
  <c r="Q6" i="6"/>
  <c r="X6" i="6"/>
  <c r="Y6" i="6" s="1"/>
  <c r="L704" i="6"/>
  <c r="N703" i="6"/>
  <c r="L696" i="6"/>
  <c r="N695" i="6"/>
  <c r="L688" i="6"/>
  <c r="N687" i="6"/>
  <c r="L680" i="6"/>
  <c r="N679" i="6"/>
  <c r="L672" i="6"/>
  <c r="N671" i="6"/>
  <c r="L664" i="6"/>
  <c r="N663" i="6"/>
  <c r="L656" i="6"/>
  <c r="N655" i="6"/>
  <c r="L648" i="6"/>
  <c r="N647" i="6"/>
  <c r="L640" i="6"/>
  <c r="N639" i="6"/>
  <c r="L632" i="6"/>
  <c r="N631" i="6"/>
  <c r="L624" i="6"/>
  <c r="N623" i="6"/>
  <c r="L616" i="6"/>
  <c r="N615" i="6"/>
  <c r="L608" i="6"/>
  <c r="N607" i="6"/>
  <c r="L600" i="6"/>
  <c r="N599" i="6"/>
  <c r="L592" i="6"/>
  <c r="N591" i="6"/>
  <c r="L584" i="6"/>
  <c r="N583" i="6"/>
  <c r="L576" i="6"/>
  <c r="N575" i="6"/>
  <c r="L568" i="6"/>
  <c r="N567" i="6"/>
  <c r="L560" i="6"/>
  <c r="N559" i="6"/>
  <c r="L552" i="6"/>
  <c r="N551" i="6"/>
  <c r="L544" i="6"/>
  <c r="N543" i="6"/>
  <c r="L536" i="6"/>
  <c r="N535" i="6"/>
  <c r="L528" i="6"/>
  <c r="N527" i="6"/>
  <c r="L520" i="6"/>
  <c r="N519" i="6"/>
  <c r="L512" i="6"/>
  <c r="N511" i="6"/>
  <c r="L504" i="6"/>
  <c r="N503" i="6"/>
  <c r="L496" i="6"/>
  <c r="N495" i="6"/>
  <c r="L488" i="6"/>
  <c r="N487" i="6"/>
  <c r="L480" i="6"/>
  <c r="N479" i="6"/>
  <c r="L472" i="6"/>
  <c r="N471" i="6"/>
  <c r="L464" i="6"/>
  <c r="N463" i="6"/>
  <c r="L456" i="6"/>
  <c r="N455" i="6"/>
  <c r="L448" i="6"/>
  <c r="N447" i="6"/>
  <c r="L440" i="6"/>
  <c r="N439" i="6"/>
  <c r="L432" i="6"/>
  <c r="N431" i="6"/>
  <c r="L424" i="6"/>
  <c r="N423" i="6"/>
  <c r="L416" i="6"/>
  <c r="N415" i="6"/>
  <c r="L408" i="6"/>
  <c r="N407" i="6"/>
  <c r="L400" i="6"/>
  <c r="N399" i="6"/>
  <c r="L392" i="6"/>
  <c r="N391" i="6"/>
  <c r="L384" i="6"/>
  <c r="N383" i="6"/>
  <c r="L376" i="6"/>
  <c r="N375" i="6"/>
  <c r="L368" i="6"/>
  <c r="N367" i="6"/>
  <c r="L360" i="6"/>
  <c r="N359" i="6"/>
  <c r="L352" i="6"/>
  <c r="N351" i="6"/>
  <c r="L344" i="6"/>
  <c r="N343" i="6"/>
  <c r="L336" i="6"/>
  <c r="N335" i="6"/>
  <c r="L328" i="6"/>
  <c r="N327" i="6"/>
  <c r="L320" i="6"/>
  <c r="N319" i="6"/>
  <c r="L312" i="6"/>
  <c r="N311" i="6"/>
  <c r="L304" i="6"/>
  <c r="N303" i="6"/>
  <c r="L296" i="6"/>
  <c r="N295" i="6"/>
  <c r="L288" i="6"/>
  <c r="N287" i="6"/>
  <c r="L280" i="6"/>
  <c r="N279" i="6"/>
  <c r="L272" i="6"/>
  <c r="N271" i="6"/>
  <c r="L264" i="6"/>
  <c r="N263" i="6"/>
  <c r="L256" i="6"/>
  <c r="N255" i="6"/>
  <c r="L248" i="6"/>
  <c r="N247" i="6"/>
  <c r="L240" i="6"/>
  <c r="N239" i="6"/>
  <c r="L232" i="6"/>
  <c r="N231" i="6"/>
  <c r="L224" i="6"/>
  <c r="N223" i="6"/>
  <c r="L216" i="6"/>
  <c r="N215" i="6"/>
  <c r="L208" i="6"/>
  <c r="N207" i="6"/>
  <c r="L200" i="6"/>
  <c r="N199" i="6"/>
  <c r="L192" i="6"/>
  <c r="N191" i="6"/>
  <c r="L183" i="6"/>
  <c r="N182" i="6"/>
  <c r="L175" i="6"/>
  <c r="N174" i="6"/>
  <c r="L167" i="6"/>
  <c r="N166" i="6"/>
  <c r="L159" i="6"/>
  <c r="N158" i="6"/>
  <c r="L151" i="6"/>
  <c r="N150" i="6"/>
  <c r="L143" i="6"/>
  <c r="N142" i="6"/>
  <c r="L135" i="6"/>
  <c r="N134" i="6"/>
  <c r="L127" i="6"/>
  <c r="N126" i="6"/>
  <c r="L119" i="6"/>
  <c r="N118" i="6"/>
  <c r="L111" i="6"/>
  <c r="N110" i="6"/>
  <c r="L103" i="6"/>
  <c r="N102" i="6"/>
  <c r="L95" i="6"/>
  <c r="N94" i="6"/>
  <c r="L87" i="6"/>
  <c r="N86" i="6"/>
  <c r="L79" i="6"/>
  <c r="N78" i="6"/>
  <c r="L71" i="6"/>
  <c r="N70" i="6"/>
  <c r="L63" i="6"/>
  <c r="N62" i="6"/>
  <c r="L55" i="6"/>
  <c r="N54" i="6"/>
  <c r="L47" i="6"/>
  <c r="N46" i="6"/>
  <c r="L39" i="6"/>
  <c r="N38" i="6"/>
  <c r="L31" i="6"/>
  <c r="N30" i="6"/>
  <c r="L23" i="6"/>
  <c r="N22" i="6"/>
  <c r="L15" i="6"/>
  <c r="N14" i="6"/>
  <c r="L7" i="6"/>
  <c r="N6" i="6"/>
  <c r="AA6" i="6" s="1"/>
  <c r="L712" i="6"/>
  <c r="N711" i="6"/>
  <c r="L703" i="6"/>
  <c r="N702" i="6"/>
  <c r="L687" i="6"/>
  <c r="N686" i="6"/>
  <c r="L655" i="6"/>
  <c r="N654" i="6"/>
  <c r="L631" i="6"/>
  <c r="N630" i="6"/>
  <c r="L599" i="6"/>
  <c r="N598" i="6"/>
  <c r="L583" i="6"/>
  <c r="N582" i="6"/>
  <c r="L551" i="6"/>
  <c r="N550" i="6"/>
  <c r="L527" i="6"/>
  <c r="N526" i="6"/>
  <c r="L495" i="6"/>
  <c r="N494" i="6"/>
  <c r="L471" i="6"/>
  <c r="N470" i="6"/>
  <c r="L447" i="6"/>
  <c r="N446" i="6"/>
  <c r="L423" i="6"/>
  <c r="N422" i="6"/>
  <c r="L391" i="6"/>
  <c r="N390" i="6"/>
  <c r="L375" i="6"/>
  <c r="N374" i="6"/>
  <c r="L343" i="6"/>
  <c r="N342" i="6"/>
  <c r="L327" i="6"/>
  <c r="N326" i="6"/>
  <c r="L303" i="6"/>
  <c r="N302" i="6"/>
  <c r="L271" i="6"/>
  <c r="N270" i="6"/>
  <c r="L247" i="6"/>
  <c r="N246" i="6"/>
  <c r="L231" i="6"/>
  <c r="N230" i="6"/>
  <c r="L199" i="6"/>
  <c r="N198" i="6"/>
  <c r="L174" i="6"/>
  <c r="N173" i="6"/>
  <c r="L150" i="6"/>
  <c r="N149" i="6"/>
  <c r="L110" i="6"/>
  <c r="N109" i="6"/>
  <c r="L78" i="6"/>
  <c r="N77" i="6"/>
  <c r="L22" i="6"/>
  <c r="N21" i="6"/>
  <c r="L718" i="6"/>
  <c r="N717" i="6"/>
  <c r="L710" i="6"/>
  <c r="N709" i="6"/>
  <c r="L702" i="6"/>
  <c r="N701" i="6"/>
  <c r="L694" i="6"/>
  <c r="N693" i="6"/>
  <c r="L686" i="6"/>
  <c r="N685" i="6"/>
  <c r="L678" i="6"/>
  <c r="N677" i="6"/>
  <c r="L670" i="6"/>
  <c r="N669" i="6"/>
  <c r="L662" i="6"/>
  <c r="N661" i="6"/>
  <c r="L654" i="6"/>
  <c r="N653" i="6"/>
  <c r="L646" i="6"/>
  <c r="N645" i="6"/>
  <c r="L638" i="6"/>
  <c r="N637" i="6"/>
  <c r="L630" i="6"/>
  <c r="N629" i="6"/>
  <c r="L622" i="6"/>
  <c r="N621" i="6"/>
  <c r="L614" i="6"/>
  <c r="N613" i="6"/>
  <c r="L606" i="6"/>
  <c r="N605" i="6"/>
  <c r="L598" i="6"/>
  <c r="N597" i="6"/>
  <c r="L590" i="6"/>
  <c r="N589" i="6"/>
  <c r="L582" i="6"/>
  <c r="N581" i="6"/>
  <c r="L574" i="6"/>
  <c r="N573" i="6"/>
  <c r="L566" i="6"/>
  <c r="N565" i="6"/>
  <c r="L558" i="6"/>
  <c r="N557" i="6"/>
  <c r="L550" i="6"/>
  <c r="N549" i="6"/>
  <c r="L542" i="6"/>
  <c r="N541" i="6"/>
  <c r="L534" i="6"/>
  <c r="N533" i="6"/>
  <c r="L526" i="6"/>
  <c r="N525" i="6"/>
  <c r="L518" i="6"/>
  <c r="N517" i="6"/>
  <c r="L510" i="6"/>
  <c r="N509" i="6"/>
  <c r="L502" i="6"/>
  <c r="N501" i="6"/>
  <c r="L494" i="6"/>
  <c r="N493" i="6"/>
  <c r="L486" i="6"/>
  <c r="N485" i="6"/>
  <c r="L478" i="6"/>
  <c r="N477" i="6"/>
  <c r="L470" i="6"/>
  <c r="N469" i="6"/>
  <c r="L462" i="6"/>
  <c r="N461" i="6"/>
  <c r="L454" i="6"/>
  <c r="N453" i="6"/>
  <c r="L446" i="6"/>
  <c r="N445" i="6"/>
  <c r="L438" i="6"/>
  <c r="N437" i="6"/>
  <c r="L430" i="6"/>
  <c r="N429" i="6"/>
  <c r="L422" i="6"/>
  <c r="N421" i="6"/>
  <c r="L414" i="6"/>
  <c r="N413" i="6"/>
  <c r="L406" i="6"/>
  <c r="N405" i="6"/>
  <c r="L398" i="6"/>
  <c r="N397" i="6"/>
  <c r="L390" i="6"/>
  <c r="N389" i="6"/>
  <c r="L382" i="6"/>
  <c r="N381" i="6"/>
  <c r="L374" i="6"/>
  <c r="N373" i="6"/>
  <c r="L366" i="6"/>
  <c r="N365" i="6"/>
  <c r="L358" i="6"/>
  <c r="N357" i="6"/>
  <c r="L350" i="6"/>
  <c r="N349" i="6"/>
  <c r="L342" i="6"/>
  <c r="N341" i="6"/>
  <c r="L334" i="6"/>
  <c r="N333" i="6"/>
  <c r="L326" i="6"/>
  <c r="N325" i="6"/>
  <c r="L318" i="6"/>
  <c r="N317" i="6"/>
  <c r="L310" i="6"/>
  <c r="N309" i="6"/>
  <c r="L302" i="6"/>
  <c r="N301" i="6"/>
  <c r="L294" i="6"/>
  <c r="N293" i="6"/>
  <c r="L286" i="6"/>
  <c r="N285" i="6"/>
  <c r="L278" i="6"/>
  <c r="N277" i="6"/>
  <c r="L270" i="6"/>
  <c r="N269" i="6"/>
  <c r="L262" i="6"/>
  <c r="N261" i="6"/>
  <c r="L254" i="6"/>
  <c r="N253" i="6"/>
  <c r="L246" i="6"/>
  <c r="N245" i="6"/>
  <c r="L238" i="6"/>
  <c r="N237" i="6"/>
  <c r="L230" i="6"/>
  <c r="N229" i="6"/>
  <c r="L222" i="6"/>
  <c r="N221" i="6"/>
  <c r="L214" i="6"/>
  <c r="N213" i="6"/>
  <c r="L206" i="6"/>
  <c r="N205" i="6"/>
  <c r="L198" i="6"/>
  <c r="N197" i="6"/>
  <c r="L190" i="6"/>
  <c r="N189" i="6"/>
  <c r="L181" i="6"/>
  <c r="N180" i="6"/>
  <c r="L173" i="6"/>
  <c r="N172" i="6"/>
  <c r="L165" i="6"/>
  <c r="N164" i="6"/>
  <c r="L157" i="6"/>
  <c r="N156" i="6"/>
  <c r="L149" i="6"/>
  <c r="N148" i="6"/>
  <c r="L141" i="6"/>
  <c r="N140" i="6"/>
  <c r="L133" i="6"/>
  <c r="N132" i="6"/>
  <c r="L125" i="6"/>
  <c r="N124" i="6"/>
  <c r="L117" i="6"/>
  <c r="N116" i="6"/>
  <c r="L109" i="6"/>
  <c r="N108" i="6"/>
  <c r="L101" i="6"/>
  <c r="N100" i="6"/>
  <c r="L93" i="6"/>
  <c r="N92" i="6"/>
  <c r="L85" i="6"/>
  <c r="N84" i="6"/>
  <c r="L77" i="6"/>
  <c r="N76" i="6"/>
  <c r="L69" i="6"/>
  <c r="N68" i="6"/>
  <c r="L61" i="6"/>
  <c r="N60" i="6"/>
  <c r="L53" i="6"/>
  <c r="N52" i="6"/>
  <c r="L45" i="6"/>
  <c r="N44" i="6"/>
  <c r="L37" i="6"/>
  <c r="N36" i="6"/>
  <c r="L29" i="6"/>
  <c r="N28" i="6"/>
  <c r="L21" i="6"/>
  <c r="N20" i="6"/>
  <c r="L13" i="6"/>
  <c r="N12" i="6"/>
  <c r="L679" i="6"/>
  <c r="N678" i="6"/>
  <c r="L615" i="6"/>
  <c r="N614" i="6"/>
  <c r="L543" i="6"/>
  <c r="N542" i="6"/>
  <c r="L479" i="6"/>
  <c r="N478" i="6"/>
  <c r="L399" i="6"/>
  <c r="N398" i="6"/>
  <c r="L295" i="6"/>
  <c r="N294" i="6"/>
  <c r="L158" i="6"/>
  <c r="N157" i="6"/>
  <c r="L126" i="6"/>
  <c r="N125" i="6"/>
  <c r="L102" i="6"/>
  <c r="N101" i="6"/>
  <c r="L70" i="6"/>
  <c r="N69" i="6"/>
  <c r="L54" i="6"/>
  <c r="N53" i="6"/>
  <c r="L30" i="6"/>
  <c r="N29" i="6"/>
  <c r="L6" i="6"/>
  <c r="N5" i="6"/>
  <c r="L717" i="6"/>
  <c r="N716" i="6"/>
  <c r="L709" i="6"/>
  <c r="N708" i="6"/>
  <c r="L701" i="6"/>
  <c r="N700" i="6"/>
  <c r="L693" i="6"/>
  <c r="N692" i="6"/>
  <c r="L685" i="6"/>
  <c r="N684" i="6"/>
  <c r="L677" i="6"/>
  <c r="N676" i="6"/>
  <c r="L669" i="6"/>
  <c r="N668" i="6"/>
  <c r="L661" i="6"/>
  <c r="N660" i="6"/>
  <c r="L653" i="6"/>
  <c r="N652" i="6"/>
  <c r="L645" i="6"/>
  <c r="N644" i="6"/>
  <c r="L637" i="6"/>
  <c r="N636" i="6"/>
  <c r="L629" i="6"/>
  <c r="N628" i="6"/>
  <c r="L621" i="6"/>
  <c r="N620" i="6"/>
  <c r="L613" i="6"/>
  <c r="N612" i="6"/>
  <c r="L605" i="6"/>
  <c r="N604" i="6"/>
  <c r="L597" i="6"/>
  <c r="N596" i="6"/>
  <c r="L589" i="6"/>
  <c r="N588" i="6"/>
  <c r="L581" i="6"/>
  <c r="N580" i="6"/>
  <c r="L573" i="6"/>
  <c r="N572" i="6"/>
  <c r="L565" i="6"/>
  <c r="N564" i="6"/>
  <c r="L557" i="6"/>
  <c r="N556" i="6"/>
  <c r="L549" i="6"/>
  <c r="N548" i="6"/>
  <c r="L541" i="6"/>
  <c r="N540" i="6"/>
  <c r="L533" i="6"/>
  <c r="N532" i="6"/>
  <c r="L525" i="6"/>
  <c r="N524" i="6"/>
  <c r="L517" i="6"/>
  <c r="N516" i="6"/>
  <c r="L509" i="6"/>
  <c r="N508" i="6"/>
  <c r="L501" i="6"/>
  <c r="N500" i="6"/>
  <c r="L493" i="6"/>
  <c r="N492" i="6"/>
  <c r="L485" i="6"/>
  <c r="N484" i="6"/>
  <c r="L477" i="6"/>
  <c r="N476" i="6"/>
  <c r="L469" i="6"/>
  <c r="N468" i="6"/>
  <c r="L461" i="6"/>
  <c r="N460" i="6"/>
  <c r="L453" i="6"/>
  <c r="N452" i="6"/>
  <c r="L445" i="6"/>
  <c r="N444" i="6"/>
  <c r="L437" i="6"/>
  <c r="N436" i="6"/>
  <c r="L429" i="6"/>
  <c r="N428" i="6"/>
  <c r="L421" i="6"/>
  <c r="N420" i="6"/>
  <c r="L413" i="6"/>
  <c r="N412" i="6"/>
  <c r="L405" i="6"/>
  <c r="N404" i="6"/>
  <c r="L397" i="6"/>
  <c r="N396" i="6"/>
  <c r="L389" i="6"/>
  <c r="N388" i="6"/>
  <c r="L381" i="6"/>
  <c r="N380" i="6"/>
  <c r="L373" i="6"/>
  <c r="N372" i="6"/>
  <c r="L365" i="6"/>
  <c r="N364" i="6"/>
  <c r="L357" i="6"/>
  <c r="N356" i="6"/>
  <c r="L349" i="6"/>
  <c r="N348" i="6"/>
  <c r="L341" i="6"/>
  <c r="N340" i="6"/>
  <c r="L333" i="6"/>
  <c r="N332" i="6"/>
  <c r="L325" i="6"/>
  <c r="N324" i="6"/>
  <c r="L317" i="6"/>
  <c r="N316" i="6"/>
  <c r="L309" i="6"/>
  <c r="N308" i="6"/>
  <c r="L301" i="6"/>
  <c r="N300" i="6"/>
  <c r="L293" i="6"/>
  <c r="N292" i="6"/>
  <c r="L285" i="6"/>
  <c r="N284" i="6"/>
  <c r="L277" i="6"/>
  <c r="N276" i="6"/>
  <c r="L269" i="6"/>
  <c r="N268" i="6"/>
  <c r="L261" i="6"/>
  <c r="N260" i="6"/>
  <c r="L253" i="6"/>
  <c r="N252" i="6"/>
  <c r="L245" i="6"/>
  <c r="N244" i="6"/>
  <c r="L237" i="6"/>
  <c r="N236" i="6"/>
  <c r="L229" i="6"/>
  <c r="N228" i="6"/>
  <c r="L221" i="6"/>
  <c r="N220" i="6"/>
  <c r="L213" i="6"/>
  <c r="N212" i="6"/>
  <c r="L205" i="6"/>
  <c r="N204" i="6"/>
  <c r="L197" i="6"/>
  <c r="N196" i="6"/>
  <c r="L189" i="6"/>
  <c r="N188" i="6"/>
  <c r="L180" i="6"/>
  <c r="N179" i="6"/>
  <c r="L172" i="6"/>
  <c r="N171" i="6"/>
  <c r="L164" i="6"/>
  <c r="N163" i="6"/>
  <c r="L156" i="6"/>
  <c r="N155" i="6"/>
  <c r="L148" i="6"/>
  <c r="N147" i="6"/>
  <c r="L140" i="6"/>
  <c r="N139" i="6"/>
  <c r="L132" i="6"/>
  <c r="N131" i="6"/>
  <c r="L124" i="6"/>
  <c r="N123" i="6"/>
  <c r="L116" i="6"/>
  <c r="N115" i="6"/>
  <c r="L108" i="6"/>
  <c r="N107" i="6"/>
  <c r="L100" i="6"/>
  <c r="N99" i="6"/>
  <c r="L92" i="6"/>
  <c r="N91" i="6"/>
  <c r="L84" i="6"/>
  <c r="N83" i="6"/>
  <c r="L76" i="6"/>
  <c r="N75" i="6"/>
  <c r="L68" i="6"/>
  <c r="N67" i="6"/>
  <c r="L60" i="6"/>
  <c r="N59" i="6"/>
  <c r="L52" i="6"/>
  <c r="N51" i="6"/>
  <c r="L44" i="6"/>
  <c r="N43" i="6"/>
  <c r="L36" i="6"/>
  <c r="N35" i="6"/>
  <c r="L28" i="6"/>
  <c r="N27" i="6"/>
  <c r="L20" i="6"/>
  <c r="N19" i="6"/>
  <c r="L12" i="6"/>
  <c r="N11" i="6"/>
  <c r="L711" i="6"/>
  <c r="N710" i="6"/>
  <c r="L671" i="6"/>
  <c r="N670" i="6"/>
  <c r="L623" i="6"/>
  <c r="N622" i="6"/>
  <c r="L567" i="6"/>
  <c r="N566" i="6"/>
  <c r="L519" i="6"/>
  <c r="N518" i="6"/>
  <c r="L463" i="6"/>
  <c r="N462" i="6"/>
  <c r="L415" i="6"/>
  <c r="N414" i="6"/>
  <c r="L367" i="6"/>
  <c r="N366" i="6"/>
  <c r="L319" i="6"/>
  <c r="N318" i="6"/>
  <c r="L263" i="6"/>
  <c r="N262" i="6"/>
  <c r="L223" i="6"/>
  <c r="N222" i="6"/>
  <c r="L182" i="6"/>
  <c r="N181" i="6"/>
  <c r="L142" i="6"/>
  <c r="N141" i="6"/>
  <c r="L86" i="6"/>
  <c r="N85" i="6"/>
  <c r="L38" i="6"/>
  <c r="N37" i="6"/>
  <c r="L724" i="6"/>
  <c r="N723" i="6"/>
  <c r="N724" i="6"/>
  <c r="L716" i="6"/>
  <c r="N715" i="6"/>
  <c r="L708" i="6"/>
  <c r="N707" i="6"/>
  <c r="L700" i="6"/>
  <c r="N699" i="6"/>
  <c r="L692" i="6"/>
  <c r="N691" i="6"/>
  <c r="L684" i="6"/>
  <c r="N683" i="6"/>
  <c r="L676" i="6"/>
  <c r="N675" i="6"/>
  <c r="L668" i="6"/>
  <c r="N667" i="6"/>
  <c r="L660" i="6"/>
  <c r="N659" i="6"/>
  <c r="L652" i="6"/>
  <c r="N651" i="6"/>
  <c r="L644" i="6"/>
  <c r="N643" i="6"/>
  <c r="L636" i="6"/>
  <c r="N635" i="6"/>
  <c r="L628" i="6"/>
  <c r="N627" i="6"/>
  <c r="L620" i="6"/>
  <c r="N619" i="6"/>
  <c r="L612" i="6"/>
  <c r="N611" i="6"/>
  <c r="L604" i="6"/>
  <c r="N603" i="6"/>
  <c r="L596" i="6"/>
  <c r="N595" i="6"/>
  <c r="L588" i="6"/>
  <c r="N587" i="6"/>
  <c r="L580" i="6"/>
  <c r="N579" i="6"/>
  <c r="L572" i="6"/>
  <c r="N571" i="6"/>
  <c r="L564" i="6"/>
  <c r="N563" i="6"/>
  <c r="L556" i="6"/>
  <c r="N555" i="6"/>
  <c r="L548" i="6"/>
  <c r="N547" i="6"/>
  <c r="L540" i="6"/>
  <c r="N539" i="6"/>
  <c r="L532" i="6"/>
  <c r="N531" i="6"/>
  <c r="L524" i="6"/>
  <c r="N523" i="6"/>
  <c r="L516" i="6"/>
  <c r="N515" i="6"/>
  <c r="L508" i="6"/>
  <c r="N507" i="6"/>
  <c r="L500" i="6"/>
  <c r="N499" i="6"/>
  <c r="L492" i="6"/>
  <c r="N491" i="6"/>
  <c r="L484" i="6"/>
  <c r="N483" i="6"/>
  <c r="L476" i="6"/>
  <c r="N475" i="6"/>
  <c r="L468" i="6"/>
  <c r="N467" i="6"/>
  <c r="L460" i="6"/>
  <c r="N459" i="6"/>
  <c r="L452" i="6"/>
  <c r="N451" i="6"/>
  <c r="L444" i="6"/>
  <c r="N443" i="6"/>
  <c r="L436" i="6"/>
  <c r="N435" i="6"/>
  <c r="L428" i="6"/>
  <c r="N427" i="6"/>
  <c r="L420" i="6"/>
  <c r="N419" i="6"/>
  <c r="L412" i="6"/>
  <c r="N411" i="6"/>
  <c r="L404" i="6"/>
  <c r="N403" i="6"/>
  <c r="L396" i="6"/>
  <c r="N395" i="6"/>
  <c r="L388" i="6"/>
  <c r="N387" i="6"/>
  <c r="L380" i="6"/>
  <c r="N379" i="6"/>
  <c r="L372" i="6"/>
  <c r="N371" i="6"/>
  <c r="L364" i="6"/>
  <c r="N363" i="6"/>
  <c r="L356" i="6"/>
  <c r="N355" i="6"/>
  <c r="L348" i="6"/>
  <c r="N347" i="6"/>
  <c r="L340" i="6"/>
  <c r="N339" i="6"/>
  <c r="L332" i="6"/>
  <c r="N331" i="6"/>
  <c r="L324" i="6"/>
  <c r="N323" i="6"/>
  <c r="L316" i="6"/>
  <c r="N315" i="6"/>
  <c r="L308" i="6"/>
  <c r="N307" i="6"/>
  <c r="L300" i="6"/>
  <c r="N299" i="6"/>
  <c r="L292" i="6"/>
  <c r="N291" i="6"/>
  <c r="L284" i="6"/>
  <c r="N283" i="6"/>
  <c r="L276" i="6"/>
  <c r="N275" i="6"/>
  <c r="L268" i="6"/>
  <c r="N267" i="6"/>
  <c r="L260" i="6"/>
  <c r="N259" i="6"/>
  <c r="L252" i="6"/>
  <c r="N251" i="6"/>
  <c r="L244" i="6"/>
  <c r="N243" i="6"/>
  <c r="L236" i="6"/>
  <c r="N235" i="6"/>
  <c r="L228" i="6"/>
  <c r="N227" i="6"/>
  <c r="L220" i="6"/>
  <c r="N219" i="6"/>
  <c r="L212" i="6"/>
  <c r="N211" i="6"/>
  <c r="L204" i="6"/>
  <c r="N203" i="6"/>
  <c r="L196" i="6"/>
  <c r="N195" i="6"/>
  <c r="L188" i="6"/>
  <c r="N187" i="6"/>
  <c r="L179" i="6"/>
  <c r="N178" i="6"/>
  <c r="L171" i="6"/>
  <c r="N170" i="6"/>
  <c r="L163" i="6"/>
  <c r="N162" i="6"/>
  <c r="L155" i="6"/>
  <c r="N154" i="6"/>
  <c r="L147" i="6"/>
  <c r="N146" i="6"/>
  <c r="L139" i="6"/>
  <c r="N138" i="6"/>
  <c r="L131" i="6"/>
  <c r="N130" i="6"/>
  <c r="L123" i="6"/>
  <c r="N122" i="6"/>
  <c r="L115" i="6"/>
  <c r="N114" i="6"/>
  <c r="L107" i="6"/>
  <c r="N106" i="6"/>
  <c r="L99" i="6"/>
  <c r="N98" i="6"/>
  <c r="L91" i="6"/>
  <c r="N90" i="6"/>
  <c r="L83" i="6"/>
  <c r="N82" i="6"/>
  <c r="L75" i="6"/>
  <c r="N74" i="6"/>
  <c r="L67" i="6"/>
  <c r="N66" i="6"/>
  <c r="L59" i="6"/>
  <c r="N58" i="6"/>
  <c r="L51" i="6"/>
  <c r="N50" i="6"/>
  <c r="L43" i="6"/>
  <c r="N42" i="6"/>
  <c r="L35" i="6"/>
  <c r="N34" i="6"/>
  <c r="L27" i="6"/>
  <c r="N26" i="6"/>
  <c r="L19" i="6"/>
  <c r="N18" i="6"/>
  <c r="L11" i="6"/>
  <c r="N10" i="6"/>
  <c r="L647" i="6"/>
  <c r="N646" i="6"/>
  <c r="L575" i="6"/>
  <c r="N574" i="6"/>
  <c r="L503" i="6"/>
  <c r="N502" i="6"/>
  <c r="L431" i="6"/>
  <c r="N430" i="6"/>
  <c r="L359" i="6"/>
  <c r="N358" i="6"/>
  <c r="L287" i="6"/>
  <c r="N286" i="6"/>
  <c r="L207" i="6"/>
  <c r="N206" i="6"/>
  <c r="L118" i="6"/>
  <c r="N117" i="6"/>
  <c r="L14" i="6"/>
  <c r="N13" i="6"/>
  <c r="L723" i="6"/>
  <c r="N722" i="6"/>
  <c r="L707" i="6"/>
  <c r="N706" i="6"/>
  <c r="L691" i="6"/>
  <c r="N690" i="6"/>
  <c r="L675" i="6"/>
  <c r="N674" i="6"/>
  <c r="L651" i="6"/>
  <c r="N650" i="6"/>
  <c r="L635" i="6"/>
  <c r="N634" i="6"/>
  <c r="L611" i="6"/>
  <c r="N610" i="6"/>
  <c r="L595" i="6"/>
  <c r="N594" i="6"/>
  <c r="L579" i="6"/>
  <c r="N578" i="6"/>
  <c r="L563" i="6"/>
  <c r="N562" i="6"/>
  <c r="L547" i="6"/>
  <c r="N546" i="6"/>
  <c r="L531" i="6"/>
  <c r="N530" i="6"/>
  <c r="L515" i="6"/>
  <c r="N514" i="6"/>
  <c r="L499" i="6"/>
  <c r="N498" i="6"/>
  <c r="L483" i="6"/>
  <c r="N482" i="6"/>
  <c r="L459" i="6"/>
  <c r="N458" i="6"/>
  <c r="L443" i="6"/>
  <c r="N442" i="6"/>
  <c r="L427" i="6"/>
  <c r="N426" i="6"/>
  <c r="L403" i="6"/>
  <c r="N402" i="6"/>
  <c r="L387" i="6"/>
  <c r="N386" i="6"/>
  <c r="L363" i="6"/>
  <c r="N362" i="6"/>
  <c r="L339" i="6"/>
  <c r="N338" i="6"/>
  <c r="L323" i="6"/>
  <c r="N322" i="6"/>
  <c r="L299" i="6"/>
  <c r="N298" i="6"/>
  <c r="L283" i="6"/>
  <c r="N282" i="6"/>
  <c r="L259" i="6"/>
  <c r="N258" i="6"/>
  <c r="L235" i="6"/>
  <c r="N234" i="6"/>
  <c r="L211" i="6"/>
  <c r="N210" i="6"/>
  <c r="L187" i="6"/>
  <c r="N186" i="6"/>
  <c r="L162" i="6"/>
  <c r="N161" i="6"/>
  <c r="L146" i="6"/>
  <c r="N145" i="6"/>
  <c r="L130" i="6"/>
  <c r="N129" i="6"/>
  <c r="L122" i="6"/>
  <c r="N121" i="6"/>
  <c r="L106" i="6"/>
  <c r="N105" i="6"/>
  <c r="L98" i="6"/>
  <c r="N97" i="6"/>
  <c r="L90" i="6"/>
  <c r="N89" i="6"/>
  <c r="L82" i="6"/>
  <c r="N81" i="6"/>
  <c r="L74" i="6"/>
  <c r="N73" i="6"/>
  <c r="L66" i="6"/>
  <c r="N65" i="6"/>
  <c r="L58" i="6"/>
  <c r="N57" i="6"/>
  <c r="L50" i="6"/>
  <c r="N49" i="6"/>
  <c r="L42" i="6"/>
  <c r="N41" i="6"/>
  <c r="L34" i="6"/>
  <c r="N33" i="6"/>
  <c r="L26" i="6"/>
  <c r="N25" i="6"/>
  <c r="L18" i="6"/>
  <c r="N17" i="6"/>
  <c r="L10" i="6"/>
  <c r="N9" i="6"/>
  <c r="L720" i="6"/>
  <c r="N719" i="6"/>
  <c r="L719" i="6"/>
  <c r="N718" i="6"/>
  <c r="L695" i="6"/>
  <c r="N694" i="6"/>
  <c r="L663" i="6"/>
  <c r="N662" i="6"/>
  <c r="L639" i="6"/>
  <c r="N638" i="6"/>
  <c r="L607" i="6"/>
  <c r="N606" i="6"/>
  <c r="L591" i="6"/>
  <c r="N590" i="6"/>
  <c r="L559" i="6"/>
  <c r="N558" i="6"/>
  <c r="L535" i="6"/>
  <c r="N534" i="6"/>
  <c r="L511" i="6"/>
  <c r="N510" i="6"/>
  <c r="L487" i="6"/>
  <c r="N486" i="6"/>
  <c r="L455" i="6"/>
  <c r="N454" i="6"/>
  <c r="L439" i="6"/>
  <c r="N438" i="6"/>
  <c r="L407" i="6"/>
  <c r="N406" i="6"/>
  <c r="L383" i="6"/>
  <c r="N382" i="6"/>
  <c r="L351" i="6"/>
  <c r="N350" i="6"/>
  <c r="L335" i="6"/>
  <c r="N334" i="6"/>
  <c r="L311" i="6"/>
  <c r="N310" i="6"/>
  <c r="L279" i="6"/>
  <c r="N278" i="6"/>
  <c r="L255" i="6"/>
  <c r="N254" i="6"/>
  <c r="L239" i="6"/>
  <c r="N238" i="6"/>
  <c r="L215" i="6"/>
  <c r="N214" i="6"/>
  <c r="L191" i="6"/>
  <c r="N190" i="6"/>
  <c r="L166" i="6"/>
  <c r="N165" i="6"/>
  <c r="L134" i="6"/>
  <c r="N133" i="6"/>
  <c r="L94" i="6"/>
  <c r="N93" i="6"/>
  <c r="L46" i="6"/>
  <c r="N45" i="6"/>
  <c r="L715" i="6"/>
  <c r="N714" i="6"/>
  <c r="L699" i="6"/>
  <c r="N698" i="6"/>
  <c r="L683" i="6"/>
  <c r="N682" i="6"/>
  <c r="L667" i="6"/>
  <c r="N666" i="6"/>
  <c r="L659" i="6"/>
  <c r="N658" i="6"/>
  <c r="L643" i="6"/>
  <c r="N642" i="6"/>
  <c r="L627" i="6"/>
  <c r="N626" i="6"/>
  <c r="L619" i="6"/>
  <c r="N618" i="6"/>
  <c r="L603" i="6"/>
  <c r="N602" i="6"/>
  <c r="L587" i="6"/>
  <c r="N586" i="6"/>
  <c r="L571" i="6"/>
  <c r="N570" i="6"/>
  <c r="L555" i="6"/>
  <c r="N554" i="6"/>
  <c r="L539" i="6"/>
  <c r="N538" i="6"/>
  <c r="L523" i="6"/>
  <c r="N522" i="6"/>
  <c r="L507" i="6"/>
  <c r="N506" i="6"/>
  <c r="L491" i="6"/>
  <c r="N490" i="6"/>
  <c r="L475" i="6"/>
  <c r="N474" i="6"/>
  <c r="L467" i="6"/>
  <c r="N466" i="6"/>
  <c r="L451" i="6"/>
  <c r="N450" i="6"/>
  <c r="L435" i="6"/>
  <c r="N434" i="6"/>
  <c r="L419" i="6"/>
  <c r="N418" i="6"/>
  <c r="L411" i="6"/>
  <c r="N410" i="6"/>
  <c r="L395" i="6"/>
  <c r="N394" i="6"/>
  <c r="L379" i="6"/>
  <c r="N378" i="6"/>
  <c r="L371" i="6"/>
  <c r="N370" i="6"/>
  <c r="L355" i="6"/>
  <c r="N354" i="6"/>
  <c r="L347" i="6"/>
  <c r="N346" i="6"/>
  <c r="L331" i="6"/>
  <c r="N330" i="6"/>
  <c r="L315" i="6"/>
  <c r="N314" i="6"/>
  <c r="L307" i="6"/>
  <c r="N306" i="6"/>
  <c r="L291" i="6"/>
  <c r="N290" i="6"/>
  <c r="L275" i="6"/>
  <c r="N274" i="6"/>
  <c r="L267" i="6"/>
  <c r="N266" i="6"/>
  <c r="L251" i="6"/>
  <c r="N250" i="6"/>
  <c r="L243" i="6"/>
  <c r="N242" i="6"/>
  <c r="L227" i="6"/>
  <c r="N226" i="6"/>
  <c r="L219" i="6"/>
  <c r="N218" i="6"/>
  <c r="L203" i="6"/>
  <c r="N202" i="6"/>
  <c r="L195" i="6"/>
  <c r="N194" i="6"/>
  <c r="L178" i="6"/>
  <c r="N177" i="6"/>
  <c r="L170" i="6"/>
  <c r="N169" i="6"/>
  <c r="L154" i="6"/>
  <c r="N153" i="6"/>
  <c r="L138" i="6"/>
  <c r="N137" i="6"/>
  <c r="L114" i="6"/>
  <c r="N113" i="6"/>
  <c r="L722" i="6"/>
  <c r="N721" i="6"/>
  <c r="L714" i="6"/>
  <c r="N713" i="6"/>
  <c r="L706" i="6"/>
  <c r="N705" i="6"/>
  <c r="L698" i="6"/>
  <c r="N697" i="6"/>
  <c r="L690" i="6"/>
  <c r="N689" i="6"/>
  <c r="L682" i="6"/>
  <c r="N681" i="6"/>
  <c r="L674" i="6"/>
  <c r="N673" i="6"/>
  <c r="L666" i="6"/>
  <c r="N665" i="6"/>
  <c r="L658" i="6"/>
  <c r="N657" i="6"/>
  <c r="L650" i="6"/>
  <c r="N649" i="6"/>
  <c r="L642" i="6"/>
  <c r="N641" i="6"/>
  <c r="L634" i="6"/>
  <c r="N633" i="6"/>
  <c r="L626" i="6"/>
  <c r="N625" i="6"/>
  <c r="L618" i="6"/>
  <c r="N617" i="6"/>
  <c r="L610" i="6"/>
  <c r="N609" i="6"/>
  <c r="L602" i="6"/>
  <c r="N601" i="6"/>
  <c r="L594" i="6"/>
  <c r="N593" i="6"/>
  <c r="L586" i="6"/>
  <c r="N585" i="6"/>
  <c r="L578" i="6"/>
  <c r="N577" i="6"/>
  <c r="L570" i="6"/>
  <c r="N569" i="6"/>
  <c r="L562" i="6"/>
  <c r="N561" i="6"/>
  <c r="L554" i="6"/>
  <c r="N553" i="6"/>
  <c r="L546" i="6"/>
  <c r="N545" i="6"/>
  <c r="L538" i="6"/>
  <c r="N537" i="6"/>
  <c r="L530" i="6"/>
  <c r="N529" i="6"/>
  <c r="L522" i="6"/>
  <c r="N521" i="6"/>
  <c r="L514" i="6"/>
  <c r="N513" i="6"/>
  <c r="L506" i="6"/>
  <c r="N505" i="6"/>
  <c r="L498" i="6"/>
  <c r="N497" i="6"/>
  <c r="L490" i="6"/>
  <c r="N489" i="6"/>
  <c r="L482" i="6"/>
  <c r="N481" i="6"/>
  <c r="L474" i="6"/>
  <c r="N473" i="6"/>
  <c r="L466" i="6"/>
  <c r="N465" i="6"/>
  <c r="L458" i="6"/>
  <c r="N457" i="6"/>
  <c r="L450" i="6"/>
  <c r="N449" i="6"/>
  <c r="L442" i="6"/>
  <c r="N441" i="6"/>
  <c r="L434" i="6"/>
  <c r="N433" i="6"/>
  <c r="L426" i="6"/>
  <c r="N425" i="6"/>
  <c r="L418" i="6"/>
  <c r="N417" i="6"/>
  <c r="L410" i="6"/>
  <c r="N409" i="6"/>
  <c r="L402" i="6"/>
  <c r="N401" i="6"/>
  <c r="L394" i="6"/>
  <c r="N393" i="6"/>
  <c r="L386" i="6"/>
  <c r="N385" i="6"/>
  <c r="L378" i="6"/>
  <c r="N377" i="6"/>
  <c r="L370" i="6"/>
  <c r="N369" i="6"/>
  <c r="L362" i="6"/>
  <c r="N361" i="6"/>
  <c r="L354" i="6"/>
  <c r="N353" i="6"/>
  <c r="L346" i="6"/>
  <c r="N345" i="6"/>
  <c r="L338" i="6"/>
  <c r="N337" i="6"/>
  <c r="L330" i="6"/>
  <c r="N329" i="6"/>
  <c r="L322" i="6"/>
  <c r="N321" i="6"/>
  <c r="L314" i="6"/>
  <c r="N313" i="6"/>
  <c r="L306" i="6"/>
  <c r="N305" i="6"/>
  <c r="L298" i="6"/>
  <c r="N297" i="6"/>
  <c r="L290" i="6"/>
  <c r="N289" i="6"/>
  <c r="L282" i="6"/>
  <c r="N281" i="6"/>
  <c r="L274" i="6"/>
  <c r="N273" i="6"/>
  <c r="L266" i="6"/>
  <c r="N265" i="6"/>
  <c r="L258" i="6"/>
  <c r="N257" i="6"/>
  <c r="L250" i="6"/>
  <c r="N249" i="6"/>
  <c r="L242" i="6"/>
  <c r="N241" i="6"/>
  <c r="L234" i="6"/>
  <c r="N233" i="6"/>
  <c r="L226" i="6"/>
  <c r="N225" i="6"/>
  <c r="L218" i="6"/>
  <c r="N217" i="6"/>
  <c r="L210" i="6"/>
  <c r="N209" i="6"/>
  <c r="L202" i="6"/>
  <c r="N201" i="6"/>
  <c r="L194" i="6"/>
  <c r="N193" i="6"/>
  <c r="L186" i="6"/>
  <c r="N185" i="6"/>
  <c r="L177" i="6"/>
  <c r="N176" i="6"/>
  <c r="L169" i="6"/>
  <c r="N168" i="6"/>
  <c r="L161" i="6"/>
  <c r="N160" i="6"/>
  <c r="L153" i="6"/>
  <c r="N152" i="6"/>
  <c r="L145" i="6"/>
  <c r="N144" i="6"/>
  <c r="L137" i="6"/>
  <c r="N136" i="6"/>
  <c r="L129" i="6"/>
  <c r="N128" i="6"/>
  <c r="L121" i="6"/>
  <c r="N120" i="6"/>
  <c r="L113" i="6"/>
  <c r="N112" i="6"/>
  <c r="L105" i="6"/>
  <c r="N104" i="6"/>
  <c r="L97" i="6"/>
  <c r="N96" i="6"/>
  <c r="L89" i="6"/>
  <c r="N88" i="6"/>
  <c r="L81" i="6"/>
  <c r="N80" i="6"/>
  <c r="L73" i="6"/>
  <c r="N72" i="6"/>
  <c r="L65" i="6"/>
  <c r="N64" i="6"/>
  <c r="L57" i="6"/>
  <c r="N56" i="6"/>
  <c r="L49" i="6"/>
  <c r="N48" i="6"/>
  <c r="L41" i="6"/>
  <c r="N40" i="6"/>
  <c r="L33" i="6"/>
  <c r="N32" i="6"/>
  <c r="L25" i="6"/>
  <c r="N24" i="6"/>
  <c r="L17" i="6"/>
  <c r="N16" i="6"/>
  <c r="L9" i="6"/>
  <c r="L62" i="6"/>
  <c r="N61" i="6"/>
  <c r="L721" i="6"/>
  <c r="N720" i="6"/>
  <c r="L713" i="6"/>
  <c r="N712" i="6"/>
  <c r="L705" i="6"/>
  <c r="N704" i="6"/>
  <c r="L697" i="6"/>
  <c r="N696" i="6"/>
  <c r="L689" i="6"/>
  <c r="N688" i="6"/>
  <c r="L681" i="6"/>
  <c r="N680" i="6"/>
  <c r="L673" i="6"/>
  <c r="N672" i="6"/>
  <c r="L665" i="6"/>
  <c r="N664" i="6"/>
  <c r="L657" i="6"/>
  <c r="N656" i="6"/>
  <c r="L649" i="6"/>
  <c r="N648" i="6"/>
  <c r="L641" i="6"/>
  <c r="N640" i="6"/>
  <c r="L633" i="6"/>
  <c r="N632" i="6"/>
  <c r="L625" i="6"/>
  <c r="N624" i="6"/>
  <c r="L617" i="6"/>
  <c r="N616" i="6"/>
  <c r="L609" i="6"/>
  <c r="N608" i="6"/>
  <c r="L601" i="6"/>
  <c r="N600" i="6"/>
  <c r="L593" i="6"/>
  <c r="N592" i="6"/>
  <c r="L585" i="6"/>
  <c r="N584" i="6"/>
  <c r="L577" i="6"/>
  <c r="N576" i="6"/>
  <c r="L569" i="6"/>
  <c r="N568" i="6"/>
  <c r="L561" i="6"/>
  <c r="N560" i="6"/>
  <c r="L553" i="6"/>
  <c r="N552" i="6"/>
  <c r="L545" i="6"/>
  <c r="N544" i="6"/>
  <c r="L537" i="6"/>
  <c r="N536" i="6"/>
  <c r="L529" i="6"/>
  <c r="N528" i="6"/>
  <c r="L521" i="6"/>
  <c r="N520" i="6"/>
  <c r="L513" i="6"/>
  <c r="N512" i="6"/>
  <c r="L505" i="6"/>
  <c r="N504" i="6"/>
  <c r="L497" i="6"/>
  <c r="N496" i="6"/>
  <c r="L489" i="6"/>
  <c r="N488" i="6"/>
  <c r="L481" i="6"/>
  <c r="N480" i="6"/>
  <c r="L473" i="6"/>
  <c r="N472" i="6"/>
  <c r="L465" i="6"/>
  <c r="N464" i="6"/>
  <c r="L457" i="6"/>
  <c r="N456" i="6"/>
  <c r="L449" i="6"/>
  <c r="N448" i="6"/>
  <c r="L441" i="6"/>
  <c r="N440" i="6"/>
  <c r="L433" i="6"/>
  <c r="N432" i="6"/>
  <c r="L425" i="6"/>
  <c r="N424" i="6"/>
  <c r="L417" i="6"/>
  <c r="N416" i="6"/>
  <c r="L409" i="6"/>
  <c r="N408" i="6"/>
  <c r="L401" i="6"/>
  <c r="N400" i="6"/>
  <c r="L393" i="6"/>
  <c r="N392" i="6"/>
  <c r="L385" i="6"/>
  <c r="N384" i="6"/>
  <c r="L377" i="6"/>
  <c r="N376" i="6"/>
  <c r="L369" i="6"/>
  <c r="N368" i="6"/>
  <c r="L361" i="6"/>
  <c r="N360" i="6"/>
  <c r="L353" i="6"/>
  <c r="N352" i="6"/>
  <c r="L345" i="6"/>
  <c r="N344" i="6"/>
  <c r="L337" i="6"/>
  <c r="N336" i="6"/>
  <c r="L329" i="6"/>
  <c r="N328" i="6"/>
  <c r="L321" i="6"/>
  <c r="N320" i="6"/>
  <c r="L313" i="6"/>
  <c r="N312" i="6"/>
  <c r="L305" i="6"/>
  <c r="N304" i="6"/>
  <c r="L297" i="6"/>
  <c r="N296" i="6"/>
  <c r="L289" i="6"/>
  <c r="N288" i="6"/>
  <c r="L281" i="6"/>
  <c r="N280" i="6"/>
  <c r="L273" i="6"/>
  <c r="N272" i="6"/>
  <c r="L265" i="6"/>
  <c r="N264" i="6"/>
  <c r="L257" i="6"/>
  <c r="N256" i="6"/>
  <c r="L249" i="6"/>
  <c r="N248" i="6"/>
  <c r="L241" i="6"/>
  <c r="N240" i="6"/>
  <c r="L233" i="6"/>
  <c r="N232" i="6"/>
  <c r="L225" i="6"/>
  <c r="N224" i="6"/>
  <c r="L217" i="6"/>
  <c r="N216" i="6"/>
  <c r="L209" i="6"/>
  <c r="N208" i="6"/>
  <c r="L201" i="6"/>
  <c r="N200" i="6"/>
  <c r="L193" i="6"/>
  <c r="N192" i="6"/>
  <c r="L184" i="6"/>
  <c r="N183" i="6"/>
  <c r="L176" i="6"/>
  <c r="N175" i="6"/>
  <c r="L168" i="6"/>
  <c r="N167" i="6"/>
  <c r="L160" i="6"/>
  <c r="N159" i="6"/>
  <c r="L152" i="6"/>
  <c r="N151" i="6"/>
  <c r="L144" i="6"/>
  <c r="N143" i="6"/>
  <c r="L136" i="6"/>
  <c r="N135" i="6"/>
  <c r="L128" i="6"/>
  <c r="N127" i="6"/>
  <c r="L120" i="6"/>
  <c r="N119" i="6"/>
  <c r="L112" i="6"/>
  <c r="N111" i="6"/>
  <c r="L104" i="6"/>
  <c r="N103" i="6"/>
  <c r="L96" i="6"/>
  <c r="N95" i="6"/>
  <c r="L88" i="6"/>
  <c r="N87" i="6"/>
  <c r="L80" i="6"/>
  <c r="N79" i="6"/>
  <c r="L72" i="6"/>
  <c r="N71" i="6"/>
  <c r="L64" i="6"/>
  <c r="N63" i="6"/>
  <c r="L56" i="6"/>
  <c r="N55" i="6"/>
  <c r="L48" i="6"/>
  <c r="N47" i="6"/>
  <c r="L40" i="6"/>
  <c r="N39" i="6"/>
  <c r="L32" i="6"/>
  <c r="N31" i="6"/>
  <c r="L24" i="6"/>
  <c r="N23" i="6"/>
  <c r="L16" i="6"/>
  <c r="N15" i="6"/>
  <c r="L8" i="6"/>
  <c r="N7" i="6"/>
  <c r="L185" i="6"/>
  <c r="N184" i="6"/>
  <c r="AA5" i="6"/>
  <c r="P8" i="6" l="1"/>
  <c r="Q7" i="6"/>
  <c r="AA7" i="6" s="1"/>
  <c r="X7" i="6"/>
  <c r="Y7" i="6" s="1"/>
  <c r="G6" i="4"/>
  <c r="R7" i="6" l="1"/>
  <c r="X8" i="6"/>
  <c r="Y8" i="6" s="1"/>
  <c r="P9" i="6"/>
  <c r="R8" i="6" s="1"/>
  <c r="Q8" i="6"/>
  <c r="AA8" i="6" s="1"/>
  <c r="BH7" i="4"/>
  <c r="BH8" i="4"/>
  <c r="BH9" i="4"/>
  <c r="BH10" i="4"/>
  <c r="BH11" i="4"/>
  <c r="BH12" i="4"/>
  <c r="BH13" i="4"/>
  <c r="BH14" i="4"/>
  <c r="BH15" i="4"/>
  <c r="BH16" i="4"/>
  <c r="BH17" i="4"/>
  <c r="BH18" i="4"/>
  <c r="BM18" i="4" s="1"/>
  <c r="BH19" i="4"/>
  <c r="BH20" i="4"/>
  <c r="BH21" i="4"/>
  <c r="BH22" i="4"/>
  <c r="BH23" i="4"/>
  <c r="BH24" i="4"/>
  <c r="BH25" i="4"/>
  <c r="BH26" i="4"/>
  <c r="BM26" i="4" s="1"/>
  <c r="BH27" i="4"/>
  <c r="BH28" i="4"/>
  <c r="BH29" i="4"/>
  <c r="BH30" i="4"/>
  <c r="BH31" i="4"/>
  <c r="BH32" i="4"/>
  <c r="BH33" i="4"/>
  <c r="BH34" i="4"/>
  <c r="BM34" i="4" s="1"/>
  <c r="BH35" i="4"/>
  <c r="BH36" i="4"/>
  <c r="BH37" i="4"/>
  <c r="BH38" i="4"/>
  <c r="BH39" i="4"/>
  <c r="BH40" i="4"/>
  <c r="BH41" i="4"/>
  <c r="BH42" i="4"/>
  <c r="BM42" i="4" s="1"/>
  <c r="BH43" i="4"/>
  <c r="BH44" i="4"/>
  <c r="BH45" i="4"/>
  <c r="BH46" i="4"/>
  <c r="BH47" i="4"/>
  <c r="BH48" i="4"/>
  <c r="BH49" i="4"/>
  <c r="BH50" i="4"/>
  <c r="BM50" i="4" s="1"/>
  <c r="BH51" i="4"/>
  <c r="BH52" i="4"/>
  <c r="BH53" i="4"/>
  <c r="BH54" i="4"/>
  <c r="BH55" i="4"/>
  <c r="BH56" i="4"/>
  <c r="BH57" i="4"/>
  <c r="BH58" i="4"/>
  <c r="BM58" i="4" s="1"/>
  <c r="BH59" i="4"/>
  <c r="BH60" i="4"/>
  <c r="BH61" i="4"/>
  <c r="BH62" i="4"/>
  <c r="BH63" i="4"/>
  <c r="BH64" i="4"/>
  <c r="BH65" i="4"/>
  <c r="BH66" i="4"/>
  <c r="BM66" i="4" s="1"/>
  <c r="BH67" i="4"/>
  <c r="BH68" i="4"/>
  <c r="BH69" i="4"/>
  <c r="BH70" i="4"/>
  <c r="BH71" i="4"/>
  <c r="BH72" i="4"/>
  <c r="BH73" i="4"/>
  <c r="BH74" i="4"/>
  <c r="BM74" i="4" s="1"/>
  <c r="BH75" i="4"/>
  <c r="BH76" i="4"/>
  <c r="BH77" i="4"/>
  <c r="BH78" i="4"/>
  <c r="BH79" i="4"/>
  <c r="BH80" i="4"/>
  <c r="BH81" i="4"/>
  <c r="BH82" i="4"/>
  <c r="BM82" i="4" s="1"/>
  <c r="BH83" i="4"/>
  <c r="BH84" i="4"/>
  <c r="BH85" i="4"/>
  <c r="BH86" i="4"/>
  <c r="BH87" i="4"/>
  <c r="BH88" i="4"/>
  <c r="BH89" i="4"/>
  <c r="BH90" i="4"/>
  <c r="BM90" i="4" s="1"/>
  <c r="BH91" i="4"/>
  <c r="BH92" i="4"/>
  <c r="BH93" i="4"/>
  <c r="BH94" i="4"/>
  <c r="BH95" i="4"/>
  <c r="BH96" i="4"/>
  <c r="BH97" i="4"/>
  <c r="BH98" i="4"/>
  <c r="BM98" i="4" s="1"/>
  <c r="BH99" i="4"/>
  <c r="BH100" i="4"/>
  <c r="BH101" i="4"/>
  <c r="BH102" i="4"/>
  <c r="BH103" i="4"/>
  <c r="BH104" i="4"/>
  <c r="BH105" i="4"/>
  <c r="BH106" i="4"/>
  <c r="BM106" i="4" s="1"/>
  <c r="BH107" i="4"/>
  <c r="BH108" i="4"/>
  <c r="BH109" i="4"/>
  <c r="BH110" i="4"/>
  <c r="BH111" i="4"/>
  <c r="BH112" i="4"/>
  <c r="BH113" i="4"/>
  <c r="BH114" i="4"/>
  <c r="BM114" i="4" s="1"/>
  <c r="BH115" i="4"/>
  <c r="BH116" i="4"/>
  <c r="BH117" i="4"/>
  <c r="BH118" i="4"/>
  <c r="BH119" i="4"/>
  <c r="BH120" i="4"/>
  <c r="BH121" i="4"/>
  <c r="BH122" i="4"/>
  <c r="BM122" i="4" s="1"/>
  <c r="BH123" i="4"/>
  <c r="BH124" i="4"/>
  <c r="BH125" i="4"/>
  <c r="BH126" i="4"/>
  <c r="BH127" i="4"/>
  <c r="BH128" i="4"/>
  <c r="BH129" i="4"/>
  <c r="BH130" i="4"/>
  <c r="BM130" i="4" s="1"/>
  <c r="BH131" i="4"/>
  <c r="BH132" i="4"/>
  <c r="BH133" i="4"/>
  <c r="BH134" i="4"/>
  <c r="BH135" i="4"/>
  <c r="BH136" i="4"/>
  <c r="BH137" i="4"/>
  <c r="BH138" i="4"/>
  <c r="BM138" i="4" s="1"/>
  <c r="BH139" i="4"/>
  <c r="BH140" i="4"/>
  <c r="BH141" i="4"/>
  <c r="BH142" i="4"/>
  <c r="BH143" i="4"/>
  <c r="BH144" i="4"/>
  <c r="BH145" i="4"/>
  <c r="BH146" i="4"/>
  <c r="BM146" i="4" s="1"/>
  <c r="BH147" i="4"/>
  <c r="BH148" i="4"/>
  <c r="BH149" i="4"/>
  <c r="BH150" i="4"/>
  <c r="BH151" i="4"/>
  <c r="BH152" i="4"/>
  <c r="BH153" i="4"/>
  <c r="BH154" i="4"/>
  <c r="BM154" i="4" s="1"/>
  <c r="BH155" i="4"/>
  <c r="BH156" i="4"/>
  <c r="BH157" i="4"/>
  <c r="BH158" i="4"/>
  <c r="BH159" i="4"/>
  <c r="BH160" i="4"/>
  <c r="BH161" i="4"/>
  <c r="BH162" i="4"/>
  <c r="BM162" i="4" s="1"/>
  <c r="BH163" i="4"/>
  <c r="BH164" i="4"/>
  <c r="BH165" i="4"/>
  <c r="BH166" i="4"/>
  <c r="BH167" i="4"/>
  <c r="BH168" i="4"/>
  <c r="BH169" i="4"/>
  <c r="BH170" i="4"/>
  <c r="BM170" i="4" s="1"/>
  <c r="BH171" i="4"/>
  <c r="BH172" i="4"/>
  <c r="BH173" i="4"/>
  <c r="BH174" i="4"/>
  <c r="BH175" i="4"/>
  <c r="BH176" i="4"/>
  <c r="BH177" i="4"/>
  <c r="BH178" i="4"/>
  <c r="BM178" i="4" s="1"/>
  <c r="BH179" i="4"/>
  <c r="BH180" i="4"/>
  <c r="BH181" i="4"/>
  <c r="BH182" i="4"/>
  <c r="BH183" i="4"/>
  <c r="BH184" i="4"/>
  <c r="BH185" i="4"/>
  <c r="BH186" i="4"/>
  <c r="BM186" i="4" s="1"/>
  <c r="BH187" i="4"/>
  <c r="BH188" i="4"/>
  <c r="BH189" i="4"/>
  <c r="BH190" i="4"/>
  <c r="BH191" i="4"/>
  <c r="BH192" i="4"/>
  <c r="BH193" i="4"/>
  <c r="BH194" i="4"/>
  <c r="BM194" i="4" s="1"/>
  <c r="BH195" i="4"/>
  <c r="BH196" i="4"/>
  <c r="BH197" i="4"/>
  <c r="BH198" i="4"/>
  <c r="BH199" i="4"/>
  <c r="BH200" i="4"/>
  <c r="BH201" i="4"/>
  <c r="BH202" i="4"/>
  <c r="BM202" i="4" s="1"/>
  <c r="BH203" i="4"/>
  <c r="BH204" i="4"/>
  <c r="BH205" i="4"/>
  <c r="BH206" i="4"/>
  <c r="BH207" i="4"/>
  <c r="BH208" i="4"/>
  <c r="BH209" i="4"/>
  <c r="BH210" i="4"/>
  <c r="BM210" i="4" s="1"/>
  <c r="BH211" i="4"/>
  <c r="BH212" i="4"/>
  <c r="BH213" i="4"/>
  <c r="BH214" i="4"/>
  <c r="BH215" i="4"/>
  <c r="BH216" i="4"/>
  <c r="BH217" i="4"/>
  <c r="BH218" i="4"/>
  <c r="BM218" i="4" s="1"/>
  <c r="BH219" i="4"/>
  <c r="BH220" i="4"/>
  <c r="BH221" i="4"/>
  <c r="BH222" i="4"/>
  <c r="BH223" i="4"/>
  <c r="BH224" i="4"/>
  <c r="BH225" i="4"/>
  <c r="BH226" i="4"/>
  <c r="BM226" i="4" s="1"/>
  <c r="BH227" i="4"/>
  <c r="BH228" i="4"/>
  <c r="BH229" i="4"/>
  <c r="BH230" i="4"/>
  <c r="BH231" i="4"/>
  <c r="BH232" i="4"/>
  <c r="BH233" i="4"/>
  <c r="BH234" i="4"/>
  <c r="BM234" i="4" s="1"/>
  <c r="BH235" i="4"/>
  <c r="BH236" i="4"/>
  <c r="BH237" i="4"/>
  <c r="BH238" i="4"/>
  <c r="BH239" i="4"/>
  <c r="BH240" i="4"/>
  <c r="BH241" i="4"/>
  <c r="BH242" i="4"/>
  <c r="BM242" i="4" s="1"/>
  <c r="BH243" i="4"/>
  <c r="BH244" i="4"/>
  <c r="BH245" i="4"/>
  <c r="BH246" i="4"/>
  <c r="BH247" i="4"/>
  <c r="BH248" i="4"/>
  <c r="BH249" i="4"/>
  <c r="BH250" i="4"/>
  <c r="BM250" i="4" s="1"/>
  <c r="BH251" i="4"/>
  <c r="BH252" i="4"/>
  <c r="BH253" i="4"/>
  <c r="BH254" i="4"/>
  <c r="BH255" i="4"/>
  <c r="BH256" i="4"/>
  <c r="BH257" i="4"/>
  <c r="BH258" i="4"/>
  <c r="BM258" i="4" s="1"/>
  <c r="BH259" i="4"/>
  <c r="BH260" i="4"/>
  <c r="BH261" i="4"/>
  <c r="BH262" i="4"/>
  <c r="BH263" i="4"/>
  <c r="BH264" i="4"/>
  <c r="BH265" i="4"/>
  <c r="BH266" i="4"/>
  <c r="BM266" i="4" s="1"/>
  <c r="BH267" i="4"/>
  <c r="BH268" i="4"/>
  <c r="BH269" i="4"/>
  <c r="BH270" i="4"/>
  <c r="BH271" i="4"/>
  <c r="BH272" i="4"/>
  <c r="BH273" i="4"/>
  <c r="BH274" i="4"/>
  <c r="BM274" i="4" s="1"/>
  <c r="BH275" i="4"/>
  <c r="BH276" i="4"/>
  <c r="BH277" i="4"/>
  <c r="BH278" i="4"/>
  <c r="BH279" i="4"/>
  <c r="BH280" i="4"/>
  <c r="BH281" i="4"/>
  <c r="BH282" i="4"/>
  <c r="BM282" i="4" s="1"/>
  <c r="BH283" i="4"/>
  <c r="BH284" i="4"/>
  <c r="BH285" i="4"/>
  <c r="BH286" i="4"/>
  <c r="BH287" i="4"/>
  <c r="BH288" i="4"/>
  <c r="BH289" i="4"/>
  <c r="BH290" i="4"/>
  <c r="BM290" i="4" s="1"/>
  <c r="BH291" i="4"/>
  <c r="BH292" i="4"/>
  <c r="BH293" i="4"/>
  <c r="BH294" i="4"/>
  <c r="BH295" i="4"/>
  <c r="BH296" i="4"/>
  <c r="BH297" i="4"/>
  <c r="BH298" i="4"/>
  <c r="BM298" i="4" s="1"/>
  <c r="BH299" i="4"/>
  <c r="BH300" i="4"/>
  <c r="BH301" i="4"/>
  <c r="BH302" i="4"/>
  <c r="BH303" i="4"/>
  <c r="BH304" i="4"/>
  <c r="BH305" i="4"/>
  <c r="BH306" i="4"/>
  <c r="BM306" i="4" s="1"/>
  <c r="BH307" i="4"/>
  <c r="BH308" i="4"/>
  <c r="BH309" i="4"/>
  <c r="BH310" i="4"/>
  <c r="BH311" i="4"/>
  <c r="BH312" i="4"/>
  <c r="BH313" i="4"/>
  <c r="BH314" i="4"/>
  <c r="BM314" i="4" s="1"/>
  <c r="BH315" i="4"/>
  <c r="BH316" i="4"/>
  <c r="BH317" i="4"/>
  <c r="BH318" i="4"/>
  <c r="BH319" i="4"/>
  <c r="BH320" i="4"/>
  <c r="BH321" i="4"/>
  <c r="BH322" i="4"/>
  <c r="BM322" i="4" s="1"/>
  <c r="BH323" i="4"/>
  <c r="BH324" i="4"/>
  <c r="BH325" i="4"/>
  <c r="BH326" i="4"/>
  <c r="BH327" i="4"/>
  <c r="BH328" i="4"/>
  <c r="BH329" i="4"/>
  <c r="BH330" i="4"/>
  <c r="BM330" i="4" s="1"/>
  <c r="BH331" i="4"/>
  <c r="BH332" i="4"/>
  <c r="BH333" i="4"/>
  <c r="BH334" i="4"/>
  <c r="BH335" i="4"/>
  <c r="BH336" i="4"/>
  <c r="BH337" i="4"/>
  <c r="BH338" i="4"/>
  <c r="BM338" i="4" s="1"/>
  <c r="BH339" i="4"/>
  <c r="BH340" i="4"/>
  <c r="BH341" i="4"/>
  <c r="BH342" i="4"/>
  <c r="BH343" i="4"/>
  <c r="BH344" i="4"/>
  <c r="BH345" i="4"/>
  <c r="BH346" i="4"/>
  <c r="BM346" i="4" s="1"/>
  <c r="BH347" i="4"/>
  <c r="BH348" i="4"/>
  <c r="BH349" i="4"/>
  <c r="BH350" i="4"/>
  <c r="BH351" i="4"/>
  <c r="BH352" i="4"/>
  <c r="BH353" i="4"/>
  <c r="BH354" i="4"/>
  <c r="BM354" i="4" s="1"/>
  <c r="BH355" i="4"/>
  <c r="BH356" i="4"/>
  <c r="BH357" i="4"/>
  <c r="BH358" i="4"/>
  <c r="BH359" i="4"/>
  <c r="BH360" i="4"/>
  <c r="BH361" i="4"/>
  <c r="BH362" i="4"/>
  <c r="BM362" i="4" s="1"/>
  <c r="BH363" i="4"/>
  <c r="BH364" i="4"/>
  <c r="BH365" i="4"/>
  <c r="BH366" i="4"/>
  <c r="BH367" i="4"/>
  <c r="BH368" i="4"/>
  <c r="BH369" i="4"/>
  <c r="BH370" i="4"/>
  <c r="BM370" i="4" s="1"/>
  <c r="BH371" i="4"/>
  <c r="BH372" i="4"/>
  <c r="BH373" i="4"/>
  <c r="BH374" i="4"/>
  <c r="BH375" i="4"/>
  <c r="BH376" i="4"/>
  <c r="BH377" i="4"/>
  <c r="BH378" i="4"/>
  <c r="BM378" i="4" s="1"/>
  <c r="BH379" i="4"/>
  <c r="BH380" i="4"/>
  <c r="BH381" i="4"/>
  <c r="BH382" i="4"/>
  <c r="BH383" i="4"/>
  <c r="BH384" i="4"/>
  <c r="BH385" i="4"/>
  <c r="BH386" i="4"/>
  <c r="BM386" i="4" s="1"/>
  <c r="BH387" i="4"/>
  <c r="BH388" i="4"/>
  <c r="BH389" i="4"/>
  <c r="BH390" i="4"/>
  <c r="BH391" i="4"/>
  <c r="BH392" i="4"/>
  <c r="BH393" i="4"/>
  <c r="BH394" i="4"/>
  <c r="BM394" i="4" s="1"/>
  <c r="BH395" i="4"/>
  <c r="BH396" i="4"/>
  <c r="BH397" i="4"/>
  <c r="BH398" i="4"/>
  <c r="BH399" i="4"/>
  <c r="BH400" i="4"/>
  <c r="BH401" i="4"/>
  <c r="BH402" i="4"/>
  <c r="BM402" i="4" s="1"/>
  <c r="BH403" i="4"/>
  <c r="BH404" i="4"/>
  <c r="BH405" i="4"/>
  <c r="BH406" i="4"/>
  <c r="BH407" i="4"/>
  <c r="BH408" i="4"/>
  <c r="BH409" i="4"/>
  <c r="BH410" i="4"/>
  <c r="BM410" i="4" s="1"/>
  <c r="BH411" i="4"/>
  <c r="BH412" i="4"/>
  <c r="BH413" i="4"/>
  <c r="BH414" i="4"/>
  <c r="BH415" i="4"/>
  <c r="BH416" i="4"/>
  <c r="BH417" i="4"/>
  <c r="BH418" i="4"/>
  <c r="BM418" i="4" s="1"/>
  <c r="BH419" i="4"/>
  <c r="BH420" i="4"/>
  <c r="BH421" i="4"/>
  <c r="BH422" i="4"/>
  <c r="BH423" i="4"/>
  <c r="BH424" i="4"/>
  <c r="BH425" i="4"/>
  <c r="BH426" i="4"/>
  <c r="BM426" i="4" s="1"/>
  <c r="BH427" i="4"/>
  <c r="BH428" i="4"/>
  <c r="BH429" i="4"/>
  <c r="BH430" i="4"/>
  <c r="BH431" i="4"/>
  <c r="BH432" i="4"/>
  <c r="BH433" i="4"/>
  <c r="BH434" i="4"/>
  <c r="BM434" i="4" s="1"/>
  <c r="BH435" i="4"/>
  <c r="BH436" i="4"/>
  <c r="BH437" i="4"/>
  <c r="BH438" i="4"/>
  <c r="BH439" i="4"/>
  <c r="BH440" i="4"/>
  <c r="BH441" i="4"/>
  <c r="BH442" i="4"/>
  <c r="BM442" i="4" s="1"/>
  <c r="BH443" i="4"/>
  <c r="BH444" i="4"/>
  <c r="BH445" i="4"/>
  <c r="BH446" i="4"/>
  <c r="BH447" i="4"/>
  <c r="BH448" i="4"/>
  <c r="BH449" i="4"/>
  <c r="BH450" i="4"/>
  <c r="BM450" i="4" s="1"/>
  <c r="BH451" i="4"/>
  <c r="BH452" i="4"/>
  <c r="BH453" i="4"/>
  <c r="BH454" i="4"/>
  <c r="BH455" i="4"/>
  <c r="BH456" i="4"/>
  <c r="BH457" i="4"/>
  <c r="BH458" i="4"/>
  <c r="BM458" i="4" s="1"/>
  <c r="BH459" i="4"/>
  <c r="BH460" i="4"/>
  <c r="BH461" i="4"/>
  <c r="BH462" i="4"/>
  <c r="BH463" i="4"/>
  <c r="BH464" i="4"/>
  <c r="BH465" i="4"/>
  <c r="BH466" i="4"/>
  <c r="BM466" i="4" s="1"/>
  <c r="BH467" i="4"/>
  <c r="BH468" i="4"/>
  <c r="BH469" i="4"/>
  <c r="BH470" i="4"/>
  <c r="BH471" i="4"/>
  <c r="BH472" i="4"/>
  <c r="BH473" i="4"/>
  <c r="BH474" i="4"/>
  <c r="BM474" i="4" s="1"/>
  <c r="BH475" i="4"/>
  <c r="BH476" i="4"/>
  <c r="BH477" i="4"/>
  <c r="BH478" i="4"/>
  <c r="BH479" i="4"/>
  <c r="BH480" i="4"/>
  <c r="BH481" i="4"/>
  <c r="BH482" i="4"/>
  <c r="BM482" i="4" s="1"/>
  <c r="BH483" i="4"/>
  <c r="BH484" i="4"/>
  <c r="BH485" i="4"/>
  <c r="BH486" i="4"/>
  <c r="BH487" i="4"/>
  <c r="BH488" i="4"/>
  <c r="BH489" i="4"/>
  <c r="BH490" i="4"/>
  <c r="BM490" i="4" s="1"/>
  <c r="BH491" i="4"/>
  <c r="BH492" i="4"/>
  <c r="BH493" i="4"/>
  <c r="BH494" i="4"/>
  <c r="BH495" i="4"/>
  <c r="BH496" i="4"/>
  <c r="BH497" i="4"/>
  <c r="BH498" i="4"/>
  <c r="BM498" i="4" s="1"/>
  <c r="BH499" i="4"/>
  <c r="BH500" i="4"/>
  <c r="BH501" i="4"/>
  <c r="BH502" i="4"/>
  <c r="BH503" i="4"/>
  <c r="BH504" i="4"/>
  <c r="BH505" i="4"/>
  <c r="BH506" i="4"/>
  <c r="BM506" i="4" s="1"/>
  <c r="BH507" i="4"/>
  <c r="BH508" i="4"/>
  <c r="BH509" i="4"/>
  <c r="BH510" i="4"/>
  <c r="BH511" i="4"/>
  <c r="BH512" i="4"/>
  <c r="BH513" i="4"/>
  <c r="BH514" i="4"/>
  <c r="BM514" i="4" s="1"/>
  <c r="BH515" i="4"/>
  <c r="BH516" i="4"/>
  <c r="BH517" i="4"/>
  <c r="BH518" i="4"/>
  <c r="BH519" i="4"/>
  <c r="BH520" i="4"/>
  <c r="BH521" i="4"/>
  <c r="BH522" i="4"/>
  <c r="BM522" i="4" s="1"/>
  <c r="BH523" i="4"/>
  <c r="BH524" i="4"/>
  <c r="BH525" i="4"/>
  <c r="BH526" i="4"/>
  <c r="BH527" i="4"/>
  <c r="BH528" i="4"/>
  <c r="BH529" i="4"/>
  <c r="BH530" i="4"/>
  <c r="BM530" i="4" s="1"/>
  <c r="BH531" i="4"/>
  <c r="BH532" i="4"/>
  <c r="BH533" i="4"/>
  <c r="BH534" i="4"/>
  <c r="BH535" i="4"/>
  <c r="BH536" i="4"/>
  <c r="BH537" i="4"/>
  <c r="BH538" i="4"/>
  <c r="BM538" i="4" s="1"/>
  <c r="BH539" i="4"/>
  <c r="BH540" i="4"/>
  <c r="BH541" i="4"/>
  <c r="BH542" i="4"/>
  <c r="BH543" i="4"/>
  <c r="BH544" i="4"/>
  <c r="BH545" i="4"/>
  <c r="BH546" i="4"/>
  <c r="BM546" i="4" s="1"/>
  <c r="BH547" i="4"/>
  <c r="BH548" i="4"/>
  <c r="BH549" i="4"/>
  <c r="BH550" i="4"/>
  <c r="BH551" i="4"/>
  <c r="BH552" i="4"/>
  <c r="BH553" i="4"/>
  <c r="BH554" i="4"/>
  <c r="BM554" i="4" s="1"/>
  <c r="BH555" i="4"/>
  <c r="BH556" i="4"/>
  <c r="BH557" i="4"/>
  <c r="BH558" i="4"/>
  <c r="BH559" i="4"/>
  <c r="BH560" i="4"/>
  <c r="BH561" i="4"/>
  <c r="BH562" i="4"/>
  <c r="BM562" i="4" s="1"/>
  <c r="BH563" i="4"/>
  <c r="BH564" i="4"/>
  <c r="BH565" i="4"/>
  <c r="BH566" i="4"/>
  <c r="BH567" i="4"/>
  <c r="BH568" i="4"/>
  <c r="BH569" i="4"/>
  <c r="BH570" i="4"/>
  <c r="BM570" i="4" s="1"/>
  <c r="BH571" i="4"/>
  <c r="BH572" i="4"/>
  <c r="BH573" i="4"/>
  <c r="BH574" i="4"/>
  <c r="BH575" i="4"/>
  <c r="BH576" i="4"/>
  <c r="BH577" i="4"/>
  <c r="BH578" i="4"/>
  <c r="BM578" i="4" s="1"/>
  <c r="BH579" i="4"/>
  <c r="BH580" i="4"/>
  <c r="BH581" i="4"/>
  <c r="BH582" i="4"/>
  <c r="BH583" i="4"/>
  <c r="BH584" i="4"/>
  <c r="BH585" i="4"/>
  <c r="BH586" i="4"/>
  <c r="BM586" i="4" s="1"/>
  <c r="BH587" i="4"/>
  <c r="BH588" i="4"/>
  <c r="BH589" i="4"/>
  <c r="BH590" i="4"/>
  <c r="BH591" i="4"/>
  <c r="BH592" i="4"/>
  <c r="BH593" i="4"/>
  <c r="BH594" i="4"/>
  <c r="BM594" i="4" s="1"/>
  <c r="BH595" i="4"/>
  <c r="BH596" i="4"/>
  <c r="BH597" i="4"/>
  <c r="BH598" i="4"/>
  <c r="BH599" i="4"/>
  <c r="BH600" i="4"/>
  <c r="BH601" i="4"/>
  <c r="BH602" i="4"/>
  <c r="BM602" i="4" s="1"/>
  <c r="BH603" i="4"/>
  <c r="BH604" i="4"/>
  <c r="BH605" i="4"/>
  <c r="BH606" i="4"/>
  <c r="BH607" i="4"/>
  <c r="BH608" i="4"/>
  <c r="BH609" i="4"/>
  <c r="BH610" i="4"/>
  <c r="BM610" i="4" s="1"/>
  <c r="BH611" i="4"/>
  <c r="BH612" i="4"/>
  <c r="BH613" i="4"/>
  <c r="BH614" i="4"/>
  <c r="BH615" i="4"/>
  <c r="BH616" i="4"/>
  <c r="BH617" i="4"/>
  <c r="BH618" i="4"/>
  <c r="BM618" i="4" s="1"/>
  <c r="BH619" i="4"/>
  <c r="BH620" i="4"/>
  <c r="BH621" i="4"/>
  <c r="BH622" i="4"/>
  <c r="BH623" i="4"/>
  <c r="BH624" i="4"/>
  <c r="BH625" i="4"/>
  <c r="BH626" i="4"/>
  <c r="BM626" i="4" s="1"/>
  <c r="BH627" i="4"/>
  <c r="BH628" i="4"/>
  <c r="BH629" i="4"/>
  <c r="BH630" i="4"/>
  <c r="BH631" i="4"/>
  <c r="BH632" i="4"/>
  <c r="BH633" i="4"/>
  <c r="BH634" i="4"/>
  <c r="BM634" i="4" s="1"/>
  <c r="BH635" i="4"/>
  <c r="BH636" i="4"/>
  <c r="BH637" i="4"/>
  <c r="BH638" i="4"/>
  <c r="BH639" i="4"/>
  <c r="BH640" i="4"/>
  <c r="BH641" i="4"/>
  <c r="BH642" i="4"/>
  <c r="BM642" i="4" s="1"/>
  <c r="BH643" i="4"/>
  <c r="BH644" i="4"/>
  <c r="BH645" i="4"/>
  <c r="BH646" i="4"/>
  <c r="BH647" i="4"/>
  <c r="BH648" i="4"/>
  <c r="BH649" i="4"/>
  <c r="BH650" i="4"/>
  <c r="BM650" i="4" s="1"/>
  <c r="BH651" i="4"/>
  <c r="BH652" i="4"/>
  <c r="BH653" i="4"/>
  <c r="BH654" i="4"/>
  <c r="BH655" i="4"/>
  <c r="BH656" i="4"/>
  <c r="BH657" i="4"/>
  <c r="BH658" i="4"/>
  <c r="BM658" i="4" s="1"/>
  <c r="BH659" i="4"/>
  <c r="BH660" i="4"/>
  <c r="BH661" i="4"/>
  <c r="BH662" i="4"/>
  <c r="BH663" i="4"/>
  <c r="BH664" i="4"/>
  <c r="BH665" i="4"/>
  <c r="BH666" i="4"/>
  <c r="BM666" i="4" s="1"/>
  <c r="BH667" i="4"/>
  <c r="BH668" i="4"/>
  <c r="BH669" i="4"/>
  <c r="BH670" i="4"/>
  <c r="BH671" i="4"/>
  <c r="BH672" i="4"/>
  <c r="BH673" i="4"/>
  <c r="BH674" i="4"/>
  <c r="BM674" i="4" s="1"/>
  <c r="BH675" i="4"/>
  <c r="BH676" i="4"/>
  <c r="BH677" i="4"/>
  <c r="BH678" i="4"/>
  <c r="BH679" i="4"/>
  <c r="BH680" i="4"/>
  <c r="BH681" i="4"/>
  <c r="BH682" i="4"/>
  <c r="BM682" i="4" s="1"/>
  <c r="BH683" i="4"/>
  <c r="BH684" i="4"/>
  <c r="BH685" i="4"/>
  <c r="BH686" i="4"/>
  <c r="BH687" i="4"/>
  <c r="BH688" i="4"/>
  <c r="BH689" i="4"/>
  <c r="BH690" i="4"/>
  <c r="BM690" i="4" s="1"/>
  <c r="BH691" i="4"/>
  <c r="BH692" i="4"/>
  <c r="BH693" i="4"/>
  <c r="BH694" i="4"/>
  <c r="BH695" i="4"/>
  <c r="BH696" i="4"/>
  <c r="BH697" i="4"/>
  <c r="BH698" i="4"/>
  <c r="BM698" i="4" s="1"/>
  <c r="BH699" i="4"/>
  <c r="BH700" i="4"/>
  <c r="BH701" i="4"/>
  <c r="BH702" i="4"/>
  <c r="BH703" i="4"/>
  <c r="BH704" i="4"/>
  <c r="BH705" i="4"/>
  <c r="BH706" i="4"/>
  <c r="BM706" i="4" s="1"/>
  <c r="BH707" i="4"/>
  <c r="BH708" i="4"/>
  <c r="BH709" i="4"/>
  <c r="BH710" i="4"/>
  <c r="BH711" i="4"/>
  <c r="BH712" i="4"/>
  <c r="BH713" i="4"/>
  <c r="BH714" i="4"/>
  <c r="BM714" i="4" s="1"/>
  <c r="BH715" i="4"/>
  <c r="BH716" i="4"/>
  <c r="BH717" i="4"/>
  <c r="BH718" i="4"/>
  <c r="BH719" i="4"/>
  <c r="BH720" i="4"/>
  <c r="BH721" i="4"/>
  <c r="BH722" i="4"/>
  <c r="BM722" i="4" s="1"/>
  <c r="BH723" i="4"/>
  <c r="BH724" i="4"/>
  <c r="BH725" i="4"/>
  <c r="BH6" i="4"/>
  <c r="BM6" i="4" s="1"/>
  <c r="AY7" i="4"/>
  <c r="AY8" i="4"/>
  <c r="AY9" i="4"/>
  <c r="AY10" i="4"/>
  <c r="AY11" i="4"/>
  <c r="AY12" i="4"/>
  <c r="AY13" i="4"/>
  <c r="AY14" i="4"/>
  <c r="AY15" i="4"/>
  <c r="AY16" i="4"/>
  <c r="AY17" i="4"/>
  <c r="AY18" i="4"/>
  <c r="BD18" i="4" s="1"/>
  <c r="AY19" i="4"/>
  <c r="AY20" i="4"/>
  <c r="AY21" i="4"/>
  <c r="AY22" i="4"/>
  <c r="AY23" i="4"/>
  <c r="AY24" i="4"/>
  <c r="AY25" i="4"/>
  <c r="AY26" i="4"/>
  <c r="BD26" i="4" s="1"/>
  <c r="AY27" i="4"/>
  <c r="AY28" i="4"/>
  <c r="AY29" i="4"/>
  <c r="AY30" i="4"/>
  <c r="AY31" i="4"/>
  <c r="AY32" i="4"/>
  <c r="AY33" i="4"/>
  <c r="AY34" i="4"/>
  <c r="BD34" i="4" s="1"/>
  <c r="AY35" i="4"/>
  <c r="AY36" i="4"/>
  <c r="AY37" i="4"/>
  <c r="AY38" i="4"/>
  <c r="AY39" i="4"/>
  <c r="AY40" i="4"/>
  <c r="AY41" i="4"/>
  <c r="AY42" i="4"/>
  <c r="BD42" i="4" s="1"/>
  <c r="AY43" i="4"/>
  <c r="AY44" i="4"/>
  <c r="AY45" i="4"/>
  <c r="AY46" i="4"/>
  <c r="AY47" i="4"/>
  <c r="AY48" i="4"/>
  <c r="AY49" i="4"/>
  <c r="AY50" i="4"/>
  <c r="BD50" i="4" s="1"/>
  <c r="AY51" i="4"/>
  <c r="AY52" i="4"/>
  <c r="AY53" i="4"/>
  <c r="AY54" i="4"/>
  <c r="AY55" i="4"/>
  <c r="AY56" i="4"/>
  <c r="AY57" i="4"/>
  <c r="AY58" i="4"/>
  <c r="BD58" i="4" s="1"/>
  <c r="AY59" i="4"/>
  <c r="AY60" i="4"/>
  <c r="AY61" i="4"/>
  <c r="AY62" i="4"/>
  <c r="AY63" i="4"/>
  <c r="AY64" i="4"/>
  <c r="AY65" i="4"/>
  <c r="AY66" i="4"/>
  <c r="BD66" i="4" s="1"/>
  <c r="AY67" i="4"/>
  <c r="AY68" i="4"/>
  <c r="AY69" i="4"/>
  <c r="AY70" i="4"/>
  <c r="AY71" i="4"/>
  <c r="AY72" i="4"/>
  <c r="AY73" i="4"/>
  <c r="AY74" i="4"/>
  <c r="BD74" i="4" s="1"/>
  <c r="AY75" i="4"/>
  <c r="AY76" i="4"/>
  <c r="AY77" i="4"/>
  <c r="AY78" i="4"/>
  <c r="AY79" i="4"/>
  <c r="AY80" i="4"/>
  <c r="AY81" i="4"/>
  <c r="AY82" i="4"/>
  <c r="BD82" i="4" s="1"/>
  <c r="AY83" i="4"/>
  <c r="AY84" i="4"/>
  <c r="AY85" i="4"/>
  <c r="AY86" i="4"/>
  <c r="AY87" i="4"/>
  <c r="AY88" i="4"/>
  <c r="AY89" i="4"/>
  <c r="AY90" i="4"/>
  <c r="BD90" i="4" s="1"/>
  <c r="AY91" i="4"/>
  <c r="AY92" i="4"/>
  <c r="AY93" i="4"/>
  <c r="AY94" i="4"/>
  <c r="AY95" i="4"/>
  <c r="AY96" i="4"/>
  <c r="AY97" i="4"/>
  <c r="AY98" i="4"/>
  <c r="BD98" i="4" s="1"/>
  <c r="AY99" i="4"/>
  <c r="AY100" i="4"/>
  <c r="AY101" i="4"/>
  <c r="AY102" i="4"/>
  <c r="AY103" i="4"/>
  <c r="AY104" i="4"/>
  <c r="AY105" i="4"/>
  <c r="AY106" i="4"/>
  <c r="BD106" i="4" s="1"/>
  <c r="AY107" i="4"/>
  <c r="AY108" i="4"/>
  <c r="AY109" i="4"/>
  <c r="AY110" i="4"/>
  <c r="AY111" i="4"/>
  <c r="AY112" i="4"/>
  <c r="AY113" i="4"/>
  <c r="AY114" i="4"/>
  <c r="BD114" i="4" s="1"/>
  <c r="AY115" i="4"/>
  <c r="AY116" i="4"/>
  <c r="AY117" i="4"/>
  <c r="AY118" i="4"/>
  <c r="AY119" i="4"/>
  <c r="AY120" i="4"/>
  <c r="AY121" i="4"/>
  <c r="AY122" i="4"/>
  <c r="BD122" i="4" s="1"/>
  <c r="AY123" i="4"/>
  <c r="AY124" i="4"/>
  <c r="AY125" i="4"/>
  <c r="AY126" i="4"/>
  <c r="AY127" i="4"/>
  <c r="AY128" i="4"/>
  <c r="AY129" i="4"/>
  <c r="AY130" i="4"/>
  <c r="BD130" i="4" s="1"/>
  <c r="AY131" i="4"/>
  <c r="AY132" i="4"/>
  <c r="AY133" i="4"/>
  <c r="AY134" i="4"/>
  <c r="AY135" i="4"/>
  <c r="AY136" i="4"/>
  <c r="AY137" i="4"/>
  <c r="AY138" i="4"/>
  <c r="BD138" i="4" s="1"/>
  <c r="AY139" i="4"/>
  <c r="AY140" i="4"/>
  <c r="AY141" i="4"/>
  <c r="AY142" i="4"/>
  <c r="AY143" i="4"/>
  <c r="AY144" i="4"/>
  <c r="AY145" i="4"/>
  <c r="AY146" i="4"/>
  <c r="BD146" i="4" s="1"/>
  <c r="AY147" i="4"/>
  <c r="AY148" i="4"/>
  <c r="AY149" i="4"/>
  <c r="AY150" i="4"/>
  <c r="AY151" i="4"/>
  <c r="AY152" i="4"/>
  <c r="AY153" i="4"/>
  <c r="AY154" i="4"/>
  <c r="BD154" i="4" s="1"/>
  <c r="AY155" i="4"/>
  <c r="AY156" i="4"/>
  <c r="AY157" i="4"/>
  <c r="AY158" i="4"/>
  <c r="AY159" i="4"/>
  <c r="AY160" i="4"/>
  <c r="AY161" i="4"/>
  <c r="AY162" i="4"/>
  <c r="BD162" i="4" s="1"/>
  <c r="AY163" i="4"/>
  <c r="AY164" i="4"/>
  <c r="AY165" i="4"/>
  <c r="AY166" i="4"/>
  <c r="AY167" i="4"/>
  <c r="AY168" i="4"/>
  <c r="AY169" i="4"/>
  <c r="AY170" i="4"/>
  <c r="BD170" i="4" s="1"/>
  <c r="AY171" i="4"/>
  <c r="AY172" i="4"/>
  <c r="AY173" i="4"/>
  <c r="AY174" i="4"/>
  <c r="AY175" i="4"/>
  <c r="AY176" i="4"/>
  <c r="AY177" i="4"/>
  <c r="AY178" i="4"/>
  <c r="BD178" i="4" s="1"/>
  <c r="AY179" i="4"/>
  <c r="AY180" i="4"/>
  <c r="AY181" i="4"/>
  <c r="AY182" i="4"/>
  <c r="AY183" i="4"/>
  <c r="AY184" i="4"/>
  <c r="AY185" i="4"/>
  <c r="AY186" i="4"/>
  <c r="BD186" i="4" s="1"/>
  <c r="AY187" i="4"/>
  <c r="AY188" i="4"/>
  <c r="AY189" i="4"/>
  <c r="AY190" i="4"/>
  <c r="AY191" i="4"/>
  <c r="AY192" i="4"/>
  <c r="AY193" i="4"/>
  <c r="AY194" i="4"/>
  <c r="BD194" i="4" s="1"/>
  <c r="AY195" i="4"/>
  <c r="AY196" i="4"/>
  <c r="AY197" i="4"/>
  <c r="AY198" i="4"/>
  <c r="AY199" i="4"/>
  <c r="AY200" i="4"/>
  <c r="AY201" i="4"/>
  <c r="AY202" i="4"/>
  <c r="BD202" i="4" s="1"/>
  <c r="AY203" i="4"/>
  <c r="AY204" i="4"/>
  <c r="AY205" i="4"/>
  <c r="AY206" i="4"/>
  <c r="AY207" i="4"/>
  <c r="AY208" i="4"/>
  <c r="AY209" i="4"/>
  <c r="AY210" i="4"/>
  <c r="BD210" i="4" s="1"/>
  <c r="AY211" i="4"/>
  <c r="AY212" i="4"/>
  <c r="AY213" i="4"/>
  <c r="AY214" i="4"/>
  <c r="AY215" i="4"/>
  <c r="AY216" i="4"/>
  <c r="AY217" i="4"/>
  <c r="AY218" i="4"/>
  <c r="BD218" i="4" s="1"/>
  <c r="AY219" i="4"/>
  <c r="AY220" i="4"/>
  <c r="AY221" i="4"/>
  <c r="AY222" i="4"/>
  <c r="AY223" i="4"/>
  <c r="AY224" i="4"/>
  <c r="AY225" i="4"/>
  <c r="AY226" i="4"/>
  <c r="BD226" i="4" s="1"/>
  <c r="AY227" i="4"/>
  <c r="AY228" i="4"/>
  <c r="AY229" i="4"/>
  <c r="AY230" i="4"/>
  <c r="AY231" i="4"/>
  <c r="AY232" i="4"/>
  <c r="AY233" i="4"/>
  <c r="AY234" i="4"/>
  <c r="BD234" i="4" s="1"/>
  <c r="AY235" i="4"/>
  <c r="AY236" i="4"/>
  <c r="AY237" i="4"/>
  <c r="AY238" i="4"/>
  <c r="AY239" i="4"/>
  <c r="AY240" i="4"/>
  <c r="AY241" i="4"/>
  <c r="AY242" i="4"/>
  <c r="BD242" i="4" s="1"/>
  <c r="AY243" i="4"/>
  <c r="AY244" i="4"/>
  <c r="AY245" i="4"/>
  <c r="AY246" i="4"/>
  <c r="AY247" i="4"/>
  <c r="AY248" i="4"/>
  <c r="AY249" i="4"/>
  <c r="AY250" i="4"/>
  <c r="BD250" i="4" s="1"/>
  <c r="AY251" i="4"/>
  <c r="AY252" i="4"/>
  <c r="AY253" i="4"/>
  <c r="AY254" i="4"/>
  <c r="AY255" i="4"/>
  <c r="AY256" i="4"/>
  <c r="AY257" i="4"/>
  <c r="AY258" i="4"/>
  <c r="BD258" i="4" s="1"/>
  <c r="AY259" i="4"/>
  <c r="AY260" i="4"/>
  <c r="AY261" i="4"/>
  <c r="AY262" i="4"/>
  <c r="AY263" i="4"/>
  <c r="AY264" i="4"/>
  <c r="AY265" i="4"/>
  <c r="AY266" i="4"/>
  <c r="BD266" i="4" s="1"/>
  <c r="AY267" i="4"/>
  <c r="AY268" i="4"/>
  <c r="AY269" i="4"/>
  <c r="AY270" i="4"/>
  <c r="AY271" i="4"/>
  <c r="AY272" i="4"/>
  <c r="AY273" i="4"/>
  <c r="AY274" i="4"/>
  <c r="BD274" i="4" s="1"/>
  <c r="AY275" i="4"/>
  <c r="AY276" i="4"/>
  <c r="AY277" i="4"/>
  <c r="AY278" i="4"/>
  <c r="AY279" i="4"/>
  <c r="AY280" i="4"/>
  <c r="AY281" i="4"/>
  <c r="AY282" i="4"/>
  <c r="BD282" i="4" s="1"/>
  <c r="AY283" i="4"/>
  <c r="AY284" i="4"/>
  <c r="AY285" i="4"/>
  <c r="AY286" i="4"/>
  <c r="AY287" i="4"/>
  <c r="AY288" i="4"/>
  <c r="AY289" i="4"/>
  <c r="AY290" i="4"/>
  <c r="BD290" i="4" s="1"/>
  <c r="AY291" i="4"/>
  <c r="AY292" i="4"/>
  <c r="AY293" i="4"/>
  <c r="AY294" i="4"/>
  <c r="AY295" i="4"/>
  <c r="AY296" i="4"/>
  <c r="AY297" i="4"/>
  <c r="AY298" i="4"/>
  <c r="BD298" i="4" s="1"/>
  <c r="AY299" i="4"/>
  <c r="AY300" i="4"/>
  <c r="AY301" i="4"/>
  <c r="AY302" i="4"/>
  <c r="AY303" i="4"/>
  <c r="AY304" i="4"/>
  <c r="AY305" i="4"/>
  <c r="AY306" i="4"/>
  <c r="BD306" i="4" s="1"/>
  <c r="AY307" i="4"/>
  <c r="AY308" i="4"/>
  <c r="AY309" i="4"/>
  <c r="AY310" i="4"/>
  <c r="AY311" i="4"/>
  <c r="AY312" i="4"/>
  <c r="AY313" i="4"/>
  <c r="AY314" i="4"/>
  <c r="BD314" i="4" s="1"/>
  <c r="AY315" i="4"/>
  <c r="AY316" i="4"/>
  <c r="AY317" i="4"/>
  <c r="AY318" i="4"/>
  <c r="AY319" i="4"/>
  <c r="AY320" i="4"/>
  <c r="AY321" i="4"/>
  <c r="AY322" i="4"/>
  <c r="BD322" i="4" s="1"/>
  <c r="AY323" i="4"/>
  <c r="AY324" i="4"/>
  <c r="AY325" i="4"/>
  <c r="AY326" i="4"/>
  <c r="AY327" i="4"/>
  <c r="AY328" i="4"/>
  <c r="AY329" i="4"/>
  <c r="AY330" i="4"/>
  <c r="BD330" i="4" s="1"/>
  <c r="AY331" i="4"/>
  <c r="AY332" i="4"/>
  <c r="AY333" i="4"/>
  <c r="AY334" i="4"/>
  <c r="AY335" i="4"/>
  <c r="AY336" i="4"/>
  <c r="AY337" i="4"/>
  <c r="AY338" i="4"/>
  <c r="BD338" i="4" s="1"/>
  <c r="AY339" i="4"/>
  <c r="AY340" i="4"/>
  <c r="AY341" i="4"/>
  <c r="AY342" i="4"/>
  <c r="AY343" i="4"/>
  <c r="AY344" i="4"/>
  <c r="AY345" i="4"/>
  <c r="AY346" i="4"/>
  <c r="BD346" i="4" s="1"/>
  <c r="AY347" i="4"/>
  <c r="AY348" i="4"/>
  <c r="AY349" i="4"/>
  <c r="AY350" i="4"/>
  <c r="AY351" i="4"/>
  <c r="AY352" i="4"/>
  <c r="AY353" i="4"/>
  <c r="AY354" i="4"/>
  <c r="BD354" i="4" s="1"/>
  <c r="AY355" i="4"/>
  <c r="AY356" i="4"/>
  <c r="AY357" i="4"/>
  <c r="AY358" i="4"/>
  <c r="AY359" i="4"/>
  <c r="AY360" i="4"/>
  <c r="AY361" i="4"/>
  <c r="AY362" i="4"/>
  <c r="BD362" i="4" s="1"/>
  <c r="AY363" i="4"/>
  <c r="AY364" i="4"/>
  <c r="AY365" i="4"/>
  <c r="AY366" i="4"/>
  <c r="AY367" i="4"/>
  <c r="AY368" i="4"/>
  <c r="AY369" i="4"/>
  <c r="AY370" i="4"/>
  <c r="BD370" i="4" s="1"/>
  <c r="AY371" i="4"/>
  <c r="AY372" i="4"/>
  <c r="AY373" i="4"/>
  <c r="AY374" i="4"/>
  <c r="AY375" i="4"/>
  <c r="AY376" i="4"/>
  <c r="AY377" i="4"/>
  <c r="AY378" i="4"/>
  <c r="BD378" i="4" s="1"/>
  <c r="AY379" i="4"/>
  <c r="AY380" i="4"/>
  <c r="AY381" i="4"/>
  <c r="AY382" i="4"/>
  <c r="AY383" i="4"/>
  <c r="AY384" i="4"/>
  <c r="AY385" i="4"/>
  <c r="AY386" i="4"/>
  <c r="BD386" i="4" s="1"/>
  <c r="AY387" i="4"/>
  <c r="AY388" i="4"/>
  <c r="AY389" i="4"/>
  <c r="AY390" i="4"/>
  <c r="AY391" i="4"/>
  <c r="AY392" i="4"/>
  <c r="AY393" i="4"/>
  <c r="AY394" i="4"/>
  <c r="BD394" i="4" s="1"/>
  <c r="AY395" i="4"/>
  <c r="AY396" i="4"/>
  <c r="AY397" i="4"/>
  <c r="AY398" i="4"/>
  <c r="AY399" i="4"/>
  <c r="AY400" i="4"/>
  <c r="AY401" i="4"/>
  <c r="AY402" i="4"/>
  <c r="BD402" i="4" s="1"/>
  <c r="AY403" i="4"/>
  <c r="AY404" i="4"/>
  <c r="AY405" i="4"/>
  <c r="AY406" i="4"/>
  <c r="AY407" i="4"/>
  <c r="AY408" i="4"/>
  <c r="AY409" i="4"/>
  <c r="AY410" i="4"/>
  <c r="BD410" i="4" s="1"/>
  <c r="AY411" i="4"/>
  <c r="AY412" i="4"/>
  <c r="AY413" i="4"/>
  <c r="AY414" i="4"/>
  <c r="AY415" i="4"/>
  <c r="AY416" i="4"/>
  <c r="AY417" i="4"/>
  <c r="AY418" i="4"/>
  <c r="BD418" i="4" s="1"/>
  <c r="AY419" i="4"/>
  <c r="AY420" i="4"/>
  <c r="AY421" i="4"/>
  <c r="AY422" i="4"/>
  <c r="AY423" i="4"/>
  <c r="AY424" i="4"/>
  <c r="AY425" i="4"/>
  <c r="AY426" i="4"/>
  <c r="BD426" i="4" s="1"/>
  <c r="AY427" i="4"/>
  <c r="AY428" i="4"/>
  <c r="AY429" i="4"/>
  <c r="AY430" i="4"/>
  <c r="AY431" i="4"/>
  <c r="AY432" i="4"/>
  <c r="AY433" i="4"/>
  <c r="AY434" i="4"/>
  <c r="BD434" i="4" s="1"/>
  <c r="AY435" i="4"/>
  <c r="AY436" i="4"/>
  <c r="AY437" i="4"/>
  <c r="AY438" i="4"/>
  <c r="AY439" i="4"/>
  <c r="AY440" i="4"/>
  <c r="AY441" i="4"/>
  <c r="AY442" i="4"/>
  <c r="BD442" i="4" s="1"/>
  <c r="AY443" i="4"/>
  <c r="AY444" i="4"/>
  <c r="AY445" i="4"/>
  <c r="AY446" i="4"/>
  <c r="AY447" i="4"/>
  <c r="AY448" i="4"/>
  <c r="AY449" i="4"/>
  <c r="AY450" i="4"/>
  <c r="BD450" i="4" s="1"/>
  <c r="AY451" i="4"/>
  <c r="AY452" i="4"/>
  <c r="AY453" i="4"/>
  <c r="AY454" i="4"/>
  <c r="AY455" i="4"/>
  <c r="AY456" i="4"/>
  <c r="AY457" i="4"/>
  <c r="AY458" i="4"/>
  <c r="BD458" i="4" s="1"/>
  <c r="AY459" i="4"/>
  <c r="AY460" i="4"/>
  <c r="AY461" i="4"/>
  <c r="AY462" i="4"/>
  <c r="AY463" i="4"/>
  <c r="AY464" i="4"/>
  <c r="AY465" i="4"/>
  <c r="AY466" i="4"/>
  <c r="BD466" i="4" s="1"/>
  <c r="AY467" i="4"/>
  <c r="AY468" i="4"/>
  <c r="AY469" i="4"/>
  <c r="AY470" i="4"/>
  <c r="AY471" i="4"/>
  <c r="AY472" i="4"/>
  <c r="AY473" i="4"/>
  <c r="AY474" i="4"/>
  <c r="BD474" i="4" s="1"/>
  <c r="AY475" i="4"/>
  <c r="AY476" i="4"/>
  <c r="AY477" i="4"/>
  <c r="AY478" i="4"/>
  <c r="AY479" i="4"/>
  <c r="AY480" i="4"/>
  <c r="AY481" i="4"/>
  <c r="AY482" i="4"/>
  <c r="BD482" i="4" s="1"/>
  <c r="AY483" i="4"/>
  <c r="AY484" i="4"/>
  <c r="AY485" i="4"/>
  <c r="AY486" i="4"/>
  <c r="AY487" i="4"/>
  <c r="AY488" i="4"/>
  <c r="AY489" i="4"/>
  <c r="AY490" i="4"/>
  <c r="BD490" i="4" s="1"/>
  <c r="AY491" i="4"/>
  <c r="AY492" i="4"/>
  <c r="AY493" i="4"/>
  <c r="AY494" i="4"/>
  <c r="AY495" i="4"/>
  <c r="AY496" i="4"/>
  <c r="AY497" i="4"/>
  <c r="AY498" i="4"/>
  <c r="BD498" i="4" s="1"/>
  <c r="AY499" i="4"/>
  <c r="AY500" i="4"/>
  <c r="AY501" i="4"/>
  <c r="AY502" i="4"/>
  <c r="AY503" i="4"/>
  <c r="AY504" i="4"/>
  <c r="AY505" i="4"/>
  <c r="AY506" i="4"/>
  <c r="BD506" i="4" s="1"/>
  <c r="AY507" i="4"/>
  <c r="AY508" i="4"/>
  <c r="AY509" i="4"/>
  <c r="AY510" i="4"/>
  <c r="AY511" i="4"/>
  <c r="AY512" i="4"/>
  <c r="AY513" i="4"/>
  <c r="AY514" i="4"/>
  <c r="BD514" i="4" s="1"/>
  <c r="AY515" i="4"/>
  <c r="AY516" i="4"/>
  <c r="AY517" i="4"/>
  <c r="AY518" i="4"/>
  <c r="AY519" i="4"/>
  <c r="AY520" i="4"/>
  <c r="AY521" i="4"/>
  <c r="AY522" i="4"/>
  <c r="BD522" i="4" s="1"/>
  <c r="AY523" i="4"/>
  <c r="AY524" i="4"/>
  <c r="AY525" i="4"/>
  <c r="AY526" i="4"/>
  <c r="AY527" i="4"/>
  <c r="AY528" i="4"/>
  <c r="AY529" i="4"/>
  <c r="AY530" i="4"/>
  <c r="BD530" i="4" s="1"/>
  <c r="AY531" i="4"/>
  <c r="AY532" i="4"/>
  <c r="AY533" i="4"/>
  <c r="AY534" i="4"/>
  <c r="AY535" i="4"/>
  <c r="AY536" i="4"/>
  <c r="AY537" i="4"/>
  <c r="AY538" i="4"/>
  <c r="BD538" i="4" s="1"/>
  <c r="AY539" i="4"/>
  <c r="AY540" i="4"/>
  <c r="AY541" i="4"/>
  <c r="AY542" i="4"/>
  <c r="AY543" i="4"/>
  <c r="AY544" i="4"/>
  <c r="AY545" i="4"/>
  <c r="AY546" i="4"/>
  <c r="BD546" i="4" s="1"/>
  <c r="AY547" i="4"/>
  <c r="AY548" i="4"/>
  <c r="AY549" i="4"/>
  <c r="AY550" i="4"/>
  <c r="AY551" i="4"/>
  <c r="AY552" i="4"/>
  <c r="AY553" i="4"/>
  <c r="AY554" i="4"/>
  <c r="BD554" i="4" s="1"/>
  <c r="AY555" i="4"/>
  <c r="AY556" i="4"/>
  <c r="AY557" i="4"/>
  <c r="AY558" i="4"/>
  <c r="AY559" i="4"/>
  <c r="AY560" i="4"/>
  <c r="AY561" i="4"/>
  <c r="AY562" i="4"/>
  <c r="BD562" i="4" s="1"/>
  <c r="AY563" i="4"/>
  <c r="AY564" i="4"/>
  <c r="AY565" i="4"/>
  <c r="AY566" i="4"/>
  <c r="AY567" i="4"/>
  <c r="AY568" i="4"/>
  <c r="AY569" i="4"/>
  <c r="AY570" i="4"/>
  <c r="BD570" i="4" s="1"/>
  <c r="AY571" i="4"/>
  <c r="AY572" i="4"/>
  <c r="AY573" i="4"/>
  <c r="AY574" i="4"/>
  <c r="AY575" i="4"/>
  <c r="AY576" i="4"/>
  <c r="AY577" i="4"/>
  <c r="AY578" i="4"/>
  <c r="BD578" i="4" s="1"/>
  <c r="AY579" i="4"/>
  <c r="AY580" i="4"/>
  <c r="AY581" i="4"/>
  <c r="AY582" i="4"/>
  <c r="AY583" i="4"/>
  <c r="AY584" i="4"/>
  <c r="AY585" i="4"/>
  <c r="AY586" i="4"/>
  <c r="BD586" i="4" s="1"/>
  <c r="AY587" i="4"/>
  <c r="AY588" i="4"/>
  <c r="AY589" i="4"/>
  <c r="AY590" i="4"/>
  <c r="AY591" i="4"/>
  <c r="AY592" i="4"/>
  <c r="AY593" i="4"/>
  <c r="AY594" i="4"/>
  <c r="BD594" i="4" s="1"/>
  <c r="AY595" i="4"/>
  <c r="AY596" i="4"/>
  <c r="AY597" i="4"/>
  <c r="AY598" i="4"/>
  <c r="AY599" i="4"/>
  <c r="AY600" i="4"/>
  <c r="AY601" i="4"/>
  <c r="AY602" i="4"/>
  <c r="BD602" i="4" s="1"/>
  <c r="AY603" i="4"/>
  <c r="AY604" i="4"/>
  <c r="AY605" i="4"/>
  <c r="AY606" i="4"/>
  <c r="AY607" i="4"/>
  <c r="AY608" i="4"/>
  <c r="AY609" i="4"/>
  <c r="AY610" i="4"/>
  <c r="BD610" i="4" s="1"/>
  <c r="AY611" i="4"/>
  <c r="AY612" i="4"/>
  <c r="AY613" i="4"/>
  <c r="AY614" i="4"/>
  <c r="AY615" i="4"/>
  <c r="AY616" i="4"/>
  <c r="AY617" i="4"/>
  <c r="AY618" i="4"/>
  <c r="BD618" i="4" s="1"/>
  <c r="AY619" i="4"/>
  <c r="AY620" i="4"/>
  <c r="AY621" i="4"/>
  <c r="AY622" i="4"/>
  <c r="AY623" i="4"/>
  <c r="AY624" i="4"/>
  <c r="AY625" i="4"/>
  <c r="AY626" i="4"/>
  <c r="BD626" i="4" s="1"/>
  <c r="AY627" i="4"/>
  <c r="AY628" i="4"/>
  <c r="AY629" i="4"/>
  <c r="AY630" i="4"/>
  <c r="AY631" i="4"/>
  <c r="AY632" i="4"/>
  <c r="AY633" i="4"/>
  <c r="AY634" i="4"/>
  <c r="BD634" i="4" s="1"/>
  <c r="AY635" i="4"/>
  <c r="AY636" i="4"/>
  <c r="AY637" i="4"/>
  <c r="AY638" i="4"/>
  <c r="AY639" i="4"/>
  <c r="AY640" i="4"/>
  <c r="AY641" i="4"/>
  <c r="AY642" i="4"/>
  <c r="BD642" i="4" s="1"/>
  <c r="AY643" i="4"/>
  <c r="AY644" i="4"/>
  <c r="AY645" i="4"/>
  <c r="AY646" i="4"/>
  <c r="AY647" i="4"/>
  <c r="AY648" i="4"/>
  <c r="AY649" i="4"/>
  <c r="AY650" i="4"/>
  <c r="BD650" i="4" s="1"/>
  <c r="AY651" i="4"/>
  <c r="AY652" i="4"/>
  <c r="AY653" i="4"/>
  <c r="AY654" i="4"/>
  <c r="AY655" i="4"/>
  <c r="AY656" i="4"/>
  <c r="AY657" i="4"/>
  <c r="AY658" i="4"/>
  <c r="BD658" i="4" s="1"/>
  <c r="AY659" i="4"/>
  <c r="AY660" i="4"/>
  <c r="AY661" i="4"/>
  <c r="AY662" i="4"/>
  <c r="AY663" i="4"/>
  <c r="AY664" i="4"/>
  <c r="AY665" i="4"/>
  <c r="AY666" i="4"/>
  <c r="BD666" i="4" s="1"/>
  <c r="AY667" i="4"/>
  <c r="AY668" i="4"/>
  <c r="AY669" i="4"/>
  <c r="AY670" i="4"/>
  <c r="AY671" i="4"/>
  <c r="AY672" i="4"/>
  <c r="AY673" i="4"/>
  <c r="AY674" i="4"/>
  <c r="BD674" i="4" s="1"/>
  <c r="AY675" i="4"/>
  <c r="AY676" i="4"/>
  <c r="AY677" i="4"/>
  <c r="AY678" i="4"/>
  <c r="AY679" i="4"/>
  <c r="AY680" i="4"/>
  <c r="AY681" i="4"/>
  <c r="AY682" i="4"/>
  <c r="BD682" i="4" s="1"/>
  <c r="AY683" i="4"/>
  <c r="AY684" i="4"/>
  <c r="AY685" i="4"/>
  <c r="AY686" i="4"/>
  <c r="AY687" i="4"/>
  <c r="AY688" i="4"/>
  <c r="AY689" i="4"/>
  <c r="AY690" i="4"/>
  <c r="BD690" i="4" s="1"/>
  <c r="AY691" i="4"/>
  <c r="AY692" i="4"/>
  <c r="AY693" i="4"/>
  <c r="AY694" i="4"/>
  <c r="AY695" i="4"/>
  <c r="AY696" i="4"/>
  <c r="AY697" i="4"/>
  <c r="AY698" i="4"/>
  <c r="BD698" i="4" s="1"/>
  <c r="AY699" i="4"/>
  <c r="AY700" i="4"/>
  <c r="AY701" i="4"/>
  <c r="AY702" i="4"/>
  <c r="AY703" i="4"/>
  <c r="AY704" i="4"/>
  <c r="AY705" i="4"/>
  <c r="AY706" i="4"/>
  <c r="BD706" i="4" s="1"/>
  <c r="AY707" i="4"/>
  <c r="AY708" i="4"/>
  <c r="AY709" i="4"/>
  <c r="AY710" i="4"/>
  <c r="AY711" i="4"/>
  <c r="AY712" i="4"/>
  <c r="AY713" i="4"/>
  <c r="AY714" i="4"/>
  <c r="BD714" i="4" s="1"/>
  <c r="AY715" i="4"/>
  <c r="AY716" i="4"/>
  <c r="AY717" i="4"/>
  <c r="AY718" i="4"/>
  <c r="AY719" i="4"/>
  <c r="AY720" i="4"/>
  <c r="AY721" i="4"/>
  <c r="AY722" i="4"/>
  <c r="BD722" i="4" s="1"/>
  <c r="AY723" i="4"/>
  <c r="AY724" i="4"/>
  <c r="AY725" i="4"/>
  <c r="AY6" i="4"/>
  <c r="BD6" i="4" s="1"/>
  <c r="AP7" i="4"/>
  <c r="AP8" i="4"/>
  <c r="AP9" i="4"/>
  <c r="AP10" i="4"/>
  <c r="AP11" i="4"/>
  <c r="AP12" i="4"/>
  <c r="AP13" i="4"/>
  <c r="AP14" i="4"/>
  <c r="AP15" i="4"/>
  <c r="AP16" i="4"/>
  <c r="AP17" i="4"/>
  <c r="AP18" i="4"/>
  <c r="AU18" i="4" s="1"/>
  <c r="AP19" i="4"/>
  <c r="AP20" i="4"/>
  <c r="AP21" i="4"/>
  <c r="AP22" i="4"/>
  <c r="AP23" i="4"/>
  <c r="AP24" i="4"/>
  <c r="AP25" i="4"/>
  <c r="AP26" i="4"/>
  <c r="AU26" i="4" s="1"/>
  <c r="AP27" i="4"/>
  <c r="AP28" i="4"/>
  <c r="AP29" i="4"/>
  <c r="AP30" i="4"/>
  <c r="AP31" i="4"/>
  <c r="AP32" i="4"/>
  <c r="AP33" i="4"/>
  <c r="AP34" i="4"/>
  <c r="AU34" i="4" s="1"/>
  <c r="AP35" i="4"/>
  <c r="AP36" i="4"/>
  <c r="AP37" i="4"/>
  <c r="AP38" i="4"/>
  <c r="AP39" i="4"/>
  <c r="AP40" i="4"/>
  <c r="AP41" i="4"/>
  <c r="AP42" i="4"/>
  <c r="AU42" i="4" s="1"/>
  <c r="AP43" i="4"/>
  <c r="AP44" i="4"/>
  <c r="AP45" i="4"/>
  <c r="AP46" i="4"/>
  <c r="AP47" i="4"/>
  <c r="AP48" i="4"/>
  <c r="AP49" i="4"/>
  <c r="AP50" i="4"/>
  <c r="AU50" i="4" s="1"/>
  <c r="AP51" i="4"/>
  <c r="AP52" i="4"/>
  <c r="AP53" i="4"/>
  <c r="AP54" i="4"/>
  <c r="AP55" i="4"/>
  <c r="AP56" i="4"/>
  <c r="AP57" i="4"/>
  <c r="AP58" i="4"/>
  <c r="AU58" i="4" s="1"/>
  <c r="AP59" i="4"/>
  <c r="AP60" i="4"/>
  <c r="AP61" i="4"/>
  <c r="AP62" i="4"/>
  <c r="AP63" i="4"/>
  <c r="AP64" i="4"/>
  <c r="AP65" i="4"/>
  <c r="AP66" i="4"/>
  <c r="AU66" i="4" s="1"/>
  <c r="AP67" i="4"/>
  <c r="AP68" i="4"/>
  <c r="AP69" i="4"/>
  <c r="AP70" i="4"/>
  <c r="AP71" i="4"/>
  <c r="AP72" i="4"/>
  <c r="AP73" i="4"/>
  <c r="AP74" i="4"/>
  <c r="AU74" i="4" s="1"/>
  <c r="AP75" i="4"/>
  <c r="AP76" i="4"/>
  <c r="AP77" i="4"/>
  <c r="AP78" i="4"/>
  <c r="AP79" i="4"/>
  <c r="AP80" i="4"/>
  <c r="AP81" i="4"/>
  <c r="AP82" i="4"/>
  <c r="AU82" i="4" s="1"/>
  <c r="AP83" i="4"/>
  <c r="AP84" i="4"/>
  <c r="AP85" i="4"/>
  <c r="AP86" i="4"/>
  <c r="AP87" i="4"/>
  <c r="AP88" i="4"/>
  <c r="AP89" i="4"/>
  <c r="AP90" i="4"/>
  <c r="AU90" i="4" s="1"/>
  <c r="AP91" i="4"/>
  <c r="AP92" i="4"/>
  <c r="AP93" i="4"/>
  <c r="AP94" i="4"/>
  <c r="AP95" i="4"/>
  <c r="AP96" i="4"/>
  <c r="AP97" i="4"/>
  <c r="AP98" i="4"/>
  <c r="AU98" i="4" s="1"/>
  <c r="AP99" i="4"/>
  <c r="AP100" i="4"/>
  <c r="AP101" i="4"/>
  <c r="AP102" i="4"/>
  <c r="AP103" i="4"/>
  <c r="AP104" i="4"/>
  <c r="AP105" i="4"/>
  <c r="AP106" i="4"/>
  <c r="AU106" i="4" s="1"/>
  <c r="AP107" i="4"/>
  <c r="AP108" i="4"/>
  <c r="AP109" i="4"/>
  <c r="AP110" i="4"/>
  <c r="AP111" i="4"/>
  <c r="AP112" i="4"/>
  <c r="AP113" i="4"/>
  <c r="AP114" i="4"/>
  <c r="AU114" i="4" s="1"/>
  <c r="AP115" i="4"/>
  <c r="AP116" i="4"/>
  <c r="AP117" i="4"/>
  <c r="AP118" i="4"/>
  <c r="AP119" i="4"/>
  <c r="AP120" i="4"/>
  <c r="AP121" i="4"/>
  <c r="AP122" i="4"/>
  <c r="AU122" i="4" s="1"/>
  <c r="AP123" i="4"/>
  <c r="AP124" i="4"/>
  <c r="AP125" i="4"/>
  <c r="AP126" i="4"/>
  <c r="AP127" i="4"/>
  <c r="AP128" i="4"/>
  <c r="AP129" i="4"/>
  <c r="AP130" i="4"/>
  <c r="AU130" i="4" s="1"/>
  <c r="AP131" i="4"/>
  <c r="AP132" i="4"/>
  <c r="AP133" i="4"/>
  <c r="AP134" i="4"/>
  <c r="AP135" i="4"/>
  <c r="AP136" i="4"/>
  <c r="AP137" i="4"/>
  <c r="AP138" i="4"/>
  <c r="AU138" i="4" s="1"/>
  <c r="AP139" i="4"/>
  <c r="AP140" i="4"/>
  <c r="AP141" i="4"/>
  <c r="AP142" i="4"/>
  <c r="AP143" i="4"/>
  <c r="AP144" i="4"/>
  <c r="AP145" i="4"/>
  <c r="AP146" i="4"/>
  <c r="AU146" i="4" s="1"/>
  <c r="AP147" i="4"/>
  <c r="AP148" i="4"/>
  <c r="AP149" i="4"/>
  <c r="AP150" i="4"/>
  <c r="AP151" i="4"/>
  <c r="AP152" i="4"/>
  <c r="AP153" i="4"/>
  <c r="AP154" i="4"/>
  <c r="AU154" i="4" s="1"/>
  <c r="AP155" i="4"/>
  <c r="AP156" i="4"/>
  <c r="AP157" i="4"/>
  <c r="AP158" i="4"/>
  <c r="AP159" i="4"/>
  <c r="AP160" i="4"/>
  <c r="AP161" i="4"/>
  <c r="AP162" i="4"/>
  <c r="AU162" i="4" s="1"/>
  <c r="AP163" i="4"/>
  <c r="AP164" i="4"/>
  <c r="AP165" i="4"/>
  <c r="AP166" i="4"/>
  <c r="AP167" i="4"/>
  <c r="AP168" i="4"/>
  <c r="AP169" i="4"/>
  <c r="AP170" i="4"/>
  <c r="AU170" i="4" s="1"/>
  <c r="AP171" i="4"/>
  <c r="AP172" i="4"/>
  <c r="AP173" i="4"/>
  <c r="AP174" i="4"/>
  <c r="AP175" i="4"/>
  <c r="AP176" i="4"/>
  <c r="AP177" i="4"/>
  <c r="AP178" i="4"/>
  <c r="AU178" i="4" s="1"/>
  <c r="AP179" i="4"/>
  <c r="AP180" i="4"/>
  <c r="AP181" i="4"/>
  <c r="AP182" i="4"/>
  <c r="AP183" i="4"/>
  <c r="AP184" i="4"/>
  <c r="AP185" i="4"/>
  <c r="AP186" i="4"/>
  <c r="AU186" i="4" s="1"/>
  <c r="AP187" i="4"/>
  <c r="AP188" i="4"/>
  <c r="AP189" i="4"/>
  <c r="AP190" i="4"/>
  <c r="AP191" i="4"/>
  <c r="AP192" i="4"/>
  <c r="AP193" i="4"/>
  <c r="AP194" i="4"/>
  <c r="AU194" i="4" s="1"/>
  <c r="AP195" i="4"/>
  <c r="AP196" i="4"/>
  <c r="AP197" i="4"/>
  <c r="AP198" i="4"/>
  <c r="AP199" i="4"/>
  <c r="AP200" i="4"/>
  <c r="AP201" i="4"/>
  <c r="AP202" i="4"/>
  <c r="AU202" i="4" s="1"/>
  <c r="AP203" i="4"/>
  <c r="AP204" i="4"/>
  <c r="AP205" i="4"/>
  <c r="AP206" i="4"/>
  <c r="AP207" i="4"/>
  <c r="AP208" i="4"/>
  <c r="AP209" i="4"/>
  <c r="AP210" i="4"/>
  <c r="AU210" i="4" s="1"/>
  <c r="AP211" i="4"/>
  <c r="AP212" i="4"/>
  <c r="AP213" i="4"/>
  <c r="AP214" i="4"/>
  <c r="AP215" i="4"/>
  <c r="AP216" i="4"/>
  <c r="AP217" i="4"/>
  <c r="AP218" i="4"/>
  <c r="AU218" i="4" s="1"/>
  <c r="AP219" i="4"/>
  <c r="AP220" i="4"/>
  <c r="AP221" i="4"/>
  <c r="AP222" i="4"/>
  <c r="AP223" i="4"/>
  <c r="AP224" i="4"/>
  <c r="AP225" i="4"/>
  <c r="AP226" i="4"/>
  <c r="AU226" i="4" s="1"/>
  <c r="AP227" i="4"/>
  <c r="AP228" i="4"/>
  <c r="AP229" i="4"/>
  <c r="AP230" i="4"/>
  <c r="AP231" i="4"/>
  <c r="AP232" i="4"/>
  <c r="AP233" i="4"/>
  <c r="AP234" i="4"/>
  <c r="AU234" i="4" s="1"/>
  <c r="AP235" i="4"/>
  <c r="AP236" i="4"/>
  <c r="AP237" i="4"/>
  <c r="AP238" i="4"/>
  <c r="AP239" i="4"/>
  <c r="AP240" i="4"/>
  <c r="AP241" i="4"/>
  <c r="AP242" i="4"/>
  <c r="AU242" i="4" s="1"/>
  <c r="AP243" i="4"/>
  <c r="AP244" i="4"/>
  <c r="AP245" i="4"/>
  <c r="AP246" i="4"/>
  <c r="AP247" i="4"/>
  <c r="AP248" i="4"/>
  <c r="AP249" i="4"/>
  <c r="AP250" i="4"/>
  <c r="AU250" i="4" s="1"/>
  <c r="AP251" i="4"/>
  <c r="AP252" i="4"/>
  <c r="AP253" i="4"/>
  <c r="AP254" i="4"/>
  <c r="AP255" i="4"/>
  <c r="AP256" i="4"/>
  <c r="AP257" i="4"/>
  <c r="AP258" i="4"/>
  <c r="AU258" i="4" s="1"/>
  <c r="AP259" i="4"/>
  <c r="AP260" i="4"/>
  <c r="AP261" i="4"/>
  <c r="AP262" i="4"/>
  <c r="AP263" i="4"/>
  <c r="AP264" i="4"/>
  <c r="AP265" i="4"/>
  <c r="AP266" i="4"/>
  <c r="AU266" i="4" s="1"/>
  <c r="AP267" i="4"/>
  <c r="AP268" i="4"/>
  <c r="AP269" i="4"/>
  <c r="AP270" i="4"/>
  <c r="AP271" i="4"/>
  <c r="AP272" i="4"/>
  <c r="AP273" i="4"/>
  <c r="AP274" i="4"/>
  <c r="AU274" i="4" s="1"/>
  <c r="AP275" i="4"/>
  <c r="AP276" i="4"/>
  <c r="AP277" i="4"/>
  <c r="AP278" i="4"/>
  <c r="AP279" i="4"/>
  <c r="AP280" i="4"/>
  <c r="AP281" i="4"/>
  <c r="AP282" i="4"/>
  <c r="AU282" i="4" s="1"/>
  <c r="AP283" i="4"/>
  <c r="AP284" i="4"/>
  <c r="AP285" i="4"/>
  <c r="AP286" i="4"/>
  <c r="AP287" i="4"/>
  <c r="AP288" i="4"/>
  <c r="AP289" i="4"/>
  <c r="AP290" i="4"/>
  <c r="AU290" i="4" s="1"/>
  <c r="AP291" i="4"/>
  <c r="AP292" i="4"/>
  <c r="AP293" i="4"/>
  <c r="AP294" i="4"/>
  <c r="AP295" i="4"/>
  <c r="AP296" i="4"/>
  <c r="AP297" i="4"/>
  <c r="AP298" i="4"/>
  <c r="AU298" i="4" s="1"/>
  <c r="AP299" i="4"/>
  <c r="AP300" i="4"/>
  <c r="AP301" i="4"/>
  <c r="AP302" i="4"/>
  <c r="AP303" i="4"/>
  <c r="AP304" i="4"/>
  <c r="AP305" i="4"/>
  <c r="AP306" i="4"/>
  <c r="AU306" i="4" s="1"/>
  <c r="AP307" i="4"/>
  <c r="AP308" i="4"/>
  <c r="AP309" i="4"/>
  <c r="AP310" i="4"/>
  <c r="AP311" i="4"/>
  <c r="AP312" i="4"/>
  <c r="AP313" i="4"/>
  <c r="AP314" i="4"/>
  <c r="AU314" i="4" s="1"/>
  <c r="AP315" i="4"/>
  <c r="AP316" i="4"/>
  <c r="AP317" i="4"/>
  <c r="AP318" i="4"/>
  <c r="AP319" i="4"/>
  <c r="AP320" i="4"/>
  <c r="AP321" i="4"/>
  <c r="AP322" i="4"/>
  <c r="AU322" i="4" s="1"/>
  <c r="AP323" i="4"/>
  <c r="AP324" i="4"/>
  <c r="AP325" i="4"/>
  <c r="AP326" i="4"/>
  <c r="AP327" i="4"/>
  <c r="AP328" i="4"/>
  <c r="AP329" i="4"/>
  <c r="AP330" i="4"/>
  <c r="AU330" i="4" s="1"/>
  <c r="AP331" i="4"/>
  <c r="AP332" i="4"/>
  <c r="AP333" i="4"/>
  <c r="AP334" i="4"/>
  <c r="AP335" i="4"/>
  <c r="AP336" i="4"/>
  <c r="AP337" i="4"/>
  <c r="AP338" i="4"/>
  <c r="AU338" i="4" s="1"/>
  <c r="AP339" i="4"/>
  <c r="AP340" i="4"/>
  <c r="AP341" i="4"/>
  <c r="AP342" i="4"/>
  <c r="AP343" i="4"/>
  <c r="AP344" i="4"/>
  <c r="AP345" i="4"/>
  <c r="AP346" i="4"/>
  <c r="AU346" i="4" s="1"/>
  <c r="AP347" i="4"/>
  <c r="AP348" i="4"/>
  <c r="AP349" i="4"/>
  <c r="AP350" i="4"/>
  <c r="AP351" i="4"/>
  <c r="AP352" i="4"/>
  <c r="AP353" i="4"/>
  <c r="AP354" i="4"/>
  <c r="AU354" i="4" s="1"/>
  <c r="AP355" i="4"/>
  <c r="AP356" i="4"/>
  <c r="AP357" i="4"/>
  <c r="AP358" i="4"/>
  <c r="AP359" i="4"/>
  <c r="AP360" i="4"/>
  <c r="AP361" i="4"/>
  <c r="AP362" i="4"/>
  <c r="AU362" i="4" s="1"/>
  <c r="AP363" i="4"/>
  <c r="AP364" i="4"/>
  <c r="AP365" i="4"/>
  <c r="AP366" i="4"/>
  <c r="AP367" i="4"/>
  <c r="AP368" i="4"/>
  <c r="AP369" i="4"/>
  <c r="AP370" i="4"/>
  <c r="AU370" i="4" s="1"/>
  <c r="AP371" i="4"/>
  <c r="AP372" i="4"/>
  <c r="AP373" i="4"/>
  <c r="AP374" i="4"/>
  <c r="AP375" i="4"/>
  <c r="AP376" i="4"/>
  <c r="AP377" i="4"/>
  <c r="AP378" i="4"/>
  <c r="AU378" i="4" s="1"/>
  <c r="AP379" i="4"/>
  <c r="AP380" i="4"/>
  <c r="AP381" i="4"/>
  <c r="AP382" i="4"/>
  <c r="AP383" i="4"/>
  <c r="AP384" i="4"/>
  <c r="AP385" i="4"/>
  <c r="AP386" i="4"/>
  <c r="AU386" i="4" s="1"/>
  <c r="AP387" i="4"/>
  <c r="AP388" i="4"/>
  <c r="AP389" i="4"/>
  <c r="AP390" i="4"/>
  <c r="AP391" i="4"/>
  <c r="AP392" i="4"/>
  <c r="AP393" i="4"/>
  <c r="AP394" i="4"/>
  <c r="AU394" i="4" s="1"/>
  <c r="AP395" i="4"/>
  <c r="AP396" i="4"/>
  <c r="AP397" i="4"/>
  <c r="AP398" i="4"/>
  <c r="AP399" i="4"/>
  <c r="AP400" i="4"/>
  <c r="AP401" i="4"/>
  <c r="AP402" i="4"/>
  <c r="AU402" i="4" s="1"/>
  <c r="AP403" i="4"/>
  <c r="AP404" i="4"/>
  <c r="AP405" i="4"/>
  <c r="AP406" i="4"/>
  <c r="AP407" i="4"/>
  <c r="AP408" i="4"/>
  <c r="AP409" i="4"/>
  <c r="AP410" i="4"/>
  <c r="AU410" i="4" s="1"/>
  <c r="AP411" i="4"/>
  <c r="AP412" i="4"/>
  <c r="AP413" i="4"/>
  <c r="AP414" i="4"/>
  <c r="AP415" i="4"/>
  <c r="AP416" i="4"/>
  <c r="AP417" i="4"/>
  <c r="AP418" i="4"/>
  <c r="AU418" i="4" s="1"/>
  <c r="AP419" i="4"/>
  <c r="AP420" i="4"/>
  <c r="AP421" i="4"/>
  <c r="AP422" i="4"/>
  <c r="AP423" i="4"/>
  <c r="AP424" i="4"/>
  <c r="AP425" i="4"/>
  <c r="AP426" i="4"/>
  <c r="AU426" i="4" s="1"/>
  <c r="AP427" i="4"/>
  <c r="AP428" i="4"/>
  <c r="AP429" i="4"/>
  <c r="AP430" i="4"/>
  <c r="AP431" i="4"/>
  <c r="AP432" i="4"/>
  <c r="AP433" i="4"/>
  <c r="AP434" i="4"/>
  <c r="AU434" i="4" s="1"/>
  <c r="AP435" i="4"/>
  <c r="AP436" i="4"/>
  <c r="AP437" i="4"/>
  <c r="AP438" i="4"/>
  <c r="AP439" i="4"/>
  <c r="AP440" i="4"/>
  <c r="AP441" i="4"/>
  <c r="AP442" i="4"/>
  <c r="AU442" i="4" s="1"/>
  <c r="AP443" i="4"/>
  <c r="AP444" i="4"/>
  <c r="AP445" i="4"/>
  <c r="AP446" i="4"/>
  <c r="AP447" i="4"/>
  <c r="AP448" i="4"/>
  <c r="AP449" i="4"/>
  <c r="AP450" i="4"/>
  <c r="AU450" i="4" s="1"/>
  <c r="AP451" i="4"/>
  <c r="AP452" i="4"/>
  <c r="AP453" i="4"/>
  <c r="AP454" i="4"/>
  <c r="AP455" i="4"/>
  <c r="AP456" i="4"/>
  <c r="AP457" i="4"/>
  <c r="AP458" i="4"/>
  <c r="AU458" i="4" s="1"/>
  <c r="AP459" i="4"/>
  <c r="AP460" i="4"/>
  <c r="AP461" i="4"/>
  <c r="AP462" i="4"/>
  <c r="AP463" i="4"/>
  <c r="AP464" i="4"/>
  <c r="AP465" i="4"/>
  <c r="AP466" i="4"/>
  <c r="AU466" i="4" s="1"/>
  <c r="AP467" i="4"/>
  <c r="AP468" i="4"/>
  <c r="AP469" i="4"/>
  <c r="AP470" i="4"/>
  <c r="AP471" i="4"/>
  <c r="AP472" i="4"/>
  <c r="AP473" i="4"/>
  <c r="AP474" i="4"/>
  <c r="AU474" i="4" s="1"/>
  <c r="AP475" i="4"/>
  <c r="AP476" i="4"/>
  <c r="AP477" i="4"/>
  <c r="AP478" i="4"/>
  <c r="AP479" i="4"/>
  <c r="AP480" i="4"/>
  <c r="AP481" i="4"/>
  <c r="AP482" i="4"/>
  <c r="AU482" i="4" s="1"/>
  <c r="AP483" i="4"/>
  <c r="AP484" i="4"/>
  <c r="AP485" i="4"/>
  <c r="AP486" i="4"/>
  <c r="AP487" i="4"/>
  <c r="AP488" i="4"/>
  <c r="AP489" i="4"/>
  <c r="AP490" i="4"/>
  <c r="AU490" i="4" s="1"/>
  <c r="AP491" i="4"/>
  <c r="AP492" i="4"/>
  <c r="AP493" i="4"/>
  <c r="AP494" i="4"/>
  <c r="AP495" i="4"/>
  <c r="AP496" i="4"/>
  <c r="AP497" i="4"/>
  <c r="AP498" i="4"/>
  <c r="AU498" i="4" s="1"/>
  <c r="AP499" i="4"/>
  <c r="AP500" i="4"/>
  <c r="AP501" i="4"/>
  <c r="AP502" i="4"/>
  <c r="AP503" i="4"/>
  <c r="AP504" i="4"/>
  <c r="AP505" i="4"/>
  <c r="AP506" i="4"/>
  <c r="AU506" i="4" s="1"/>
  <c r="AP507" i="4"/>
  <c r="AP508" i="4"/>
  <c r="AP509" i="4"/>
  <c r="AP510" i="4"/>
  <c r="AP511" i="4"/>
  <c r="AP512" i="4"/>
  <c r="AP513" i="4"/>
  <c r="AP514" i="4"/>
  <c r="AU514" i="4" s="1"/>
  <c r="AP515" i="4"/>
  <c r="AP516" i="4"/>
  <c r="AP517" i="4"/>
  <c r="AP518" i="4"/>
  <c r="AP519" i="4"/>
  <c r="AP520" i="4"/>
  <c r="AP521" i="4"/>
  <c r="AP522" i="4"/>
  <c r="AU522" i="4" s="1"/>
  <c r="AP523" i="4"/>
  <c r="AP524" i="4"/>
  <c r="AP525" i="4"/>
  <c r="AP526" i="4"/>
  <c r="AP527" i="4"/>
  <c r="AP528" i="4"/>
  <c r="AP529" i="4"/>
  <c r="AP530" i="4"/>
  <c r="AU530" i="4" s="1"/>
  <c r="AP531" i="4"/>
  <c r="AP532" i="4"/>
  <c r="AP533" i="4"/>
  <c r="AP534" i="4"/>
  <c r="AP535" i="4"/>
  <c r="AP536" i="4"/>
  <c r="AP537" i="4"/>
  <c r="AP538" i="4"/>
  <c r="AU538" i="4" s="1"/>
  <c r="AP539" i="4"/>
  <c r="AP540" i="4"/>
  <c r="AP541" i="4"/>
  <c r="AP542" i="4"/>
  <c r="AP543" i="4"/>
  <c r="AP544" i="4"/>
  <c r="AP545" i="4"/>
  <c r="AP546" i="4"/>
  <c r="AU546" i="4" s="1"/>
  <c r="AP547" i="4"/>
  <c r="AP548" i="4"/>
  <c r="AP549" i="4"/>
  <c r="AP550" i="4"/>
  <c r="AP551" i="4"/>
  <c r="AP552" i="4"/>
  <c r="AP553" i="4"/>
  <c r="AP554" i="4"/>
  <c r="AU554" i="4" s="1"/>
  <c r="AP555" i="4"/>
  <c r="AP556" i="4"/>
  <c r="AP557" i="4"/>
  <c r="AP558" i="4"/>
  <c r="AP559" i="4"/>
  <c r="AP560" i="4"/>
  <c r="AP561" i="4"/>
  <c r="AP562" i="4"/>
  <c r="AU562" i="4" s="1"/>
  <c r="AP563" i="4"/>
  <c r="AP564" i="4"/>
  <c r="AP565" i="4"/>
  <c r="AP566" i="4"/>
  <c r="AP567" i="4"/>
  <c r="AP568" i="4"/>
  <c r="AP569" i="4"/>
  <c r="AP570" i="4"/>
  <c r="AU570" i="4" s="1"/>
  <c r="AP571" i="4"/>
  <c r="AP572" i="4"/>
  <c r="AP573" i="4"/>
  <c r="AP574" i="4"/>
  <c r="AP575" i="4"/>
  <c r="AP576" i="4"/>
  <c r="AP577" i="4"/>
  <c r="AP578" i="4"/>
  <c r="AU578" i="4" s="1"/>
  <c r="AP579" i="4"/>
  <c r="AP580" i="4"/>
  <c r="AP581" i="4"/>
  <c r="AP582" i="4"/>
  <c r="AP583" i="4"/>
  <c r="AP584" i="4"/>
  <c r="AP585" i="4"/>
  <c r="AP586" i="4"/>
  <c r="AU586" i="4" s="1"/>
  <c r="AP587" i="4"/>
  <c r="AP588" i="4"/>
  <c r="AP589" i="4"/>
  <c r="AP590" i="4"/>
  <c r="AP591" i="4"/>
  <c r="AP592" i="4"/>
  <c r="AP593" i="4"/>
  <c r="AP594" i="4"/>
  <c r="AU594" i="4" s="1"/>
  <c r="AP595" i="4"/>
  <c r="AP596" i="4"/>
  <c r="AP597" i="4"/>
  <c r="AP598" i="4"/>
  <c r="AP599" i="4"/>
  <c r="AP600" i="4"/>
  <c r="AP601" i="4"/>
  <c r="AP602" i="4"/>
  <c r="AU602" i="4" s="1"/>
  <c r="AP603" i="4"/>
  <c r="AP604" i="4"/>
  <c r="AP605" i="4"/>
  <c r="AP606" i="4"/>
  <c r="AP607" i="4"/>
  <c r="AP608" i="4"/>
  <c r="AP609" i="4"/>
  <c r="AP610" i="4"/>
  <c r="AU610" i="4" s="1"/>
  <c r="AP611" i="4"/>
  <c r="AP612" i="4"/>
  <c r="AP613" i="4"/>
  <c r="AP614" i="4"/>
  <c r="AP615" i="4"/>
  <c r="AP616" i="4"/>
  <c r="AP617" i="4"/>
  <c r="AP618" i="4"/>
  <c r="AU618" i="4" s="1"/>
  <c r="AP619" i="4"/>
  <c r="AP620" i="4"/>
  <c r="AP621" i="4"/>
  <c r="AP622" i="4"/>
  <c r="AP623" i="4"/>
  <c r="AP624" i="4"/>
  <c r="AP625" i="4"/>
  <c r="AP626" i="4"/>
  <c r="AU626" i="4" s="1"/>
  <c r="AP627" i="4"/>
  <c r="AP628" i="4"/>
  <c r="AP629" i="4"/>
  <c r="AP630" i="4"/>
  <c r="AP631" i="4"/>
  <c r="AP632" i="4"/>
  <c r="AP633" i="4"/>
  <c r="AP634" i="4"/>
  <c r="AU634" i="4" s="1"/>
  <c r="AP635" i="4"/>
  <c r="AP636" i="4"/>
  <c r="AP637" i="4"/>
  <c r="AP638" i="4"/>
  <c r="AP639" i="4"/>
  <c r="AP640" i="4"/>
  <c r="AP641" i="4"/>
  <c r="AP642" i="4"/>
  <c r="AU642" i="4" s="1"/>
  <c r="AP643" i="4"/>
  <c r="AP644" i="4"/>
  <c r="AP645" i="4"/>
  <c r="AP646" i="4"/>
  <c r="AP647" i="4"/>
  <c r="AP648" i="4"/>
  <c r="AP649" i="4"/>
  <c r="AP650" i="4"/>
  <c r="AU650" i="4" s="1"/>
  <c r="AP651" i="4"/>
  <c r="AP652" i="4"/>
  <c r="AP653" i="4"/>
  <c r="AP654" i="4"/>
  <c r="AP655" i="4"/>
  <c r="AP656" i="4"/>
  <c r="AP657" i="4"/>
  <c r="AP658" i="4"/>
  <c r="AU658" i="4" s="1"/>
  <c r="AP659" i="4"/>
  <c r="AP660" i="4"/>
  <c r="AP661" i="4"/>
  <c r="AP662" i="4"/>
  <c r="AP663" i="4"/>
  <c r="AP664" i="4"/>
  <c r="AP665" i="4"/>
  <c r="AP666" i="4"/>
  <c r="AU666" i="4" s="1"/>
  <c r="AP667" i="4"/>
  <c r="AP668" i="4"/>
  <c r="AP669" i="4"/>
  <c r="AP670" i="4"/>
  <c r="AP671" i="4"/>
  <c r="AP672" i="4"/>
  <c r="AP673" i="4"/>
  <c r="AP674" i="4"/>
  <c r="AU674" i="4" s="1"/>
  <c r="AP675" i="4"/>
  <c r="AP676" i="4"/>
  <c r="AP677" i="4"/>
  <c r="AP678" i="4"/>
  <c r="AP679" i="4"/>
  <c r="AP680" i="4"/>
  <c r="AP681" i="4"/>
  <c r="AP682" i="4"/>
  <c r="AU682" i="4" s="1"/>
  <c r="AP683" i="4"/>
  <c r="AP684" i="4"/>
  <c r="AP685" i="4"/>
  <c r="AP686" i="4"/>
  <c r="AP687" i="4"/>
  <c r="AP688" i="4"/>
  <c r="AP689" i="4"/>
  <c r="AP690" i="4"/>
  <c r="AU690" i="4" s="1"/>
  <c r="AP691" i="4"/>
  <c r="AP692" i="4"/>
  <c r="AP693" i="4"/>
  <c r="AP694" i="4"/>
  <c r="AP695" i="4"/>
  <c r="AP696" i="4"/>
  <c r="AP697" i="4"/>
  <c r="AP698" i="4"/>
  <c r="AU698" i="4" s="1"/>
  <c r="AP699" i="4"/>
  <c r="AP700" i="4"/>
  <c r="AP701" i="4"/>
  <c r="AP702" i="4"/>
  <c r="AP703" i="4"/>
  <c r="AP704" i="4"/>
  <c r="AP705" i="4"/>
  <c r="AP706" i="4"/>
  <c r="AU706" i="4" s="1"/>
  <c r="AP707" i="4"/>
  <c r="AP708" i="4"/>
  <c r="AP709" i="4"/>
  <c r="AP710" i="4"/>
  <c r="AP711" i="4"/>
  <c r="AP712" i="4"/>
  <c r="AP713" i="4"/>
  <c r="AP714" i="4"/>
  <c r="AU714" i="4" s="1"/>
  <c r="AP715" i="4"/>
  <c r="AP716" i="4"/>
  <c r="AP717" i="4"/>
  <c r="AP718" i="4"/>
  <c r="AP719" i="4"/>
  <c r="AP720" i="4"/>
  <c r="AP721" i="4"/>
  <c r="AP722" i="4"/>
  <c r="AU722" i="4" s="1"/>
  <c r="AP723" i="4"/>
  <c r="AP724" i="4"/>
  <c r="AP725" i="4"/>
  <c r="AP6" i="4"/>
  <c r="AU6" i="4" s="1"/>
  <c r="AG7" i="4"/>
  <c r="AG8" i="4"/>
  <c r="AG9" i="4"/>
  <c r="AG10" i="4"/>
  <c r="AG11" i="4"/>
  <c r="AG12" i="4"/>
  <c r="AG13" i="4"/>
  <c r="AG14" i="4"/>
  <c r="AG15" i="4"/>
  <c r="AG16" i="4"/>
  <c r="AG17" i="4"/>
  <c r="AG18" i="4"/>
  <c r="AL18" i="4" s="1"/>
  <c r="AG19" i="4"/>
  <c r="AG20" i="4"/>
  <c r="AG21" i="4"/>
  <c r="AG22" i="4"/>
  <c r="AG23" i="4"/>
  <c r="AG24" i="4"/>
  <c r="AG25" i="4"/>
  <c r="AG26" i="4"/>
  <c r="AL26" i="4" s="1"/>
  <c r="AG27" i="4"/>
  <c r="AG28" i="4"/>
  <c r="AG29" i="4"/>
  <c r="AG30" i="4"/>
  <c r="AG31" i="4"/>
  <c r="AG32" i="4"/>
  <c r="AG33" i="4"/>
  <c r="AG34" i="4"/>
  <c r="AL34" i="4" s="1"/>
  <c r="AG35" i="4"/>
  <c r="AG36" i="4"/>
  <c r="AG37" i="4"/>
  <c r="AG38" i="4"/>
  <c r="AG39" i="4"/>
  <c r="AG40" i="4"/>
  <c r="AG41" i="4"/>
  <c r="AG42" i="4"/>
  <c r="AL42" i="4" s="1"/>
  <c r="AG43" i="4"/>
  <c r="AG44" i="4"/>
  <c r="AG45" i="4"/>
  <c r="AG46" i="4"/>
  <c r="AG47" i="4"/>
  <c r="AG48" i="4"/>
  <c r="AG49" i="4"/>
  <c r="AG50" i="4"/>
  <c r="AL50" i="4" s="1"/>
  <c r="AG51" i="4"/>
  <c r="AG52" i="4"/>
  <c r="AG53" i="4"/>
  <c r="AG54" i="4"/>
  <c r="AG55" i="4"/>
  <c r="AG56" i="4"/>
  <c r="AG57" i="4"/>
  <c r="AG58" i="4"/>
  <c r="AL58" i="4" s="1"/>
  <c r="AG59" i="4"/>
  <c r="AG60" i="4"/>
  <c r="AG61" i="4"/>
  <c r="AG62" i="4"/>
  <c r="AG63" i="4"/>
  <c r="AG64" i="4"/>
  <c r="AG65" i="4"/>
  <c r="AG66" i="4"/>
  <c r="AL66" i="4" s="1"/>
  <c r="AG67" i="4"/>
  <c r="AG68" i="4"/>
  <c r="AG69" i="4"/>
  <c r="AG70" i="4"/>
  <c r="AG71" i="4"/>
  <c r="AG72" i="4"/>
  <c r="AG73" i="4"/>
  <c r="AG74" i="4"/>
  <c r="AL74" i="4" s="1"/>
  <c r="AG75" i="4"/>
  <c r="AG76" i="4"/>
  <c r="AG77" i="4"/>
  <c r="AG78" i="4"/>
  <c r="AG79" i="4"/>
  <c r="AG80" i="4"/>
  <c r="AG81" i="4"/>
  <c r="AG82" i="4"/>
  <c r="AL82" i="4" s="1"/>
  <c r="AG83" i="4"/>
  <c r="AG84" i="4"/>
  <c r="AG85" i="4"/>
  <c r="AG86" i="4"/>
  <c r="AG87" i="4"/>
  <c r="AG88" i="4"/>
  <c r="AG89" i="4"/>
  <c r="AG90" i="4"/>
  <c r="AL90" i="4" s="1"/>
  <c r="AG91" i="4"/>
  <c r="AG92" i="4"/>
  <c r="AG93" i="4"/>
  <c r="AG94" i="4"/>
  <c r="AG95" i="4"/>
  <c r="AG96" i="4"/>
  <c r="AG97" i="4"/>
  <c r="AG98" i="4"/>
  <c r="AL98" i="4" s="1"/>
  <c r="AG99" i="4"/>
  <c r="AG100" i="4"/>
  <c r="AG101" i="4"/>
  <c r="AG102" i="4"/>
  <c r="AG103" i="4"/>
  <c r="AG104" i="4"/>
  <c r="AG105" i="4"/>
  <c r="AG106" i="4"/>
  <c r="AL106" i="4" s="1"/>
  <c r="AG107" i="4"/>
  <c r="AG108" i="4"/>
  <c r="AG109" i="4"/>
  <c r="AG110" i="4"/>
  <c r="AG111" i="4"/>
  <c r="AG112" i="4"/>
  <c r="AG113" i="4"/>
  <c r="AG114" i="4"/>
  <c r="AL114" i="4" s="1"/>
  <c r="AG115" i="4"/>
  <c r="AG116" i="4"/>
  <c r="AG117" i="4"/>
  <c r="AG118" i="4"/>
  <c r="AG119" i="4"/>
  <c r="AG120" i="4"/>
  <c r="AG121" i="4"/>
  <c r="AG122" i="4"/>
  <c r="AL122" i="4" s="1"/>
  <c r="AG123" i="4"/>
  <c r="AG124" i="4"/>
  <c r="AG125" i="4"/>
  <c r="AG126" i="4"/>
  <c r="AG127" i="4"/>
  <c r="AG128" i="4"/>
  <c r="AG129" i="4"/>
  <c r="AG130" i="4"/>
  <c r="AL130" i="4" s="1"/>
  <c r="AG131" i="4"/>
  <c r="AG132" i="4"/>
  <c r="AG133" i="4"/>
  <c r="AG134" i="4"/>
  <c r="AG135" i="4"/>
  <c r="AG136" i="4"/>
  <c r="AG137" i="4"/>
  <c r="AG138" i="4"/>
  <c r="AL138" i="4" s="1"/>
  <c r="AG139" i="4"/>
  <c r="AG140" i="4"/>
  <c r="AG141" i="4"/>
  <c r="AG142" i="4"/>
  <c r="AG143" i="4"/>
  <c r="AG144" i="4"/>
  <c r="AG145" i="4"/>
  <c r="AG146" i="4"/>
  <c r="AL146" i="4" s="1"/>
  <c r="AG147" i="4"/>
  <c r="AG148" i="4"/>
  <c r="AG149" i="4"/>
  <c r="AG150" i="4"/>
  <c r="AG151" i="4"/>
  <c r="AG152" i="4"/>
  <c r="AG153" i="4"/>
  <c r="AG154" i="4"/>
  <c r="AL154" i="4" s="1"/>
  <c r="AG155" i="4"/>
  <c r="AG156" i="4"/>
  <c r="AG157" i="4"/>
  <c r="AG158" i="4"/>
  <c r="AG159" i="4"/>
  <c r="AG160" i="4"/>
  <c r="AG161" i="4"/>
  <c r="AG162" i="4"/>
  <c r="AL162" i="4" s="1"/>
  <c r="AG163" i="4"/>
  <c r="AG164" i="4"/>
  <c r="AG165" i="4"/>
  <c r="AG166" i="4"/>
  <c r="AG167" i="4"/>
  <c r="AG168" i="4"/>
  <c r="AG169" i="4"/>
  <c r="AG170" i="4"/>
  <c r="AL170" i="4" s="1"/>
  <c r="AG171" i="4"/>
  <c r="AG172" i="4"/>
  <c r="AG173" i="4"/>
  <c r="AG174" i="4"/>
  <c r="AG175" i="4"/>
  <c r="AG176" i="4"/>
  <c r="AG177" i="4"/>
  <c r="AG178" i="4"/>
  <c r="AL178" i="4" s="1"/>
  <c r="AG179" i="4"/>
  <c r="AG180" i="4"/>
  <c r="AG181" i="4"/>
  <c r="AG182" i="4"/>
  <c r="AG183" i="4"/>
  <c r="AG184" i="4"/>
  <c r="AG185" i="4"/>
  <c r="AG186" i="4"/>
  <c r="AL186" i="4" s="1"/>
  <c r="AG187" i="4"/>
  <c r="AG188" i="4"/>
  <c r="AG189" i="4"/>
  <c r="AG190" i="4"/>
  <c r="AG191" i="4"/>
  <c r="AG192" i="4"/>
  <c r="AG193" i="4"/>
  <c r="AG194" i="4"/>
  <c r="AL194" i="4" s="1"/>
  <c r="AG195" i="4"/>
  <c r="AG196" i="4"/>
  <c r="AG197" i="4"/>
  <c r="AG198" i="4"/>
  <c r="AG199" i="4"/>
  <c r="AG200" i="4"/>
  <c r="AG201" i="4"/>
  <c r="AG202" i="4"/>
  <c r="AL202" i="4" s="1"/>
  <c r="AG203" i="4"/>
  <c r="AG204" i="4"/>
  <c r="AG205" i="4"/>
  <c r="AG206" i="4"/>
  <c r="AG207" i="4"/>
  <c r="AG208" i="4"/>
  <c r="AG209" i="4"/>
  <c r="AG210" i="4"/>
  <c r="AL210" i="4" s="1"/>
  <c r="AG211" i="4"/>
  <c r="AG212" i="4"/>
  <c r="AG213" i="4"/>
  <c r="AG214" i="4"/>
  <c r="AG215" i="4"/>
  <c r="AG216" i="4"/>
  <c r="AG217" i="4"/>
  <c r="AG218" i="4"/>
  <c r="AL218" i="4" s="1"/>
  <c r="AG219" i="4"/>
  <c r="AG220" i="4"/>
  <c r="AG221" i="4"/>
  <c r="AG222" i="4"/>
  <c r="AG223" i="4"/>
  <c r="AG224" i="4"/>
  <c r="AG225" i="4"/>
  <c r="AG226" i="4"/>
  <c r="AL226" i="4" s="1"/>
  <c r="AG227" i="4"/>
  <c r="AG228" i="4"/>
  <c r="AG229" i="4"/>
  <c r="AG230" i="4"/>
  <c r="AG231" i="4"/>
  <c r="AG232" i="4"/>
  <c r="AG233" i="4"/>
  <c r="AG234" i="4"/>
  <c r="AL234" i="4" s="1"/>
  <c r="AG235" i="4"/>
  <c r="AG236" i="4"/>
  <c r="AG237" i="4"/>
  <c r="AG238" i="4"/>
  <c r="AG239" i="4"/>
  <c r="AG240" i="4"/>
  <c r="AG241" i="4"/>
  <c r="AG242" i="4"/>
  <c r="AL242" i="4" s="1"/>
  <c r="AG243" i="4"/>
  <c r="AG244" i="4"/>
  <c r="AG245" i="4"/>
  <c r="AG246" i="4"/>
  <c r="AG247" i="4"/>
  <c r="AG248" i="4"/>
  <c r="AG249" i="4"/>
  <c r="AG250" i="4"/>
  <c r="AL250" i="4" s="1"/>
  <c r="AG251" i="4"/>
  <c r="AG252" i="4"/>
  <c r="AG253" i="4"/>
  <c r="AG254" i="4"/>
  <c r="AG255" i="4"/>
  <c r="AG256" i="4"/>
  <c r="AG257" i="4"/>
  <c r="AG258" i="4"/>
  <c r="AL258" i="4" s="1"/>
  <c r="AG259" i="4"/>
  <c r="AG260" i="4"/>
  <c r="AG261" i="4"/>
  <c r="AG262" i="4"/>
  <c r="AG263" i="4"/>
  <c r="AG264" i="4"/>
  <c r="AG265" i="4"/>
  <c r="AG266" i="4"/>
  <c r="AL266" i="4" s="1"/>
  <c r="AG267" i="4"/>
  <c r="AG268" i="4"/>
  <c r="AG269" i="4"/>
  <c r="AG270" i="4"/>
  <c r="AG271" i="4"/>
  <c r="AG272" i="4"/>
  <c r="AG273" i="4"/>
  <c r="AG274" i="4"/>
  <c r="AL274" i="4" s="1"/>
  <c r="AG275" i="4"/>
  <c r="AG276" i="4"/>
  <c r="AG277" i="4"/>
  <c r="AG278" i="4"/>
  <c r="AG279" i="4"/>
  <c r="AG280" i="4"/>
  <c r="AG281" i="4"/>
  <c r="AG282" i="4"/>
  <c r="AL282" i="4" s="1"/>
  <c r="AG283" i="4"/>
  <c r="AG284" i="4"/>
  <c r="AG285" i="4"/>
  <c r="AG286" i="4"/>
  <c r="AG287" i="4"/>
  <c r="AG288" i="4"/>
  <c r="AG289" i="4"/>
  <c r="AG290" i="4"/>
  <c r="AL290" i="4" s="1"/>
  <c r="AG291" i="4"/>
  <c r="AG292" i="4"/>
  <c r="AG293" i="4"/>
  <c r="AG294" i="4"/>
  <c r="AG295" i="4"/>
  <c r="AG296" i="4"/>
  <c r="AG297" i="4"/>
  <c r="AG298" i="4"/>
  <c r="AL298" i="4" s="1"/>
  <c r="AG299" i="4"/>
  <c r="AG300" i="4"/>
  <c r="AG301" i="4"/>
  <c r="AG302" i="4"/>
  <c r="AG303" i="4"/>
  <c r="AG304" i="4"/>
  <c r="AG305" i="4"/>
  <c r="AG306" i="4"/>
  <c r="AL306" i="4" s="1"/>
  <c r="AG307" i="4"/>
  <c r="AG308" i="4"/>
  <c r="AG309" i="4"/>
  <c r="AG310" i="4"/>
  <c r="AG311" i="4"/>
  <c r="AG312" i="4"/>
  <c r="AG313" i="4"/>
  <c r="AG314" i="4"/>
  <c r="AL314" i="4" s="1"/>
  <c r="AG315" i="4"/>
  <c r="AG316" i="4"/>
  <c r="AG317" i="4"/>
  <c r="AG318" i="4"/>
  <c r="AG319" i="4"/>
  <c r="AG320" i="4"/>
  <c r="AG321" i="4"/>
  <c r="AG322" i="4"/>
  <c r="AL322" i="4" s="1"/>
  <c r="AG323" i="4"/>
  <c r="AG324" i="4"/>
  <c r="AG325" i="4"/>
  <c r="AG326" i="4"/>
  <c r="AG327" i="4"/>
  <c r="AG328" i="4"/>
  <c r="AG329" i="4"/>
  <c r="AG330" i="4"/>
  <c r="AL330" i="4" s="1"/>
  <c r="AG331" i="4"/>
  <c r="AG332" i="4"/>
  <c r="AG333" i="4"/>
  <c r="AG334" i="4"/>
  <c r="AG335" i="4"/>
  <c r="AG336" i="4"/>
  <c r="AG337" i="4"/>
  <c r="AG338" i="4"/>
  <c r="AL338" i="4" s="1"/>
  <c r="AG339" i="4"/>
  <c r="AG340" i="4"/>
  <c r="AG341" i="4"/>
  <c r="AG342" i="4"/>
  <c r="AG343" i="4"/>
  <c r="AG344" i="4"/>
  <c r="AG345" i="4"/>
  <c r="AG346" i="4"/>
  <c r="AL346" i="4" s="1"/>
  <c r="AG347" i="4"/>
  <c r="AG348" i="4"/>
  <c r="AG349" i="4"/>
  <c r="AG350" i="4"/>
  <c r="AG351" i="4"/>
  <c r="AG352" i="4"/>
  <c r="AG353" i="4"/>
  <c r="AG354" i="4"/>
  <c r="AL354" i="4" s="1"/>
  <c r="AG355" i="4"/>
  <c r="AG356" i="4"/>
  <c r="AG357" i="4"/>
  <c r="AG358" i="4"/>
  <c r="AG359" i="4"/>
  <c r="AG360" i="4"/>
  <c r="AG361" i="4"/>
  <c r="AG362" i="4"/>
  <c r="AL362" i="4" s="1"/>
  <c r="AG363" i="4"/>
  <c r="AG364" i="4"/>
  <c r="AG365" i="4"/>
  <c r="AG366" i="4"/>
  <c r="AG367" i="4"/>
  <c r="AG368" i="4"/>
  <c r="AG369" i="4"/>
  <c r="AG370" i="4"/>
  <c r="AL370" i="4" s="1"/>
  <c r="AG371" i="4"/>
  <c r="AG372" i="4"/>
  <c r="AG373" i="4"/>
  <c r="AG374" i="4"/>
  <c r="AG375" i="4"/>
  <c r="AG376" i="4"/>
  <c r="AG377" i="4"/>
  <c r="AG378" i="4"/>
  <c r="AL378" i="4" s="1"/>
  <c r="AG379" i="4"/>
  <c r="AG380" i="4"/>
  <c r="AG381" i="4"/>
  <c r="AG382" i="4"/>
  <c r="AG383" i="4"/>
  <c r="AG384" i="4"/>
  <c r="AG385" i="4"/>
  <c r="AG386" i="4"/>
  <c r="AL386" i="4" s="1"/>
  <c r="AG387" i="4"/>
  <c r="AG388" i="4"/>
  <c r="AG389" i="4"/>
  <c r="AG390" i="4"/>
  <c r="AG391" i="4"/>
  <c r="AG392" i="4"/>
  <c r="AG393" i="4"/>
  <c r="AG394" i="4"/>
  <c r="AL394" i="4" s="1"/>
  <c r="AG395" i="4"/>
  <c r="AG396" i="4"/>
  <c r="AG397" i="4"/>
  <c r="AG398" i="4"/>
  <c r="AG399" i="4"/>
  <c r="AG400" i="4"/>
  <c r="AG401" i="4"/>
  <c r="AG402" i="4"/>
  <c r="AL402" i="4" s="1"/>
  <c r="AG403" i="4"/>
  <c r="AG404" i="4"/>
  <c r="AG405" i="4"/>
  <c r="AG406" i="4"/>
  <c r="AG407" i="4"/>
  <c r="AG408" i="4"/>
  <c r="AG409" i="4"/>
  <c r="AG410" i="4"/>
  <c r="AL410" i="4" s="1"/>
  <c r="AG411" i="4"/>
  <c r="AG412" i="4"/>
  <c r="AG413" i="4"/>
  <c r="AG414" i="4"/>
  <c r="AG415" i="4"/>
  <c r="AG416" i="4"/>
  <c r="AG417" i="4"/>
  <c r="AG418" i="4"/>
  <c r="AL418" i="4" s="1"/>
  <c r="AG419" i="4"/>
  <c r="AG420" i="4"/>
  <c r="AG421" i="4"/>
  <c r="AG422" i="4"/>
  <c r="AG423" i="4"/>
  <c r="AG424" i="4"/>
  <c r="AG425" i="4"/>
  <c r="AG426" i="4"/>
  <c r="AL426" i="4" s="1"/>
  <c r="AG427" i="4"/>
  <c r="AG428" i="4"/>
  <c r="AG429" i="4"/>
  <c r="AG430" i="4"/>
  <c r="AG431" i="4"/>
  <c r="AG432" i="4"/>
  <c r="AG433" i="4"/>
  <c r="AG434" i="4"/>
  <c r="AL434" i="4" s="1"/>
  <c r="AG435" i="4"/>
  <c r="AG436" i="4"/>
  <c r="AG437" i="4"/>
  <c r="AG438" i="4"/>
  <c r="AG439" i="4"/>
  <c r="AG440" i="4"/>
  <c r="AG441" i="4"/>
  <c r="AG442" i="4"/>
  <c r="AL442" i="4" s="1"/>
  <c r="AG443" i="4"/>
  <c r="AG444" i="4"/>
  <c r="AG445" i="4"/>
  <c r="AG446" i="4"/>
  <c r="AG447" i="4"/>
  <c r="AG448" i="4"/>
  <c r="AG449" i="4"/>
  <c r="AG450" i="4"/>
  <c r="AL450" i="4" s="1"/>
  <c r="AG451" i="4"/>
  <c r="AG452" i="4"/>
  <c r="AG453" i="4"/>
  <c r="AG454" i="4"/>
  <c r="AG455" i="4"/>
  <c r="AG456" i="4"/>
  <c r="AG457" i="4"/>
  <c r="AG458" i="4"/>
  <c r="AL458" i="4" s="1"/>
  <c r="AG459" i="4"/>
  <c r="AG460" i="4"/>
  <c r="AG461" i="4"/>
  <c r="AG462" i="4"/>
  <c r="AG463" i="4"/>
  <c r="AG464" i="4"/>
  <c r="AG465" i="4"/>
  <c r="AG466" i="4"/>
  <c r="AL466" i="4" s="1"/>
  <c r="AG467" i="4"/>
  <c r="AG468" i="4"/>
  <c r="AG469" i="4"/>
  <c r="AG470" i="4"/>
  <c r="AG471" i="4"/>
  <c r="AG472" i="4"/>
  <c r="AG473" i="4"/>
  <c r="AG474" i="4"/>
  <c r="AL474" i="4" s="1"/>
  <c r="AG475" i="4"/>
  <c r="AG476" i="4"/>
  <c r="AG477" i="4"/>
  <c r="AG478" i="4"/>
  <c r="AG479" i="4"/>
  <c r="AG480" i="4"/>
  <c r="AG481" i="4"/>
  <c r="AG482" i="4"/>
  <c r="AL482" i="4" s="1"/>
  <c r="AG483" i="4"/>
  <c r="AG484" i="4"/>
  <c r="AG485" i="4"/>
  <c r="AG486" i="4"/>
  <c r="AG487" i="4"/>
  <c r="AG488" i="4"/>
  <c r="AG489" i="4"/>
  <c r="AG490" i="4"/>
  <c r="AL490" i="4" s="1"/>
  <c r="AG491" i="4"/>
  <c r="AG492" i="4"/>
  <c r="AG493" i="4"/>
  <c r="AG494" i="4"/>
  <c r="AG495" i="4"/>
  <c r="AG496" i="4"/>
  <c r="AG497" i="4"/>
  <c r="AG498" i="4"/>
  <c r="AL498" i="4" s="1"/>
  <c r="AG499" i="4"/>
  <c r="AG500" i="4"/>
  <c r="AG501" i="4"/>
  <c r="AG502" i="4"/>
  <c r="AG503" i="4"/>
  <c r="AG504" i="4"/>
  <c r="AG505" i="4"/>
  <c r="AG506" i="4"/>
  <c r="AL506" i="4" s="1"/>
  <c r="AG507" i="4"/>
  <c r="AG508" i="4"/>
  <c r="AG509" i="4"/>
  <c r="AG510" i="4"/>
  <c r="AG511" i="4"/>
  <c r="AG512" i="4"/>
  <c r="AG513" i="4"/>
  <c r="AG514" i="4"/>
  <c r="AL514" i="4" s="1"/>
  <c r="AG515" i="4"/>
  <c r="AG516" i="4"/>
  <c r="AG517" i="4"/>
  <c r="AG518" i="4"/>
  <c r="AG519" i="4"/>
  <c r="AG520" i="4"/>
  <c r="AG521" i="4"/>
  <c r="AG522" i="4"/>
  <c r="AL522" i="4" s="1"/>
  <c r="AG523" i="4"/>
  <c r="AG524" i="4"/>
  <c r="AG525" i="4"/>
  <c r="AG526" i="4"/>
  <c r="AG527" i="4"/>
  <c r="AG528" i="4"/>
  <c r="AG529" i="4"/>
  <c r="AG530" i="4"/>
  <c r="AL530" i="4" s="1"/>
  <c r="AG531" i="4"/>
  <c r="AG532" i="4"/>
  <c r="AG533" i="4"/>
  <c r="AG534" i="4"/>
  <c r="AG535" i="4"/>
  <c r="AG536" i="4"/>
  <c r="AG537" i="4"/>
  <c r="AG538" i="4"/>
  <c r="AL538" i="4" s="1"/>
  <c r="AG539" i="4"/>
  <c r="AG540" i="4"/>
  <c r="AG541" i="4"/>
  <c r="AG542" i="4"/>
  <c r="AG543" i="4"/>
  <c r="AG544" i="4"/>
  <c r="AG545" i="4"/>
  <c r="AG546" i="4"/>
  <c r="AL546" i="4" s="1"/>
  <c r="AG547" i="4"/>
  <c r="AG548" i="4"/>
  <c r="AG549" i="4"/>
  <c r="AG550" i="4"/>
  <c r="AG551" i="4"/>
  <c r="AG552" i="4"/>
  <c r="AG553" i="4"/>
  <c r="AG554" i="4"/>
  <c r="AL554" i="4" s="1"/>
  <c r="AG555" i="4"/>
  <c r="AG556" i="4"/>
  <c r="AG557" i="4"/>
  <c r="AG558" i="4"/>
  <c r="AG559" i="4"/>
  <c r="AG560" i="4"/>
  <c r="AG561" i="4"/>
  <c r="AG562" i="4"/>
  <c r="AL562" i="4" s="1"/>
  <c r="AG563" i="4"/>
  <c r="AG564" i="4"/>
  <c r="AG565" i="4"/>
  <c r="AG566" i="4"/>
  <c r="AG567" i="4"/>
  <c r="AG568" i="4"/>
  <c r="AG569" i="4"/>
  <c r="AG570" i="4"/>
  <c r="AL570" i="4" s="1"/>
  <c r="AG571" i="4"/>
  <c r="AG572" i="4"/>
  <c r="AG573" i="4"/>
  <c r="AG574" i="4"/>
  <c r="AG575" i="4"/>
  <c r="AG576" i="4"/>
  <c r="AG577" i="4"/>
  <c r="AG578" i="4"/>
  <c r="AL578" i="4" s="1"/>
  <c r="AG579" i="4"/>
  <c r="AG580" i="4"/>
  <c r="AG581" i="4"/>
  <c r="AG582" i="4"/>
  <c r="AG583" i="4"/>
  <c r="AG584" i="4"/>
  <c r="AG585" i="4"/>
  <c r="AG586" i="4"/>
  <c r="AL586" i="4" s="1"/>
  <c r="AG587" i="4"/>
  <c r="AG588" i="4"/>
  <c r="AG589" i="4"/>
  <c r="AG590" i="4"/>
  <c r="AG591" i="4"/>
  <c r="AG592" i="4"/>
  <c r="AG593" i="4"/>
  <c r="AG594" i="4"/>
  <c r="AL594" i="4" s="1"/>
  <c r="AG595" i="4"/>
  <c r="AG596" i="4"/>
  <c r="AG597" i="4"/>
  <c r="AG598" i="4"/>
  <c r="AG599" i="4"/>
  <c r="AG600" i="4"/>
  <c r="AG601" i="4"/>
  <c r="AG602" i="4"/>
  <c r="AL602" i="4" s="1"/>
  <c r="AG603" i="4"/>
  <c r="AG604" i="4"/>
  <c r="AG605" i="4"/>
  <c r="AG606" i="4"/>
  <c r="AG607" i="4"/>
  <c r="AG608" i="4"/>
  <c r="AG609" i="4"/>
  <c r="AG610" i="4"/>
  <c r="AL610" i="4" s="1"/>
  <c r="AG611" i="4"/>
  <c r="AG612" i="4"/>
  <c r="AG613" i="4"/>
  <c r="AG614" i="4"/>
  <c r="AG615" i="4"/>
  <c r="AG616" i="4"/>
  <c r="AG617" i="4"/>
  <c r="AG618" i="4"/>
  <c r="AL618" i="4" s="1"/>
  <c r="AG619" i="4"/>
  <c r="AG620" i="4"/>
  <c r="AG621" i="4"/>
  <c r="AG622" i="4"/>
  <c r="AG623" i="4"/>
  <c r="AG624" i="4"/>
  <c r="AG625" i="4"/>
  <c r="AG626" i="4"/>
  <c r="AL626" i="4" s="1"/>
  <c r="AG627" i="4"/>
  <c r="AG628" i="4"/>
  <c r="AG629" i="4"/>
  <c r="AG630" i="4"/>
  <c r="AG631" i="4"/>
  <c r="AG632" i="4"/>
  <c r="AG633" i="4"/>
  <c r="AG634" i="4"/>
  <c r="AL634" i="4" s="1"/>
  <c r="AG635" i="4"/>
  <c r="AG636" i="4"/>
  <c r="AG637" i="4"/>
  <c r="AG638" i="4"/>
  <c r="AG639" i="4"/>
  <c r="AG640" i="4"/>
  <c r="AG641" i="4"/>
  <c r="AG642" i="4"/>
  <c r="AL642" i="4" s="1"/>
  <c r="AG643" i="4"/>
  <c r="AG644" i="4"/>
  <c r="AG645" i="4"/>
  <c r="AG646" i="4"/>
  <c r="AG647" i="4"/>
  <c r="AG648" i="4"/>
  <c r="AG649" i="4"/>
  <c r="AG650" i="4"/>
  <c r="AL650" i="4" s="1"/>
  <c r="AG651" i="4"/>
  <c r="AG652" i="4"/>
  <c r="AG653" i="4"/>
  <c r="AG654" i="4"/>
  <c r="AG655" i="4"/>
  <c r="AG656" i="4"/>
  <c r="AG657" i="4"/>
  <c r="AG658" i="4"/>
  <c r="AL658" i="4" s="1"/>
  <c r="AG659" i="4"/>
  <c r="AG660" i="4"/>
  <c r="AG661" i="4"/>
  <c r="AG662" i="4"/>
  <c r="AG663" i="4"/>
  <c r="AG664" i="4"/>
  <c r="AG665" i="4"/>
  <c r="AG666" i="4"/>
  <c r="AL666" i="4" s="1"/>
  <c r="AG667" i="4"/>
  <c r="AG668" i="4"/>
  <c r="AG669" i="4"/>
  <c r="AG670" i="4"/>
  <c r="AG671" i="4"/>
  <c r="AG672" i="4"/>
  <c r="AG673" i="4"/>
  <c r="AG674" i="4"/>
  <c r="AL674" i="4" s="1"/>
  <c r="AG675" i="4"/>
  <c r="AG676" i="4"/>
  <c r="AG677" i="4"/>
  <c r="AG678" i="4"/>
  <c r="AG679" i="4"/>
  <c r="AG680" i="4"/>
  <c r="AG681" i="4"/>
  <c r="AG682" i="4"/>
  <c r="AL682" i="4" s="1"/>
  <c r="AG683" i="4"/>
  <c r="AG684" i="4"/>
  <c r="AG685" i="4"/>
  <c r="AG686" i="4"/>
  <c r="AG687" i="4"/>
  <c r="AG688" i="4"/>
  <c r="AG689" i="4"/>
  <c r="AG690" i="4"/>
  <c r="AL690" i="4" s="1"/>
  <c r="AG691" i="4"/>
  <c r="AG692" i="4"/>
  <c r="AG693" i="4"/>
  <c r="AG694" i="4"/>
  <c r="AG695" i="4"/>
  <c r="AG696" i="4"/>
  <c r="AG697" i="4"/>
  <c r="AG698" i="4"/>
  <c r="AL698" i="4" s="1"/>
  <c r="AG699" i="4"/>
  <c r="AG700" i="4"/>
  <c r="AG701" i="4"/>
  <c r="AG702" i="4"/>
  <c r="AG703" i="4"/>
  <c r="AG704" i="4"/>
  <c r="AG705" i="4"/>
  <c r="AG706" i="4"/>
  <c r="AL706" i="4" s="1"/>
  <c r="AG707" i="4"/>
  <c r="AG708" i="4"/>
  <c r="AG709" i="4"/>
  <c r="AG710" i="4"/>
  <c r="AG711" i="4"/>
  <c r="AG712" i="4"/>
  <c r="AG713" i="4"/>
  <c r="AG714" i="4"/>
  <c r="AL714" i="4" s="1"/>
  <c r="AG715" i="4"/>
  <c r="AG716" i="4"/>
  <c r="AG717" i="4"/>
  <c r="AG718" i="4"/>
  <c r="AG719" i="4"/>
  <c r="AG720" i="4"/>
  <c r="AG721" i="4"/>
  <c r="AG722" i="4"/>
  <c r="AL722" i="4" s="1"/>
  <c r="AG723" i="4"/>
  <c r="AG724" i="4"/>
  <c r="AG725" i="4"/>
  <c r="AG6" i="4"/>
  <c r="AL6" i="4" s="1"/>
  <c r="X7" i="4"/>
  <c r="X8" i="4"/>
  <c r="X9" i="4"/>
  <c r="X10" i="4"/>
  <c r="X11" i="4"/>
  <c r="X12" i="4"/>
  <c r="X13" i="4"/>
  <c r="X14" i="4"/>
  <c r="X15" i="4"/>
  <c r="X16" i="4"/>
  <c r="X17" i="4"/>
  <c r="X18" i="4"/>
  <c r="AC18" i="4" s="1"/>
  <c r="X19" i="4"/>
  <c r="X20" i="4"/>
  <c r="X21" i="4"/>
  <c r="X22" i="4"/>
  <c r="X23" i="4"/>
  <c r="X24" i="4"/>
  <c r="X25" i="4"/>
  <c r="X26" i="4"/>
  <c r="AC26" i="4" s="1"/>
  <c r="X27" i="4"/>
  <c r="X28" i="4"/>
  <c r="X29" i="4"/>
  <c r="X30" i="4"/>
  <c r="X31" i="4"/>
  <c r="X32" i="4"/>
  <c r="X33" i="4"/>
  <c r="X34" i="4"/>
  <c r="AC34" i="4" s="1"/>
  <c r="X35" i="4"/>
  <c r="X36" i="4"/>
  <c r="X37" i="4"/>
  <c r="X38" i="4"/>
  <c r="X39" i="4"/>
  <c r="X40" i="4"/>
  <c r="X41" i="4"/>
  <c r="X42" i="4"/>
  <c r="AC42" i="4" s="1"/>
  <c r="X43" i="4"/>
  <c r="X44" i="4"/>
  <c r="X45" i="4"/>
  <c r="X46" i="4"/>
  <c r="X47" i="4"/>
  <c r="X48" i="4"/>
  <c r="X49" i="4"/>
  <c r="X50" i="4"/>
  <c r="AC50" i="4" s="1"/>
  <c r="X51" i="4"/>
  <c r="X52" i="4"/>
  <c r="X53" i="4"/>
  <c r="X54" i="4"/>
  <c r="X55" i="4"/>
  <c r="X56" i="4"/>
  <c r="X57" i="4"/>
  <c r="X58" i="4"/>
  <c r="AC58" i="4" s="1"/>
  <c r="X59" i="4"/>
  <c r="X60" i="4"/>
  <c r="X61" i="4"/>
  <c r="X62" i="4"/>
  <c r="X63" i="4"/>
  <c r="X64" i="4"/>
  <c r="X65" i="4"/>
  <c r="X66" i="4"/>
  <c r="AC66" i="4" s="1"/>
  <c r="X67" i="4"/>
  <c r="X68" i="4"/>
  <c r="X69" i="4"/>
  <c r="X70" i="4"/>
  <c r="X71" i="4"/>
  <c r="X72" i="4"/>
  <c r="X73" i="4"/>
  <c r="X74" i="4"/>
  <c r="AC74" i="4" s="1"/>
  <c r="X75" i="4"/>
  <c r="X76" i="4"/>
  <c r="X77" i="4"/>
  <c r="X78" i="4"/>
  <c r="X79" i="4"/>
  <c r="X80" i="4"/>
  <c r="X81" i="4"/>
  <c r="X82" i="4"/>
  <c r="AC82" i="4" s="1"/>
  <c r="X83" i="4"/>
  <c r="X84" i="4"/>
  <c r="X85" i="4"/>
  <c r="X86" i="4"/>
  <c r="X87" i="4"/>
  <c r="X88" i="4"/>
  <c r="X89" i="4"/>
  <c r="X90" i="4"/>
  <c r="AC90" i="4" s="1"/>
  <c r="X91" i="4"/>
  <c r="X92" i="4"/>
  <c r="X93" i="4"/>
  <c r="X94" i="4"/>
  <c r="X95" i="4"/>
  <c r="X96" i="4"/>
  <c r="X97" i="4"/>
  <c r="X98" i="4"/>
  <c r="AC98" i="4" s="1"/>
  <c r="X99" i="4"/>
  <c r="X100" i="4"/>
  <c r="X101" i="4"/>
  <c r="X102" i="4"/>
  <c r="X103" i="4"/>
  <c r="X104" i="4"/>
  <c r="X105" i="4"/>
  <c r="X106" i="4"/>
  <c r="AC106" i="4" s="1"/>
  <c r="X107" i="4"/>
  <c r="X108" i="4"/>
  <c r="X109" i="4"/>
  <c r="X110" i="4"/>
  <c r="X111" i="4"/>
  <c r="X112" i="4"/>
  <c r="X113" i="4"/>
  <c r="X114" i="4"/>
  <c r="AC114" i="4" s="1"/>
  <c r="X115" i="4"/>
  <c r="X116" i="4"/>
  <c r="X117" i="4"/>
  <c r="X118" i="4"/>
  <c r="X119" i="4"/>
  <c r="X120" i="4"/>
  <c r="X121" i="4"/>
  <c r="X122" i="4"/>
  <c r="AC122" i="4" s="1"/>
  <c r="X123" i="4"/>
  <c r="X124" i="4"/>
  <c r="X125" i="4"/>
  <c r="X126" i="4"/>
  <c r="X127" i="4"/>
  <c r="X128" i="4"/>
  <c r="X129" i="4"/>
  <c r="X130" i="4"/>
  <c r="AC130" i="4" s="1"/>
  <c r="X131" i="4"/>
  <c r="X132" i="4"/>
  <c r="X133" i="4"/>
  <c r="X134" i="4"/>
  <c r="X135" i="4"/>
  <c r="X136" i="4"/>
  <c r="X137" i="4"/>
  <c r="X138" i="4"/>
  <c r="AC138" i="4" s="1"/>
  <c r="X139" i="4"/>
  <c r="X140" i="4"/>
  <c r="X141" i="4"/>
  <c r="X142" i="4"/>
  <c r="X143" i="4"/>
  <c r="X144" i="4"/>
  <c r="X145" i="4"/>
  <c r="X146" i="4"/>
  <c r="AC146" i="4" s="1"/>
  <c r="X147" i="4"/>
  <c r="X148" i="4"/>
  <c r="X149" i="4"/>
  <c r="X150" i="4"/>
  <c r="X151" i="4"/>
  <c r="X152" i="4"/>
  <c r="X153" i="4"/>
  <c r="X154" i="4"/>
  <c r="AC154" i="4" s="1"/>
  <c r="X155" i="4"/>
  <c r="X156" i="4"/>
  <c r="X157" i="4"/>
  <c r="X158" i="4"/>
  <c r="X159" i="4"/>
  <c r="X160" i="4"/>
  <c r="X161" i="4"/>
  <c r="X162" i="4"/>
  <c r="AC162" i="4" s="1"/>
  <c r="X163" i="4"/>
  <c r="X164" i="4"/>
  <c r="X165" i="4"/>
  <c r="X166" i="4"/>
  <c r="X167" i="4"/>
  <c r="X168" i="4"/>
  <c r="X169" i="4"/>
  <c r="X170" i="4"/>
  <c r="AC170" i="4" s="1"/>
  <c r="X171" i="4"/>
  <c r="X172" i="4"/>
  <c r="X173" i="4"/>
  <c r="X174" i="4"/>
  <c r="X175" i="4"/>
  <c r="X176" i="4"/>
  <c r="X177" i="4"/>
  <c r="X178" i="4"/>
  <c r="AC178" i="4" s="1"/>
  <c r="X179" i="4"/>
  <c r="X180" i="4"/>
  <c r="X181" i="4"/>
  <c r="X182" i="4"/>
  <c r="X183" i="4"/>
  <c r="X184" i="4"/>
  <c r="X185" i="4"/>
  <c r="X186" i="4"/>
  <c r="AC186" i="4" s="1"/>
  <c r="X187" i="4"/>
  <c r="X188" i="4"/>
  <c r="X189" i="4"/>
  <c r="X190" i="4"/>
  <c r="X191" i="4"/>
  <c r="X192" i="4"/>
  <c r="X193" i="4"/>
  <c r="X194" i="4"/>
  <c r="AC194" i="4" s="1"/>
  <c r="X195" i="4"/>
  <c r="X196" i="4"/>
  <c r="X197" i="4"/>
  <c r="X198" i="4"/>
  <c r="X199" i="4"/>
  <c r="X200" i="4"/>
  <c r="X201" i="4"/>
  <c r="X202" i="4"/>
  <c r="AC202" i="4" s="1"/>
  <c r="X203" i="4"/>
  <c r="X204" i="4"/>
  <c r="X205" i="4"/>
  <c r="X206" i="4"/>
  <c r="X207" i="4"/>
  <c r="X208" i="4"/>
  <c r="X209" i="4"/>
  <c r="X210" i="4"/>
  <c r="AC210" i="4" s="1"/>
  <c r="X211" i="4"/>
  <c r="X212" i="4"/>
  <c r="X213" i="4"/>
  <c r="X214" i="4"/>
  <c r="X215" i="4"/>
  <c r="X216" i="4"/>
  <c r="X217" i="4"/>
  <c r="X218" i="4"/>
  <c r="AC218" i="4" s="1"/>
  <c r="X219" i="4"/>
  <c r="X220" i="4"/>
  <c r="X221" i="4"/>
  <c r="X222" i="4"/>
  <c r="X223" i="4"/>
  <c r="X224" i="4"/>
  <c r="X225" i="4"/>
  <c r="X226" i="4"/>
  <c r="AC226" i="4" s="1"/>
  <c r="X227" i="4"/>
  <c r="X228" i="4"/>
  <c r="X229" i="4"/>
  <c r="X230" i="4"/>
  <c r="X231" i="4"/>
  <c r="X232" i="4"/>
  <c r="X233" i="4"/>
  <c r="X234" i="4"/>
  <c r="AC234" i="4" s="1"/>
  <c r="X235" i="4"/>
  <c r="X236" i="4"/>
  <c r="X237" i="4"/>
  <c r="X238" i="4"/>
  <c r="X239" i="4"/>
  <c r="X240" i="4"/>
  <c r="X241" i="4"/>
  <c r="X242" i="4"/>
  <c r="AC242" i="4" s="1"/>
  <c r="X243" i="4"/>
  <c r="X244" i="4"/>
  <c r="X245" i="4"/>
  <c r="X246" i="4"/>
  <c r="X247" i="4"/>
  <c r="X248" i="4"/>
  <c r="X249" i="4"/>
  <c r="X250" i="4"/>
  <c r="AC250" i="4" s="1"/>
  <c r="X251" i="4"/>
  <c r="X252" i="4"/>
  <c r="X253" i="4"/>
  <c r="X254" i="4"/>
  <c r="X255" i="4"/>
  <c r="X256" i="4"/>
  <c r="X257" i="4"/>
  <c r="X258" i="4"/>
  <c r="AC258" i="4" s="1"/>
  <c r="X259" i="4"/>
  <c r="X260" i="4"/>
  <c r="X261" i="4"/>
  <c r="X262" i="4"/>
  <c r="X263" i="4"/>
  <c r="X264" i="4"/>
  <c r="X265" i="4"/>
  <c r="X266" i="4"/>
  <c r="AC266" i="4" s="1"/>
  <c r="X267" i="4"/>
  <c r="X268" i="4"/>
  <c r="X269" i="4"/>
  <c r="X270" i="4"/>
  <c r="X271" i="4"/>
  <c r="X272" i="4"/>
  <c r="X273" i="4"/>
  <c r="X274" i="4"/>
  <c r="AC274" i="4" s="1"/>
  <c r="X275" i="4"/>
  <c r="X276" i="4"/>
  <c r="X277" i="4"/>
  <c r="X278" i="4"/>
  <c r="X279" i="4"/>
  <c r="X280" i="4"/>
  <c r="X281" i="4"/>
  <c r="X282" i="4"/>
  <c r="AC282" i="4" s="1"/>
  <c r="X283" i="4"/>
  <c r="X284" i="4"/>
  <c r="X285" i="4"/>
  <c r="X286" i="4"/>
  <c r="X287" i="4"/>
  <c r="X288" i="4"/>
  <c r="X289" i="4"/>
  <c r="X290" i="4"/>
  <c r="AC290" i="4" s="1"/>
  <c r="X291" i="4"/>
  <c r="X292" i="4"/>
  <c r="X293" i="4"/>
  <c r="X294" i="4"/>
  <c r="X295" i="4"/>
  <c r="X296" i="4"/>
  <c r="X297" i="4"/>
  <c r="X298" i="4"/>
  <c r="AC298" i="4" s="1"/>
  <c r="X299" i="4"/>
  <c r="X300" i="4"/>
  <c r="X301" i="4"/>
  <c r="X302" i="4"/>
  <c r="X303" i="4"/>
  <c r="X304" i="4"/>
  <c r="X305" i="4"/>
  <c r="X306" i="4"/>
  <c r="AC306" i="4" s="1"/>
  <c r="X307" i="4"/>
  <c r="X308" i="4"/>
  <c r="X309" i="4"/>
  <c r="X310" i="4"/>
  <c r="X311" i="4"/>
  <c r="X312" i="4"/>
  <c r="X313" i="4"/>
  <c r="X314" i="4"/>
  <c r="AC314" i="4" s="1"/>
  <c r="X315" i="4"/>
  <c r="X316" i="4"/>
  <c r="X317" i="4"/>
  <c r="X318" i="4"/>
  <c r="X319" i="4"/>
  <c r="X320" i="4"/>
  <c r="X321" i="4"/>
  <c r="X322" i="4"/>
  <c r="AC322" i="4" s="1"/>
  <c r="X323" i="4"/>
  <c r="X324" i="4"/>
  <c r="X325" i="4"/>
  <c r="X326" i="4"/>
  <c r="X327" i="4"/>
  <c r="X328" i="4"/>
  <c r="X329" i="4"/>
  <c r="X330" i="4"/>
  <c r="AC330" i="4" s="1"/>
  <c r="X331" i="4"/>
  <c r="X332" i="4"/>
  <c r="X333" i="4"/>
  <c r="X334" i="4"/>
  <c r="X335" i="4"/>
  <c r="X336" i="4"/>
  <c r="X337" i="4"/>
  <c r="X338" i="4"/>
  <c r="AC338" i="4" s="1"/>
  <c r="X339" i="4"/>
  <c r="X340" i="4"/>
  <c r="X341" i="4"/>
  <c r="X342" i="4"/>
  <c r="X343" i="4"/>
  <c r="X344" i="4"/>
  <c r="X345" i="4"/>
  <c r="X346" i="4"/>
  <c r="AC346" i="4" s="1"/>
  <c r="X347" i="4"/>
  <c r="X348" i="4"/>
  <c r="X349" i="4"/>
  <c r="X350" i="4"/>
  <c r="X351" i="4"/>
  <c r="X352" i="4"/>
  <c r="X353" i="4"/>
  <c r="X354" i="4"/>
  <c r="AC354" i="4" s="1"/>
  <c r="X355" i="4"/>
  <c r="X356" i="4"/>
  <c r="X357" i="4"/>
  <c r="X358" i="4"/>
  <c r="X359" i="4"/>
  <c r="X360" i="4"/>
  <c r="X361" i="4"/>
  <c r="X362" i="4"/>
  <c r="AC362" i="4" s="1"/>
  <c r="X363" i="4"/>
  <c r="X364" i="4"/>
  <c r="X365" i="4"/>
  <c r="X366" i="4"/>
  <c r="X367" i="4"/>
  <c r="X368" i="4"/>
  <c r="X369" i="4"/>
  <c r="X370" i="4"/>
  <c r="AC370" i="4" s="1"/>
  <c r="X371" i="4"/>
  <c r="X372" i="4"/>
  <c r="X373" i="4"/>
  <c r="X374" i="4"/>
  <c r="X375" i="4"/>
  <c r="X376" i="4"/>
  <c r="X377" i="4"/>
  <c r="X378" i="4"/>
  <c r="AC378" i="4" s="1"/>
  <c r="X379" i="4"/>
  <c r="X380" i="4"/>
  <c r="X381" i="4"/>
  <c r="X382" i="4"/>
  <c r="X383" i="4"/>
  <c r="X384" i="4"/>
  <c r="X385" i="4"/>
  <c r="X386" i="4"/>
  <c r="AC386" i="4" s="1"/>
  <c r="X387" i="4"/>
  <c r="X388" i="4"/>
  <c r="X389" i="4"/>
  <c r="X390" i="4"/>
  <c r="X391" i="4"/>
  <c r="X392" i="4"/>
  <c r="X393" i="4"/>
  <c r="X394" i="4"/>
  <c r="AC394" i="4" s="1"/>
  <c r="X395" i="4"/>
  <c r="X396" i="4"/>
  <c r="X397" i="4"/>
  <c r="X398" i="4"/>
  <c r="X399" i="4"/>
  <c r="X400" i="4"/>
  <c r="X401" i="4"/>
  <c r="X402" i="4"/>
  <c r="AC402" i="4" s="1"/>
  <c r="X403" i="4"/>
  <c r="X404" i="4"/>
  <c r="X405" i="4"/>
  <c r="X406" i="4"/>
  <c r="X407" i="4"/>
  <c r="X408" i="4"/>
  <c r="X409" i="4"/>
  <c r="X410" i="4"/>
  <c r="AC410" i="4" s="1"/>
  <c r="X411" i="4"/>
  <c r="X412" i="4"/>
  <c r="X413" i="4"/>
  <c r="X414" i="4"/>
  <c r="X415" i="4"/>
  <c r="X416" i="4"/>
  <c r="X417" i="4"/>
  <c r="X418" i="4"/>
  <c r="AC418" i="4" s="1"/>
  <c r="X419" i="4"/>
  <c r="X420" i="4"/>
  <c r="X421" i="4"/>
  <c r="X422" i="4"/>
  <c r="X423" i="4"/>
  <c r="X424" i="4"/>
  <c r="X425" i="4"/>
  <c r="X426" i="4"/>
  <c r="AC426" i="4" s="1"/>
  <c r="X427" i="4"/>
  <c r="X428" i="4"/>
  <c r="X429" i="4"/>
  <c r="X430" i="4"/>
  <c r="X431" i="4"/>
  <c r="X432" i="4"/>
  <c r="X433" i="4"/>
  <c r="X434" i="4"/>
  <c r="AC434" i="4" s="1"/>
  <c r="X435" i="4"/>
  <c r="X436" i="4"/>
  <c r="X437" i="4"/>
  <c r="X438" i="4"/>
  <c r="X439" i="4"/>
  <c r="X440" i="4"/>
  <c r="X441" i="4"/>
  <c r="X442" i="4"/>
  <c r="AC442" i="4" s="1"/>
  <c r="X443" i="4"/>
  <c r="X444" i="4"/>
  <c r="X445" i="4"/>
  <c r="X446" i="4"/>
  <c r="X447" i="4"/>
  <c r="X448" i="4"/>
  <c r="X449" i="4"/>
  <c r="X450" i="4"/>
  <c r="AC450" i="4" s="1"/>
  <c r="X451" i="4"/>
  <c r="X452" i="4"/>
  <c r="X453" i="4"/>
  <c r="X454" i="4"/>
  <c r="X455" i="4"/>
  <c r="X456" i="4"/>
  <c r="X457" i="4"/>
  <c r="X458" i="4"/>
  <c r="AC458" i="4" s="1"/>
  <c r="X459" i="4"/>
  <c r="X460" i="4"/>
  <c r="X461" i="4"/>
  <c r="X462" i="4"/>
  <c r="X463" i="4"/>
  <c r="X464" i="4"/>
  <c r="X465" i="4"/>
  <c r="X466" i="4"/>
  <c r="AC466" i="4" s="1"/>
  <c r="X467" i="4"/>
  <c r="X468" i="4"/>
  <c r="X469" i="4"/>
  <c r="X470" i="4"/>
  <c r="X471" i="4"/>
  <c r="X472" i="4"/>
  <c r="X473" i="4"/>
  <c r="X474" i="4"/>
  <c r="AC474" i="4" s="1"/>
  <c r="X475" i="4"/>
  <c r="X476" i="4"/>
  <c r="X477" i="4"/>
  <c r="X478" i="4"/>
  <c r="X479" i="4"/>
  <c r="X480" i="4"/>
  <c r="X481" i="4"/>
  <c r="X482" i="4"/>
  <c r="AC482" i="4" s="1"/>
  <c r="X483" i="4"/>
  <c r="X484" i="4"/>
  <c r="X485" i="4"/>
  <c r="X486" i="4"/>
  <c r="X487" i="4"/>
  <c r="X488" i="4"/>
  <c r="X489" i="4"/>
  <c r="X490" i="4"/>
  <c r="AC490" i="4" s="1"/>
  <c r="X491" i="4"/>
  <c r="X492" i="4"/>
  <c r="X493" i="4"/>
  <c r="X494" i="4"/>
  <c r="X495" i="4"/>
  <c r="X496" i="4"/>
  <c r="X497" i="4"/>
  <c r="X498" i="4"/>
  <c r="AC498" i="4" s="1"/>
  <c r="X499" i="4"/>
  <c r="X500" i="4"/>
  <c r="X501" i="4"/>
  <c r="X502" i="4"/>
  <c r="X503" i="4"/>
  <c r="X504" i="4"/>
  <c r="X505" i="4"/>
  <c r="X506" i="4"/>
  <c r="AC506" i="4" s="1"/>
  <c r="X507" i="4"/>
  <c r="X508" i="4"/>
  <c r="X509" i="4"/>
  <c r="X510" i="4"/>
  <c r="X511" i="4"/>
  <c r="X512" i="4"/>
  <c r="X513" i="4"/>
  <c r="X514" i="4"/>
  <c r="AC514" i="4" s="1"/>
  <c r="X515" i="4"/>
  <c r="X516" i="4"/>
  <c r="X517" i="4"/>
  <c r="X518" i="4"/>
  <c r="X519" i="4"/>
  <c r="X520" i="4"/>
  <c r="X521" i="4"/>
  <c r="X522" i="4"/>
  <c r="AC522" i="4" s="1"/>
  <c r="X523" i="4"/>
  <c r="X524" i="4"/>
  <c r="X525" i="4"/>
  <c r="X526" i="4"/>
  <c r="X527" i="4"/>
  <c r="X528" i="4"/>
  <c r="X529" i="4"/>
  <c r="X530" i="4"/>
  <c r="AC530" i="4" s="1"/>
  <c r="X531" i="4"/>
  <c r="X532" i="4"/>
  <c r="X533" i="4"/>
  <c r="X534" i="4"/>
  <c r="X535" i="4"/>
  <c r="X536" i="4"/>
  <c r="X537" i="4"/>
  <c r="X538" i="4"/>
  <c r="AC538" i="4" s="1"/>
  <c r="X539" i="4"/>
  <c r="X540" i="4"/>
  <c r="X541" i="4"/>
  <c r="X542" i="4"/>
  <c r="X543" i="4"/>
  <c r="X544" i="4"/>
  <c r="X545" i="4"/>
  <c r="X546" i="4"/>
  <c r="AC546" i="4" s="1"/>
  <c r="X547" i="4"/>
  <c r="X548" i="4"/>
  <c r="X549" i="4"/>
  <c r="X550" i="4"/>
  <c r="X551" i="4"/>
  <c r="X552" i="4"/>
  <c r="X553" i="4"/>
  <c r="X554" i="4"/>
  <c r="AC554" i="4" s="1"/>
  <c r="X555" i="4"/>
  <c r="X556" i="4"/>
  <c r="X557" i="4"/>
  <c r="X558" i="4"/>
  <c r="X559" i="4"/>
  <c r="X560" i="4"/>
  <c r="X561" i="4"/>
  <c r="X562" i="4"/>
  <c r="AC562" i="4" s="1"/>
  <c r="X563" i="4"/>
  <c r="X564" i="4"/>
  <c r="X565" i="4"/>
  <c r="X566" i="4"/>
  <c r="X567" i="4"/>
  <c r="X568" i="4"/>
  <c r="X569" i="4"/>
  <c r="X570" i="4"/>
  <c r="AC570" i="4" s="1"/>
  <c r="X571" i="4"/>
  <c r="X572" i="4"/>
  <c r="X573" i="4"/>
  <c r="X574" i="4"/>
  <c r="X575" i="4"/>
  <c r="X576" i="4"/>
  <c r="X577" i="4"/>
  <c r="X578" i="4"/>
  <c r="AC578" i="4" s="1"/>
  <c r="X579" i="4"/>
  <c r="X580" i="4"/>
  <c r="X581" i="4"/>
  <c r="X582" i="4"/>
  <c r="X583" i="4"/>
  <c r="X584" i="4"/>
  <c r="X585" i="4"/>
  <c r="X586" i="4"/>
  <c r="AC586" i="4" s="1"/>
  <c r="X587" i="4"/>
  <c r="X588" i="4"/>
  <c r="X589" i="4"/>
  <c r="X590" i="4"/>
  <c r="X591" i="4"/>
  <c r="X592" i="4"/>
  <c r="X593" i="4"/>
  <c r="X594" i="4"/>
  <c r="AC594" i="4" s="1"/>
  <c r="X595" i="4"/>
  <c r="X596" i="4"/>
  <c r="X597" i="4"/>
  <c r="X598" i="4"/>
  <c r="X599" i="4"/>
  <c r="X600" i="4"/>
  <c r="X601" i="4"/>
  <c r="X602" i="4"/>
  <c r="AC602" i="4" s="1"/>
  <c r="X603" i="4"/>
  <c r="X604" i="4"/>
  <c r="X605" i="4"/>
  <c r="X606" i="4"/>
  <c r="X607" i="4"/>
  <c r="X608" i="4"/>
  <c r="X609" i="4"/>
  <c r="X610" i="4"/>
  <c r="AC610" i="4" s="1"/>
  <c r="X611" i="4"/>
  <c r="X612" i="4"/>
  <c r="X613" i="4"/>
  <c r="X614" i="4"/>
  <c r="X615" i="4"/>
  <c r="X616" i="4"/>
  <c r="X617" i="4"/>
  <c r="X618" i="4"/>
  <c r="AC618" i="4" s="1"/>
  <c r="X619" i="4"/>
  <c r="X620" i="4"/>
  <c r="X621" i="4"/>
  <c r="X622" i="4"/>
  <c r="X623" i="4"/>
  <c r="X624" i="4"/>
  <c r="X625" i="4"/>
  <c r="X626" i="4"/>
  <c r="AC626" i="4" s="1"/>
  <c r="X627" i="4"/>
  <c r="X628" i="4"/>
  <c r="X629" i="4"/>
  <c r="X630" i="4"/>
  <c r="X631" i="4"/>
  <c r="X632" i="4"/>
  <c r="X633" i="4"/>
  <c r="X634" i="4"/>
  <c r="AC634" i="4" s="1"/>
  <c r="X635" i="4"/>
  <c r="X636" i="4"/>
  <c r="X637" i="4"/>
  <c r="X638" i="4"/>
  <c r="X639" i="4"/>
  <c r="X640" i="4"/>
  <c r="X641" i="4"/>
  <c r="X642" i="4"/>
  <c r="AC642" i="4" s="1"/>
  <c r="X643" i="4"/>
  <c r="X644" i="4"/>
  <c r="X645" i="4"/>
  <c r="X646" i="4"/>
  <c r="X647" i="4"/>
  <c r="X648" i="4"/>
  <c r="X649" i="4"/>
  <c r="X650" i="4"/>
  <c r="AC650" i="4" s="1"/>
  <c r="X651" i="4"/>
  <c r="X652" i="4"/>
  <c r="X653" i="4"/>
  <c r="X654" i="4"/>
  <c r="X655" i="4"/>
  <c r="X656" i="4"/>
  <c r="X657" i="4"/>
  <c r="X658" i="4"/>
  <c r="AC658" i="4" s="1"/>
  <c r="X659" i="4"/>
  <c r="X660" i="4"/>
  <c r="X661" i="4"/>
  <c r="X662" i="4"/>
  <c r="X663" i="4"/>
  <c r="X664" i="4"/>
  <c r="X665" i="4"/>
  <c r="X666" i="4"/>
  <c r="AC666" i="4" s="1"/>
  <c r="X667" i="4"/>
  <c r="X668" i="4"/>
  <c r="X669" i="4"/>
  <c r="X670" i="4"/>
  <c r="X671" i="4"/>
  <c r="X672" i="4"/>
  <c r="X673" i="4"/>
  <c r="X674" i="4"/>
  <c r="AC674" i="4" s="1"/>
  <c r="X675" i="4"/>
  <c r="X676" i="4"/>
  <c r="X677" i="4"/>
  <c r="X678" i="4"/>
  <c r="X679" i="4"/>
  <c r="X680" i="4"/>
  <c r="X681" i="4"/>
  <c r="X682" i="4"/>
  <c r="AC682" i="4" s="1"/>
  <c r="X683" i="4"/>
  <c r="X684" i="4"/>
  <c r="X685" i="4"/>
  <c r="X686" i="4"/>
  <c r="X687" i="4"/>
  <c r="X688" i="4"/>
  <c r="X689" i="4"/>
  <c r="X690" i="4"/>
  <c r="AC690" i="4" s="1"/>
  <c r="X691" i="4"/>
  <c r="X692" i="4"/>
  <c r="X693" i="4"/>
  <c r="X694" i="4"/>
  <c r="X695" i="4"/>
  <c r="X696" i="4"/>
  <c r="X697" i="4"/>
  <c r="X698" i="4"/>
  <c r="AC698" i="4" s="1"/>
  <c r="X699" i="4"/>
  <c r="X700" i="4"/>
  <c r="X701" i="4"/>
  <c r="X702" i="4"/>
  <c r="X703" i="4"/>
  <c r="X704" i="4"/>
  <c r="X705" i="4"/>
  <c r="X706" i="4"/>
  <c r="AC706" i="4" s="1"/>
  <c r="X707" i="4"/>
  <c r="X708" i="4"/>
  <c r="X709" i="4"/>
  <c r="X710" i="4"/>
  <c r="X711" i="4"/>
  <c r="X712" i="4"/>
  <c r="X713" i="4"/>
  <c r="X714" i="4"/>
  <c r="AC714" i="4" s="1"/>
  <c r="X715" i="4"/>
  <c r="X716" i="4"/>
  <c r="X717" i="4"/>
  <c r="X718" i="4"/>
  <c r="X719" i="4"/>
  <c r="X720" i="4"/>
  <c r="X721" i="4"/>
  <c r="X722" i="4"/>
  <c r="AC722" i="4" s="1"/>
  <c r="X723" i="4"/>
  <c r="X724" i="4"/>
  <c r="X725" i="4"/>
  <c r="X6" i="4"/>
  <c r="AC6" i="4" s="1"/>
  <c r="O7" i="4"/>
  <c r="O8" i="4"/>
  <c r="O9" i="4"/>
  <c r="O10" i="4"/>
  <c r="O11" i="4"/>
  <c r="O12" i="4"/>
  <c r="O13" i="4"/>
  <c r="O14" i="4"/>
  <c r="O15" i="4"/>
  <c r="O16" i="4"/>
  <c r="O17" i="4"/>
  <c r="O18" i="4"/>
  <c r="T18" i="4" s="1"/>
  <c r="O19" i="4"/>
  <c r="O20" i="4"/>
  <c r="O21" i="4"/>
  <c r="O22" i="4"/>
  <c r="O23" i="4"/>
  <c r="O24" i="4"/>
  <c r="O25" i="4"/>
  <c r="O26" i="4"/>
  <c r="T26" i="4" s="1"/>
  <c r="O27" i="4"/>
  <c r="O28" i="4"/>
  <c r="O29" i="4"/>
  <c r="O30" i="4"/>
  <c r="O31" i="4"/>
  <c r="O32" i="4"/>
  <c r="O33" i="4"/>
  <c r="O34" i="4"/>
  <c r="T34" i="4" s="1"/>
  <c r="O35" i="4"/>
  <c r="O36" i="4"/>
  <c r="O37" i="4"/>
  <c r="O38" i="4"/>
  <c r="O39" i="4"/>
  <c r="O40" i="4"/>
  <c r="O41" i="4"/>
  <c r="O42" i="4"/>
  <c r="T42" i="4" s="1"/>
  <c r="O43" i="4"/>
  <c r="O44" i="4"/>
  <c r="O45" i="4"/>
  <c r="O46" i="4"/>
  <c r="O47" i="4"/>
  <c r="O48" i="4"/>
  <c r="O49" i="4"/>
  <c r="O50" i="4"/>
  <c r="T50" i="4" s="1"/>
  <c r="O51" i="4"/>
  <c r="O52" i="4"/>
  <c r="O53" i="4"/>
  <c r="O54" i="4"/>
  <c r="O55" i="4"/>
  <c r="O56" i="4"/>
  <c r="O57" i="4"/>
  <c r="O58" i="4"/>
  <c r="T58" i="4" s="1"/>
  <c r="O59" i="4"/>
  <c r="O60" i="4"/>
  <c r="O61" i="4"/>
  <c r="O62" i="4"/>
  <c r="O63" i="4"/>
  <c r="O64" i="4"/>
  <c r="O65" i="4"/>
  <c r="O66" i="4"/>
  <c r="T66" i="4" s="1"/>
  <c r="O67" i="4"/>
  <c r="O68" i="4"/>
  <c r="O69" i="4"/>
  <c r="O70" i="4"/>
  <c r="O71" i="4"/>
  <c r="O72" i="4"/>
  <c r="O73" i="4"/>
  <c r="O74" i="4"/>
  <c r="T74" i="4" s="1"/>
  <c r="O75" i="4"/>
  <c r="O76" i="4"/>
  <c r="O77" i="4"/>
  <c r="O78" i="4"/>
  <c r="O79" i="4"/>
  <c r="O80" i="4"/>
  <c r="O81" i="4"/>
  <c r="O82" i="4"/>
  <c r="T82" i="4" s="1"/>
  <c r="O83" i="4"/>
  <c r="O84" i="4"/>
  <c r="O85" i="4"/>
  <c r="O86" i="4"/>
  <c r="O87" i="4"/>
  <c r="O88" i="4"/>
  <c r="O89" i="4"/>
  <c r="O90" i="4"/>
  <c r="T90" i="4" s="1"/>
  <c r="O91" i="4"/>
  <c r="O92" i="4"/>
  <c r="O93" i="4"/>
  <c r="O94" i="4"/>
  <c r="O95" i="4"/>
  <c r="O96" i="4"/>
  <c r="O97" i="4"/>
  <c r="O98" i="4"/>
  <c r="T98" i="4" s="1"/>
  <c r="O99" i="4"/>
  <c r="O100" i="4"/>
  <c r="O101" i="4"/>
  <c r="O102" i="4"/>
  <c r="O103" i="4"/>
  <c r="O104" i="4"/>
  <c r="O105" i="4"/>
  <c r="O106" i="4"/>
  <c r="T106" i="4" s="1"/>
  <c r="O107" i="4"/>
  <c r="O108" i="4"/>
  <c r="O109" i="4"/>
  <c r="O110" i="4"/>
  <c r="O111" i="4"/>
  <c r="O112" i="4"/>
  <c r="O113" i="4"/>
  <c r="O114" i="4"/>
  <c r="T114" i="4" s="1"/>
  <c r="O115" i="4"/>
  <c r="O116" i="4"/>
  <c r="O117" i="4"/>
  <c r="O118" i="4"/>
  <c r="O119" i="4"/>
  <c r="O120" i="4"/>
  <c r="O121" i="4"/>
  <c r="O122" i="4"/>
  <c r="T122" i="4" s="1"/>
  <c r="O123" i="4"/>
  <c r="O124" i="4"/>
  <c r="O125" i="4"/>
  <c r="O126" i="4"/>
  <c r="O127" i="4"/>
  <c r="O128" i="4"/>
  <c r="O129" i="4"/>
  <c r="O130" i="4"/>
  <c r="T130" i="4" s="1"/>
  <c r="O131" i="4"/>
  <c r="O132" i="4"/>
  <c r="O133" i="4"/>
  <c r="O134" i="4"/>
  <c r="O135" i="4"/>
  <c r="O136" i="4"/>
  <c r="O137" i="4"/>
  <c r="O138" i="4"/>
  <c r="T138" i="4" s="1"/>
  <c r="O139" i="4"/>
  <c r="O140" i="4"/>
  <c r="O141" i="4"/>
  <c r="O142" i="4"/>
  <c r="O143" i="4"/>
  <c r="O144" i="4"/>
  <c r="O145" i="4"/>
  <c r="O146" i="4"/>
  <c r="T146" i="4" s="1"/>
  <c r="O147" i="4"/>
  <c r="O148" i="4"/>
  <c r="O149" i="4"/>
  <c r="O150" i="4"/>
  <c r="O151" i="4"/>
  <c r="O152" i="4"/>
  <c r="O153" i="4"/>
  <c r="O154" i="4"/>
  <c r="T154" i="4" s="1"/>
  <c r="O155" i="4"/>
  <c r="O156" i="4"/>
  <c r="O157" i="4"/>
  <c r="O158" i="4"/>
  <c r="O159" i="4"/>
  <c r="O160" i="4"/>
  <c r="O161" i="4"/>
  <c r="O162" i="4"/>
  <c r="T162" i="4" s="1"/>
  <c r="O163" i="4"/>
  <c r="O164" i="4"/>
  <c r="O165" i="4"/>
  <c r="O166" i="4"/>
  <c r="O167" i="4"/>
  <c r="O168" i="4"/>
  <c r="O169" i="4"/>
  <c r="O170" i="4"/>
  <c r="T170" i="4" s="1"/>
  <c r="O171" i="4"/>
  <c r="O172" i="4"/>
  <c r="O173" i="4"/>
  <c r="O174" i="4"/>
  <c r="O175" i="4"/>
  <c r="O176" i="4"/>
  <c r="O177" i="4"/>
  <c r="O178" i="4"/>
  <c r="T178" i="4" s="1"/>
  <c r="O179" i="4"/>
  <c r="O180" i="4"/>
  <c r="O181" i="4"/>
  <c r="O182" i="4"/>
  <c r="O183" i="4"/>
  <c r="O184" i="4"/>
  <c r="O185" i="4"/>
  <c r="O186" i="4"/>
  <c r="T186" i="4" s="1"/>
  <c r="O187" i="4"/>
  <c r="O188" i="4"/>
  <c r="O189" i="4"/>
  <c r="O190" i="4"/>
  <c r="O191" i="4"/>
  <c r="O192" i="4"/>
  <c r="O193" i="4"/>
  <c r="O194" i="4"/>
  <c r="T194" i="4" s="1"/>
  <c r="O195" i="4"/>
  <c r="O196" i="4"/>
  <c r="O197" i="4"/>
  <c r="O198" i="4"/>
  <c r="O199" i="4"/>
  <c r="O200" i="4"/>
  <c r="O201" i="4"/>
  <c r="O202" i="4"/>
  <c r="T202" i="4" s="1"/>
  <c r="O203" i="4"/>
  <c r="O204" i="4"/>
  <c r="O205" i="4"/>
  <c r="O206" i="4"/>
  <c r="O207" i="4"/>
  <c r="O208" i="4"/>
  <c r="O209" i="4"/>
  <c r="O210" i="4"/>
  <c r="T210" i="4" s="1"/>
  <c r="O211" i="4"/>
  <c r="O212" i="4"/>
  <c r="O213" i="4"/>
  <c r="O214" i="4"/>
  <c r="O215" i="4"/>
  <c r="O216" i="4"/>
  <c r="O217" i="4"/>
  <c r="O218" i="4"/>
  <c r="T218" i="4" s="1"/>
  <c r="O219" i="4"/>
  <c r="O220" i="4"/>
  <c r="O221" i="4"/>
  <c r="O222" i="4"/>
  <c r="O223" i="4"/>
  <c r="O224" i="4"/>
  <c r="O225" i="4"/>
  <c r="O226" i="4"/>
  <c r="T226" i="4" s="1"/>
  <c r="O227" i="4"/>
  <c r="O228" i="4"/>
  <c r="O229" i="4"/>
  <c r="O230" i="4"/>
  <c r="O231" i="4"/>
  <c r="O232" i="4"/>
  <c r="O233" i="4"/>
  <c r="O234" i="4"/>
  <c r="T234" i="4" s="1"/>
  <c r="O235" i="4"/>
  <c r="O236" i="4"/>
  <c r="O237" i="4"/>
  <c r="O238" i="4"/>
  <c r="O239" i="4"/>
  <c r="O240" i="4"/>
  <c r="O241" i="4"/>
  <c r="O242" i="4"/>
  <c r="T242" i="4" s="1"/>
  <c r="O243" i="4"/>
  <c r="O244" i="4"/>
  <c r="O245" i="4"/>
  <c r="O246" i="4"/>
  <c r="O247" i="4"/>
  <c r="O248" i="4"/>
  <c r="O249" i="4"/>
  <c r="O250" i="4"/>
  <c r="T250" i="4" s="1"/>
  <c r="O251" i="4"/>
  <c r="O252" i="4"/>
  <c r="O253" i="4"/>
  <c r="O254" i="4"/>
  <c r="O255" i="4"/>
  <c r="O256" i="4"/>
  <c r="O257" i="4"/>
  <c r="O258" i="4"/>
  <c r="T258" i="4" s="1"/>
  <c r="O259" i="4"/>
  <c r="O260" i="4"/>
  <c r="O261" i="4"/>
  <c r="O262" i="4"/>
  <c r="O263" i="4"/>
  <c r="O264" i="4"/>
  <c r="O265" i="4"/>
  <c r="O266" i="4"/>
  <c r="T266" i="4" s="1"/>
  <c r="O267" i="4"/>
  <c r="O268" i="4"/>
  <c r="O269" i="4"/>
  <c r="O270" i="4"/>
  <c r="O271" i="4"/>
  <c r="O272" i="4"/>
  <c r="O273" i="4"/>
  <c r="O274" i="4"/>
  <c r="T274" i="4" s="1"/>
  <c r="O275" i="4"/>
  <c r="O276" i="4"/>
  <c r="O277" i="4"/>
  <c r="O278" i="4"/>
  <c r="O279" i="4"/>
  <c r="O280" i="4"/>
  <c r="O281" i="4"/>
  <c r="O282" i="4"/>
  <c r="T282" i="4" s="1"/>
  <c r="O283" i="4"/>
  <c r="O284" i="4"/>
  <c r="O285" i="4"/>
  <c r="O286" i="4"/>
  <c r="O287" i="4"/>
  <c r="O288" i="4"/>
  <c r="O289" i="4"/>
  <c r="O290" i="4"/>
  <c r="T290" i="4" s="1"/>
  <c r="O291" i="4"/>
  <c r="O292" i="4"/>
  <c r="O293" i="4"/>
  <c r="O294" i="4"/>
  <c r="O295" i="4"/>
  <c r="O296" i="4"/>
  <c r="O297" i="4"/>
  <c r="O298" i="4"/>
  <c r="T298" i="4" s="1"/>
  <c r="O299" i="4"/>
  <c r="O300" i="4"/>
  <c r="O301" i="4"/>
  <c r="O302" i="4"/>
  <c r="O303" i="4"/>
  <c r="O304" i="4"/>
  <c r="O305" i="4"/>
  <c r="O306" i="4"/>
  <c r="T306" i="4" s="1"/>
  <c r="O307" i="4"/>
  <c r="O308" i="4"/>
  <c r="O309" i="4"/>
  <c r="O310" i="4"/>
  <c r="O311" i="4"/>
  <c r="O312" i="4"/>
  <c r="O313" i="4"/>
  <c r="O314" i="4"/>
  <c r="T314" i="4" s="1"/>
  <c r="O315" i="4"/>
  <c r="O316" i="4"/>
  <c r="O317" i="4"/>
  <c r="O318" i="4"/>
  <c r="O319" i="4"/>
  <c r="O320" i="4"/>
  <c r="O321" i="4"/>
  <c r="O322" i="4"/>
  <c r="T322" i="4" s="1"/>
  <c r="O323" i="4"/>
  <c r="O324" i="4"/>
  <c r="O325" i="4"/>
  <c r="O326" i="4"/>
  <c r="O327" i="4"/>
  <c r="O328" i="4"/>
  <c r="O329" i="4"/>
  <c r="O330" i="4"/>
  <c r="T330" i="4" s="1"/>
  <c r="O331" i="4"/>
  <c r="O332" i="4"/>
  <c r="O333" i="4"/>
  <c r="O334" i="4"/>
  <c r="O335" i="4"/>
  <c r="O336" i="4"/>
  <c r="O337" i="4"/>
  <c r="O338" i="4"/>
  <c r="T338" i="4" s="1"/>
  <c r="O339" i="4"/>
  <c r="O340" i="4"/>
  <c r="O341" i="4"/>
  <c r="O342" i="4"/>
  <c r="O343" i="4"/>
  <c r="O344" i="4"/>
  <c r="O345" i="4"/>
  <c r="O346" i="4"/>
  <c r="T346" i="4" s="1"/>
  <c r="O347" i="4"/>
  <c r="O348" i="4"/>
  <c r="O349" i="4"/>
  <c r="O350" i="4"/>
  <c r="O351" i="4"/>
  <c r="O352" i="4"/>
  <c r="O353" i="4"/>
  <c r="O354" i="4"/>
  <c r="T354" i="4" s="1"/>
  <c r="O355" i="4"/>
  <c r="O356" i="4"/>
  <c r="O357" i="4"/>
  <c r="O358" i="4"/>
  <c r="O359" i="4"/>
  <c r="O360" i="4"/>
  <c r="O361" i="4"/>
  <c r="O362" i="4"/>
  <c r="T362" i="4" s="1"/>
  <c r="O363" i="4"/>
  <c r="O364" i="4"/>
  <c r="O365" i="4"/>
  <c r="O366" i="4"/>
  <c r="O367" i="4"/>
  <c r="O368" i="4"/>
  <c r="O369" i="4"/>
  <c r="T369" i="4" s="1"/>
  <c r="O370" i="4"/>
  <c r="T370" i="4" s="1"/>
  <c r="O371" i="4"/>
  <c r="O372" i="4"/>
  <c r="O373" i="4"/>
  <c r="O374" i="4"/>
  <c r="O375" i="4"/>
  <c r="O376" i="4"/>
  <c r="O377" i="4"/>
  <c r="T377" i="4" s="1"/>
  <c r="O378" i="4"/>
  <c r="T378" i="4" s="1"/>
  <c r="O379" i="4"/>
  <c r="O380" i="4"/>
  <c r="O381" i="4"/>
  <c r="O382" i="4"/>
  <c r="O383" i="4"/>
  <c r="O384" i="4"/>
  <c r="O385" i="4"/>
  <c r="T385" i="4" s="1"/>
  <c r="O386" i="4"/>
  <c r="T386" i="4" s="1"/>
  <c r="O387" i="4"/>
  <c r="O388" i="4"/>
  <c r="O389" i="4"/>
  <c r="O390" i="4"/>
  <c r="O391" i="4"/>
  <c r="O392" i="4"/>
  <c r="O393" i="4"/>
  <c r="T393" i="4" s="1"/>
  <c r="O394" i="4"/>
  <c r="T394" i="4" s="1"/>
  <c r="O395" i="4"/>
  <c r="O396" i="4"/>
  <c r="O397" i="4"/>
  <c r="O398" i="4"/>
  <c r="O399" i="4"/>
  <c r="O400" i="4"/>
  <c r="O401" i="4"/>
  <c r="T401" i="4" s="1"/>
  <c r="O402" i="4"/>
  <c r="T402" i="4" s="1"/>
  <c r="O403" i="4"/>
  <c r="O404" i="4"/>
  <c r="O405" i="4"/>
  <c r="O406" i="4"/>
  <c r="O407" i="4"/>
  <c r="O408" i="4"/>
  <c r="O409" i="4"/>
  <c r="T409" i="4" s="1"/>
  <c r="O410" i="4"/>
  <c r="O411" i="4"/>
  <c r="O412" i="4"/>
  <c r="O413" i="4"/>
  <c r="O414" i="4"/>
  <c r="O415" i="4"/>
  <c r="O416" i="4"/>
  <c r="O417" i="4"/>
  <c r="T417" i="4" s="1"/>
  <c r="O418" i="4"/>
  <c r="T418" i="4" s="1"/>
  <c r="O419" i="4"/>
  <c r="O420" i="4"/>
  <c r="O421" i="4"/>
  <c r="O422" i="4"/>
  <c r="O423" i="4"/>
  <c r="O424" i="4"/>
  <c r="O425" i="4"/>
  <c r="T425" i="4" s="1"/>
  <c r="O426" i="4"/>
  <c r="T426" i="4" s="1"/>
  <c r="O427" i="4"/>
  <c r="O428" i="4"/>
  <c r="O429" i="4"/>
  <c r="O430" i="4"/>
  <c r="O431" i="4"/>
  <c r="O432" i="4"/>
  <c r="O433" i="4"/>
  <c r="T433" i="4" s="1"/>
  <c r="O434" i="4"/>
  <c r="T434" i="4" s="1"/>
  <c r="O435" i="4"/>
  <c r="O436" i="4"/>
  <c r="O437" i="4"/>
  <c r="O438" i="4"/>
  <c r="O439" i="4"/>
  <c r="O440" i="4"/>
  <c r="O441" i="4"/>
  <c r="T441" i="4" s="1"/>
  <c r="O442" i="4"/>
  <c r="T442" i="4" s="1"/>
  <c r="O443" i="4"/>
  <c r="O444" i="4"/>
  <c r="O445" i="4"/>
  <c r="O446" i="4"/>
  <c r="O447" i="4"/>
  <c r="O448" i="4"/>
  <c r="O449" i="4"/>
  <c r="T449" i="4" s="1"/>
  <c r="O450" i="4"/>
  <c r="T450" i="4" s="1"/>
  <c r="O451" i="4"/>
  <c r="O452" i="4"/>
  <c r="O453" i="4"/>
  <c r="O454" i="4"/>
  <c r="O455" i="4"/>
  <c r="O456" i="4"/>
  <c r="O457" i="4"/>
  <c r="T457" i="4" s="1"/>
  <c r="O458" i="4"/>
  <c r="T458" i="4" s="1"/>
  <c r="O459" i="4"/>
  <c r="O460" i="4"/>
  <c r="O461" i="4"/>
  <c r="O462" i="4"/>
  <c r="O463" i="4"/>
  <c r="O464" i="4"/>
  <c r="O465" i="4"/>
  <c r="T465" i="4" s="1"/>
  <c r="O466" i="4"/>
  <c r="T466" i="4" s="1"/>
  <c r="O467" i="4"/>
  <c r="O468" i="4"/>
  <c r="O469" i="4"/>
  <c r="O470" i="4"/>
  <c r="O471" i="4"/>
  <c r="O472" i="4"/>
  <c r="O473" i="4"/>
  <c r="T473" i="4" s="1"/>
  <c r="O474" i="4"/>
  <c r="T474" i="4" s="1"/>
  <c r="O475" i="4"/>
  <c r="O476" i="4"/>
  <c r="O477" i="4"/>
  <c r="O478" i="4"/>
  <c r="O479" i="4"/>
  <c r="O480" i="4"/>
  <c r="O481" i="4"/>
  <c r="T481" i="4" s="1"/>
  <c r="O482" i="4"/>
  <c r="T482" i="4" s="1"/>
  <c r="O483" i="4"/>
  <c r="O484" i="4"/>
  <c r="O485" i="4"/>
  <c r="O486" i="4"/>
  <c r="O487" i="4"/>
  <c r="O488" i="4"/>
  <c r="O489" i="4"/>
  <c r="T489" i="4" s="1"/>
  <c r="O490" i="4"/>
  <c r="T490" i="4" s="1"/>
  <c r="O491" i="4"/>
  <c r="O492" i="4"/>
  <c r="O493" i="4"/>
  <c r="O494" i="4"/>
  <c r="O495" i="4"/>
  <c r="O496" i="4"/>
  <c r="O497" i="4"/>
  <c r="T497" i="4" s="1"/>
  <c r="O498" i="4"/>
  <c r="T498" i="4" s="1"/>
  <c r="O499" i="4"/>
  <c r="O500" i="4"/>
  <c r="O501" i="4"/>
  <c r="O502" i="4"/>
  <c r="O503" i="4"/>
  <c r="O504" i="4"/>
  <c r="O505" i="4"/>
  <c r="T505" i="4" s="1"/>
  <c r="O506" i="4"/>
  <c r="T506" i="4" s="1"/>
  <c r="O507" i="4"/>
  <c r="O508" i="4"/>
  <c r="O509" i="4"/>
  <c r="O510" i="4"/>
  <c r="O511" i="4"/>
  <c r="O512" i="4"/>
  <c r="O513" i="4"/>
  <c r="T513" i="4" s="1"/>
  <c r="O514" i="4"/>
  <c r="T514" i="4" s="1"/>
  <c r="O515" i="4"/>
  <c r="O516" i="4"/>
  <c r="O517" i="4"/>
  <c r="O518" i="4"/>
  <c r="O519" i="4"/>
  <c r="O520" i="4"/>
  <c r="O521" i="4"/>
  <c r="T521" i="4" s="1"/>
  <c r="O522" i="4"/>
  <c r="T522" i="4" s="1"/>
  <c r="O523" i="4"/>
  <c r="O524" i="4"/>
  <c r="O525" i="4"/>
  <c r="O526" i="4"/>
  <c r="O527" i="4"/>
  <c r="O528" i="4"/>
  <c r="O529" i="4"/>
  <c r="T529" i="4" s="1"/>
  <c r="O530" i="4"/>
  <c r="T530" i="4" s="1"/>
  <c r="O531" i="4"/>
  <c r="O532" i="4"/>
  <c r="O533" i="4"/>
  <c r="O534" i="4"/>
  <c r="O535" i="4"/>
  <c r="O536" i="4"/>
  <c r="O537" i="4"/>
  <c r="T537" i="4" s="1"/>
  <c r="O538" i="4"/>
  <c r="T538" i="4" s="1"/>
  <c r="O539" i="4"/>
  <c r="O540" i="4"/>
  <c r="O541" i="4"/>
  <c r="O542" i="4"/>
  <c r="O543" i="4"/>
  <c r="O544" i="4"/>
  <c r="O545" i="4"/>
  <c r="T545" i="4" s="1"/>
  <c r="O546" i="4"/>
  <c r="T546" i="4" s="1"/>
  <c r="O547" i="4"/>
  <c r="O548" i="4"/>
  <c r="O549" i="4"/>
  <c r="O550" i="4"/>
  <c r="O551" i="4"/>
  <c r="O552" i="4"/>
  <c r="O553" i="4"/>
  <c r="T553" i="4" s="1"/>
  <c r="O554" i="4"/>
  <c r="T554" i="4" s="1"/>
  <c r="O555" i="4"/>
  <c r="O556" i="4"/>
  <c r="O557" i="4"/>
  <c r="O558" i="4"/>
  <c r="O559" i="4"/>
  <c r="O560" i="4"/>
  <c r="O561" i="4"/>
  <c r="T561" i="4" s="1"/>
  <c r="O562" i="4"/>
  <c r="T562" i="4" s="1"/>
  <c r="O563" i="4"/>
  <c r="O564" i="4"/>
  <c r="O565" i="4"/>
  <c r="O566" i="4"/>
  <c r="O567" i="4"/>
  <c r="O568" i="4"/>
  <c r="O569" i="4"/>
  <c r="T569" i="4" s="1"/>
  <c r="O570" i="4"/>
  <c r="T570" i="4" s="1"/>
  <c r="O571" i="4"/>
  <c r="O572" i="4"/>
  <c r="O573" i="4"/>
  <c r="O574" i="4"/>
  <c r="O575" i="4"/>
  <c r="O576" i="4"/>
  <c r="O577" i="4"/>
  <c r="T577" i="4" s="1"/>
  <c r="O578" i="4"/>
  <c r="T578" i="4" s="1"/>
  <c r="O579" i="4"/>
  <c r="O580" i="4"/>
  <c r="O581" i="4"/>
  <c r="O582" i="4"/>
  <c r="O583" i="4"/>
  <c r="O584" i="4"/>
  <c r="O585" i="4"/>
  <c r="T585" i="4" s="1"/>
  <c r="O586" i="4"/>
  <c r="T586" i="4" s="1"/>
  <c r="O587" i="4"/>
  <c r="O588" i="4"/>
  <c r="O589" i="4"/>
  <c r="O590" i="4"/>
  <c r="O591" i="4"/>
  <c r="O592" i="4"/>
  <c r="O593" i="4"/>
  <c r="T593" i="4" s="1"/>
  <c r="O594" i="4"/>
  <c r="T594" i="4" s="1"/>
  <c r="O595" i="4"/>
  <c r="O596" i="4"/>
  <c r="O597" i="4"/>
  <c r="O598" i="4"/>
  <c r="O599" i="4"/>
  <c r="O600" i="4"/>
  <c r="O601" i="4"/>
  <c r="T601" i="4" s="1"/>
  <c r="O602" i="4"/>
  <c r="T602" i="4" s="1"/>
  <c r="O603" i="4"/>
  <c r="O604" i="4"/>
  <c r="O605" i="4"/>
  <c r="O606" i="4"/>
  <c r="O607" i="4"/>
  <c r="O608" i="4"/>
  <c r="O609" i="4"/>
  <c r="T609" i="4" s="1"/>
  <c r="O610" i="4"/>
  <c r="T610" i="4" s="1"/>
  <c r="O611" i="4"/>
  <c r="O612" i="4"/>
  <c r="O613" i="4"/>
  <c r="O614" i="4"/>
  <c r="O615" i="4"/>
  <c r="O616" i="4"/>
  <c r="O617" i="4"/>
  <c r="T617" i="4" s="1"/>
  <c r="O618" i="4"/>
  <c r="T618" i="4" s="1"/>
  <c r="O619" i="4"/>
  <c r="O620" i="4"/>
  <c r="O621" i="4"/>
  <c r="O622" i="4"/>
  <c r="O623" i="4"/>
  <c r="O624" i="4"/>
  <c r="O625" i="4"/>
  <c r="T625" i="4" s="1"/>
  <c r="O626" i="4"/>
  <c r="T626" i="4" s="1"/>
  <c r="O627" i="4"/>
  <c r="O628" i="4"/>
  <c r="O629" i="4"/>
  <c r="O630" i="4"/>
  <c r="O631" i="4"/>
  <c r="O632" i="4"/>
  <c r="O633" i="4"/>
  <c r="T633" i="4" s="1"/>
  <c r="O634" i="4"/>
  <c r="T634" i="4" s="1"/>
  <c r="O635" i="4"/>
  <c r="O636" i="4"/>
  <c r="O637" i="4"/>
  <c r="O638" i="4"/>
  <c r="O639" i="4"/>
  <c r="O640" i="4"/>
  <c r="O641" i="4"/>
  <c r="T641" i="4" s="1"/>
  <c r="O642" i="4"/>
  <c r="T642" i="4" s="1"/>
  <c r="O643" i="4"/>
  <c r="O644" i="4"/>
  <c r="O645" i="4"/>
  <c r="O646" i="4"/>
  <c r="O647" i="4"/>
  <c r="O648" i="4"/>
  <c r="O649" i="4"/>
  <c r="T649" i="4" s="1"/>
  <c r="O650" i="4"/>
  <c r="T650" i="4" s="1"/>
  <c r="O651" i="4"/>
  <c r="O652" i="4"/>
  <c r="O653" i="4"/>
  <c r="O654" i="4"/>
  <c r="O655" i="4"/>
  <c r="O656" i="4"/>
  <c r="O657" i="4"/>
  <c r="T657" i="4" s="1"/>
  <c r="O658" i="4"/>
  <c r="T658" i="4" s="1"/>
  <c r="O659" i="4"/>
  <c r="O660" i="4"/>
  <c r="O661" i="4"/>
  <c r="O662" i="4"/>
  <c r="O663" i="4"/>
  <c r="O664" i="4"/>
  <c r="O665" i="4"/>
  <c r="T665" i="4" s="1"/>
  <c r="O666" i="4"/>
  <c r="T666" i="4" s="1"/>
  <c r="O667" i="4"/>
  <c r="O668" i="4"/>
  <c r="O669" i="4"/>
  <c r="O670" i="4"/>
  <c r="O671" i="4"/>
  <c r="O672" i="4"/>
  <c r="O673" i="4"/>
  <c r="T673" i="4" s="1"/>
  <c r="O674" i="4"/>
  <c r="T674" i="4" s="1"/>
  <c r="O675" i="4"/>
  <c r="O676" i="4"/>
  <c r="O677" i="4"/>
  <c r="O678" i="4"/>
  <c r="O679" i="4"/>
  <c r="O680" i="4"/>
  <c r="O681" i="4"/>
  <c r="T681" i="4" s="1"/>
  <c r="O682" i="4"/>
  <c r="T682" i="4" s="1"/>
  <c r="O683" i="4"/>
  <c r="O684" i="4"/>
  <c r="O685" i="4"/>
  <c r="O686" i="4"/>
  <c r="O687" i="4"/>
  <c r="O688" i="4"/>
  <c r="O689" i="4"/>
  <c r="T689" i="4" s="1"/>
  <c r="O690" i="4"/>
  <c r="T690" i="4" s="1"/>
  <c r="O691" i="4"/>
  <c r="O692" i="4"/>
  <c r="O693" i="4"/>
  <c r="O694" i="4"/>
  <c r="O695" i="4"/>
  <c r="O696" i="4"/>
  <c r="O697" i="4"/>
  <c r="T697" i="4" s="1"/>
  <c r="O698" i="4"/>
  <c r="T698" i="4" s="1"/>
  <c r="O699" i="4"/>
  <c r="O700" i="4"/>
  <c r="O701" i="4"/>
  <c r="O702" i="4"/>
  <c r="O703" i="4"/>
  <c r="O704" i="4"/>
  <c r="O705" i="4"/>
  <c r="T705" i="4" s="1"/>
  <c r="O706" i="4"/>
  <c r="T706" i="4" s="1"/>
  <c r="O707" i="4"/>
  <c r="O708" i="4"/>
  <c r="O709" i="4"/>
  <c r="O710" i="4"/>
  <c r="O711" i="4"/>
  <c r="O712" i="4"/>
  <c r="O713" i="4"/>
  <c r="T713" i="4" s="1"/>
  <c r="O714" i="4"/>
  <c r="T714" i="4" s="1"/>
  <c r="O715" i="4"/>
  <c r="O716" i="4"/>
  <c r="O717" i="4"/>
  <c r="O718" i="4"/>
  <c r="O719" i="4"/>
  <c r="O720" i="4"/>
  <c r="O721" i="4"/>
  <c r="T721" i="4" s="1"/>
  <c r="O722" i="4"/>
  <c r="T722" i="4" s="1"/>
  <c r="O723" i="4"/>
  <c r="O724" i="4"/>
  <c r="O725" i="4"/>
  <c r="O6" i="4"/>
  <c r="T6" i="4" s="1"/>
  <c r="AQ7" i="4"/>
  <c r="AQ8" i="4"/>
  <c r="AQ9" i="4"/>
  <c r="AQ10" i="4"/>
  <c r="AQ11" i="4"/>
  <c r="AQ12" i="4"/>
  <c r="AQ13" i="4"/>
  <c r="AQ14" i="4"/>
  <c r="AQ15" i="4"/>
  <c r="AQ16" i="4"/>
  <c r="AQ17" i="4"/>
  <c r="AQ18" i="4"/>
  <c r="AQ19" i="4"/>
  <c r="AQ20" i="4"/>
  <c r="AQ21" i="4"/>
  <c r="AQ22" i="4"/>
  <c r="AQ23" i="4"/>
  <c r="AQ24" i="4"/>
  <c r="AQ25" i="4"/>
  <c r="AQ26" i="4"/>
  <c r="AQ27" i="4"/>
  <c r="AQ28" i="4"/>
  <c r="AQ29" i="4"/>
  <c r="AQ30" i="4"/>
  <c r="AQ31" i="4"/>
  <c r="AQ32" i="4"/>
  <c r="AQ33" i="4"/>
  <c r="AQ34" i="4"/>
  <c r="AQ35" i="4"/>
  <c r="AQ36" i="4"/>
  <c r="AQ37" i="4"/>
  <c r="AQ38" i="4"/>
  <c r="AQ39" i="4"/>
  <c r="AQ40" i="4"/>
  <c r="AQ41" i="4"/>
  <c r="AQ42" i="4"/>
  <c r="AQ43" i="4"/>
  <c r="AQ44" i="4"/>
  <c r="AQ45" i="4"/>
  <c r="AQ46" i="4"/>
  <c r="AQ47" i="4"/>
  <c r="AQ48" i="4"/>
  <c r="AQ49" i="4"/>
  <c r="AQ50" i="4"/>
  <c r="AQ51" i="4"/>
  <c r="AQ52" i="4"/>
  <c r="AQ53" i="4"/>
  <c r="AQ54" i="4"/>
  <c r="AQ55" i="4"/>
  <c r="AQ56" i="4"/>
  <c r="AQ57" i="4"/>
  <c r="AQ58" i="4"/>
  <c r="AQ59" i="4"/>
  <c r="AQ60" i="4"/>
  <c r="AQ61" i="4"/>
  <c r="AQ62" i="4"/>
  <c r="AQ63" i="4"/>
  <c r="AQ64" i="4"/>
  <c r="AQ65" i="4"/>
  <c r="AQ66" i="4"/>
  <c r="AQ67" i="4"/>
  <c r="AQ68" i="4"/>
  <c r="AQ69" i="4"/>
  <c r="AQ70" i="4"/>
  <c r="AQ71" i="4"/>
  <c r="AQ72" i="4"/>
  <c r="AQ73" i="4"/>
  <c r="AQ74" i="4"/>
  <c r="AQ75" i="4"/>
  <c r="AQ76" i="4"/>
  <c r="AQ77" i="4"/>
  <c r="AQ78" i="4"/>
  <c r="AQ79" i="4"/>
  <c r="AQ80" i="4"/>
  <c r="AQ81" i="4"/>
  <c r="AQ82" i="4"/>
  <c r="AQ83" i="4"/>
  <c r="AQ84" i="4"/>
  <c r="AQ85" i="4"/>
  <c r="AQ86" i="4"/>
  <c r="AQ87" i="4"/>
  <c r="AQ88" i="4"/>
  <c r="AQ89" i="4"/>
  <c r="AQ90" i="4"/>
  <c r="AQ91" i="4"/>
  <c r="AQ92" i="4"/>
  <c r="AQ93" i="4"/>
  <c r="AQ94" i="4"/>
  <c r="AQ95" i="4"/>
  <c r="AQ96" i="4"/>
  <c r="AQ97" i="4"/>
  <c r="AQ98" i="4"/>
  <c r="AQ99" i="4"/>
  <c r="AQ100" i="4"/>
  <c r="AQ101" i="4"/>
  <c r="AQ102" i="4"/>
  <c r="AQ103" i="4"/>
  <c r="AQ104" i="4"/>
  <c r="AQ105" i="4"/>
  <c r="AQ106" i="4"/>
  <c r="AQ107" i="4"/>
  <c r="AQ108" i="4"/>
  <c r="AQ109" i="4"/>
  <c r="AQ110" i="4"/>
  <c r="AQ111" i="4"/>
  <c r="AQ112" i="4"/>
  <c r="AQ113" i="4"/>
  <c r="AQ114" i="4"/>
  <c r="AQ115" i="4"/>
  <c r="AQ116" i="4"/>
  <c r="AQ117" i="4"/>
  <c r="AQ118" i="4"/>
  <c r="AQ119" i="4"/>
  <c r="AQ120" i="4"/>
  <c r="AQ121" i="4"/>
  <c r="AQ122" i="4"/>
  <c r="AQ123" i="4"/>
  <c r="AQ124" i="4"/>
  <c r="AQ125" i="4"/>
  <c r="AQ126" i="4"/>
  <c r="AQ127" i="4"/>
  <c r="AQ128" i="4"/>
  <c r="AQ129" i="4"/>
  <c r="AQ130" i="4"/>
  <c r="AQ131" i="4"/>
  <c r="AQ132" i="4"/>
  <c r="AQ133" i="4"/>
  <c r="AQ134" i="4"/>
  <c r="AQ135" i="4"/>
  <c r="AQ136" i="4"/>
  <c r="AQ137" i="4"/>
  <c r="AQ138" i="4"/>
  <c r="AQ139" i="4"/>
  <c r="AQ140" i="4"/>
  <c r="AQ141" i="4"/>
  <c r="AQ142" i="4"/>
  <c r="AQ143" i="4"/>
  <c r="AQ144" i="4"/>
  <c r="AQ145" i="4"/>
  <c r="AQ146" i="4"/>
  <c r="AQ147" i="4"/>
  <c r="AQ148" i="4"/>
  <c r="AQ149" i="4"/>
  <c r="AQ150" i="4"/>
  <c r="AQ151" i="4"/>
  <c r="AQ152" i="4"/>
  <c r="AQ153" i="4"/>
  <c r="AQ154" i="4"/>
  <c r="AQ155" i="4"/>
  <c r="AQ156" i="4"/>
  <c r="AQ157" i="4"/>
  <c r="AQ158" i="4"/>
  <c r="AQ159" i="4"/>
  <c r="AQ160" i="4"/>
  <c r="AQ161" i="4"/>
  <c r="AQ162" i="4"/>
  <c r="AQ163" i="4"/>
  <c r="AQ164" i="4"/>
  <c r="AQ165" i="4"/>
  <c r="AQ166" i="4"/>
  <c r="AQ167" i="4"/>
  <c r="AQ168" i="4"/>
  <c r="AQ169" i="4"/>
  <c r="AQ170" i="4"/>
  <c r="AQ171" i="4"/>
  <c r="AQ172" i="4"/>
  <c r="AQ173" i="4"/>
  <c r="AQ174" i="4"/>
  <c r="AQ175" i="4"/>
  <c r="AQ176" i="4"/>
  <c r="AQ177" i="4"/>
  <c r="AQ178" i="4"/>
  <c r="AQ179" i="4"/>
  <c r="AQ180" i="4"/>
  <c r="AQ181" i="4"/>
  <c r="AQ182" i="4"/>
  <c r="AQ183" i="4"/>
  <c r="AQ184" i="4"/>
  <c r="AQ185" i="4"/>
  <c r="AQ186" i="4"/>
  <c r="AQ187" i="4"/>
  <c r="AQ188" i="4"/>
  <c r="AQ189" i="4"/>
  <c r="AQ190" i="4"/>
  <c r="AQ191" i="4"/>
  <c r="AQ192" i="4"/>
  <c r="AQ193" i="4"/>
  <c r="AQ194" i="4"/>
  <c r="AQ195" i="4"/>
  <c r="AQ196" i="4"/>
  <c r="AQ197" i="4"/>
  <c r="AQ198" i="4"/>
  <c r="AQ199" i="4"/>
  <c r="AQ200" i="4"/>
  <c r="AQ201" i="4"/>
  <c r="AQ202" i="4"/>
  <c r="AQ203" i="4"/>
  <c r="AQ204" i="4"/>
  <c r="AQ205" i="4"/>
  <c r="AQ206" i="4"/>
  <c r="AQ207" i="4"/>
  <c r="AQ208" i="4"/>
  <c r="AQ209" i="4"/>
  <c r="AQ210" i="4"/>
  <c r="AQ211" i="4"/>
  <c r="AQ212" i="4"/>
  <c r="AQ213" i="4"/>
  <c r="AQ214" i="4"/>
  <c r="AQ215" i="4"/>
  <c r="AQ216" i="4"/>
  <c r="AQ217" i="4"/>
  <c r="AQ218" i="4"/>
  <c r="AQ219" i="4"/>
  <c r="AQ220" i="4"/>
  <c r="AQ221" i="4"/>
  <c r="AQ222" i="4"/>
  <c r="AQ223" i="4"/>
  <c r="AQ224" i="4"/>
  <c r="AQ225" i="4"/>
  <c r="AQ226" i="4"/>
  <c r="AQ227" i="4"/>
  <c r="AQ228" i="4"/>
  <c r="AQ229" i="4"/>
  <c r="AQ230" i="4"/>
  <c r="AQ231" i="4"/>
  <c r="AQ232" i="4"/>
  <c r="AQ233" i="4"/>
  <c r="AQ234" i="4"/>
  <c r="AQ235" i="4"/>
  <c r="AQ236" i="4"/>
  <c r="AQ237" i="4"/>
  <c r="AQ238" i="4"/>
  <c r="AQ239" i="4"/>
  <c r="AQ240" i="4"/>
  <c r="AQ241" i="4"/>
  <c r="AQ242" i="4"/>
  <c r="AQ243" i="4"/>
  <c r="AQ244" i="4"/>
  <c r="AQ245" i="4"/>
  <c r="AQ246" i="4"/>
  <c r="AQ247" i="4"/>
  <c r="AQ248" i="4"/>
  <c r="AQ249" i="4"/>
  <c r="AQ250" i="4"/>
  <c r="AQ251" i="4"/>
  <c r="AQ252" i="4"/>
  <c r="AQ253" i="4"/>
  <c r="AQ254" i="4"/>
  <c r="AQ255" i="4"/>
  <c r="AQ256" i="4"/>
  <c r="AQ257" i="4"/>
  <c r="AQ258" i="4"/>
  <c r="AQ259" i="4"/>
  <c r="AQ260" i="4"/>
  <c r="AQ261" i="4"/>
  <c r="AQ262" i="4"/>
  <c r="AQ263" i="4"/>
  <c r="AQ264" i="4"/>
  <c r="AQ265" i="4"/>
  <c r="AQ266" i="4"/>
  <c r="AQ267" i="4"/>
  <c r="AQ268" i="4"/>
  <c r="AQ269" i="4"/>
  <c r="AQ270" i="4"/>
  <c r="AQ271" i="4"/>
  <c r="AQ272" i="4"/>
  <c r="AQ273" i="4"/>
  <c r="AQ274" i="4"/>
  <c r="AQ275" i="4"/>
  <c r="AQ276" i="4"/>
  <c r="AQ277" i="4"/>
  <c r="AQ278" i="4"/>
  <c r="AQ279" i="4"/>
  <c r="AQ280" i="4"/>
  <c r="AQ281" i="4"/>
  <c r="AQ282" i="4"/>
  <c r="AQ283" i="4"/>
  <c r="AQ284" i="4"/>
  <c r="AQ285" i="4"/>
  <c r="AQ286" i="4"/>
  <c r="AQ287" i="4"/>
  <c r="AQ288" i="4"/>
  <c r="AQ289" i="4"/>
  <c r="AQ290" i="4"/>
  <c r="AQ291" i="4"/>
  <c r="AQ292" i="4"/>
  <c r="AQ293" i="4"/>
  <c r="AQ294" i="4"/>
  <c r="AQ295" i="4"/>
  <c r="AQ296" i="4"/>
  <c r="AQ297" i="4"/>
  <c r="AQ298" i="4"/>
  <c r="AQ299" i="4"/>
  <c r="AQ300" i="4"/>
  <c r="AQ301" i="4"/>
  <c r="AQ302" i="4"/>
  <c r="AQ303" i="4"/>
  <c r="AQ304" i="4"/>
  <c r="AQ305" i="4"/>
  <c r="AQ306" i="4"/>
  <c r="AQ307" i="4"/>
  <c r="AQ308" i="4"/>
  <c r="AQ309" i="4"/>
  <c r="AQ310" i="4"/>
  <c r="AQ311" i="4"/>
  <c r="AQ312" i="4"/>
  <c r="AQ313" i="4"/>
  <c r="AQ314" i="4"/>
  <c r="AQ315" i="4"/>
  <c r="AQ316" i="4"/>
  <c r="AQ317" i="4"/>
  <c r="AQ318" i="4"/>
  <c r="AQ319" i="4"/>
  <c r="AQ320" i="4"/>
  <c r="AQ321" i="4"/>
  <c r="AQ322" i="4"/>
  <c r="AQ323" i="4"/>
  <c r="AQ324" i="4"/>
  <c r="AQ325" i="4"/>
  <c r="AQ326" i="4"/>
  <c r="AQ327" i="4"/>
  <c r="AQ328" i="4"/>
  <c r="AQ329" i="4"/>
  <c r="AQ330" i="4"/>
  <c r="AQ331" i="4"/>
  <c r="AQ332" i="4"/>
  <c r="AQ333" i="4"/>
  <c r="AQ334" i="4"/>
  <c r="AQ335" i="4"/>
  <c r="AQ336" i="4"/>
  <c r="AQ337" i="4"/>
  <c r="AQ338" i="4"/>
  <c r="AQ339" i="4"/>
  <c r="AQ340" i="4"/>
  <c r="AQ341" i="4"/>
  <c r="AQ342" i="4"/>
  <c r="AQ343" i="4"/>
  <c r="AQ344" i="4"/>
  <c r="AQ345" i="4"/>
  <c r="AQ346" i="4"/>
  <c r="AQ347" i="4"/>
  <c r="AQ348" i="4"/>
  <c r="AQ349" i="4"/>
  <c r="AQ350" i="4"/>
  <c r="AQ351" i="4"/>
  <c r="AQ352" i="4"/>
  <c r="AQ353" i="4"/>
  <c r="AQ354" i="4"/>
  <c r="AQ355" i="4"/>
  <c r="AQ356" i="4"/>
  <c r="AQ357" i="4"/>
  <c r="AQ358" i="4"/>
  <c r="AQ359" i="4"/>
  <c r="AQ360" i="4"/>
  <c r="AQ361" i="4"/>
  <c r="AQ362" i="4"/>
  <c r="AQ363" i="4"/>
  <c r="AQ364" i="4"/>
  <c r="AQ365" i="4"/>
  <c r="AQ366" i="4"/>
  <c r="AQ367" i="4"/>
  <c r="AQ368" i="4"/>
  <c r="AQ369" i="4"/>
  <c r="AQ370" i="4"/>
  <c r="AQ371" i="4"/>
  <c r="AQ372" i="4"/>
  <c r="AQ373" i="4"/>
  <c r="AQ374" i="4"/>
  <c r="AQ375" i="4"/>
  <c r="AQ376" i="4"/>
  <c r="AQ377" i="4"/>
  <c r="AQ378" i="4"/>
  <c r="AQ379" i="4"/>
  <c r="AQ380" i="4"/>
  <c r="AQ381" i="4"/>
  <c r="AQ382" i="4"/>
  <c r="AQ383" i="4"/>
  <c r="AQ384" i="4"/>
  <c r="AQ385" i="4"/>
  <c r="AQ386" i="4"/>
  <c r="AQ387" i="4"/>
  <c r="AQ388" i="4"/>
  <c r="AQ389" i="4"/>
  <c r="AQ390" i="4"/>
  <c r="AQ391" i="4"/>
  <c r="AQ392" i="4"/>
  <c r="AQ393" i="4"/>
  <c r="AQ394" i="4"/>
  <c r="AQ395" i="4"/>
  <c r="AQ396" i="4"/>
  <c r="AQ397" i="4"/>
  <c r="AQ398" i="4"/>
  <c r="AQ399" i="4"/>
  <c r="AQ400" i="4"/>
  <c r="AQ401" i="4"/>
  <c r="AQ402" i="4"/>
  <c r="AQ403" i="4"/>
  <c r="AQ404" i="4"/>
  <c r="AQ405" i="4"/>
  <c r="AQ406" i="4"/>
  <c r="AQ407" i="4"/>
  <c r="AQ408" i="4"/>
  <c r="AQ409" i="4"/>
  <c r="AQ410" i="4"/>
  <c r="AQ411" i="4"/>
  <c r="AQ412" i="4"/>
  <c r="AQ413" i="4"/>
  <c r="AQ414" i="4"/>
  <c r="AQ415" i="4"/>
  <c r="AQ416" i="4"/>
  <c r="AQ417" i="4"/>
  <c r="AQ418" i="4"/>
  <c r="AQ419" i="4"/>
  <c r="AQ420" i="4"/>
  <c r="AQ421" i="4"/>
  <c r="AQ422" i="4"/>
  <c r="AQ423" i="4"/>
  <c r="AQ424" i="4"/>
  <c r="AQ425" i="4"/>
  <c r="AQ426" i="4"/>
  <c r="AQ427" i="4"/>
  <c r="AQ428" i="4"/>
  <c r="AQ429" i="4"/>
  <c r="AQ430" i="4"/>
  <c r="AQ431" i="4"/>
  <c r="AQ432" i="4"/>
  <c r="AQ433" i="4"/>
  <c r="AQ434" i="4"/>
  <c r="AQ435" i="4"/>
  <c r="AQ436" i="4"/>
  <c r="AQ437" i="4"/>
  <c r="AQ438" i="4"/>
  <c r="AQ439" i="4"/>
  <c r="AQ440" i="4"/>
  <c r="AQ441" i="4"/>
  <c r="AQ442" i="4"/>
  <c r="AQ443" i="4"/>
  <c r="AQ444" i="4"/>
  <c r="AQ445" i="4"/>
  <c r="AQ446" i="4"/>
  <c r="AQ447" i="4"/>
  <c r="AQ448" i="4"/>
  <c r="AQ449" i="4"/>
  <c r="AQ450" i="4"/>
  <c r="AQ451" i="4"/>
  <c r="AQ452" i="4"/>
  <c r="AQ453" i="4"/>
  <c r="AQ454" i="4"/>
  <c r="AQ455" i="4"/>
  <c r="AQ456" i="4"/>
  <c r="AQ457" i="4"/>
  <c r="AQ458" i="4"/>
  <c r="AQ459" i="4"/>
  <c r="AQ460" i="4"/>
  <c r="AQ461" i="4"/>
  <c r="AQ462" i="4"/>
  <c r="AQ463" i="4"/>
  <c r="AQ464" i="4"/>
  <c r="AQ465" i="4"/>
  <c r="AQ466" i="4"/>
  <c r="AQ467" i="4"/>
  <c r="AQ468" i="4"/>
  <c r="AQ469" i="4"/>
  <c r="AQ470" i="4"/>
  <c r="AQ471" i="4"/>
  <c r="AQ472" i="4"/>
  <c r="AQ473" i="4"/>
  <c r="AQ474" i="4"/>
  <c r="AQ475" i="4"/>
  <c r="AQ476" i="4"/>
  <c r="AQ477" i="4"/>
  <c r="AQ478" i="4"/>
  <c r="AQ479" i="4"/>
  <c r="AQ480" i="4"/>
  <c r="AQ481" i="4"/>
  <c r="AQ482" i="4"/>
  <c r="AQ483" i="4"/>
  <c r="AQ484" i="4"/>
  <c r="AQ485" i="4"/>
  <c r="AQ486" i="4"/>
  <c r="AQ487" i="4"/>
  <c r="AQ488" i="4"/>
  <c r="AQ489" i="4"/>
  <c r="AQ490" i="4"/>
  <c r="AQ491" i="4"/>
  <c r="AQ492" i="4"/>
  <c r="AQ493" i="4"/>
  <c r="AQ494" i="4"/>
  <c r="AQ495" i="4"/>
  <c r="AQ496" i="4"/>
  <c r="AQ497" i="4"/>
  <c r="AQ498" i="4"/>
  <c r="AQ499" i="4"/>
  <c r="AQ500" i="4"/>
  <c r="AQ501" i="4"/>
  <c r="AQ502" i="4"/>
  <c r="AQ503" i="4"/>
  <c r="AQ504" i="4"/>
  <c r="AQ505" i="4"/>
  <c r="AQ506" i="4"/>
  <c r="AQ507" i="4"/>
  <c r="AQ508" i="4"/>
  <c r="AQ509" i="4"/>
  <c r="AQ510" i="4"/>
  <c r="AQ511" i="4"/>
  <c r="AQ512" i="4"/>
  <c r="AQ513" i="4"/>
  <c r="AQ514" i="4"/>
  <c r="AQ515" i="4"/>
  <c r="AQ516" i="4"/>
  <c r="AQ517" i="4"/>
  <c r="AQ518" i="4"/>
  <c r="AQ519" i="4"/>
  <c r="AQ520" i="4"/>
  <c r="AQ521" i="4"/>
  <c r="AQ522" i="4"/>
  <c r="AQ523" i="4"/>
  <c r="AQ524" i="4"/>
  <c r="AQ525" i="4"/>
  <c r="AQ526" i="4"/>
  <c r="AQ527" i="4"/>
  <c r="AQ528" i="4"/>
  <c r="AQ529" i="4"/>
  <c r="AQ530" i="4"/>
  <c r="AQ531" i="4"/>
  <c r="AQ532" i="4"/>
  <c r="AQ533" i="4"/>
  <c r="AQ534" i="4"/>
  <c r="AQ535" i="4"/>
  <c r="AQ536" i="4"/>
  <c r="AQ537" i="4"/>
  <c r="AQ538" i="4"/>
  <c r="AQ539" i="4"/>
  <c r="AQ540" i="4"/>
  <c r="AQ541" i="4"/>
  <c r="AQ542" i="4"/>
  <c r="AQ543" i="4"/>
  <c r="AQ544" i="4"/>
  <c r="AQ545" i="4"/>
  <c r="AQ546" i="4"/>
  <c r="AQ547" i="4"/>
  <c r="AQ548" i="4"/>
  <c r="AQ549" i="4"/>
  <c r="AQ550" i="4"/>
  <c r="AQ551" i="4"/>
  <c r="AQ552" i="4"/>
  <c r="AQ553" i="4"/>
  <c r="AQ554" i="4"/>
  <c r="AQ555" i="4"/>
  <c r="AQ556" i="4"/>
  <c r="AQ557" i="4"/>
  <c r="AQ558" i="4"/>
  <c r="AQ559" i="4"/>
  <c r="AQ560" i="4"/>
  <c r="AQ561" i="4"/>
  <c r="AQ562" i="4"/>
  <c r="AQ563" i="4"/>
  <c r="AQ564" i="4"/>
  <c r="AQ565" i="4"/>
  <c r="AQ566" i="4"/>
  <c r="AQ567" i="4"/>
  <c r="AQ568" i="4"/>
  <c r="AQ569" i="4"/>
  <c r="AQ570" i="4"/>
  <c r="AQ571" i="4"/>
  <c r="AQ572" i="4"/>
  <c r="AQ573" i="4"/>
  <c r="AQ574" i="4"/>
  <c r="AQ575" i="4"/>
  <c r="AQ576" i="4"/>
  <c r="AQ577" i="4"/>
  <c r="AQ578" i="4"/>
  <c r="AQ579" i="4"/>
  <c r="AQ580" i="4"/>
  <c r="AQ581" i="4"/>
  <c r="AQ582" i="4"/>
  <c r="AQ583" i="4"/>
  <c r="AQ584" i="4"/>
  <c r="AQ585" i="4"/>
  <c r="AQ586" i="4"/>
  <c r="AQ587" i="4"/>
  <c r="AQ588" i="4"/>
  <c r="AQ589" i="4"/>
  <c r="AQ590" i="4"/>
  <c r="AQ591" i="4"/>
  <c r="AQ592" i="4"/>
  <c r="AQ593" i="4"/>
  <c r="AQ594" i="4"/>
  <c r="AQ595" i="4"/>
  <c r="AQ596" i="4"/>
  <c r="AQ597" i="4"/>
  <c r="AQ598" i="4"/>
  <c r="AQ599" i="4"/>
  <c r="AQ600" i="4"/>
  <c r="AQ601" i="4"/>
  <c r="AQ602" i="4"/>
  <c r="AQ603" i="4"/>
  <c r="AQ604" i="4"/>
  <c r="AQ605" i="4"/>
  <c r="AQ606" i="4"/>
  <c r="AQ607" i="4"/>
  <c r="AQ608" i="4"/>
  <c r="AQ609" i="4"/>
  <c r="AQ610" i="4"/>
  <c r="AQ611" i="4"/>
  <c r="AQ612" i="4"/>
  <c r="AQ613" i="4"/>
  <c r="AQ614" i="4"/>
  <c r="AQ615" i="4"/>
  <c r="AQ616" i="4"/>
  <c r="AQ617" i="4"/>
  <c r="AQ618" i="4"/>
  <c r="AQ619" i="4"/>
  <c r="AQ620" i="4"/>
  <c r="AQ621" i="4"/>
  <c r="AQ622" i="4"/>
  <c r="AQ623" i="4"/>
  <c r="AQ624" i="4"/>
  <c r="AQ625" i="4"/>
  <c r="AQ626" i="4"/>
  <c r="AQ627" i="4"/>
  <c r="AQ628" i="4"/>
  <c r="AQ629" i="4"/>
  <c r="AQ630" i="4"/>
  <c r="AQ631" i="4"/>
  <c r="AQ632" i="4"/>
  <c r="AQ633" i="4"/>
  <c r="AQ634" i="4"/>
  <c r="AQ635" i="4"/>
  <c r="AQ636" i="4"/>
  <c r="AQ637" i="4"/>
  <c r="AQ638" i="4"/>
  <c r="AQ639" i="4"/>
  <c r="AQ640" i="4"/>
  <c r="AQ641" i="4"/>
  <c r="AQ642" i="4"/>
  <c r="AQ643" i="4"/>
  <c r="AQ644" i="4"/>
  <c r="AQ645" i="4"/>
  <c r="AQ646" i="4"/>
  <c r="AQ647" i="4"/>
  <c r="AQ648" i="4"/>
  <c r="AQ649" i="4"/>
  <c r="AQ650" i="4"/>
  <c r="AQ651" i="4"/>
  <c r="AQ652" i="4"/>
  <c r="AQ653" i="4"/>
  <c r="AQ654" i="4"/>
  <c r="AQ655" i="4"/>
  <c r="AQ656" i="4"/>
  <c r="AQ657" i="4"/>
  <c r="AQ658" i="4"/>
  <c r="AQ659" i="4"/>
  <c r="AQ660" i="4"/>
  <c r="AQ661" i="4"/>
  <c r="AQ662" i="4"/>
  <c r="AQ663" i="4"/>
  <c r="AQ664" i="4"/>
  <c r="AQ665" i="4"/>
  <c r="AQ666" i="4"/>
  <c r="AQ667" i="4"/>
  <c r="AQ668" i="4"/>
  <c r="AQ669" i="4"/>
  <c r="AQ670" i="4"/>
  <c r="AQ671" i="4"/>
  <c r="AQ672" i="4"/>
  <c r="AQ673" i="4"/>
  <c r="AQ674" i="4"/>
  <c r="AQ675" i="4"/>
  <c r="AQ676" i="4"/>
  <c r="AQ677" i="4"/>
  <c r="AQ678" i="4"/>
  <c r="AQ679" i="4"/>
  <c r="AQ680" i="4"/>
  <c r="AQ681" i="4"/>
  <c r="AQ682" i="4"/>
  <c r="AQ683" i="4"/>
  <c r="AQ684" i="4"/>
  <c r="AQ685" i="4"/>
  <c r="AQ686" i="4"/>
  <c r="AQ687" i="4"/>
  <c r="AQ688" i="4"/>
  <c r="AQ689" i="4"/>
  <c r="AQ690" i="4"/>
  <c r="AQ691" i="4"/>
  <c r="AQ692" i="4"/>
  <c r="AQ693" i="4"/>
  <c r="AQ694" i="4"/>
  <c r="AQ695" i="4"/>
  <c r="AQ696" i="4"/>
  <c r="AQ697" i="4"/>
  <c r="AQ698" i="4"/>
  <c r="AQ699" i="4"/>
  <c r="AQ700" i="4"/>
  <c r="AQ701" i="4"/>
  <c r="AQ702" i="4"/>
  <c r="AQ703" i="4"/>
  <c r="AQ704" i="4"/>
  <c r="AQ705" i="4"/>
  <c r="AQ706" i="4"/>
  <c r="AQ707" i="4"/>
  <c r="AQ708" i="4"/>
  <c r="AQ709" i="4"/>
  <c r="AQ710" i="4"/>
  <c r="AQ711" i="4"/>
  <c r="AQ712" i="4"/>
  <c r="AQ713" i="4"/>
  <c r="AQ714" i="4"/>
  <c r="AQ715" i="4"/>
  <c r="AQ716" i="4"/>
  <c r="AQ717" i="4"/>
  <c r="AQ718" i="4"/>
  <c r="AQ719" i="4"/>
  <c r="AQ720" i="4"/>
  <c r="AQ721" i="4"/>
  <c r="AQ722" i="4"/>
  <c r="AQ723" i="4"/>
  <c r="AQ724" i="4"/>
  <c r="AQ6" i="4"/>
  <c r="E11" i="4"/>
  <c r="G11" i="4" s="1"/>
  <c r="E12" i="4"/>
  <c r="G12" i="4" s="1"/>
  <c r="E13" i="4"/>
  <c r="E14" i="4"/>
  <c r="G14" i="4" s="1"/>
  <c r="E15" i="4"/>
  <c r="E16" i="4"/>
  <c r="G16" i="4" s="1"/>
  <c r="E17" i="4"/>
  <c r="G17" i="4" s="1"/>
  <c r="E18" i="4"/>
  <c r="G18" i="4" s="1"/>
  <c r="E19" i="4"/>
  <c r="E20" i="4"/>
  <c r="G20" i="4" s="1"/>
  <c r="E21" i="4"/>
  <c r="E22" i="4"/>
  <c r="G22" i="4" s="1"/>
  <c r="E23" i="4"/>
  <c r="E24" i="4"/>
  <c r="G24" i="4" s="1"/>
  <c r="E25" i="4"/>
  <c r="G25" i="4" s="1"/>
  <c r="E26" i="4"/>
  <c r="G26" i="4" s="1"/>
  <c r="E27" i="4"/>
  <c r="E28" i="4"/>
  <c r="G28" i="4" s="1"/>
  <c r="E29" i="4"/>
  <c r="E30" i="4"/>
  <c r="G30" i="4" s="1"/>
  <c r="E31" i="4"/>
  <c r="E32" i="4"/>
  <c r="G32" i="4" s="1"/>
  <c r="E33" i="4"/>
  <c r="G33" i="4" s="1"/>
  <c r="E34" i="4"/>
  <c r="G34" i="4" s="1"/>
  <c r="E35" i="4"/>
  <c r="E36" i="4"/>
  <c r="G36" i="4" s="1"/>
  <c r="E37" i="4"/>
  <c r="E38" i="4"/>
  <c r="G38" i="4" s="1"/>
  <c r="E39" i="4"/>
  <c r="G39" i="4" s="1"/>
  <c r="E40" i="4"/>
  <c r="G40" i="4" s="1"/>
  <c r="E41" i="4"/>
  <c r="G41" i="4" s="1"/>
  <c r="E42" i="4"/>
  <c r="G42" i="4" s="1"/>
  <c r="E43" i="4"/>
  <c r="E44" i="4"/>
  <c r="G44" i="4" s="1"/>
  <c r="E45" i="4"/>
  <c r="E46" i="4"/>
  <c r="G46" i="4" s="1"/>
  <c r="E47" i="4"/>
  <c r="E48" i="4"/>
  <c r="G48" i="4" s="1"/>
  <c r="E49" i="4"/>
  <c r="G49" i="4" s="1"/>
  <c r="E50" i="4"/>
  <c r="G50" i="4" s="1"/>
  <c r="E51" i="4"/>
  <c r="E52" i="4"/>
  <c r="G52" i="4" s="1"/>
  <c r="E53" i="4"/>
  <c r="E54" i="4"/>
  <c r="G54" i="4" s="1"/>
  <c r="E55" i="4"/>
  <c r="E56" i="4"/>
  <c r="G56" i="4" s="1"/>
  <c r="E57" i="4"/>
  <c r="G57" i="4" s="1"/>
  <c r="E58" i="4"/>
  <c r="G58" i="4" s="1"/>
  <c r="E59" i="4"/>
  <c r="E60" i="4"/>
  <c r="G60" i="4" s="1"/>
  <c r="E61" i="4"/>
  <c r="E62" i="4"/>
  <c r="G62" i="4" s="1"/>
  <c r="E63" i="4"/>
  <c r="G63" i="4" s="1"/>
  <c r="E64" i="4"/>
  <c r="G64" i="4" s="1"/>
  <c r="E65" i="4"/>
  <c r="G65" i="4" s="1"/>
  <c r="E66" i="4"/>
  <c r="G66" i="4" s="1"/>
  <c r="E67" i="4"/>
  <c r="E68" i="4"/>
  <c r="G68" i="4" s="1"/>
  <c r="E69" i="4"/>
  <c r="E70" i="4"/>
  <c r="G70" i="4" s="1"/>
  <c r="E71" i="4"/>
  <c r="G71" i="4" s="1"/>
  <c r="E72" i="4"/>
  <c r="G72" i="4" s="1"/>
  <c r="E73" i="4"/>
  <c r="G73" i="4" s="1"/>
  <c r="E74" i="4"/>
  <c r="G74" i="4" s="1"/>
  <c r="E75" i="4"/>
  <c r="E76" i="4"/>
  <c r="G76" i="4" s="1"/>
  <c r="E77" i="4"/>
  <c r="E78" i="4"/>
  <c r="G78" i="4" s="1"/>
  <c r="E79" i="4"/>
  <c r="G79" i="4" s="1"/>
  <c r="E80" i="4"/>
  <c r="G80" i="4" s="1"/>
  <c r="E81" i="4"/>
  <c r="G81" i="4" s="1"/>
  <c r="E82" i="4"/>
  <c r="G82" i="4" s="1"/>
  <c r="E83" i="4"/>
  <c r="E84" i="4"/>
  <c r="G84" i="4" s="1"/>
  <c r="E85" i="4"/>
  <c r="E86" i="4"/>
  <c r="G86" i="4" s="1"/>
  <c r="E87" i="4"/>
  <c r="G87" i="4" s="1"/>
  <c r="E88" i="4"/>
  <c r="G88" i="4" s="1"/>
  <c r="E89" i="4"/>
  <c r="G89" i="4" s="1"/>
  <c r="E90" i="4"/>
  <c r="G90" i="4" s="1"/>
  <c r="E91" i="4"/>
  <c r="G91" i="4" s="1"/>
  <c r="E92" i="4"/>
  <c r="G92" i="4" s="1"/>
  <c r="E93" i="4"/>
  <c r="E94" i="4"/>
  <c r="G94" i="4" s="1"/>
  <c r="E95" i="4"/>
  <c r="G95" i="4" s="1"/>
  <c r="E96" i="4"/>
  <c r="G96" i="4" s="1"/>
  <c r="E97" i="4"/>
  <c r="G97" i="4" s="1"/>
  <c r="E98" i="4"/>
  <c r="G98" i="4" s="1"/>
  <c r="E99" i="4"/>
  <c r="E100" i="4"/>
  <c r="G100" i="4" s="1"/>
  <c r="E101" i="4"/>
  <c r="E102" i="4"/>
  <c r="G102" i="4" s="1"/>
  <c r="E103" i="4"/>
  <c r="G103" i="4" s="1"/>
  <c r="E104" i="4"/>
  <c r="G104" i="4" s="1"/>
  <c r="E105" i="4"/>
  <c r="G105" i="4" s="1"/>
  <c r="E106" i="4"/>
  <c r="G106" i="4" s="1"/>
  <c r="E107" i="4"/>
  <c r="E108" i="4"/>
  <c r="G108" i="4" s="1"/>
  <c r="E109" i="4"/>
  <c r="E110" i="4"/>
  <c r="G110" i="4" s="1"/>
  <c r="E111" i="4"/>
  <c r="G111" i="4" s="1"/>
  <c r="E112" i="4"/>
  <c r="G112" i="4" s="1"/>
  <c r="E113" i="4"/>
  <c r="G113" i="4" s="1"/>
  <c r="E114" i="4"/>
  <c r="G114" i="4" s="1"/>
  <c r="E115" i="4"/>
  <c r="G115" i="4" s="1"/>
  <c r="E116" i="4"/>
  <c r="G116" i="4" s="1"/>
  <c r="E117" i="4"/>
  <c r="E118" i="4"/>
  <c r="G118" i="4" s="1"/>
  <c r="E119" i="4"/>
  <c r="G119" i="4" s="1"/>
  <c r="E120" i="4"/>
  <c r="G120" i="4" s="1"/>
  <c r="E121" i="4"/>
  <c r="G121" i="4" s="1"/>
  <c r="E122" i="4"/>
  <c r="G122" i="4" s="1"/>
  <c r="E123" i="4"/>
  <c r="E124" i="4"/>
  <c r="G124" i="4" s="1"/>
  <c r="E125" i="4"/>
  <c r="E126" i="4"/>
  <c r="G126" i="4" s="1"/>
  <c r="E127" i="4"/>
  <c r="G127" i="4" s="1"/>
  <c r="E128" i="4"/>
  <c r="G128" i="4" s="1"/>
  <c r="E129" i="4"/>
  <c r="G129" i="4" s="1"/>
  <c r="E130" i="4"/>
  <c r="G130" i="4" s="1"/>
  <c r="E131" i="4"/>
  <c r="E132" i="4"/>
  <c r="G132" i="4" s="1"/>
  <c r="E133" i="4"/>
  <c r="E134" i="4"/>
  <c r="G134" i="4" s="1"/>
  <c r="E135" i="4"/>
  <c r="G135" i="4" s="1"/>
  <c r="E136" i="4"/>
  <c r="G136" i="4" s="1"/>
  <c r="E137" i="4"/>
  <c r="G137" i="4" s="1"/>
  <c r="E138" i="4"/>
  <c r="G138" i="4" s="1"/>
  <c r="E139" i="4"/>
  <c r="E140" i="4"/>
  <c r="G140" i="4" s="1"/>
  <c r="E141" i="4"/>
  <c r="E142" i="4"/>
  <c r="G142" i="4" s="1"/>
  <c r="E143" i="4"/>
  <c r="G143" i="4" s="1"/>
  <c r="E144" i="4"/>
  <c r="G144" i="4" s="1"/>
  <c r="E145" i="4"/>
  <c r="G145" i="4" s="1"/>
  <c r="E146" i="4"/>
  <c r="G146" i="4" s="1"/>
  <c r="E147" i="4"/>
  <c r="E148" i="4"/>
  <c r="G148" i="4" s="1"/>
  <c r="E149" i="4"/>
  <c r="E150" i="4"/>
  <c r="G150" i="4" s="1"/>
  <c r="E151" i="4"/>
  <c r="G151" i="4" s="1"/>
  <c r="E152" i="4"/>
  <c r="G152" i="4" s="1"/>
  <c r="E153" i="4"/>
  <c r="G153" i="4" s="1"/>
  <c r="E154" i="4"/>
  <c r="G154" i="4" s="1"/>
  <c r="E155" i="4"/>
  <c r="E156" i="4"/>
  <c r="G156" i="4" s="1"/>
  <c r="E157" i="4"/>
  <c r="E158" i="4"/>
  <c r="G158" i="4" s="1"/>
  <c r="E159" i="4"/>
  <c r="G159" i="4" s="1"/>
  <c r="E160" i="4"/>
  <c r="G160" i="4" s="1"/>
  <c r="E161" i="4"/>
  <c r="G161" i="4" s="1"/>
  <c r="E162" i="4"/>
  <c r="G162" i="4" s="1"/>
  <c r="E163" i="4"/>
  <c r="E164" i="4"/>
  <c r="G164" i="4" s="1"/>
  <c r="E165" i="4"/>
  <c r="E166" i="4"/>
  <c r="G166" i="4" s="1"/>
  <c r="E167" i="4"/>
  <c r="G167" i="4" s="1"/>
  <c r="E168" i="4"/>
  <c r="G168" i="4" s="1"/>
  <c r="E169" i="4"/>
  <c r="G169" i="4" s="1"/>
  <c r="E170" i="4"/>
  <c r="G170" i="4" s="1"/>
  <c r="E171" i="4"/>
  <c r="E172" i="4"/>
  <c r="G172" i="4" s="1"/>
  <c r="E173" i="4"/>
  <c r="E174" i="4"/>
  <c r="G174" i="4" s="1"/>
  <c r="E175" i="4"/>
  <c r="G175" i="4" s="1"/>
  <c r="E176" i="4"/>
  <c r="G176" i="4" s="1"/>
  <c r="E177" i="4"/>
  <c r="G177" i="4" s="1"/>
  <c r="E178" i="4"/>
  <c r="G178" i="4" s="1"/>
  <c r="E179" i="4"/>
  <c r="E180" i="4"/>
  <c r="G180" i="4" s="1"/>
  <c r="E181" i="4"/>
  <c r="E182" i="4"/>
  <c r="G182" i="4" s="1"/>
  <c r="E183" i="4"/>
  <c r="G183" i="4" s="1"/>
  <c r="E184" i="4"/>
  <c r="G184" i="4" s="1"/>
  <c r="E185" i="4"/>
  <c r="G185" i="4" s="1"/>
  <c r="E186" i="4"/>
  <c r="G186" i="4" s="1"/>
  <c r="E187" i="4"/>
  <c r="G187" i="4" s="1"/>
  <c r="E188" i="4"/>
  <c r="G188" i="4" s="1"/>
  <c r="E189" i="4"/>
  <c r="E190" i="4"/>
  <c r="G190" i="4" s="1"/>
  <c r="E191" i="4"/>
  <c r="G191" i="4" s="1"/>
  <c r="E192" i="4"/>
  <c r="G192" i="4" s="1"/>
  <c r="E193" i="4"/>
  <c r="G193" i="4" s="1"/>
  <c r="E194" i="4"/>
  <c r="G194" i="4" s="1"/>
  <c r="E195" i="4"/>
  <c r="E196" i="4"/>
  <c r="G196" i="4" s="1"/>
  <c r="E197" i="4"/>
  <c r="E198" i="4"/>
  <c r="G198" i="4" s="1"/>
  <c r="E199" i="4"/>
  <c r="G199" i="4" s="1"/>
  <c r="E200" i="4"/>
  <c r="G200" i="4" s="1"/>
  <c r="E201" i="4"/>
  <c r="G201" i="4" s="1"/>
  <c r="E202" i="4"/>
  <c r="G202" i="4" s="1"/>
  <c r="E203" i="4"/>
  <c r="E204" i="4"/>
  <c r="G204" i="4" s="1"/>
  <c r="E205" i="4"/>
  <c r="E206" i="4"/>
  <c r="G206" i="4" s="1"/>
  <c r="E207" i="4"/>
  <c r="G207" i="4" s="1"/>
  <c r="E208" i="4"/>
  <c r="G208" i="4" s="1"/>
  <c r="E209" i="4"/>
  <c r="G209" i="4" s="1"/>
  <c r="E210" i="4"/>
  <c r="G210" i="4" s="1"/>
  <c r="E211" i="4"/>
  <c r="E212" i="4"/>
  <c r="G212" i="4" s="1"/>
  <c r="E213" i="4"/>
  <c r="E214" i="4"/>
  <c r="G214" i="4" s="1"/>
  <c r="E215" i="4"/>
  <c r="G215" i="4" s="1"/>
  <c r="E216" i="4"/>
  <c r="G216" i="4" s="1"/>
  <c r="E217" i="4"/>
  <c r="G217" i="4" s="1"/>
  <c r="E218" i="4"/>
  <c r="G218" i="4" s="1"/>
  <c r="E219" i="4"/>
  <c r="E220" i="4"/>
  <c r="G220" i="4" s="1"/>
  <c r="E221" i="4"/>
  <c r="E222" i="4"/>
  <c r="G222" i="4" s="1"/>
  <c r="E223" i="4"/>
  <c r="G223" i="4" s="1"/>
  <c r="E224" i="4"/>
  <c r="G224" i="4" s="1"/>
  <c r="E225" i="4"/>
  <c r="G225" i="4" s="1"/>
  <c r="E226" i="4"/>
  <c r="G226" i="4" s="1"/>
  <c r="E227" i="4"/>
  <c r="E228" i="4"/>
  <c r="G228" i="4" s="1"/>
  <c r="E229" i="4"/>
  <c r="E230" i="4"/>
  <c r="G230" i="4" s="1"/>
  <c r="E231" i="4"/>
  <c r="G231" i="4" s="1"/>
  <c r="E232" i="4"/>
  <c r="G232" i="4" s="1"/>
  <c r="E233" i="4"/>
  <c r="G233" i="4" s="1"/>
  <c r="E234" i="4"/>
  <c r="G234" i="4" s="1"/>
  <c r="E235" i="4"/>
  <c r="E236" i="4"/>
  <c r="G236" i="4" s="1"/>
  <c r="E237" i="4"/>
  <c r="E238" i="4"/>
  <c r="G238" i="4" s="1"/>
  <c r="E239" i="4"/>
  <c r="G239" i="4" s="1"/>
  <c r="E240" i="4"/>
  <c r="G240" i="4" s="1"/>
  <c r="E241" i="4"/>
  <c r="G241" i="4" s="1"/>
  <c r="E242" i="4"/>
  <c r="G242" i="4" s="1"/>
  <c r="E243" i="4"/>
  <c r="E244" i="4"/>
  <c r="G244" i="4" s="1"/>
  <c r="E245" i="4"/>
  <c r="E246" i="4"/>
  <c r="G246" i="4" s="1"/>
  <c r="E247" i="4"/>
  <c r="G247" i="4" s="1"/>
  <c r="E248" i="4"/>
  <c r="G248" i="4" s="1"/>
  <c r="E249" i="4"/>
  <c r="G249" i="4" s="1"/>
  <c r="E250" i="4"/>
  <c r="G250" i="4" s="1"/>
  <c r="E251" i="4"/>
  <c r="E252" i="4"/>
  <c r="G252" i="4" s="1"/>
  <c r="E253" i="4"/>
  <c r="E254" i="4"/>
  <c r="G254" i="4" s="1"/>
  <c r="E255" i="4"/>
  <c r="G255" i="4" s="1"/>
  <c r="E256" i="4"/>
  <c r="G256" i="4" s="1"/>
  <c r="E257" i="4"/>
  <c r="G257" i="4" s="1"/>
  <c r="E258" i="4"/>
  <c r="G258" i="4" s="1"/>
  <c r="E259" i="4"/>
  <c r="E260" i="4"/>
  <c r="G260" i="4" s="1"/>
  <c r="E261" i="4"/>
  <c r="E262" i="4"/>
  <c r="G262" i="4" s="1"/>
  <c r="E263" i="4"/>
  <c r="G263" i="4" s="1"/>
  <c r="E264" i="4"/>
  <c r="G264" i="4" s="1"/>
  <c r="E265" i="4"/>
  <c r="G265" i="4" s="1"/>
  <c r="E266" i="4"/>
  <c r="G266" i="4" s="1"/>
  <c r="E267" i="4"/>
  <c r="G267" i="4" s="1"/>
  <c r="E268" i="4"/>
  <c r="G268" i="4" s="1"/>
  <c r="E269" i="4"/>
  <c r="E270" i="4"/>
  <c r="G270" i="4" s="1"/>
  <c r="E271" i="4"/>
  <c r="G271" i="4" s="1"/>
  <c r="E272" i="4"/>
  <c r="G272" i="4" s="1"/>
  <c r="E273" i="4"/>
  <c r="G273" i="4" s="1"/>
  <c r="E274" i="4"/>
  <c r="G274" i="4" s="1"/>
  <c r="E275" i="4"/>
  <c r="G275" i="4" s="1"/>
  <c r="E276" i="4"/>
  <c r="G276" i="4" s="1"/>
  <c r="E277" i="4"/>
  <c r="E278" i="4"/>
  <c r="G278" i="4" s="1"/>
  <c r="E279" i="4"/>
  <c r="G279" i="4" s="1"/>
  <c r="E280" i="4"/>
  <c r="G280" i="4" s="1"/>
  <c r="E281" i="4"/>
  <c r="G281" i="4" s="1"/>
  <c r="E282" i="4"/>
  <c r="G282" i="4" s="1"/>
  <c r="E283" i="4"/>
  <c r="G283" i="4" s="1"/>
  <c r="E284" i="4"/>
  <c r="G284" i="4" s="1"/>
  <c r="E285" i="4"/>
  <c r="E286" i="4"/>
  <c r="G286" i="4" s="1"/>
  <c r="E287" i="4"/>
  <c r="G287" i="4" s="1"/>
  <c r="E288" i="4"/>
  <c r="G288" i="4" s="1"/>
  <c r="E289" i="4"/>
  <c r="G289" i="4" s="1"/>
  <c r="E290" i="4"/>
  <c r="G290" i="4" s="1"/>
  <c r="E291" i="4"/>
  <c r="E292" i="4"/>
  <c r="G292" i="4" s="1"/>
  <c r="E293" i="4"/>
  <c r="E294" i="4"/>
  <c r="G294" i="4" s="1"/>
  <c r="E295" i="4"/>
  <c r="G295" i="4" s="1"/>
  <c r="E296" i="4"/>
  <c r="G296" i="4" s="1"/>
  <c r="E297" i="4"/>
  <c r="G297" i="4" s="1"/>
  <c r="E298" i="4"/>
  <c r="G298" i="4" s="1"/>
  <c r="E299" i="4"/>
  <c r="E300" i="4"/>
  <c r="G300" i="4" s="1"/>
  <c r="E301" i="4"/>
  <c r="E302" i="4"/>
  <c r="G302" i="4" s="1"/>
  <c r="E303" i="4"/>
  <c r="G303" i="4" s="1"/>
  <c r="E304" i="4"/>
  <c r="G304" i="4" s="1"/>
  <c r="E305" i="4"/>
  <c r="G305" i="4" s="1"/>
  <c r="E306" i="4"/>
  <c r="G306" i="4" s="1"/>
  <c r="E307" i="4"/>
  <c r="E308" i="4"/>
  <c r="G308" i="4" s="1"/>
  <c r="E309" i="4"/>
  <c r="E310" i="4"/>
  <c r="G310" i="4" s="1"/>
  <c r="E311" i="4"/>
  <c r="G311" i="4" s="1"/>
  <c r="E312" i="4"/>
  <c r="G312" i="4" s="1"/>
  <c r="E313" i="4"/>
  <c r="G313" i="4" s="1"/>
  <c r="E314" i="4"/>
  <c r="G314" i="4" s="1"/>
  <c r="E315" i="4"/>
  <c r="E316" i="4"/>
  <c r="G316" i="4" s="1"/>
  <c r="E317" i="4"/>
  <c r="E318" i="4"/>
  <c r="G318" i="4" s="1"/>
  <c r="E319" i="4"/>
  <c r="G319" i="4" s="1"/>
  <c r="E320" i="4"/>
  <c r="G320" i="4" s="1"/>
  <c r="E321" i="4"/>
  <c r="G321" i="4" s="1"/>
  <c r="E322" i="4"/>
  <c r="G322" i="4" s="1"/>
  <c r="E323" i="4"/>
  <c r="E324" i="4"/>
  <c r="G324" i="4" s="1"/>
  <c r="E325" i="4"/>
  <c r="E326" i="4"/>
  <c r="G326" i="4" s="1"/>
  <c r="E327" i="4"/>
  <c r="G327" i="4" s="1"/>
  <c r="E328" i="4"/>
  <c r="G328" i="4" s="1"/>
  <c r="E329" i="4"/>
  <c r="G329" i="4" s="1"/>
  <c r="E330" i="4"/>
  <c r="G330" i="4" s="1"/>
  <c r="E331" i="4"/>
  <c r="G331" i="4" s="1"/>
  <c r="E332" i="4"/>
  <c r="G332" i="4" s="1"/>
  <c r="E333" i="4"/>
  <c r="E334" i="4"/>
  <c r="G334" i="4" s="1"/>
  <c r="E335" i="4"/>
  <c r="G335" i="4" s="1"/>
  <c r="E336" i="4"/>
  <c r="G336" i="4" s="1"/>
  <c r="E337" i="4"/>
  <c r="G337" i="4" s="1"/>
  <c r="E338" i="4"/>
  <c r="G338" i="4" s="1"/>
  <c r="E339" i="4"/>
  <c r="G339" i="4" s="1"/>
  <c r="E340" i="4"/>
  <c r="G340" i="4" s="1"/>
  <c r="E341" i="4"/>
  <c r="E342" i="4"/>
  <c r="G342" i="4" s="1"/>
  <c r="E343" i="4"/>
  <c r="G343" i="4" s="1"/>
  <c r="E344" i="4"/>
  <c r="G344" i="4" s="1"/>
  <c r="E345" i="4"/>
  <c r="G345" i="4" s="1"/>
  <c r="E346" i="4"/>
  <c r="G346" i="4" s="1"/>
  <c r="E347" i="4"/>
  <c r="E348" i="4"/>
  <c r="G348" i="4" s="1"/>
  <c r="E349" i="4"/>
  <c r="E350" i="4"/>
  <c r="G350" i="4" s="1"/>
  <c r="E351" i="4"/>
  <c r="G351" i="4" s="1"/>
  <c r="E352" i="4"/>
  <c r="G352" i="4" s="1"/>
  <c r="E353" i="4"/>
  <c r="G353" i="4" s="1"/>
  <c r="E354" i="4"/>
  <c r="G354" i="4" s="1"/>
  <c r="E355" i="4"/>
  <c r="E356" i="4"/>
  <c r="G356" i="4" s="1"/>
  <c r="E357" i="4"/>
  <c r="E358" i="4"/>
  <c r="G358" i="4" s="1"/>
  <c r="E359" i="4"/>
  <c r="G359" i="4" s="1"/>
  <c r="E360" i="4"/>
  <c r="G360" i="4" s="1"/>
  <c r="E361" i="4"/>
  <c r="G361" i="4" s="1"/>
  <c r="E362" i="4"/>
  <c r="G362" i="4" s="1"/>
  <c r="E363" i="4"/>
  <c r="E364" i="4"/>
  <c r="G364" i="4" s="1"/>
  <c r="E365" i="4"/>
  <c r="E366" i="4"/>
  <c r="G366" i="4" s="1"/>
  <c r="E367" i="4"/>
  <c r="G367" i="4" s="1"/>
  <c r="E368" i="4"/>
  <c r="G368" i="4" s="1"/>
  <c r="E369" i="4"/>
  <c r="G369" i="4" s="1"/>
  <c r="E370" i="4"/>
  <c r="G370" i="4" s="1"/>
  <c r="E371" i="4"/>
  <c r="E372" i="4"/>
  <c r="G372" i="4" s="1"/>
  <c r="E373" i="4"/>
  <c r="E374" i="4"/>
  <c r="G374" i="4" s="1"/>
  <c r="E375" i="4"/>
  <c r="G375" i="4" s="1"/>
  <c r="E376" i="4"/>
  <c r="G376" i="4" s="1"/>
  <c r="E377" i="4"/>
  <c r="G377" i="4" s="1"/>
  <c r="E378" i="4"/>
  <c r="G378" i="4" s="1"/>
  <c r="E379" i="4"/>
  <c r="E380" i="4"/>
  <c r="G380" i="4" s="1"/>
  <c r="E381" i="4"/>
  <c r="G381" i="4" s="1"/>
  <c r="E382" i="4"/>
  <c r="G382" i="4" s="1"/>
  <c r="E383" i="4"/>
  <c r="G383" i="4" s="1"/>
  <c r="E384" i="4"/>
  <c r="G384" i="4" s="1"/>
  <c r="E385" i="4"/>
  <c r="G385" i="4" s="1"/>
  <c r="E386" i="4"/>
  <c r="G386" i="4" s="1"/>
  <c r="E387" i="4"/>
  <c r="E388" i="4"/>
  <c r="G388" i="4" s="1"/>
  <c r="E389" i="4"/>
  <c r="G389" i="4" s="1"/>
  <c r="E390" i="4"/>
  <c r="G390" i="4" s="1"/>
  <c r="E391" i="4"/>
  <c r="G391" i="4" s="1"/>
  <c r="E392" i="4"/>
  <c r="G392" i="4" s="1"/>
  <c r="E393" i="4"/>
  <c r="G393" i="4" s="1"/>
  <c r="E394" i="4"/>
  <c r="G394" i="4" s="1"/>
  <c r="E395" i="4"/>
  <c r="E396" i="4"/>
  <c r="G396" i="4" s="1"/>
  <c r="E397" i="4"/>
  <c r="G397" i="4" s="1"/>
  <c r="E398" i="4"/>
  <c r="G398" i="4" s="1"/>
  <c r="E399" i="4"/>
  <c r="G399" i="4" s="1"/>
  <c r="E400" i="4"/>
  <c r="G400" i="4" s="1"/>
  <c r="E401" i="4"/>
  <c r="G401" i="4" s="1"/>
  <c r="E402" i="4"/>
  <c r="G402" i="4" s="1"/>
  <c r="E403" i="4"/>
  <c r="E404" i="4"/>
  <c r="G404" i="4" s="1"/>
  <c r="E405" i="4"/>
  <c r="G405" i="4" s="1"/>
  <c r="E406" i="4"/>
  <c r="G406" i="4" s="1"/>
  <c r="E407" i="4"/>
  <c r="G407" i="4" s="1"/>
  <c r="E408" i="4"/>
  <c r="G408" i="4" s="1"/>
  <c r="E409" i="4"/>
  <c r="G409" i="4" s="1"/>
  <c r="E410" i="4"/>
  <c r="G410" i="4" s="1"/>
  <c r="E411" i="4"/>
  <c r="E412" i="4"/>
  <c r="G412" i="4" s="1"/>
  <c r="E413" i="4"/>
  <c r="G413" i="4" s="1"/>
  <c r="E414" i="4"/>
  <c r="G414" i="4" s="1"/>
  <c r="E415" i="4"/>
  <c r="G415" i="4" s="1"/>
  <c r="E416" i="4"/>
  <c r="G416" i="4" s="1"/>
  <c r="E417" i="4"/>
  <c r="G417" i="4" s="1"/>
  <c r="E418" i="4"/>
  <c r="G418" i="4" s="1"/>
  <c r="E419" i="4"/>
  <c r="E420" i="4"/>
  <c r="G420" i="4" s="1"/>
  <c r="E421" i="4"/>
  <c r="G421" i="4" s="1"/>
  <c r="E422" i="4"/>
  <c r="G422" i="4" s="1"/>
  <c r="E423" i="4"/>
  <c r="G423" i="4" s="1"/>
  <c r="E424" i="4"/>
  <c r="G424" i="4" s="1"/>
  <c r="E425" i="4"/>
  <c r="G425" i="4" s="1"/>
  <c r="E426" i="4"/>
  <c r="G426" i="4" s="1"/>
  <c r="E427" i="4"/>
  <c r="E428" i="4"/>
  <c r="G428" i="4" s="1"/>
  <c r="E429" i="4"/>
  <c r="G429" i="4" s="1"/>
  <c r="E430" i="4"/>
  <c r="G430" i="4" s="1"/>
  <c r="E431" i="4"/>
  <c r="G431" i="4" s="1"/>
  <c r="E432" i="4"/>
  <c r="G432" i="4" s="1"/>
  <c r="E433" i="4"/>
  <c r="G433" i="4" s="1"/>
  <c r="E434" i="4"/>
  <c r="G434" i="4" s="1"/>
  <c r="E435" i="4"/>
  <c r="E436" i="4"/>
  <c r="G436" i="4" s="1"/>
  <c r="E437" i="4"/>
  <c r="G437" i="4" s="1"/>
  <c r="E438" i="4"/>
  <c r="G438" i="4" s="1"/>
  <c r="E439" i="4"/>
  <c r="G439" i="4" s="1"/>
  <c r="E440" i="4"/>
  <c r="G440" i="4" s="1"/>
  <c r="E441" i="4"/>
  <c r="G441" i="4" s="1"/>
  <c r="E442" i="4"/>
  <c r="G442" i="4" s="1"/>
  <c r="E443" i="4"/>
  <c r="E444" i="4"/>
  <c r="G444" i="4" s="1"/>
  <c r="E445" i="4"/>
  <c r="G445" i="4" s="1"/>
  <c r="E446" i="4"/>
  <c r="G446" i="4" s="1"/>
  <c r="E447" i="4"/>
  <c r="G447" i="4" s="1"/>
  <c r="E448" i="4"/>
  <c r="G448" i="4" s="1"/>
  <c r="E449" i="4"/>
  <c r="G449" i="4" s="1"/>
  <c r="E450" i="4"/>
  <c r="G450" i="4" s="1"/>
  <c r="E451" i="4"/>
  <c r="E452" i="4"/>
  <c r="G452" i="4" s="1"/>
  <c r="E453" i="4"/>
  <c r="G453" i="4" s="1"/>
  <c r="E454" i="4"/>
  <c r="G454" i="4" s="1"/>
  <c r="E455" i="4"/>
  <c r="G455" i="4" s="1"/>
  <c r="E456" i="4"/>
  <c r="G456" i="4" s="1"/>
  <c r="E457" i="4"/>
  <c r="G457" i="4" s="1"/>
  <c r="E458" i="4"/>
  <c r="G458" i="4" s="1"/>
  <c r="E459" i="4"/>
  <c r="E460" i="4"/>
  <c r="G460" i="4" s="1"/>
  <c r="E461" i="4"/>
  <c r="G461" i="4" s="1"/>
  <c r="E462" i="4"/>
  <c r="G462" i="4" s="1"/>
  <c r="E463" i="4"/>
  <c r="G463" i="4" s="1"/>
  <c r="E464" i="4"/>
  <c r="G464" i="4" s="1"/>
  <c r="E465" i="4"/>
  <c r="G465" i="4" s="1"/>
  <c r="E466" i="4"/>
  <c r="G466" i="4" s="1"/>
  <c r="E467" i="4"/>
  <c r="E468" i="4"/>
  <c r="G468" i="4" s="1"/>
  <c r="E469" i="4"/>
  <c r="G469" i="4" s="1"/>
  <c r="E470" i="4"/>
  <c r="G470" i="4" s="1"/>
  <c r="E471" i="4"/>
  <c r="G471" i="4" s="1"/>
  <c r="E472" i="4"/>
  <c r="G472" i="4" s="1"/>
  <c r="E473" i="4"/>
  <c r="G473" i="4" s="1"/>
  <c r="E474" i="4"/>
  <c r="G474" i="4" s="1"/>
  <c r="E475" i="4"/>
  <c r="E476" i="4"/>
  <c r="G476" i="4" s="1"/>
  <c r="E477" i="4"/>
  <c r="G477" i="4" s="1"/>
  <c r="E478" i="4"/>
  <c r="G478" i="4" s="1"/>
  <c r="E479" i="4"/>
  <c r="G479" i="4" s="1"/>
  <c r="E480" i="4"/>
  <c r="G480" i="4" s="1"/>
  <c r="E481" i="4"/>
  <c r="G481" i="4" s="1"/>
  <c r="E482" i="4"/>
  <c r="G482" i="4" s="1"/>
  <c r="E483" i="4"/>
  <c r="E484" i="4"/>
  <c r="G484" i="4" s="1"/>
  <c r="E485" i="4"/>
  <c r="G485" i="4" s="1"/>
  <c r="E486" i="4"/>
  <c r="G486" i="4" s="1"/>
  <c r="E487" i="4"/>
  <c r="G487" i="4" s="1"/>
  <c r="E488" i="4"/>
  <c r="G488" i="4" s="1"/>
  <c r="E489" i="4"/>
  <c r="G489" i="4" s="1"/>
  <c r="E490" i="4"/>
  <c r="G490" i="4" s="1"/>
  <c r="E491" i="4"/>
  <c r="E492" i="4"/>
  <c r="G492" i="4" s="1"/>
  <c r="E493" i="4"/>
  <c r="G493" i="4" s="1"/>
  <c r="E494" i="4"/>
  <c r="G494" i="4" s="1"/>
  <c r="E495" i="4"/>
  <c r="G495" i="4" s="1"/>
  <c r="E496" i="4"/>
  <c r="G496" i="4" s="1"/>
  <c r="E497" i="4"/>
  <c r="G497" i="4" s="1"/>
  <c r="E498" i="4"/>
  <c r="G498" i="4" s="1"/>
  <c r="E499" i="4"/>
  <c r="E500" i="4"/>
  <c r="G500" i="4" s="1"/>
  <c r="E501" i="4"/>
  <c r="G501" i="4" s="1"/>
  <c r="E502" i="4"/>
  <c r="G502" i="4" s="1"/>
  <c r="E503" i="4"/>
  <c r="G503" i="4" s="1"/>
  <c r="E504" i="4"/>
  <c r="G504" i="4" s="1"/>
  <c r="E505" i="4"/>
  <c r="G505" i="4" s="1"/>
  <c r="E506" i="4"/>
  <c r="G506" i="4" s="1"/>
  <c r="E507" i="4"/>
  <c r="E508" i="4"/>
  <c r="G508" i="4" s="1"/>
  <c r="E509" i="4"/>
  <c r="G509" i="4" s="1"/>
  <c r="E510" i="4"/>
  <c r="G510" i="4" s="1"/>
  <c r="E511" i="4"/>
  <c r="G511" i="4" s="1"/>
  <c r="E512" i="4"/>
  <c r="G512" i="4" s="1"/>
  <c r="E513" i="4"/>
  <c r="G513" i="4" s="1"/>
  <c r="E514" i="4"/>
  <c r="G514" i="4" s="1"/>
  <c r="E515" i="4"/>
  <c r="E516" i="4"/>
  <c r="G516" i="4" s="1"/>
  <c r="E517" i="4"/>
  <c r="G517" i="4" s="1"/>
  <c r="E518" i="4"/>
  <c r="G518" i="4" s="1"/>
  <c r="E519" i="4"/>
  <c r="G519" i="4" s="1"/>
  <c r="E520" i="4"/>
  <c r="G520" i="4" s="1"/>
  <c r="E521" i="4"/>
  <c r="G521" i="4" s="1"/>
  <c r="E522" i="4"/>
  <c r="G522" i="4" s="1"/>
  <c r="E523" i="4"/>
  <c r="E524" i="4"/>
  <c r="G524" i="4" s="1"/>
  <c r="E525" i="4"/>
  <c r="G525" i="4" s="1"/>
  <c r="E526" i="4"/>
  <c r="G526" i="4" s="1"/>
  <c r="E527" i="4"/>
  <c r="G527" i="4" s="1"/>
  <c r="E528" i="4"/>
  <c r="G528" i="4" s="1"/>
  <c r="E529" i="4"/>
  <c r="G529" i="4" s="1"/>
  <c r="E530" i="4"/>
  <c r="G530" i="4" s="1"/>
  <c r="E531" i="4"/>
  <c r="E532" i="4"/>
  <c r="G532" i="4" s="1"/>
  <c r="E533" i="4"/>
  <c r="G533" i="4" s="1"/>
  <c r="E534" i="4"/>
  <c r="G534" i="4" s="1"/>
  <c r="E535" i="4"/>
  <c r="G535" i="4" s="1"/>
  <c r="E536" i="4"/>
  <c r="G536" i="4" s="1"/>
  <c r="E537" i="4"/>
  <c r="G537" i="4" s="1"/>
  <c r="E538" i="4"/>
  <c r="G538" i="4" s="1"/>
  <c r="E539" i="4"/>
  <c r="E540" i="4"/>
  <c r="G540" i="4" s="1"/>
  <c r="E541" i="4"/>
  <c r="G541" i="4" s="1"/>
  <c r="E542" i="4"/>
  <c r="G542" i="4" s="1"/>
  <c r="E543" i="4"/>
  <c r="G543" i="4" s="1"/>
  <c r="E544" i="4"/>
  <c r="G544" i="4" s="1"/>
  <c r="E545" i="4"/>
  <c r="G545" i="4" s="1"/>
  <c r="E546" i="4"/>
  <c r="G546" i="4" s="1"/>
  <c r="E547" i="4"/>
  <c r="E548" i="4"/>
  <c r="G548" i="4" s="1"/>
  <c r="E549" i="4"/>
  <c r="G549" i="4" s="1"/>
  <c r="E550" i="4"/>
  <c r="G550" i="4" s="1"/>
  <c r="E551" i="4"/>
  <c r="G551" i="4" s="1"/>
  <c r="E552" i="4"/>
  <c r="G552" i="4" s="1"/>
  <c r="E553" i="4"/>
  <c r="G553" i="4" s="1"/>
  <c r="E554" i="4"/>
  <c r="G554" i="4" s="1"/>
  <c r="E555" i="4"/>
  <c r="E556" i="4"/>
  <c r="G556" i="4" s="1"/>
  <c r="E557" i="4"/>
  <c r="G557" i="4" s="1"/>
  <c r="E558" i="4"/>
  <c r="G558" i="4" s="1"/>
  <c r="E559" i="4"/>
  <c r="G559" i="4" s="1"/>
  <c r="E560" i="4"/>
  <c r="G560" i="4" s="1"/>
  <c r="E561" i="4"/>
  <c r="G561" i="4" s="1"/>
  <c r="E562" i="4"/>
  <c r="G562" i="4" s="1"/>
  <c r="E563" i="4"/>
  <c r="E564" i="4"/>
  <c r="G564" i="4" s="1"/>
  <c r="E565" i="4"/>
  <c r="G565" i="4" s="1"/>
  <c r="E566" i="4"/>
  <c r="G566" i="4" s="1"/>
  <c r="E567" i="4"/>
  <c r="G567" i="4" s="1"/>
  <c r="E568" i="4"/>
  <c r="G568" i="4" s="1"/>
  <c r="E569" i="4"/>
  <c r="G569" i="4" s="1"/>
  <c r="E570" i="4"/>
  <c r="G570" i="4" s="1"/>
  <c r="E571" i="4"/>
  <c r="E572" i="4"/>
  <c r="G572" i="4" s="1"/>
  <c r="E573" i="4"/>
  <c r="G573" i="4" s="1"/>
  <c r="E574" i="4"/>
  <c r="G574" i="4" s="1"/>
  <c r="E575" i="4"/>
  <c r="G575" i="4" s="1"/>
  <c r="E576" i="4"/>
  <c r="G576" i="4" s="1"/>
  <c r="E577" i="4"/>
  <c r="G577" i="4" s="1"/>
  <c r="E578" i="4"/>
  <c r="G578" i="4" s="1"/>
  <c r="E579" i="4"/>
  <c r="E580" i="4"/>
  <c r="G580" i="4" s="1"/>
  <c r="E581" i="4"/>
  <c r="G581" i="4" s="1"/>
  <c r="E582" i="4"/>
  <c r="G582" i="4" s="1"/>
  <c r="E583" i="4"/>
  <c r="G583" i="4" s="1"/>
  <c r="E584" i="4"/>
  <c r="G584" i="4" s="1"/>
  <c r="E585" i="4"/>
  <c r="G585" i="4" s="1"/>
  <c r="E586" i="4"/>
  <c r="G586" i="4" s="1"/>
  <c r="E587" i="4"/>
  <c r="E588" i="4"/>
  <c r="G588" i="4" s="1"/>
  <c r="E589" i="4"/>
  <c r="G589" i="4" s="1"/>
  <c r="E590" i="4"/>
  <c r="G590" i="4" s="1"/>
  <c r="E591" i="4"/>
  <c r="G591" i="4" s="1"/>
  <c r="E592" i="4"/>
  <c r="G592" i="4" s="1"/>
  <c r="E593" i="4"/>
  <c r="G593" i="4" s="1"/>
  <c r="E594" i="4"/>
  <c r="G594" i="4" s="1"/>
  <c r="E595" i="4"/>
  <c r="E596" i="4"/>
  <c r="G596" i="4" s="1"/>
  <c r="E597" i="4"/>
  <c r="G597" i="4" s="1"/>
  <c r="E598" i="4"/>
  <c r="G598" i="4" s="1"/>
  <c r="E599" i="4"/>
  <c r="G599" i="4" s="1"/>
  <c r="E600" i="4"/>
  <c r="G600" i="4" s="1"/>
  <c r="E601" i="4"/>
  <c r="G601" i="4" s="1"/>
  <c r="E602" i="4"/>
  <c r="G602" i="4" s="1"/>
  <c r="E603" i="4"/>
  <c r="E604" i="4"/>
  <c r="G604" i="4" s="1"/>
  <c r="E605" i="4"/>
  <c r="G605" i="4" s="1"/>
  <c r="E606" i="4"/>
  <c r="G606" i="4" s="1"/>
  <c r="E607" i="4"/>
  <c r="G607" i="4" s="1"/>
  <c r="E608" i="4"/>
  <c r="G608" i="4" s="1"/>
  <c r="E609" i="4"/>
  <c r="G609" i="4" s="1"/>
  <c r="E610" i="4"/>
  <c r="G610" i="4" s="1"/>
  <c r="E611" i="4"/>
  <c r="E612" i="4"/>
  <c r="G612" i="4" s="1"/>
  <c r="E613" i="4"/>
  <c r="G613" i="4" s="1"/>
  <c r="E614" i="4"/>
  <c r="G614" i="4" s="1"/>
  <c r="E615" i="4"/>
  <c r="G615" i="4" s="1"/>
  <c r="E616" i="4"/>
  <c r="G616" i="4" s="1"/>
  <c r="E617" i="4"/>
  <c r="G617" i="4" s="1"/>
  <c r="E618" i="4"/>
  <c r="G618" i="4" s="1"/>
  <c r="E619" i="4"/>
  <c r="E620" i="4"/>
  <c r="G620" i="4" s="1"/>
  <c r="E621" i="4"/>
  <c r="G621" i="4" s="1"/>
  <c r="E622" i="4"/>
  <c r="G622" i="4" s="1"/>
  <c r="E623" i="4"/>
  <c r="G623" i="4" s="1"/>
  <c r="E624" i="4"/>
  <c r="G624" i="4" s="1"/>
  <c r="E625" i="4"/>
  <c r="G625" i="4" s="1"/>
  <c r="E626" i="4"/>
  <c r="G626" i="4" s="1"/>
  <c r="E627" i="4"/>
  <c r="E628" i="4"/>
  <c r="G628" i="4" s="1"/>
  <c r="E629" i="4"/>
  <c r="G629" i="4" s="1"/>
  <c r="E630" i="4"/>
  <c r="G630" i="4" s="1"/>
  <c r="E631" i="4"/>
  <c r="G631" i="4" s="1"/>
  <c r="E632" i="4"/>
  <c r="G632" i="4" s="1"/>
  <c r="E633" i="4"/>
  <c r="G633" i="4" s="1"/>
  <c r="E634" i="4"/>
  <c r="G634" i="4" s="1"/>
  <c r="E635" i="4"/>
  <c r="E636" i="4"/>
  <c r="G636" i="4" s="1"/>
  <c r="E637" i="4"/>
  <c r="G637" i="4" s="1"/>
  <c r="E638" i="4"/>
  <c r="G638" i="4" s="1"/>
  <c r="E639" i="4"/>
  <c r="G639" i="4" s="1"/>
  <c r="E640" i="4"/>
  <c r="G640" i="4" s="1"/>
  <c r="E641" i="4"/>
  <c r="G641" i="4" s="1"/>
  <c r="E642" i="4"/>
  <c r="G642" i="4" s="1"/>
  <c r="E643" i="4"/>
  <c r="E644" i="4"/>
  <c r="G644" i="4" s="1"/>
  <c r="E645" i="4"/>
  <c r="G645" i="4" s="1"/>
  <c r="E646" i="4"/>
  <c r="G646" i="4" s="1"/>
  <c r="E647" i="4"/>
  <c r="G647" i="4" s="1"/>
  <c r="E648" i="4"/>
  <c r="G648" i="4" s="1"/>
  <c r="E649" i="4"/>
  <c r="G649" i="4" s="1"/>
  <c r="E650" i="4"/>
  <c r="G650" i="4" s="1"/>
  <c r="E651" i="4"/>
  <c r="E652" i="4"/>
  <c r="G652" i="4" s="1"/>
  <c r="E653" i="4"/>
  <c r="E654" i="4"/>
  <c r="G654" i="4" s="1"/>
  <c r="E655" i="4"/>
  <c r="G655" i="4" s="1"/>
  <c r="E656" i="4"/>
  <c r="G656" i="4" s="1"/>
  <c r="E657" i="4"/>
  <c r="G657" i="4" s="1"/>
  <c r="E658" i="4"/>
  <c r="G658" i="4" s="1"/>
  <c r="E659" i="4"/>
  <c r="E660" i="4"/>
  <c r="G660" i="4" s="1"/>
  <c r="E661" i="4"/>
  <c r="G661" i="4" s="1"/>
  <c r="E662" i="4"/>
  <c r="G662" i="4" s="1"/>
  <c r="E663" i="4"/>
  <c r="G663" i="4" s="1"/>
  <c r="E664" i="4"/>
  <c r="G664" i="4" s="1"/>
  <c r="E665" i="4"/>
  <c r="G665" i="4" s="1"/>
  <c r="E666" i="4"/>
  <c r="G666" i="4" s="1"/>
  <c r="E667" i="4"/>
  <c r="E668" i="4"/>
  <c r="G668" i="4" s="1"/>
  <c r="E669" i="4"/>
  <c r="G669" i="4" s="1"/>
  <c r="E670" i="4"/>
  <c r="G670" i="4" s="1"/>
  <c r="E671" i="4"/>
  <c r="G671" i="4" s="1"/>
  <c r="E672" i="4"/>
  <c r="G672" i="4" s="1"/>
  <c r="E673" i="4"/>
  <c r="G673" i="4" s="1"/>
  <c r="E674" i="4"/>
  <c r="G674" i="4" s="1"/>
  <c r="E675" i="4"/>
  <c r="E676" i="4"/>
  <c r="G676" i="4" s="1"/>
  <c r="E677" i="4"/>
  <c r="G677" i="4" s="1"/>
  <c r="E678" i="4"/>
  <c r="G678" i="4" s="1"/>
  <c r="E679" i="4"/>
  <c r="G679" i="4" s="1"/>
  <c r="E680" i="4"/>
  <c r="G680" i="4" s="1"/>
  <c r="E681" i="4"/>
  <c r="G681" i="4" s="1"/>
  <c r="E682" i="4"/>
  <c r="G682" i="4" s="1"/>
  <c r="E683" i="4"/>
  <c r="E684" i="4"/>
  <c r="G684" i="4" s="1"/>
  <c r="E685" i="4"/>
  <c r="G685" i="4" s="1"/>
  <c r="E686" i="4"/>
  <c r="G686" i="4" s="1"/>
  <c r="E687" i="4"/>
  <c r="G687" i="4" s="1"/>
  <c r="E688" i="4"/>
  <c r="G688" i="4" s="1"/>
  <c r="E689" i="4"/>
  <c r="G689" i="4" s="1"/>
  <c r="E690" i="4"/>
  <c r="G690" i="4" s="1"/>
  <c r="E691" i="4"/>
  <c r="E692" i="4"/>
  <c r="G692" i="4" s="1"/>
  <c r="E693" i="4"/>
  <c r="G693" i="4" s="1"/>
  <c r="E694" i="4"/>
  <c r="G694" i="4" s="1"/>
  <c r="E695" i="4"/>
  <c r="G695" i="4" s="1"/>
  <c r="E696" i="4"/>
  <c r="G696" i="4" s="1"/>
  <c r="E697" i="4"/>
  <c r="G697" i="4" s="1"/>
  <c r="E698" i="4"/>
  <c r="G698" i="4" s="1"/>
  <c r="E699" i="4"/>
  <c r="E700" i="4"/>
  <c r="G700" i="4" s="1"/>
  <c r="E701" i="4"/>
  <c r="G701" i="4" s="1"/>
  <c r="E702" i="4"/>
  <c r="G702" i="4" s="1"/>
  <c r="E703" i="4"/>
  <c r="G703" i="4" s="1"/>
  <c r="E704" i="4"/>
  <c r="G704" i="4" s="1"/>
  <c r="E705" i="4"/>
  <c r="G705" i="4" s="1"/>
  <c r="E706" i="4"/>
  <c r="G706" i="4" s="1"/>
  <c r="E707" i="4"/>
  <c r="E708" i="4"/>
  <c r="G708" i="4" s="1"/>
  <c r="E709" i="4"/>
  <c r="G709" i="4" s="1"/>
  <c r="E710" i="4"/>
  <c r="G710" i="4" s="1"/>
  <c r="E711" i="4"/>
  <c r="G711" i="4" s="1"/>
  <c r="E712" i="4"/>
  <c r="G712" i="4" s="1"/>
  <c r="E713" i="4"/>
  <c r="G713" i="4" s="1"/>
  <c r="E714" i="4"/>
  <c r="G714" i="4" s="1"/>
  <c r="E715" i="4"/>
  <c r="E716" i="4"/>
  <c r="G716" i="4" s="1"/>
  <c r="E717" i="4"/>
  <c r="G717" i="4" s="1"/>
  <c r="E718" i="4"/>
  <c r="G718" i="4" s="1"/>
  <c r="E719" i="4"/>
  <c r="G719" i="4" s="1"/>
  <c r="E720" i="4"/>
  <c r="G720" i="4" s="1"/>
  <c r="E721" i="4"/>
  <c r="G721" i="4" s="1"/>
  <c r="E722" i="4"/>
  <c r="G722" i="4" s="1"/>
  <c r="E723" i="4"/>
  <c r="G723" i="4" s="1"/>
  <c r="E724" i="4"/>
  <c r="G724" i="4" s="1"/>
  <c r="E725" i="4"/>
  <c r="E9" i="4"/>
  <c r="G9" i="4" s="1"/>
  <c r="E10" i="4"/>
  <c r="G10" i="4" s="1"/>
  <c r="E7" i="4"/>
  <c r="G7" i="4" s="1"/>
  <c r="E8" i="4"/>
  <c r="G8" i="4" s="1"/>
  <c r="BJ7" i="4"/>
  <c r="BJ8" i="4"/>
  <c r="BJ9" i="4"/>
  <c r="BJ10" i="4"/>
  <c r="BJ11" i="4"/>
  <c r="BJ12" i="4"/>
  <c r="BJ13" i="4"/>
  <c r="BJ14" i="4"/>
  <c r="BJ15" i="4"/>
  <c r="BJ16" i="4"/>
  <c r="BJ17" i="4"/>
  <c r="BJ18" i="4"/>
  <c r="BJ19" i="4"/>
  <c r="BJ20" i="4"/>
  <c r="BJ21" i="4"/>
  <c r="BJ22" i="4"/>
  <c r="BJ23" i="4"/>
  <c r="BJ24" i="4"/>
  <c r="BJ25" i="4"/>
  <c r="BJ26" i="4"/>
  <c r="BJ27" i="4"/>
  <c r="BJ28" i="4"/>
  <c r="BJ29" i="4"/>
  <c r="BJ30" i="4"/>
  <c r="BJ31" i="4"/>
  <c r="BJ32" i="4"/>
  <c r="BJ33" i="4"/>
  <c r="BJ34" i="4"/>
  <c r="BJ35" i="4"/>
  <c r="BJ36" i="4"/>
  <c r="BJ37" i="4"/>
  <c r="BJ38" i="4"/>
  <c r="BJ39" i="4"/>
  <c r="BJ40" i="4"/>
  <c r="BJ41" i="4"/>
  <c r="BJ42" i="4"/>
  <c r="BJ43" i="4"/>
  <c r="BJ44" i="4"/>
  <c r="BJ45" i="4"/>
  <c r="BJ46" i="4"/>
  <c r="BJ47" i="4"/>
  <c r="BJ48" i="4"/>
  <c r="BJ49" i="4"/>
  <c r="BJ50" i="4"/>
  <c r="BJ51" i="4"/>
  <c r="BJ52" i="4"/>
  <c r="BJ53" i="4"/>
  <c r="BJ54" i="4"/>
  <c r="BJ55" i="4"/>
  <c r="BJ56" i="4"/>
  <c r="BJ57" i="4"/>
  <c r="BJ58" i="4"/>
  <c r="BJ59" i="4"/>
  <c r="BJ60" i="4"/>
  <c r="BJ61" i="4"/>
  <c r="BJ62" i="4"/>
  <c r="BJ63" i="4"/>
  <c r="BJ64" i="4"/>
  <c r="BJ65" i="4"/>
  <c r="BJ66" i="4"/>
  <c r="BJ67" i="4"/>
  <c r="BJ68" i="4"/>
  <c r="BJ69" i="4"/>
  <c r="BJ70" i="4"/>
  <c r="BJ71" i="4"/>
  <c r="BJ72" i="4"/>
  <c r="BJ73" i="4"/>
  <c r="BJ74" i="4"/>
  <c r="BJ75" i="4"/>
  <c r="BJ76" i="4"/>
  <c r="BJ77" i="4"/>
  <c r="BJ78" i="4"/>
  <c r="BJ79" i="4"/>
  <c r="BJ80" i="4"/>
  <c r="BJ81" i="4"/>
  <c r="BJ82" i="4"/>
  <c r="BJ83" i="4"/>
  <c r="BJ84" i="4"/>
  <c r="BJ85" i="4"/>
  <c r="BJ86" i="4"/>
  <c r="BJ87" i="4"/>
  <c r="BJ88" i="4"/>
  <c r="BJ89" i="4"/>
  <c r="BJ90" i="4"/>
  <c r="BJ91" i="4"/>
  <c r="BJ92" i="4"/>
  <c r="BJ93" i="4"/>
  <c r="BJ94" i="4"/>
  <c r="BJ95" i="4"/>
  <c r="BJ96" i="4"/>
  <c r="BJ97" i="4"/>
  <c r="BJ98" i="4"/>
  <c r="BJ99" i="4"/>
  <c r="BJ100" i="4"/>
  <c r="BJ101" i="4"/>
  <c r="BJ102" i="4"/>
  <c r="BJ103" i="4"/>
  <c r="BJ104" i="4"/>
  <c r="BJ105" i="4"/>
  <c r="BJ106" i="4"/>
  <c r="BJ107" i="4"/>
  <c r="BJ108" i="4"/>
  <c r="BJ109" i="4"/>
  <c r="BJ110" i="4"/>
  <c r="BJ111" i="4"/>
  <c r="BJ112" i="4"/>
  <c r="BJ113" i="4"/>
  <c r="BJ114" i="4"/>
  <c r="BJ115" i="4"/>
  <c r="BJ116" i="4"/>
  <c r="BJ117" i="4"/>
  <c r="BJ118" i="4"/>
  <c r="BJ119" i="4"/>
  <c r="BJ120" i="4"/>
  <c r="BJ121" i="4"/>
  <c r="BJ122" i="4"/>
  <c r="BJ123" i="4"/>
  <c r="BJ124" i="4"/>
  <c r="BJ125" i="4"/>
  <c r="BJ126" i="4"/>
  <c r="BJ127" i="4"/>
  <c r="BJ128" i="4"/>
  <c r="BJ129" i="4"/>
  <c r="BJ130" i="4"/>
  <c r="BJ131" i="4"/>
  <c r="BJ132" i="4"/>
  <c r="BJ133" i="4"/>
  <c r="BJ134" i="4"/>
  <c r="BJ135" i="4"/>
  <c r="BJ136" i="4"/>
  <c r="BJ137" i="4"/>
  <c r="BJ138" i="4"/>
  <c r="BJ139" i="4"/>
  <c r="BJ140" i="4"/>
  <c r="BJ141" i="4"/>
  <c r="BJ142" i="4"/>
  <c r="BJ143" i="4"/>
  <c r="BJ144" i="4"/>
  <c r="BJ145" i="4"/>
  <c r="BJ146" i="4"/>
  <c r="BJ147" i="4"/>
  <c r="BJ148" i="4"/>
  <c r="BJ149" i="4"/>
  <c r="BJ150" i="4"/>
  <c r="BJ151" i="4"/>
  <c r="BJ152" i="4"/>
  <c r="BJ153" i="4"/>
  <c r="BJ154" i="4"/>
  <c r="BJ155" i="4"/>
  <c r="BJ156" i="4"/>
  <c r="BJ157" i="4"/>
  <c r="BJ158" i="4"/>
  <c r="BJ159" i="4"/>
  <c r="BJ160" i="4"/>
  <c r="BJ161" i="4"/>
  <c r="BJ162" i="4"/>
  <c r="BJ163" i="4"/>
  <c r="BJ164" i="4"/>
  <c r="BJ165" i="4"/>
  <c r="BJ166" i="4"/>
  <c r="BJ167" i="4"/>
  <c r="BJ168" i="4"/>
  <c r="BJ169" i="4"/>
  <c r="BJ170" i="4"/>
  <c r="BJ171" i="4"/>
  <c r="BJ172" i="4"/>
  <c r="BJ173" i="4"/>
  <c r="BJ174" i="4"/>
  <c r="BJ175" i="4"/>
  <c r="BJ176" i="4"/>
  <c r="BJ177" i="4"/>
  <c r="BJ178" i="4"/>
  <c r="BJ179" i="4"/>
  <c r="BJ180" i="4"/>
  <c r="BJ181" i="4"/>
  <c r="BJ182" i="4"/>
  <c r="BJ183" i="4"/>
  <c r="BJ184" i="4"/>
  <c r="BJ185" i="4"/>
  <c r="BJ186" i="4"/>
  <c r="BJ187" i="4"/>
  <c r="BJ188" i="4"/>
  <c r="BJ189" i="4"/>
  <c r="BJ190" i="4"/>
  <c r="BJ191" i="4"/>
  <c r="BJ192" i="4"/>
  <c r="BJ193" i="4"/>
  <c r="BJ194" i="4"/>
  <c r="BJ195" i="4"/>
  <c r="BJ196" i="4"/>
  <c r="BJ197" i="4"/>
  <c r="BJ198" i="4"/>
  <c r="BJ199" i="4"/>
  <c r="BJ200" i="4"/>
  <c r="BJ201" i="4"/>
  <c r="BJ202" i="4"/>
  <c r="BJ203" i="4"/>
  <c r="BJ204" i="4"/>
  <c r="BJ205" i="4"/>
  <c r="BJ206" i="4"/>
  <c r="BJ207" i="4"/>
  <c r="BJ208" i="4"/>
  <c r="BJ209" i="4"/>
  <c r="BJ210" i="4"/>
  <c r="BJ211" i="4"/>
  <c r="BJ212" i="4"/>
  <c r="BJ213" i="4"/>
  <c r="BJ214" i="4"/>
  <c r="BJ215" i="4"/>
  <c r="BJ216" i="4"/>
  <c r="BJ217" i="4"/>
  <c r="BJ218" i="4"/>
  <c r="BJ219" i="4"/>
  <c r="BJ220" i="4"/>
  <c r="BJ221" i="4"/>
  <c r="BJ222" i="4"/>
  <c r="BJ223" i="4"/>
  <c r="BJ224" i="4"/>
  <c r="BJ225" i="4"/>
  <c r="BJ226" i="4"/>
  <c r="BJ227" i="4"/>
  <c r="BJ228" i="4"/>
  <c r="BJ229" i="4"/>
  <c r="BJ230" i="4"/>
  <c r="BJ231" i="4"/>
  <c r="BJ232" i="4"/>
  <c r="BJ233" i="4"/>
  <c r="BJ234" i="4"/>
  <c r="BJ235" i="4"/>
  <c r="BJ236" i="4"/>
  <c r="BJ237" i="4"/>
  <c r="BJ238" i="4"/>
  <c r="BJ239" i="4"/>
  <c r="BJ240" i="4"/>
  <c r="BJ241" i="4"/>
  <c r="BJ242" i="4"/>
  <c r="BJ243" i="4"/>
  <c r="BJ244" i="4"/>
  <c r="BJ245" i="4"/>
  <c r="BJ246" i="4"/>
  <c r="BJ247" i="4"/>
  <c r="BJ248" i="4"/>
  <c r="BJ249" i="4"/>
  <c r="BJ250" i="4"/>
  <c r="BJ251" i="4"/>
  <c r="BJ252" i="4"/>
  <c r="BJ253" i="4"/>
  <c r="BJ254" i="4"/>
  <c r="BJ255" i="4"/>
  <c r="BJ256" i="4"/>
  <c r="BJ257" i="4"/>
  <c r="BJ258" i="4"/>
  <c r="BJ259" i="4"/>
  <c r="BJ260" i="4"/>
  <c r="BJ261" i="4"/>
  <c r="BJ262" i="4"/>
  <c r="BJ263" i="4"/>
  <c r="BJ264" i="4"/>
  <c r="BJ265" i="4"/>
  <c r="BJ266" i="4"/>
  <c r="BJ267" i="4"/>
  <c r="BJ268" i="4"/>
  <c r="BJ269" i="4"/>
  <c r="BJ270" i="4"/>
  <c r="BJ271" i="4"/>
  <c r="BJ272" i="4"/>
  <c r="BJ273" i="4"/>
  <c r="BJ274" i="4"/>
  <c r="BJ275" i="4"/>
  <c r="BJ276" i="4"/>
  <c r="BJ277" i="4"/>
  <c r="BJ278" i="4"/>
  <c r="BJ279" i="4"/>
  <c r="BJ280" i="4"/>
  <c r="BJ281" i="4"/>
  <c r="BJ282" i="4"/>
  <c r="BJ283" i="4"/>
  <c r="BJ284" i="4"/>
  <c r="BJ285" i="4"/>
  <c r="BJ286" i="4"/>
  <c r="BJ287" i="4"/>
  <c r="BJ288" i="4"/>
  <c r="BJ289" i="4"/>
  <c r="BJ290" i="4"/>
  <c r="BJ291" i="4"/>
  <c r="BJ292" i="4"/>
  <c r="BJ293" i="4"/>
  <c r="BJ294" i="4"/>
  <c r="BJ295" i="4"/>
  <c r="BJ296" i="4"/>
  <c r="BJ297" i="4"/>
  <c r="BJ298" i="4"/>
  <c r="BJ299" i="4"/>
  <c r="BJ300" i="4"/>
  <c r="BJ301" i="4"/>
  <c r="BJ302" i="4"/>
  <c r="BJ303" i="4"/>
  <c r="BJ304" i="4"/>
  <c r="BJ305" i="4"/>
  <c r="BJ306" i="4"/>
  <c r="BJ307" i="4"/>
  <c r="BJ308" i="4"/>
  <c r="BJ309" i="4"/>
  <c r="BJ310" i="4"/>
  <c r="BJ311" i="4"/>
  <c r="BJ312" i="4"/>
  <c r="BJ313" i="4"/>
  <c r="BJ314" i="4"/>
  <c r="BJ315" i="4"/>
  <c r="BJ316" i="4"/>
  <c r="BJ317" i="4"/>
  <c r="BJ318" i="4"/>
  <c r="BJ319" i="4"/>
  <c r="BJ320" i="4"/>
  <c r="BJ321" i="4"/>
  <c r="BJ322" i="4"/>
  <c r="BJ323" i="4"/>
  <c r="BJ324" i="4"/>
  <c r="BJ325" i="4"/>
  <c r="BJ326" i="4"/>
  <c r="BJ327" i="4"/>
  <c r="BJ328" i="4"/>
  <c r="BJ329" i="4"/>
  <c r="BJ330" i="4"/>
  <c r="BJ331" i="4"/>
  <c r="BJ332" i="4"/>
  <c r="BJ333" i="4"/>
  <c r="BJ334" i="4"/>
  <c r="BJ335" i="4"/>
  <c r="BJ336" i="4"/>
  <c r="BJ337" i="4"/>
  <c r="BJ338" i="4"/>
  <c r="BJ339" i="4"/>
  <c r="BJ340" i="4"/>
  <c r="BJ341" i="4"/>
  <c r="BJ342" i="4"/>
  <c r="BJ343" i="4"/>
  <c r="BJ344" i="4"/>
  <c r="BJ345" i="4"/>
  <c r="BJ346" i="4"/>
  <c r="BJ347" i="4"/>
  <c r="BJ348" i="4"/>
  <c r="BJ349" i="4"/>
  <c r="BJ350" i="4"/>
  <c r="BJ351" i="4"/>
  <c r="BJ352" i="4"/>
  <c r="BJ353" i="4"/>
  <c r="BJ354" i="4"/>
  <c r="BJ355" i="4"/>
  <c r="BJ356" i="4"/>
  <c r="BJ357" i="4"/>
  <c r="BJ358" i="4"/>
  <c r="BJ359" i="4"/>
  <c r="BJ360" i="4"/>
  <c r="BJ361" i="4"/>
  <c r="BJ362" i="4"/>
  <c r="BJ363" i="4"/>
  <c r="BJ364" i="4"/>
  <c r="BJ365" i="4"/>
  <c r="BJ366" i="4"/>
  <c r="BJ367" i="4"/>
  <c r="BJ368" i="4"/>
  <c r="BJ369" i="4"/>
  <c r="BJ370" i="4"/>
  <c r="BJ371" i="4"/>
  <c r="BJ372" i="4"/>
  <c r="BJ373" i="4"/>
  <c r="BJ374" i="4"/>
  <c r="BJ375" i="4"/>
  <c r="BJ376" i="4"/>
  <c r="BJ377" i="4"/>
  <c r="BJ378" i="4"/>
  <c r="BJ379" i="4"/>
  <c r="BJ380" i="4"/>
  <c r="BJ381" i="4"/>
  <c r="BJ382" i="4"/>
  <c r="BJ383" i="4"/>
  <c r="BJ384" i="4"/>
  <c r="BJ385" i="4"/>
  <c r="BJ386" i="4"/>
  <c r="BJ387" i="4"/>
  <c r="BJ388" i="4"/>
  <c r="BJ389" i="4"/>
  <c r="BJ390" i="4"/>
  <c r="BJ391" i="4"/>
  <c r="BJ392" i="4"/>
  <c r="BJ393" i="4"/>
  <c r="BJ394" i="4"/>
  <c r="BJ395" i="4"/>
  <c r="BJ396" i="4"/>
  <c r="BJ397" i="4"/>
  <c r="BJ398" i="4"/>
  <c r="BJ399" i="4"/>
  <c r="BJ400" i="4"/>
  <c r="BJ401" i="4"/>
  <c r="BJ402" i="4"/>
  <c r="BJ403" i="4"/>
  <c r="BJ404" i="4"/>
  <c r="BJ405" i="4"/>
  <c r="BJ406" i="4"/>
  <c r="BJ407" i="4"/>
  <c r="BJ408" i="4"/>
  <c r="BJ409" i="4"/>
  <c r="BJ410" i="4"/>
  <c r="BJ411" i="4"/>
  <c r="BJ412" i="4"/>
  <c r="BJ413" i="4"/>
  <c r="BJ414" i="4"/>
  <c r="BJ415" i="4"/>
  <c r="BJ416" i="4"/>
  <c r="BJ417" i="4"/>
  <c r="BJ418" i="4"/>
  <c r="BJ419" i="4"/>
  <c r="BJ420" i="4"/>
  <c r="BJ421" i="4"/>
  <c r="BJ422" i="4"/>
  <c r="BJ423" i="4"/>
  <c r="BJ424" i="4"/>
  <c r="BJ425" i="4"/>
  <c r="BJ426" i="4"/>
  <c r="BJ427" i="4"/>
  <c r="BJ428" i="4"/>
  <c r="BJ429" i="4"/>
  <c r="BJ430" i="4"/>
  <c r="BJ431" i="4"/>
  <c r="BJ432" i="4"/>
  <c r="BJ433" i="4"/>
  <c r="BJ434" i="4"/>
  <c r="BJ435" i="4"/>
  <c r="BJ436" i="4"/>
  <c r="BJ437" i="4"/>
  <c r="BJ438" i="4"/>
  <c r="BJ439" i="4"/>
  <c r="BJ440" i="4"/>
  <c r="BJ441" i="4"/>
  <c r="BJ442" i="4"/>
  <c r="BJ443" i="4"/>
  <c r="BJ444" i="4"/>
  <c r="BJ445" i="4"/>
  <c r="BJ446" i="4"/>
  <c r="BJ447" i="4"/>
  <c r="BJ448" i="4"/>
  <c r="BJ449" i="4"/>
  <c r="BJ450" i="4"/>
  <c r="BJ451" i="4"/>
  <c r="BJ452" i="4"/>
  <c r="BJ453" i="4"/>
  <c r="BJ454" i="4"/>
  <c r="BJ455" i="4"/>
  <c r="BJ456" i="4"/>
  <c r="BJ457" i="4"/>
  <c r="BJ458" i="4"/>
  <c r="BJ459" i="4"/>
  <c r="BJ460" i="4"/>
  <c r="BJ461" i="4"/>
  <c r="BJ462" i="4"/>
  <c r="BJ463" i="4"/>
  <c r="BJ464" i="4"/>
  <c r="BJ465" i="4"/>
  <c r="BJ466" i="4"/>
  <c r="BJ467" i="4"/>
  <c r="BJ468" i="4"/>
  <c r="BJ469" i="4"/>
  <c r="BJ470" i="4"/>
  <c r="BJ471" i="4"/>
  <c r="BJ472" i="4"/>
  <c r="BJ473" i="4"/>
  <c r="BJ474" i="4"/>
  <c r="BJ475" i="4"/>
  <c r="BJ476" i="4"/>
  <c r="BJ477" i="4"/>
  <c r="BJ478" i="4"/>
  <c r="BJ479" i="4"/>
  <c r="BJ480" i="4"/>
  <c r="BJ481" i="4"/>
  <c r="BJ482" i="4"/>
  <c r="BJ483" i="4"/>
  <c r="BJ484" i="4"/>
  <c r="BJ485" i="4"/>
  <c r="BJ486" i="4"/>
  <c r="BJ487" i="4"/>
  <c r="BJ488" i="4"/>
  <c r="BJ489" i="4"/>
  <c r="BJ490" i="4"/>
  <c r="BJ491" i="4"/>
  <c r="BJ492" i="4"/>
  <c r="BJ493" i="4"/>
  <c r="BJ494" i="4"/>
  <c r="BJ495" i="4"/>
  <c r="BJ496" i="4"/>
  <c r="BJ497" i="4"/>
  <c r="BJ498" i="4"/>
  <c r="BJ499" i="4"/>
  <c r="BJ500" i="4"/>
  <c r="BJ501" i="4"/>
  <c r="BJ502" i="4"/>
  <c r="BJ503" i="4"/>
  <c r="BJ504" i="4"/>
  <c r="BJ505" i="4"/>
  <c r="BJ506" i="4"/>
  <c r="BJ507" i="4"/>
  <c r="BJ508" i="4"/>
  <c r="BJ509" i="4"/>
  <c r="BJ510" i="4"/>
  <c r="BJ511" i="4"/>
  <c r="BJ512" i="4"/>
  <c r="BJ513" i="4"/>
  <c r="BJ514" i="4"/>
  <c r="BJ515" i="4"/>
  <c r="BJ516" i="4"/>
  <c r="BJ517" i="4"/>
  <c r="BJ518" i="4"/>
  <c r="BJ519" i="4"/>
  <c r="BJ520" i="4"/>
  <c r="BJ521" i="4"/>
  <c r="BJ522" i="4"/>
  <c r="BJ523" i="4"/>
  <c r="BJ524" i="4"/>
  <c r="BJ525" i="4"/>
  <c r="BJ526" i="4"/>
  <c r="BJ527" i="4"/>
  <c r="BJ528" i="4"/>
  <c r="BJ529" i="4"/>
  <c r="BJ530" i="4"/>
  <c r="BJ531" i="4"/>
  <c r="BJ532" i="4"/>
  <c r="BJ533" i="4"/>
  <c r="BJ534" i="4"/>
  <c r="BJ535" i="4"/>
  <c r="BJ536" i="4"/>
  <c r="BJ537" i="4"/>
  <c r="BJ538" i="4"/>
  <c r="BJ539" i="4"/>
  <c r="BJ540" i="4"/>
  <c r="BJ541" i="4"/>
  <c r="BJ542" i="4"/>
  <c r="BJ543" i="4"/>
  <c r="BJ544" i="4"/>
  <c r="BJ545" i="4"/>
  <c r="BJ546" i="4"/>
  <c r="BJ547" i="4"/>
  <c r="BJ548" i="4"/>
  <c r="BJ549" i="4"/>
  <c r="BJ550" i="4"/>
  <c r="BJ551" i="4"/>
  <c r="BJ552" i="4"/>
  <c r="BJ553" i="4"/>
  <c r="BJ554" i="4"/>
  <c r="BJ555" i="4"/>
  <c r="BJ556" i="4"/>
  <c r="BJ557" i="4"/>
  <c r="BJ558" i="4"/>
  <c r="BJ559" i="4"/>
  <c r="BJ560" i="4"/>
  <c r="BJ561" i="4"/>
  <c r="BJ562" i="4"/>
  <c r="BJ563" i="4"/>
  <c r="BJ564" i="4"/>
  <c r="BJ565" i="4"/>
  <c r="BJ566" i="4"/>
  <c r="BJ567" i="4"/>
  <c r="BJ568" i="4"/>
  <c r="BJ569" i="4"/>
  <c r="BJ570" i="4"/>
  <c r="BJ571" i="4"/>
  <c r="BJ572" i="4"/>
  <c r="BJ573" i="4"/>
  <c r="BJ574" i="4"/>
  <c r="BJ575" i="4"/>
  <c r="BJ576" i="4"/>
  <c r="BJ577" i="4"/>
  <c r="BJ578" i="4"/>
  <c r="BJ579" i="4"/>
  <c r="BJ580" i="4"/>
  <c r="BJ581" i="4"/>
  <c r="BJ582" i="4"/>
  <c r="BJ583" i="4"/>
  <c r="BJ584" i="4"/>
  <c r="BJ585" i="4"/>
  <c r="BJ586" i="4"/>
  <c r="BJ587" i="4"/>
  <c r="BJ588" i="4"/>
  <c r="BJ589" i="4"/>
  <c r="BJ590" i="4"/>
  <c r="BJ591" i="4"/>
  <c r="BJ592" i="4"/>
  <c r="BJ593" i="4"/>
  <c r="BJ594" i="4"/>
  <c r="BJ595" i="4"/>
  <c r="BJ596" i="4"/>
  <c r="BJ597" i="4"/>
  <c r="BJ598" i="4"/>
  <c r="BJ599" i="4"/>
  <c r="BJ600" i="4"/>
  <c r="BJ601" i="4"/>
  <c r="BJ602" i="4"/>
  <c r="BJ603" i="4"/>
  <c r="BJ604" i="4"/>
  <c r="BJ605" i="4"/>
  <c r="BJ606" i="4"/>
  <c r="BJ607" i="4"/>
  <c r="BJ608" i="4"/>
  <c r="BJ609" i="4"/>
  <c r="BJ610" i="4"/>
  <c r="BJ611" i="4"/>
  <c r="BJ612" i="4"/>
  <c r="BJ613" i="4"/>
  <c r="BJ614" i="4"/>
  <c r="BJ615" i="4"/>
  <c r="BJ616" i="4"/>
  <c r="BJ617" i="4"/>
  <c r="BJ618" i="4"/>
  <c r="BJ619" i="4"/>
  <c r="BJ620" i="4"/>
  <c r="BJ621" i="4"/>
  <c r="BJ622" i="4"/>
  <c r="BJ623" i="4"/>
  <c r="BJ624" i="4"/>
  <c r="BJ625" i="4"/>
  <c r="BJ626" i="4"/>
  <c r="BJ627" i="4"/>
  <c r="BJ628" i="4"/>
  <c r="BJ629" i="4"/>
  <c r="BJ630" i="4"/>
  <c r="BJ631" i="4"/>
  <c r="BJ632" i="4"/>
  <c r="BJ633" i="4"/>
  <c r="BJ634" i="4"/>
  <c r="BJ635" i="4"/>
  <c r="BJ636" i="4"/>
  <c r="BJ637" i="4"/>
  <c r="BJ638" i="4"/>
  <c r="BJ639" i="4"/>
  <c r="BJ640" i="4"/>
  <c r="BJ641" i="4"/>
  <c r="BJ642" i="4"/>
  <c r="BJ643" i="4"/>
  <c r="BJ644" i="4"/>
  <c r="BJ645" i="4"/>
  <c r="BJ646" i="4"/>
  <c r="BJ647" i="4"/>
  <c r="BJ648" i="4"/>
  <c r="BJ649" i="4"/>
  <c r="BJ650" i="4"/>
  <c r="BJ651" i="4"/>
  <c r="BJ652" i="4"/>
  <c r="BJ653" i="4"/>
  <c r="BJ654" i="4"/>
  <c r="BJ655" i="4"/>
  <c r="BJ656" i="4"/>
  <c r="BJ657" i="4"/>
  <c r="BJ658" i="4"/>
  <c r="BJ659" i="4"/>
  <c r="BJ660" i="4"/>
  <c r="BJ661" i="4"/>
  <c r="BJ662" i="4"/>
  <c r="BJ663" i="4"/>
  <c r="BJ664" i="4"/>
  <c r="BJ665" i="4"/>
  <c r="BJ666" i="4"/>
  <c r="BJ667" i="4"/>
  <c r="BJ668" i="4"/>
  <c r="BJ669" i="4"/>
  <c r="BJ670" i="4"/>
  <c r="BJ671" i="4"/>
  <c r="BJ672" i="4"/>
  <c r="BJ673" i="4"/>
  <c r="BJ674" i="4"/>
  <c r="BJ675" i="4"/>
  <c r="BJ676" i="4"/>
  <c r="BJ677" i="4"/>
  <c r="BJ678" i="4"/>
  <c r="BJ679" i="4"/>
  <c r="BJ680" i="4"/>
  <c r="BJ681" i="4"/>
  <c r="BJ682" i="4"/>
  <c r="BJ683" i="4"/>
  <c r="BJ684" i="4"/>
  <c r="BJ685" i="4"/>
  <c r="BJ686" i="4"/>
  <c r="BJ687" i="4"/>
  <c r="BJ688" i="4"/>
  <c r="BJ689" i="4"/>
  <c r="BJ690" i="4"/>
  <c r="BJ691" i="4"/>
  <c r="BJ692" i="4"/>
  <c r="BJ693" i="4"/>
  <c r="BJ694" i="4"/>
  <c r="BJ695" i="4"/>
  <c r="BJ696" i="4"/>
  <c r="BJ697" i="4"/>
  <c r="BJ698" i="4"/>
  <c r="BJ699" i="4"/>
  <c r="BJ700" i="4"/>
  <c r="BJ701" i="4"/>
  <c r="BJ702" i="4"/>
  <c r="BJ703" i="4"/>
  <c r="BJ704" i="4"/>
  <c r="BJ705" i="4"/>
  <c r="BJ706" i="4"/>
  <c r="BJ707" i="4"/>
  <c r="BJ708" i="4"/>
  <c r="BJ709" i="4"/>
  <c r="BJ710" i="4"/>
  <c r="BJ711" i="4"/>
  <c r="BJ712" i="4"/>
  <c r="BJ713" i="4"/>
  <c r="BJ714" i="4"/>
  <c r="BJ715" i="4"/>
  <c r="BJ716" i="4"/>
  <c r="BJ717" i="4"/>
  <c r="BJ718" i="4"/>
  <c r="BJ719" i="4"/>
  <c r="BJ720" i="4"/>
  <c r="BJ721" i="4"/>
  <c r="BJ722" i="4"/>
  <c r="BJ723" i="4"/>
  <c r="BJ724" i="4"/>
  <c r="BJ725" i="4"/>
  <c r="BJ6" i="4"/>
  <c r="BI7" i="4"/>
  <c r="BI8" i="4"/>
  <c r="BI9" i="4"/>
  <c r="BI10" i="4"/>
  <c r="BI11" i="4"/>
  <c r="BI12" i="4"/>
  <c r="BI13" i="4"/>
  <c r="BI14" i="4"/>
  <c r="BI15" i="4"/>
  <c r="BI16" i="4"/>
  <c r="BI17" i="4"/>
  <c r="BI18" i="4"/>
  <c r="BI19" i="4"/>
  <c r="BI20" i="4"/>
  <c r="BI21" i="4"/>
  <c r="BI22" i="4"/>
  <c r="BI23" i="4"/>
  <c r="BI24" i="4"/>
  <c r="BI25" i="4"/>
  <c r="BI26" i="4"/>
  <c r="BI27" i="4"/>
  <c r="BI28" i="4"/>
  <c r="BI29" i="4"/>
  <c r="BI30" i="4"/>
  <c r="BI31" i="4"/>
  <c r="BI32" i="4"/>
  <c r="BI33" i="4"/>
  <c r="BI34" i="4"/>
  <c r="BI35" i="4"/>
  <c r="BI36" i="4"/>
  <c r="BI37" i="4"/>
  <c r="BI38" i="4"/>
  <c r="BI39" i="4"/>
  <c r="BI40" i="4"/>
  <c r="BI41" i="4"/>
  <c r="BI42" i="4"/>
  <c r="BI43" i="4"/>
  <c r="BI44" i="4"/>
  <c r="BI45" i="4"/>
  <c r="BI46" i="4"/>
  <c r="BI47" i="4"/>
  <c r="BI48" i="4"/>
  <c r="BI49" i="4"/>
  <c r="BI50" i="4"/>
  <c r="BI51" i="4"/>
  <c r="BI52" i="4"/>
  <c r="BI53" i="4"/>
  <c r="BI54" i="4"/>
  <c r="BI55" i="4"/>
  <c r="BI56" i="4"/>
  <c r="BI57" i="4"/>
  <c r="BI58" i="4"/>
  <c r="BI59" i="4"/>
  <c r="BI60" i="4"/>
  <c r="BI61" i="4"/>
  <c r="BI62" i="4"/>
  <c r="BI63" i="4"/>
  <c r="BI64" i="4"/>
  <c r="BI65" i="4"/>
  <c r="BI66" i="4"/>
  <c r="BI67" i="4"/>
  <c r="BI68" i="4"/>
  <c r="BI69" i="4"/>
  <c r="BI70" i="4"/>
  <c r="BI71" i="4"/>
  <c r="BI72" i="4"/>
  <c r="BI73" i="4"/>
  <c r="BI74" i="4"/>
  <c r="BI75" i="4"/>
  <c r="BI76" i="4"/>
  <c r="BI77" i="4"/>
  <c r="BI78" i="4"/>
  <c r="BI79" i="4"/>
  <c r="BI80" i="4"/>
  <c r="BI81" i="4"/>
  <c r="BI82" i="4"/>
  <c r="BI83" i="4"/>
  <c r="BI84" i="4"/>
  <c r="BI85" i="4"/>
  <c r="BI86" i="4"/>
  <c r="BI87" i="4"/>
  <c r="BI88" i="4"/>
  <c r="BI89" i="4"/>
  <c r="BI90" i="4"/>
  <c r="BI91" i="4"/>
  <c r="BI92" i="4"/>
  <c r="BI93" i="4"/>
  <c r="BI94" i="4"/>
  <c r="BI95" i="4"/>
  <c r="BI96" i="4"/>
  <c r="BI97" i="4"/>
  <c r="BI98" i="4"/>
  <c r="BI99" i="4"/>
  <c r="BI100" i="4"/>
  <c r="BI101" i="4"/>
  <c r="BI102" i="4"/>
  <c r="BI103" i="4"/>
  <c r="BI104" i="4"/>
  <c r="BI105" i="4"/>
  <c r="BI106" i="4"/>
  <c r="BI107" i="4"/>
  <c r="BI108" i="4"/>
  <c r="BI109" i="4"/>
  <c r="BI110" i="4"/>
  <c r="BI111" i="4"/>
  <c r="BI112" i="4"/>
  <c r="BI113" i="4"/>
  <c r="BI114" i="4"/>
  <c r="BI115" i="4"/>
  <c r="BI116" i="4"/>
  <c r="BI117" i="4"/>
  <c r="BI118" i="4"/>
  <c r="BI119" i="4"/>
  <c r="BI120" i="4"/>
  <c r="BI121" i="4"/>
  <c r="BI122" i="4"/>
  <c r="BI123" i="4"/>
  <c r="BI124" i="4"/>
  <c r="BI125" i="4"/>
  <c r="BI126" i="4"/>
  <c r="BI127" i="4"/>
  <c r="BI128" i="4"/>
  <c r="BI129" i="4"/>
  <c r="BI130" i="4"/>
  <c r="BI131" i="4"/>
  <c r="BI132" i="4"/>
  <c r="BI133" i="4"/>
  <c r="BI134" i="4"/>
  <c r="BI135" i="4"/>
  <c r="BI136" i="4"/>
  <c r="BI137" i="4"/>
  <c r="BI138" i="4"/>
  <c r="BI139" i="4"/>
  <c r="BI140" i="4"/>
  <c r="BI141" i="4"/>
  <c r="BI142" i="4"/>
  <c r="BI143" i="4"/>
  <c r="BI144" i="4"/>
  <c r="BI145" i="4"/>
  <c r="BI146" i="4"/>
  <c r="BI147" i="4"/>
  <c r="BI148" i="4"/>
  <c r="BI149" i="4"/>
  <c r="BI150" i="4"/>
  <c r="BI151" i="4"/>
  <c r="BI152" i="4"/>
  <c r="BI153" i="4"/>
  <c r="BI154" i="4"/>
  <c r="BI155" i="4"/>
  <c r="BI156" i="4"/>
  <c r="BI157" i="4"/>
  <c r="BI158" i="4"/>
  <c r="BI159" i="4"/>
  <c r="BI160" i="4"/>
  <c r="BI161" i="4"/>
  <c r="BI162" i="4"/>
  <c r="BI163" i="4"/>
  <c r="BI164" i="4"/>
  <c r="BI165" i="4"/>
  <c r="BI166" i="4"/>
  <c r="BI167" i="4"/>
  <c r="BI168" i="4"/>
  <c r="BI169" i="4"/>
  <c r="BI170" i="4"/>
  <c r="BI171" i="4"/>
  <c r="BI172" i="4"/>
  <c r="BI173" i="4"/>
  <c r="BI174" i="4"/>
  <c r="BI175" i="4"/>
  <c r="BI176" i="4"/>
  <c r="BI177" i="4"/>
  <c r="BI178" i="4"/>
  <c r="BI179" i="4"/>
  <c r="BI180" i="4"/>
  <c r="BI181" i="4"/>
  <c r="BI182" i="4"/>
  <c r="BI183" i="4"/>
  <c r="BI184" i="4"/>
  <c r="BI185" i="4"/>
  <c r="BI186" i="4"/>
  <c r="BI187" i="4"/>
  <c r="BI188" i="4"/>
  <c r="BI189" i="4"/>
  <c r="BI190" i="4"/>
  <c r="BI191" i="4"/>
  <c r="BI192" i="4"/>
  <c r="BI193" i="4"/>
  <c r="BI194" i="4"/>
  <c r="BI195" i="4"/>
  <c r="BI196" i="4"/>
  <c r="BI197" i="4"/>
  <c r="BI198" i="4"/>
  <c r="BI199" i="4"/>
  <c r="BI200" i="4"/>
  <c r="BI201" i="4"/>
  <c r="BI202" i="4"/>
  <c r="BI203" i="4"/>
  <c r="BI204" i="4"/>
  <c r="BI205" i="4"/>
  <c r="BI206" i="4"/>
  <c r="BI207" i="4"/>
  <c r="BI208" i="4"/>
  <c r="BI209" i="4"/>
  <c r="BI210" i="4"/>
  <c r="BI211" i="4"/>
  <c r="BI212" i="4"/>
  <c r="BI213" i="4"/>
  <c r="BI214" i="4"/>
  <c r="BI215" i="4"/>
  <c r="BI216" i="4"/>
  <c r="BI217" i="4"/>
  <c r="BI218" i="4"/>
  <c r="BI219" i="4"/>
  <c r="BI220" i="4"/>
  <c r="BI221" i="4"/>
  <c r="BI222" i="4"/>
  <c r="BI223" i="4"/>
  <c r="BI224" i="4"/>
  <c r="BI225" i="4"/>
  <c r="BI226" i="4"/>
  <c r="BI227" i="4"/>
  <c r="BI228" i="4"/>
  <c r="BI229" i="4"/>
  <c r="BI230" i="4"/>
  <c r="BI231" i="4"/>
  <c r="BI232" i="4"/>
  <c r="BI233" i="4"/>
  <c r="BI234" i="4"/>
  <c r="BI235" i="4"/>
  <c r="BI236" i="4"/>
  <c r="BI237" i="4"/>
  <c r="BI238" i="4"/>
  <c r="BI239" i="4"/>
  <c r="BI240" i="4"/>
  <c r="BI241" i="4"/>
  <c r="BI242" i="4"/>
  <c r="BI243" i="4"/>
  <c r="BI244" i="4"/>
  <c r="BI245" i="4"/>
  <c r="BI246" i="4"/>
  <c r="BI247" i="4"/>
  <c r="BI248" i="4"/>
  <c r="BI249" i="4"/>
  <c r="BI250" i="4"/>
  <c r="BI251" i="4"/>
  <c r="BI252" i="4"/>
  <c r="BI253" i="4"/>
  <c r="BI254" i="4"/>
  <c r="BI255" i="4"/>
  <c r="BI256" i="4"/>
  <c r="BI257" i="4"/>
  <c r="BI258" i="4"/>
  <c r="BI259" i="4"/>
  <c r="BI260" i="4"/>
  <c r="BI261" i="4"/>
  <c r="BI262" i="4"/>
  <c r="BI263" i="4"/>
  <c r="BI264" i="4"/>
  <c r="BI265" i="4"/>
  <c r="BI266" i="4"/>
  <c r="BI267" i="4"/>
  <c r="BI268" i="4"/>
  <c r="BI269" i="4"/>
  <c r="BI270" i="4"/>
  <c r="BI271" i="4"/>
  <c r="BI272" i="4"/>
  <c r="BI273" i="4"/>
  <c r="BI274" i="4"/>
  <c r="BI275" i="4"/>
  <c r="BI276" i="4"/>
  <c r="BI277" i="4"/>
  <c r="BI278" i="4"/>
  <c r="BI279" i="4"/>
  <c r="BI280" i="4"/>
  <c r="BI281" i="4"/>
  <c r="BI282" i="4"/>
  <c r="BI283" i="4"/>
  <c r="BI284" i="4"/>
  <c r="BI285" i="4"/>
  <c r="BI286" i="4"/>
  <c r="BI287" i="4"/>
  <c r="BI288" i="4"/>
  <c r="BI289" i="4"/>
  <c r="BI290" i="4"/>
  <c r="BI291" i="4"/>
  <c r="BI292" i="4"/>
  <c r="BI293" i="4"/>
  <c r="BI294" i="4"/>
  <c r="BI295" i="4"/>
  <c r="BI296" i="4"/>
  <c r="BI297" i="4"/>
  <c r="BI298" i="4"/>
  <c r="BI299" i="4"/>
  <c r="BI300" i="4"/>
  <c r="BI301" i="4"/>
  <c r="BI302" i="4"/>
  <c r="BI303" i="4"/>
  <c r="BI304" i="4"/>
  <c r="BI305" i="4"/>
  <c r="BI306" i="4"/>
  <c r="BI307" i="4"/>
  <c r="BI308" i="4"/>
  <c r="BI309" i="4"/>
  <c r="BI310" i="4"/>
  <c r="BI311" i="4"/>
  <c r="BI312" i="4"/>
  <c r="BI313" i="4"/>
  <c r="BI314" i="4"/>
  <c r="BI315" i="4"/>
  <c r="BI316" i="4"/>
  <c r="BI317" i="4"/>
  <c r="BI318" i="4"/>
  <c r="BI319" i="4"/>
  <c r="BI320" i="4"/>
  <c r="BI321" i="4"/>
  <c r="BI322" i="4"/>
  <c r="BI323" i="4"/>
  <c r="BI324" i="4"/>
  <c r="BI325" i="4"/>
  <c r="BI326" i="4"/>
  <c r="BI327" i="4"/>
  <c r="BI328" i="4"/>
  <c r="BI329" i="4"/>
  <c r="BI330" i="4"/>
  <c r="BI331" i="4"/>
  <c r="BI332" i="4"/>
  <c r="BI333" i="4"/>
  <c r="BI334" i="4"/>
  <c r="BI335" i="4"/>
  <c r="BI336" i="4"/>
  <c r="BI337" i="4"/>
  <c r="BI338" i="4"/>
  <c r="BI339" i="4"/>
  <c r="BI340" i="4"/>
  <c r="BI341" i="4"/>
  <c r="BI342" i="4"/>
  <c r="BI343" i="4"/>
  <c r="BI344" i="4"/>
  <c r="BI345" i="4"/>
  <c r="BI346" i="4"/>
  <c r="BI347" i="4"/>
  <c r="BI348" i="4"/>
  <c r="BI349" i="4"/>
  <c r="BI350" i="4"/>
  <c r="BI351" i="4"/>
  <c r="BI352" i="4"/>
  <c r="BI353" i="4"/>
  <c r="BI354" i="4"/>
  <c r="BI355" i="4"/>
  <c r="BI356" i="4"/>
  <c r="BI357" i="4"/>
  <c r="BI358" i="4"/>
  <c r="BI359" i="4"/>
  <c r="BI360" i="4"/>
  <c r="BI361" i="4"/>
  <c r="BI362" i="4"/>
  <c r="BI363" i="4"/>
  <c r="BI364" i="4"/>
  <c r="BI365" i="4"/>
  <c r="BI366" i="4"/>
  <c r="BI367" i="4"/>
  <c r="BI368" i="4"/>
  <c r="BI369" i="4"/>
  <c r="BI370" i="4"/>
  <c r="BI371" i="4"/>
  <c r="BI372" i="4"/>
  <c r="BI373" i="4"/>
  <c r="BI374" i="4"/>
  <c r="BI375" i="4"/>
  <c r="BI376" i="4"/>
  <c r="BI377" i="4"/>
  <c r="BI378" i="4"/>
  <c r="BI379" i="4"/>
  <c r="BI380" i="4"/>
  <c r="BI381" i="4"/>
  <c r="BI382" i="4"/>
  <c r="BI383" i="4"/>
  <c r="BI384" i="4"/>
  <c r="BI385" i="4"/>
  <c r="BI386" i="4"/>
  <c r="BI387" i="4"/>
  <c r="BI388" i="4"/>
  <c r="BI389" i="4"/>
  <c r="BI390" i="4"/>
  <c r="BI391" i="4"/>
  <c r="BI392" i="4"/>
  <c r="BI393" i="4"/>
  <c r="BI394" i="4"/>
  <c r="BI395" i="4"/>
  <c r="BI396" i="4"/>
  <c r="BI397" i="4"/>
  <c r="BI398" i="4"/>
  <c r="BI399" i="4"/>
  <c r="BI400" i="4"/>
  <c r="BI401" i="4"/>
  <c r="BI402" i="4"/>
  <c r="BI403" i="4"/>
  <c r="BI404" i="4"/>
  <c r="BI405" i="4"/>
  <c r="BI406" i="4"/>
  <c r="BI407" i="4"/>
  <c r="BI408" i="4"/>
  <c r="BI409" i="4"/>
  <c r="BI410" i="4"/>
  <c r="BI411" i="4"/>
  <c r="BI412" i="4"/>
  <c r="BI413" i="4"/>
  <c r="BI414" i="4"/>
  <c r="BI415" i="4"/>
  <c r="BI416" i="4"/>
  <c r="BI417" i="4"/>
  <c r="BI418" i="4"/>
  <c r="BI419" i="4"/>
  <c r="BI420" i="4"/>
  <c r="BI421" i="4"/>
  <c r="BI422" i="4"/>
  <c r="BI423" i="4"/>
  <c r="BI424" i="4"/>
  <c r="BI425" i="4"/>
  <c r="BI426" i="4"/>
  <c r="BI427" i="4"/>
  <c r="BI428" i="4"/>
  <c r="BI429" i="4"/>
  <c r="BI430" i="4"/>
  <c r="BI431" i="4"/>
  <c r="BI432" i="4"/>
  <c r="BI433" i="4"/>
  <c r="BI434" i="4"/>
  <c r="BI435" i="4"/>
  <c r="BI436" i="4"/>
  <c r="BI437" i="4"/>
  <c r="BI438" i="4"/>
  <c r="BI439" i="4"/>
  <c r="BI440" i="4"/>
  <c r="BI441" i="4"/>
  <c r="BI442" i="4"/>
  <c r="BI443" i="4"/>
  <c r="BI444" i="4"/>
  <c r="BI445" i="4"/>
  <c r="BI446" i="4"/>
  <c r="BI447" i="4"/>
  <c r="BI448" i="4"/>
  <c r="BI449" i="4"/>
  <c r="BI450" i="4"/>
  <c r="BI451" i="4"/>
  <c r="BI452" i="4"/>
  <c r="BI453" i="4"/>
  <c r="BI454" i="4"/>
  <c r="BI455" i="4"/>
  <c r="BI456" i="4"/>
  <c r="BI457" i="4"/>
  <c r="BI458" i="4"/>
  <c r="BI459" i="4"/>
  <c r="BI460" i="4"/>
  <c r="BI461" i="4"/>
  <c r="BI462" i="4"/>
  <c r="BI463" i="4"/>
  <c r="BI464" i="4"/>
  <c r="BI465" i="4"/>
  <c r="BI466" i="4"/>
  <c r="BI467" i="4"/>
  <c r="BI468" i="4"/>
  <c r="BI469" i="4"/>
  <c r="BI470" i="4"/>
  <c r="BI471" i="4"/>
  <c r="BI472" i="4"/>
  <c r="BI473" i="4"/>
  <c r="BI474" i="4"/>
  <c r="BI475" i="4"/>
  <c r="BI476" i="4"/>
  <c r="BI477" i="4"/>
  <c r="BI478" i="4"/>
  <c r="BI479" i="4"/>
  <c r="BI480" i="4"/>
  <c r="BI481" i="4"/>
  <c r="BI482" i="4"/>
  <c r="BI483" i="4"/>
  <c r="BI484" i="4"/>
  <c r="BI485" i="4"/>
  <c r="BI486" i="4"/>
  <c r="BI487" i="4"/>
  <c r="BI488" i="4"/>
  <c r="BI489" i="4"/>
  <c r="BI490" i="4"/>
  <c r="BI491" i="4"/>
  <c r="BI492" i="4"/>
  <c r="BI493" i="4"/>
  <c r="BI494" i="4"/>
  <c r="BI495" i="4"/>
  <c r="BI496" i="4"/>
  <c r="BI497" i="4"/>
  <c r="BI498" i="4"/>
  <c r="BI499" i="4"/>
  <c r="BI500" i="4"/>
  <c r="BI501" i="4"/>
  <c r="BI502" i="4"/>
  <c r="BI503" i="4"/>
  <c r="BI504" i="4"/>
  <c r="BI505" i="4"/>
  <c r="BI506" i="4"/>
  <c r="BI507" i="4"/>
  <c r="BI508" i="4"/>
  <c r="BI509" i="4"/>
  <c r="BI510" i="4"/>
  <c r="BI511" i="4"/>
  <c r="BI512" i="4"/>
  <c r="BI513" i="4"/>
  <c r="BI514" i="4"/>
  <c r="BI515" i="4"/>
  <c r="BI516" i="4"/>
  <c r="BI517" i="4"/>
  <c r="BI518" i="4"/>
  <c r="BI519" i="4"/>
  <c r="BI520" i="4"/>
  <c r="BI521" i="4"/>
  <c r="BI522" i="4"/>
  <c r="BI523" i="4"/>
  <c r="BI524" i="4"/>
  <c r="BI525" i="4"/>
  <c r="BI526" i="4"/>
  <c r="BI527" i="4"/>
  <c r="BI528" i="4"/>
  <c r="BI529" i="4"/>
  <c r="BI530" i="4"/>
  <c r="BI531" i="4"/>
  <c r="BI532" i="4"/>
  <c r="BI533" i="4"/>
  <c r="BI534" i="4"/>
  <c r="BI535" i="4"/>
  <c r="BI536" i="4"/>
  <c r="BI537" i="4"/>
  <c r="BI538" i="4"/>
  <c r="BI539" i="4"/>
  <c r="BI540" i="4"/>
  <c r="BI541" i="4"/>
  <c r="BI542" i="4"/>
  <c r="BI543" i="4"/>
  <c r="BI544" i="4"/>
  <c r="BI545" i="4"/>
  <c r="BI546" i="4"/>
  <c r="BI547" i="4"/>
  <c r="BI548" i="4"/>
  <c r="BI549" i="4"/>
  <c r="BI550" i="4"/>
  <c r="BI551" i="4"/>
  <c r="BI552" i="4"/>
  <c r="BI553" i="4"/>
  <c r="BI554" i="4"/>
  <c r="BI555" i="4"/>
  <c r="BI556" i="4"/>
  <c r="BI557" i="4"/>
  <c r="BI558" i="4"/>
  <c r="BI559" i="4"/>
  <c r="BI560" i="4"/>
  <c r="BI561" i="4"/>
  <c r="BI562" i="4"/>
  <c r="BI563" i="4"/>
  <c r="BI564" i="4"/>
  <c r="BI565" i="4"/>
  <c r="BI566" i="4"/>
  <c r="BI567" i="4"/>
  <c r="BI568" i="4"/>
  <c r="BI569" i="4"/>
  <c r="BI570" i="4"/>
  <c r="BI571" i="4"/>
  <c r="BI572" i="4"/>
  <c r="BI573" i="4"/>
  <c r="BI574" i="4"/>
  <c r="BI575" i="4"/>
  <c r="BI576" i="4"/>
  <c r="BI577" i="4"/>
  <c r="BI578" i="4"/>
  <c r="BI579" i="4"/>
  <c r="BI580" i="4"/>
  <c r="BI581" i="4"/>
  <c r="BI582" i="4"/>
  <c r="BI583" i="4"/>
  <c r="BI584" i="4"/>
  <c r="BI585" i="4"/>
  <c r="BI586" i="4"/>
  <c r="BI587" i="4"/>
  <c r="BI588" i="4"/>
  <c r="BI589" i="4"/>
  <c r="BI590" i="4"/>
  <c r="BI591" i="4"/>
  <c r="BI592" i="4"/>
  <c r="BI593" i="4"/>
  <c r="BI594" i="4"/>
  <c r="BI595" i="4"/>
  <c r="BI596" i="4"/>
  <c r="BI597" i="4"/>
  <c r="BI598" i="4"/>
  <c r="BI599" i="4"/>
  <c r="BI600" i="4"/>
  <c r="BI601" i="4"/>
  <c r="BI602" i="4"/>
  <c r="BI603" i="4"/>
  <c r="BI604" i="4"/>
  <c r="BI605" i="4"/>
  <c r="BI606" i="4"/>
  <c r="BI607" i="4"/>
  <c r="BI608" i="4"/>
  <c r="BI609" i="4"/>
  <c r="BI610" i="4"/>
  <c r="BI611" i="4"/>
  <c r="BI612" i="4"/>
  <c r="BI613" i="4"/>
  <c r="BI614" i="4"/>
  <c r="BI615" i="4"/>
  <c r="BI616" i="4"/>
  <c r="BI617" i="4"/>
  <c r="BI618" i="4"/>
  <c r="BI619" i="4"/>
  <c r="BI620" i="4"/>
  <c r="BI621" i="4"/>
  <c r="BI622" i="4"/>
  <c r="BI623" i="4"/>
  <c r="BI624" i="4"/>
  <c r="BI625" i="4"/>
  <c r="BI626" i="4"/>
  <c r="BI627" i="4"/>
  <c r="BI628" i="4"/>
  <c r="BI629" i="4"/>
  <c r="BI630" i="4"/>
  <c r="BI631" i="4"/>
  <c r="BI632" i="4"/>
  <c r="BI633" i="4"/>
  <c r="BI634" i="4"/>
  <c r="BI635" i="4"/>
  <c r="BI636" i="4"/>
  <c r="BI637" i="4"/>
  <c r="BI638" i="4"/>
  <c r="BI639" i="4"/>
  <c r="BI640" i="4"/>
  <c r="BI641" i="4"/>
  <c r="BI642" i="4"/>
  <c r="BI643" i="4"/>
  <c r="BI644" i="4"/>
  <c r="BI645" i="4"/>
  <c r="BI646" i="4"/>
  <c r="BI647" i="4"/>
  <c r="BI648" i="4"/>
  <c r="BI649" i="4"/>
  <c r="BI650" i="4"/>
  <c r="BI651" i="4"/>
  <c r="BI652" i="4"/>
  <c r="BI653" i="4"/>
  <c r="BI654" i="4"/>
  <c r="BI655" i="4"/>
  <c r="BI656" i="4"/>
  <c r="BI657" i="4"/>
  <c r="BI658" i="4"/>
  <c r="BI659" i="4"/>
  <c r="BI660" i="4"/>
  <c r="BI661" i="4"/>
  <c r="BI662" i="4"/>
  <c r="BI663" i="4"/>
  <c r="BI664" i="4"/>
  <c r="BI665" i="4"/>
  <c r="BI666" i="4"/>
  <c r="BI667" i="4"/>
  <c r="BI668" i="4"/>
  <c r="BI669" i="4"/>
  <c r="BI670" i="4"/>
  <c r="BI671" i="4"/>
  <c r="BI672" i="4"/>
  <c r="BI673" i="4"/>
  <c r="BI674" i="4"/>
  <c r="BI675" i="4"/>
  <c r="BI676" i="4"/>
  <c r="BI677" i="4"/>
  <c r="BI678" i="4"/>
  <c r="BI679" i="4"/>
  <c r="BI680" i="4"/>
  <c r="BI681" i="4"/>
  <c r="BI682" i="4"/>
  <c r="BI683" i="4"/>
  <c r="BI684" i="4"/>
  <c r="BI685" i="4"/>
  <c r="BI686" i="4"/>
  <c r="BI687" i="4"/>
  <c r="BI688" i="4"/>
  <c r="BI689" i="4"/>
  <c r="BI690" i="4"/>
  <c r="BI691" i="4"/>
  <c r="BI692" i="4"/>
  <c r="BI693" i="4"/>
  <c r="BI694" i="4"/>
  <c r="BI695" i="4"/>
  <c r="BI696" i="4"/>
  <c r="BI697" i="4"/>
  <c r="BI698" i="4"/>
  <c r="BI699" i="4"/>
  <c r="BI700" i="4"/>
  <c r="BI701" i="4"/>
  <c r="BI702" i="4"/>
  <c r="BI703" i="4"/>
  <c r="BI704" i="4"/>
  <c r="BI705" i="4"/>
  <c r="BI706" i="4"/>
  <c r="BI707" i="4"/>
  <c r="BI708" i="4"/>
  <c r="BI709" i="4"/>
  <c r="BI710" i="4"/>
  <c r="BI711" i="4"/>
  <c r="BI712" i="4"/>
  <c r="BI713" i="4"/>
  <c r="BI714" i="4"/>
  <c r="BI715" i="4"/>
  <c r="BI716" i="4"/>
  <c r="BI717" i="4"/>
  <c r="BI718" i="4"/>
  <c r="BI719" i="4"/>
  <c r="BI720" i="4"/>
  <c r="BI721" i="4"/>
  <c r="BI722" i="4"/>
  <c r="BI723" i="4"/>
  <c r="BI724" i="4"/>
  <c r="BI6" i="4"/>
  <c r="AZ6" i="4"/>
  <c r="AR15" i="4"/>
  <c r="AR16" i="4"/>
  <c r="AR17" i="4"/>
  <c r="AR18" i="4"/>
  <c r="AR19" i="4"/>
  <c r="AR20" i="4"/>
  <c r="AR21" i="4"/>
  <c r="AR22" i="4"/>
  <c r="AR23" i="4"/>
  <c r="AR24" i="4"/>
  <c r="AR25" i="4"/>
  <c r="AR26" i="4"/>
  <c r="AR27" i="4"/>
  <c r="AR28" i="4"/>
  <c r="AR29" i="4"/>
  <c r="AR30" i="4"/>
  <c r="AR31" i="4"/>
  <c r="AR32" i="4"/>
  <c r="AR33" i="4"/>
  <c r="AR34" i="4"/>
  <c r="AR35" i="4"/>
  <c r="AR36" i="4"/>
  <c r="AR37" i="4"/>
  <c r="AR38" i="4"/>
  <c r="AR39" i="4"/>
  <c r="AR40" i="4"/>
  <c r="AR41" i="4"/>
  <c r="AR42" i="4"/>
  <c r="AR43" i="4"/>
  <c r="AR44" i="4"/>
  <c r="AR45" i="4"/>
  <c r="AR46" i="4"/>
  <c r="AR47" i="4"/>
  <c r="AR48" i="4"/>
  <c r="AR49" i="4"/>
  <c r="AR50" i="4"/>
  <c r="AR51" i="4"/>
  <c r="AR52" i="4"/>
  <c r="AR53" i="4"/>
  <c r="AR54" i="4"/>
  <c r="AR55" i="4"/>
  <c r="AR56" i="4"/>
  <c r="AR57" i="4"/>
  <c r="AR58" i="4"/>
  <c r="AR59" i="4"/>
  <c r="AR60" i="4"/>
  <c r="AR61" i="4"/>
  <c r="AR62" i="4"/>
  <c r="AR63" i="4"/>
  <c r="AR64" i="4"/>
  <c r="AR65" i="4"/>
  <c r="AR66" i="4"/>
  <c r="AR67" i="4"/>
  <c r="AR68" i="4"/>
  <c r="AR69" i="4"/>
  <c r="AR70" i="4"/>
  <c r="AR71" i="4"/>
  <c r="AR72" i="4"/>
  <c r="AR73" i="4"/>
  <c r="AR74" i="4"/>
  <c r="AR75" i="4"/>
  <c r="AR76" i="4"/>
  <c r="AR77" i="4"/>
  <c r="AR78" i="4"/>
  <c r="AR79" i="4"/>
  <c r="AR80" i="4"/>
  <c r="AR81" i="4"/>
  <c r="AR82" i="4"/>
  <c r="AR83" i="4"/>
  <c r="AR84" i="4"/>
  <c r="AR85" i="4"/>
  <c r="AR86" i="4"/>
  <c r="AR87" i="4"/>
  <c r="AR88" i="4"/>
  <c r="AR89" i="4"/>
  <c r="AR90" i="4"/>
  <c r="AR91" i="4"/>
  <c r="AR92" i="4"/>
  <c r="AR93" i="4"/>
  <c r="AR94" i="4"/>
  <c r="AR95" i="4"/>
  <c r="AR96" i="4"/>
  <c r="AR97" i="4"/>
  <c r="AR98" i="4"/>
  <c r="AR99" i="4"/>
  <c r="AR100" i="4"/>
  <c r="AR101" i="4"/>
  <c r="AR102" i="4"/>
  <c r="AR103" i="4"/>
  <c r="AR104" i="4"/>
  <c r="AR105" i="4"/>
  <c r="AR106" i="4"/>
  <c r="AR107" i="4"/>
  <c r="AR108" i="4"/>
  <c r="AR109" i="4"/>
  <c r="AR110" i="4"/>
  <c r="AR111" i="4"/>
  <c r="AR112" i="4"/>
  <c r="AR113" i="4"/>
  <c r="AR114" i="4"/>
  <c r="AR115" i="4"/>
  <c r="AR116" i="4"/>
  <c r="AR117" i="4"/>
  <c r="AR118" i="4"/>
  <c r="AR119" i="4"/>
  <c r="AR120" i="4"/>
  <c r="AR121" i="4"/>
  <c r="AR122" i="4"/>
  <c r="AR123" i="4"/>
  <c r="AR124" i="4"/>
  <c r="AR125" i="4"/>
  <c r="AR126" i="4"/>
  <c r="AR127" i="4"/>
  <c r="AR128" i="4"/>
  <c r="AR129" i="4"/>
  <c r="AR130" i="4"/>
  <c r="AR131" i="4"/>
  <c r="AR132" i="4"/>
  <c r="AR133" i="4"/>
  <c r="AR134" i="4"/>
  <c r="AR135" i="4"/>
  <c r="AR136" i="4"/>
  <c r="AR137" i="4"/>
  <c r="AR138" i="4"/>
  <c r="AR139" i="4"/>
  <c r="AR140" i="4"/>
  <c r="AR141" i="4"/>
  <c r="AR142" i="4"/>
  <c r="AR143" i="4"/>
  <c r="AR144" i="4"/>
  <c r="AR145" i="4"/>
  <c r="AR146" i="4"/>
  <c r="AR147" i="4"/>
  <c r="AR148" i="4"/>
  <c r="AR149" i="4"/>
  <c r="AR150" i="4"/>
  <c r="AR151" i="4"/>
  <c r="AR152" i="4"/>
  <c r="AR153" i="4"/>
  <c r="AR154" i="4"/>
  <c r="AR155" i="4"/>
  <c r="AR156" i="4"/>
  <c r="AR157" i="4"/>
  <c r="AR158" i="4"/>
  <c r="AR159" i="4"/>
  <c r="AR160" i="4"/>
  <c r="AR161" i="4"/>
  <c r="AR162" i="4"/>
  <c r="AR163" i="4"/>
  <c r="AR164" i="4"/>
  <c r="AR165" i="4"/>
  <c r="AR166" i="4"/>
  <c r="AR167" i="4"/>
  <c r="AR168" i="4"/>
  <c r="AR169" i="4"/>
  <c r="AR170" i="4"/>
  <c r="AR171" i="4"/>
  <c r="AR172" i="4"/>
  <c r="AR173" i="4"/>
  <c r="AR174" i="4"/>
  <c r="AR175" i="4"/>
  <c r="AR176" i="4"/>
  <c r="AR177" i="4"/>
  <c r="AR178" i="4"/>
  <c r="AR179" i="4"/>
  <c r="AR180" i="4"/>
  <c r="AR181" i="4"/>
  <c r="AR182" i="4"/>
  <c r="AR183" i="4"/>
  <c r="AR184" i="4"/>
  <c r="AR185" i="4"/>
  <c r="AR186" i="4"/>
  <c r="AR187" i="4"/>
  <c r="AR188" i="4"/>
  <c r="AR189" i="4"/>
  <c r="AR190" i="4"/>
  <c r="AR191" i="4"/>
  <c r="AR192" i="4"/>
  <c r="AR193" i="4"/>
  <c r="AR194" i="4"/>
  <c r="AR195" i="4"/>
  <c r="AR196" i="4"/>
  <c r="AR197" i="4"/>
  <c r="AR198" i="4"/>
  <c r="AR199" i="4"/>
  <c r="AR200" i="4"/>
  <c r="AR201" i="4"/>
  <c r="AR202" i="4"/>
  <c r="AR203" i="4"/>
  <c r="AR204" i="4"/>
  <c r="AR205" i="4"/>
  <c r="AR206" i="4"/>
  <c r="AR207" i="4"/>
  <c r="AR208" i="4"/>
  <c r="AR209" i="4"/>
  <c r="AR210" i="4"/>
  <c r="AR211" i="4"/>
  <c r="AR212" i="4"/>
  <c r="AR213" i="4"/>
  <c r="AR214" i="4"/>
  <c r="AR215" i="4"/>
  <c r="AR216" i="4"/>
  <c r="AR217" i="4"/>
  <c r="AR218" i="4"/>
  <c r="AR219" i="4"/>
  <c r="AR220" i="4"/>
  <c r="AR221" i="4"/>
  <c r="AR222" i="4"/>
  <c r="AR223" i="4"/>
  <c r="AR224" i="4"/>
  <c r="AR225" i="4"/>
  <c r="AR226" i="4"/>
  <c r="AR227" i="4"/>
  <c r="AR228" i="4"/>
  <c r="AR229" i="4"/>
  <c r="AR230" i="4"/>
  <c r="AR231" i="4"/>
  <c r="AR232" i="4"/>
  <c r="AR233" i="4"/>
  <c r="AR234" i="4"/>
  <c r="AR235" i="4"/>
  <c r="AR236" i="4"/>
  <c r="AR237" i="4"/>
  <c r="AR238" i="4"/>
  <c r="AR239" i="4"/>
  <c r="AR240" i="4"/>
  <c r="AR241" i="4"/>
  <c r="AR242" i="4"/>
  <c r="AR243" i="4"/>
  <c r="AR244" i="4"/>
  <c r="AR245" i="4"/>
  <c r="AR246" i="4"/>
  <c r="AR247" i="4"/>
  <c r="AR248" i="4"/>
  <c r="AR249" i="4"/>
  <c r="AR250" i="4"/>
  <c r="AR251" i="4"/>
  <c r="AR252" i="4"/>
  <c r="AR253" i="4"/>
  <c r="AR254" i="4"/>
  <c r="AR255" i="4"/>
  <c r="AR256" i="4"/>
  <c r="AR257" i="4"/>
  <c r="AR258" i="4"/>
  <c r="AR259" i="4"/>
  <c r="AR260" i="4"/>
  <c r="AR261" i="4"/>
  <c r="AR262" i="4"/>
  <c r="AR263" i="4"/>
  <c r="AR264" i="4"/>
  <c r="AR265" i="4"/>
  <c r="AR266" i="4"/>
  <c r="AR267" i="4"/>
  <c r="AR268" i="4"/>
  <c r="AR269" i="4"/>
  <c r="AR270" i="4"/>
  <c r="AR271" i="4"/>
  <c r="AR272" i="4"/>
  <c r="AR273" i="4"/>
  <c r="AR274" i="4"/>
  <c r="AR275" i="4"/>
  <c r="AR276" i="4"/>
  <c r="AR277" i="4"/>
  <c r="AR278" i="4"/>
  <c r="AR279" i="4"/>
  <c r="AR280" i="4"/>
  <c r="AR281" i="4"/>
  <c r="AR282" i="4"/>
  <c r="AR283" i="4"/>
  <c r="AR284" i="4"/>
  <c r="AR285" i="4"/>
  <c r="AR286" i="4"/>
  <c r="AR287" i="4"/>
  <c r="AR288" i="4"/>
  <c r="AR289" i="4"/>
  <c r="AR290" i="4"/>
  <c r="AR291" i="4"/>
  <c r="AR292" i="4"/>
  <c r="AR293" i="4"/>
  <c r="AR294" i="4"/>
  <c r="AR295" i="4"/>
  <c r="AR296" i="4"/>
  <c r="AR297" i="4"/>
  <c r="AR298" i="4"/>
  <c r="AR299" i="4"/>
  <c r="AR300" i="4"/>
  <c r="AR301" i="4"/>
  <c r="AR302" i="4"/>
  <c r="AR303" i="4"/>
  <c r="AR304" i="4"/>
  <c r="AR305" i="4"/>
  <c r="AR306" i="4"/>
  <c r="AR307" i="4"/>
  <c r="AR308" i="4"/>
  <c r="AR309" i="4"/>
  <c r="AR310" i="4"/>
  <c r="AR311" i="4"/>
  <c r="AR312" i="4"/>
  <c r="AR313" i="4"/>
  <c r="AR314" i="4"/>
  <c r="AR315" i="4"/>
  <c r="AR316" i="4"/>
  <c r="AR317" i="4"/>
  <c r="AR318" i="4"/>
  <c r="AR319" i="4"/>
  <c r="AR320" i="4"/>
  <c r="AR321" i="4"/>
  <c r="AR322" i="4"/>
  <c r="AR323" i="4"/>
  <c r="AR324" i="4"/>
  <c r="AR325" i="4"/>
  <c r="AR326" i="4"/>
  <c r="AR327" i="4"/>
  <c r="AR328" i="4"/>
  <c r="AR329" i="4"/>
  <c r="AR330" i="4"/>
  <c r="AR331" i="4"/>
  <c r="AR332" i="4"/>
  <c r="AR333" i="4"/>
  <c r="AR334" i="4"/>
  <c r="AR335" i="4"/>
  <c r="AR336" i="4"/>
  <c r="AR337" i="4"/>
  <c r="AR338" i="4"/>
  <c r="AR339" i="4"/>
  <c r="AR340" i="4"/>
  <c r="AR341" i="4"/>
  <c r="AR342" i="4"/>
  <c r="AR343" i="4"/>
  <c r="AR344" i="4"/>
  <c r="AR345" i="4"/>
  <c r="AR346" i="4"/>
  <c r="AR347" i="4"/>
  <c r="AR348" i="4"/>
  <c r="AR349" i="4"/>
  <c r="AR350" i="4"/>
  <c r="AR351" i="4"/>
  <c r="AR352" i="4"/>
  <c r="AR353" i="4"/>
  <c r="AR354" i="4"/>
  <c r="AR355" i="4"/>
  <c r="AR356" i="4"/>
  <c r="AR357" i="4"/>
  <c r="AR358" i="4"/>
  <c r="AR359" i="4"/>
  <c r="AR360" i="4"/>
  <c r="AR361" i="4"/>
  <c r="AR362" i="4"/>
  <c r="AR363" i="4"/>
  <c r="AR364" i="4"/>
  <c r="AR365" i="4"/>
  <c r="AR366" i="4"/>
  <c r="AR367" i="4"/>
  <c r="AR368" i="4"/>
  <c r="AR369" i="4"/>
  <c r="AR370" i="4"/>
  <c r="AR371" i="4"/>
  <c r="AR372" i="4"/>
  <c r="AR373" i="4"/>
  <c r="AR374" i="4"/>
  <c r="AR375" i="4"/>
  <c r="AR376" i="4"/>
  <c r="AR377" i="4"/>
  <c r="AR378" i="4"/>
  <c r="AR379" i="4"/>
  <c r="AR380" i="4"/>
  <c r="AR381" i="4"/>
  <c r="AR382" i="4"/>
  <c r="AR383" i="4"/>
  <c r="AR384" i="4"/>
  <c r="AR385" i="4"/>
  <c r="AR386" i="4"/>
  <c r="AR387" i="4"/>
  <c r="AR388" i="4"/>
  <c r="AR389" i="4"/>
  <c r="AR390" i="4"/>
  <c r="AR391" i="4"/>
  <c r="AR392" i="4"/>
  <c r="AR393" i="4"/>
  <c r="AR394" i="4"/>
  <c r="AR395" i="4"/>
  <c r="AR396" i="4"/>
  <c r="AR397" i="4"/>
  <c r="AR398" i="4"/>
  <c r="AR399" i="4"/>
  <c r="AR400" i="4"/>
  <c r="AR401" i="4"/>
  <c r="AR402" i="4"/>
  <c r="AR403" i="4"/>
  <c r="AR404" i="4"/>
  <c r="AR405" i="4"/>
  <c r="AR406" i="4"/>
  <c r="AR407" i="4"/>
  <c r="AR408" i="4"/>
  <c r="AR409" i="4"/>
  <c r="AR410" i="4"/>
  <c r="AR411" i="4"/>
  <c r="AR412" i="4"/>
  <c r="AR413" i="4"/>
  <c r="AR414" i="4"/>
  <c r="AR415" i="4"/>
  <c r="AR416" i="4"/>
  <c r="AR417" i="4"/>
  <c r="AR418" i="4"/>
  <c r="AR419" i="4"/>
  <c r="AR420" i="4"/>
  <c r="AR421" i="4"/>
  <c r="AR422" i="4"/>
  <c r="AR423" i="4"/>
  <c r="AR424" i="4"/>
  <c r="AR425" i="4"/>
  <c r="AR426" i="4"/>
  <c r="AR427" i="4"/>
  <c r="AR428" i="4"/>
  <c r="AR429" i="4"/>
  <c r="AR430" i="4"/>
  <c r="AR431" i="4"/>
  <c r="AR432" i="4"/>
  <c r="AR433" i="4"/>
  <c r="AR434" i="4"/>
  <c r="AR435" i="4"/>
  <c r="AR436" i="4"/>
  <c r="AR437" i="4"/>
  <c r="AR438" i="4"/>
  <c r="AR439" i="4"/>
  <c r="AR440" i="4"/>
  <c r="AR441" i="4"/>
  <c r="AR442" i="4"/>
  <c r="AR443" i="4"/>
  <c r="AR444" i="4"/>
  <c r="AR445" i="4"/>
  <c r="AR446" i="4"/>
  <c r="AR447" i="4"/>
  <c r="AR448" i="4"/>
  <c r="AR449" i="4"/>
  <c r="AR450" i="4"/>
  <c r="AR451" i="4"/>
  <c r="AR452" i="4"/>
  <c r="AR453" i="4"/>
  <c r="AR454" i="4"/>
  <c r="AR455" i="4"/>
  <c r="AR456" i="4"/>
  <c r="AR457" i="4"/>
  <c r="AR458" i="4"/>
  <c r="AR459" i="4"/>
  <c r="AR460" i="4"/>
  <c r="AR461" i="4"/>
  <c r="AR462" i="4"/>
  <c r="AR463" i="4"/>
  <c r="AR464" i="4"/>
  <c r="AR465" i="4"/>
  <c r="AR466" i="4"/>
  <c r="AR467" i="4"/>
  <c r="AR468" i="4"/>
  <c r="AR469" i="4"/>
  <c r="AR470" i="4"/>
  <c r="AR471" i="4"/>
  <c r="AR472" i="4"/>
  <c r="AR473" i="4"/>
  <c r="AR474" i="4"/>
  <c r="AR475" i="4"/>
  <c r="AR476" i="4"/>
  <c r="AR477" i="4"/>
  <c r="AR478" i="4"/>
  <c r="AR479" i="4"/>
  <c r="AR480" i="4"/>
  <c r="AR481" i="4"/>
  <c r="AR482" i="4"/>
  <c r="AR483" i="4"/>
  <c r="AR484" i="4"/>
  <c r="AR485" i="4"/>
  <c r="AR486" i="4"/>
  <c r="AR487" i="4"/>
  <c r="AR488" i="4"/>
  <c r="AR489" i="4"/>
  <c r="AR490" i="4"/>
  <c r="AR491" i="4"/>
  <c r="AR492" i="4"/>
  <c r="AR493" i="4"/>
  <c r="AR494" i="4"/>
  <c r="AR495" i="4"/>
  <c r="AR496" i="4"/>
  <c r="AR497" i="4"/>
  <c r="AR498" i="4"/>
  <c r="AR499" i="4"/>
  <c r="AR500" i="4"/>
  <c r="AR501" i="4"/>
  <c r="AR502" i="4"/>
  <c r="AR503" i="4"/>
  <c r="AR504" i="4"/>
  <c r="AR505" i="4"/>
  <c r="AR506" i="4"/>
  <c r="AR507" i="4"/>
  <c r="AR508" i="4"/>
  <c r="AR509" i="4"/>
  <c r="AR510" i="4"/>
  <c r="AR511" i="4"/>
  <c r="AR512" i="4"/>
  <c r="AR513" i="4"/>
  <c r="AR514" i="4"/>
  <c r="AR515" i="4"/>
  <c r="AR516" i="4"/>
  <c r="AR517" i="4"/>
  <c r="AR518" i="4"/>
  <c r="AR519" i="4"/>
  <c r="AR520" i="4"/>
  <c r="AR521" i="4"/>
  <c r="AR522" i="4"/>
  <c r="AR523" i="4"/>
  <c r="AR524" i="4"/>
  <c r="AR525" i="4"/>
  <c r="AR526" i="4"/>
  <c r="AR527" i="4"/>
  <c r="AR528" i="4"/>
  <c r="AR529" i="4"/>
  <c r="AR530" i="4"/>
  <c r="AR531" i="4"/>
  <c r="AR532" i="4"/>
  <c r="AR533" i="4"/>
  <c r="AR534" i="4"/>
  <c r="AR535" i="4"/>
  <c r="AR536" i="4"/>
  <c r="AR537" i="4"/>
  <c r="AR538" i="4"/>
  <c r="AR539" i="4"/>
  <c r="AR540" i="4"/>
  <c r="AR541" i="4"/>
  <c r="AR542" i="4"/>
  <c r="AR543" i="4"/>
  <c r="AR544" i="4"/>
  <c r="AR545" i="4"/>
  <c r="AR546" i="4"/>
  <c r="AR547" i="4"/>
  <c r="AR548" i="4"/>
  <c r="AR549" i="4"/>
  <c r="AR550" i="4"/>
  <c r="AR551" i="4"/>
  <c r="AR552" i="4"/>
  <c r="AR553" i="4"/>
  <c r="AR554" i="4"/>
  <c r="AR555" i="4"/>
  <c r="AR556" i="4"/>
  <c r="AR557" i="4"/>
  <c r="AR558" i="4"/>
  <c r="AR559" i="4"/>
  <c r="AR560" i="4"/>
  <c r="AR561" i="4"/>
  <c r="AR562" i="4"/>
  <c r="AR563" i="4"/>
  <c r="AR564" i="4"/>
  <c r="AR565" i="4"/>
  <c r="AR566" i="4"/>
  <c r="AR567" i="4"/>
  <c r="AR568" i="4"/>
  <c r="AR569" i="4"/>
  <c r="AR570" i="4"/>
  <c r="AR571" i="4"/>
  <c r="AR572" i="4"/>
  <c r="AR573" i="4"/>
  <c r="AR574" i="4"/>
  <c r="AR575" i="4"/>
  <c r="AR576" i="4"/>
  <c r="AR577" i="4"/>
  <c r="AR578" i="4"/>
  <c r="AR579" i="4"/>
  <c r="AR580" i="4"/>
  <c r="AR581" i="4"/>
  <c r="AR582" i="4"/>
  <c r="AR583" i="4"/>
  <c r="AR584" i="4"/>
  <c r="AR585" i="4"/>
  <c r="AR586" i="4"/>
  <c r="AR587" i="4"/>
  <c r="AR588" i="4"/>
  <c r="AR589" i="4"/>
  <c r="AR590" i="4"/>
  <c r="AR591" i="4"/>
  <c r="AR592" i="4"/>
  <c r="AR593" i="4"/>
  <c r="AR594" i="4"/>
  <c r="AR595" i="4"/>
  <c r="AR596" i="4"/>
  <c r="AR597" i="4"/>
  <c r="AR598" i="4"/>
  <c r="AR599" i="4"/>
  <c r="AR600" i="4"/>
  <c r="AR601" i="4"/>
  <c r="AR602" i="4"/>
  <c r="AR603" i="4"/>
  <c r="AR604" i="4"/>
  <c r="AR605" i="4"/>
  <c r="AR606" i="4"/>
  <c r="AR607" i="4"/>
  <c r="AR608" i="4"/>
  <c r="AR609" i="4"/>
  <c r="AR610" i="4"/>
  <c r="AR611" i="4"/>
  <c r="AR612" i="4"/>
  <c r="AR613" i="4"/>
  <c r="AR614" i="4"/>
  <c r="AR615" i="4"/>
  <c r="AR616" i="4"/>
  <c r="AR617" i="4"/>
  <c r="AR618" i="4"/>
  <c r="AR619" i="4"/>
  <c r="AR620" i="4"/>
  <c r="AR621" i="4"/>
  <c r="AR622" i="4"/>
  <c r="AR623" i="4"/>
  <c r="AR624" i="4"/>
  <c r="AR625" i="4"/>
  <c r="AR626" i="4"/>
  <c r="AR627" i="4"/>
  <c r="AR628" i="4"/>
  <c r="AR629" i="4"/>
  <c r="AR630" i="4"/>
  <c r="AR631" i="4"/>
  <c r="AR632" i="4"/>
  <c r="AR633" i="4"/>
  <c r="AR634" i="4"/>
  <c r="AR635" i="4"/>
  <c r="AR636" i="4"/>
  <c r="AR637" i="4"/>
  <c r="AR638" i="4"/>
  <c r="AR639" i="4"/>
  <c r="AR640" i="4"/>
  <c r="AR641" i="4"/>
  <c r="AR642" i="4"/>
  <c r="AR643" i="4"/>
  <c r="AR644" i="4"/>
  <c r="AR645" i="4"/>
  <c r="AR646" i="4"/>
  <c r="AR647" i="4"/>
  <c r="AR648" i="4"/>
  <c r="AR649" i="4"/>
  <c r="AR650" i="4"/>
  <c r="AR651" i="4"/>
  <c r="AR652" i="4"/>
  <c r="AR653" i="4"/>
  <c r="AR654" i="4"/>
  <c r="AR655" i="4"/>
  <c r="AR656" i="4"/>
  <c r="AR657" i="4"/>
  <c r="AR658" i="4"/>
  <c r="AR659" i="4"/>
  <c r="AR660" i="4"/>
  <c r="AR661" i="4"/>
  <c r="AR662" i="4"/>
  <c r="AR663" i="4"/>
  <c r="AR664" i="4"/>
  <c r="AR665" i="4"/>
  <c r="AR666" i="4"/>
  <c r="AR667" i="4"/>
  <c r="AR668" i="4"/>
  <c r="AR669" i="4"/>
  <c r="AR670" i="4"/>
  <c r="AR671" i="4"/>
  <c r="AR672" i="4"/>
  <c r="AR673" i="4"/>
  <c r="AR674" i="4"/>
  <c r="AR675" i="4"/>
  <c r="AR676" i="4"/>
  <c r="AR677" i="4"/>
  <c r="AR678" i="4"/>
  <c r="AR679" i="4"/>
  <c r="AR680" i="4"/>
  <c r="AR681" i="4"/>
  <c r="AR682" i="4"/>
  <c r="AR683" i="4"/>
  <c r="AR684" i="4"/>
  <c r="AR685" i="4"/>
  <c r="AR686" i="4"/>
  <c r="AR687" i="4"/>
  <c r="AR688" i="4"/>
  <c r="AR689" i="4"/>
  <c r="AR690" i="4"/>
  <c r="AR691" i="4"/>
  <c r="AR692" i="4"/>
  <c r="AR693" i="4"/>
  <c r="AR694" i="4"/>
  <c r="AR695" i="4"/>
  <c r="AR696" i="4"/>
  <c r="AR697" i="4"/>
  <c r="AR698" i="4"/>
  <c r="AR699" i="4"/>
  <c r="AR700" i="4"/>
  <c r="AR701" i="4"/>
  <c r="AR702" i="4"/>
  <c r="AR703" i="4"/>
  <c r="AR704" i="4"/>
  <c r="AR705" i="4"/>
  <c r="AR706" i="4"/>
  <c r="AR707" i="4"/>
  <c r="AR708" i="4"/>
  <c r="AR709" i="4"/>
  <c r="AR710" i="4"/>
  <c r="AR711" i="4"/>
  <c r="AR712" i="4"/>
  <c r="AR713" i="4"/>
  <c r="AR714" i="4"/>
  <c r="AR715" i="4"/>
  <c r="AR716" i="4"/>
  <c r="AR717" i="4"/>
  <c r="AR718" i="4"/>
  <c r="AR719" i="4"/>
  <c r="AR720" i="4"/>
  <c r="AR721" i="4"/>
  <c r="AR722" i="4"/>
  <c r="AR723" i="4"/>
  <c r="AR724" i="4"/>
  <c r="AR725" i="4"/>
  <c r="AR7" i="4"/>
  <c r="AR8" i="4"/>
  <c r="AR9" i="4"/>
  <c r="AR10" i="4"/>
  <c r="AR11" i="4"/>
  <c r="AR12" i="4"/>
  <c r="AR13" i="4"/>
  <c r="AR14" i="4"/>
  <c r="AR6" i="4"/>
  <c r="AH6" i="4"/>
  <c r="Q6" i="4"/>
  <c r="C6" i="4"/>
  <c r="D6" i="4"/>
  <c r="P6" i="4"/>
  <c r="Y6" i="4"/>
  <c r="Z6" i="4"/>
  <c r="AI6" i="4"/>
  <c r="BA6" i="4"/>
  <c r="C7" i="4"/>
  <c r="D7" i="4"/>
  <c r="P7" i="4"/>
  <c r="Q7" i="4"/>
  <c r="R6" i="4" s="1"/>
  <c r="Y7" i="4"/>
  <c r="Z7" i="4"/>
  <c r="AH7" i="4"/>
  <c r="AI7" i="4"/>
  <c r="AZ7" i="4"/>
  <c r="BA7" i="4"/>
  <c r="C8" i="4"/>
  <c r="D8" i="4"/>
  <c r="P8" i="4"/>
  <c r="Q8" i="4"/>
  <c r="Y8" i="4"/>
  <c r="Z8" i="4"/>
  <c r="AH8" i="4"/>
  <c r="AI8" i="4"/>
  <c r="AZ8" i="4"/>
  <c r="BA8" i="4"/>
  <c r="C9" i="4"/>
  <c r="D9" i="4"/>
  <c r="P9" i="4"/>
  <c r="Q9" i="4"/>
  <c r="Y9" i="4"/>
  <c r="Z9" i="4"/>
  <c r="AH9" i="4"/>
  <c r="AI9" i="4"/>
  <c r="AZ9" i="4"/>
  <c r="BA9" i="4"/>
  <c r="C10" i="4"/>
  <c r="D10" i="4"/>
  <c r="P10" i="4"/>
  <c r="Q10" i="4"/>
  <c r="Y10" i="4"/>
  <c r="Z10" i="4"/>
  <c r="AH10" i="4"/>
  <c r="AI10" i="4"/>
  <c r="AZ10" i="4"/>
  <c r="BA10" i="4"/>
  <c r="C11" i="4"/>
  <c r="D11" i="4"/>
  <c r="P11" i="4"/>
  <c r="Q11" i="4"/>
  <c r="Y11" i="4"/>
  <c r="Z11" i="4"/>
  <c r="AH11" i="4"/>
  <c r="AI11" i="4"/>
  <c r="AZ11" i="4"/>
  <c r="BA11" i="4"/>
  <c r="C12" i="4"/>
  <c r="D12" i="4"/>
  <c r="P12" i="4"/>
  <c r="Q12" i="4"/>
  <c r="Y12" i="4"/>
  <c r="Z12" i="4"/>
  <c r="AH12" i="4"/>
  <c r="AI12" i="4"/>
  <c r="AZ12" i="4"/>
  <c r="BA12" i="4"/>
  <c r="C13" i="4"/>
  <c r="D13" i="4"/>
  <c r="P13" i="4"/>
  <c r="Q13" i="4"/>
  <c r="Y13" i="4"/>
  <c r="Z13" i="4"/>
  <c r="AH13" i="4"/>
  <c r="AI13" i="4"/>
  <c r="AZ13" i="4"/>
  <c r="BA13" i="4"/>
  <c r="C14" i="4"/>
  <c r="D14" i="4"/>
  <c r="P14" i="4"/>
  <c r="Q14" i="4"/>
  <c r="Y14" i="4"/>
  <c r="Z14" i="4"/>
  <c r="AH14" i="4"/>
  <c r="AI14" i="4"/>
  <c r="AZ14" i="4"/>
  <c r="BA14" i="4"/>
  <c r="C15" i="4"/>
  <c r="D15" i="4"/>
  <c r="P15" i="4"/>
  <c r="Q15" i="4"/>
  <c r="Y15" i="4"/>
  <c r="Z15" i="4"/>
  <c r="AH15" i="4"/>
  <c r="AI15" i="4"/>
  <c r="AZ15" i="4"/>
  <c r="BA15" i="4"/>
  <c r="C16" i="4"/>
  <c r="D16" i="4"/>
  <c r="P16" i="4"/>
  <c r="Q16" i="4"/>
  <c r="Y16" i="4"/>
  <c r="Z16" i="4"/>
  <c r="AH16" i="4"/>
  <c r="AI16" i="4"/>
  <c r="AZ16" i="4"/>
  <c r="BA16" i="4"/>
  <c r="C17" i="4"/>
  <c r="D17" i="4"/>
  <c r="P17" i="4"/>
  <c r="Q17" i="4"/>
  <c r="Y17" i="4"/>
  <c r="Z17" i="4"/>
  <c r="AH17" i="4"/>
  <c r="AI17" i="4"/>
  <c r="AZ17" i="4"/>
  <c r="BA17" i="4"/>
  <c r="C18" i="4"/>
  <c r="D18" i="4"/>
  <c r="P18" i="4"/>
  <c r="Q18" i="4"/>
  <c r="Y18" i="4"/>
  <c r="Z18" i="4"/>
  <c r="AH18" i="4"/>
  <c r="AI18" i="4"/>
  <c r="AZ18" i="4"/>
  <c r="BA18" i="4"/>
  <c r="C19" i="4"/>
  <c r="D19" i="4"/>
  <c r="P19" i="4"/>
  <c r="Q19" i="4"/>
  <c r="Y19" i="4"/>
  <c r="Z19" i="4"/>
  <c r="AH19" i="4"/>
  <c r="AI19" i="4"/>
  <c r="AZ19" i="4"/>
  <c r="BA19" i="4"/>
  <c r="C20" i="4"/>
  <c r="D20" i="4"/>
  <c r="P20" i="4"/>
  <c r="Q20" i="4"/>
  <c r="Y20" i="4"/>
  <c r="Z20" i="4"/>
  <c r="AH20" i="4"/>
  <c r="AI20" i="4"/>
  <c r="AZ20" i="4"/>
  <c r="BA20" i="4"/>
  <c r="C21" i="4"/>
  <c r="D21" i="4"/>
  <c r="P21" i="4"/>
  <c r="Q21" i="4"/>
  <c r="Y21" i="4"/>
  <c r="Z21" i="4"/>
  <c r="AH21" i="4"/>
  <c r="AI21" i="4"/>
  <c r="AZ21" i="4"/>
  <c r="BA21" i="4"/>
  <c r="C22" i="4"/>
  <c r="D22" i="4"/>
  <c r="P22" i="4"/>
  <c r="Q22" i="4"/>
  <c r="Y22" i="4"/>
  <c r="Z22" i="4"/>
  <c r="AH22" i="4"/>
  <c r="AI22" i="4"/>
  <c r="AZ22" i="4"/>
  <c r="BA22" i="4"/>
  <c r="C23" i="4"/>
  <c r="D23" i="4"/>
  <c r="P23" i="4"/>
  <c r="Q23" i="4"/>
  <c r="Y23" i="4"/>
  <c r="Z23" i="4"/>
  <c r="AH23" i="4"/>
  <c r="AI23" i="4"/>
  <c r="AZ23" i="4"/>
  <c r="BA23" i="4"/>
  <c r="C24" i="4"/>
  <c r="D24" i="4"/>
  <c r="P24" i="4"/>
  <c r="Q24" i="4"/>
  <c r="Y24" i="4"/>
  <c r="Z24" i="4"/>
  <c r="AH24" i="4"/>
  <c r="AI24" i="4"/>
  <c r="AZ24" i="4"/>
  <c r="BA24" i="4"/>
  <c r="C25" i="4"/>
  <c r="D25" i="4"/>
  <c r="P25" i="4"/>
  <c r="Q25" i="4"/>
  <c r="Y25" i="4"/>
  <c r="Z25" i="4"/>
  <c r="AH25" i="4"/>
  <c r="AI25" i="4"/>
  <c r="AZ25" i="4"/>
  <c r="BA25" i="4"/>
  <c r="C26" i="4"/>
  <c r="D26" i="4"/>
  <c r="P26" i="4"/>
  <c r="Q26" i="4"/>
  <c r="Y26" i="4"/>
  <c r="Z26" i="4"/>
  <c r="AH26" i="4"/>
  <c r="AI26" i="4"/>
  <c r="AZ26" i="4"/>
  <c r="BA26" i="4"/>
  <c r="C27" i="4"/>
  <c r="D27" i="4"/>
  <c r="P27" i="4"/>
  <c r="Q27" i="4"/>
  <c r="Y27" i="4"/>
  <c r="Z27" i="4"/>
  <c r="AH27" i="4"/>
  <c r="AI27" i="4"/>
  <c r="AZ27" i="4"/>
  <c r="BA27" i="4"/>
  <c r="C28" i="4"/>
  <c r="D28" i="4"/>
  <c r="P28" i="4"/>
  <c r="Q28" i="4"/>
  <c r="Y28" i="4"/>
  <c r="Z28" i="4"/>
  <c r="AH28" i="4"/>
  <c r="AI28" i="4"/>
  <c r="AZ28" i="4"/>
  <c r="BA28" i="4"/>
  <c r="C29" i="4"/>
  <c r="D29" i="4"/>
  <c r="P29" i="4"/>
  <c r="Q29" i="4"/>
  <c r="Y29" i="4"/>
  <c r="Z29" i="4"/>
  <c r="AH29" i="4"/>
  <c r="AI29" i="4"/>
  <c r="AZ29" i="4"/>
  <c r="BA29" i="4"/>
  <c r="C30" i="4"/>
  <c r="D30" i="4"/>
  <c r="P30" i="4"/>
  <c r="Q30" i="4"/>
  <c r="Y30" i="4"/>
  <c r="Z30" i="4"/>
  <c r="AH30" i="4"/>
  <c r="AI30" i="4"/>
  <c r="AZ30" i="4"/>
  <c r="BA30" i="4"/>
  <c r="C31" i="4"/>
  <c r="D31" i="4"/>
  <c r="P31" i="4"/>
  <c r="Q31" i="4"/>
  <c r="Y31" i="4"/>
  <c r="Z31" i="4"/>
  <c r="AH31" i="4"/>
  <c r="AI31" i="4"/>
  <c r="AZ31" i="4"/>
  <c r="BA31" i="4"/>
  <c r="C32" i="4"/>
  <c r="D32" i="4"/>
  <c r="P32" i="4"/>
  <c r="Q32" i="4"/>
  <c r="Y32" i="4"/>
  <c r="Z32" i="4"/>
  <c r="AH32" i="4"/>
  <c r="AI32" i="4"/>
  <c r="AZ32" i="4"/>
  <c r="BA32" i="4"/>
  <c r="C33" i="4"/>
  <c r="D33" i="4"/>
  <c r="P33" i="4"/>
  <c r="Q33" i="4"/>
  <c r="Y33" i="4"/>
  <c r="Z33" i="4"/>
  <c r="AH33" i="4"/>
  <c r="AI33" i="4"/>
  <c r="AZ33" i="4"/>
  <c r="BA33" i="4"/>
  <c r="C34" i="4"/>
  <c r="D34" i="4"/>
  <c r="P34" i="4"/>
  <c r="Q34" i="4"/>
  <c r="Y34" i="4"/>
  <c r="Z34" i="4"/>
  <c r="AH34" i="4"/>
  <c r="AI34" i="4"/>
  <c r="AZ34" i="4"/>
  <c r="BA34" i="4"/>
  <c r="C35" i="4"/>
  <c r="D35" i="4"/>
  <c r="P35" i="4"/>
  <c r="Q35" i="4"/>
  <c r="Y35" i="4"/>
  <c r="Z35" i="4"/>
  <c r="AH35" i="4"/>
  <c r="AI35" i="4"/>
  <c r="AZ35" i="4"/>
  <c r="BA35" i="4"/>
  <c r="C36" i="4"/>
  <c r="D36" i="4"/>
  <c r="P36" i="4"/>
  <c r="Q36" i="4"/>
  <c r="Y36" i="4"/>
  <c r="Z36" i="4"/>
  <c r="AH36" i="4"/>
  <c r="AI36" i="4"/>
  <c r="AZ36" i="4"/>
  <c r="BA36" i="4"/>
  <c r="C37" i="4"/>
  <c r="D37" i="4"/>
  <c r="P37" i="4"/>
  <c r="Q37" i="4"/>
  <c r="Y37" i="4"/>
  <c r="Z37" i="4"/>
  <c r="AH37" i="4"/>
  <c r="AI37" i="4"/>
  <c r="AZ37" i="4"/>
  <c r="BA37" i="4"/>
  <c r="C38" i="4"/>
  <c r="D38" i="4"/>
  <c r="P38" i="4"/>
  <c r="Q38" i="4"/>
  <c r="Y38" i="4"/>
  <c r="Z38" i="4"/>
  <c r="AH38" i="4"/>
  <c r="AI38" i="4"/>
  <c r="AZ38" i="4"/>
  <c r="BA38" i="4"/>
  <c r="C39" i="4"/>
  <c r="D39" i="4"/>
  <c r="P39" i="4"/>
  <c r="Q39" i="4"/>
  <c r="Y39" i="4"/>
  <c r="Z39" i="4"/>
  <c r="AH39" i="4"/>
  <c r="AI39" i="4"/>
  <c r="AZ39" i="4"/>
  <c r="BA39" i="4"/>
  <c r="C40" i="4"/>
  <c r="D40" i="4"/>
  <c r="P40" i="4"/>
  <c r="Q40" i="4"/>
  <c r="Y40" i="4"/>
  <c r="Z40" i="4"/>
  <c r="AH40" i="4"/>
  <c r="AI40" i="4"/>
  <c r="AZ40" i="4"/>
  <c r="BA40" i="4"/>
  <c r="C41" i="4"/>
  <c r="D41" i="4"/>
  <c r="P41" i="4"/>
  <c r="Q41" i="4"/>
  <c r="Y41" i="4"/>
  <c r="Z41" i="4"/>
  <c r="AH41" i="4"/>
  <c r="AI41" i="4"/>
  <c r="AZ41" i="4"/>
  <c r="BA41" i="4"/>
  <c r="C42" i="4"/>
  <c r="D42" i="4"/>
  <c r="P42" i="4"/>
  <c r="Q42" i="4"/>
  <c r="Y42" i="4"/>
  <c r="Z42" i="4"/>
  <c r="AH42" i="4"/>
  <c r="AI42" i="4"/>
  <c r="AZ42" i="4"/>
  <c r="BA42" i="4"/>
  <c r="C43" i="4"/>
  <c r="D43" i="4"/>
  <c r="P43" i="4"/>
  <c r="Q43" i="4"/>
  <c r="Y43" i="4"/>
  <c r="Z43" i="4"/>
  <c r="AH43" i="4"/>
  <c r="AI43" i="4"/>
  <c r="AZ43" i="4"/>
  <c r="BA43" i="4"/>
  <c r="C44" i="4"/>
  <c r="D44" i="4"/>
  <c r="P44" i="4"/>
  <c r="Q44" i="4"/>
  <c r="Y44" i="4"/>
  <c r="Z44" i="4"/>
  <c r="AH44" i="4"/>
  <c r="AI44" i="4"/>
  <c r="AZ44" i="4"/>
  <c r="BA44" i="4"/>
  <c r="C45" i="4"/>
  <c r="D45" i="4"/>
  <c r="P45" i="4"/>
  <c r="Q45" i="4"/>
  <c r="Y45" i="4"/>
  <c r="Z45" i="4"/>
  <c r="AH45" i="4"/>
  <c r="AI45" i="4"/>
  <c r="AZ45" i="4"/>
  <c r="BA45" i="4"/>
  <c r="C46" i="4"/>
  <c r="D46" i="4"/>
  <c r="P46" i="4"/>
  <c r="Q46" i="4"/>
  <c r="Y46" i="4"/>
  <c r="Z46" i="4"/>
  <c r="AH46" i="4"/>
  <c r="AI46" i="4"/>
  <c r="AZ46" i="4"/>
  <c r="BA46" i="4"/>
  <c r="C47" i="4"/>
  <c r="D47" i="4"/>
  <c r="P47" i="4"/>
  <c r="Q47" i="4"/>
  <c r="Y47" i="4"/>
  <c r="Z47" i="4"/>
  <c r="AH47" i="4"/>
  <c r="AI47" i="4"/>
  <c r="AZ47" i="4"/>
  <c r="BA47" i="4"/>
  <c r="C48" i="4"/>
  <c r="D48" i="4"/>
  <c r="P48" i="4"/>
  <c r="Q48" i="4"/>
  <c r="Y48" i="4"/>
  <c r="Z48" i="4"/>
  <c r="AH48" i="4"/>
  <c r="AI48" i="4"/>
  <c r="AZ48" i="4"/>
  <c r="BA48" i="4"/>
  <c r="C49" i="4"/>
  <c r="D49" i="4"/>
  <c r="P49" i="4"/>
  <c r="Q49" i="4"/>
  <c r="Y49" i="4"/>
  <c r="Z49" i="4"/>
  <c r="AH49" i="4"/>
  <c r="AI49" i="4"/>
  <c r="AZ49" i="4"/>
  <c r="BA49" i="4"/>
  <c r="C50" i="4"/>
  <c r="D50" i="4"/>
  <c r="P50" i="4"/>
  <c r="Q50" i="4"/>
  <c r="Y50" i="4"/>
  <c r="Z50" i="4"/>
  <c r="AH50" i="4"/>
  <c r="AI50" i="4"/>
  <c r="AZ50" i="4"/>
  <c r="BA50" i="4"/>
  <c r="C51" i="4"/>
  <c r="D51" i="4"/>
  <c r="P51" i="4"/>
  <c r="Q51" i="4"/>
  <c r="Y51" i="4"/>
  <c r="Z51" i="4"/>
  <c r="AH51" i="4"/>
  <c r="AI51" i="4"/>
  <c r="AZ51" i="4"/>
  <c r="BA51" i="4"/>
  <c r="C52" i="4"/>
  <c r="D52" i="4"/>
  <c r="P52" i="4"/>
  <c r="Q52" i="4"/>
  <c r="Y52" i="4"/>
  <c r="Z52" i="4"/>
  <c r="AH52" i="4"/>
  <c r="AI52" i="4"/>
  <c r="AZ52" i="4"/>
  <c r="BA52" i="4"/>
  <c r="C53" i="4"/>
  <c r="D53" i="4"/>
  <c r="P53" i="4"/>
  <c r="Q53" i="4"/>
  <c r="Y53" i="4"/>
  <c r="Z53" i="4"/>
  <c r="AH53" i="4"/>
  <c r="AI53" i="4"/>
  <c r="AZ53" i="4"/>
  <c r="BA53" i="4"/>
  <c r="C54" i="4"/>
  <c r="D54" i="4"/>
  <c r="P54" i="4"/>
  <c r="Q54" i="4"/>
  <c r="Y54" i="4"/>
  <c r="Z54" i="4"/>
  <c r="AH54" i="4"/>
  <c r="AI54" i="4"/>
  <c r="AZ54" i="4"/>
  <c r="BA54" i="4"/>
  <c r="C55" i="4"/>
  <c r="D55" i="4"/>
  <c r="P55" i="4"/>
  <c r="Q55" i="4"/>
  <c r="Y55" i="4"/>
  <c r="Z55" i="4"/>
  <c r="AH55" i="4"/>
  <c r="AI55" i="4"/>
  <c r="AZ55" i="4"/>
  <c r="BA55" i="4"/>
  <c r="C56" i="4"/>
  <c r="D56" i="4"/>
  <c r="P56" i="4"/>
  <c r="Q56" i="4"/>
  <c r="Y56" i="4"/>
  <c r="Z56" i="4"/>
  <c r="AH56" i="4"/>
  <c r="AI56" i="4"/>
  <c r="AZ56" i="4"/>
  <c r="BA56" i="4"/>
  <c r="C57" i="4"/>
  <c r="D57" i="4"/>
  <c r="P57" i="4"/>
  <c r="Q57" i="4"/>
  <c r="Y57" i="4"/>
  <c r="Z57" i="4"/>
  <c r="AH57" i="4"/>
  <c r="AI57" i="4"/>
  <c r="AZ57" i="4"/>
  <c r="BA57" i="4"/>
  <c r="C58" i="4"/>
  <c r="D58" i="4"/>
  <c r="P58" i="4"/>
  <c r="Q58" i="4"/>
  <c r="Y58" i="4"/>
  <c r="Z58" i="4"/>
  <c r="AH58" i="4"/>
  <c r="AI58" i="4"/>
  <c r="AZ58" i="4"/>
  <c r="BA58" i="4"/>
  <c r="C59" i="4"/>
  <c r="D59" i="4"/>
  <c r="P59" i="4"/>
  <c r="Q59" i="4"/>
  <c r="Y59" i="4"/>
  <c r="Z59" i="4"/>
  <c r="AH59" i="4"/>
  <c r="AI59" i="4"/>
  <c r="AZ59" i="4"/>
  <c r="BA59" i="4"/>
  <c r="C60" i="4"/>
  <c r="D60" i="4"/>
  <c r="P60" i="4"/>
  <c r="Q60" i="4"/>
  <c r="Y60" i="4"/>
  <c r="Z60" i="4"/>
  <c r="AH60" i="4"/>
  <c r="AI60" i="4"/>
  <c r="AZ60" i="4"/>
  <c r="BA60" i="4"/>
  <c r="C61" i="4"/>
  <c r="D61" i="4"/>
  <c r="P61" i="4"/>
  <c r="Q61" i="4"/>
  <c r="Y61" i="4"/>
  <c r="Z61" i="4"/>
  <c r="AH61" i="4"/>
  <c r="AI61" i="4"/>
  <c r="AZ61" i="4"/>
  <c r="BA61" i="4"/>
  <c r="C62" i="4"/>
  <c r="D62" i="4"/>
  <c r="P62" i="4"/>
  <c r="Q62" i="4"/>
  <c r="Y62" i="4"/>
  <c r="Z62" i="4"/>
  <c r="AH62" i="4"/>
  <c r="AI62" i="4"/>
  <c r="AZ62" i="4"/>
  <c r="BA62" i="4"/>
  <c r="C63" i="4"/>
  <c r="D63" i="4"/>
  <c r="P63" i="4"/>
  <c r="Q63" i="4"/>
  <c r="Y63" i="4"/>
  <c r="Z63" i="4"/>
  <c r="AH63" i="4"/>
  <c r="AI63" i="4"/>
  <c r="AZ63" i="4"/>
  <c r="BA63" i="4"/>
  <c r="C64" i="4"/>
  <c r="D64" i="4"/>
  <c r="P64" i="4"/>
  <c r="Q64" i="4"/>
  <c r="Y64" i="4"/>
  <c r="Z64" i="4"/>
  <c r="AH64" i="4"/>
  <c r="AI64" i="4"/>
  <c r="AZ64" i="4"/>
  <c r="BA64" i="4"/>
  <c r="C65" i="4"/>
  <c r="D65" i="4"/>
  <c r="P65" i="4"/>
  <c r="Q65" i="4"/>
  <c r="Y65" i="4"/>
  <c r="Z65" i="4"/>
  <c r="AH65" i="4"/>
  <c r="AI65" i="4"/>
  <c r="AZ65" i="4"/>
  <c r="BA65" i="4"/>
  <c r="C66" i="4"/>
  <c r="D66" i="4"/>
  <c r="P66" i="4"/>
  <c r="Q66" i="4"/>
  <c r="Y66" i="4"/>
  <c r="Z66" i="4"/>
  <c r="AH66" i="4"/>
  <c r="AI66" i="4"/>
  <c r="AZ66" i="4"/>
  <c r="BA66" i="4"/>
  <c r="C67" i="4"/>
  <c r="D67" i="4"/>
  <c r="P67" i="4"/>
  <c r="Q67" i="4"/>
  <c r="Y67" i="4"/>
  <c r="Z67" i="4"/>
  <c r="AH67" i="4"/>
  <c r="AI67" i="4"/>
  <c r="AZ67" i="4"/>
  <c r="BA67" i="4"/>
  <c r="C68" i="4"/>
  <c r="D68" i="4"/>
  <c r="P68" i="4"/>
  <c r="Q68" i="4"/>
  <c r="Y68" i="4"/>
  <c r="Z68" i="4"/>
  <c r="AH68" i="4"/>
  <c r="AI68" i="4"/>
  <c r="AZ68" i="4"/>
  <c r="BA68" i="4"/>
  <c r="C69" i="4"/>
  <c r="D69" i="4"/>
  <c r="P69" i="4"/>
  <c r="Q69" i="4"/>
  <c r="Y69" i="4"/>
  <c r="Z69" i="4"/>
  <c r="AH69" i="4"/>
  <c r="AI69" i="4"/>
  <c r="AZ69" i="4"/>
  <c r="BA69" i="4"/>
  <c r="C70" i="4"/>
  <c r="D70" i="4"/>
  <c r="P70" i="4"/>
  <c r="Q70" i="4"/>
  <c r="Y70" i="4"/>
  <c r="Z70" i="4"/>
  <c r="AH70" i="4"/>
  <c r="AI70" i="4"/>
  <c r="AZ70" i="4"/>
  <c r="BA70" i="4"/>
  <c r="C71" i="4"/>
  <c r="D71" i="4"/>
  <c r="P71" i="4"/>
  <c r="Q71" i="4"/>
  <c r="Y71" i="4"/>
  <c r="Z71" i="4"/>
  <c r="AH71" i="4"/>
  <c r="AI71" i="4"/>
  <c r="AZ71" i="4"/>
  <c r="BA71" i="4"/>
  <c r="C72" i="4"/>
  <c r="D72" i="4"/>
  <c r="P72" i="4"/>
  <c r="Q72" i="4"/>
  <c r="Y72" i="4"/>
  <c r="Z72" i="4"/>
  <c r="AH72" i="4"/>
  <c r="AI72" i="4"/>
  <c r="AZ72" i="4"/>
  <c r="BA72" i="4"/>
  <c r="C73" i="4"/>
  <c r="D73" i="4"/>
  <c r="P73" i="4"/>
  <c r="Q73" i="4"/>
  <c r="Y73" i="4"/>
  <c r="Z73" i="4"/>
  <c r="AH73" i="4"/>
  <c r="AI73" i="4"/>
  <c r="AZ73" i="4"/>
  <c r="BA73" i="4"/>
  <c r="C74" i="4"/>
  <c r="D74" i="4"/>
  <c r="P74" i="4"/>
  <c r="Q74" i="4"/>
  <c r="Y74" i="4"/>
  <c r="Z74" i="4"/>
  <c r="AH74" i="4"/>
  <c r="AI74" i="4"/>
  <c r="AZ74" i="4"/>
  <c r="BA74" i="4"/>
  <c r="C75" i="4"/>
  <c r="D75" i="4"/>
  <c r="P75" i="4"/>
  <c r="Q75" i="4"/>
  <c r="Y75" i="4"/>
  <c r="Z75" i="4"/>
  <c r="AH75" i="4"/>
  <c r="AI75" i="4"/>
  <c r="AZ75" i="4"/>
  <c r="BA75" i="4"/>
  <c r="C76" i="4"/>
  <c r="D76" i="4"/>
  <c r="P76" i="4"/>
  <c r="Q76" i="4"/>
  <c r="Y76" i="4"/>
  <c r="Z76" i="4"/>
  <c r="AH76" i="4"/>
  <c r="AI76" i="4"/>
  <c r="AZ76" i="4"/>
  <c r="BA76" i="4"/>
  <c r="C77" i="4"/>
  <c r="D77" i="4"/>
  <c r="P77" i="4"/>
  <c r="Q77" i="4"/>
  <c r="Y77" i="4"/>
  <c r="Z77" i="4"/>
  <c r="AH77" i="4"/>
  <c r="AI77" i="4"/>
  <c r="AZ77" i="4"/>
  <c r="BA77" i="4"/>
  <c r="C78" i="4"/>
  <c r="D78" i="4"/>
  <c r="P78" i="4"/>
  <c r="Q78" i="4"/>
  <c r="Y78" i="4"/>
  <c r="Z78" i="4"/>
  <c r="AH78" i="4"/>
  <c r="AI78" i="4"/>
  <c r="AZ78" i="4"/>
  <c r="BA78" i="4"/>
  <c r="C79" i="4"/>
  <c r="D79" i="4"/>
  <c r="P79" i="4"/>
  <c r="Q79" i="4"/>
  <c r="Y79" i="4"/>
  <c r="Z79" i="4"/>
  <c r="AH79" i="4"/>
  <c r="AI79" i="4"/>
  <c r="AZ79" i="4"/>
  <c r="BA79" i="4"/>
  <c r="C80" i="4"/>
  <c r="D80" i="4"/>
  <c r="P80" i="4"/>
  <c r="Q80" i="4"/>
  <c r="Y80" i="4"/>
  <c r="Z80" i="4"/>
  <c r="AH80" i="4"/>
  <c r="AI80" i="4"/>
  <c r="AZ80" i="4"/>
  <c r="BA80" i="4"/>
  <c r="C81" i="4"/>
  <c r="D81" i="4"/>
  <c r="P81" i="4"/>
  <c r="Q81" i="4"/>
  <c r="Y81" i="4"/>
  <c r="Z81" i="4"/>
  <c r="AH81" i="4"/>
  <c r="AI81" i="4"/>
  <c r="AZ81" i="4"/>
  <c r="BA81" i="4"/>
  <c r="C82" i="4"/>
  <c r="D82" i="4"/>
  <c r="P82" i="4"/>
  <c r="Q82" i="4"/>
  <c r="Y82" i="4"/>
  <c r="Z82" i="4"/>
  <c r="AH82" i="4"/>
  <c r="AI82" i="4"/>
  <c r="AZ82" i="4"/>
  <c r="BA82" i="4"/>
  <c r="C83" i="4"/>
  <c r="D83" i="4"/>
  <c r="P83" i="4"/>
  <c r="Q83" i="4"/>
  <c r="Y83" i="4"/>
  <c r="Z83" i="4"/>
  <c r="AH83" i="4"/>
  <c r="AI83" i="4"/>
  <c r="AZ83" i="4"/>
  <c r="BA83" i="4"/>
  <c r="C84" i="4"/>
  <c r="D84" i="4"/>
  <c r="P84" i="4"/>
  <c r="Q84" i="4"/>
  <c r="Y84" i="4"/>
  <c r="Z84" i="4"/>
  <c r="AH84" i="4"/>
  <c r="AI84" i="4"/>
  <c r="AZ84" i="4"/>
  <c r="BA84" i="4"/>
  <c r="C85" i="4"/>
  <c r="D85" i="4"/>
  <c r="P85" i="4"/>
  <c r="Q85" i="4"/>
  <c r="Y85" i="4"/>
  <c r="Z85" i="4"/>
  <c r="AH85" i="4"/>
  <c r="AI85" i="4"/>
  <c r="AZ85" i="4"/>
  <c r="BA85" i="4"/>
  <c r="C86" i="4"/>
  <c r="D86" i="4"/>
  <c r="P86" i="4"/>
  <c r="Q86" i="4"/>
  <c r="Y86" i="4"/>
  <c r="Z86" i="4"/>
  <c r="AH86" i="4"/>
  <c r="AI86" i="4"/>
  <c r="AZ86" i="4"/>
  <c r="BA86" i="4"/>
  <c r="C87" i="4"/>
  <c r="D87" i="4"/>
  <c r="P87" i="4"/>
  <c r="Q87" i="4"/>
  <c r="Y87" i="4"/>
  <c r="Z87" i="4"/>
  <c r="AH87" i="4"/>
  <c r="AI87" i="4"/>
  <c r="AZ87" i="4"/>
  <c r="BA87" i="4"/>
  <c r="C88" i="4"/>
  <c r="D88" i="4"/>
  <c r="P88" i="4"/>
  <c r="Q88" i="4"/>
  <c r="Y88" i="4"/>
  <c r="Z88" i="4"/>
  <c r="AH88" i="4"/>
  <c r="AI88" i="4"/>
  <c r="AZ88" i="4"/>
  <c r="BA88" i="4"/>
  <c r="C89" i="4"/>
  <c r="D89" i="4"/>
  <c r="P89" i="4"/>
  <c r="Q89" i="4"/>
  <c r="Y89" i="4"/>
  <c r="Z89" i="4"/>
  <c r="AH89" i="4"/>
  <c r="AI89" i="4"/>
  <c r="AZ89" i="4"/>
  <c r="BA89" i="4"/>
  <c r="C90" i="4"/>
  <c r="D90" i="4"/>
  <c r="P90" i="4"/>
  <c r="Q90" i="4"/>
  <c r="Y90" i="4"/>
  <c r="Z90" i="4"/>
  <c r="AH90" i="4"/>
  <c r="AI90" i="4"/>
  <c r="AZ90" i="4"/>
  <c r="BA90" i="4"/>
  <c r="C91" i="4"/>
  <c r="D91" i="4"/>
  <c r="P91" i="4"/>
  <c r="Q91" i="4"/>
  <c r="Y91" i="4"/>
  <c r="Z91" i="4"/>
  <c r="AH91" i="4"/>
  <c r="AI91" i="4"/>
  <c r="AZ91" i="4"/>
  <c r="BA91" i="4"/>
  <c r="C92" i="4"/>
  <c r="D92" i="4"/>
  <c r="P92" i="4"/>
  <c r="Q92" i="4"/>
  <c r="Y92" i="4"/>
  <c r="Z92" i="4"/>
  <c r="AH92" i="4"/>
  <c r="AI92" i="4"/>
  <c r="AZ92" i="4"/>
  <c r="BA92" i="4"/>
  <c r="C93" i="4"/>
  <c r="D93" i="4"/>
  <c r="P93" i="4"/>
  <c r="Q93" i="4"/>
  <c r="Y93" i="4"/>
  <c r="Z93" i="4"/>
  <c r="AH93" i="4"/>
  <c r="AI93" i="4"/>
  <c r="AZ93" i="4"/>
  <c r="BA93" i="4"/>
  <c r="C94" i="4"/>
  <c r="D94" i="4"/>
  <c r="P94" i="4"/>
  <c r="Q94" i="4"/>
  <c r="Y94" i="4"/>
  <c r="Z94" i="4"/>
  <c r="AH94" i="4"/>
  <c r="AI94" i="4"/>
  <c r="AZ94" i="4"/>
  <c r="BA94" i="4"/>
  <c r="C95" i="4"/>
  <c r="D95" i="4"/>
  <c r="P95" i="4"/>
  <c r="Q95" i="4"/>
  <c r="Y95" i="4"/>
  <c r="Z95" i="4"/>
  <c r="AH95" i="4"/>
  <c r="AI95" i="4"/>
  <c r="AZ95" i="4"/>
  <c r="BA95" i="4"/>
  <c r="C96" i="4"/>
  <c r="D96" i="4"/>
  <c r="P96" i="4"/>
  <c r="Q96" i="4"/>
  <c r="Y96" i="4"/>
  <c r="Z96" i="4"/>
  <c r="AH96" i="4"/>
  <c r="AI96" i="4"/>
  <c r="AZ96" i="4"/>
  <c r="BA96" i="4"/>
  <c r="C97" i="4"/>
  <c r="D97" i="4"/>
  <c r="P97" i="4"/>
  <c r="Q97" i="4"/>
  <c r="Y97" i="4"/>
  <c r="Z97" i="4"/>
  <c r="AH97" i="4"/>
  <c r="AI97" i="4"/>
  <c r="AZ97" i="4"/>
  <c r="BA97" i="4"/>
  <c r="C98" i="4"/>
  <c r="D98" i="4"/>
  <c r="P98" i="4"/>
  <c r="Q98" i="4"/>
  <c r="Y98" i="4"/>
  <c r="Z98" i="4"/>
  <c r="AH98" i="4"/>
  <c r="AI98" i="4"/>
  <c r="AZ98" i="4"/>
  <c r="BA98" i="4"/>
  <c r="C99" i="4"/>
  <c r="D99" i="4"/>
  <c r="P99" i="4"/>
  <c r="Q99" i="4"/>
  <c r="Y99" i="4"/>
  <c r="Z99" i="4"/>
  <c r="AH99" i="4"/>
  <c r="AI99" i="4"/>
  <c r="AZ99" i="4"/>
  <c r="BA99" i="4"/>
  <c r="C100" i="4"/>
  <c r="D100" i="4"/>
  <c r="P100" i="4"/>
  <c r="Q100" i="4"/>
  <c r="Y100" i="4"/>
  <c r="Z100" i="4"/>
  <c r="AH100" i="4"/>
  <c r="AI100" i="4"/>
  <c r="AZ100" i="4"/>
  <c r="BA100" i="4"/>
  <c r="C101" i="4"/>
  <c r="D101" i="4"/>
  <c r="P101" i="4"/>
  <c r="Q101" i="4"/>
  <c r="Y101" i="4"/>
  <c r="Z101" i="4"/>
  <c r="AH101" i="4"/>
  <c r="AI101" i="4"/>
  <c r="AZ101" i="4"/>
  <c r="BA101" i="4"/>
  <c r="C102" i="4"/>
  <c r="D102" i="4"/>
  <c r="P102" i="4"/>
  <c r="Q102" i="4"/>
  <c r="Y102" i="4"/>
  <c r="Z102" i="4"/>
  <c r="AH102" i="4"/>
  <c r="AI102" i="4"/>
  <c r="AZ102" i="4"/>
  <c r="BA102" i="4"/>
  <c r="C103" i="4"/>
  <c r="D103" i="4"/>
  <c r="P103" i="4"/>
  <c r="Q103" i="4"/>
  <c r="Y103" i="4"/>
  <c r="Z103" i="4"/>
  <c r="AH103" i="4"/>
  <c r="AI103" i="4"/>
  <c r="AZ103" i="4"/>
  <c r="BA103" i="4"/>
  <c r="C104" i="4"/>
  <c r="D104" i="4"/>
  <c r="P104" i="4"/>
  <c r="Q104" i="4"/>
  <c r="Y104" i="4"/>
  <c r="Z104" i="4"/>
  <c r="AH104" i="4"/>
  <c r="AI104" i="4"/>
  <c r="AZ104" i="4"/>
  <c r="BA104" i="4"/>
  <c r="C105" i="4"/>
  <c r="D105" i="4"/>
  <c r="P105" i="4"/>
  <c r="Q105" i="4"/>
  <c r="Y105" i="4"/>
  <c r="Z105" i="4"/>
  <c r="AH105" i="4"/>
  <c r="AI105" i="4"/>
  <c r="AZ105" i="4"/>
  <c r="BA105" i="4"/>
  <c r="C106" i="4"/>
  <c r="D106" i="4"/>
  <c r="P106" i="4"/>
  <c r="Q106" i="4"/>
  <c r="Y106" i="4"/>
  <c r="Z106" i="4"/>
  <c r="AH106" i="4"/>
  <c r="AI106" i="4"/>
  <c r="AZ106" i="4"/>
  <c r="BA106" i="4"/>
  <c r="C107" i="4"/>
  <c r="D107" i="4"/>
  <c r="P107" i="4"/>
  <c r="Q107" i="4"/>
  <c r="Y107" i="4"/>
  <c r="Z107" i="4"/>
  <c r="AH107" i="4"/>
  <c r="AI107" i="4"/>
  <c r="AZ107" i="4"/>
  <c r="BA107" i="4"/>
  <c r="C108" i="4"/>
  <c r="D108" i="4"/>
  <c r="P108" i="4"/>
  <c r="Q108" i="4"/>
  <c r="Y108" i="4"/>
  <c r="Z108" i="4"/>
  <c r="AH108" i="4"/>
  <c r="AI108" i="4"/>
  <c r="AZ108" i="4"/>
  <c r="BA108" i="4"/>
  <c r="C109" i="4"/>
  <c r="D109" i="4"/>
  <c r="P109" i="4"/>
  <c r="Q109" i="4"/>
  <c r="Y109" i="4"/>
  <c r="Z109" i="4"/>
  <c r="AH109" i="4"/>
  <c r="AI109" i="4"/>
  <c r="AZ109" i="4"/>
  <c r="BA109" i="4"/>
  <c r="C110" i="4"/>
  <c r="D110" i="4"/>
  <c r="P110" i="4"/>
  <c r="Q110" i="4"/>
  <c r="Y110" i="4"/>
  <c r="Z110" i="4"/>
  <c r="AH110" i="4"/>
  <c r="AI110" i="4"/>
  <c r="AZ110" i="4"/>
  <c r="BA110" i="4"/>
  <c r="C111" i="4"/>
  <c r="D111" i="4"/>
  <c r="P111" i="4"/>
  <c r="Q111" i="4"/>
  <c r="Y111" i="4"/>
  <c r="Z111" i="4"/>
  <c r="AH111" i="4"/>
  <c r="AI111" i="4"/>
  <c r="AZ111" i="4"/>
  <c r="BA111" i="4"/>
  <c r="C112" i="4"/>
  <c r="D112" i="4"/>
  <c r="P112" i="4"/>
  <c r="Q112" i="4"/>
  <c r="Y112" i="4"/>
  <c r="Z112" i="4"/>
  <c r="AH112" i="4"/>
  <c r="AI112" i="4"/>
  <c r="AZ112" i="4"/>
  <c r="BA112" i="4"/>
  <c r="C113" i="4"/>
  <c r="D113" i="4"/>
  <c r="P113" i="4"/>
  <c r="Q113" i="4"/>
  <c r="Y113" i="4"/>
  <c r="Z113" i="4"/>
  <c r="AH113" i="4"/>
  <c r="AI113" i="4"/>
  <c r="AZ113" i="4"/>
  <c r="BA113" i="4"/>
  <c r="C114" i="4"/>
  <c r="D114" i="4"/>
  <c r="P114" i="4"/>
  <c r="Q114" i="4"/>
  <c r="Y114" i="4"/>
  <c r="Z114" i="4"/>
  <c r="AH114" i="4"/>
  <c r="AI114" i="4"/>
  <c r="AZ114" i="4"/>
  <c r="BA114" i="4"/>
  <c r="C115" i="4"/>
  <c r="D115" i="4"/>
  <c r="P115" i="4"/>
  <c r="Q115" i="4"/>
  <c r="Y115" i="4"/>
  <c r="Z115" i="4"/>
  <c r="AH115" i="4"/>
  <c r="AI115" i="4"/>
  <c r="AZ115" i="4"/>
  <c r="BA115" i="4"/>
  <c r="C116" i="4"/>
  <c r="D116" i="4"/>
  <c r="P116" i="4"/>
  <c r="Q116" i="4"/>
  <c r="Y116" i="4"/>
  <c r="Z116" i="4"/>
  <c r="AH116" i="4"/>
  <c r="AI116" i="4"/>
  <c r="AZ116" i="4"/>
  <c r="BA116" i="4"/>
  <c r="C117" i="4"/>
  <c r="D117" i="4"/>
  <c r="P117" i="4"/>
  <c r="Q117" i="4"/>
  <c r="Y117" i="4"/>
  <c r="Z117" i="4"/>
  <c r="AH117" i="4"/>
  <c r="AI117" i="4"/>
  <c r="AZ117" i="4"/>
  <c r="BA117" i="4"/>
  <c r="C118" i="4"/>
  <c r="D118" i="4"/>
  <c r="P118" i="4"/>
  <c r="Q118" i="4"/>
  <c r="Y118" i="4"/>
  <c r="Z118" i="4"/>
  <c r="AH118" i="4"/>
  <c r="AI118" i="4"/>
  <c r="AZ118" i="4"/>
  <c r="BA118" i="4"/>
  <c r="C119" i="4"/>
  <c r="D119" i="4"/>
  <c r="P119" i="4"/>
  <c r="Q119" i="4"/>
  <c r="Y119" i="4"/>
  <c r="Z119" i="4"/>
  <c r="AH119" i="4"/>
  <c r="AI119" i="4"/>
  <c r="AZ119" i="4"/>
  <c r="BA119" i="4"/>
  <c r="C120" i="4"/>
  <c r="D120" i="4"/>
  <c r="P120" i="4"/>
  <c r="Q120" i="4"/>
  <c r="Y120" i="4"/>
  <c r="Z120" i="4"/>
  <c r="AH120" i="4"/>
  <c r="AI120" i="4"/>
  <c r="AZ120" i="4"/>
  <c r="BA120" i="4"/>
  <c r="C121" i="4"/>
  <c r="D121" i="4"/>
  <c r="P121" i="4"/>
  <c r="Q121" i="4"/>
  <c r="Y121" i="4"/>
  <c r="Z121" i="4"/>
  <c r="AH121" i="4"/>
  <c r="AI121" i="4"/>
  <c r="AZ121" i="4"/>
  <c r="BA121" i="4"/>
  <c r="C122" i="4"/>
  <c r="D122" i="4"/>
  <c r="P122" i="4"/>
  <c r="Q122" i="4"/>
  <c r="Y122" i="4"/>
  <c r="Z122" i="4"/>
  <c r="AH122" i="4"/>
  <c r="AI122" i="4"/>
  <c r="AZ122" i="4"/>
  <c r="BA122" i="4"/>
  <c r="C123" i="4"/>
  <c r="D123" i="4"/>
  <c r="P123" i="4"/>
  <c r="Q123" i="4"/>
  <c r="Y123" i="4"/>
  <c r="Z123" i="4"/>
  <c r="AH123" i="4"/>
  <c r="AI123" i="4"/>
  <c r="AZ123" i="4"/>
  <c r="BA123" i="4"/>
  <c r="C124" i="4"/>
  <c r="D124" i="4"/>
  <c r="P124" i="4"/>
  <c r="Q124" i="4"/>
  <c r="Y124" i="4"/>
  <c r="Z124" i="4"/>
  <c r="AH124" i="4"/>
  <c r="AI124" i="4"/>
  <c r="AZ124" i="4"/>
  <c r="BA124" i="4"/>
  <c r="C125" i="4"/>
  <c r="D125" i="4"/>
  <c r="P125" i="4"/>
  <c r="Q125" i="4"/>
  <c r="Y125" i="4"/>
  <c r="Z125" i="4"/>
  <c r="AH125" i="4"/>
  <c r="AI125" i="4"/>
  <c r="AZ125" i="4"/>
  <c r="BA125" i="4"/>
  <c r="C126" i="4"/>
  <c r="D126" i="4"/>
  <c r="P126" i="4"/>
  <c r="Q126" i="4"/>
  <c r="Y126" i="4"/>
  <c r="Z126" i="4"/>
  <c r="AH126" i="4"/>
  <c r="AI126" i="4"/>
  <c r="AZ126" i="4"/>
  <c r="BA126" i="4"/>
  <c r="C127" i="4"/>
  <c r="D127" i="4"/>
  <c r="P127" i="4"/>
  <c r="Q127" i="4"/>
  <c r="Y127" i="4"/>
  <c r="Z127" i="4"/>
  <c r="AH127" i="4"/>
  <c r="AI127" i="4"/>
  <c r="AZ127" i="4"/>
  <c r="BA127" i="4"/>
  <c r="C128" i="4"/>
  <c r="D128" i="4"/>
  <c r="P128" i="4"/>
  <c r="Q128" i="4"/>
  <c r="Y128" i="4"/>
  <c r="Z128" i="4"/>
  <c r="AH128" i="4"/>
  <c r="AI128" i="4"/>
  <c r="AZ128" i="4"/>
  <c r="BA128" i="4"/>
  <c r="C129" i="4"/>
  <c r="D129" i="4"/>
  <c r="P129" i="4"/>
  <c r="Q129" i="4"/>
  <c r="Y129" i="4"/>
  <c r="Z129" i="4"/>
  <c r="AH129" i="4"/>
  <c r="AI129" i="4"/>
  <c r="AZ129" i="4"/>
  <c r="BA129" i="4"/>
  <c r="C130" i="4"/>
  <c r="D130" i="4"/>
  <c r="P130" i="4"/>
  <c r="Q130" i="4"/>
  <c r="Y130" i="4"/>
  <c r="Z130" i="4"/>
  <c r="AH130" i="4"/>
  <c r="AI130" i="4"/>
  <c r="AZ130" i="4"/>
  <c r="BA130" i="4"/>
  <c r="C131" i="4"/>
  <c r="D131" i="4"/>
  <c r="P131" i="4"/>
  <c r="Q131" i="4"/>
  <c r="Y131" i="4"/>
  <c r="Z131" i="4"/>
  <c r="AH131" i="4"/>
  <c r="AI131" i="4"/>
  <c r="AZ131" i="4"/>
  <c r="BA131" i="4"/>
  <c r="C132" i="4"/>
  <c r="D132" i="4"/>
  <c r="P132" i="4"/>
  <c r="Q132" i="4"/>
  <c r="Y132" i="4"/>
  <c r="Z132" i="4"/>
  <c r="AH132" i="4"/>
  <c r="AI132" i="4"/>
  <c r="AZ132" i="4"/>
  <c r="BA132" i="4"/>
  <c r="C133" i="4"/>
  <c r="D133" i="4"/>
  <c r="P133" i="4"/>
  <c r="Q133" i="4"/>
  <c r="Y133" i="4"/>
  <c r="Z133" i="4"/>
  <c r="AH133" i="4"/>
  <c r="AI133" i="4"/>
  <c r="AZ133" i="4"/>
  <c r="BA133" i="4"/>
  <c r="C134" i="4"/>
  <c r="D134" i="4"/>
  <c r="P134" i="4"/>
  <c r="Q134" i="4"/>
  <c r="Y134" i="4"/>
  <c r="Z134" i="4"/>
  <c r="AH134" i="4"/>
  <c r="AI134" i="4"/>
  <c r="AZ134" i="4"/>
  <c r="BA134" i="4"/>
  <c r="C135" i="4"/>
  <c r="D135" i="4"/>
  <c r="P135" i="4"/>
  <c r="Q135" i="4"/>
  <c r="Y135" i="4"/>
  <c r="Z135" i="4"/>
  <c r="AH135" i="4"/>
  <c r="AI135" i="4"/>
  <c r="AZ135" i="4"/>
  <c r="BA135" i="4"/>
  <c r="C136" i="4"/>
  <c r="D136" i="4"/>
  <c r="P136" i="4"/>
  <c r="Q136" i="4"/>
  <c r="Y136" i="4"/>
  <c r="Z136" i="4"/>
  <c r="AH136" i="4"/>
  <c r="AI136" i="4"/>
  <c r="AZ136" i="4"/>
  <c r="BA136" i="4"/>
  <c r="C137" i="4"/>
  <c r="D137" i="4"/>
  <c r="P137" i="4"/>
  <c r="Q137" i="4"/>
  <c r="Y137" i="4"/>
  <c r="Z137" i="4"/>
  <c r="AH137" i="4"/>
  <c r="AI137" i="4"/>
  <c r="AZ137" i="4"/>
  <c r="BA137" i="4"/>
  <c r="C138" i="4"/>
  <c r="D138" i="4"/>
  <c r="P138" i="4"/>
  <c r="Q138" i="4"/>
  <c r="Y138" i="4"/>
  <c r="Z138" i="4"/>
  <c r="AH138" i="4"/>
  <c r="AI138" i="4"/>
  <c r="AZ138" i="4"/>
  <c r="BA138" i="4"/>
  <c r="C139" i="4"/>
  <c r="D139" i="4"/>
  <c r="P139" i="4"/>
  <c r="Q139" i="4"/>
  <c r="Y139" i="4"/>
  <c r="Z139" i="4"/>
  <c r="AH139" i="4"/>
  <c r="AI139" i="4"/>
  <c r="AZ139" i="4"/>
  <c r="BA139" i="4"/>
  <c r="C140" i="4"/>
  <c r="D140" i="4"/>
  <c r="P140" i="4"/>
  <c r="Q140" i="4"/>
  <c r="Y140" i="4"/>
  <c r="Z140" i="4"/>
  <c r="AH140" i="4"/>
  <c r="AI140" i="4"/>
  <c r="AZ140" i="4"/>
  <c r="BA140" i="4"/>
  <c r="C141" i="4"/>
  <c r="D141" i="4"/>
  <c r="P141" i="4"/>
  <c r="Q141" i="4"/>
  <c r="Y141" i="4"/>
  <c r="Z141" i="4"/>
  <c r="AH141" i="4"/>
  <c r="AI141" i="4"/>
  <c r="AZ141" i="4"/>
  <c r="BA141" i="4"/>
  <c r="C142" i="4"/>
  <c r="D142" i="4"/>
  <c r="P142" i="4"/>
  <c r="Q142" i="4"/>
  <c r="Y142" i="4"/>
  <c r="Z142" i="4"/>
  <c r="AH142" i="4"/>
  <c r="AI142" i="4"/>
  <c r="AZ142" i="4"/>
  <c r="BA142" i="4"/>
  <c r="C143" i="4"/>
  <c r="D143" i="4"/>
  <c r="P143" i="4"/>
  <c r="Q143" i="4"/>
  <c r="Y143" i="4"/>
  <c r="Z143" i="4"/>
  <c r="AH143" i="4"/>
  <c r="AI143" i="4"/>
  <c r="AZ143" i="4"/>
  <c r="BA143" i="4"/>
  <c r="C144" i="4"/>
  <c r="D144" i="4"/>
  <c r="P144" i="4"/>
  <c r="Q144" i="4"/>
  <c r="Y144" i="4"/>
  <c r="Z144" i="4"/>
  <c r="AH144" i="4"/>
  <c r="AI144" i="4"/>
  <c r="AZ144" i="4"/>
  <c r="BA144" i="4"/>
  <c r="C145" i="4"/>
  <c r="D145" i="4"/>
  <c r="P145" i="4"/>
  <c r="Q145" i="4"/>
  <c r="Y145" i="4"/>
  <c r="Z145" i="4"/>
  <c r="AH145" i="4"/>
  <c r="AI145" i="4"/>
  <c r="AZ145" i="4"/>
  <c r="BA145" i="4"/>
  <c r="C146" i="4"/>
  <c r="D146" i="4"/>
  <c r="P146" i="4"/>
  <c r="Q146" i="4"/>
  <c r="Y146" i="4"/>
  <c r="Z146" i="4"/>
  <c r="AH146" i="4"/>
  <c r="AI146" i="4"/>
  <c r="AZ146" i="4"/>
  <c r="BA146" i="4"/>
  <c r="C147" i="4"/>
  <c r="D147" i="4"/>
  <c r="P147" i="4"/>
  <c r="Q147" i="4"/>
  <c r="Y147" i="4"/>
  <c r="Z147" i="4"/>
  <c r="AH147" i="4"/>
  <c r="AI147" i="4"/>
  <c r="AZ147" i="4"/>
  <c r="BA147" i="4"/>
  <c r="C148" i="4"/>
  <c r="D148" i="4"/>
  <c r="P148" i="4"/>
  <c r="Q148" i="4"/>
  <c r="Y148" i="4"/>
  <c r="Z148" i="4"/>
  <c r="AH148" i="4"/>
  <c r="AI148" i="4"/>
  <c r="AZ148" i="4"/>
  <c r="BA148" i="4"/>
  <c r="C149" i="4"/>
  <c r="D149" i="4"/>
  <c r="P149" i="4"/>
  <c r="Q149" i="4"/>
  <c r="Y149" i="4"/>
  <c r="Z149" i="4"/>
  <c r="AH149" i="4"/>
  <c r="AI149" i="4"/>
  <c r="AZ149" i="4"/>
  <c r="BA149" i="4"/>
  <c r="C150" i="4"/>
  <c r="D150" i="4"/>
  <c r="P150" i="4"/>
  <c r="Q150" i="4"/>
  <c r="Y150" i="4"/>
  <c r="Z150" i="4"/>
  <c r="AH150" i="4"/>
  <c r="AI150" i="4"/>
  <c r="AZ150" i="4"/>
  <c r="BA150" i="4"/>
  <c r="C151" i="4"/>
  <c r="D151" i="4"/>
  <c r="P151" i="4"/>
  <c r="Q151" i="4"/>
  <c r="Y151" i="4"/>
  <c r="Z151" i="4"/>
  <c r="AH151" i="4"/>
  <c r="AI151" i="4"/>
  <c r="AZ151" i="4"/>
  <c r="BA151" i="4"/>
  <c r="C152" i="4"/>
  <c r="D152" i="4"/>
  <c r="P152" i="4"/>
  <c r="Q152" i="4"/>
  <c r="Y152" i="4"/>
  <c r="Z152" i="4"/>
  <c r="AH152" i="4"/>
  <c r="AI152" i="4"/>
  <c r="AZ152" i="4"/>
  <c r="BA152" i="4"/>
  <c r="C153" i="4"/>
  <c r="D153" i="4"/>
  <c r="P153" i="4"/>
  <c r="Q153" i="4"/>
  <c r="Y153" i="4"/>
  <c r="Z153" i="4"/>
  <c r="AH153" i="4"/>
  <c r="AI153" i="4"/>
  <c r="AZ153" i="4"/>
  <c r="BA153" i="4"/>
  <c r="C154" i="4"/>
  <c r="D154" i="4"/>
  <c r="P154" i="4"/>
  <c r="Q154" i="4"/>
  <c r="Y154" i="4"/>
  <c r="Z154" i="4"/>
  <c r="AH154" i="4"/>
  <c r="AI154" i="4"/>
  <c r="AZ154" i="4"/>
  <c r="BA154" i="4"/>
  <c r="C155" i="4"/>
  <c r="D155" i="4"/>
  <c r="P155" i="4"/>
  <c r="Q155" i="4"/>
  <c r="Y155" i="4"/>
  <c r="Z155" i="4"/>
  <c r="AH155" i="4"/>
  <c r="AI155" i="4"/>
  <c r="AZ155" i="4"/>
  <c r="BA155" i="4"/>
  <c r="C156" i="4"/>
  <c r="D156" i="4"/>
  <c r="P156" i="4"/>
  <c r="Q156" i="4"/>
  <c r="Y156" i="4"/>
  <c r="Z156" i="4"/>
  <c r="AH156" i="4"/>
  <c r="AI156" i="4"/>
  <c r="AZ156" i="4"/>
  <c r="BA156" i="4"/>
  <c r="C157" i="4"/>
  <c r="D157" i="4"/>
  <c r="P157" i="4"/>
  <c r="Q157" i="4"/>
  <c r="Y157" i="4"/>
  <c r="Z157" i="4"/>
  <c r="AH157" i="4"/>
  <c r="AI157" i="4"/>
  <c r="AZ157" i="4"/>
  <c r="BA157" i="4"/>
  <c r="C158" i="4"/>
  <c r="D158" i="4"/>
  <c r="P158" i="4"/>
  <c r="Q158" i="4"/>
  <c r="Y158" i="4"/>
  <c r="Z158" i="4"/>
  <c r="AH158" i="4"/>
  <c r="AI158" i="4"/>
  <c r="AZ158" i="4"/>
  <c r="BA158" i="4"/>
  <c r="C159" i="4"/>
  <c r="D159" i="4"/>
  <c r="P159" i="4"/>
  <c r="Q159" i="4"/>
  <c r="Y159" i="4"/>
  <c r="Z159" i="4"/>
  <c r="AH159" i="4"/>
  <c r="AI159" i="4"/>
  <c r="AZ159" i="4"/>
  <c r="BA159" i="4"/>
  <c r="C160" i="4"/>
  <c r="D160" i="4"/>
  <c r="P160" i="4"/>
  <c r="Q160" i="4"/>
  <c r="Y160" i="4"/>
  <c r="Z160" i="4"/>
  <c r="AH160" i="4"/>
  <c r="AI160" i="4"/>
  <c r="AZ160" i="4"/>
  <c r="BA160" i="4"/>
  <c r="C161" i="4"/>
  <c r="D161" i="4"/>
  <c r="P161" i="4"/>
  <c r="Q161" i="4"/>
  <c r="Y161" i="4"/>
  <c r="Z161" i="4"/>
  <c r="AH161" i="4"/>
  <c r="AI161" i="4"/>
  <c r="AZ161" i="4"/>
  <c r="BA161" i="4"/>
  <c r="C162" i="4"/>
  <c r="D162" i="4"/>
  <c r="P162" i="4"/>
  <c r="Q162" i="4"/>
  <c r="Y162" i="4"/>
  <c r="Z162" i="4"/>
  <c r="AH162" i="4"/>
  <c r="AI162" i="4"/>
  <c r="AZ162" i="4"/>
  <c r="BA162" i="4"/>
  <c r="C163" i="4"/>
  <c r="D163" i="4"/>
  <c r="P163" i="4"/>
  <c r="Q163" i="4"/>
  <c r="Y163" i="4"/>
  <c r="Z163" i="4"/>
  <c r="AH163" i="4"/>
  <c r="AI163" i="4"/>
  <c r="AZ163" i="4"/>
  <c r="BA163" i="4"/>
  <c r="C164" i="4"/>
  <c r="D164" i="4"/>
  <c r="P164" i="4"/>
  <c r="Q164" i="4"/>
  <c r="Y164" i="4"/>
  <c r="Z164" i="4"/>
  <c r="AH164" i="4"/>
  <c r="AI164" i="4"/>
  <c r="AZ164" i="4"/>
  <c r="BA164" i="4"/>
  <c r="C165" i="4"/>
  <c r="D165" i="4"/>
  <c r="P165" i="4"/>
  <c r="Q165" i="4"/>
  <c r="Y165" i="4"/>
  <c r="Z165" i="4"/>
  <c r="AH165" i="4"/>
  <c r="AI165" i="4"/>
  <c r="AZ165" i="4"/>
  <c r="BA165" i="4"/>
  <c r="C166" i="4"/>
  <c r="D166" i="4"/>
  <c r="P166" i="4"/>
  <c r="Q166" i="4"/>
  <c r="Y166" i="4"/>
  <c r="Z166" i="4"/>
  <c r="AH166" i="4"/>
  <c r="AI166" i="4"/>
  <c r="AZ166" i="4"/>
  <c r="BA166" i="4"/>
  <c r="C167" i="4"/>
  <c r="D167" i="4"/>
  <c r="P167" i="4"/>
  <c r="Q167" i="4"/>
  <c r="Y167" i="4"/>
  <c r="Z167" i="4"/>
  <c r="AH167" i="4"/>
  <c r="AI167" i="4"/>
  <c r="AZ167" i="4"/>
  <c r="BA167" i="4"/>
  <c r="C168" i="4"/>
  <c r="D168" i="4"/>
  <c r="P168" i="4"/>
  <c r="Q168" i="4"/>
  <c r="Y168" i="4"/>
  <c r="Z168" i="4"/>
  <c r="AH168" i="4"/>
  <c r="AI168" i="4"/>
  <c r="AZ168" i="4"/>
  <c r="BA168" i="4"/>
  <c r="C169" i="4"/>
  <c r="D169" i="4"/>
  <c r="P169" i="4"/>
  <c r="Q169" i="4"/>
  <c r="Y169" i="4"/>
  <c r="Z169" i="4"/>
  <c r="AH169" i="4"/>
  <c r="AI169" i="4"/>
  <c r="AZ169" i="4"/>
  <c r="BA169" i="4"/>
  <c r="C170" i="4"/>
  <c r="D170" i="4"/>
  <c r="P170" i="4"/>
  <c r="Q170" i="4"/>
  <c r="Y170" i="4"/>
  <c r="Z170" i="4"/>
  <c r="AH170" i="4"/>
  <c r="AI170" i="4"/>
  <c r="AZ170" i="4"/>
  <c r="BA170" i="4"/>
  <c r="C171" i="4"/>
  <c r="D171" i="4"/>
  <c r="P171" i="4"/>
  <c r="Q171" i="4"/>
  <c r="Y171" i="4"/>
  <c r="Z171" i="4"/>
  <c r="AH171" i="4"/>
  <c r="AI171" i="4"/>
  <c r="AZ171" i="4"/>
  <c r="BA171" i="4"/>
  <c r="C172" i="4"/>
  <c r="D172" i="4"/>
  <c r="P172" i="4"/>
  <c r="Q172" i="4"/>
  <c r="Y172" i="4"/>
  <c r="Z172" i="4"/>
  <c r="AH172" i="4"/>
  <c r="AI172" i="4"/>
  <c r="AZ172" i="4"/>
  <c r="BA172" i="4"/>
  <c r="C173" i="4"/>
  <c r="D173" i="4"/>
  <c r="P173" i="4"/>
  <c r="Q173" i="4"/>
  <c r="Y173" i="4"/>
  <c r="Z173" i="4"/>
  <c r="AH173" i="4"/>
  <c r="AI173" i="4"/>
  <c r="AZ173" i="4"/>
  <c r="BA173" i="4"/>
  <c r="C174" i="4"/>
  <c r="D174" i="4"/>
  <c r="P174" i="4"/>
  <c r="Q174" i="4"/>
  <c r="Y174" i="4"/>
  <c r="Z174" i="4"/>
  <c r="AH174" i="4"/>
  <c r="AI174" i="4"/>
  <c r="AZ174" i="4"/>
  <c r="BA174" i="4"/>
  <c r="C175" i="4"/>
  <c r="D175" i="4"/>
  <c r="P175" i="4"/>
  <c r="Q175" i="4"/>
  <c r="Y175" i="4"/>
  <c r="Z175" i="4"/>
  <c r="AH175" i="4"/>
  <c r="AI175" i="4"/>
  <c r="AZ175" i="4"/>
  <c r="BA175" i="4"/>
  <c r="C176" i="4"/>
  <c r="D176" i="4"/>
  <c r="P176" i="4"/>
  <c r="Q176" i="4"/>
  <c r="Y176" i="4"/>
  <c r="Z176" i="4"/>
  <c r="AH176" i="4"/>
  <c r="AI176" i="4"/>
  <c r="AZ176" i="4"/>
  <c r="BA176" i="4"/>
  <c r="C177" i="4"/>
  <c r="D177" i="4"/>
  <c r="P177" i="4"/>
  <c r="Q177" i="4"/>
  <c r="Y177" i="4"/>
  <c r="Z177" i="4"/>
  <c r="AH177" i="4"/>
  <c r="AI177" i="4"/>
  <c r="AZ177" i="4"/>
  <c r="BA177" i="4"/>
  <c r="C178" i="4"/>
  <c r="D178" i="4"/>
  <c r="P178" i="4"/>
  <c r="Q178" i="4"/>
  <c r="Y178" i="4"/>
  <c r="Z178" i="4"/>
  <c r="AH178" i="4"/>
  <c r="AI178" i="4"/>
  <c r="AZ178" i="4"/>
  <c r="BA178" i="4"/>
  <c r="C179" i="4"/>
  <c r="D179" i="4"/>
  <c r="P179" i="4"/>
  <c r="Q179" i="4"/>
  <c r="Y179" i="4"/>
  <c r="Z179" i="4"/>
  <c r="AH179" i="4"/>
  <c r="AI179" i="4"/>
  <c r="AZ179" i="4"/>
  <c r="BA179" i="4"/>
  <c r="C180" i="4"/>
  <c r="D180" i="4"/>
  <c r="P180" i="4"/>
  <c r="Q180" i="4"/>
  <c r="Y180" i="4"/>
  <c r="Z180" i="4"/>
  <c r="AH180" i="4"/>
  <c r="AI180" i="4"/>
  <c r="AZ180" i="4"/>
  <c r="BA180" i="4"/>
  <c r="C181" i="4"/>
  <c r="D181" i="4"/>
  <c r="P181" i="4"/>
  <c r="Q181" i="4"/>
  <c r="Y181" i="4"/>
  <c r="Z181" i="4"/>
  <c r="AH181" i="4"/>
  <c r="AI181" i="4"/>
  <c r="AZ181" i="4"/>
  <c r="BA181" i="4"/>
  <c r="C182" i="4"/>
  <c r="D182" i="4"/>
  <c r="P182" i="4"/>
  <c r="Q182" i="4"/>
  <c r="Y182" i="4"/>
  <c r="Z182" i="4"/>
  <c r="AH182" i="4"/>
  <c r="AI182" i="4"/>
  <c r="AZ182" i="4"/>
  <c r="BA182" i="4"/>
  <c r="C183" i="4"/>
  <c r="D183" i="4"/>
  <c r="P183" i="4"/>
  <c r="Q183" i="4"/>
  <c r="Y183" i="4"/>
  <c r="Z183" i="4"/>
  <c r="AH183" i="4"/>
  <c r="AI183" i="4"/>
  <c r="AZ183" i="4"/>
  <c r="BA183" i="4"/>
  <c r="C184" i="4"/>
  <c r="D184" i="4"/>
  <c r="P184" i="4"/>
  <c r="Q184" i="4"/>
  <c r="Y184" i="4"/>
  <c r="Z184" i="4"/>
  <c r="AH184" i="4"/>
  <c r="AI184" i="4"/>
  <c r="AZ184" i="4"/>
  <c r="BA184" i="4"/>
  <c r="C185" i="4"/>
  <c r="D185" i="4"/>
  <c r="P185" i="4"/>
  <c r="Q185" i="4"/>
  <c r="Y185" i="4"/>
  <c r="Z185" i="4"/>
  <c r="AH185" i="4"/>
  <c r="AI185" i="4"/>
  <c r="AZ185" i="4"/>
  <c r="BA185" i="4"/>
  <c r="C186" i="4"/>
  <c r="D186" i="4"/>
  <c r="P186" i="4"/>
  <c r="Q186" i="4"/>
  <c r="Y186" i="4"/>
  <c r="Z186" i="4"/>
  <c r="AH186" i="4"/>
  <c r="AI186" i="4"/>
  <c r="AZ186" i="4"/>
  <c r="BA186" i="4"/>
  <c r="C187" i="4"/>
  <c r="D187" i="4"/>
  <c r="P187" i="4"/>
  <c r="Q187" i="4"/>
  <c r="Y187" i="4"/>
  <c r="Z187" i="4"/>
  <c r="AH187" i="4"/>
  <c r="AI187" i="4"/>
  <c r="AZ187" i="4"/>
  <c r="BA187" i="4"/>
  <c r="C188" i="4"/>
  <c r="D188" i="4"/>
  <c r="P188" i="4"/>
  <c r="Q188" i="4"/>
  <c r="Y188" i="4"/>
  <c r="Z188" i="4"/>
  <c r="AH188" i="4"/>
  <c r="AI188" i="4"/>
  <c r="AZ188" i="4"/>
  <c r="BA188" i="4"/>
  <c r="C189" i="4"/>
  <c r="D189" i="4"/>
  <c r="P189" i="4"/>
  <c r="Q189" i="4"/>
  <c r="Y189" i="4"/>
  <c r="Z189" i="4"/>
  <c r="AH189" i="4"/>
  <c r="AI189" i="4"/>
  <c r="AZ189" i="4"/>
  <c r="BA189" i="4"/>
  <c r="C190" i="4"/>
  <c r="D190" i="4"/>
  <c r="P190" i="4"/>
  <c r="Q190" i="4"/>
  <c r="Y190" i="4"/>
  <c r="Z190" i="4"/>
  <c r="AH190" i="4"/>
  <c r="AI190" i="4"/>
  <c r="AZ190" i="4"/>
  <c r="BA190" i="4"/>
  <c r="C191" i="4"/>
  <c r="D191" i="4"/>
  <c r="P191" i="4"/>
  <c r="Q191" i="4"/>
  <c r="Y191" i="4"/>
  <c r="Z191" i="4"/>
  <c r="AH191" i="4"/>
  <c r="AI191" i="4"/>
  <c r="AZ191" i="4"/>
  <c r="BA191" i="4"/>
  <c r="C192" i="4"/>
  <c r="D192" i="4"/>
  <c r="P192" i="4"/>
  <c r="Q192" i="4"/>
  <c r="Y192" i="4"/>
  <c r="Z192" i="4"/>
  <c r="AH192" i="4"/>
  <c r="AI192" i="4"/>
  <c r="AZ192" i="4"/>
  <c r="BA192" i="4"/>
  <c r="C193" i="4"/>
  <c r="D193" i="4"/>
  <c r="P193" i="4"/>
  <c r="Q193" i="4"/>
  <c r="Y193" i="4"/>
  <c r="Z193" i="4"/>
  <c r="AH193" i="4"/>
  <c r="AI193" i="4"/>
  <c r="AZ193" i="4"/>
  <c r="BA193" i="4"/>
  <c r="C194" i="4"/>
  <c r="D194" i="4"/>
  <c r="P194" i="4"/>
  <c r="Q194" i="4"/>
  <c r="Y194" i="4"/>
  <c r="Z194" i="4"/>
  <c r="AH194" i="4"/>
  <c r="AI194" i="4"/>
  <c r="AZ194" i="4"/>
  <c r="BA194" i="4"/>
  <c r="C195" i="4"/>
  <c r="D195" i="4"/>
  <c r="P195" i="4"/>
  <c r="Q195" i="4"/>
  <c r="Y195" i="4"/>
  <c r="Z195" i="4"/>
  <c r="AH195" i="4"/>
  <c r="AI195" i="4"/>
  <c r="AZ195" i="4"/>
  <c r="BA195" i="4"/>
  <c r="C196" i="4"/>
  <c r="D196" i="4"/>
  <c r="P196" i="4"/>
  <c r="Q196" i="4"/>
  <c r="Y196" i="4"/>
  <c r="Z196" i="4"/>
  <c r="AH196" i="4"/>
  <c r="AI196" i="4"/>
  <c r="AZ196" i="4"/>
  <c r="BA196" i="4"/>
  <c r="C197" i="4"/>
  <c r="D197" i="4"/>
  <c r="P197" i="4"/>
  <c r="Q197" i="4"/>
  <c r="Y197" i="4"/>
  <c r="Z197" i="4"/>
  <c r="AH197" i="4"/>
  <c r="AI197" i="4"/>
  <c r="AZ197" i="4"/>
  <c r="BA197" i="4"/>
  <c r="C198" i="4"/>
  <c r="D198" i="4"/>
  <c r="P198" i="4"/>
  <c r="Q198" i="4"/>
  <c r="Y198" i="4"/>
  <c r="Z198" i="4"/>
  <c r="AH198" i="4"/>
  <c r="AI198" i="4"/>
  <c r="AZ198" i="4"/>
  <c r="BA198" i="4"/>
  <c r="C199" i="4"/>
  <c r="D199" i="4"/>
  <c r="P199" i="4"/>
  <c r="Q199" i="4"/>
  <c r="Y199" i="4"/>
  <c r="Z199" i="4"/>
  <c r="AH199" i="4"/>
  <c r="AI199" i="4"/>
  <c r="AZ199" i="4"/>
  <c r="BA199" i="4"/>
  <c r="C200" i="4"/>
  <c r="D200" i="4"/>
  <c r="P200" i="4"/>
  <c r="Q200" i="4"/>
  <c r="Y200" i="4"/>
  <c r="Z200" i="4"/>
  <c r="AH200" i="4"/>
  <c r="AI200" i="4"/>
  <c r="AZ200" i="4"/>
  <c r="BA200" i="4"/>
  <c r="C201" i="4"/>
  <c r="D201" i="4"/>
  <c r="P201" i="4"/>
  <c r="Q201" i="4"/>
  <c r="Y201" i="4"/>
  <c r="Z201" i="4"/>
  <c r="AH201" i="4"/>
  <c r="AI201" i="4"/>
  <c r="AZ201" i="4"/>
  <c r="BA201" i="4"/>
  <c r="C202" i="4"/>
  <c r="D202" i="4"/>
  <c r="P202" i="4"/>
  <c r="Q202" i="4"/>
  <c r="Y202" i="4"/>
  <c r="Z202" i="4"/>
  <c r="AH202" i="4"/>
  <c r="AI202" i="4"/>
  <c r="AZ202" i="4"/>
  <c r="BA202" i="4"/>
  <c r="C203" i="4"/>
  <c r="D203" i="4"/>
  <c r="P203" i="4"/>
  <c r="Q203" i="4"/>
  <c r="Y203" i="4"/>
  <c r="Z203" i="4"/>
  <c r="AH203" i="4"/>
  <c r="AI203" i="4"/>
  <c r="AZ203" i="4"/>
  <c r="BA203" i="4"/>
  <c r="C204" i="4"/>
  <c r="D204" i="4"/>
  <c r="P204" i="4"/>
  <c r="Q204" i="4"/>
  <c r="Y204" i="4"/>
  <c r="Z204" i="4"/>
  <c r="AH204" i="4"/>
  <c r="AI204" i="4"/>
  <c r="AZ204" i="4"/>
  <c r="BA204" i="4"/>
  <c r="C205" i="4"/>
  <c r="D205" i="4"/>
  <c r="P205" i="4"/>
  <c r="Q205" i="4"/>
  <c r="Y205" i="4"/>
  <c r="Z205" i="4"/>
  <c r="AH205" i="4"/>
  <c r="AI205" i="4"/>
  <c r="AZ205" i="4"/>
  <c r="BA205" i="4"/>
  <c r="C206" i="4"/>
  <c r="D206" i="4"/>
  <c r="P206" i="4"/>
  <c r="Q206" i="4"/>
  <c r="Y206" i="4"/>
  <c r="Z206" i="4"/>
  <c r="AH206" i="4"/>
  <c r="AI206" i="4"/>
  <c r="AZ206" i="4"/>
  <c r="BA206" i="4"/>
  <c r="C207" i="4"/>
  <c r="D207" i="4"/>
  <c r="P207" i="4"/>
  <c r="Q207" i="4"/>
  <c r="Y207" i="4"/>
  <c r="Z207" i="4"/>
  <c r="AH207" i="4"/>
  <c r="AI207" i="4"/>
  <c r="AZ207" i="4"/>
  <c r="BA207" i="4"/>
  <c r="C208" i="4"/>
  <c r="D208" i="4"/>
  <c r="P208" i="4"/>
  <c r="Q208" i="4"/>
  <c r="Y208" i="4"/>
  <c r="Z208" i="4"/>
  <c r="AH208" i="4"/>
  <c r="AI208" i="4"/>
  <c r="AZ208" i="4"/>
  <c r="BA208" i="4"/>
  <c r="C209" i="4"/>
  <c r="D209" i="4"/>
  <c r="P209" i="4"/>
  <c r="Q209" i="4"/>
  <c r="Y209" i="4"/>
  <c r="Z209" i="4"/>
  <c r="AH209" i="4"/>
  <c r="AI209" i="4"/>
  <c r="AZ209" i="4"/>
  <c r="BA209" i="4"/>
  <c r="C210" i="4"/>
  <c r="D210" i="4"/>
  <c r="P210" i="4"/>
  <c r="Q210" i="4"/>
  <c r="Y210" i="4"/>
  <c r="Z210" i="4"/>
  <c r="AH210" i="4"/>
  <c r="AI210" i="4"/>
  <c r="AZ210" i="4"/>
  <c r="BA210" i="4"/>
  <c r="C211" i="4"/>
  <c r="D211" i="4"/>
  <c r="P211" i="4"/>
  <c r="Q211" i="4"/>
  <c r="Y211" i="4"/>
  <c r="Z211" i="4"/>
  <c r="AH211" i="4"/>
  <c r="AI211" i="4"/>
  <c r="AZ211" i="4"/>
  <c r="BA211" i="4"/>
  <c r="C212" i="4"/>
  <c r="D212" i="4"/>
  <c r="P212" i="4"/>
  <c r="Q212" i="4"/>
  <c r="Y212" i="4"/>
  <c r="Z212" i="4"/>
  <c r="AH212" i="4"/>
  <c r="AI212" i="4"/>
  <c r="AZ212" i="4"/>
  <c r="BA212" i="4"/>
  <c r="C213" i="4"/>
  <c r="D213" i="4"/>
  <c r="P213" i="4"/>
  <c r="Q213" i="4"/>
  <c r="Y213" i="4"/>
  <c r="Z213" i="4"/>
  <c r="AH213" i="4"/>
  <c r="AI213" i="4"/>
  <c r="AZ213" i="4"/>
  <c r="BA213" i="4"/>
  <c r="C214" i="4"/>
  <c r="D214" i="4"/>
  <c r="P214" i="4"/>
  <c r="Q214" i="4"/>
  <c r="Y214" i="4"/>
  <c r="Z214" i="4"/>
  <c r="AH214" i="4"/>
  <c r="AI214" i="4"/>
  <c r="AZ214" i="4"/>
  <c r="BA214" i="4"/>
  <c r="C215" i="4"/>
  <c r="D215" i="4"/>
  <c r="P215" i="4"/>
  <c r="Q215" i="4"/>
  <c r="Y215" i="4"/>
  <c r="Z215" i="4"/>
  <c r="AH215" i="4"/>
  <c r="AI215" i="4"/>
  <c r="AZ215" i="4"/>
  <c r="BA215" i="4"/>
  <c r="C216" i="4"/>
  <c r="D216" i="4"/>
  <c r="P216" i="4"/>
  <c r="Q216" i="4"/>
  <c r="Y216" i="4"/>
  <c r="Z216" i="4"/>
  <c r="AH216" i="4"/>
  <c r="AI216" i="4"/>
  <c r="AZ216" i="4"/>
  <c r="BA216" i="4"/>
  <c r="C217" i="4"/>
  <c r="D217" i="4"/>
  <c r="P217" i="4"/>
  <c r="Q217" i="4"/>
  <c r="Y217" i="4"/>
  <c r="Z217" i="4"/>
  <c r="AH217" i="4"/>
  <c r="AI217" i="4"/>
  <c r="AZ217" i="4"/>
  <c r="BA217" i="4"/>
  <c r="C218" i="4"/>
  <c r="D218" i="4"/>
  <c r="P218" i="4"/>
  <c r="Q218" i="4"/>
  <c r="Y218" i="4"/>
  <c r="Z218" i="4"/>
  <c r="AH218" i="4"/>
  <c r="AI218" i="4"/>
  <c r="AZ218" i="4"/>
  <c r="BA218" i="4"/>
  <c r="C219" i="4"/>
  <c r="D219" i="4"/>
  <c r="P219" i="4"/>
  <c r="Q219" i="4"/>
  <c r="Y219" i="4"/>
  <c r="Z219" i="4"/>
  <c r="AH219" i="4"/>
  <c r="AI219" i="4"/>
  <c r="AZ219" i="4"/>
  <c r="BA219" i="4"/>
  <c r="C220" i="4"/>
  <c r="D220" i="4"/>
  <c r="P220" i="4"/>
  <c r="Q220" i="4"/>
  <c r="Y220" i="4"/>
  <c r="Z220" i="4"/>
  <c r="AH220" i="4"/>
  <c r="AI220" i="4"/>
  <c r="AZ220" i="4"/>
  <c r="BA220" i="4"/>
  <c r="C221" i="4"/>
  <c r="D221" i="4"/>
  <c r="P221" i="4"/>
  <c r="Q221" i="4"/>
  <c r="Y221" i="4"/>
  <c r="Z221" i="4"/>
  <c r="AH221" i="4"/>
  <c r="AI221" i="4"/>
  <c r="AZ221" i="4"/>
  <c r="BA221" i="4"/>
  <c r="C222" i="4"/>
  <c r="D222" i="4"/>
  <c r="P222" i="4"/>
  <c r="Q222" i="4"/>
  <c r="Y222" i="4"/>
  <c r="Z222" i="4"/>
  <c r="AH222" i="4"/>
  <c r="AI222" i="4"/>
  <c r="AZ222" i="4"/>
  <c r="BA222" i="4"/>
  <c r="C223" i="4"/>
  <c r="D223" i="4"/>
  <c r="P223" i="4"/>
  <c r="Q223" i="4"/>
  <c r="Y223" i="4"/>
  <c r="Z223" i="4"/>
  <c r="AH223" i="4"/>
  <c r="AI223" i="4"/>
  <c r="AZ223" i="4"/>
  <c r="BA223" i="4"/>
  <c r="C224" i="4"/>
  <c r="D224" i="4"/>
  <c r="P224" i="4"/>
  <c r="Q224" i="4"/>
  <c r="Y224" i="4"/>
  <c r="Z224" i="4"/>
  <c r="AH224" i="4"/>
  <c r="AI224" i="4"/>
  <c r="AZ224" i="4"/>
  <c r="BA224" i="4"/>
  <c r="C225" i="4"/>
  <c r="D225" i="4"/>
  <c r="P225" i="4"/>
  <c r="Q225" i="4"/>
  <c r="Y225" i="4"/>
  <c r="Z225" i="4"/>
  <c r="AH225" i="4"/>
  <c r="AI225" i="4"/>
  <c r="AZ225" i="4"/>
  <c r="BA225" i="4"/>
  <c r="C226" i="4"/>
  <c r="D226" i="4"/>
  <c r="P226" i="4"/>
  <c r="Q226" i="4"/>
  <c r="Y226" i="4"/>
  <c r="Z226" i="4"/>
  <c r="AH226" i="4"/>
  <c r="AI226" i="4"/>
  <c r="AZ226" i="4"/>
  <c r="BA226" i="4"/>
  <c r="C227" i="4"/>
  <c r="D227" i="4"/>
  <c r="P227" i="4"/>
  <c r="Q227" i="4"/>
  <c r="Y227" i="4"/>
  <c r="Z227" i="4"/>
  <c r="AH227" i="4"/>
  <c r="AI227" i="4"/>
  <c r="AZ227" i="4"/>
  <c r="BA227" i="4"/>
  <c r="C228" i="4"/>
  <c r="D228" i="4"/>
  <c r="P228" i="4"/>
  <c r="Q228" i="4"/>
  <c r="Y228" i="4"/>
  <c r="Z228" i="4"/>
  <c r="AH228" i="4"/>
  <c r="AI228" i="4"/>
  <c r="AZ228" i="4"/>
  <c r="BA228" i="4"/>
  <c r="C229" i="4"/>
  <c r="D229" i="4"/>
  <c r="P229" i="4"/>
  <c r="Q229" i="4"/>
  <c r="Y229" i="4"/>
  <c r="Z229" i="4"/>
  <c r="AH229" i="4"/>
  <c r="AI229" i="4"/>
  <c r="AZ229" i="4"/>
  <c r="BA229" i="4"/>
  <c r="C230" i="4"/>
  <c r="D230" i="4"/>
  <c r="P230" i="4"/>
  <c r="Q230" i="4"/>
  <c r="Y230" i="4"/>
  <c r="Z230" i="4"/>
  <c r="AH230" i="4"/>
  <c r="AI230" i="4"/>
  <c r="AZ230" i="4"/>
  <c r="BA230" i="4"/>
  <c r="C231" i="4"/>
  <c r="D231" i="4"/>
  <c r="P231" i="4"/>
  <c r="Q231" i="4"/>
  <c r="Y231" i="4"/>
  <c r="Z231" i="4"/>
  <c r="AH231" i="4"/>
  <c r="AI231" i="4"/>
  <c r="AZ231" i="4"/>
  <c r="BA231" i="4"/>
  <c r="C232" i="4"/>
  <c r="D232" i="4"/>
  <c r="P232" i="4"/>
  <c r="Q232" i="4"/>
  <c r="Y232" i="4"/>
  <c r="Z232" i="4"/>
  <c r="AH232" i="4"/>
  <c r="AI232" i="4"/>
  <c r="AZ232" i="4"/>
  <c r="BA232" i="4"/>
  <c r="C233" i="4"/>
  <c r="D233" i="4"/>
  <c r="P233" i="4"/>
  <c r="Q233" i="4"/>
  <c r="Y233" i="4"/>
  <c r="Z233" i="4"/>
  <c r="AH233" i="4"/>
  <c r="AI233" i="4"/>
  <c r="AZ233" i="4"/>
  <c r="BA233" i="4"/>
  <c r="C234" i="4"/>
  <c r="D234" i="4"/>
  <c r="P234" i="4"/>
  <c r="Q234" i="4"/>
  <c r="Y234" i="4"/>
  <c r="Z234" i="4"/>
  <c r="AH234" i="4"/>
  <c r="AI234" i="4"/>
  <c r="AZ234" i="4"/>
  <c r="BA234" i="4"/>
  <c r="C235" i="4"/>
  <c r="D235" i="4"/>
  <c r="P235" i="4"/>
  <c r="Q235" i="4"/>
  <c r="Y235" i="4"/>
  <c r="Z235" i="4"/>
  <c r="AH235" i="4"/>
  <c r="AI235" i="4"/>
  <c r="AZ235" i="4"/>
  <c r="BA235" i="4"/>
  <c r="C236" i="4"/>
  <c r="D236" i="4"/>
  <c r="P236" i="4"/>
  <c r="Q236" i="4"/>
  <c r="Y236" i="4"/>
  <c r="Z236" i="4"/>
  <c r="AH236" i="4"/>
  <c r="AI236" i="4"/>
  <c r="AZ236" i="4"/>
  <c r="BA236" i="4"/>
  <c r="C237" i="4"/>
  <c r="D237" i="4"/>
  <c r="P237" i="4"/>
  <c r="Q237" i="4"/>
  <c r="Y237" i="4"/>
  <c r="Z237" i="4"/>
  <c r="AH237" i="4"/>
  <c r="AI237" i="4"/>
  <c r="AZ237" i="4"/>
  <c r="BA237" i="4"/>
  <c r="C238" i="4"/>
  <c r="D238" i="4"/>
  <c r="P238" i="4"/>
  <c r="Q238" i="4"/>
  <c r="Y238" i="4"/>
  <c r="Z238" i="4"/>
  <c r="AH238" i="4"/>
  <c r="AI238" i="4"/>
  <c r="AZ238" i="4"/>
  <c r="BA238" i="4"/>
  <c r="C239" i="4"/>
  <c r="D239" i="4"/>
  <c r="P239" i="4"/>
  <c r="Q239" i="4"/>
  <c r="Y239" i="4"/>
  <c r="Z239" i="4"/>
  <c r="AH239" i="4"/>
  <c r="AI239" i="4"/>
  <c r="AZ239" i="4"/>
  <c r="BA239" i="4"/>
  <c r="C240" i="4"/>
  <c r="D240" i="4"/>
  <c r="P240" i="4"/>
  <c r="Q240" i="4"/>
  <c r="Y240" i="4"/>
  <c r="Z240" i="4"/>
  <c r="AH240" i="4"/>
  <c r="AI240" i="4"/>
  <c r="AZ240" i="4"/>
  <c r="BA240" i="4"/>
  <c r="C241" i="4"/>
  <c r="D241" i="4"/>
  <c r="P241" i="4"/>
  <c r="Q241" i="4"/>
  <c r="Y241" i="4"/>
  <c r="Z241" i="4"/>
  <c r="AH241" i="4"/>
  <c r="AI241" i="4"/>
  <c r="AZ241" i="4"/>
  <c r="BA241" i="4"/>
  <c r="C242" i="4"/>
  <c r="D242" i="4"/>
  <c r="P242" i="4"/>
  <c r="Q242" i="4"/>
  <c r="Y242" i="4"/>
  <c r="Z242" i="4"/>
  <c r="AH242" i="4"/>
  <c r="AI242" i="4"/>
  <c r="AZ242" i="4"/>
  <c r="BA242" i="4"/>
  <c r="C243" i="4"/>
  <c r="D243" i="4"/>
  <c r="P243" i="4"/>
  <c r="Q243" i="4"/>
  <c r="Y243" i="4"/>
  <c r="Z243" i="4"/>
  <c r="AH243" i="4"/>
  <c r="AI243" i="4"/>
  <c r="AZ243" i="4"/>
  <c r="BA243" i="4"/>
  <c r="C244" i="4"/>
  <c r="D244" i="4"/>
  <c r="P244" i="4"/>
  <c r="Q244" i="4"/>
  <c r="Y244" i="4"/>
  <c r="Z244" i="4"/>
  <c r="AH244" i="4"/>
  <c r="AI244" i="4"/>
  <c r="AZ244" i="4"/>
  <c r="BA244" i="4"/>
  <c r="C245" i="4"/>
  <c r="D245" i="4"/>
  <c r="P245" i="4"/>
  <c r="Q245" i="4"/>
  <c r="Y245" i="4"/>
  <c r="Z245" i="4"/>
  <c r="AH245" i="4"/>
  <c r="AI245" i="4"/>
  <c r="AZ245" i="4"/>
  <c r="BA245" i="4"/>
  <c r="C246" i="4"/>
  <c r="D246" i="4"/>
  <c r="P246" i="4"/>
  <c r="Q246" i="4"/>
  <c r="Y246" i="4"/>
  <c r="Z246" i="4"/>
  <c r="AH246" i="4"/>
  <c r="AI246" i="4"/>
  <c r="AZ246" i="4"/>
  <c r="BA246" i="4"/>
  <c r="C247" i="4"/>
  <c r="D247" i="4"/>
  <c r="P247" i="4"/>
  <c r="Q247" i="4"/>
  <c r="Y247" i="4"/>
  <c r="Z247" i="4"/>
  <c r="AH247" i="4"/>
  <c r="AI247" i="4"/>
  <c r="AZ247" i="4"/>
  <c r="BA247" i="4"/>
  <c r="C248" i="4"/>
  <c r="D248" i="4"/>
  <c r="P248" i="4"/>
  <c r="Q248" i="4"/>
  <c r="Y248" i="4"/>
  <c r="Z248" i="4"/>
  <c r="AH248" i="4"/>
  <c r="AI248" i="4"/>
  <c r="AZ248" i="4"/>
  <c r="BA248" i="4"/>
  <c r="C249" i="4"/>
  <c r="D249" i="4"/>
  <c r="P249" i="4"/>
  <c r="Q249" i="4"/>
  <c r="Y249" i="4"/>
  <c r="Z249" i="4"/>
  <c r="AH249" i="4"/>
  <c r="AI249" i="4"/>
  <c r="AZ249" i="4"/>
  <c r="BA249" i="4"/>
  <c r="C250" i="4"/>
  <c r="D250" i="4"/>
  <c r="P250" i="4"/>
  <c r="Q250" i="4"/>
  <c r="Y250" i="4"/>
  <c r="Z250" i="4"/>
  <c r="AH250" i="4"/>
  <c r="AI250" i="4"/>
  <c r="AZ250" i="4"/>
  <c r="BA250" i="4"/>
  <c r="C251" i="4"/>
  <c r="D251" i="4"/>
  <c r="P251" i="4"/>
  <c r="Q251" i="4"/>
  <c r="Y251" i="4"/>
  <c r="Z251" i="4"/>
  <c r="AH251" i="4"/>
  <c r="AI251" i="4"/>
  <c r="AZ251" i="4"/>
  <c r="BA251" i="4"/>
  <c r="C252" i="4"/>
  <c r="D252" i="4"/>
  <c r="P252" i="4"/>
  <c r="Q252" i="4"/>
  <c r="Y252" i="4"/>
  <c r="Z252" i="4"/>
  <c r="AH252" i="4"/>
  <c r="AI252" i="4"/>
  <c r="AZ252" i="4"/>
  <c r="BA252" i="4"/>
  <c r="C253" i="4"/>
  <c r="D253" i="4"/>
  <c r="P253" i="4"/>
  <c r="Q253" i="4"/>
  <c r="Y253" i="4"/>
  <c r="Z253" i="4"/>
  <c r="AH253" i="4"/>
  <c r="AI253" i="4"/>
  <c r="AZ253" i="4"/>
  <c r="BA253" i="4"/>
  <c r="C254" i="4"/>
  <c r="D254" i="4"/>
  <c r="P254" i="4"/>
  <c r="Q254" i="4"/>
  <c r="Y254" i="4"/>
  <c r="Z254" i="4"/>
  <c r="AH254" i="4"/>
  <c r="AI254" i="4"/>
  <c r="AZ254" i="4"/>
  <c r="BA254" i="4"/>
  <c r="C255" i="4"/>
  <c r="D255" i="4"/>
  <c r="P255" i="4"/>
  <c r="Q255" i="4"/>
  <c r="Y255" i="4"/>
  <c r="Z255" i="4"/>
  <c r="AH255" i="4"/>
  <c r="AI255" i="4"/>
  <c r="AZ255" i="4"/>
  <c r="BA255" i="4"/>
  <c r="C256" i="4"/>
  <c r="D256" i="4"/>
  <c r="P256" i="4"/>
  <c r="Q256" i="4"/>
  <c r="Y256" i="4"/>
  <c r="Z256" i="4"/>
  <c r="AH256" i="4"/>
  <c r="AI256" i="4"/>
  <c r="AZ256" i="4"/>
  <c r="BA256" i="4"/>
  <c r="C257" i="4"/>
  <c r="D257" i="4"/>
  <c r="P257" i="4"/>
  <c r="Q257" i="4"/>
  <c r="Y257" i="4"/>
  <c r="Z257" i="4"/>
  <c r="AH257" i="4"/>
  <c r="AI257" i="4"/>
  <c r="AZ257" i="4"/>
  <c r="BA257" i="4"/>
  <c r="C258" i="4"/>
  <c r="D258" i="4"/>
  <c r="P258" i="4"/>
  <c r="Q258" i="4"/>
  <c r="Y258" i="4"/>
  <c r="Z258" i="4"/>
  <c r="AH258" i="4"/>
  <c r="AI258" i="4"/>
  <c r="AZ258" i="4"/>
  <c r="BA258" i="4"/>
  <c r="C259" i="4"/>
  <c r="D259" i="4"/>
  <c r="P259" i="4"/>
  <c r="Q259" i="4"/>
  <c r="Y259" i="4"/>
  <c r="Z259" i="4"/>
  <c r="AH259" i="4"/>
  <c r="AI259" i="4"/>
  <c r="AZ259" i="4"/>
  <c r="BA259" i="4"/>
  <c r="C260" i="4"/>
  <c r="D260" i="4"/>
  <c r="P260" i="4"/>
  <c r="Q260" i="4"/>
  <c r="Y260" i="4"/>
  <c r="Z260" i="4"/>
  <c r="AH260" i="4"/>
  <c r="AI260" i="4"/>
  <c r="AZ260" i="4"/>
  <c r="BA260" i="4"/>
  <c r="C261" i="4"/>
  <c r="D261" i="4"/>
  <c r="P261" i="4"/>
  <c r="Q261" i="4"/>
  <c r="Y261" i="4"/>
  <c r="Z261" i="4"/>
  <c r="AH261" i="4"/>
  <c r="AI261" i="4"/>
  <c r="AZ261" i="4"/>
  <c r="BA261" i="4"/>
  <c r="C262" i="4"/>
  <c r="D262" i="4"/>
  <c r="P262" i="4"/>
  <c r="Q262" i="4"/>
  <c r="Y262" i="4"/>
  <c r="Z262" i="4"/>
  <c r="AH262" i="4"/>
  <c r="AI262" i="4"/>
  <c r="AZ262" i="4"/>
  <c r="BA262" i="4"/>
  <c r="C263" i="4"/>
  <c r="D263" i="4"/>
  <c r="P263" i="4"/>
  <c r="Q263" i="4"/>
  <c r="Y263" i="4"/>
  <c r="Z263" i="4"/>
  <c r="AH263" i="4"/>
  <c r="AI263" i="4"/>
  <c r="AZ263" i="4"/>
  <c r="BA263" i="4"/>
  <c r="C264" i="4"/>
  <c r="D264" i="4"/>
  <c r="P264" i="4"/>
  <c r="Q264" i="4"/>
  <c r="Y264" i="4"/>
  <c r="Z264" i="4"/>
  <c r="AH264" i="4"/>
  <c r="AI264" i="4"/>
  <c r="AZ264" i="4"/>
  <c r="BA264" i="4"/>
  <c r="C265" i="4"/>
  <c r="D265" i="4"/>
  <c r="P265" i="4"/>
  <c r="Q265" i="4"/>
  <c r="Y265" i="4"/>
  <c r="Z265" i="4"/>
  <c r="AH265" i="4"/>
  <c r="AI265" i="4"/>
  <c r="AZ265" i="4"/>
  <c r="BA265" i="4"/>
  <c r="C266" i="4"/>
  <c r="D266" i="4"/>
  <c r="P266" i="4"/>
  <c r="Q266" i="4"/>
  <c r="Y266" i="4"/>
  <c r="Z266" i="4"/>
  <c r="AH266" i="4"/>
  <c r="AI266" i="4"/>
  <c r="AZ266" i="4"/>
  <c r="BA266" i="4"/>
  <c r="C267" i="4"/>
  <c r="D267" i="4"/>
  <c r="P267" i="4"/>
  <c r="Q267" i="4"/>
  <c r="Y267" i="4"/>
  <c r="Z267" i="4"/>
  <c r="AH267" i="4"/>
  <c r="AI267" i="4"/>
  <c r="AZ267" i="4"/>
  <c r="BA267" i="4"/>
  <c r="C268" i="4"/>
  <c r="D268" i="4"/>
  <c r="P268" i="4"/>
  <c r="Q268" i="4"/>
  <c r="Y268" i="4"/>
  <c r="Z268" i="4"/>
  <c r="AH268" i="4"/>
  <c r="AI268" i="4"/>
  <c r="AZ268" i="4"/>
  <c r="BA268" i="4"/>
  <c r="C269" i="4"/>
  <c r="D269" i="4"/>
  <c r="P269" i="4"/>
  <c r="Q269" i="4"/>
  <c r="Y269" i="4"/>
  <c r="Z269" i="4"/>
  <c r="AH269" i="4"/>
  <c r="AI269" i="4"/>
  <c r="AZ269" i="4"/>
  <c r="BA269" i="4"/>
  <c r="C270" i="4"/>
  <c r="D270" i="4"/>
  <c r="P270" i="4"/>
  <c r="Q270" i="4"/>
  <c r="Y270" i="4"/>
  <c r="Z270" i="4"/>
  <c r="AH270" i="4"/>
  <c r="AI270" i="4"/>
  <c r="AZ270" i="4"/>
  <c r="BA270" i="4"/>
  <c r="C271" i="4"/>
  <c r="D271" i="4"/>
  <c r="P271" i="4"/>
  <c r="Q271" i="4"/>
  <c r="Y271" i="4"/>
  <c r="Z271" i="4"/>
  <c r="AH271" i="4"/>
  <c r="AI271" i="4"/>
  <c r="AZ271" i="4"/>
  <c r="BA271" i="4"/>
  <c r="C272" i="4"/>
  <c r="D272" i="4"/>
  <c r="P272" i="4"/>
  <c r="Q272" i="4"/>
  <c r="Y272" i="4"/>
  <c r="Z272" i="4"/>
  <c r="AH272" i="4"/>
  <c r="AI272" i="4"/>
  <c r="AZ272" i="4"/>
  <c r="BA272" i="4"/>
  <c r="C273" i="4"/>
  <c r="D273" i="4"/>
  <c r="P273" i="4"/>
  <c r="Q273" i="4"/>
  <c r="Y273" i="4"/>
  <c r="Z273" i="4"/>
  <c r="AH273" i="4"/>
  <c r="AI273" i="4"/>
  <c r="AZ273" i="4"/>
  <c r="BA273" i="4"/>
  <c r="C274" i="4"/>
  <c r="D274" i="4"/>
  <c r="P274" i="4"/>
  <c r="Q274" i="4"/>
  <c r="Y274" i="4"/>
  <c r="Z274" i="4"/>
  <c r="AH274" i="4"/>
  <c r="AI274" i="4"/>
  <c r="AZ274" i="4"/>
  <c r="BA274" i="4"/>
  <c r="C275" i="4"/>
  <c r="D275" i="4"/>
  <c r="P275" i="4"/>
  <c r="Q275" i="4"/>
  <c r="Y275" i="4"/>
  <c r="Z275" i="4"/>
  <c r="AH275" i="4"/>
  <c r="AI275" i="4"/>
  <c r="AZ275" i="4"/>
  <c r="BA275" i="4"/>
  <c r="C276" i="4"/>
  <c r="D276" i="4"/>
  <c r="P276" i="4"/>
  <c r="Q276" i="4"/>
  <c r="Y276" i="4"/>
  <c r="Z276" i="4"/>
  <c r="AH276" i="4"/>
  <c r="AI276" i="4"/>
  <c r="AZ276" i="4"/>
  <c r="BA276" i="4"/>
  <c r="C277" i="4"/>
  <c r="D277" i="4"/>
  <c r="P277" i="4"/>
  <c r="Q277" i="4"/>
  <c r="Y277" i="4"/>
  <c r="Z277" i="4"/>
  <c r="AH277" i="4"/>
  <c r="AI277" i="4"/>
  <c r="AZ277" i="4"/>
  <c r="BA277" i="4"/>
  <c r="C278" i="4"/>
  <c r="D278" i="4"/>
  <c r="P278" i="4"/>
  <c r="Q278" i="4"/>
  <c r="Y278" i="4"/>
  <c r="Z278" i="4"/>
  <c r="AH278" i="4"/>
  <c r="AI278" i="4"/>
  <c r="AZ278" i="4"/>
  <c r="BA278" i="4"/>
  <c r="C279" i="4"/>
  <c r="D279" i="4"/>
  <c r="P279" i="4"/>
  <c r="Q279" i="4"/>
  <c r="Y279" i="4"/>
  <c r="Z279" i="4"/>
  <c r="AH279" i="4"/>
  <c r="AI279" i="4"/>
  <c r="AZ279" i="4"/>
  <c r="BA279" i="4"/>
  <c r="C280" i="4"/>
  <c r="D280" i="4"/>
  <c r="P280" i="4"/>
  <c r="Q280" i="4"/>
  <c r="Y280" i="4"/>
  <c r="Z280" i="4"/>
  <c r="AH280" i="4"/>
  <c r="AI280" i="4"/>
  <c r="AZ280" i="4"/>
  <c r="BA280" i="4"/>
  <c r="C281" i="4"/>
  <c r="D281" i="4"/>
  <c r="P281" i="4"/>
  <c r="Q281" i="4"/>
  <c r="Y281" i="4"/>
  <c r="Z281" i="4"/>
  <c r="AH281" i="4"/>
  <c r="AI281" i="4"/>
  <c r="AZ281" i="4"/>
  <c r="BA281" i="4"/>
  <c r="C282" i="4"/>
  <c r="D282" i="4"/>
  <c r="P282" i="4"/>
  <c r="Q282" i="4"/>
  <c r="Y282" i="4"/>
  <c r="Z282" i="4"/>
  <c r="AH282" i="4"/>
  <c r="AI282" i="4"/>
  <c r="AZ282" i="4"/>
  <c r="BA282" i="4"/>
  <c r="C283" i="4"/>
  <c r="D283" i="4"/>
  <c r="P283" i="4"/>
  <c r="Q283" i="4"/>
  <c r="Y283" i="4"/>
  <c r="Z283" i="4"/>
  <c r="AH283" i="4"/>
  <c r="AI283" i="4"/>
  <c r="AZ283" i="4"/>
  <c r="BA283" i="4"/>
  <c r="C284" i="4"/>
  <c r="D284" i="4"/>
  <c r="P284" i="4"/>
  <c r="Q284" i="4"/>
  <c r="Y284" i="4"/>
  <c r="Z284" i="4"/>
  <c r="AH284" i="4"/>
  <c r="AI284" i="4"/>
  <c r="AZ284" i="4"/>
  <c r="BA284" i="4"/>
  <c r="C285" i="4"/>
  <c r="D285" i="4"/>
  <c r="P285" i="4"/>
  <c r="Q285" i="4"/>
  <c r="Y285" i="4"/>
  <c r="Z285" i="4"/>
  <c r="AH285" i="4"/>
  <c r="AI285" i="4"/>
  <c r="AZ285" i="4"/>
  <c r="BA285" i="4"/>
  <c r="C286" i="4"/>
  <c r="D286" i="4"/>
  <c r="P286" i="4"/>
  <c r="Q286" i="4"/>
  <c r="Y286" i="4"/>
  <c r="Z286" i="4"/>
  <c r="AH286" i="4"/>
  <c r="AI286" i="4"/>
  <c r="AZ286" i="4"/>
  <c r="BA286" i="4"/>
  <c r="C287" i="4"/>
  <c r="D287" i="4"/>
  <c r="P287" i="4"/>
  <c r="Q287" i="4"/>
  <c r="Y287" i="4"/>
  <c r="Z287" i="4"/>
  <c r="AH287" i="4"/>
  <c r="AI287" i="4"/>
  <c r="AZ287" i="4"/>
  <c r="BA287" i="4"/>
  <c r="C288" i="4"/>
  <c r="D288" i="4"/>
  <c r="P288" i="4"/>
  <c r="Q288" i="4"/>
  <c r="Y288" i="4"/>
  <c r="Z288" i="4"/>
  <c r="AH288" i="4"/>
  <c r="AI288" i="4"/>
  <c r="AZ288" i="4"/>
  <c r="BA288" i="4"/>
  <c r="C289" i="4"/>
  <c r="D289" i="4"/>
  <c r="P289" i="4"/>
  <c r="Q289" i="4"/>
  <c r="Y289" i="4"/>
  <c r="Z289" i="4"/>
  <c r="AH289" i="4"/>
  <c r="AI289" i="4"/>
  <c r="AZ289" i="4"/>
  <c r="BA289" i="4"/>
  <c r="C290" i="4"/>
  <c r="D290" i="4"/>
  <c r="P290" i="4"/>
  <c r="Q290" i="4"/>
  <c r="Y290" i="4"/>
  <c r="Z290" i="4"/>
  <c r="AH290" i="4"/>
  <c r="AI290" i="4"/>
  <c r="AZ290" i="4"/>
  <c r="BA290" i="4"/>
  <c r="C291" i="4"/>
  <c r="D291" i="4"/>
  <c r="P291" i="4"/>
  <c r="Q291" i="4"/>
  <c r="Y291" i="4"/>
  <c r="Z291" i="4"/>
  <c r="AH291" i="4"/>
  <c r="AI291" i="4"/>
  <c r="AZ291" i="4"/>
  <c r="BA291" i="4"/>
  <c r="C292" i="4"/>
  <c r="D292" i="4"/>
  <c r="P292" i="4"/>
  <c r="Q292" i="4"/>
  <c r="Y292" i="4"/>
  <c r="Z292" i="4"/>
  <c r="AH292" i="4"/>
  <c r="AI292" i="4"/>
  <c r="AZ292" i="4"/>
  <c r="BA292" i="4"/>
  <c r="C293" i="4"/>
  <c r="D293" i="4"/>
  <c r="P293" i="4"/>
  <c r="Q293" i="4"/>
  <c r="Y293" i="4"/>
  <c r="Z293" i="4"/>
  <c r="AH293" i="4"/>
  <c r="AI293" i="4"/>
  <c r="AZ293" i="4"/>
  <c r="BA293" i="4"/>
  <c r="C294" i="4"/>
  <c r="D294" i="4"/>
  <c r="P294" i="4"/>
  <c r="Q294" i="4"/>
  <c r="Y294" i="4"/>
  <c r="Z294" i="4"/>
  <c r="AH294" i="4"/>
  <c r="AI294" i="4"/>
  <c r="AZ294" i="4"/>
  <c r="BA294" i="4"/>
  <c r="C295" i="4"/>
  <c r="D295" i="4"/>
  <c r="P295" i="4"/>
  <c r="Q295" i="4"/>
  <c r="Y295" i="4"/>
  <c r="Z295" i="4"/>
  <c r="AH295" i="4"/>
  <c r="AI295" i="4"/>
  <c r="AZ295" i="4"/>
  <c r="BA295" i="4"/>
  <c r="C296" i="4"/>
  <c r="D296" i="4"/>
  <c r="P296" i="4"/>
  <c r="Q296" i="4"/>
  <c r="Y296" i="4"/>
  <c r="Z296" i="4"/>
  <c r="AH296" i="4"/>
  <c r="AI296" i="4"/>
  <c r="AZ296" i="4"/>
  <c r="BA296" i="4"/>
  <c r="C297" i="4"/>
  <c r="D297" i="4"/>
  <c r="P297" i="4"/>
  <c r="Q297" i="4"/>
  <c r="Y297" i="4"/>
  <c r="Z297" i="4"/>
  <c r="AH297" i="4"/>
  <c r="AI297" i="4"/>
  <c r="AZ297" i="4"/>
  <c r="BA297" i="4"/>
  <c r="C298" i="4"/>
  <c r="D298" i="4"/>
  <c r="P298" i="4"/>
  <c r="Q298" i="4"/>
  <c r="Y298" i="4"/>
  <c r="Z298" i="4"/>
  <c r="AH298" i="4"/>
  <c r="AI298" i="4"/>
  <c r="AZ298" i="4"/>
  <c r="BA298" i="4"/>
  <c r="C299" i="4"/>
  <c r="D299" i="4"/>
  <c r="P299" i="4"/>
  <c r="Q299" i="4"/>
  <c r="Y299" i="4"/>
  <c r="Z299" i="4"/>
  <c r="AH299" i="4"/>
  <c r="AI299" i="4"/>
  <c r="AZ299" i="4"/>
  <c r="BA299" i="4"/>
  <c r="C300" i="4"/>
  <c r="D300" i="4"/>
  <c r="P300" i="4"/>
  <c r="Q300" i="4"/>
  <c r="Y300" i="4"/>
  <c r="Z300" i="4"/>
  <c r="AH300" i="4"/>
  <c r="AI300" i="4"/>
  <c r="AZ300" i="4"/>
  <c r="BA300" i="4"/>
  <c r="C301" i="4"/>
  <c r="D301" i="4"/>
  <c r="P301" i="4"/>
  <c r="Q301" i="4"/>
  <c r="Y301" i="4"/>
  <c r="Z301" i="4"/>
  <c r="AH301" i="4"/>
  <c r="AI301" i="4"/>
  <c r="AZ301" i="4"/>
  <c r="BA301" i="4"/>
  <c r="C302" i="4"/>
  <c r="D302" i="4"/>
  <c r="P302" i="4"/>
  <c r="Q302" i="4"/>
  <c r="Y302" i="4"/>
  <c r="Z302" i="4"/>
  <c r="AH302" i="4"/>
  <c r="AI302" i="4"/>
  <c r="AZ302" i="4"/>
  <c r="BA302" i="4"/>
  <c r="C303" i="4"/>
  <c r="D303" i="4"/>
  <c r="P303" i="4"/>
  <c r="Q303" i="4"/>
  <c r="Y303" i="4"/>
  <c r="Z303" i="4"/>
  <c r="AH303" i="4"/>
  <c r="AI303" i="4"/>
  <c r="AZ303" i="4"/>
  <c r="BA303" i="4"/>
  <c r="C304" i="4"/>
  <c r="D304" i="4"/>
  <c r="P304" i="4"/>
  <c r="Q304" i="4"/>
  <c r="Y304" i="4"/>
  <c r="Z304" i="4"/>
  <c r="AH304" i="4"/>
  <c r="AI304" i="4"/>
  <c r="AZ304" i="4"/>
  <c r="BA304" i="4"/>
  <c r="C305" i="4"/>
  <c r="D305" i="4"/>
  <c r="P305" i="4"/>
  <c r="Q305" i="4"/>
  <c r="Y305" i="4"/>
  <c r="Z305" i="4"/>
  <c r="AH305" i="4"/>
  <c r="AI305" i="4"/>
  <c r="AZ305" i="4"/>
  <c r="BA305" i="4"/>
  <c r="C306" i="4"/>
  <c r="D306" i="4"/>
  <c r="P306" i="4"/>
  <c r="Q306" i="4"/>
  <c r="Y306" i="4"/>
  <c r="Z306" i="4"/>
  <c r="AH306" i="4"/>
  <c r="AI306" i="4"/>
  <c r="AZ306" i="4"/>
  <c r="BA306" i="4"/>
  <c r="C307" i="4"/>
  <c r="D307" i="4"/>
  <c r="P307" i="4"/>
  <c r="Q307" i="4"/>
  <c r="Y307" i="4"/>
  <c r="Z307" i="4"/>
  <c r="AH307" i="4"/>
  <c r="AI307" i="4"/>
  <c r="AZ307" i="4"/>
  <c r="BA307" i="4"/>
  <c r="C308" i="4"/>
  <c r="D308" i="4"/>
  <c r="P308" i="4"/>
  <c r="Q308" i="4"/>
  <c r="Y308" i="4"/>
  <c r="Z308" i="4"/>
  <c r="AH308" i="4"/>
  <c r="AI308" i="4"/>
  <c r="AZ308" i="4"/>
  <c r="BA308" i="4"/>
  <c r="C309" i="4"/>
  <c r="D309" i="4"/>
  <c r="P309" i="4"/>
  <c r="Q309" i="4"/>
  <c r="Y309" i="4"/>
  <c r="Z309" i="4"/>
  <c r="AH309" i="4"/>
  <c r="AI309" i="4"/>
  <c r="AZ309" i="4"/>
  <c r="BA309" i="4"/>
  <c r="C310" i="4"/>
  <c r="D310" i="4"/>
  <c r="P310" i="4"/>
  <c r="Q310" i="4"/>
  <c r="Y310" i="4"/>
  <c r="Z310" i="4"/>
  <c r="AH310" i="4"/>
  <c r="AI310" i="4"/>
  <c r="AZ310" i="4"/>
  <c r="BA310" i="4"/>
  <c r="C311" i="4"/>
  <c r="D311" i="4"/>
  <c r="P311" i="4"/>
  <c r="Q311" i="4"/>
  <c r="Y311" i="4"/>
  <c r="Z311" i="4"/>
  <c r="AH311" i="4"/>
  <c r="AI311" i="4"/>
  <c r="AZ311" i="4"/>
  <c r="BA311" i="4"/>
  <c r="C312" i="4"/>
  <c r="D312" i="4"/>
  <c r="P312" i="4"/>
  <c r="Q312" i="4"/>
  <c r="Y312" i="4"/>
  <c r="Z312" i="4"/>
  <c r="AH312" i="4"/>
  <c r="AI312" i="4"/>
  <c r="AZ312" i="4"/>
  <c r="BA312" i="4"/>
  <c r="C313" i="4"/>
  <c r="D313" i="4"/>
  <c r="P313" i="4"/>
  <c r="Q313" i="4"/>
  <c r="Y313" i="4"/>
  <c r="Z313" i="4"/>
  <c r="AH313" i="4"/>
  <c r="AI313" i="4"/>
  <c r="AZ313" i="4"/>
  <c r="BA313" i="4"/>
  <c r="C314" i="4"/>
  <c r="D314" i="4"/>
  <c r="P314" i="4"/>
  <c r="Q314" i="4"/>
  <c r="Y314" i="4"/>
  <c r="Z314" i="4"/>
  <c r="AH314" i="4"/>
  <c r="AI314" i="4"/>
  <c r="AZ314" i="4"/>
  <c r="BA314" i="4"/>
  <c r="C315" i="4"/>
  <c r="D315" i="4"/>
  <c r="P315" i="4"/>
  <c r="Q315" i="4"/>
  <c r="Y315" i="4"/>
  <c r="Z315" i="4"/>
  <c r="AH315" i="4"/>
  <c r="AI315" i="4"/>
  <c r="AZ315" i="4"/>
  <c r="BA315" i="4"/>
  <c r="C316" i="4"/>
  <c r="D316" i="4"/>
  <c r="P316" i="4"/>
  <c r="Q316" i="4"/>
  <c r="Y316" i="4"/>
  <c r="Z316" i="4"/>
  <c r="AH316" i="4"/>
  <c r="AI316" i="4"/>
  <c r="AZ316" i="4"/>
  <c r="BA316" i="4"/>
  <c r="C317" i="4"/>
  <c r="D317" i="4"/>
  <c r="P317" i="4"/>
  <c r="Q317" i="4"/>
  <c r="Y317" i="4"/>
  <c r="Z317" i="4"/>
  <c r="AH317" i="4"/>
  <c r="AI317" i="4"/>
  <c r="AZ317" i="4"/>
  <c r="BA317" i="4"/>
  <c r="C318" i="4"/>
  <c r="D318" i="4"/>
  <c r="P318" i="4"/>
  <c r="Q318" i="4"/>
  <c r="Y318" i="4"/>
  <c r="Z318" i="4"/>
  <c r="AH318" i="4"/>
  <c r="AI318" i="4"/>
  <c r="AZ318" i="4"/>
  <c r="BA318" i="4"/>
  <c r="C319" i="4"/>
  <c r="D319" i="4"/>
  <c r="P319" i="4"/>
  <c r="Q319" i="4"/>
  <c r="Y319" i="4"/>
  <c r="Z319" i="4"/>
  <c r="AH319" i="4"/>
  <c r="AI319" i="4"/>
  <c r="AZ319" i="4"/>
  <c r="BA319" i="4"/>
  <c r="C320" i="4"/>
  <c r="D320" i="4"/>
  <c r="P320" i="4"/>
  <c r="Q320" i="4"/>
  <c r="Y320" i="4"/>
  <c r="Z320" i="4"/>
  <c r="AH320" i="4"/>
  <c r="AI320" i="4"/>
  <c r="AZ320" i="4"/>
  <c r="BA320" i="4"/>
  <c r="C321" i="4"/>
  <c r="D321" i="4"/>
  <c r="P321" i="4"/>
  <c r="Q321" i="4"/>
  <c r="Y321" i="4"/>
  <c r="Z321" i="4"/>
  <c r="AH321" i="4"/>
  <c r="AI321" i="4"/>
  <c r="AZ321" i="4"/>
  <c r="BA321" i="4"/>
  <c r="C322" i="4"/>
  <c r="D322" i="4"/>
  <c r="P322" i="4"/>
  <c r="Q322" i="4"/>
  <c r="Y322" i="4"/>
  <c r="Z322" i="4"/>
  <c r="AH322" i="4"/>
  <c r="AI322" i="4"/>
  <c r="AZ322" i="4"/>
  <c r="BA322" i="4"/>
  <c r="C323" i="4"/>
  <c r="D323" i="4"/>
  <c r="P323" i="4"/>
  <c r="Q323" i="4"/>
  <c r="Y323" i="4"/>
  <c r="Z323" i="4"/>
  <c r="AH323" i="4"/>
  <c r="AI323" i="4"/>
  <c r="AZ323" i="4"/>
  <c r="BA323" i="4"/>
  <c r="C324" i="4"/>
  <c r="D324" i="4"/>
  <c r="P324" i="4"/>
  <c r="Q324" i="4"/>
  <c r="Y324" i="4"/>
  <c r="Z324" i="4"/>
  <c r="AH324" i="4"/>
  <c r="AI324" i="4"/>
  <c r="AZ324" i="4"/>
  <c r="BA324" i="4"/>
  <c r="C325" i="4"/>
  <c r="D325" i="4"/>
  <c r="P325" i="4"/>
  <c r="Q325" i="4"/>
  <c r="Y325" i="4"/>
  <c r="Z325" i="4"/>
  <c r="AH325" i="4"/>
  <c r="AI325" i="4"/>
  <c r="AZ325" i="4"/>
  <c r="BA325" i="4"/>
  <c r="C326" i="4"/>
  <c r="D326" i="4"/>
  <c r="P326" i="4"/>
  <c r="Q326" i="4"/>
  <c r="Y326" i="4"/>
  <c r="Z326" i="4"/>
  <c r="AH326" i="4"/>
  <c r="AI326" i="4"/>
  <c r="AZ326" i="4"/>
  <c r="BA326" i="4"/>
  <c r="C327" i="4"/>
  <c r="D327" i="4"/>
  <c r="P327" i="4"/>
  <c r="Q327" i="4"/>
  <c r="Y327" i="4"/>
  <c r="Z327" i="4"/>
  <c r="AH327" i="4"/>
  <c r="AI327" i="4"/>
  <c r="AZ327" i="4"/>
  <c r="BA327" i="4"/>
  <c r="C328" i="4"/>
  <c r="D328" i="4"/>
  <c r="P328" i="4"/>
  <c r="Q328" i="4"/>
  <c r="Y328" i="4"/>
  <c r="Z328" i="4"/>
  <c r="AH328" i="4"/>
  <c r="AI328" i="4"/>
  <c r="AZ328" i="4"/>
  <c r="BA328" i="4"/>
  <c r="C329" i="4"/>
  <c r="D329" i="4"/>
  <c r="P329" i="4"/>
  <c r="Q329" i="4"/>
  <c r="Y329" i="4"/>
  <c r="Z329" i="4"/>
  <c r="AH329" i="4"/>
  <c r="AI329" i="4"/>
  <c r="AZ329" i="4"/>
  <c r="BA329" i="4"/>
  <c r="C330" i="4"/>
  <c r="D330" i="4"/>
  <c r="P330" i="4"/>
  <c r="Q330" i="4"/>
  <c r="Y330" i="4"/>
  <c r="Z330" i="4"/>
  <c r="AH330" i="4"/>
  <c r="AI330" i="4"/>
  <c r="AZ330" i="4"/>
  <c r="BA330" i="4"/>
  <c r="C331" i="4"/>
  <c r="D331" i="4"/>
  <c r="P331" i="4"/>
  <c r="Q331" i="4"/>
  <c r="Y331" i="4"/>
  <c r="Z331" i="4"/>
  <c r="AH331" i="4"/>
  <c r="AI331" i="4"/>
  <c r="AZ331" i="4"/>
  <c r="BA331" i="4"/>
  <c r="C332" i="4"/>
  <c r="D332" i="4"/>
  <c r="P332" i="4"/>
  <c r="Q332" i="4"/>
  <c r="Y332" i="4"/>
  <c r="Z332" i="4"/>
  <c r="AH332" i="4"/>
  <c r="AI332" i="4"/>
  <c r="AZ332" i="4"/>
  <c r="BA332" i="4"/>
  <c r="C333" i="4"/>
  <c r="D333" i="4"/>
  <c r="P333" i="4"/>
  <c r="Q333" i="4"/>
  <c r="Y333" i="4"/>
  <c r="Z333" i="4"/>
  <c r="AH333" i="4"/>
  <c r="AI333" i="4"/>
  <c r="AZ333" i="4"/>
  <c r="BA333" i="4"/>
  <c r="C334" i="4"/>
  <c r="D334" i="4"/>
  <c r="P334" i="4"/>
  <c r="Q334" i="4"/>
  <c r="Y334" i="4"/>
  <c r="Z334" i="4"/>
  <c r="AH334" i="4"/>
  <c r="AI334" i="4"/>
  <c r="AZ334" i="4"/>
  <c r="BA334" i="4"/>
  <c r="C335" i="4"/>
  <c r="D335" i="4"/>
  <c r="P335" i="4"/>
  <c r="Q335" i="4"/>
  <c r="Y335" i="4"/>
  <c r="Z335" i="4"/>
  <c r="AH335" i="4"/>
  <c r="AI335" i="4"/>
  <c r="AZ335" i="4"/>
  <c r="BA335" i="4"/>
  <c r="C336" i="4"/>
  <c r="D336" i="4"/>
  <c r="BK336" i="4" s="1"/>
  <c r="P336" i="4"/>
  <c r="Q336" i="4"/>
  <c r="Y336" i="4"/>
  <c r="Z336" i="4"/>
  <c r="AH336" i="4"/>
  <c r="AI336" i="4"/>
  <c r="AZ336" i="4"/>
  <c r="BA336" i="4"/>
  <c r="C337" i="4"/>
  <c r="D337" i="4"/>
  <c r="P337" i="4"/>
  <c r="Q337" i="4"/>
  <c r="Y337" i="4"/>
  <c r="Z337" i="4"/>
  <c r="AH337" i="4"/>
  <c r="AI337" i="4"/>
  <c r="AZ337" i="4"/>
  <c r="BA337" i="4"/>
  <c r="C338" i="4"/>
  <c r="D338" i="4"/>
  <c r="P338" i="4"/>
  <c r="Q338" i="4"/>
  <c r="Y338" i="4"/>
  <c r="Z338" i="4"/>
  <c r="AH338" i="4"/>
  <c r="AI338" i="4"/>
  <c r="AZ338" i="4"/>
  <c r="BA338" i="4"/>
  <c r="C339" i="4"/>
  <c r="D339" i="4"/>
  <c r="P339" i="4"/>
  <c r="Q339" i="4"/>
  <c r="Y339" i="4"/>
  <c r="Z339" i="4"/>
  <c r="AH339" i="4"/>
  <c r="AI339" i="4"/>
  <c r="AZ339" i="4"/>
  <c r="BA339" i="4"/>
  <c r="C340" i="4"/>
  <c r="D340" i="4"/>
  <c r="P340" i="4"/>
  <c r="Q340" i="4"/>
  <c r="Y340" i="4"/>
  <c r="Z340" i="4"/>
  <c r="AH340" i="4"/>
  <c r="AI340" i="4"/>
  <c r="AZ340" i="4"/>
  <c r="BA340" i="4"/>
  <c r="C341" i="4"/>
  <c r="D341" i="4"/>
  <c r="P341" i="4"/>
  <c r="Q341" i="4"/>
  <c r="Y341" i="4"/>
  <c r="Z341" i="4"/>
  <c r="AH341" i="4"/>
  <c r="AI341" i="4"/>
  <c r="AZ341" i="4"/>
  <c r="BA341" i="4"/>
  <c r="C342" i="4"/>
  <c r="D342" i="4"/>
  <c r="P342" i="4"/>
  <c r="Q342" i="4"/>
  <c r="Y342" i="4"/>
  <c r="Z342" i="4"/>
  <c r="AH342" i="4"/>
  <c r="AI342" i="4"/>
  <c r="AZ342" i="4"/>
  <c r="BA342" i="4"/>
  <c r="C343" i="4"/>
  <c r="D343" i="4"/>
  <c r="P343" i="4"/>
  <c r="Q343" i="4"/>
  <c r="Y343" i="4"/>
  <c r="Z343" i="4"/>
  <c r="AH343" i="4"/>
  <c r="AI343" i="4"/>
  <c r="AZ343" i="4"/>
  <c r="BA343" i="4"/>
  <c r="C344" i="4"/>
  <c r="D344" i="4"/>
  <c r="P344" i="4"/>
  <c r="Q344" i="4"/>
  <c r="Y344" i="4"/>
  <c r="Z344" i="4"/>
  <c r="AH344" i="4"/>
  <c r="AI344" i="4"/>
  <c r="AZ344" i="4"/>
  <c r="BA344" i="4"/>
  <c r="C345" i="4"/>
  <c r="D345" i="4"/>
  <c r="P345" i="4"/>
  <c r="Q345" i="4"/>
  <c r="Y345" i="4"/>
  <c r="Z345" i="4"/>
  <c r="AH345" i="4"/>
  <c r="AI345" i="4"/>
  <c r="AZ345" i="4"/>
  <c r="BA345" i="4"/>
  <c r="C346" i="4"/>
  <c r="D346" i="4"/>
  <c r="P346" i="4"/>
  <c r="Q346" i="4"/>
  <c r="Y346" i="4"/>
  <c r="Z346" i="4"/>
  <c r="AH346" i="4"/>
  <c r="AI346" i="4"/>
  <c r="AZ346" i="4"/>
  <c r="BA346" i="4"/>
  <c r="C347" i="4"/>
  <c r="D347" i="4"/>
  <c r="P347" i="4"/>
  <c r="Q347" i="4"/>
  <c r="Y347" i="4"/>
  <c r="Z347" i="4"/>
  <c r="AH347" i="4"/>
  <c r="AI347" i="4"/>
  <c r="AZ347" i="4"/>
  <c r="BA347" i="4"/>
  <c r="C348" i="4"/>
  <c r="D348" i="4"/>
  <c r="P348" i="4"/>
  <c r="Q348" i="4"/>
  <c r="Y348" i="4"/>
  <c r="Z348" i="4"/>
  <c r="AH348" i="4"/>
  <c r="AI348" i="4"/>
  <c r="AZ348" i="4"/>
  <c r="BA348" i="4"/>
  <c r="C349" i="4"/>
  <c r="D349" i="4"/>
  <c r="P349" i="4"/>
  <c r="Q349" i="4"/>
  <c r="Y349" i="4"/>
  <c r="Z349" i="4"/>
  <c r="AH349" i="4"/>
  <c r="AI349" i="4"/>
  <c r="AZ349" i="4"/>
  <c r="BA349" i="4"/>
  <c r="C350" i="4"/>
  <c r="D350" i="4"/>
  <c r="P350" i="4"/>
  <c r="Q350" i="4"/>
  <c r="Y350" i="4"/>
  <c r="Z350" i="4"/>
  <c r="AH350" i="4"/>
  <c r="AI350" i="4"/>
  <c r="AZ350" i="4"/>
  <c r="BA350" i="4"/>
  <c r="C351" i="4"/>
  <c r="D351" i="4"/>
  <c r="P351" i="4"/>
  <c r="Q351" i="4"/>
  <c r="Y351" i="4"/>
  <c r="Z351" i="4"/>
  <c r="AH351" i="4"/>
  <c r="AI351" i="4"/>
  <c r="AZ351" i="4"/>
  <c r="BA351" i="4"/>
  <c r="C352" i="4"/>
  <c r="D352" i="4"/>
  <c r="P352" i="4"/>
  <c r="Q352" i="4"/>
  <c r="Y352" i="4"/>
  <c r="Z352" i="4"/>
  <c r="AH352" i="4"/>
  <c r="AI352" i="4"/>
  <c r="AZ352" i="4"/>
  <c r="BA352" i="4"/>
  <c r="C353" i="4"/>
  <c r="D353" i="4"/>
  <c r="P353" i="4"/>
  <c r="Q353" i="4"/>
  <c r="Y353" i="4"/>
  <c r="Z353" i="4"/>
  <c r="AH353" i="4"/>
  <c r="AI353" i="4"/>
  <c r="AZ353" i="4"/>
  <c r="BA353" i="4"/>
  <c r="C354" i="4"/>
  <c r="D354" i="4"/>
  <c r="P354" i="4"/>
  <c r="Q354" i="4"/>
  <c r="Y354" i="4"/>
  <c r="Z354" i="4"/>
  <c r="AH354" i="4"/>
  <c r="AI354" i="4"/>
  <c r="AZ354" i="4"/>
  <c r="BA354" i="4"/>
  <c r="C355" i="4"/>
  <c r="D355" i="4"/>
  <c r="P355" i="4"/>
  <c r="Q355" i="4"/>
  <c r="Y355" i="4"/>
  <c r="Z355" i="4"/>
  <c r="AH355" i="4"/>
  <c r="AI355" i="4"/>
  <c r="AZ355" i="4"/>
  <c r="BA355" i="4"/>
  <c r="C356" i="4"/>
  <c r="D356" i="4"/>
  <c r="P356" i="4"/>
  <c r="Q356" i="4"/>
  <c r="Y356" i="4"/>
  <c r="Z356" i="4"/>
  <c r="AH356" i="4"/>
  <c r="AI356" i="4"/>
  <c r="AZ356" i="4"/>
  <c r="BA356" i="4"/>
  <c r="C357" i="4"/>
  <c r="D357" i="4"/>
  <c r="P357" i="4"/>
  <c r="Q357" i="4"/>
  <c r="Y357" i="4"/>
  <c r="Z357" i="4"/>
  <c r="AH357" i="4"/>
  <c r="AI357" i="4"/>
  <c r="AZ357" i="4"/>
  <c r="BA357" i="4"/>
  <c r="C358" i="4"/>
  <c r="D358" i="4"/>
  <c r="P358" i="4"/>
  <c r="Q358" i="4"/>
  <c r="Y358" i="4"/>
  <c r="Z358" i="4"/>
  <c r="AH358" i="4"/>
  <c r="AI358" i="4"/>
  <c r="AZ358" i="4"/>
  <c r="BA358" i="4"/>
  <c r="C359" i="4"/>
  <c r="D359" i="4"/>
  <c r="P359" i="4"/>
  <c r="Q359" i="4"/>
  <c r="Y359" i="4"/>
  <c r="Z359" i="4"/>
  <c r="AH359" i="4"/>
  <c r="AI359" i="4"/>
  <c r="AZ359" i="4"/>
  <c r="BA359" i="4"/>
  <c r="C360" i="4"/>
  <c r="D360" i="4"/>
  <c r="P360" i="4"/>
  <c r="Q360" i="4"/>
  <c r="Y360" i="4"/>
  <c r="Z360" i="4"/>
  <c r="AH360" i="4"/>
  <c r="AI360" i="4"/>
  <c r="AZ360" i="4"/>
  <c r="BA360" i="4"/>
  <c r="C361" i="4"/>
  <c r="D361" i="4"/>
  <c r="P361" i="4"/>
  <c r="Q361" i="4"/>
  <c r="Y361" i="4"/>
  <c r="Z361" i="4"/>
  <c r="AH361" i="4"/>
  <c r="AI361" i="4"/>
  <c r="AZ361" i="4"/>
  <c r="BA361" i="4"/>
  <c r="C362" i="4"/>
  <c r="D362" i="4"/>
  <c r="P362" i="4"/>
  <c r="Q362" i="4"/>
  <c r="Y362" i="4"/>
  <c r="Z362" i="4"/>
  <c r="AH362" i="4"/>
  <c r="AI362" i="4"/>
  <c r="AZ362" i="4"/>
  <c r="BA362" i="4"/>
  <c r="C363" i="4"/>
  <c r="D363" i="4"/>
  <c r="P363" i="4"/>
  <c r="Q363" i="4"/>
  <c r="Y363" i="4"/>
  <c r="Z363" i="4"/>
  <c r="AH363" i="4"/>
  <c r="AI363" i="4"/>
  <c r="AZ363" i="4"/>
  <c r="BA363" i="4"/>
  <c r="C364" i="4"/>
  <c r="D364" i="4"/>
  <c r="P364" i="4"/>
  <c r="Q364" i="4"/>
  <c r="Y364" i="4"/>
  <c r="Z364" i="4"/>
  <c r="AH364" i="4"/>
  <c r="AI364" i="4"/>
  <c r="AZ364" i="4"/>
  <c r="BA364" i="4"/>
  <c r="C365" i="4"/>
  <c r="D365" i="4"/>
  <c r="P365" i="4"/>
  <c r="Q365" i="4"/>
  <c r="Y365" i="4"/>
  <c r="Z365" i="4"/>
  <c r="AH365" i="4"/>
  <c r="AI365" i="4"/>
  <c r="AZ365" i="4"/>
  <c r="BA365" i="4"/>
  <c r="C366" i="4"/>
  <c r="D366" i="4"/>
  <c r="P366" i="4"/>
  <c r="Q366" i="4"/>
  <c r="Y366" i="4"/>
  <c r="Z366" i="4"/>
  <c r="AH366" i="4"/>
  <c r="AI366" i="4"/>
  <c r="AZ366" i="4"/>
  <c r="BA366" i="4"/>
  <c r="C367" i="4"/>
  <c r="D367" i="4"/>
  <c r="P367" i="4"/>
  <c r="Q367" i="4"/>
  <c r="Y367" i="4"/>
  <c r="Z367" i="4"/>
  <c r="AH367" i="4"/>
  <c r="AI367" i="4"/>
  <c r="AZ367" i="4"/>
  <c r="BA367" i="4"/>
  <c r="C368" i="4"/>
  <c r="D368" i="4"/>
  <c r="P368" i="4"/>
  <c r="Q368" i="4"/>
  <c r="Y368" i="4"/>
  <c r="Z368" i="4"/>
  <c r="AH368" i="4"/>
  <c r="AI368" i="4"/>
  <c r="AZ368" i="4"/>
  <c r="BA368" i="4"/>
  <c r="C369" i="4"/>
  <c r="D369" i="4"/>
  <c r="P369" i="4"/>
  <c r="Q369" i="4"/>
  <c r="Y369" i="4"/>
  <c r="Z369" i="4"/>
  <c r="AH369" i="4"/>
  <c r="AI369" i="4"/>
  <c r="AZ369" i="4"/>
  <c r="BA369" i="4"/>
  <c r="C370" i="4"/>
  <c r="D370" i="4"/>
  <c r="P370" i="4"/>
  <c r="Q370" i="4"/>
  <c r="Y370" i="4"/>
  <c r="Z370" i="4"/>
  <c r="AH370" i="4"/>
  <c r="AI370" i="4"/>
  <c r="AZ370" i="4"/>
  <c r="BA370" i="4"/>
  <c r="C371" i="4"/>
  <c r="D371" i="4"/>
  <c r="P371" i="4"/>
  <c r="Q371" i="4"/>
  <c r="Y371" i="4"/>
  <c r="Z371" i="4"/>
  <c r="AH371" i="4"/>
  <c r="AI371" i="4"/>
  <c r="AZ371" i="4"/>
  <c r="BA371" i="4"/>
  <c r="C372" i="4"/>
  <c r="D372" i="4"/>
  <c r="P372" i="4"/>
  <c r="Q372" i="4"/>
  <c r="Y372" i="4"/>
  <c r="Z372" i="4"/>
  <c r="AH372" i="4"/>
  <c r="AI372" i="4"/>
  <c r="AZ372" i="4"/>
  <c r="BA372" i="4"/>
  <c r="C373" i="4"/>
  <c r="D373" i="4"/>
  <c r="P373" i="4"/>
  <c r="Q373" i="4"/>
  <c r="Y373" i="4"/>
  <c r="Z373" i="4"/>
  <c r="AH373" i="4"/>
  <c r="AI373" i="4"/>
  <c r="AZ373" i="4"/>
  <c r="BA373" i="4"/>
  <c r="C374" i="4"/>
  <c r="D374" i="4"/>
  <c r="P374" i="4"/>
  <c r="Q374" i="4"/>
  <c r="Y374" i="4"/>
  <c r="Z374" i="4"/>
  <c r="AH374" i="4"/>
  <c r="AI374" i="4"/>
  <c r="AZ374" i="4"/>
  <c r="BA374" i="4"/>
  <c r="C375" i="4"/>
  <c r="D375" i="4"/>
  <c r="P375" i="4"/>
  <c r="Q375" i="4"/>
  <c r="Y375" i="4"/>
  <c r="Z375" i="4"/>
  <c r="AH375" i="4"/>
  <c r="AI375" i="4"/>
  <c r="AZ375" i="4"/>
  <c r="BA375" i="4"/>
  <c r="C376" i="4"/>
  <c r="D376" i="4"/>
  <c r="P376" i="4"/>
  <c r="Q376" i="4"/>
  <c r="Y376" i="4"/>
  <c r="Z376" i="4"/>
  <c r="AH376" i="4"/>
  <c r="AI376" i="4"/>
  <c r="AZ376" i="4"/>
  <c r="BA376" i="4"/>
  <c r="BB375" i="4" s="1"/>
  <c r="C377" i="4"/>
  <c r="D377" i="4"/>
  <c r="P377" i="4"/>
  <c r="Q377" i="4"/>
  <c r="Y377" i="4"/>
  <c r="Z377" i="4"/>
  <c r="AH377" i="4"/>
  <c r="AI377" i="4"/>
  <c r="AZ377" i="4"/>
  <c r="BA377" i="4"/>
  <c r="C378" i="4"/>
  <c r="D378" i="4"/>
  <c r="P378" i="4"/>
  <c r="Q378" i="4"/>
  <c r="Y378" i="4"/>
  <c r="Z378" i="4"/>
  <c r="AH378" i="4"/>
  <c r="AI378" i="4"/>
  <c r="AZ378" i="4"/>
  <c r="BA378" i="4"/>
  <c r="C379" i="4"/>
  <c r="D379" i="4"/>
  <c r="P379" i="4"/>
  <c r="Q379" i="4"/>
  <c r="Y379" i="4"/>
  <c r="Z379" i="4"/>
  <c r="AH379" i="4"/>
  <c r="AI379" i="4"/>
  <c r="AZ379" i="4"/>
  <c r="BA379" i="4"/>
  <c r="C380" i="4"/>
  <c r="D380" i="4"/>
  <c r="P380" i="4"/>
  <c r="Q380" i="4"/>
  <c r="Y380" i="4"/>
  <c r="Z380" i="4"/>
  <c r="AH380" i="4"/>
  <c r="AI380" i="4"/>
  <c r="AZ380" i="4"/>
  <c r="BA380" i="4"/>
  <c r="BB379" i="4" s="1"/>
  <c r="C381" i="4"/>
  <c r="D381" i="4"/>
  <c r="P381" i="4"/>
  <c r="Q381" i="4"/>
  <c r="Y381" i="4"/>
  <c r="Z381" i="4"/>
  <c r="AH381" i="4"/>
  <c r="AI381" i="4"/>
  <c r="AZ381" i="4"/>
  <c r="BA381" i="4"/>
  <c r="C382" i="4"/>
  <c r="D382" i="4"/>
  <c r="P382" i="4"/>
  <c r="Q382" i="4"/>
  <c r="Y382" i="4"/>
  <c r="Z382" i="4"/>
  <c r="AH382" i="4"/>
  <c r="AI382" i="4"/>
  <c r="AZ382" i="4"/>
  <c r="BA382" i="4"/>
  <c r="C383" i="4"/>
  <c r="D383" i="4"/>
  <c r="P383" i="4"/>
  <c r="Q383" i="4"/>
  <c r="Y383" i="4"/>
  <c r="Z383" i="4"/>
  <c r="AH383" i="4"/>
  <c r="AI383" i="4"/>
  <c r="AZ383" i="4"/>
  <c r="BA383" i="4"/>
  <c r="C384" i="4"/>
  <c r="D384" i="4"/>
  <c r="P384" i="4"/>
  <c r="Q384" i="4"/>
  <c r="Y384" i="4"/>
  <c r="Z384" i="4"/>
  <c r="AH384" i="4"/>
  <c r="AI384" i="4"/>
  <c r="AZ384" i="4"/>
  <c r="BA384" i="4"/>
  <c r="C385" i="4"/>
  <c r="D385" i="4"/>
  <c r="P385" i="4"/>
  <c r="Q385" i="4"/>
  <c r="Y385" i="4"/>
  <c r="Z385" i="4"/>
  <c r="AH385" i="4"/>
  <c r="AI385" i="4"/>
  <c r="AZ385" i="4"/>
  <c r="BA385" i="4"/>
  <c r="C386" i="4"/>
  <c r="D386" i="4"/>
  <c r="P386" i="4"/>
  <c r="Q386" i="4"/>
  <c r="Y386" i="4"/>
  <c r="Z386" i="4"/>
  <c r="AH386" i="4"/>
  <c r="AI386" i="4"/>
  <c r="AZ386" i="4"/>
  <c r="BA386" i="4"/>
  <c r="C387" i="4"/>
  <c r="D387" i="4"/>
  <c r="P387" i="4"/>
  <c r="Q387" i="4"/>
  <c r="Y387" i="4"/>
  <c r="Z387" i="4"/>
  <c r="AH387" i="4"/>
  <c r="AI387" i="4"/>
  <c r="AZ387" i="4"/>
  <c r="BA387" i="4"/>
  <c r="C388" i="4"/>
  <c r="D388" i="4"/>
  <c r="P388" i="4"/>
  <c r="Q388" i="4"/>
  <c r="Y388" i="4"/>
  <c r="Z388" i="4"/>
  <c r="AH388" i="4"/>
  <c r="AI388" i="4"/>
  <c r="AZ388" i="4"/>
  <c r="BA388" i="4"/>
  <c r="C389" i="4"/>
  <c r="D389" i="4"/>
  <c r="P389" i="4"/>
  <c r="Q389" i="4"/>
  <c r="Y389" i="4"/>
  <c r="Z389" i="4"/>
  <c r="AH389" i="4"/>
  <c r="AI389" i="4"/>
  <c r="AZ389" i="4"/>
  <c r="BA389" i="4"/>
  <c r="C390" i="4"/>
  <c r="D390" i="4"/>
  <c r="P390" i="4"/>
  <c r="Q390" i="4"/>
  <c r="Y390" i="4"/>
  <c r="Z390" i="4"/>
  <c r="AH390" i="4"/>
  <c r="AI390" i="4"/>
  <c r="AZ390" i="4"/>
  <c r="BA390" i="4"/>
  <c r="C391" i="4"/>
  <c r="D391" i="4"/>
  <c r="P391" i="4"/>
  <c r="Q391" i="4"/>
  <c r="Y391" i="4"/>
  <c r="Z391" i="4"/>
  <c r="AH391" i="4"/>
  <c r="AI391" i="4"/>
  <c r="AZ391" i="4"/>
  <c r="BA391" i="4"/>
  <c r="C392" i="4"/>
  <c r="D392" i="4"/>
  <c r="P392" i="4"/>
  <c r="Q392" i="4"/>
  <c r="Y392" i="4"/>
  <c r="Z392" i="4"/>
  <c r="AH392" i="4"/>
  <c r="AI392" i="4"/>
  <c r="AZ392" i="4"/>
  <c r="BA392" i="4"/>
  <c r="C393" i="4"/>
  <c r="D393" i="4"/>
  <c r="P393" i="4"/>
  <c r="Q393" i="4"/>
  <c r="Y393" i="4"/>
  <c r="Z393" i="4"/>
  <c r="AH393" i="4"/>
  <c r="AI393" i="4"/>
  <c r="AZ393" i="4"/>
  <c r="BA393" i="4"/>
  <c r="C394" i="4"/>
  <c r="D394" i="4"/>
  <c r="P394" i="4"/>
  <c r="Q394" i="4"/>
  <c r="Y394" i="4"/>
  <c r="Z394" i="4"/>
  <c r="AH394" i="4"/>
  <c r="AI394" i="4"/>
  <c r="AZ394" i="4"/>
  <c r="BA394" i="4"/>
  <c r="C395" i="4"/>
  <c r="D395" i="4"/>
  <c r="P395" i="4"/>
  <c r="Q395" i="4"/>
  <c r="Y395" i="4"/>
  <c r="Z395" i="4"/>
  <c r="AH395" i="4"/>
  <c r="AI395" i="4"/>
  <c r="AZ395" i="4"/>
  <c r="BA395" i="4"/>
  <c r="C396" i="4"/>
  <c r="D396" i="4"/>
  <c r="P396" i="4"/>
  <c r="Q396" i="4"/>
  <c r="Y396" i="4"/>
  <c r="Z396" i="4"/>
  <c r="AH396" i="4"/>
  <c r="AI396" i="4"/>
  <c r="AZ396" i="4"/>
  <c r="BA396" i="4"/>
  <c r="C397" i="4"/>
  <c r="D397" i="4"/>
  <c r="P397" i="4"/>
  <c r="Q397" i="4"/>
  <c r="Y397" i="4"/>
  <c r="Z397" i="4"/>
  <c r="AH397" i="4"/>
  <c r="AI397" i="4"/>
  <c r="AZ397" i="4"/>
  <c r="BA397" i="4"/>
  <c r="C398" i="4"/>
  <c r="D398" i="4"/>
  <c r="P398" i="4"/>
  <c r="Q398" i="4"/>
  <c r="Y398" i="4"/>
  <c r="Z398" i="4"/>
  <c r="AH398" i="4"/>
  <c r="AI398" i="4"/>
  <c r="AZ398" i="4"/>
  <c r="BA398" i="4"/>
  <c r="C399" i="4"/>
  <c r="D399" i="4"/>
  <c r="P399" i="4"/>
  <c r="Q399" i="4"/>
  <c r="Y399" i="4"/>
  <c r="Z399" i="4"/>
  <c r="AH399" i="4"/>
  <c r="AI399" i="4"/>
  <c r="AZ399" i="4"/>
  <c r="BA399" i="4"/>
  <c r="C400" i="4"/>
  <c r="D400" i="4"/>
  <c r="P400" i="4"/>
  <c r="Q400" i="4"/>
  <c r="Y400" i="4"/>
  <c r="Z400" i="4"/>
  <c r="AH400" i="4"/>
  <c r="AI400" i="4"/>
  <c r="AZ400" i="4"/>
  <c r="BA400" i="4"/>
  <c r="C401" i="4"/>
  <c r="D401" i="4"/>
  <c r="P401" i="4"/>
  <c r="Q401" i="4"/>
  <c r="Y401" i="4"/>
  <c r="Z401" i="4"/>
  <c r="AH401" i="4"/>
  <c r="AI401" i="4"/>
  <c r="AZ401" i="4"/>
  <c r="BA401" i="4"/>
  <c r="C402" i="4"/>
  <c r="D402" i="4"/>
  <c r="P402" i="4"/>
  <c r="Q402" i="4"/>
  <c r="Y402" i="4"/>
  <c r="Z402" i="4"/>
  <c r="AH402" i="4"/>
  <c r="AI402" i="4"/>
  <c r="AZ402" i="4"/>
  <c r="BA402" i="4"/>
  <c r="C403" i="4"/>
  <c r="D403" i="4"/>
  <c r="P403" i="4"/>
  <c r="Q403" i="4"/>
  <c r="Y403" i="4"/>
  <c r="Z403" i="4"/>
  <c r="AH403" i="4"/>
  <c r="AI403" i="4"/>
  <c r="AZ403" i="4"/>
  <c r="BA403" i="4"/>
  <c r="C404" i="4"/>
  <c r="D404" i="4"/>
  <c r="P404" i="4"/>
  <c r="Q404" i="4"/>
  <c r="Y404" i="4"/>
  <c r="Z404" i="4"/>
  <c r="AH404" i="4"/>
  <c r="AI404" i="4"/>
  <c r="AZ404" i="4"/>
  <c r="BA404" i="4"/>
  <c r="C405" i="4"/>
  <c r="D405" i="4"/>
  <c r="P405" i="4"/>
  <c r="Q405" i="4"/>
  <c r="Y405" i="4"/>
  <c r="Z405" i="4"/>
  <c r="AH405" i="4"/>
  <c r="AI405" i="4"/>
  <c r="AZ405" i="4"/>
  <c r="BA405" i="4"/>
  <c r="C406" i="4"/>
  <c r="D406" i="4"/>
  <c r="P406" i="4"/>
  <c r="Q406" i="4"/>
  <c r="Y406" i="4"/>
  <c r="Z406" i="4"/>
  <c r="AH406" i="4"/>
  <c r="AI406" i="4"/>
  <c r="AZ406" i="4"/>
  <c r="BA406" i="4"/>
  <c r="C407" i="4"/>
  <c r="D407" i="4"/>
  <c r="P407" i="4"/>
  <c r="Q407" i="4"/>
  <c r="Y407" i="4"/>
  <c r="Z407" i="4"/>
  <c r="AH407" i="4"/>
  <c r="AI407" i="4"/>
  <c r="AZ407" i="4"/>
  <c r="BA407" i="4"/>
  <c r="C408" i="4"/>
  <c r="D408" i="4"/>
  <c r="P408" i="4"/>
  <c r="Q408" i="4"/>
  <c r="Y408" i="4"/>
  <c r="Z408" i="4"/>
  <c r="AH408" i="4"/>
  <c r="AI408" i="4"/>
  <c r="AZ408" i="4"/>
  <c r="BA408" i="4"/>
  <c r="C409" i="4"/>
  <c r="D409" i="4"/>
  <c r="P409" i="4"/>
  <c r="Q409" i="4"/>
  <c r="Y409" i="4"/>
  <c r="Z409" i="4"/>
  <c r="AH409" i="4"/>
  <c r="AI409" i="4"/>
  <c r="AZ409" i="4"/>
  <c r="BA409" i="4"/>
  <c r="C410" i="4"/>
  <c r="D410" i="4"/>
  <c r="P410" i="4"/>
  <c r="Q410" i="4"/>
  <c r="Y410" i="4"/>
  <c r="Z410" i="4"/>
  <c r="AH410" i="4"/>
  <c r="AI410" i="4"/>
  <c r="AZ410" i="4"/>
  <c r="BA410" i="4"/>
  <c r="C411" i="4"/>
  <c r="D411" i="4"/>
  <c r="P411" i="4"/>
  <c r="Q411" i="4"/>
  <c r="Y411" i="4"/>
  <c r="Z411" i="4"/>
  <c r="AH411" i="4"/>
  <c r="AI411" i="4"/>
  <c r="AZ411" i="4"/>
  <c r="BA411" i="4"/>
  <c r="C412" i="4"/>
  <c r="D412" i="4"/>
  <c r="P412" i="4"/>
  <c r="Q412" i="4"/>
  <c r="Y412" i="4"/>
  <c r="Z412" i="4"/>
  <c r="AH412" i="4"/>
  <c r="AI412" i="4"/>
  <c r="AZ412" i="4"/>
  <c r="BA412" i="4"/>
  <c r="BB411" i="4" s="1"/>
  <c r="C413" i="4"/>
  <c r="D413" i="4"/>
  <c r="P413" i="4"/>
  <c r="Q413" i="4"/>
  <c r="Y413" i="4"/>
  <c r="Z413" i="4"/>
  <c r="AH413" i="4"/>
  <c r="AI413" i="4"/>
  <c r="AZ413" i="4"/>
  <c r="BA413" i="4"/>
  <c r="C414" i="4"/>
  <c r="D414" i="4"/>
  <c r="P414" i="4"/>
  <c r="Q414" i="4"/>
  <c r="Y414" i="4"/>
  <c r="Z414" i="4"/>
  <c r="AH414" i="4"/>
  <c r="AI414" i="4"/>
  <c r="AZ414" i="4"/>
  <c r="BA414" i="4"/>
  <c r="C415" i="4"/>
  <c r="D415" i="4"/>
  <c r="P415" i="4"/>
  <c r="Q415" i="4"/>
  <c r="Y415" i="4"/>
  <c r="Z415" i="4"/>
  <c r="AH415" i="4"/>
  <c r="AI415" i="4"/>
  <c r="AZ415" i="4"/>
  <c r="BA415" i="4"/>
  <c r="C416" i="4"/>
  <c r="D416" i="4"/>
  <c r="P416" i="4"/>
  <c r="Q416" i="4"/>
  <c r="Y416" i="4"/>
  <c r="Z416" i="4"/>
  <c r="AH416" i="4"/>
  <c r="AI416" i="4"/>
  <c r="AZ416" i="4"/>
  <c r="BA416" i="4"/>
  <c r="C417" i="4"/>
  <c r="D417" i="4"/>
  <c r="P417" i="4"/>
  <c r="Q417" i="4"/>
  <c r="Y417" i="4"/>
  <c r="Z417" i="4"/>
  <c r="AH417" i="4"/>
  <c r="AI417" i="4"/>
  <c r="AZ417" i="4"/>
  <c r="BA417" i="4"/>
  <c r="C418" i="4"/>
  <c r="D418" i="4"/>
  <c r="P418" i="4"/>
  <c r="Q418" i="4"/>
  <c r="Y418" i="4"/>
  <c r="Z418" i="4"/>
  <c r="AH418" i="4"/>
  <c r="AI418" i="4"/>
  <c r="AZ418" i="4"/>
  <c r="BA418" i="4"/>
  <c r="C419" i="4"/>
  <c r="D419" i="4"/>
  <c r="P419" i="4"/>
  <c r="Q419" i="4"/>
  <c r="Y419" i="4"/>
  <c r="Z419" i="4"/>
  <c r="AH419" i="4"/>
  <c r="AI419" i="4"/>
  <c r="AZ419" i="4"/>
  <c r="BA419" i="4"/>
  <c r="C420" i="4"/>
  <c r="D420" i="4"/>
  <c r="P420" i="4"/>
  <c r="Q420" i="4"/>
  <c r="Y420" i="4"/>
  <c r="Z420" i="4"/>
  <c r="AH420" i="4"/>
  <c r="AI420" i="4"/>
  <c r="AZ420" i="4"/>
  <c r="BA420" i="4"/>
  <c r="C421" i="4"/>
  <c r="D421" i="4"/>
  <c r="P421" i="4"/>
  <c r="Q421" i="4"/>
  <c r="Y421" i="4"/>
  <c r="Z421" i="4"/>
  <c r="AH421" i="4"/>
  <c r="AI421" i="4"/>
  <c r="AZ421" i="4"/>
  <c r="BA421" i="4"/>
  <c r="C422" i="4"/>
  <c r="D422" i="4"/>
  <c r="P422" i="4"/>
  <c r="Q422" i="4"/>
  <c r="Y422" i="4"/>
  <c r="Z422" i="4"/>
  <c r="AH422" i="4"/>
  <c r="AI422" i="4"/>
  <c r="AZ422" i="4"/>
  <c r="BA422" i="4"/>
  <c r="C423" i="4"/>
  <c r="D423" i="4"/>
  <c r="P423" i="4"/>
  <c r="Q423" i="4"/>
  <c r="Y423" i="4"/>
  <c r="Z423" i="4"/>
  <c r="AH423" i="4"/>
  <c r="AI423" i="4"/>
  <c r="AZ423" i="4"/>
  <c r="BA423" i="4"/>
  <c r="C424" i="4"/>
  <c r="D424" i="4"/>
  <c r="P424" i="4"/>
  <c r="Q424" i="4"/>
  <c r="Y424" i="4"/>
  <c r="Z424" i="4"/>
  <c r="AH424" i="4"/>
  <c r="AI424" i="4"/>
  <c r="AZ424" i="4"/>
  <c r="BA424" i="4"/>
  <c r="C425" i="4"/>
  <c r="D425" i="4"/>
  <c r="P425" i="4"/>
  <c r="Q425" i="4"/>
  <c r="Y425" i="4"/>
  <c r="Z425" i="4"/>
  <c r="AH425" i="4"/>
  <c r="AI425" i="4"/>
  <c r="AZ425" i="4"/>
  <c r="BA425" i="4"/>
  <c r="C426" i="4"/>
  <c r="D426" i="4"/>
  <c r="P426" i="4"/>
  <c r="Q426" i="4"/>
  <c r="Y426" i="4"/>
  <c r="Z426" i="4"/>
  <c r="AH426" i="4"/>
  <c r="AI426" i="4"/>
  <c r="AZ426" i="4"/>
  <c r="BA426" i="4"/>
  <c r="C427" i="4"/>
  <c r="D427" i="4"/>
  <c r="P427" i="4"/>
  <c r="Q427" i="4"/>
  <c r="Y427" i="4"/>
  <c r="Z427" i="4"/>
  <c r="AH427" i="4"/>
  <c r="AI427" i="4"/>
  <c r="AZ427" i="4"/>
  <c r="BA427" i="4"/>
  <c r="C428" i="4"/>
  <c r="D428" i="4"/>
  <c r="P428" i="4"/>
  <c r="Q428" i="4"/>
  <c r="Y428" i="4"/>
  <c r="Z428" i="4"/>
  <c r="AH428" i="4"/>
  <c r="AI428" i="4"/>
  <c r="AZ428" i="4"/>
  <c r="BA428" i="4"/>
  <c r="C429" i="4"/>
  <c r="D429" i="4"/>
  <c r="P429" i="4"/>
  <c r="Q429" i="4"/>
  <c r="Y429" i="4"/>
  <c r="Z429" i="4"/>
  <c r="AH429" i="4"/>
  <c r="AI429" i="4"/>
  <c r="AZ429" i="4"/>
  <c r="BA429" i="4"/>
  <c r="C430" i="4"/>
  <c r="D430" i="4"/>
  <c r="P430" i="4"/>
  <c r="Q430" i="4"/>
  <c r="Y430" i="4"/>
  <c r="Z430" i="4"/>
  <c r="AH430" i="4"/>
  <c r="AI430" i="4"/>
  <c r="AZ430" i="4"/>
  <c r="BA430" i="4"/>
  <c r="C431" i="4"/>
  <c r="D431" i="4"/>
  <c r="P431" i="4"/>
  <c r="Q431" i="4"/>
  <c r="Y431" i="4"/>
  <c r="Z431" i="4"/>
  <c r="AH431" i="4"/>
  <c r="AI431" i="4"/>
  <c r="AZ431" i="4"/>
  <c r="BA431" i="4"/>
  <c r="C432" i="4"/>
  <c r="D432" i="4"/>
  <c r="P432" i="4"/>
  <c r="Q432" i="4"/>
  <c r="Y432" i="4"/>
  <c r="Z432" i="4"/>
  <c r="AH432" i="4"/>
  <c r="AI432" i="4"/>
  <c r="AZ432" i="4"/>
  <c r="BA432" i="4"/>
  <c r="C433" i="4"/>
  <c r="D433" i="4"/>
  <c r="P433" i="4"/>
  <c r="Q433" i="4"/>
  <c r="Y433" i="4"/>
  <c r="Z433" i="4"/>
  <c r="AH433" i="4"/>
  <c r="AI433" i="4"/>
  <c r="AZ433" i="4"/>
  <c r="BA433" i="4"/>
  <c r="C434" i="4"/>
  <c r="D434" i="4"/>
  <c r="P434" i="4"/>
  <c r="Q434" i="4"/>
  <c r="Y434" i="4"/>
  <c r="Z434" i="4"/>
  <c r="AH434" i="4"/>
  <c r="AI434" i="4"/>
  <c r="AZ434" i="4"/>
  <c r="BA434" i="4"/>
  <c r="C435" i="4"/>
  <c r="D435" i="4"/>
  <c r="P435" i="4"/>
  <c r="Q435" i="4"/>
  <c r="Y435" i="4"/>
  <c r="Z435" i="4"/>
  <c r="AH435" i="4"/>
  <c r="AI435" i="4"/>
  <c r="AZ435" i="4"/>
  <c r="BA435" i="4"/>
  <c r="C436" i="4"/>
  <c r="D436" i="4"/>
  <c r="P436" i="4"/>
  <c r="Q436" i="4"/>
  <c r="Y436" i="4"/>
  <c r="Z436" i="4"/>
  <c r="AH436" i="4"/>
  <c r="AI436" i="4"/>
  <c r="AZ436" i="4"/>
  <c r="BA436" i="4"/>
  <c r="C437" i="4"/>
  <c r="D437" i="4"/>
  <c r="P437" i="4"/>
  <c r="Q437" i="4"/>
  <c r="Y437" i="4"/>
  <c r="Z437" i="4"/>
  <c r="AH437" i="4"/>
  <c r="AI437" i="4"/>
  <c r="AZ437" i="4"/>
  <c r="BA437" i="4"/>
  <c r="C438" i="4"/>
  <c r="D438" i="4"/>
  <c r="P438" i="4"/>
  <c r="Q438" i="4"/>
  <c r="Y438" i="4"/>
  <c r="Z438" i="4"/>
  <c r="AH438" i="4"/>
  <c r="AI438" i="4"/>
  <c r="AZ438" i="4"/>
  <c r="BA438" i="4"/>
  <c r="C439" i="4"/>
  <c r="D439" i="4"/>
  <c r="P439" i="4"/>
  <c r="Q439" i="4"/>
  <c r="Y439" i="4"/>
  <c r="Z439" i="4"/>
  <c r="AH439" i="4"/>
  <c r="AI439" i="4"/>
  <c r="AZ439" i="4"/>
  <c r="BA439" i="4"/>
  <c r="C440" i="4"/>
  <c r="D440" i="4"/>
  <c r="P440" i="4"/>
  <c r="Q440" i="4"/>
  <c r="Y440" i="4"/>
  <c r="Z440" i="4"/>
  <c r="AH440" i="4"/>
  <c r="AI440" i="4"/>
  <c r="AZ440" i="4"/>
  <c r="BA440" i="4"/>
  <c r="C441" i="4"/>
  <c r="D441" i="4"/>
  <c r="P441" i="4"/>
  <c r="Q441" i="4"/>
  <c r="Y441" i="4"/>
  <c r="Z441" i="4"/>
  <c r="AH441" i="4"/>
  <c r="AI441" i="4"/>
  <c r="AZ441" i="4"/>
  <c r="BA441" i="4"/>
  <c r="C442" i="4"/>
  <c r="D442" i="4"/>
  <c r="P442" i="4"/>
  <c r="Q442" i="4"/>
  <c r="Y442" i="4"/>
  <c r="Z442" i="4"/>
  <c r="AH442" i="4"/>
  <c r="AI442" i="4"/>
  <c r="AZ442" i="4"/>
  <c r="BA442" i="4"/>
  <c r="C443" i="4"/>
  <c r="D443" i="4"/>
  <c r="P443" i="4"/>
  <c r="Q443" i="4"/>
  <c r="Y443" i="4"/>
  <c r="Z443" i="4"/>
  <c r="AH443" i="4"/>
  <c r="AI443" i="4"/>
  <c r="AZ443" i="4"/>
  <c r="BA443" i="4"/>
  <c r="C444" i="4"/>
  <c r="D444" i="4"/>
  <c r="P444" i="4"/>
  <c r="Q444" i="4"/>
  <c r="Y444" i="4"/>
  <c r="Z444" i="4"/>
  <c r="AH444" i="4"/>
  <c r="AI444" i="4"/>
  <c r="AZ444" i="4"/>
  <c r="BA444" i="4"/>
  <c r="C445" i="4"/>
  <c r="D445" i="4"/>
  <c r="P445" i="4"/>
  <c r="Q445" i="4"/>
  <c r="Y445" i="4"/>
  <c r="Z445" i="4"/>
  <c r="AH445" i="4"/>
  <c r="AI445" i="4"/>
  <c r="AZ445" i="4"/>
  <c r="BA445" i="4"/>
  <c r="C446" i="4"/>
  <c r="D446" i="4"/>
  <c r="P446" i="4"/>
  <c r="Q446" i="4"/>
  <c r="Y446" i="4"/>
  <c r="Z446" i="4"/>
  <c r="AH446" i="4"/>
  <c r="AI446" i="4"/>
  <c r="AZ446" i="4"/>
  <c r="BA446" i="4"/>
  <c r="C447" i="4"/>
  <c r="D447" i="4"/>
  <c r="P447" i="4"/>
  <c r="Q447" i="4"/>
  <c r="Y447" i="4"/>
  <c r="Z447" i="4"/>
  <c r="AH447" i="4"/>
  <c r="AI447" i="4"/>
  <c r="AZ447" i="4"/>
  <c r="BA447" i="4"/>
  <c r="C448" i="4"/>
  <c r="D448" i="4"/>
  <c r="P448" i="4"/>
  <c r="Q448" i="4"/>
  <c r="Y448" i="4"/>
  <c r="Z448" i="4"/>
  <c r="AH448" i="4"/>
  <c r="AI448" i="4"/>
  <c r="AZ448" i="4"/>
  <c r="BA448" i="4"/>
  <c r="C449" i="4"/>
  <c r="D449" i="4"/>
  <c r="P449" i="4"/>
  <c r="Q449" i="4"/>
  <c r="Y449" i="4"/>
  <c r="Z449" i="4"/>
  <c r="AH449" i="4"/>
  <c r="AI449" i="4"/>
  <c r="AZ449" i="4"/>
  <c r="BA449" i="4"/>
  <c r="C450" i="4"/>
  <c r="D450" i="4"/>
  <c r="P450" i="4"/>
  <c r="Q450" i="4"/>
  <c r="Y450" i="4"/>
  <c r="Z450" i="4"/>
  <c r="AH450" i="4"/>
  <c r="AI450" i="4"/>
  <c r="AZ450" i="4"/>
  <c r="BA450" i="4"/>
  <c r="C451" i="4"/>
  <c r="D451" i="4"/>
  <c r="P451" i="4"/>
  <c r="Q451" i="4"/>
  <c r="Y451" i="4"/>
  <c r="Z451" i="4"/>
  <c r="AH451" i="4"/>
  <c r="AI451" i="4"/>
  <c r="AZ451" i="4"/>
  <c r="BA451" i="4"/>
  <c r="C452" i="4"/>
  <c r="D452" i="4"/>
  <c r="P452" i="4"/>
  <c r="Q452" i="4"/>
  <c r="Y452" i="4"/>
  <c r="Z452" i="4"/>
  <c r="AH452" i="4"/>
  <c r="AI452" i="4"/>
  <c r="AZ452" i="4"/>
  <c r="BA452" i="4"/>
  <c r="C453" i="4"/>
  <c r="D453" i="4"/>
  <c r="P453" i="4"/>
  <c r="Q453" i="4"/>
  <c r="Y453" i="4"/>
  <c r="Z453" i="4"/>
  <c r="AH453" i="4"/>
  <c r="AI453" i="4"/>
  <c r="AZ453" i="4"/>
  <c r="BA453" i="4"/>
  <c r="C454" i="4"/>
  <c r="D454" i="4"/>
  <c r="P454" i="4"/>
  <c r="Q454" i="4"/>
  <c r="Y454" i="4"/>
  <c r="Z454" i="4"/>
  <c r="AH454" i="4"/>
  <c r="AI454" i="4"/>
  <c r="AZ454" i="4"/>
  <c r="BA454" i="4"/>
  <c r="C455" i="4"/>
  <c r="D455" i="4"/>
  <c r="P455" i="4"/>
  <c r="Q455" i="4"/>
  <c r="Y455" i="4"/>
  <c r="Z455" i="4"/>
  <c r="AH455" i="4"/>
  <c r="AI455" i="4"/>
  <c r="AZ455" i="4"/>
  <c r="BA455" i="4"/>
  <c r="C456" i="4"/>
  <c r="D456" i="4"/>
  <c r="P456" i="4"/>
  <c r="Q456" i="4"/>
  <c r="Y456" i="4"/>
  <c r="Z456" i="4"/>
  <c r="AH456" i="4"/>
  <c r="AI456" i="4"/>
  <c r="AZ456" i="4"/>
  <c r="BA456" i="4"/>
  <c r="C457" i="4"/>
  <c r="D457" i="4"/>
  <c r="P457" i="4"/>
  <c r="Q457" i="4"/>
  <c r="Y457" i="4"/>
  <c r="Z457" i="4"/>
  <c r="AH457" i="4"/>
  <c r="AI457" i="4"/>
  <c r="AZ457" i="4"/>
  <c r="BA457" i="4"/>
  <c r="C458" i="4"/>
  <c r="D458" i="4"/>
  <c r="P458" i="4"/>
  <c r="Q458" i="4"/>
  <c r="Y458" i="4"/>
  <c r="Z458" i="4"/>
  <c r="AH458" i="4"/>
  <c r="AI458" i="4"/>
  <c r="AZ458" i="4"/>
  <c r="BA458" i="4"/>
  <c r="C459" i="4"/>
  <c r="D459" i="4"/>
  <c r="P459" i="4"/>
  <c r="Q459" i="4"/>
  <c r="Y459" i="4"/>
  <c r="Z459" i="4"/>
  <c r="AH459" i="4"/>
  <c r="AI459" i="4"/>
  <c r="AZ459" i="4"/>
  <c r="BA459" i="4"/>
  <c r="C460" i="4"/>
  <c r="D460" i="4"/>
  <c r="P460" i="4"/>
  <c r="Q460" i="4"/>
  <c r="Y460" i="4"/>
  <c r="Z460" i="4"/>
  <c r="AH460" i="4"/>
  <c r="AI460" i="4"/>
  <c r="AZ460" i="4"/>
  <c r="BA460" i="4"/>
  <c r="C461" i="4"/>
  <c r="D461" i="4"/>
  <c r="P461" i="4"/>
  <c r="Q461" i="4"/>
  <c r="Y461" i="4"/>
  <c r="Z461" i="4"/>
  <c r="AH461" i="4"/>
  <c r="AI461" i="4"/>
  <c r="AZ461" i="4"/>
  <c r="BA461" i="4"/>
  <c r="C462" i="4"/>
  <c r="D462" i="4"/>
  <c r="P462" i="4"/>
  <c r="Q462" i="4"/>
  <c r="Y462" i="4"/>
  <c r="Z462" i="4"/>
  <c r="AH462" i="4"/>
  <c r="AI462" i="4"/>
  <c r="AZ462" i="4"/>
  <c r="BA462" i="4"/>
  <c r="C463" i="4"/>
  <c r="D463" i="4"/>
  <c r="P463" i="4"/>
  <c r="Q463" i="4"/>
  <c r="Y463" i="4"/>
  <c r="Z463" i="4"/>
  <c r="AH463" i="4"/>
  <c r="AI463" i="4"/>
  <c r="AZ463" i="4"/>
  <c r="BA463" i="4"/>
  <c r="C464" i="4"/>
  <c r="D464" i="4"/>
  <c r="P464" i="4"/>
  <c r="Q464" i="4"/>
  <c r="Y464" i="4"/>
  <c r="Z464" i="4"/>
  <c r="AH464" i="4"/>
  <c r="AI464" i="4"/>
  <c r="AZ464" i="4"/>
  <c r="BA464" i="4"/>
  <c r="C465" i="4"/>
  <c r="D465" i="4"/>
  <c r="P465" i="4"/>
  <c r="Q465" i="4"/>
  <c r="Y465" i="4"/>
  <c r="Z465" i="4"/>
  <c r="AH465" i="4"/>
  <c r="AI465" i="4"/>
  <c r="AZ465" i="4"/>
  <c r="BA465" i="4"/>
  <c r="C466" i="4"/>
  <c r="D466" i="4"/>
  <c r="P466" i="4"/>
  <c r="Q466" i="4"/>
  <c r="Y466" i="4"/>
  <c r="Z466" i="4"/>
  <c r="AH466" i="4"/>
  <c r="AI466" i="4"/>
  <c r="AZ466" i="4"/>
  <c r="BA466" i="4"/>
  <c r="C467" i="4"/>
  <c r="D467" i="4"/>
  <c r="P467" i="4"/>
  <c r="Q467" i="4"/>
  <c r="Y467" i="4"/>
  <c r="Z467" i="4"/>
  <c r="AH467" i="4"/>
  <c r="AI467" i="4"/>
  <c r="AZ467" i="4"/>
  <c r="BA467" i="4"/>
  <c r="C468" i="4"/>
  <c r="D468" i="4"/>
  <c r="P468" i="4"/>
  <c r="Q468" i="4"/>
  <c r="Y468" i="4"/>
  <c r="Z468" i="4"/>
  <c r="AH468" i="4"/>
  <c r="AI468" i="4"/>
  <c r="AZ468" i="4"/>
  <c r="BA468" i="4"/>
  <c r="C469" i="4"/>
  <c r="D469" i="4"/>
  <c r="P469" i="4"/>
  <c r="Q469" i="4"/>
  <c r="Y469" i="4"/>
  <c r="Z469" i="4"/>
  <c r="AH469" i="4"/>
  <c r="AI469" i="4"/>
  <c r="AZ469" i="4"/>
  <c r="BA469" i="4"/>
  <c r="C470" i="4"/>
  <c r="D470" i="4"/>
  <c r="P470" i="4"/>
  <c r="Q470" i="4"/>
  <c r="Y470" i="4"/>
  <c r="Z470" i="4"/>
  <c r="AH470" i="4"/>
  <c r="AI470" i="4"/>
  <c r="AZ470" i="4"/>
  <c r="BA470" i="4"/>
  <c r="C471" i="4"/>
  <c r="D471" i="4"/>
  <c r="P471" i="4"/>
  <c r="Q471" i="4"/>
  <c r="Y471" i="4"/>
  <c r="Z471" i="4"/>
  <c r="AH471" i="4"/>
  <c r="AI471" i="4"/>
  <c r="AZ471" i="4"/>
  <c r="BA471" i="4"/>
  <c r="C472" i="4"/>
  <c r="D472" i="4"/>
  <c r="P472" i="4"/>
  <c r="Q472" i="4"/>
  <c r="Y472" i="4"/>
  <c r="Z472" i="4"/>
  <c r="AH472" i="4"/>
  <c r="AI472" i="4"/>
  <c r="AZ472" i="4"/>
  <c r="BA472" i="4"/>
  <c r="C473" i="4"/>
  <c r="D473" i="4"/>
  <c r="P473" i="4"/>
  <c r="Q473" i="4"/>
  <c r="Y473" i="4"/>
  <c r="Z473" i="4"/>
  <c r="AH473" i="4"/>
  <c r="AI473" i="4"/>
  <c r="AZ473" i="4"/>
  <c r="BA473" i="4"/>
  <c r="C474" i="4"/>
  <c r="D474" i="4"/>
  <c r="P474" i="4"/>
  <c r="Q474" i="4"/>
  <c r="Y474" i="4"/>
  <c r="Z474" i="4"/>
  <c r="AH474" i="4"/>
  <c r="AI474" i="4"/>
  <c r="AZ474" i="4"/>
  <c r="BA474" i="4"/>
  <c r="C475" i="4"/>
  <c r="D475" i="4"/>
  <c r="P475" i="4"/>
  <c r="Q475" i="4"/>
  <c r="Y475" i="4"/>
  <c r="Z475" i="4"/>
  <c r="AH475" i="4"/>
  <c r="AI475" i="4"/>
  <c r="AZ475" i="4"/>
  <c r="BA475" i="4"/>
  <c r="C476" i="4"/>
  <c r="D476" i="4"/>
  <c r="P476" i="4"/>
  <c r="Q476" i="4"/>
  <c r="Y476" i="4"/>
  <c r="Z476" i="4"/>
  <c r="AH476" i="4"/>
  <c r="AI476" i="4"/>
  <c r="AZ476" i="4"/>
  <c r="BA476" i="4"/>
  <c r="C477" i="4"/>
  <c r="D477" i="4"/>
  <c r="P477" i="4"/>
  <c r="Q477" i="4"/>
  <c r="Y477" i="4"/>
  <c r="Z477" i="4"/>
  <c r="AH477" i="4"/>
  <c r="AI477" i="4"/>
  <c r="AZ477" i="4"/>
  <c r="BA477" i="4"/>
  <c r="C478" i="4"/>
  <c r="D478" i="4"/>
  <c r="P478" i="4"/>
  <c r="Q478" i="4"/>
  <c r="Y478" i="4"/>
  <c r="Z478" i="4"/>
  <c r="AH478" i="4"/>
  <c r="AI478" i="4"/>
  <c r="AZ478" i="4"/>
  <c r="BA478" i="4"/>
  <c r="C479" i="4"/>
  <c r="D479" i="4"/>
  <c r="P479" i="4"/>
  <c r="Q479" i="4"/>
  <c r="Y479" i="4"/>
  <c r="Z479" i="4"/>
  <c r="AH479" i="4"/>
  <c r="AI479" i="4"/>
  <c r="AZ479" i="4"/>
  <c r="BA479" i="4"/>
  <c r="C480" i="4"/>
  <c r="D480" i="4"/>
  <c r="P480" i="4"/>
  <c r="Q480" i="4"/>
  <c r="Y480" i="4"/>
  <c r="Z480" i="4"/>
  <c r="AH480" i="4"/>
  <c r="AI480" i="4"/>
  <c r="AZ480" i="4"/>
  <c r="BA480" i="4"/>
  <c r="C481" i="4"/>
  <c r="D481" i="4"/>
  <c r="P481" i="4"/>
  <c r="Q481" i="4"/>
  <c r="Y481" i="4"/>
  <c r="Z481" i="4"/>
  <c r="AH481" i="4"/>
  <c r="AI481" i="4"/>
  <c r="AZ481" i="4"/>
  <c r="BA481" i="4"/>
  <c r="C482" i="4"/>
  <c r="D482" i="4"/>
  <c r="P482" i="4"/>
  <c r="Q482" i="4"/>
  <c r="Y482" i="4"/>
  <c r="Z482" i="4"/>
  <c r="AH482" i="4"/>
  <c r="AI482" i="4"/>
  <c r="AZ482" i="4"/>
  <c r="BA482" i="4"/>
  <c r="C483" i="4"/>
  <c r="D483" i="4"/>
  <c r="P483" i="4"/>
  <c r="Q483" i="4"/>
  <c r="Y483" i="4"/>
  <c r="Z483" i="4"/>
  <c r="AH483" i="4"/>
  <c r="AI483" i="4"/>
  <c r="AZ483" i="4"/>
  <c r="BA483" i="4"/>
  <c r="C484" i="4"/>
  <c r="D484" i="4"/>
  <c r="P484" i="4"/>
  <c r="Q484" i="4"/>
  <c r="Y484" i="4"/>
  <c r="Z484" i="4"/>
  <c r="AH484" i="4"/>
  <c r="AI484" i="4"/>
  <c r="AZ484" i="4"/>
  <c r="BA484" i="4"/>
  <c r="C485" i="4"/>
  <c r="D485" i="4"/>
  <c r="P485" i="4"/>
  <c r="Q485" i="4"/>
  <c r="Y485" i="4"/>
  <c r="Z485" i="4"/>
  <c r="AH485" i="4"/>
  <c r="AI485" i="4"/>
  <c r="AZ485" i="4"/>
  <c r="BA485" i="4"/>
  <c r="C486" i="4"/>
  <c r="D486" i="4"/>
  <c r="P486" i="4"/>
  <c r="Q486" i="4"/>
  <c r="Y486" i="4"/>
  <c r="Z486" i="4"/>
  <c r="AH486" i="4"/>
  <c r="AI486" i="4"/>
  <c r="AZ486" i="4"/>
  <c r="BA486" i="4"/>
  <c r="C487" i="4"/>
  <c r="D487" i="4"/>
  <c r="P487" i="4"/>
  <c r="Q487" i="4"/>
  <c r="Y487" i="4"/>
  <c r="Z487" i="4"/>
  <c r="AH487" i="4"/>
  <c r="AI487" i="4"/>
  <c r="AZ487" i="4"/>
  <c r="BA487" i="4"/>
  <c r="C488" i="4"/>
  <c r="D488" i="4"/>
  <c r="P488" i="4"/>
  <c r="Q488" i="4"/>
  <c r="Y488" i="4"/>
  <c r="Z488" i="4"/>
  <c r="AH488" i="4"/>
  <c r="AI488" i="4"/>
  <c r="AZ488" i="4"/>
  <c r="BA488" i="4"/>
  <c r="C489" i="4"/>
  <c r="D489" i="4"/>
  <c r="P489" i="4"/>
  <c r="Q489" i="4"/>
  <c r="Y489" i="4"/>
  <c r="Z489" i="4"/>
  <c r="AH489" i="4"/>
  <c r="AI489" i="4"/>
  <c r="AZ489" i="4"/>
  <c r="BA489" i="4"/>
  <c r="C490" i="4"/>
  <c r="D490" i="4"/>
  <c r="P490" i="4"/>
  <c r="Q490" i="4"/>
  <c r="Y490" i="4"/>
  <c r="Z490" i="4"/>
  <c r="AH490" i="4"/>
  <c r="AI490" i="4"/>
  <c r="AZ490" i="4"/>
  <c r="BA490" i="4"/>
  <c r="C491" i="4"/>
  <c r="D491" i="4"/>
  <c r="P491" i="4"/>
  <c r="Q491" i="4"/>
  <c r="Y491" i="4"/>
  <c r="Z491" i="4"/>
  <c r="AH491" i="4"/>
  <c r="AI491" i="4"/>
  <c r="AZ491" i="4"/>
  <c r="BA491" i="4"/>
  <c r="C492" i="4"/>
  <c r="D492" i="4"/>
  <c r="P492" i="4"/>
  <c r="Q492" i="4"/>
  <c r="Y492" i="4"/>
  <c r="Z492" i="4"/>
  <c r="AH492" i="4"/>
  <c r="AI492" i="4"/>
  <c r="AZ492" i="4"/>
  <c r="BA492" i="4"/>
  <c r="C493" i="4"/>
  <c r="D493" i="4"/>
  <c r="P493" i="4"/>
  <c r="Q493" i="4"/>
  <c r="Y493" i="4"/>
  <c r="Z493" i="4"/>
  <c r="AH493" i="4"/>
  <c r="AI493" i="4"/>
  <c r="AZ493" i="4"/>
  <c r="BA493" i="4"/>
  <c r="C494" i="4"/>
  <c r="D494" i="4"/>
  <c r="P494" i="4"/>
  <c r="Q494" i="4"/>
  <c r="Y494" i="4"/>
  <c r="Z494" i="4"/>
  <c r="AH494" i="4"/>
  <c r="AI494" i="4"/>
  <c r="AZ494" i="4"/>
  <c r="BA494" i="4"/>
  <c r="C495" i="4"/>
  <c r="D495" i="4"/>
  <c r="P495" i="4"/>
  <c r="Q495" i="4"/>
  <c r="Y495" i="4"/>
  <c r="Z495" i="4"/>
  <c r="AH495" i="4"/>
  <c r="AI495" i="4"/>
  <c r="AZ495" i="4"/>
  <c r="BA495" i="4"/>
  <c r="C496" i="4"/>
  <c r="D496" i="4"/>
  <c r="P496" i="4"/>
  <c r="Q496" i="4"/>
  <c r="Y496" i="4"/>
  <c r="Z496" i="4"/>
  <c r="AH496" i="4"/>
  <c r="AI496" i="4"/>
  <c r="AZ496" i="4"/>
  <c r="BA496" i="4"/>
  <c r="C497" i="4"/>
  <c r="D497" i="4"/>
  <c r="P497" i="4"/>
  <c r="Q497" i="4"/>
  <c r="Y497" i="4"/>
  <c r="Z497" i="4"/>
  <c r="AH497" i="4"/>
  <c r="AI497" i="4"/>
  <c r="AZ497" i="4"/>
  <c r="BA497" i="4"/>
  <c r="C498" i="4"/>
  <c r="D498" i="4"/>
  <c r="P498" i="4"/>
  <c r="Q498" i="4"/>
  <c r="Y498" i="4"/>
  <c r="Z498" i="4"/>
  <c r="AH498" i="4"/>
  <c r="AI498" i="4"/>
  <c r="AZ498" i="4"/>
  <c r="BA498" i="4"/>
  <c r="C499" i="4"/>
  <c r="D499" i="4"/>
  <c r="P499" i="4"/>
  <c r="Q499" i="4"/>
  <c r="Y499" i="4"/>
  <c r="Z499" i="4"/>
  <c r="AH499" i="4"/>
  <c r="AI499" i="4"/>
  <c r="AZ499" i="4"/>
  <c r="BA499" i="4"/>
  <c r="C500" i="4"/>
  <c r="D500" i="4"/>
  <c r="P500" i="4"/>
  <c r="Q500" i="4"/>
  <c r="Y500" i="4"/>
  <c r="Z500" i="4"/>
  <c r="AH500" i="4"/>
  <c r="AI500" i="4"/>
  <c r="AZ500" i="4"/>
  <c r="BA500" i="4"/>
  <c r="C501" i="4"/>
  <c r="D501" i="4"/>
  <c r="P501" i="4"/>
  <c r="Q501" i="4"/>
  <c r="Y501" i="4"/>
  <c r="Z501" i="4"/>
  <c r="AH501" i="4"/>
  <c r="AI501" i="4"/>
  <c r="AZ501" i="4"/>
  <c r="BA501" i="4"/>
  <c r="C502" i="4"/>
  <c r="D502" i="4"/>
  <c r="P502" i="4"/>
  <c r="Q502" i="4"/>
  <c r="Y502" i="4"/>
  <c r="Z502" i="4"/>
  <c r="AH502" i="4"/>
  <c r="AI502" i="4"/>
  <c r="AZ502" i="4"/>
  <c r="BA502" i="4"/>
  <c r="C503" i="4"/>
  <c r="D503" i="4"/>
  <c r="P503" i="4"/>
  <c r="Q503" i="4"/>
  <c r="Y503" i="4"/>
  <c r="Z503" i="4"/>
  <c r="AH503" i="4"/>
  <c r="AI503" i="4"/>
  <c r="AZ503" i="4"/>
  <c r="BA503" i="4"/>
  <c r="C504" i="4"/>
  <c r="D504" i="4"/>
  <c r="P504" i="4"/>
  <c r="Q504" i="4"/>
  <c r="Y504" i="4"/>
  <c r="Z504" i="4"/>
  <c r="AH504" i="4"/>
  <c r="AI504" i="4"/>
  <c r="AZ504" i="4"/>
  <c r="BA504" i="4"/>
  <c r="C505" i="4"/>
  <c r="D505" i="4"/>
  <c r="P505" i="4"/>
  <c r="Q505" i="4"/>
  <c r="Y505" i="4"/>
  <c r="Z505" i="4"/>
  <c r="AH505" i="4"/>
  <c r="AI505" i="4"/>
  <c r="AZ505" i="4"/>
  <c r="BA505" i="4"/>
  <c r="C506" i="4"/>
  <c r="D506" i="4"/>
  <c r="P506" i="4"/>
  <c r="Q506" i="4"/>
  <c r="Y506" i="4"/>
  <c r="Z506" i="4"/>
  <c r="AH506" i="4"/>
  <c r="AI506" i="4"/>
  <c r="AZ506" i="4"/>
  <c r="BA506" i="4"/>
  <c r="C507" i="4"/>
  <c r="D507" i="4"/>
  <c r="P507" i="4"/>
  <c r="Q507" i="4"/>
  <c r="Y507" i="4"/>
  <c r="Z507" i="4"/>
  <c r="AH507" i="4"/>
  <c r="AI507" i="4"/>
  <c r="AZ507" i="4"/>
  <c r="BA507" i="4"/>
  <c r="C508" i="4"/>
  <c r="D508" i="4"/>
  <c r="P508" i="4"/>
  <c r="Q508" i="4"/>
  <c r="Y508" i="4"/>
  <c r="Z508" i="4"/>
  <c r="AH508" i="4"/>
  <c r="AI508" i="4"/>
  <c r="AZ508" i="4"/>
  <c r="BA508" i="4"/>
  <c r="C509" i="4"/>
  <c r="D509" i="4"/>
  <c r="P509" i="4"/>
  <c r="Q509" i="4"/>
  <c r="Y509" i="4"/>
  <c r="Z509" i="4"/>
  <c r="AH509" i="4"/>
  <c r="AI509" i="4"/>
  <c r="AZ509" i="4"/>
  <c r="BA509" i="4"/>
  <c r="C510" i="4"/>
  <c r="D510" i="4"/>
  <c r="P510" i="4"/>
  <c r="Q510" i="4"/>
  <c r="Y510" i="4"/>
  <c r="Z510" i="4"/>
  <c r="AH510" i="4"/>
  <c r="AI510" i="4"/>
  <c r="AZ510" i="4"/>
  <c r="BA510" i="4"/>
  <c r="C511" i="4"/>
  <c r="D511" i="4"/>
  <c r="P511" i="4"/>
  <c r="Q511" i="4"/>
  <c r="Y511" i="4"/>
  <c r="Z511" i="4"/>
  <c r="AH511" i="4"/>
  <c r="AI511" i="4"/>
  <c r="AZ511" i="4"/>
  <c r="BA511" i="4"/>
  <c r="C512" i="4"/>
  <c r="D512" i="4"/>
  <c r="P512" i="4"/>
  <c r="Q512" i="4"/>
  <c r="Y512" i="4"/>
  <c r="Z512" i="4"/>
  <c r="AH512" i="4"/>
  <c r="AI512" i="4"/>
  <c r="AZ512" i="4"/>
  <c r="BA512" i="4"/>
  <c r="C513" i="4"/>
  <c r="D513" i="4"/>
  <c r="P513" i="4"/>
  <c r="Q513" i="4"/>
  <c r="Y513" i="4"/>
  <c r="Z513" i="4"/>
  <c r="AH513" i="4"/>
  <c r="AI513" i="4"/>
  <c r="AZ513" i="4"/>
  <c r="BA513" i="4"/>
  <c r="C514" i="4"/>
  <c r="D514" i="4"/>
  <c r="P514" i="4"/>
  <c r="Q514" i="4"/>
  <c r="Y514" i="4"/>
  <c r="Z514" i="4"/>
  <c r="AH514" i="4"/>
  <c r="AI514" i="4"/>
  <c r="AZ514" i="4"/>
  <c r="BA514" i="4"/>
  <c r="C515" i="4"/>
  <c r="D515" i="4"/>
  <c r="P515" i="4"/>
  <c r="Q515" i="4"/>
  <c r="Y515" i="4"/>
  <c r="Z515" i="4"/>
  <c r="AH515" i="4"/>
  <c r="AI515" i="4"/>
  <c r="AZ515" i="4"/>
  <c r="BA515" i="4"/>
  <c r="C516" i="4"/>
  <c r="D516" i="4"/>
  <c r="P516" i="4"/>
  <c r="Q516" i="4"/>
  <c r="Y516" i="4"/>
  <c r="Z516" i="4"/>
  <c r="AH516" i="4"/>
  <c r="AI516" i="4"/>
  <c r="AZ516" i="4"/>
  <c r="BA516" i="4"/>
  <c r="C517" i="4"/>
  <c r="D517" i="4"/>
  <c r="P517" i="4"/>
  <c r="Q517" i="4"/>
  <c r="Y517" i="4"/>
  <c r="Z517" i="4"/>
  <c r="AH517" i="4"/>
  <c r="AI517" i="4"/>
  <c r="AZ517" i="4"/>
  <c r="BA517" i="4"/>
  <c r="C518" i="4"/>
  <c r="D518" i="4"/>
  <c r="P518" i="4"/>
  <c r="Q518" i="4"/>
  <c r="Y518" i="4"/>
  <c r="Z518" i="4"/>
  <c r="AH518" i="4"/>
  <c r="AI518" i="4"/>
  <c r="AZ518" i="4"/>
  <c r="BA518" i="4"/>
  <c r="C519" i="4"/>
  <c r="D519" i="4"/>
  <c r="P519" i="4"/>
  <c r="Q519" i="4"/>
  <c r="Y519" i="4"/>
  <c r="Z519" i="4"/>
  <c r="AH519" i="4"/>
  <c r="AI519" i="4"/>
  <c r="AZ519" i="4"/>
  <c r="BA519" i="4"/>
  <c r="C520" i="4"/>
  <c r="D520" i="4"/>
  <c r="P520" i="4"/>
  <c r="Q520" i="4"/>
  <c r="Y520" i="4"/>
  <c r="Z520" i="4"/>
  <c r="AH520" i="4"/>
  <c r="AI520" i="4"/>
  <c r="AZ520" i="4"/>
  <c r="BA520" i="4"/>
  <c r="C521" i="4"/>
  <c r="D521" i="4"/>
  <c r="P521" i="4"/>
  <c r="Q521" i="4"/>
  <c r="Y521" i="4"/>
  <c r="Z521" i="4"/>
  <c r="AH521" i="4"/>
  <c r="AI521" i="4"/>
  <c r="AZ521" i="4"/>
  <c r="BA521" i="4"/>
  <c r="C522" i="4"/>
  <c r="D522" i="4"/>
  <c r="P522" i="4"/>
  <c r="Q522" i="4"/>
  <c r="Y522" i="4"/>
  <c r="Z522" i="4"/>
  <c r="AH522" i="4"/>
  <c r="AI522" i="4"/>
  <c r="AZ522" i="4"/>
  <c r="BA522" i="4"/>
  <c r="C523" i="4"/>
  <c r="D523" i="4"/>
  <c r="P523" i="4"/>
  <c r="Q523" i="4"/>
  <c r="Y523" i="4"/>
  <c r="Z523" i="4"/>
  <c r="AH523" i="4"/>
  <c r="AI523" i="4"/>
  <c r="AZ523" i="4"/>
  <c r="BA523" i="4"/>
  <c r="C524" i="4"/>
  <c r="D524" i="4"/>
  <c r="P524" i="4"/>
  <c r="Q524" i="4"/>
  <c r="Y524" i="4"/>
  <c r="Z524" i="4"/>
  <c r="AH524" i="4"/>
  <c r="AI524" i="4"/>
  <c r="AZ524" i="4"/>
  <c r="BA524" i="4"/>
  <c r="C525" i="4"/>
  <c r="D525" i="4"/>
  <c r="P525" i="4"/>
  <c r="Q525" i="4"/>
  <c r="Y525" i="4"/>
  <c r="Z525" i="4"/>
  <c r="AH525" i="4"/>
  <c r="AI525" i="4"/>
  <c r="AZ525" i="4"/>
  <c r="BA525" i="4"/>
  <c r="C526" i="4"/>
  <c r="D526" i="4"/>
  <c r="P526" i="4"/>
  <c r="Q526" i="4"/>
  <c r="Y526" i="4"/>
  <c r="Z526" i="4"/>
  <c r="AH526" i="4"/>
  <c r="AI526" i="4"/>
  <c r="AZ526" i="4"/>
  <c r="BA526" i="4"/>
  <c r="C527" i="4"/>
  <c r="D527" i="4"/>
  <c r="P527" i="4"/>
  <c r="Q527" i="4"/>
  <c r="Y527" i="4"/>
  <c r="Z527" i="4"/>
  <c r="AH527" i="4"/>
  <c r="AI527" i="4"/>
  <c r="AZ527" i="4"/>
  <c r="BA527" i="4"/>
  <c r="C528" i="4"/>
  <c r="D528" i="4"/>
  <c r="P528" i="4"/>
  <c r="Q528" i="4"/>
  <c r="Y528" i="4"/>
  <c r="Z528" i="4"/>
  <c r="AH528" i="4"/>
  <c r="AI528" i="4"/>
  <c r="AZ528" i="4"/>
  <c r="BA528" i="4"/>
  <c r="C529" i="4"/>
  <c r="D529" i="4"/>
  <c r="P529" i="4"/>
  <c r="Q529" i="4"/>
  <c r="Y529" i="4"/>
  <c r="Z529" i="4"/>
  <c r="AH529" i="4"/>
  <c r="AI529" i="4"/>
  <c r="AZ529" i="4"/>
  <c r="BA529" i="4"/>
  <c r="C530" i="4"/>
  <c r="D530" i="4"/>
  <c r="P530" i="4"/>
  <c r="Q530" i="4"/>
  <c r="Y530" i="4"/>
  <c r="Z530" i="4"/>
  <c r="AH530" i="4"/>
  <c r="AI530" i="4"/>
  <c r="AZ530" i="4"/>
  <c r="BA530" i="4"/>
  <c r="C531" i="4"/>
  <c r="D531" i="4"/>
  <c r="P531" i="4"/>
  <c r="Q531" i="4"/>
  <c r="Y531" i="4"/>
  <c r="Z531" i="4"/>
  <c r="AH531" i="4"/>
  <c r="AI531" i="4"/>
  <c r="AZ531" i="4"/>
  <c r="BA531" i="4"/>
  <c r="C532" i="4"/>
  <c r="D532" i="4"/>
  <c r="P532" i="4"/>
  <c r="Q532" i="4"/>
  <c r="Y532" i="4"/>
  <c r="Z532" i="4"/>
  <c r="AH532" i="4"/>
  <c r="AI532" i="4"/>
  <c r="AZ532" i="4"/>
  <c r="BA532" i="4"/>
  <c r="C533" i="4"/>
  <c r="D533" i="4"/>
  <c r="P533" i="4"/>
  <c r="Q533" i="4"/>
  <c r="Y533" i="4"/>
  <c r="Z533" i="4"/>
  <c r="AH533" i="4"/>
  <c r="AI533" i="4"/>
  <c r="AZ533" i="4"/>
  <c r="BA533" i="4"/>
  <c r="C534" i="4"/>
  <c r="D534" i="4"/>
  <c r="P534" i="4"/>
  <c r="Q534" i="4"/>
  <c r="Y534" i="4"/>
  <c r="Z534" i="4"/>
  <c r="AH534" i="4"/>
  <c r="AI534" i="4"/>
  <c r="AZ534" i="4"/>
  <c r="BA534" i="4"/>
  <c r="C535" i="4"/>
  <c r="D535" i="4"/>
  <c r="P535" i="4"/>
  <c r="Q535" i="4"/>
  <c r="Y535" i="4"/>
  <c r="Z535" i="4"/>
  <c r="AH535" i="4"/>
  <c r="AI535" i="4"/>
  <c r="AZ535" i="4"/>
  <c r="BA535" i="4"/>
  <c r="C536" i="4"/>
  <c r="D536" i="4"/>
  <c r="P536" i="4"/>
  <c r="Q536" i="4"/>
  <c r="Y536" i="4"/>
  <c r="Z536" i="4"/>
  <c r="AH536" i="4"/>
  <c r="AI536" i="4"/>
  <c r="AZ536" i="4"/>
  <c r="BA536" i="4"/>
  <c r="C537" i="4"/>
  <c r="D537" i="4"/>
  <c r="P537" i="4"/>
  <c r="Q537" i="4"/>
  <c r="Y537" i="4"/>
  <c r="Z537" i="4"/>
  <c r="AH537" i="4"/>
  <c r="AI537" i="4"/>
  <c r="AZ537" i="4"/>
  <c r="BA537" i="4"/>
  <c r="C538" i="4"/>
  <c r="D538" i="4"/>
  <c r="P538" i="4"/>
  <c r="Q538" i="4"/>
  <c r="Y538" i="4"/>
  <c r="Z538" i="4"/>
  <c r="AH538" i="4"/>
  <c r="AI538" i="4"/>
  <c r="AZ538" i="4"/>
  <c r="BA538" i="4"/>
  <c r="C539" i="4"/>
  <c r="D539" i="4"/>
  <c r="P539" i="4"/>
  <c r="Q539" i="4"/>
  <c r="Y539" i="4"/>
  <c r="Z539" i="4"/>
  <c r="AH539" i="4"/>
  <c r="AI539" i="4"/>
  <c r="AZ539" i="4"/>
  <c r="BA539" i="4"/>
  <c r="C540" i="4"/>
  <c r="D540" i="4"/>
  <c r="P540" i="4"/>
  <c r="Q540" i="4"/>
  <c r="Y540" i="4"/>
  <c r="Z540" i="4"/>
  <c r="AH540" i="4"/>
  <c r="AI540" i="4"/>
  <c r="AZ540" i="4"/>
  <c r="BA540" i="4"/>
  <c r="C541" i="4"/>
  <c r="D541" i="4"/>
  <c r="P541" i="4"/>
  <c r="Q541" i="4"/>
  <c r="Y541" i="4"/>
  <c r="Z541" i="4"/>
  <c r="AH541" i="4"/>
  <c r="AI541" i="4"/>
  <c r="AZ541" i="4"/>
  <c r="BA541" i="4"/>
  <c r="C542" i="4"/>
  <c r="D542" i="4"/>
  <c r="P542" i="4"/>
  <c r="Q542" i="4"/>
  <c r="Y542" i="4"/>
  <c r="Z542" i="4"/>
  <c r="AH542" i="4"/>
  <c r="AI542" i="4"/>
  <c r="AZ542" i="4"/>
  <c r="BA542" i="4"/>
  <c r="C543" i="4"/>
  <c r="D543" i="4"/>
  <c r="P543" i="4"/>
  <c r="Q543" i="4"/>
  <c r="Y543" i="4"/>
  <c r="Z543" i="4"/>
  <c r="AH543" i="4"/>
  <c r="AI543" i="4"/>
  <c r="AZ543" i="4"/>
  <c r="BA543" i="4"/>
  <c r="C544" i="4"/>
  <c r="D544" i="4"/>
  <c r="P544" i="4"/>
  <c r="Q544" i="4"/>
  <c r="Y544" i="4"/>
  <c r="Z544" i="4"/>
  <c r="AH544" i="4"/>
  <c r="AI544" i="4"/>
  <c r="AZ544" i="4"/>
  <c r="BA544" i="4"/>
  <c r="C545" i="4"/>
  <c r="D545" i="4"/>
  <c r="P545" i="4"/>
  <c r="Q545" i="4"/>
  <c r="Y545" i="4"/>
  <c r="Z545" i="4"/>
  <c r="AH545" i="4"/>
  <c r="AI545" i="4"/>
  <c r="AZ545" i="4"/>
  <c r="BA545" i="4"/>
  <c r="C546" i="4"/>
  <c r="D546" i="4"/>
  <c r="P546" i="4"/>
  <c r="Q546" i="4"/>
  <c r="Y546" i="4"/>
  <c r="Z546" i="4"/>
  <c r="AH546" i="4"/>
  <c r="AI546" i="4"/>
  <c r="AZ546" i="4"/>
  <c r="BA546" i="4"/>
  <c r="C547" i="4"/>
  <c r="D547" i="4"/>
  <c r="P547" i="4"/>
  <c r="Q547" i="4"/>
  <c r="Y547" i="4"/>
  <c r="Z547" i="4"/>
  <c r="AH547" i="4"/>
  <c r="AI547" i="4"/>
  <c r="AZ547" i="4"/>
  <c r="BA547" i="4"/>
  <c r="C548" i="4"/>
  <c r="D548" i="4"/>
  <c r="P548" i="4"/>
  <c r="Q548" i="4"/>
  <c r="Y548" i="4"/>
  <c r="Z548" i="4"/>
  <c r="AH548" i="4"/>
  <c r="AI548" i="4"/>
  <c r="AZ548" i="4"/>
  <c r="BA548" i="4"/>
  <c r="C549" i="4"/>
  <c r="D549" i="4"/>
  <c r="P549" i="4"/>
  <c r="Q549" i="4"/>
  <c r="Y549" i="4"/>
  <c r="Z549" i="4"/>
  <c r="AH549" i="4"/>
  <c r="AI549" i="4"/>
  <c r="AZ549" i="4"/>
  <c r="BA549" i="4"/>
  <c r="C550" i="4"/>
  <c r="D550" i="4"/>
  <c r="P550" i="4"/>
  <c r="Q550" i="4"/>
  <c r="Y550" i="4"/>
  <c r="Z550" i="4"/>
  <c r="AH550" i="4"/>
  <c r="AI550" i="4"/>
  <c r="AZ550" i="4"/>
  <c r="BA550" i="4"/>
  <c r="C551" i="4"/>
  <c r="D551" i="4"/>
  <c r="P551" i="4"/>
  <c r="Q551" i="4"/>
  <c r="Y551" i="4"/>
  <c r="Z551" i="4"/>
  <c r="AH551" i="4"/>
  <c r="AI551" i="4"/>
  <c r="AZ551" i="4"/>
  <c r="BA551" i="4"/>
  <c r="C552" i="4"/>
  <c r="D552" i="4"/>
  <c r="P552" i="4"/>
  <c r="Q552" i="4"/>
  <c r="Y552" i="4"/>
  <c r="Z552" i="4"/>
  <c r="AH552" i="4"/>
  <c r="AI552" i="4"/>
  <c r="AZ552" i="4"/>
  <c r="BA552" i="4"/>
  <c r="C553" i="4"/>
  <c r="D553" i="4"/>
  <c r="P553" i="4"/>
  <c r="Q553" i="4"/>
  <c r="Y553" i="4"/>
  <c r="Z553" i="4"/>
  <c r="AH553" i="4"/>
  <c r="AI553" i="4"/>
  <c r="AZ553" i="4"/>
  <c r="BA553" i="4"/>
  <c r="C554" i="4"/>
  <c r="D554" i="4"/>
  <c r="P554" i="4"/>
  <c r="Q554" i="4"/>
  <c r="Y554" i="4"/>
  <c r="Z554" i="4"/>
  <c r="AH554" i="4"/>
  <c r="AI554" i="4"/>
  <c r="AZ554" i="4"/>
  <c r="BA554" i="4"/>
  <c r="C555" i="4"/>
  <c r="D555" i="4"/>
  <c r="P555" i="4"/>
  <c r="Q555" i="4"/>
  <c r="Y555" i="4"/>
  <c r="Z555" i="4"/>
  <c r="AH555" i="4"/>
  <c r="AI555" i="4"/>
  <c r="AZ555" i="4"/>
  <c r="BA555" i="4"/>
  <c r="C556" i="4"/>
  <c r="D556" i="4"/>
  <c r="P556" i="4"/>
  <c r="Q556" i="4"/>
  <c r="Y556" i="4"/>
  <c r="Z556" i="4"/>
  <c r="AH556" i="4"/>
  <c r="AI556" i="4"/>
  <c r="AZ556" i="4"/>
  <c r="BA556" i="4"/>
  <c r="C557" i="4"/>
  <c r="D557" i="4"/>
  <c r="P557" i="4"/>
  <c r="Q557" i="4"/>
  <c r="Y557" i="4"/>
  <c r="Z557" i="4"/>
  <c r="AH557" i="4"/>
  <c r="AI557" i="4"/>
  <c r="AZ557" i="4"/>
  <c r="BA557" i="4"/>
  <c r="C558" i="4"/>
  <c r="D558" i="4"/>
  <c r="P558" i="4"/>
  <c r="Q558" i="4"/>
  <c r="Y558" i="4"/>
  <c r="Z558" i="4"/>
  <c r="AH558" i="4"/>
  <c r="AI558" i="4"/>
  <c r="AZ558" i="4"/>
  <c r="BA558" i="4"/>
  <c r="C559" i="4"/>
  <c r="D559" i="4"/>
  <c r="P559" i="4"/>
  <c r="Q559" i="4"/>
  <c r="Y559" i="4"/>
  <c r="Z559" i="4"/>
  <c r="AH559" i="4"/>
  <c r="AI559" i="4"/>
  <c r="AZ559" i="4"/>
  <c r="BA559" i="4"/>
  <c r="C560" i="4"/>
  <c r="D560" i="4"/>
  <c r="P560" i="4"/>
  <c r="Q560" i="4"/>
  <c r="Y560" i="4"/>
  <c r="Z560" i="4"/>
  <c r="AH560" i="4"/>
  <c r="AI560" i="4"/>
  <c r="AZ560" i="4"/>
  <c r="BA560" i="4"/>
  <c r="C561" i="4"/>
  <c r="D561" i="4"/>
  <c r="P561" i="4"/>
  <c r="Q561" i="4"/>
  <c r="Y561" i="4"/>
  <c r="Z561" i="4"/>
  <c r="AH561" i="4"/>
  <c r="AI561" i="4"/>
  <c r="AZ561" i="4"/>
  <c r="BA561" i="4"/>
  <c r="C562" i="4"/>
  <c r="D562" i="4"/>
  <c r="P562" i="4"/>
  <c r="Q562" i="4"/>
  <c r="Y562" i="4"/>
  <c r="Z562" i="4"/>
  <c r="AH562" i="4"/>
  <c r="AI562" i="4"/>
  <c r="AZ562" i="4"/>
  <c r="BA562" i="4"/>
  <c r="C563" i="4"/>
  <c r="D563" i="4"/>
  <c r="P563" i="4"/>
  <c r="Q563" i="4"/>
  <c r="Y563" i="4"/>
  <c r="Z563" i="4"/>
  <c r="AH563" i="4"/>
  <c r="AI563" i="4"/>
  <c r="AZ563" i="4"/>
  <c r="BA563" i="4"/>
  <c r="C564" i="4"/>
  <c r="D564" i="4"/>
  <c r="P564" i="4"/>
  <c r="Q564" i="4"/>
  <c r="Y564" i="4"/>
  <c r="Z564" i="4"/>
  <c r="AH564" i="4"/>
  <c r="AI564" i="4"/>
  <c r="AZ564" i="4"/>
  <c r="BA564" i="4"/>
  <c r="C565" i="4"/>
  <c r="D565" i="4"/>
  <c r="P565" i="4"/>
  <c r="Q565" i="4"/>
  <c r="Y565" i="4"/>
  <c r="Z565" i="4"/>
  <c r="AH565" i="4"/>
  <c r="AI565" i="4"/>
  <c r="AZ565" i="4"/>
  <c r="BA565" i="4"/>
  <c r="C566" i="4"/>
  <c r="D566" i="4"/>
  <c r="P566" i="4"/>
  <c r="Q566" i="4"/>
  <c r="Y566" i="4"/>
  <c r="Z566" i="4"/>
  <c r="AH566" i="4"/>
  <c r="AI566" i="4"/>
  <c r="AZ566" i="4"/>
  <c r="BA566" i="4"/>
  <c r="C567" i="4"/>
  <c r="D567" i="4"/>
  <c r="P567" i="4"/>
  <c r="Q567" i="4"/>
  <c r="Y567" i="4"/>
  <c r="Z567" i="4"/>
  <c r="AH567" i="4"/>
  <c r="AI567" i="4"/>
  <c r="AZ567" i="4"/>
  <c r="BA567" i="4"/>
  <c r="C568" i="4"/>
  <c r="D568" i="4"/>
  <c r="P568" i="4"/>
  <c r="Q568" i="4"/>
  <c r="Y568" i="4"/>
  <c r="Z568" i="4"/>
  <c r="AH568" i="4"/>
  <c r="AI568" i="4"/>
  <c r="AZ568" i="4"/>
  <c r="BA568" i="4"/>
  <c r="C569" i="4"/>
  <c r="D569" i="4"/>
  <c r="P569" i="4"/>
  <c r="Q569" i="4"/>
  <c r="Y569" i="4"/>
  <c r="Z569" i="4"/>
  <c r="AH569" i="4"/>
  <c r="AI569" i="4"/>
  <c r="AZ569" i="4"/>
  <c r="BA569" i="4"/>
  <c r="C570" i="4"/>
  <c r="D570" i="4"/>
  <c r="P570" i="4"/>
  <c r="Q570" i="4"/>
  <c r="Y570" i="4"/>
  <c r="Z570" i="4"/>
  <c r="AH570" i="4"/>
  <c r="AI570" i="4"/>
  <c r="AZ570" i="4"/>
  <c r="BA570" i="4"/>
  <c r="C571" i="4"/>
  <c r="D571" i="4"/>
  <c r="P571" i="4"/>
  <c r="Q571" i="4"/>
  <c r="Y571" i="4"/>
  <c r="Z571" i="4"/>
  <c r="AH571" i="4"/>
  <c r="AI571" i="4"/>
  <c r="AZ571" i="4"/>
  <c r="BA571" i="4"/>
  <c r="C572" i="4"/>
  <c r="D572" i="4"/>
  <c r="P572" i="4"/>
  <c r="Q572" i="4"/>
  <c r="Y572" i="4"/>
  <c r="Z572" i="4"/>
  <c r="AH572" i="4"/>
  <c r="AI572" i="4"/>
  <c r="AZ572" i="4"/>
  <c r="BA572" i="4"/>
  <c r="C573" i="4"/>
  <c r="D573" i="4"/>
  <c r="P573" i="4"/>
  <c r="Q573" i="4"/>
  <c r="Y573" i="4"/>
  <c r="Z573" i="4"/>
  <c r="AH573" i="4"/>
  <c r="AI573" i="4"/>
  <c r="AZ573" i="4"/>
  <c r="BA573" i="4"/>
  <c r="C574" i="4"/>
  <c r="D574" i="4"/>
  <c r="P574" i="4"/>
  <c r="Q574" i="4"/>
  <c r="Y574" i="4"/>
  <c r="Z574" i="4"/>
  <c r="AH574" i="4"/>
  <c r="AI574" i="4"/>
  <c r="AZ574" i="4"/>
  <c r="BA574" i="4"/>
  <c r="C575" i="4"/>
  <c r="D575" i="4"/>
  <c r="P575" i="4"/>
  <c r="Q575" i="4"/>
  <c r="Y575" i="4"/>
  <c r="Z575" i="4"/>
  <c r="AH575" i="4"/>
  <c r="AI575" i="4"/>
  <c r="AZ575" i="4"/>
  <c r="BA575" i="4"/>
  <c r="C576" i="4"/>
  <c r="D576" i="4"/>
  <c r="P576" i="4"/>
  <c r="Q576" i="4"/>
  <c r="Y576" i="4"/>
  <c r="Z576" i="4"/>
  <c r="AH576" i="4"/>
  <c r="AI576" i="4"/>
  <c r="AZ576" i="4"/>
  <c r="BA576" i="4"/>
  <c r="C577" i="4"/>
  <c r="D577" i="4"/>
  <c r="P577" i="4"/>
  <c r="Q577" i="4"/>
  <c r="Y577" i="4"/>
  <c r="Z577" i="4"/>
  <c r="AH577" i="4"/>
  <c r="AI577" i="4"/>
  <c r="AZ577" i="4"/>
  <c r="BA577" i="4"/>
  <c r="C578" i="4"/>
  <c r="D578" i="4"/>
  <c r="P578" i="4"/>
  <c r="Q578" i="4"/>
  <c r="Y578" i="4"/>
  <c r="Z578" i="4"/>
  <c r="AH578" i="4"/>
  <c r="AI578" i="4"/>
  <c r="AZ578" i="4"/>
  <c r="BA578" i="4"/>
  <c r="C579" i="4"/>
  <c r="D579" i="4"/>
  <c r="P579" i="4"/>
  <c r="Q579" i="4"/>
  <c r="Y579" i="4"/>
  <c r="Z579" i="4"/>
  <c r="AH579" i="4"/>
  <c r="AI579" i="4"/>
  <c r="AZ579" i="4"/>
  <c r="BA579" i="4"/>
  <c r="C580" i="4"/>
  <c r="D580" i="4"/>
  <c r="P580" i="4"/>
  <c r="Q580" i="4"/>
  <c r="Y580" i="4"/>
  <c r="Z580" i="4"/>
  <c r="AH580" i="4"/>
  <c r="AI580" i="4"/>
  <c r="AZ580" i="4"/>
  <c r="BA580" i="4"/>
  <c r="C581" i="4"/>
  <c r="D581" i="4"/>
  <c r="P581" i="4"/>
  <c r="Q581" i="4"/>
  <c r="Y581" i="4"/>
  <c r="Z581" i="4"/>
  <c r="AH581" i="4"/>
  <c r="AI581" i="4"/>
  <c r="AZ581" i="4"/>
  <c r="BA581" i="4"/>
  <c r="C582" i="4"/>
  <c r="D582" i="4"/>
  <c r="P582" i="4"/>
  <c r="Q582" i="4"/>
  <c r="Y582" i="4"/>
  <c r="Z582" i="4"/>
  <c r="AH582" i="4"/>
  <c r="AI582" i="4"/>
  <c r="AZ582" i="4"/>
  <c r="BA582" i="4"/>
  <c r="C583" i="4"/>
  <c r="D583" i="4"/>
  <c r="P583" i="4"/>
  <c r="Q583" i="4"/>
  <c r="Y583" i="4"/>
  <c r="Z583" i="4"/>
  <c r="AH583" i="4"/>
  <c r="AI583" i="4"/>
  <c r="AZ583" i="4"/>
  <c r="BA583" i="4"/>
  <c r="C584" i="4"/>
  <c r="D584" i="4"/>
  <c r="P584" i="4"/>
  <c r="Q584" i="4"/>
  <c r="Y584" i="4"/>
  <c r="Z584" i="4"/>
  <c r="AH584" i="4"/>
  <c r="AI584" i="4"/>
  <c r="AZ584" i="4"/>
  <c r="BA584" i="4"/>
  <c r="C585" i="4"/>
  <c r="D585" i="4"/>
  <c r="P585" i="4"/>
  <c r="Q585" i="4"/>
  <c r="Y585" i="4"/>
  <c r="Z585" i="4"/>
  <c r="AH585" i="4"/>
  <c r="AI585" i="4"/>
  <c r="AZ585" i="4"/>
  <c r="BA585" i="4"/>
  <c r="C586" i="4"/>
  <c r="D586" i="4"/>
  <c r="P586" i="4"/>
  <c r="Q586" i="4"/>
  <c r="Y586" i="4"/>
  <c r="Z586" i="4"/>
  <c r="AH586" i="4"/>
  <c r="AI586" i="4"/>
  <c r="AZ586" i="4"/>
  <c r="BA586" i="4"/>
  <c r="C587" i="4"/>
  <c r="D587" i="4"/>
  <c r="P587" i="4"/>
  <c r="Q587" i="4"/>
  <c r="Y587" i="4"/>
  <c r="Z587" i="4"/>
  <c r="AH587" i="4"/>
  <c r="AI587" i="4"/>
  <c r="AZ587" i="4"/>
  <c r="BA587" i="4"/>
  <c r="C588" i="4"/>
  <c r="D588" i="4"/>
  <c r="P588" i="4"/>
  <c r="Q588" i="4"/>
  <c r="Y588" i="4"/>
  <c r="Z588" i="4"/>
  <c r="AH588" i="4"/>
  <c r="AI588" i="4"/>
  <c r="AZ588" i="4"/>
  <c r="BA588" i="4"/>
  <c r="C589" i="4"/>
  <c r="D589" i="4"/>
  <c r="P589" i="4"/>
  <c r="Q589" i="4"/>
  <c r="Y589" i="4"/>
  <c r="Z589" i="4"/>
  <c r="AH589" i="4"/>
  <c r="AI589" i="4"/>
  <c r="AZ589" i="4"/>
  <c r="BA589" i="4"/>
  <c r="C590" i="4"/>
  <c r="D590" i="4"/>
  <c r="P590" i="4"/>
  <c r="Q590" i="4"/>
  <c r="Y590" i="4"/>
  <c r="Z590" i="4"/>
  <c r="AH590" i="4"/>
  <c r="AI590" i="4"/>
  <c r="AZ590" i="4"/>
  <c r="BA590" i="4"/>
  <c r="C591" i="4"/>
  <c r="D591" i="4"/>
  <c r="P591" i="4"/>
  <c r="Q591" i="4"/>
  <c r="Y591" i="4"/>
  <c r="Z591" i="4"/>
  <c r="AH591" i="4"/>
  <c r="AI591" i="4"/>
  <c r="AZ591" i="4"/>
  <c r="BA591" i="4"/>
  <c r="C592" i="4"/>
  <c r="D592" i="4"/>
  <c r="P592" i="4"/>
  <c r="Q592" i="4"/>
  <c r="Y592" i="4"/>
  <c r="Z592" i="4"/>
  <c r="AH592" i="4"/>
  <c r="AI592" i="4"/>
  <c r="AZ592" i="4"/>
  <c r="BA592" i="4"/>
  <c r="C593" i="4"/>
  <c r="D593" i="4"/>
  <c r="P593" i="4"/>
  <c r="Q593" i="4"/>
  <c r="Y593" i="4"/>
  <c r="Z593" i="4"/>
  <c r="AH593" i="4"/>
  <c r="AI593" i="4"/>
  <c r="AZ593" i="4"/>
  <c r="BA593" i="4"/>
  <c r="C594" i="4"/>
  <c r="D594" i="4"/>
  <c r="P594" i="4"/>
  <c r="Q594" i="4"/>
  <c r="Y594" i="4"/>
  <c r="Z594" i="4"/>
  <c r="AH594" i="4"/>
  <c r="AI594" i="4"/>
  <c r="AZ594" i="4"/>
  <c r="BA594" i="4"/>
  <c r="C595" i="4"/>
  <c r="D595" i="4"/>
  <c r="P595" i="4"/>
  <c r="Q595" i="4"/>
  <c r="Y595" i="4"/>
  <c r="Z595" i="4"/>
  <c r="AH595" i="4"/>
  <c r="AI595" i="4"/>
  <c r="AZ595" i="4"/>
  <c r="BA595" i="4"/>
  <c r="C596" i="4"/>
  <c r="D596" i="4"/>
  <c r="P596" i="4"/>
  <c r="Q596" i="4"/>
  <c r="Y596" i="4"/>
  <c r="Z596" i="4"/>
  <c r="AH596" i="4"/>
  <c r="AI596" i="4"/>
  <c r="AZ596" i="4"/>
  <c r="BA596" i="4"/>
  <c r="C597" i="4"/>
  <c r="D597" i="4"/>
  <c r="P597" i="4"/>
  <c r="Q597" i="4"/>
  <c r="Y597" i="4"/>
  <c r="Z597" i="4"/>
  <c r="AH597" i="4"/>
  <c r="AI597" i="4"/>
  <c r="AZ597" i="4"/>
  <c r="BA597" i="4"/>
  <c r="C598" i="4"/>
  <c r="D598" i="4"/>
  <c r="P598" i="4"/>
  <c r="Q598" i="4"/>
  <c r="Y598" i="4"/>
  <c r="Z598" i="4"/>
  <c r="AH598" i="4"/>
  <c r="AI598" i="4"/>
  <c r="AZ598" i="4"/>
  <c r="BA598" i="4"/>
  <c r="C599" i="4"/>
  <c r="D599" i="4"/>
  <c r="P599" i="4"/>
  <c r="Q599" i="4"/>
  <c r="Y599" i="4"/>
  <c r="Z599" i="4"/>
  <c r="AH599" i="4"/>
  <c r="AI599" i="4"/>
  <c r="AZ599" i="4"/>
  <c r="BA599" i="4"/>
  <c r="C600" i="4"/>
  <c r="D600" i="4"/>
  <c r="P600" i="4"/>
  <c r="Q600" i="4"/>
  <c r="Y600" i="4"/>
  <c r="Z600" i="4"/>
  <c r="AH600" i="4"/>
  <c r="AI600" i="4"/>
  <c r="AZ600" i="4"/>
  <c r="BA600" i="4"/>
  <c r="C601" i="4"/>
  <c r="D601" i="4"/>
  <c r="P601" i="4"/>
  <c r="Q601" i="4"/>
  <c r="Y601" i="4"/>
  <c r="Z601" i="4"/>
  <c r="AH601" i="4"/>
  <c r="AI601" i="4"/>
  <c r="AZ601" i="4"/>
  <c r="BA601" i="4"/>
  <c r="C602" i="4"/>
  <c r="D602" i="4"/>
  <c r="P602" i="4"/>
  <c r="Q602" i="4"/>
  <c r="Y602" i="4"/>
  <c r="Z602" i="4"/>
  <c r="AH602" i="4"/>
  <c r="AI602" i="4"/>
  <c r="AZ602" i="4"/>
  <c r="BA602" i="4"/>
  <c r="C603" i="4"/>
  <c r="D603" i="4"/>
  <c r="P603" i="4"/>
  <c r="Q603" i="4"/>
  <c r="Y603" i="4"/>
  <c r="Z603" i="4"/>
  <c r="AH603" i="4"/>
  <c r="AI603" i="4"/>
  <c r="AZ603" i="4"/>
  <c r="BA603" i="4"/>
  <c r="C604" i="4"/>
  <c r="D604" i="4"/>
  <c r="P604" i="4"/>
  <c r="Q604" i="4"/>
  <c r="Y604" i="4"/>
  <c r="Z604" i="4"/>
  <c r="AH604" i="4"/>
  <c r="AI604" i="4"/>
  <c r="AZ604" i="4"/>
  <c r="BA604" i="4"/>
  <c r="C605" i="4"/>
  <c r="D605" i="4"/>
  <c r="P605" i="4"/>
  <c r="Q605" i="4"/>
  <c r="Y605" i="4"/>
  <c r="Z605" i="4"/>
  <c r="AH605" i="4"/>
  <c r="AI605" i="4"/>
  <c r="AZ605" i="4"/>
  <c r="BA605" i="4"/>
  <c r="C606" i="4"/>
  <c r="D606" i="4"/>
  <c r="P606" i="4"/>
  <c r="Q606" i="4"/>
  <c r="Y606" i="4"/>
  <c r="Z606" i="4"/>
  <c r="AH606" i="4"/>
  <c r="AI606" i="4"/>
  <c r="AZ606" i="4"/>
  <c r="BA606" i="4"/>
  <c r="C607" i="4"/>
  <c r="D607" i="4"/>
  <c r="P607" i="4"/>
  <c r="Q607" i="4"/>
  <c r="Y607" i="4"/>
  <c r="Z607" i="4"/>
  <c r="AH607" i="4"/>
  <c r="AI607" i="4"/>
  <c r="AZ607" i="4"/>
  <c r="BA607" i="4"/>
  <c r="C608" i="4"/>
  <c r="D608" i="4"/>
  <c r="P608" i="4"/>
  <c r="Q608" i="4"/>
  <c r="Y608" i="4"/>
  <c r="Z608" i="4"/>
  <c r="AH608" i="4"/>
  <c r="AI608" i="4"/>
  <c r="AZ608" i="4"/>
  <c r="BA608" i="4"/>
  <c r="C609" i="4"/>
  <c r="D609" i="4"/>
  <c r="P609" i="4"/>
  <c r="Q609" i="4"/>
  <c r="Y609" i="4"/>
  <c r="Z609" i="4"/>
  <c r="AH609" i="4"/>
  <c r="AI609" i="4"/>
  <c r="AZ609" i="4"/>
  <c r="BA609" i="4"/>
  <c r="C610" i="4"/>
  <c r="D610" i="4"/>
  <c r="P610" i="4"/>
  <c r="Q610" i="4"/>
  <c r="Y610" i="4"/>
  <c r="Z610" i="4"/>
  <c r="AH610" i="4"/>
  <c r="AI610" i="4"/>
  <c r="AZ610" i="4"/>
  <c r="BA610" i="4"/>
  <c r="C611" i="4"/>
  <c r="D611" i="4"/>
  <c r="P611" i="4"/>
  <c r="Q611" i="4"/>
  <c r="Y611" i="4"/>
  <c r="Z611" i="4"/>
  <c r="AH611" i="4"/>
  <c r="AI611" i="4"/>
  <c r="AZ611" i="4"/>
  <c r="BA611" i="4"/>
  <c r="C612" i="4"/>
  <c r="D612" i="4"/>
  <c r="P612" i="4"/>
  <c r="Q612" i="4"/>
  <c r="Y612" i="4"/>
  <c r="Z612" i="4"/>
  <c r="AH612" i="4"/>
  <c r="AI612" i="4"/>
  <c r="AZ612" i="4"/>
  <c r="BA612" i="4"/>
  <c r="C613" i="4"/>
  <c r="D613" i="4"/>
  <c r="P613" i="4"/>
  <c r="Q613" i="4"/>
  <c r="Y613" i="4"/>
  <c r="Z613" i="4"/>
  <c r="AH613" i="4"/>
  <c r="AI613" i="4"/>
  <c r="AZ613" i="4"/>
  <c r="BA613" i="4"/>
  <c r="C614" i="4"/>
  <c r="D614" i="4"/>
  <c r="P614" i="4"/>
  <c r="Q614" i="4"/>
  <c r="Y614" i="4"/>
  <c r="Z614" i="4"/>
  <c r="AH614" i="4"/>
  <c r="AI614" i="4"/>
  <c r="AZ614" i="4"/>
  <c r="BA614" i="4"/>
  <c r="C615" i="4"/>
  <c r="D615" i="4"/>
  <c r="P615" i="4"/>
  <c r="Q615" i="4"/>
  <c r="Y615" i="4"/>
  <c r="Z615" i="4"/>
  <c r="AH615" i="4"/>
  <c r="AI615" i="4"/>
  <c r="AZ615" i="4"/>
  <c r="BA615" i="4"/>
  <c r="C616" i="4"/>
  <c r="D616" i="4"/>
  <c r="P616" i="4"/>
  <c r="Q616" i="4"/>
  <c r="Y616" i="4"/>
  <c r="Z616" i="4"/>
  <c r="AH616" i="4"/>
  <c r="AI616" i="4"/>
  <c r="AZ616" i="4"/>
  <c r="BA616" i="4"/>
  <c r="C617" i="4"/>
  <c r="D617" i="4"/>
  <c r="P617" i="4"/>
  <c r="Q617" i="4"/>
  <c r="Y617" i="4"/>
  <c r="Z617" i="4"/>
  <c r="AH617" i="4"/>
  <c r="AI617" i="4"/>
  <c r="AZ617" i="4"/>
  <c r="BA617" i="4"/>
  <c r="C618" i="4"/>
  <c r="D618" i="4"/>
  <c r="P618" i="4"/>
  <c r="Q618" i="4"/>
  <c r="Y618" i="4"/>
  <c r="Z618" i="4"/>
  <c r="AH618" i="4"/>
  <c r="AI618" i="4"/>
  <c r="AZ618" i="4"/>
  <c r="BA618" i="4"/>
  <c r="C619" i="4"/>
  <c r="D619" i="4"/>
  <c r="P619" i="4"/>
  <c r="Q619" i="4"/>
  <c r="Y619" i="4"/>
  <c r="Z619" i="4"/>
  <c r="AH619" i="4"/>
  <c r="AI619" i="4"/>
  <c r="AZ619" i="4"/>
  <c r="BA619" i="4"/>
  <c r="C620" i="4"/>
  <c r="D620" i="4"/>
  <c r="P620" i="4"/>
  <c r="Q620" i="4"/>
  <c r="Y620" i="4"/>
  <c r="Z620" i="4"/>
  <c r="AH620" i="4"/>
  <c r="AI620" i="4"/>
  <c r="AZ620" i="4"/>
  <c r="BA620" i="4"/>
  <c r="C621" i="4"/>
  <c r="D621" i="4"/>
  <c r="P621" i="4"/>
  <c r="Q621" i="4"/>
  <c r="Y621" i="4"/>
  <c r="Z621" i="4"/>
  <c r="AH621" i="4"/>
  <c r="AI621" i="4"/>
  <c r="AZ621" i="4"/>
  <c r="BA621" i="4"/>
  <c r="C622" i="4"/>
  <c r="D622" i="4"/>
  <c r="P622" i="4"/>
  <c r="Q622" i="4"/>
  <c r="Y622" i="4"/>
  <c r="Z622" i="4"/>
  <c r="AH622" i="4"/>
  <c r="AI622" i="4"/>
  <c r="AZ622" i="4"/>
  <c r="BA622" i="4"/>
  <c r="C623" i="4"/>
  <c r="D623" i="4"/>
  <c r="P623" i="4"/>
  <c r="Q623" i="4"/>
  <c r="Y623" i="4"/>
  <c r="Z623" i="4"/>
  <c r="AH623" i="4"/>
  <c r="AI623" i="4"/>
  <c r="AZ623" i="4"/>
  <c r="BA623" i="4"/>
  <c r="C624" i="4"/>
  <c r="D624" i="4"/>
  <c r="P624" i="4"/>
  <c r="Q624" i="4"/>
  <c r="Y624" i="4"/>
  <c r="Z624" i="4"/>
  <c r="AH624" i="4"/>
  <c r="AI624" i="4"/>
  <c r="AZ624" i="4"/>
  <c r="BA624" i="4"/>
  <c r="C625" i="4"/>
  <c r="D625" i="4"/>
  <c r="P625" i="4"/>
  <c r="Q625" i="4"/>
  <c r="Y625" i="4"/>
  <c r="Z625" i="4"/>
  <c r="AH625" i="4"/>
  <c r="AI625" i="4"/>
  <c r="AZ625" i="4"/>
  <c r="BA625" i="4"/>
  <c r="C626" i="4"/>
  <c r="D626" i="4"/>
  <c r="P626" i="4"/>
  <c r="Q626" i="4"/>
  <c r="Y626" i="4"/>
  <c r="Z626" i="4"/>
  <c r="AH626" i="4"/>
  <c r="AI626" i="4"/>
  <c r="AZ626" i="4"/>
  <c r="BA626" i="4"/>
  <c r="C627" i="4"/>
  <c r="D627" i="4"/>
  <c r="P627" i="4"/>
  <c r="Q627" i="4"/>
  <c r="Y627" i="4"/>
  <c r="Z627" i="4"/>
  <c r="AH627" i="4"/>
  <c r="AI627" i="4"/>
  <c r="AZ627" i="4"/>
  <c r="BA627" i="4"/>
  <c r="C628" i="4"/>
  <c r="D628" i="4"/>
  <c r="P628" i="4"/>
  <c r="Q628" i="4"/>
  <c r="Y628" i="4"/>
  <c r="Z628" i="4"/>
  <c r="AH628" i="4"/>
  <c r="AI628" i="4"/>
  <c r="AZ628" i="4"/>
  <c r="BA628" i="4"/>
  <c r="C629" i="4"/>
  <c r="D629" i="4"/>
  <c r="P629" i="4"/>
  <c r="Q629" i="4"/>
  <c r="Y629" i="4"/>
  <c r="Z629" i="4"/>
  <c r="AH629" i="4"/>
  <c r="AI629" i="4"/>
  <c r="AZ629" i="4"/>
  <c r="BA629" i="4"/>
  <c r="C630" i="4"/>
  <c r="D630" i="4"/>
  <c r="P630" i="4"/>
  <c r="Q630" i="4"/>
  <c r="Y630" i="4"/>
  <c r="Z630" i="4"/>
  <c r="AH630" i="4"/>
  <c r="AI630" i="4"/>
  <c r="AZ630" i="4"/>
  <c r="BA630" i="4"/>
  <c r="C631" i="4"/>
  <c r="D631" i="4"/>
  <c r="P631" i="4"/>
  <c r="Q631" i="4"/>
  <c r="Y631" i="4"/>
  <c r="Z631" i="4"/>
  <c r="AH631" i="4"/>
  <c r="AI631" i="4"/>
  <c r="AZ631" i="4"/>
  <c r="BA631" i="4"/>
  <c r="C632" i="4"/>
  <c r="D632" i="4"/>
  <c r="P632" i="4"/>
  <c r="Q632" i="4"/>
  <c r="Y632" i="4"/>
  <c r="Z632" i="4"/>
  <c r="AH632" i="4"/>
  <c r="AI632" i="4"/>
  <c r="AZ632" i="4"/>
  <c r="BA632" i="4"/>
  <c r="C633" i="4"/>
  <c r="D633" i="4"/>
  <c r="P633" i="4"/>
  <c r="Q633" i="4"/>
  <c r="Y633" i="4"/>
  <c r="Z633" i="4"/>
  <c r="AH633" i="4"/>
  <c r="AI633" i="4"/>
  <c r="AZ633" i="4"/>
  <c r="BA633" i="4"/>
  <c r="C634" i="4"/>
  <c r="D634" i="4"/>
  <c r="P634" i="4"/>
  <c r="Q634" i="4"/>
  <c r="Y634" i="4"/>
  <c r="Z634" i="4"/>
  <c r="AH634" i="4"/>
  <c r="AI634" i="4"/>
  <c r="AZ634" i="4"/>
  <c r="BA634" i="4"/>
  <c r="C635" i="4"/>
  <c r="D635" i="4"/>
  <c r="P635" i="4"/>
  <c r="Q635" i="4"/>
  <c r="Y635" i="4"/>
  <c r="Z635" i="4"/>
  <c r="AH635" i="4"/>
  <c r="AI635" i="4"/>
  <c r="AZ635" i="4"/>
  <c r="BA635" i="4"/>
  <c r="C636" i="4"/>
  <c r="D636" i="4"/>
  <c r="P636" i="4"/>
  <c r="Q636" i="4"/>
  <c r="Y636" i="4"/>
  <c r="Z636" i="4"/>
  <c r="AH636" i="4"/>
  <c r="AI636" i="4"/>
  <c r="AZ636" i="4"/>
  <c r="BA636" i="4"/>
  <c r="C637" i="4"/>
  <c r="D637" i="4"/>
  <c r="P637" i="4"/>
  <c r="Q637" i="4"/>
  <c r="Y637" i="4"/>
  <c r="Z637" i="4"/>
  <c r="AH637" i="4"/>
  <c r="AI637" i="4"/>
  <c r="AZ637" i="4"/>
  <c r="BA637" i="4"/>
  <c r="C638" i="4"/>
  <c r="D638" i="4"/>
  <c r="P638" i="4"/>
  <c r="Q638" i="4"/>
  <c r="Y638" i="4"/>
  <c r="Z638" i="4"/>
  <c r="AH638" i="4"/>
  <c r="AI638" i="4"/>
  <c r="AZ638" i="4"/>
  <c r="BA638" i="4"/>
  <c r="C639" i="4"/>
  <c r="D639" i="4"/>
  <c r="P639" i="4"/>
  <c r="Q639" i="4"/>
  <c r="Y639" i="4"/>
  <c r="Z639" i="4"/>
  <c r="AH639" i="4"/>
  <c r="AI639" i="4"/>
  <c r="AZ639" i="4"/>
  <c r="BA639" i="4"/>
  <c r="C640" i="4"/>
  <c r="D640" i="4"/>
  <c r="P640" i="4"/>
  <c r="Q640" i="4"/>
  <c r="Y640" i="4"/>
  <c r="Z640" i="4"/>
  <c r="AH640" i="4"/>
  <c r="AI640" i="4"/>
  <c r="AZ640" i="4"/>
  <c r="BA640" i="4"/>
  <c r="C641" i="4"/>
  <c r="D641" i="4"/>
  <c r="P641" i="4"/>
  <c r="Q641" i="4"/>
  <c r="Y641" i="4"/>
  <c r="Z641" i="4"/>
  <c r="AH641" i="4"/>
  <c r="AI641" i="4"/>
  <c r="AZ641" i="4"/>
  <c r="BA641" i="4"/>
  <c r="C642" i="4"/>
  <c r="D642" i="4"/>
  <c r="P642" i="4"/>
  <c r="Q642" i="4"/>
  <c r="Y642" i="4"/>
  <c r="Z642" i="4"/>
  <c r="AH642" i="4"/>
  <c r="AI642" i="4"/>
  <c r="AZ642" i="4"/>
  <c r="BA642" i="4"/>
  <c r="C643" i="4"/>
  <c r="D643" i="4"/>
  <c r="P643" i="4"/>
  <c r="Q643" i="4"/>
  <c r="Y643" i="4"/>
  <c r="Z643" i="4"/>
  <c r="AH643" i="4"/>
  <c r="AI643" i="4"/>
  <c r="AZ643" i="4"/>
  <c r="BA643" i="4"/>
  <c r="C644" i="4"/>
  <c r="D644" i="4"/>
  <c r="P644" i="4"/>
  <c r="Q644" i="4"/>
  <c r="Y644" i="4"/>
  <c r="Z644" i="4"/>
  <c r="AH644" i="4"/>
  <c r="AI644" i="4"/>
  <c r="AZ644" i="4"/>
  <c r="BA644" i="4"/>
  <c r="C645" i="4"/>
  <c r="D645" i="4"/>
  <c r="P645" i="4"/>
  <c r="Q645" i="4"/>
  <c r="Y645" i="4"/>
  <c r="Z645" i="4"/>
  <c r="AH645" i="4"/>
  <c r="AI645" i="4"/>
  <c r="AZ645" i="4"/>
  <c r="BA645" i="4"/>
  <c r="C646" i="4"/>
  <c r="D646" i="4"/>
  <c r="P646" i="4"/>
  <c r="Q646" i="4"/>
  <c r="Y646" i="4"/>
  <c r="Z646" i="4"/>
  <c r="AH646" i="4"/>
  <c r="AI646" i="4"/>
  <c r="AZ646" i="4"/>
  <c r="BA646" i="4"/>
  <c r="C647" i="4"/>
  <c r="D647" i="4"/>
  <c r="P647" i="4"/>
  <c r="Q647" i="4"/>
  <c r="Y647" i="4"/>
  <c r="Z647" i="4"/>
  <c r="AH647" i="4"/>
  <c r="AI647" i="4"/>
  <c r="AZ647" i="4"/>
  <c r="BA647" i="4"/>
  <c r="C648" i="4"/>
  <c r="D648" i="4"/>
  <c r="P648" i="4"/>
  <c r="Q648" i="4"/>
  <c r="Y648" i="4"/>
  <c r="Z648" i="4"/>
  <c r="AH648" i="4"/>
  <c r="AI648" i="4"/>
  <c r="AZ648" i="4"/>
  <c r="BA648" i="4"/>
  <c r="C649" i="4"/>
  <c r="D649" i="4"/>
  <c r="P649" i="4"/>
  <c r="Q649" i="4"/>
  <c r="Y649" i="4"/>
  <c r="Z649" i="4"/>
  <c r="AH649" i="4"/>
  <c r="AI649" i="4"/>
  <c r="AZ649" i="4"/>
  <c r="BA649" i="4"/>
  <c r="C650" i="4"/>
  <c r="D650" i="4"/>
  <c r="P650" i="4"/>
  <c r="Q650" i="4"/>
  <c r="Y650" i="4"/>
  <c r="Z650" i="4"/>
  <c r="AH650" i="4"/>
  <c r="AI650" i="4"/>
  <c r="AZ650" i="4"/>
  <c r="BA650" i="4"/>
  <c r="C651" i="4"/>
  <c r="D651" i="4"/>
  <c r="P651" i="4"/>
  <c r="Q651" i="4"/>
  <c r="Y651" i="4"/>
  <c r="Z651" i="4"/>
  <c r="AH651" i="4"/>
  <c r="AI651" i="4"/>
  <c r="AZ651" i="4"/>
  <c r="BA651" i="4"/>
  <c r="C652" i="4"/>
  <c r="D652" i="4"/>
  <c r="P652" i="4"/>
  <c r="Q652" i="4"/>
  <c r="Y652" i="4"/>
  <c r="Z652" i="4"/>
  <c r="AH652" i="4"/>
  <c r="AI652" i="4"/>
  <c r="AZ652" i="4"/>
  <c r="BA652" i="4"/>
  <c r="C653" i="4"/>
  <c r="D653" i="4"/>
  <c r="P653" i="4"/>
  <c r="Q653" i="4"/>
  <c r="Y653" i="4"/>
  <c r="Z653" i="4"/>
  <c r="AH653" i="4"/>
  <c r="AI653" i="4"/>
  <c r="AZ653" i="4"/>
  <c r="BA653" i="4"/>
  <c r="C654" i="4"/>
  <c r="D654" i="4"/>
  <c r="P654" i="4"/>
  <c r="Q654" i="4"/>
  <c r="Y654" i="4"/>
  <c r="Z654" i="4"/>
  <c r="AH654" i="4"/>
  <c r="AI654" i="4"/>
  <c r="AZ654" i="4"/>
  <c r="BA654" i="4"/>
  <c r="C655" i="4"/>
  <c r="D655" i="4"/>
  <c r="P655" i="4"/>
  <c r="Q655" i="4"/>
  <c r="Y655" i="4"/>
  <c r="Z655" i="4"/>
  <c r="AH655" i="4"/>
  <c r="AI655" i="4"/>
  <c r="AZ655" i="4"/>
  <c r="BA655" i="4"/>
  <c r="C656" i="4"/>
  <c r="D656" i="4"/>
  <c r="P656" i="4"/>
  <c r="Q656" i="4"/>
  <c r="Y656" i="4"/>
  <c r="Z656" i="4"/>
  <c r="AH656" i="4"/>
  <c r="AI656" i="4"/>
  <c r="AZ656" i="4"/>
  <c r="BA656" i="4"/>
  <c r="C657" i="4"/>
  <c r="D657" i="4"/>
  <c r="P657" i="4"/>
  <c r="Q657" i="4"/>
  <c r="Y657" i="4"/>
  <c r="Z657" i="4"/>
  <c r="AH657" i="4"/>
  <c r="AI657" i="4"/>
  <c r="AZ657" i="4"/>
  <c r="BA657" i="4"/>
  <c r="C658" i="4"/>
  <c r="D658" i="4"/>
  <c r="P658" i="4"/>
  <c r="Q658" i="4"/>
  <c r="Y658" i="4"/>
  <c r="Z658" i="4"/>
  <c r="AH658" i="4"/>
  <c r="AI658" i="4"/>
  <c r="AZ658" i="4"/>
  <c r="BA658" i="4"/>
  <c r="C659" i="4"/>
  <c r="D659" i="4"/>
  <c r="P659" i="4"/>
  <c r="Q659" i="4"/>
  <c r="Y659" i="4"/>
  <c r="Z659" i="4"/>
  <c r="AH659" i="4"/>
  <c r="AI659" i="4"/>
  <c r="AZ659" i="4"/>
  <c r="BA659" i="4"/>
  <c r="C660" i="4"/>
  <c r="D660" i="4"/>
  <c r="P660" i="4"/>
  <c r="Q660" i="4"/>
  <c r="Y660" i="4"/>
  <c r="Z660" i="4"/>
  <c r="AH660" i="4"/>
  <c r="AI660" i="4"/>
  <c r="AZ660" i="4"/>
  <c r="BA660" i="4"/>
  <c r="C661" i="4"/>
  <c r="D661" i="4"/>
  <c r="P661" i="4"/>
  <c r="Q661" i="4"/>
  <c r="Y661" i="4"/>
  <c r="Z661" i="4"/>
  <c r="AH661" i="4"/>
  <c r="AI661" i="4"/>
  <c r="AZ661" i="4"/>
  <c r="BA661" i="4"/>
  <c r="C662" i="4"/>
  <c r="D662" i="4"/>
  <c r="P662" i="4"/>
  <c r="Q662" i="4"/>
  <c r="Y662" i="4"/>
  <c r="Z662" i="4"/>
  <c r="AH662" i="4"/>
  <c r="AI662" i="4"/>
  <c r="AZ662" i="4"/>
  <c r="BA662" i="4"/>
  <c r="C663" i="4"/>
  <c r="D663" i="4"/>
  <c r="P663" i="4"/>
  <c r="Q663" i="4"/>
  <c r="Y663" i="4"/>
  <c r="Z663" i="4"/>
  <c r="AH663" i="4"/>
  <c r="AI663" i="4"/>
  <c r="AZ663" i="4"/>
  <c r="BA663" i="4"/>
  <c r="C664" i="4"/>
  <c r="D664" i="4"/>
  <c r="P664" i="4"/>
  <c r="Q664" i="4"/>
  <c r="Y664" i="4"/>
  <c r="Z664" i="4"/>
  <c r="AH664" i="4"/>
  <c r="AI664" i="4"/>
  <c r="AZ664" i="4"/>
  <c r="BA664" i="4"/>
  <c r="C665" i="4"/>
  <c r="D665" i="4"/>
  <c r="P665" i="4"/>
  <c r="Q665" i="4"/>
  <c r="Y665" i="4"/>
  <c r="Z665" i="4"/>
  <c r="AH665" i="4"/>
  <c r="AI665" i="4"/>
  <c r="AZ665" i="4"/>
  <c r="BA665" i="4"/>
  <c r="C666" i="4"/>
  <c r="D666" i="4"/>
  <c r="P666" i="4"/>
  <c r="Q666" i="4"/>
  <c r="Y666" i="4"/>
  <c r="Z666" i="4"/>
  <c r="AH666" i="4"/>
  <c r="AI666" i="4"/>
  <c r="AZ666" i="4"/>
  <c r="BA666" i="4"/>
  <c r="C667" i="4"/>
  <c r="D667" i="4"/>
  <c r="P667" i="4"/>
  <c r="Q667" i="4"/>
  <c r="Y667" i="4"/>
  <c r="Z667" i="4"/>
  <c r="AH667" i="4"/>
  <c r="AI667" i="4"/>
  <c r="AZ667" i="4"/>
  <c r="BA667" i="4"/>
  <c r="C668" i="4"/>
  <c r="D668" i="4"/>
  <c r="P668" i="4"/>
  <c r="Q668" i="4"/>
  <c r="Y668" i="4"/>
  <c r="Z668" i="4"/>
  <c r="AH668" i="4"/>
  <c r="AI668" i="4"/>
  <c r="AZ668" i="4"/>
  <c r="BA668" i="4"/>
  <c r="C669" i="4"/>
  <c r="D669" i="4"/>
  <c r="P669" i="4"/>
  <c r="Q669" i="4"/>
  <c r="Y669" i="4"/>
  <c r="Z669" i="4"/>
  <c r="AH669" i="4"/>
  <c r="AI669" i="4"/>
  <c r="AZ669" i="4"/>
  <c r="BA669" i="4"/>
  <c r="D670" i="4"/>
  <c r="P670" i="4"/>
  <c r="Q670" i="4"/>
  <c r="Y670" i="4"/>
  <c r="Z670" i="4"/>
  <c r="AH670" i="4"/>
  <c r="AI670" i="4"/>
  <c r="AZ670" i="4"/>
  <c r="BA670" i="4"/>
  <c r="D671" i="4"/>
  <c r="P671" i="4"/>
  <c r="Q671" i="4"/>
  <c r="Y671" i="4"/>
  <c r="Z671" i="4"/>
  <c r="AH671" i="4"/>
  <c r="AI671" i="4"/>
  <c r="AZ671" i="4"/>
  <c r="BA671" i="4"/>
  <c r="C672" i="4"/>
  <c r="D672" i="4"/>
  <c r="P672" i="4"/>
  <c r="Q672" i="4"/>
  <c r="Y672" i="4"/>
  <c r="Z672" i="4"/>
  <c r="AH672" i="4"/>
  <c r="AI672" i="4"/>
  <c r="AZ672" i="4"/>
  <c r="BA672" i="4"/>
  <c r="C673" i="4"/>
  <c r="D673" i="4"/>
  <c r="P673" i="4"/>
  <c r="Q673" i="4"/>
  <c r="Y673" i="4"/>
  <c r="Z673" i="4"/>
  <c r="AH673" i="4"/>
  <c r="AI673" i="4"/>
  <c r="AZ673" i="4"/>
  <c r="BA673" i="4"/>
  <c r="C674" i="4"/>
  <c r="D674" i="4"/>
  <c r="P674" i="4"/>
  <c r="Q674" i="4"/>
  <c r="Y674" i="4"/>
  <c r="Z674" i="4"/>
  <c r="AH674" i="4"/>
  <c r="AI674" i="4"/>
  <c r="AZ674" i="4"/>
  <c r="BA674" i="4"/>
  <c r="C675" i="4"/>
  <c r="D675" i="4"/>
  <c r="P675" i="4"/>
  <c r="Q675" i="4"/>
  <c r="Y675" i="4"/>
  <c r="Z675" i="4"/>
  <c r="AH675" i="4"/>
  <c r="AI675" i="4"/>
  <c r="AZ675" i="4"/>
  <c r="BA675" i="4"/>
  <c r="C676" i="4"/>
  <c r="D676" i="4"/>
  <c r="P676" i="4"/>
  <c r="Q676" i="4"/>
  <c r="Y676" i="4"/>
  <c r="Z676" i="4"/>
  <c r="AH676" i="4"/>
  <c r="AI676" i="4"/>
  <c r="AZ676" i="4"/>
  <c r="BA676" i="4"/>
  <c r="C677" i="4"/>
  <c r="D677" i="4"/>
  <c r="P677" i="4"/>
  <c r="Q677" i="4"/>
  <c r="Y677" i="4"/>
  <c r="Z677" i="4"/>
  <c r="AH677" i="4"/>
  <c r="AI677" i="4"/>
  <c r="AZ677" i="4"/>
  <c r="BA677" i="4"/>
  <c r="C678" i="4"/>
  <c r="D678" i="4"/>
  <c r="P678" i="4"/>
  <c r="Q678" i="4"/>
  <c r="Y678" i="4"/>
  <c r="Z678" i="4"/>
  <c r="AH678" i="4"/>
  <c r="AI678" i="4"/>
  <c r="AZ678" i="4"/>
  <c r="BA678" i="4"/>
  <c r="C679" i="4"/>
  <c r="D679" i="4"/>
  <c r="P679" i="4"/>
  <c r="Q679" i="4"/>
  <c r="Y679" i="4"/>
  <c r="Z679" i="4"/>
  <c r="AH679" i="4"/>
  <c r="AI679" i="4"/>
  <c r="AZ679" i="4"/>
  <c r="BA679" i="4"/>
  <c r="C680" i="4"/>
  <c r="D680" i="4"/>
  <c r="P680" i="4"/>
  <c r="Q680" i="4"/>
  <c r="Y680" i="4"/>
  <c r="Z680" i="4"/>
  <c r="AH680" i="4"/>
  <c r="AI680" i="4"/>
  <c r="AZ680" i="4"/>
  <c r="BA680" i="4"/>
  <c r="C681" i="4"/>
  <c r="D681" i="4"/>
  <c r="P681" i="4"/>
  <c r="Q681" i="4"/>
  <c r="Y681" i="4"/>
  <c r="Z681" i="4"/>
  <c r="AH681" i="4"/>
  <c r="AI681" i="4"/>
  <c r="AZ681" i="4"/>
  <c r="BA681" i="4"/>
  <c r="C682" i="4"/>
  <c r="D682" i="4"/>
  <c r="P682" i="4"/>
  <c r="Q682" i="4"/>
  <c r="Y682" i="4"/>
  <c r="Z682" i="4"/>
  <c r="AH682" i="4"/>
  <c r="AI682" i="4"/>
  <c r="AZ682" i="4"/>
  <c r="BA682" i="4"/>
  <c r="C683" i="4"/>
  <c r="D683" i="4"/>
  <c r="P683" i="4"/>
  <c r="Q683" i="4"/>
  <c r="Y683" i="4"/>
  <c r="Z683" i="4"/>
  <c r="AH683" i="4"/>
  <c r="AI683" i="4"/>
  <c r="AZ683" i="4"/>
  <c r="BA683" i="4"/>
  <c r="C684" i="4"/>
  <c r="D684" i="4"/>
  <c r="P684" i="4"/>
  <c r="Q684" i="4"/>
  <c r="Y684" i="4"/>
  <c r="Z684" i="4"/>
  <c r="AH684" i="4"/>
  <c r="AI684" i="4"/>
  <c r="AZ684" i="4"/>
  <c r="BA684" i="4"/>
  <c r="C685" i="4"/>
  <c r="D685" i="4"/>
  <c r="P685" i="4"/>
  <c r="Q685" i="4"/>
  <c r="Y685" i="4"/>
  <c r="Z685" i="4"/>
  <c r="AH685" i="4"/>
  <c r="AI685" i="4"/>
  <c r="AZ685" i="4"/>
  <c r="BA685" i="4"/>
  <c r="C686" i="4"/>
  <c r="D686" i="4"/>
  <c r="P686" i="4"/>
  <c r="Q686" i="4"/>
  <c r="Y686" i="4"/>
  <c r="Z686" i="4"/>
  <c r="AH686" i="4"/>
  <c r="AI686" i="4"/>
  <c r="AZ686" i="4"/>
  <c r="BA686" i="4"/>
  <c r="C687" i="4"/>
  <c r="D687" i="4"/>
  <c r="P687" i="4"/>
  <c r="Q687" i="4"/>
  <c r="Y687" i="4"/>
  <c r="Z687" i="4"/>
  <c r="AH687" i="4"/>
  <c r="AI687" i="4"/>
  <c r="AZ687" i="4"/>
  <c r="BA687" i="4"/>
  <c r="C688" i="4"/>
  <c r="D688" i="4"/>
  <c r="P688" i="4"/>
  <c r="Q688" i="4"/>
  <c r="Y688" i="4"/>
  <c r="Z688" i="4"/>
  <c r="AH688" i="4"/>
  <c r="AI688" i="4"/>
  <c r="AZ688" i="4"/>
  <c r="BA688" i="4"/>
  <c r="C689" i="4"/>
  <c r="D689" i="4"/>
  <c r="P689" i="4"/>
  <c r="Q689" i="4"/>
  <c r="Y689" i="4"/>
  <c r="Z689" i="4"/>
  <c r="AH689" i="4"/>
  <c r="AI689" i="4"/>
  <c r="AZ689" i="4"/>
  <c r="BA689" i="4"/>
  <c r="C690" i="4"/>
  <c r="D690" i="4"/>
  <c r="P690" i="4"/>
  <c r="Q690" i="4"/>
  <c r="Y690" i="4"/>
  <c r="Z690" i="4"/>
  <c r="AH690" i="4"/>
  <c r="AI690" i="4"/>
  <c r="AZ690" i="4"/>
  <c r="BA690" i="4"/>
  <c r="C691" i="4"/>
  <c r="D691" i="4"/>
  <c r="P691" i="4"/>
  <c r="Q691" i="4"/>
  <c r="Y691" i="4"/>
  <c r="Z691" i="4"/>
  <c r="AH691" i="4"/>
  <c r="AI691" i="4"/>
  <c r="AZ691" i="4"/>
  <c r="BA691" i="4"/>
  <c r="C692" i="4"/>
  <c r="D692" i="4"/>
  <c r="P692" i="4"/>
  <c r="Q692" i="4"/>
  <c r="Y692" i="4"/>
  <c r="Z692" i="4"/>
  <c r="AH692" i="4"/>
  <c r="AI692" i="4"/>
  <c r="AZ692" i="4"/>
  <c r="BA692" i="4"/>
  <c r="C693" i="4"/>
  <c r="D693" i="4"/>
  <c r="P693" i="4"/>
  <c r="Q693" i="4"/>
  <c r="Y693" i="4"/>
  <c r="Z693" i="4"/>
  <c r="AH693" i="4"/>
  <c r="AI693" i="4"/>
  <c r="AZ693" i="4"/>
  <c r="BA693" i="4"/>
  <c r="C694" i="4"/>
  <c r="D694" i="4"/>
  <c r="P694" i="4"/>
  <c r="Q694" i="4"/>
  <c r="Y694" i="4"/>
  <c r="Z694" i="4"/>
  <c r="AH694" i="4"/>
  <c r="AI694" i="4"/>
  <c r="AZ694" i="4"/>
  <c r="BA694" i="4"/>
  <c r="C695" i="4"/>
  <c r="D695" i="4"/>
  <c r="P695" i="4"/>
  <c r="Q695" i="4"/>
  <c r="Y695" i="4"/>
  <c r="Z695" i="4"/>
  <c r="AH695" i="4"/>
  <c r="AI695" i="4"/>
  <c r="AZ695" i="4"/>
  <c r="BA695" i="4"/>
  <c r="C696" i="4"/>
  <c r="D696" i="4"/>
  <c r="P696" i="4"/>
  <c r="Q696" i="4"/>
  <c r="Y696" i="4"/>
  <c r="Z696" i="4"/>
  <c r="AH696" i="4"/>
  <c r="AI696" i="4"/>
  <c r="AZ696" i="4"/>
  <c r="BA696" i="4"/>
  <c r="C697" i="4"/>
  <c r="D697" i="4"/>
  <c r="P697" i="4"/>
  <c r="Q697" i="4"/>
  <c r="Y697" i="4"/>
  <c r="Z697" i="4"/>
  <c r="AH697" i="4"/>
  <c r="AI697" i="4"/>
  <c r="AZ697" i="4"/>
  <c r="BA697" i="4"/>
  <c r="C698" i="4"/>
  <c r="D698" i="4"/>
  <c r="P698" i="4"/>
  <c r="Q698" i="4"/>
  <c r="Y698" i="4"/>
  <c r="Z698" i="4"/>
  <c r="AH698" i="4"/>
  <c r="AI698" i="4"/>
  <c r="AZ698" i="4"/>
  <c r="BA698" i="4"/>
  <c r="C699" i="4"/>
  <c r="D699" i="4"/>
  <c r="P699" i="4"/>
  <c r="Q699" i="4"/>
  <c r="Y699" i="4"/>
  <c r="Z699" i="4"/>
  <c r="AH699" i="4"/>
  <c r="AI699" i="4"/>
  <c r="AZ699" i="4"/>
  <c r="BA699" i="4"/>
  <c r="C700" i="4"/>
  <c r="D700" i="4"/>
  <c r="P700" i="4"/>
  <c r="Q700" i="4"/>
  <c r="Y700" i="4"/>
  <c r="Z700" i="4"/>
  <c r="AH700" i="4"/>
  <c r="AI700" i="4"/>
  <c r="AZ700" i="4"/>
  <c r="BA700" i="4"/>
  <c r="C701" i="4"/>
  <c r="D701" i="4"/>
  <c r="P701" i="4"/>
  <c r="Q701" i="4"/>
  <c r="Y701" i="4"/>
  <c r="Z701" i="4"/>
  <c r="AH701" i="4"/>
  <c r="AI701" i="4"/>
  <c r="AZ701" i="4"/>
  <c r="BA701" i="4"/>
  <c r="C702" i="4"/>
  <c r="D702" i="4"/>
  <c r="P702" i="4"/>
  <c r="Q702" i="4"/>
  <c r="Y702" i="4"/>
  <c r="Z702" i="4"/>
  <c r="AH702" i="4"/>
  <c r="AI702" i="4"/>
  <c r="AZ702" i="4"/>
  <c r="BA702" i="4"/>
  <c r="C703" i="4"/>
  <c r="D703" i="4"/>
  <c r="P703" i="4"/>
  <c r="Q703" i="4"/>
  <c r="Y703" i="4"/>
  <c r="Z703" i="4"/>
  <c r="AH703" i="4"/>
  <c r="AI703" i="4"/>
  <c r="AZ703" i="4"/>
  <c r="BA703" i="4"/>
  <c r="C704" i="4"/>
  <c r="D704" i="4"/>
  <c r="P704" i="4"/>
  <c r="Q704" i="4"/>
  <c r="Y704" i="4"/>
  <c r="Z704" i="4"/>
  <c r="AH704" i="4"/>
  <c r="AI704" i="4"/>
  <c r="AZ704" i="4"/>
  <c r="BA704" i="4"/>
  <c r="C705" i="4"/>
  <c r="D705" i="4"/>
  <c r="P705" i="4"/>
  <c r="Q705" i="4"/>
  <c r="Y705" i="4"/>
  <c r="Z705" i="4"/>
  <c r="AH705" i="4"/>
  <c r="AI705" i="4"/>
  <c r="AZ705" i="4"/>
  <c r="BA705" i="4"/>
  <c r="C706" i="4"/>
  <c r="D706" i="4"/>
  <c r="P706" i="4"/>
  <c r="Q706" i="4"/>
  <c r="Y706" i="4"/>
  <c r="Z706" i="4"/>
  <c r="AH706" i="4"/>
  <c r="AI706" i="4"/>
  <c r="AZ706" i="4"/>
  <c r="BA706" i="4"/>
  <c r="C707" i="4"/>
  <c r="D707" i="4"/>
  <c r="P707" i="4"/>
  <c r="Q707" i="4"/>
  <c r="Y707" i="4"/>
  <c r="Z707" i="4"/>
  <c r="AH707" i="4"/>
  <c r="AI707" i="4"/>
  <c r="AZ707" i="4"/>
  <c r="BA707" i="4"/>
  <c r="C708" i="4"/>
  <c r="D708" i="4"/>
  <c r="P708" i="4"/>
  <c r="Q708" i="4"/>
  <c r="Y708" i="4"/>
  <c r="Z708" i="4"/>
  <c r="AH708" i="4"/>
  <c r="AI708" i="4"/>
  <c r="AZ708" i="4"/>
  <c r="BA708" i="4"/>
  <c r="C709" i="4"/>
  <c r="D709" i="4"/>
  <c r="P709" i="4"/>
  <c r="Q709" i="4"/>
  <c r="Y709" i="4"/>
  <c r="Z709" i="4"/>
  <c r="AH709" i="4"/>
  <c r="AI709" i="4"/>
  <c r="AZ709" i="4"/>
  <c r="BA709" i="4"/>
  <c r="C710" i="4"/>
  <c r="D710" i="4"/>
  <c r="P710" i="4"/>
  <c r="Q710" i="4"/>
  <c r="Y710" i="4"/>
  <c r="Z710" i="4"/>
  <c r="AH710" i="4"/>
  <c r="AI710" i="4"/>
  <c r="AZ710" i="4"/>
  <c r="BA710" i="4"/>
  <c r="C711" i="4"/>
  <c r="D711" i="4"/>
  <c r="P711" i="4"/>
  <c r="Q711" i="4"/>
  <c r="Y711" i="4"/>
  <c r="Z711" i="4"/>
  <c r="AH711" i="4"/>
  <c r="AI711" i="4"/>
  <c r="AZ711" i="4"/>
  <c r="BA711" i="4"/>
  <c r="C712" i="4"/>
  <c r="D712" i="4"/>
  <c r="P712" i="4"/>
  <c r="Q712" i="4"/>
  <c r="Y712" i="4"/>
  <c r="Z712" i="4"/>
  <c r="AH712" i="4"/>
  <c r="AI712" i="4"/>
  <c r="AZ712" i="4"/>
  <c r="BA712" i="4"/>
  <c r="C713" i="4"/>
  <c r="D713" i="4"/>
  <c r="P713" i="4"/>
  <c r="Q713" i="4"/>
  <c r="Y713" i="4"/>
  <c r="Z713" i="4"/>
  <c r="AH713" i="4"/>
  <c r="AI713" i="4"/>
  <c r="AZ713" i="4"/>
  <c r="BA713" i="4"/>
  <c r="C714" i="4"/>
  <c r="D714" i="4"/>
  <c r="P714" i="4"/>
  <c r="Q714" i="4"/>
  <c r="Y714" i="4"/>
  <c r="Z714" i="4"/>
  <c r="AH714" i="4"/>
  <c r="AI714" i="4"/>
  <c r="AZ714" i="4"/>
  <c r="BA714" i="4"/>
  <c r="C715" i="4"/>
  <c r="D715" i="4"/>
  <c r="P715" i="4"/>
  <c r="Q715" i="4"/>
  <c r="Y715" i="4"/>
  <c r="Z715" i="4"/>
  <c r="AH715" i="4"/>
  <c r="AI715" i="4"/>
  <c r="AZ715" i="4"/>
  <c r="BA715" i="4"/>
  <c r="C716" i="4"/>
  <c r="D716" i="4"/>
  <c r="P716" i="4"/>
  <c r="Q716" i="4"/>
  <c r="Y716" i="4"/>
  <c r="Z716" i="4"/>
  <c r="AH716" i="4"/>
  <c r="AI716" i="4"/>
  <c r="AZ716" i="4"/>
  <c r="BA716" i="4"/>
  <c r="C717" i="4"/>
  <c r="D717" i="4"/>
  <c r="P717" i="4"/>
  <c r="Q717" i="4"/>
  <c r="Y717" i="4"/>
  <c r="Z717" i="4"/>
  <c r="AH717" i="4"/>
  <c r="AI717" i="4"/>
  <c r="AZ717" i="4"/>
  <c r="BA717" i="4"/>
  <c r="C718" i="4"/>
  <c r="D718" i="4"/>
  <c r="P718" i="4"/>
  <c r="Q718" i="4"/>
  <c r="Y718" i="4"/>
  <c r="Z718" i="4"/>
  <c r="AH718" i="4"/>
  <c r="AI718" i="4"/>
  <c r="AZ718" i="4"/>
  <c r="BA718" i="4"/>
  <c r="C719" i="4"/>
  <c r="D719" i="4"/>
  <c r="P719" i="4"/>
  <c r="Q719" i="4"/>
  <c r="Y719" i="4"/>
  <c r="Z719" i="4"/>
  <c r="AH719" i="4"/>
  <c r="AI719" i="4"/>
  <c r="AZ719" i="4"/>
  <c r="BA719" i="4"/>
  <c r="C720" i="4"/>
  <c r="D720" i="4"/>
  <c r="P720" i="4"/>
  <c r="Q720" i="4"/>
  <c r="Y720" i="4"/>
  <c r="Z720" i="4"/>
  <c r="AH720" i="4"/>
  <c r="AI720" i="4"/>
  <c r="AZ720" i="4"/>
  <c r="BA720" i="4"/>
  <c r="C721" i="4"/>
  <c r="D721" i="4"/>
  <c r="P721" i="4"/>
  <c r="Q721" i="4"/>
  <c r="Y721" i="4"/>
  <c r="Z721" i="4"/>
  <c r="AH721" i="4"/>
  <c r="AI721" i="4"/>
  <c r="AZ721" i="4"/>
  <c r="BA721" i="4"/>
  <c r="C722" i="4"/>
  <c r="D722" i="4"/>
  <c r="P722" i="4"/>
  <c r="Q722" i="4"/>
  <c r="Y722" i="4"/>
  <c r="Z722" i="4"/>
  <c r="AH722" i="4"/>
  <c r="AI722" i="4"/>
  <c r="AZ722" i="4"/>
  <c r="BA722" i="4"/>
  <c r="C723" i="4"/>
  <c r="D723" i="4"/>
  <c r="P723" i="4"/>
  <c r="Q723" i="4"/>
  <c r="Y723" i="4"/>
  <c r="Z723" i="4"/>
  <c r="AH723" i="4"/>
  <c r="AI723" i="4"/>
  <c r="AZ723" i="4"/>
  <c r="BA723" i="4"/>
  <c r="C724" i="4"/>
  <c r="D724" i="4"/>
  <c r="P724" i="4"/>
  <c r="Q724" i="4"/>
  <c r="Y724" i="4"/>
  <c r="Z724" i="4"/>
  <c r="AH724" i="4"/>
  <c r="AI724" i="4"/>
  <c r="AZ724" i="4"/>
  <c r="BA724" i="4"/>
  <c r="C725" i="4"/>
  <c r="D725" i="4"/>
  <c r="P725" i="4"/>
  <c r="Q725" i="4"/>
  <c r="Y725" i="4"/>
  <c r="Z725" i="4"/>
  <c r="AH725" i="4"/>
  <c r="AI725" i="4"/>
  <c r="AZ725" i="4"/>
  <c r="BA725" i="4"/>
  <c r="P10" i="6" l="1"/>
  <c r="R9" i="6" s="1"/>
  <c r="X9" i="6"/>
  <c r="Y9" i="6" s="1"/>
  <c r="Q9" i="6"/>
  <c r="AA9" i="6" s="1"/>
  <c r="T723" i="4"/>
  <c r="T715" i="4"/>
  <c r="T707" i="4"/>
  <c r="T699" i="4"/>
  <c r="T691" i="4"/>
  <c r="T683" i="4"/>
  <c r="T675" i="4"/>
  <c r="T667" i="4"/>
  <c r="T659" i="4"/>
  <c r="T651" i="4"/>
  <c r="T643" i="4"/>
  <c r="T635" i="4"/>
  <c r="T627" i="4"/>
  <c r="T619" i="4"/>
  <c r="T611" i="4"/>
  <c r="T603" i="4"/>
  <c r="T595" i="4"/>
  <c r="T587" i="4"/>
  <c r="T579" i="4"/>
  <c r="T571" i="4"/>
  <c r="T563" i="4"/>
  <c r="T555" i="4"/>
  <c r="T547" i="4"/>
  <c r="T539" i="4"/>
  <c r="T531" i="4"/>
  <c r="T523" i="4"/>
  <c r="T515" i="4"/>
  <c r="T507" i="4"/>
  <c r="T499" i="4"/>
  <c r="T491" i="4"/>
  <c r="T483" i="4"/>
  <c r="T475" i="4"/>
  <c r="T467" i="4"/>
  <c r="T459" i="4"/>
  <c r="T451" i="4"/>
  <c r="T443" i="4"/>
  <c r="T435" i="4"/>
  <c r="T427" i="4"/>
  <c r="T419" i="4"/>
  <c r="T411" i="4"/>
  <c r="T403" i="4"/>
  <c r="T395" i="4"/>
  <c r="T387" i="4"/>
  <c r="T379" i="4"/>
  <c r="T371" i="4"/>
  <c r="T363" i="4"/>
  <c r="T355" i="4"/>
  <c r="T347" i="4"/>
  <c r="T339" i="4"/>
  <c r="T331" i="4"/>
  <c r="T323" i="4"/>
  <c r="T315" i="4"/>
  <c r="T307" i="4"/>
  <c r="T299" i="4"/>
  <c r="T291" i="4"/>
  <c r="T283" i="4"/>
  <c r="T275" i="4"/>
  <c r="T267" i="4"/>
  <c r="T259" i="4"/>
  <c r="T251" i="4"/>
  <c r="T243" i="4"/>
  <c r="T235" i="4"/>
  <c r="T227" i="4"/>
  <c r="T219" i="4"/>
  <c r="T211" i="4"/>
  <c r="T203" i="4"/>
  <c r="T195" i="4"/>
  <c r="T187" i="4"/>
  <c r="T179" i="4"/>
  <c r="T171" i="4"/>
  <c r="T163" i="4"/>
  <c r="T155" i="4"/>
  <c r="T147" i="4"/>
  <c r="T139" i="4"/>
  <c r="T131" i="4"/>
  <c r="T123" i="4"/>
  <c r="T115" i="4"/>
  <c r="T107" i="4"/>
  <c r="T99" i="4"/>
  <c r="T91" i="4"/>
  <c r="T83" i="4"/>
  <c r="T75" i="4"/>
  <c r="T67" i="4"/>
  <c r="T59" i="4"/>
  <c r="T51" i="4"/>
  <c r="T43" i="4"/>
  <c r="T35" i="4"/>
  <c r="T27" i="4"/>
  <c r="T19" i="4"/>
  <c r="T11" i="4"/>
  <c r="AC723" i="4"/>
  <c r="AC715" i="4"/>
  <c r="AC707" i="4"/>
  <c r="AC699" i="4"/>
  <c r="AC691" i="4"/>
  <c r="AC683" i="4"/>
  <c r="AC675" i="4"/>
  <c r="AC667" i="4"/>
  <c r="AC659" i="4"/>
  <c r="AC651" i="4"/>
  <c r="AC643" i="4"/>
  <c r="AC635" i="4"/>
  <c r="AC627" i="4"/>
  <c r="AC619" i="4"/>
  <c r="AC611" i="4"/>
  <c r="AC603" i="4"/>
  <c r="AC595" i="4"/>
  <c r="AC587" i="4"/>
  <c r="AC579" i="4"/>
  <c r="AC571" i="4"/>
  <c r="AC563" i="4"/>
  <c r="AC555" i="4"/>
  <c r="AC547" i="4"/>
  <c r="AC539" i="4"/>
  <c r="AC531" i="4"/>
  <c r="AC523" i="4"/>
  <c r="AC515" i="4"/>
  <c r="AC507" i="4"/>
  <c r="AC499" i="4"/>
  <c r="AC491" i="4"/>
  <c r="AC483" i="4"/>
  <c r="AC475" i="4"/>
  <c r="AC467" i="4"/>
  <c r="AC459" i="4"/>
  <c r="AC451" i="4"/>
  <c r="AC443" i="4"/>
  <c r="F30" i="4"/>
  <c r="G31" i="4"/>
  <c r="T10" i="4"/>
  <c r="AC10" i="4"/>
  <c r="AL10" i="4"/>
  <c r="AU10" i="4"/>
  <c r="BD10" i="4"/>
  <c r="F14" i="4"/>
  <c r="G15" i="4"/>
  <c r="F54" i="4"/>
  <c r="G55" i="4"/>
  <c r="F725" i="4"/>
  <c r="G725" i="4"/>
  <c r="F652" i="4"/>
  <c r="G653" i="4"/>
  <c r="F372" i="4"/>
  <c r="G373" i="4"/>
  <c r="F364" i="4"/>
  <c r="G365" i="4"/>
  <c r="F356" i="4"/>
  <c r="G357" i="4"/>
  <c r="F348" i="4"/>
  <c r="G349" i="4"/>
  <c r="F340" i="4"/>
  <c r="G341" i="4"/>
  <c r="F332" i="4"/>
  <c r="G333" i="4"/>
  <c r="F324" i="4"/>
  <c r="G325" i="4"/>
  <c r="F316" i="4"/>
  <c r="G317" i="4"/>
  <c r="F308" i="4"/>
  <c r="G309" i="4"/>
  <c r="F300" i="4"/>
  <c r="G301" i="4"/>
  <c r="F292" i="4"/>
  <c r="G293" i="4"/>
  <c r="F284" i="4"/>
  <c r="G285" i="4"/>
  <c r="F276" i="4"/>
  <c r="G277" i="4"/>
  <c r="F268" i="4"/>
  <c r="G269" i="4"/>
  <c r="F260" i="4"/>
  <c r="G261" i="4"/>
  <c r="F252" i="4"/>
  <c r="G253" i="4"/>
  <c r="F244" i="4"/>
  <c r="G245" i="4"/>
  <c r="F236" i="4"/>
  <c r="G237" i="4"/>
  <c r="F228" i="4"/>
  <c r="G229" i="4"/>
  <c r="F220" i="4"/>
  <c r="G221" i="4"/>
  <c r="F212" i="4"/>
  <c r="G213" i="4"/>
  <c r="F204" i="4"/>
  <c r="G205" i="4"/>
  <c r="F196" i="4"/>
  <c r="G197" i="4"/>
  <c r="F188" i="4"/>
  <c r="G189" i="4"/>
  <c r="F180" i="4"/>
  <c r="G181" i="4"/>
  <c r="F172" i="4"/>
  <c r="G173" i="4"/>
  <c r="F164" i="4"/>
  <c r="G165" i="4"/>
  <c r="F156" i="4"/>
  <c r="G157" i="4"/>
  <c r="F148" i="4"/>
  <c r="G149" i="4"/>
  <c r="F140" i="4"/>
  <c r="G141" i="4"/>
  <c r="F132" i="4"/>
  <c r="G133" i="4"/>
  <c r="F124" i="4"/>
  <c r="G125" i="4"/>
  <c r="F116" i="4"/>
  <c r="G117" i="4"/>
  <c r="F108" i="4"/>
  <c r="G109" i="4"/>
  <c r="F100" i="4"/>
  <c r="G101" i="4"/>
  <c r="F92" i="4"/>
  <c r="G93" i="4"/>
  <c r="F84" i="4"/>
  <c r="G85" i="4"/>
  <c r="F76" i="4"/>
  <c r="G77" i="4"/>
  <c r="F68" i="4"/>
  <c r="G69" i="4"/>
  <c r="F60" i="4"/>
  <c r="G61" i="4"/>
  <c r="F52" i="4"/>
  <c r="G53" i="4"/>
  <c r="F44" i="4"/>
  <c r="G45" i="4"/>
  <c r="F36" i="4"/>
  <c r="G37" i="4"/>
  <c r="F28" i="4"/>
  <c r="G29" i="4"/>
  <c r="F20" i="4"/>
  <c r="G21" i="4"/>
  <c r="F12" i="4"/>
  <c r="G13" i="4"/>
  <c r="T720" i="4"/>
  <c r="T712" i="4"/>
  <c r="T704" i="4"/>
  <c r="T696" i="4"/>
  <c r="T688" i="4"/>
  <c r="T680" i="4"/>
  <c r="T672" i="4"/>
  <c r="T664" i="4"/>
  <c r="T656" i="4"/>
  <c r="T648" i="4"/>
  <c r="T640" i="4"/>
  <c r="T632" i="4"/>
  <c r="T624" i="4"/>
  <c r="T616" i="4"/>
  <c r="T608" i="4"/>
  <c r="T600" i="4"/>
  <c r="T592" i="4"/>
  <c r="T584" i="4"/>
  <c r="T576" i="4"/>
  <c r="T568" i="4"/>
  <c r="T560" i="4"/>
  <c r="T552" i="4"/>
  <c r="T544" i="4"/>
  <c r="T536" i="4"/>
  <c r="T528" i="4"/>
  <c r="T520" i="4"/>
  <c r="T512" i="4"/>
  <c r="T504" i="4"/>
  <c r="T496" i="4"/>
  <c r="T488" i="4"/>
  <c r="T480" i="4"/>
  <c r="T472" i="4"/>
  <c r="T464" i="4"/>
  <c r="T456" i="4"/>
  <c r="T448" i="4"/>
  <c r="T440" i="4"/>
  <c r="T432" i="4"/>
  <c r="T424" i="4"/>
  <c r="T416" i="4"/>
  <c r="T408" i="4"/>
  <c r="T400" i="4"/>
  <c r="T392" i="4"/>
  <c r="T384" i="4"/>
  <c r="T376" i="4"/>
  <c r="T368" i="4"/>
  <c r="F46" i="4"/>
  <c r="G47" i="4"/>
  <c r="T719" i="4"/>
  <c r="T711" i="4"/>
  <c r="T703" i="4"/>
  <c r="T695" i="4"/>
  <c r="T687" i="4"/>
  <c r="T679" i="4"/>
  <c r="T671" i="4"/>
  <c r="T663" i="4"/>
  <c r="T655" i="4"/>
  <c r="T647" i="4"/>
  <c r="T639" i="4"/>
  <c r="T631" i="4"/>
  <c r="T623" i="4"/>
  <c r="T615" i="4"/>
  <c r="T607" i="4"/>
  <c r="T599" i="4"/>
  <c r="T591" i="4"/>
  <c r="T583" i="4"/>
  <c r="T575" i="4"/>
  <c r="T567" i="4"/>
  <c r="T559" i="4"/>
  <c r="T551" i="4"/>
  <c r="T543" i="4"/>
  <c r="T535" i="4"/>
  <c r="T527" i="4"/>
  <c r="T519" i="4"/>
  <c r="T511" i="4"/>
  <c r="T503" i="4"/>
  <c r="T495" i="4"/>
  <c r="T487" i="4"/>
  <c r="T479" i="4"/>
  <c r="T471" i="4"/>
  <c r="T463" i="4"/>
  <c r="T455" i="4"/>
  <c r="T447" i="4"/>
  <c r="T439" i="4"/>
  <c r="T431" i="4"/>
  <c r="T423" i="4"/>
  <c r="T415" i="4"/>
  <c r="T407" i="4"/>
  <c r="T399" i="4"/>
  <c r="T391" i="4"/>
  <c r="T383" i="4"/>
  <c r="T375" i="4"/>
  <c r="T367" i="4"/>
  <c r="T359" i="4"/>
  <c r="T351" i="4"/>
  <c r="T343" i="4"/>
  <c r="T335" i="4"/>
  <c r="T327" i="4"/>
  <c r="T319" i="4"/>
  <c r="T311" i="4"/>
  <c r="T303" i="4"/>
  <c r="T295" i="4"/>
  <c r="T287" i="4"/>
  <c r="T279" i="4"/>
  <c r="T271" i="4"/>
  <c r="T263" i="4"/>
  <c r="F714" i="4"/>
  <c r="G715" i="4"/>
  <c r="F706" i="4"/>
  <c r="G707" i="4"/>
  <c r="F698" i="4"/>
  <c r="G699" i="4"/>
  <c r="F690" i="4"/>
  <c r="G691" i="4"/>
  <c r="F682" i="4"/>
  <c r="G683" i="4"/>
  <c r="F674" i="4"/>
  <c r="G675" i="4"/>
  <c r="F666" i="4"/>
  <c r="G667" i="4"/>
  <c r="F658" i="4"/>
  <c r="G659" i="4"/>
  <c r="F650" i="4"/>
  <c r="G651" i="4"/>
  <c r="F642" i="4"/>
  <c r="G643" i="4"/>
  <c r="F634" i="4"/>
  <c r="G635" i="4"/>
  <c r="F626" i="4"/>
  <c r="G627" i="4"/>
  <c r="F618" i="4"/>
  <c r="G619" i="4"/>
  <c r="F610" i="4"/>
  <c r="G611" i="4"/>
  <c r="F602" i="4"/>
  <c r="G603" i="4"/>
  <c r="F594" i="4"/>
  <c r="G595" i="4"/>
  <c r="F586" i="4"/>
  <c r="G587" i="4"/>
  <c r="F578" i="4"/>
  <c r="G579" i="4"/>
  <c r="F570" i="4"/>
  <c r="G571" i="4"/>
  <c r="F562" i="4"/>
  <c r="G563" i="4"/>
  <c r="F554" i="4"/>
  <c r="G555" i="4"/>
  <c r="F546" i="4"/>
  <c r="G547" i="4"/>
  <c r="F538" i="4"/>
  <c r="G539" i="4"/>
  <c r="F530" i="4"/>
  <c r="G531" i="4"/>
  <c r="F522" i="4"/>
  <c r="G523" i="4"/>
  <c r="F514" i="4"/>
  <c r="G515" i="4"/>
  <c r="F506" i="4"/>
  <c r="G507" i="4"/>
  <c r="F498" i="4"/>
  <c r="G499" i="4"/>
  <c r="F490" i="4"/>
  <c r="G491" i="4"/>
  <c r="F482" i="4"/>
  <c r="G483" i="4"/>
  <c r="F474" i="4"/>
  <c r="G475" i="4"/>
  <c r="F466" i="4"/>
  <c r="G467" i="4"/>
  <c r="F458" i="4"/>
  <c r="G459" i="4"/>
  <c r="F450" i="4"/>
  <c r="G451" i="4"/>
  <c r="F442" i="4"/>
  <c r="G443" i="4"/>
  <c r="F434" i="4"/>
  <c r="G435" i="4"/>
  <c r="F426" i="4"/>
  <c r="G427" i="4"/>
  <c r="F418" i="4"/>
  <c r="G419" i="4"/>
  <c r="F410" i="4"/>
  <c r="G411" i="4"/>
  <c r="F402" i="4"/>
  <c r="G403" i="4"/>
  <c r="F394" i="4"/>
  <c r="G395" i="4"/>
  <c r="F386" i="4"/>
  <c r="G387" i="4"/>
  <c r="F378" i="4"/>
  <c r="G379" i="4"/>
  <c r="F370" i="4"/>
  <c r="G371" i="4"/>
  <c r="F362" i="4"/>
  <c r="G363" i="4"/>
  <c r="F354" i="4"/>
  <c r="G355" i="4"/>
  <c r="F346" i="4"/>
  <c r="G347" i="4"/>
  <c r="F322" i="4"/>
  <c r="G323" i="4"/>
  <c r="F314" i="4"/>
  <c r="G315" i="4"/>
  <c r="F306" i="4"/>
  <c r="G307" i="4"/>
  <c r="F298" i="4"/>
  <c r="G299" i="4"/>
  <c r="F290" i="4"/>
  <c r="G291" i="4"/>
  <c r="F258" i="4"/>
  <c r="G259" i="4"/>
  <c r="F250" i="4"/>
  <c r="G251" i="4"/>
  <c r="F242" i="4"/>
  <c r="G243" i="4"/>
  <c r="F234" i="4"/>
  <c r="G235" i="4"/>
  <c r="F226" i="4"/>
  <c r="G227" i="4"/>
  <c r="F218" i="4"/>
  <c r="G219" i="4"/>
  <c r="F210" i="4"/>
  <c r="G211" i="4"/>
  <c r="F202" i="4"/>
  <c r="G203" i="4"/>
  <c r="F194" i="4"/>
  <c r="G195" i="4"/>
  <c r="F178" i="4"/>
  <c r="G179" i="4"/>
  <c r="F170" i="4"/>
  <c r="G171" i="4"/>
  <c r="F162" i="4"/>
  <c r="G163" i="4"/>
  <c r="F154" i="4"/>
  <c r="G155" i="4"/>
  <c r="F146" i="4"/>
  <c r="G147" i="4"/>
  <c r="F138" i="4"/>
  <c r="G139" i="4"/>
  <c r="F130" i="4"/>
  <c r="G131" i="4"/>
  <c r="F122" i="4"/>
  <c r="G123" i="4"/>
  <c r="F106" i="4"/>
  <c r="G107" i="4"/>
  <c r="F98" i="4"/>
  <c r="G99" i="4"/>
  <c r="F82" i="4"/>
  <c r="G83" i="4"/>
  <c r="F74" i="4"/>
  <c r="G75" i="4"/>
  <c r="F66" i="4"/>
  <c r="G67" i="4"/>
  <c r="F58" i="4"/>
  <c r="G59" i="4"/>
  <c r="F50" i="4"/>
  <c r="G51" i="4"/>
  <c r="F42" i="4"/>
  <c r="G43" i="4"/>
  <c r="F34" i="4"/>
  <c r="G35" i="4"/>
  <c r="F26" i="4"/>
  <c r="G27" i="4"/>
  <c r="F18" i="4"/>
  <c r="G19" i="4"/>
  <c r="T718" i="4"/>
  <c r="T710" i="4"/>
  <c r="T702" i="4"/>
  <c r="T694" i="4"/>
  <c r="T686" i="4"/>
  <c r="T678" i="4"/>
  <c r="T670" i="4"/>
  <c r="T662" i="4"/>
  <c r="T654" i="4"/>
  <c r="T646" i="4"/>
  <c r="T638" i="4"/>
  <c r="T630" i="4"/>
  <c r="T622" i="4"/>
  <c r="T614" i="4"/>
  <c r="T606" i="4"/>
  <c r="T598" i="4"/>
  <c r="T590" i="4"/>
  <c r="T582" i="4"/>
  <c r="T574" i="4"/>
  <c r="T566" i="4"/>
  <c r="T558" i="4"/>
  <c r="T550" i="4"/>
  <c r="T542" i="4"/>
  <c r="T534" i="4"/>
  <c r="T526" i="4"/>
  <c r="T518" i="4"/>
  <c r="T510" i="4"/>
  <c r="T502" i="4"/>
  <c r="T494" i="4"/>
  <c r="T486" i="4"/>
  <c r="T478" i="4"/>
  <c r="T470" i="4"/>
  <c r="T462" i="4"/>
  <c r="T454" i="4"/>
  <c r="T446" i="4"/>
  <c r="T438" i="4"/>
  <c r="T430" i="4"/>
  <c r="T422" i="4"/>
  <c r="T414" i="4"/>
  <c r="F22" i="4"/>
  <c r="G23" i="4"/>
  <c r="T725" i="4"/>
  <c r="T717" i="4"/>
  <c r="T709" i="4"/>
  <c r="T701" i="4"/>
  <c r="T693" i="4"/>
  <c r="T685" i="4"/>
  <c r="T677" i="4"/>
  <c r="T669" i="4"/>
  <c r="T661" i="4"/>
  <c r="T653" i="4"/>
  <c r="T645" i="4"/>
  <c r="T637" i="4"/>
  <c r="T629" i="4"/>
  <c r="T621" i="4"/>
  <c r="T613" i="4"/>
  <c r="T605" i="4"/>
  <c r="T597" i="4"/>
  <c r="T589" i="4"/>
  <c r="T581" i="4"/>
  <c r="T573" i="4"/>
  <c r="T565" i="4"/>
  <c r="T557" i="4"/>
  <c r="T549" i="4"/>
  <c r="T541" i="4"/>
  <c r="T533" i="4"/>
  <c r="T525" i="4"/>
  <c r="T517" i="4"/>
  <c r="T509" i="4"/>
  <c r="T501" i="4"/>
  <c r="T493" i="4"/>
  <c r="T485" i="4"/>
  <c r="T477" i="4"/>
  <c r="T469" i="4"/>
  <c r="T461" i="4"/>
  <c r="T453" i="4"/>
  <c r="T445" i="4"/>
  <c r="T437" i="4"/>
  <c r="T429" i="4"/>
  <c r="T421" i="4"/>
  <c r="T413" i="4"/>
  <c r="T405" i="4"/>
  <c r="T397" i="4"/>
  <c r="T389" i="4"/>
  <c r="T381" i="4"/>
  <c r="T373" i="4"/>
  <c r="T365" i="4"/>
  <c r="T357" i="4"/>
  <c r="T349" i="4"/>
  <c r="T341" i="4"/>
  <c r="T333" i="4"/>
  <c r="T325" i="4"/>
  <c r="T317" i="4"/>
  <c r="T309" i="4"/>
  <c r="T301" i="4"/>
  <c r="T293" i="4"/>
  <c r="T285" i="4"/>
  <c r="T277" i="4"/>
  <c r="T269" i="4"/>
  <c r="T261" i="4"/>
  <c r="AS6" i="4"/>
  <c r="T724" i="4"/>
  <c r="T716" i="4"/>
  <c r="T708" i="4"/>
  <c r="T700" i="4"/>
  <c r="T692" i="4"/>
  <c r="T684" i="4"/>
  <c r="T676" i="4"/>
  <c r="T668" i="4"/>
  <c r="T660" i="4"/>
  <c r="T652" i="4"/>
  <c r="T644" i="4"/>
  <c r="T636" i="4"/>
  <c r="T628" i="4"/>
  <c r="T620" i="4"/>
  <c r="T612" i="4"/>
  <c r="T604" i="4"/>
  <c r="T596" i="4"/>
  <c r="T588" i="4"/>
  <c r="T580" i="4"/>
  <c r="T572" i="4"/>
  <c r="T564" i="4"/>
  <c r="T556" i="4"/>
  <c r="T548" i="4"/>
  <c r="T540" i="4"/>
  <c r="T532" i="4"/>
  <c r="T524" i="4"/>
  <c r="T516" i="4"/>
  <c r="T508" i="4"/>
  <c r="T500" i="4"/>
  <c r="T492" i="4"/>
  <c r="T484" i="4"/>
  <c r="T476" i="4"/>
  <c r="T468" i="4"/>
  <c r="T460" i="4"/>
  <c r="T452" i="4"/>
  <c r="T444" i="4"/>
  <c r="T436" i="4"/>
  <c r="T428" i="4"/>
  <c r="T420" i="4"/>
  <c r="T412" i="4"/>
  <c r="AC435" i="4"/>
  <c r="AC427" i="4"/>
  <c r="AC419" i="4"/>
  <c r="AC411" i="4"/>
  <c r="AC403" i="4"/>
  <c r="AC395" i="4"/>
  <c r="AC387" i="4"/>
  <c r="AC379" i="4"/>
  <c r="AC371" i="4"/>
  <c r="AC363" i="4"/>
  <c r="AC355" i="4"/>
  <c r="AC347" i="4"/>
  <c r="AC339" i="4"/>
  <c r="AC331" i="4"/>
  <c r="AC323" i="4"/>
  <c r="AC315" i="4"/>
  <c r="AC307" i="4"/>
  <c r="AC299" i="4"/>
  <c r="AC291" i="4"/>
  <c r="AC283" i="4"/>
  <c r="AC275" i="4"/>
  <c r="AC267" i="4"/>
  <c r="AC259" i="4"/>
  <c r="AC251" i="4"/>
  <c r="AC243" i="4"/>
  <c r="AC235" i="4"/>
  <c r="AC227" i="4"/>
  <c r="AC219" i="4"/>
  <c r="AC211" i="4"/>
  <c r="AC203" i="4"/>
  <c r="AC195" i="4"/>
  <c r="AC187" i="4"/>
  <c r="AC179" i="4"/>
  <c r="AC171" i="4"/>
  <c r="AC163" i="4"/>
  <c r="AC155" i="4"/>
  <c r="AC147" i="4"/>
  <c r="AC139" i="4"/>
  <c r="AC131" i="4"/>
  <c r="AC123" i="4"/>
  <c r="AC115" i="4"/>
  <c r="AC107" i="4"/>
  <c r="AC99" i="4"/>
  <c r="AC91" i="4"/>
  <c r="AC83" i="4"/>
  <c r="AC75" i="4"/>
  <c r="AC67" i="4"/>
  <c r="AC59" i="4"/>
  <c r="AC51" i="4"/>
  <c r="AC43" i="4"/>
  <c r="AC35" i="4"/>
  <c r="AC27" i="4"/>
  <c r="AC19" i="4"/>
  <c r="AC11" i="4"/>
  <c r="AL723" i="4"/>
  <c r="AL715" i="4"/>
  <c r="AL707" i="4"/>
  <c r="AL699" i="4"/>
  <c r="AL691" i="4"/>
  <c r="AL683" i="4"/>
  <c r="AL675" i="4"/>
  <c r="AL667" i="4"/>
  <c r="AL659" i="4"/>
  <c r="AL651" i="4"/>
  <c r="AL643" i="4"/>
  <c r="AL635" i="4"/>
  <c r="AL627" i="4"/>
  <c r="AL619" i="4"/>
  <c r="AL611" i="4"/>
  <c r="AL603" i="4"/>
  <c r="AL595" i="4"/>
  <c r="AL587" i="4"/>
  <c r="AL579" i="4"/>
  <c r="AL571" i="4"/>
  <c r="AL563" i="4"/>
  <c r="AL555" i="4"/>
  <c r="AL547" i="4"/>
  <c r="AL539" i="4"/>
  <c r="AL531" i="4"/>
  <c r="AL523" i="4"/>
  <c r="AL515" i="4"/>
  <c r="AL507" i="4"/>
  <c r="AL499" i="4"/>
  <c r="AL491" i="4"/>
  <c r="AL483" i="4"/>
  <c r="AL475" i="4"/>
  <c r="AL467" i="4"/>
  <c r="AL459" i="4"/>
  <c r="AL451" i="4"/>
  <c r="AL443" i="4"/>
  <c r="AL435" i="4"/>
  <c r="AL427" i="4"/>
  <c r="AL419" i="4"/>
  <c r="AL411" i="4"/>
  <c r="AL403" i="4"/>
  <c r="AL395" i="4"/>
  <c r="AL387" i="4"/>
  <c r="AL379" i="4"/>
  <c r="AL371" i="4"/>
  <c r="AL363" i="4"/>
  <c r="AL355" i="4"/>
  <c r="AL347" i="4"/>
  <c r="AL339" i="4"/>
  <c r="AL331" i="4"/>
  <c r="AL323" i="4"/>
  <c r="AL315" i="4"/>
  <c r="AL307" i="4"/>
  <c r="AL299" i="4"/>
  <c r="AL291" i="4"/>
  <c r="AL283" i="4"/>
  <c r="AL275" i="4"/>
  <c r="AL267" i="4"/>
  <c r="AL259" i="4"/>
  <c r="AL251" i="4"/>
  <c r="AL243" i="4"/>
  <c r="AL235" i="4"/>
  <c r="AL227" i="4"/>
  <c r="AL219" i="4"/>
  <c r="AL211" i="4"/>
  <c r="AL203" i="4"/>
  <c r="AL195" i="4"/>
  <c r="AL187" i="4"/>
  <c r="AL179" i="4"/>
  <c r="AL171" i="4"/>
  <c r="AL163" i="4"/>
  <c r="AL155" i="4"/>
  <c r="AL147" i="4"/>
  <c r="AL139" i="4"/>
  <c r="AL131" i="4"/>
  <c r="AL123" i="4"/>
  <c r="AL115" i="4"/>
  <c r="AL107" i="4"/>
  <c r="AL99" i="4"/>
  <c r="AL91" i="4"/>
  <c r="AL83" i="4"/>
  <c r="AL75" i="4"/>
  <c r="AL67" i="4"/>
  <c r="AL59" i="4"/>
  <c r="AL51" i="4"/>
  <c r="AL43" i="4"/>
  <c r="AL35" i="4"/>
  <c r="AL27" i="4"/>
  <c r="AL19" i="4"/>
  <c r="AL11" i="4"/>
  <c r="AU723" i="4"/>
  <c r="AU715" i="4"/>
  <c r="AU707" i="4"/>
  <c r="AU699" i="4"/>
  <c r="AU691" i="4"/>
  <c r="AU683" i="4"/>
  <c r="BM10" i="4"/>
  <c r="T361" i="4"/>
  <c r="T353" i="4"/>
  <c r="T345" i="4"/>
  <c r="T337" i="4"/>
  <c r="T329" i="4"/>
  <c r="T321" i="4"/>
  <c r="T313" i="4"/>
  <c r="T305" i="4"/>
  <c r="T297" i="4"/>
  <c r="T289" i="4"/>
  <c r="T281" i="4"/>
  <c r="T273" i="4"/>
  <c r="T265" i="4"/>
  <c r="T257" i="4"/>
  <c r="T249" i="4"/>
  <c r="T241" i="4"/>
  <c r="T233" i="4"/>
  <c r="T225" i="4"/>
  <c r="T217" i="4"/>
  <c r="T209" i="4"/>
  <c r="T201" i="4"/>
  <c r="T193" i="4"/>
  <c r="T185" i="4"/>
  <c r="T177" i="4"/>
  <c r="T169" i="4"/>
  <c r="T161" i="4"/>
  <c r="T153" i="4"/>
  <c r="T145" i="4"/>
  <c r="T137" i="4"/>
  <c r="T129" i="4"/>
  <c r="T121" i="4"/>
  <c r="T113" i="4"/>
  <c r="T105" i="4"/>
  <c r="T97" i="4"/>
  <c r="T89" i="4"/>
  <c r="T81" i="4"/>
  <c r="T73" i="4"/>
  <c r="T65" i="4"/>
  <c r="T57" i="4"/>
  <c r="T49" i="4"/>
  <c r="T41" i="4"/>
  <c r="T33" i="4"/>
  <c r="T25" i="4"/>
  <c r="T17" i="4"/>
  <c r="T9" i="4"/>
  <c r="AC721" i="4"/>
  <c r="AC713" i="4"/>
  <c r="AC705" i="4"/>
  <c r="AC697" i="4"/>
  <c r="AC689" i="4"/>
  <c r="AC681" i="4"/>
  <c r="AC673" i="4"/>
  <c r="AC665" i="4"/>
  <c r="AC657" i="4"/>
  <c r="AC649" i="4"/>
  <c r="AC641" i="4"/>
  <c r="AC633" i="4"/>
  <c r="AC625" i="4"/>
  <c r="AC617" i="4"/>
  <c r="AC609" i="4"/>
  <c r="AC601" i="4"/>
  <c r="AC593" i="4"/>
  <c r="AC585" i="4"/>
  <c r="AC577" i="4"/>
  <c r="AC569" i="4"/>
  <c r="AC561" i="4"/>
  <c r="AC553" i="4"/>
  <c r="AC545" i="4"/>
  <c r="AC537" i="4"/>
  <c r="AC529" i="4"/>
  <c r="AC521" i="4"/>
  <c r="AC513" i="4"/>
  <c r="AC505" i="4"/>
  <c r="AC497" i="4"/>
  <c r="AC489" i="4"/>
  <c r="AC481" i="4"/>
  <c r="AC473" i="4"/>
  <c r="AC465" i="4"/>
  <c r="AC457" i="4"/>
  <c r="AC449" i="4"/>
  <c r="AC441" i="4"/>
  <c r="AC433" i="4"/>
  <c r="AC425" i="4"/>
  <c r="AC417" i="4"/>
  <c r="AC409" i="4"/>
  <c r="AC401" i="4"/>
  <c r="AC393" i="4"/>
  <c r="AC385" i="4"/>
  <c r="AC377" i="4"/>
  <c r="AC369" i="4"/>
  <c r="AC361" i="4"/>
  <c r="AC353" i="4"/>
  <c r="AC345" i="4"/>
  <c r="AC337" i="4"/>
  <c r="AC329" i="4"/>
  <c r="AC321" i="4"/>
  <c r="AC313" i="4"/>
  <c r="AC305" i="4"/>
  <c r="AC297" i="4"/>
  <c r="AC289" i="4"/>
  <c r="AC281" i="4"/>
  <c r="AC273" i="4"/>
  <c r="AC265" i="4"/>
  <c r="AC257" i="4"/>
  <c r="AC249" i="4"/>
  <c r="AC241" i="4"/>
  <c r="AC233" i="4"/>
  <c r="AC225" i="4"/>
  <c r="AC217" i="4"/>
  <c r="AC209" i="4"/>
  <c r="AC201" i="4"/>
  <c r="AC193" i="4"/>
  <c r="AC185" i="4"/>
  <c r="AC177" i="4"/>
  <c r="AC169" i="4"/>
  <c r="AC161" i="4"/>
  <c r="AC153" i="4"/>
  <c r="AC145" i="4"/>
  <c r="AC137" i="4"/>
  <c r="AC129" i="4"/>
  <c r="AC121" i="4"/>
  <c r="AC113" i="4"/>
  <c r="AC105" i="4"/>
  <c r="AC97" i="4"/>
  <c r="AC89" i="4"/>
  <c r="AC81" i="4"/>
  <c r="AC73" i="4"/>
  <c r="AC65" i="4"/>
  <c r="AC57" i="4"/>
  <c r="AC49" i="4"/>
  <c r="AC41" i="4"/>
  <c r="AC33" i="4"/>
  <c r="AC25" i="4"/>
  <c r="AC17" i="4"/>
  <c r="AC9" i="4"/>
  <c r="AL721" i="4"/>
  <c r="AL713" i="4"/>
  <c r="AL705" i="4"/>
  <c r="AL697" i="4"/>
  <c r="AL689" i="4"/>
  <c r="AL681" i="4"/>
  <c r="AL673" i="4"/>
  <c r="AL665" i="4"/>
  <c r="AL657" i="4"/>
  <c r="AL649" i="4"/>
  <c r="AL641" i="4"/>
  <c r="AL633" i="4"/>
  <c r="AL625" i="4"/>
  <c r="AL617" i="4"/>
  <c r="AL609" i="4"/>
  <c r="AL601" i="4"/>
  <c r="AL593" i="4"/>
  <c r="AL585" i="4"/>
  <c r="AL577" i="4"/>
  <c r="AL569" i="4"/>
  <c r="AL561" i="4"/>
  <c r="AL553" i="4"/>
  <c r="T360" i="4"/>
  <c r="T352" i="4"/>
  <c r="T344" i="4"/>
  <c r="T336" i="4"/>
  <c r="T328" i="4"/>
  <c r="T320" i="4"/>
  <c r="T312" i="4"/>
  <c r="T304" i="4"/>
  <c r="T296" i="4"/>
  <c r="T288" i="4"/>
  <c r="T280" i="4"/>
  <c r="T272" i="4"/>
  <c r="T264" i="4"/>
  <c r="T256" i="4"/>
  <c r="T248" i="4"/>
  <c r="T240" i="4"/>
  <c r="T232" i="4"/>
  <c r="T224" i="4"/>
  <c r="T216" i="4"/>
  <c r="T208" i="4"/>
  <c r="T200" i="4"/>
  <c r="T192" i="4"/>
  <c r="T184" i="4"/>
  <c r="T176" i="4"/>
  <c r="T168" i="4"/>
  <c r="T160" i="4"/>
  <c r="T152" i="4"/>
  <c r="T144" i="4"/>
  <c r="T136" i="4"/>
  <c r="T128" i="4"/>
  <c r="T120" i="4"/>
  <c r="T112" i="4"/>
  <c r="T104" i="4"/>
  <c r="T96" i="4"/>
  <c r="T88" i="4"/>
  <c r="T80" i="4"/>
  <c r="T72" i="4"/>
  <c r="T64" i="4"/>
  <c r="T56" i="4"/>
  <c r="T48" i="4"/>
  <c r="T40" i="4"/>
  <c r="T32" i="4"/>
  <c r="T24" i="4"/>
  <c r="T16" i="4"/>
  <c r="T8" i="4"/>
  <c r="AC720" i="4"/>
  <c r="AC712" i="4"/>
  <c r="AC704" i="4"/>
  <c r="AC696" i="4"/>
  <c r="AC688" i="4"/>
  <c r="AC680" i="4"/>
  <c r="AC672" i="4"/>
  <c r="AC664" i="4"/>
  <c r="AC656" i="4"/>
  <c r="AC648" i="4"/>
  <c r="AC640" i="4"/>
  <c r="AC632" i="4"/>
  <c r="AC624" i="4"/>
  <c r="AC616" i="4"/>
  <c r="AC608" i="4"/>
  <c r="AC600" i="4"/>
  <c r="AC592" i="4"/>
  <c r="AC584" i="4"/>
  <c r="AC576" i="4"/>
  <c r="AC568" i="4"/>
  <c r="AC560" i="4"/>
  <c r="AC552" i="4"/>
  <c r="AC544" i="4"/>
  <c r="AC536" i="4"/>
  <c r="AC528" i="4"/>
  <c r="AC520" i="4"/>
  <c r="AC512" i="4"/>
  <c r="AC504" i="4"/>
  <c r="AC496" i="4"/>
  <c r="AC488" i="4"/>
  <c r="AC480" i="4"/>
  <c r="AC472" i="4"/>
  <c r="AC464" i="4"/>
  <c r="AC456" i="4"/>
  <c r="AC448" i="4"/>
  <c r="AC440" i="4"/>
  <c r="AC432" i="4"/>
  <c r="AC424" i="4"/>
  <c r="AC416" i="4"/>
  <c r="AC408" i="4"/>
  <c r="AC400" i="4"/>
  <c r="AC392" i="4"/>
  <c r="AC384" i="4"/>
  <c r="AC376" i="4"/>
  <c r="AC368" i="4"/>
  <c r="AC360" i="4"/>
  <c r="AC352" i="4"/>
  <c r="AC344" i="4"/>
  <c r="AC336" i="4"/>
  <c r="AC328" i="4"/>
  <c r="AC320" i="4"/>
  <c r="AC312" i="4"/>
  <c r="AC304" i="4"/>
  <c r="AC296" i="4"/>
  <c r="AC288" i="4"/>
  <c r="AC280" i="4"/>
  <c r="AC272" i="4"/>
  <c r="AC264" i="4"/>
  <c r="AC256" i="4"/>
  <c r="AC248" i="4"/>
  <c r="AC240" i="4"/>
  <c r="AC232" i="4"/>
  <c r="AC224" i="4"/>
  <c r="AC216" i="4"/>
  <c r="AC208" i="4"/>
  <c r="AC200" i="4"/>
  <c r="AC192" i="4"/>
  <c r="AC184" i="4"/>
  <c r="AC176" i="4"/>
  <c r="AC168" i="4"/>
  <c r="AC160" i="4"/>
  <c r="AC152" i="4"/>
  <c r="AC144" i="4"/>
  <c r="AC136" i="4"/>
  <c r="AC128" i="4"/>
  <c r="AC120" i="4"/>
  <c r="AC112" i="4"/>
  <c r="AC104" i="4"/>
  <c r="AC96" i="4"/>
  <c r="AC88" i="4"/>
  <c r="AC80" i="4"/>
  <c r="AC72" i="4"/>
  <c r="AC64" i="4"/>
  <c r="AC56" i="4"/>
  <c r="AC48" i="4"/>
  <c r="AC40" i="4"/>
  <c r="AC32" i="4"/>
  <c r="AC24" i="4"/>
  <c r="AC16" i="4"/>
  <c r="AC8" i="4"/>
  <c r="AL720" i="4"/>
  <c r="AL712" i="4"/>
  <c r="AL704" i="4"/>
  <c r="AL696" i="4"/>
  <c r="AL688" i="4"/>
  <c r="AL680" i="4"/>
  <c r="AL672" i="4"/>
  <c r="AL664" i="4"/>
  <c r="AL656" i="4"/>
  <c r="AL648" i="4"/>
  <c r="AL640" i="4"/>
  <c r="AL632" i="4"/>
  <c r="AL624" i="4"/>
  <c r="AL616" i="4"/>
  <c r="AL608" i="4"/>
  <c r="AL600" i="4"/>
  <c r="AL592" i="4"/>
  <c r="AL584" i="4"/>
  <c r="AL576" i="4"/>
  <c r="AL568" i="4"/>
  <c r="AL560" i="4"/>
  <c r="AL552" i="4"/>
  <c r="AL544" i="4"/>
  <c r="AL536" i="4"/>
  <c r="AL528" i="4"/>
  <c r="AL520" i="4"/>
  <c r="AL512" i="4"/>
  <c r="AL504" i="4"/>
  <c r="AL496" i="4"/>
  <c r="AL488" i="4"/>
  <c r="T255" i="4"/>
  <c r="T247" i="4"/>
  <c r="T239" i="4"/>
  <c r="T231" i="4"/>
  <c r="T223" i="4"/>
  <c r="T215" i="4"/>
  <c r="T207" i="4"/>
  <c r="T199" i="4"/>
  <c r="T191" i="4"/>
  <c r="T183" i="4"/>
  <c r="T175" i="4"/>
  <c r="T167" i="4"/>
  <c r="T159" i="4"/>
  <c r="T151" i="4"/>
  <c r="T143" i="4"/>
  <c r="T135" i="4"/>
  <c r="T127" i="4"/>
  <c r="T119" i="4"/>
  <c r="T111" i="4"/>
  <c r="T103" i="4"/>
  <c r="T95" i="4"/>
  <c r="T87" i="4"/>
  <c r="T79" i="4"/>
  <c r="T71" i="4"/>
  <c r="T63" i="4"/>
  <c r="T55" i="4"/>
  <c r="T47" i="4"/>
  <c r="T39" i="4"/>
  <c r="T31" i="4"/>
  <c r="T23" i="4"/>
  <c r="T15" i="4"/>
  <c r="AC719" i="4"/>
  <c r="AC711" i="4"/>
  <c r="AC703" i="4"/>
  <c r="AC695" i="4"/>
  <c r="AC687" i="4"/>
  <c r="AC679" i="4"/>
  <c r="AC671" i="4"/>
  <c r="AC663" i="4"/>
  <c r="AC655" i="4"/>
  <c r="AC647" i="4"/>
  <c r="AC639" i="4"/>
  <c r="AC631" i="4"/>
  <c r="AC623" i="4"/>
  <c r="AC615" i="4"/>
  <c r="AC607" i="4"/>
  <c r="AC599" i="4"/>
  <c r="AC591" i="4"/>
  <c r="AC583" i="4"/>
  <c r="AC575" i="4"/>
  <c r="AC567" i="4"/>
  <c r="AC559" i="4"/>
  <c r="AC551" i="4"/>
  <c r="AC543" i="4"/>
  <c r="AC535" i="4"/>
  <c r="AC527" i="4"/>
  <c r="AC519" i="4"/>
  <c r="AC511" i="4"/>
  <c r="AC503" i="4"/>
  <c r="AC495" i="4"/>
  <c r="AC487" i="4"/>
  <c r="AC479" i="4"/>
  <c r="AC471" i="4"/>
  <c r="AC463" i="4"/>
  <c r="AC455" i="4"/>
  <c r="AC447" i="4"/>
  <c r="AC439" i="4"/>
  <c r="AC431" i="4"/>
  <c r="AC423" i="4"/>
  <c r="AC415" i="4"/>
  <c r="AC407" i="4"/>
  <c r="AC399" i="4"/>
  <c r="AC391" i="4"/>
  <c r="AC383" i="4"/>
  <c r="AC375" i="4"/>
  <c r="AC367" i="4"/>
  <c r="AC359" i="4"/>
  <c r="AC351" i="4"/>
  <c r="AC343" i="4"/>
  <c r="AC335" i="4"/>
  <c r="AC327" i="4"/>
  <c r="AC319" i="4"/>
  <c r="AC311" i="4"/>
  <c r="AC303" i="4"/>
  <c r="AC295" i="4"/>
  <c r="AC287" i="4"/>
  <c r="AC279" i="4"/>
  <c r="AC271" i="4"/>
  <c r="AC263" i="4"/>
  <c r="AC255" i="4"/>
  <c r="AC247" i="4"/>
  <c r="AC239" i="4"/>
  <c r="AC231" i="4"/>
  <c r="AC223" i="4"/>
  <c r="AC215" i="4"/>
  <c r="AC207" i="4"/>
  <c r="AC199" i="4"/>
  <c r="AC191" i="4"/>
  <c r="AC183" i="4"/>
  <c r="AC175" i="4"/>
  <c r="AC167" i="4"/>
  <c r="AC159" i="4"/>
  <c r="AC151" i="4"/>
  <c r="AC143" i="4"/>
  <c r="AC135" i="4"/>
  <c r="AC127" i="4"/>
  <c r="AC119" i="4"/>
  <c r="AC111" i="4"/>
  <c r="AC103" i="4"/>
  <c r="AC95" i="4"/>
  <c r="AC87" i="4"/>
  <c r="AC79" i="4"/>
  <c r="AC71" i="4"/>
  <c r="AC63" i="4"/>
  <c r="AC55" i="4"/>
  <c r="AC47" i="4"/>
  <c r="AC39" i="4"/>
  <c r="AC31" i="4"/>
  <c r="AC23" i="4"/>
  <c r="AC15" i="4"/>
  <c r="AC7" i="4"/>
  <c r="AL719" i="4"/>
  <c r="AL711" i="4"/>
  <c r="AL703" i="4"/>
  <c r="AL695" i="4"/>
  <c r="AL687" i="4"/>
  <c r="AL679" i="4"/>
  <c r="AL671" i="4"/>
  <c r="AL663" i="4"/>
  <c r="AL655" i="4"/>
  <c r="AL647" i="4"/>
  <c r="AL639" i="4"/>
  <c r="AL631" i="4"/>
  <c r="AL623" i="4"/>
  <c r="AL615" i="4"/>
  <c r="AL607" i="4"/>
  <c r="AL599" i="4"/>
  <c r="AL591" i="4"/>
  <c r="AL583" i="4"/>
  <c r="AL575" i="4"/>
  <c r="AL567" i="4"/>
  <c r="AL559" i="4"/>
  <c r="AL551" i="4"/>
  <c r="AL543" i="4"/>
  <c r="AL535" i="4"/>
  <c r="AL527" i="4"/>
  <c r="AL519" i="4"/>
  <c r="AL511" i="4"/>
  <c r="AL503" i="4"/>
  <c r="AL495" i="4"/>
  <c r="AL487" i="4"/>
  <c r="AL479" i="4"/>
  <c r="AL471" i="4"/>
  <c r="AL463" i="4"/>
  <c r="AL455" i="4"/>
  <c r="AL447" i="4"/>
  <c r="AL439" i="4"/>
  <c r="AL431" i="4"/>
  <c r="AL423" i="4"/>
  <c r="AL415" i="4"/>
  <c r="AL407" i="4"/>
  <c r="AL399" i="4"/>
  <c r="AL391" i="4"/>
  <c r="AL383" i="4"/>
  <c r="T406" i="4"/>
  <c r="T398" i="4"/>
  <c r="T390" i="4"/>
  <c r="T382" i="4"/>
  <c r="T374" i="4"/>
  <c r="T366" i="4"/>
  <c r="T358" i="4"/>
  <c r="T350" i="4"/>
  <c r="T342" i="4"/>
  <c r="T334" i="4"/>
  <c r="T326" i="4"/>
  <c r="T318" i="4"/>
  <c r="T310" i="4"/>
  <c r="T302" i="4"/>
  <c r="T294" i="4"/>
  <c r="T286" i="4"/>
  <c r="T278" i="4"/>
  <c r="T270" i="4"/>
  <c r="T262" i="4"/>
  <c r="T254" i="4"/>
  <c r="T246" i="4"/>
  <c r="T238" i="4"/>
  <c r="T230" i="4"/>
  <c r="T222" i="4"/>
  <c r="T214" i="4"/>
  <c r="T206" i="4"/>
  <c r="T198" i="4"/>
  <c r="T190" i="4"/>
  <c r="T182" i="4"/>
  <c r="T174" i="4"/>
  <c r="T166" i="4"/>
  <c r="T158" i="4"/>
  <c r="T150" i="4"/>
  <c r="T142" i="4"/>
  <c r="T134" i="4"/>
  <c r="T126" i="4"/>
  <c r="T118" i="4"/>
  <c r="T110" i="4"/>
  <c r="T102" i="4"/>
  <c r="T94" i="4"/>
  <c r="T86" i="4"/>
  <c r="T78" i="4"/>
  <c r="T70" i="4"/>
  <c r="T62" i="4"/>
  <c r="T54" i="4"/>
  <c r="T46" i="4"/>
  <c r="T38" i="4"/>
  <c r="T30" i="4"/>
  <c r="T22" i="4"/>
  <c r="T14" i="4"/>
  <c r="AC718" i="4"/>
  <c r="AC710" i="4"/>
  <c r="AC702" i="4"/>
  <c r="AC694" i="4"/>
  <c r="AC686" i="4"/>
  <c r="AC678" i="4"/>
  <c r="AC670" i="4"/>
  <c r="AC662" i="4"/>
  <c r="AC654" i="4"/>
  <c r="AC646" i="4"/>
  <c r="AC638" i="4"/>
  <c r="AC630" i="4"/>
  <c r="AC622" i="4"/>
  <c r="AC614" i="4"/>
  <c r="AC606" i="4"/>
  <c r="AC598" i="4"/>
  <c r="AC590" i="4"/>
  <c r="AC582" i="4"/>
  <c r="AC574" i="4"/>
  <c r="AC566" i="4"/>
  <c r="AC558" i="4"/>
  <c r="AC550" i="4"/>
  <c r="AC542" i="4"/>
  <c r="AC534" i="4"/>
  <c r="AC526" i="4"/>
  <c r="AC518" i="4"/>
  <c r="AC510" i="4"/>
  <c r="AC502" i="4"/>
  <c r="AC494" i="4"/>
  <c r="AC486" i="4"/>
  <c r="AC478" i="4"/>
  <c r="AC470" i="4"/>
  <c r="AC462" i="4"/>
  <c r="AC454" i="4"/>
  <c r="AC446" i="4"/>
  <c r="AC438" i="4"/>
  <c r="AC430" i="4"/>
  <c r="AC422" i="4"/>
  <c r="AC414" i="4"/>
  <c r="AC406" i="4"/>
  <c r="AC398" i="4"/>
  <c r="AC390" i="4"/>
  <c r="AC382" i="4"/>
  <c r="AC374" i="4"/>
  <c r="AC366" i="4"/>
  <c r="AC358" i="4"/>
  <c r="AC350" i="4"/>
  <c r="AC342" i="4"/>
  <c r="AC334" i="4"/>
  <c r="AC326" i="4"/>
  <c r="AC318" i="4"/>
  <c r="AC310" i="4"/>
  <c r="AC302" i="4"/>
  <c r="AC294" i="4"/>
  <c r="AC286" i="4"/>
  <c r="AC278" i="4"/>
  <c r="AC270" i="4"/>
  <c r="AC262" i="4"/>
  <c r="AC254" i="4"/>
  <c r="AC246" i="4"/>
  <c r="AC238" i="4"/>
  <c r="AC230" i="4"/>
  <c r="AC222" i="4"/>
  <c r="AC214" i="4"/>
  <c r="AC206" i="4"/>
  <c r="AC198" i="4"/>
  <c r="AC190" i="4"/>
  <c r="AC182" i="4"/>
  <c r="AC174" i="4"/>
  <c r="AC166" i="4"/>
  <c r="AC158" i="4"/>
  <c r="AC150" i="4"/>
  <c r="AC142" i="4"/>
  <c r="AC134" i="4"/>
  <c r="AC126" i="4"/>
  <c r="AC118" i="4"/>
  <c r="AC110" i="4"/>
  <c r="AC102" i="4"/>
  <c r="AC94" i="4"/>
  <c r="AC86" i="4"/>
  <c r="AC78" i="4"/>
  <c r="AC70" i="4"/>
  <c r="AC62" i="4"/>
  <c r="AC54" i="4"/>
  <c r="AC46" i="4"/>
  <c r="AC38" i="4"/>
  <c r="AC30" i="4"/>
  <c r="AC22" i="4"/>
  <c r="AC14" i="4"/>
  <c r="AL718" i="4"/>
  <c r="AL710" i="4"/>
  <c r="AL702" i="4"/>
  <c r="AL694" i="4"/>
  <c r="AL686" i="4"/>
  <c r="AL678" i="4"/>
  <c r="AL670" i="4"/>
  <c r="AL662" i="4"/>
  <c r="AL654" i="4"/>
  <c r="AL646" i="4"/>
  <c r="AL638" i="4"/>
  <c r="AL630" i="4"/>
  <c r="AL622" i="4"/>
  <c r="AL614" i="4"/>
  <c r="AL606" i="4"/>
  <c r="AL598" i="4"/>
  <c r="AL590" i="4"/>
  <c r="AL582" i="4"/>
  <c r="AL574" i="4"/>
  <c r="AL566" i="4"/>
  <c r="AL558" i="4"/>
  <c r="T253" i="4"/>
  <c r="T245" i="4"/>
  <c r="T237" i="4"/>
  <c r="T229" i="4"/>
  <c r="T221" i="4"/>
  <c r="T213" i="4"/>
  <c r="T205" i="4"/>
  <c r="T197" i="4"/>
  <c r="T189" i="4"/>
  <c r="T181" i="4"/>
  <c r="T173" i="4"/>
  <c r="T165" i="4"/>
  <c r="T157" i="4"/>
  <c r="T149" i="4"/>
  <c r="T141" i="4"/>
  <c r="T133" i="4"/>
  <c r="T125" i="4"/>
  <c r="T117" i="4"/>
  <c r="T109" i="4"/>
  <c r="T101" i="4"/>
  <c r="T93" i="4"/>
  <c r="T85" i="4"/>
  <c r="T77" i="4"/>
  <c r="T69" i="4"/>
  <c r="T61" i="4"/>
  <c r="T53" i="4"/>
  <c r="T45" i="4"/>
  <c r="T37" i="4"/>
  <c r="T29" i="4"/>
  <c r="T21" i="4"/>
  <c r="T13" i="4"/>
  <c r="AC725" i="4"/>
  <c r="AC717" i="4"/>
  <c r="AC709" i="4"/>
  <c r="AC701" i="4"/>
  <c r="AC693" i="4"/>
  <c r="AC685" i="4"/>
  <c r="AC677" i="4"/>
  <c r="AC669" i="4"/>
  <c r="AC661" i="4"/>
  <c r="AC653" i="4"/>
  <c r="AC645" i="4"/>
  <c r="AC637" i="4"/>
  <c r="AC629" i="4"/>
  <c r="AC621" i="4"/>
  <c r="AC613" i="4"/>
  <c r="AC605" i="4"/>
  <c r="AC597" i="4"/>
  <c r="AC589" i="4"/>
  <c r="AC581" i="4"/>
  <c r="AC573" i="4"/>
  <c r="AC565" i="4"/>
  <c r="AC557" i="4"/>
  <c r="AC549" i="4"/>
  <c r="AC541" i="4"/>
  <c r="AC533" i="4"/>
  <c r="AC525" i="4"/>
  <c r="AC517" i="4"/>
  <c r="AC509" i="4"/>
  <c r="AC501" i="4"/>
  <c r="AC493" i="4"/>
  <c r="AC485" i="4"/>
  <c r="AC477" i="4"/>
  <c r="AC469" i="4"/>
  <c r="AC461" i="4"/>
  <c r="AC453" i="4"/>
  <c r="AC445" i="4"/>
  <c r="AC437" i="4"/>
  <c r="AC429" i="4"/>
  <c r="AC421" i="4"/>
  <c r="AC413" i="4"/>
  <c r="AC405" i="4"/>
  <c r="AC397" i="4"/>
  <c r="AC389" i="4"/>
  <c r="AC381" i="4"/>
  <c r="AC373" i="4"/>
  <c r="AC365" i="4"/>
  <c r="AC357" i="4"/>
  <c r="AC349" i="4"/>
  <c r="AC341" i="4"/>
  <c r="AC333" i="4"/>
  <c r="AC325" i="4"/>
  <c r="AC317" i="4"/>
  <c r="AC309" i="4"/>
  <c r="AC301" i="4"/>
  <c r="AC293" i="4"/>
  <c r="AC285" i="4"/>
  <c r="AC277" i="4"/>
  <c r="AC269" i="4"/>
  <c r="AC261" i="4"/>
  <c r="AC253" i="4"/>
  <c r="AC245" i="4"/>
  <c r="AC237" i="4"/>
  <c r="AC229" i="4"/>
  <c r="AC221" i="4"/>
  <c r="AC213" i="4"/>
  <c r="AC205" i="4"/>
  <c r="AC197" i="4"/>
  <c r="AC189" i="4"/>
  <c r="AC181" i="4"/>
  <c r="AC173" i="4"/>
  <c r="AC165" i="4"/>
  <c r="AC157" i="4"/>
  <c r="AC149" i="4"/>
  <c r="AC141" i="4"/>
  <c r="AC133" i="4"/>
  <c r="AC125" i="4"/>
  <c r="AC117" i="4"/>
  <c r="AC109" i="4"/>
  <c r="AC101" i="4"/>
  <c r="AC93" i="4"/>
  <c r="AC85" i="4"/>
  <c r="AC77" i="4"/>
  <c r="AC69" i="4"/>
  <c r="AC61" i="4"/>
  <c r="AC53" i="4"/>
  <c r="AC45" i="4"/>
  <c r="AC37" i="4"/>
  <c r="AC29" i="4"/>
  <c r="AC21" i="4"/>
  <c r="AC13" i="4"/>
  <c r="AL725" i="4"/>
  <c r="AL717" i="4"/>
  <c r="AL709" i="4"/>
  <c r="AL701" i="4"/>
  <c r="AL693" i="4"/>
  <c r="AL685" i="4"/>
  <c r="AL677" i="4"/>
  <c r="AL669" i="4"/>
  <c r="AL661" i="4"/>
  <c r="AL653" i="4"/>
  <c r="AL645" i="4"/>
  <c r="AL637" i="4"/>
  <c r="AL629" i="4"/>
  <c r="AL621" i="4"/>
  <c r="AL613" i="4"/>
  <c r="AL605" i="4"/>
  <c r="AL597" i="4"/>
  <c r="AL589" i="4"/>
  <c r="AL581" i="4"/>
  <c r="AL573" i="4"/>
  <c r="AL565" i="4"/>
  <c r="AL557" i="4"/>
  <c r="AL549" i="4"/>
  <c r="AL541" i="4"/>
  <c r="AL533" i="4"/>
  <c r="AL525" i="4"/>
  <c r="AL517" i="4"/>
  <c r="AL509" i="4"/>
  <c r="AL501" i="4"/>
  <c r="AL493" i="4"/>
  <c r="AL485" i="4"/>
  <c r="AL477" i="4"/>
  <c r="AL469" i="4"/>
  <c r="AL461" i="4"/>
  <c r="AL453" i="4"/>
  <c r="AL445" i="4"/>
  <c r="AL437" i="4"/>
  <c r="AL429" i="4"/>
  <c r="AL421" i="4"/>
  <c r="AL413" i="4"/>
  <c r="AL405" i="4"/>
  <c r="AL397" i="4"/>
  <c r="AL389" i="4"/>
  <c r="AL381" i="4"/>
  <c r="T404" i="4"/>
  <c r="T396" i="4"/>
  <c r="T388" i="4"/>
  <c r="T380" i="4"/>
  <c r="T372" i="4"/>
  <c r="T364" i="4"/>
  <c r="T356" i="4"/>
  <c r="T348" i="4"/>
  <c r="T340" i="4"/>
  <c r="T332" i="4"/>
  <c r="T324" i="4"/>
  <c r="T316" i="4"/>
  <c r="T308" i="4"/>
  <c r="T300" i="4"/>
  <c r="T292" i="4"/>
  <c r="T284" i="4"/>
  <c r="T276" i="4"/>
  <c r="T268" i="4"/>
  <c r="T260" i="4"/>
  <c r="T252" i="4"/>
  <c r="T244" i="4"/>
  <c r="T236" i="4"/>
  <c r="T228" i="4"/>
  <c r="T220" i="4"/>
  <c r="T212" i="4"/>
  <c r="T204" i="4"/>
  <c r="T196" i="4"/>
  <c r="T188" i="4"/>
  <c r="T180" i="4"/>
  <c r="T172" i="4"/>
  <c r="T164" i="4"/>
  <c r="T156" i="4"/>
  <c r="T148" i="4"/>
  <c r="T140" i="4"/>
  <c r="T132" i="4"/>
  <c r="T124" i="4"/>
  <c r="T116" i="4"/>
  <c r="T108" i="4"/>
  <c r="T100" i="4"/>
  <c r="T92" i="4"/>
  <c r="T84" i="4"/>
  <c r="T76" i="4"/>
  <c r="T68" i="4"/>
  <c r="T60" i="4"/>
  <c r="T52" i="4"/>
  <c r="T44" i="4"/>
  <c r="T36" i="4"/>
  <c r="T28" i="4"/>
  <c r="T20" i="4"/>
  <c r="T12" i="4"/>
  <c r="AC724" i="4"/>
  <c r="AC716" i="4"/>
  <c r="AC708" i="4"/>
  <c r="AC700" i="4"/>
  <c r="AC692" i="4"/>
  <c r="AC684" i="4"/>
  <c r="AC676" i="4"/>
  <c r="AC668" i="4"/>
  <c r="AC660" i="4"/>
  <c r="AC652" i="4"/>
  <c r="AC644" i="4"/>
  <c r="AC636" i="4"/>
  <c r="AC628" i="4"/>
  <c r="AC620" i="4"/>
  <c r="AC612" i="4"/>
  <c r="AC604" i="4"/>
  <c r="AC596" i="4"/>
  <c r="AC588" i="4"/>
  <c r="AC580" i="4"/>
  <c r="AC572" i="4"/>
  <c r="AC564" i="4"/>
  <c r="AC556" i="4"/>
  <c r="AC548" i="4"/>
  <c r="AC540" i="4"/>
  <c r="AC532" i="4"/>
  <c r="AC524" i="4"/>
  <c r="AC516" i="4"/>
  <c r="AC508" i="4"/>
  <c r="AC500" i="4"/>
  <c r="AC492" i="4"/>
  <c r="AC484" i="4"/>
  <c r="AC476" i="4"/>
  <c r="AC468" i="4"/>
  <c r="AC460" i="4"/>
  <c r="AC452" i="4"/>
  <c r="AC444" i="4"/>
  <c r="AC436" i="4"/>
  <c r="AC428" i="4"/>
  <c r="AC420" i="4"/>
  <c r="AC412" i="4"/>
  <c r="AC404" i="4"/>
  <c r="AC396" i="4"/>
  <c r="AC388" i="4"/>
  <c r="AC380" i="4"/>
  <c r="AC372" i="4"/>
  <c r="AC364" i="4"/>
  <c r="AC356" i="4"/>
  <c r="AC348" i="4"/>
  <c r="AC340" i="4"/>
  <c r="AC332" i="4"/>
  <c r="AC324" i="4"/>
  <c r="AC316" i="4"/>
  <c r="AC308" i="4"/>
  <c r="AC300" i="4"/>
  <c r="AC292" i="4"/>
  <c r="AC284" i="4"/>
  <c r="AC276" i="4"/>
  <c r="AC268" i="4"/>
  <c r="AC260" i="4"/>
  <c r="AC252" i="4"/>
  <c r="AC244" i="4"/>
  <c r="AC236" i="4"/>
  <c r="AC228" i="4"/>
  <c r="AC220" i="4"/>
  <c r="AC212" i="4"/>
  <c r="AC204" i="4"/>
  <c r="AC196" i="4"/>
  <c r="AC188" i="4"/>
  <c r="AC180" i="4"/>
  <c r="AC172" i="4"/>
  <c r="AC164" i="4"/>
  <c r="AC156" i="4"/>
  <c r="AC148" i="4"/>
  <c r="AC140" i="4"/>
  <c r="AC132" i="4"/>
  <c r="AC124" i="4"/>
  <c r="AC116" i="4"/>
  <c r="AC108" i="4"/>
  <c r="AC100" i="4"/>
  <c r="AC92" i="4"/>
  <c r="AC84" i="4"/>
  <c r="AC76" i="4"/>
  <c r="AC68" i="4"/>
  <c r="AC60" i="4"/>
  <c r="AC52" i="4"/>
  <c r="AC44" i="4"/>
  <c r="AC36" i="4"/>
  <c r="AC28" i="4"/>
  <c r="AC20" i="4"/>
  <c r="AC12" i="4"/>
  <c r="AL724" i="4"/>
  <c r="AL716" i="4"/>
  <c r="AL708" i="4"/>
  <c r="AL700" i="4"/>
  <c r="AL692" i="4"/>
  <c r="AL684" i="4"/>
  <c r="AL676" i="4"/>
  <c r="AL668" i="4"/>
  <c r="AL660" i="4"/>
  <c r="AL652" i="4"/>
  <c r="AL644" i="4"/>
  <c r="AL636" i="4"/>
  <c r="AL628" i="4"/>
  <c r="AL620" i="4"/>
  <c r="AL612" i="4"/>
  <c r="AL604" i="4"/>
  <c r="AL596" i="4"/>
  <c r="AL588" i="4"/>
  <c r="AL580" i="4"/>
  <c r="AL572" i="4"/>
  <c r="AL564" i="4"/>
  <c r="AL556" i="4"/>
  <c r="AL548" i="4"/>
  <c r="AL540" i="4"/>
  <c r="AL532" i="4"/>
  <c r="AL524" i="4"/>
  <c r="AL516" i="4"/>
  <c r="AL508" i="4"/>
  <c r="AL500" i="4"/>
  <c r="AL492" i="4"/>
  <c r="AU675" i="4"/>
  <c r="AU667" i="4"/>
  <c r="AU659" i="4"/>
  <c r="AU651" i="4"/>
  <c r="AU643" i="4"/>
  <c r="AU635" i="4"/>
  <c r="AU627" i="4"/>
  <c r="AU619" i="4"/>
  <c r="AU611" i="4"/>
  <c r="AU603" i="4"/>
  <c r="AU595" i="4"/>
  <c r="AU587" i="4"/>
  <c r="AU579" i="4"/>
  <c r="AU571" i="4"/>
  <c r="AU563" i="4"/>
  <c r="AU555" i="4"/>
  <c r="AU547" i="4"/>
  <c r="AU539" i="4"/>
  <c r="AU531" i="4"/>
  <c r="AU523" i="4"/>
  <c r="AU515" i="4"/>
  <c r="AU507" i="4"/>
  <c r="AU499" i="4"/>
  <c r="AU491" i="4"/>
  <c r="AU483" i="4"/>
  <c r="AU475" i="4"/>
  <c r="AU467" i="4"/>
  <c r="AU459" i="4"/>
  <c r="AU451" i="4"/>
  <c r="AU443" i="4"/>
  <c r="AU435" i="4"/>
  <c r="AU427" i="4"/>
  <c r="AU419" i="4"/>
  <c r="AU411" i="4"/>
  <c r="AU403" i="4"/>
  <c r="AU395" i="4"/>
  <c r="AU387" i="4"/>
  <c r="AU379" i="4"/>
  <c r="AU371" i="4"/>
  <c r="AU363" i="4"/>
  <c r="AU355" i="4"/>
  <c r="AU347" i="4"/>
  <c r="AU339" i="4"/>
  <c r="AU331" i="4"/>
  <c r="AU323" i="4"/>
  <c r="AU315" i="4"/>
  <c r="AU307" i="4"/>
  <c r="AU299" i="4"/>
  <c r="AU291" i="4"/>
  <c r="AU283" i="4"/>
  <c r="AU275" i="4"/>
  <c r="AU267" i="4"/>
  <c r="AU259" i="4"/>
  <c r="AU251" i="4"/>
  <c r="AU243" i="4"/>
  <c r="AU235" i="4"/>
  <c r="AU227" i="4"/>
  <c r="AU219" i="4"/>
  <c r="AU211" i="4"/>
  <c r="AU203" i="4"/>
  <c r="AU195" i="4"/>
  <c r="AU187" i="4"/>
  <c r="AU179" i="4"/>
  <c r="AU171" i="4"/>
  <c r="AU163" i="4"/>
  <c r="AU155" i="4"/>
  <c r="AU147" i="4"/>
  <c r="AU139" i="4"/>
  <c r="AU131" i="4"/>
  <c r="AU123" i="4"/>
  <c r="AU115" i="4"/>
  <c r="AU107" i="4"/>
  <c r="AU99" i="4"/>
  <c r="AU91" i="4"/>
  <c r="AU83" i="4"/>
  <c r="AU75" i="4"/>
  <c r="AU67" i="4"/>
  <c r="AU59" i="4"/>
  <c r="AU51" i="4"/>
  <c r="AU43" i="4"/>
  <c r="AU35" i="4"/>
  <c r="AU27" i="4"/>
  <c r="AU19" i="4"/>
  <c r="AU11" i="4"/>
  <c r="BD723" i="4"/>
  <c r="BD715" i="4"/>
  <c r="BD707" i="4"/>
  <c r="BD699" i="4"/>
  <c r="BD691" i="4"/>
  <c r="BD683" i="4"/>
  <c r="BD675" i="4"/>
  <c r="BD667" i="4"/>
  <c r="BD659" i="4"/>
  <c r="BD651" i="4"/>
  <c r="BD643" i="4"/>
  <c r="BD635" i="4"/>
  <c r="BD627" i="4"/>
  <c r="BD619" i="4"/>
  <c r="BD611" i="4"/>
  <c r="BD603" i="4"/>
  <c r="BD595" i="4"/>
  <c r="BD587" i="4"/>
  <c r="BD579" i="4"/>
  <c r="BD571" i="4"/>
  <c r="BD563" i="4"/>
  <c r="BD555" i="4"/>
  <c r="BD547" i="4"/>
  <c r="BD539" i="4"/>
  <c r="BD531" i="4"/>
  <c r="BD523" i="4"/>
  <c r="BD515" i="4"/>
  <c r="BD507" i="4"/>
  <c r="BD499" i="4"/>
  <c r="BD491" i="4"/>
  <c r="BD483" i="4"/>
  <c r="BD475" i="4"/>
  <c r="BD467" i="4"/>
  <c r="BD459" i="4"/>
  <c r="BD451" i="4"/>
  <c r="BD443" i="4"/>
  <c r="BD435" i="4"/>
  <c r="BD427" i="4"/>
  <c r="BD419" i="4"/>
  <c r="BD411" i="4"/>
  <c r="BD403" i="4"/>
  <c r="BD395" i="4"/>
  <c r="BD387" i="4"/>
  <c r="BD379" i="4"/>
  <c r="BD371" i="4"/>
  <c r="BD363" i="4"/>
  <c r="BD355" i="4"/>
  <c r="BD347" i="4"/>
  <c r="BD339" i="4"/>
  <c r="BD331" i="4"/>
  <c r="BD323" i="4"/>
  <c r="BD315" i="4"/>
  <c r="BD307" i="4"/>
  <c r="BD299" i="4"/>
  <c r="BD291" i="4"/>
  <c r="BD283" i="4"/>
  <c r="BD275" i="4"/>
  <c r="BD267" i="4"/>
  <c r="BD259" i="4"/>
  <c r="BD251" i="4"/>
  <c r="BD243" i="4"/>
  <c r="BD235" i="4"/>
  <c r="AL545" i="4"/>
  <c r="AL537" i="4"/>
  <c r="AL529" i="4"/>
  <c r="AL521" i="4"/>
  <c r="AL513" i="4"/>
  <c r="AL505" i="4"/>
  <c r="AL497" i="4"/>
  <c r="AL489" i="4"/>
  <c r="AL481" i="4"/>
  <c r="AL473" i="4"/>
  <c r="AL465" i="4"/>
  <c r="AL457" i="4"/>
  <c r="AL449" i="4"/>
  <c r="AL441" i="4"/>
  <c r="AL433" i="4"/>
  <c r="AL425" i="4"/>
  <c r="AL417" i="4"/>
  <c r="AL409" i="4"/>
  <c r="AL401" i="4"/>
  <c r="AL393" i="4"/>
  <c r="AL385" i="4"/>
  <c r="AL377" i="4"/>
  <c r="AL369" i="4"/>
  <c r="AL361" i="4"/>
  <c r="AL353" i="4"/>
  <c r="AL345" i="4"/>
  <c r="AL337" i="4"/>
  <c r="AL329" i="4"/>
  <c r="AL321" i="4"/>
  <c r="AL313" i="4"/>
  <c r="AL305" i="4"/>
  <c r="AL297" i="4"/>
  <c r="AL289" i="4"/>
  <c r="AL281" i="4"/>
  <c r="AL273" i="4"/>
  <c r="AL265" i="4"/>
  <c r="AL257" i="4"/>
  <c r="AL249" i="4"/>
  <c r="AL241" i="4"/>
  <c r="AL233" i="4"/>
  <c r="AL225" i="4"/>
  <c r="AL217" i="4"/>
  <c r="AL209" i="4"/>
  <c r="AL201" i="4"/>
  <c r="AL193" i="4"/>
  <c r="AL185" i="4"/>
  <c r="AL177" i="4"/>
  <c r="AL169" i="4"/>
  <c r="AL161" i="4"/>
  <c r="AL153" i="4"/>
  <c r="AL145" i="4"/>
  <c r="AL137" i="4"/>
  <c r="AL129" i="4"/>
  <c r="AL121" i="4"/>
  <c r="AL113" i="4"/>
  <c r="AL105" i="4"/>
  <c r="AL97" i="4"/>
  <c r="AL89" i="4"/>
  <c r="AL81" i="4"/>
  <c r="AL73" i="4"/>
  <c r="AL65" i="4"/>
  <c r="AL57" i="4"/>
  <c r="AL49" i="4"/>
  <c r="AL41" i="4"/>
  <c r="AL33" i="4"/>
  <c r="AL25" i="4"/>
  <c r="AL17" i="4"/>
  <c r="AL9" i="4"/>
  <c r="AU721" i="4"/>
  <c r="AU713" i="4"/>
  <c r="AU705" i="4"/>
  <c r="AU697" i="4"/>
  <c r="AU689" i="4"/>
  <c r="AU681" i="4"/>
  <c r="AU673" i="4"/>
  <c r="AU665" i="4"/>
  <c r="AU657" i="4"/>
  <c r="AU649" i="4"/>
  <c r="AU641" i="4"/>
  <c r="AU633" i="4"/>
  <c r="AU625" i="4"/>
  <c r="AU617" i="4"/>
  <c r="AU609" i="4"/>
  <c r="AU601" i="4"/>
  <c r="AU593" i="4"/>
  <c r="AU585" i="4"/>
  <c r="AU577" i="4"/>
  <c r="AU569" i="4"/>
  <c r="AU561" i="4"/>
  <c r="AU553" i="4"/>
  <c r="AU545" i="4"/>
  <c r="AU537" i="4"/>
  <c r="AU529" i="4"/>
  <c r="AU521" i="4"/>
  <c r="AU513" i="4"/>
  <c r="AU505" i="4"/>
  <c r="AU497" i="4"/>
  <c r="AU489" i="4"/>
  <c r="AU481" i="4"/>
  <c r="AU473" i="4"/>
  <c r="AU465" i="4"/>
  <c r="AU457" i="4"/>
  <c r="AU449" i="4"/>
  <c r="AU441" i="4"/>
  <c r="AU433" i="4"/>
  <c r="AU425" i="4"/>
  <c r="AU417" i="4"/>
  <c r="AU409" i="4"/>
  <c r="AU401" i="4"/>
  <c r="AU393" i="4"/>
  <c r="AU385" i="4"/>
  <c r="AU377" i="4"/>
  <c r="AU369" i="4"/>
  <c r="AU361" i="4"/>
  <c r="AU353" i="4"/>
  <c r="AU345" i="4"/>
  <c r="AU337" i="4"/>
  <c r="AU329" i="4"/>
  <c r="AU321" i="4"/>
  <c r="AU313" i="4"/>
  <c r="AU305" i="4"/>
  <c r="AU297" i="4"/>
  <c r="AU289" i="4"/>
  <c r="AU281" i="4"/>
  <c r="AU273" i="4"/>
  <c r="AU265" i="4"/>
  <c r="AU257" i="4"/>
  <c r="AU249" i="4"/>
  <c r="AU241" i="4"/>
  <c r="AU233" i="4"/>
  <c r="AU225" i="4"/>
  <c r="AU217" i="4"/>
  <c r="AU209" i="4"/>
  <c r="AU201" i="4"/>
  <c r="AU193" i="4"/>
  <c r="AU185" i="4"/>
  <c r="AU177" i="4"/>
  <c r="AU169" i="4"/>
  <c r="AU161" i="4"/>
  <c r="AU153" i="4"/>
  <c r="AU145" i="4"/>
  <c r="AU137" i="4"/>
  <c r="AU129" i="4"/>
  <c r="AU121" i="4"/>
  <c r="AU113" i="4"/>
  <c r="AU105" i="4"/>
  <c r="AU97" i="4"/>
  <c r="AU89" i="4"/>
  <c r="AU81" i="4"/>
  <c r="AU73" i="4"/>
  <c r="AU65" i="4"/>
  <c r="AU57" i="4"/>
  <c r="AU49" i="4"/>
  <c r="AU41" i="4"/>
  <c r="AU33" i="4"/>
  <c r="AU25" i="4"/>
  <c r="AU17" i="4"/>
  <c r="AU9" i="4"/>
  <c r="BD721" i="4"/>
  <c r="BD713" i="4"/>
  <c r="BD705" i="4"/>
  <c r="BD697" i="4"/>
  <c r="BD689" i="4"/>
  <c r="BD681" i="4"/>
  <c r="BD673" i="4"/>
  <c r="BD665" i="4"/>
  <c r="BD657" i="4"/>
  <c r="BD649" i="4"/>
  <c r="BD641" i="4"/>
  <c r="BD633" i="4"/>
  <c r="AL480" i="4"/>
  <c r="AL472" i="4"/>
  <c r="AL464" i="4"/>
  <c r="AL456" i="4"/>
  <c r="AL448" i="4"/>
  <c r="AL440" i="4"/>
  <c r="AL432" i="4"/>
  <c r="AL424" i="4"/>
  <c r="AL416" i="4"/>
  <c r="AL408" i="4"/>
  <c r="AL400" i="4"/>
  <c r="AL392" i="4"/>
  <c r="AL384" i="4"/>
  <c r="AL376" i="4"/>
  <c r="AL368" i="4"/>
  <c r="AL360" i="4"/>
  <c r="AL352" i="4"/>
  <c r="AL344" i="4"/>
  <c r="AL336" i="4"/>
  <c r="AL328" i="4"/>
  <c r="AL320" i="4"/>
  <c r="AL312" i="4"/>
  <c r="AL304" i="4"/>
  <c r="AL296" i="4"/>
  <c r="AL288" i="4"/>
  <c r="AL280" i="4"/>
  <c r="AL272" i="4"/>
  <c r="AL264" i="4"/>
  <c r="AL256" i="4"/>
  <c r="AL248" i="4"/>
  <c r="AL240" i="4"/>
  <c r="AL232" i="4"/>
  <c r="AL224" i="4"/>
  <c r="AL216" i="4"/>
  <c r="AL208" i="4"/>
  <c r="AL200" i="4"/>
  <c r="AL192" i="4"/>
  <c r="AL184" i="4"/>
  <c r="AL176" i="4"/>
  <c r="AL168" i="4"/>
  <c r="AL160" i="4"/>
  <c r="AL152" i="4"/>
  <c r="AL144" i="4"/>
  <c r="AL136" i="4"/>
  <c r="AL128" i="4"/>
  <c r="AL120" i="4"/>
  <c r="AL112" i="4"/>
  <c r="AL104" i="4"/>
  <c r="AL96" i="4"/>
  <c r="AL88" i="4"/>
  <c r="AL80" i="4"/>
  <c r="AL72" i="4"/>
  <c r="AL64" i="4"/>
  <c r="AL56" i="4"/>
  <c r="AL48" i="4"/>
  <c r="AL40" i="4"/>
  <c r="AL32" i="4"/>
  <c r="AL24" i="4"/>
  <c r="AL16" i="4"/>
  <c r="AL8" i="4"/>
  <c r="AU720" i="4"/>
  <c r="AU712" i="4"/>
  <c r="AU704" i="4"/>
  <c r="AU696" i="4"/>
  <c r="AU688" i="4"/>
  <c r="AU680" i="4"/>
  <c r="AU672" i="4"/>
  <c r="AU664" i="4"/>
  <c r="AU656" i="4"/>
  <c r="AU648" i="4"/>
  <c r="AU640" i="4"/>
  <c r="AU632" i="4"/>
  <c r="AU624" i="4"/>
  <c r="AU616" i="4"/>
  <c r="AU608" i="4"/>
  <c r="AU600" i="4"/>
  <c r="AU592" i="4"/>
  <c r="AU584" i="4"/>
  <c r="AU576" i="4"/>
  <c r="AU568" i="4"/>
  <c r="AU560" i="4"/>
  <c r="AU552" i="4"/>
  <c r="AU544" i="4"/>
  <c r="AU536" i="4"/>
  <c r="AU528" i="4"/>
  <c r="AU520" i="4"/>
  <c r="AU512" i="4"/>
  <c r="AU504" i="4"/>
  <c r="AU496" i="4"/>
  <c r="AU488" i="4"/>
  <c r="AU480" i="4"/>
  <c r="AU472" i="4"/>
  <c r="AU464" i="4"/>
  <c r="AU456" i="4"/>
  <c r="AU448" i="4"/>
  <c r="AU440" i="4"/>
  <c r="AU432" i="4"/>
  <c r="AU424" i="4"/>
  <c r="AU416" i="4"/>
  <c r="AU408" i="4"/>
  <c r="AU400" i="4"/>
  <c r="AU392" i="4"/>
  <c r="AU384" i="4"/>
  <c r="AU376" i="4"/>
  <c r="AU368" i="4"/>
  <c r="AU360" i="4"/>
  <c r="AU352" i="4"/>
  <c r="AU344" i="4"/>
  <c r="AU336" i="4"/>
  <c r="AU328" i="4"/>
  <c r="AU320" i="4"/>
  <c r="AU312" i="4"/>
  <c r="AU304" i="4"/>
  <c r="AU296" i="4"/>
  <c r="AU288" i="4"/>
  <c r="AU280" i="4"/>
  <c r="AU272" i="4"/>
  <c r="AU264" i="4"/>
  <c r="AU256" i="4"/>
  <c r="AU248" i="4"/>
  <c r="AU240" i="4"/>
  <c r="AU232" i="4"/>
  <c r="AU224" i="4"/>
  <c r="AU216" i="4"/>
  <c r="AU208" i="4"/>
  <c r="AU200" i="4"/>
  <c r="AU192" i="4"/>
  <c r="AU184" i="4"/>
  <c r="AU176" i="4"/>
  <c r="AU168" i="4"/>
  <c r="AU160" i="4"/>
  <c r="AU152" i="4"/>
  <c r="AU144" i="4"/>
  <c r="AU136" i="4"/>
  <c r="AU128" i="4"/>
  <c r="AU120" i="4"/>
  <c r="AU112" i="4"/>
  <c r="AU104" i="4"/>
  <c r="AU96" i="4"/>
  <c r="AU88" i="4"/>
  <c r="AU80" i="4"/>
  <c r="AU72" i="4"/>
  <c r="AU64" i="4"/>
  <c r="AU56" i="4"/>
  <c r="AU48" i="4"/>
  <c r="AU40" i="4"/>
  <c r="AU32" i="4"/>
  <c r="AU24" i="4"/>
  <c r="AU16" i="4"/>
  <c r="AU8" i="4"/>
  <c r="BD720" i="4"/>
  <c r="BD712" i="4"/>
  <c r="BD704" i="4"/>
  <c r="BD696" i="4"/>
  <c r="BD688" i="4"/>
  <c r="BD680" i="4"/>
  <c r="BD672" i="4"/>
  <c r="BD664" i="4"/>
  <c r="BD656" i="4"/>
  <c r="BD648" i="4"/>
  <c r="AL375" i="4"/>
  <c r="AL367" i="4"/>
  <c r="AL359" i="4"/>
  <c r="AL351" i="4"/>
  <c r="AL343" i="4"/>
  <c r="AL335" i="4"/>
  <c r="AL327" i="4"/>
  <c r="AL319" i="4"/>
  <c r="AL311" i="4"/>
  <c r="AL303" i="4"/>
  <c r="AL295" i="4"/>
  <c r="AL287" i="4"/>
  <c r="AL279" i="4"/>
  <c r="AL271" i="4"/>
  <c r="AL263" i="4"/>
  <c r="AL255" i="4"/>
  <c r="AL247" i="4"/>
  <c r="AL239" i="4"/>
  <c r="AL231" i="4"/>
  <c r="AL223" i="4"/>
  <c r="AL215" i="4"/>
  <c r="AL207" i="4"/>
  <c r="AL199" i="4"/>
  <c r="AL191" i="4"/>
  <c r="AL183" i="4"/>
  <c r="AL175" i="4"/>
  <c r="AL167" i="4"/>
  <c r="AL159" i="4"/>
  <c r="AL151" i="4"/>
  <c r="AL143" i="4"/>
  <c r="AL135" i="4"/>
  <c r="AL127" i="4"/>
  <c r="AL119" i="4"/>
  <c r="AL111" i="4"/>
  <c r="AL103" i="4"/>
  <c r="AL95" i="4"/>
  <c r="AL87" i="4"/>
  <c r="AL79" i="4"/>
  <c r="AL71" i="4"/>
  <c r="AL63" i="4"/>
  <c r="AL55" i="4"/>
  <c r="AL47" i="4"/>
  <c r="AL39" i="4"/>
  <c r="AL31" i="4"/>
  <c r="AL23" i="4"/>
  <c r="AL15" i="4"/>
  <c r="AL7" i="4"/>
  <c r="AU719" i="4"/>
  <c r="AU711" i="4"/>
  <c r="AU703" i="4"/>
  <c r="AU695" i="4"/>
  <c r="AU687" i="4"/>
  <c r="AU679" i="4"/>
  <c r="AU671" i="4"/>
  <c r="AU663" i="4"/>
  <c r="AU655" i="4"/>
  <c r="AU647" i="4"/>
  <c r="AU639" i="4"/>
  <c r="AU631" i="4"/>
  <c r="AU623" i="4"/>
  <c r="AU615" i="4"/>
  <c r="AU607" i="4"/>
  <c r="AU599" i="4"/>
  <c r="AU591" i="4"/>
  <c r="AU583" i="4"/>
  <c r="AU575" i="4"/>
  <c r="AU567" i="4"/>
  <c r="AU559" i="4"/>
  <c r="AU551" i="4"/>
  <c r="AU543" i="4"/>
  <c r="AU535" i="4"/>
  <c r="AU527" i="4"/>
  <c r="AU519" i="4"/>
  <c r="AU511" i="4"/>
  <c r="AU503" i="4"/>
  <c r="AU495" i="4"/>
  <c r="AU487" i="4"/>
  <c r="AU479" i="4"/>
  <c r="AU471" i="4"/>
  <c r="AU463" i="4"/>
  <c r="AU455" i="4"/>
  <c r="AU447" i="4"/>
  <c r="AU439" i="4"/>
  <c r="AU431" i="4"/>
  <c r="AU423" i="4"/>
  <c r="AU415" i="4"/>
  <c r="AU407" i="4"/>
  <c r="AU399" i="4"/>
  <c r="AU391" i="4"/>
  <c r="AU383" i="4"/>
  <c r="AU375" i="4"/>
  <c r="AU367" i="4"/>
  <c r="AU359" i="4"/>
  <c r="AU351" i="4"/>
  <c r="AU343" i="4"/>
  <c r="AU335" i="4"/>
  <c r="AU327" i="4"/>
  <c r="AU319" i="4"/>
  <c r="AU311" i="4"/>
  <c r="AU303" i="4"/>
  <c r="AU295" i="4"/>
  <c r="AU287" i="4"/>
  <c r="AU279" i="4"/>
  <c r="AU271" i="4"/>
  <c r="AU263" i="4"/>
  <c r="AU255" i="4"/>
  <c r="AU247" i="4"/>
  <c r="AU239" i="4"/>
  <c r="AU231" i="4"/>
  <c r="AU223" i="4"/>
  <c r="AU215" i="4"/>
  <c r="AU207" i="4"/>
  <c r="AU199" i="4"/>
  <c r="AU191" i="4"/>
  <c r="AU183" i="4"/>
  <c r="AU175" i="4"/>
  <c r="AU167" i="4"/>
  <c r="AU159" i="4"/>
  <c r="AU151" i="4"/>
  <c r="AU143" i="4"/>
  <c r="AU135" i="4"/>
  <c r="AU127" i="4"/>
  <c r="AU119" i="4"/>
  <c r="AU111" i="4"/>
  <c r="AU103" i="4"/>
  <c r="AU95" i="4"/>
  <c r="AU87" i="4"/>
  <c r="AU79" i="4"/>
  <c r="AU71" i="4"/>
  <c r="AU63" i="4"/>
  <c r="AU55" i="4"/>
  <c r="AU47" i="4"/>
  <c r="AU39" i="4"/>
  <c r="AU31" i="4"/>
  <c r="AU23" i="4"/>
  <c r="AU15" i="4"/>
  <c r="AU7" i="4"/>
  <c r="BD719" i="4"/>
  <c r="BD711" i="4"/>
  <c r="BD703" i="4"/>
  <c r="BD695" i="4"/>
  <c r="BD687" i="4"/>
  <c r="BD679" i="4"/>
  <c r="BD671" i="4"/>
  <c r="BD663" i="4"/>
  <c r="BD655" i="4"/>
  <c r="BD647" i="4"/>
  <c r="AL550" i="4"/>
  <c r="AL542" i="4"/>
  <c r="AL534" i="4"/>
  <c r="AL526" i="4"/>
  <c r="AL518" i="4"/>
  <c r="AL510" i="4"/>
  <c r="AL502" i="4"/>
  <c r="AL494" i="4"/>
  <c r="AL486" i="4"/>
  <c r="AL478" i="4"/>
  <c r="AL470" i="4"/>
  <c r="AL462" i="4"/>
  <c r="AL454" i="4"/>
  <c r="AL446" i="4"/>
  <c r="AL438" i="4"/>
  <c r="AL430" i="4"/>
  <c r="AL422" i="4"/>
  <c r="AL414" i="4"/>
  <c r="AL406" i="4"/>
  <c r="AL398" i="4"/>
  <c r="AL390" i="4"/>
  <c r="AL382" i="4"/>
  <c r="AL374" i="4"/>
  <c r="AL366" i="4"/>
  <c r="AL358" i="4"/>
  <c r="AL350" i="4"/>
  <c r="AL342" i="4"/>
  <c r="AL334" i="4"/>
  <c r="AL326" i="4"/>
  <c r="AL318" i="4"/>
  <c r="AL310" i="4"/>
  <c r="AL302" i="4"/>
  <c r="AL294" i="4"/>
  <c r="AL286" i="4"/>
  <c r="AL278" i="4"/>
  <c r="AL270" i="4"/>
  <c r="AL262" i="4"/>
  <c r="AL254" i="4"/>
  <c r="AL246" i="4"/>
  <c r="AL238" i="4"/>
  <c r="AL230" i="4"/>
  <c r="AL222" i="4"/>
  <c r="AL214" i="4"/>
  <c r="AL206" i="4"/>
  <c r="AL198" i="4"/>
  <c r="AL190" i="4"/>
  <c r="AL182" i="4"/>
  <c r="AL174" i="4"/>
  <c r="AL166" i="4"/>
  <c r="AL158" i="4"/>
  <c r="AL150" i="4"/>
  <c r="AL142" i="4"/>
  <c r="AL134" i="4"/>
  <c r="AL126" i="4"/>
  <c r="AL118" i="4"/>
  <c r="AL110" i="4"/>
  <c r="AL102" i="4"/>
  <c r="AL94" i="4"/>
  <c r="AL86" i="4"/>
  <c r="AL78" i="4"/>
  <c r="AL70" i="4"/>
  <c r="AL62" i="4"/>
  <c r="AL54" i="4"/>
  <c r="AL46" i="4"/>
  <c r="AL38" i="4"/>
  <c r="AL30" i="4"/>
  <c r="AL22" i="4"/>
  <c r="AL14" i="4"/>
  <c r="AU718" i="4"/>
  <c r="AU710" i="4"/>
  <c r="AU702" i="4"/>
  <c r="AU694" i="4"/>
  <c r="AU686" i="4"/>
  <c r="AU678" i="4"/>
  <c r="AU670" i="4"/>
  <c r="AU662" i="4"/>
  <c r="AU654" i="4"/>
  <c r="AU646" i="4"/>
  <c r="AU638" i="4"/>
  <c r="AU630" i="4"/>
  <c r="AU622" i="4"/>
  <c r="AU614" i="4"/>
  <c r="AU606" i="4"/>
  <c r="AU598" i="4"/>
  <c r="AU590" i="4"/>
  <c r="AU582" i="4"/>
  <c r="AU574" i="4"/>
  <c r="AU566" i="4"/>
  <c r="AU558" i="4"/>
  <c r="AU550" i="4"/>
  <c r="AU542" i="4"/>
  <c r="AU534" i="4"/>
  <c r="AU526" i="4"/>
  <c r="AU518" i="4"/>
  <c r="AU510" i="4"/>
  <c r="AU502" i="4"/>
  <c r="AU494" i="4"/>
  <c r="AU486" i="4"/>
  <c r="AU478" i="4"/>
  <c r="AU470" i="4"/>
  <c r="AU462" i="4"/>
  <c r="AU454" i="4"/>
  <c r="AU446" i="4"/>
  <c r="AU438" i="4"/>
  <c r="AU430" i="4"/>
  <c r="AU422" i="4"/>
  <c r="AU414" i="4"/>
  <c r="AU406" i="4"/>
  <c r="AU398" i="4"/>
  <c r="AU390" i="4"/>
  <c r="AU382" i="4"/>
  <c r="AU374" i="4"/>
  <c r="AU366" i="4"/>
  <c r="AU358" i="4"/>
  <c r="AU350" i="4"/>
  <c r="AU342" i="4"/>
  <c r="AU334" i="4"/>
  <c r="AU326" i="4"/>
  <c r="AU318" i="4"/>
  <c r="AU310" i="4"/>
  <c r="AU302" i="4"/>
  <c r="AU294" i="4"/>
  <c r="AU286" i="4"/>
  <c r="AU278" i="4"/>
  <c r="AU270" i="4"/>
  <c r="AU262" i="4"/>
  <c r="AU254" i="4"/>
  <c r="AU246" i="4"/>
  <c r="AU238" i="4"/>
  <c r="AU230" i="4"/>
  <c r="AU222" i="4"/>
  <c r="AU214" i="4"/>
  <c r="AU206" i="4"/>
  <c r="AU198" i="4"/>
  <c r="AU190" i="4"/>
  <c r="AU182" i="4"/>
  <c r="AU174" i="4"/>
  <c r="AU166" i="4"/>
  <c r="AU158" i="4"/>
  <c r="AU150" i="4"/>
  <c r="AU142" i="4"/>
  <c r="AU134" i="4"/>
  <c r="AU126" i="4"/>
  <c r="AU118" i="4"/>
  <c r="AU110" i="4"/>
  <c r="AU102" i="4"/>
  <c r="AU94" i="4"/>
  <c r="AU86" i="4"/>
  <c r="AU78" i="4"/>
  <c r="AU70" i="4"/>
  <c r="AU62" i="4"/>
  <c r="AU54" i="4"/>
  <c r="AU46" i="4"/>
  <c r="AU38" i="4"/>
  <c r="AU30" i="4"/>
  <c r="AU22" i="4"/>
  <c r="AU14" i="4"/>
  <c r="BD718" i="4"/>
  <c r="BD710" i="4"/>
  <c r="BD702" i="4"/>
  <c r="BD694" i="4"/>
  <c r="BD686" i="4"/>
  <c r="BD678" i="4"/>
  <c r="BD670" i="4"/>
  <c r="BD662" i="4"/>
  <c r="AL373" i="4"/>
  <c r="AL365" i="4"/>
  <c r="AL357" i="4"/>
  <c r="AL349" i="4"/>
  <c r="AL341" i="4"/>
  <c r="AL333" i="4"/>
  <c r="AL325" i="4"/>
  <c r="AL317" i="4"/>
  <c r="AL309" i="4"/>
  <c r="AL301" i="4"/>
  <c r="AL293" i="4"/>
  <c r="AL285" i="4"/>
  <c r="AL277" i="4"/>
  <c r="AL269" i="4"/>
  <c r="AL261" i="4"/>
  <c r="AL253" i="4"/>
  <c r="AL245" i="4"/>
  <c r="AL237" i="4"/>
  <c r="AL229" i="4"/>
  <c r="AL221" i="4"/>
  <c r="AL213" i="4"/>
  <c r="AL205" i="4"/>
  <c r="AL197" i="4"/>
  <c r="AL189" i="4"/>
  <c r="AL181" i="4"/>
  <c r="AL173" i="4"/>
  <c r="AL165" i="4"/>
  <c r="AL157" i="4"/>
  <c r="AL149" i="4"/>
  <c r="AL141" i="4"/>
  <c r="AL133" i="4"/>
  <c r="AL125" i="4"/>
  <c r="AL117" i="4"/>
  <c r="AL109" i="4"/>
  <c r="AL101" i="4"/>
  <c r="AL93" i="4"/>
  <c r="AL85" i="4"/>
  <c r="AL77" i="4"/>
  <c r="AL69" i="4"/>
  <c r="AL61" i="4"/>
  <c r="AL53" i="4"/>
  <c r="AL45" i="4"/>
  <c r="AL37" i="4"/>
  <c r="AL29" i="4"/>
  <c r="AL21" i="4"/>
  <c r="AL13" i="4"/>
  <c r="AU725" i="4"/>
  <c r="AU717" i="4"/>
  <c r="AU709" i="4"/>
  <c r="AU701" i="4"/>
  <c r="AU693" i="4"/>
  <c r="AU685" i="4"/>
  <c r="AU677" i="4"/>
  <c r="AU669" i="4"/>
  <c r="AU661" i="4"/>
  <c r="AU653" i="4"/>
  <c r="AU645" i="4"/>
  <c r="AU637" i="4"/>
  <c r="AU629" i="4"/>
  <c r="AU621" i="4"/>
  <c r="AU613" i="4"/>
  <c r="AU605" i="4"/>
  <c r="AU597" i="4"/>
  <c r="AU589" i="4"/>
  <c r="AU581" i="4"/>
  <c r="AU573" i="4"/>
  <c r="AU565" i="4"/>
  <c r="AU557" i="4"/>
  <c r="AU549" i="4"/>
  <c r="AU541" i="4"/>
  <c r="AU533" i="4"/>
  <c r="AU525" i="4"/>
  <c r="AU517" i="4"/>
  <c r="AU509" i="4"/>
  <c r="AU501" i="4"/>
  <c r="AU493" i="4"/>
  <c r="AU485" i="4"/>
  <c r="AU477" i="4"/>
  <c r="AU469" i="4"/>
  <c r="AU461" i="4"/>
  <c r="AU453" i="4"/>
  <c r="AU445" i="4"/>
  <c r="AU437" i="4"/>
  <c r="AU429" i="4"/>
  <c r="AU421" i="4"/>
  <c r="AU413" i="4"/>
  <c r="AU405" i="4"/>
  <c r="AU397" i="4"/>
  <c r="AU389" i="4"/>
  <c r="AU381" i="4"/>
  <c r="AU373" i="4"/>
  <c r="AU365" i="4"/>
  <c r="AU357" i="4"/>
  <c r="AU349" i="4"/>
  <c r="AU341" i="4"/>
  <c r="AU333" i="4"/>
  <c r="AU325" i="4"/>
  <c r="AU317" i="4"/>
  <c r="AU309" i="4"/>
  <c r="AU301" i="4"/>
  <c r="AU293" i="4"/>
  <c r="AU285" i="4"/>
  <c r="AU277" i="4"/>
  <c r="AU269" i="4"/>
  <c r="AU261" i="4"/>
  <c r="AU253" i="4"/>
  <c r="AU245" i="4"/>
  <c r="AU237" i="4"/>
  <c r="AU229" i="4"/>
  <c r="AU221" i="4"/>
  <c r="AU213" i="4"/>
  <c r="AU205" i="4"/>
  <c r="AU197" i="4"/>
  <c r="AU189" i="4"/>
  <c r="AU181" i="4"/>
  <c r="AU173" i="4"/>
  <c r="AU165" i="4"/>
  <c r="AU157" i="4"/>
  <c r="AU149" i="4"/>
  <c r="AU141" i="4"/>
  <c r="AU133" i="4"/>
  <c r="AU125" i="4"/>
  <c r="AU117" i="4"/>
  <c r="AU109" i="4"/>
  <c r="AU101" i="4"/>
  <c r="AU93" i="4"/>
  <c r="AU85" i="4"/>
  <c r="AU77" i="4"/>
  <c r="AU69" i="4"/>
  <c r="AU61" i="4"/>
  <c r="AU53" i="4"/>
  <c r="AU45" i="4"/>
  <c r="AU37" i="4"/>
  <c r="AU29" i="4"/>
  <c r="AU21" i="4"/>
  <c r="AU13" i="4"/>
  <c r="BD725" i="4"/>
  <c r="BD717" i="4"/>
  <c r="BD709" i="4"/>
  <c r="BD701" i="4"/>
  <c r="BD693" i="4"/>
  <c r="BD685" i="4"/>
  <c r="BD677" i="4"/>
  <c r="BD669" i="4"/>
  <c r="BD661" i="4"/>
  <c r="BD653" i="4"/>
  <c r="BD645" i="4"/>
  <c r="BD637" i="4"/>
  <c r="AL484" i="4"/>
  <c r="AL476" i="4"/>
  <c r="AL468" i="4"/>
  <c r="AL460" i="4"/>
  <c r="AL452" i="4"/>
  <c r="AL444" i="4"/>
  <c r="AL436" i="4"/>
  <c r="AL428" i="4"/>
  <c r="AL420" i="4"/>
  <c r="AL412" i="4"/>
  <c r="AL404" i="4"/>
  <c r="AL396" i="4"/>
  <c r="AL388" i="4"/>
  <c r="AL380" i="4"/>
  <c r="AL372" i="4"/>
  <c r="AL364" i="4"/>
  <c r="AL356" i="4"/>
  <c r="AL348" i="4"/>
  <c r="AL340" i="4"/>
  <c r="AL332" i="4"/>
  <c r="AL324" i="4"/>
  <c r="AL316" i="4"/>
  <c r="AL308" i="4"/>
  <c r="AL300" i="4"/>
  <c r="AL292" i="4"/>
  <c r="AL284" i="4"/>
  <c r="AL276" i="4"/>
  <c r="AL268" i="4"/>
  <c r="AL260" i="4"/>
  <c r="AL252" i="4"/>
  <c r="AL244" i="4"/>
  <c r="AL236" i="4"/>
  <c r="AL228" i="4"/>
  <c r="AL220" i="4"/>
  <c r="AL212" i="4"/>
  <c r="AL204" i="4"/>
  <c r="AL196" i="4"/>
  <c r="AL188" i="4"/>
  <c r="AL180" i="4"/>
  <c r="AL172" i="4"/>
  <c r="AL164" i="4"/>
  <c r="AL156" i="4"/>
  <c r="AL148" i="4"/>
  <c r="AL140" i="4"/>
  <c r="AL132" i="4"/>
  <c r="AL124" i="4"/>
  <c r="AL116" i="4"/>
  <c r="AL108" i="4"/>
  <c r="AL100" i="4"/>
  <c r="AL92" i="4"/>
  <c r="AL84" i="4"/>
  <c r="AL76" i="4"/>
  <c r="AL68" i="4"/>
  <c r="AL60" i="4"/>
  <c r="AL52" i="4"/>
  <c r="AL44" i="4"/>
  <c r="AL36" i="4"/>
  <c r="AL28" i="4"/>
  <c r="AL20" i="4"/>
  <c r="AL12" i="4"/>
  <c r="AU724" i="4"/>
  <c r="AU716" i="4"/>
  <c r="AU708" i="4"/>
  <c r="AU700" i="4"/>
  <c r="AU692" i="4"/>
  <c r="AU684" i="4"/>
  <c r="AU676" i="4"/>
  <c r="AU668" i="4"/>
  <c r="AU660" i="4"/>
  <c r="AU652" i="4"/>
  <c r="AU644" i="4"/>
  <c r="AU636" i="4"/>
  <c r="AU628" i="4"/>
  <c r="AU620" i="4"/>
  <c r="AU612" i="4"/>
  <c r="AU604" i="4"/>
  <c r="AU596" i="4"/>
  <c r="AU588" i="4"/>
  <c r="AU580" i="4"/>
  <c r="AU572" i="4"/>
  <c r="AU564" i="4"/>
  <c r="AU556" i="4"/>
  <c r="AU548" i="4"/>
  <c r="AU540" i="4"/>
  <c r="AU532" i="4"/>
  <c r="AU524" i="4"/>
  <c r="AU516" i="4"/>
  <c r="AU508" i="4"/>
  <c r="AU500" i="4"/>
  <c r="AU492" i="4"/>
  <c r="AU484" i="4"/>
  <c r="AU476" i="4"/>
  <c r="AU468" i="4"/>
  <c r="AU460" i="4"/>
  <c r="AU452" i="4"/>
  <c r="AU444" i="4"/>
  <c r="AU436" i="4"/>
  <c r="AU428" i="4"/>
  <c r="AU420" i="4"/>
  <c r="AU412" i="4"/>
  <c r="AU404" i="4"/>
  <c r="AU396" i="4"/>
  <c r="AU388" i="4"/>
  <c r="AU380" i="4"/>
  <c r="AU372" i="4"/>
  <c r="AU364" i="4"/>
  <c r="AU356" i="4"/>
  <c r="AU348" i="4"/>
  <c r="AU340" i="4"/>
  <c r="AU332" i="4"/>
  <c r="AU324" i="4"/>
  <c r="AU316" i="4"/>
  <c r="AU308" i="4"/>
  <c r="AU300" i="4"/>
  <c r="AU292" i="4"/>
  <c r="AU284" i="4"/>
  <c r="AU276" i="4"/>
  <c r="AU268" i="4"/>
  <c r="AU260" i="4"/>
  <c r="AU252" i="4"/>
  <c r="AU244" i="4"/>
  <c r="AU236" i="4"/>
  <c r="AU228" i="4"/>
  <c r="AU220" i="4"/>
  <c r="AU212" i="4"/>
  <c r="AU204" i="4"/>
  <c r="AU196" i="4"/>
  <c r="AU188" i="4"/>
  <c r="AU180" i="4"/>
  <c r="AU172" i="4"/>
  <c r="AU164" i="4"/>
  <c r="AU156" i="4"/>
  <c r="AU148" i="4"/>
  <c r="AU140" i="4"/>
  <c r="AU132" i="4"/>
  <c r="AU124" i="4"/>
  <c r="AU116" i="4"/>
  <c r="AU108" i="4"/>
  <c r="AU100" i="4"/>
  <c r="AU92" i="4"/>
  <c r="AU84" i="4"/>
  <c r="AU76" i="4"/>
  <c r="AU68" i="4"/>
  <c r="AU60" i="4"/>
  <c r="AU52" i="4"/>
  <c r="AU44" i="4"/>
  <c r="AU36" i="4"/>
  <c r="AU28" i="4"/>
  <c r="AU20" i="4"/>
  <c r="AU12" i="4"/>
  <c r="BD724" i="4"/>
  <c r="BD716" i="4"/>
  <c r="BD708" i="4"/>
  <c r="BD700" i="4"/>
  <c r="BD692" i="4"/>
  <c r="BD684" i="4"/>
  <c r="BD676" i="4"/>
  <c r="BD668" i="4"/>
  <c r="BD660" i="4"/>
  <c r="BD652" i="4"/>
  <c r="BD644" i="4"/>
  <c r="BD636" i="4"/>
  <c r="BD227" i="4"/>
  <c r="BD219" i="4"/>
  <c r="BD211" i="4"/>
  <c r="BD203" i="4"/>
  <c r="BD195" i="4"/>
  <c r="BD187" i="4"/>
  <c r="BD179" i="4"/>
  <c r="BD171" i="4"/>
  <c r="BD163" i="4"/>
  <c r="BD155" i="4"/>
  <c r="BD147" i="4"/>
  <c r="BD139" i="4"/>
  <c r="BD131" i="4"/>
  <c r="BD123" i="4"/>
  <c r="BD115" i="4"/>
  <c r="BD107" i="4"/>
  <c r="BD99" i="4"/>
  <c r="BD91" i="4"/>
  <c r="BD83" i="4"/>
  <c r="BD75" i="4"/>
  <c r="BD67" i="4"/>
  <c r="BD59" i="4"/>
  <c r="BD51" i="4"/>
  <c r="BD43" i="4"/>
  <c r="BD35" i="4"/>
  <c r="BD27" i="4"/>
  <c r="BD19" i="4"/>
  <c r="BD11" i="4"/>
  <c r="BM723" i="4"/>
  <c r="BM715" i="4"/>
  <c r="BM707" i="4"/>
  <c r="BM699" i="4"/>
  <c r="BM691" i="4"/>
  <c r="BM683" i="4"/>
  <c r="BM675" i="4"/>
  <c r="BM667" i="4"/>
  <c r="BM659" i="4"/>
  <c r="BM651" i="4"/>
  <c r="BM643" i="4"/>
  <c r="BM635" i="4"/>
  <c r="BM627" i="4"/>
  <c r="BM619" i="4"/>
  <c r="BM611" i="4"/>
  <c r="BM603" i="4"/>
  <c r="BM595" i="4"/>
  <c r="BM587" i="4"/>
  <c r="BM579" i="4"/>
  <c r="BM571" i="4"/>
  <c r="BM563" i="4"/>
  <c r="BM555" i="4"/>
  <c r="BM547" i="4"/>
  <c r="BM539" i="4"/>
  <c r="BM531" i="4"/>
  <c r="BM523" i="4"/>
  <c r="BM515" i="4"/>
  <c r="BM507" i="4"/>
  <c r="BM499" i="4"/>
  <c r="BM491" i="4"/>
  <c r="BM483" i="4"/>
  <c r="BM475" i="4"/>
  <c r="BM467" i="4"/>
  <c r="BM459" i="4"/>
  <c r="BM451" i="4"/>
  <c r="BM443" i="4"/>
  <c r="BM435" i="4"/>
  <c r="BM427" i="4"/>
  <c r="BM419" i="4"/>
  <c r="BM411" i="4"/>
  <c r="BM403" i="4"/>
  <c r="BM395" i="4"/>
  <c r="BM387" i="4"/>
  <c r="BM379" i="4"/>
  <c r="BM371" i="4"/>
  <c r="BM363" i="4"/>
  <c r="BM355" i="4"/>
  <c r="BM347" i="4"/>
  <c r="BM339" i="4"/>
  <c r="BM331" i="4"/>
  <c r="BM323" i="4"/>
  <c r="BM315" i="4"/>
  <c r="BM307" i="4"/>
  <c r="BM299" i="4"/>
  <c r="BM291" i="4"/>
  <c r="BM283" i="4"/>
  <c r="BM275" i="4"/>
  <c r="BM267" i="4"/>
  <c r="BM259" i="4"/>
  <c r="BM251" i="4"/>
  <c r="BM243" i="4"/>
  <c r="BM235" i="4"/>
  <c r="BM227" i="4"/>
  <c r="BM219" i="4"/>
  <c r="BM211" i="4"/>
  <c r="BM203" i="4"/>
  <c r="BM195" i="4"/>
  <c r="BM187" i="4"/>
  <c r="BM179" i="4"/>
  <c r="BM171" i="4"/>
  <c r="BM163" i="4"/>
  <c r="BM155" i="4"/>
  <c r="BM147" i="4"/>
  <c r="BM139" i="4"/>
  <c r="BM131" i="4"/>
  <c r="BM123" i="4"/>
  <c r="BM115" i="4"/>
  <c r="BM107" i="4"/>
  <c r="BM99" i="4"/>
  <c r="BM91" i="4"/>
  <c r="BM83" i="4"/>
  <c r="BM75" i="4"/>
  <c r="BM67" i="4"/>
  <c r="BM59" i="4"/>
  <c r="BM51" i="4"/>
  <c r="BM43" i="4"/>
  <c r="BM35" i="4"/>
  <c r="BM27" i="4"/>
  <c r="BM19" i="4"/>
  <c r="BM11" i="4"/>
  <c r="BD625" i="4"/>
  <c r="BD617" i="4"/>
  <c r="BD609" i="4"/>
  <c r="BD601" i="4"/>
  <c r="BD593" i="4"/>
  <c r="BD585" i="4"/>
  <c r="BD577" i="4"/>
  <c r="BD569" i="4"/>
  <c r="BD561" i="4"/>
  <c r="BD553" i="4"/>
  <c r="BD545" i="4"/>
  <c r="BD537" i="4"/>
  <c r="BD529" i="4"/>
  <c r="BD521" i="4"/>
  <c r="BD513" i="4"/>
  <c r="BD505" i="4"/>
  <c r="BD497" i="4"/>
  <c r="BD489" i="4"/>
  <c r="BD481" i="4"/>
  <c r="BD473" i="4"/>
  <c r="BD465" i="4"/>
  <c r="BD457" i="4"/>
  <c r="BD449" i="4"/>
  <c r="BD441" i="4"/>
  <c r="BD433" i="4"/>
  <c r="BD425" i="4"/>
  <c r="BD417" i="4"/>
  <c r="BD409" i="4"/>
  <c r="BD401" i="4"/>
  <c r="BD393" i="4"/>
  <c r="BD385" i="4"/>
  <c r="BD377" i="4"/>
  <c r="BD369" i="4"/>
  <c r="BD361" i="4"/>
  <c r="BD353" i="4"/>
  <c r="BD345" i="4"/>
  <c r="BD337" i="4"/>
  <c r="BD329" i="4"/>
  <c r="BD321" i="4"/>
  <c r="BD313" i="4"/>
  <c r="BD305" i="4"/>
  <c r="BD297" i="4"/>
  <c r="BD289" i="4"/>
  <c r="BD281" i="4"/>
  <c r="BD273" i="4"/>
  <c r="BD265" i="4"/>
  <c r="BD257" i="4"/>
  <c r="BD249" i="4"/>
  <c r="BD241" i="4"/>
  <c r="BD233" i="4"/>
  <c r="BD225" i="4"/>
  <c r="BD217" i="4"/>
  <c r="BD209" i="4"/>
  <c r="BD201" i="4"/>
  <c r="BD193" i="4"/>
  <c r="BD185" i="4"/>
  <c r="BD177" i="4"/>
  <c r="BD169" i="4"/>
  <c r="BD161" i="4"/>
  <c r="BD153" i="4"/>
  <c r="BD145" i="4"/>
  <c r="BD137" i="4"/>
  <c r="BD129" i="4"/>
  <c r="BD121" i="4"/>
  <c r="BD113" i="4"/>
  <c r="BD105" i="4"/>
  <c r="BD97" i="4"/>
  <c r="BD89" i="4"/>
  <c r="BD81" i="4"/>
  <c r="BD73" i="4"/>
  <c r="BD65" i="4"/>
  <c r="BD57" i="4"/>
  <c r="BD49" i="4"/>
  <c r="BD41" i="4"/>
  <c r="BD33" i="4"/>
  <c r="BD25" i="4"/>
  <c r="BD17" i="4"/>
  <c r="BD9" i="4"/>
  <c r="BM721" i="4"/>
  <c r="BM713" i="4"/>
  <c r="BM705" i="4"/>
  <c r="BM697" i="4"/>
  <c r="BM689" i="4"/>
  <c r="BM681" i="4"/>
  <c r="BM673" i="4"/>
  <c r="BM665" i="4"/>
  <c r="BM657" i="4"/>
  <c r="BM649" i="4"/>
  <c r="BM641" i="4"/>
  <c r="BM633" i="4"/>
  <c r="BM625" i="4"/>
  <c r="BM617" i="4"/>
  <c r="BM609" i="4"/>
  <c r="BM601" i="4"/>
  <c r="BM593" i="4"/>
  <c r="BM585" i="4"/>
  <c r="BM577" i="4"/>
  <c r="BM569" i="4"/>
  <c r="BM561" i="4"/>
  <c r="BM553" i="4"/>
  <c r="BM545" i="4"/>
  <c r="BM537" i="4"/>
  <c r="BM529" i="4"/>
  <c r="BM521" i="4"/>
  <c r="BM513" i="4"/>
  <c r="BM505" i="4"/>
  <c r="BM497" i="4"/>
  <c r="BM489" i="4"/>
  <c r="BM481" i="4"/>
  <c r="BM473" i="4"/>
  <c r="BM465" i="4"/>
  <c r="BM457" i="4"/>
  <c r="BM449" i="4"/>
  <c r="BM441" i="4"/>
  <c r="BM433" i="4"/>
  <c r="BM425" i="4"/>
  <c r="BM417" i="4"/>
  <c r="BM409" i="4"/>
  <c r="BM401" i="4"/>
  <c r="BM393" i="4"/>
  <c r="BM385" i="4"/>
  <c r="BM377" i="4"/>
  <c r="BM369" i="4"/>
  <c r="BM361" i="4"/>
  <c r="BM353" i="4"/>
  <c r="BM345" i="4"/>
  <c r="BM337" i="4"/>
  <c r="BM329" i="4"/>
  <c r="BM321" i="4"/>
  <c r="BM313" i="4"/>
  <c r="BM305" i="4"/>
  <c r="BM297" i="4"/>
  <c r="BM289" i="4"/>
  <c r="BM281" i="4"/>
  <c r="BM273" i="4"/>
  <c r="BM265" i="4"/>
  <c r="BM257" i="4"/>
  <c r="BM249" i="4"/>
  <c r="BM241" i="4"/>
  <c r="BM233" i="4"/>
  <c r="BM225" i="4"/>
  <c r="BM217" i="4"/>
  <c r="BM209" i="4"/>
  <c r="BM201" i="4"/>
  <c r="BM193" i="4"/>
  <c r="BM185" i="4"/>
  <c r="BM177" i="4"/>
  <c r="BM169" i="4"/>
  <c r="BM161" i="4"/>
  <c r="BM153" i="4"/>
  <c r="BM145" i="4"/>
  <c r="BM137" i="4"/>
  <c r="BM129" i="4"/>
  <c r="BM121" i="4"/>
  <c r="BM113" i="4"/>
  <c r="BM105" i="4"/>
  <c r="BM97" i="4"/>
  <c r="BM89" i="4"/>
  <c r="BM81" i="4"/>
  <c r="BM73" i="4"/>
  <c r="BM65" i="4"/>
  <c r="BM57" i="4"/>
  <c r="BM49" i="4"/>
  <c r="BM41" i="4"/>
  <c r="BM33" i="4"/>
  <c r="BM25" i="4"/>
  <c r="BM17" i="4"/>
  <c r="BM9" i="4"/>
  <c r="BD640" i="4"/>
  <c r="BD632" i="4"/>
  <c r="BD624" i="4"/>
  <c r="BD616" i="4"/>
  <c r="BD608" i="4"/>
  <c r="BD600" i="4"/>
  <c r="BD592" i="4"/>
  <c r="BD584" i="4"/>
  <c r="BD576" i="4"/>
  <c r="BD568" i="4"/>
  <c r="BD560" i="4"/>
  <c r="BD552" i="4"/>
  <c r="BD544" i="4"/>
  <c r="BD536" i="4"/>
  <c r="BD528" i="4"/>
  <c r="BD520" i="4"/>
  <c r="BD512" i="4"/>
  <c r="BD504" i="4"/>
  <c r="BD496" i="4"/>
  <c r="BD488" i="4"/>
  <c r="BD480" i="4"/>
  <c r="BD472" i="4"/>
  <c r="BD464" i="4"/>
  <c r="BD456" i="4"/>
  <c r="BD448" i="4"/>
  <c r="BD440" i="4"/>
  <c r="BD432" i="4"/>
  <c r="BD424" i="4"/>
  <c r="BD416" i="4"/>
  <c r="BD408" i="4"/>
  <c r="BD400" i="4"/>
  <c r="BD392" i="4"/>
  <c r="BD384" i="4"/>
  <c r="BD376" i="4"/>
  <c r="BD368" i="4"/>
  <c r="BD360" i="4"/>
  <c r="BD352" i="4"/>
  <c r="BD344" i="4"/>
  <c r="BD336" i="4"/>
  <c r="BD328" i="4"/>
  <c r="BD320" i="4"/>
  <c r="BD312" i="4"/>
  <c r="BD304" i="4"/>
  <c r="BD296" i="4"/>
  <c r="BD288" i="4"/>
  <c r="BD280" i="4"/>
  <c r="BD272" i="4"/>
  <c r="BD264" i="4"/>
  <c r="BD256" i="4"/>
  <c r="BD248" i="4"/>
  <c r="BD240" i="4"/>
  <c r="BD232" i="4"/>
  <c r="BD224" i="4"/>
  <c r="BD216" i="4"/>
  <c r="BD208" i="4"/>
  <c r="BD200" i="4"/>
  <c r="BD192" i="4"/>
  <c r="BD184" i="4"/>
  <c r="BD176" i="4"/>
  <c r="BD168" i="4"/>
  <c r="BD160" i="4"/>
  <c r="BD152" i="4"/>
  <c r="BD144" i="4"/>
  <c r="BD136" i="4"/>
  <c r="BD128" i="4"/>
  <c r="BD120" i="4"/>
  <c r="BD112" i="4"/>
  <c r="BD104" i="4"/>
  <c r="BD96" i="4"/>
  <c r="BD88" i="4"/>
  <c r="BD80" i="4"/>
  <c r="BD72" i="4"/>
  <c r="BD64" i="4"/>
  <c r="BD56" i="4"/>
  <c r="BD48" i="4"/>
  <c r="BD40" i="4"/>
  <c r="BD32" i="4"/>
  <c r="BD24" i="4"/>
  <c r="BD16" i="4"/>
  <c r="BD8" i="4"/>
  <c r="BM720" i="4"/>
  <c r="BM712" i="4"/>
  <c r="BM704" i="4"/>
  <c r="BM696" i="4"/>
  <c r="BM688" i="4"/>
  <c r="BM680" i="4"/>
  <c r="BM672" i="4"/>
  <c r="BM664" i="4"/>
  <c r="BM656" i="4"/>
  <c r="BM648" i="4"/>
  <c r="BM640" i="4"/>
  <c r="BM632" i="4"/>
  <c r="BM624" i="4"/>
  <c r="BM616" i="4"/>
  <c r="BM608" i="4"/>
  <c r="BM600" i="4"/>
  <c r="BM592" i="4"/>
  <c r="BM584" i="4"/>
  <c r="BM576" i="4"/>
  <c r="BM568" i="4"/>
  <c r="BM560" i="4"/>
  <c r="BM552" i="4"/>
  <c r="BM544" i="4"/>
  <c r="BM536" i="4"/>
  <c r="BM528" i="4"/>
  <c r="BM520" i="4"/>
  <c r="BM512" i="4"/>
  <c r="BM504" i="4"/>
  <c r="BM496" i="4"/>
  <c r="BM488" i="4"/>
  <c r="BM480" i="4"/>
  <c r="BM472" i="4"/>
  <c r="BM464" i="4"/>
  <c r="BM456" i="4"/>
  <c r="BM448" i="4"/>
  <c r="BM440" i="4"/>
  <c r="BM432" i="4"/>
  <c r="BM424" i="4"/>
  <c r="BM416" i="4"/>
  <c r="BM408" i="4"/>
  <c r="BM400" i="4"/>
  <c r="BM392" i="4"/>
  <c r="BM384" i="4"/>
  <c r="BM376" i="4"/>
  <c r="BM368" i="4"/>
  <c r="BM360" i="4"/>
  <c r="BM352" i="4"/>
  <c r="BM344" i="4"/>
  <c r="BM336" i="4"/>
  <c r="BM328" i="4"/>
  <c r="BM320" i="4"/>
  <c r="BM312" i="4"/>
  <c r="BM304" i="4"/>
  <c r="BM296" i="4"/>
  <c r="BM288" i="4"/>
  <c r="BM280" i="4"/>
  <c r="BM272" i="4"/>
  <c r="BM264" i="4"/>
  <c r="BM256" i="4"/>
  <c r="BM248" i="4"/>
  <c r="BM240" i="4"/>
  <c r="BM232" i="4"/>
  <c r="BM224" i="4"/>
  <c r="BM216" i="4"/>
  <c r="BM208" i="4"/>
  <c r="BM200" i="4"/>
  <c r="BM192" i="4"/>
  <c r="BM184" i="4"/>
  <c r="BM176" i="4"/>
  <c r="BM168" i="4"/>
  <c r="BM160" i="4"/>
  <c r="BM152" i="4"/>
  <c r="BM144" i="4"/>
  <c r="BM136" i="4"/>
  <c r="BM128" i="4"/>
  <c r="BM120" i="4"/>
  <c r="BM112" i="4"/>
  <c r="BM104" i="4"/>
  <c r="BM96" i="4"/>
  <c r="BM88" i="4"/>
  <c r="BM80" i="4"/>
  <c r="BM72" i="4"/>
  <c r="BM64" i="4"/>
  <c r="BM56" i="4"/>
  <c r="BM48" i="4"/>
  <c r="BM40" i="4"/>
  <c r="BM32" i="4"/>
  <c r="BM24" i="4"/>
  <c r="BM16" i="4"/>
  <c r="BM8" i="4"/>
  <c r="BD639" i="4"/>
  <c r="BD631" i="4"/>
  <c r="BD623" i="4"/>
  <c r="BD615" i="4"/>
  <c r="BD607" i="4"/>
  <c r="BD599" i="4"/>
  <c r="BD591" i="4"/>
  <c r="BD583" i="4"/>
  <c r="BD575" i="4"/>
  <c r="BD567" i="4"/>
  <c r="BD559" i="4"/>
  <c r="BD551" i="4"/>
  <c r="BD543" i="4"/>
  <c r="BD535" i="4"/>
  <c r="BD527" i="4"/>
  <c r="BD519" i="4"/>
  <c r="BD511" i="4"/>
  <c r="BD503" i="4"/>
  <c r="BD495" i="4"/>
  <c r="BD487" i="4"/>
  <c r="BD479" i="4"/>
  <c r="BD471" i="4"/>
  <c r="BD463" i="4"/>
  <c r="BD455" i="4"/>
  <c r="BD447" i="4"/>
  <c r="BD439" i="4"/>
  <c r="BD431" i="4"/>
  <c r="BD423" i="4"/>
  <c r="BD415" i="4"/>
  <c r="BD407" i="4"/>
  <c r="BD399" i="4"/>
  <c r="BD391" i="4"/>
  <c r="BD383" i="4"/>
  <c r="BD375" i="4"/>
  <c r="BD367" i="4"/>
  <c r="BD359" i="4"/>
  <c r="BD351" i="4"/>
  <c r="BD343" i="4"/>
  <c r="BD335" i="4"/>
  <c r="BD327" i="4"/>
  <c r="BD319" i="4"/>
  <c r="BD311" i="4"/>
  <c r="BD303" i="4"/>
  <c r="BD295" i="4"/>
  <c r="BD287" i="4"/>
  <c r="BD279" i="4"/>
  <c r="BD271" i="4"/>
  <c r="BD263" i="4"/>
  <c r="BD255" i="4"/>
  <c r="BD247" i="4"/>
  <c r="BD239" i="4"/>
  <c r="BD231" i="4"/>
  <c r="BD223" i="4"/>
  <c r="BD215" i="4"/>
  <c r="BD207" i="4"/>
  <c r="BD199" i="4"/>
  <c r="BD191" i="4"/>
  <c r="BD183" i="4"/>
  <c r="BD175" i="4"/>
  <c r="BD167" i="4"/>
  <c r="BD159" i="4"/>
  <c r="BD151" i="4"/>
  <c r="BD143" i="4"/>
  <c r="BD135" i="4"/>
  <c r="BD127" i="4"/>
  <c r="BD119" i="4"/>
  <c r="BD111" i="4"/>
  <c r="BD103" i="4"/>
  <c r="BD95" i="4"/>
  <c r="BD87" i="4"/>
  <c r="BD79" i="4"/>
  <c r="BD71" i="4"/>
  <c r="BD63" i="4"/>
  <c r="BD55" i="4"/>
  <c r="BD47" i="4"/>
  <c r="BD39" i="4"/>
  <c r="BD31" i="4"/>
  <c r="BD23" i="4"/>
  <c r="BD15" i="4"/>
  <c r="BD7" i="4"/>
  <c r="BM719" i="4"/>
  <c r="BM711" i="4"/>
  <c r="BM703" i="4"/>
  <c r="BM695" i="4"/>
  <c r="BM687" i="4"/>
  <c r="BM679" i="4"/>
  <c r="BM671" i="4"/>
  <c r="BM663" i="4"/>
  <c r="BM655" i="4"/>
  <c r="BM647" i="4"/>
  <c r="BM639" i="4"/>
  <c r="BM631" i="4"/>
  <c r="BM623" i="4"/>
  <c r="BM615" i="4"/>
  <c r="BM607" i="4"/>
  <c r="BM599" i="4"/>
  <c r="BM591" i="4"/>
  <c r="BM583" i="4"/>
  <c r="BM575" i="4"/>
  <c r="BM567" i="4"/>
  <c r="BM559" i="4"/>
  <c r="BM551" i="4"/>
  <c r="BM543" i="4"/>
  <c r="BM535" i="4"/>
  <c r="BM527" i="4"/>
  <c r="BM519" i="4"/>
  <c r="BM511" i="4"/>
  <c r="BM503" i="4"/>
  <c r="BM495" i="4"/>
  <c r="BM487" i="4"/>
  <c r="BM479" i="4"/>
  <c r="BM471" i="4"/>
  <c r="BM463" i="4"/>
  <c r="BM455" i="4"/>
  <c r="BM447" i="4"/>
  <c r="BM439" i="4"/>
  <c r="BM431" i="4"/>
  <c r="BM423" i="4"/>
  <c r="BM415" i="4"/>
  <c r="BM407" i="4"/>
  <c r="BM399" i="4"/>
  <c r="BM391" i="4"/>
  <c r="BM383" i="4"/>
  <c r="BM375" i="4"/>
  <c r="BM367" i="4"/>
  <c r="BM359" i="4"/>
  <c r="BM351" i="4"/>
  <c r="BM343" i="4"/>
  <c r="BM335" i="4"/>
  <c r="BM327" i="4"/>
  <c r="BM319" i="4"/>
  <c r="BM311" i="4"/>
  <c r="BM303" i="4"/>
  <c r="BM295" i="4"/>
  <c r="BM287" i="4"/>
  <c r="BM279" i="4"/>
  <c r="BM271" i="4"/>
  <c r="BM263" i="4"/>
  <c r="BM255" i="4"/>
  <c r="BM247" i="4"/>
  <c r="BM239" i="4"/>
  <c r="BM231" i="4"/>
  <c r="BM223" i="4"/>
  <c r="BM215" i="4"/>
  <c r="BM207" i="4"/>
  <c r="BM199" i="4"/>
  <c r="BM191" i="4"/>
  <c r="BM183" i="4"/>
  <c r="BM175" i="4"/>
  <c r="BM167" i="4"/>
  <c r="BM159" i="4"/>
  <c r="BM151" i="4"/>
  <c r="BM143" i="4"/>
  <c r="BM135" i="4"/>
  <c r="BM127" i="4"/>
  <c r="BM119" i="4"/>
  <c r="BM111" i="4"/>
  <c r="BM103" i="4"/>
  <c r="BM95" i="4"/>
  <c r="BM87" i="4"/>
  <c r="BM79" i="4"/>
  <c r="BM71" i="4"/>
  <c r="BM63" i="4"/>
  <c r="BM55" i="4"/>
  <c r="BM47" i="4"/>
  <c r="BM39" i="4"/>
  <c r="BM31" i="4"/>
  <c r="BM23" i="4"/>
  <c r="BM15" i="4"/>
  <c r="BM7" i="4"/>
  <c r="BD654" i="4"/>
  <c r="BD646" i="4"/>
  <c r="BD638" i="4"/>
  <c r="BD630" i="4"/>
  <c r="BD622" i="4"/>
  <c r="BD614" i="4"/>
  <c r="BD606" i="4"/>
  <c r="BD598" i="4"/>
  <c r="BD590" i="4"/>
  <c r="BD582" i="4"/>
  <c r="BD574" i="4"/>
  <c r="BD566" i="4"/>
  <c r="BD558" i="4"/>
  <c r="BD550" i="4"/>
  <c r="BD542" i="4"/>
  <c r="BD534" i="4"/>
  <c r="BD526" i="4"/>
  <c r="BD518" i="4"/>
  <c r="BD510" i="4"/>
  <c r="BD502" i="4"/>
  <c r="BD494" i="4"/>
  <c r="BD486" i="4"/>
  <c r="BD478" i="4"/>
  <c r="BD470" i="4"/>
  <c r="BD462" i="4"/>
  <c r="BD454" i="4"/>
  <c r="BD446" i="4"/>
  <c r="BD438" i="4"/>
  <c r="BD430" i="4"/>
  <c r="BD422" i="4"/>
  <c r="BD414" i="4"/>
  <c r="BD406" i="4"/>
  <c r="BD398" i="4"/>
  <c r="BD390" i="4"/>
  <c r="BD382" i="4"/>
  <c r="BD374" i="4"/>
  <c r="BD366" i="4"/>
  <c r="BD358" i="4"/>
  <c r="BD350" i="4"/>
  <c r="BD342" i="4"/>
  <c r="BD334" i="4"/>
  <c r="BD326" i="4"/>
  <c r="BD318" i="4"/>
  <c r="BD310" i="4"/>
  <c r="BD302" i="4"/>
  <c r="BD294" i="4"/>
  <c r="BD286" i="4"/>
  <c r="BD278" i="4"/>
  <c r="BD270" i="4"/>
  <c r="BD262" i="4"/>
  <c r="BD254" i="4"/>
  <c r="BD246" i="4"/>
  <c r="BD238" i="4"/>
  <c r="BD230" i="4"/>
  <c r="BD222" i="4"/>
  <c r="BD214" i="4"/>
  <c r="BD206" i="4"/>
  <c r="BD198" i="4"/>
  <c r="BD190" i="4"/>
  <c r="BD182" i="4"/>
  <c r="BD174" i="4"/>
  <c r="BD166" i="4"/>
  <c r="BD158" i="4"/>
  <c r="BD150" i="4"/>
  <c r="BD142" i="4"/>
  <c r="BD134" i="4"/>
  <c r="BD126" i="4"/>
  <c r="BD118" i="4"/>
  <c r="BD110" i="4"/>
  <c r="BD102" i="4"/>
  <c r="BD94" i="4"/>
  <c r="BD86" i="4"/>
  <c r="BD78" i="4"/>
  <c r="BD70" i="4"/>
  <c r="BD62" i="4"/>
  <c r="BD54" i="4"/>
  <c r="BD46" i="4"/>
  <c r="BD38" i="4"/>
  <c r="BD30" i="4"/>
  <c r="BD22" i="4"/>
  <c r="BD14" i="4"/>
  <c r="BM718" i="4"/>
  <c r="BM710" i="4"/>
  <c r="BM702" i="4"/>
  <c r="BM694" i="4"/>
  <c r="BM686" i="4"/>
  <c r="BM678" i="4"/>
  <c r="BM670" i="4"/>
  <c r="BM662" i="4"/>
  <c r="BM654" i="4"/>
  <c r="BM646" i="4"/>
  <c r="BM638" i="4"/>
  <c r="BM630" i="4"/>
  <c r="BM622" i="4"/>
  <c r="BM614" i="4"/>
  <c r="BM606" i="4"/>
  <c r="BM598" i="4"/>
  <c r="BM590" i="4"/>
  <c r="BM582" i="4"/>
  <c r="BM574" i="4"/>
  <c r="BM566" i="4"/>
  <c r="BM558" i="4"/>
  <c r="BM550" i="4"/>
  <c r="BM542" i="4"/>
  <c r="BM534" i="4"/>
  <c r="BM526" i="4"/>
  <c r="BM518" i="4"/>
  <c r="BM510" i="4"/>
  <c r="BM502" i="4"/>
  <c r="BM494" i="4"/>
  <c r="BM486" i="4"/>
  <c r="BM478" i="4"/>
  <c r="BM470" i="4"/>
  <c r="BM462" i="4"/>
  <c r="BM454" i="4"/>
  <c r="BM446" i="4"/>
  <c r="BM438" i="4"/>
  <c r="BM430" i="4"/>
  <c r="BM422" i="4"/>
  <c r="BM414" i="4"/>
  <c r="BM406" i="4"/>
  <c r="BM398" i="4"/>
  <c r="BM390" i="4"/>
  <c r="BM382" i="4"/>
  <c r="BM374" i="4"/>
  <c r="BM366" i="4"/>
  <c r="BM358" i="4"/>
  <c r="BM350" i="4"/>
  <c r="BM342" i="4"/>
  <c r="BM334" i="4"/>
  <c r="BM326" i="4"/>
  <c r="BM318" i="4"/>
  <c r="BM310" i="4"/>
  <c r="BM302" i="4"/>
  <c r="BM294" i="4"/>
  <c r="BM286" i="4"/>
  <c r="BM278" i="4"/>
  <c r="BM270" i="4"/>
  <c r="BM262" i="4"/>
  <c r="BM254" i="4"/>
  <c r="BM246" i="4"/>
  <c r="BM238" i="4"/>
  <c r="BM230" i="4"/>
  <c r="BM222" i="4"/>
  <c r="BM214" i="4"/>
  <c r="BM206" i="4"/>
  <c r="BM198" i="4"/>
  <c r="BM190" i="4"/>
  <c r="BM182" i="4"/>
  <c r="BM174" i="4"/>
  <c r="BM166" i="4"/>
  <c r="BM158" i="4"/>
  <c r="BM150" i="4"/>
  <c r="BM142" i="4"/>
  <c r="BM134" i="4"/>
  <c r="BM126" i="4"/>
  <c r="BM118" i="4"/>
  <c r="BM110" i="4"/>
  <c r="BM102" i="4"/>
  <c r="BM94" i="4"/>
  <c r="BM86" i="4"/>
  <c r="BM78" i="4"/>
  <c r="BM70" i="4"/>
  <c r="BM62" i="4"/>
  <c r="BM54" i="4"/>
  <c r="BM46" i="4"/>
  <c r="BM38" i="4"/>
  <c r="BM30" i="4"/>
  <c r="BM22" i="4"/>
  <c r="BM14" i="4"/>
  <c r="BD629" i="4"/>
  <c r="BD621" i="4"/>
  <c r="BD613" i="4"/>
  <c r="BD605" i="4"/>
  <c r="BD597" i="4"/>
  <c r="BD589" i="4"/>
  <c r="BD581" i="4"/>
  <c r="BD573" i="4"/>
  <c r="BD565" i="4"/>
  <c r="BD557" i="4"/>
  <c r="BD549" i="4"/>
  <c r="BD541" i="4"/>
  <c r="BD533" i="4"/>
  <c r="BD525" i="4"/>
  <c r="BD517" i="4"/>
  <c r="BD509" i="4"/>
  <c r="BD501" i="4"/>
  <c r="BD493" i="4"/>
  <c r="BD485" i="4"/>
  <c r="BD477" i="4"/>
  <c r="BD469" i="4"/>
  <c r="BD461" i="4"/>
  <c r="BD453" i="4"/>
  <c r="BD445" i="4"/>
  <c r="BD437" i="4"/>
  <c r="BD429" i="4"/>
  <c r="BD421" i="4"/>
  <c r="BD413" i="4"/>
  <c r="BD405" i="4"/>
  <c r="BD397" i="4"/>
  <c r="BD389" i="4"/>
  <c r="BD381" i="4"/>
  <c r="BD373" i="4"/>
  <c r="BD365" i="4"/>
  <c r="BD357" i="4"/>
  <c r="BD349" i="4"/>
  <c r="BD341" i="4"/>
  <c r="BD333" i="4"/>
  <c r="BD325" i="4"/>
  <c r="BD317" i="4"/>
  <c r="BD309" i="4"/>
  <c r="BD301" i="4"/>
  <c r="BD293" i="4"/>
  <c r="BD285" i="4"/>
  <c r="BD277" i="4"/>
  <c r="BD269" i="4"/>
  <c r="BD261" i="4"/>
  <c r="BD253" i="4"/>
  <c r="BD245" i="4"/>
  <c r="BD237" i="4"/>
  <c r="BD229" i="4"/>
  <c r="BD221" i="4"/>
  <c r="BD213" i="4"/>
  <c r="BD205" i="4"/>
  <c r="BD197" i="4"/>
  <c r="BD189" i="4"/>
  <c r="BD181" i="4"/>
  <c r="BD173" i="4"/>
  <c r="BD165" i="4"/>
  <c r="BD157" i="4"/>
  <c r="BD149" i="4"/>
  <c r="BD141" i="4"/>
  <c r="BD133" i="4"/>
  <c r="BD125" i="4"/>
  <c r="BD117" i="4"/>
  <c r="BD109" i="4"/>
  <c r="BD101" i="4"/>
  <c r="BD93" i="4"/>
  <c r="BD85" i="4"/>
  <c r="BD77" i="4"/>
  <c r="BD69" i="4"/>
  <c r="BD61" i="4"/>
  <c r="BD53" i="4"/>
  <c r="BD45" i="4"/>
  <c r="BD37" i="4"/>
  <c r="BD29" i="4"/>
  <c r="BD21" i="4"/>
  <c r="BD13" i="4"/>
  <c r="BM725" i="4"/>
  <c r="BM717" i="4"/>
  <c r="BM709" i="4"/>
  <c r="BM701" i="4"/>
  <c r="BM693" i="4"/>
  <c r="BM685" i="4"/>
  <c r="BM677" i="4"/>
  <c r="BM669" i="4"/>
  <c r="BM661" i="4"/>
  <c r="BM653" i="4"/>
  <c r="BM645" i="4"/>
  <c r="BM637" i="4"/>
  <c r="BM629" i="4"/>
  <c r="BM621" i="4"/>
  <c r="BM613" i="4"/>
  <c r="BM605" i="4"/>
  <c r="BM597" i="4"/>
  <c r="BM589" i="4"/>
  <c r="BM581" i="4"/>
  <c r="BM573" i="4"/>
  <c r="BM565" i="4"/>
  <c r="BM557" i="4"/>
  <c r="BM549" i="4"/>
  <c r="BM541" i="4"/>
  <c r="BM533" i="4"/>
  <c r="BM525" i="4"/>
  <c r="BM517" i="4"/>
  <c r="BM509" i="4"/>
  <c r="BM501" i="4"/>
  <c r="BM493" i="4"/>
  <c r="BM485" i="4"/>
  <c r="BM477" i="4"/>
  <c r="BM469" i="4"/>
  <c r="BM461" i="4"/>
  <c r="BM453" i="4"/>
  <c r="BM445" i="4"/>
  <c r="BM437" i="4"/>
  <c r="BM429" i="4"/>
  <c r="BM421" i="4"/>
  <c r="BM413" i="4"/>
  <c r="BM405" i="4"/>
  <c r="BM397" i="4"/>
  <c r="BM389" i="4"/>
  <c r="BM381" i="4"/>
  <c r="BM373" i="4"/>
  <c r="BM365" i="4"/>
  <c r="BM357" i="4"/>
  <c r="BM349" i="4"/>
  <c r="BM341" i="4"/>
  <c r="BM333" i="4"/>
  <c r="BM325" i="4"/>
  <c r="BM317" i="4"/>
  <c r="BM309" i="4"/>
  <c r="BM301" i="4"/>
  <c r="BM293" i="4"/>
  <c r="BM285" i="4"/>
  <c r="BM277" i="4"/>
  <c r="BM269" i="4"/>
  <c r="BM261" i="4"/>
  <c r="BM253" i="4"/>
  <c r="BM245" i="4"/>
  <c r="BM237" i="4"/>
  <c r="BM229" i="4"/>
  <c r="BM221" i="4"/>
  <c r="BM213" i="4"/>
  <c r="BM205" i="4"/>
  <c r="BM197" i="4"/>
  <c r="BM189" i="4"/>
  <c r="BM181" i="4"/>
  <c r="BM173" i="4"/>
  <c r="BM165" i="4"/>
  <c r="BM157" i="4"/>
  <c r="BM149" i="4"/>
  <c r="BM141" i="4"/>
  <c r="BM133" i="4"/>
  <c r="BM125" i="4"/>
  <c r="BM117" i="4"/>
  <c r="BM109" i="4"/>
  <c r="BM101" i="4"/>
  <c r="BM93" i="4"/>
  <c r="BM85" i="4"/>
  <c r="BM77" i="4"/>
  <c r="BM69" i="4"/>
  <c r="BM61" i="4"/>
  <c r="BM53" i="4"/>
  <c r="BM45" i="4"/>
  <c r="BM37" i="4"/>
  <c r="BM29" i="4"/>
  <c r="BM21" i="4"/>
  <c r="BM13" i="4"/>
  <c r="BD628" i="4"/>
  <c r="BD620" i="4"/>
  <c r="BD612" i="4"/>
  <c r="BD604" i="4"/>
  <c r="BD596" i="4"/>
  <c r="BD588" i="4"/>
  <c r="BD580" i="4"/>
  <c r="BD572" i="4"/>
  <c r="BD564" i="4"/>
  <c r="BD556" i="4"/>
  <c r="BD548" i="4"/>
  <c r="BD540" i="4"/>
  <c r="BD532" i="4"/>
  <c r="BD524" i="4"/>
  <c r="BD516" i="4"/>
  <c r="BD508" i="4"/>
  <c r="BD500" i="4"/>
  <c r="BD492" i="4"/>
  <c r="BD484" i="4"/>
  <c r="BD476" i="4"/>
  <c r="BD468" i="4"/>
  <c r="BD460" i="4"/>
  <c r="BD452" i="4"/>
  <c r="BD444" i="4"/>
  <c r="BD436" i="4"/>
  <c r="BD428" i="4"/>
  <c r="BD420" i="4"/>
  <c r="BD412" i="4"/>
  <c r="BD404" i="4"/>
  <c r="BD396" i="4"/>
  <c r="BD388" i="4"/>
  <c r="BD380" i="4"/>
  <c r="BD372" i="4"/>
  <c r="BD364" i="4"/>
  <c r="BD356" i="4"/>
  <c r="BD348" i="4"/>
  <c r="BD340" i="4"/>
  <c r="BD332" i="4"/>
  <c r="BD324" i="4"/>
  <c r="BD316" i="4"/>
  <c r="BD308" i="4"/>
  <c r="BD300" i="4"/>
  <c r="BD292" i="4"/>
  <c r="BD284" i="4"/>
  <c r="BD276" i="4"/>
  <c r="BD268" i="4"/>
  <c r="BD260" i="4"/>
  <c r="BD252" i="4"/>
  <c r="BD244" i="4"/>
  <c r="BD236" i="4"/>
  <c r="BD228" i="4"/>
  <c r="BD220" i="4"/>
  <c r="BD212" i="4"/>
  <c r="BD204" i="4"/>
  <c r="BD196" i="4"/>
  <c r="BD188" i="4"/>
  <c r="BD180" i="4"/>
  <c r="BD172" i="4"/>
  <c r="BD164" i="4"/>
  <c r="BD156" i="4"/>
  <c r="BD148" i="4"/>
  <c r="BD140" i="4"/>
  <c r="BD132" i="4"/>
  <c r="BD124" i="4"/>
  <c r="BD116" i="4"/>
  <c r="BD108" i="4"/>
  <c r="BD100" i="4"/>
  <c r="BD92" i="4"/>
  <c r="BD84" i="4"/>
  <c r="BD76" i="4"/>
  <c r="BD68" i="4"/>
  <c r="BD60" i="4"/>
  <c r="BD52" i="4"/>
  <c r="BD44" i="4"/>
  <c r="BD36" i="4"/>
  <c r="BD28" i="4"/>
  <c r="BD20" i="4"/>
  <c r="BD12" i="4"/>
  <c r="BM724" i="4"/>
  <c r="BM716" i="4"/>
  <c r="BM708" i="4"/>
  <c r="BM700" i="4"/>
  <c r="BM692" i="4"/>
  <c r="BM684" i="4"/>
  <c r="BM676" i="4"/>
  <c r="BM668" i="4"/>
  <c r="BM660" i="4"/>
  <c r="BM652" i="4"/>
  <c r="BM644" i="4"/>
  <c r="BM636" i="4"/>
  <c r="BM628" i="4"/>
  <c r="BM620" i="4"/>
  <c r="BM612" i="4"/>
  <c r="BM604" i="4"/>
  <c r="BM596" i="4"/>
  <c r="BM588" i="4"/>
  <c r="BM580" i="4"/>
  <c r="BM572" i="4"/>
  <c r="BM564" i="4"/>
  <c r="BM556" i="4"/>
  <c r="BM548" i="4"/>
  <c r="BM540" i="4"/>
  <c r="BM532" i="4"/>
  <c r="BM524" i="4"/>
  <c r="BM516" i="4"/>
  <c r="BM508" i="4"/>
  <c r="BM500" i="4"/>
  <c r="BM492" i="4"/>
  <c r="BM484" i="4"/>
  <c r="BM476" i="4"/>
  <c r="BM468" i="4"/>
  <c r="BM460" i="4"/>
  <c r="BM452" i="4"/>
  <c r="BM444" i="4"/>
  <c r="BM436" i="4"/>
  <c r="BM428" i="4"/>
  <c r="BM420" i="4"/>
  <c r="BM412" i="4"/>
  <c r="BM404" i="4"/>
  <c r="BM396" i="4"/>
  <c r="BM388" i="4"/>
  <c r="BM380" i="4"/>
  <c r="BM372" i="4"/>
  <c r="BM364" i="4"/>
  <c r="BM356" i="4"/>
  <c r="BM348" i="4"/>
  <c r="BM340" i="4"/>
  <c r="BM332" i="4"/>
  <c r="BM324" i="4"/>
  <c r="BM316" i="4"/>
  <c r="BM308" i="4"/>
  <c r="BM300" i="4"/>
  <c r="BM292" i="4"/>
  <c r="BM284" i="4"/>
  <c r="BM276" i="4"/>
  <c r="BM268" i="4"/>
  <c r="BM260" i="4"/>
  <c r="BM252" i="4"/>
  <c r="BM244" i="4"/>
  <c r="BM236" i="4"/>
  <c r="BM228" i="4"/>
  <c r="BM220" i="4"/>
  <c r="BM212" i="4"/>
  <c r="BM204" i="4"/>
  <c r="BM196" i="4"/>
  <c r="BM188" i="4"/>
  <c r="BM180" i="4"/>
  <c r="BM172" i="4"/>
  <c r="BM164" i="4"/>
  <c r="BM156" i="4"/>
  <c r="BM148" i="4"/>
  <c r="BM140" i="4"/>
  <c r="BM132" i="4"/>
  <c r="BM124" i="4"/>
  <c r="BM116" i="4"/>
  <c r="BM108" i="4"/>
  <c r="BM100" i="4"/>
  <c r="BM92" i="4"/>
  <c r="BM84" i="4"/>
  <c r="BM76" i="4"/>
  <c r="BM68" i="4"/>
  <c r="BM60" i="4"/>
  <c r="BM52" i="4"/>
  <c r="BM44" i="4"/>
  <c r="BM36" i="4"/>
  <c r="BM28" i="4"/>
  <c r="BM20" i="4"/>
  <c r="BM12" i="4"/>
  <c r="S652" i="4"/>
  <c r="S130" i="4"/>
  <c r="S106" i="4"/>
  <c r="S98" i="4"/>
  <c r="S82" i="4"/>
  <c r="S66" i="4"/>
  <c r="S58" i="4"/>
  <c r="S50" i="4"/>
  <c r="S34" i="4"/>
  <c r="S26" i="4"/>
  <c r="S18" i="4"/>
  <c r="S218" i="4"/>
  <c r="S154" i="4"/>
  <c r="S714" i="4"/>
  <c r="S682" i="4"/>
  <c r="S650" i="4"/>
  <c r="S618" i="4"/>
  <c r="S586" i="4"/>
  <c r="S554" i="4"/>
  <c r="S522" i="4"/>
  <c r="S482" i="4"/>
  <c r="S418" i="4"/>
  <c r="S354" i="4"/>
  <c r="S290" i="4"/>
  <c r="S226" i="4"/>
  <c r="S162" i="4"/>
  <c r="S92" i="4"/>
  <c r="S30" i="4"/>
  <c r="S474" i="4"/>
  <c r="S410" i="4"/>
  <c r="S346" i="4"/>
  <c r="AB725" i="4"/>
  <c r="AB717" i="4"/>
  <c r="AB661" i="4"/>
  <c r="F717" i="4"/>
  <c r="F709" i="4"/>
  <c r="AK709" i="4" s="1"/>
  <c r="F701" i="4"/>
  <c r="F693" i="4"/>
  <c r="AK693" i="4" s="1"/>
  <c r="F685" i="4"/>
  <c r="F677" i="4"/>
  <c r="F669" i="4"/>
  <c r="AB669" i="4" s="1"/>
  <c r="F661" i="4"/>
  <c r="F653" i="4"/>
  <c r="AB653" i="4" s="1"/>
  <c r="F645" i="4"/>
  <c r="AT645" i="4" s="1"/>
  <c r="F637" i="4"/>
  <c r="F629" i="4"/>
  <c r="AT629" i="4" s="1"/>
  <c r="F621" i="4"/>
  <c r="F613" i="4"/>
  <c r="F605" i="4"/>
  <c r="AB605" i="4" s="1"/>
  <c r="S706" i="4"/>
  <c r="S674" i="4"/>
  <c r="S642" i="4"/>
  <c r="S610" i="4"/>
  <c r="S578" i="4"/>
  <c r="S546" i="4"/>
  <c r="S514" i="4"/>
  <c r="S466" i="4"/>
  <c r="S402" i="4"/>
  <c r="S210" i="4"/>
  <c r="S146" i="4"/>
  <c r="S725" i="4"/>
  <c r="S458" i="4"/>
  <c r="S394" i="4"/>
  <c r="S202" i="4"/>
  <c r="S138" i="4"/>
  <c r="S60" i="4"/>
  <c r="S698" i="4"/>
  <c r="S666" i="4"/>
  <c r="S634" i="4"/>
  <c r="S602" i="4"/>
  <c r="S570" i="4"/>
  <c r="S538" i="4"/>
  <c r="S506" i="4"/>
  <c r="S450" i="4"/>
  <c r="S386" i="4"/>
  <c r="S322" i="4"/>
  <c r="S258" i="4"/>
  <c r="S194" i="4"/>
  <c r="BK114" i="4"/>
  <c r="BK26" i="4"/>
  <c r="S122" i="4"/>
  <c r="S74" i="4"/>
  <c r="S42" i="4"/>
  <c r="S54" i="4"/>
  <c r="S46" i="4"/>
  <c r="S22" i="4"/>
  <c r="S14" i="4"/>
  <c r="S442" i="4"/>
  <c r="S378" i="4"/>
  <c r="S314" i="4"/>
  <c r="S250" i="4"/>
  <c r="S77" i="4"/>
  <c r="S690" i="4"/>
  <c r="S658" i="4"/>
  <c r="S626" i="4"/>
  <c r="S594" i="4"/>
  <c r="S562" i="4"/>
  <c r="S530" i="4"/>
  <c r="S498" i="4"/>
  <c r="S434" i="4"/>
  <c r="S370" i="4"/>
  <c r="S306" i="4"/>
  <c r="S242" i="4"/>
  <c r="S178" i="4"/>
  <c r="S28" i="4"/>
  <c r="S372" i="4"/>
  <c r="S364" i="4"/>
  <c r="S356" i="4"/>
  <c r="S348" i="4"/>
  <c r="S340" i="4"/>
  <c r="S332" i="4"/>
  <c r="S324" i="4"/>
  <c r="S316" i="4"/>
  <c r="S308" i="4"/>
  <c r="S300" i="4"/>
  <c r="S292" i="4"/>
  <c r="S284" i="4"/>
  <c r="S276" i="4"/>
  <c r="S268" i="4"/>
  <c r="S260" i="4"/>
  <c r="S252" i="4"/>
  <c r="S244" i="4"/>
  <c r="S236" i="4"/>
  <c r="S228" i="4"/>
  <c r="S220" i="4"/>
  <c r="S212" i="4"/>
  <c r="S204" i="4"/>
  <c r="S196" i="4"/>
  <c r="S188" i="4"/>
  <c r="S180" i="4"/>
  <c r="S172" i="4"/>
  <c r="S164" i="4"/>
  <c r="S156" i="4"/>
  <c r="S148" i="4"/>
  <c r="S140" i="4"/>
  <c r="S132" i="4"/>
  <c r="S124" i="4"/>
  <c r="S116" i="4"/>
  <c r="S108" i="4"/>
  <c r="S100" i="4"/>
  <c r="S84" i="4"/>
  <c r="S76" i="4"/>
  <c r="S68" i="4"/>
  <c r="S52" i="4"/>
  <c r="S44" i="4"/>
  <c r="S36" i="4"/>
  <c r="S20" i="4"/>
  <c r="S12" i="4"/>
  <c r="S490" i="4"/>
  <c r="S426" i="4"/>
  <c r="S362" i="4"/>
  <c r="S298" i="4"/>
  <c r="S234" i="4"/>
  <c r="S170" i="4"/>
  <c r="F93" i="4"/>
  <c r="S93" i="4" s="1"/>
  <c r="F85" i="4"/>
  <c r="BC85" i="4" s="1"/>
  <c r="F77" i="4"/>
  <c r="AK77" i="4" s="1"/>
  <c r="F69" i="4"/>
  <c r="F61" i="4"/>
  <c r="BL61" i="4" s="1"/>
  <c r="F53" i="4"/>
  <c r="F45" i="4"/>
  <c r="F37" i="4"/>
  <c r="F21" i="4"/>
  <c r="AK21" i="4" s="1"/>
  <c r="F13" i="4"/>
  <c r="AK13" i="4" s="1"/>
  <c r="AB77" i="4"/>
  <c r="AB53" i="4"/>
  <c r="AB37" i="4"/>
  <c r="AB13" i="4"/>
  <c r="AK725" i="4"/>
  <c r="AK717" i="4"/>
  <c r="AK701" i="4"/>
  <c r="AK677" i="4"/>
  <c r="AK669" i="4"/>
  <c r="AK661" i="4"/>
  <c r="AK653" i="4"/>
  <c r="AK637" i="4"/>
  <c r="AK629" i="4"/>
  <c r="AK613" i="4"/>
  <c r="AK605" i="4"/>
  <c r="AK85" i="4"/>
  <c r="AK69" i="4"/>
  <c r="AK53" i="4"/>
  <c r="AK37" i="4"/>
  <c r="AT725" i="4"/>
  <c r="AT717" i="4"/>
  <c r="AT709" i="4"/>
  <c r="AT701" i="4"/>
  <c r="AT693" i="4"/>
  <c r="AT677" i="4"/>
  <c r="AT669" i="4"/>
  <c r="AT661" i="4"/>
  <c r="AT653" i="4"/>
  <c r="AT637" i="4"/>
  <c r="AT613" i="4"/>
  <c r="AT605" i="4"/>
  <c r="AB652" i="4"/>
  <c r="AB714" i="4"/>
  <c r="AB706" i="4"/>
  <c r="AB698" i="4"/>
  <c r="AB690" i="4"/>
  <c r="AB682" i="4"/>
  <c r="AB674" i="4"/>
  <c r="AB666" i="4"/>
  <c r="AB658" i="4"/>
  <c r="AB650" i="4"/>
  <c r="AB642" i="4"/>
  <c r="AB54" i="4"/>
  <c r="AB46" i="4"/>
  <c r="AB30" i="4"/>
  <c r="AB22" i="4"/>
  <c r="AB14" i="4"/>
  <c r="AT85" i="4"/>
  <c r="AT69" i="4"/>
  <c r="AT53" i="4"/>
  <c r="AT37" i="4"/>
  <c r="AT21" i="4"/>
  <c r="BC725" i="4"/>
  <c r="BC717" i="4"/>
  <c r="BC709" i="4"/>
  <c r="BC701" i="4"/>
  <c r="BC693" i="4"/>
  <c r="BC677" i="4"/>
  <c r="BC669" i="4"/>
  <c r="BC661" i="4"/>
  <c r="BC653" i="4"/>
  <c r="BC637" i="4"/>
  <c r="BC613" i="4"/>
  <c r="BC605" i="4"/>
  <c r="BC93" i="4"/>
  <c r="BC77" i="4"/>
  <c r="AB372" i="4"/>
  <c r="AB364" i="4"/>
  <c r="AB356" i="4"/>
  <c r="AB348" i="4"/>
  <c r="AB340" i="4"/>
  <c r="AB332" i="4"/>
  <c r="AB324" i="4"/>
  <c r="AB316" i="4"/>
  <c r="AB308" i="4"/>
  <c r="AB300" i="4"/>
  <c r="AB292" i="4"/>
  <c r="AB284" i="4"/>
  <c r="AB276" i="4"/>
  <c r="AB268" i="4"/>
  <c r="AB260" i="4"/>
  <c r="AB252" i="4"/>
  <c r="AB244" i="4"/>
  <c r="AB236" i="4"/>
  <c r="AB228" i="4"/>
  <c r="AB220" i="4"/>
  <c r="AB212" i="4"/>
  <c r="AB204" i="4"/>
  <c r="AB196" i="4"/>
  <c r="AB188" i="4"/>
  <c r="AB180" i="4"/>
  <c r="AB172" i="4"/>
  <c r="AB164" i="4"/>
  <c r="AB156" i="4"/>
  <c r="AB148" i="4"/>
  <c r="AB140" i="4"/>
  <c r="AB132" i="4"/>
  <c r="AB124" i="4"/>
  <c r="AB116" i="4"/>
  <c r="AB108" i="4"/>
  <c r="AB100" i="4"/>
  <c r="AB92" i="4"/>
  <c r="AB84" i="4"/>
  <c r="AB76" i="4"/>
  <c r="AB68" i="4"/>
  <c r="AB60" i="4"/>
  <c r="AB52" i="4"/>
  <c r="AB44" i="4"/>
  <c r="AB36" i="4"/>
  <c r="AB28" i="4"/>
  <c r="AB20" i="4"/>
  <c r="AB12" i="4"/>
  <c r="AK652" i="4"/>
  <c r="AK372" i="4"/>
  <c r="AK364" i="4"/>
  <c r="AK356" i="4"/>
  <c r="AK348" i="4"/>
  <c r="AK340" i="4"/>
  <c r="AK332" i="4"/>
  <c r="AK324" i="4"/>
  <c r="AK316" i="4"/>
  <c r="AK308" i="4"/>
  <c r="AK300" i="4"/>
  <c r="AK292" i="4"/>
  <c r="AK284" i="4"/>
  <c r="AK276" i="4"/>
  <c r="AK268" i="4"/>
  <c r="AK260" i="4"/>
  <c r="AK252" i="4"/>
  <c r="AK244" i="4"/>
  <c r="AK236" i="4"/>
  <c r="AK228" i="4"/>
  <c r="AK220" i="4"/>
  <c r="AK212" i="4"/>
  <c r="AK204" i="4"/>
  <c r="AK196" i="4"/>
  <c r="AK188" i="4"/>
  <c r="AK180" i="4"/>
  <c r="AB634" i="4"/>
  <c r="AB626" i="4"/>
  <c r="AB618" i="4"/>
  <c r="AB610" i="4"/>
  <c r="AB602" i="4"/>
  <c r="AB594" i="4"/>
  <c r="AB586" i="4"/>
  <c r="AB578" i="4"/>
  <c r="AB570" i="4"/>
  <c r="AB562" i="4"/>
  <c r="AB554" i="4"/>
  <c r="AB546" i="4"/>
  <c r="AB538" i="4"/>
  <c r="AB530" i="4"/>
  <c r="AB522" i="4"/>
  <c r="AB514" i="4"/>
  <c r="AB506" i="4"/>
  <c r="AB498" i="4"/>
  <c r="AB490" i="4"/>
  <c r="AB482" i="4"/>
  <c r="AB474" i="4"/>
  <c r="AB466" i="4"/>
  <c r="AB458" i="4"/>
  <c r="AB450" i="4"/>
  <c r="AB442" i="4"/>
  <c r="AB434" i="4"/>
  <c r="AB426" i="4"/>
  <c r="AB418" i="4"/>
  <c r="AB410" i="4"/>
  <c r="AB402" i="4"/>
  <c r="AB394" i="4"/>
  <c r="AB386" i="4"/>
  <c r="AB378" i="4"/>
  <c r="AB370" i="4"/>
  <c r="AB362" i="4"/>
  <c r="AB354" i="4"/>
  <c r="AB346" i="4"/>
  <c r="AB322" i="4"/>
  <c r="AB314" i="4"/>
  <c r="AB306" i="4"/>
  <c r="AB298" i="4"/>
  <c r="AB290" i="4"/>
  <c r="AB258" i="4"/>
  <c r="AB250" i="4"/>
  <c r="AB242" i="4"/>
  <c r="AB234" i="4"/>
  <c r="AB226" i="4"/>
  <c r="AB218" i="4"/>
  <c r="AB210" i="4"/>
  <c r="AB202" i="4"/>
  <c r="AB194" i="4"/>
  <c r="AB178" i="4"/>
  <c r="AB170" i="4"/>
  <c r="AB162" i="4"/>
  <c r="AB154" i="4"/>
  <c r="AB146" i="4"/>
  <c r="AB138" i="4"/>
  <c r="AB130" i="4"/>
  <c r="AB122" i="4"/>
  <c r="AB106" i="4"/>
  <c r="AB98" i="4"/>
  <c r="AB82" i="4"/>
  <c r="AB74" i="4"/>
  <c r="AB66" i="4"/>
  <c r="AB58" i="4"/>
  <c r="AB50" i="4"/>
  <c r="AB42" i="4"/>
  <c r="AB34" i="4"/>
  <c r="AB26" i="4"/>
  <c r="AB18" i="4"/>
  <c r="AK714" i="4"/>
  <c r="AK706" i="4"/>
  <c r="AK698" i="4"/>
  <c r="AK690" i="4"/>
  <c r="AK682" i="4"/>
  <c r="AK674" i="4"/>
  <c r="AK666" i="4"/>
  <c r="AK658" i="4"/>
  <c r="AK650" i="4"/>
  <c r="AK642" i="4"/>
  <c r="AK634" i="4"/>
  <c r="AK626" i="4"/>
  <c r="AK618" i="4"/>
  <c r="AK610" i="4"/>
  <c r="AK602" i="4"/>
  <c r="AK594" i="4"/>
  <c r="AK586" i="4"/>
  <c r="AK578" i="4"/>
  <c r="AK570" i="4"/>
  <c r="AK562" i="4"/>
  <c r="AK554" i="4"/>
  <c r="AK546" i="4"/>
  <c r="AK538" i="4"/>
  <c r="AK530" i="4"/>
  <c r="AK522" i="4"/>
  <c r="AK514" i="4"/>
  <c r="AK506" i="4"/>
  <c r="AK498" i="4"/>
  <c r="AK490" i="4"/>
  <c r="AK482" i="4"/>
  <c r="AK474" i="4"/>
  <c r="AK466" i="4"/>
  <c r="AK458" i="4"/>
  <c r="AK450" i="4"/>
  <c r="AK442" i="4"/>
  <c r="AK434" i="4"/>
  <c r="AK426" i="4"/>
  <c r="AK418" i="4"/>
  <c r="AK410" i="4"/>
  <c r="AK402" i="4"/>
  <c r="AK394" i="4"/>
  <c r="AK386" i="4"/>
  <c r="AK378" i="4"/>
  <c r="AK370" i="4"/>
  <c r="AK362" i="4"/>
  <c r="AK354" i="4"/>
  <c r="AK346" i="4"/>
  <c r="AK322" i="4"/>
  <c r="AK314" i="4"/>
  <c r="AK306" i="4"/>
  <c r="AK298" i="4"/>
  <c r="AK290" i="4"/>
  <c r="AK258" i="4"/>
  <c r="AK250" i="4"/>
  <c r="AK242" i="4"/>
  <c r="AK234" i="4"/>
  <c r="AK226" i="4"/>
  <c r="AK218" i="4"/>
  <c r="AK210" i="4"/>
  <c r="AK202" i="4"/>
  <c r="AK194" i="4"/>
  <c r="AT432" i="4"/>
  <c r="AK54" i="4"/>
  <c r="AK46" i="4"/>
  <c r="AK30" i="4"/>
  <c r="AK22" i="4"/>
  <c r="AK14" i="4"/>
  <c r="AT630" i="4"/>
  <c r="AT54" i="4"/>
  <c r="AT46" i="4"/>
  <c r="AT30" i="4"/>
  <c r="AT22" i="4"/>
  <c r="AT14" i="4"/>
  <c r="AK172" i="4"/>
  <c r="AK164" i="4"/>
  <c r="AK156" i="4"/>
  <c r="AK148" i="4"/>
  <c r="AK140" i="4"/>
  <c r="AK132" i="4"/>
  <c r="AK124" i="4"/>
  <c r="AK116" i="4"/>
  <c r="AK108" i="4"/>
  <c r="AK100" i="4"/>
  <c r="AK92" i="4"/>
  <c r="AK84" i="4"/>
  <c r="AK76" i="4"/>
  <c r="AK68" i="4"/>
  <c r="AK60" i="4"/>
  <c r="AK52" i="4"/>
  <c r="AK44" i="4"/>
  <c r="AK36" i="4"/>
  <c r="AK28" i="4"/>
  <c r="AK20" i="4"/>
  <c r="AK12" i="4"/>
  <c r="AT652" i="4"/>
  <c r="AT372" i="4"/>
  <c r="AT364" i="4"/>
  <c r="AT356" i="4"/>
  <c r="AT348" i="4"/>
  <c r="AT340" i="4"/>
  <c r="AT332" i="4"/>
  <c r="AT324" i="4"/>
  <c r="AT316" i="4"/>
  <c r="AT308" i="4"/>
  <c r="AT300" i="4"/>
  <c r="AT292" i="4"/>
  <c r="AT284" i="4"/>
  <c r="AT276" i="4"/>
  <c r="AT268" i="4"/>
  <c r="AT260" i="4"/>
  <c r="AT252" i="4"/>
  <c r="AT244" i="4"/>
  <c r="AT236" i="4"/>
  <c r="AT228" i="4"/>
  <c r="AT220" i="4"/>
  <c r="AT212" i="4"/>
  <c r="AT204" i="4"/>
  <c r="AT196" i="4"/>
  <c r="AT188" i="4"/>
  <c r="AT180" i="4"/>
  <c r="AT172" i="4"/>
  <c r="AT164" i="4"/>
  <c r="AT156" i="4"/>
  <c r="AT148" i="4"/>
  <c r="AT140" i="4"/>
  <c r="AT132" i="4"/>
  <c r="AT124" i="4"/>
  <c r="AT116" i="4"/>
  <c r="AT108" i="4"/>
  <c r="AT100" i="4"/>
  <c r="AT92" i="4"/>
  <c r="AT84" i="4"/>
  <c r="AT76" i="4"/>
  <c r="AT68" i="4"/>
  <c r="AT60" i="4"/>
  <c r="AT52" i="4"/>
  <c r="AT44" i="4"/>
  <c r="AT36" i="4"/>
  <c r="AT28" i="4"/>
  <c r="AT20" i="4"/>
  <c r="AT12" i="4"/>
  <c r="BC652" i="4"/>
  <c r="AK178" i="4"/>
  <c r="AK170" i="4"/>
  <c r="AK162" i="4"/>
  <c r="AK154" i="4"/>
  <c r="AK146" i="4"/>
  <c r="AK138" i="4"/>
  <c r="AK130" i="4"/>
  <c r="AK122" i="4"/>
  <c r="AK106" i="4"/>
  <c r="AK98" i="4"/>
  <c r="AK82" i="4"/>
  <c r="AK74" i="4"/>
  <c r="AK66" i="4"/>
  <c r="AK58" i="4"/>
  <c r="AK50" i="4"/>
  <c r="AK42" i="4"/>
  <c r="AK34" i="4"/>
  <c r="AK26" i="4"/>
  <c r="AK18" i="4"/>
  <c r="AT714" i="4"/>
  <c r="AT706" i="4"/>
  <c r="AT698" i="4"/>
  <c r="AT690" i="4"/>
  <c r="AT682" i="4"/>
  <c r="AT674" i="4"/>
  <c r="AT666" i="4"/>
  <c r="AT658" i="4"/>
  <c r="AT650" i="4"/>
  <c r="AT642" i="4"/>
  <c r="AT634" i="4"/>
  <c r="AT626" i="4"/>
  <c r="AT618" i="4"/>
  <c r="AT610" i="4"/>
  <c r="AT602" i="4"/>
  <c r="AT594" i="4"/>
  <c r="AT586" i="4"/>
  <c r="AT578" i="4"/>
  <c r="AT570" i="4"/>
  <c r="AT562" i="4"/>
  <c r="AT554" i="4"/>
  <c r="AT546" i="4"/>
  <c r="AT538" i="4"/>
  <c r="AT530" i="4"/>
  <c r="AT522" i="4"/>
  <c r="AT514" i="4"/>
  <c r="AT506" i="4"/>
  <c r="AT498" i="4"/>
  <c r="AT490" i="4"/>
  <c r="AT482" i="4"/>
  <c r="AT474" i="4"/>
  <c r="AT466" i="4"/>
  <c r="AT458" i="4"/>
  <c r="AT450" i="4"/>
  <c r="AT442" i="4"/>
  <c r="AT434" i="4"/>
  <c r="AT426" i="4"/>
  <c r="AT418" i="4"/>
  <c r="AT410" i="4"/>
  <c r="AT402" i="4"/>
  <c r="AT394" i="4"/>
  <c r="AT386" i="4"/>
  <c r="AT378" i="4"/>
  <c r="AT370" i="4"/>
  <c r="AT362" i="4"/>
  <c r="AT354" i="4"/>
  <c r="AT346" i="4"/>
  <c r="AT322" i="4"/>
  <c r="AT314" i="4"/>
  <c r="AT306" i="4"/>
  <c r="AT298" i="4"/>
  <c r="AT290" i="4"/>
  <c r="AT258" i="4"/>
  <c r="AT250" i="4"/>
  <c r="AT242" i="4"/>
  <c r="AT234" i="4"/>
  <c r="AT226" i="4"/>
  <c r="AT218" i="4"/>
  <c r="AT210" i="4"/>
  <c r="AT202" i="4"/>
  <c r="AT194" i="4"/>
  <c r="AT178" i="4"/>
  <c r="AT170" i="4"/>
  <c r="AT162" i="4"/>
  <c r="AT154" i="4"/>
  <c r="AT146" i="4"/>
  <c r="AT138" i="4"/>
  <c r="AT130" i="4"/>
  <c r="AT122" i="4"/>
  <c r="AT106" i="4"/>
  <c r="AT98" i="4"/>
  <c r="AT82" i="4"/>
  <c r="AT74" i="4"/>
  <c r="AT66" i="4"/>
  <c r="AT58" i="4"/>
  <c r="AT50" i="4"/>
  <c r="AT42" i="4"/>
  <c r="AT34" i="4"/>
  <c r="AT26" i="4"/>
  <c r="AT18" i="4"/>
  <c r="BC714" i="4"/>
  <c r="BC706" i="4"/>
  <c r="BC698" i="4"/>
  <c r="BC690" i="4"/>
  <c r="BC682" i="4"/>
  <c r="BC674" i="4"/>
  <c r="BC666" i="4"/>
  <c r="BC658" i="4"/>
  <c r="BC650" i="4"/>
  <c r="BC642" i="4"/>
  <c r="BC634" i="4"/>
  <c r="BC626" i="4"/>
  <c r="BC618" i="4"/>
  <c r="BC610" i="4"/>
  <c r="BC602" i="4"/>
  <c r="BC594" i="4"/>
  <c r="BC586" i="4"/>
  <c r="BC578" i="4"/>
  <c r="BC570" i="4"/>
  <c r="BC562" i="4"/>
  <c r="BC554" i="4"/>
  <c r="BC546" i="4"/>
  <c r="BC538" i="4"/>
  <c r="BC530" i="4"/>
  <c r="BC522" i="4"/>
  <c r="BC514" i="4"/>
  <c r="BC506" i="4"/>
  <c r="BC498" i="4"/>
  <c r="AT272" i="4"/>
  <c r="BC400" i="4"/>
  <c r="BC54" i="4"/>
  <c r="BC46" i="4"/>
  <c r="BC30" i="4"/>
  <c r="BC22" i="4"/>
  <c r="BC14" i="4"/>
  <c r="BC69" i="4"/>
  <c r="BC53" i="4"/>
  <c r="BC45" i="4"/>
  <c r="BC37" i="4"/>
  <c r="BC21" i="4"/>
  <c r="BC13" i="4"/>
  <c r="BL725" i="4"/>
  <c r="BL717" i="4"/>
  <c r="BL709" i="4"/>
  <c r="BL701" i="4"/>
  <c r="BL693" i="4"/>
  <c r="BL685" i="4"/>
  <c r="BL677" i="4"/>
  <c r="BL669" i="4"/>
  <c r="BL661" i="4"/>
  <c r="BL653" i="4"/>
  <c r="BL645" i="4"/>
  <c r="BL637" i="4"/>
  <c r="BL629" i="4"/>
  <c r="BL621" i="4"/>
  <c r="BL613" i="4"/>
  <c r="BL605" i="4"/>
  <c r="BC372" i="4"/>
  <c r="BC364" i="4"/>
  <c r="BC356" i="4"/>
  <c r="BC348" i="4"/>
  <c r="BC340" i="4"/>
  <c r="BC332" i="4"/>
  <c r="BC324" i="4"/>
  <c r="BC316" i="4"/>
  <c r="BC308" i="4"/>
  <c r="BC300" i="4"/>
  <c r="BC292" i="4"/>
  <c r="BC284" i="4"/>
  <c r="BC276" i="4"/>
  <c r="BC268" i="4"/>
  <c r="BC260" i="4"/>
  <c r="BC252" i="4"/>
  <c r="BC244" i="4"/>
  <c r="BC236" i="4"/>
  <c r="BC228" i="4"/>
  <c r="BC220" i="4"/>
  <c r="BC212" i="4"/>
  <c r="BC204" i="4"/>
  <c r="BC196" i="4"/>
  <c r="BC188" i="4"/>
  <c r="BC180" i="4"/>
  <c r="BC172" i="4"/>
  <c r="BC164" i="4"/>
  <c r="BC156" i="4"/>
  <c r="BC148" i="4"/>
  <c r="BC140" i="4"/>
  <c r="BC132" i="4"/>
  <c r="BC124" i="4"/>
  <c r="BC116" i="4"/>
  <c r="BC108" i="4"/>
  <c r="BC100" i="4"/>
  <c r="BC92" i="4"/>
  <c r="BC84" i="4"/>
  <c r="BC76" i="4"/>
  <c r="BC68" i="4"/>
  <c r="BC60" i="4"/>
  <c r="BC52" i="4"/>
  <c r="BC44" i="4"/>
  <c r="BC36" i="4"/>
  <c r="BC28" i="4"/>
  <c r="BC20" i="4"/>
  <c r="BC12" i="4"/>
  <c r="BL652" i="4"/>
  <c r="BC490" i="4"/>
  <c r="BC482" i="4"/>
  <c r="BC474" i="4"/>
  <c r="BC466" i="4"/>
  <c r="BC458" i="4"/>
  <c r="BC450" i="4"/>
  <c r="BC442" i="4"/>
  <c r="BC434" i="4"/>
  <c r="BC426" i="4"/>
  <c r="BC418" i="4"/>
  <c r="BC410" i="4"/>
  <c r="BC402" i="4"/>
  <c r="BC394" i="4"/>
  <c r="BC386" i="4"/>
  <c r="BC378" i="4"/>
  <c r="BC370" i="4"/>
  <c r="BC362" i="4"/>
  <c r="BC354" i="4"/>
  <c r="BC346" i="4"/>
  <c r="BC322" i="4"/>
  <c r="BC314" i="4"/>
  <c r="BC306" i="4"/>
  <c r="BC298" i="4"/>
  <c r="BC290" i="4"/>
  <c r="BC258" i="4"/>
  <c r="BC250" i="4"/>
  <c r="BC242" i="4"/>
  <c r="BC234" i="4"/>
  <c r="BC226" i="4"/>
  <c r="BC218" i="4"/>
  <c r="BC210" i="4"/>
  <c r="BC202" i="4"/>
  <c r="BC194" i="4"/>
  <c r="BC178" i="4"/>
  <c r="BC170" i="4"/>
  <c r="BC162" i="4"/>
  <c r="BC154" i="4"/>
  <c r="BC146" i="4"/>
  <c r="BC138" i="4"/>
  <c r="BC130" i="4"/>
  <c r="BC122" i="4"/>
  <c r="BC106" i="4"/>
  <c r="BC98" i="4"/>
  <c r="BC82" i="4"/>
  <c r="BC74" i="4"/>
  <c r="BC66" i="4"/>
  <c r="BC58" i="4"/>
  <c r="BC50" i="4"/>
  <c r="BC42" i="4"/>
  <c r="BC34" i="4"/>
  <c r="BC26" i="4"/>
  <c r="BC18" i="4"/>
  <c r="BL714" i="4"/>
  <c r="BL706" i="4"/>
  <c r="BL698" i="4"/>
  <c r="BL690" i="4"/>
  <c r="BL682" i="4"/>
  <c r="BL674" i="4"/>
  <c r="BL666" i="4"/>
  <c r="BL658" i="4"/>
  <c r="BL650" i="4"/>
  <c r="BL642" i="4"/>
  <c r="BL634" i="4"/>
  <c r="BL626" i="4"/>
  <c r="BL618" i="4"/>
  <c r="BL610" i="4"/>
  <c r="BL602" i="4"/>
  <c r="BL656" i="4"/>
  <c r="BL54" i="4"/>
  <c r="BL46" i="4"/>
  <c r="BL30" i="4"/>
  <c r="BL22" i="4"/>
  <c r="BL14" i="4"/>
  <c r="BL85" i="4"/>
  <c r="BL77" i="4"/>
  <c r="BL69" i="4"/>
  <c r="BL53" i="4"/>
  <c r="BL45" i="4"/>
  <c r="BL37" i="4"/>
  <c r="BL13" i="4"/>
  <c r="BL372" i="4"/>
  <c r="BL364" i="4"/>
  <c r="BL356" i="4"/>
  <c r="BL348" i="4"/>
  <c r="BL340" i="4"/>
  <c r="BL332" i="4"/>
  <c r="BL324" i="4"/>
  <c r="BL316" i="4"/>
  <c r="BL308" i="4"/>
  <c r="BL300" i="4"/>
  <c r="BL292" i="4"/>
  <c r="BL284" i="4"/>
  <c r="BL276" i="4"/>
  <c r="BL268" i="4"/>
  <c r="BL260" i="4"/>
  <c r="BL252" i="4"/>
  <c r="BL244" i="4"/>
  <c r="BL236" i="4"/>
  <c r="BL228" i="4"/>
  <c r="BL220" i="4"/>
  <c r="BL212" i="4"/>
  <c r="BL204" i="4"/>
  <c r="BL196" i="4"/>
  <c r="BL188" i="4"/>
  <c r="BL180" i="4"/>
  <c r="BL172" i="4"/>
  <c r="BL164" i="4"/>
  <c r="BL156" i="4"/>
  <c r="BL148" i="4"/>
  <c r="BL140" i="4"/>
  <c r="BL132" i="4"/>
  <c r="BL124" i="4"/>
  <c r="BL116" i="4"/>
  <c r="BL108" i="4"/>
  <c r="BL100" i="4"/>
  <c r="BL92" i="4"/>
  <c r="BL84" i="4"/>
  <c r="BL76" i="4"/>
  <c r="BL68" i="4"/>
  <c r="BL60" i="4"/>
  <c r="BL52" i="4"/>
  <c r="BL44" i="4"/>
  <c r="BL36" i="4"/>
  <c r="BL28" i="4"/>
  <c r="BL20" i="4"/>
  <c r="BL12" i="4"/>
  <c r="BL235" i="4"/>
  <c r="BL594" i="4"/>
  <c r="BL586" i="4"/>
  <c r="BL578" i="4"/>
  <c r="BL570" i="4"/>
  <c r="BL562" i="4"/>
  <c r="BL554" i="4"/>
  <c r="BL546" i="4"/>
  <c r="BL538" i="4"/>
  <c r="BL530" i="4"/>
  <c r="BL522" i="4"/>
  <c r="BL514" i="4"/>
  <c r="BL506" i="4"/>
  <c r="BL498" i="4"/>
  <c r="BL490" i="4"/>
  <c r="BL482" i="4"/>
  <c r="BL474" i="4"/>
  <c r="BL466" i="4"/>
  <c r="BL458" i="4"/>
  <c r="BL450" i="4"/>
  <c r="BL442" i="4"/>
  <c r="BL434" i="4"/>
  <c r="BL426" i="4"/>
  <c r="BL418" i="4"/>
  <c r="BL410" i="4"/>
  <c r="BL402" i="4"/>
  <c r="BL394" i="4"/>
  <c r="BL386" i="4"/>
  <c r="BL378" i="4"/>
  <c r="BL370" i="4"/>
  <c r="BL362" i="4"/>
  <c r="BL354" i="4"/>
  <c r="BL346" i="4"/>
  <c r="BL322" i="4"/>
  <c r="BL314" i="4"/>
  <c r="BL306" i="4"/>
  <c r="BL298" i="4"/>
  <c r="BL290" i="4"/>
  <c r="BL258" i="4"/>
  <c r="BL250" i="4"/>
  <c r="BL242" i="4"/>
  <c r="BL234" i="4"/>
  <c r="BL226" i="4"/>
  <c r="BL218" i="4"/>
  <c r="BL210" i="4"/>
  <c r="BL202" i="4"/>
  <c r="BL194" i="4"/>
  <c r="BL178" i="4"/>
  <c r="BL170" i="4"/>
  <c r="BL162" i="4"/>
  <c r="BL154" i="4"/>
  <c r="BL146" i="4"/>
  <c r="BL138" i="4"/>
  <c r="BL130" i="4"/>
  <c r="BL122" i="4"/>
  <c r="BL106" i="4"/>
  <c r="BL98" i="4"/>
  <c r="BL82" i="4"/>
  <c r="BL74" i="4"/>
  <c r="BL66" i="4"/>
  <c r="BL58" i="4"/>
  <c r="BL50" i="4"/>
  <c r="BL42" i="4"/>
  <c r="BL34" i="4"/>
  <c r="BL26" i="4"/>
  <c r="BL18" i="4"/>
  <c r="BL432" i="4"/>
  <c r="BL328" i="4"/>
  <c r="BL272" i="4"/>
  <c r="BL168" i="4"/>
  <c r="BL128" i="4"/>
  <c r="BL72" i="4"/>
  <c r="F17" i="4"/>
  <c r="BL17" i="4" s="1"/>
  <c r="BK533" i="4"/>
  <c r="BK409" i="4"/>
  <c r="BK361" i="4"/>
  <c r="F7" i="4"/>
  <c r="AK7" i="4" s="1"/>
  <c r="F696" i="4"/>
  <c r="F680" i="4"/>
  <c r="F672" i="4"/>
  <c r="F664" i="4"/>
  <c r="F656" i="4"/>
  <c r="AT656" i="4" s="1"/>
  <c r="F648" i="4"/>
  <c r="F640" i="4"/>
  <c r="F632" i="4"/>
  <c r="F624" i="4"/>
  <c r="F616" i="4"/>
  <c r="F600" i="4"/>
  <c r="F592" i="4"/>
  <c r="F584" i="4"/>
  <c r="F560" i="4"/>
  <c r="F552" i="4"/>
  <c r="F520" i="4"/>
  <c r="BL520" i="4" s="1"/>
  <c r="F496" i="4"/>
  <c r="F488" i="4"/>
  <c r="F456" i="4"/>
  <c r="F448" i="4"/>
  <c r="F432" i="4"/>
  <c r="BC432" i="4" s="1"/>
  <c r="F424" i="4"/>
  <c r="BL424" i="4" s="1"/>
  <c r="F416" i="4"/>
  <c r="F400" i="4"/>
  <c r="BL400" i="4" s="1"/>
  <c r="F392" i="4"/>
  <c r="F384" i="4"/>
  <c r="AK384" i="4" s="1"/>
  <c r="F368" i="4"/>
  <c r="F360" i="4"/>
  <c r="F352" i="4"/>
  <c r="BC352" i="4" s="1"/>
  <c r="F344" i="4"/>
  <c r="F328" i="4"/>
  <c r="F320" i="4"/>
  <c r="BL320" i="4" s="1"/>
  <c r="F312" i="4"/>
  <c r="F304" i="4"/>
  <c r="BC304" i="4" s="1"/>
  <c r="F288" i="4"/>
  <c r="F280" i="4"/>
  <c r="F272" i="4"/>
  <c r="BC272" i="4" s="1"/>
  <c r="F264" i="4"/>
  <c r="F256" i="4"/>
  <c r="BL256" i="4" s="1"/>
  <c r="F248" i="4"/>
  <c r="AK248" i="4" s="1"/>
  <c r="F240" i="4"/>
  <c r="BL240" i="4" s="1"/>
  <c r="F232" i="4"/>
  <c r="BL232" i="4" s="1"/>
  <c r="F224" i="4"/>
  <c r="AK224" i="4" s="1"/>
  <c r="F216" i="4"/>
  <c r="F208" i="4"/>
  <c r="AT208" i="4" s="1"/>
  <c r="F192" i="4"/>
  <c r="F184" i="4"/>
  <c r="F168" i="4"/>
  <c r="F160" i="4"/>
  <c r="F152" i="4"/>
  <c r="BL152" i="4" s="1"/>
  <c r="F144" i="4"/>
  <c r="BC144" i="4" s="1"/>
  <c r="F136" i="4"/>
  <c r="F128" i="4"/>
  <c r="AK128" i="4" s="1"/>
  <c r="F120" i="4"/>
  <c r="F112" i="4"/>
  <c r="BL112" i="4" s="1"/>
  <c r="F104" i="4"/>
  <c r="AT104" i="4" s="1"/>
  <c r="F96" i="4"/>
  <c r="AT96" i="4" s="1"/>
  <c r="F88" i="4"/>
  <c r="BL88" i="4" s="1"/>
  <c r="F72" i="4"/>
  <c r="F64" i="4"/>
  <c r="BL64" i="4" s="1"/>
  <c r="F32" i="4"/>
  <c r="BC32" i="4" s="1"/>
  <c r="F24" i="4"/>
  <c r="BK592" i="4"/>
  <c r="R370" i="4"/>
  <c r="R354" i="4"/>
  <c r="BB279" i="4"/>
  <c r="R186" i="4"/>
  <c r="BB167" i="4"/>
  <c r="R150" i="4"/>
  <c r="F150" i="4"/>
  <c r="F142" i="4"/>
  <c r="F126" i="4"/>
  <c r="F118" i="4"/>
  <c r="F110" i="4"/>
  <c r="F102" i="4"/>
  <c r="F94" i="4"/>
  <c r="BC94" i="4" s="1"/>
  <c r="F86" i="4"/>
  <c r="BL86" i="4" s="1"/>
  <c r="F78" i="4"/>
  <c r="F70" i="4"/>
  <c r="BL70" i="4" s="1"/>
  <c r="F62" i="4"/>
  <c r="F38" i="4"/>
  <c r="F597" i="4"/>
  <c r="F589" i="4"/>
  <c r="F581" i="4"/>
  <c r="F573" i="4"/>
  <c r="F565" i="4"/>
  <c r="F557" i="4"/>
  <c r="F549" i="4"/>
  <c r="F541" i="4"/>
  <c r="F533" i="4"/>
  <c r="F525" i="4"/>
  <c r="F517" i="4"/>
  <c r="F509" i="4"/>
  <c r="F501" i="4"/>
  <c r="F493" i="4"/>
  <c r="F485" i="4"/>
  <c r="F477" i="4"/>
  <c r="F469" i="4"/>
  <c r="F461" i="4"/>
  <c r="F453" i="4"/>
  <c r="F445" i="4"/>
  <c r="F437" i="4"/>
  <c r="F429" i="4"/>
  <c r="F421" i="4"/>
  <c r="F413" i="4"/>
  <c r="F405" i="4"/>
  <c r="F397" i="4"/>
  <c r="F389" i="4"/>
  <c r="BL389" i="4" s="1"/>
  <c r="F381" i="4"/>
  <c r="F373" i="4"/>
  <c r="F365" i="4"/>
  <c r="F357" i="4"/>
  <c r="F349" i="4"/>
  <c r="F341" i="4"/>
  <c r="F333" i="4"/>
  <c r="F325" i="4"/>
  <c r="BL325" i="4" s="1"/>
  <c r="F317" i="4"/>
  <c r="F309" i="4"/>
  <c r="F301" i="4"/>
  <c r="F293" i="4"/>
  <c r="F285" i="4"/>
  <c r="BL285" i="4" s="1"/>
  <c r="F277" i="4"/>
  <c r="F269" i="4"/>
  <c r="F261" i="4"/>
  <c r="F253" i="4"/>
  <c r="BL253" i="4" s="1"/>
  <c r="F245" i="4"/>
  <c r="F237" i="4"/>
  <c r="F229" i="4"/>
  <c r="BL229" i="4" s="1"/>
  <c r="F221" i="4"/>
  <c r="BL221" i="4" s="1"/>
  <c r="F213" i="4"/>
  <c r="F205" i="4"/>
  <c r="F197" i="4"/>
  <c r="F189" i="4"/>
  <c r="BL189" i="4" s="1"/>
  <c r="F181" i="4"/>
  <c r="F173" i="4"/>
  <c r="F165" i="4"/>
  <c r="BL165" i="4" s="1"/>
  <c r="F157" i="4"/>
  <c r="BL157" i="4" s="1"/>
  <c r="F149" i="4"/>
  <c r="F141" i="4"/>
  <c r="F133" i="4"/>
  <c r="F125" i="4"/>
  <c r="BL125" i="4" s="1"/>
  <c r="F117" i="4"/>
  <c r="F109" i="4"/>
  <c r="F101" i="4"/>
  <c r="BL101" i="4" s="1"/>
  <c r="F29" i="4"/>
  <c r="BK587" i="4"/>
  <c r="BK579" i="4"/>
  <c r="BK563" i="4"/>
  <c r="BK547" i="4"/>
  <c r="BK515" i="4"/>
  <c r="BK499" i="4"/>
  <c r="BK483" i="4"/>
  <c r="BK451" i="4"/>
  <c r="BK435" i="4"/>
  <c r="BK419" i="4"/>
  <c r="BK387" i="4"/>
  <c r="BK371" i="4"/>
  <c r="BK355" i="4"/>
  <c r="BK323" i="4"/>
  <c r="BK315" i="4"/>
  <c r="BK307" i="4"/>
  <c r="BK291" i="4"/>
  <c r="BK283" i="4"/>
  <c r="BK275" i="4"/>
  <c r="BK251" i="4"/>
  <c r="BK235" i="4"/>
  <c r="BK219" i="4"/>
  <c r="BK187" i="4"/>
  <c r="BK171" i="4"/>
  <c r="BK155" i="4"/>
  <c r="BK107" i="4"/>
  <c r="BK99" i="4"/>
  <c r="BK91" i="4"/>
  <c r="BK59" i="4"/>
  <c r="F6" i="4"/>
  <c r="BK714" i="4"/>
  <c r="BK698" i="4"/>
  <c r="BK682" i="4"/>
  <c r="BK666" i="4"/>
  <c r="BK650" i="4"/>
  <c r="BK634" i="4"/>
  <c r="BK618" i="4"/>
  <c r="F9" i="4"/>
  <c r="BC9" i="4" s="1"/>
  <c r="F718" i="4"/>
  <c r="F710" i="4"/>
  <c r="F702" i="4"/>
  <c r="F694" i="4"/>
  <c r="F686" i="4"/>
  <c r="F678" i="4"/>
  <c r="BL678" i="4" s="1"/>
  <c r="F670" i="4"/>
  <c r="F662" i="4"/>
  <c r="F654" i="4"/>
  <c r="AT654" i="4" s="1"/>
  <c r="F646" i="4"/>
  <c r="BL646" i="4" s="1"/>
  <c r="F638" i="4"/>
  <c r="F630" i="4"/>
  <c r="F622" i="4"/>
  <c r="F614" i="4"/>
  <c r="BC614" i="4" s="1"/>
  <c r="F606" i="4"/>
  <c r="F598" i="4"/>
  <c r="F590" i="4"/>
  <c r="AB590" i="4" s="1"/>
  <c r="F582" i="4"/>
  <c r="BL582" i="4" s="1"/>
  <c r="F574" i="4"/>
  <c r="F566" i="4"/>
  <c r="F558" i="4"/>
  <c r="F550" i="4"/>
  <c r="BL550" i="4" s="1"/>
  <c r="F542" i="4"/>
  <c r="F534" i="4"/>
  <c r="F526" i="4"/>
  <c r="BL526" i="4" s="1"/>
  <c r="F518" i="4"/>
  <c r="BL518" i="4" s="1"/>
  <c r="F510" i="4"/>
  <c r="F502" i="4"/>
  <c r="F494" i="4"/>
  <c r="F486" i="4"/>
  <c r="BL486" i="4" s="1"/>
  <c r="F478" i="4"/>
  <c r="F470" i="4"/>
  <c r="F462" i="4"/>
  <c r="BL462" i="4" s="1"/>
  <c r="F454" i="4"/>
  <c r="BL454" i="4" s="1"/>
  <c r="F446" i="4"/>
  <c r="F438" i="4"/>
  <c r="F430" i="4"/>
  <c r="F422" i="4"/>
  <c r="BL422" i="4" s="1"/>
  <c r="F414" i="4"/>
  <c r="F406" i="4"/>
  <c r="F398" i="4"/>
  <c r="BL398" i="4" s="1"/>
  <c r="F390" i="4"/>
  <c r="BL390" i="4" s="1"/>
  <c r="F382" i="4"/>
  <c r="F374" i="4"/>
  <c r="F366" i="4"/>
  <c r="F334" i="4"/>
  <c r="AT334" i="4" s="1"/>
  <c r="F326" i="4"/>
  <c r="F310" i="4"/>
  <c r="F302" i="4"/>
  <c r="F294" i="4"/>
  <c r="F286" i="4"/>
  <c r="F278" i="4"/>
  <c r="F270" i="4"/>
  <c r="F262" i="4"/>
  <c r="BL262" i="4" s="1"/>
  <c r="F254" i="4"/>
  <c r="F230" i="4"/>
  <c r="F222" i="4"/>
  <c r="BL222" i="4" s="1"/>
  <c r="F206" i="4"/>
  <c r="F198" i="4"/>
  <c r="F190" i="4"/>
  <c r="F182" i="4"/>
  <c r="F174" i="4"/>
  <c r="BC174" i="4" s="1"/>
  <c r="BK601" i="4"/>
  <c r="BK577" i="4"/>
  <c r="BK569" i="4"/>
  <c r="BK553" i="4"/>
  <c r="BK537" i="4"/>
  <c r="BK505" i="4"/>
  <c r="BK489" i="4"/>
  <c r="BK473" i="4"/>
  <c r="BK441" i="4"/>
  <c r="BK425" i="4"/>
  <c r="BK377" i="4"/>
  <c r="BK345" i="4"/>
  <c r="BK34" i="4"/>
  <c r="BK311" i="4"/>
  <c r="BK183" i="4"/>
  <c r="BK71" i="4"/>
  <c r="BK55" i="4"/>
  <c r="BK43" i="4"/>
  <c r="BK7" i="4"/>
  <c r="BK720" i="4"/>
  <c r="BK712" i="4"/>
  <c r="BK704" i="4"/>
  <c r="BK696" i="4"/>
  <c r="BK688" i="4"/>
  <c r="BK680" i="4"/>
  <c r="BK672" i="4"/>
  <c r="BK664" i="4"/>
  <c r="BK656" i="4"/>
  <c r="BK648" i="4"/>
  <c r="BK640" i="4"/>
  <c r="BK632" i="4"/>
  <c r="BK624" i="4"/>
  <c r="BK616" i="4"/>
  <c r="BK608" i="4"/>
  <c r="BK568" i="4"/>
  <c r="BK560" i="4"/>
  <c r="BK544" i="4"/>
  <c r="BK528" i="4"/>
  <c r="BK496" i="4"/>
  <c r="BK480" i="4"/>
  <c r="BK464" i="4"/>
  <c r="BK432" i="4"/>
  <c r="BK416" i="4"/>
  <c r="BK400" i="4"/>
  <c r="BK368" i="4"/>
  <c r="BK352" i="4"/>
  <c r="BK256" i="4"/>
  <c r="BK224" i="4"/>
  <c r="BK208" i="4"/>
  <c r="BK192" i="4"/>
  <c r="BK160" i="4"/>
  <c r="BK144" i="4"/>
  <c r="BK88" i="4"/>
  <c r="BK599" i="4"/>
  <c r="BK583" i="4"/>
  <c r="BK559" i="4"/>
  <c r="BK551" i="4"/>
  <c r="BK535" i="4"/>
  <c r="BK519" i="4"/>
  <c r="BK487" i="4"/>
  <c r="BK471" i="4"/>
  <c r="BK455" i="4"/>
  <c r="BK423" i="4"/>
  <c r="BK407" i="4"/>
  <c r="BK391" i="4"/>
  <c r="BK359" i="4"/>
  <c r="BK343" i="4"/>
  <c r="BK303" i="4"/>
  <c r="BK295" i="4"/>
  <c r="BK279" i="4"/>
  <c r="BK263" i="4"/>
  <c r="BK247" i="4"/>
  <c r="BK231" i="4"/>
  <c r="BK199" i="4"/>
  <c r="BK167" i="4"/>
  <c r="BK103" i="4"/>
  <c r="BK16" i="4"/>
  <c r="F396" i="4"/>
  <c r="BK722" i="4"/>
  <c r="BK706" i="4"/>
  <c r="BK690" i="4"/>
  <c r="BK674" i="4"/>
  <c r="BK658" i="4"/>
  <c r="BK642" i="4"/>
  <c r="BK626" i="4"/>
  <c r="BK610" i="4"/>
  <c r="BK574" i="4"/>
  <c r="BK718" i="4"/>
  <c r="BK710" i="4"/>
  <c r="BK702" i="4"/>
  <c r="BK694" i="4"/>
  <c r="BK686" i="4"/>
  <c r="BK678" i="4"/>
  <c r="BK670" i="4"/>
  <c r="BK662" i="4"/>
  <c r="BK654" i="4"/>
  <c r="BK646" i="4"/>
  <c r="BK638" i="4"/>
  <c r="BK630" i="4"/>
  <c r="BK622" i="4"/>
  <c r="BK614" i="4"/>
  <c r="BK606" i="4"/>
  <c r="BK590" i="4"/>
  <c r="BK542" i="4"/>
  <c r="BK526" i="4"/>
  <c r="BK510" i="4"/>
  <c r="BK478" i="4"/>
  <c r="BK462" i="4"/>
  <c r="BK446" i="4"/>
  <c r="BK414" i="4"/>
  <c r="BK398" i="4"/>
  <c r="BK382" i="4"/>
  <c r="BK350" i="4"/>
  <c r="BK334" i="4"/>
  <c r="BK327" i="4"/>
  <c r="BK271" i="4"/>
  <c r="BK238" i="4"/>
  <c r="BK222" i="4"/>
  <c r="BK206" i="4"/>
  <c r="BK174" i="4"/>
  <c r="BK158" i="4"/>
  <c r="BK142" i="4"/>
  <c r="BK135" i="4"/>
  <c r="BK6" i="4"/>
  <c r="BK717" i="4"/>
  <c r="BK709" i="4"/>
  <c r="BK701" i="4"/>
  <c r="BK693" i="4"/>
  <c r="BK685" i="4"/>
  <c r="BK677" i="4"/>
  <c r="BK669" i="4"/>
  <c r="BK661" i="4"/>
  <c r="BK653" i="4"/>
  <c r="BK645" i="4"/>
  <c r="BK637" i="4"/>
  <c r="BK629" i="4"/>
  <c r="BK621" i="4"/>
  <c r="BK613" i="4"/>
  <c r="BK605" i="4"/>
  <c r="BK597" i="4"/>
  <c r="BK581" i="4"/>
  <c r="BK565" i="4"/>
  <c r="BK517" i="4"/>
  <c r="BK501" i="4"/>
  <c r="BK469" i="4"/>
  <c r="BK453" i="4"/>
  <c r="BK437" i="4"/>
  <c r="BK405" i="4"/>
  <c r="BK389" i="4"/>
  <c r="BK373" i="4"/>
  <c r="BK341" i="4"/>
  <c r="BK325" i="4"/>
  <c r="BK317" i="4"/>
  <c r="BK293" i="4"/>
  <c r="BK285" i="4"/>
  <c r="BK269" i="4"/>
  <c r="BK117" i="4"/>
  <c r="BK85" i="4"/>
  <c r="BK37" i="4"/>
  <c r="BK21" i="4"/>
  <c r="F321" i="4"/>
  <c r="F249" i="4"/>
  <c r="AT249" i="4" s="1"/>
  <c r="F169" i="4"/>
  <c r="F57" i="4"/>
  <c r="F49" i="4"/>
  <c r="F41" i="4"/>
  <c r="F33" i="4"/>
  <c r="BK596" i="4"/>
  <c r="BK588" i="4"/>
  <c r="BK572" i="4"/>
  <c r="BK524" i="4"/>
  <c r="BK492" i="4"/>
  <c r="BK444" i="4"/>
  <c r="BK428" i="4"/>
  <c r="BK396" i="4"/>
  <c r="BK380" i="4"/>
  <c r="BK364" i="4"/>
  <c r="BK332" i="4"/>
  <c r="BK260" i="4"/>
  <c r="BK244" i="4"/>
  <c r="BK212" i="4"/>
  <c r="BK196" i="4"/>
  <c r="BK180" i="4"/>
  <c r="BK132" i="4"/>
  <c r="BK76" i="4"/>
  <c r="BK68" i="4"/>
  <c r="BK724" i="4"/>
  <c r="BK716" i="4"/>
  <c r="BK708" i="4"/>
  <c r="BK700" i="4"/>
  <c r="BK692" i="4"/>
  <c r="BK684" i="4"/>
  <c r="BK676" i="4"/>
  <c r="BK668" i="4"/>
  <c r="BK660" i="4"/>
  <c r="BK652" i="4"/>
  <c r="BK644" i="4"/>
  <c r="BK636" i="4"/>
  <c r="BK628" i="4"/>
  <c r="BK620" i="4"/>
  <c r="BK612" i="4"/>
  <c r="BK604" i="4"/>
  <c r="BK580" i="4"/>
  <c r="BK564" i="4"/>
  <c r="BK548" i="4"/>
  <c r="BK540" i="4"/>
  <c r="BK532" i="4"/>
  <c r="BK516" i="4"/>
  <c r="BK500" i="4"/>
  <c r="BK484" i="4"/>
  <c r="BK476" i="4"/>
  <c r="BK468" i="4"/>
  <c r="BK452" i="4"/>
  <c r="BK436" i="4"/>
  <c r="BK420" i="4"/>
  <c r="BK412" i="4"/>
  <c r="BK404" i="4"/>
  <c r="BK388" i="4"/>
  <c r="BK372" i="4"/>
  <c r="BK356" i="4"/>
  <c r="BK348" i="4"/>
  <c r="BK340" i="4"/>
  <c r="BK324" i="4"/>
  <c r="BK316" i="4"/>
  <c r="BK308" i="4"/>
  <c r="BK300" i="4"/>
  <c r="BK292" i="4"/>
  <c r="BK284" i="4"/>
  <c r="BK276" i="4"/>
  <c r="BK268" i="4"/>
  <c r="BK252" i="4"/>
  <c r="BK236" i="4"/>
  <c r="BK228" i="4"/>
  <c r="BK220" i="4"/>
  <c r="BK204" i="4"/>
  <c r="BK188" i="4"/>
  <c r="BK172" i="4"/>
  <c r="BK164" i="4"/>
  <c r="BK156" i="4"/>
  <c r="BK140" i="4"/>
  <c r="BK124" i="4"/>
  <c r="BK116" i="4"/>
  <c r="BK108" i="4"/>
  <c r="BK100" i="4"/>
  <c r="BK92" i="4"/>
  <c r="BK84" i="4"/>
  <c r="BK60" i="4"/>
  <c r="BK52" i="4"/>
  <c r="BK44" i="4"/>
  <c r="BK36" i="4"/>
  <c r="BK28" i="4"/>
  <c r="BK20" i="4"/>
  <c r="BK12" i="4"/>
  <c r="BK725" i="4"/>
  <c r="BK723" i="4"/>
  <c r="BK715" i="4"/>
  <c r="BK707" i="4"/>
  <c r="BK699" i="4"/>
  <c r="BK691" i="4"/>
  <c r="BK683" i="4"/>
  <c r="BK675" i="4"/>
  <c r="BK667" i="4"/>
  <c r="BK659" i="4"/>
  <c r="BK651" i="4"/>
  <c r="BK643" i="4"/>
  <c r="BK635" i="4"/>
  <c r="BK627" i="4"/>
  <c r="BK619" i="4"/>
  <c r="BK611" i="4"/>
  <c r="BK603" i="4"/>
  <c r="BK595" i="4"/>
  <c r="BK571" i="4"/>
  <c r="BK555" i="4"/>
  <c r="BK539" i="4"/>
  <c r="BK531" i="4"/>
  <c r="BK523" i="4"/>
  <c r="BK507" i="4"/>
  <c r="BK491" i="4"/>
  <c r="BK475" i="4"/>
  <c r="BK467" i="4"/>
  <c r="BK459" i="4"/>
  <c r="BK443" i="4"/>
  <c r="BK427" i="4"/>
  <c r="BK411" i="4"/>
  <c r="BK403" i="4"/>
  <c r="BK395" i="4"/>
  <c r="BK379" i="4"/>
  <c r="BK363" i="4"/>
  <c r="BK347" i="4"/>
  <c r="BK339" i="4"/>
  <c r="BK331" i="4"/>
  <c r="BK299" i="4"/>
  <c r="BK267" i="4"/>
  <c r="BK259" i="4"/>
  <c r="BK243" i="4"/>
  <c r="BK227" i="4"/>
  <c r="BK211" i="4"/>
  <c r="BK203" i="4"/>
  <c r="BK195" i="4"/>
  <c r="BK179" i="4"/>
  <c r="BK163" i="4"/>
  <c r="BK147" i="4"/>
  <c r="BK139" i="4"/>
  <c r="BK131" i="4"/>
  <c r="BK123" i="4"/>
  <c r="BK115" i="4"/>
  <c r="BK83" i="4"/>
  <c r="BK75" i="4"/>
  <c r="BK67" i="4"/>
  <c r="BK27" i="4"/>
  <c r="BK11" i="4"/>
  <c r="BK556" i="4"/>
  <c r="BK508" i="4"/>
  <c r="BK460" i="4"/>
  <c r="BK148" i="4"/>
  <c r="AJ376" i="4"/>
  <c r="AJ352" i="4"/>
  <c r="AJ168" i="4"/>
  <c r="AJ164" i="4"/>
  <c r="AJ160" i="4"/>
  <c r="AJ136" i="4"/>
  <c r="BK602" i="4"/>
  <c r="BK594" i="4"/>
  <c r="BK586" i="4"/>
  <c r="BK578" i="4"/>
  <c r="BK570" i="4"/>
  <c r="BK562" i="4"/>
  <c r="BK554" i="4"/>
  <c r="BK546" i="4"/>
  <c r="BK538" i="4"/>
  <c r="BK530" i="4"/>
  <c r="BK522" i="4"/>
  <c r="BK514" i="4"/>
  <c r="BK506" i="4"/>
  <c r="BK498" i="4"/>
  <c r="BK490" i="4"/>
  <c r="BK482" i="4"/>
  <c r="BK474" i="4"/>
  <c r="BK466" i="4"/>
  <c r="BK458" i="4"/>
  <c r="BK450" i="4"/>
  <c r="BK442" i="4"/>
  <c r="BK434" i="4"/>
  <c r="BK426" i="4"/>
  <c r="BK418" i="4"/>
  <c r="BK410" i="4"/>
  <c r="BK402" i="4"/>
  <c r="BK394" i="4"/>
  <c r="BK386" i="4"/>
  <c r="BK378" i="4"/>
  <c r="BK370" i="4"/>
  <c r="BK362" i="4"/>
  <c r="BK354" i="4"/>
  <c r="BK346" i="4"/>
  <c r="BK338" i="4"/>
  <c r="BK330" i="4"/>
  <c r="BK322" i="4"/>
  <c r="BK314" i="4"/>
  <c r="BK306" i="4"/>
  <c r="BK298" i="4"/>
  <c r="BK290" i="4"/>
  <c r="BK282" i="4"/>
  <c r="BK274" i="4"/>
  <c r="BK266" i="4"/>
  <c r="BK258" i="4"/>
  <c r="BK250" i="4"/>
  <c r="BK242" i="4"/>
  <c r="BK234" i="4"/>
  <c r="BK226" i="4"/>
  <c r="BK218" i="4"/>
  <c r="BK210" i="4"/>
  <c r="BK202" i="4"/>
  <c r="BK194" i="4"/>
  <c r="BK186" i="4"/>
  <c r="BK178" i="4"/>
  <c r="BK170" i="4"/>
  <c r="BK162" i="4"/>
  <c r="BK98" i="4"/>
  <c r="BK90" i="4"/>
  <c r="BK82" i="4"/>
  <c r="BK66" i="4"/>
  <c r="BK58" i="4"/>
  <c r="BK18" i="4"/>
  <c r="BK721" i="4"/>
  <c r="BK713" i="4"/>
  <c r="BK705" i="4"/>
  <c r="BK697" i="4"/>
  <c r="BK689" i="4"/>
  <c r="BK681" i="4"/>
  <c r="BK673" i="4"/>
  <c r="BK665" i="4"/>
  <c r="BK657" i="4"/>
  <c r="BK649" i="4"/>
  <c r="BK641" i="4"/>
  <c r="BK633" i="4"/>
  <c r="BK625" i="4"/>
  <c r="BK617" i="4"/>
  <c r="BK609" i="4"/>
  <c r="BK593" i="4"/>
  <c r="BK585" i="4"/>
  <c r="BK561" i="4"/>
  <c r="BK545" i="4"/>
  <c r="BK529" i="4"/>
  <c r="BK521" i="4"/>
  <c r="BK513" i="4"/>
  <c r="BK497" i="4"/>
  <c r="BK481" i="4"/>
  <c r="BK465" i="4"/>
  <c r="BK457" i="4"/>
  <c r="BK449" i="4"/>
  <c r="BK433" i="4"/>
  <c r="BK417" i="4"/>
  <c r="BK401" i="4"/>
  <c r="BK393" i="4"/>
  <c r="BK385" i="4"/>
  <c r="BK369" i="4"/>
  <c r="BK353" i="4"/>
  <c r="BK337" i="4"/>
  <c r="BK329" i="4"/>
  <c r="BK321" i="4"/>
  <c r="BK313" i="4"/>
  <c r="BK305" i="4"/>
  <c r="BK297" i="4"/>
  <c r="BK289" i="4"/>
  <c r="BK281" i="4"/>
  <c r="BK273" i="4"/>
  <c r="BK265" i="4"/>
  <c r="BK257" i="4"/>
  <c r="BK249" i="4"/>
  <c r="BK241" i="4"/>
  <c r="BK233" i="4"/>
  <c r="BK225" i="4"/>
  <c r="BK217" i="4"/>
  <c r="BK209" i="4"/>
  <c r="BK201" i="4"/>
  <c r="BK193" i="4"/>
  <c r="BK185" i="4"/>
  <c r="BK177" i="4"/>
  <c r="BK169" i="4"/>
  <c r="BK161" i="4"/>
  <c r="BK153" i="4"/>
  <c r="BK145" i="4"/>
  <c r="BK137" i="4"/>
  <c r="BK129" i="4"/>
  <c r="BK121" i="4"/>
  <c r="BK113" i="4"/>
  <c r="BK105" i="4"/>
  <c r="BK97" i="4"/>
  <c r="BK89" i="4"/>
  <c r="BK81" i="4"/>
  <c r="BK73" i="4"/>
  <c r="BK65" i="4"/>
  <c r="BK57" i="4"/>
  <c r="BK49" i="4"/>
  <c r="BK41" i="4"/>
  <c r="BK33" i="4"/>
  <c r="BK25" i="4"/>
  <c r="BK17" i="4"/>
  <c r="BK9" i="4"/>
  <c r="BK600" i="4"/>
  <c r="BK584" i="4"/>
  <c r="BK576" i="4"/>
  <c r="BK552" i="4"/>
  <c r="BK536" i="4"/>
  <c r="BK520" i="4"/>
  <c r="BK512" i="4"/>
  <c r="BK504" i="4"/>
  <c r="BK488" i="4"/>
  <c r="BK472" i="4"/>
  <c r="BK456" i="4"/>
  <c r="BK448" i="4"/>
  <c r="BK440" i="4"/>
  <c r="BK424" i="4"/>
  <c r="BK408" i="4"/>
  <c r="BK392" i="4"/>
  <c r="BK384" i="4"/>
  <c r="BK376" i="4"/>
  <c r="BK360" i="4"/>
  <c r="BK344" i="4"/>
  <c r="BK328" i="4"/>
  <c r="BK320" i="4"/>
  <c r="BK312" i="4"/>
  <c r="BK304" i="4"/>
  <c r="BK296" i="4"/>
  <c r="BK288" i="4"/>
  <c r="BK280" i="4"/>
  <c r="BK272" i="4"/>
  <c r="BK264" i="4"/>
  <c r="BK248" i="4"/>
  <c r="BK240" i="4"/>
  <c r="BK232" i="4"/>
  <c r="BK216" i="4"/>
  <c r="BK200" i="4"/>
  <c r="BK184" i="4"/>
  <c r="BK176" i="4"/>
  <c r="BK168" i="4"/>
  <c r="BK152" i="4"/>
  <c r="BK136" i="4"/>
  <c r="BK128" i="4"/>
  <c r="BK120" i="4"/>
  <c r="BK112" i="4"/>
  <c r="BK104" i="4"/>
  <c r="BK96" i="4"/>
  <c r="BK80" i="4"/>
  <c r="BK64" i="4"/>
  <c r="BK48" i="4"/>
  <c r="BK32" i="4"/>
  <c r="BK301" i="4"/>
  <c r="F722" i="4"/>
  <c r="F723" i="4"/>
  <c r="BK719" i="4"/>
  <c r="BK711" i="4"/>
  <c r="BK703" i="4"/>
  <c r="BK695" i="4"/>
  <c r="BK687" i="4"/>
  <c r="BK679" i="4"/>
  <c r="BK671" i="4"/>
  <c r="BK663" i="4"/>
  <c r="BK655" i="4"/>
  <c r="BK647" i="4"/>
  <c r="BK639" i="4"/>
  <c r="BK631" i="4"/>
  <c r="BK623" i="4"/>
  <c r="BK615" i="4"/>
  <c r="BK607" i="4"/>
  <c r="BK591" i="4"/>
  <c r="BK575" i="4"/>
  <c r="BK567" i="4"/>
  <c r="BK543" i="4"/>
  <c r="BK527" i="4"/>
  <c r="BK511" i="4"/>
  <c r="BK503" i="4"/>
  <c r="BK495" i="4"/>
  <c r="BK479" i="4"/>
  <c r="BK463" i="4"/>
  <c r="BK447" i="4"/>
  <c r="BK439" i="4"/>
  <c r="BK431" i="4"/>
  <c r="BK415" i="4"/>
  <c r="BK399" i="4"/>
  <c r="BK383" i="4"/>
  <c r="BK375" i="4"/>
  <c r="BK367" i="4"/>
  <c r="BK351" i="4"/>
  <c r="BK335" i="4"/>
  <c r="BK319" i="4"/>
  <c r="BK287" i="4"/>
  <c r="BK255" i="4"/>
  <c r="BK239" i="4"/>
  <c r="BK223" i="4"/>
  <c r="BK215" i="4"/>
  <c r="BK207" i="4"/>
  <c r="BK191" i="4"/>
  <c r="BK175" i="4"/>
  <c r="BK159" i="4"/>
  <c r="BK151" i="4"/>
  <c r="BK143" i="4"/>
  <c r="BK119" i="4"/>
  <c r="BK111" i="4"/>
  <c r="BK95" i="4"/>
  <c r="BK87" i="4"/>
  <c r="BK79" i="4"/>
  <c r="BK63" i="4"/>
  <c r="BK47" i="4"/>
  <c r="BK39" i="4"/>
  <c r="BK31" i="4"/>
  <c r="BK23" i="4"/>
  <c r="BK15" i="4"/>
  <c r="BK50" i="4"/>
  <c r="BB150" i="4"/>
  <c r="AJ6" i="4"/>
  <c r="BK598" i="4"/>
  <c r="BK582" i="4"/>
  <c r="BK566" i="4"/>
  <c r="BK558" i="4"/>
  <c r="BK550" i="4"/>
  <c r="BK534" i="4"/>
  <c r="BK518" i="4"/>
  <c r="BK502" i="4"/>
  <c r="BK494" i="4"/>
  <c r="BK486" i="4"/>
  <c r="BK470" i="4"/>
  <c r="BK454" i="4"/>
  <c r="BK438" i="4"/>
  <c r="BK430" i="4"/>
  <c r="BK422" i="4"/>
  <c r="BK406" i="4"/>
  <c r="BK390" i="4"/>
  <c r="BK374" i="4"/>
  <c r="BK366" i="4"/>
  <c r="BK358" i="4"/>
  <c r="BK342" i="4"/>
  <c r="BK326" i="4"/>
  <c r="BK318" i="4"/>
  <c r="BK310" i="4"/>
  <c r="BK302" i="4"/>
  <c r="BK294" i="4"/>
  <c r="BK286" i="4"/>
  <c r="BK278" i="4"/>
  <c r="BK270" i="4"/>
  <c r="BK262" i="4"/>
  <c r="BK254" i="4"/>
  <c r="BK246" i="4"/>
  <c r="BK230" i="4"/>
  <c r="BK214" i="4"/>
  <c r="BK198" i="4"/>
  <c r="BK190" i="4"/>
  <c r="BK182" i="4"/>
  <c r="BK166" i="4"/>
  <c r="BK150" i="4"/>
  <c r="BK134" i="4"/>
  <c r="BK126" i="4"/>
  <c r="BK118" i="4"/>
  <c r="BK110" i="4"/>
  <c r="BK102" i="4"/>
  <c r="BK94" i="4"/>
  <c r="BK86" i="4"/>
  <c r="BK78" i="4"/>
  <c r="BK70" i="4"/>
  <c r="BK62" i="4"/>
  <c r="BK127" i="4"/>
  <c r="F720" i="4"/>
  <c r="BL720" i="4" s="1"/>
  <c r="F721" i="4"/>
  <c r="F712" i="4"/>
  <c r="F713" i="4"/>
  <c r="F704" i="4"/>
  <c r="F705" i="4"/>
  <c r="F688" i="4"/>
  <c r="F689" i="4"/>
  <c r="F608" i="4"/>
  <c r="F609" i="4"/>
  <c r="F576" i="4"/>
  <c r="F577" i="4"/>
  <c r="F568" i="4"/>
  <c r="AK568" i="4" s="1"/>
  <c r="F569" i="4"/>
  <c r="F544" i="4"/>
  <c r="F545" i="4"/>
  <c r="BL545" i="4" s="1"/>
  <c r="F536" i="4"/>
  <c r="F537" i="4"/>
  <c r="F528" i="4"/>
  <c r="F529" i="4"/>
  <c r="AT529" i="4" s="1"/>
  <c r="F513" i="4"/>
  <c r="F512" i="4"/>
  <c r="F504" i="4"/>
  <c r="F505" i="4"/>
  <c r="F480" i="4"/>
  <c r="F481" i="4"/>
  <c r="BL481" i="4" s="1"/>
  <c r="F472" i="4"/>
  <c r="F473" i="4"/>
  <c r="F464" i="4"/>
  <c r="BL464" i="4" s="1"/>
  <c r="F465" i="4"/>
  <c r="F440" i="4"/>
  <c r="F441" i="4"/>
  <c r="F408" i="4"/>
  <c r="F409" i="4"/>
  <c r="F376" i="4"/>
  <c r="F377" i="4"/>
  <c r="BK589" i="4"/>
  <c r="BK573" i="4"/>
  <c r="BK557" i="4"/>
  <c r="BK549" i="4"/>
  <c r="BK541" i="4"/>
  <c r="BK525" i="4"/>
  <c r="BK509" i="4"/>
  <c r="BK493" i="4"/>
  <c r="BK485" i="4"/>
  <c r="BK477" i="4"/>
  <c r="BK461" i="4"/>
  <c r="BK445" i="4"/>
  <c r="BK429" i="4"/>
  <c r="BK421" i="4"/>
  <c r="BK413" i="4"/>
  <c r="BK397" i="4"/>
  <c r="BK381" i="4"/>
  <c r="BK365" i="4"/>
  <c r="BK357" i="4"/>
  <c r="BK349" i="4"/>
  <c r="BK333" i="4"/>
  <c r="BK309" i="4"/>
  <c r="BK277" i="4"/>
  <c r="BK261" i="4"/>
  <c r="BK253" i="4"/>
  <c r="BK245" i="4"/>
  <c r="BK237" i="4"/>
  <c r="BK229" i="4"/>
  <c r="BK221" i="4"/>
  <c r="BK213" i="4"/>
  <c r="BK205" i="4"/>
  <c r="BK197" i="4"/>
  <c r="BK189" i="4"/>
  <c r="BK181" i="4"/>
  <c r="BK173" i="4"/>
  <c r="BK165" i="4"/>
  <c r="BK157" i="4"/>
  <c r="BK149" i="4"/>
  <c r="BK141" i="4"/>
  <c r="BK133" i="4"/>
  <c r="BK125" i="4"/>
  <c r="BK109" i="4"/>
  <c r="BK101" i="4"/>
  <c r="BK93" i="4"/>
  <c r="BK77" i="4"/>
  <c r="BK69" i="4"/>
  <c r="BK61" i="4"/>
  <c r="BK53" i="4"/>
  <c r="BK45" i="4"/>
  <c r="BK29" i="4"/>
  <c r="BK13" i="4"/>
  <c r="BK122" i="4"/>
  <c r="BK54" i="4"/>
  <c r="BK46" i="4"/>
  <c r="BK38" i="4"/>
  <c r="BK30" i="4"/>
  <c r="BK22" i="4"/>
  <c r="BK14" i="4"/>
  <c r="F695" i="4"/>
  <c r="F591" i="4"/>
  <c r="F551" i="4"/>
  <c r="F8" i="4"/>
  <c r="BK51" i="4"/>
  <c r="BK35" i="4"/>
  <c r="BK19" i="4"/>
  <c r="F147" i="4"/>
  <c r="BK154" i="4"/>
  <c r="BK146" i="4"/>
  <c r="BK138" i="4"/>
  <c r="BK130" i="4"/>
  <c r="BK106" i="4"/>
  <c r="BK74" i="4"/>
  <c r="BK42" i="4"/>
  <c r="BK10" i="4"/>
  <c r="F338" i="4"/>
  <c r="BL338" i="4" s="1"/>
  <c r="F339" i="4"/>
  <c r="F330" i="4"/>
  <c r="F331" i="4"/>
  <c r="F282" i="4"/>
  <c r="F283" i="4"/>
  <c r="F275" i="4"/>
  <c r="F274" i="4"/>
  <c r="BL274" i="4" s="1"/>
  <c r="F266" i="4"/>
  <c r="F267" i="4"/>
  <c r="F186" i="4"/>
  <c r="BL186" i="4" s="1"/>
  <c r="F187" i="4"/>
  <c r="F114" i="4"/>
  <c r="F115" i="4"/>
  <c r="AK115" i="4" s="1"/>
  <c r="F90" i="4"/>
  <c r="F91" i="4"/>
  <c r="BK72" i="4"/>
  <c r="BK56" i="4"/>
  <c r="BK40" i="4"/>
  <c r="BK24" i="4"/>
  <c r="BK8" i="4"/>
  <c r="F681" i="4"/>
  <c r="F673" i="4"/>
  <c r="F665" i="4"/>
  <c r="BL665" i="4" s="1"/>
  <c r="F657" i="4"/>
  <c r="AT657" i="4" s="1"/>
  <c r="F641" i="4"/>
  <c r="F633" i="4"/>
  <c r="F601" i="4"/>
  <c r="BL601" i="4" s="1"/>
  <c r="F593" i="4"/>
  <c r="F449" i="4"/>
  <c r="F401" i="4"/>
  <c r="BL401" i="4" s="1"/>
  <c r="F336" i="4"/>
  <c r="BL336" i="4" s="1"/>
  <c r="F337" i="4"/>
  <c r="BL337" i="4" s="1"/>
  <c r="F296" i="4"/>
  <c r="F297" i="4"/>
  <c r="F201" i="4"/>
  <c r="F200" i="4"/>
  <c r="F176" i="4"/>
  <c r="F177" i="4"/>
  <c r="F80" i="4"/>
  <c r="BL80" i="4" s="1"/>
  <c r="F81" i="4"/>
  <c r="F719" i="4"/>
  <c r="F711" i="4"/>
  <c r="F703" i="4"/>
  <c r="F687" i="4"/>
  <c r="F679" i="4"/>
  <c r="F671" i="4"/>
  <c r="F663" i="4"/>
  <c r="F655" i="4"/>
  <c r="F647" i="4"/>
  <c r="F639" i="4"/>
  <c r="F631" i="4"/>
  <c r="F623" i="4"/>
  <c r="BL623" i="4" s="1"/>
  <c r="F615" i="4"/>
  <c r="F607" i="4"/>
  <c r="F599" i="4"/>
  <c r="F583" i="4"/>
  <c r="F575" i="4"/>
  <c r="F567" i="4"/>
  <c r="F559" i="4"/>
  <c r="F543" i="4"/>
  <c r="F535" i="4"/>
  <c r="F527" i="4"/>
  <c r="F519" i="4"/>
  <c r="AK519" i="4" s="1"/>
  <c r="F511" i="4"/>
  <c r="F503" i="4"/>
  <c r="F495" i="4"/>
  <c r="F487" i="4"/>
  <c r="F479" i="4"/>
  <c r="F471" i="4"/>
  <c r="F463" i="4"/>
  <c r="F455" i="4"/>
  <c r="F447" i="4"/>
  <c r="F439" i="4"/>
  <c r="F431" i="4"/>
  <c r="F423" i="4"/>
  <c r="F415" i="4"/>
  <c r="BC415" i="4" s="1"/>
  <c r="F407" i="4"/>
  <c r="F399" i="4"/>
  <c r="F391" i="4"/>
  <c r="F383" i="4"/>
  <c r="AT383" i="4" s="1"/>
  <c r="F367" i="4"/>
  <c r="F303" i="4"/>
  <c r="F279" i="4"/>
  <c r="F255" i="4"/>
  <c r="F231" i="4"/>
  <c r="F103" i="4"/>
  <c r="F71" i="4"/>
  <c r="F358" i="4"/>
  <c r="F359" i="4"/>
  <c r="F350" i="4"/>
  <c r="S350" i="4" s="1"/>
  <c r="F351" i="4"/>
  <c r="F342" i="4"/>
  <c r="F343" i="4"/>
  <c r="F318" i="4"/>
  <c r="F319" i="4"/>
  <c r="F246" i="4"/>
  <c r="F247" i="4"/>
  <c r="F238" i="4"/>
  <c r="F239" i="4"/>
  <c r="F214" i="4"/>
  <c r="F215" i="4"/>
  <c r="F166" i="4"/>
  <c r="F167" i="4"/>
  <c r="F158" i="4"/>
  <c r="BC158" i="4" s="1"/>
  <c r="F159" i="4"/>
  <c r="F134" i="4"/>
  <c r="F135" i="4"/>
  <c r="F369" i="4"/>
  <c r="F63" i="4"/>
  <c r="F708" i="4"/>
  <c r="F660" i="4"/>
  <c r="F644" i="4"/>
  <c r="F620" i="4"/>
  <c r="F580" i="4"/>
  <c r="F500" i="4"/>
  <c r="F468" i="4"/>
  <c r="F460" i="4"/>
  <c r="F436" i="4"/>
  <c r="AT436" i="4" s="1"/>
  <c r="F428" i="4"/>
  <c r="F412" i="4"/>
  <c r="BL412" i="4" s="1"/>
  <c r="F715" i="4"/>
  <c r="F707" i="4"/>
  <c r="F699" i="4"/>
  <c r="F692" i="4"/>
  <c r="F691" i="4"/>
  <c r="F683" i="4"/>
  <c r="F675" i="4"/>
  <c r="F676" i="4"/>
  <c r="F667" i="4"/>
  <c r="AK667" i="4" s="1"/>
  <c r="F659" i="4"/>
  <c r="F651" i="4"/>
  <c r="F643" i="4"/>
  <c r="F635" i="4"/>
  <c r="F627" i="4"/>
  <c r="F628" i="4"/>
  <c r="F619" i="4"/>
  <c r="F611" i="4"/>
  <c r="F603" i="4"/>
  <c r="F595" i="4"/>
  <c r="F596" i="4"/>
  <c r="F587" i="4"/>
  <c r="F588" i="4"/>
  <c r="F579" i="4"/>
  <c r="BL579" i="4" s="1"/>
  <c r="F571" i="4"/>
  <c r="F563" i="4"/>
  <c r="F564" i="4"/>
  <c r="F555" i="4"/>
  <c r="F556" i="4"/>
  <c r="F547" i="4"/>
  <c r="F539" i="4"/>
  <c r="F531" i="4"/>
  <c r="F532" i="4"/>
  <c r="AK532" i="4" s="1"/>
  <c r="F523" i="4"/>
  <c r="F524" i="4"/>
  <c r="F515" i="4"/>
  <c r="BL515" i="4" s="1"/>
  <c r="F516" i="4"/>
  <c r="F507" i="4"/>
  <c r="F499" i="4"/>
  <c r="F491" i="4"/>
  <c r="BL491" i="4" s="1"/>
  <c r="F492" i="4"/>
  <c r="F483" i="4"/>
  <c r="F475" i="4"/>
  <c r="F467" i="4"/>
  <c r="F459" i="4"/>
  <c r="F451" i="4"/>
  <c r="F452" i="4"/>
  <c r="F443" i="4"/>
  <c r="F435" i="4"/>
  <c r="F427" i="4"/>
  <c r="F419" i="4"/>
  <c r="F411" i="4"/>
  <c r="F403" i="4"/>
  <c r="F404" i="4"/>
  <c r="F395" i="4"/>
  <c r="F387" i="4"/>
  <c r="BL387" i="4" s="1"/>
  <c r="F379" i="4"/>
  <c r="F380" i="4"/>
  <c r="F347" i="4"/>
  <c r="F291" i="4"/>
  <c r="F219" i="4"/>
  <c r="F155" i="4"/>
  <c r="F83" i="4"/>
  <c r="F697" i="4"/>
  <c r="F649" i="4"/>
  <c r="F625" i="4"/>
  <c r="F617" i="4"/>
  <c r="F585" i="4"/>
  <c r="F561" i="4"/>
  <c r="F553" i="4"/>
  <c r="F521" i="4"/>
  <c r="BL521" i="4" s="1"/>
  <c r="F497" i="4"/>
  <c r="F489" i="4"/>
  <c r="F457" i="4"/>
  <c r="BC457" i="4" s="1"/>
  <c r="F433" i="4"/>
  <c r="AT433" i="4" s="1"/>
  <c r="F425" i="4"/>
  <c r="F417" i="4"/>
  <c r="F393" i="4"/>
  <c r="F385" i="4"/>
  <c r="F361" i="4"/>
  <c r="F353" i="4"/>
  <c r="BL353" i="4" s="1"/>
  <c r="F345" i="4"/>
  <c r="F329" i="4"/>
  <c r="AT329" i="4" s="1"/>
  <c r="F313" i="4"/>
  <c r="F305" i="4"/>
  <c r="F289" i="4"/>
  <c r="F281" i="4"/>
  <c r="F273" i="4"/>
  <c r="F265" i="4"/>
  <c r="F257" i="4"/>
  <c r="F241" i="4"/>
  <c r="F233" i="4"/>
  <c r="F225" i="4"/>
  <c r="F217" i="4"/>
  <c r="F209" i="4"/>
  <c r="BL209" i="4" s="1"/>
  <c r="F193" i="4"/>
  <c r="F185" i="4"/>
  <c r="F161" i="4"/>
  <c r="BL161" i="4" s="1"/>
  <c r="F153" i="4"/>
  <c r="F145" i="4"/>
  <c r="BL145" i="4" s="1"/>
  <c r="F137" i="4"/>
  <c r="F129" i="4"/>
  <c r="F121" i="4"/>
  <c r="F113" i="4"/>
  <c r="F105" i="4"/>
  <c r="F97" i="4"/>
  <c r="S97" i="4" s="1"/>
  <c r="F89" i="4"/>
  <c r="F73" i="4"/>
  <c r="F65" i="4"/>
  <c r="F724" i="4"/>
  <c r="F51" i="4"/>
  <c r="F716" i="4"/>
  <c r="F700" i="4"/>
  <c r="F684" i="4"/>
  <c r="F668" i="4"/>
  <c r="F636" i="4"/>
  <c r="F612" i="4"/>
  <c r="F604" i="4"/>
  <c r="F572" i="4"/>
  <c r="F548" i="4"/>
  <c r="F540" i="4"/>
  <c r="BL540" i="4" s="1"/>
  <c r="F508" i="4"/>
  <c r="F484" i="4"/>
  <c r="F476" i="4"/>
  <c r="F444" i="4"/>
  <c r="F420" i="4"/>
  <c r="F388" i="4"/>
  <c r="F31" i="4"/>
  <c r="BC31" i="4" s="1"/>
  <c r="F10" i="4"/>
  <c r="F375" i="4"/>
  <c r="F335" i="4"/>
  <c r="F327" i="4"/>
  <c r="F311" i="4"/>
  <c r="F295" i="4"/>
  <c r="F287" i="4"/>
  <c r="BC287" i="4" s="1"/>
  <c r="F271" i="4"/>
  <c r="F263" i="4"/>
  <c r="F223" i="4"/>
  <c r="F207" i="4"/>
  <c r="F199" i="4"/>
  <c r="F191" i="4"/>
  <c r="F183" i="4"/>
  <c r="F175" i="4"/>
  <c r="AK175" i="4" s="1"/>
  <c r="F151" i="4"/>
  <c r="F143" i="4"/>
  <c r="F127" i="4"/>
  <c r="F119" i="4"/>
  <c r="F111" i="4"/>
  <c r="BL111" i="4" s="1"/>
  <c r="F95" i="4"/>
  <c r="F87" i="4"/>
  <c r="F79" i="4"/>
  <c r="AT79" i="4" s="1"/>
  <c r="F55" i="4"/>
  <c r="F47" i="4"/>
  <c r="F39" i="4"/>
  <c r="F40" i="4"/>
  <c r="F23" i="4"/>
  <c r="F15" i="4"/>
  <c r="F56" i="4"/>
  <c r="AK56" i="4" s="1"/>
  <c r="F371" i="4"/>
  <c r="AT371" i="4" s="1"/>
  <c r="F363" i="4"/>
  <c r="BL363" i="4" s="1"/>
  <c r="F355" i="4"/>
  <c r="F323" i="4"/>
  <c r="BL323" i="4" s="1"/>
  <c r="F315" i="4"/>
  <c r="F307" i="4"/>
  <c r="F299" i="4"/>
  <c r="F259" i="4"/>
  <c r="BL259" i="4" s="1"/>
  <c r="F251" i="4"/>
  <c r="BC251" i="4" s="1"/>
  <c r="F243" i="4"/>
  <c r="F235" i="4"/>
  <c r="F227" i="4"/>
  <c r="F211" i="4"/>
  <c r="AT211" i="4" s="1"/>
  <c r="F203" i="4"/>
  <c r="F195" i="4"/>
  <c r="F179" i="4"/>
  <c r="F171" i="4"/>
  <c r="BL171" i="4" s="1"/>
  <c r="F163" i="4"/>
  <c r="F139" i="4"/>
  <c r="BC139" i="4" s="1"/>
  <c r="F131" i="4"/>
  <c r="F123" i="4"/>
  <c r="F107" i="4"/>
  <c r="F99" i="4"/>
  <c r="F75" i="4"/>
  <c r="F67" i="4"/>
  <c r="BL67" i="4" s="1"/>
  <c r="F59" i="4"/>
  <c r="F43" i="4"/>
  <c r="BL43" i="4" s="1"/>
  <c r="F35" i="4"/>
  <c r="F27" i="4"/>
  <c r="F19" i="4"/>
  <c r="F11" i="4"/>
  <c r="F25" i="4"/>
  <c r="F48" i="4"/>
  <c r="F16" i="4"/>
  <c r="AB16" i="4" s="1"/>
  <c r="AS717" i="4"/>
  <c r="AS709" i="4"/>
  <c r="AS701" i="4"/>
  <c r="AS693" i="4"/>
  <c r="AS685" i="4"/>
  <c r="AS677" i="4"/>
  <c r="AS669" i="4"/>
  <c r="AS661" i="4"/>
  <c r="AS653" i="4"/>
  <c r="AS645" i="4"/>
  <c r="AS637" i="4"/>
  <c r="AS629" i="4"/>
  <c r="AS621" i="4"/>
  <c r="AS613" i="4"/>
  <c r="AS605" i="4"/>
  <c r="AS597" i="4"/>
  <c r="AS589" i="4"/>
  <c r="AS581" i="4"/>
  <c r="AS573" i="4"/>
  <c r="AS565" i="4"/>
  <c r="AS557" i="4"/>
  <c r="AS549" i="4"/>
  <c r="AS541" i="4"/>
  <c r="AS533" i="4"/>
  <c r="AS525" i="4"/>
  <c r="AS517" i="4"/>
  <c r="AS509" i="4"/>
  <c r="AS501" i="4"/>
  <c r="AS493" i="4"/>
  <c r="AS485" i="4"/>
  <c r="AS477" i="4"/>
  <c r="AS469" i="4"/>
  <c r="AS461" i="4"/>
  <c r="AS453" i="4"/>
  <c r="AS445" i="4"/>
  <c r="AS437" i="4"/>
  <c r="R157" i="4"/>
  <c r="AJ400" i="4"/>
  <c r="AS11" i="4"/>
  <c r="AS722" i="4"/>
  <c r="AS714" i="4"/>
  <c r="AS706" i="4"/>
  <c r="AS698" i="4"/>
  <c r="AJ564" i="4"/>
  <c r="R506" i="4"/>
  <c r="AJ492" i="4"/>
  <c r="AJ484" i="4"/>
  <c r="AJ480" i="4"/>
  <c r="R477" i="4"/>
  <c r="AA476" i="4"/>
  <c r="AJ475" i="4"/>
  <c r="BB474" i="4"/>
  <c r="BB451" i="4"/>
  <c r="BB447" i="4"/>
  <c r="BB435" i="4"/>
  <c r="BB431" i="4"/>
  <c r="BB696" i="4"/>
  <c r="BB338" i="4"/>
  <c r="BB314" i="4"/>
  <c r="BB122" i="4"/>
  <c r="BB118" i="4"/>
  <c r="BB90" i="4"/>
  <c r="BB86" i="4"/>
  <c r="BB58" i="4"/>
  <c r="BB54" i="4"/>
  <c r="BB46" i="4"/>
  <c r="BB42" i="4"/>
  <c r="BB38" i="4"/>
  <c r="BB22" i="4"/>
  <c r="BB18" i="4"/>
  <c r="BB14" i="4"/>
  <c r="AS13" i="4"/>
  <c r="AS725" i="4"/>
  <c r="AS724" i="4"/>
  <c r="AS716" i="4"/>
  <c r="AS708" i="4"/>
  <c r="AS700" i="4"/>
  <c r="AS692" i="4"/>
  <c r="AS684" i="4"/>
  <c r="AS676" i="4"/>
  <c r="AS668" i="4"/>
  <c r="AS660" i="4"/>
  <c r="AS652" i="4"/>
  <c r="AS644" i="4"/>
  <c r="AS636" i="4"/>
  <c r="AS628" i="4"/>
  <c r="AS620" i="4"/>
  <c r="AS612" i="4"/>
  <c r="AS604" i="4"/>
  <c r="AS596" i="4"/>
  <c r="AS588" i="4"/>
  <c r="AS580" i="4"/>
  <c r="AS572" i="4"/>
  <c r="AS564" i="4"/>
  <c r="AS556" i="4"/>
  <c r="AS548" i="4"/>
  <c r="AS540" i="4"/>
  <c r="AS532" i="4"/>
  <c r="AS524" i="4"/>
  <c r="AS516" i="4"/>
  <c r="AS508" i="4"/>
  <c r="AS500" i="4"/>
  <c r="AS492" i="4"/>
  <c r="AS484" i="4"/>
  <c r="AS476" i="4"/>
  <c r="AS468" i="4"/>
  <c r="AS460" i="4"/>
  <c r="AS452" i="4"/>
  <c r="AS444" i="4"/>
  <c r="AS436" i="4"/>
  <c r="AS428" i="4"/>
  <c r="AS420" i="4"/>
  <c r="AS412" i="4"/>
  <c r="AS404" i="4"/>
  <c r="AS396" i="4"/>
  <c r="AS388" i="4"/>
  <c r="AS380" i="4"/>
  <c r="AS372" i="4"/>
  <c r="AS364" i="4"/>
  <c r="AS356" i="4"/>
  <c r="AS348" i="4"/>
  <c r="AS340" i="4"/>
  <c r="AS332" i="4"/>
  <c r="AS324" i="4"/>
  <c r="AS316" i="4"/>
  <c r="AS308" i="4"/>
  <c r="AS12" i="4"/>
  <c r="AS723" i="4"/>
  <c r="AS715" i="4"/>
  <c r="AS707" i="4"/>
  <c r="AS699" i="4"/>
  <c r="AS691" i="4"/>
  <c r="AS683" i="4"/>
  <c r="AS675" i="4"/>
  <c r="AS667" i="4"/>
  <c r="AS659" i="4"/>
  <c r="AS651" i="4"/>
  <c r="AS643" i="4"/>
  <c r="AS635" i="4"/>
  <c r="AS627" i="4"/>
  <c r="AS619" i="4"/>
  <c r="AS611" i="4"/>
  <c r="AS603" i="4"/>
  <c r="AS595" i="4"/>
  <c r="AS587" i="4"/>
  <c r="AS579" i="4"/>
  <c r="AS571" i="4"/>
  <c r="AS563" i="4"/>
  <c r="AS555" i="4"/>
  <c r="AS547" i="4"/>
  <c r="AS539" i="4"/>
  <c r="AS531" i="4"/>
  <c r="AS523" i="4"/>
  <c r="AS515" i="4"/>
  <c r="AS507" i="4"/>
  <c r="AS499" i="4"/>
  <c r="AS491" i="4"/>
  <c r="AS690" i="4"/>
  <c r="AS682" i="4"/>
  <c r="AS674" i="4"/>
  <c r="AS666" i="4"/>
  <c r="AS658" i="4"/>
  <c r="AS650" i="4"/>
  <c r="AS642" i="4"/>
  <c r="AS634" i="4"/>
  <c r="AS626" i="4"/>
  <c r="AS618" i="4"/>
  <c r="AS610" i="4"/>
  <c r="AS602" i="4"/>
  <c r="AS594" i="4"/>
  <c r="AS586" i="4"/>
  <c r="AS578" i="4"/>
  <c r="AS570" i="4"/>
  <c r="AS562" i="4"/>
  <c r="AS554" i="4"/>
  <c r="AS546" i="4"/>
  <c r="AS538" i="4"/>
  <c r="AS530" i="4"/>
  <c r="AS522" i="4"/>
  <c r="AS514" i="4"/>
  <c r="AS506" i="4"/>
  <c r="AS498" i="4"/>
  <c r="AS490" i="4"/>
  <c r="AS482" i="4"/>
  <c r="AS474" i="4"/>
  <c r="AS466" i="4"/>
  <c r="AS458" i="4"/>
  <c r="AS450" i="4"/>
  <c r="AS442" i="4"/>
  <c r="AS434" i="4"/>
  <c r="AS426" i="4"/>
  <c r="AS418" i="4"/>
  <c r="AS410" i="4"/>
  <c r="AS402" i="4"/>
  <c r="AS394" i="4"/>
  <c r="AS386" i="4"/>
  <c r="AS378" i="4"/>
  <c r="AS370" i="4"/>
  <c r="AS362" i="4"/>
  <c r="AS354" i="4"/>
  <c r="AS346" i="4"/>
  <c r="AS338" i="4"/>
  <c r="AS330" i="4"/>
  <c r="AS322" i="4"/>
  <c r="AS314" i="4"/>
  <c r="AS306" i="4"/>
  <c r="AS298" i="4"/>
  <c r="AS290" i="4"/>
  <c r="AS282" i="4"/>
  <c r="AS274" i="4"/>
  <c r="AS266" i="4"/>
  <c r="AS258" i="4"/>
  <c r="AS250" i="4"/>
  <c r="AS242" i="4"/>
  <c r="AS234" i="4"/>
  <c r="AS226" i="4"/>
  <c r="AS218" i="4"/>
  <c r="AS210" i="4"/>
  <c r="AS202" i="4"/>
  <c r="AS194" i="4"/>
  <c r="AS186" i="4"/>
  <c r="AS178" i="4"/>
  <c r="AS170" i="4"/>
  <c r="AS162" i="4"/>
  <c r="AS154" i="4"/>
  <c r="AS146" i="4"/>
  <c r="AS138" i="4"/>
  <c r="AS130" i="4"/>
  <c r="AS122" i="4"/>
  <c r="AS114" i="4"/>
  <c r="AS106" i="4"/>
  <c r="AS98" i="4"/>
  <c r="AS90" i="4"/>
  <c r="AS82" i="4"/>
  <c r="AS74" i="4"/>
  <c r="AS66" i="4"/>
  <c r="AS58" i="4"/>
  <c r="AS50" i="4"/>
  <c r="AS42" i="4"/>
  <c r="AS34" i="4"/>
  <c r="AS26" i="4"/>
  <c r="AS18" i="4"/>
  <c r="AS10" i="4"/>
  <c r="AS721" i="4"/>
  <c r="AS713" i="4"/>
  <c r="AS705" i="4"/>
  <c r="AS697" i="4"/>
  <c r="AS689" i="4"/>
  <c r="AS681" i="4"/>
  <c r="AS673" i="4"/>
  <c r="AS665" i="4"/>
  <c r="AS657" i="4"/>
  <c r="AS649" i="4"/>
  <c r="AS641" i="4"/>
  <c r="AS633" i="4"/>
  <c r="AS625" i="4"/>
  <c r="AS617" i="4"/>
  <c r="AS609" i="4"/>
  <c r="AS601" i="4"/>
  <c r="AS593" i="4"/>
  <c r="AS585" i="4"/>
  <c r="AS577" i="4"/>
  <c r="AS569" i="4"/>
  <c r="AS561" i="4"/>
  <c r="AS553" i="4"/>
  <c r="AS545" i="4"/>
  <c r="AS537" i="4"/>
  <c r="AS529" i="4"/>
  <c r="AS521" i="4"/>
  <c r="AS513" i="4"/>
  <c r="AS505" i="4"/>
  <c r="AS497" i="4"/>
  <c r="AS489" i="4"/>
  <c r="AS481" i="4"/>
  <c r="AS473" i="4"/>
  <c r="AS465" i="4"/>
  <c r="AS457" i="4"/>
  <c r="AS449" i="4"/>
  <c r="AS441" i="4"/>
  <c r="AS433" i="4"/>
  <c r="AS425" i="4"/>
  <c r="AS417" i="4"/>
  <c r="AS409" i="4"/>
  <c r="AS401" i="4"/>
  <c r="AS393" i="4"/>
  <c r="AS385" i="4"/>
  <c r="AS377" i="4"/>
  <c r="AS369" i="4"/>
  <c r="AS361" i="4"/>
  <c r="AS353" i="4"/>
  <c r="AS345" i="4"/>
  <c r="AS337" i="4"/>
  <c r="AS329" i="4"/>
  <c r="AS321" i="4"/>
  <c r="AS313" i="4"/>
  <c r="AS305" i="4"/>
  <c r="AS297" i="4"/>
  <c r="BB6" i="4"/>
  <c r="AS9" i="4"/>
  <c r="AS720" i="4"/>
  <c r="AS712" i="4"/>
  <c r="AS704" i="4"/>
  <c r="AS696" i="4"/>
  <c r="AS688" i="4"/>
  <c r="AS680" i="4"/>
  <c r="AS672" i="4"/>
  <c r="AS664" i="4"/>
  <c r="AS656" i="4"/>
  <c r="AS648" i="4"/>
  <c r="AS640" i="4"/>
  <c r="AS632" i="4"/>
  <c r="AS624" i="4"/>
  <c r="AS616" i="4"/>
  <c r="AS608" i="4"/>
  <c r="AS600" i="4"/>
  <c r="AS592" i="4"/>
  <c r="AS584" i="4"/>
  <c r="AS576" i="4"/>
  <c r="AS568" i="4"/>
  <c r="AS560" i="4"/>
  <c r="AS552" i="4"/>
  <c r="AS544" i="4"/>
  <c r="AS536" i="4"/>
  <c r="AS528" i="4"/>
  <c r="AS520" i="4"/>
  <c r="AS512" i="4"/>
  <c r="AS504" i="4"/>
  <c r="AS496" i="4"/>
  <c r="AS488" i="4"/>
  <c r="AS480" i="4"/>
  <c r="AS472" i="4"/>
  <c r="AS464" i="4"/>
  <c r="AS456" i="4"/>
  <c r="AS448" i="4"/>
  <c r="AS440" i="4"/>
  <c r="AS432" i="4"/>
  <c r="AS424" i="4"/>
  <c r="AS416" i="4"/>
  <c r="AS408" i="4"/>
  <c r="AS400" i="4"/>
  <c r="AS392" i="4"/>
  <c r="AS384" i="4"/>
  <c r="AS376" i="4"/>
  <c r="AS368" i="4"/>
  <c r="AS360" i="4"/>
  <c r="AS8" i="4"/>
  <c r="AS719" i="4"/>
  <c r="AS711" i="4"/>
  <c r="AS703" i="4"/>
  <c r="AS695" i="4"/>
  <c r="AS687" i="4"/>
  <c r="AS679" i="4"/>
  <c r="AS671" i="4"/>
  <c r="AS663" i="4"/>
  <c r="AS655" i="4"/>
  <c r="AS647" i="4"/>
  <c r="AS639" i="4"/>
  <c r="AS631" i="4"/>
  <c r="AS623" i="4"/>
  <c r="AS615" i="4"/>
  <c r="AS607" i="4"/>
  <c r="AS599" i="4"/>
  <c r="AS591" i="4"/>
  <c r="AS583" i="4"/>
  <c r="AS575" i="4"/>
  <c r="AS567" i="4"/>
  <c r="AS559" i="4"/>
  <c r="AS551" i="4"/>
  <c r="AS543" i="4"/>
  <c r="AS535" i="4"/>
  <c r="AS527" i="4"/>
  <c r="AS519" i="4"/>
  <c r="AS511" i="4"/>
  <c r="AS503" i="4"/>
  <c r="AS495" i="4"/>
  <c r="AS487" i="4"/>
  <c r="AS479" i="4"/>
  <c r="AS471" i="4"/>
  <c r="AS463" i="4"/>
  <c r="AS7" i="4"/>
  <c r="AS718" i="4"/>
  <c r="AS710" i="4"/>
  <c r="AS702" i="4"/>
  <c r="AS694" i="4"/>
  <c r="AS686" i="4"/>
  <c r="AS678" i="4"/>
  <c r="AS670" i="4"/>
  <c r="AS662" i="4"/>
  <c r="AS654" i="4"/>
  <c r="AS646" i="4"/>
  <c r="AS638" i="4"/>
  <c r="AS630" i="4"/>
  <c r="AS622" i="4"/>
  <c r="AS614" i="4"/>
  <c r="AS606" i="4"/>
  <c r="AS598" i="4"/>
  <c r="AS590" i="4"/>
  <c r="AS582" i="4"/>
  <c r="AS574" i="4"/>
  <c r="AS566" i="4"/>
  <c r="AS558" i="4"/>
  <c r="AS550" i="4"/>
  <c r="AS542" i="4"/>
  <c r="AS534" i="4"/>
  <c r="AS526" i="4"/>
  <c r="AS518" i="4"/>
  <c r="AS510" i="4"/>
  <c r="AS502" i="4"/>
  <c r="AS494" i="4"/>
  <c r="AS486" i="4"/>
  <c r="AS478" i="4"/>
  <c r="AS470" i="4"/>
  <c r="AS462" i="4"/>
  <c r="AS454" i="4"/>
  <c r="AS446" i="4"/>
  <c r="AS438" i="4"/>
  <c r="AS430" i="4"/>
  <c r="AS422" i="4"/>
  <c r="AS414" i="4"/>
  <c r="AS406" i="4"/>
  <c r="AS398" i="4"/>
  <c r="AS390" i="4"/>
  <c r="AS382" i="4"/>
  <c r="AS374" i="4"/>
  <c r="AS366" i="4"/>
  <c r="AS358" i="4"/>
  <c r="AS350" i="4"/>
  <c r="AS342" i="4"/>
  <c r="AS334" i="4"/>
  <c r="AS326" i="4"/>
  <c r="AS318" i="4"/>
  <c r="AS310" i="4"/>
  <c r="AS352" i="4"/>
  <c r="AS344" i="4"/>
  <c r="AS336" i="4"/>
  <c r="AS328" i="4"/>
  <c r="AS320" i="4"/>
  <c r="AS312" i="4"/>
  <c r="AS304" i="4"/>
  <c r="AS296" i="4"/>
  <c r="AS288" i="4"/>
  <c r="AS280" i="4"/>
  <c r="AS272" i="4"/>
  <c r="AS264" i="4"/>
  <c r="AS256" i="4"/>
  <c r="AS248" i="4"/>
  <c r="AS240" i="4"/>
  <c r="AS232" i="4"/>
  <c r="AS224" i="4"/>
  <c r="AS216" i="4"/>
  <c r="AS208" i="4"/>
  <c r="AS200" i="4"/>
  <c r="AS192" i="4"/>
  <c r="AS184" i="4"/>
  <c r="AS176" i="4"/>
  <c r="AS168" i="4"/>
  <c r="AS160" i="4"/>
  <c r="AS152" i="4"/>
  <c r="AS144" i="4"/>
  <c r="AS136" i="4"/>
  <c r="AS128" i="4"/>
  <c r="AS120" i="4"/>
  <c r="AS112" i="4"/>
  <c r="AS104" i="4"/>
  <c r="AS96" i="4"/>
  <c r="AS88" i="4"/>
  <c r="AS80" i="4"/>
  <c r="AS72" i="4"/>
  <c r="AS64" i="4"/>
  <c r="AS56" i="4"/>
  <c r="AS48" i="4"/>
  <c r="AS40" i="4"/>
  <c r="AS32" i="4"/>
  <c r="AS24" i="4"/>
  <c r="AS16" i="4"/>
  <c r="AS455" i="4"/>
  <c r="AS447" i="4"/>
  <c r="AS439" i="4"/>
  <c r="AS431" i="4"/>
  <c r="AS423" i="4"/>
  <c r="AS415" i="4"/>
  <c r="AS407" i="4"/>
  <c r="AS399" i="4"/>
  <c r="AS391" i="4"/>
  <c r="AS383" i="4"/>
  <c r="AS375" i="4"/>
  <c r="AS367" i="4"/>
  <c r="AS359" i="4"/>
  <c r="AS351" i="4"/>
  <c r="AS343" i="4"/>
  <c r="AS335" i="4"/>
  <c r="AS327" i="4"/>
  <c r="AS319" i="4"/>
  <c r="AS311" i="4"/>
  <c r="AS303" i="4"/>
  <c r="AS295" i="4"/>
  <c r="AS287" i="4"/>
  <c r="AS279" i="4"/>
  <c r="AS271" i="4"/>
  <c r="AS263" i="4"/>
  <c r="AS255" i="4"/>
  <c r="AS247" i="4"/>
  <c r="AS239" i="4"/>
  <c r="AS231" i="4"/>
  <c r="AS223" i="4"/>
  <c r="AS215" i="4"/>
  <c r="AS207" i="4"/>
  <c r="AS199" i="4"/>
  <c r="AS191" i="4"/>
  <c r="AS183" i="4"/>
  <c r="AS175" i="4"/>
  <c r="AS167" i="4"/>
  <c r="AS159" i="4"/>
  <c r="AS151" i="4"/>
  <c r="AS143" i="4"/>
  <c r="AS135" i="4"/>
  <c r="AS127" i="4"/>
  <c r="AS119" i="4"/>
  <c r="AS111" i="4"/>
  <c r="AS103" i="4"/>
  <c r="AS95" i="4"/>
  <c r="AS87" i="4"/>
  <c r="AS79" i="4"/>
  <c r="AS71" i="4"/>
  <c r="AS63" i="4"/>
  <c r="AS55" i="4"/>
  <c r="AS47" i="4"/>
  <c r="AS39" i="4"/>
  <c r="AS31" i="4"/>
  <c r="AS23" i="4"/>
  <c r="AS15" i="4"/>
  <c r="AS302" i="4"/>
  <c r="AS294" i="4"/>
  <c r="AS286" i="4"/>
  <c r="AS278" i="4"/>
  <c r="AS270" i="4"/>
  <c r="AS262" i="4"/>
  <c r="AS254" i="4"/>
  <c r="AS246" i="4"/>
  <c r="AS238" i="4"/>
  <c r="AS230" i="4"/>
  <c r="AS222" i="4"/>
  <c r="AS214" i="4"/>
  <c r="AS206" i="4"/>
  <c r="AS198" i="4"/>
  <c r="AS190" i="4"/>
  <c r="AS182" i="4"/>
  <c r="AS174" i="4"/>
  <c r="AS166" i="4"/>
  <c r="AS158" i="4"/>
  <c r="AS150" i="4"/>
  <c r="AS142" i="4"/>
  <c r="AS134" i="4"/>
  <c r="AS126" i="4"/>
  <c r="AS118" i="4"/>
  <c r="AS110" i="4"/>
  <c r="AS102" i="4"/>
  <c r="AS94" i="4"/>
  <c r="AS86" i="4"/>
  <c r="AS78" i="4"/>
  <c r="AS70" i="4"/>
  <c r="AS62" i="4"/>
  <c r="AS54" i="4"/>
  <c r="AS46" i="4"/>
  <c r="AS38" i="4"/>
  <c r="AS30" i="4"/>
  <c r="AS22" i="4"/>
  <c r="AS14" i="4"/>
  <c r="AS429" i="4"/>
  <c r="AS421" i="4"/>
  <c r="AS413" i="4"/>
  <c r="AS405" i="4"/>
  <c r="AS397" i="4"/>
  <c r="AS389" i="4"/>
  <c r="AS381" i="4"/>
  <c r="AS373" i="4"/>
  <c r="AS365" i="4"/>
  <c r="AS357" i="4"/>
  <c r="AS349" i="4"/>
  <c r="AS341" i="4"/>
  <c r="AS333" i="4"/>
  <c r="AS325" i="4"/>
  <c r="AS317" i="4"/>
  <c r="AS309" i="4"/>
  <c r="AS301" i="4"/>
  <c r="AS293" i="4"/>
  <c r="AS285" i="4"/>
  <c r="AS277" i="4"/>
  <c r="AS269" i="4"/>
  <c r="AS261" i="4"/>
  <c r="AS253" i="4"/>
  <c r="AS245" i="4"/>
  <c r="AS237" i="4"/>
  <c r="AS229" i="4"/>
  <c r="AS221" i="4"/>
  <c r="AS213" i="4"/>
  <c r="AS205" i="4"/>
  <c r="AS197" i="4"/>
  <c r="AS189" i="4"/>
  <c r="AS181" i="4"/>
  <c r="AS173" i="4"/>
  <c r="AS165" i="4"/>
  <c r="AS157" i="4"/>
  <c r="AS149" i="4"/>
  <c r="AS141" i="4"/>
  <c r="AS133" i="4"/>
  <c r="AS125" i="4"/>
  <c r="AS117" i="4"/>
  <c r="AS109" i="4"/>
  <c r="AS101" i="4"/>
  <c r="AS93" i="4"/>
  <c r="AS85" i="4"/>
  <c r="AS77" i="4"/>
  <c r="AS69" i="4"/>
  <c r="AS61" i="4"/>
  <c r="AS53" i="4"/>
  <c r="AS45" i="4"/>
  <c r="AS37" i="4"/>
  <c r="AS29" i="4"/>
  <c r="AS21" i="4"/>
  <c r="AS300" i="4"/>
  <c r="AS292" i="4"/>
  <c r="AS284" i="4"/>
  <c r="AS276" i="4"/>
  <c r="AS268" i="4"/>
  <c r="AS260" i="4"/>
  <c r="AS252" i="4"/>
  <c r="AS244" i="4"/>
  <c r="AS236" i="4"/>
  <c r="AS228" i="4"/>
  <c r="AS220" i="4"/>
  <c r="AS212" i="4"/>
  <c r="AS204" i="4"/>
  <c r="AS196" i="4"/>
  <c r="AS188" i="4"/>
  <c r="AS180" i="4"/>
  <c r="AS172" i="4"/>
  <c r="AS164" i="4"/>
  <c r="AS156" i="4"/>
  <c r="AS148" i="4"/>
  <c r="AS140" i="4"/>
  <c r="AS132" i="4"/>
  <c r="AS124" i="4"/>
  <c r="AS116" i="4"/>
  <c r="AS108" i="4"/>
  <c r="AS100" i="4"/>
  <c r="AS92" i="4"/>
  <c r="AS84" i="4"/>
  <c r="AS76" i="4"/>
  <c r="AS68" i="4"/>
  <c r="AS60" i="4"/>
  <c r="AS52" i="4"/>
  <c r="AS44" i="4"/>
  <c r="AS36" i="4"/>
  <c r="AS28" i="4"/>
  <c r="AS20" i="4"/>
  <c r="AS483" i="4"/>
  <c r="AS475" i="4"/>
  <c r="AS467" i="4"/>
  <c r="AS459" i="4"/>
  <c r="AS451" i="4"/>
  <c r="AS443" i="4"/>
  <c r="AS435" i="4"/>
  <c r="AS427" i="4"/>
  <c r="AS419" i="4"/>
  <c r="AS411" i="4"/>
  <c r="AS403" i="4"/>
  <c r="AS395" i="4"/>
  <c r="AS387" i="4"/>
  <c r="AS379" i="4"/>
  <c r="AS371" i="4"/>
  <c r="AS363" i="4"/>
  <c r="AS355" i="4"/>
  <c r="AS347" i="4"/>
  <c r="AS339" i="4"/>
  <c r="AS331" i="4"/>
  <c r="AS323" i="4"/>
  <c r="AS315" i="4"/>
  <c r="AS307" i="4"/>
  <c r="AS299" i="4"/>
  <c r="AS291" i="4"/>
  <c r="AS283" i="4"/>
  <c r="AS275" i="4"/>
  <c r="AS267" i="4"/>
  <c r="AS259" i="4"/>
  <c r="AS251" i="4"/>
  <c r="AS243" i="4"/>
  <c r="AS235" i="4"/>
  <c r="AS227" i="4"/>
  <c r="AS219" i="4"/>
  <c r="AS211" i="4"/>
  <c r="AS203" i="4"/>
  <c r="AS195" i="4"/>
  <c r="AS187" i="4"/>
  <c r="AS179" i="4"/>
  <c r="AS171" i="4"/>
  <c r="AS163" i="4"/>
  <c r="AS155" i="4"/>
  <c r="AS147" i="4"/>
  <c r="AS139" i="4"/>
  <c r="AS131" i="4"/>
  <c r="AS123" i="4"/>
  <c r="AS115" i="4"/>
  <c r="AS107" i="4"/>
  <c r="AS99" i="4"/>
  <c r="AS91" i="4"/>
  <c r="AS83" i="4"/>
  <c r="AS75" i="4"/>
  <c r="AS67" i="4"/>
  <c r="AS59" i="4"/>
  <c r="AS51" i="4"/>
  <c r="AS43" i="4"/>
  <c r="AS35" i="4"/>
  <c r="AS27" i="4"/>
  <c r="AS19" i="4"/>
  <c r="AS289" i="4"/>
  <c r="AS281" i="4"/>
  <c r="AS273" i="4"/>
  <c r="AS265" i="4"/>
  <c r="AS257" i="4"/>
  <c r="AS249" i="4"/>
  <c r="AS241" i="4"/>
  <c r="AS233" i="4"/>
  <c r="AS225" i="4"/>
  <c r="AS217" i="4"/>
  <c r="AS209" i="4"/>
  <c r="AS201" i="4"/>
  <c r="AS193" i="4"/>
  <c r="AS185" i="4"/>
  <c r="AS177" i="4"/>
  <c r="AS169" i="4"/>
  <c r="AS161" i="4"/>
  <c r="AS153" i="4"/>
  <c r="AS145" i="4"/>
  <c r="AS137" i="4"/>
  <c r="AS129" i="4"/>
  <c r="AS121" i="4"/>
  <c r="AS113" i="4"/>
  <c r="AS105" i="4"/>
  <c r="AS97" i="4"/>
  <c r="AS89" i="4"/>
  <c r="AS81" i="4"/>
  <c r="AS73" i="4"/>
  <c r="AS65" i="4"/>
  <c r="AS57" i="4"/>
  <c r="AS49" i="4"/>
  <c r="AS41" i="4"/>
  <c r="AS33" i="4"/>
  <c r="AS25" i="4"/>
  <c r="AS17" i="4"/>
  <c r="AA121" i="4"/>
  <c r="AJ120" i="4"/>
  <c r="AJ92" i="4"/>
  <c r="AJ694" i="4"/>
  <c r="BB669" i="4"/>
  <c r="BB660" i="4"/>
  <c r="BB657" i="4"/>
  <c r="BB652" i="4"/>
  <c r="BB648" i="4"/>
  <c r="BB645" i="4"/>
  <c r="BB640" i="4"/>
  <c r="BB532" i="4"/>
  <c r="AJ525" i="4"/>
  <c r="AJ517" i="4"/>
  <c r="AJ513" i="4"/>
  <c r="AJ509" i="4"/>
  <c r="BB508" i="4"/>
  <c r="R496" i="4"/>
  <c r="BB477" i="4"/>
  <c r="BB461" i="4"/>
  <c r="R119" i="4"/>
  <c r="BB721" i="4"/>
  <c r="BB198" i="4"/>
  <c r="BB190" i="4"/>
  <c r="BB178" i="4"/>
  <c r="BB134" i="4"/>
  <c r="AJ84" i="4"/>
  <c r="AA81" i="4"/>
  <c r="AJ80" i="4"/>
  <c r="BB75" i="4"/>
  <c r="AJ72" i="4"/>
  <c r="AJ64" i="4"/>
  <c r="AJ60" i="4"/>
  <c r="AA57" i="4"/>
  <c r="AJ56" i="4"/>
  <c r="AA13" i="4"/>
  <c r="AJ639" i="4"/>
  <c r="AJ635" i="4"/>
  <c r="R565" i="4"/>
  <c r="R557" i="4"/>
  <c r="BB549" i="4"/>
  <c r="AJ116" i="4"/>
  <c r="BB361" i="4"/>
  <c r="BB353" i="4"/>
  <c r="AJ322" i="4"/>
  <c r="BB321" i="4"/>
  <c r="AA316" i="4"/>
  <c r="AA223" i="4"/>
  <c r="AA215" i="4"/>
  <c r="BB213" i="4"/>
  <c r="BB209" i="4"/>
  <c r="BB205" i="4"/>
  <c r="BB201" i="4"/>
  <c r="BB193" i="4"/>
  <c r="BB189" i="4"/>
  <c r="BB181" i="4"/>
  <c r="R89" i="4"/>
  <c r="R85" i="4"/>
  <c r="AJ20" i="4"/>
  <c r="R17" i="4"/>
  <c r="R687" i="4"/>
  <c r="R644" i="4"/>
  <c r="AA474" i="4"/>
  <c r="AA456" i="4"/>
  <c r="R455" i="4"/>
  <c r="R443" i="4"/>
  <c r="AA440" i="4"/>
  <c r="R108" i="4"/>
  <c r="R92" i="4"/>
  <c r="AA721" i="4"/>
  <c r="BB715" i="4"/>
  <c r="AJ704" i="4"/>
  <c r="R703" i="4"/>
  <c r="AJ696" i="4"/>
  <c r="R694" i="4"/>
  <c r="BB340" i="4"/>
  <c r="R339" i="4"/>
  <c r="BB336" i="4"/>
  <c r="AA334" i="4"/>
  <c r="AJ333" i="4"/>
  <c r="BB324" i="4"/>
  <c r="R323" i="4"/>
  <c r="AJ301" i="4"/>
  <c r="BB300" i="4"/>
  <c r="AJ285" i="4"/>
  <c r="AJ281" i="4"/>
  <c r="R279" i="4"/>
  <c r="R255" i="4"/>
  <c r="R247" i="4"/>
  <c r="BB236" i="4"/>
  <c r="BB224" i="4"/>
  <c r="R223" i="4"/>
  <c r="R149" i="4"/>
  <c r="AJ144" i="4"/>
  <c r="R25" i="4"/>
  <c r="AJ680" i="4"/>
  <c r="AJ624" i="4"/>
  <c r="BB620" i="4"/>
  <c r="R590" i="4"/>
  <c r="BB567" i="4"/>
  <c r="AJ712" i="4"/>
  <c r="AJ692" i="4"/>
  <c r="R592" i="4"/>
  <c r="AJ589" i="4"/>
  <c r="AJ585" i="4"/>
  <c r="R579" i="4"/>
  <c r="AJ577" i="4"/>
  <c r="BB577" i="4"/>
  <c r="R575" i="4"/>
  <c r="AJ573" i="4"/>
  <c r="BB573" i="4"/>
  <c r="AA566" i="4"/>
  <c r="R525" i="4"/>
  <c r="AJ519" i="4"/>
  <c r="BB494" i="4"/>
  <c r="AA349" i="4"/>
  <c r="AJ12" i="4"/>
  <c r="AJ8" i="4"/>
  <c r="AA7" i="4"/>
  <c r="R701" i="4"/>
  <c r="AJ672" i="4"/>
  <c r="AA670" i="4"/>
  <c r="AJ668" i="4"/>
  <c r="AA666" i="4"/>
  <c r="BB664" i="4"/>
  <c r="AA550" i="4"/>
  <c r="AJ537" i="4"/>
  <c r="AJ533" i="4"/>
  <c r="AJ434" i="4"/>
  <c r="R424" i="4"/>
  <c r="AJ414" i="4"/>
  <c r="R413" i="4"/>
  <c r="R412" i="4"/>
  <c r="BB399" i="4"/>
  <c r="R393" i="4"/>
  <c r="AJ388" i="4"/>
  <c r="AJ379" i="4"/>
  <c r="R245" i="4"/>
  <c r="BB241" i="4"/>
  <c r="AA234" i="4"/>
  <c r="BB229" i="4"/>
  <c r="AJ225" i="4"/>
  <c r="AA155" i="4"/>
  <c r="AJ152" i="4"/>
  <c r="AJ129" i="4"/>
  <c r="AA127" i="4"/>
  <c r="BB114" i="4"/>
  <c r="R97" i="4"/>
  <c r="AJ31" i="4"/>
  <c r="R439" i="4"/>
  <c r="BB323" i="4"/>
  <c r="AJ193" i="4"/>
  <c r="BB186" i="4"/>
  <c r="R664" i="4"/>
  <c r="R725" i="4"/>
  <c r="AA722" i="4"/>
  <c r="AJ636" i="4"/>
  <c r="AJ632" i="4"/>
  <c r="AJ628" i="4"/>
  <c r="AJ560" i="4"/>
  <c r="BB559" i="4"/>
  <c r="AJ556" i="4"/>
  <c r="AJ548" i="4"/>
  <c r="AJ528" i="4"/>
  <c r="BB302" i="4"/>
  <c r="AJ302" i="4"/>
  <c r="R293" i="4"/>
  <c r="AJ291" i="4"/>
  <c r="BB291" i="4"/>
  <c r="R289" i="4"/>
  <c r="R285" i="4"/>
  <c r="AJ279" i="4"/>
  <c r="BB276" i="4"/>
  <c r="BB271" i="4"/>
  <c r="AJ268" i="4"/>
  <c r="BB158" i="4"/>
  <c r="BB142" i="4"/>
  <c r="AJ124" i="4"/>
  <c r="BB82" i="4"/>
  <c r="AJ22" i="4"/>
  <c r="BB79" i="4"/>
  <c r="AJ28" i="4"/>
  <c r="AA720" i="4"/>
  <c r="R719" i="4"/>
  <c r="AJ714" i="4"/>
  <c r="R711" i="4"/>
  <c r="R693" i="4"/>
  <c r="AJ691" i="4"/>
  <c r="R689" i="4"/>
  <c r="AJ616" i="4"/>
  <c r="AA612" i="4"/>
  <c r="AA608" i="4"/>
  <c r="AJ607" i="4"/>
  <c r="R605" i="4"/>
  <c r="AJ604" i="4"/>
  <c r="R593" i="4"/>
  <c r="AA592" i="4"/>
  <c r="AJ591" i="4"/>
  <c r="AJ584" i="4"/>
  <c r="R574" i="4"/>
  <c r="AJ520" i="4"/>
  <c r="BB519" i="4"/>
  <c r="AJ489" i="4"/>
  <c r="AJ477" i="4"/>
  <c r="AA473" i="4"/>
  <c r="AA469" i="4"/>
  <c r="BB467" i="4"/>
  <c r="AA467" i="4"/>
  <c r="BB463" i="4"/>
  <c r="BB345" i="4"/>
  <c r="BB342" i="4"/>
  <c r="AJ314" i="4"/>
  <c r="BB185" i="4"/>
  <c r="AJ181" i="4"/>
  <c r="R20" i="4"/>
  <c r="BB9" i="4"/>
  <c r="BB723" i="4"/>
  <c r="R696" i="4"/>
  <c r="AA640" i="4"/>
  <c r="R637" i="4"/>
  <c r="R633" i="4"/>
  <c r="R549" i="4"/>
  <c r="R545" i="4"/>
  <c r="R537" i="4"/>
  <c r="R533" i="4"/>
  <c r="R530" i="4"/>
  <c r="AJ310" i="4"/>
  <c r="BB309" i="4"/>
  <c r="BB176" i="4"/>
  <c r="BB130" i="4"/>
  <c r="BB126" i="4"/>
  <c r="AJ52" i="4"/>
  <c r="R47" i="4"/>
  <c r="AA46" i="4"/>
  <c r="AJ44" i="4"/>
  <c r="R43" i="4"/>
  <c r="AJ36" i="4"/>
  <c r="BB32" i="4"/>
  <c r="AJ674" i="4"/>
  <c r="BB565" i="4"/>
  <c r="AJ330" i="4"/>
  <c r="AA194" i="4"/>
  <c r="AJ134" i="4"/>
  <c r="BB71" i="4"/>
  <c r="R716" i="4"/>
  <c r="AA711" i="4"/>
  <c r="R671" i="4"/>
  <c r="AJ664" i="4"/>
  <c r="R652" i="4"/>
  <c r="R614" i="4"/>
  <c r="R610" i="4"/>
  <c r="AA545" i="4"/>
  <c r="AJ544" i="4"/>
  <c r="BB543" i="4"/>
  <c r="R516" i="4"/>
  <c r="R512" i="4"/>
  <c r="BB390" i="4"/>
  <c r="R307" i="4"/>
  <c r="AJ241" i="4"/>
  <c r="AJ725" i="4"/>
  <c r="AJ713" i="4"/>
  <c r="R705" i="4"/>
  <c r="R685" i="4"/>
  <c r="AJ683" i="4"/>
  <c r="AJ660" i="4"/>
  <c r="AA658" i="4"/>
  <c r="AJ656" i="4"/>
  <c r="AJ652" i="4"/>
  <c r="AA637" i="4"/>
  <c r="AA628" i="4"/>
  <c r="AJ627" i="4"/>
  <c r="R625" i="4"/>
  <c r="AJ171" i="4"/>
  <c r="AJ720" i="4"/>
  <c r="AA718" i="4"/>
  <c r="AJ716" i="4"/>
  <c r="AJ702" i="4"/>
  <c r="AJ700" i="4"/>
  <c r="AA693" i="4"/>
  <c r="AJ648" i="4"/>
  <c r="AJ644" i="4"/>
  <c r="BB644" i="4"/>
  <c r="AJ623" i="4"/>
  <c r="R621" i="4"/>
  <c r="R542" i="4"/>
  <c r="R541" i="4"/>
  <c r="AA528" i="4"/>
  <c r="BB722" i="4"/>
  <c r="BB711" i="4"/>
  <c r="AJ709" i="4"/>
  <c r="BB709" i="4"/>
  <c r="R708" i="4"/>
  <c r="AA704" i="4"/>
  <c r="BB692" i="4"/>
  <c r="AJ685" i="4"/>
  <c r="BB685" i="4"/>
  <c r="R684" i="4"/>
  <c r="AJ681" i="4"/>
  <c r="BB663" i="4"/>
  <c r="AA661" i="4"/>
  <c r="AJ640" i="4"/>
  <c r="AA629" i="4"/>
  <c r="AA625" i="4"/>
  <c r="AJ580" i="4"/>
  <c r="AJ576" i="4"/>
  <c r="AJ572" i="4"/>
  <c r="AJ568" i="4"/>
  <c r="AJ569" i="4"/>
  <c r="R566" i="4"/>
  <c r="R169" i="4"/>
  <c r="BB718" i="4"/>
  <c r="R717" i="4"/>
  <c r="R697" i="4"/>
  <c r="AJ688" i="4"/>
  <c r="BB676" i="4"/>
  <c r="R665" i="4"/>
  <c r="BB651" i="4"/>
  <c r="AA649" i="4"/>
  <c r="BB632" i="4"/>
  <c r="AA617" i="4"/>
  <c r="AA606" i="4"/>
  <c r="AJ605" i="4"/>
  <c r="R589" i="4"/>
  <c r="R585" i="4"/>
  <c r="AJ553" i="4"/>
  <c r="AJ495" i="4"/>
  <c r="AJ476" i="4"/>
  <c r="AA307" i="4"/>
  <c r="AJ306" i="4"/>
  <c r="AA163" i="4"/>
  <c r="R713" i="4"/>
  <c r="AA710" i="4"/>
  <c r="AJ708" i="4"/>
  <c r="BB707" i="4"/>
  <c r="BB703" i="4"/>
  <c r="AJ684" i="4"/>
  <c r="AJ673" i="4"/>
  <c r="R653" i="4"/>
  <c r="BB589" i="4"/>
  <c r="R581" i="4"/>
  <c r="AA580" i="4"/>
  <c r="R573" i="4"/>
  <c r="AA572" i="4"/>
  <c r="R569" i="4"/>
  <c r="AA561" i="4"/>
  <c r="AJ408" i="4"/>
  <c r="R709" i="4"/>
  <c r="R721" i="4"/>
  <c r="AJ718" i="4"/>
  <c r="BB710" i="4"/>
  <c r="R679" i="4"/>
  <c r="AA678" i="4"/>
  <c r="AJ676" i="4"/>
  <c r="R675" i="4"/>
  <c r="AJ620" i="4"/>
  <c r="BB607" i="4"/>
  <c r="R606" i="4"/>
  <c r="BB603" i="4"/>
  <c r="AJ523" i="4"/>
  <c r="R494" i="4"/>
  <c r="AJ493" i="4"/>
  <c r="AJ601" i="4"/>
  <c r="BB599" i="4"/>
  <c r="AA593" i="4"/>
  <c r="AJ592" i="4"/>
  <c r="BB591" i="4"/>
  <c r="AJ582" i="4"/>
  <c r="BB582" i="4"/>
  <c r="BB578" i="4"/>
  <c r="R577" i="4"/>
  <c r="AJ565" i="4"/>
  <c r="AJ561" i="4"/>
  <c r="AJ557" i="4"/>
  <c r="AA537" i="4"/>
  <c r="AJ536" i="4"/>
  <c r="BB535" i="4"/>
  <c r="BB527" i="4"/>
  <c r="AJ521" i="4"/>
  <c r="R517" i="4"/>
  <c r="AJ511" i="4"/>
  <c r="R509" i="4"/>
  <c r="R476" i="4"/>
  <c r="AA466" i="4"/>
  <c r="BB464" i="4"/>
  <c r="AJ450" i="4"/>
  <c r="AJ438" i="4"/>
  <c r="AA436" i="4"/>
  <c r="BB395" i="4"/>
  <c r="BB387" i="4"/>
  <c r="BB383" i="4"/>
  <c r="AJ369" i="4"/>
  <c r="AJ366" i="4"/>
  <c r="BB364" i="4"/>
  <c r="AJ350" i="4"/>
  <c r="AJ326" i="4"/>
  <c r="AA323" i="4"/>
  <c r="BB310" i="4"/>
  <c r="AJ307" i="4"/>
  <c r="BB306" i="4"/>
  <c r="BB288" i="4"/>
  <c r="R286" i="4"/>
  <c r="AJ284" i="4"/>
  <c r="R282" i="4"/>
  <c r="BB277" i="4"/>
  <c r="R275" i="4"/>
  <c r="AJ273" i="4"/>
  <c r="BB273" i="4"/>
  <c r="AA272" i="4"/>
  <c r="R271" i="4"/>
  <c r="AA271" i="4"/>
  <c r="AJ270" i="4"/>
  <c r="AA240" i="4"/>
  <c r="AA235" i="4"/>
  <c r="BB233" i="4"/>
  <c r="AA192" i="4"/>
  <c r="BB177" i="4"/>
  <c r="AJ167" i="4"/>
  <c r="BB166" i="4"/>
  <c r="AJ163" i="4"/>
  <c r="BB162" i="4"/>
  <c r="R158" i="4"/>
  <c r="AJ142" i="4"/>
  <c r="AJ121" i="4"/>
  <c r="BB120" i="4"/>
  <c r="AA85" i="4"/>
  <c r="AJ58" i="4"/>
  <c r="BB56" i="4"/>
  <c r="BB50" i="4"/>
  <c r="R44" i="4"/>
  <c r="BB41" i="4"/>
  <c r="R33" i="4"/>
  <c r="R29" i="4"/>
  <c r="R21" i="4"/>
  <c r="AA17" i="4"/>
  <c r="AJ16" i="4"/>
  <c r="BB15" i="4"/>
  <c r="R14" i="4"/>
  <c r="R172" i="4"/>
  <c r="BB55" i="4"/>
  <c r="AA616" i="4"/>
  <c r="AJ615" i="4"/>
  <c r="BB605" i="4"/>
  <c r="AJ588" i="4"/>
  <c r="BB587" i="4"/>
  <c r="AA553" i="4"/>
  <c r="AJ552" i="4"/>
  <c r="BB551" i="4"/>
  <c r="R550" i="4"/>
  <c r="R526" i="4"/>
  <c r="R518" i="4"/>
  <c r="AA494" i="4"/>
  <c r="R484" i="4"/>
  <c r="AJ482" i="4"/>
  <c r="AA472" i="4"/>
  <c r="BB470" i="4"/>
  <c r="AA468" i="4"/>
  <c r="BB466" i="4"/>
  <c r="AA461" i="4"/>
  <c r="AA457" i="4"/>
  <c r="BB455" i="4"/>
  <c r="AJ452" i="4"/>
  <c r="R427" i="4"/>
  <c r="AA424" i="4"/>
  <c r="AA416" i="4"/>
  <c r="R415" i="4"/>
  <c r="AJ402" i="4"/>
  <c r="R400" i="4"/>
  <c r="AA341" i="4"/>
  <c r="BB316" i="4"/>
  <c r="AA314" i="4"/>
  <c r="AA265" i="4"/>
  <c r="AJ264" i="4"/>
  <c r="R258" i="4"/>
  <c r="BB255" i="4"/>
  <c r="AA253" i="4"/>
  <c r="AA249" i="4"/>
  <c r="R242" i="4"/>
  <c r="BB216" i="4"/>
  <c r="R215" i="4"/>
  <c r="BB197" i="4"/>
  <c r="AA170" i="4"/>
  <c r="AJ148" i="4"/>
  <c r="AA147" i="4"/>
  <c r="R141" i="4"/>
  <c r="R125" i="4"/>
  <c r="AA124" i="4"/>
  <c r="BB119" i="4"/>
  <c r="R118" i="4"/>
  <c r="R115" i="4"/>
  <c r="AA110" i="4"/>
  <c r="R101" i="4"/>
  <c r="R81" i="4"/>
  <c r="BB78" i="4"/>
  <c r="R77" i="4"/>
  <c r="BB74" i="4"/>
  <c r="R73" i="4"/>
  <c r="BB70" i="4"/>
  <c r="AJ67" i="4"/>
  <c r="BB66" i="4"/>
  <c r="AJ63" i="4"/>
  <c r="BB62" i="4"/>
  <c r="AJ25" i="4"/>
  <c r="BB24" i="4"/>
  <c r="R23" i="4"/>
  <c r="AJ18" i="4"/>
  <c r="AJ11" i="4"/>
  <c r="BB10" i="4"/>
  <c r="R9" i="4"/>
  <c r="R562" i="4"/>
  <c r="R561" i="4"/>
  <c r="R558" i="4"/>
  <c r="AA556" i="4"/>
  <c r="R529" i="4"/>
  <c r="R522" i="4"/>
  <c r="R521" i="4"/>
  <c r="R514" i="4"/>
  <c r="AA513" i="4"/>
  <c r="AJ512" i="4"/>
  <c r="BB511" i="4"/>
  <c r="R510" i="4"/>
  <c r="AJ504" i="4"/>
  <c r="R502" i="4"/>
  <c r="AA499" i="4"/>
  <c r="BB495" i="4"/>
  <c r="AJ444" i="4"/>
  <c r="BB443" i="4"/>
  <c r="BB439" i="4"/>
  <c r="AJ436" i="4"/>
  <c r="R392" i="4"/>
  <c r="AJ382" i="4"/>
  <c r="R381" i="4"/>
  <c r="R380" i="4"/>
  <c r="BB366" i="4"/>
  <c r="R361" i="4"/>
  <c r="R357" i="4"/>
  <c r="R353" i="4"/>
  <c r="R349" i="4"/>
  <c r="AA337" i="4"/>
  <c r="R334" i="4"/>
  <c r="AJ328" i="4"/>
  <c r="BB297" i="4"/>
  <c r="R296" i="4"/>
  <c r="AJ294" i="4"/>
  <c r="BB293" i="4"/>
  <c r="AJ282" i="4"/>
  <c r="R280" i="4"/>
  <c r="AA279" i="4"/>
  <c r="R277" i="4"/>
  <c r="BB235" i="4"/>
  <c r="AJ209" i="4"/>
  <c r="AJ201" i="4"/>
  <c r="AA191" i="4"/>
  <c r="AJ180" i="4"/>
  <c r="AA180" i="4"/>
  <c r="AJ172" i="4"/>
  <c r="BB171" i="4"/>
  <c r="R167" i="4"/>
  <c r="AJ165" i="4"/>
  <c r="AJ158" i="4"/>
  <c r="R142" i="4"/>
  <c r="AJ126" i="4"/>
  <c r="R121" i="4"/>
  <c r="AA117" i="4"/>
  <c r="R84" i="4"/>
  <c r="AJ59" i="4"/>
  <c r="R57" i="4"/>
  <c r="AA49" i="4"/>
  <c r="AJ48" i="4"/>
  <c r="BB47" i="4"/>
  <c r="R46" i="4"/>
  <c r="AJ40" i="4"/>
  <c r="BB39" i="4"/>
  <c r="R38" i="4"/>
  <c r="AJ32" i="4"/>
  <c r="AJ21" i="4"/>
  <c r="BB20" i="4"/>
  <c r="AJ14" i="4"/>
  <c r="AA569" i="4"/>
  <c r="R553" i="4"/>
  <c r="AJ549" i="4"/>
  <c r="AJ545" i="4"/>
  <c r="AJ541" i="4"/>
  <c r="BB462" i="4"/>
  <c r="BB427" i="4"/>
  <c r="BB423" i="4"/>
  <c r="BB419" i="4"/>
  <c r="BB415" i="4"/>
  <c r="AJ412" i="4"/>
  <c r="R403" i="4"/>
  <c r="AJ339" i="4"/>
  <c r="R322" i="4"/>
  <c r="AA321" i="4"/>
  <c r="AJ320" i="4"/>
  <c r="R319" i="4"/>
  <c r="BB304" i="4"/>
  <c r="R303" i="4"/>
  <c r="AA302" i="4"/>
  <c r="BB267" i="4"/>
  <c r="R265" i="4"/>
  <c r="AA264" i="4"/>
  <c r="BB250" i="4"/>
  <c r="AA250" i="4"/>
  <c r="R249" i="4"/>
  <c r="AA248" i="4"/>
  <c r="AA221" i="4"/>
  <c r="BB182" i="4"/>
  <c r="AA182" i="4"/>
  <c r="AJ161" i="4"/>
  <c r="BB146" i="4"/>
  <c r="R145" i="4"/>
  <c r="AA145" i="4"/>
  <c r="AA141" i="4"/>
  <c r="AJ140" i="4"/>
  <c r="AA139" i="4"/>
  <c r="R138" i="4"/>
  <c r="R133" i="4"/>
  <c r="R124" i="4"/>
  <c r="AA113" i="4"/>
  <c r="AJ112" i="4"/>
  <c r="BB111" i="4"/>
  <c r="AJ108" i="4"/>
  <c r="BB107" i="4"/>
  <c r="AJ104" i="4"/>
  <c r="BB103" i="4"/>
  <c r="AJ90" i="4"/>
  <c r="BB88" i="4"/>
  <c r="R76" i="4"/>
  <c r="BB73" i="4"/>
  <c r="R65" i="4"/>
  <c r="R60" i="4"/>
  <c r="R53" i="4"/>
  <c r="AA25" i="4"/>
  <c r="AJ24" i="4"/>
  <c r="AA463" i="4"/>
  <c r="AA444" i="4"/>
  <c r="BB407" i="4"/>
  <c r="R395" i="4"/>
  <c r="AA392" i="4"/>
  <c r="AA384" i="4"/>
  <c r="R383" i="4"/>
  <c r="R365" i="4"/>
  <c r="R337" i="4"/>
  <c r="AJ323" i="4"/>
  <c r="R287" i="4"/>
  <c r="R283" i="4"/>
  <c r="BB270" i="4"/>
  <c r="BB234" i="4"/>
  <c r="R233" i="4"/>
  <c r="AA187" i="4"/>
  <c r="BB175" i="4"/>
  <c r="BB163" i="4"/>
  <c r="AJ150" i="4"/>
  <c r="R134" i="4"/>
  <c r="R117" i="4"/>
  <c r="R49" i="4"/>
  <c r="R45" i="4"/>
  <c r="R41" i="4"/>
  <c r="BB30" i="4"/>
  <c r="BB16" i="4"/>
  <c r="R15" i="4"/>
  <c r="AA14" i="4"/>
  <c r="AJ540" i="4"/>
  <c r="R528" i="4"/>
  <c r="BB524" i="4"/>
  <c r="BB475" i="4"/>
  <c r="AA454" i="4"/>
  <c r="AA452" i="4"/>
  <c r="AJ411" i="4"/>
  <c r="BB403" i="4"/>
  <c r="R340" i="4"/>
  <c r="AA339" i="4"/>
  <c r="AJ266" i="4"/>
  <c r="AA197" i="4"/>
  <c r="AA196" i="4"/>
  <c r="AJ189" i="4"/>
  <c r="R184" i="4"/>
  <c r="R162" i="4"/>
  <c r="BB138" i="4"/>
  <c r="R137" i="4"/>
  <c r="AA137" i="4"/>
  <c r="AA133" i="4"/>
  <c r="AJ132" i="4"/>
  <c r="AA131" i="4"/>
  <c r="AJ118" i="4"/>
  <c r="R113" i="4"/>
  <c r="BB110" i="4"/>
  <c r="R109" i="4"/>
  <c r="BB106" i="4"/>
  <c r="R105" i="4"/>
  <c r="BB102" i="4"/>
  <c r="AJ99" i="4"/>
  <c r="BB98" i="4"/>
  <c r="AJ95" i="4"/>
  <c r="BB94" i="4"/>
  <c r="AA89" i="4"/>
  <c r="AJ88" i="4"/>
  <c r="BB87" i="4"/>
  <c r="AA78" i="4"/>
  <c r="BB64" i="4"/>
  <c r="R52" i="4"/>
  <c r="AJ27" i="4"/>
  <c r="BB26" i="4"/>
  <c r="R11" i="4"/>
  <c r="BB586" i="4"/>
  <c r="BB719" i="4"/>
  <c r="R718" i="4"/>
  <c r="AA716" i="4"/>
  <c r="AJ715" i="4"/>
  <c r="AJ710" i="4"/>
  <c r="BB706" i="4"/>
  <c r="AA706" i="4"/>
  <c r="R704" i="4"/>
  <c r="AA698" i="4"/>
  <c r="R691" i="4"/>
  <c r="AJ686" i="4"/>
  <c r="AJ675" i="4"/>
  <c r="AA668" i="4"/>
  <c r="AJ667" i="4"/>
  <c r="AA656" i="4"/>
  <c r="AJ655" i="4"/>
  <c r="R632" i="4"/>
  <c r="R620" i="4"/>
  <c r="AA604" i="4"/>
  <c r="AA584" i="4"/>
  <c r="AJ581" i="4"/>
  <c r="BB571" i="4"/>
  <c r="BB560" i="4"/>
  <c r="BB544" i="4"/>
  <c r="BB536" i="4"/>
  <c r="AA532" i="4"/>
  <c r="AA520" i="4"/>
  <c r="AA517" i="4"/>
  <c r="AA508" i="4"/>
  <c r="BB503" i="4"/>
  <c r="R294" i="4"/>
  <c r="R295" i="4"/>
  <c r="AA707" i="4"/>
  <c r="BB482" i="4"/>
  <c r="BB481" i="4"/>
  <c r="BB256" i="4"/>
  <c r="BB257" i="4"/>
  <c r="R722" i="4"/>
  <c r="BB720" i="4"/>
  <c r="AA719" i="4"/>
  <c r="R710" i="4"/>
  <c r="AA708" i="4"/>
  <c r="AJ707" i="4"/>
  <c r="R686" i="4"/>
  <c r="R681" i="4"/>
  <c r="R676" i="4"/>
  <c r="R673" i="4"/>
  <c r="BB668" i="4"/>
  <c r="R668" i="4"/>
  <c r="BB665" i="4"/>
  <c r="AA664" i="4"/>
  <c r="AJ663" i="4"/>
  <c r="R661" i="4"/>
  <c r="BB656" i="4"/>
  <c r="R656" i="4"/>
  <c r="AA652" i="4"/>
  <c r="AJ651" i="4"/>
  <c r="R649" i="4"/>
  <c r="BB635" i="4"/>
  <c r="AA630" i="4"/>
  <c r="BB623" i="4"/>
  <c r="AA618" i="4"/>
  <c r="R587" i="4"/>
  <c r="R582" i="4"/>
  <c r="BB579" i="4"/>
  <c r="AJ574" i="4"/>
  <c r="BB574" i="4"/>
  <c r="AA564" i="4"/>
  <c r="AA548" i="4"/>
  <c r="AA525" i="4"/>
  <c r="AJ516" i="4"/>
  <c r="R505" i="4"/>
  <c r="AA504" i="4"/>
  <c r="AJ701" i="4"/>
  <c r="BB701" i="4"/>
  <c r="AJ699" i="4"/>
  <c r="AJ682" i="4"/>
  <c r="AA677" i="4"/>
  <c r="AA669" i="4"/>
  <c r="BB659" i="4"/>
  <c r="AA657" i="4"/>
  <c r="BB647" i="4"/>
  <c r="R640" i="4"/>
  <c r="BB637" i="4"/>
  <c r="BB628" i="4"/>
  <c r="R628" i="4"/>
  <c r="BB625" i="4"/>
  <c r="BB616" i="4"/>
  <c r="R616" i="4"/>
  <c r="BB610" i="4"/>
  <c r="R609" i="4"/>
  <c r="R602" i="4"/>
  <c r="AA600" i="4"/>
  <c r="BB595" i="4"/>
  <c r="R570" i="4"/>
  <c r="AA559" i="4"/>
  <c r="R554" i="4"/>
  <c r="AA543" i="4"/>
  <c r="R538" i="4"/>
  <c r="AJ531" i="4"/>
  <c r="R524" i="4"/>
  <c r="AJ507" i="4"/>
  <c r="AA486" i="4"/>
  <c r="AA471" i="4"/>
  <c r="AJ429" i="4"/>
  <c r="AJ428" i="4"/>
  <c r="AJ318" i="4"/>
  <c r="R715" i="4"/>
  <c r="BB713" i="4"/>
  <c r="R702" i="4"/>
  <c r="BB681" i="4"/>
  <c r="AJ679" i="4"/>
  <c r="BB673" i="4"/>
  <c r="AJ671" i="4"/>
  <c r="AA636" i="4"/>
  <c r="BB631" i="4"/>
  <c r="AA624" i="4"/>
  <c r="BB619" i="4"/>
  <c r="AJ614" i="4"/>
  <c r="AA591" i="4"/>
  <c r="AA588" i="4"/>
  <c r="AA568" i="4"/>
  <c r="BB556" i="4"/>
  <c r="AA552" i="4"/>
  <c r="BB540" i="4"/>
  <c r="AJ524" i="4"/>
  <c r="AA516" i="4"/>
  <c r="BB359" i="4"/>
  <c r="BB358" i="4"/>
  <c r="AJ298" i="4"/>
  <c r="AA540" i="4"/>
  <c r="AJ497" i="4"/>
  <c r="AJ496" i="4"/>
  <c r="R390" i="4"/>
  <c r="R389" i="4"/>
  <c r="AA723" i="4"/>
  <c r="R714" i="4"/>
  <c r="AA712" i="4"/>
  <c r="AJ711" i="4"/>
  <c r="AJ706" i="4"/>
  <c r="BB702" i="4"/>
  <c r="AA702" i="4"/>
  <c r="AJ698" i="4"/>
  <c r="AJ687" i="4"/>
  <c r="R682" i="4"/>
  <c r="R677" i="4"/>
  <c r="R674" i="4"/>
  <c r="R669" i="4"/>
  <c r="AA660" i="4"/>
  <c r="AJ659" i="4"/>
  <c r="R657" i="4"/>
  <c r="AA648" i="4"/>
  <c r="AJ647" i="4"/>
  <c r="R645" i="4"/>
  <c r="BB643" i="4"/>
  <c r="AA638" i="4"/>
  <c r="AA626" i="4"/>
  <c r="R615" i="4"/>
  <c r="BB613" i="4"/>
  <c r="AA610" i="4"/>
  <c r="BB608" i="4"/>
  <c r="AJ602" i="4"/>
  <c r="BB602" i="4"/>
  <c r="R578" i="4"/>
  <c r="BB575" i="4"/>
  <c r="AJ570" i="4"/>
  <c r="BB570" i="4"/>
  <c r="AA565" i="4"/>
  <c r="BB564" i="4"/>
  <c r="AA560" i="4"/>
  <c r="AA557" i="4"/>
  <c r="BB554" i="4"/>
  <c r="AA549" i="4"/>
  <c r="BB548" i="4"/>
  <c r="AA544" i="4"/>
  <c r="AA541" i="4"/>
  <c r="BB538" i="4"/>
  <c r="AA536" i="4"/>
  <c r="AA533" i="4"/>
  <c r="R532" i="4"/>
  <c r="AJ529" i="4"/>
  <c r="AA521" i="4"/>
  <c r="AA509" i="4"/>
  <c r="AJ505" i="4"/>
  <c r="AJ487" i="4"/>
  <c r="AJ488" i="4"/>
  <c r="R486" i="4"/>
  <c r="AA477" i="4"/>
  <c r="R471" i="4"/>
  <c r="AA470" i="4"/>
  <c r="BB457" i="4"/>
  <c r="R425" i="4"/>
  <c r="BB422" i="4"/>
  <c r="R422" i="4"/>
  <c r="R421" i="4"/>
  <c r="AJ420" i="4"/>
  <c r="AA256" i="4"/>
  <c r="BB254" i="4"/>
  <c r="AA255" i="4"/>
  <c r="AJ723" i="4"/>
  <c r="BB714" i="4"/>
  <c r="AA714" i="4"/>
  <c r="R712" i="4"/>
  <c r="R707" i="4"/>
  <c r="AJ705" i="4"/>
  <c r="BB705" i="4"/>
  <c r="AA703" i="4"/>
  <c r="AJ697" i="4"/>
  <c r="BB697" i="4"/>
  <c r="R692" i="4"/>
  <c r="BB688" i="4"/>
  <c r="AA682" i="4"/>
  <c r="BB680" i="4"/>
  <c r="R680" i="4"/>
  <c r="AA674" i="4"/>
  <c r="BB672" i="4"/>
  <c r="R672" i="4"/>
  <c r="BB667" i="4"/>
  <c r="AA662" i="4"/>
  <c r="BB655" i="4"/>
  <c r="AA650" i="4"/>
  <c r="BB636" i="4"/>
  <c r="R636" i="4"/>
  <c r="BB633" i="4"/>
  <c r="AA632" i="4"/>
  <c r="AJ631" i="4"/>
  <c r="R629" i="4"/>
  <c r="BB624" i="4"/>
  <c r="R624" i="4"/>
  <c r="AA620" i="4"/>
  <c r="AJ619" i="4"/>
  <c r="R617" i="4"/>
  <c r="R603" i="4"/>
  <c r="AA590" i="4"/>
  <c r="R583" i="4"/>
  <c r="AA576" i="4"/>
  <c r="AJ532" i="4"/>
  <c r="BB528" i="4"/>
  <c r="AJ527" i="4"/>
  <c r="AA524" i="4"/>
  <c r="R520" i="4"/>
  <c r="R513" i="4"/>
  <c r="AA512" i="4"/>
  <c r="AJ508" i="4"/>
  <c r="R299" i="4"/>
  <c r="AJ586" i="4"/>
  <c r="R723" i="4"/>
  <c r="AJ717" i="4"/>
  <c r="BB717" i="4"/>
  <c r="AA715" i="4"/>
  <c r="R706" i="4"/>
  <c r="AJ703" i="4"/>
  <c r="R698" i="4"/>
  <c r="AJ695" i="4"/>
  <c r="R688" i="4"/>
  <c r="AJ678" i="4"/>
  <c r="AJ669" i="4"/>
  <c r="R660" i="4"/>
  <c r="R648" i="4"/>
  <c r="AA644" i="4"/>
  <c r="AJ643" i="4"/>
  <c r="R641" i="4"/>
  <c r="BB639" i="4"/>
  <c r="BB627" i="4"/>
  <c r="BB615" i="4"/>
  <c r="AA614" i="4"/>
  <c r="AJ613" i="4"/>
  <c r="BB611" i="4"/>
  <c r="AA609" i="4"/>
  <c r="AJ608" i="4"/>
  <c r="AA596" i="4"/>
  <c r="R596" i="4"/>
  <c r="BB592" i="4"/>
  <c r="R586" i="4"/>
  <c r="BB583" i="4"/>
  <c r="AJ578" i="4"/>
  <c r="R571" i="4"/>
  <c r="BB568" i="4"/>
  <c r="BB552" i="4"/>
  <c r="BB537" i="4"/>
  <c r="R534" i="4"/>
  <c r="BB531" i="4"/>
  <c r="AA529" i="4"/>
  <c r="BB516" i="4"/>
  <c r="AJ515" i="4"/>
  <c r="R504" i="4"/>
  <c r="AA498" i="4"/>
  <c r="BB486" i="4"/>
  <c r="R482" i="4"/>
  <c r="BB478" i="4"/>
  <c r="BB471" i="4"/>
  <c r="AJ397" i="4"/>
  <c r="AJ396" i="4"/>
  <c r="BB391" i="4"/>
  <c r="AJ380" i="4"/>
  <c r="AJ338" i="4"/>
  <c r="AJ254" i="4"/>
  <c r="AJ498" i="4"/>
  <c r="BB498" i="4"/>
  <c r="AA495" i="4"/>
  <c r="AA490" i="4"/>
  <c r="R488" i="4"/>
  <c r="AJ481" i="4"/>
  <c r="BB479" i="4"/>
  <c r="R467" i="4"/>
  <c r="AJ454" i="4"/>
  <c r="AJ451" i="4"/>
  <c r="AJ442" i="4"/>
  <c r="AJ435" i="4"/>
  <c r="AA428" i="4"/>
  <c r="AJ426" i="4"/>
  <c r="AJ423" i="4"/>
  <c r="AJ409" i="4"/>
  <c r="R407" i="4"/>
  <c r="R404" i="4"/>
  <c r="BB402" i="4"/>
  <c r="R402" i="4"/>
  <c r="AA396" i="4"/>
  <c r="AJ394" i="4"/>
  <c r="AJ391" i="4"/>
  <c r="AJ377" i="4"/>
  <c r="R375" i="4"/>
  <c r="BB369" i="4"/>
  <c r="AA357" i="4"/>
  <c r="AJ353" i="4"/>
  <c r="BB352" i="4"/>
  <c r="R341" i="4"/>
  <c r="BB333" i="4"/>
  <c r="BB329" i="4"/>
  <c r="BB326" i="4"/>
  <c r="BB320" i="4"/>
  <c r="AA318" i="4"/>
  <c r="R301" i="4"/>
  <c r="AJ299" i="4"/>
  <c r="BB298" i="4"/>
  <c r="AA297" i="4"/>
  <c r="AJ296" i="4"/>
  <c r="AJ293" i="4"/>
  <c r="BB292" i="4"/>
  <c r="AA290" i="4"/>
  <c r="AJ289" i="4"/>
  <c r="AA288" i="4"/>
  <c r="R281" i="4"/>
  <c r="AA276" i="4"/>
  <c r="AA267" i="4"/>
  <c r="R263" i="4"/>
  <c r="R261" i="4"/>
  <c r="AJ257" i="4"/>
  <c r="BB248" i="4"/>
  <c r="R240" i="4"/>
  <c r="AJ229" i="4"/>
  <c r="BB221" i="4"/>
  <c r="BB215" i="4"/>
  <c r="AJ208" i="4"/>
  <c r="AA208" i="4"/>
  <c r="AA204" i="4"/>
  <c r="AA201" i="4"/>
  <c r="AA195" i="4"/>
  <c r="R178" i="4"/>
  <c r="BB168" i="4"/>
  <c r="BB154" i="4"/>
  <c r="R153" i="4"/>
  <c r="AA153" i="4"/>
  <c r="AA149" i="4"/>
  <c r="R146" i="4"/>
  <c r="AA491" i="4"/>
  <c r="BB487" i="4"/>
  <c r="AA480" i="4"/>
  <c r="BB472" i="4"/>
  <c r="AA464" i="4"/>
  <c r="AJ457" i="4"/>
  <c r="BB450" i="4"/>
  <c r="AJ447" i="4"/>
  <c r="BB434" i="4"/>
  <c r="AJ431" i="4"/>
  <c r="AJ417" i="4"/>
  <c r="BB410" i="4"/>
  <c r="R410" i="4"/>
  <c r="AA404" i="4"/>
  <c r="R401" i="4"/>
  <c r="AJ399" i="4"/>
  <c r="AJ385" i="4"/>
  <c r="BB378" i="4"/>
  <c r="R378" i="4"/>
  <c r="BB368" i="4"/>
  <c r="R358" i="4"/>
  <c r="AA356" i="4"/>
  <c r="R351" i="4"/>
  <c r="BB348" i="4"/>
  <c r="BB339" i="4"/>
  <c r="AA330" i="4"/>
  <c r="BB325" i="4"/>
  <c r="BB322" i="4"/>
  <c r="BB313" i="4"/>
  <c r="BB307" i="4"/>
  <c r="R306" i="4"/>
  <c r="AA300" i="4"/>
  <c r="R297" i="4"/>
  <c r="AJ295" i="4"/>
  <c r="AA293" i="4"/>
  <c r="AJ292" i="4"/>
  <c r="R291" i="4"/>
  <c r="AJ288" i="4"/>
  <c r="AA278" i="4"/>
  <c r="AJ276" i="4"/>
  <c r="AA266" i="4"/>
  <c r="AA257" i="4"/>
  <c r="AJ248" i="4"/>
  <c r="AJ234" i="4"/>
  <c r="AA229" i="4"/>
  <c r="AJ217" i="4"/>
  <c r="BB217" i="4"/>
  <c r="BB174" i="4"/>
  <c r="R103" i="4"/>
  <c r="AJ96" i="4"/>
  <c r="BB459" i="4"/>
  <c r="R458" i="4"/>
  <c r="R453" i="4"/>
  <c r="BB446" i="4"/>
  <c r="R446" i="4"/>
  <c r="BB430" i="4"/>
  <c r="R430" i="4"/>
  <c r="AJ422" i="4"/>
  <c r="AJ419" i="4"/>
  <c r="AJ405" i="4"/>
  <c r="BB398" i="4"/>
  <c r="R398" i="4"/>
  <c r="AJ390" i="4"/>
  <c r="AJ387" i="4"/>
  <c r="AJ373" i="4"/>
  <c r="AJ345" i="4"/>
  <c r="BB344" i="4"/>
  <c r="AJ329" i="4"/>
  <c r="AJ317" i="4"/>
  <c r="AA305" i="4"/>
  <c r="AJ304" i="4"/>
  <c r="AJ272" i="4"/>
  <c r="BB237" i="4"/>
  <c r="R235" i="4"/>
  <c r="AA228" i="4"/>
  <c r="AA225" i="4"/>
  <c r="AJ224" i="4"/>
  <c r="AA224" i="4"/>
  <c r="AA198" i="4"/>
  <c r="AA8" i="4"/>
  <c r="R490" i="4"/>
  <c r="AA488" i="4"/>
  <c r="R480" i="4"/>
  <c r="AJ443" i="4"/>
  <c r="AJ425" i="4"/>
  <c r="R423" i="4"/>
  <c r="R420" i="4"/>
  <c r="BB418" i="4"/>
  <c r="R418" i="4"/>
  <c r="AA412" i="4"/>
  <c r="AJ410" i="4"/>
  <c r="R409" i="4"/>
  <c r="AJ407" i="4"/>
  <c r="AJ393" i="4"/>
  <c r="R391" i="4"/>
  <c r="R388" i="4"/>
  <c r="BB386" i="4"/>
  <c r="R386" i="4"/>
  <c r="AA380" i="4"/>
  <c r="AJ378" i="4"/>
  <c r="R377" i="4"/>
  <c r="AJ375" i="4"/>
  <c r="AA372" i="4"/>
  <c r="AJ368" i="4"/>
  <c r="R367" i="4"/>
  <c r="BB351" i="4"/>
  <c r="AJ341" i="4"/>
  <c r="R330" i="4"/>
  <c r="AA326" i="4"/>
  <c r="BB319" i="4"/>
  <c r="AA298" i="4"/>
  <c r="BB280" i="4"/>
  <c r="AA268" i="4"/>
  <c r="BB266" i="4"/>
  <c r="BB263" i="4"/>
  <c r="AA263" i="4"/>
  <c r="AJ259" i="4"/>
  <c r="BB259" i="4"/>
  <c r="R259" i="4"/>
  <c r="BB230" i="4"/>
  <c r="AA220" i="4"/>
  <c r="AA217" i="4"/>
  <c r="AJ213" i="4"/>
  <c r="AA207" i="4"/>
  <c r="R508" i="4"/>
  <c r="AA482" i="4"/>
  <c r="AJ478" i="4"/>
  <c r="R463" i="4"/>
  <c r="AJ455" i="4"/>
  <c r="AA453" i="4"/>
  <c r="R451" i="4"/>
  <c r="AJ446" i="4"/>
  <c r="R435" i="4"/>
  <c r="AJ430" i="4"/>
  <c r="R429" i="4"/>
  <c r="AJ427" i="4"/>
  <c r="AJ416" i="4"/>
  <c r="AJ413" i="4"/>
  <c r="R411" i="4"/>
  <c r="R408" i="4"/>
  <c r="BB406" i="4"/>
  <c r="R406" i="4"/>
  <c r="AA400" i="4"/>
  <c r="AJ398" i="4"/>
  <c r="R397" i="4"/>
  <c r="AJ395" i="4"/>
  <c r="AJ384" i="4"/>
  <c r="AJ381" i="4"/>
  <c r="R379" i="4"/>
  <c r="R376" i="4"/>
  <c r="BB374" i="4"/>
  <c r="R374" i="4"/>
  <c r="AA365" i="4"/>
  <c r="AJ361" i="4"/>
  <c r="BB360" i="4"/>
  <c r="R350" i="4"/>
  <c r="AA348" i="4"/>
  <c r="R346" i="4"/>
  <c r="AJ344" i="4"/>
  <c r="R343" i="4"/>
  <c r="AJ325" i="4"/>
  <c r="R315" i="4"/>
  <c r="AA310" i="4"/>
  <c r="BB303" i="4"/>
  <c r="BB287" i="4"/>
  <c r="AA287" i="4"/>
  <c r="AA281" i="4"/>
  <c r="AA280" i="4"/>
  <c r="BB275" i="4"/>
  <c r="AA275" i="4"/>
  <c r="AJ271" i="4"/>
  <c r="BB269" i="4"/>
  <c r="R269" i="4"/>
  <c r="AJ255" i="4"/>
  <c r="AJ250" i="4"/>
  <c r="BB247" i="4"/>
  <c r="AA247" i="4"/>
  <c r="AJ243" i="4"/>
  <c r="BB243" i="4"/>
  <c r="R243" i="4"/>
  <c r="AA237" i="4"/>
  <c r="AJ216" i="4"/>
  <c r="AA216" i="4"/>
  <c r="AJ128" i="4"/>
  <c r="R69" i="4"/>
  <c r="AJ68" i="4"/>
  <c r="R37" i="4"/>
  <c r="BB34" i="4"/>
  <c r="R12" i="4"/>
  <c r="R13" i="4"/>
  <c r="BB523" i="4"/>
  <c r="BB520" i="4"/>
  <c r="BB515" i="4"/>
  <c r="BB512" i="4"/>
  <c r="BB507" i="4"/>
  <c r="BB504" i="4"/>
  <c r="R498" i="4"/>
  <c r="AA496" i="4"/>
  <c r="AJ490" i="4"/>
  <c r="BB490" i="4"/>
  <c r="AA487" i="4"/>
  <c r="AA465" i="4"/>
  <c r="R457" i="4"/>
  <c r="AA448" i="4"/>
  <c r="R447" i="4"/>
  <c r="BB442" i="4"/>
  <c r="AJ439" i="4"/>
  <c r="AA432" i="4"/>
  <c r="R431" i="4"/>
  <c r="R428" i="4"/>
  <c r="BB426" i="4"/>
  <c r="R426" i="4"/>
  <c r="AA420" i="4"/>
  <c r="AJ418" i="4"/>
  <c r="R417" i="4"/>
  <c r="AJ415" i="4"/>
  <c r="AJ404" i="4"/>
  <c r="AJ401" i="4"/>
  <c r="R399" i="4"/>
  <c r="R396" i="4"/>
  <c r="BB394" i="4"/>
  <c r="R394" i="4"/>
  <c r="AA388" i="4"/>
  <c r="AJ386" i="4"/>
  <c r="R385" i="4"/>
  <c r="AJ383" i="4"/>
  <c r="R369" i="4"/>
  <c r="BB367" i="4"/>
  <c r="AJ358" i="4"/>
  <c r="BB350" i="4"/>
  <c r="AJ340" i="4"/>
  <c r="BB334" i="4"/>
  <c r="R333" i="4"/>
  <c r="BB330" i="4"/>
  <c r="R326" i="4"/>
  <c r="AA322" i="4"/>
  <c r="R320" i="4"/>
  <c r="AJ309" i="4"/>
  <c r="BB308" i="4"/>
  <c r="BB305" i="4"/>
  <c r="BB299" i="4"/>
  <c r="AJ297" i="4"/>
  <c r="BB296" i="4"/>
  <c r="AA294" i="4"/>
  <c r="AJ290" i="4"/>
  <c r="BB289" i="4"/>
  <c r="AA289" i="4"/>
  <c r="AJ262" i="4"/>
  <c r="AJ258" i="4"/>
  <c r="BB223" i="4"/>
  <c r="BB194" i="4"/>
  <c r="AJ191" i="4"/>
  <c r="R175" i="4"/>
  <c r="AA175" i="4"/>
  <c r="R161" i="4"/>
  <c r="AA157" i="4"/>
  <c r="AJ156" i="4"/>
  <c r="R154" i="4"/>
  <c r="AJ131" i="4"/>
  <c r="AA505" i="4"/>
  <c r="AJ503" i="4"/>
  <c r="AA483" i="4"/>
  <c r="R479" i="4"/>
  <c r="BB468" i="4"/>
  <c r="AA460" i="4"/>
  <c r="R454" i="4"/>
  <c r="BB438" i="4"/>
  <c r="R438" i="4"/>
  <c r="AJ424" i="4"/>
  <c r="AJ421" i="4"/>
  <c r="R419" i="4"/>
  <c r="R416" i="4"/>
  <c r="BB414" i="4"/>
  <c r="R414" i="4"/>
  <c r="AA408" i="4"/>
  <c r="AJ406" i="4"/>
  <c r="R405" i="4"/>
  <c r="AJ403" i="4"/>
  <c r="AJ392" i="4"/>
  <c r="AJ389" i="4"/>
  <c r="R387" i="4"/>
  <c r="R384" i="4"/>
  <c r="BB382" i="4"/>
  <c r="R382" i="4"/>
  <c r="AA376" i="4"/>
  <c r="AJ374" i="4"/>
  <c r="R373" i="4"/>
  <c r="R366" i="4"/>
  <c r="AA364" i="4"/>
  <c r="R362" i="4"/>
  <c r="AJ360" i="4"/>
  <c r="R359" i="4"/>
  <c r="R345" i="4"/>
  <c r="BB343" i="4"/>
  <c r="R329" i="4"/>
  <c r="BB318" i="4"/>
  <c r="R317" i="4"/>
  <c r="AJ315" i="4"/>
  <c r="AA313" i="4"/>
  <c r="R310" i="4"/>
  <c r="AA306" i="4"/>
  <c r="R304" i="4"/>
  <c r="AJ286" i="4"/>
  <c r="AJ280" i="4"/>
  <c r="AJ274" i="4"/>
  <c r="R272" i="4"/>
  <c r="BB264" i="4"/>
  <c r="R254" i="4"/>
  <c r="BB253" i="4"/>
  <c r="R253" i="4"/>
  <c r="AJ246" i="4"/>
  <c r="AJ242" i="4"/>
  <c r="BB225" i="4"/>
  <c r="AJ197" i="4"/>
  <c r="AA185" i="4"/>
  <c r="AJ173" i="4"/>
  <c r="R166" i="4"/>
  <c r="AJ127" i="4"/>
  <c r="R71" i="4"/>
  <c r="AA212" i="4"/>
  <c r="AA209" i="4"/>
  <c r="AJ205" i="4"/>
  <c r="AJ198" i="4"/>
  <c r="AJ195" i="4"/>
  <c r="AA193" i="4"/>
  <c r="R188" i="4"/>
  <c r="AJ186" i="4"/>
  <c r="AA181" i="4"/>
  <c r="AJ177" i="4"/>
  <c r="AA172" i="4"/>
  <c r="R170" i="4"/>
  <c r="AA169" i="4"/>
  <c r="R168" i="4"/>
  <c r="AA164" i="4"/>
  <c r="BB160" i="4"/>
  <c r="AJ153" i="4"/>
  <c r="BB152" i="4"/>
  <c r="R152" i="4"/>
  <c r="AJ145" i="4"/>
  <c r="BB144" i="4"/>
  <c r="R144" i="4"/>
  <c r="AJ137" i="4"/>
  <c r="BB136" i="4"/>
  <c r="R136" i="4"/>
  <c r="AA130" i="4"/>
  <c r="BB123" i="4"/>
  <c r="R123" i="4"/>
  <c r="AA122" i="4"/>
  <c r="R120" i="4"/>
  <c r="BB115" i="4"/>
  <c r="R114" i="4"/>
  <c r="BB109" i="4"/>
  <c r="AJ107" i="4"/>
  <c r="AJ102" i="4"/>
  <c r="BB100" i="4"/>
  <c r="AA93" i="4"/>
  <c r="AA90" i="4"/>
  <c r="R88" i="4"/>
  <c r="BB83" i="4"/>
  <c r="R83" i="4"/>
  <c r="BB77" i="4"/>
  <c r="AJ75" i="4"/>
  <c r="AJ70" i="4"/>
  <c r="BB68" i="4"/>
  <c r="AA61" i="4"/>
  <c r="AA58" i="4"/>
  <c r="R56" i="4"/>
  <c r="BB51" i="4"/>
  <c r="R51" i="4"/>
  <c r="BB45" i="4"/>
  <c r="AJ43" i="4"/>
  <c r="AJ37" i="4"/>
  <c r="BB36" i="4"/>
  <c r="AJ34" i="4"/>
  <c r="AA29" i="4"/>
  <c r="R27" i="4"/>
  <c r="AA26" i="4"/>
  <c r="R24" i="4"/>
  <c r="BB19" i="4"/>
  <c r="R18" i="4"/>
  <c r="BB13" i="4"/>
  <c r="BB7" i="4"/>
  <c r="AJ221" i="4"/>
  <c r="AA205" i="4"/>
  <c r="R196" i="4"/>
  <c r="AJ194" i="4"/>
  <c r="R193" i="4"/>
  <c r="R190" i="4"/>
  <c r="BB188" i="4"/>
  <c r="R187" i="4"/>
  <c r="R181" i="4"/>
  <c r="AA177" i="4"/>
  <c r="AA168" i="4"/>
  <c r="AA166" i="4"/>
  <c r="AA161" i="4"/>
  <c r="R130" i="4"/>
  <c r="R127" i="4"/>
  <c r="AA123" i="4"/>
  <c r="R122" i="4"/>
  <c r="BB117" i="4"/>
  <c r="AJ115" i="4"/>
  <c r="AJ110" i="4"/>
  <c r="BB108" i="4"/>
  <c r="AA101" i="4"/>
  <c r="AA98" i="4"/>
  <c r="R96" i="4"/>
  <c r="BB91" i="4"/>
  <c r="R91" i="4"/>
  <c r="BB85" i="4"/>
  <c r="AJ83" i="4"/>
  <c r="AJ78" i="4"/>
  <c r="BB76" i="4"/>
  <c r="AA69" i="4"/>
  <c r="AA66" i="4"/>
  <c r="R64" i="4"/>
  <c r="BB59" i="4"/>
  <c r="R59" i="4"/>
  <c r="BB53" i="4"/>
  <c r="AJ51" i="4"/>
  <c r="AJ45" i="4"/>
  <c r="BB44" i="4"/>
  <c r="AJ42" i="4"/>
  <c r="AA37" i="4"/>
  <c r="R35" i="4"/>
  <c r="AA34" i="4"/>
  <c r="R32" i="4"/>
  <c r="BB27" i="4"/>
  <c r="R26" i="4"/>
  <c r="BB21" i="4"/>
  <c r="AJ19" i="4"/>
  <c r="AJ13" i="4"/>
  <c r="BB12" i="4"/>
  <c r="AJ10" i="4"/>
  <c r="AA189" i="4"/>
  <c r="AJ182" i="4"/>
  <c r="AA178" i="4"/>
  <c r="AA176" i="4"/>
  <c r="BB172" i="4"/>
  <c r="BB164" i="4"/>
  <c r="AA158" i="4"/>
  <c r="AA150" i="4"/>
  <c r="AA142" i="4"/>
  <c r="AA134" i="4"/>
  <c r="BB127" i="4"/>
  <c r="BB125" i="4"/>
  <c r="AJ123" i="4"/>
  <c r="R116" i="4"/>
  <c r="R111" i="4"/>
  <c r="BB105" i="4"/>
  <c r="AJ103" i="4"/>
  <c r="AJ98" i="4"/>
  <c r="BB96" i="4"/>
  <c r="R79" i="4"/>
  <c r="AJ71" i="4"/>
  <c r="AJ66" i="4"/>
  <c r="AJ39" i="4"/>
  <c r="AJ33" i="4"/>
  <c r="AJ30" i="4"/>
  <c r="AJ7" i="4"/>
  <c r="BB207" i="4"/>
  <c r="AJ200" i="4"/>
  <c r="R198" i="4"/>
  <c r="BB196" i="4"/>
  <c r="R195" i="4"/>
  <c r="AA190" i="4"/>
  <c r="AJ188" i="4"/>
  <c r="AA188" i="4"/>
  <c r="AJ185" i="4"/>
  <c r="BB170" i="4"/>
  <c r="AJ157" i="4"/>
  <c r="BB156" i="4"/>
  <c r="R156" i="4"/>
  <c r="AJ149" i="4"/>
  <c r="BB148" i="4"/>
  <c r="R148" i="4"/>
  <c r="AJ141" i="4"/>
  <c r="BB140" i="4"/>
  <c r="R140" i="4"/>
  <c r="AJ133" i="4"/>
  <c r="BB132" i="4"/>
  <c r="R132" i="4"/>
  <c r="AJ117" i="4"/>
  <c r="BB116" i="4"/>
  <c r="AJ114" i="4"/>
  <c r="AA109" i="4"/>
  <c r="R104" i="4"/>
  <c r="BB99" i="4"/>
  <c r="R99" i="4"/>
  <c r="R93" i="4"/>
  <c r="AJ91" i="4"/>
  <c r="AJ86" i="4"/>
  <c r="BB84" i="4"/>
  <c r="AA77" i="4"/>
  <c r="R72" i="4"/>
  <c r="BB67" i="4"/>
  <c r="R67" i="4"/>
  <c r="R61" i="4"/>
  <c r="AJ54" i="4"/>
  <c r="BB52" i="4"/>
  <c r="AA45" i="4"/>
  <c r="R40" i="4"/>
  <c r="BB35" i="4"/>
  <c r="R34" i="4"/>
  <c r="R8" i="4"/>
  <c r="AJ190" i="4"/>
  <c r="AJ178" i="4"/>
  <c r="AJ175" i="4"/>
  <c r="AA159" i="4"/>
  <c r="AJ154" i="4"/>
  <c r="AA151" i="4"/>
  <c r="AJ146" i="4"/>
  <c r="AA143" i="4"/>
  <c r="AJ138" i="4"/>
  <c r="AA135" i="4"/>
  <c r="AA128" i="4"/>
  <c r="AJ125" i="4"/>
  <c r="AJ111" i="4"/>
  <c r="AJ106" i="4"/>
  <c r="BB104" i="4"/>
  <c r="AJ100" i="4"/>
  <c r="AA97" i="4"/>
  <c r="R87" i="4"/>
  <c r="AJ79" i="4"/>
  <c r="AJ74" i="4"/>
  <c r="BB72" i="4"/>
  <c r="AA65" i="4"/>
  <c r="R55" i="4"/>
  <c r="AJ47" i="4"/>
  <c r="AJ41" i="4"/>
  <c r="BB40" i="4"/>
  <c r="AJ38" i="4"/>
  <c r="AA33" i="4"/>
  <c r="R31" i="4"/>
  <c r="R28" i="4"/>
  <c r="BB23" i="4"/>
  <c r="R22" i="4"/>
  <c r="AJ15" i="4"/>
  <c r="AJ9" i="4"/>
  <c r="BB8" i="4"/>
  <c r="AJ130" i="4"/>
  <c r="R126" i="4"/>
  <c r="AJ122" i="4"/>
  <c r="AA114" i="4"/>
  <c r="R112" i="4"/>
  <c r="R107" i="4"/>
  <c r="AJ94" i="4"/>
  <c r="BB92" i="4"/>
  <c r="AA82" i="4"/>
  <c r="R80" i="4"/>
  <c r="R75" i="4"/>
  <c r="AJ62" i="4"/>
  <c r="BB60" i="4"/>
  <c r="AA53" i="4"/>
  <c r="AA50" i="4"/>
  <c r="R48" i="4"/>
  <c r="BB43" i="4"/>
  <c r="R42" i="4"/>
  <c r="AJ35" i="4"/>
  <c r="AJ29" i="4"/>
  <c r="BB28" i="4"/>
  <c r="AJ26" i="4"/>
  <c r="AA21" i="4"/>
  <c r="R19" i="4"/>
  <c r="AA18" i="4"/>
  <c r="R16" i="4"/>
  <c r="BB11" i="4"/>
  <c r="R10" i="4"/>
  <c r="AA213" i="4"/>
  <c r="BB208" i="4"/>
  <c r="R207" i="4"/>
  <c r="R194" i="4"/>
  <c r="BB192" i="4"/>
  <c r="R191" i="4"/>
  <c r="AA186" i="4"/>
  <c r="AJ184" i="4"/>
  <c r="AA184" i="4"/>
  <c r="R182" i="4"/>
  <c r="R176" i="4"/>
  <c r="AJ174" i="4"/>
  <c r="R164" i="4"/>
  <c r="AA154" i="4"/>
  <c r="AA146" i="4"/>
  <c r="AA138" i="4"/>
  <c r="R129" i="4"/>
  <c r="AA125" i="4"/>
  <c r="BB121" i="4"/>
  <c r="AJ119" i="4"/>
  <c r="AJ113" i="4"/>
  <c r="BB112" i="4"/>
  <c r="AA105" i="4"/>
  <c r="R100" i="4"/>
  <c r="BB95" i="4"/>
  <c r="R95" i="4"/>
  <c r="BB89" i="4"/>
  <c r="AJ87" i="4"/>
  <c r="AJ82" i="4"/>
  <c r="BB80" i="4"/>
  <c r="AJ76" i="4"/>
  <c r="AA73" i="4"/>
  <c r="R68" i="4"/>
  <c r="BB63" i="4"/>
  <c r="R63" i="4"/>
  <c r="BB57" i="4"/>
  <c r="AJ55" i="4"/>
  <c r="AJ50" i="4"/>
  <c r="BB48" i="4"/>
  <c r="AJ46" i="4"/>
  <c r="AA41" i="4"/>
  <c r="R39" i="4"/>
  <c r="R36" i="4"/>
  <c r="BB31" i="4"/>
  <c r="R30" i="4"/>
  <c r="BB25" i="4"/>
  <c r="AJ23" i="4"/>
  <c r="AJ17" i="4"/>
  <c r="AA9" i="4"/>
  <c r="R7" i="4"/>
  <c r="AA680" i="4"/>
  <c r="AA679" i="4"/>
  <c r="BB671" i="4"/>
  <c r="BB670" i="4"/>
  <c r="AJ646" i="4"/>
  <c r="AJ645" i="4"/>
  <c r="R598" i="4"/>
  <c r="R597" i="4"/>
  <c r="R501" i="4"/>
  <c r="AJ501" i="4"/>
  <c r="AJ721" i="4"/>
  <c r="R699" i="4"/>
  <c r="BB695" i="4"/>
  <c r="BB694" i="4"/>
  <c r="AA694" i="4"/>
  <c r="AA692" i="4"/>
  <c r="AA691" i="4"/>
  <c r="AA689" i="4"/>
  <c r="R683" i="4"/>
  <c r="R670" i="4"/>
  <c r="AJ658" i="4"/>
  <c r="AJ657" i="4"/>
  <c r="R651" i="4"/>
  <c r="R650" i="4"/>
  <c r="AA641" i="4"/>
  <c r="AJ626" i="4"/>
  <c r="AJ625" i="4"/>
  <c r="R619" i="4"/>
  <c r="R618" i="4"/>
  <c r="AA724" i="4"/>
  <c r="BB699" i="4"/>
  <c r="BB698" i="4"/>
  <c r="AA696" i="4"/>
  <c r="AA695" i="4"/>
  <c r="BB683" i="4"/>
  <c r="BB682" i="4"/>
  <c r="AJ666" i="4"/>
  <c r="AJ665" i="4"/>
  <c r="R659" i="4"/>
  <c r="R658" i="4"/>
  <c r="AJ634" i="4"/>
  <c r="AJ633" i="4"/>
  <c r="R627" i="4"/>
  <c r="R626" i="4"/>
  <c r="AA575" i="4"/>
  <c r="AA574" i="4"/>
  <c r="AA546" i="4"/>
  <c r="R546" i="4"/>
  <c r="BB529" i="4"/>
  <c r="BB530" i="4"/>
  <c r="BB521" i="4"/>
  <c r="BB522" i="4"/>
  <c r="BB513" i="4"/>
  <c r="BB514" i="4"/>
  <c r="BB505" i="4"/>
  <c r="BB506" i="4"/>
  <c r="AA587" i="4"/>
  <c r="AA586" i="4"/>
  <c r="AJ690" i="4"/>
  <c r="AA672" i="4"/>
  <c r="AA671" i="4"/>
  <c r="AJ654" i="4"/>
  <c r="AJ653" i="4"/>
  <c r="BB653" i="4"/>
  <c r="R647" i="4"/>
  <c r="R646" i="4"/>
  <c r="AA646" i="4"/>
  <c r="AJ622" i="4"/>
  <c r="AJ621" i="4"/>
  <c r="BB621" i="4"/>
  <c r="R611" i="4"/>
  <c r="R612" i="4"/>
  <c r="AJ598" i="4"/>
  <c r="AJ599" i="4"/>
  <c r="BB598" i="4"/>
  <c r="BB597" i="4"/>
  <c r="AJ595" i="4"/>
  <c r="AA725" i="4"/>
  <c r="BB724" i="4"/>
  <c r="AA700" i="4"/>
  <c r="AA699" i="4"/>
  <c r="AA697" i="4"/>
  <c r="AJ689" i="4"/>
  <c r="BB689" i="4"/>
  <c r="BB687" i="4"/>
  <c r="BB686" i="4"/>
  <c r="AA686" i="4"/>
  <c r="AA684" i="4"/>
  <c r="AA683" i="4"/>
  <c r="AA681" i="4"/>
  <c r="BB675" i="4"/>
  <c r="BB674" i="4"/>
  <c r="R667" i="4"/>
  <c r="R666" i="4"/>
  <c r="AJ642" i="4"/>
  <c r="AJ641" i="4"/>
  <c r="BB641" i="4"/>
  <c r="R635" i="4"/>
  <c r="R634" i="4"/>
  <c r="AA634" i="4"/>
  <c r="AA583" i="4"/>
  <c r="AA582" i="4"/>
  <c r="AJ610" i="4"/>
  <c r="AJ611" i="4"/>
  <c r="R724" i="4"/>
  <c r="R690" i="4"/>
  <c r="AJ677" i="4"/>
  <c r="BB677" i="4"/>
  <c r="AJ662" i="4"/>
  <c r="AJ661" i="4"/>
  <c r="BB661" i="4"/>
  <c r="R655" i="4"/>
  <c r="R654" i="4"/>
  <c r="AA654" i="4"/>
  <c r="AA645" i="4"/>
  <c r="AJ630" i="4"/>
  <c r="AJ629" i="4"/>
  <c r="BB629" i="4"/>
  <c r="R623" i="4"/>
  <c r="R622" i="4"/>
  <c r="AA622" i="4"/>
  <c r="AA603" i="4"/>
  <c r="AA602" i="4"/>
  <c r="R599" i="4"/>
  <c r="R600" i="4"/>
  <c r="AA571" i="4"/>
  <c r="AA570" i="4"/>
  <c r="R556" i="4"/>
  <c r="R555" i="4"/>
  <c r="AA555" i="4"/>
  <c r="AA554" i="4"/>
  <c r="R540" i="4"/>
  <c r="R539" i="4"/>
  <c r="AA539" i="4"/>
  <c r="AA538" i="4"/>
  <c r="AJ719" i="4"/>
  <c r="AA717" i="4"/>
  <c r="BB716" i="4"/>
  <c r="AA713" i="4"/>
  <c r="BB712" i="4"/>
  <c r="AA709" i="4"/>
  <c r="BB708" i="4"/>
  <c r="AA705" i="4"/>
  <c r="BB704" i="4"/>
  <c r="AA701" i="4"/>
  <c r="BB700" i="4"/>
  <c r="R700" i="4"/>
  <c r="R695" i="4"/>
  <c r="AJ693" i="4"/>
  <c r="BB693" i="4"/>
  <c r="BB691" i="4"/>
  <c r="BB690" i="4"/>
  <c r="AA690" i="4"/>
  <c r="AA688" i="4"/>
  <c r="AA687" i="4"/>
  <c r="AA685" i="4"/>
  <c r="BB684" i="4"/>
  <c r="R678" i="4"/>
  <c r="AA676" i="4"/>
  <c r="AA675" i="4"/>
  <c r="AA673" i="4"/>
  <c r="AJ670" i="4"/>
  <c r="AA665" i="4"/>
  <c r="AJ650" i="4"/>
  <c r="AJ649" i="4"/>
  <c r="BB649" i="4"/>
  <c r="R643" i="4"/>
  <c r="R642" i="4"/>
  <c r="AA642" i="4"/>
  <c r="AA633" i="4"/>
  <c r="AJ618" i="4"/>
  <c r="AJ617" i="4"/>
  <c r="BB617" i="4"/>
  <c r="R639" i="4"/>
  <c r="R638" i="4"/>
  <c r="R594" i="4"/>
  <c r="BB725" i="4"/>
  <c r="AJ724" i="4"/>
  <c r="AJ722" i="4"/>
  <c r="R720" i="4"/>
  <c r="BB679" i="4"/>
  <c r="BB678" i="4"/>
  <c r="R663" i="4"/>
  <c r="R662" i="4"/>
  <c r="AA653" i="4"/>
  <c r="AJ638" i="4"/>
  <c r="AJ637" i="4"/>
  <c r="R631" i="4"/>
  <c r="R630" i="4"/>
  <c r="AA621" i="4"/>
  <c r="AJ597" i="4"/>
  <c r="AJ596" i="4"/>
  <c r="AA579" i="4"/>
  <c r="AA578" i="4"/>
  <c r="AJ559" i="4"/>
  <c r="AJ558" i="4"/>
  <c r="BB558" i="4"/>
  <c r="BB557" i="4"/>
  <c r="AJ543" i="4"/>
  <c r="AJ542" i="4"/>
  <c r="BB542" i="4"/>
  <c r="BB541" i="4"/>
  <c r="AJ612" i="4"/>
  <c r="AJ609" i="4"/>
  <c r="AA605" i="4"/>
  <c r="BB604" i="4"/>
  <c r="AJ600" i="4"/>
  <c r="AJ593" i="4"/>
  <c r="AA589" i="4"/>
  <c r="BB588" i="4"/>
  <c r="BB555" i="4"/>
  <c r="BB539" i="4"/>
  <c r="R450" i="4"/>
  <c r="R449" i="4"/>
  <c r="R434" i="4"/>
  <c r="R433" i="4"/>
  <c r="AA261" i="4"/>
  <c r="AA262" i="4"/>
  <c r="R613" i="4"/>
  <c r="AA611" i="4"/>
  <c r="BB601" i="4"/>
  <c r="R601" i="4"/>
  <c r="AA599" i="4"/>
  <c r="R595" i="4"/>
  <c r="AJ594" i="4"/>
  <c r="BB594" i="4"/>
  <c r="BB585" i="4"/>
  <c r="BB581" i="4"/>
  <c r="BB569" i="4"/>
  <c r="AJ563" i="4"/>
  <c r="AJ562" i="4"/>
  <c r="BB562" i="4"/>
  <c r="R560" i="4"/>
  <c r="R559" i="4"/>
  <c r="BB553" i="4"/>
  <c r="AJ547" i="4"/>
  <c r="AJ546" i="4"/>
  <c r="BB546" i="4"/>
  <c r="R544" i="4"/>
  <c r="R543" i="4"/>
  <c r="AA530" i="4"/>
  <c r="AA531" i="4"/>
  <c r="AA522" i="4"/>
  <c r="AA523" i="4"/>
  <c r="AA514" i="4"/>
  <c r="AA515" i="4"/>
  <c r="AA506" i="4"/>
  <c r="AA507" i="4"/>
  <c r="R470" i="4"/>
  <c r="R469" i="4"/>
  <c r="BB452" i="4"/>
  <c r="BB453" i="4"/>
  <c r="BB437" i="4"/>
  <c r="BB436" i="4"/>
  <c r="AA613" i="4"/>
  <c r="BB612" i="4"/>
  <c r="R608" i="4"/>
  <c r="AA601" i="4"/>
  <c r="BB600" i="4"/>
  <c r="AA585" i="4"/>
  <c r="BB584" i="4"/>
  <c r="AA581" i="4"/>
  <c r="BB580" i="4"/>
  <c r="AA577" i="4"/>
  <c r="BB576" i="4"/>
  <c r="AA573" i="4"/>
  <c r="BB572" i="4"/>
  <c r="AA667" i="4"/>
  <c r="BB666" i="4"/>
  <c r="AA663" i="4"/>
  <c r="BB662" i="4"/>
  <c r="AA659" i="4"/>
  <c r="BB658" i="4"/>
  <c r="AA655" i="4"/>
  <c r="BB654" i="4"/>
  <c r="AA651" i="4"/>
  <c r="BB650" i="4"/>
  <c r="AA647" i="4"/>
  <c r="BB646" i="4"/>
  <c r="AA643" i="4"/>
  <c r="BB642" i="4"/>
  <c r="AA639" i="4"/>
  <c r="BB638" i="4"/>
  <c r="AA635" i="4"/>
  <c r="BB634" i="4"/>
  <c r="AA631" i="4"/>
  <c r="BB630" i="4"/>
  <c r="AA627" i="4"/>
  <c r="BB626" i="4"/>
  <c r="AA623" i="4"/>
  <c r="BB622" i="4"/>
  <c r="AA619" i="4"/>
  <c r="BB618" i="4"/>
  <c r="AA615" i="4"/>
  <c r="BB614" i="4"/>
  <c r="R607" i="4"/>
  <c r="AJ606" i="4"/>
  <c r="BB606" i="4"/>
  <c r="AA598" i="4"/>
  <c r="AA595" i="4"/>
  <c r="R591" i="4"/>
  <c r="AJ590" i="4"/>
  <c r="BB590" i="4"/>
  <c r="AJ567" i="4"/>
  <c r="AJ566" i="4"/>
  <c r="BB566" i="4"/>
  <c r="R564" i="4"/>
  <c r="R563" i="4"/>
  <c r="AA563" i="4"/>
  <c r="AA558" i="4"/>
  <c r="AJ551" i="4"/>
  <c r="AJ550" i="4"/>
  <c r="BB550" i="4"/>
  <c r="R548" i="4"/>
  <c r="R547" i="4"/>
  <c r="AA547" i="4"/>
  <c r="AA542" i="4"/>
  <c r="AJ535" i="4"/>
  <c r="AJ534" i="4"/>
  <c r="BB533" i="4"/>
  <c r="BB534" i="4"/>
  <c r="BB525" i="4"/>
  <c r="BB526" i="4"/>
  <c r="BB517" i="4"/>
  <c r="BB518" i="4"/>
  <c r="BB509" i="4"/>
  <c r="BB510" i="4"/>
  <c r="BB501" i="4"/>
  <c r="BB502" i="4"/>
  <c r="AJ500" i="4"/>
  <c r="R492" i="4"/>
  <c r="R485" i="4"/>
  <c r="BB485" i="4"/>
  <c r="R604" i="4"/>
  <c r="AJ603" i="4"/>
  <c r="AA597" i="4"/>
  <c r="BB596" i="4"/>
  <c r="R588" i="4"/>
  <c r="AJ587" i="4"/>
  <c r="AJ583" i="4"/>
  <c r="AJ579" i="4"/>
  <c r="AJ575" i="4"/>
  <c r="AJ571" i="4"/>
  <c r="BB563" i="4"/>
  <c r="BB547" i="4"/>
  <c r="AJ485" i="4"/>
  <c r="R474" i="4"/>
  <c r="R473" i="4"/>
  <c r="R442" i="4"/>
  <c r="R441" i="4"/>
  <c r="BB609" i="4"/>
  <c r="AA607" i="4"/>
  <c r="AA594" i="4"/>
  <c r="BB593" i="4"/>
  <c r="R584" i="4"/>
  <c r="R580" i="4"/>
  <c r="R576" i="4"/>
  <c r="R572" i="4"/>
  <c r="R568" i="4"/>
  <c r="R567" i="4"/>
  <c r="AA567" i="4"/>
  <c r="AA562" i="4"/>
  <c r="BB561" i="4"/>
  <c r="AJ555" i="4"/>
  <c r="AJ554" i="4"/>
  <c r="R552" i="4"/>
  <c r="R551" i="4"/>
  <c r="AA551" i="4"/>
  <c r="BB545" i="4"/>
  <c r="AJ539" i="4"/>
  <c r="AJ538" i="4"/>
  <c r="R536" i="4"/>
  <c r="R535" i="4"/>
  <c r="AA534" i="4"/>
  <c r="AA535" i="4"/>
  <c r="AA526" i="4"/>
  <c r="AA527" i="4"/>
  <c r="AA518" i="4"/>
  <c r="AA519" i="4"/>
  <c r="AA510" i="4"/>
  <c r="AA511" i="4"/>
  <c r="AA502" i="4"/>
  <c r="AA503" i="4"/>
  <c r="R500" i="4"/>
  <c r="R493" i="4"/>
  <c r="BB493" i="4"/>
  <c r="BB445" i="4"/>
  <c r="BB444" i="4"/>
  <c r="R466" i="4"/>
  <c r="R465" i="4"/>
  <c r="BB417" i="4"/>
  <c r="BB416" i="4"/>
  <c r="AA410" i="4"/>
  <c r="AA409" i="4"/>
  <c r="BB385" i="4"/>
  <c r="BB384" i="4"/>
  <c r="AA378" i="4"/>
  <c r="AA377" i="4"/>
  <c r="AA500" i="4"/>
  <c r="BB499" i="4"/>
  <c r="R495" i="4"/>
  <c r="AJ494" i="4"/>
  <c r="AA492" i="4"/>
  <c r="BB491" i="4"/>
  <c r="R487" i="4"/>
  <c r="AJ486" i="4"/>
  <c r="AA484" i="4"/>
  <c r="BB483" i="4"/>
  <c r="R481" i="4"/>
  <c r="AA479" i="4"/>
  <c r="R475" i="4"/>
  <c r="AJ474" i="4"/>
  <c r="AJ473" i="4"/>
  <c r="AJ470" i="4"/>
  <c r="AJ469" i="4"/>
  <c r="AJ466" i="4"/>
  <c r="AJ465" i="4"/>
  <c r="AJ462" i="4"/>
  <c r="R462" i="4"/>
  <c r="R459" i="4"/>
  <c r="AJ456" i="4"/>
  <c r="R452" i="4"/>
  <c r="R444" i="4"/>
  <c r="R436" i="4"/>
  <c r="BB429" i="4"/>
  <c r="BB428" i="4"/>
  <c r="AA422" i="4"/>
  <c r="AA421" i="4"/>
  <c r="BB397" i="4"/>
  <c r="BB396" i="4"/>
  <c r="AA390" i="4"/>
  <c r="AA389" i="4"/>
  <c r="BB370" i="4"/>
  <c r="AA362" i="4"/>
  <c r="AA363" i="4"/>
  <c r="BB354" i="4"/>
  <c r="AA346" i="4"/>
  <c r="AA347" i="4"/>
  <c r="AA251" i="4"/>
  <c r="AJ252" i="4"/>
  <c r="BB497" i="4"/>
  <c r="R497" i="4"/>
  <c r="BB489" i="4"/>
  <c r="R489" i="4"/>
  <c r="BB480" i="4"/>
  <c r="AA475" i="4"/>
  <c r="AJ460" i="4"/>
  <c r="R456" i="4"/>
  <c r="AJ448" i="4"/>
  <c r="AJ440" i="4"/>
  <c r="AJ432" i="4"/>
  <c r="AA430" i="4"/>
  <c r="AA429" i="4"/>
  <c r="BB405" i="4"/>
  <c r="BB404" i="4"/>
  <c r="AA398" i="4"/>
  <c r="AA397" i="4"/>
  <c r="BB373" i="4"/>
  <c r="BB372" i="4"/>
  <c r="AA368" i="4"/>
  <c r="AA367" i="4"/>
  <c r="BB356" i="4"/>
  <c r="AA352" i="4"/>
  <c r="AA351" i="4"/>
  <c r="AA335" i="4"/>
  <c r="AA336" i="4"/>
  <c r="AA285" i="4"/>
  <c r="AA286" i="4"/>
  <c r="AA282" i="4"/>
  <c r="AA283" i="4"/>
  <c r="R531" i="4"/>
  <c r="AJ530" i="4"/>
  <c r="R527" i="4"/>
  <c r="AJ526" i="4"/>
  <c r="R523" i="4"/>
  <c r="AJ522" i="4"/>
  <c r="R519" i="4"/>
  <c r="AJ518" i="4"/>
  <c r="R515" i="4"/>
  <c r="AJ514" i="4"/>
  <c r="R511" i="4"/>
  <c r="AJ510" i="4"/>
  <c r="R507" i="4"/>
  <c r="AJ506" i="4"/>
  <c r="R503" i="4"/>
  <c r="AJ502" i="4"/>
  <c r="AJ499" i="4"/>
  <c r="AA497" i="4"/>
  <c r="BB496" i="4"/>
  <c r="AJ491" i="4"/>
  <c r="AA489" i="4"/>
  <c r="BB488" i="4"/>
  <c r="AJ483" i="4"/>
  <c r="AA481" i="4"/>
  <c r="AJ472" i="4"/>
  <c r="AJ468" i="4"/>
  <c r="AJ464" i="4"/>
  <c r="R461" i="4"/>
  <c r="AJ459" i="4"/>
  <c r="AA458" i="4"/>
  <c r="BB456" i="4"/>
  <c r="BB454" i="4"/>
  <c r="AA455" i="4"/>
  <c r="AJ453" i="4"/>
  <c r="AA446" i="4"/>
  <c r="AA445" i="4"/>
  <c r="AJ445" i="4"/>
  <c r="AA438" i="4"/>
  <c r="AA437" i="4"/>
  <c r="AJ437" i="4"/>
  <c r="BB425" i="4"/>
  <c r="BB424" i="4"/>
  <c r="AA418" i="4"/>
  <c r="AA417" i="4"/>
  <c r="BB393" i="4"/>
  <c r="BB392" i="4"/>
  <c r="AA386" i="4"/>
  <c r="AA385" i="4"/>
  <c r="AJ364" i="4"/>
  <c r="AJ348" i="4"/>
  <c r="AJ336" i="4"/>
  <c r="AA331" i="4"/>
  <c r="AA332" i="4"/>
  <c r="R331" i="4"/>
  <c r="R499" i="4"/>
  <c r="R491" i="4"/>
  <c r="R483" i="4"/>
  <c r="AA478" i="4"/>
  <c r="BB476" i="4"/>
  <c r="AJ471" i="4"/>
  <c r="AJ467" i="4"/>
  <c r="AJ463" i="4"/>
  <c r="R460" i="4"/>
  <c r="R448" i="4"/>
  <c r="R440" i="4"/>
  <c r="R432" i="4"/>
  <c r="BB413" i="4"/>
  <c r="BB412" i="4"/>
  <c r="AA406" i="4"/>
  <c r="AA405" i="4"/>
  <c r="BB381" i="4"/>
  <c r="BB380" i="4"/>
  <c r="AA374" i="4"/>
  <c r="AA373" i="4"/>
  <c r="R371" i="4"/>
  <c r="AA370" i="4"/>
  <c r="AA371" i="4"/>
  <c r="BB362" i="4"/>
  <c r="AA354" i="4"/>
  <c r="AA355" i="4"/>
  <c r="BB346" i="4"/>
  <c r="AJ332" i="4"/>
  <c r="AJ479" i="4"/>
  <c r="BB473" i="4"/>
  <c r="R472" i="4"/>
  <c r="BB469" i="4"/>
  <c r="R468" i="4"/>
  <c r="BB465" i="4"/>
  <c r="R464" i="4"/>
  <c r="AA462" i="4"/>
  <c r="BB460" i="4"/>
  <c r="BB458" i="4"/>
  <c r="AA459" i="4"/>
  <c r="BB449" i="4"/>
  <c r="BB448" i="4"/>
  <c r="BB441" i="4"/>
  <c r="BB440" i="4"/>
  <c r="BB433" i="4"/>
  <c r="BB432" i="4"/>
  <c r="AA426" i="4"/>
  <c r="AA425" i="4"/>
  <c r="BB401" i="4"/>
  <c r="BB400" i="4"/>
  <c r="AA394" i="4"/>
  <c r="AA393" i="4"/>
  <c r="BB371" i="4"/>
  <c r="AA327" i="4"/>
  <c r="AA328" i="4"/>
  <c r="R327" i="4"/>
  <c r="AA320" i="4"/>
  <c r="AA319" i="4"/>
  <c r="BB421" i="4"/>
  <c r="BB420" i="4"/>
  <c r="AA414" i="4"/>
  <c r="AA413" i="4"/>
  <c r="BB389" i="4"/>
  <c r="BB388" i="4"/>
  <c r="AA382" i="4"/>
  <c r="AA381" i="4"/>
  <c r="AA360" i="4"/>
  <c r="AA359" i="4"/>
  <c r="AA344" i="4"/>
  <c r="AA343" i="4"/>
  <c r="AA311" i="4"/>
  <c r="AA312" i="4"/>
  <c r="R311" i="4"/>
  <c r="AA304" i="4"/>
  <c r="AA303" i="4"/>
  <c r="AA501" i="4"/>
  <c r="BB500" i="4"/>
  <c r="AA493" i="4"/>
  <c r="BB492" i="4"/>
  <c r="AA485" i="4"/>
  <c r="BB484" i="4"/>
  <c r="R478" i="4"/>
  <c r="AJ461" i="4"/>
  <c r="AJ458" i="4"/>
  <c r="AA450" i="4"/>
  <c r="AA449" i="4"/>
  <c r="AJ449" i="4"/>
  <c r="R445" i="4"/>
  <c r="AA442" i="4"/>
  <c r="AA441" i="4"/>
  <c r="AJ441" i="4"/>
  <c r="R437" i="4"/>
  <c r="AA434" i="4"/>
  <c r="AA433" i="4"/>
  <c r="AJ433" i="4"/>
  <c r="BB409" i="4"/>
  <c r="BB408" i="4"/>
  <c r="AA402" i="4"/>
  <c r="AA401" i="4"/>
  <c r="BB377" i="4"/>
  <c r="BB376" i="4"/>
  <c r="AJ372" i="4"/>
  <c r="AJ356" i="4"/>
  <c r="AA451" i="4"/>
  <c r="AA447" i="4"/>
  <c r="AA443" i="4"/>
  <c r="AA439" i="4"/>
  <c r="AA435" i="4"/>
  <c r="AA431" i="4"/>
  <c r="AA427" i="4"/>
  <c r="AA423" i="4"/>
  <c r="AA419" i="4"/>
  <c r="AA415" i="4"/>
  <c r="AA411" i="4"/>
  <c r="AA407" i="4"/>
  <c r="AA403" i="4"/>
  <c r="AA399" i="4"/>
  <c r="AA395" i="4"/>
  <c r="AA391" i="4"/>
  <c r="AA387" i="4"/>
  <c r="AA383" i="4"/>
  <c r="AA379" i="4"/>
  <c r="AA375" i="4"/>
  <c r="R372" i="4"/>
  <c r="AJ371" i="4"/>
  <c r="AA369" i="4"/>
  <c r="R364" i="4"/>
  <c r="AJ363" i="4"/>
  <c r="AA361" i="4"/>
  <c r="R356" i="4"/>
  <c r="AJ355" i="4"/>
  <c r="AA353" i="4"/>
  <c r="R348" i="4"/>
  <c r="AJ347" i="4"/>
  <c r="AA345" i="4"/>
  <c r="AA340" i="4"/>
  <c r="R338" i="4"/>
  <c r="AJ337" i="4"/>
  <c r="R336" i="4"/>
  <c r="AJ335" i="4"/>
  <c r="AJ331" i="4"/>
  <c r="AJ327" i="4"/>
  <c r="R324" i="4"/>
  <c r="AA324" i="4"/>
  <c r="AJ321" i="4"/>
  <c r="AA317" i="4"/>
  <c r="AJ316" i="4"/>
  <c r="AA315" i="4"/>
  <c r="R313" i="4"/>
  <c r="AJ311" i="4"/>
  <c r="R308" i="4"/>
  <c r="AA308" i="4"/>
  <c r="AJ305" i="4"/>
  <c r="AA301" i="4"/>
  <c r="AJ300" i="4"/>
  <c r="AA295" i="4"/>
  <c r="AA296" i="4"/>
  <c r="AA273" i="4"/>
  <c r="AA274" i="4"/>
  <c r="AA232" i="4"/>
  <c r="AA231" i="4"/>
  <c r="AJ370" i="4"/>
  <c r="AJ365" i="4"/>
  <c r="BB363" i="4"/>
  <c r="R363" i="4"/>
  <c r="AJ362" i="4"/>
  <c r="AJ357" i="4"/>
  <c r="BB355" i="4"/>
  <c r="R355" i="4"/>
  <c r="AJ354" i="4"/>
  <c r="AJ349" i="4"/>
  <c r="BB347" i="4"/>
  <c r="R347" i="4"/>
  <c r="AJ346" i="4"/>
  <c r="BB335" i="4"/>
  <c r="R335" i="4"/>
  <c r="AJ334" i="4"/>
  <c r="R332" i="4"/>
  <c r="BB331" i="4"/>
  <c r="R328" i="4"/>
  <c r="BB327" i="4"/>
  <c r="BB311" i="4"/>
  <c r="BB251" i="4"/>
  <c r="AA245" i="4"/>
  <c r="AA246" i="4"/>
  <c r="BB211" i="4"/>
  <c r="AA211" i="4"/>
  <c r="BB210" i="4"/>
  <c r="AA210" i="4"/>
  <c r="BB332" i="4"/>
  <c r="BB328" i="4"/>
  <c r="R312" i="4"/>
  <c r="AA291" i="4"/>
  <c r="AA292" i="4"/>
  <c r="AA366" i="4"/>
  <c r="BB365" i="4"/>
  <c r="AA358" i="4"/>
  <c r="BB357" i="4"/>
  <c r="AA350" i="4"/>
  <c r="BB349" i="4"/>
  <c r="AA342" i="4"/>
  <c r="BB341" i="4"/>
  <c r="BB317" i="4"/>
  <c r="BB315" i="4"/>
  <c r="BB301" i="4"/>
  <c r="R298" i="4"/>
  <c r="BB283" i="4"/>
  <c r="BB278" i="4"/>
  <c r="AA277" i="4"/>
  <c r="R267" i="4"/>
  <c r="AA259" i="4"/>
  <c r="AA260" i="4"/>
  <c r="AA252" i="4"/>
  <c r="BB227" i="4"/>
  <c r="AA227" i="4"/>
  <c r="BB226" i="4"/>
  <c r="AA226" i="4"/>
  <c r="AA200" i="4"/>
  <c r="AA199" i="4"/>
  <c r="R368" i="4"/>
  <c r="AJ367" i="4"/>
  <c r="R360" i="4"/>
  <c r="AJ359" i="4"/>
  <c r="R352" i="4"/>
  <c r="AJ351" i="4"/>
  <c r="R344" i="4"/>
  <c r="AJ343" i="4"/>
  <c r="AA333" i="4"/>
  <c r="AA329" i="4"/>
  <c r="AA325" i="4"/>
  <c r="AJ324" i="4"/>
  <c r="R321" i="4"/>
  <c r="AJ319" i="4"/>
  <c r="R316" i="4"/>
  <c r="R314" i="4"/>
  <c r="AJ313" i="4"/>
  <c r="BB312" i="4"/>
  <c r="AA309" i="4"/>
  <c r="AJ308" i="4"/>
  <c r="R305" i="4"/>
  <c r="AJ303" i="4"/>
  <c r="R300" i="4"/>
  <c r="AJ278" i="4"/>
  <c r="AA270" i="4"/>
  <c r="R256" i="4"/>
  <c r="R257" i="4"/>
  <c r="AA202" i="4"/>
  <c r="BB203" i="4"/>
  <c r="AA203" i="4"/>
  <c r="BB202" i="4"/>
  <c r="AJ342" i="4"/>
  <c r="AA338" i="4"/>
  <c r="BB337" i="4"/>
  <c r="AA299" i="4"/>
  <c r="BB284" i="4"/>
  <c r="BB285" i="4"/>
  <c r="AA284" i="4"/>
  <c r="BB281" i="4"/>
  <c r="BB282" i="4"/>
  <c r="R251" i="4"/>
  <c r="AA243" i="4"/>
  <c r="AA244" i="4"/>
  <c r="BB239" i="4"/>
  <c r="AA239" i="4"/>
  <c r="BB238" i="4"/>
  <c r="AA238" i="4"/>
  <c r="R342" i="4"/>
  <c r="R325" i="4"/>
  <c r="R318" i="4"/>
  <c r="AJ312" i="4"/>
  <c r="R309" i="4"/>
  <c r="R302" i="4"/>
  <c r="BB294" i="4"/>
  <c r="BB295" i="4"/>
  <c r="BB219" i="4"/>
  <c r="AA219" i="4"/>
  <c r="BB218" i="4"/>
  <c r="AA218" i="4"/>
  <c r="BB260" i="4"/>
  <c r="BB244" i="4"/>
  <c r="AJ232" i="4"/>
  <c r="AJ227" i="4"/>
  <c r="AJ219" i="4"/>
  <c r="AJ211" i="4"/>
  <c r="AJ203" i="4"/>
  <c r="BB286" i="4"/>
  <c r="R284" i="4"/>
  <c r="AJ283" i="4"/>
  <c r="R278" i="4"/>
  <c r="AJ277" i="4"/>
  <c r="BB274" i="4"/>
  <c r="R270" i="4"/>
  <c r="AJ269" i="4"/>
  <c r="AJ267" i="4"/>
  <c r="BB262" i="4"/>
  <c r="AA258" i="4"/>
  <c r="AJ253" i="4"/>
  <c r="AJ251" i="4"/>
  <c r="BB246" i="4"/>
  <c r="AA242" i="4"/>
  <c r="BB240" i="4"/>
  <c r="AJ238" i="4"/>
  <c r="AJ236" i="4"/>
  <c r="AJ231" i="4"/>
  <c r="R228" i="4"/>
  <c r="AJ226" i="4"/>
  <c r="R220" i="4"/>
  <c r="AJ218" i="4"/>
  <c r="R212" i="4"/>
  <c r="AJ210" i="4"/>
  <c r="R204" i="4"/>
  <c r="AJ202" i="4"/>
  <c r="R201" i="4"/>
  <c r="AJ179" i="4"/>
  <c r="R268" i="4"/>
  <c r="R252" i="4"/>
  <c r="AA241" i="4"/>
  <c r="R239" i="4"/>
  <c r="R237" i="4"/>
  <c r="BB231" i="4"/>
  <c r="R230" i="4"/>
  <c r="R225" i="4"/>
  <c r="R222" i="4"/>
  <c r="R217" i="4"/>
  <c r="R214" i="4"/>
  <c r="R209" i="4"/>
  <c r="R206" i="4"/>
  <c r="AJ199" i="4"/>
  <c r="R192" i="4"/>
  <c r="R189" i="4"/>
  <c r="BB184" i="4"/>
  <c r="R183" i="4"/>
  <c r="AA183" i="4"/>
  <c r="AJ176" i="4"/>
  <c r="BB290" i="4"/>
  <c r="R288" i="4"/>
  <c r="AJ287" i="4"/>
  <c r="R276" i="4"/>
  <c r="AJ275" i="4"/>
  <c r="BB272" i="4"/>
  <c r="BB268" i="4"/>
  <c r="R266" i="4"/>
  <c r="AJ265" i="4"/>
  <c r="AJ263" i="4"/>
  <c r="BB258" i="4"/>
  <c r="AA254" i="4"/>
  <c r="BB252" i="4"/>
  <c r="R250" i="4"/>
  <c r="AJ249" i="4"/>
  <c r="AJ247" i="4"/>
  <c r="BB242" i="4"/>
  <c r="AJ240" i="4"/>
  <c r="AJ235" i="4"/>
  <c r="AJ233" i="4"/>
  <c r="R232" i="4"/>
  <c r="AA230" i="4"/>
  <c r="BB228" i="4"/>
  <c r="R227" i="4"/>
  <c r="AJ223" i="4"/>
  <c r="AA222" i="4"/>
  <c r="BB220" i="4"/>
  <c r="R219" i="4"/>
  <c r="AJ215" i="4"/>
  <c r="AA214" i="4"/>
  <c r="BB212" i="4"/>
  <c r="R211" i="4"/>
  <c r="AJ207" i="4"/>
  <c r="AA206" i="4"/>
  <c r="BB204" i="4"/>
  <c r="R203" i="4"/>
  <c r="AJ196" i="4"/>
  <c r="AJ187" i="4"/>
  <c r="R180" i="4"/>
  <c r="R177" i="4"/>
  <c r="R290" i="4"/>
  <c r="AA269" i="4"/>
  <c r="BB265" i="4"/>
  <c r="R264" i="4"/>
  <c r="AJ260" i="4"/>
  <c r="BB249" i="4"/>
  <c r="R248" i="4"/>
  <c r="AJ244" i="4"/>
  <c r="R241" i="4"/>
  <c r="R234" i="4"/>
  <c r="R200" i="4"/>
  <c r="R197" i="4"/>
  <c r="R292" i="4"/>
  <c r="R274" i="4"/>
  <c r="R262" i="4"/>
  <c r="AJ261" i="4"/>
  <c r="R246" i="4"/>
  <c r="AJ245" i="4"/>
  <c r="AJ239" i="4"/>
  <c r="AJ237" i="4"/>
  <c r="R236" i="4"/>
  <c r="AA236" i="4"/>
  <c r="BB232" i="4"/>
  <c r="AJ230" i="4"/>
  <c r="AJ228" i="4"/>
  <c r="R224" i="4"/>
  <c r="AJ222" i="4"/>
  <c r="AJ220" i="4"/>
  <c r="R216" i="4"/>
  <c r="AJ214" i="4"/>
  <c r="AJ212" i="4"/>
  <c r="R208" i="4"/>
  <c r="AJ206" i="4"/>
  <c r="AJ204" i="4"/>
  <c r="R185" i="4"/>
  <c r="BB180" i="4"/>
  <c r="R179" i="4"/>
  <c r="AA179" i="4"/>
  <c r="R273" i="4"/>
  <c r="BB261" i="4"/>
  <c r="R260" i="4"/>
  <c r="AJ256" i="4"/>
  <c r="BB245" i="4"/>
  <c r="R244" i="4"/>
  <c r="R238" i="4"/>
  <c r="AA233" i="4"/>
  <c r="R231" i="4"/>
  <c r="R229" i="4"/>
  <c r="R226" i="4"/>
  <c r="BB222" i="4"/>
  <c r="R221" i="4"/>
  <c r="R218" i="4"/>
  <c r="BB214" i="4"/>
  <c r="R213" i="4"/>
  <c r="R210" i="4"/>
  <c r="BB206" i="4"/>
  <c r="R205" i="4"/>
  <c r="R202" i="4"/>
  <c r="BB200" i="4"/>
  <c r="R199" i="4"/>
  <c r="AJ192" i="4"/>
  <c r="AJ183" i="4"/>
  <c r="R174" i="4"/>
  <c r="R173" i="4"/>
  <c r="AA174" i="4"/>
  <c r="BB173" i="4"/>
  <c r="AA173" i="4"/>
  <c r="AA167" i="4"/>
  <c r="BB165" i="4"/>
  <c r="AA165" i="4"/>
  <c r="AJ162" i="4"/>
  <c r="AA129" i="4"/>
  <c r="R128" i="4"/>
  <c r="BB97" i="4"/>
  <c r="BB65" i="4"/>
  <c r="BB33" i="4"/>
  <c r="BB199" i="4"/>
  <c r="BB195" i="4"/>
  <c r="BB191" i="4"/>
  <c r="BB187" i="4"/>
  <c r="BB183" i="4"/>
  <c r="BB179" i="4"/>
  <c r="AJ169" i="4"/>
  <c r="R163" i="4"/>
  <c r="AJ159" i="4"/>
  <c r="AJ155" i="4"/>
  <c r="AJ151" i="4"/>
  <c r="AJ147" i="4"/>
  <c r="AJ143" i="4"/>
  <c r="AJ139" i="4"/>
  <c r="AJ135" i="4"/>
  <c r="R171" i="4"/>
  <c r="AJ170" i="4"/>
  <c r="BB161" i="4"/>
  <c r="R160" i="4"/>
  <c r="AA118" i="4"/>
  <c r="AA86" i="4"/>
  <c r="AA54" i="4"/>
  <c r="AA22" i="4"/>
  <c r="R165" i="4"/>
  <c r="AA162" i="4"/>
  <c r="AA160" i="4"/>
  <c r="BB159" i="4"/>
  <c r="R159" i="4"/>
  <c r="AA156" i="4"/>
  <c r="BB155" i="4"/>
  <c r="R155" i="4"/>
  <c r="AA152" i="4"/>
  <c r="BB151" i="4"/>
  <c r="R151" i="4"/>
  <c r="AA148" i="4"/>
  <c r="BB147" i="4"/>
  <c r="R147" i="4"/>
  <c r="AA144" i="4"/>
  <c r="BB143" i="4"/>
  <c r="R143" i="4"/>
  <c r="AA140" i="4"/>
  <c r="BB139" i="4"/>
  <c r="R139" i="4"/>
  <c r="AA136" i="4"/>
  <c r="BB135" i="4"/>
  <c r="R135" i="4"/>
  <c r="AA132" i="4"/>
  <c r="BB131" i="4"/>
  <c r="R131" i="4"/>
  <c r="AA126" i="4"/>
  <c r="AA106" i="4"/>
  <c r="BB93" i="4"/>
  <c r="AA74" i="4"/>
  <c r="BB61" i="4"/>
  <c r="AA42" i="4"/>
  <c r="BB29" i="4"/>
  <c r="AA10" i="4"/>
  <c r="AA171" i="4"/>
  <c r="BB169" i="4"/>
  <c r="BB157" i="4"/>
  <c r="BB153" i="4"/>
  <c r="BB149" i="4"/>
  <c r="BB145" i="4"/>
  <c r="BB141" i="4"/>
  <c r="BB137" i="4"/>
  <c r="BB133" i="4"/>
  <c r="BB129" i="4"/>
  <c r="BB124" i="4"/>
  <c r="BB113" i="4"/>
  <c r="AA94" i="4"/>
  <c r="BB81" i="4"/>
  <c r="AA62" i="4"/>
  <c r="BB49" i="4"/>
  <c r="AA30" i="4"/>
  <c r="BB17" i="4"/>
  <c r="BB101" i="4"/>
  <c r="BB69" i="4"/>
  <c r="BB37" i="4"/>
  <c r="AJ166" i="4"/>
  <c r="BB128" i="4"/>
  <c r="AA102" i="4"/>
  <c r="AA70" i="4"/>
  <c r="AA38" i="4"/>
  <c r="AA6" i="4"/>
  <c r="AA119" i="4"/>
  <c r="AA115" i="4"/>
  <c r="AA111" i="4"/>
  <c r="AA107" i="4"/>
  <c r="AA103" i="4"/>
  <c r="AA99" i="4"/>
  <c r="AA95" i="4"/>
  <c r="AA91" i="4"/>
  <c r="AA87" i="4"/>
  <c r="AA83" i="4"/>
  <c r="AA79" i="4"/>
  <c r="AA75" i="4"/>
  <c r="AA71" i="4"/>
  <c r="AA67" i="4"/>
  <c r="AA63" i="4"/>
  <c r="AA59" i="4"/>
  <c r="AA55" i="4"/>
  <c r="AA51" i="4"/>
  <c r="AA47" i="4"/>
  <c r="AA43" i="4"/>
  <c r="AA39" i="4"/>
  <c r="AA35" i="4"/>
  <c r="AA31" i="4"/>
  <c r="AA27" i="4"/>
  <c r="AA23" i="4"/>
  <c r="AA19" i="4"/>
  <c r="AA15" i="4"/>
  <c r="AA11" i="4"/>
  <c r="R110" i="4"/>
  <c r="AJ109" i="4"/>
  <c r="R106" i="4"/>
  <c r="AJ105" i="4"/>
  <c r="R102" i="4"/>
  <c r="AJ101" i="4"/>
  <c r="R98" i="4"/>
  <c r="AJ97" i="4"/>
  <c r="R94" i="4"/>
  <c r="AJ93" i="4"/>
  <c r="R90" i="4"/>
  <c r="AJ89" i="4"/>
  <c r="R86" i="4"/>
  <c r="AJ85" i="4"/>
  <c r="R82" i="4"/>
  <c r="AJ81" i="4"/>
  <c r="R78" i="4"/>
  <c r="AJ77" i="4"/>
  <c r="R74" i="4"/>
  <c r="AJ73" i="4"/>
  <c r="R70" i="4"/>
  <c r="AJ69" i="4"/>
  <c r="R66" i="4"/>
  <c r="AJ65" i="4"/>
  <c r="R62" i="4"/>
  <c r="AJ61" i="4"/>
  <c r="R58" i="4"/>
  <c r="AJ57" i="4"/>
  <c r="R54" i="4"/>
  <c r="AJ53" i="4"/>
  <c r="R50" i="4"/>
  <c r="AJ49" i="4"/>
  <c r="AA120" i="4"/>
  <c r="AA116" i="4"/>
  <c r="AA112" i="4"/>
  <c r="AA108" i="4"/>
  <c r="AA104" i="4"/>
  <c r="AA100" i="4"/>
  <c r="AA96" i="4"/>
  <c r="AA92" i="4"/>
  <c r="AA88" i="4"/>
  <c r="AA84" i="4"/>
  <c r="AA80" i="4"/>
  <c r="AA76" i="4"/>
  <c r="AA72" i="4"/>
  <c r="AA68" i="4"/>
  <c r="AA64" i="4"/>
  <c r="AA60" i="4"/>
  <c r="AA56" i="4"/>
  <c r="AA52" i="4"/>
  <c r="AA48" i="4"/>
  <c r="AA44" i="4"/>
  <c r="AA40" i="4"/>
  <c r="AA36" i="4"/>
  <c r="AA32" i="4"/>
  <c r="AA28" i="4"/>
  <c r="AA24" i="4"/>
  <c r="AA20" i="4"/>
  <c r="AA16" i="4"/>
  <c r="AA12" i="4"/>
  <c r="X10" i="6" l="1"/>
  <c r="Y10" i="6" s="1"/>
  <c r="P11" i="6"/>
  <c r="R10" i="6" s="1"/>
  <c r="Q10" i="6"/>
  <c r="AA10" i="6" s="1"/>
  <c r="BL208" i="4"/>
  <c r="BL21" i="4"/>
  <c r="BL93" i="4"/>
  <c r="BC656" i="4"/>
  <c r="BC629" i="4"/>
  <c r="AT61" i="4"/>
  <c r="AK61" i="4"/>
  <c r="AB85" i="4"/>
  <c r="BL9" i="4"/>
  <c r="BC329" i="4"/>
  <c r="AK645" i="4"/>
  <c r="AB93" i="4"/>
  <c r="BC222" i="4"/>
  <c r="BC645" i="4"/>
  <c r="AT77" i="4"/>
  <c r="AB334" i="4"/>
  <c r="S61" i="4"/>
  <c r="BC61" i="4"/>
  <c r="BC579" i="4"/>
  <c r="BL104" i="4"/>
  <c r="BL329" i="4"/>
  <c r="AT13" i="4"/>
  <c r="AT93" i="4"/>
  <c r="AK93" i="4"/>
  <c r="AB21" i="4"/>
  <c r="BL667" i="4"/>
  <c r="BL144" i="4"/>
  <c r="AT462" i="4"/>
  <c r="AK75" i="4"/>
  <c r="S75" i="4"/>
  <c r="AB75" i="4"/>
  <c r="AT75" i="4"/>
  <c r="BL75" i="4"/>
  <c r="S87" i="4"/>
  <c r="AB87" i="4"/>
  <c r="AK87" i="4"/>
  <c r="BC87" i="4"/>
  <c r="BL87" i="4"/>
  <c r="AT87" i="4"/>
  <c r="S420" i="4"/>
  <c r="AB420" i="4"/>
  <c r="AK420" i="4"/>
  <c r="AT420" i="4"/>
  <c r="BC420" i="4"/>
  <c r="BL420" i="4"/>
  <c r="S129" i="4"/>
  <c r="AB129" i="4"/>
  <c r="BC129" i="4"/>
  <c r="BL129" i="4"/>
  <c r="AT129" i="4"/>
  <c r="AK129" i="4"/>
  <c r="S393" i="4"/>
  <c r="AT393" i="4"/>
  <c r="AB393" i="4"/>
  <c r="AK393" i="4"/>
  <c r="AB155" i="4"/>
  <c r="S155" i="4"/>
  <c r="AK155" i="4"/>
  <c r="AT155" i="4"/>
  <c r="BL155" i="4"/>
  <c r="BC155" i="4"/>
  <c r="AK507" i="4"/>
  <c r="S507" i="4"/>
  <c r="AB507" i="4"/>
  <c r="AT507" i="4"/>
  <c r="BC507" i="4"/>
  <c r="BL507" i="4"/>
  <c r="AK691" i="4"/>
  <c r="S691" i="4"/>
  <c r="AB691" i="4"/>
  <c r="BC691" i="4"/>
  <c r="AT691" i="4"/>
  <c r="BL691" i="4"/>
  <c r="S63" i="4"/>
  <c r="AB63" i="4"/>
  <c r="AK63" i="4"/>
  <c r="AT63" i="4"/>
  <c r="BC63" i="4"/>
  <c r="BL63" i="4"/>
  <c r="S407" i="4"/>
  <c r="AB407" i="4"/>
  <c r="AK407" i="4"/>
  <c r="BC407" i="4"/>
  <c r="BL407" i="4"/>
  <c r="AT407" i="4"/>
  <c r="S535" i="4"/>
  <c r="AB535" i="4"/>
  <c r="AK535" i="4"/>
  <c r="AT535" i="4"/>
  <c r="BC535" i="4"/>
  <c r="BL535" i="4"/>
  <c r="S449" i="4"/>
  <c r="AK449" i="4"/>
  <c r="AB449" i="4"/>
  <c r="BC449" i="4"/>
  <c r="BL449" i="4"/>
  <c r="AT449" i="4"/>
  <c r="S377" i="4"/>
  <c r="AK377" i="4"/>
  <c r="BC377" i="4"/>
  <c r="BL377" i="4"/>
  <c r="AT377" i="4"/>
  <c r="S321" i="4"/>
  <c r="AK321" i="4"/>
  <c r="AB321" i="4"/>
  <c r="AT321" i="4"/>
  <c r="BC321" i="4"/>
  <c r="BL321" i="4"/>
  <c r="AB254" i="4"/>
  <c r="S254" i="4"/>
  <c r="AT254" i="4"/>
  <c r="BL254" i="4"/>
  <c r="AK254" i="4"/>
  <c r="BC254" i="4"/>
  <c r="AB414" i="4"/>
  <c r="AK414" i="4"/>
  <c r="AT414" i="4"/>
  <c r="BL414" i="4"/>
  <c r="S414" i="4"/>
  <c r="AB542" i="4"/>
  <c r="S542" i="4"/>
  <c r="AT542" i="4"/>
  <c r="BL542" i="4"/>
  <c r="AB670" i="4"/>
  <c r="AT670" i="4"/>
  <c r="AK670" i="4"/>
  <c r="BC670" i="4"/>
  <c r="BL670" i="4"/>
  <c r="S670" i="4"/>
  <c r="S117" i="4"/>
  <c r="AB117" i="4"/>
  <c r="AT117" i="4"/>
  <c r="AK117" i="4"/>
  <c r="BC117" i="4"/>
  <c r="BL117" i="4"/>
  <c r="S245" i="4"/>
  <c r="AB245" i="4"/>
  <c r="AT245" i="4"/>
  <c r="AK245" i="4"/>
  <c r="BC245" i="4"/>
  <c r="BL245" i="4"/>
  <c r="S373" i="4"/>
  <c r="AB373" i="4"/>
  <c r="AT373" i="4"/>
  <c r="AK373" i="4"/>
  <c r="BC373" i="4"/>
  <c r="BL373" i="4"/>
  <c r="S501" i="4"/>
  <c r="AB501" i="4"/>
  <c r="AK501" i="4"/>
  <c r="BC501" i="4"/>
  <c r="AT501" i="4"/>
  <c r="BL501" i="4"/>
  <c r="S78" i="4"/>
  <c r="AK78" i="4"/>
  <c r="AB78" i="4"/>
  <c r="AT78" i="4"/>
  <c r="BC78" i="4"/>
  <c r="BL78" i="4"/>
  <c r="S24" i="4"/>
  <c r="AK24" i="4"/>
  <c r="AB24" i="4"/>
  <c r="BC24" i="4"/>
  <c r="AT24" i="4"/>
  <c r="AB192" i="4"/>
  <c r="S192" i="4"/>
  <c r="BC192" i="4"/>
  <c r="AK192" i="4"/>
  <c r="AB344" i="4"/>
  <c r="S344" i="4"/>
  <c r="AK344" i="4"/>
  <c r="AT344" i="4"/>
  <c r="BC344" i="4"/>
  <c r="S560" i="4"/>
  <c r="AB560" i="4"/>
  <c r="AK560" i="4"/>
  <c r="AT560" i="4"/>
  <c r="BL560" i="4"/>
  <c r="AB648" i="4"/>
  <c r="S648" i="4"/>
  <c r="AK648" i="4"/>
  <c r="BC648" i="4"/>
  <c r="BL648" i="4"/>
  <c r="AT648" i="4"/>
  <c r="S11" i="4"/>
  <c r="AT11" i="4"/>
  <c r="AB11" i="4"/>
  <c r="AK11" i="4"/>
  <c r="BL11" i="4"/>
  <c r="AB99" i="4"/>
  <c r="AT99" i="4"/>
  <c r="AK99" i="4"/>
  <c r="BL99" i="4"/>
  <c r="S99" i="4"/>
  <c r="BC99" i="4"/>
  <c r="AK195" i="4"/>
  <c r="S195" i="4"/>
  <c r="AB195" i="4"/>
  <c r="AT195" i="4"/>
  <c r="BC195" i="4"/>
  <c r="AB299" i="4"/>
  <c r="AK299" i="4"/>
  <c r="S299" i="4"/>
  <c r="BC299" i="4"/>
  <c r="AT299" i="4"/>
  <c r="S15" i="4"/>
  <c r="AB15" i="4"/>
  <c r="BC15" i="4"/>
  <c r="BL15" i="4"/>
  <c r="AT15" i="4"/>
  <c r="AK15" i="4"/>
  <c r="AB95" i="4"/>
  <c r="S95" i="4"/>
  <c r="AK95" i="4"/>
  <c r="BL95" i="4"/>
  <c r="AT95" i="4"/>
  <c r="S191" i="4"/>
  <c r="AB191" i="4"/>
  <c r="AK191" i="4"/>
  <c r="AT191" i="4"/>
  <c r="BC191" i="4"/>
  <c r="BL191" i="4"/>
  <c r="AB311" i="4"/>
  <c r="AT311" i="4"/>
  <c r="S311" i="4"/>
  <c r="AK311" i="4"/>
  <c r="BC311" i="4"/>
  <c r="BL311" i="4"/>
  <c r="AK444" i="4"/>
  <c r="AB444" i="4"/>
  <c r="S444" i="4"/>
  <c r="AT444" i="4"/>
  <c r="BC444" i="4"/>
  <c r="BL444" i="4"/>
  <c r="S612" i="4"/>
  <c r="AB612" i="4"/>
  <c r="AK612" i="4"/>
  <c r="AT612" i="4"/>
  <c r="BC612" i="4"/>
  <c r="BL612" i="4"/>
  <c r="S65" i="4"/>
  <c r="AB65" i="4"/>
  <c r="AT65" i="4"/>
  <c r="BC65" i="4"/>
  <c r="S137" i="4"/>
  <c r="AB137" i="4"/>
  <c r="AK137" i="4"/>
  <c r="AT137" i="4"/>
  <c r="S225" i="4"/>
  <c r="AB225" i="4"/>
  <c r="AT225" i="4"/>
  <c r="AK225" i="4"/>
  <c r="BC225" i="4"/>
  <c r="S305" i="4"/>
  <c r="AB305" i="4"/>
  <c r="AK305" i="4"/>
  <c r="AT305" i="4"/>
  <c r="BC305" i="4"/>
  <c r="BL305" i="4"/>
  <c r="S417" i="4"/>
  <c r="AB417" i="4"/>
  <c r="AT417" i="4"/>
  <c r="BC417" i="4"/>
  <c r="S561" i="4"/>
  <c r="AB561" i="4"/>
  <c r="AK561" i="4"/>
  <c r="BC561" i="4"/>
  <c r="BL561" i="4"/>
  <c r="AT561" i="4"/>
  <c r="AB219" i="4"/>
  <c r="S219" i="4"/>
  <c r="BC219" i="4"/>
  <c r="AT219" i="4"/>
  <c r="BL219" i="4"/>
  <c r="AK219" i="4"/>
  <c r="S403" i="4"/>
  <c r="AK403" i="4"/>
  <c r="BC403" i="4"/>
  <c r="AB403" i="4"/>
  <c r="BL403" i="4"/>
  <c r="AT403" i="4"/>
  <c r="AK459" i="4"/>
  <c r="S459" i="4"/>
  <c r="AB459" i="4"/>
  <c r="AT459" i="4"/>
  <c r="BC459" i="4"/>
  <c r="BL459" i="4"/>
  <c r="S516" i="4"/>
  <c r="AK516" i="4"/>
  <c r="AB516" i="4"/>
  <c r="AT516" i="4"/>
  <c r="BC516" i="4"/>
  <c r="BL516" i="4"/>
  <c r="AK556" i="4"/>
  <c r="S556" i="4"/>
  <c r="AB556" i="4"/>
  <c r="BC556" i="4"/>
  <c r="AT556" i="4"/>
  <c r="BL556" i="4"/>
  <c r="AB596" i="4"/>
  <c r="S596" i="4"/>
  <c r="BC596" i="4"/>
  <c r="AK596" i="4"/>
  <c r="AT596" i="4"/>
  <c r="BL596" i="4"/>
  <c r="AK643" i="4"/>
  <c r="S643" i="4"/>
  <c r="AB643" i="4"/>
  <c r="AT643" i="4"/>
  <c r="BL643" i="4"/>
  <c r="BC643" i="4"/>
  <c r="AK692" i="4"/>
  <c r="S692" i="4"/>
  <c r="AB692" i="4"/>
  <c r="BC692" i="4"/>
  <c r="AT692" i="4"/>
  <c r="BL692" i="4"/>
  <c r="AB468" i="4"/>
  <c r="S468" i="4"/>
  <c r="AK468" i="4"/>
  <c r="BL468" i="4"/>
  <c r="AT468" i="4"/>
  <c r="BC468" i="4"/>
  <c r="S369" i="4"/>
  <c r="AB369" i="4"/>
  <c r="AK369" i="4"/>
  <c r="BC369" i="4"/>
  <c r="BL369" i="4"/>
  <c r="AT369" i="4"/>
  <c r="AB214" i="4"/>
  <c r="S214" i="4"/>
  <c r="AK214" i="4"/>
  <c r="BC214" i="4"/>
  <c r="AT214" i="4"/>
  <c r="BL214" i="4"/>
  <c r="AB342" i="4"/>
  <c r="S342" i="4"/>
  <c r="AK342" i="4"/>
  <c r="BC342" i="4"/>
  <c r="AT342" i="4"/>
  <c r="BL342" i="4"/>
  <c r="S255" i="4"/>
  <c r="AB255" i="4"/>
  <c r="AK255" i="4"/>
  <c r="BC255" i="4"/>
  <c r="AT255" i="4"/>
  <c r="BL255" i="4"/>
  <c r="S415" i="4"/>
  <c r="AB415" i="4"/>
  <c r="AK415" i="4"/>
  <c r="BL415" i="4"/>
  <c r="AT415" i="4"/>
  <c r="S479" i="4"/>
  <c r="AB479" i="4"/>
  <c r="AK479" i="4"/>
  <c r="BL479" i="4"/>
  <c r="AT479" i="4"/>
  <c r="S543" i="4"/>
  <c r="AB543" i="4"/>
  <c r="AK543" i="4"/>
  <c r="BL543" i="4"/>
  <c r="AB623" i="4"/>
  <c r="AK623" i="4"/>
  <c r="S623" i="4"/>
  <c r="AT623" i="4"/>
  <c r="AB687" i="4"/>
  <c r="AK687" i="4"/>
  <c r="S687" i="4"/>
  <c r="AT687" i="4"/>
  <c r="BC687" i="4"/>
  <c r="AB200" i="4"/>
  <c r="S200" i="4"/>
  <c r="AK200" i="4"/>
  <c r="BC200" i="4"/>
  <c r="AT200" i="4"/>
  <c r="S593" i="4"/>
  <c r="AK593" i="4"/>
  <c r="BC593" i="4"/>
  <c r="AT593" i="4"/>
  <c r="AB593" i="4"/>
  <c r="S114" i="4"/>
  <c r="AB114" i="4"/>
  <c r="AK114" i="4"/>
  <c r="AT114" i="4"/>
  <c r="BL114" i="4"/>
  <c r="S282" i="4"/>
  <c r="AB282" i="4"/>
  <c r="AT282" i="4"/>
  <c r="BC282" i="4"/>
  <c r="BL282" i="4"/>
  <c r="AK282" i="4"/>
  <c r="AB376" i="4"/>
  <c r="S376" i="4"/>
  <c r="AT376" i="4"/>
  <c r="AK376" i="4"/>
  <c r="BC376" i="4"/>
  <c r="BL376" i="4"/>
  <c r="AB472" i="4"/>
  <c r="S472" i="4"/>
  <c r="AK472" i="4"/>
  <c r="AT472" i="4"/>
  <c r="BC472" i="4"/>
  <c r="AB528" i="4"/>
  <c r="S528" i="4"/>
  <c r="AK528" i="4"/>
  <c r="AT528" i="4"/>
  <c r="BC528" i="4"/>
  <c r="AB576" i="4"/>
  <c r="AT576" i="4"/>
  <c r="BC576" i="4"/>
  <c r="BL576" i="4"/>
  <c r="AK576" i="4"/>
  <c r="AB712" i="4"/>
  <c r="S712" i="4"/>
  <c r="AK712" i="4"/>
  <c r="BC712" i="4"/>
  <c r="BL712" i="4"/>
  <c r="AT712" i="4"/>
  <c r="BC393" i="4"/>
  <c r="BC11" i="4"/>
  <c r="BL175" i="4"/>
  <c r="BL687" i="4"/>
  <c r="BC479" i="4"/>
  <c r="BC224" i="4"/>
  <c r="AT192" i="4"/>
  <c r="AT43" i="4"/>
  <c r="AT543" i="4"/>
  <c r="AB209" i="4"/>
  <c r="S25" i="4"/>
  <c r="AT25" i="4"/>
  <c r="AK25" i="4"/>
  <c r="BC25" i="4"/>
  <c r="BL25" i="4"/>
  <c r="AK259" i="4"/>
  <c r="S259" i="4"/>
  <c r="AB259" i="4"/>
  <c r="AT259" i="4"/>
  <c r="BC259" i="4"/>
  <c r="AB183" i="4"/>
  <c r="S183" i="4"/>
  <c r="AK183" i="4"/>
  <c r="AT183" i="4"/>
  <c r="BC183" i="4"/>
  <c r="BL183" i="4"/>
  <c r="S724" i="4"/>
  <c r="AB724" i="4"/>
  <c r="AK724" i="4"/>
  <c r="BC724" i="4"/>
  <c r="BL724" i="4"/>
  <c r="AT724" i="4"/>
  <c r="AB553" i="4"/>
  <c r="BC553" i="4"/>
  <c r="AK553" i="4"/>
  <c r="BL553" i="4"/>
  <c r="S553" i="4"/>
  <c r="AT553" i="4"/>
  <c r="AK451" i="4"/>
  <c r="S451" i="4"/>
  <c r="AB451" i="4"/>
  <c r="AT451" i="4"/>
  <c r="BC451" i="4"/>
  <c r="AK587" i="4"/>
  <c r="S587" i="4"/>
  <c r="AB587" i="4"/>
  <c r="AT587" i="4"/>
  <c r="BC587" i="4"/>
  <c r="BL587" i="4"/>
  <c r="AB460" i="4"/>
  <c r="S460" i="4"/>
  <c r="AK460" i="4"/>
  <c r="AT460" i="4"/>
  <c r="BL460" i="4"/>
  <c r="S343" i="4"/>
  <c r="AB343" i="4"/>
  <c r="AK343" i="4"/>
  <c r="BC343" i="4"/>
  <c r="AT343" i="4"/>
  <c r="BL343" i="4"/>
  <c r="S471" i="4"/>
  <c r="AB471" i="4"/>
  <c r="AK471" i="4"/>
  <c r="BC471" i="4"/>
  <c r="BL471" i="4"/>
  <c r="AT471" i="4"/>
  <c r="S176" i="4"/>
  <c r="AB176" i="4"/>
  <c r="AK176" i="4"/>
  <c r="AT176" i="4"/>
  <c r="BC176" i="4"/>
  <c r="AB681" i="4"/>
  <c r="S681" i="4"/>
  <c r="BC681" i="4"/>
  <c r="AK681" i="4"/>
  <c r="BL681" i="4"/>
  <c r="AT681" i="4"/>
  <c r="S473" i="4"/>
  <c r="AK473" i="4"/>
  <c r="AT473" i="4"/>
  <c r="AB473" i="4"/>
  <c r="BC473" i="4"/>
  <c r="BL473" i="4"/>
  <c r="S713" i="4"/>
  <c r="AT713" i="4"/>
  <c r="AB713" i="4"/>
  <c r="AK713" i="4"/>
  <c r="BL713" i="4"/>
  <c r="S326" i="4"/>
  <c r="AB326" i="4"/>
  <c r="AT326" i="4"/>
  <c r="BC326" i="4"/>
  <c r="AK326" i="4"/>
  <c r="AB478" i="4"/>
  <c r="AK478" i="4"/>
  <c r="S478" i="4"/>
  <c r="AT478" i="4"/>
  <c r="BC478" i="4"/>
  <c r="BL478" i="4"/>
  <c r="AB606" i="4"/>
  <c r="S606" i="4"/>
  <c r="AT606" i="4"/>
  <c r="AK606" i="4"/>
  <c r="BC606" i="4"/>
  <c r="BL606" i="4"/>
  <c r="S181" i="4"/>
  <c r="AB181" i="4"/>
  <c r="AT181" i="4"/>
  <c r="AK181" i="4"/>
  <c r="BC181" i="4"/>
  <c r="BL181" i="4"/>
  <c r="S309" i="4"/>
  <c r="AB309" i="4"/>
  <c r="AT309" i="4"/>
  <c r="AK309" i="4"/>
  <c r="BC309" i="4"/>
  <c r="BL309" i="4"/>
  <c r="S437" i="4"/>
  <c r="AB437" i="4"/>
  <c r="AK437" i="4"/>
  <c r="BC437" i="4"/>
  <c r="AT437" i="4"/>
  <c r="BL437" i="4"/>
  <c r="S565" i="4"/>
  <c r="AB565" i="4"/>
  <c r="AK565" i="4"/>
  <c r="BC565" i="4"/>
  <c r="BL565" i="4"/>
  <c r="AT565" i="4"/>
  <c r="AB150" i="4"/>
  <c r="S150" i="4"/>
  <c r="AK150" i="4"/>
  <c r="BC150" i="4"/>
  <c r="AT150" i="4"/>
  <c r="BL150" i="4"/>
  <c r="S120" i="4"/>
  <c r="AB120" i="4"/>
  <c r="AT120" i="4"/>
  <c r="BC120" i="4"/>
  <c r="BL120" i="4"/>
  <c r="AK120" i="4"/>
  <c r="AB264" i="4"/>
  <c r="S264" i="4"/>
  <c r="AK264" i="4"/>
  <c r="BC264" i="4"/>
  <c r="AT264" i="4"/>
  <c r="S424" i="4"/>
  <c r="AT424" i="4"/>
  <c r="AB424" i="4"/>
  <c r="AK424" i="4"/>
  <c r="BC424" i="4"/>
  <c r="AB25" i="4"/>
  <c r="S19" i="4"/>
  <c r="AB19" i="4"/>
  <c r="AK19" i="4"/>
  <c r="AT19" i="4"/>
  <c r="BL19" i="4"/>
  <c r="BC19" i="4"/>
  <c r="AB107" i="4"/>
  <c r="AK107" i="4"/>
  <c r="S107" i="4"/>
  <c r="BC107" i="4"/>
  <c r="AT107" i="4"/>
  <c r="AK203" i="4"/>
  <c r="S203" i="4"/>
  <c r="AT203" i="4"/>
  <c r="BC203" i="4"/>
  <c r="BL203" i="4"/>
  <c r="AB203" i="4"/>
  <c r="AB307" i="4"/>
  <c r="S307" i="4"/>
  <c r="AK307" i="4"/>
  <c r="BC307" i="4"/>
  <c r="AT307" i="4"/>
  <c r="BL307" i="4"/>
  <c r="S23" i="4"/>
  <c r="AB23" i="4"/>
  <c r="AK23" i="4"/>
  <c r="BC23" i="4"/>
  <c r="BL23" i="4"/>
  <c r="AT23" i="4"/>
  <c r="AB111" i="4"/>
  <c r="S111" i="4"/>
  <c r="AK111" i="4"/>
  <c r="AT111" i="4"/>
  <c r="BC111" i="4"/>
  <c r="S199" i="4"/>
  <c r="AT199" i="4"/>
  <c r="BC199" i="4"/>
  <c r="AB199" i="4"/>
  <c r="BL199" i="4"/>
  <c r="AK199" i="4"/>
  <c r="S327" i="4"/>
  <c r="AB327" i="4"/>
  <c r="AT327" i="4"/>
  <c r="AK327" i="4"/>
  <c r="BC327" i="4"/>
  <c r="BL327" i="4"/>
  <c r="AB476" i="4"/>
  <c r="S476" i="4"/>
  <c r="AK476" i="4"/>
  <c r="AT476" i="4"/>
  <c r="BC476" i="4"/>
  <c r="AK636" i="4"/>
  <c r="AB636" i="4"/>
  <c r="S636" i="4"/>
  <c r="AT636" i="4"/>
  <c r="BL636" i="4"/>
  <c r="BC636" i="4"/>
  <c r="S73" i="4"/>
  <c r="AB73" i="4"/>
  <c r="AK73" i="4"/>
  <c r="S145" i="4"/>
  <c r="AK145" i="4"/>
  <c r="AT145" i="4"/>
  <c r="AB145" i="4"/>
  <c r="BC145" i="4"/>
  <c r="S233" i="4"/>
  <c r="AB233" i="4"/>
  <c r="AT233" i="4"/>
  <c r="BC233" i="4"/>
  <c r="BL233" i="4"/>
  <c r="S313" i="4"/>
  <c r="AK313" i="4"/>
  <c r="AT313" i="4"/>
  <c r="BC313" i="4"/>
  <c r="BL313" i="4"/>
  <c r="AB313" i="4"/>
  <c r="AB425" i="4"/>
  <c r="S425" i="4"/>
  <c r="AT425" i="4"/>
  <c r="BC425" i="4"/>
  <c r="BL425" i="4"/>
  <c r="AK425" i="4"/>
  <c r="S585" i="4"/>
  <c r="AT585" i="4"/>
  <c r="AB585" i="4"/>
  <c r="BC585" i="4"/>
  <c r="AB291" i="4"/>
  <c r="S291" i="4"/>
  <c r="AT291" i="4"/>
  <c r="BL291" i="4"/>
  <c r="AK291" i="4"/>
  <c r="BC291" i="4"/>
  <c r="AB411" i="4"/>
  <c r="S411" i="4"/>
  <c r="BC411" i="4"/>
  <c r="AK411" i="4"/>
  <c r="AT411" i="4"/>
  <c r="BL411" i="4"/>
  <c r="S467" i="4"/>
  <c r="AB467" i="4"/>
  <c r="AK467" i="4"/>
  <c r="BC467" i="4"/>
  <c r="BL467" i="4"/>
  <c r="AT467" i="4"/>
  <c r="AK515" i="4"/>
  <c r="S515" i="4"/>
  <c r="AB515" i="4"/>
  <c r="AT515" i="4"/>
  <c r="BC515" i="4"/>
  <c r="AK555" i="4"/>
  <c r="S555" i="4"/>
  <c r="AB555" i="4"/>
  <c r="BC555" i="4"/>
  <c r="S595" i="4"/>
  <c r="AB595" i="4"/>
  <c r="AK595" i="4"/>
  <c r="BC595" i="4"/>
  <c r="BL595" i="4"/>
  <c r="AT595" i="4"/>
  <c r="AK651" i="4"/>
  <c r="S651" i="4"/>
  <c r="AB651" i="4"/>
  <c r="AT651" i="4"/>
  <c r="BC651" i="4"/>
  <c r="BL651" i="4"/>
  <c r="AK699" i="4"/>
  <c r="S699" i="4"/>
  <c r="AB699" i="4"/>
  <c r="AT699" i="4"/>
  <c r="BC699" i="4"/>
  <c r="BL699" i="4"/>
  <c r="AK500" i="4"/>
  <c r="S500" i="4"/>
  <c r="AB500" i="4"/>
  <c r="BC500" i="4"/>
  <c r="AT500" i="4"/>
  <c r="BL500" i="4"/>
  <c r="S135" i="4"/>
  <c r="AB135" i="4"/>
  <c r="AT135" i="4"/>
  <c r="AK135" i="4"/>
  <c r="BC135" i="4"/>
  <c r="BL135" i="4"/>
  <c r="AB239" i="4"/>
  <c r="S239" i="4"/>
  <c r="AK239" i="4"/>
  <c r="BC239" i="4"/>
  <c r="S351" i="4"/>
  <c r="AB351" i="4"/>
  <c r="AK351" i="4"/>
  <c r="AT351" i="4"/>
  <c r="BL351" i="4"/>
  <c r="S279" i="4"/>
  <c r="AB279" i="4"/>
  <c r="AK279" i="4"/>
  <c r="BC279" i="4"/>
  <c r="BL279" i="4"/>
  <c r="AT279" i="4"/>
  <c r="S423" i="4"/>
  <c r="AB423" i="4"/>
  <c r="AK423" i="4"/>
  <c r="AT423" i="4"/>
  <c r="BL423" i="4"/>
  <c r="BC423" i="4"/>
  <c r="S487" i="4"/>
  <c r="AB487" i="4"/>
  <c r="AK487" i="4"/>
  <c r="AT487" i="4"/>
  <c r="BL487" i="4"/>
  <c r="BC487" i="4"/>
  <c r="AB559" i="4"/>
  <c r="AK559" i="4"/>
  <c r="S559" i="4"/>
  <c r="AT559" i="4"/>
  <c r="BC559" i="4"/>
  <c r="AB631" i="4"/>
  <c r="AK631" i="4"/>
  <c r="AT631" i="4"/>
  <c r="S631" i="4"/>
  <c r="BC631" i="4"/>
  <c r="BL631" i="4"/>
  <c r="AK703" i="4"/>
  <c r="S703" i="4"/>
  <c r="AB703" i="4"/>
  <c r="AT703" i="4"/>
  <c r="BL703" i="4"/>
  <c r="S201" i="4"/>
  <c r="AB201" i="4"/>
  <c r="AK201" i="4"/>
  <c r="AT201" i="4"/>
  <c r="S601" i="4"/>
  <c r="AK601" i="4"/>
  <c r="AT601" i="4"/>
  <c r="BC601" i="4"/>
  <c r="AB601" i="4"/>
  <c r="AB187" i="4"/>
  <c r="AK187" i="4"/>
  <c r="S187" i="4"/>
  <c r="AT187" i="4"/>
  <c r="BC187" i="4"/>
  <c r="BL187" i="4"/>
  <c r="AK331" i="4"/>
  <c r="S331" i="4"/>
  <c r="AB331" i="4"/>
  <c r="AT331" i="4"/>
  <c r="BC331" i="4"/>
  <c r="BL331" i="4"/>
  <c r="S8" i="4"/>
  <c r="AB8" i="4"/>
  <c r="AK8" i="4"/>
  <c r="AT8" i="4"/>
  <c r="BC8" i="4"/>
  <c r="S409" i="4"/>
  <c r="AK409" i="4"/>
  <c r="AT409" i="4"/>
  <c r="AB409" i="4"/>
  <c r="BC409" i="4"/>
  <c r="BL409" i="4"/>
  <c r="S481" i="4"/>
  <c r="AB481" i="4"/>
  <c r="AT481" i="4"/>
  <c r="AK481" i="4"/>
  <c r="BC481" i="4"/>
  <c r="S537" i="4"/>
  <c r="AK537" i="4"/>
  <c r="AT537" i="4"/>
  <c r="BL537" i="4"/>
  <c r="S609" i="4"/>
  <c r="AB609" i="4"/>
  <c r="AT609" i="4"/>
  <c r="BC609" i="4"/>
  <c r="AK609" i="4"/>
  <c r="BL609" i="4"/>
  <c r="S721" i="4"/>
  <c r="AK721" i="4"/>
  <c r="BL721" i="4"/>
  <c r="AT721" i="4"/>
  <c r="BC721" i="4"/>
  <c r="S33" i="4"/>
  <c r="AB33" i="4"/>
  <c r="AT33" i="4"/>
  <c r="AK33" i="4"/>
  <c r="BC33" i="4"/>
  <c r="AB182" i="4"/>
  <c r="S182" i="4"/>
  <c r="AK182" i="4"/>
  <c r="BL182" i="4"/>
  <c r="AT182" i="4"/>
  <c r="BC182" i="4"/>
  <c r="S270" i="4"/>
  <c r="AK270" i="4"/>
  <c r="AB270" i="4"/>
  <c r="AT270" i="4"/>
  <c r="BC270" i="4"/>
  <c r="BL270" i="4"/>
  <c r="AB366" i="4"/>
  <c r="S366" i="4"/>
  <c r="AK366" i="4"/>
  <c r="AT366" i="4"/>
  <c r="BL366" i="4"/>
  <c r="BC366" i="4"/>
  <c r="AB430" i="4"/>
  <c r="S430" i="4"/>
  <c r="AK430" i="4"/>
  <c r="AT430" i="4"/>
  <c r="BL430" i="4"/>
  <c r="BC430" i="4"/>
  <c r="AB494" i="4"/>
  <c r="S494" i="4"/>
  <c r="AK494" i="4"/>
  <c r="AT494" i="4"/>
  <c r="BC494" i="4"/>
  <c r="BL494" i="4"/>
  <c r="AB558" i="4"/>
  <c r="S558" i="4"/>
  <c r="AK558" i="4"/>
  <c r="AT558" i="4"/>
  <c r="BC558" i="4"/>
  <c r="BL558" i="4"/>
  <c r="AB622" i="4"/>
  <c r="S622" i="4"/>
  <c r="AK622" i="4"/>
  <c r="AT622" i="4"/>
  <c r="BC622" i="4"/>
  <c r="BL622" i="4"/>
  <c r="AB686" i="4"/>
  <c r="S686" i="4"/>
  <c r="AK686" i="4"/>
  <c r="AT686" i="4"/>
  <c r="BC686" i="4"/>
  <c r="BL686" i="4"/>
  <c r="AB133" i="4"/>
  <c r="AT133" i="4"/>
  <c r="AK133" i="4"/>
  <c r="BC133" i="4"/>
  <c r="S133" i="4"/>
  <c r="BL133" i="4"/>
  <c r="S197" i="4"/>
  <c r="AB197" i="4"/>
  <c r="AT197" i="4"/>
  <c r="AK197" i="4"/>
  <c r="BC197" i="4"/>
  <c r="BL197" i="4"/>
  <c r="S261" i="4"/>
  <c r="AB261" i="4"/>
  <c r="AT261" i="4"/>
  <c r="AK261" i="4"/>
  <c r="BC261" i="4"/>
  <c r="BL261" i="4"/>
  <c r="S325" i="4"/>
  <c r="AB325" i="4"/>
  <c r="AT325" i="4"/>
  <c r="AK325" i="4"/>
  <c r="BC325" i="4"/>
  <c r="S389" i="4"/>
  <c r="AB389" i="4"/>
  <c r="AT389" i="4"/>
  <c r="AK389" i="4"/>
  <c r="BC389" i="4"/>
  <c r="S453" i="4"/>
  <c r="AB453" i="4"/>
  <c r="AK453" i="4"/>
  <c r="BC453" i="4"/>
  <c r="AT453" i="4"/>
  <c r="S517" i="4"/>
  <c r="AB517" i="4"/>
  <c r="AK517" i="4"/>
  <c r="BC517" i="4"/>
  <c r="AT517" i="4"/>
  <c r="S581" i="4"/>
  <c r="AB581" i="4"/>
  <c r="AK581" i="4"/>
  <c r="BC581" i="4"/>
  <c r="AT581" i="4"/>
  <c r="S94" i="4"/>
  <c r="AB94" i="4"/>
  <c r="AK94" i="4"/>
  <c r="AT94" i="4"/>
  <c r="BL94" i="4"/>
  <c r="S64" i="4"/>
  <c r="AB64" i="4"/>
  <c r="BC64" i="4"/>
  <c r="AT64" i="4"/>
  <c r="AK64" i="4"/>
  <c r="S136" i="4"/>
  <c r="AB136" i="4"/>
  <c r="AK136" i="4"/>
  <c r="BC136" i="4"/>
  <c r="AT136" i="4"/>
  <c r="AB216" i="4"/>
  <c r="S216" i="4"/>
  <c r="AK216" i="4"/>
  <c r="BC216" i="4"/>
  <c r="AT216" i="4"/>
  <c r="AB280" i="4"/>
  <c r="S280" i="4"/>
  <c r="AK280" i="4"/>
  <c r="BC280" i="4"/>
  <c r="AT280" i="4"/>
  <c r="S360" i="4"/>
  <c r="AT360" i="4"/>
  <c r="AK360" i="4"/>
  <c r="BC360" i="4"/>
  <c r="AB360" i="4"/>
  <c r="AB448" i="4"/>
  <c r="AT448" i="4"/>
  <c r="S448" i="4"/>
  <c r="BC448" i="4"/>
  <c r="AK448" i="4"/>
  <c r="AB592" i="4"/>
  <c r="S592" i="4"/>
  <c r="AK592" i="4"/>
  <c r="BC592" i="4"/>
  <c r="AB664" i="4"/>
  <c r="S664" i="4"/>
  <c r="AK664" i="4"/>
  <c r="AT664" i="4"/>
  <c r="BC664" i="4"/>
  <c r="BL664" i="4"/>
  <c r="S17" i="4"/>
  <c r="AK17" i="4"/>
  <c r="AB17" i="4"/>
  <c r="AT17" i="4"/>
  <c r="BC17" i="4"/>
  <c r="BL344" i="4"/>
  <c r="BL448" i="4"/>
  <c r="BL33" i="4"/>
  <c r="BL201" i="4"/>
  <c r="BL529" i="4"/>
  <c r="BL299" i="4"/>
  <c r="BL555" i="4"/>
  <c r="BC75" i="4"/>
  <c r="BL453" i="4"/>
  <c r="BL239" i="4"/>
  <c r="BC543" i="4"/>
  <c r="AB377" i="4"/>
  <c r="AB179" i="4"/>
  <c r="S179" i="4"/>
  <c r="AK179" i="4"/>
  <c r="AT179" i="4"/>
  <c r="BC179" i="4"/>
  <c r="BL179" i="4"/>
  <c r="S295" i="4"/>
  <c r="AB295" i="4"/>
  <c r="AK295" i="4"/>
  <c r="AT295" i="4"/>
  <c r="BL295" i="4"/>
  <c r="BC295" i="4"/>
  <c r="S289" i="4"/>
  <c r="AB289" i="4"/>
  <c r="AT289" i="4"/>
  <c r="BC289" i="4"/>
  <c r="AK289" i="4"/>
  <c r="AB547" i="4"/>
  <c r="S547" i="4"/>
  <c r="AT547" i="4"/>
  <c r="AK547" i="4"/>
  <c r="BL547" i="4"/>
  <c r="BC547" i="4"/>
  <c r="S215" i="4"/>
  <c r="AB215" i="4"/>
  <c r="AK215" i="4"/>
  <c r="BC215" i="4"/>
  <c r="AT215" i="4"/>
  <c r="BL215" i="4"/>
  <c r="S679" i="4"/>
  <c r="AB679" i="4"/>
  <c r="AK679" i="4"/>
  <c r="AT679" i="4"/>
  <c r="BL679" i="4"/>
  <c r="BC679" i="4"/>
  <c r="AB283" i="4"/>
  <c r="S283" i="4"/>
  <c r="BC283" i="4"/>
  <c r="AT283" i="4"/>
  <c r="BL283" i="4"/>
  <c r="AK283" i="4"/>
  <c r="S577" i="4"/>
  <c r="AK577" i="4"/>
  <c r="AB577" i="4"/>
  <c r="BL577" i="4"/>
  <c r="AT577" i="4"/>
  <c r="BC577" i="4"/>
  <c r="AB27" i="4"/>
  <c r="S27" i="4"/>
  <c r="AT27" i="4"/>
  <c r="BL27" i="4"/>
  <c r="BC27" i="4"/>
  <c r="AK27" i="4"/>
  <c r="AB123" i="4"/>
  <c r="AK123" i="4"/>
  <c r="S123" i="4"/>
  <c r="AT123" i="4"/>
  <c r="BC123" i="4"/>
  <c r="BL123" i="4"/>
  <c r="S211" i="4"/>
  <c r="AK211" i="4"/>
  <c r="BC211" i="4"/>
  <c r="BL211" i="4"/>
  <c r="AB211" i="4"/>
  <c r="AB315" i="4"/>
  <c r="AK315" i="4"/>
  <c r="S315" i="4"/>
  <c r="AT315" i="4"/>
  <c r="BC315" i="4"/>
  <c r="BL315" i="4"/>
  <c r="S40" i="4"/>
  <c r="AK40" i="4"/>
  <c r="BC40" i="4"/>
  <c r="AT40" i="4"/>
  <c r="AB40" i="4"/>
  <c r="S119" i="4"/>
  <c r="AB119" i="4"/>
  <c r="AK119" i="4"/>
  <c r="AT119" i="4"/>
  <c r="BC119" i="4"/>
  <c r="BL119" i="4"/>
  <c r="S207" i="4"/>
  <c r="AB207" i="4"/>
  <c r="BC207" i="4"/>
  <c r="AT207" i="4"/>
  <c r="BL207" i="4"/>
  <c r="AK207" i="4"/>
  <c r="S335" i="4"/>
  <c r="AB335" i="4"/>
  <c r="AT335" i="4"/>
  <c r="BC335" i="4"/>
  <c r="BL335" i="4"/>
  <c r="AB484" i="4"/>
  <c r="S484" i="4"/>
  <c r="AK484" i="4"/>
  <c r="AT484" i="4"/>
  <c r="BC484" i="4"/>
  <c r="BL484" i="4"/>
  <c r="AB668" i="4"/>
  <c r="S668" i="4"/>
  <c r="BC668" i="4"/>
  <c r="AK668" i="4"/>
  <c r="AT668" i="4"/>
  <c r="S89" i="4"/>
  <c r="AT89" i="4"/>
  <c r="AB89" i="4"/>
  <c r="BC89" i="4"/>
  <c r="BL89" i="4"/>
  <c r="AK89" i="4"/>
  <c r="S153" i="4"/>
  <c r="AT153" i="4"/>
  <c r="AB153" i="4"/>
  <c r="AK153" i="4"/>
  <c r="BC153" i="4"/>
  <c r="BL153" i="4"/>
  <c r="S241" i="4"/>
  <c r="AB241" i="4"/>
  <c r="AK241" i="4"/>
  <c r="AT241" i="4"/>
  <c r="BC241" i="4"/>
  <c r="BL241" i="4"/>
  <c r="S329" i="4"/>
  <c r="AB329" i="4"/>
  <c r="AK329" i="4"/>
  <c r="S433" i="4"/>
  <c r="AB433" i="4"/>
  <c r="AK433" i="4"/>
  <c r="BC433" i="4"/>
  <c r="BL433" i="4"/>
  <c r="AB617" i="4"/>
  <c r="BC617" i="4"/>
  <c r="AT617" i="4"/>
  <c r="S617" i="4"/>
  <c r="AK617" i="4"/>
  <c r="BL617" i="4"/>
  <c r="AB347" i="4"/>
  <c r="S347" i="4"/>
  <c r="BC347" i="4"/>
  <c r="AK347" i="4"/>
  <c r="AT347" i="4"/>
  <c r="BL347" i="4"/>
  <c r="AB419" i="4"/>
  <c r="AK419" i="4"/>
  <c r="AT419" i="4"/>
  <c r="BL419" i="4"/>
  <c r="S419" i="4"/>
  <c r="S475" i="4"/>
  <c r="AB475" i="4"/>
  <c r="BC475" i="4"/>
  <c r="AT475" i="4"/>
  <c r="AK475" i="4"/>
  <c r="BL475" i="4"/>
  <c r="S524" i="4"/>
  <c r="AB524" i="4"/>
  <c r="AK524" i="4"/>
  <c r="AT524" i="4"/>
  <c r="BC524" i="4"/>
  <c r="BL524" i="4"/>
  <c r="AK564" i="4"/>
  <c r="S564" i="4"/>
  <c r="BC564" i="4"/>
  <c r="AB564" i="4"/>
  <c r="AT564" i="4"/>
  <c r="BL564" i="4"/>
  <c r="S603" i="4"/>
  <c r="AB603" i="4"/>
  <c r="BC603" i="4"/>
  <c r="AK603" i="4"/>
  <c r="AT603" i="4"/>
  <c r="S659" i="4"/>
  <c r="AB659" i="4"/>
  <c r="AK659" i="4"/>
  <c r="BC659" i="4"/>
  <c r="BL659" i="4"/>
  <c r="AT659" i="4"/>
  <c r="AK707" i="4"/>
  <c r="S707" i="4"/>
  <c r="AB707" i="4"/>
  <c r="AT707" i="4"/>
  <c r="BC707" i="4"/>
  <c r="BL707" i="4"/>
  <c r="S580" i="4"/>
  <c r="AK580" i="4"/>
  <c r="AB580" i="4"/>
  <c r="AT580" i="4"/>
  <c r="BL580" i="4"/>
  <c r="S134" i="4"/>
  <c r="AB134" i="4"/>
  <c r="AT134" i="4"/>
  <c r="BC134" i="4"/>
  <c r="AB238" i="4"/>
  <c r="S238" i="4"/>
  <c r="AT238" i="4"/>
  <c r="AK238" i="4"/>
  <c r="BL238" i="4"/>
  <c r="BC238" i="4"/>
  <c r="AB350" i="4"/>
  <c r="AK350" i="4"/>
  <c r="AT350" i="4"/>
  <c r="BL350" i="4"/>
  <c r="AB303" i="4"/>
  <c r="S303" i="4"/>
  <c r="AT303" i="4"/>
  <c r="AK303" i="4"/>
  <c r="BC303" i="4"/>
  <c r="AB431" i="4"/>
  <c r="S431" i="4"/>
  <c r="AT431" i="4"/>
  <c r="AK431" i="4"/>
  <c r="BC431" i="4"/>
  <c r="AB495" i="4"/>
  <c r="S495" i="4"/>
  <c r="AT495" i="4"/>
  <c r="AK495" i="4"/>
  <c r="BC495" i="4"/>
  <c r="AB567" i="4"/>
  <c r="AK567" i="4"/>
  <c r="AT567" i="4"/>
  <c r="S567" i="4"/>
  <c r="BC567" i="4"/>
  <c r="BL567" i="4"/>
  <c r="AK639" i="4"/>
  <c r="S639" i="4"/>
  <c r="AB639" i="4"/>
  <c r="AT639" i="4"/>
  <c r="BC639" i="4"/>
  <c r="BL639" i="4"/>
  <c r="AK711" i="4"/>
  <c r="S711" i="4"/>
  <c r="AT711" i="4"/>
  <c r="AB711" i="4"/>
  <c r="BL711" i="4"/>
  <c r="BC711" i="4"/>
  <c r="S297" i="4"/>
  <c r="AB297" i="4"/>
  <c r="AT297" i="4"/>
  <c r="BC297" i="4"/>
  <c r="BL297" i="4"/>
  <c r="AK297" i="4"/>
  <c r="S633" i="4"/>
  <c r="AK633" i="4"/>
  <c r="AT633" i="4"/>
  <c r="AB633" i="4"/>
  <c r="BL633" i="4"/>
  <c r="S186" i="4"/>
  <c r="AB186" i="4"/>
  <c r="AT186" i="4"/>
  <c r="AK186" i="4"/>
  <c r="BC186" i="4"/>
  <c r="S330" i="4"/>
  <c r="AK330" i="4"/>
  <c r="AB330" i="4"/>
  <c r="BC330" i="4"/>
  <c r="BL330" i="4"/>
  <c r="S551" i="4"/>
  <c r="AB551" i="4"/>
  <c r="AK551" i="4"/>
  <c r="AT551" i="4"/>
  <c r="BL551" i="4"/>
  <c r="BC551" i="4"/>
  <c r="AB408" i="4"/>
  <c r="S408" i="4"/>
  <c r="AK408" i="4"/>
  <c r="AT408" i="4"/>
  <c r="BC408" i="4"/>
  <c r="S480" i="4"/>
  <c r="AB480" i="4"/>
  <c r="AT480" i="4"/>
  <c r="AK480" i="4"/>
  <c r="BL480" i="4"/>
  <c r="AB536" i="4"/>
  <c r="S536" i="4"/>
  <c r="AK536" i="4"/>
  <c r="AT536" i="4"/>
  <c r="BC536" i="4"/>
  <c r="BL536" i="4"/>
  <c r="S608" i="4"/>
  <c r="AB608" i="4"/>
  <c r="AT608" i="4"/>
  <c r="BC608" i="4"/>
  <c r="AK608" i="4"/>
  <c r="BL608" i="4"/>
  <c r="AB720" i="4"/>
  <c r="S720" i="4"/>
  <c r="AK720" i="4"/>
  <c r="AT720" i="4"/>
  <c r="BC720" i="4"/>
  <c r="S723" i="4"/>
  <c r="AB723" i="4"/>
  <c r="AK723" i="4"/>
  <c r="BC723" i="4"/>
  <c r="BL723" i="4"/>
  <c r="S41" i="4"/>
  <c r="AB41" i="4"/>
  <c r="AK41" i="4"/>
  <c r="AT41" i="4"/>
  <c r="BC41" i="4"/>
  <c r="BL41" i="4"/>
  <c r="S396" i="4"/>
  <c r="AB396" i="4"/>
  <c r="AK396" i="4"/>
  <c r="AT396" i="4"/>
  <c r="BL396" i="4"/>
  <c r="AB190" i="4"/>
  <c r="S190" i="4"/>
  <c r="AT190" i="4"/>
  <c r="BL190" i="4"/>
  <c r="BC190" i="4"/>
  <c r="AK190" i="4"/>
  <c r="AB278" i="4"/>
  <c r="S278" i="4"/>
  <c r="AK278" i="4"/>
  <c r="BC278" i="4"/>
  <c r="BL278" i="4"/>
  <c r="AB374" i="4"/>
  <c r="S374" i="4"/>
  <c r="AK374" i="4"/>
  <c r="BL374" i="4"/>
  <c r="AT374" i="4"/>
  <c r="BC374" i="4"/>
  <c r="AB438" i="4"/>
  <c r="S438" i="4"/>
  <c r="AK438" i="4"/>
  <c r="BC438" i="4"/>
  <c r="AT438" i="4"/>
  <c r="BL438" i="4"/>
  <c r="AB502" i="4"/>
  <c r="S502" i="4"/>
  <c r="AK502" i="4"/>
  <c r="BC502" i="4"/>
  <c r="BL502" i="4"/>
  <c r="AT502" i="4"/>
  <c r="AB566" i="4"/>
  <c r="S566" i="4"/>
  <c r="AK566" i="4"/>
  <c r="BC566" i="4"/>
  <c r="BL566" i="4"/>
  <c r="AT566" i="4"/>
  <c r="AB630" i="4"/>
  <c r="S630" i="4"/>
  <c r="AK630" i="4"/>
  <c r="BC630" i="4"/>
  <c r="BL630" i="4"/>
  <c r="AB694" i="4"/>
  <c r="S694" i="4"/>
  <c r="AK694" i="4"/>
  <c r="BC694" i="4"/>
  <c r="BL694" i="4"/>
  <c r="AT694" i="4"/>
  <c r="S141" i="4"/>
  <c r="AK141" i="4"/>
  <c r="BC141" i="4"/>
  <c r="AB141" i="4"/>
  <c r="AT141" i="4"/>
  <c r="BL141" i="4"/>
  <c r="S205" i="4"/>
  <c r="AK205" i="4"/>
  <c r="BC205" i="4"/>
  <c r="AB205" i="4"/>
  <c r="AT205" i="4"/>
  <c r="BL205" i="4"/>
  <c r="S269" i="4"/>
  <c r="AK269" i="4"/>
  <c r="BC269" i="4"/>
  <c r="AB269" i="4"/>
  <c r="AT269" i="4"/>
  <c r="BL269" i="4"/>
  <c r="S333" i="4"/>
  <c r="AK333" i="4"/>
  <c r="BC333" i="4"/>
  <c r="AB333" i="4"/>
  <c r="AT333" i="4"/>
  <c r="BL333" i="4"/>
  <c r="S397" i="4"/>
  <c r="AK397" i="4"/>
  <c r="BC397" i="4"/>
  <c r="AB397" i="4"/>
  <c r="AT397" i="4"/>
  <c r="BL397" i="4"/>
  <c r="S461" i="4"/>
  <c r="AK461" i="4"/>
  <c r="BC461" i="4"/>
  <c r="AT461" i="4"/>
  <c r="AB461" i="4"/>
  <c r="BL461" i="4"/>
  <c r="S525" i="4"/>
  <c r="AK525" i="4"/>
  <c r="BC525" i="4"/>
  <c r="AT525" i="4"/>
  <c r="AB525" i="4"/>
  <c r="BL525" i="4"/>
  <c r="S589" i="4"/>
  <c r="AK589" i="4"/>
  <c r="BC589" i="4"/>
  <c r="AT589" i="4"/>
  <c r="AB589" i="4"/>
  <c r="BL589" i="4"/>
  <c r="AB102" i="4"/>
  <c r="S102" i="4"/>
  <c r="AT102" i="4"/>
  <c r="AK102" i="4"/>
  <c r="BL102" i="4"/>
  <c r="BC102" i="4"/>
  <c r="S72" i="4"/>
  <c r="AB72" i="4"/>
  <c r="AK72" i="4"/>
  <c r="BC72" i="4"/>
  <c r="AT72" i="4"/>
  <c r="AB144" i="4"/>
  <c r="S144" i="4"/>
  <c r="AK144" i="4"/>
  <c r="AT144" i="4"/>
  <c r="S224" i="4"/>
  <c r="AB224" i="4"/>
  <c r="AT224" i="4"/>
  <c r="BL224" i="4"/>
  <c r="S288" i="4"/>
  <c r="AB288" i="4"/>
  <c r="BC288" i="4"/>
  <c r="AK288" i="4"/>
  <c r="AT288" i="4"/>
  <c r="BL288" i="4"/>
  <c r="S368" i="4"/>
  <c r="AB368" i="4"/>
  <c r="AK368" i="4"/>
  <c r="BC368" i="4"/>
  <c r="AT368" i="4"/>
  <c r="BL368" i="4"/>
  <c r="AB456" i="4"/>
  <c r="S456" i="4"/>
  <c r="AK456" i="4"/>
  <c r="BC456" i="4"/>
  <c r="AT456" i="4"/>
  <c r="AB600" i="4"/>
  <c r="S600" i="4"/>
  <c r="AK600" i="4"/>
  <c r="AT600" i="4"/>
  <c r="BC600" i="4"/>
  <c r="BL600" i="4"/>
  <c r="S672" i="4"/>
  <c r="AB672" i="4"/>
  <c r="AT672" i="4"/>
  <c r="AK672" i="4"/>
  <c r="BC672" i="4"/>
  <c r="BL672" i="4"/>
  <c r="BL8" i="4"/>
  <c r="BL176" i="4"/>
  <c r="BL264" i="4"/>
  <c r="BL360" i="4"/>
  <c r="BL456" i="4"/>
  <c r="BL65" i="4"/>
  <c r="BL393" i="4"/>
  <c r="BL476" i="4"/>
  <c r="BL134" i="4"/>
  <c r="BL517" i="4"/>
  <c r="BL303" i="4"/>
  <c r="BC95" i="4"/>
  <c r="BC623" i="4"/>
  <c r="BC537" i="4"/>
  <c r="AT330" i="4"/>
  <c r="AB537" i="4"/>
  <c r="S576" i="4"/>
  <c r="AB35" i="4"/>
  <c r="S35" i="4"/>
  <c r="AT35" i="4"/>
  <c r="BL35" i="4"/>
  <c r="BC35" i="4"/>
  <c r="AK35" i="4"/>
  <c r="AK131" i="4"/>
  <c r="S131" i="4"/>
  <c r="AB131" i="4"/>
  <c r="AT131" i="4"/>
  <c r="BC131" i="4"/>
  <c r="AB227" i="4"/>
  <c r="S227" i="4"/>
  <c r="AT227" i="4"/>
  <c r="AK227" i="4"/>
  <c r="BC227" i="4"/>
  <c r="BL227" i="4"/>
  <c r="AK323" i="4"/>
  <c r="S323" i="4"/>
  <c r="AB323" i="4"/>
  <c r="AT323" i="4"/>
  <c r="BC323" i="4"/>
  <c r="AB39" i="4"/>
  <c r="AK39" i="4"/>
  <c r="S39" i="4"/>
  <c r="BL39" i="4"/>
  <c r="AT39" i="4"/>
  <c r="BC39" i="4"/>
  <c r="S127" i="4"/>
  <c r="AB127" i="4"/>
  <c r="AK127" i="4"/>
  <c r="AT127" i="4"/>
  <c r="BC127" i="4"/>
  <c r="BL127" i="4"/>
  <c r="S223" i="4"/>
  <c r="AB223" i="4"/>
  <c r="AK223" i="4"/>
  <c r="AT223" i="4"/>
  <c r="BL223" i="4"/>
  <c r="AB375" i="4"/>
  <c r="AT375" i="4"/>
  <c r="S375" i="4"/>
  <c r="AK375" i="4"/>
  <c r="BC375" i="4"/>
  <c r="BL375" i="4"/>
  <c r="AK508" i="4"/>
  <c r="S508" i="4"/>
  <c r="AB508" i="4"/>
  <c r="AT508" i="4"/>
  <c r="BC508" i="4"/>
  <c r="BL508" i="4"/>
  <c r="AK684" i="4"/>
  <c r="S684" i="4"/>
  <c r="AB684" i="4"/>
  <c r="BC684" i="4"/>
  <c r="AT684" i="4"/>
  <c r="BL684" i="4"/>
  <c r="AB97" i="4"/>
  <c r="AT97" i="4"/>
  <c r="BC97" i="4"/>
  <c r="AK97" i="4"/>
  <c r="S161" i="4"/>
  <c r="AB161" i="4"/>
  <c r="AT161" i="4"/>
  <c r="AK161" i="4"/>
  <c r="BC161" i="4"/>
  <c r="S257" i="4"/>
  <c r="AK257" i="4"/>
  <c r="AB257" i="4"/>
  <c r="BC257" i="4"/>
  <c r="BL257" i="4"/>
  <c r="AT257" i="4"/>
  <c r="S345" i="4"/>
  <c r="AK345" i="4"/>
  <c r="AT345" i="4"/>
  <c r="AB345" i="4"/>
  <c r="BC345" i="4"/>
  <c r="BL345" i="4"/>
  <c r="S457" i="4"/>
  <c r="AT457" i="4"/>
  <c r="AB457" i="4"/>
  <c r="AK457" i="4"/>
  <c r="S625" i="4"/>
  <c r="AB625" i="4"/>
  <c r="AK625" i="4"/>
  <c r="BC625" i="4"/>
  <c r="AT625" i="4"/>
  <c r="BL625" i="4"/>
  <c r="AK380" i="4"/>
  <c r="AB380" i="4"/>
  <c r="S380" i="4"/>
  <c r="AT380" i="4"/>
  <c r="BC380" i="4"/>
  <c r="BL380" i="4"/>
  <c r="AK427" i="4"/>
  <c r="S427" i="4"/>
  <c r="AB427" i="4"/>
  <c r="BC427" i="4"/>
  <c r="AT427" i="4"/>
  <c r="AB483" i="4"/>
  <c r="AK483" i="4"/>
  <c r="AT483" i="4"/>
  <c r="S483" i="4"/>
  <c r="BL483" i="4"/>
  <c r="BC483" i="4"/>
  <c r="AK523" i="4"/>
  <c r="S523" i="4"/>
  <c r="AB523" i="4"/>
  <c r="AT523" i="4"/>
  <c r="BC523" i="4"/>
  <c r="BL523" i="4"/>
  <c r="AK563" i="4"/>
  <c r="S563" i="4"/>
  <c r="AB563" i="4"/>
  <c r="BC563" i="4"/>
  <c r="AT563" i="4"/>
  <c r="BL563" i="4"/>
  <c r="AB611" i="4"/>
  <c r="AK611" i="4"/>
  <c r="AT611" i="4"/>
  <c r="S611" i="4"/>
  <c r="BC611" i="4"/>
  <c r="BL611" i="4"/>
  <c r="S667" i="4"/>
  <c r="AB667" i="4"/>
  <c r="BC667" i="4"/>
  <c r="AT667" i="4"/>
  <c r="AK715" i="4"/>
  <c r="S715" i="4"/>
  <c r="AB715" i="4"/>
  <c r="AT715" i="4"/>
  <c r="BC715" i="4"/>
  <c r="BL715" i="4"/>
  <c r="S620" i="4"/>
  <c r="AK620" i="4"/>
  <c r="AB620" i="4"/>
  <c r="BC620" i="4"/>
  <c r="BL620" i="4"/>
  <c r="S159" i="4"/>
  <c r="AB159" i="4"/>
  <c r="AK159" i="4"/>
  <c r="BL159" i="4"/>
  <c r="AB247" i="4"/>
  <c r="AK247" i="4"/>
  <c r="S247" i="4"/>
  <c r="BC247" i="4"/>
  <c r="AT247" i="4"/>
  <c r="BL247" i="4"/>
  <c r="S359" i="4"/>
  <c r="AB359" i="4"/>
  <c r="AK359" i="4"/>
  <c r="AT359" i="4"/>
  <c r="BL359" i="4"/>
  <c r="BC359" i="4"/>
  <c r="AB367" i="4"/>
  <c r="S367" i="4"/>
  <c r="AT367" i="4"/>
  <c r="BC367" i="4"/>
  <c r="AK367" i="4"/>
  <c r="AB439" i="4"/>
  <c r="AT439" i="4"/>
  <c r="AK439" i="4"/>
  <c r="BC439" i="4"/>
  <c r="BL439" i="4"/>
  <c r="AB503" i="4"/>
  <c r="AT503" i="4"/>
  <c r="AK503" i="4"/>
  <c r="BC503" i="4"/>
  <c r="S503" i="4"/>
  <c r="BL503" i="4"/>
  <c r="AK575" i="4"/>
  <c r="S575" i="4"/>
  <c r="AB575" i="4"/>
  <c r="BC575" i="4"/>
  <c r="BL575" i="4"/>
  <c r="AT575" i="4"/>
  <c r="AK647" i="4"/>
  <c r="S647" i="4"/>
  <c r="AB647" i="4"/>
  <c r="AT647" i="4"/>
  <c r="BC647" i="4"/>
  <c r="BL647" i="4"/>
  <c r="S719" i="4"/>
  <c r="AB719" i="4"/>
  <c r="AK719" i="4"/>
  <c r="AT719" i="4"/>
  <c r="BC719" i="4"/>
  <c r="BL719" i="4"/>
  <c r="S296" i="4"/>
  <c r="AT296" i="4"/>
  <c r="AK296" i="4"/>
  <c r="BC296" i="4"/>
  <c r="S641" i="4"/>
  <c r="AK641" i="4"/>
  <c r="AB641" i="4"/>
  <c r="AT641" i="4"/>
  <c r="BL641" i="4"/>
  <c r="BC641" i="4"/>
  <c r="AK267" i="4"/>
  <c r="S267" i="4"/>
  <c r="AT267" i="4"/>
  <c r="AB267" i="4"/>
  <c r="BC267" i="4"/>
  <c r="BL267" i="4"/>
  <c r="S339" i="4"/>
  <c r="AK339" i="4"/>
  <c r="BC339" i="4"/>
  <c r="AT339" i="4"/>
  <c r="AB339" i="4"/>
  <c r="BL339" i="4"/>
  <c r="S591" i="4"/>
  <c r="AB591" i="4"/>
  <c r="AK591" i="4"/>
  <c r="AT591" i="4"/>
  <c r="BC591" i="4"/>
  <c r="BL591" i="4"/>
  <c r="S441" i="4"/>
  <c r="AK441" i="4"/>
  <c r="BC441" i="4"/>
  <c r="BL441" i="4"/>
  <c r="AB441" i="4"/>
  <c r="AT441" i="4"/>
  <c r="S505" i="4"/>
  <c r="AK505" i="4"/>
  <c r="AB505" i="4"/>
  <c r="AT505" i="4"/>
  <c r="BL505" i="4"/>
  <c r="BC505" i="4"/>
  <c r="S545" i="4"/>
  <c r="AB545" i="4"/>
  <c r="AT545" i="4"/>
  <c r="AK545" i="4"/>
  <c r="BC545" i="4"/>
  <c r="S689" i="4"/>
  <c r="AB689" i="4"/>
  <c r="AK689" i="4"/>
  <c r="BC689" i="4"/>
  <c r="BL689" i="4"/>
  <c r="AT689" i="4"/>
  <c r="S722" i="4"/>
  <c r="AK722" i="4"/>
  <c r="BC722" i="4"/>
  <c r="AB722" i="4"/>
  <c r="BL722" i="4"/>
  <c r="AT722" i="4"/>
  <c r="AB49" i="4"/>
  <c r="S49" i="4"/>
  <c r="AK49" i="4"/>
  <c r="AT49" i="4"/>
  <c r="BC49" i="4"/>
  <c r="BL49" i="4"/>
  <c r="S198" i="4"/>
  <c r="AB198" i="4"/>
  <c r="AT198" i="4"/>
  <c r="BC198" i="4"/>
  <c r="AK198" i="4"/>
  <c r="AB286" i="4"/>
  <c r="AK286" i="4"/>
  <c r="AT286" i="4"/>
  <c r="S286" i="4"/>
  <c r="BL286" i="4"/>
  <c r="AB382" i="4"/>
  <c r="S382" i="4"/>
  <c r="AK382" i="4"/>
  <c r="AT382" i="4"/>
  <c r="BL382" i="4"/>
  <c r="BC382" i="4"/>
  <c r="AB446" i="4"/>
  <c r="S446" i="4"/>
  <c r="AK446" i="4"/>
  <c r="BC446" i="4"/>
  <c r="AT446" i="4"/>
  <c r="BL446" i="4"/>
  <c r="AB510" i="4"/>
  <c r="S510" i="4"/>
  <c r="AK510" i="4"/>
  <c r="BC510" i="4"/>
  <c r="AT510" i="4"/>
  <c r="BL510" i="4"/>
  <c r="AB574" i="4"/>
  <c r="S574" i="4"/>
  <c r="AK574" i="4"/>
  <c r="BC574" i="4"/>
  <c r="AT574" i="4"/>
  <c r="BL574" i="4"/>
  <c r="AB638" i="4"/>
  <c r="S638" i="4"/>
  <c r="AK638" i="4"/>
  <c r="BC638" i="4"/>
  <c r="AT638" i="4"/>
  <c r="BL638" i="4"/>
  <c r="AB702" i="4"/>
  <c r="S702" i="4"/>
  <c r="AK702" i="4"/>
  <c r="BC702" i="4"/>
  <c r="AT702" i="4"/>
  <c r="BL702" i="4"/>
  <c r="S149" i="4"/>
  <c r="AK149" i="4"/>
  <c r="BC149" i="4"/>
  <c r="AT149" i="4"/>
  <c r="BL149" i="4"/>
  <c r="AB149" i="4"/>
  <c r="S213" i="4"/>
  <c r="AK213" i="4"/>
  <c r="BC213" i="4"/>
  <c r="AT213" i="4"/>
  <c r="AB213" i="4"/>
  <c r="BL213" i="4"/>
  <c r="S277" i="4"/>
  <c r="AK277" i="4"/>
  <c r="BC277" i="4"/>
  <c r="AB277" i="4"/>
  <c r="BL277" i="4"/>
  <c r="AT277" i="4"/>
  <c r="S341" i="4"/>
  <c r="AK341" i="4"/>
  <c r="BC341" i="4"/>
  <c r="AB341" i="4"/>
  <c r="AT341" i="4"/>
  <c r="BL341" i="4"/>
  <c r="S405" i="4"/>
  <c r="AK405" i="4"/>
  <c r="BC405" i="4"/>
  <c r="AB405" i="4"/>
  <c r="AT405" i="4"/>
  <c r="BL405" i="4"/>
  <c r="S469" i="4"/>
  <c r="AK469" i="4"/>
  <c r="BC469" i="4"/>
  <c r="AT469" i="4"/>
  <c r="AB469" i="4"/>
  <c r="BL469" i="4"/>
  <c r="S533" i="4"/>
  <c r="AK533" i="4"/>
  <c r="BC533" i="4"/>
  <c r="AT533" i="4"/>
  <c r="AB533" i="4"/>
  <c r="BL533" i="4"/>
  <c r="S597" i="4"/>
  <c r="AK597" i="4"/>
  <c r="BC597" i="4"/>
  <c r="AT597" i="4"/>
  <c r="AB597" i="4"/>
  <c r="BL597" i="4"/>
  <c r="S110" i="4"/>
  <c r="AB110" i="4"/>
  <c r="AT110" i="4"/>
  <c r="AK110" i="4"/>
  <c r="BL110" i="4"/>
  <c r="BC110" i="4"/>
  <c r="S88" i="4"/>
  <c r="AK88" i="4"/>
  <c r="AB88" i="4"/>
  <c r="AT88" i="4"/>
  <c r="BC88" i="4"/>
  <c r="AB152" i="4"/>
  <c r="S152" i="4"/>
  <c r="AK152" i="4"/>
  <c r="AT152" i="4"/>
  <c r="BC152" i="4"/>
  <c r="S232" i="4"/>
  <c r="AB232" i="4"/>
  <c r="AK232" i="4"/>
  <c r="AT232" i="4"/>
  <c r="BC232" i="4"/>
  <c r="S304" i="4"/>
  <c r="AB304" i="4"/>
  <c r="AK304" i="4"/>
  <c r="BL304" i="4"/>
  <c r="AT304" i="4"/>
  <c r="AB384" i="4"/>
  <c r="AT384" i="4"/>
  <c r="BC384" i="4"/>
  <c r="S384" i="4"/>
  <c r="S488" i="4"/>
  <c r="AT488" i="4"/>
  <c r="AB488" i="4"/>
  <c r="AK488" i="4"/>
  <c r="BC488" i="4"/>
  <c r="S616" i="4"/>
  <c r="AT616" i="4"/>
  <c r="AK616" i="4"/>
  <c r="BC616" i="4"/>
  <c r="BL616" i="4"/>
  <c r="AB616" i="4"/>
  <c r="S680" i="4"/>
  <c r="AT680" i="4"/>
  <c r="AB680" i="4"/>
  <c r="AK680" i="4"/>
  <c r="BC680" i="4"/>
  <c r="BL680" i="4"/>
  <c r="BL16" i="4"/>
  <c r="BL192" i="4"/>
  <c r="BL384" i="4"/>
  <c r="BL73" i="4"/>
  <c r="BL225" i="4"/>
  <c r="BL585" i="4"/>
  <c r="BL107" i="4"/>
  <c r="BL198" i="4"/>
  <c r="BC73" i="4"/>
  <c r="BL581" i="4"/>
  <c r="BC286" i="4"/>
  <c r="BL367" i="4"/>
  <c r="BC159" i="4"/>
  <c r="BC703" i="4"/>
  <c r="BC480" i="4"/>
  <c r="BC633" i="4"/>
  <c r="AT555" i="4"/>
  <c r="AK335" i="4"/>
  <c r="AB721" i="4"/>
  <c r="AB296" i="4"/>
  <c r="S56" i="4"/>
  <c r="AB56" i="4"/>
  <c r="AT56" i="4"/>
  <c r="BC56" i="4"/>
  <c r="BL56" i="4"/>
  <c r="AB604" i="4"/>
  <c r="S604" i="4"/>
  <c r="BC604" i="4"/>
  <c r="AT604" i="4"/>
  <c r="AK604" i="4"/>
  <c r="S217" i="4"/>
  <c r="AK217" i="4"/>
  <c r="AT217" i="4"/>
  <c r="BC217" i="4"/>
  <c r="BL217" i="4"/>
  <c r="AB217" i="4"/>
  <c r="S404" i="4"/>
  <c r="AB404" i="4"/>
  <c r="AK404" i="4"/>
  <c r="BL404" i="4"/>
  <c r="AT404" i="4"/>
  <c r="BC404" i="4"/>
  <c r="AK635" i="4"/>
  <c r="S635" i="4"/>
  <c r="AB635" i="4"/>
  <c r="AT635" i="4"/>
  <c r="BL635" i="4"/>
  <c r="BC635" i="4"/>
  <c r="S231" i="4"/>
  <c r="AB231" i="4"/>
  <c r="AK231" i="4"/>
  <c r="AT231" i="4"/>
  <c r="BL231" i="4"/>
  <c r="BC231" i="4"/>
  <c r="S615" i="4"/>
  <c r="AB615" i="4"/>
  <c r="AK615" i="4"/>
  <c r="AT615" i="4"/>
  <c r="BC615" i="4"/>
  <c r="BL615" i="4"/>
  <c r="AB115" i="4"/>
  <c r="S115" i="4"/>
  <c r="BC115" i="4"/>
  <c r="AT115" i="4"/>
  <c r="BL115" i="4"/>
  <c r="S529" i="4"/>
  <c r="AK529" i="4"/>
  <c r="AB529" i="4"/>
  <c r="BC529" i="4"/>
  <c r="AB43" i="4"/>
  <c r="S43" i="4"/>
  <c r="AK43" i="4"/>
  <c r="BC43" i="4"/>
  <c r="AK139" i="4"/>
  <c r="S139" i="4"/>
  <c r="AT139" i="4"/>
  <c r="AB139" i="4"/>
  <c r="BL139" i="4"/>
  <c r="AB235" i="4"/>
  <c r="AK235" i="4"/>
  <c r="S235" i="4"/>
  <c r="BC235" i="4"/>
  <c r="AT235" i="4"/>
  <c r="AB355" i="4"/>
  <c r="S355" i="4"/>
  <c r="AK355" i="4"/>
  <c r="AT355" i="4"/>
  <c r="BL355" i="4"/>
  <c r="BC355" i="4"/>
  <c r="AB47" i="4"/>
  <c r="S47" i="4"/>
  <c r="AT47" i="4"/>
  <c r="AK47" i="4"/>
  <c r="BC47" i="4"/>
  <c r="S143" i="4"/>
  <c r="AB143" i="4"/>
  <c r="AK143" i="4"/>
  <c r="AT143" i="4"/>
  <c r="BC143" i="4"/>
  <c r="BL143" i="4"/>
  <c r="S263" i="4"/>
  <c r="AB263" i="4"/>
  <c r="AT263" i="4"/>
  <c r="BC263" i="4"/>
  <c r="AK263" i="4"/>
  <c r="BL263" i="4"/>
  <c r="S10" i="4"/>
  <c r="AB10" i="4"/>
  <c r="AK10" i="4"/>
  <c r="AT10" i="4"/>
  <c r="BC10" i="4"/>
  <c r="BL10" i="4"/>
  <c r="S540" i="4"/>
  <c r="AB540" i="4"/>
  <c r="BC540" i="4"/>
  <c r="AK540" i="4"/>
  <c r="AT540" i="4"/>
  <c r="AK700" i="4"/>
  <c r="S700" i="4"/>
  <c r="AB700" i="4"/>
  <c r="AT700" i="4"/>
  <c r="BC700" i="4"/>
  <c r="BL700" i="4"/>
  <c r="S105" i="4"/>
  <c r="AB105" i="4"/>
  <c r="AK105" i="4"/>
  <c r="BC105" i="4"/>
  <c r="BL105" i="4"/>
  <c r="AT105" i="4"/>
  <c r="S185" i="4"/>
  <c r="AK185" i="4"/>
  <c r="AB185" i="4"/>
  <c r="BC185" i="4"/>
  <c r="BL185" i="4"/>
  <c r="AT185" i="4"/>
  <c r="S265" i="4"/>
  <c r="AB265" i="4"/>
  <c r="AT265" i="4"/>
  <c r="AK265" i="4"/>
  <c r="S353" i="4"/>
  <c r="AB353" i="4"/>
  <c r="AT353" i="4"/>
  <c r="AK353" i="4"/>
  <c r="BC353" i="4"/>
  <c r="AB489" i="4"/>
  <c r="S489" i="4"/>
  <c r="BC489" i="4"/>
  <c r="AK489" i="4"/>
  <c r="AT489" i="4"/>
  <c r="BL489" i="4"/>
  <c r="S649" i="4"/>
  <c r="AT649" i="4"/>
  <c r="AB649" i="4"/>
  <c r="BL649" i="4"/>
  <c r="AK649" i="4"/>
  <c r="BC649" i="4"/>
  <c r="AB379" i="4"/>
  <c r="AK379" i="4"/>
  <c r="S379" i="4"/>
  <c r="AT379" i="4"/>
  <c r="BC379" i="4"/>
  <c r="BL379" i="4"/>
  <c r="S435" i="4"/>
  <c r="AB435" i="4"/>
  <c r="BC435" i="4"/>
  <c r="AK435" i="4"/>
  <c r="AT435" i="4"/>
  <c r="BL435" i="4"/>
  <c r="S492" i="4"/>
  <c r="AK492" i="4"/>
  <c r="AB492" i="4"/>
  <c r="BC492" i="4"/>
  <c r="AT492" i="4"/>
  <c r="BL492" i="4"/>
  <c r="S532" i="4"/>
  <c r="AB532" i="4"/>
  <c r="BC532" i="4"/>
  <c r="BL532" i="4"/>
  <c r="AT532" i="4"/>
  <c r="AK571" i="4"/>
  <c r="S571" i="4"/>
  <c r="AB571" i="4"/>
  <c r="AT571" i="4"/>
  <c r="BC571" i="4"/>
  <c r="BL571" i="4"/>
  <c r="AK619" i="4"/>
  <c r="S619" i="4"/>
  <c r="AB619" i="4"/>
  <c r="BC619" i="4"/>
  <c r="AT619" i="4"/>
  <c r="BL619" i="4"/>
  <c r="S676" i="4"/>
  <c r="AB676" i="4"/>
  <c r="AK676" i="4"/>
  <c r="AT676" i="4"/>
  <c r="BC676" i="4"/>
  <c r="BL676" i="4"/>
  <c r="S412" i="4"/>
  <c r="AB412" i="4"/>
  <c r="AK412" i="4"/>
  <c r="AT412" i="4"/>
  <c r="BC412" i="4"/>
  <c r="S644" i="4"/>
  <c r="AK644" i="4"/>
  <c r="AB644" i="4"/>
  <c r="AT644" i="4"/>
  <c r="BL644" i="4"/>
  <c r="BC644" i="4"/>
  <c r="AB158" i="4"/>
  <c r="AK158" i="4"/>
  <c r="AT158" i="4"/>
  <c r="S158" i="4"/>
  <c r="BL158" i="4"/>
  <c r="AB246" i="4"/>
  <c r="S246" i="4"/>
  <c r="AK246" i="4"/>
  <c r="AT246" i="4"/>
  <c r="BL246" i="4"/>
  <c r="BC246" i="4"/>
  <c r="AB358" i="4"/>
  <c r="S358" i="4"/>
  <c r="AK358" i="4"/>
  <c r="AT358" i="4"/>
  <c r="BL358" i="4"/>
  <c r="BC358" i="4"/>
  <c r="S383" i="4"/>
  <c r="AB383" i="4"/>
  <c r="AK383" i="4"/>
  <c r="BC383" i="4"/>
  <c r="BL383" i="4"/>
  <c r="S447" i="4"/>
  <c r="AB447" i="4"/>
  <c r="AK447" i="4"/>
  <c r="BC447" i="4"/>
  <c r="AT447" i="4"/>
  <c r="BL447" i="4"/>
  <c r="S511" i="4"/>
  <c r="AB511" i="4"/>
  <c r="AK511" i="4"/>
  <c r="AT511" i="4"/>
  <c r="BC511" i="4"/>
  <c r="BL511" i="4"/>
  <c r="AK583" i="4"/>
  <c r="S583" i="4"/>
  <c r="AB583" i="4"/>
  <c r="AT583" i="4"/>
  <c r="BC583" i="4"/>
  <c r="BL583" i="4"/>
  <c r="S655" i="4"/>
  <c r="AB655" i="4"/>
  <c r="AK655" i="4"/>
  <c r="AT655" i="4"/>
  <c r="BC655" i="4"/>
  <c r="BL655" i="4"/>
  <c r="S81" i="4"/>
  <c r="AK81" i="4"/>
  <c r="AB81" i="4"/>
  <c r="AT81" i="4"/>
  <c r="BC81" i="4"/>
  <c r="S337" i="4"/>
  <c r="AK337" i="4"/>
  <c r="AB337" i="4"/>
  <c r="AT337" i="4"/>
  <c r="BC337" i="4"/>
  <c r="S657" i="4"/>
  <c r="AK657" i="4"/>
  <c r="BL657" i="4"/>
  <c r="AB657" i="4"/>
  <c r="BC657" i="4"/>
  <c r="S266" i="4"/>
  <c r="AB266" i="4"/>
  <c r="AK266" i="4"/>
  <c r="BC266" i="4"/>
  <c r="BL266" i="4"/>
  <c r="AT266" i="4"/>
  <c r="S338" i="4"/>
  <c r="AK338" i="4"/>
  <c r="BC338" i="4"/>
  <c r="AB338" i="4"/>
  <c r="AT338" i="4"/>
  <c r="AB695" i="4"/>
  <c r="AK695" i="4"/>
  <c r="S695" i="4"/>
  <c r="AT695" i="4"/>
  <c r="BC695" i="4"/>
  <c r="BL695" i="4"/>
  <c r="AB440" i="4"/>
  <c r="S440" i="4"/>
  <c r="AT440" i="4"/>
  <c r="BC440" i="4"/>
  <c r="BL440" i="4"/>
  <c r="AK440" i="4"/>
  <c r="AB504" i="4"/>
  <c r="S504" i="4"/>
  <c r="AT504" i="4"/>
  <c r="AK504" i="4"/>
  <c r="BL504" i="4"/>
  <c r="BC504" i="4"/>
  <c r="S544" i="4"/>
  <c r="AB544" i="4"/>
  <c r="AT544" i="4"/>
  <c r="AK544" i="4"/>
  <c r="BC544" i="4"/>
  <c r="BL544" i="4"/>
  <c r="S688" i="4"/>
  <c r="AB688" i="4"/>
  <c r="AK688" i="4"/>
  <c r="AT688" i="4"/>
  <c r="BC688" i="4"/>
  <c r="BL688" i="4"/>
  <c r="S57" i="4"/>
  <c r="AK57" i="4"/>
  <c r="AT57" i="4"/>
  <c r="BC57" i="4"/>
  <c r="BL57" i="4"/>
  <c r="AB57" i="4"/>
  <c r="S206" i="4"/>
  <c r="AK206" i="4"/>
  <c r="AB206" i="4"/>
  <c r="BC206" i="4"/>
  <c r="AT206" i="4"/>
  <c r="BL206" i="4"/>
  <c r="AB294" i="4"/>
  <c r="S294" i="4"/>
  <c r="AT294" i="4"/>
  <c r="AK294" i="4"/>
  <c r="BL294" i="4"/>
  <c r="BC294" i="4"/>
  <c r="S390" i="4"/>
  <c r="AK390" i="4"/>
  <c r="AB390" i="4"/>
  <c r="AT390" i="4"/>
  <c r="BC390" i="4"/>
  <c r="S454" i="4"/>
  <c r="AK454" i="4"/>
  <c r="AB454" i="4"/>
  <c r="AT454" i="4"/>
  <c r="BC454" i="4"/>
  <c r="S518" i="4"/>
  <c r="AK518" i="4"/>
  <c r="AB518" i="4"/>
  <c r="AT518" i="4"/>
  <c r="BC518" i="4"/>
  <c r="S582" i="4"/>
  <c r="AK582" i="4"/>
  <c r="AB582" i="4"/>
  <c r="AT582" i="4"/>
  <c r="BC582" i="4"/>
  <c r="S646" i="4"/>
  <c r="AK646" i="4"/>
  <c r="AB646" i="4"/>
  <c r="AT646" i="4"/>
  <c r="BC646" i="4"/>
  <c r="S710" i="4"/>
  <c r="AK710" i="4"/>
  <c r="AB710" i="4"/>
  <c r="AT710" i="4"/>
  <c r="BL710" i="4"/>
  <c r="S29" i="4"/>
  <c r="AB29" i="4"/>
  <c r="AT29" i="4"/>
  <c r="AK29" i="4"/>
  <c r="BC29" i="4"/>
  <c r="S157" i="4"/>
  <c r="AB157" i="4"/>
  <c r="AT157" i="4"/>
  <c r="AK157" i="4"/>
  <c r="BC157" i="4"/>
  <c r="S221" i="4"/>
  <c r="AB221" i="4"/>
  <c r="AT221" i="4"/>
  <c r="AK221" i="4"/>
  <c r="BC221" i="4"/>
  <c r="S285" i="4"/>
  <c r="AB285" i="4"/>
  <c r="AT285" i="4"/>
  <c r="AK285" i="4"/>
  <c r="BC285" i="4"/>
  <c r="S349" i="4"/>
  <c r="AB349" i="4"/>
  <c r="AT349" i="4"/>
  <c r="AK349" i="4"/>
  <c r="BC349" i="4"/>
  <c r="BL349" i="4"/>
  <c r="S413" i="4"/>
  <c r="AT413" i="4"/>
  <c r="AB413" i="4"/>
  <c r="AK413" i="4"/>
  <c r="BC413" i="4"/>
  <c r="BL413" i="4"/>
  <c r="S477" i="4"/>
  <c r="AT477" i="4"/>
  <c r="AB477" i="4"/>
  <c r="AK477" i="4"/>
  <c r="BC477" i="4"/>
  <c r="BL477" i="4"/>
  <c r="S541" i="4"/>
  <c r="AT541" i="4"/>
  <c r="AB541" i="4"/>
  <c r="AK541" i="4"/>
  <c r="BC541" i="4"/>
  <c r="BL541" i="4"/>
  <c r="S38" i="4"/>
  <c r="AB38" i="4"/>
  <c r="AT38" i="4"/>
  <c r="BL38" i="4"/>
  <c r="AK38" i="4"/>
  <c r="BC38" i="4"/>
  <c r="AB118" i="4"/>
  <c r="S118" i="4"/>
  <c r="AK118" i="4"/>
  <c r="BL118" i="4"/>
  <c r="BC118" i="4"/>
  <c r="S96" i="4"/>
  <c r="AB96" i="4"/>
  <c r="BC96" i="4"/>
  <c r="AK96" i="4"/>
  <c r="BL96" i="4"/>
  <c r="S160" i="4"/>
  <c r="AB160" i="4"/>
  <c r="AT160" i="4"/>
  <c r="AK160" i="4"/>
  <c r="BC160" i="4"/>
  <c r="BL160" i="4"/>
  <c r="S240" i="4"/>
  <c r="AB240" i="4"/>
  <c r="AK240" i="4"/>
  <c r="AT240" i="4"/>
  <c r="BC240" i="4"/>
  <c r="AB312" i="4"/>
  <c r="S312" i="4"/>
  <c r="AT312" i="4"/>
  <c r="BL312" i="4"/>
  <c r="AK312" i="4"/>
  <c r="BC312" i="4"/>
  <c r="AB392" i="4"/>
  <c r="S392" i="4"/>
  <c r="AK392" i="4"/>
  <c r="BC392" i="4"/>
  <c r="AT392" i="4"/>
  <c r="S496" i="4"/>
  <c r="AB496" i="4"/>
  <c r="AK496" i="4"/>
  <c r="BL496" i="4"/>
  <c r="AT496" i="4"/>
  <c r="BC496" i="4"/>
  <c r="S624" i="4"/>
  <c r="AB624" i="4"/>
  <c r="AK624" i="4"/>
  <c r="BC624" i="4"/>
  <c r="BL624" i="4"/>
  <c r="AT624" i="4"/>
  <c r="AB696" i="4"/>
  <c r="S696" i="4"/>
  <c r="AT696" i="4"/>
  <c r="AK696" i="4"/>
  <c r="BC696" i="4"/>
  <c r="BL696" i="4"/>
  <c r="BL24" i="4"/>
  <c r="BL200" i="4"/>
  <c r="BL280" i="4"/>
  <c r="BL392" i="4"/>
  <c r="BL472" i="4"/>
  <c r="BL81" i="4"/>
  <c r="BL265" i="4"/>
  <c r="BL417" i="4"/>
  <c r="BL593" i="4"/>
  <c r="BL131" i="4"/>
  <c r="BL528" i="4"/>
  <c r="BC137" i="4"/>
  <c r="BC114" i="4"/>
  <c r="BL604" i="4"/>
  <c r="BC350" i="4"/>
  <c r="BL431" i="4"/>
  <c r="BC223" i="4"/>
  <c r="BC560" i="4"/>
  <c r="BC713" i="4"/>
  <c r="AK65" i="4"/>
  <c r="AT723" i="4"/>
  <c r="AT118" i="4"/>
  <c r="AK233" i="4"/>
  <c r="AK542" i="4"/>
  <c r="S439" i="4"/>
  <c r="S16" i="4"/>
  <c r="AK16" i="4"/>
  <c r="BC16" i="4"/>
  <c r="AB59" i="4"/>
  <c r="S59" i="4"/>
  <c r="AK59" i="4"/>
  <c r="AT59" i="4"/>
  <c r="BC59" i="4"/>
  <c r="BL59" i="4"/>
  <c r="AB163" i="4"/>
  <c r="AK163" i="4"/>
  <c r="AT163" i="4"/>
  <c r="BL163" i="4"/>
  <c r="S163" i="4"/>
  <c r="BC163" i="4"/>
  <c r="AB243" i="4"/>
  <c r="S243" i="4"/>
  <c r="AK243" i="4"/>
  <c r="BC243" i="4"/>
  <c r="AT243" i="4"/>
  <c r="BL243" i="4"/>
  <c r="AB363" i="4"/>
  <c r="AK363" i="4"/>
  <c r="S363" i="4"/>
  <c r="BC363" i="4"/>
  <c r="AT363" i="4"/>
  <c r="AB55" i="4"/>
  <c r="S55" i="4"/>
  <c r="AK55" i="4"/>
  <c r="AT55" i="4"/>
  <c r="BC55" i="4"/>
  <c r="BL55" i="4"/>
  <c r="S151" i="4"/>
  <c r="AB151" i="4"/>
  <c r="AK151" i="4"/>
  <c r="AT151" i="4"/>
  <c r="BC151" i="4"/>
  <c r="BL151" i="4"/>
  <c r="S271" i="4"/>
  <c r="AB271" i="4"/>
  <c r="AT271" i="4"/>
  <c r="BC271" i="4"/>
  <c r="AK271" i="4"/>
  <c r="BL271" i="4"/>
  <c r="AB31" i="4"/>
  <c r="S31" i="4"/>
  <c r="AK31" i="4"/>
  <c r="BL31" i="4"/>
  <c r="AT31" i="4"/>
  <c r="S548" i="4"/>
  <c r="AB548" i="4"/>
  <c r="AK548" i="4"/>
  <c r="AT548" i="4"/>
  <c r="BC548" i="4"/>
  <c r="BL548" i="4"/>
  <c r="S716" i="4"/>
  <c r="AB716" i="4"/>
  <c r="AK716" i="4"/>
  <c r="AT716" i="4"/>
  <c r="BC716" i="4"/>
  <c r="BL716" i="4"/>
  <c r="S113" i="4"/>
  <c r="AB113" i="4"/>
  <c r="BC113" i="4"/>
  <c r="BL113" i="4"/>
  <c r="AK113" i="4"/>
  <c r="AT113" i="4"/>
  <c r="S193" i="4"/>
  <c r="AK193" i="4"/>
  <c r="AB193" i="4"/>
  <c r="BC193" i="4"/>
  <c r="BL193" i="4"/>
  <c r="AT193" i="4"/>
  <c r="S273" i="4"/>
  <c r="AK273" i="4"/>
  <c r="AB273" i="4"/>
  <c r="AT273" i="4"/>
  <c r="BC273" i="4"/>
  <c r="AB361" i="4"/>
  <c r="AK361" i="4"/>
  <c r="BC361" i="4"/>
  <c r="BL361" i="4"/>
  <c r="AT361" i="4"/>
  <c r="S361" i="4"/>
  <c r="S497" i="4"/>
  <c r="AB497" i="4"/>
  <c r="AK497" i="4"/>
  <c r="BC497" i="4"/>
  <c r="AT497" i="4"/>
  <c r="BL497" i="4"/>
  <c r="S697" i="4"/>
  <c r="AK697" i="4"/>
  <c r="AT697" i="4"/>
  <c r="AB697" i="4"/>
  <c r="BC697" i="4"/>
  <c r="BL697" i="4"/>
  <c r="AK387" i="4"/>
  <c r="S387" i="4"/>
  <c r="AB387" i="4"/>
  <c r="AT387" i="4"/>
  <c r="BC387" i="4"/>
  <c r="AK443" i="4"/>
  <c r="S443" i="4"/>
  <c r="AB443" i="4"/>
  <c r="AT443" i="4"/>
  <c r="BL443" i="4"/>
  <c r="BC443" i="4"/>
  <c r="AK491" i="4"/>
  <c r="S491" i="4"/>
  <c r="AB491" i="4"/>
  <c r="BC491" i="4"/>
  <c r="AT491" i="4"/>
  <c r="S531" i="4"/>
  <c r="AB531" i="4"/>
  <c r="AK531" i="4"/>
  <c r="BC531" i="4"/>
  <c r="AT531" i="4"/>
  <c r="BL531" i="4"/>
  <c r="AK579" i="4"/>
  <c r="S579" i="4"/>
  <c r="AB579" i="4"/>
  <c r="AT579" i="4"/>
  <c r="S628" i="4"/>
  <c r="AK628" i="4"/>
  <c r="BC628" i="4"/>
  <c r="BL628" i="4"/>
  <c r="AT628" i="4"/>
  <c r="AT675" i="4"/>
  <c r="S675" i="4"/>
  <c r="AB675" i="4"/>
  <c r="BC675" i="4"/>
  <c r="AK675" i="4"/>
  <c r="BL675" i="4"/>
  <c r="S428" i="4"/>
  <c r="AK428" i="4"/>
  <c r="AB428" i="4"/>
  <c r="AT428" i="4"/>
  <c r="BC428" i="4"/>
  <c r="BL428" i="4"/>
  <c r="AB660" i="4"/>
  <c r="S660" i="4"/>
  <c r="BC660" i="4"/>
  <c r="AK660" i="4"/>
  <c r="BL660" i="4"/>
  <c r="AT660" i="4"/>
  <c r="S167" i="4"/>
  <c r="AB167" i="4"/>
  <c r="AK167" i="4"/>
  <c r="BL167" i="4"/>
  <c r="AT167" i="4"/>
  <c r="BC167" i="4"/>
  <c r="S319" i="4"/>
  <c r="AB319" i="4"/>
  <c r="AK319" i="4"/>
  <c r="AT319" i="4"/>
  <c r="BC319" i="4"/>
  <c r="BL319" i="4"/>
  <c r="S71" i="4"/>
  <c r="AB71" i="4"/>
  <c r="AT71" i="4"/>
  <c r="BC71" i="4"/>
  <c r="AK71" i="4"/>
  <c r="BL71" i="4"/>
  <c r="S391" i="4"/>
  <c r="AT391" i="4"/>
  <c r="AB391" i="4"/>
  <c r="BC391" i="4"/>
  <c r="BL391" i="4"/>
  <c r="AK391" i="4"/>
  <c r="S455" i="4"/>
  <c r="AT455" i="4"/>
  <c r="AB455" i="4"/>
  <c r="AK455" i="4"/>
  <c r="BC455" i="4"/>
  <c r="BL455" i="4"/>
  <c r="S519" i="4"/>
  <c r="AB519" i="4"/>
  <c r="AT519" i="4"/>
  <c r="BC519" i="4"/>
  <c r="BL519" i="4"/>
  <c r="S599" i="4"/>
  <c r="AB599" i="4"/>
  <c r="BC599" i="4"/>
  <c r="BL599" i="4"/>
  <c r="AK599" i="4"/>
  <c r="AT599" i="4"/>
  <c r="S663" i="4"/>
  <c r="AB663" i="4"/>
  <c r="BC663" i="4"/>
  <c r="AT663" i="4"/>
  <c r="BL663" i="4"/>
  <c r="AK663" i="4"/>
  <c r="S80" i="4"/>
  <c r="AK80" i="4"/>
  <c r="AT80" i="4"/>
  <c r="AB80" i="4"/>
  <c r="BC80" i="4"/>
  <c r="AB336" i="4"/>
  <c r="S336" i="4"/>
  <c r="AK336" i="4"/>
  <c r="AT336" i="4"/>
  <c r="BC336" i="4"/>
  <c r="S665" i="4"/>
  <c r="AK665" i="4"/>
  <c r="AT665" i="4"/>
  <c r="AB665" i="4"/>
  <c r="BC665" i="4"/>
  <c r="AB91" i="4"/>
  <c r="S91" i="4"/>
  <c r="AK91" i="4"/>
  <c r="AT91" i="4"/>
  <c r="BL91" i="4"/>
  <c r="BC91" i="4"/>
  <c r="S274" i="4"/>
  <c r="AK274" i="4"/>
  <c r="AB274" i="4"/>
  <c r="BC274" i="4"/>
  <c r="AT274" i="4"/>
  <c r="S147" i="4"/>
  <c r="AK147" i="4"/>
  <c r="AB147" i="4"/>
  <c r="AT147" i="4"/>
  <c r="BL147" i="4"/>
  <c r="BC147" i="4"/>
  <c r="S465" i="4"/>
  <c r="AK465" i="4"/>
  <c r="AB465" i="4"/>
  <c r="AT465" i="4"/>
  <c r="BC465" i="4"/>
  <c r="AB512" i="4"/>
  <c r="S512" i="4"/>
  <c r="AT512" i="4"/>
  <c r="BC512" i="4"/>
  <c r="AK512" i="4"/>
  <c r="BL512" i="4"/>
  <c r="S569" i="4"/>
  <c r="AK569" i="4"/>
  <c r="AT569" i="4"/>
  <c r="BL569" i="4"/>
  <c r="BC569" i="4"/>
  <c r="AB569" i="4"/>
  <c r="S705" i="4"/>
  <c r="AK705" i="4"/>
  <c r="AB705" i="4"/>
  <c r="BC705" i="4"/>
  <c r="BL705" i="4"/>
  <c r="AT705" i="4"/>
  <c r="AB169" i="4"/>
  <c r="S169" i="4"/>
  <c r="AK169" i="4"/>
  <c r="BC169" i="4"/>
  <c r="BL169" i="4"/>
  <c r="BL40" i="4"/>
  <c r="BL296" i="4"/>
  <c r="BL488" i="4"/>
  <c r="BL97" i="4"/>
  <c r="BL273" i="4"/>
  <c r="BL457" i="4"/>
  <c r="BL427" i="4"/>
  <c r="BL29" i="4"/>
  <c r="BL592" i="4"/>
  <c r="BC201" i="4"/>
  <c r="BC396" i="4"/>
  <c r="BC414" i="4"/>
  <c r="BL495" i="4"/>
  <c r="AT159" i="4"/>
  <c r="AT73" i="4"/>
  <c r="BC580" i="4"/>
  <c r="BC542" i="4"/>
  <c r="AT278" i="4"/>
  <c r="AK134" i="4"/>
  <c r="AK417" i="4"/>
  <c r="S48" i="4"/>
  <c r="AK48" i="4"/>
  <c r="AT48" i="4"/>
  <c r="BC48" i="4"/>
  <c r="AB48" i="4"/>
  <c r="S67" i="4"/>
  <c r="AB67" i="4"/>
  <c r="AT67" i="4"/>
  <c r="BC67" i="4"/>
  <c r="AK67" i="4"/>
  <c r="AB171" i="4"/>
  <c r="AK171" i="4"/>
  <c r="S171" i="4"/>
  <c r="AT171" i="4"/>
  <c r="BC171" i="4"/>
  <c r="AB251" i="4"/>
  <c r="AK251" i="4"/>
  <c r="S251" i="4"/>
  <c r="AT251" i="4"/>
  <c r="BL251" i="4"/>
  <c r="AB371" i="4"/>
  <c r="S371" i="4"/>
  <c r="BC371" i="4"/>
  <c r="AK371" i="4"/>
  <c r="BL371" i="4"/>
  <c r="S79" i="4"/>
  <c r="AB79" i="4"/>
  <c r="BC79" i="4"/>
  <c r="AK79" i="4"/>
  <c r="BL79" i="4"/>
  <c r="AB175" i="4"/>
  <c r="S175" i="4"/>
  <c r="AT175" i="4"/>
  <c r="BC175" i="4"/>
  <c r="S287" i="4"/>
  <c r="AB287" i="4"/>
  <c r="AK287" i="4"/>
  <c r="BL287" i="4"/>
  <c r="AT287" i="4"/>
  <c r="AK388" i="4"/>
  <c r="S388" i="4"/>
  <c r="AB388" i="4"/>
  <c r="AT388" i="4"/>
  <c r="BC388" i="4"/>
  <c r="BL388" i="4"/>
  <c r="AK572" i="4"/>
  <c r="S572" i="4"/>
  <c r="AB572" i="4"/>
  <c r="AT572" i="4"/>
  <c r="BC572" i="4"/>
  <c r="BL572" i="4"/>
  <c r="AB51" i="4"/>
  <c r="S51" i="4"/>
  <c r="AK51" i="4"/>
  <c r="BC51" i="4"/>
  <c r="AT51" i="4"/>
  <c r="BL51" i="4"/>
  <c r="S121" i="4"/>
  <c r="AK121" i="4"/>
  <c r="BC121" i="4"/>
  <c r="BL121" i="4"/>
  <c r="AB121" i="4"/>
  <c r="AT121" i="4"/>
  <c r="S209" i="4"/>
  <c r="AK209" i="4"/>
  <c r="AT209" i="4"/>
  <c r="BC209" i="4"/>
  <c r="S281" i="4"/>
  <c r="AK281" i="4"/>
  <c r="AT281" i="4"/>
  <c r="AB281" i="4"/>
  <c r="BC281" i="4"/>
  <c r="BL281" i="4"/>
  <c r="S385" i="4"/>
  <c r="AK385" i="4"/>
  <c r="AB385" i="4"/>
  <c r="BC385" i="4"/>
  <c r="BL385" i="4"/>
  <c r="AT385" i="4"/>
  <c r="S521" i="4"/>
  <c r="AT521" i="4"/>
  <c r="AB521" i="4"/>
  <c r="BC521" i="4"/>
  <c r="AK521" i="4"/>
  <c r="S83" i="4"/>
  <c r="AK83" i="4"/>
  <c r="BL83" i="4"/>
  <c r="AB83" i="4"/>
  <c r="AT83" i="4"/>
  <c r="BC83" i="4"/>
  <c r="AK395" i="4"/>
  <c r="S395" i="4"/>
  <c r="AT395" i="4"/>
  <c r="BC395" i="4"/>
  <c r="AB395" i="4"/>
  <c r="BL395" i="4"/>
  <c r="AK452" i="4"/>
  <c r="AB452" i="4"/>
  <c r="S452" i="4"/>
  <c r="AT452" i="4"/>
  <c r="BC452" i="4"/>
  <c r="BL452" i="4"/>
  <c r="S499" i="4"/>
  <c r="AB499" i="4"/>
  <c r="AK499" i="4"/>
  <c r="BC499" i="4"/>
  <c r="AT499" i="4"/>
  <c r="BL499" i="4"/>
  <c r="S539" i="4"/>
  <c r="AB539" i="4"/>
  <c r="AK539" i="4"/>
  <c r="BC539" i="4"/>
  <c r="AT539" i="4"/>
  <c r="BL539" i="4"/>
  <c r="AB588" i="4"/>
  <c r="S588" i="4"/>
  <c r="AK588" i="4"/>
  <c r="AT588" i="4"/>
  <c r="BC588" i="4"/>
  <c r="BL588" i="4"/>
  <c r="AK627" i="4"/>
  <c r="S627" i="4"/>
  <c r="AB627" i="4"/>
  <c r="BC627" i="4"/>
  <c r="AT627" i="4"/>
  <c r="BL627" i="4"/>
  <c r="AK683" i="4"/>
  <c r="S683" i="4"/>
  <c r="AB683" i="4"/>
  <c r="BC683" i="4"/>
  <c r="AT683" i="4"/>
  <c r="BL683" i="4"/>
  <c r="AK436" i="4"/>
  <c r="S436" i="4"/>
  <c r="AB436" i="4"/>
  <c r="BC436" i="4"/>
  <c r="BL436" i="4"/>
  <c r="S708" i="4"/>
  <c r="AK708" i="4"/>
  <c r="AB708" i="4"/>
  <c r="AT708" i="4"/>
  <c r="BC708" i="4"/>
  <c r="BL708" i="4"/>
  <c r="AB166" i="4"/>
  <c r="S166" i="4"/>
  <c r="AT166" i="4"/>
  <c r="BL166" i="4"/>
  <c r="AK166" i="4"/>
  <c r="BC166" i="4"/>
  <c r="AB318" i="4"/>
  <c r="S318" i="4"/>
  <c r="AT318" i="4"/>
  <c r="BL318" i="4"/>
  <c r="BC318" i="4"/>
  <c r="S103" i="4"/>
  <c r="AB103" i="4"/>
  <c r="AK103" i="4"/>
  <c r="BL103" i="4"/>
  <c r="AT103" i="4"/>
  <c r="BC103" i="4"/>
  <c r="S399" i="4"/>
  <c r="AB399" i="4"/>
  <c r="AT399" i="4"/>
  <c r="BC399" i="4"/>
  <c r="BL399" i="4"/>
  <c r="AK399" i="4"/>
  <c r="S463" i="4"/>
  <c r="AB463" i="4"/>
  <c r="AT463" i="4"/>
  <c r="AK463" i="4"/>
  <c r="BC463" i="4"/>
  <c r="BL463" i="4"/>
  <c r="S527" i="4"/>
  <c r="AB527" i="4"/>
  <c r="AT527" i="4"/>
  <c r="BC527" i="4"/>
  <c r="BL527" i="4"/>
  <c r="AK527" i="4"/>
  <c r="S607" i="4"/>
  <c r="AB607" i="4"/>
  <c r="AK607" i="4"/>
  <c r="BC607" i="4"/>
  <c r="BL607" i="4"/>
  <c r="AT607" i="4"/>
  <c r="S671" i="4"/>
  <c r="AB671" i="4"/>
  <c r="AK671" i="4"/>
  <c r="AT671" i="4"/>
  <c r="BL671" i="4"/>
  <c r="BC671" i="4"/>
  <c r="S177" i="4"/>
  <c r="AB177" i="4"/>
  <c r="AK177" i="4"/>
  <c r="BC177" i="4"/>
  <c r="BL177" i="4"/>
  <c r="AT177" i="4"/>
  <c r="S401" i="4"/>
  <c r="AK401" i="4"/>
  <c r="AT401" i="4"/>
  <c r="AB401" i="4"/>
  <c r="BC401" i="4"/>
  <c r="S673" i="4"/>
  <c r="AB673" i="4"/>
  <c r="AT673" i="4"/>
  <c r="BC673" i="4"/>
  <c r="AK673" i="4"/>
  <c r="BL673" i="4"/>
  <c r="S90" i="4"/>
  <c r="AK90" i="4"/>
  <c r="AT90" i="4"/>
  <c r="AB90" i="4"/>
  <c r="BC90" i="4"/>
  <c r="BL90" i="4"/>
  <c r="S275" i="4"/>
  <c r="AK275" i="4"/>
  <c r="AB275" i="4"/>
  <c r="BC275" i="4"/>
  <c r="BL275" i="4"/>
  <c r="AT275" i="4"/>
  <c r="AB464" i="4"/>
  <c r="S464" i="4"/>
  <c r="AK464" i="4"/>
  <c r="BC464" i="4"/>
  <c r="AT464" i="4"/>
  <c r="S513" i="4"/>
  <c r="AK513" i="4"/>
  <c r="AB513" i="4"/>
  <c r="AT513" i="4"/>
  <c r="BL513" i="4"/>
  <c r="BC513" i="4"/>
  <c r="AB568" i="4"/>
  <c r="S568" i="4"/>
  <c r="AT568" i="4"/>
  <c r="BL568" i="4"/>
  <c r="BC568" i="4"/>
  <c r="AB704" i="4"/>
  <c r="S704" i="4"/>
  <c r="AT704" i="4"/>
  <c r="BC704" i="4"/>
  <c r="AK704" i="4"/>
  <c r="BL704" i="4"/>
  <c r="S249" i="4"/>
  <c r="AK249" i="4"/>
  <c r="BC249" i="4"/>
  <c r="BL249" i="4"/>
  <c r="AB249" i="4"/>
  <c r="AB230" i="4"/>
  <c r="S230" i="4"/>
  <c r="AT230" i="4"/>
  <c r="AK230" i="4"/>
  <c r="BL230" i="4"/>
  <c r="BC230" i="4"/>
  <c r="AB310" i="4"/>
  <c r="S310" i="4"/>
  <c r="AK310" i="4"/>
  <c r="BL310" i="4"/>
  <c r="BC310" i="4"/>
  <c r="AT310" i="4"/>
  <c r="AB406" i="4"/>
  <c r="S406" i="4"/>
  <c r="AK406" i="4"/>
  <c r="BC406" i="4"/>
  <c r="AT406" i="4"/>
  <c r="BL406" i="4"/>
  <c r="AB470" i="4"/>
  <c r="S470" i="4"/>
  <c r="AK470" i="4"/>
  <c r="BC470" i="4"/>
  <c r="BL470" i="4"/>
  <c r="AT470" i="4"/>
  <c r="AB534" i="4"/>
  <c r="S534" i="4"/>
  <c r="AK534" i="4"/>
  <c r="BC534" i="4"/>
  <c r="AT534" i="4"/>
  <c r="BL534" i="4"/>
  <c r="AB598" i="4"/>
  <c r="S598" i="4"/>
  <c r="AK598" i="4"/>
  <c r="BC598" i="4"/>
  <c r="AT598" i="4"/>
  <c r="BL598" i="4"/>
  <c r="AB662" i="4"/>
  <c r="S662" i="4"/>
  <c r="AK662" i="4"/>
  <c r="BC662" i="4"/>
  <c r="AT662" i="4"/>
  <c r="BL662" i="4"/>
  <c r="AB9" i="4"/>
  <c r="AK9" i="4"/>
  <c r="S9" i="4"/>
  <c r="AT9" i="4"/>
  <c r="AB6" i="4"/>
  <c r="S6" i="4"/>
  <c r="AK6" i="4"/>
  <c r="BC6" i="4"/>
  <c r="AT6" i="4"/>
  <c r="BL6" i="4"/>
  <c r="S109" i="4"/>
  <c r="AB109" i="4"/>
  <c r="AT109" i="4"/>
  <c r="AK109" i="4"/>
  <c r="BC109" i="4"/>
  <c r="BL109" i="4"/>
  <c r="S173" i="4"/>
  <c r="AB173" i="4"/>
  <c r="AT173" i="4"/>
  <c r="AK173" i="4"/>
  <c r="BC173" i="4"/>
  <c r="BL173" i="4"/>
  <c r="S237" i="4"/>
  <c r="AB237" i="4"/>
  <c r="AT237" i="4"/>
  <c r="AK237" i="4"/>
  <c r="BC237" i="4"/>
  <c r="BL237" i="4"/>
  <c r="S301" i="4"/>
  <c r="AB301" i="4"/>
  <c r="AT301" i="4"/>
  <c r="AK301" i="4"/>
  <c r="BC301" i="4"/>
  <c r="BL301" i="4"/>
  <c r="S365" i="4"/>
  <c r="AB365" i="4"/>
  <c r="AT365" i="4"/>
  <c r="AK365" i="4"/>
  <c r="BC365" i="4"/>
  <c r="BL365" i="4"/>
  <c r="S429" i="4"/>
  <c r="AB429" i="4"/>
  <c r="AK429" i="4"/>
  <c r="BC429" i="4"/>
  <c r="AT429" i="4"/>
  <c r="BL429" i="4"/>
  <c r="S493" i="4"/>
  <c r="AB493" i="4"/>
  <c r="AK493" i="4"/>
  <c r="BC493" i="4"/>
  <c r="AT493" i="4"/>
  <c r="BL493" i="4"/>
  <c r="S557" i="4"/>
  <c r="AB557" i="4"/>
  <c r="AK557" i="4"/>
  <c r="BC557" i="4"/>
  <c r="AT557" i="4"/>
  <c r="BL557" i="4"/>
  <c r="S70" i="4"/>
  <c r="AB70" i="4"/>
  <c r="AT70" i="4"/>
  <c r="AK70" i="4"/>
  <c r="BC70" i="4"/>
  <c r="S142" i="4"/>
  <c r="AK142" i="4"/>
  <c r="AB142" i="4"/>
  <c r="BC142" i="4"/>
  <c r="AT142" i="4"/>
  <c r="BL142" i="4"/>
  <c r="S112" i="4"/>
  <c r="AK112" i="4"/>
  <c r="AT112" i="4"/>
  <c r="BC112" i="4"/>
  <c r="AB112" i="4"/>
  <c r="AB184" i="4"/>
  <c r="S184" i="4"/>
  <c r="AT184" i="4"/>
  <c r="AK184" i="4"/>
  <c r="BC184" i="4"/>
  <c r="BL184" i="4"/>
  <c r="AB256" i="4"/>
  <c r="S256" i="4"/>
  <c r="BC256" i="4"/>
  <c r="AT256" i="4"/>
  <c r="AK256" i="4"/>
  <c r="AB328" i="4"/>
  <c r="S328" i="4"/>
  <c r="AK328" i="4"/>
  <c r="BC328" i="4"/>
  <c r="AT328" i="4"/>
  <c r="S416" i="4"/>
  <c r="AB416" i="4"/>
  <c r="AT416" i="4"/>
  <c r="BC416" i="4"/>
  <c r="BL416" i="4"/>
  <c r="AK416" i="4"/>
  <c r="S552" i="4"/>
  <c r="AB552" i="4"/>
  <c r="AT552" i="4"/>
  <c r="AK552" i="4"/>
  <c r="BC552" i="4"/>
  <c r="BL552" i="4"/>
  <c r="AB640" i="4"/>
  <c r="AT640" i="4"/>
  <c r="BC640" i="4"/>
  <c r="BL640" i="4"/>
  <c r="AK640" i="4"/>
  <c r="S640" i="4"/>
  <c r="BL48" i="4"/>
  <c r="BL136" i="4"/>
  <c r="BL216" i="4"/>
  <c r="BL408" i="4"/>
  <c r="BL137" i="4"/>
  <c r="BL289" i="4"/>
  <c r="BL465" i="4"/>
  <c r="BL195" i="4"/>
  <c r="BL451" i="4"/>
  <c r="BL326" i="4"/>
  <c r="BC265" i="4"/>
  <c r="BL603" i="4"/>
  <c r="BL668" i="4"/>
  <c r="BC460" i="4"/>
  <c r="BL47" i="4"/>
  <c r="BL559" i="4"/>
  <c r="BC351" i="4"/>
  <c r="AT239" i="4"/>
  <c r="AT16" i="4"/>
  <c r="AT169" i="4"/>
  <c r="BC419" i="4"/>
  <c r="AT620" i="4"/>
  <c r="BC710" i="4"/>
  <c r="AK318" i="4"/>
  <c r="AT592" i="4"/>
  <c r="AK585" i="4"/>
  <c r="AB628" i="4"/>
  <c r="BL334" i="4"/>
  <c r="BL590" i="4"/>
  <c r="BL654" i="4"/>
  <c r="BC422" i="4"/>
  <c r="BC550" i="4"/>
  <c r="AB222" i="4"/>
  <c r="AK222" i="4"/>
  <c r="AT222" i="4"/>
  <c r="S222" i="4"/>
  <c r="AB302" i="4"/>
  <c r="S302" i="4"/>
  <c r="AT302" i="4"/>
  <c r="AK302" i="4"/>
  <c r="S398" i="4"/>
  <c r="AK398" i="4"/>
  <c r="AB398" i="4"/>
  <c r="S462" i="4"/>
  <c r="AK462" i="4"/>
  <c r="AB462" i="4"/>
  <c r="BC462" i="4"/>
  <c r="S526" i="4"/>
  <c r="AK526" i="4"/>
  <c r="AB526" i="4"/>
  <c r="BC526" i="4"/>
  <c r="S590" i="4"/>
  <c r="AK590" i="4"/>
  <c r="BC590" i="4"/>
  <c r="S654" i="4"/>
  <c r="AK654" i="4"/>
  <c r="AB654" i="4"/>
  <c r="BC654" i="4"/>
  <c r="S718" i="4"/>
  <c r="AK718" i="4"/>
  <c r="AB718" i="4"/>
  <c r="BC718" i="4"/>
  <c r="S101" i="4"/>
  <c r="AB101" i="4"/>
  <c r="AT101" i="4"/>
  <c r="BC101" i="4"/>
  <c r="S165" i="4"/>
  <c r="AB165" i="4"/>
  <c r="AT165" i="4"/>
  <c r="S229" i="4"/>
  <c r="AB229" i="4"/>
  <c r="AT229" i="4"/>
  <c r="AK229" i="4"/>
  <c r="S293" i="4"/>
  <c r="AB293" i="4"/>
  <c r="AT293" i="4"/>
  <c r="AK293" i="4"/>
  <c r="BC293" i="4"/>
  <c r="S357" i="4"/>
  <c r="AB357" i="4"/>
  <c r="AT357" i="4"/>
  <c r="AK357" i="4"/>
  <c r="BC357" i="4"/>
  <c r="S421" i="4"/>
  <c r="AT421" i="4"/>
  <c r="AB421" i="4"/>
  <c r="BC421" i="4"/>
  <c r="S485" i="4"/>
  <c r="AT485" i="4"/>
  <c r="AB485" i="4"/>
  <c r="AK485" i="4"/>
  <c r="S549" i="4"/>
  <c r="AT549" i="4"/>
  <c r="AB549" i="4"/>
  <c r="AK549" i="4"/>
  <c r="BC549" i="4"/>
  <c r="S62" i="4"/>
  <c r="AB62" i="4"/>
  <c r="AT62" i="4"/>
  <c r="AB126" i="4"/>
  <c r="S126" i="4"/>
  <c r="AT126" i="4"/>
  <c r="AK104" i="4"/>
  <c r="S168" i="4"/>
  <c r="AB168" i="4"/>
  <c r="AK168" i="4"/>
  <c r="AB248" i="4"/>
  <c r="S248" i="4"/>
  <c r="AT248" i="4"/>
  <c r="AB320" i="4"/>
  <c r="S320" i="4"/>
  <c r="AT320" i="4"/>
  <c r="BC320" i="4"/>
  <c r="AB400" i="4"/>
  <c r="S400" i="4"/>
  <c r="AK400" i="4"/>
  <c r="AB520" i="4"/>
  <c r="S520" i="4"/>
  <c r="AK520" i="4"/>
  <c r="BC520" i="4"/>
  <c r="AB632" i="4"/>
  <c r="S632" i="4"/>
  <c r="AT632" i="4"/>
  <c r="S7" i="4"/>
  <c r="AB7" i="4"/>
  <c r="AT7" i="4"/>
  <c r="BL32" i="4"/>
  <c r="BL352" i="4"/>
  <c r="BC302" i="4"/>
  <c r="AT32" i="4"/>
  <c r="AT128" i="4"/>
  <c r="S104" i="4"/>
  <c r="BL7" i="4"/>
  <c r="BC168" i="4"/>
  <c r="BC248" i="4"/>
  <c r="AT526" i="4"/>
  <c r="AK632" i="4"/>
  <c r="AK101" i="4"/>
  <c r="BL614" i="4"/>
  <c r="BL293" i="4"/>
  <c r="BL357" i="4"/>
  <c r="BL421" i="4"/>
  <c r="BL485" i="4"/>
  <c r="BL549" i="4"/>
  <c r="BL718" i="4"/>
  <c r="BC62" i="4"/>
  <c r="BC126" i="4"/>
  <c r="AT718" i="4"/>
  <c r="AK62" i="4"/>
  <c r="AT520" i="4"/>
  <c r="AB104" i="4"/>
  <c r="BC165" i="4"/>
  <c r="AK165" i="4"/>
  <c r="AB174" i="4"/>
  <c r="S174" i="4"/>
  <c r="AT174" i="4"/>
  <c r="AK174" i="4"/>
  <c r="S262" i="4"/>
  <c r="AB262" i="4"/>
  <c r="AT262" i="4"/>
  <c r="S334" i="4"/>
  <c r="AK334" i="4"/>
  <c r="AB422" i="4"/>
  <c r="S422" i="4"/>
  <c r="AK422" i="4"/>
  <c r="AT422" i="4"/>
  <c r="AB486" i="4"/>
  <c r="S486" i="4"/>
  <c r="AK486" i="4"/>
  <c r="AT486" i="4"/>
  <c r="AB550" i="4"/>
  <c r="S550" i="4"/>
  <c r="AK550" i="4"/>
  <c r="AT550" i="4"/>
  <c r="AB614" i="4"/>
  <c r="S614" i="4"/>
  <c r="AK614" i="4"/>
  <c r="AT614" i="4"/>
  <c r="AB678" i="4"/>
  <c r="S678" i="4"/>
  <c r="AK678" i="4"/>
  <c r="AT678" i="4"/>
  <c r="S125" i="4"/>
  <c r="AB125" i="4"/>
  <c r="AT125" i="4"/>
  <c r="AK125" i="4"/>
  <c r="BC125" i="4"/>
  <c r="S189" i="4"/>
  <c r="AB189" i="4"/>
  <c r="AT189" i="4"/>
  <c r="AK189" i="4"/>
  <c r="BC189" i="4"/>
  <c r="S253" i="4"/>
  <c r="AB253" i="4"/>
  <c r="AT253" i="4"/>
  <c r="AK253" i="4"/>
  <c r="BC253" i="4"/>
  <c r="S317" i="4"/>
  <c r="AB317" i="4"/>
  <c r="AT317" i="4"/>
  <c r="AK317" i="4"/>
  <c r="BC317" i="4"/>
  <c r="S381" i="4"/>
  <c r="AB381" i="4"/>
  <c r="AT381" i="4"/>
  <c r="AK381" i="4"/>
  <c r="BC381" i="4"/>
  <c r="S445" i="4"/>
  <c r="AB445" i="4"/>
  <c r="AK445" i="4"/>
  <c r="BC445" i="4"/>
  <c r="AT445" i="4"/>
  <c r="S509" i="4"/>
  <c r="AB509" i="4"/>
  <c r="AK509" i="4"/>
  <c r="BC509" i="4"/>
  <c r="AT509" i="4"/>
  <c r="S573" i="4"/>
  <c r="AB573" i="4"/>
  <c r="AK573" i="4"/>
  <c r="BC573" i="4"/>
  <c r="AT573" i="4"/>
  <c r="S86" i="4"/>
  <c r="AB86" i="4"/>
  <c r="AK86" i="4"/>
  <c r="S32" i="4"/>
  <c r="AB32" i="4"/>
  <c r="S128" i="4"/>
  <c r="AB128" i="4"/>
  <c r="BC128" i="4"/>
  <c r="AB208" i="4"/>
  <c r="S208" i="4"/>
  <c r="AK208" i="4"/>
  <c r="AB272" i="4"/>
  <c r="S272" i="4"/>
  <c r="AK272" i="4"/>
  <c r="S352" i="4"/>
  <c r="AB352" i="4"/>
  <c r="AT352" i="4"/>
  <c r="S432" i="4"/>
  <c r="AB432" i="4"/>
  <c r="AK432" i="4"/>
  <c r="AB584" i="4"/>
  <c r="S584" i="4"/>
  <c r="AK584" i="4"/>
  <c r="BC584" i="4"/>
  <c r="AB656" i="4"/>
  <c r="S656" i="4"/>
  <c r="AK656" i="4"/>
  <c r="BL248" i="4"/>
  <c r="BL174" i="4"/>
  <c r="BL302" i="4"/>
  <c r="BL632" i="4"/>
  <c r="BC262" i="4"/>
  <c r="BC7" i="4"/>
  <c r="BC104" i="4"/>
  <c r="AT398" i="4"/>
  <c r="AK320" i="4"/>
  <c r="BC229" i="4"/>
  <c r="AK421" i="4"/>
  <c r="BC334" i="4"/>
  <c r="BC398" i="4"/>
  <c r="BC208" i="4"/>
  <c r="BC486" i="4"/>
  <c r="AT590" i="4"/>
  <c r="AK262" i="4"/>
  <c r="AK352" i="4"/>
  <c r="BC485" i="4"/>
  <c r="S621" i="4"/>
  <c r="AB621" i="4"/>
  <c r="AK621" i="4"/>
  <c r="BC621" i="4"/>
  <c r="AT621" i="4"/>
  <c r="S685" i="4"/>
  <c r="AB685" i="4"/>
  <c r="AK685" i="4"/>
  <c r="BC685" i="4"/>
  <c r="AT685" i="4"/>
  <c r="BL62" i="4"/>
  <c r="BL126" i="4"/>
  <c r="BL584" i="4"/>
  <c r="BL317" i="4"/>
  <c r="BL381" i="4"/>
  <c r="BL445" i="4"/>
  <c r="BL509" i="4"/>
  <c r="BL573" i="4"/>
  <c r="BC86" i="4"/>
  <c r="BC632" i="4"/>
  <c r="AT168" i="4"/>
  <c r="BC678" i="4"/>
  <c r="AT86" i="4"/>
  <c r="AK126" i="4"/>
  <c r="AT400" i="4"/>
  <c r="AT584" i="4"/>
  <c r="AK32" i="4"/>
  <c r="AB45" i="4"/>
  <c r="AT45" i="4"/>
  <c r="AK45" i="4"/>
  <c r="S45" i="4"/>
  <c r="S613" i="4"/>
  <c r="S677" i="4"/>
  <c r="S53" i="4"/>
  <c r="S69" i="4"/>
  <c r="S629" i="4"/>
  <c r="S693" i="4"/>
  <c r="S637" i="4"/>
  <c r="S701" i="4"/>
  <c r="AB613" i="4"/>
  <c r="AB677" i="4"/>
  <c r="S645" i="4"/>
  <c r="S709" i="4"/>
  <c r="S13" i="4"/>
  <c r="S653" i="4"/>
  <c r="S717" i="4"/>
  <c r="AB629" i="4"/>
  <c r="AB693" i="4"/>
  <c r="AB61" i="4"/>
  <c r="S85" i="4"/>
  <c r="S661" i="4"/>
  <c r="AB637" i="4"/>
  <c r="AB701" i="4"/>
  <c r="AB69" i="4"/>
  <c r="S21" i="4"/>
  <c r="S37" i="4"/>
  <c r="S605" i="4"/>
  <c r="S669" i="4"/>
  <c r="AB645" i="4"/>
  <c r="AB709" i="4"/>
  <c r="X11" i="6" l="1"/>
  <c r="Y11" i="6" s="1"/>
  <c r="P12" i="6"/>
  <c r="R11" i="6" s="1"/>
  <c r="Q11" i="6"/>
  <c r="AA11" i="6" s="1"/>
  <c r="Q12" i="6" l="1"/>
  <c r="AA12" i="6" s="1"/>
  <c r="X12" i="6"/>
  <c r="Y12" i="6" s="1"/>
  <c r="P13" i="6"/>
  <c r="R12" i="6" s="1"/>
  <c r="P14" i="6" l="1"/>
  <c r="R13" i="6" s="1"/>
  <c r="X13" i="6"/>
  <c r="Y13" i="6" s="1"/>
  <c r="Q13" i="6"/>
  <c r="AA13" i="6" s="1"/>
  <c r="P15" i="6" l="1"/>
  <c r="R14" i="6" s="1"/>
  <c r="Q14" i="6"/>
  <c r="AA14" i="6" s="1"/>
  <c r="X14" i="6"/>
  <c r="Y14" i="6" s="1"/>
  <c r="P16" i="6" l="1"/>
  <c r="R15" i="6" s="1"/>
  <c r="Q15" i="6"/>
  <c r="AA15" i="6" s="1"/>
  <c r="X15" i="6"/>
  <c r="Y15" i="6" s="1"/>
  <c r="P17" i="6" l="1"/>
  <c r="R16" i="6" s="1"/>
  <c r="Q16" i="6"/>
  <c r="AA16" i="6" s="1"/>
  <c r="X16" i="6"/>
  <c r="Y16" i="6" s="1"/>
  <c r="P18" i="6" l="1"/>
  <c r="R17" i="6" s="1"/>
  <c r="X17" i="6"/>
  <c r="Y17" i="6" s="1"/>
  <c r="Q17" i="6"/>
  <c r="AA17" i="6" s="1"/>
  <c r="P19" i="6" l="1"/>
  <c r="R18" i="6" s="1"/>
  <c r="Q18" i="6"/>
  <c r="AA18" i="6" s="1"/>
  <c r="X18" i="6"/>
  <c r="Y18" i="6" s="1"/>
  <c r="X19" i="6" l="1"/>
  <c r="Y19" i="6" s="1"/>
  <c r="P20" i="6"/>
  <c r="R19" i="6" s="1"/>
  <c r="Q19" i="6"/>
  <c r="AA19" i="6" s="1"/>
  <c r="P21" i="6" l="1"/>
  <c r="R20" i="6" s="1"/>
  <c r="Q20" i="6"/>
  <c r="AA20" i="6" s="1"/>
  <c r="X20" i="6"/>
  <c r="Y20" i="6" s="1"/>
  <c r="P22" i="6" l="1"/>
  <c r="R21" i="6" s="1"/>
  <c r="X21" i="6"/>
  <c r="Y21" i="6" s="1"/>
  <c r="Q21" i="6"/>
  <c r="AA21" i="6" s="1"/>
  <c r="Q22" i="6" l="1"/>
  <c r="AA22" i="6" s="1"/>
  <c r="X22" i="6"/>
  <c r="Y22" i="6" s="1"/>
  <c r="P23" i="6"/>
  <c r="R22" i="6" s="1"/>
  <c r="P24" i="6" l="1"/>
  <c r="R23" i="6" s="1"/>
  <c r="Q23" i="6"/>
  <c r="AA23" i="6" s="1"/>
  <c r="X23" i="6"/>
  <c r="Y23" i="6" s="1"/>
  <c r="P25" i="6" l="1"/>
  <c r="R24" i="6" s="1"/>
  <c r="X24" i="6"/>
  <c r="Y24" i="6" s="1"/>
  <c r="Q24" i="6"/>
  <c r="AA24" i="6" s="1"/>
  <c r="P26" i="6" l="1"/>
  <c r="R25" i="6" s="1"/>
  <c r="Q25" i="6"/>
  <c r="AA25" i="6" s="1"/>
  <c r="X25" i="6"/>
  <c r="Y25" i="6" s="1"/>
  <c r="Q26" i="6" l="1"/>
  <c r="AA26" i="6" s="1"/>
  <c r="P27" i="6"/>
  <c r="R26" i="6" s="1"/>
  <c r="X26" i="6"/>
  <c r="Y26" i="6" s="1"/>
  <c r="X27" i="6" l="1"/>
  <c r="Y27" i="6" s="1"/>
  <c r="Q27" i="6"/>
  <c r="AA27" i="6" s="1"/>
  <c r="P28" i="6"/>
  <c r="R27" i="6" s="1"/>
  <c r="P29" i="6" l="1"/>
  <c r="R28" i="6" s="1"/>
  <c r="X28" i="6"/>
  <c r="Y28" i="6" s="1"/>
  <c r="Q28" i="6"/>
  <c r="AA28" i="6" s="1"/>
  <c r="Q29" i="6" l="1"/>
  <c r="AA29" i="6" s="1"/>
  <c r="X29" i="6"/>
  <c r="Y29" i="6" s="1"/>
  <c r="P30" i="6"/>
  <c r="R29" i="6" s="1"/>
  <c r="P31" i="6" l="1"/>
  <c r="R30" i="6" s="1"/>
  <c r="X30" i="6"/>
  <c r="Y30" i="6" s="1"/>
  <c r="Q30" i="6"/>
  <c r="AA30" i="6" s="1"/>
  <c r="Q31" i="6" l="1"/>
  <c r="AA31" i="6" s="1"/>
  <c r="X31" i="6"/>
  <c r="Y31" i="6" s="1"/>
  <c r="P32" i="6"/>
  <c r="R31" i="6" s="1"/>
  <c r="P33" i="6" l="1"/>
  <c r="R32" i="6" s="1"/>
  <c r="Q32" i="6"/>
  <c r="AA32" i="6" s="1"/>
  <c r="X32" i="6"/>
  <c r="Y32" i="6" s="1"/>
  <c r="Q33" i="6" l="1"/>
  <c r="AA33" i="6" s="1"/>
  <c r="X33" i="6"/>
  <c r="Y33" i="6" s="1"/>
  <c r="P34" i="6"/>
  <c r="R33" i="6" s="1"/>
  <c r="P35" i="6" l="1"/>
  <c r="R34" i="6" s="1"/>
  <c r="Q34" i="6"/>
  <c r="AA34" i="6" s="1"/>
  <c r="X34" i="6"/>
  <c r="Y34" i="6" s="1"/>
  <c r="P36" i="6" l="1"/>
  <c r="R35" i="6" s="1"/>
  <c r="Q35" i="6"/>
  <c r="AA35" i="6" s="1"/>
  <c r="X35" i="6"/>
  <c r="Y35" i="6" s="1"/>
  <c r="P37" i="6" l="1"/>
  <c r="R36" i="6" s="1"/>
  <c r="Q36" i="6"/>
  <c r="AA36" i="6" s="1"/>
  <c r="X36" i="6"/>
  <c r="Y36" i="6" s="1"/>
  <c r="Q37" i="6" l="1"/>
  <c r="AA37" i="6" s="1"/>
  <c r="P38" i="6"/>
  <c r="R37" i="6" s="1"/>
  <c r="X37" i="6"/>
  <c r="Y37" i="6" s="1"/>
  <c r="P39" i="6" l="1"/>
  <c r="R38" i="6" s="1"/>
  <c r="Q38" i="6"/>
  <c r="AA38" i="6" s="1"/>
  <c r="X38" i="6"/>
  <c r="Y38" i="6" s="1"/>
  <c r="P40" i="6" l="1"/>
  <c r="R39" i="6" s="1"/>
  <c r="Q39" i="6"/>
  <c r="AA39" i="6" s="1"/>
  <c r="X39" i="6"/>
  <c r="Y39" i="6" s="1"/>
  <c r="P41" i="6" l="1"/>
  <c r="R40" i="6" s="1"/>
  <c r="Q40" i="6"/>
  <c r="AA40" i="6" s="1"/>
  <c r="X40" i="6"/>
  <c r="Y40" i="6" s="1"/>
  <c r="P42" i="6" l="1"/>
  <c r="R41" i="6" s="1"/>
  <c r="Q41" i="6"/>
  <c r="AA41" i="6" s="1"/>
  <c r="X41" i="6"/>
  <c r="Y41" i="6" s="1"/>
  <c r="P43" i="6" l="1"/>
  <c r="R42" i="6" s="1"/>
  <c r="Q42" i="6"/>
  <c r="AA42" i="6" s="1"/>
  <c r="X42" i="6"/>
  <c r="Y42" i="6" s="1"/>
  <c r="P44" i="6" l="1"/>
  <c r="R43" i="6" s="1"/>
  <c r="X43" i="6"/>
  <c r="Y43" i="6" s="1"/>
  <c r="Q43" i="6"/>
  <c r="AA43" i="6" s="1"/>
  <c r="P45" i="6" l="1"/>
  <c r="R44" i="6" s="1"/>
  <c r="X44" i="6"/>
  <c r="Y44" i="6" s="1"/>
  <c r="Q44" i="6"/>
  <c r="AA44" i="6" s="1"/>
  <c r="P46" i="6" l="1"/>
  <c r="R45" i="6" s="1"/>
  <c r="X45" i="6"/>
  <c r="Y45" i="6" s="1"/>
  <c r="Q45" i="6"/>
  <c r="AA45" i="6" s="1"/>
  <c r="Q46" i="6" l="1"/>
  <c r="AA46" i="6" s="1"/>
  <c r="X46" i="6"/>
  <c r="Y46" i="6" s="1"/>
  <c r="P47" i="6"/>
  <c r="R46" i="6" s="1"/>
  <c r="P48" i="6" l="1"/>
  <c r="R47" i="6" s="1"/>
  <c r="Q47" i="6"/>
  <c r="AA47" i="6" s="1"/>
  <c r="X47" i="6"/>
  <c r="Y47" i="6" s="1"/>
  <c r="Q48" i="6" l="1"/>
  <c r="AA48" i="6" s="1"/>
  <c r="X48" i="6"/>
  <c r="Y48" i="6" s="1"/>
  <c r="P49" i="6"/>
  <c r="R48" i="6" s="1"/>
  <c r="P50" i="6" l="1"/>
  <c r="R49" i="6" s="1"/>
  <c r="Q49" i="6"/>
  <c r="AA49" i="6" s="1"/>
  <c r="X49" i="6"/>
  <c r="Y49" i="6" s="1"/>
  <c r="P51" i="6" l="1"/>
  <c r="R50" i="6" s="1"/>
  <c r="Q50" i="6"/>
  <c r="AA50" i="6" s="1"/>
  <c r="X50" i="6"/>
  <c r="Y50" i="6" s="1"/>
  <c r="P52" i="6" l="1"/>
  <c r="R51" i="6" s="1"/>
  <c r="X51" i="6"/>
  <c r="Y51" i="6" s="1"/>
  <c r="Q51" i="6"/>
  <c r="AA51" i="6" s="1"/>
  <c r="P53" i="6" l="1"/>
  <c r="R52" i="6" s="1"/>
  <c r="X52" i="6"/>
  <c r="Y52" i="6" s="1"/>
  <c r="Q52" i="6"/>
  <c r="AA52" i="6" s="1"/>
  <c r="P54" i="6" l="1"/>
  <c r="R53" i="6" s="1"/>
  <c r="Q53" i="6"/>
  <c r="AA53" i="6" s="1"/>
  <c r="X53" i="6"/>
  <c r="Y53" i="6" s="1"/>
  <c r="P55" i="6" l="1"/>
  <c r="R54" i="6" s="1"/>
  <c r="X54" i="6"/>
  <c r="Y54" i="6" s="1"/>
  <c r="Q54" i="6"/>
  <c r="AA54" i="6" s="1"/>
  <c r="Q55" i="6" l="1"/>
  <c r="AA55" i="6" s="1"/>
  <c r="P56" i="6"/>
  <c r="R55" i="6" s="1"/>
  <c r="X55" i="6"/>
  <c r="Y55" i="6" s="1"/>
  <c r="X56" i="6" l="1"/>
  <c r="Y56" i="6" s="1"/>
  <c r="P57" i="6"/>
  <c r="R56" i="6" s="1"/>
  <c r="Q56" i="6"/>
  <c r="AA56" i="6" s="1"/>
  <c r="P58" i="6" l="1"/>
  <c r="R57" i="6" s="1"/>
  <c r="X57" i="6"/>
  <c r="Y57" i="6" s="1"/>
  <c r="Q57" i="6"/>
  <c r="AA57" i="6" s="1"/>
  <c r="P59" i="6" l="1"/>
  <c r="R58" i="6" s="1"/>
  <c r="Q58" i="6"/>
  <c r="AA58" i="6" s="1"/>
  <c r="X58" i="6"/>
  <c r="Y58" i="6" s="1"/>
  <c r="P60" i="6" l="1"/>
  <c r="R59" i="6" s="1"/>
  <c r="Q59" i="6"/>
  <c r="AA59" i="6" s="1"/>
  <c r="X59" i="6"/>
  <c r="Y59" i="6" s="1"/>
  <c r="P61" i="6" l="1"/>
  <c r="R60" i="6" s="1"/>
  <c r="Q60" i="6"/>
  <c r="AA60" i="6" s="1"/>
  <c r="X60" i="6"/>
  <c r="Y60" i="6" s="1"/>
  <c r="P62" i="6" l="1"/>
  <c r="R61" i="6" s="1"/>
  <c r="Q61" i="6"/>
  <c r="AA61" i="6" s="1"/>
  <c r="X61" i="6"/>
  <c r="Y61" i="6" s="1"/>
  <c r="P63" i="6" l="1"/>
  <c r="R62" i="6" s="1"/>
  <c r="Q62" i="6"/>
  <c r="AA62" i="6" s="1"/>
  <c r="X62" i="6"/>
  <c r="Y62" i="6" s="1"/>
  <c r="P64" i="6" l="1"/>
  <c r="R63" i="6" s="1"/>
  <c r="X63" i="6"/>
  <c r="Y63" i="6" s="1"/>
  <c r="Q63" i="6"/>
  <c r="AA63" i="6" s="1"/>
  <c r="P65" i="6" l="1"/>
  <c r="R64" i="6" s="1"/>
  <c r="Q64" i="6"/>
  <c r="AA64" i="6" s="1"/>
  <c r="X64" i="6"/>
  <c r="Y64" i="6" s="1"/>
  <c r="P66" i="6" l="1"/>
  <c r="R65" i="6" s="1"/>
  <c r="X65" i="6"/>
  <c r="Y65" i="6" s="1"/>
  <c r="Q65" i="6"/>
  <c r="AA65" i="6" s="1"/>
  <c r="X66" i="6" l="1"/>
  <c r="Y66" i="6" s="1"/>
  <c r="P67" i="6"/>
  <c r="R66" i="6" s="1"/>
  <c r="Q66" i="6"/>
  <c r="AA66" i="6" s="1"/>
  <c r="P68" i="6" l="1"/>
  <c r="R67" i="6" s="1"/>
  <c r="Q67" i="6"/>
  <c r="AA67" i="6" s="1"/>
  <c r="X67" i="6"/>
  <c r="Y67" i="6" s="1"/>
  <c r="P69" i="6" l="1"/>
  <c r="R68" i="6" s="1"/>
  <c r="Q68" i="6"/>
  <c r="AA68" i="6" s="1"/>
  <c r="X68" i="6"/>
  <c r="Y68" i="6" s="1"/>
  <c r="P70" i="6" l="1"/>
  <c r="R69" i="6" s="1"/>
  <c r="Q69" i="6"/>
  <c r="AA69" i="6" s="1"/>
  <c r="X69" i="6"/>
  <c r="Y69" i="6" s="1"/>
  <c r="Q70" i="6" l="1"/>
  <c r="AA70" i="6" s="1"/>
  <c r="P71" i="6"/>
  <c r="R70" i="6" s="1"/>
  <c r="X70" i="6"/>
  <c r="Y70" i="6" s="1"/>
  <c r="Q71" i="6" l="1"/>
  <c r="AA71" i="6" s="1"/>
  <c r="P72" i="6"/>
  <c r="R71" i="6" s="1"/>
  <c r="X71" i="6"/>
  <c r="Y71" i="6" s="1"/>
  <c r="P73" i="6" l="1"/>
  <c r="R72" i="6" s="1"/>
  <c r="Q72" i="6"/>
  <c r="AA72" i="6" s="1"/>
  <c r="X72" i="6"/>
  <c r="Y72" i="6" s="1"/>
  <c r="X73" i="6" l="1"/>
  <c r="Y73" i="6" s="1"/>
  <c r="Q73" i="6"/>
  <c r="AA73" i="6" s="1"/>
  <c r="P74" i="6"/>
  <c r="R73" i="6" s="1"/>
  <c r="P75" i="6" l="1"/>
  <c r="R74" i="6" s="1"/>
  <c r="X74" i="6"/>
  <c r="Y74" i="6" s="1"/>
  <c r="Q74" i="6"/>
  <c r="AA74" i="6" s="1"/>
  <c r="P76" i="6" l="1"/>
  <c r="R75" i="6" s="1"/>
  <c r="X75" i="6"/>
  <c r="Y75" i="6" s="1"/>
  <c r="Q75" i="6"/>
  <c r="AA75" i="6" s="1"/>
  <c r="Q76" i="6" l="1"/>
  <c r="AA76" i="6" s="1"/>
  <c r="P77" i="6"/>
  <c r="R76" i="6" s="1"/>
  <c r="X76" i="6"/>
  <c r="Y76" i="6" s="1"/>
  <c r="P78" i="6" l="1"/>
  <c r="R77" i="6" s="1"/>
  <c r="Q77" i="6"/>
  <c r="AA77" i="6" s="1"/>
  <c r="X77" i="6"/>
  <c r="Y77" i="6" s="1"/>
  <c r="P79" i="6" l="1"/>
  <c r="R78" i="6" s="1"/>
  <c r="X78" i="6"/>
  <c r="Y78" i="6" s="1"/>
  <c r="Q78" i="6"/>
  <c r="AA78" i="6" s="1"/>
  <c r="Q79" i="6" l="1"/>
  <c r="AA79" i="6" s="1"/>
  <c r="P80" i="6"/>
  <c r="R79" i="6" s="1"/>
  <c r="X79" i="6"/>
  <c r="Y79" i="6" s="1"/>
  <c r="P81" i="6" l="1"/>
  <c r="R80" i="6" s="1"/>
  <c r="X80" i="6"/>
  <c r="Y80" i="6" s="1"/>
  <c r="Q80" i="6"/>
  <c r="AA80" i="6" s="1"/>
  <c r="P82" i="6" l="1"/>
  <c r="R81" i="6" s="1"/>
  <c r="X81" i="6"/>
  <c r="Y81" i="6" s="1"/>
  <c r="Q81" i="6"/>
  <c r="AA81" i="6" s="1"/>
  <c r="P83" i="6" l="1"/>
  <c r="R82" i="6" s="1"/>
  <c r="X82" i="6"/>
  <c r="Y82" i="6" s="1"/>
  <c r="Q82" i="6"/>
  <c r="AA82" i="6" s="1"/>
  <c r="X83" i="6" l="1"/>
  <c r="Y83" i="6" s="1"/>
  <c r="Q83" i="6"/>
  <c r="AA83" i="6" s="1"/>
  <c r="P84" i="6"/>
  <c r="R83" i="6" s="1"/>
  <c r="P85" i="6" l="1"/>
  <c r="R84" i="6" s="1"/>
  <c r="X84" i="6"/>
  <c r="Y84" i="6" s="1"/>
  <c r="Q84" i="6"/>
  <c r="AA84" i="6" s="1"/>
  <c r="P86" i="6" l="1"/>
  <c r="R85" i="6" s="1"/>
  <c r="Q85" i="6"/>
  <c r="AA85" i="6" s="1"/>
  <c r="X85" i="6"/>
  <c r="Y85" i="6" s="1"/>
  <c r="P87" i="6" l="1"/>
  <c r="R86" i="6" s="1"/>
  <c r="Q86" i="6"/>
  <c r="AA86" i="6" s="1"/>
  <c r="X86" i="6"/>
  <c r="Y86" i="6" s="1"/>
  <c r="X87" i="6" l="1"/>
  <c r="Y87" i="6" s="1"/>
  <c r="P88" i="6"/>
  <c r="R87" i="6" s="1"/>
  <c r="Q87" i="6"/>
  <c r="AA87" i="6" s="1"/>
  <c r="P89" i="6" l="1"/>
  <c r="R88" i="6" s="1"/>
  <c r="Q88" i="6"/>
  <c r="AA88" i="6" s="1"/>
  <c r="X88" i="6"/>
  <c r="Y88" i="6" s="1"/>
  <c r="P90" i="6" l="1"/>
  <c r="R89" i="6" s="1"/>
  <c r="Q89" i="6"/>
  <c r="AA89" i="6" s="1"/>
  <c r="X89" i="6"/>
  <c r="Y89" i="6" s="1"/>
  <c r="P91" i="6" l="1"/>
  <c r="R90" i="6" s="1"/>
  <c r="Q90" i="6"/>
  <c r="AA90" i="6" s="1"/>
  <c r="X90" i="6"/>
  <c r="Y90" i="6" s="1"/>
  <c r="P92" i="6" l="1"/>
  <c r="R91" i="6" s="1"/>
  <c r="Q91" i="6"/>
  <c r="AA91" i="6" s="1"/>
  <c r="X91" i="6"/>
  <c r="Y91" i="6" s="1"/>
  <c r="X92" i="6" l="1"/>
  <c r="Y92" i="6" s="1"/>
  <c r="Q92" i="6"/>
  <c r="AA92" i="6" s="1"/>
  <c r="P93" i="6"/>
  <c r="R92" i="6" s="1"/>
  <c r="P94" i="6" l="1"/>
  <c r="R93" i="6" s="1"/>
  <c r="Q93" i="6"/>
  <c r="AA93" i="6" s="1"/>
  <c r="X93" i="6"/>
  <c r="Y93" i="6" s="1"/>
  <c r="X94" i="6" l="1"/>
  <c r="Y94" i="6" s="1"/>
  <c r="P95" i="6"/>
  <c r="R94" i="6" s="1"/>
  <c r="Q94" i="6"/>
  <c r="AA94" i="6" s="1"/>
  <c r="P96" i="6" l="1"/>
  <c r="R95" i="6" s="1"/>
  <c r="Q95" i="6"/>
  <c r="AA95" i="6" s="1"/>
  <c r="X95" i="6"/>
  <c r="Y95" i="6" s="1"/>
  <c r="P97" i="6" l="1"/>
  <c r="R96" i="6" s="1"/>
  <c r="X96" i="6"/>
  <c r="Y96" i="6" s="1"/>
  <c r="Q96" i="6"/>
  <c r="AA96" i="6" s="1"/>
  <c r="P98" i="6" l="1"/>
  <c r="R97" i="6" s="1"/>
  <c r="Q97" i="6"/>
  <c r="AA97" i="6" s="1"/>
  <c r="X97" i="6"/>
  <c r="Y97" i="6" s="1"/>
  <c r="P99" i="6" l="1"/>
  <c r="R98" i="6" s="1"/>
  <c r="X98" i="6"/>
  <c r="Y98" i="6" s="1"/>
  <c r="Q98" i="6"/>
  <c r="AA98" i="6" s="1"/>
  <c r="P100" i="6" l="1"/>
  <c r="R99" i="6" s="1"/>
  <c r="Q99" i="6"/>
  <c r="AA99" i="6" s="1"/>
  <c r="X99" i="6"/>
  <c r="Y99" i="6" s="1"/>
  <c r="P101" i="6" l="1"/>
  <c r="R100" i="6" s="1"/>
  <c r="Q100" i="6"/>
  <c r="AA100" i="6" s="1"/>
  <c r="X100" i="6"/>
  <c r="Y100" i="6" s="1"/>
  <c r="Q101" i="6" l="1"/>
  <c r="AA101" i="6" s="1"/>
  <c r="X101" i="6"/>
  <c r="Y101" i="6" s="1"/>
  <c r="P102" i="6"/>
  <c r="R101" i="6" s="1"/>
  <c r="Q102" i="6" l="1"/>
  <c r="AA102" i="6" s="1"/>
  <c r="P103" i="6"/>
  <c r="R102" i="6" s="1"/>
  <c r="X102" i="6"/>
  <c r="Y102" i="6" s="1"/>
  <c r="P104" i="6" l="1"/>
  <c r="R103" i="6" s="1"/>
  <c r="X103" i="6"/>
  <c r="Y103" i="6" s="1"/>
  <c r="Q103" i="6"/>
  <c r="AA103" i="6" s="1"/>
  <c r="P105" i="6" l="1"/>
  <c r="R104" i="6" s="1"/>
  <c r="Q104" i="6"/>
  <c r="AA104" i="6" s="1"/>
  <c r="X104" i="6"/>
  <c r="Y104" i="6" s="1"/>
  <c r="X105" i="6" l="1"/>
  <c r="Y105" i="6" s="1"/>
  <c r="P106" i="6"/>
  <c r="R105" i="6" s="1"/>
  <c r="Q105" i="6"/>
  <c r="AA105" i="6" s="1"/>
  <c r="P107" i="6" l="1"/>
  <c r="R106" i="6" s="1"/>
  <c r="Q106" i="6"/>
  <c r="AA106" i="6" s="1"/>
  <c r="X106" i="6"/>
  <c r="Y106" i="6" s="1"/>
  <c r="X107" i="6" l="1"/>
  <c r="Y107" i="6" s="1"/>
  <c r="P108" i="6"/>
  <c r="R107" i="6" s="1"/>
  <c r="Q107" i="6"/>
  <c r="AA107" i="6" s="1"/>
  <c r="P109" i="6" l="1"/>
  <c r="R108" i="6" s="1"/>
  <c r="Q108" i="6"/>
  <c r="AA108" i="6" s="1"/>
  <c r="X108" i="6"/>
  <c r="Y108" i="6" s="1"/>
  <c r="P110" i="6" l="1"/>
  <c r="R109" i="6" s="1"/>
  <c r="Q109" i="6"/>
  <c r="AA109" i="6" s="1"/>
  <c r="X109" i="6"/>
  <c r="Y109" i="6" s="1"/>
  <c r="P111" i="6" l="1"/>
  <c r="R110" i="6" s="1"/>
  <c r="X110" i="6"/>
  <c r="Y110" i="6" s="1"/>
  <c r="Q110" i="6"/>
  <c r="AA110" i="6" s="1"/>
  <c r="P112" i="6" l="1"/>
  <c r="R111" i="6" s="1"/>
  <c r="X111" i="6"/>
  <c r="Y111" i="6" s="1"/>
  <c r="Q111" i="6"/>
  <c r="AA111" i="6" s="1"/>
  <c r="P113" i="6" l="1"/>
  <c r="R112" i="6" s="1"/>
  <c r="X112" i="6"/>
  <c r="Y112" i="6" s="1"/>
  <c r="Q112" i="6"/>
  <c r="AA112" i="6" s="1"/>
  <c r="P114" i="6" l="1"/>
  <c r="R113" i="6" s="1"/>
  <c r="Q113" i="6"/>
  <c r="AA113" i="6" s="1"/>
  <c r="X113" i="6"/>
  <c r="Y113" i="6" s="1"/>
  <c r="P115" i="6" l="1"/>
  <c r="R114" i="6" s="1"/>
  <c r="X114" i="6"/>
  <c r="Y114" i="6" s="1"/>
  <c r="Q114" i="6"/>
  <c r="AA114" i="6" s="1"/>
  <c r="P116" i="6" l="1"/>
  <c r="R115" i="6" s="1"/>
  <c r="Q115" i="6"/>
  <c r="AA115" i="6" s="1"/>
  <c r="X115" i="6"/>
  <c r="Y115" i="6" s="1"/>
  <c r="P117" i="6" l="1"/>
  <c r="R116" i="6" s="1"/>
  <c r="X116" i="6"/>
  <c r="Y116" i="6" s="1"/>
  <c r="Q116" i="6"/>
  <c r="AA116" i="6" s="1"/>
  <c r="P118" i="6" l="1"/>
  <c r="R117" i="6" s="1"/>
  <c r="Q117" i="6"/>
  <c r="AA117" i="6" s="1"/>
  <c r="X117" i="6"/>
  <c r="Y117" i="6" s="1"/>
  <c r="P119" i="6" l="1"/>
  <c r="R118" i="6" s="1"/>
  <c r="X118" i="6"/>
  <c r="Y118" i="6" s="1"/>
  <c r="Q118" i="6"/>
  <c r="AA118" i="6" s="1"/>
  <c r="P120" i="6" l="1"/>
  <c r="R119" i="6" s="1"/>
  <c r="X119" i="6"/>
  <c r="Y119" i="6" s="1"/>
  <c r="Q119" i="6"/>
  <c r="AA119" i="6" s="1"/>
  <c r="P121" i="6" l="1"/>
  <c r="R120" i="6" s="1"/>
  <c r="Q120" i="6"/>
  <c r="AA120" i="6" s="1"/>
  <c r="X120" i="6"/>
  <c r="Y120" i="6" s="1"/>
  <c r="Q121" i="6" l="1"/>
  <c r="AA121" i="6" s="1"/>
  <c r="P122" i="6"/>
  <c r="R121" i="6" s="1"/>
  <c r="X121" i="6"/>
  <c r="Y121" i="6" s="1"/>
  <c r="P123" i="6" l="1"/>
  <c r="R122" i="6" s="1"/>
  <c r="X122" i="6"/>
  <c r="Y122" i="6" s="1"/>
  <c r="Q122" i="6"/>
  <c r="AA122" i="6" s="1"/>
  <c r="Q123" i="6" l="1"/>
  <c r="AA123" i="6" s="1"/>
  <c r="X123" i="6"/>
  <c r="Y123" i="6" s="1"/>
  <c r="P124" i="6"/>
  <c r="R123" i="6" s="1"/>
  <c r="P125" i="6" l="1"/>
  <c r="R124" i="6" s="1"/>
  <c r="Q124" i="6"/>
  <c r="AA124" i="6" s="1"/>
  <c r="X124" i="6"/>
  <c r="Y124" i="6" s="1"/>
  <c r="Q125" i="6" l="1"/>
  <c r="AA125" i="6" s="1"/>
  <c r="X125" i="6"/>
  <c r="Y125" i="6" s="1"/>
  <c r="P126" i="6"/>
  <c r="R125" i="6" s="1"/>
  <c r="Q126" i="6" l="1"/>
  <c r="AA126" i="6" s="1"/>
  <c r="X126" i="6"/>
  <c r="Y126" i="6" s="1"/>
  <c r="P127" i="6"/>
  <c r="R126" i="6" s="1"/>
  <c r="P128" i="6" l="1"/>
  <c r="R127" i="6" s="1"/>
  <c r="Q127" i="6"/>
  <c r="AA127" i="6" s="1"/>
  <c r="X127" i="6"/>
  <c r="Y127" i="6" s="1"/>
  <c r="P129" i="6" l="1"/>
  <c r="R128" i="6" s="1"/>
  <c r="Q128" i="6"/>
  <c r="AA128" i="6" s="1"/>
  <c r="X128" i="6"/>
  <c r="Y128" i="6" s="1"/>
  <c r="P130" i="6" l="1"/>
  <c r="R129" i="6" s="1"/>
  <c r="Q129" i="6"/>
  <c r="AA129" i="6" s="1"/>
  <c r="X129" i="6"/>
  <c r="Y129" i="6" s="1"/>
  <c r="P131" i="6" l="1"/>
  <c r="R130" i="6" s="1"/>
  <c r="Q130" i="6"/>
  <c r="AA130" i="6" s="1"/>
  <c r="X130" i="6"/>
  <c r="Y130" i="6" s="1"/>
  <c r="X131" i="6" l="1"/>
  <c r="Y131" i="6" s="1"/>
  <c r="Q131" i="6"/>
  <c r="AA131" i="6" s="1"/>
  <c r="P132" i="6"/>
  <c r="R131" i="6" s="1"/>
  <c r="P133" i="6" l="1"/>
  <c r="R132" i="6" s="1"/>
  <c r="Q132" i="6"/>
  <c r="AA132" i="6" s="1"/>
  <c r="X132" i="6"/>
  <c r="Y132" i="6" s="1"/>
  <c r="P134" i="6" l="1"/>
  <c r="R133" i="6" s="1"/>
  <c r="X133" i="6"/>
  <c r="Y133" i="6" s="1"/>
  <c r="Q133" i="6"/>
  <c r="AA133" i="6" s="1"/>
  <c r="P135" i="6" l="1"/>
  <c r="R134" i="6" s="1"/>
  <c r="Q134" i="6"/>
  <c r="AA134" i="6" s="1"/>
  <c r="X134" i="6"/>
  <c r="Y134" i="6" s="1"/>
  <c r="P136" i="6" l="1"/>
  <c r="R135" i="6" s="1"/>
  <c r="Q135" i="6"/>
  <c r="AA135" i="6" s="1"/>
  <c r="X135" i="6"/>
  <c r="Y135" i="6" s="1"/>
  <c r="P137" i="6" l="1"/>
  <c r="R136" i="6" s="1"/>
  <c r="Q136" i="6"/>
  <c r="AA136" i="6" s="1"/>
  <c r="X136" i="6"/>
  <c r="Y136" i="6" s="1"/>
  <c r="P138" i="6" l="1"/>
  <c r="R137" i="6" s="1"/>
  <c r="Q137" i="6"/>
  <c r="AA137" i="6" s="1"/>
  <c r="X137" i="6"/>
  <c r="Y137" i="6" s="1"/>
  <c r="P139" i="6" l="1"/>
  <c r="R138" i="6" s="1"/>
  <c r="Q138" i="6"/>
  <c r="AA138" i="6" s="1"/>
  <c r="X138" i="6"/>
  <c r="Y138" i="6" s="1"/>
  <c r="P140" i="6" l="1"/>
  <c r="R139" i="6" s="1"/>
  <c r="Q139" i="6"/>
  <c r="AA139" i="6" s="1"/>
  <c r="X139" i="6"/>
  <c r="Y139" i="6" s="1"/>
  <c r="P141" i="6" l="1"/>
  <c r="R140" i="6" s="1"/>
  <c r="Q140" i="6"/>
  <c r="AA140" i="6" s="1"/>
  <c r="X140" i="6"/>
  <c r="Y140" i="6" s="1"/>
  <c r="Q141" i="6" l="1"/>
  <c r="AA141" i="6" s="1"/>
  <c r="X141" i="6"/>
  <c r="Y141" i="6" s="1"/>
  <c r="P142" i="6"/>
  <c r="R141" i="6" s="1"/>
  <c r="P143" i="6" l="1"/>
  <c r="R142" i="6" s="1"/>
  <c r="X142" i="6"/>
  <c r="Y142" i="6" s="1"/>
  <c r="Q142" i="6"/>
  <c r="AA142" i="6" s="1"/>
  <c r="Q143" i="6" l="1"/>
  <c r="AA143" i="6" s="1"/>
  <c r="P144" i="6"/>
  <c r="R143" i="6" s="1"/>
  <c r="X143" i="6"/>
  <c r="Y143" i="6" s="1"/>
  <c r="Q144" i="6" l="1"/>
  <c r="AA144" i="6" s="1"/>
  <c r="P145" i="6"/>
  <c r="R144" i="6" s="1"/>
  <c r="X144" i="6"/>
  <c r="Y144" i="6" s="1"/>
  <c r="P146" i="6" l="1"/>
  <c r="R145" i="6" s="1"/>
  <c r="Q145" i="6"/>
  <c r="AA145" i="6" s="1"/>
  <c r="X145" i="6"/>
  <c r="Y145" i="6" s="1"/>
  <c r="P147" i="6" l="1"/>
  <c r="R146" i="6" s="1"/>
  <c r="Q146" i="6"/>
  <c r="AA146" i="6" s="1"/>
  <c r="X146" i="6"/>
  <c r="Y146" i="6" s="1"/>
  <c r="P148" i="6" l="1"/>
  <c r="R147" i="6" s="1"/>
  <c r="Q147" i="6"/>
  <c r="AA147" i="6" s="1"/>
  <c r="X147" i="6"/>
  <c r="Y147" i="6" s="1"/>
  <c r="P149" i="6" l="1"/>
  <c r="R148" i="6" s="1"/>
  <c r="X148" i="6"/>
  <c r="Y148" i="6" s="1"/>
  <c r="Q148" i="6"/>
  <c r="AA148" i="6" s="1"/>
  <c r="P150" i="6" l="1"/>
  <c r="R149" i="6" s="1"/>
  <c r="X149" i="6"/>
  <c r="Y149" i="6" s="1"/>
  <c r="Q149" i="6"/>
  <c r="AA149" i="6" s="1"/>
  <c r="Q150" i="6" l="1"/>
  <c r="AA150" i="6" s="1"/>
  <c r="P151" i="6"/>
  <c r="R150" i="6" s="1"/>
  <c r="X150" i="6"/>
  <c r="Y150" i="6" s="1"/>
  <c r="X151" i="6" l="1"/>
  <c r="Y151" i="6" s="1"/>
  <c r="P152" i="6"/>
  <c r="R151" i="6" s="1"/>
  <c r="Q151" i="6"/>
  <c r="AA151" i="6" s="1"/>
  <c r="Q152" i="6" l="1"/>
  <c r="AA152" i="6" s="1"/>
  <c r="X152" i="6"/>
  <c r="Y152" i="6" s="1"/>
  <c r="P153" i="6"/>
  <c r="R152" i="6" s="1"/>
  <c r="P154" i="6" l="1"/>
  <c r="R153" i="6" s="1"/>
  <c r="Q153" i="6"/>
  <c r="AA153" i="6" s="1"/>
  <c r="X153" i="6"/>
  <c r="Y153" i="6" s="1"/>
  <c r="P155" i="6" l="1"/>
  <c r="R154" i="6" s="1"/>
  <c r="Q154" i="6"/>
  <c r="AA154" i="6" s="1"/>
  <c r="X154" i="6"/>
  <c r="Y154" i="6" s="1"/>
  <c r="P156" i="6" l="1"/>
  <c r="R155" i="6" s="1"/>
  <c r="Q155" i="6"/>
  <c r="AA155" i="6" s="1"/>
  <c r="X155" i="6"/>
  <c r="Y155" i="6" s="1"/>
  <c r="P157" i="6" l="1"/>
  <c r="R156" i="6" s="1"/>
  <c r="X156" i="6"/>
  <c r="Y156" i="6" s="1"/>
  <c r="Q156" i="6"/>
  <c r="AA156" i="6" s="1"/>
  <c r="P158" i="6" l="1"/>
  <c r="R157" i="6" s="1"/>
  <c r="Q157" i="6"/>
  <c r="AA157" i="6" s="1"/>
  <c r="X157" i="6"/>
  <c r="Y157" i="6" s="1"/>
  <c r="P159" i="6" l="1"/>
  <c r="R158" i="6" s="1"/>
  <c r="Q158" i="6"/>
  <c r="AA158" i="6" s="1"/>
  <c r="X158" i="6"/>
  <c r="Y158" i="6" s="1"/>
  <c r="P160" i="6" l="1"/>
  <c r="R159" i="6" s="1"/>
  <c r="Q159" i="6"/>
  <c r="AA159" i="6" s="1"/>
  <c r="X159" i="6"/>
  <c r="Y159" i="6" s="1"/>
  <c r="X160" i="6" l="1"/>
  <c r="Y160" i="6" s="1"/>
  <c r="Q160" i="6"/>
  <c r="AA160" i="6" s="1"/>
  <c r="P161" i="6"/>
  <c r="R160" i="6" s="1"/>
  <c r="X161" i="6" l="1"/>
  <c r="Y161" i="6" s="1"/>
  <c r="P162" i="6"/>
  <c r="R161" i="6" s="1"/>
  <c r="Q161" i="6"/>
  <c r="AA161" i="6" s="1"/>
  <c r="P163" i="6" l="1"/>
  <c r="R162" i="6" s="1"/>
  <c r="X162" i="6"/>
  <c r="Y162" i="6" s="1"/>
  <c r="Q162" i="6"/>
  <c r="AA162" i="6" s="1"/>
  <c r="P164" i="6" l="1"/>
  <c r="R163" i="6" s="1"/>
  <c r="Q163" i="6"/>
  <c r="AA163" i="6" s="1"/>
  <c r="X163" i="6"/>
  <c r="Y163" i="6" s="1"/>
  <c r="P165" i="6" l="1"/>
  <c r="R164" i="6" s="1"/>
  <c r="Q164" i="6"/>
  <c r="AA164" i="6" s="1"/>
  <c r="X164" i="6"/>
  <c r="Y164" i="6" s="1"/>
  <c r="P166" i="6" l="1"/>
  <c r="R165" i="6" s="1"/>
  <c r="X165" i="6"/>
  <c r="Y165" i="6" s="1"/>
  <c r="Q165" i="6"/>
  <c r="AA165" i="6" s="1"/>
  <c r="X166" i="6" l="1"/>
  <c r="Y166" i="6" s="1"/>
  <c r="P167" i="6"/>
  <c r="R166" i="6" s="1"/>
  <c r="Q166" i="6"/>
  <c r="AA166" i="6" s="1"/>
  <c r="P168" i="6" l="1"/>
  <c r="R167" i="6" s="1"/>
  <c r="Q167" i="6"/>
  <c r="AA167" i="6" s="1"/>
  <c r="X167" i="6"/>
  <c r="Y167" i="6" s="1"/>
  <c r="X168" i="6" l="1"/>
  <c r="Y168" i="6" s="1"/>
  <c r="P169" i="6"/>
  <c r="R168" i="6" s="1"/>
  <c r="Q168" i="6"/>
  <c r="AA168" i="6" s="1"/>
  <c r="P170" i="6" l="1"/>
  <c r="R169" i="6" s="1"/>
  <c r="Q169" i="6"/>
  <c r="AA169" i="6" s="1"/>
  <c r="X169" i="6"/>
  <c r="Y169" i="6" s="1"/>
  <c r="P171" i="6" l="1"/>
  <c r="R170" i="6" s="1"/>
  <c r="Q170" i="6"/>
  <c r="AA170" i="6" s="1"/>
  <c r="X170" i="6"/>
  <c r="Y170" i="6" s="1"/>
  <c r="P172" i="6" l="1"/>
  <c r="R171" i="6" s="1"/>
  <c r="Q171" i="6"/>
  <c r="AA171" i="6" s="1"/>
  <c r="X171" i="6"/>
  <c r="Y171" i="6" s="1"/>
  <c r="P173" i="6" l="1"/>
  <c r="R172" i="6" s="1"/>
  <c r="Q172" i="6"/>
  <c r="AA172" i="6" s="1"/>
  <c r="X172" i="6"/>
  <c r="Y172" i="6" s="1"/>
  <c r="P174" i="6" l="1"/>
  <c r="R173" i="6" s="1"/>
  <c r="Q173" i="6"/>
  <c r="AA173" i="6" s="1"/>
  <c r="X173" i="6"/>
  <c r="Y173" i="6" s="1"/>
  <c r="P175" i="6" l="1"/>
  <c r="R174" i="6" s="1"/>
  <c r="Q174" i="6"/>
  <c r="AA174" i="6" s="1"/>
  <c r="X174" i="6"/>
  <c r="Y174" i="6" s="1"/>
  <c r="P176" i="6" l="1"/>
  <c r="R175" i="6" s="1"/>
  <c r="X175" i="6"/>
  <c r="Y175" i="6" s="1"/>
  <c r="Q175" i="6"/>
  <c r="AA175" i="6" s="1"/>
  <c r="P177" i="6" l="1"/>
  <c r="R176" i="6" s="1"/>
  <c r="X176" i="6"/>
  <c r="Y176" i="6" s="1"/>
  <c r="Q176" i="6"/>
  <c r="AA176" i="6" s="1"/>
  <c r="P178" i="6" l="1"/>
  <c r="R177" i="6" s="1"/>
  <c r="X177" i="6"/>
  <c r="Y177" i="6" s="1"/>
  <c r="Q177" i="6"/>
  <c r="AA177" i="6" s="1"/>
  <c r="Q178" i="6" l="1"/>
  <c r="AA178" i="6" s="1"/>
  <c r="P179" i="6"/>
  <c r="R178" i="6" s="1"/>
  <c r="X178" i="6"/>
  <c r="Y178" i="6" s="1"/>
  <c r="P180" i="6" l="1"/>
  <c r="R179" i="6" s="1"/>
  <c r="Q179" i="6"/>
  <c r="AA179" i="6" s="1"/>
  <c r="X179" i="6"/>
  <c r="Y179" i="6" s="1"/>
  <c r="P181" i="6" l="1"/>
  <c r="R180" i="6" s="1"/>
  <c r="Q180" i="6"/>
  <c r="AA180" i="6" s="1"/>
  <c r="X180" i="6"/>
  <c r="Y180" i="6" s="1"/>
  <c r="P182" i="6" l="1"/>
  <c r="R181" i="6" s="1"/>
  <c r="Q181" i="6"/>
  <c r="AA181" i="6" s="1"/>
  <c r="X181" i="6"/>
  <c r="Y181" i="6" s="1"/>
  <c r="P183" i="6" l="1"/>
  <c r="R182" i="6" s="1"/>
  <c r="Q182" i="6"/>
  <c r="AA182" i="6" s="1"/>
  <c r="X182" i="6"/>
  <c r="Y182" i="6" s="1"/>
  <c r="P184" i="6" l="1"/>
  <c r="R183" i="6" s="1"/>
  <c r="X183" i="6"/>
  <c r="Y183" i="6" s="1"/>
  <c r="Q183" i="6"/>
  <c r="AA183" i="6" s="1"/>
  <c r="P185" i="6" l="1"/>
  <c r="Q184" i="6"/>
  <c r="AA184" i="6" s="1"/>
  <c r="X184" i="6"/>
  <c r="Y184" i="6" s="1"/>
  <c r="P186" i="6" l="1"/>
  <c r="R184" i="6"/>
  <c r="P187" i="6" l="1"/>
  <c r="R185" i="6"/>
  <c r="P188" i="6" l="1"/>
  <c r="R186" i="6"/>
  <c r="P189" i="6" l="1"/>
  <c r="R187" i="6"/>
  <c r="P190" i="6" l="1"/>
  <c r="R188" i="6"/>
  <c r="P191" i="6" l="1"/>
  <c r="R189" i="6"/>
  <c r="R190" i="6" l="1"/>
  <c r="P192" i="6"/>
  <c r="X191" i="6"/>
  <c r="Y191" i="6" s="1"/>
  <c r="Q191" i="6"/>
  <c r="AA191" i="6" s="1"/>
  <c r="R191" i="6" l="1"/>
  <c r="X192" i="6"/>
  <c r="Y192" i="6" s="1"/>
  <c r="Q192" i="6"/>
  <c r="AA192" i="6" s="1"/>
  <c r="P193" i="6"/>
  <c r="R192" i="6" l="1"/>
  <c r="X193" i="6"/>
  <c r="Y193" i="6" s="1"/>
  <c r="P194" i="6"/>
  <c r="Q193" i="6"/>
  <c r="AA193" i="6" s="1"/>
  <c r="R193" i="6" l="1"/>
  <c r="Q194" i="6"/>
  <c r="AA194" i="6" s="1"/>
  <c r="P195" i="6"/>
  <c r="X194" i="6"/>
  <c r="Y194" i="6" s="1"/>
  <c r="R194" i="6" l="1"/>
  <c r="Q195" i="6"/>
  <c r="AA195" i="6" s="1"/>
  <c r="P196" i="6"/>
  <c r="X195" i="6"/>
  <c r="Y195" i="6" s="1"/>
  <c r="R195" i="6" l="1"/>
  <c r="Q196" i="6"/>
  <c r="AA196" i="6" s="1"/>
  <c r="P197" i="6"/>
  <c r="X196" i="6"/>
  <c r="Y196" i="6" s="1"/>
  <c r="R196" i="6" l="1"/>
  <c r="Q197" i="6"/>
  <c r="AA197" i="6" s="1"/>
  <c r="P198" i="6"/>
  <c r="X197" i="6"/>
  <c r="Y197" i="6" s="1"/>
  <c r="R197" i="6" l="1"/>
  <c r="Q198" i="6"/>
  <c r="AA198" i="6" s="1"/>
  <c r="P199" i="6"/>
  <c r="X198" i="6"/>
  <c r="Y198" i="6" s="1"/>
  <c r="R198" i="6" l="1"/>
  <c r="X199" i="6"/>
  <c r="Y199" i="6" s="1"/>
  <c r="Q199" i="6"/>
  <c r="AA199" i="6" s="1"/>
  <c r="P200" i="6"/>
  <c r="R199" i="6" l="1"/>
  <c r="X200" i="6"/>
  <c r="Y200" i="6" s="1"/>
  <c r="P201" i="6"/>
  <c r="Q200" i="6"/>
  <c r="AA200" i="6" s="1"/>
  <c r="R200" i="6" l="1"/>
  <c r="X201" i="6"/>
  <c r="Y201" i="6" s="1"/>
  <c r="Q201" i="6"/>
  <c r="AA201" i="6" s="1"/>
  <c r="P202" i="6"/>
  <c r="R201" i="6" l="1"/>
  <c r="P203" i="6"/>
  <c r="X202" i="6"/>
  <c r="Y202" i="6" s="1"/>
  <c r="Q202" i="6"/>
  <c r="AA202" i="6" s="1"/>
  <c r="R202" i="6" l="1"/>
  <c r="X203" i="6"/>
  <c r="Y203" i="6" s="1"/>
  <c r="Q203" i="6"/>
  <c r="AA203" i="6" s="1"/>
  <c r="P204" i="6"/>
  <c r="R203" i="6" l="1"/>
  <c r="P205" i="6"/>
  <c r="Q204" i="6"/>
  <c r="AA204" i="6" s="1"/>
  <c r="X204" i="6"/>
  <c r="Y204" i="6" s="1"/>
  <c r="R204" i="6" l="1"/>
  <c r="P206" i="6"/>
  <c r="Q205" i="6"/>
  <c r="AA205" i="6" s="1"/>
  <c r="X205" i="6"/>
  <c r="Y205" i="6" s="1"/>
  <c r="R205" i="6" l="1"/>
  <c r="X206" i="6"/>
  <c r="Y206" i="6" s="1"/>
  <c r="Q206" i="6"/>
  <c r="AA206" i="6" s="1"/>
  <c r="P207" i="6"/>
  <c r="R206" i="6" l="1"/>
  <c r="X207" i="6"/>
  <c r="Y207" i="6" s="1"/>
  <c r="Q207" i="6"/>
  <c r="AA207" i="6" s="1"/>
  <c r="P208" i="6"/>
  <c r="R207" i="6" l="1"/>
  <c r="X208" i="6"/>
  <c r="Y208" i="6" s="1"/>
  <c r="P209" i="6"/>
  <c r="Q208" i="6"/>
  <c r="AA208" i="6" s="1"/>
  <c r="R208" i="6" l="1"/>
  <c r="Q209" i="6"/>
  <c r="AA209" i="6" s="1"/>
  <c r="P210" i="6"/>
  <c r="X209" i="6"/>
  <c r="Y209" i="6" s="1"/>
  <c r="R209" i="6" l="1"/>
  <c r="Q210" i="6"/>
  <c r="AA210" i="6" s="1"/>
  <c r="P211" i="6"/>
  <c r="X210" i="6"/>
  <c r="Y210" i="6" s="1"/>
  <c r="R210" i="6" l="1"/>
  <c r="P212" i="6"/>
  <c r="X211" i="6"/>
  <c r="Y211" i="6" s="1"/>
  <c r="Q211" i="6"/>
  <c r="AA211" i="6" s="1"/>
  <c r="R211" i="6" l="1"/>
  <c r="P213" i="6"/>
  <c r="X212" i="6"/>
  <c r="Y212" i="6" s="1"/>
  <c r="Q212" i="6"/>
  <c r="AA212" i="6" s="1"/>
  <c r="R212" i="6" l="1"/>
  <c r="X213" i="6"/>
  <c r="Y213" i="6" s="1"/>
  <c r="P214" i="6"/>
  <c r="Q213" i="6"/>
  <c r="AA213" i="6" s="1"/>
  <c r="R213" i="6" l="1"/>
  <c r="P215" i="6"/>
  <c r="Q214" i="6"/>
  <c r="AA214" i="6" s="1"/>
  <c r="X214" i="6"/>
  <c r="Y214" i="6" s="1"/>
  <c r="R214" i="6" l="1"/>
  <c r="Q215" i="6"/>
  <c r="AA215" i="6" s="1"/>
  <c r="P216" i="6"/>
  <c r="X215" i="6"/>
  <c r="Y215" i="6" s="1"/>
  <c r="R215" i="6" l="1"/>
  <c r="Q216" i="6"/>
  <c r="AA216" i="6" s="1"/>
  <c r="P217" i="6"/>
  <c r="X216" i="6"/>
  <c r="Y216" i="6" s="1"/>
  <c r="R216" i="6" l="1"/>
  <c r="Q217" i="6"/>
  <c r="AA217" i="6" s="1"/>
  <c r="P218" i="6"/>
  <c r="X217" i="6"/>
  <c r="Y217" i="6" s="1"/>
  <c r="R217" i="6" l="1"/>
  <c r="X218" i="6"/>
  <c r="Y218" i="6" s="1"/>
  <c r="P219" i="6"/>
  <c r="Q218" i="6"/>
  <c r="AA218" i="6" s="1"/>
  <c r="R218" i="6" l="1"/>
  <c r="X219" i="6"/>
  <c r="Y219" i="6" s="1"/>
  <c r="Q219" i="6"/>
  <c r="AA219" i="6" s="1"/>
  <c r="P220" i="6"/>
  <c r="R219" i="6" l="1"/>
  <c r="X220" i="6"/>
  <c r="Y220" i="6" s="1"/>
  <c r="Q220" i="6"/>
  <c r="AA220" i="6" s="1"/>
  <c r="P221" i="6"/>
  <c r="R220" i="6" l="1"/>
  <c r="X221" i="6"/>
  <c r="Y221" i="6" s="1"/>
  <c r="P222" i="6"/>
  <c r="Q221" i="6"/>
  <c r="AA221" i="6" s="1"/>
  <c r="R221" i="6" l="1"/>
  <c r="X222" i="6"/>
  <c r="Y222" i="6" s="1"/>
  <c r="P223" i="6"/>
  <c r="Q222" i="6"/>
  <c r="AA222" i="6" s="1"/>
  <c r="R222" i="6" l="1"/>
  <c r="P224" i="6"/>
  <c r="Q223" i="6"/>
  <c r="AA223" i="6" s="1"/>
  <c r="X223" i="6"/>
  <c r="Y223" i="6" s="1"/>
  <c r="R223" i="6" l="1"/>
  <c r="Q224" i="6"/>
  <c r="AA224" i="6" s="1"/>
  <c r="P225" i="6"/>
  <c r="X224" i="6"/>
  <c r="Y224" i="6" s="1"/>
  <c r="R224" i="6" l="1"/>
  <c r="Q225" i="6"/>
  <c r="AA225" i="6" s="1"/>
  <c r="X225" i="6"/>
  <c r="Y225" i="6" s="1"/>
  <c r="P226" i="6"/>
  <c r="R225" i="6" l="1"/>
  <c r="X226" i="6"/>
  <c r="Y226" i="6" s="1"/>
  <c r="P227" i="6"/>
  <c r="Q226" i="6"/>
  <c r="AA226" i="6" s="1"/>
  <c r="R226" i="6" l="1"/>
  <c r="X227" i="6"/>
  <c r="Y227" i="6" s="1"/>
  <c r="Q227" i="6"/>
  <c r="AA227" i="6" s="1"/>
  <c r="P228" i="6"/>
  <c r="R227" i="6" l="1"/>
  <c r="X228" i="6"/>
  <c r="Y228" i="6" s="1"/>
  <c r="Q228" i="6"/>
  <c r="AA228" i="6" s="1"/>
  <c r="P229" i="6"/>
  <c r="R228" i="6" l="1"/>
  <c r="X229" i="6"/>
  <c r="Y229" i="6" s="1"/>
  <c r="Q229" i="6"/>
  <c r="AA229" i="6" s="1"/>
  <c r="P230" i="6"/>
  <c r="R229" i="6" l="1"/>
  <c r="X230" i="6"/>
  <c r="Y230" i="6" s="1"/>
  <c r="Q230" i="6"/>
  <c r="AA230" i="6" s="1"/>
  <c r="P231" i="6"/>
  <c r="R230" i="6" l="1"/>
  <c r="X231" i="6"/>
  <c r="Y231" i="6" s="1"/>
  <c r="Q231" i="6"/>
  <c r="AA231" i="6" s="1"/>
  <c r="P232" i="6"/>
  <c r="R231" i="6" l="1"/>
  <c r="X232" i="6"/>
  <c r="Y232" i="6" s="1"/>
  <c r="Q232" i="6"/>
  <c r="AA232" i="6" s="1"/>
  <c r="P233" i="6"/>
  <c r="R232" i="6" l="1"/>
  <c r="X233" i="6"/>
  <c r="Y233" i="6" s="1"/>
  <c r="P234" i="6"/>
  <c r="Q233" i="6"/>
  <c r="AA233" i="6" s="1"/>
  <c r="R233" i="6" l="1"/>
  <c r="X234" i="6"/>
  <c r="Y234" i="6" s="1"/>
  <c r="P235" i="6"/>
  <c r="Q234" i="6"/>
  <c r="AA234" i="6" s="1"/>
  <c r="R234" i="6" l="1"/>
  <c r="X235" i="6"/>
  <c r="Y235" i="6" s="1"/>
  <c r="P236" i="6"/>
  <c r="Q235" i="6"/>
  <c r="AA235" i="6" s="1"/>
  <c r="R235" i="6" l="1"/>
  <c r="X236" i="6"/>
  <c r="Y236" i="6" s="1"/>
  <c r="P237" i="6"/>
  <c r="Q236" i="6"/>
  <c r="AA236" i="6" s="1"/>
  <c r="R236" i="6" l="1"/>
  <c r="X237" i="6"/>
  <c r="Y237" i="6" s="1"/>
  <c r="P238" i="6"/>
  <c r="Q237" i="6"/>
  <c r="AA237" i="6" s="1"/>
  <c r="R237" i="6" l="1"/>
  <c r="Q238" i="6"/>
  <c r="AA238" i="6" s="1"/>
  <c r="P239" i="6"/>
  <c r="X238" i="6"/>
  <c r="Y238" i="6" s="1"/>
  <c r="R238" i="6" l="1"/>
  <c r="P240" i="6"/>
  <c r="Q239" i="6"/>
  <c r="AA239" i="6" s="1"/>
  <c r="X239" i="6"/>
  <c r="Y239" i="6" s="1"/>
  <c r="R239" i="6" l="1"/>
  <c r="Q240" i="6"/>
  <c r="AA240" i="6" s="1"/>
  <c r="P241" i="6"/>
  <c r="X240" i="6"/>
  <c r="Y240" i="6" s="1"/>
  <c r="R240" i="6" l="1"/>
  <c r="X241" i="6"/>
  <c r="Y241" i="6" s="1"/>
  <c r="Q241" i="6"/>
  <c r="AA241" i="6" s="1"/>
  <c r="P242" i="6"/>
  <c r="R241" i="6" l="1"/>
  <c r="X242" i="6"/>
  <c r="Y242" i="6" s="1"/>
  <c r="P243" i="6"/>
  <c r="Q242" i="6"/>
  <c r="AA242" i="6" s="1"/>
  <c r="R242" i="6" l="1"/>
  <c r="X243" i="6"/>
  <c r="Y243" i="6" s="1"/>
  <c r="P244" i="6"/>
  <c r="Q243" i="6"/>
  <c r="AA243" i="6" s="1"/>
  <c r="R243" i="6" l="1"/>
  <c r="X244" i="6"/>
  <c r="Y244" i="6" s="1"/>
  <c r="Q244" i="6"/>
  <c r="AA244" i="6" s="1"/>
  <c r="P245" i="6"/>
  <c r="R244" i="6" l="1"/>
  <c r="X245" i="6"/>
  <c r="Y245" i="6" s="1"/>
  <c r="Q245" i="6"/>
  <c r="AA245" i="6" s="1"/>
  <c r="P246" i="6"/>
  <c r="R245" i="6" l="1"/>
  <c r="X246" i="6"/>
  <c r="Y246" i="6" s="1"/>
  <c r="P247" i="6"/>
  <c r="Q246" i="6"/>
  <c r="AA246" i="6" s="1"/>
  <c r="R246" i="6" l="1"/>
  <c r="X247" i="6"/>
  <c r="Y247" i="6" s="1"/>
  <c r="P248" i="6"/>
  <c r="Q247" i="6"/>
  <c r="AA247" i="6" s="1"/>
  <c r="R247" i="6" l="1"/>
  <c r="P249" i="6"/>
  <c r="X248" i="6"/>
  <c r="Y248" i="6" s="1"/>
  <c r="Q248" i="6"/>
  <c r="AA248" i="6" s="1"/>
  <c r="R248" i="6" l="1"/>
  <c r="X249" i="6"/>
  <c r="Y249" i="6" s="1"/>
  <c r="Q249" i="6"/>
  <c r="AA249" i="6" s="1"/>
  <c r="P250" i="6"/>
  <c r="R249" i="6" l="1"/>
  <c r="X250" i="6"/>
  <c r="Y250" i="6" s="1"/>
  <c r="P251" i="6"/>
  <c r="Q250" i="6"/>
  <c r="AA250" i="6" s="1"/>
  <c r="R250" i="6" l="1"/>
  <c r="X251" i="6"/>
  <c r="Y251" i="6" s="1"/>
  <c r="Q251" i="6"/>
  <c r="AA251" i="6" s="1"/>
  <c r="P252" i="6"/>
  <c r="R251" i="6" l="1"/>
  <c r="X252" i="6"/>
  <c r="Y252" i="6" s="1"/>
  <c r="P253" i="6"/>
  <c r="Q252" i="6"/>
  <c r="AA252" i="6" s="1"/>
  <c r="R252" i="6" l="1"/>
  <c r="X253" i="6"/>
  <c r="Y253" i="6" s="1"/>
  <c r="P254" i="6"/>
  <c r="Q253" i="6"/>
  <c r="AA253" i="6" s="1"/>
  <c r="R253" i="6" l="1"/>
  <c r="X254" i="6"/>
  <c r="Y254" i="6" s="1"/>
  <c r="Q254" i="6"/>
  <c r="AA254" i="6" s="1"/>
  <c r="P255" i="6"/>
  <c r="R254" i="6" l="1"/>
  <c r="X255" i="6"/>
  <c r="Y255" i="6" s="1"/>
  <c r="P256" i="6"/>
  <c r="Q255" i="6"/>
  <c r="AA255" i="6" s="1"/>
  <c r="R255" i="6" l="1"/>
  <c r="P257" i="6"/>
  <c r="Q256" i="6"/>
  <c r="AA256" i="6" s="1"/>
  <c r="X256" i="6"/>
  <c r="Y256" i="6" s="1"/>
  <c r="R256" i="6" l="1"/>
  <c r="Q257" i="6"/>
  <c r="AA257" i="6" s="1"/>
  <c r="X257" i="6"/>
  <c r="Y257" i="6" s="1"/>
  <c r="P258" i="6"/>
  <c r="R257" i="6" l="1"/>
  <c r="X258" i="6"/>
  <c r="Y258" i="6" s="1"/>
  <c r="P259" i="6"/>
  <c r="Q258" i="6"/>
  <c r="AA258" i="6" s="1"/>
  <c r="R258" i="6" l="1"/>
  <c r="X259" i="6"/>
  <c r="Y259" i="6" s="1"/>
  <c r="P260" i="6"/>
  <c r="Q259" i="6"/>
  <c r="AA259" i="6" s="1"/>
  <c r="R259" i="6" l="1"/>
  <c r="X260" i="6"/>
  <c r="Y260" i="6" s="1"/>
  <c r="Q260" i="6"/>
  <c r="AA260" i="6" s="1"/>
  <c r="P261" i="6"/>
  <c r="R260" i="6" l="1"/>
  <c r="X261" i="6"/>
  <c r="Y261" i="6" s="1"/>
  <c r="P262" i="6"/>
  <c r="Q261" i="6"/>
  <c r="AA261" i="6" s="1"/>
  <c r="R261" i="6" l="1"/>
  <c r="X262" i="6"/>
  <c r="Y262" i="6" s="1"/>
  <c r="Q262" i="6"/>
  <c r="AA262" i="6" s="1"/>
  <c r="P263" i="6"/>
  <c r="R262" i="6" l="1"/>
  <c r="X263" i="6"/>
  <c r="Y263" i="6" s="1"/>
  <c r="Q263" i="6"/>
  <c r="AA263" i="6" s="1"/>
  <c r="P264" i="6"/>
  <c r="R263" i="6" l="1"/>
  <c r="X264" i="6"/>
  <c r="Y264" i="6" s="1"/>
  <c r="Q264" i="6"/>
  <c r="AA264" i="6" s="1"/>
  <c r="P265" i="6"/>
  <c r="R264" i="6" l="1"/>
  <c r="X265" i="6"/>
  <c r="Y265" i="6" s="1"/>
  <c r="P266" i="6"/>
  <c r="Q265" i="6"/>
  <c r="AA265" i="6" s="1"/>
  <c r="R265" i="6" l="1"/>
  <c r="Q266" i="6"/>
  <c r="AA266" i="6" s="1"/>
  <c r="P267" i="6"/>
  <c r="X266" i="6"/>
  <c r="Y266" i="6" s="1"/>
  <c r="R266" i="6" l="1"/>
  <c r="X267" i="6"/>
  <c r="Y267" i="6" s="1"/>
  <c r="Q267" i="6"/>
  <c r="AA267" i="6" s="1"/>
  <c r="P268" i="6"/>
  <c r="R267" i="6" l="1"/>
  <c r="X268" i="6"/>
  <c r="Y268" i="6" s="1"/>
  <c r="P269" i="6"/>
  <c r="Q268" i="6"/>
  <c r="AA268" i="6" s="1"/>
  <c r="R268" i="6" l="1"/>
  <c r="X269" i="6"/>
  <c r="Y269" i="6" s="1"/>
  <c r="P270" i="6"/>
  <c r="Q269" i="6"/>
  <c r="AA269" i="6" s="1"/>
  <c r="R269" i="6" l="1"/>
  <c r="X270" i="6"/>
  <c r="Y270" i="6" s="1"/>
  <c r="P271" i="6"/>
  <c r="Q270" i="6"/>
  <c r="AA270" i="6" s="1"/>
  <c r="R270" i="6" l="1"/>
  <c r="X271" i="6"/>
  <c r="Y271" i="6" s="1"/>
  <c r="P272" i="6"/>
  <c r="Q271" i="6"/>
  <c r="AA271" i="6" s="1"/>
  <c r="R271" i="6" l="1"/>
  <c r="X272" i="6"/>
  <c r="Y272" i="6" s="1"/>
  <c r="P273" i="6"/>
  <c r="Q272" i="6"/>
  <c r="AA272" i="6" s="1"/>
  <c r="R272" i="6" l="1"/>
  <c r="X273" i="6"/>
  <c r="Y273" i="6" s="1"/>
  <c r="P274" i="6"/>
  <c r="Q273" i="6"/>
  <c r="AA273" i="6" s="1"/>
  <c r="R273" i="6" l="1"/>
  <c r="X274" i="6"/>
  <c r="Y274" i="6" s="1"/>
  <c r="Q274" i="6"/>
  <c r="AA274" i="6" s="1"/>
  <c r="P275" i="6"/>
  <c r="R274" i="6" l="1"/>
  <c r="X275" i="6"/>
  <c r="Y275" i="6" s="1"/>
  <c r="P276" i="6"/>
  <c r="Q275" i="6"/>
  <c r="AA275" i="6" s="1"/>
  <c r="R275" i="6" l="1"/>
  <c r="P277" i="6"/>
  <c r="Q276" i="6"/>
  <c r="AA276" i="6" s="1"/>
  <c r="X276" i="6"/>
  <c r="Y276" i="6" s="1"/>
  <c r="R276" i="6" l="1"/>
  <c r="P278" i="6"/>
  <c r="Q277" i="6"/>
  <c r="AA277" i="6" s="1"/>
  <c r="X277" i="6"/>
  <c r="Y277" i="6" s="1"/>
  <c r="R277" i="6" l="1"/>
  <c r="P279" i="6"/>
  <c r="Q278" i="6"/>
  <c r="AA278" i="6" s="1"/>
  <c r="X278" i="6"/>
  <c r="Y278" i="6" s="1"/>
  <c r="R278" i="6" l="1"/>
  <c r="P280" i="6"/>
  <c r="X279" i="6"/>
  <c r="Y279" i="6" s="1"/>
  <c r="Q279" i="6"/>
  <c r="AA279" i="6" s="1"/>
  <c r="R279" i="6" l="1"/>
  <c r="X280" i="6"/>
  <c r="Y280" i="6" s="1"/>
  <c r="Q280" i="6"/>
  <c r="AA280" i="6" s="1"/>
  <c r="P281" i="6"/>
  <c r="R280" i="6" l="1"/>
  <c r="X281" i="6"/>
  <c r="Y281" i="6" s="1"/>
  <c r="Q281" i="6"/>
  <c r="AA281" i="6" s="1"/>
  <c r="P282" i="6"/>
  <c r="R281" i="6" l="1"/>
  <c r="P283" i="6"/>
  <c r="Q282" i="6"/>
  <c r="AA282" i="6" s="1"/>
  <c r="X282" i="6"/>
  <c r="Y282" i="6" s="1"/>
  <c r="R282" i="6" l="1"/>
  <c r="X283" i="6"/>
  <c r="Y283" i="6" s="1"/>
  <c r="P284" i="6"/>
  <c r="Q283" i="6"/>
  <c r="AA283" i="6" s="1"/>
  <c r="R283" i="6" l="1"/>
  <c r="P285" i="6"/>
  <c r="X284" i="6"/>
  <c r="Y284" i="6" s="1"/>
  <c r="Q284" i="6"/>
  <c r="AA284" i="6" s="1"/>
  <c r="R284" i="6" l="1"/>
  <c r="X285" i="6"/>
  <c r="Y285" i="6" s="1"/>
  <c r="P286" i="6"/>
  <c r="Q285" i="6"/>
  <c r="AA285" i="6" s="1"/>
  <c r="R285" i="6" l="1"/>
  <c r="X286" i="6"/>
  <c r="Y286" i="6" s="1"/>
  <c r="Q286" i="6"/>
  <c r="AA286" i="6" s="1"/>
  <c r="P287" i="6"/>
  <c r="R286" i="6" l="1"/>
  <c r="Q287" i="6"/>
  <c r="AA287" i="6" s="1"/>
  <c r="P288" i="6"/>
  <c r="X287" i="6"/>
  <c r="Y287" i="6" s="1"/>
  <c r="R287" i="6" l="1"/>
  <c r="X288" i="6"/>
  <c r="Y288" i="6" s="1"/>
  <c r="Q288" i="6"/>
  <c r="AA288" i="6" s="1"/>
  <c r="P289" i="6"/>
  <c r="R288" i="6" l="1"/>
  <c r="Q289" i="6"/>
  <c r="AA289" i="6" s="1"/>
  <c r="X289" i="6"/>
  <c r="Y289" i="6" s="1"/>
  <c r="P290" i="6"/>
  <c r="R289" i="6" l="1"/>
  <c r="Q290" i="6"/>
  <c r="AA290" i="6" s="1"/>
  <c r="P291" i="6"/>
  <c r="X290" i="6"/>
  <c r="Y290" i="6" s="1"/>
  <c r="R290" i="6" l="1"/>
  <c r="P292" i="6"/>
  <c r="Q291" i="6"/>
  <c r="AA291" i="6" s="1"/>
  <c r="X291" i="6"/>
  <c r="Y291" i="6" s="1"/>
  <c r="R291" i="6" l="1"/>
  <c r="P293" i="6"/>
  <c r="Q292" i="6"/>
  <c r="AA292" i="6" s="1"/>
  <c r="X292" i="6"/>
  <c r="Y292" i="6" s="1"/>
  <c r="R292" i="6" l="1"/>
  <c r="P294" i="6"/>
  <c r="X293" i="6"/>
  <c r="Y293" i="6" s="1"/>
  <c r="Q293" i="6"/>
  <c r="AA293" i="6" s="1"/>
  <c r="R293" i="6" l="1"/>
  <c r="Q294" i="6"/>
  <c r="AA294" i="6" s="1"/>
  <c r="P295" i="6"/>
  <c r="X294" i="6"/>
  <c r="Y294" i="6" s="1"/>
  <c r="R294" i="6" l="1"/>
  <c r="X295" i="6"/>
  <c r="Y295" i="6" s="1"/>
  <c r="P296" i="6"/>
  <c r="Q295" i="6"/>
  <c r="AA295" i="6" s="1"/>
  <c r="R295" i="6" l="1"/>
  <c r="X296" i="6"/>
  <c r="Y296" i="6" s="1"/>
  <c r="P297" i="6"/>
  <c r="Q296" i="6"/>
  <c r="AA296" i="6" s="1"/>
  <c r="R296" i="6" l="1"/>
  <c r="Q297" i="6"/>
  <c r="AA297" i="6" s="1"/>
  <c r="P298" i="6"/>
  <c r="X297" i="6"/>
  <c r="Y297" i="6" s="1"/>
  <c r="R297" i="6" l="1"/>
  <c r="P299" i="6"/>
  <c r="X298" i="6"/>
  <c r="Y298" i="6" s="1"/>
  <c r="Q298" i="6"/>
  <c r="AA298" i="6" s="1"/>
  <c r="R298" i="6" l="1"/>
  <c r="Q299" i="6"/>
  <c r="AA299" i="6" s="1"/>
  <c r="X299" i="6"/>
  <c r="Y299" i="6" s="1"/>
  <c r="P300" i="6"/>
  <c r="R299" i="6" l="1"/>
  <c r="X300" i="6"/>
  <c r="Y300" i="6" s="1"/>
  <c r="P301" i="6"/>
  <c r="Q300" i="6"/>
  <c r="AA300" i="6" s="1"/>
  <c r="R300" i="6" l="1"/>
  <c r="X301" i="6"/>
  <c r="Y301" i="6" s="1"/>
  <c r="P302" i="6"/>
  <c r="Q301" i="6"/>
  <c r="AA301" i="6" s="1"/>
  <c r="R301" i="6" l="1"/>
  <c r="X302" i="6"/>
  <c r="Y302" i="6" s="1"/>
  <c r="Q302" i="6"/>
  <c r="AA302" i="6" s="1"/>
  <c r="P303" i="6"/>
  <c r="R302" i="6" l="1"/>
  <c r="X303" i="6"/>
  <c r="Y303" i="6" s="1"/>
  <c r="P304" i="6"/>
  <c r="Q303" i="6"/>
  <c r="AA303" i="6" s="1"/>
  <c r="R303" i="6" l="1"/>
  <c r="P305" i="6"/>
  <c r="Q304" i="6"/>
  <c r="AA304" i="6" s="1"/>
  <c r="X304" i="6"/>
  <c r="Y304" i="6" s="1"/>
  <c r="R304" i="6" l="1"/>
  <c r="X305" i="6"/>
  <c r="Y305" i="6" s="1"/>
  <c r="P306" i="6"/>
  <c r="Q305" i="6"/>
  <c r="AA305" i="6" s="1"/>
  <c r="R305" i="6" l="1"/>
  <c r="X306" i="6"/>
  <c r="Y306" i="6" s="1"/>
  <c r="Q306" i="6"/>
  <c r="AA306" i="6" s="1"/>
  <c r="P307" i="6"/>
  <c r="R306" i="6" l="1"/>
  <c r="X307" i="6"/>
  <c r="Y307" i="6" s="1"/>
  <c r="Q307" i="6"/>
  <c r="AA307" i="6" s="1"/>
  <c r="P308" i="6"/>
  <c r="R307" i="6" l="1"/>
  <c r="Q308" i="6"/>
  <c r="AA308" i="6" s="1"/>
  <c r="P309" i="6"/>
  <c r="X308" i="6"/>
  <c r="Y308" i="6" s="1"/>
  <c r="R308" i="6" l="1"/>
  <c r="P310" i="6"/>
  <c r="X309" i="6"/>
  <c r="Y309" i="6" s="1"/>
  <c r="Q309" i="6"/>
  <c r="AA309" i="6" s="1"/>
  <c r="R309" i="6" l="1"/>
  <c r="P311" i="6"/>
  <c r="X310" i="6"/>
  <c r="Y310" i="6" s="1"/>
  <c r="Q310" i="6"/>
  <c r="AA310" i="6" s="1"/>
  <c r="R310" i="6" l="1"/>
  <c r="P312" i="6"/>
  <c r="Q311" i="6"/>
  <c r="AA311" i="6" s="1"/>
  <c r="X311" i="6"/>
  <c r="Y311" i="6" s="1"/>
  <c r="R311" i="6" l="1"/>
  <c r="P313" i="6"/>
  <c r="X312" i="6"/>
  <c r="Y312" i="6" s="1"/>
  <c r="Q312" i="6"/>
  <c r="AA312" i="6" s="1"/>
  <c r="R312" i="6" l="1"/>
  <c r="Q313" i="6"/>
  <c r="AA313" i="6" s="1"/>
  <c r="X313" i="6"/>
  <c r="Y313" i="6" s="1"/>
  <c r="P314" i="6"/>
  <c r="R313" i="6" l="1"/>
  <c r="P315" i="6"/>
  <c r="Q314" i="6"/>
  <c r="AA314" i="6" s="1"/>
  <c r="X314" i="6"/>
  <c r="Y314" i="6" s="1"/>
  <c r="R314" i="6" l="1"/>
  <c r="Q315" i="6"/>
  <c r="AA315" i="6" s="1"/>
  <c r="X315" i="6"/>
  <c r="Y315" i="6" s="1"/>
  <c r="P316" i="6"/>
  <c r="R315" i="6" l="1"/>
  <c r="Q316" i="6"/>
  <c r="AA316" i="6" s="1"/>
  <c r="P317" i="6"/>
  <c r="X316" i="6"/>
  <c r="Y316" i="6" s="1"/>
  <c r="R316" i="6" l="1"/>
  <c r="P318" i="6"/>
  <c r="Q317" i="6"/>
  <c r="AA317" i="6" s="1"/>
  <c r="X317" i="6"/>
  <c r="Y317" i="6" s="1"/>
  <c r="R317" i="6" l="1"/>
  <c r="Q318" i="6"/>
  <c r="AA318" i="6" s="1"/>
  <c r="P319" i="6"/>
  <c r="X318" i="6"/>
  <c r="Y318" i="6" s="1"/>
  <c r="R318" i="6" l="1"/>
  <c r="P320" i="6"/>
  <c r="X319" i="6"/>
  <c r="Y319" i="6" s="1"/>
  <c r="Q319" i="6"/>
  <c r="AA319" i="6" s="1"/>
  <c r="R319" i="6" l="1"/>
  <c r="P321" i="6"/>
  <c r="Q320" i="6"/>
  <c r="AA320" i="6" s="1"/>
  <c r="X320" i="6"/>
  <c r="Y320" i="6" s="1"/>
  <c r="R320" i="6" l="1"/>
  <c r="P322" i="6"/>
  <c r="X321" i="6"/>
  <c r="Y321" i="6" s="1"/>
  <c r="Q321" i="6"/>
  <c r="AA321" i="6" s="1"/>
  <c r="R321" i="6" l="1"/>
  <c r="X322" i="6"/>
  <c r="Y322" i="6" s="1"/>
  <c r="P323" i="6"/>
  <c r="Q322" i="6"/>
  <c r="AA322" i="6" s="1"/>
  <c r="R322" i="6" l="1"/>
  <c r="X323" i="6"/>
  <c r="Y323" i="6" s="1"/>
  <c r="Q323" i="6"/>
  <c r="AA323" i="6" s="1"/>
  <c r="P324" i="6"/>
  <c r="R323" i="6" l="1"/>
  <c r="X324" i="6"/>
  <c r="Y324" i="6" s="1"/>
  <c r="Q324" i="6"/>
  <c r="AA324" i="6" s="1"/>
  <c r="P325" i="6"/>
  <c r="R324" i="6" l="1"/>
  <c r="X325" i="6"/>
  <c r="Y325" i="6" s="1"/>
  <c r="Q325" i="6"/>
  <c r="AA325" i="6" s="1"/>
  <c r="P326" i="6"/>
  <c r="R325" i="6" l="1"/>
  <c r="X326" i="6"/>
  <c r="Y326" i="6" s="1"/>
  <c r="P327" i="6"/>
  <c r="Q326" i="6"/>
  <c r="AA326" i="6" s="1"/>
  <c r="R326" i="6" l="1"/>
  <c r="P328" i="6"/>
  <c r="X327" i="6"/>
  <c r="Y327" i="6" s="1"/>
  <c r="Q327" i="6"/>
  <c r="AA327" i="6" s="1"/>
  <c r="R327" i="6" l="1"/>
  <c r="Q328" i="6"/>
  <c r="AA328" i="6" s="1"/>
  <c r="P329" i="6"/>
  <c r="X328" i="6"/>
  <c r="Y328" i="6" s="1"/>
  <c r="R328" i="6" l="1"/>
  <c r="X329" i="6"/>
  <c r="Y329" i="6" s="1"/>
  <c r="P330" i="6"/>
  <c r="Q329" i="6"/>
  <c r="AA329" i="6" s="1"/>
  <c r="R329" i="6" l="1"/>
  <c r="P331" i="6"/>
  <c r="Q330" i="6"/>
  <c r="AA330" i="6" s="1"/>
  <c r="X330" i="6"/>
  <c r="Y330" i="6" s="1"/>
  <c r="R330" i="6" l="1"/>
  <c r="X331" i="6"/>
  <c r="Y331" i="6" s="1"/>
  <c r="P332" i="6"/>
  <c r="Q331" i="6"/>
  <c r="AA331" i="6" s="1"/>
  <c r="R331" i="6" l="1"/>
  <c r="P333" i="6"/>
  <c r="Q332" i="6"/>
  <c r="AA332" i="6" s="1"/>
  <c r="X332" i="6"/>
  <c r="Y332" i="6" s="1"/>
  <c r="R332" i="6" l="1"/>
  <c r="Q333" i="6"/>
  <c r="AA333" i="6" s="1"/>
  <c r="X333" i="6"/>
  <c r="Y333" i="6" s="1"/>
  <c r="P334" i="6"/>
  <c r="R333" i="6" l="1"/>
  <c r="P335" i="6"/>
  <c r="Q334" i="6"/>
  <c r="AA334" i="6" s="1"/>
  <c r="X334" i="6"/>
  <c r="Y334" i="6" s="1"/>
  <c r="R334" i="6" l="1"/>
  <c r="P336" i="6"/>
  <c r="X335" i="6"/>
  <c r="Y335" i="6" s="1"/>
  <c r="Q335" i="6"/>
  <c r="AA335" i="6" s="1"/>
  <c r="R335" i="6" l="1"/>
  <c r="X336" i="6"/>
  <c r="Y336" i="6" s="1"/>
  <c r="P337" i="6"/>
  <c r="Q336" i="6"/>
  <c r="AA336" i="6" s="1"/>
  <c r="R336" i="6" l="1"/>
  <c r="P338" i="6"/>
  <c r="Q337" i="6"/>
  <c r="AA337" i="6" s="1"/>
  <c r="X337" i="6"/>
  <c r="Y337" i="6" s="1"/>
  <c r="R337" i="6" l="1"/>
  <c r="Q338" i="6"/>
  <c r="AA338" i="6" s="1"/>
  <c r="P339" i="6"/>
  <c r="X338" i="6"/>
  <c r="Y338" i="6" s="1"/>
  <c r="R338" i="6" l="1"/>
  <c r="Q339" i="6"/>
  <c r="AA339" i="6" s="1"/>
  <c r="P340" i="6"/>
  <c r="X339" i="6"/>
  <c r="Y339" i="6" s="1"/>
  <c r="R339" i="6" l="1"/>
  <c r="Q340" i="6"/>
  <c r="AA340" i="6" s="1"/>
  <c r="P341" i="6"/>
  <c r="X340" i="6"/>
  <c r="Y340" i="6" s="1"/>
  <c r="R340" i="6" l="1"/>
  <c r="P342" i="6"/>
  <c r="Q341" i="6"/>
  <c r="AA341" i="6" s="1"/>
  <c r="X341" i="6"/>
  <c r="Y341" i="6" s="1"/>
  <c r="R341" i="6" l="1"/>
  <c r="P343" i="6"/>
  <c r="X342" i="6"/>
  <c r="Y342" i="6" s="1"/>
  <c r="Q342" i="6"/>
  <c r="AA342" i="6" s="1"/>
  <c r="R342" i="6" l="1"/>
  <c r="Q343" i="6"/>
  <c r="AA343" i="6" s="1"/>
  <c r="P344" i="6"/>
  <c r="X343" i="6"/>
  <c r="Y343" i="6" s="1"/>
  <c r="R343" i="6" l="1"/>
  <c r="Q344" i="6"/>
  <c r="AA344" i="6" s="1"/>
  <c r="X344" i="6"/>
  <c r="Y344" i="6" s="1"/>
  <c r="P345" i="6"/>
  <c r="R344" i="6" l="1"/>
  <c r="Q345" i="6"/>
  <c r="AA345" i="6" s="1"/>
  <c r="X345" i="6"/>
  <c r="Y345" i="6" s="1"/>
  <c r="P346" i="6"/>
  <c r="R345" i="6" l="1"/>
  <c r="P347" i="6"/>
  <c r="X346" i="6"/>
  <c r="Y346" i="6" s="1"/>
  <c r="Q346" i="6"/>
  <c r="AA346" i="6" s="1"/>
  <c r="R346" i="6" l="1"/>
  <c r="P348" i="6"/>
  <c r="Q347" i="6"/>
  <c r="AA347" i="6" s="1"/>
  <c r="X347" i="6"/>
  <c r="Y347" i="6" s="1"/>
  <c r="R347" i="6" l="1"/>
  <c r="Q348" i="6"/>
  <c r="AA348" i="6" s="1"/>
  <c r="P349" i="6"/>
  <c r="X348" i="6"/>
  <c r="Y348" i="6" s="1"/>
  <c r="R348" i="6" l="1"/>
  <c r="Q349" i="6"/>
  <c r="AA349" i="6" s="1"/>
  <c r="P350" i="6"/>
  <c r="X349" i="6"/>
  <c r="Y349" i="6" s="1"/>
  <c r="R349" i="6" l="1"/>
  <c r="Q350" i="6"/>
  <c r="AA350" i="6" s="1"/>
  <c r="P351" i="6"/>
  <c r="X350" i="6"/>
  <c r="Y350" i="6" s="1"/>
  <c r="R350" i="6" l="1"/>
  <c r="Q351" i="6"/>
  <c r="AA351" i="6" s="1"/>
  <c r="P352" i="6"/>
  <c r="X351" i="6"/>
  <c r="Y351" i="6" s="1"/>
  <c r="R351" i="6" l="1"/>
  <c r="Q352" i="6"/>
  <c r="AA352" i="6" s="1"/>
  <c r="X352" i="6"/>
  <c r="Y352" i="6" s="1"/>
  <c r="P353" i="6"/>
  <c r="R352" i="6" l="1"/>
  <c r="X353" i="6"/>
  <c r="Y353" i="6" s="1"/>
  <c r="Q353" i="6"/>
  <c r="AA353" i="6" s="1"/>
  <c r="P354" i="6"/>
  <c r="R353" i="6" l="1"/>
  <c r="P355" i="6"/>
  <c r="X354" i="6"/>
  <c r="Y354" i="6" s="1"/>
  <c r="Q354" i="6"/>
  <c r="AA354" i="6" s="1"/>
  <c r="R354" i="6" l="1"/>
  <c r="Q355" i="6"/>
  <c r="AA355" i="6" s="1"/>
  <c r="P356" i="6"/>
  <c r="X355" i="6"/>
  <c r="Y355" i="6" s="1"/>
  <c r="R355" i="6" l="1"/>
  <c r="P357" i="6"/>
  <c r="Q356" i="6"/>
  <c r="AA356" i="6" s="1"/>
  <c r="X356" i="6"/>
  <c r="Y356" i="6" s="1"/>
  <c r="R356" i="6" l="1"/>
  <c r="Q357" i="6"/>
  <c r="AA357" i="6" s="1"/>
  <c r="X357" i="6"/>
  <c r="Y357" i="6" s="1"/>
  <c r="P358" i="6"/>
  <c r="R357" i="6" l="1"/>
  <c r="P359" i="6"/>
  <c r="Q358" i="6"/>
  <c r="AA358" i="6" s="1"/>
  <c r="X358" i="6"/>
  <c r="Y358" i="6" s="1"/>
  <c r="R358" i="6" l="1"/>
  <c r="Q359" i="6"/>
  <c r="AA359" i="6" s="1"/>
  <c r="P360" i="6"/>
  <c r="X359" i="6"/>
  <c r="Y359" i="6" s="1"/>
  <c r="R359" i="6" l="1"/>
  <c r="P361" i="6"/>
  <c r="X360" i="6"/>
  <c r="Y360" i="6" s="1"/>
  <c r="Q360" i="6"/>
  <c r="AA360" i="6" s="1"/>
  <c r="R360" i="6" l="1"/>
  <c r="X361" i="6"/>
  <c r="Y361" i="6" s="1"/>
  <c r="P362" i="6"/>
  <c r="Q361" i="6"/>
  <c r="AA361" i="6" s="1"/>
  <c r="R361" i="6" l="1"/>
  <c r="P363" i="6"/>
  <c r="Q362" i="6"/>
  <c r="AA362" i="6" s="1"/>
  <c r="X362" i="6"/>
  <c r="Y362" i="6" s="1"/>
  <c r="R362" i="6" l="1"/>
  <c r="X363" i="6"/>
  <c r="Y363" i="6" s="1"/>
  <c r="Q363" i="6"/>
  <c r="AA363" i="6" s="1"/>
  <c r="P364" i="6"/>
  <c r="R363" i="6" l="1"/>
  <c r="P365" i="6"/>
  <c r="Q364" i="6"/>
  <c r="AA364" i="6" s="1"/>
  <c r="X364" i="6"/>
  <c r="Y364" i="6" s="1"/>
  <c r="R364" i="6" l="1"/>
  <c r="X365" i="6"/>
  <c r="Y365" i="6" s="1"/>
  <c r="P366" i="6"/>
  <c r="Q365" i="6"/>
  <c r="AA365" i="6" s="1"/>
  <c r="R365" i="6" l="1"/>
  <c r="P367" i="6"/>
  <c r="Q366" i="6"/>
  <c r="AA366" i="6" s="1"/>
  <c r="X366" i="6"/>
  <c r="Y366" i="6" s="1"/>
  <c r="R366" i="6" l="1"/>
  <c r="P368" i="6"/>
  <c r="Q367" i="6"/>
  <c r="AA367" i="6" s="1"/>
  <c r="X367" i="6"/>
  <c r="Y367" i="6" s="1"/>
  <c r="R367" i="6" l="1"/>
  <c r="X368" i="6"/>
  <c r="Y368" i="6" s="1"/>
  <c r="P369" i="6"/>
  <c r="Q368" i="6"/>
  <c r="AA368" i="6" s="1"/>
  <c r="R368" i="6" l="1"/>
  <c r="X369" i="6"/>
  <c r="Y369" i="6" s="1"/>
  <c r="Q369" i="6"/>
  <c r="AA369" i="6" s="1"/>
  <c r="P370" i="6"/>
  <c r="R369" i="6" l="1"/>
  <c r="P371" i="6"/>
  <c r="Q370" i="6"/>
  <c r="AA370" i="6" s="1"/>
  <c r="X370" i="6"/>
  <c r="Y370" i="6" s="1"/>
  <c r="R370" i="6" l="1"/>
  <c r="P372" i="6"/>
  <c r="X371" i="6"/>
  <c r="Y371" i="6" s="1"/>
  <c r="Q371" i="6"/>
  <c r="AA371" i="6" s="1"/>
  <c r="R371" i="6" l="1"/>
  <c r="P373" i="6"/>
  <c r="Q372" i="6"/>
  <c r="AA372" i="6" s="1"/>
  <c r="X372" i="6"/>
  <c r="Y372" i="6" s="1"/>
  <c r="R372" i="6" l="1"/>
  <c r="X373" i="6"/>
  <c r="Y373" i="6" s="1"/>
  <c r="P374" i="6"/>
  <c r="Q373" i="6"/>
  <c r="AA373" i="6" s="1"/>
  <c r="R373" i="6" l="1"/>
  <c r="P375" i="6"/>
  <c r="Q374" i="6"/>
  <c r="AA374" i="6" s="1"/>
  <c r="X374" i="6"/>
  <c r="Y374" i="6" s="1"/>
  <c r="R374" i="6" l="1"/>
  <c r="Q375" i="6"/>
  <c r="AA375" i="6" s="1"/>
  <c r="X375" i="6"/>
  <c r="Y375" i="6" s="1"/>
  <c r="P376" i="6"/>
  <c r="R375" i="6" l="1"/>
  <c r="P377" i="6"/>
  <c r="Q376" i="6"/>
  <c r="AA376" i="6" s="1"/>
  <c r="X376" i="6"/>
  <c r="Y376" i="6" s="1"/>
  <c r="R376" i="6" l="1"/>
  <c r="X377" i="6"/>
  <c r="Y377" i="6" s="1"/>
  <c r="Q377" i="6"/>
  <c r="AA377" i="6" s="1"/>
  <c r="P378" i="6"/>
  <c r="R377" i="6" l="1"/>
  <c r="X378" i="6"/>
  <c r="Y378" i="6" s="1"/>
  <c r="Q378" i="6"/>
  <c r="AA378" i="6" s="1"/>
  <c r="P379" i="6"/>
  <c r="R378" i="6" l="1"/>
  <c r="Q379" i="6"/>
  <c r="AA379" i="6" s="1"/>
  <c r="P380" i="6"/>
  <c r="X379" i="6"/>
  <c r="Y379" i="6" s="1"/>
  <c r="R379" i="6" l="1"/>
  <c r="P381" i="6"/>
  <c r="X380" i="6"/>
  <c r="Y380" i="6" s="1"/>
  <c r="Q380" i="6"/>
  <c r="AA380" i="6" s="1"/>
  <c r="R380" i="6" l="1"/>
  <c r="P382" i="6"/>
  <c r="Q381" i="6"/>
  <c r="AA381" i="6" s="1"/>
  <c r="X381" i="6"/>
  <c r="Y381" i="6" s="1"/>
  <c r="R381" i="6" l="1"/>
  <c r="P383" i="6"/>
  <c r="Q382" i="6"/>
  <c r="AA382" i="6" s="1"/>
  <c r="X382" i="6"/>
  <c r="Y382" i="6" s="1"/>
  <c r="R382" i="6" l="1"/>
  <c r="Q383" i="6"/>
  <c r="AA383" i="6" s="1"/>
  <c r="P384" i="6"/>
  <c r="X383" i="6"/>
  <c r="Y383" i="6" s="1"/>
  <c r="R383" i="6" l="1"/>
  <c r="P385" i="6"/>
  <c r="Q384" i="6"/>
  <c r="AA384" i="6" s="1"/>
  <c r="X384" i="6"/>
  <c r="Y384" i="6" s="1"/>
  <c r="R384" i="6" l="1"/>
  <c r="X385" i="6"/>
  <c r="Y385" i="6" s="1"/>
  <c r="P386" i="6"/>
  <c r="Q385" i="6"/>
  <c r="AA385" i="6" s="1"/>
  <c r="R385" i="6" l="1"/>
  <c r="Q386" i="6"/>
  <c r="AA386" i="6" s="1"/>
  <c r="P387" i="6"/>
  <c r="X386" i="6"/>
  <c r="Y386" i="6" s="1"/>
  <c r="R386" i="6" l="1"/>
  <c r="X387" i="6"/>
  <c r="Y387" i="6" s="1"/>
  <c r="P388" i="6"/>
  <c r="Q387" i="6"/>
  <c r="AA387" i="6" s="1"/>
  <c r="R387" i="6" l="1"/>
  <c r="Q388" i="6"/>
  <c r="AA388" i="6" s="1"/>
  <c r="P389" i="6"/>
  <c r="X388" i="6"/>
  <c r="Y388" i="6" s="1"/>
  <c r="R388" i="6" l="1"/>
  <c r="X389" i="6"/>
  <c r="Y389" i="6" s="1"/>
  <c r="P390" i="6"/>
  <c r="Q389" i="6"/>
  <c r="AA389" i="6" s="1"/>
  <c r="R389" i="6" l="1"/>
  <c r="Q390" i="6"/>
  <c r="AA390" i="6" s="1"/>
  <c r="X390" i="6"/>
  <c r="Y390" i="6" s="1"/>
  <c r="P391" i="6"/>
  <c r="R390" i="6" l="1"/>
  <c r="P392" i="6"/>
  <c r="Q391" i="6"/>
  <c r="AA391" i="6" s="1"/>
  <c r="X391" i="6"/>
  <c r="Y391" i="6" s="1"/>
  <c r="R391" i="6" l="1"/>
  <c r="P393" i="6"/>
  <c r="X392" i="6"/>
  <c r="Y392" i="6" s="1"/>
  <c r="Q392" i="6"/>
  <c r="AA392" i="6" s="1"/>
  <c r="Q187" i="6"/>
  <c r="AA187" i="6" s="1"/>
  <c r="Q186" i="6"/>
  <c r="AA186" i="6" s="1"/>
  <c r="Q190" i="6"/>
  <c r="AA190" i="6" s="1"/>
  <c r="Q189" i="6"/>
  <c r="AA189" i="6" s="1"/>
  <c r="Q188" i="6"/>
  <c r="AA188" i="6" s="1"/>
  <c r="X189" i="6"/>
  <c r="Y189" i="6" s="1"/>
  <c r="X186" i="6"/>
  <c r="Y186" i="6" s="1"/>
  <c r="X188" i="6"/>
  <c r="Y188" i="6" s="1"/>
  <c r="X190" i="6"/>
  <c r="Y190" i="6" s="1"/>
  <c r="X187" i="6"/>
  <c r="Y187" i="6" s="1"/>
  <c r="Q185" i="6"/>
  <c r="AA185" i="6" s="1"/>
  <c r="X185" i="6"/>
  <c r="Y185" i="6" s="1"/>
  <c r="R392" i="6" l="1"/>
  <c r="Q393" i="6"/>
  <c r="AA393" i="6" s="1"/>
  <c r="X393" i="6"/>
  <c r="Y393" i="6" s="1"/>
  <c r="P394" i="6"/>
  <c r="R393" i="6" l="1"/>
  <c r="P395" i="6"/>
  <c r="Q394" i="6"/>
  <c r="AA394" i="6" s="1"/>
  <c r="X394" i="6"/>
  <c r="Y394" i="6" s="1"/>
  <c r="R394" i="6" l="1"/>
  <c r="P396" i="6"/>
  <c r="Q395" i="6"/>
  <c r="AA395" i="6" s="1"/>
  <c r="X395" i="6"/>
  <c r="Y395" i="6" s="1"/>
  <c r="R395" i="6" l="1"/>
  <c r="P397" i="6"/>
  <c r="X396" i="6"/>
  <c r="Y396" i="6" s="1"/>
  <c r="Q396" i="6"/>
  <c r="AA396" i="6" s="1"/>
  <c r="R396" i="6" l="1"/>
  <c r="X397" i="6"/>
  <c r="Y397" i="6" s="1"/>
  <c r="P398" i="6"/>
  <c r="Q397" i="6"/>
  <c r="AA397" i="6" s="1"/>
  <c r="R397" i="6" l="1"/>
  <c r="X398" i="6"/>
  <c r="Y398" i="6" s="1"/>
  <c r="P399" i="6"/>
  <c r="Q398" i="6"/>
  <c r="AA398" i="6" s="1"/>
  <c r="R398" i="6" l="1"/>
  <c r="X399" i="6"/>
  <c r="Y399" i="6" s="1"/>
  <c r="Q399" i="6"/>
  <c r="AA399" i="6" s="1"/>
  <c r="P400" i="6"/>
  <c r="R399" i="6" l="1"/>
  <c r="P401" i="6"/>
  <c r="X400" i="6"/>
  <c r="Y400" i="6" s="1"/>
  <c r="Q400" i="6"/>
  <c r="AA400" i="6" s="1"/>
  <c r="R400" i="6" l="1"/>
  <c r="P402" i="6"/>
  <c r="X401" i="6"/>
  <c r="Y401" i="6" s="1"/>
  <c r="Q401" i="6"/>
  <c r="AA401" i="6" s="1"/>
  <c r="R401" i="6" l="1"/>
  <c r="X402" i="6"/>
  <c r="Y402" i="6" s="1"/>
  <c r="Q402" i="6"/>
  <c r="AA402" i="6" s="1"/>
  <c r="P403" i="6"/>
  <c r="R402" i="6" l="1"/>
  <c r="P404" i="6"/>
  <c r="Q403" i="6"/>
  <c r="AA403" i="6" s="1"/>
  <c r="X403" i="6"/>
  <c r="Y403" i="6" s="1"/>
  <c r="R403" i="6" l="1"/>
  <c r="Q404" i="6"/>
  <c r="AA404" i="6" s="1"/>
  <c r="P405" i="6"/>
  <c r="X404" i="6"/>
  <c r="Y404" i="6" s="1"/>
  <c r="R404" i="6" l="1"/>
  <c r="P406" i="6"/>
  <c r="Q405" i="6"/>
  <c r="AA405" i="6" s="1"/>
  <c r="X405" i="6"/>
  <c r="Y405" i="6" s="1"/>
  <c r="R405" i="6" l="1"/>
  <c r="P407" i="6"/>
  <c r="X406" i="6"/>
  <c r="Y406" i="6" s="1"/>
  <c r="Q406" i="6"/>
  <c r="AA406" i="6" s="1"/>
  <c r="R406" i="6" l="1"/>
  <c r="P408" i="6"/>
  <c r="Q407" i="6"/>
  <c r="AA407" i="6" s="1"/>
  <c r="X407" i="6"/>
  <c r="Y407" i="6" s="1"/>
  <c r="R407" i="6" l="1"/>
  <c r="X408" i="6"/>
  <c r="Y408" i="6" s="1"/>
  <c r="Q408" i="6"/>
  <c r="AA408" i="6" s="1"/>
  <c r="P409" i="6"/>
  <c r="R408" i="6" l="1"/>
  <c r="X409" i="6"/>
  <c r="Y409" i="6" s="1"/>
  <c r="Q409" i="6"/>
  <c r="AA409" i="6" s="1"/>
  <c r="P410" i="6"/>
  <c r="R409" i="6" l="1"/>
  <c r="Q410" i="6"/>
  <c r="AA410" i="6" s="1"/>
  <c r="X410" i="6"/>
  <c r="Y410" i="6" s="1"/>
  <c r="P411" i="6"/>
  <c r="R410" i="6" l="1"/>
  <c r="P412" i="6"/>
  <c r="X411" i="6"/>
  <c r="Y411" i="6" s="1"/>
  <c r="Q411" i="6"/>
  <c r="AA411" i="6" s="1"/>
  <c r="R411" i="6" l="1"/>
  <c r="X412" i="6"/>
  <c r="Y412" i="6" s="1"/>
  <c r="P413" i="6"/>
  <c r="Q412" i="6"/>
  <c r="AA412" i="6" s="1"/>
  <c r="R412" i="6" l="1"/>
  <c r="X413" i="6"/>
  <c r="Y413" i="6" s="1"/>
  <c r="P414" i="6"/>
  <c r="Q413" i="6"/>
  <c r="AA413" i="6" s="1"/>
  <c r="R413" i="6" l="1"/>
  <c r="P415" i="6"/>
  <c r="Q414" i="6"/>
  <c r="AA414" i="6" s="1"/>
  <c r="X414" i="6"/>
  <c r="Y414" i="6" s="1"/>
  <c r="R414" i="6" l="1"/>
  <c r="P416" i="6"/>
  <c r="Q415" i="6"/>
  <c r="AA415" i="6" s="1"/>
  <c r="X415" i="6"/>
  <c r="Y415" i="6" s="1"/>
  <c r="R415" i="6" l="1"/>
  <c r="P417" i="6"/>
  <c r="Q416" i="6"/>
  <c r="AA416" i="6" s="1"/>
  <c r="X416" i="6"/>
  <c r="Y416" i="6" s="1"/>
  <c r="R416" i="6" l="1"/>
  <c r="Q417" i="6"/>
  <c r="AA417" i="6" s="1"/>
  <c r="P418" i="6"/>
  <c r="X417" i="6"/>
  <c r="Y417" i="6" s="1"/>
  <c r="R417" i="6" l="1"/>
  <c r="Q418" i="6"/>
  <c r="AA418" i="6" s="1"/>
  <c r="X418" i="6"/>
  <c r="Y418" i="6" s="1"/>
  <c r="P419" i="6"/>
  <c r="R418" i="6" l="1"/>
  <c r="X419" i="6"/>
  <c r="Y419" i="6" s="1"/>
  <c r="Q419" i="6"/>
  <c r="AA419" i="6" s="1"/>
  <c r="P420" i="6"/>
  <c r="R419" i="6" l="1"/>
  <c r="Q420" i="6"/>
  <c r="AA420" i="6" s="1"/>
  <c r="X420" i="6"/>
  <c r="Y420" i="6" s="1"/>
  <c r="P421" i="6"/>
  <c r="R420" i="6" l="1"/>
  <c r="P422" i="6"/>
  <c r="Q421" i="6"/>
  <c r="AA421" i="6" s="1"/>
  <c r="X421" i="6"/>
  <c r="Y421" i="6" s="1"/>
  <c r="R421" i="6" l="1"/>
  <c r="Q422" i="6"/>
  <c r="AA422" i="6" s="1"/>
  <c r="P423" i="6"/>
  <c r="X422" i="6"/>
  <c r="Y422" i="6" s="1"/>
  <c r="R422" i="6" l="1"/>
  <c r="P424" i="6"/>
  <c r="Q423" i="6"/>
  <c r="AA423" i="6" s="1"/>
  <c r="X423" i="6"/>
  <c r="Y423" i="6" s="1"/>
  <c r="R423" i="6" l="1"/>
  <c r="P425" i="6"/>
  <c r="Q424" i="6"/>
  <c r="AA424" i="6" s="1"/>
  <c r="X424" i="6"/>
  <c r="Y424" i="6" s="1"/>
  <c r="R424" i="6" l="1"/>
  <c r="X425" i="6"/>
  <c r="Y425" i="6" s="1"/>
  <c r="Q425" i="6"/>
  <c r="AA425" i="6" s="1"/>
  <c r="P426" i="6"/>
  <c r="R425" i="6" l="1"/>
  <c r="Q426" i="6"/>
  <c r="AA426" i="6" s="1"/>
  <c r="X426" i="6"/>
  <c r="Y426" i="6" s="1"/>
  <c r="P427" i="6"/>
  <c r="R426" i="6" l="1"/>
  <c r="Q427" i="6"/>
  <c r="AA427" i="6" s="1"/>
  <c r="X427" i="6"/>
  <c r="Y427" i="6" s="1"/>
  <c r="P428" i="6"/>
  <c r="R427" i="6" l="1"/>
  <c r="P429" i="6"/>
  <c r="Q428" i="6"/>
  <c r="AA428" i="6" s="1"/>
  <c r="X428" i="6"/>
  <c r="Y428" i="6" s="1"/>
  <c r="R428" i="6" l="1"/>
  <c r="Q429" i="6"/>
  <c r="AA429" i="6" s="1"/>
  <c r="P430" i="6"/>
  <c r="X429" i="6"/>
  <c r="Y429" i="6" s="1"/>
  <c r="R429" i="6" l="1"/>
  <c r="P431" i="6"/>
  <c r="Q430" i="6"/>
  <c r="AA430" i="6" s="1"/>
  <c r="X430" i="6"/>
  <c r="Y430" i="6" s="1"/>
  <c r="R430" i="6" l="1"/>
  <c r="P432" i="6"/>
  <c r="X431" i="6"/>
  <c r="Y431" i="6" s="1"/>
  <c r="Q431" i="6"/>
  <c r="AA431" i="6" s="1"/>
  <c r="R431" i="6" l="1"/>
  <c r="X432" i="6"/>
  <c r="Y432" i="6" s="1"/>
  <c r="Q432" i="6"/>
  <c r="AA432" i="6" s="1"/>
  <c r="P433" i="6"/>
  <c r="R432" i="6" l="1"/>
  <c r="P434" i="6"/>
  <c r="Q433" i="6"/>
  <c r="AA433" i="6" s="1"/>
  <c r="X433" i="6"/>
  <c r="Y433" i="6" s="1"/>
  <c r="R433" i="6" l="1"/>
  <c r="Q434" i="6"/>
  <c r="AA434" i="6" s="1"/>
  <c r="X434" i="6"/>
  <c r="Y434" i="6" s="1"/>
  <c r="P435" i="6"/>
  <c r="R434" i="6" l="1"/>
  <c r="P436" i="6"/>
  <c r="Q435" i="6"/>
  <c r="AA435" i="6" s="1"/>
  <c r="X435" i="6"/>
  <c r="Y435" i="6" s="1"/>
  <c r="R435" i="6" l="1"/>
  <c r="X436" i="6"/>
  <c r="Y436" i="6" s="1"/>
  <c r="P437" i="6"/>
  <c r="Q436" i="6"/>
  <c r="AA436" i="6" s="1"/>
  <c r="R436" i="6" l="1"/>
  <c r="P438" i="6"/>
  <c r="X437" i="6"/>
  <c r="Y437" i="6" s="1"/>
  <c r="Q437" i="6"/>
  <c r="AA437" i="6" s="1"/>
  <c r="R437" i="6" l="1"/>
  <c r="Q438" i="6"/>
  <c r="AA438" i="6" s="1"/>
  <c r="P439" i="6"/>
  <c r="X438" i="6"/>
  <c r="Y438" i="6" s="1"/>
  <c r="R438" i="6" l="1"/>
  <c r="X439" i="6"/>
  <c r="Y439" i="6" s="1"/>
  <c r="Q439" i="6"/>
  <c r="AA439" i="6" s="1"/>
  <c r="P440" i="6"/>
  <c r="R439" i="6" l="1"/>
  <c r="P441" i="6"/>
  <c r="Q440" i="6"/>
  <c r="AA440" i="6" s="1"/>
  <c r="X440" i="6"/>
  <c r="Y440" i="6" s="1"/>
  <c r="R440" i="6" l="1"/>
  <c r="P442" i="6"/>
  <c r="Q441" i="6"/>
  <c r="AA441" i="6" s="1"/>
  <c r="X441" i="6"/>
  <c r="Y441" i="6" s="1"/>
  <c r="R441" i="6" l="1"/>
  <c r="P443" i="6"/>
  <c r="X442" i="6"/>
  <c r="Y442" i="6" s="1"/>
  <c r="Q442" i="6"/>
  <c r="AA442" i="6" s="1"/>
  <c r="R442" i="6" l="1"/>
  <c r="X443" i="6"/>
  <c r="Y443" i="6" s="1"/>
  <c r="Q443" i="6"/>
  <c r="AA443" i="6" s="1"/>
  <c r="P444" i="6"/>
  <c r="R443" i="6" l="1"/>
  <c r="P445" i="6"/>
  <c r="Q444" i="6"/>
  <c r="AA444" i="6" s="1"/>
  <c r="X444" i="6"/>
  <c r="Y444" i="6" s="1"/>
  <c r="R444" i="6" l="1"/>
  <c r="P446" i="6"/>
  <c r="Q445" i="6"/>
  <c r="AA445" i="6" s="1"/>
  <c r="X445" i="6"/>
  <c r="Y445" i="6" s="1"/>
  <c r="R445" i="6" l="1"/>
  <c r="P447" i="6"/>
  <c r="Q446" i="6"/>
  <c r="AA446" i="6" s="1"/>
  <c r="X446" i="6"/>
  <c r="Y446" i="6" s="1"/>
  <c r="R446" i="6" l="1"/>
  <c r="X447" i="6"/>
  <c r="Y447" i="6" s="1"/>
  <c r="P448" i="6"/>
  <c r="Q447" i="6"/>
  <c r="AA447" i="6" s="1"/>
  <c r="R447" i="6" l="1"/>
  <c r="P449" i="6"/>
  <c r="Q448" i="6"/>
  <c r="AA448" i="6" s="1"/>
  <c r="X448" i="6"/>
  <c r="Y448" i="6" s="1"/>
  <c r="R448" i="6" l="1"/>
  <c r="Q449" i="6"/>
  <c r="AA449" i="6" s="1"/>
  <c r="X449" i="6"/>
  <c r="Y449" i="6" s="1"/>
  <c r="P450" i="6"/>
  <c r="R449" i="6" l="1"/>
  <c r="P451" i="6"/>
  <c r="Q450" i="6"/>
  <c r="AA450" i="6" s="1"/>
  <c r="X450" i="6"/>
  <c r="Y450" i="6" s="1"/>
  <c r="R450" i="6" l="1"/>
  <c r="P452" i="6"/>
  <c r="X451" i="6"/>
  <c r="Y451" i="6" s="1"/>
  <c r="Q451" i="6"/>
  <c r="AA451" i="6" s="1"/>
  <c r="R451" i="6" l="1"/>
  <c r="Q452" i="6"/>
  <c r="AA452" i="6" s="1"/>
  <c r="X452" i="6"/>
  <c r="Y452" i="6" s="1"/>
  <c r="P453" i="6"/>
  <c r="R452" i="6" l="1"/>
  <c r="Q453" i="6"/>
  <c r="AA453" i="6" s="1"/>
  <c r="X453" i="6"/>
  <c r="Y453" i="6" s="1"/>
  <c r="P454" i="6"/>
  <c r="R453" i="6" l="1"/>
  <c r="Q454" i="6"/>
  <c r="AA454" i="6" s="1"/>
  <c r="P455" i="6"/>
  <c r="X454" i="6"/>
  <c r="Y454" i="6" s="1"/>
  <c r="R454" i="6" l="1"/>
  <c r="Q455" i="6"/>
  <c r="AA455" i="6" s="1"/>
  <c r="X455" i="6"/>
  <c r="Y455" i="6" s="1"/>
  <c r="P456" i="6"/>
  <c r="R455" i="6" l="1"/>
  <c r="X456" i="6"/>
  <c r="Y456" i="6" s="1"/>
  <c r="P457" i="6"/>
  <c r="Q456" i="6"/>
  <c r="AA456" i="6" s="1"/>
  <c r="R456" i="6" l="1"/>
  <c r="P458" i="6"/>
  <c r="Q457" i="6"/>
  <c r="AA457" i="6" s="1"/>
  <c r="X457" i="6"/>
  <c r="Y457" i="6" s="1"/>
  <c r="R457" i="6" l="1"/>
  <c r="P459" i="6"/>
  <c r="Q458" i="6"/>
  <c r="AA458" i="6" s="1"/>
  <c r="X458" i="6"/>
  <c r="Y458" i="6" s="1"/>
  <c r="R458" i="6" l="1"/>
  <c r="Q459" i="6"/>
  <c r="AA459" i="6" s="1"/>
  <c r="X459" i="6"/>
  <c r="Y459" i="6" s="1"/>
  <c r="P460" i="6"/>
  <c r="R459" i="6" l="1"/>
  <c r="X460" i="6"/>
  <c r="Y460" i="6" s="1"/>
  <c r="P461" i="6"/>
  <c r="Q460" i="6"/>
  <c r="AA460" i="6" s="1"/>
  <c r="R460" i="6" l="1"/>
  <c r="P462" i="6"/>
  <c r="Q461" i="6"/>
  <c r="AA461" i="6" s="1"/>
  <c r="X461" i="6"/>
  <c r="Y461" i="6" s="1"/>
  <c r="R461" i="6" l="1"/>
  <c r="X462" i="6"/>
  <c r="Y462" i="6" s="1"/>
  <c r="P463" i="6"/>
  <c r="Q462" i="6"/>
  <c r="AA462" i="6" s="1"/>
  <c r="R462" i="6" l="1"/>
  <c r="Q463" i="6"/>
  <c r="AA463" i="6" s="1"/>
  <c r="P464" i="6"/>
  <c r="X463" i="6"/>
  <c r="Y463" i="6" s="1"/>
  <c r="R463" i="6" l="1"/>
  <c r="X464" i="6"/>
  <c r="Y464" i="6" s="1"/>
  <c r="P465" i="6"/>
  <c r="Q464" i="6"/>
  <c r="AA464" i="6" s="1"/>
  <c r="R464" i="6" l="1"/>
  <c r="Q465" i="6"/>
  <c r="AA465" i="6" s="1"/>
  <c r="P466" i="6"/>
  <c r="X465" i="6"/>
  <c r="Y465" i="6" s="1"/>
  <c r="R465" i="6" l="1"/>
  <c r="Q466" i="6"/>
  <c r="AA466" i="6" s="1"/>
  <c r="P467" i="6"/>
  <c r="X466" i="6"/>
  <c r="Y466" i="6" s="1"/>
  <c r="R466" i="6" l="1"/>
  <c r="P468" i="6"/>
  <c r="Q467" i="6"/>
  <c r="AA467" i="6" s="1"/>
  <c r="X467" i="6"/>
  <c r="Y467" i="6" s="1"/>
  <c r="R467" i="6" l="1"/>
  <c r="P469" i="6"/>
  <c r="X468" i="6"/>
  <c r="Y468" i="6" s="1"/>
  <c r="Q468" i="6"/>
  <c r="AA468" i="6" s="1"/>
  <c r="R468" i="6" l="1"/>
  <c r="Q469" i="6"/>
  <c r="AA469" i="6" s="1"/>
  <c r="X469" i="6"/>
  <c r="Y469" i="6" s="1"/>
  <c r="P470" i="6"/>
  <c r="R469" i="6" l="1"/>
  <c r="P471" i="6"/>
  <c r="Q470" i="6"/>
  <c r="AA470" i="6" s="1"/>
  <c r="X470" i="6"/>
  <c r="Y470" i="6" s="1"/>
  <c r="R470" i="6" l="1"/>
  <c r="P472" i="6"/>
  <c r="Q471" i="6"/>
  <c r="AA471" i="6" s="1"/>
  <c r="X471" i="6"/>
  <c r="Y471" i="6" s="1"/>
  <c r="R471" i="6" l="1"/>
  <c r="Q472" i="6"/>
  <c r="AA472" i="6" s="1"/>
  <c r="P473" i="6"/>
  <c r="X472" i="6"/>
  <c r="Y472" i="6" s="1"/>
  <c r="R472" i="6" l="1"/>
  <c r="P474" i="6"/>
  <c r="X473" i="6"/>
  <c r="Y473" i="6" s="1"/>
  <c r="Q473" i="6"/>
  <c r="AA473" i="6" s="1"/>
  <c r="R473" i="6" l="1"/>
  <c r="P475" i="6"/>
  <c r="Q474" i="6"/>
  <c r="AA474" i="6" s="1"/>
  <c r="X474" i="6"/>
  <c r="Y474" i="6" s="1"/>
  <c r="R474" i="6" l="1"/>
  <c r="P476" i="6"/>
  <c r="X475" i="6"/>
  <c r="Y475" i="6" s="1"/>
  <c r="Q475" i="6"/>
  <c r="AA475" i="6" s="1"/>
  <c r="R475" i="6" l="1"/>
  <c r="X476" i="6"/>
  <c r="Y476" i="6" s="1"/>
  <c r="P477" i="6"/>
  <c r="Q476" i="6"/>
  <c r="AA476" i="6" s="1"/>
  <c r="R476" i="6" l="1"/>
  <c r="Q477" i="6"/>
  <c r="AA477" i="6" s="1"/>
  <c r="P478" i="6"/>
  <c r="X477" i="6"/>
  <c r="Y477" i="6" s="1"/>
  <c r="R477" i="6" l="1"/>
  <c r="Q478" i="6"/>
  <c r="AA478" i="6" s="1"/>
  <c r="X478" i="6"/>
  <c r="Y478" i="6" s="1"/>
  <c r="P479" i="6"/>
  <c r="R478" i="6" l="1"/>
  <c r="P480" i="6"/>
  <c r="Q479" i="6"/>
  <c r="AA479" i="6" s="1"/>
  <c r="X479" i="6"/>
  <c r="Y479" i="6" s="1"/>
  <c r="R479" i="6" l="1"/>
  <c r="P481" i="6"/>
  <c r="Q480" i="6"/>
  <c r="AA480" i="6" s="1"/>
  <c r="X480" i="6"/>
  <c r="Y480" i="6" s="1"/>
  <c r="R480" i="6" l="1"/>
  <c r="X481" i="6"/>
  <c r="Y481" i="6" s="1"/>
  <c r="Q481" i="6"/>
  <c r="AA481" i="6" s="1"/>
  <c r="P482" i="6"/>
  <c r="R481" i="6" l="1"/>
  <c r="P483" i="6"/>
  <c r="X482" i="6"/>
  <c r="Y482" i="6" s="1"/>
  <c r="Q482" i="6"/>
  <c r="AA482" i="6" s="1"/>
  <c r="R482" i="6" l="1"/>
  <c r="P484" i="6"/>
  <c r="Q483" i="6"/>
  <c r="AA483" i="6" s="1"/>
  <c r="X483" i="6"/>
  <c r="Y483" i="6" s="1"/>
  <c r="R483" i="6" l="1"/>
  <c r="P485" i="6"/>
  <c r="Q484" i="6"/>
  <c r="AA484" i="6" s="1"/>
  <c r="X484" i="6"/>
  <c r="Y484" i="6" s="1"/>
  <c r="R484" i="6" l="1"/>
  <c r="P486" i="6"/>
  <c r="X485" i="6"/>
  <c r="Y485" i="6" s="1"/>
  <c r="Q485" i="6"/>
  <c r="AA485" i="6" s="1"/>
  <c r="R485" i="6" l="1"/>
  <c r="P487" i="6"/>
  <c r="X486" i="6"/>
  <c r="Y486" i="6" s="1"/>
  <c r="Q486" i="6"/>
  <c r="AA486" i="6" s="1"/>
  <c r="R486" i="6" l="1"/>
  <c r="P488" i="6"/>
  <c r="X487" i="6"/>
  <c r="Y487" i="6" s="1"/>
  <c r="Q487" i="6"/>
  <c r="AA487" i="6" s="1"/>
  <c r="R487" i="6" l="1"/>
  <c r="Q488" i="6"/>
  <c r="AA488" i="6" s="1"/>
  <c r="P489" i="6"/>
  <c r="X488" i="6"/>
  <c r="Y488" i="6" s="1"/>
  <c r="R488" i="6" l="1"/>
  <c r="P490" i="6"/>
  <c r="X489" i="6"/>
  <c r="Y489" i="6" s="1"/>
  <c r="Q489" i="6"/>
  <c r="AA489" i="6" s="1"/>
  <c r="R489" i="6" l="1"/>
  <c r="X490" i="6"/>
  <c r="Y490" i="6" s="1"/>
  <c r="P491" i="6"/>
  <c r="Q490" i="6"/>
  <c r="AA490" i="6" s="1"/>
  <c r="R490" i="6" l="1"/>
  <c r="X491" i="6"/>
  <c r="Y491" i="6" s="1"/>
  <c r="P492" i="6"/>
  <c r="Q491" i="6"/>
  <c r="AA491" i="6" s="1"/>
  <c r="R491" i="6" l="1"/>
  <c r="P493" i="6"/>
  <c r="X492" i="6"/>
  <c r="Y492" i="6" s="1"/>
  <c r="Q492" i="6"/>
  <c r="AA492" i="6" s="1"/>
  <c r="R492" i="6" l="1"/>
  <c r="P494" i="6"/>
  <c r="X493" i="6"/>
  <c r="Y493" i="6" s="1"/>
  <c r="Q493" i="6"/>
  <c r="AA493" i="6" s="1"/>
  <c r="R493" i="6" l="1"/>
  <c r="Q494" i="6"/>
  <c r="AA494" i="6" s="1"/>
  <c r="P495" i="6"/>
  <c r="X494" i="6"/>
  <c r="Y494" i="6" s="1"/>
  <c r="R494" i="6" l="1"/>
  <c r="X495" i="6"/>
  <c r="Y495" i="6" s="1"/>
  <c r="Q495" i="6"/>
  <c r="AA495" i="6" s="1"/>
  <c r="P496" i="6"/>
  <c r="R495" i="6" l="1"/>
  <c r="P497" i="6"/>
  <c r="Q496" i="6"/>
  <c r="AA496" i="6" s="1"/>
  <c r="X496" i="6"/>
  <c r="Y496" i="6" s="1"/>
  <c r="R496" i="6" l="1"/>
  <c r="Q497" i="6"/>
  <c r="AA497" i="6" s="1"/>
  <c r="P498" i="6"/>
  <c r="X497" i="6"/>
  <c r="Y497" i="6" s="1"/>
  <c r="R497" i="6" l="1"/>
  <c r="X498" i="6"/>
  <c r="Y498" i="6" s="1"/>
  <c r="P499" i="6"/>
  <c r="Q498" i="6"/>
  <c r="AA498" i="6" s="1"/>
  <c r="R498" i="6" l="1"/>
  <c r="X499" i="6"/>
  <c r="Y499" i="6" s="1"/>
  <c r="P500" i="6"/>
  <c r="Q499" i="6"/>
  <c r="AA499" i="6" s="1"/>
  <c r="R499" i="6" l="1"/>
  <c r="X500" i="6"/>
  <c r="Y500" i="6" s="1"/>
  <c r="P501" i="6"/>
  <c r="Q500" i="6"/>
  <c r="AA500" i="6" s="1"/>
  <c r="R500" i="6" l="1"/>
  <c r="Q501" i="6"/>
  <c r="AA501" i="6" s="1"/>
  <c r="P502" i="6"/>
  <c r="X501" i="6"/>
  <c r="Y501" i="6" s="1"/>
  <c r="R501" i="6" l="1"/>
  <c r="X502" i="6"/>
  <c r="Y502" i="6" s="1"/>
  <c r="P503" i="6"/>
  <c r="Q502" i="6"/>
  <c r="AA502" i="6" s="1"/>
  <c r="R502" i="6" l="1"/>
  <c r="P504" i="6"/>
  <c r="X503" i="6"/>
  <c r="Y503" i="6" s="1"/>
  <c r="Q503" i="6"/>
  <c r="AA503" i="6" s="1"/>
  <c r="R503" i="6" l="1"/>
  <c r="P505" i="6"/>
  <c r="X504" i="6"/>
  <c r="Y504" i="6" s="1"/>
  <c r="Q504" i="6"/>
  <c r="AA504" i="6" s="1"/>
  <c r="R504" i="6" l="1"/>
  <c r="P506" i="6"/>
  <c r="X505" i="6"/>
  <c r="Y505" i="6" s="1"/>
  <c r="Q505" i="6"/>
  <c r="AA505" i="6" s="1"/>
  <c r="R505" i="6" l="1"/>
  <c r="X506" i="6"/>
  <c r="Y506" i="6" s="1"/>
  <c r="Q506" i="6"/>
  <c r="AA506" i="6" s="1"/>
  <c r="P507" i="6"/>
  <c r="R506" i="6" l="1"/>
  <c r="P508" i="6"/>
  <c r="Q507" i="6"/>
  <c r="AA507" i="6" s="1"/>
  <c r="X507" i="6"/>
  <c r="Y507" i="6" s="1"/>
  <c r="R507" i="6" l="1"/>
  <c r="Q508" i="6"/>
  <c r="AA508" i="6" s="1"/>
  <c r="X508" i="6"/>
  <c r="Y508" i="6" s="1"/>
  <c r="P509" i="6"/>
  <c r="R508" i="6" l="1"/>
  <c r="P510" i="6"/>
  <c r="X509" i="6"/>
  <c r="Y509" i="6" s="1"/>
  <c r="Q509" i="6"/>
  <c r="AA509" i="6" s="1"/>
  <c r="R509" i="6" l="1"/>
  <c r="Q510" i="6"/>
  <c r="AA510" i="6" s="1"/>
  <c r="X510" i="6"/>
  <c r="Y510" i="6" s="1"/>
  <c r="P511" i="6"/>
  <c r="R510" i="6" l="1"/>
  <c r="X511" i="6"/>
  <c r="Y511" i="6" s="1"/>
  <c r="P512" i="6"/>
  <c r="Q511" i="6"/>
  <c r="AA511" i="6" s="1"/>
  <c r="R511" i="6" l="1"/>
  <c r="Q512" i="6"/>
  <c r="AA512" i="6" s="1"/>
  <c r="P513" i="6"/>
  <c r="X512" i="6"/>
  <c r="Y512" i="6" s="1"/>
  <c r="R512" i="6" l="1"/>
  <c r="P514" i="6"/>
  <c r="Q513" i="6"/>
  <c r="AA513" i="6" s="1"/>
  <c r="X513" i="6"/>
  <c r="Y513" i="6" s="1"/>
  <c r="R513" i="6" l="1"/>
  <c r="P515" i="6"/>
  <c r="X514" i="6"/>
  <c r="Y514" i="6" s="1"/>
  <c r="Q514" i="6"/>
  <c r="AA514" i="6" s="1"/>
  <c r="R514" i="6" l="1"/>
  <c r="Q515" i="6"/>
  <c r="AA515" i="6" s="1"/>
  <c r="X515" i="6"/>
  <c r="Y515" i="6" s="1"/>
  <c r="P516" i="6"/>
  <c r="R515" i="6" l="1"/>
  <c r="X516" i="6"/>
  <c r="Y516" i="6" s="1"/>
  <c r="P517" i="6"/>
  <c r="Q516" i="6"/>
  <c r="AA516" i="6" s="1"/>
  <c r="R516" i="6" l="1"/>
  <c r="X517" i="6"/>
  <c r="Y517" i="6" s="1"/>
  <c r="Q517" i="6"/>
  <c r="AA517" i="6" s="1"/>
  <c r="P518" i="6"/>
  <c r="R517" i="6" l="1"/>
  <c r="P519" i="6"/>
  <c r="X518" i="6"/>
  <c r="Y518" i="6" s="1"/>
  <c r="Q518" i="6"/>
  <c r="AA518" i="6" s="1"/>
  <c r="R518" i="6" l="1"/>
  <c r="Q519" i="6"/>
  <c r="AA519" i="6" s="1"/>
  <c r="P520" i="6"/>
  <c r="X519" i="6"/>
  <c r="Y519" i="6" s="1"/>
  <c r="R519" i="6" l="1"/>
  <c r="P521" i="6"/>
  <c r="X520" i="6"/>
  <c r="Y520" i="6" s="1"/>
  <c r="Q520" i="6"/>
  <c r="AA520" i="6" s="1"/>
  <c r="R520" i="6" l="1"/>
  <c r="Q521" i="6"/>
  <c r="AA521" i="6" s="1"/>
  <c r="P522" i="6"/>
  <c r="X521" i="6"/>
  <c r="Y521" i="6" s="1"/>
  <c r="R521" i="6" l="1"/>
  <c r="P523" i="6"/>
  <c r="Q522" i="6"/>
  <c r="AA522" i="6" s="1"/>
  <c r="X522" i="6"/>
  <c r="Y522" i="6" s="1"/>
  <c r="R522" i="6" l="1"/>
  <c r="P524" i="6"/>
  <c r="Q523" i="6"/>
  <c r="AA523" i="6" s="1"/>
  <c r="X523" i="6"/>
  <c r="Y523" i="6" s="1"/>
  <c r="R523" i="6" l="1"/>
  <c r="X524" i="6"/>
  <c r="Y524" i="6" s="1"/>
  <c r="P525" i="6"/>
  <c r="Q524" i="6"/>
  <c r="AA524" i="6" s="1"/>
  <c r="R524" i="6" l="1"/>
  <c r="P526" i="6"/>
  <c r="X525" i="6"/>
  <c r="Y525" i="6" s="1"/>
  <c r="Q525" i="6"/>
  <c r="AA525" i="6" s="1"/>
  <c r="R525" i="6" l="1"/>
  <c r="P527" i="6"/>
  <c r="X526" i="6"/>
  <c r="Y526" i="6" s="1"/>
  <c r="Q526" i="6"/>
  <c r="AA526" i="6" s="1"/>
  <c r="R526" i="6" l="1"/>
  <c r="P528" i="6"/>
  <c r="X527" i="6"/>
  <c r="Y527" i="6" s="1"/>
  <c r="Q527" i="6"/>
  <c r="AA527" i="6" s="1"/>
  <c r="R527" i="6" l="1"/>
  <c r="Q528" i="6"/>
  <c r="AA528" i="6" s="1"/>
  <c r="P529" i="6"/>
  <c r="X528" i="6"/>
  <c r="Y528" i="6" s="1"/>
  <c r="R528" i="6" l="1"/>
  <c r="X529" i="6"/>
  <c r="Y529" i="6" s="1"/>
  <c r="Q529" i="6"/>
  <c r="AA529" i="6" s="1"/>
  <c r="P530" i="6"/>
  <c r="R529" i="6" l="1"/>
  <c r="P531" i="6"/>
  <c r="X530" i="6"/>
  <c r="Y530" i="6" s="1"/>
  <c r="Q530" i="6"/>
  <c r="AA530" i="6" s="1"/>
  <c r="R530" i="6" l="1"/>
  <c r="P532" i="6"/>
  <c r="X531" i="6"/>
  <c r="Y531" i="6" s="1"/>
  <c r="Q531" i="6"/>
  <c r="AA531" i="6" s="1"/>
  <c r="R531" i="6" l="1"/>
  <c r="P533" i="6"/>
  <c r="X532" i="6"/>
  <c r="Y532" i="6" s="1"/>
  <c r="Q532" i="6"/>
  <c r="AA532" i="6" s="1"/>
  <c r="R532" i="6" l="1"/>
  <c r="X533" i="6"/>
  <c r="Y533" i="6" s="1"/>
  <c r="Q533" i="6"/>
  <c r="AA533" i="6" s="1"/>
  <c r="P534" i="6"/>
  <c r="R533" i="6" l="1"/>
  <c r="Q534" i="6"/>
  <c r="AA534" i="6" s="1"/>
  <c r="X534" i="6"/>
  <c r="Y534" i="6" s="1"/>
  <c r="P535" i="6"/>
  <c r="R534" i="6" l="1"/>
  <c r="X535" i="6"/>
  <c r="Y535" i="6" s="1"/>
  <c r="Q535" i="6"/>
  <c r="AA535" i="6" s="1"/>
  <c r="P536" i="6"/>
  <c r="R535" i="6" l="1"/>
  <c r="Q536" i="6"/>
  <c r="AA536" i="6" s="1"/>
  <c r="P537" i="6"/>
  <c r="X536" i="6"/>
  <c r="Y536" i="6" s="1"/>
  <c r="R536" i="6" l="1"/>
  <c r="Q537" i="6"/>
  <c r="AA537" i="6" s="1"/>
  <c r="X537" i="6"/>
  <c r="Y537" i="6" s="1"/>
  <c r="P538" i="6"/>
  <c r="R537" i="6" l="1"/>
  <c r="P539" i="6"/>
  <c r="Q538" i="6"/>
  <c r="AA538" i="6" s="1"/>
  <c r="X538" i="6"/>
  <c r="Y538" i="6" s="1"/>
  <c r="R538" i="6" l="1"/>
  <c r="P540" i="6"/>
  <c r="X539" i="6"/>
  <c r="Y539" i="6" s="1"/>
  <c r="Q539" i="6"/>
  <c r="AA539" i="6" s="1"/>
  <c r="R539" i="6" l="1"/>
  <c r="X540" i="6"/>
  <c r="Y540" i="6" s="1"/>
  <c r="Q540" i="6"/>
  <c r="AA540" i="6" s="1"/>
  <c r="P541" i="6"/>
  <c r="R540" i="6" l="1"/>
  <c r="Q541" i="6"/>
  <c r="AA541" i="6" s="1"/>
  <c r="X541" i="6"/>
  <c r="Y541" i="6" s="1"/>
  <c r="P542" i="6"/>
  <c r="R541" i="6" l="1"/>
  <c r="P543" i="6"/>
  <c r="X542" i="6"/>
  <c r="Y542" i="6" s="1"/>
  <c r="Q542" i="6"/>
  <c r="AA542" i="6" s="1"/>
  <c r="R542" i="6" l="1"/>
  <c r="Q543" i="6"/>
  <c r="AA543" i="6" s="1"/>
  <c r="P544" i="6"/>
  <c r="X543" i="6"/>
  <c r="Y543" i="6" s="1"/>
  <c r="R543" i="6" l="1"/>
  <c r="P545" i="6"/>
  <c r="Q544" i="6"/>
  <c r="AA544" i="6" s="1"/>
  <c r="X544" i="6"/>
  <c r="Y544" i="6" s="1"/>
  <c r="R544" i="6" l="1"/>
  <c r="P546" i="6"/>
  <c r="Q545" i="6"/>
  <c r="AA545" i="6" s="1"/>
  <c r="X545" i="6"/>
  <c r="Y545" i="6" s="1"/>
  <c r="R545" i="6" l="1"/>
  <c r="P547" i="6"/>
  <c r="X546" i="6"/>
  <c r="Y546" i="6" s="1"/>
  <c r="Q546" i="6"/>
  <c r="AA546" i="6" s="1"/>
  <c r="R546" i="6" l="1"/>
  <c r="P548" i="6"/>
  <c r="Q547" i="6"/>
  <c r="AA547" i="6" s="1"/>
  <c r="X547" i="6"/>
  <c r="Y547" i="6" s="1"/>
  <c r="R547" i="6" l="1"/>
  <c r="P549" i="6"/>
  <c r="Q548" i="6"/>
  <c r="AA548" i="6" s="1"/>
  <c r="X548" i="6"/>
  <c r="Y548" i="6" s="1"/>
  <c r="R548" i="6" l="1"/>
  <c r="Q549" i="6"/>
  <c r="AA549" i="6" s="1"/>
  <c r="P550" i="6"/>
  <c r="X549" i="6"/>
  <c r="Y549" i="6" s="1"/>
  <c r="R549" i="6" l="1"/>
  <c r="Q550" i="6"/>
  <c r="AA550" i="6" s="1"/>
  <c r="X550" i="6"/>
  <c r="Y550" i="6" s="1"/>
  <c r="P551" i="6"/>
  <c r="R550" i="6" l="1"/>
  <c r="Q551" i="6"/>
  <c r="AA551" i="6" s="1"/>
  <c r="X551" i="6"/>
  <c r="Y551" i="6" s="1"/>
  <c r="P552" i="6"/>
  <c r="R551" i="6" l="1"/>
  <c r="Q552" i="6"/>
  <c r="AA552" i="6" s="1"/>
  <c r="X552" i="6"/>
  <c r="Y552" i="6" s="1"/>
  <c r="P553" i="6"/>
  <c r="R552" i="6" l="1"/>
  <c r="X553" i="6"/>
  <c r="Y553" i="6" s="1"/>
  <c r="P554" i="6"/>
  <c r="Q553" i="6"/>
  <c r="AA553" i="6" s="1"/>
  <c r="R553" i="6" l="1"/>
  <c r="Q554" i="6"/>
  <c r="AA554" i="6" s="1"/>
  <c r="P555" i="6"/>
  <c r="X554" i="6"/>
  <c r="Y554" i="6" s="1"/>
  <c r="R554" i="6" l="1"/>
  <c r="X555" i="6"/>
  <c r="Y555" i="6" s="1"/>
  <c r="P556" i="6"/>
  <c r="Q555" i="6"/>
  <c r="AA555" i="6" s="1"/>
  <c r="R555" i="6" l="1"/>
  <c r="X556" i="6"/>
  <c r="Y556" i="6" s="1"/>
  <c r="Q556" i="6"/>
  <c r="AA556" i="6" s="1"/>
  <c r="P557" i="6"/>
  <c r="R556" i="6" l="1"/>
  <c r="Q557" i="6"/>
  <c r="AA557" i="6" s="1"/>
  <c r="P558" i="6"/>
  <c r="X557" i="6"/>
  <c r="Y557" i="6" s="1"/>
  <c r="R557" i="6" l="1"/>
  <c r="X558" i="6"/>
  <c r="Y558" i="6" s="1"/>
  <c r="Q558" i="6"/>
  <c r="AA558" i="6" s="1"/>
  <c r="P559" i="6"/>
  <c r="R558" i="6" l="1"/>
  <c r="Q559" i="6"/>
  <c r="AA559" i="6" s="1"/>
  <c r="P560" i="6"/>
  <c r="X559" i="6"/>
  <c r="Y559" i="6" s="1"/>
  <c r="R559" i="6" l="1"/>
  <c r="X560" i="6"/>
  <c r="Y560" i="6" s="1"/>
  <c r="P561" i="6"/>
  <c r="Q560" i="6"/>
  <c r="AA560" i="6" s="1"/>
  <c r="R560" i="6" l="1"/>
  <c r="P562" i="6"/>
  <c r="Q561" i="6"/>
  <c r="AA561" i="6" s="1"/>
  <c r="X561" i="6"/>
  <c r="Y561" i="6" s="1"/>
  <c r="R561" i="6" l="1"/>
  <c r="Q562" i="6"/>
  <c r="AA562" i="6" s="1"/>
  <c r="P563" i="6"/>
  <c r="X562" i="6"/>
  <c r="Y562" i="6" s="1"/>
  <c r="R562" i="6" l="1"/>
  <c r="P564" i="6"/>
  <c r="X563" i="6"/>
  <c r="Y563" i="6" s="1"/>
  <c r="Q563" i="6"/>
  <c r="AA563" i="6" s="1"/>
  <c r="R563" i="6" l="1"/>
  <c r="Q564" i="6"/>
  <c r="AA564" i="6" s="1"/>
  <c r="X564" i="6"/>
  <c r="Y564" i="6" s="1"/>
  <c r="P565" i="6"/>
  <c r="R564" i="6" l="1"/>
  <c r="P566" i="6"/>
  <c r="Q565" i="6"/>
  <c r="AA565" i="6" s="1"/>
  <c r="X565" i="6"/>
  <c r="Y565" i="6" s="1"/>
  <c r="R565" i="6" l="1"/>
  <c r="P567" i="6"/>
  <c r="X566" i="6"/>
  <c r="Y566" i="6" s="1"/>
  <c r="Q566" i="6"/>
  <c r="AA566" i="6" s="1"/>
  <c r="R566" i="6" l="1"/>
  <c r="P568" i="6"/>
  <c r="X567" i="6"/>
  <c r="Y567" i="6" s="1"/>
  <c r="Q567" i="6"/>
  <c r="AA567" i="6" s="1"/>
  <c r="R567" i="6" l="1"/>
  <c r="Q568" i="6"/>
  <c r="AA568" i="6" s="1"/>
  <c r="P569" i="6"/>
  <c r="X568" i="6"/>
  <c r="Y568" i="6" s="1"/>
  <c r="R568" i="6" l="1"/>
  <c r="P570" i="6"/>
  <c r="Q569" i="6"/>
  <c r="AA569" i="6" s="1"/>
  <c r="X569" i="6"/>
  <c r="Y569" i="6" s="1"/>
  <c r="R569" i="6" l="1"/>
  <c r="P571" i="6"/>
  <c r="X570" i="6"/>
  <c r="Y570" i="6" s="1"/>
  <c r="Q570" i="6"/>
  <c r="AA570" i="6" s="1"/>
  <c r="R570" i="6" l="1"/>
  <c r="P572" i="6"/>
  <c r="X571" i="6"/>
  <c r="Y571" i="6" s="1"/>
  <c r="Q571" i="6"/>
  <c r="AA571" i="6" s="1"/>
  <c r="R571" i="6" l="1"/>
  <c r="P573" i="6"/>
  <c r="X572" i="6"/>
  <c r="Y572" i="6" s="1"/>
  <c r="Q572" i="6"/>
  <c r="AA572" i="6" s="1"/>
  <c r="R572" i="6" l="1"/>
  <c r="Q573" i="6"/>
  <c r="AA573" i="6" s="1"/>
  <c r="X573" i="6"/>
  <c r="Y573" i="6" s="1"/>
  <c r="P574" i="6"/>
  <c r="R573" i="6" l="1"/>
  <c r="X574" i="6"/>
  <c r="Y574" i="6" s="1"/>
  <c r="Q574" i="6"/>
  <c r="AA574" i="6" s="1"/>
  <c r="P575" i="6"/>
  <c r="R574" i="6" l="1"/>
  <c r="X575" i="6"/>
  <c r="Y575" i="6" s="1"/>
  <c r="P576" i="6"/>
  <c r="Q575" i="6"/>
  <c r="AA575" i="6" s="1"/>
  <c r="R575" i="6" l="1"/>
  <c r="P577" i="6"/>
  <c r="Q576" i="6"/>
  <c r="AA576" i="6" s="1"/>
  <c r="X576" i="6"/>
  <c r="Y576" i="6" s="1"/>
  <c r="R576" i="6" l="1"/>
  <c r="X577" i="6"/>
  <c r="Y577" i="6" s="1"/>
  <c r="Q577" i="6"/>
  <c r="AA577" i="6" s="1"/>
  <c r="P578" i="6"/>
  <c r="R577" i="6" l="1"/>
  <c r="P579" i="6"/>
  <c r="X578" i="6"/>
  <c r="Y578" i="6" s="1"/>
  <c r="Q578" i="6"/>
  <c r="AA578" i="6" s="1"/>
  <c r="R578" i="6" l="1"/>
  <c r="Q579" i="6"/>
  <c r="AA579" i="6" s="1"/>
  <c r="P580" i="6"/>
  <c r="X579" i="6"/>
  <c r="Y579" i="6" s="1"/>
  <c r="R579" i="6" l="1"/>
  <c r="X580" i="6"/>
  <c r="Y580" i="6" s="1"/>
  <c r="Q580" i="6"/>
  <c r="AA580" i="6" s="1"/>
  <c r="P581" i="6"/>
  <c r="R580" i="6" l="1"/>
  <c r="P582" i="6"/>
  <c r="Q581" i="6"/>
  <c r="AA581" i="6" s="1"/>
  <c r="X581" i="6"/>
  <c r="Y581" i="6" s="1"/>
  <c r="R581" i="6" l="1"/>
  <c r="P583" i="6"/>
  <c r="Q582" i="6"/>
  <c r="AA582" i="6" s="1"/>
  <c r="X582" i="6"/>
  <c r="Y582" i="6" s="1"/>
  <c r="R582" i="6" l="1"/>
  <c r="P584" i="6"/>
  <c r="X583" i="6"/>
  <c r="Y583" i="6" s="1"/>
  <c r="Q583" i="6"/>
  <c r="AA583" i="6" s="1"/>
  <c r="R583" i="6" l="1"/>
  <c r="X584" i="6"/>
  <c r="Y584" i="6" s="1"/>
  <c r="P585" i="6"/>
  <c r="Q584" i="6"/>
  <c r="AA584" i="6" s="1"/>
  <c r="R584" i="6" l="1"/>
  <c r="X585" i="6"/>
  <c r="Y585" i="6" s="1"/>
  <c r="Q585" i="6"/>
  <c r="AA585" i="6" s="1"/>
  <c r="P586" i="6"/>
  <c r="R585" i="6" l="1"/>
  <c r="X586" i="6"/>
  <c r="Y586" i="6" s="1"/>
  <c r="Q586" i="6"/>
  <c r="AA586" i="6" s="1"/>
  <c r="P587" i="6"/>
  <c r="R586" i="6" l="1"/>
  <c r="P588" i="6"/>
  <c r="X587" i="6"/>
  <c r="Y587" i="6" s="1"/>
  <c r="Q587" i="6"/>
  <c r="AA587" i="6" s="1"/>
  <c r="R587" i="6" l="1"/>
  <c r="P589" i="6"/>
  <c r="X588" i="6"/>
  <c r="Y588" i="6" s="1"/>
  <c r="Q588" i="6"/>
  <c r="AA588" i="6" s="1"/>
  <c r="R588" i="6" l="1"/>
  <c r="P590" i="6"/>
  <c r="X589" i="6"/>
  <c r="Y589" i="6" s="1"/>
  <c r="Q589" i="6"/>
  <c r="AA589" i="6" s="1"/>
  <c r="R589" i="6" l="1"/>
  <c r="P591" i="6"/>
  <c r="X590" i="6"/>
  <c r="Y590" i="6" s="1"/>
  <c r="Q590" i="6"/>
  <c r="AA590" i="6" s="1"/>
  <c r="R590" i="6" l="1"/>
  <c r="X591" i="6"/>
  <c r="Y591" i="6" s="1"/>
  <c r="P592" i="6"/>
  <c r="Q591" i="6"/>
  <c r="AA591" i="6" s="1"/>
  <c r="R591" i="6" l="1"/>
  <c r="X592" i="6"/>
  <c r="Y592" i="6" s="1"/>
  <c r="P593" i="6"/>
  <c r="Q592" i="6"/>
  <c r="AA592" i="6" s="1"/>
  <c r="R592" i="6" l="1"/>
  <c r="P594" i="6"/>
  <c r="X593" i="6"/>
  <c r="Y593" i="6" s="1"/>
  <c r="Q593" i="6"/>
  <c r="AA593" i="6" s="1"/>
  <c r="R593" i="6" l="1"/>
  <c r="Q594" i="6"/>
  <c r="AA594" i="6" s="1"/>
  <c r="P595" i="6"/>
  <c r="X594" i="6"/>
  <c r="Y594" i="6" s="1"/>
  <c r="R594" i="6" l="1"/>
  <c r="P596" i="6"/>
  <c r="Q595" i="6"/>
  <c r="AA595" i="6" s="1"/>
  <c r="X595" i="6"/>
  <c r="Y595" i="6" s="1"/>
  <c r="R595" i="6" l="1"/>
  <c r="P597" i="6"/>
  <c r="Q596" i="6"/>
  <c r="AA596" i="6" s="1"/>
  <c r="X596" i="6"/>
  <c r="Y596" i="6" s="1"/>
  <c r="R596" i="6" l="1"/>
  <c r="P598" i="6"/>
  <c r="Q597" i="6"/>
  <c r="AA597" i="6" s="1"/>
  <c r="X597" i="6"/>
  <c r="Y597" i="6" s="1"/>
  <c r="R597" i="6" l="1"/>
  <c r="P599" i="6"/>
  <c r="X598" i="6"/>
  <c r="Y598" i="6" s="1"/>
  <c r="Q598" i="6"/>
  <c r="AA598" i="6" s="1"/>
  <c r="R598" i="6" l="1"/>
  <c r="X599" i="6"/>
  <c r="Y599" i="6" s="1"/>
  <c r="P600" i="6"/>
  <c r="Q599" i="6"/>
  <c r="AA599" i="6" s="1"/>
  <c r="R599" i="6" l="1"/>
  <c r="P601" i="6"/>
  <c r="X600" i="6"/>
  <c r="Y600" i="6" s="1"/>
  <c r="Q600" i="6"/>
  <c r="AA600" i="6" s="1"/>
  <c r="R600" i="6" l="1"/>
  <c r="P602" i="6"/>
  <c r="Q601" i="6"/>
  <c r="AA601" i="6" s="1"/>
  <c r="X601" i="6"/>
  <c r="Y601" i="6" s="1"/>
  <c r="R601" i="6" l="1"/>
  <c r="X602" i="6"/>
  <c r="Y602" i="6" s="1"/>
  <c r="P603" i="6"/>
  <c r="Q602" i="6"/>
  <c r="AA602" i="6" s="1"/>
  <c r="R602" i="6" l="1"/>
  <c r="P604" i="6"/>
  <c r="X603" i="6"/>
  <c r="Y603" i="6" s="1"/>
  <c r="Q603" i="6"/>
  <c r="AA603" i="6" s="1"/>
  <c r="R603" i="6" l="1"/>
  <c r="P605" i="6"/>
  <c r="X604" i="6"/>
  <c r="Y604" i="6" s="1"/>
  <c r="Q604" i="6"/>
  <c r="AA604" i="6" s="1"/>
  <c r="R604" i="6" l="1"/>
  <c r="P606" i="6"/>
  <c r="Q605" i="6"/>
  <c r="AA605" i="6" s="1"/>
  <c r="X605" i="6"/>
  <c r="Y605" i="6" s="1"/>
  <c r="R605" i="6" l="1"/>
  <c r="X606" i="6"/>
  <c r="Y606" i="6" s="1"/>
  <c r="P607" i="6"/>
  <c r="Q606" i="6"/>
  <c r="AA606" i="6" s="1"/>
  <c r="R606" i="6" l="1"/>
  <c r="P608" i="6"/>
  <c r="Q607" i="6"/>
  <c r="AA607" i="6" s="1"/>
  <c r="X607" i="6"/>
  <c r="Y607" i="6" s="1"/>
  <c r="R607" i="6" l="1"/>
  <c r="P609" i="6"/>
  <c r="Q608" i="6"/>
  <c r="AA608" i="6" s="1"/>
  <c r="X608" i="6"/>
  <c r="Y608" i="6" s="1"/>
  <c r="R608" i="6" l="1"/>
  <c r="P610" i="6"/>
  <c r="X609" i="6"/>
  <c r="Y609" i="6" s="1"/>
  <c r="Q609" i="6"/>
  <c r="AA609" i="6" s="1"/>
  <c r="R609" i="6" l="1"/>
  <c r="P611" i="6"/>
  <c r="Q610" i="6"/>
  <c r="AA610" i="6" s="1"/>
  <c r="X610" i="6"/>
  <c r="Y610" i="6" s="1"/>
  <c r="R610" i="6" l="1"/>
  <c r="X611" i="6"/>
  <c r="Y611" i="6" s="1"/>
  <c r="Q611" i="6"/>
  <c r="AA611" i="6" s="1"/>
  <c r="P612" i="6"/>
  <c r="R611" i="6" l="1"/>
  <c r="X612" i="6"/>
  <c r="Y612" i="6" s="1"/>
  <c r="P613" i="6"/>
  <c r="Q612" i="6"/>
  <c r="AA612" i="6" s="1"/>
  <c r="R612" i="6" l="1"/>
  <c r="X613" i="6"/>
  <c r="Y613" i="6" s="1"/>
  <c r="Q613" i="6"/>
  <c r="AA613" i="6" s="1"/>
  <c r="P614" i="6"/>
  <c r="R613" i="6" l="1"/>
  <c r="Q614" i="6"/>
  <c r="AA614" i="6" s="1"/>
  <c r="P615" i="6"/>
  <c r="X614" i="6"/>
  <c r="Y614" i="6" s="1"/>
  <c r="R614" i="6" l="1"/>
  <c r="P616" i="6"/>
  <c r="X615" i="6"/>
  <c r="Y615" i="6" s="1"/>
  <c r="Q615" i="6"/>
  <c r="AA615" i="6" s="1"/>
  <c r="R615" i="6" l="1"/>
  <c r="P617" i="6"/>
  <c r="X616" i="6"/>
  <c r="Y616" i="6" s="1"/>
  <c r="Q616" i="6"/>
  <c r="AA616" i="6" s="1"/>
  <c r="R616" i="6" l="1"/>
  <c r="P618" i="6"/>
  <c r="X617" i="6"/>
  <c r="Y617" i="6" s="1"/>
  <c r="Q617" i="6"/>
  <c r="AA617" i="6" s="1"/>
  <c r="R617" i="6" l="1"/>
  <c r="Q618" i="6"/>
  <c r="AA618" i="6" s="1"/>
  <c r="P619" i="6"/>
  <c r="X618" i="6"/>
  <c r="Y618" i="6" s="1"/>
  <c r="R618" i="6" l="1"/>
  <c r="Q619" i="6"/>
  <c r="AA619" i="6" s="1"/>
  <c r="X619" i="6"/>
  <c r="Y619" i="6" s="1"/>
  <c r="P620" i="6"/>
  <c r="R619" i="6" l="1"/>
  <c r="X620" i="6"/>
  <c r="Y620" i="6" s="1"/>
  <c r="P621" i="6"/>
  <c r="Q620" i="6"/>
  <c r="AA620" i="6" s="1"/>
  <c r="R620" i="6" l="1"/>
  <c r="P622" i="6"/>
  <c r="Q621" i="6"/>
  <c r="AA621" i="6" s="1"/>
  <c r="X621" i="6"/>
  <c r="Y621" i="6" s="1"/>
  <c r="R621" i="6" l="1"/>
  <c r="Q622" i="6"/>
  <c r="AA622" i="6" s="1"/>
  <c r="P623" i="6"/>
  <c r="X622" i="6"/>
  <c r="Y622" i="6" s="1"/>
  <c r="R622" i="6" l="1"/>
  <c r="P624" i="6"/>
  <c r="X623" i="6"/>
  <c r="Y623" i="6" s="1"/>
  <c r="Q623" i="6"/>
  <c r="AA623" i="6" s="1"/>
  <c r="R623" i="6" l="1"/>
  <c r="P625" i="6"/>
  <c r="Q624" i="6"/>
  <c r="AA624" i="6" s="1"/>
  <c r="X624" i="6"/>
  <c r="Y624" i="6" s="1"/>
  <c r="R624" i="6" l="1"/>
  <c r="Q625" i="6"/>
  <c r="AA625" i="6" s="1"/>
  <c r="X625" i="6"/>
  <c r="Y625" i="6" s="1"/>
  <c r="P626" i="6"/>
  <c r="R625" i="6" l="1"/>
  <c r="Q626" i="6"/>
  <c r="AA626" i="6" s="1"/>
  <c r="X626" i="6"/>
  <c r="Y626" i="6" s="1"/>
  <c r="P627" i="6"/>
  <c r="R626" i="6" l="1"/>
  <c r="P628" i="6"/>
  <c r="X627" i="6"/>
  <c r="Y627" i="6" s="1"/>
  <c r="Q627" i="6"/>
  <c r="AA627" i="6" s="1"/>
  <c r="R627" i="6" l="1"/>
  <c r="Q628" i="6"/>
  <c r="AA628" i="6" s="1"/>
  <c r="P629" i="6"/>
  <c r="X628" i="6"/>
  <c r="Y628" i="6" s="1"/>
  <c r="R628" i="6" l="1"/>
  <c r="P630" i="6"/>
  <c r="X629" i="6"/>
  <c r="Y629" i="6" s="1"/>
  <c r="Q629" i="6"/>
  <c r="AA629" i="6" s="1"/>
  <c r="R629" i="6" l="1"/>
  <c r="P631" i="6"/>
  <c r="X630" i="6"/>
  <c r="Y630" i="6" s="1"/>
  <c r="Q630" i="6"/>
  <c r="AA630" i="6" s="1"/>
  <c r="R630" i="6" l="1"/>
  <c r="P632" i="6"/>
  <c r="Q631" i="6"/>
  <c r="AA631" i="6" s="1"/>
  <c r="X631" i="6"/>
  <c r="Y631" i="6" s="1"/>
  <c r="R631" i="6" l="1"/>
  <c r="Q632" i="6"/>
  <c r="AA632" i="6" s="1"/>
  <c r="P633" i="6"/>
  <c r="X632" i="6"/>
  <c r="Y632" i="6" s="1"/>
  <c r="R632" i="6" l="1"/>
  <c r="X633" i="6"/>
  <c r="Y633" i="6" s="1"/>
  <c r="P634" i="6"/>
  <c r="Q633" i="6"/>
  <c r="AA633" i="6" s="1"/>
  <c r="R633" i="6" l="1"/>
  <c r="Q634" i="6"/>
  <c r="AA634" i="6" s="1"/>
  <c r="P635" i="6"/>
  <c r="X634" i="6"/>
  <c r="Y634" i="6" s="1"/>
  <c r="R634" i="6" l="1"/>
  <c r="X635" i="6"/>
  <c r="Y635" i="6" s="1"/>
  <c r="Q635" i="6"/>
  <c r="AA635" i="6" s="1"/>
  <c r="P636" i="6"/>
  <c r="R635" i="6" l="1"/>
  <c r="Q636" i="6"/>
  <c r="AA636" i="6" s="1"/>
  <c r="X636" i="6"/>
  <c r="Y636" i="6" s="1"/>
  <c r="P637" i="6"/>
  <c r="R636" i="6" l="1"/>
  <c r="P638" i="6"/>
  <c r="Q637" i="6"/>
  <c r="AA637" i="6" s="1"/>
  <c r="X637" i="6"/>
  <c r="Y637" i="6" s="1"/>
  <c r="R637" i="6" l="1"/>
  <c r="P639" i="6"/>
  <c r="Q638" i="6"/>
  <c r="AA638" i="6" s="1"/>
  <c r="X638" i="6"/>
  <c r="Y638" i="6" s="1"/>
  <c r="R638" i="6" l="1"/>
  <c r="Q639" i="6"/>
  <c r="AA639" i="6" s="1"/>
  <c r="P640" i="6"/>
  <c r="X639" i="6"/>
  <c r="Y639" i="6" s="1"/>
  <c r="R639" i="6" l="1"/>
  <c r="Q640" i="6"/>
  <c r="AA640" i="6" s="1"/>
  <c r="P641" i="6"/>
  <c r="X640" i="6"/>
  <c r="Y640" i="6" s="1"/>
  <c r="R640" i="6" l="1"/>
  <c r="P642" i="6"/>
  <c r="Q641" i="6"/>
  <c r="AA641" i="6" s="1"/>
  <c r="X641" i="6"/>
  <c r="Y641" i="6" s="1"/>
  <c r="R641" i="6" l="1"/>
  <c r="P643" i="6"/>
  <c r="Q642" i="6"/>
  <c r="AA642" i="6" s="1"/>
  <c r="X642" i="6"/>
  <c r="Y642" i="6" s="1"/>
  <c r="R642" i="6" l="1"/>
  <c r="Q643" i="6"/>
  <c r="AA643" i="6" s="1"/>
  <c r="P644" i="6"/>
  <c r="X643" i="6"/>
  <c r="Y643" i="6" s="1"/>
  <c r="R643" i="6" l="1"/>
  <c r="P645" i="6"/>
  <c r="X644" i="6"/>
  <c r="Y644" i="6" s="1"/>
  <c r="Q644" i="6"/>
  <c r="AA644" i="6" s="1"/>
  <c r="R644" i="6" l="1"/>
  <c r="P646" i="6"/>
  <c r="X645" i="6"/>
  <c r="Y645" i="6" s="1"/>
  <c r="Q645" i="6"/>
  <c r="AA645" i="6" s="1"/>
  <c r="R645" i="6" l="1"/>
  <c r="P647" i="6"/>
  <c r="Q646" i="6"/>
  <c r="AA646" i="6" s="1"/>
  <c r="X646" i="6"/>
  <c r="Y646" i="6" s="1"/>
  <c r="R646" i="6" l="1"/>
  <c r="X647" i="6"/>
  <c r="Y647" i="6" s="1"/>
  <c r="Q647" i="6"/>
  <c r="AA647" i="6" s="1"/>
  <c r="P648" i="6"/>
  <c r="R647" i="6" l="1"/>
  <c r="P649" i="6"/>
  <c r="Q648" i="6"/>
  <c r="AA648" i="6" s="1"/>
  <c r="X648" i="6"/>
  <c r="Y648" i="6" s="1"/>
  <c r="R648" i="6" l="1"/>
  <c r="Q649" i="6"/>
  <c r="AA649" i="6" s="1"/>
  <c r="X649" i="6"/>
  <c r="Y649" i="6" s="1"/>
  <c r="P650" i="6"/>
  <c r="R649" i="6" l="1"/>
  <c r="P651" i="6"/>
  <c r="X650" i="6"/>
  <c r="Y650" i="6" s="1"/>
  <c r="Q650" i="6"/>
  <c r="AA650" i="6" s="1"/>
  <c r="R650" i="6" l="1"/>
  <c r="X651" i="6"/>
  <c r="Y651" i="6" s="1"/>
  <c r="P652" i="6"/>
  <c r="Q651" i="6"/>
  <c r="AA651" i="6" s="1"/>
  <c r="R651" i="6" l="1"/>
  <c r="P653" i="6"/>
  <c r="Q652" i="6"/>
  <c r="AA652" i="6" s="1"/>
  <c r="X652" i="6"/>
  <c r="Y652" i="6" s="1"/>
  <c r="R652" i="6" l="1"/>
  <c r="X653" i="6"/>
  <c r="Y653" i="6" s="1"/>
  <c r="Q653" i="6"/>
  <c r="AA653" i="6" s="1"/>
  <c r="P654" i="6"/>
  <c r="R653" i="6" l="1"/>
  <c r="P655" i="6"/>
  <c r="Q654" i="6"/>
  <c r="AA654" i="6" s="1"/>
  <c r="X654" i="6"/>
  <c r="Y654" i="6" s="1"/>
  <c r="R654" i="6" l="1"/>
  <c r="Q655" i="6"/>
  <c r="AA655" i="6" s="1"/>
  <c r="X655" i="6"/>
  <c r="Y655" i="6" s="1"/>
  <c r="P656" i="6"/>
  <c r="R655" i="6" l="1"/>
  <c r="Q656" i="6"/>
  <c r="AA656" i="6" s="1"/>
  <c r="X656" i="6"/>
  <c r="Y656" i="6" s="1"/>
  <c r="P657" i="6"/>
  <c r="R656" i="6" l="1"/>
  <c r="Q657" i="6"/>
  <c r="AA657" i="6" s="1"/>
  <c r="P658" i="6"/>
  <c r="X657" i="6"/>
  <c r="Y657" i="6" s="1"/>
  <c r="R657" i="6" l="1"/>
  <c r="P659" i="6"/>
  <c r="Q658" i="6"/>
  <c r="AA658" i="6" s="1"/>
  <c r="X658" i="6"/>
  <c r="Y658" i="6" s="1"/>
  <c r="R658" i="6" l="1"/>
  <c r="X659" i="6"/>
  <c r="Y659" i="6" s="1"/>
  <c r="Q659" i="6"/>
  <c r="AA659" i="6" s="1"/>
  <c r="P660" i="6"/>
  <c r="R659" i="6" l="1"/>
  <c r="Q660" i="6"/>
  <c r="AA660" i="6" s="1"/>
  <c r="X660" i="6"/>
  <c r="Y660" i="6" s="1"/>
  <c r="P661" i="6"/>
  <c r="R660" i="6" l="1"/>
  <c r="P662" i="6"/>
  <c r="Q661" i="6"/>
  <c r="AA661" i="6" s="1"/>
  <c r="X661" i="6"/>
  <c r="Y661" i="6" s="1"/>
  <c r="R661" i="6" l="1"/>
  <c r="P663" i="6"/>
  <c r="Q662" i="6"/>
  <c r="AA662" i="6" s="1"/>
  <c r="X662" i="6"/>
  <c r="Y662" i="6" s="1"/>
  <c r="R662" i="6" l="1"/>
  <c r="X663" i="6"/>
  <c r="Y663" i="6" s="1"/>
  <c r="Q663" i="6"/>
  <c r="AA663" i="6" s="1"/>
  <c r="P664" i="6"/>
  <c r="R663" i="6" l="1"/>
  <c r="P665" i="6"/>
  <c r="X664" i="6"/>
  <c r="Y664" i="6" s="1"/>
  <c r="Q664" i="6"/>
  <c r="AA664" i="6" s="1"/>
  <c r="R664" i="6" l="1"/>
  <c r="P666" i="6"/>
  <c r="Q665" i="6"/>
  <c r="AA665" i="6" s="1"/>
  <c r="X665" i="6"/>
  <c r="Y665" i="6" s="1"/>
  <c r="R665" i="6" l="1"/>
  <c r="P667" i="6"/>
  <c r="X666" i="6"/>
  <c r="Y666" i="6" s="1"/>
  <c r="Q666" i="6"/>
  <c r="AA666" i="6" s="1"/>
  <c r="R666" i="6" l="1"/>
  <c r="X667" i="6"/>
  <c r="Y667" i="6" s="1"/>
  <c r="P668" i="6"/>
  <c r="Q667" i="6"/>
  <c r="AA667" i="6" s="1"/>
  <c r="R667" i="6" l="1"/>
  <c r="X668" i="6"/>
  <c r="Y668" i="6" s="1"/>
  <c r="Q668" i="6"/>
  <c r="AA668" i="6" s="1"/>
  <c r="P669" i="6"/>
  <c r="R668" i="6" l="1"/>
  <c r="Q669" i="6"/>
  <c r="AA669" i="6" s="1"/>
  <c r="P670" i="6"/>
  <c r="X669" i="6"/>
  <c r="Y669" i="6" s="1"/>
  <c r="R669" i="6" l="1"/>
  <c r="P671" i="6"/>
  <c r="Q670" i="6"/>
  <c r="AA670" i="6" s="1"/>
  <c r="X670" i="6"/>
  <c r="Y670" i="6" s="1"/>
  <c r="R670" i="6" l="1"/>
  <c r="Q671" i="6"/>
  <c r="AA671" i="6" s="1"/>
  <c r="P672" i="6"/>
  <c r="X671" i="6"/>
  <c r="Y671" i="6" s="1"/>
  <c r="R671" i="6" l="1"/>
  <c r="Q672" i="6"/>
  <c r="AA672" i="6" s="1"/>
  <c r="P673" i="6"/>
  <c r="X672" i="6"/>
  <c r="Y672" i="6" s="1"/>
  <c r="R672" i="6" l="1"/>
  <c r="X673" i="6"/>
  <c r="Y673" i="6" s="1"/>
  <c r="P674" i="6"/>
  <c r="Q673" i="6"/>
  <c r="AA673" i="6" s="1"/>
  <c r="R673" i="6" l="1"/>
  <c r="Q674" i="6"/>
  <c r="AA674" i="6" s="1"/>
  <c r="P675" i="6"/>
  <c r="X674" i="6"/>
  <c r="Y674" i="6" s="1"/>
  <c r="R674" i="6" l="1"/>
  <c r="P676" i="6"/>
  <c r="X675" i="6"/>
  <c r="Y675" i="6" s="1"/>
  <c r="Q675" i="6"/>
  <c r="AA675" i="6" s="1"/>
  <c r="R675" i="6" l="1"/>
  <c r="X676" i="6"/>
  <c r="Y676" i="6" s="1"/>
  <c r="P677" i="6"/>
  <c r="Q676" i="6"/>
  <c r="AA676" i="6" s="1"/>
  <c r="R676" i="6" l="1"/>
  <c r="P678" i="6"/>
  <c r="Q677" i="6"/>
  <c r="AA677" i="6" s="1"/>
  <c r="X677" i="6"/>
  <c r="Y677" i="6" s="1"/>
  <c r="R677" i="6" l="1"/>
  <c r="Q678" i="6"/>
  <c r="AA678" i="6" s="1"/>
  <c r="X678" i="6"/>
  <c r="Y678" i="6" s="1"/>
  <c r="P679" i="6"/>
  <c r="R678" i="6" l="1"/>
  <c r="P680" i="6"/>
  <c r="Q679" i="6"/>
  <c r="AA679" i="6" s="1"/>
  <c r="X679" i="6"/>
  <c r="Y679" i="6" s="1"/>
  <c r="R679" i="6" l="1"/>
  <c r="P681" i="6"/>
  <c r="Q680" i="6"/>
  <c r="AA680" i="6" s="1"/>
  <c r="X680" i="6"/>
  <c r="Y680" i="6" s="1"/>
  <c r="R680" i="6" l="1"/>
  <c r="X681" i="6"/>
  <c r="Y681" i="6" s="1"/>
  <c r="Q681" i="6"/>
  <c r="AA681" i="6" s="1"/>
  <c r="P682" i="6"/>
  <c r="R681" i="6" l="1"/>
  <c r="Q682" i="6"/>
  <c r="AA682" i="6" s="1"/>
  <c r="P683" i="6"/>
  <c r="X682" i="6"/>
  <c r="Y682" i="6" s="1"/>
  <c r="R682" i="6" l="1"/>
  <c r="Q683" i="6"/>
  <c r="AA683" i="6" s="1"/>
  <c r="P684" i="6"/>
  <c r="X683" i="6"/>
  <c r="Y683" i="6" s="1"/>
  <c r="R683" i="6" l="1"/>
  <c r="P685" i="6"/>
  <c r="X684" i="6"/>
  <c r="Y684" i="6" s="1"/>
  <c r="Q684" i="6"/>
  <c r="AA684" i="6" s="1"/>
  <c r="R684" i="6" l="1"/>
  <c r="Q685" i="6"/>
  <c r="AA685" i="6" s="1"/>
  <c r="P686" i="6"/>
  <c r="X685" i="6"/>
  <c r="Y685" i="6" s="1"/>
  <c r="R685" i="6" l="1"/>
  <c r="X686" i="6"/>
  <c r="Y686" i="6" s="1"/>
  <c r="P687" i="6"/>
  <c r="Q686" i="6"/>
  <c r="AA686" i="6" s="1"/>
  <c r="R686" i="6" l="1"/>
  <c r="X687" i="6"/>
  <c r="Y687" i="6" s="1"/>
  <c r="Q687" i="6"/>
  <c r="AA687" i="6" s="1"/>
  <c r="P688" i="6"/>
  <c r="R687" i="6" l="1"/>
  <c r="P689" i="6"/>
  <c r="Q688" i="6"/>
  <c r="AA688" i="6" s="1"/>
  <c r="X688" i="6"/>
  <c r="Y688" i="6" s="1"/>
  <c r="R688" i="6" l="1"/>
  <c r="P690" i="6"/>
  <c r="X689" i="6"/>
  <c r="Y689" i="6" s="1"/>
  <c r="Q689" i="6"/>
  <c r="AA689" i="6" s="1"/>
  <c r="R689" i="6" l="1"/>
  <c r="X690" i="6"/>
  <c r="Y690" i="6" s="1"/>
  <c r="P691" i="6"/>
  <c r="Q690" i="6"/>
  <c r="AA690" i="6" s="1"/>
  <c r="R690" i="6" l="1"/>
  <c r="P692" i="6"/>
  <c r="Q691" i="6"/>
  <c r="AA691" i="6" s="1"/>
  <c r="X691" i="6"/>
  <c r="Y691" i="6" s="1"/>
  <c r="R691" i="6" l="1"/>
  <c r="Q692" i="6"/>
  <c r="AA692" i="6" s="1"/>
  <c r="P693" i="6"/>
  <c r="X692" i="6"/>
  <c r="Y692" i="6" s="1"/>
  <c r="R692" i="6" l="1"/>
  <c r="Q693" i="6"/>
  <c r="AA693" i="6" s="1"/>
  <c r="P694" i="6"/>
  <c r="X693" i="6"/>
  <c r="Y693" i="6" s="1"/>
  <c r="R693" i="6" l="1"/>
  <c r="X694" i="6"/>
  <c r="Y694" i="6" s="1"/>
  <c r="P695" i="6"/>
  <c r="Q694" i="6"/>
  <c r="AA694" i="6" s="1"/>
  <c r="R694" i="6" l="1"/>
  <c r="X695" i="6"/>
  <c r="Y695" i="6" s="1"/>
  <c r="Q695" i="6"/>
  <c r="AA695" i="6" s="1"/>
  <c r="P696" i="6"/>
  <c r="R695" i="6" l="1"/>
  <c r="P697" i="6"/>
  <c r="X696" i="6"/>
  <c r="Y696" i="6" s="1"/>
  <c r="Q696" i="6"/>
  <c r="AA696" i="6" s="1"/>
  <c r="R696" i="6" l="1"/>
  <c r="X697" i="6"/>
  <c r="Y697" i="6" s="1"/>
  <c r="P698" i="6"/>
  <c r="Q697" i="6"/>
  <c r="AA697" i="6" s="1"/>
  <c r="R697" i="6" l="1"/>
  <c r="Q698" i="6"/>
  <c r="AA698" i="6" s="1"/>
  <c r="P699" i="6"/>
  <c r="X698" i="6"/>
  <c r="Y698" i="6" s="1"/>
  <c r="R698" i="6" l="1"/>
  <c r="X699" i="6"/>
  <c r="Y699" i="6" s="1"/>
  <c r="P700" i="6"/>
  <c r="Q699" i="6"/>
  <c r="AA699" i="6" s="1"/>
  <c r="R699" i="6" l="1"/>
  <c r="P701" i="6"/>
  <c r="Q700" i="6"/>
  <c r="AA700" i="6" s="1"/>
  <c r="X700" i="6"/>
  <c r="Y700" i="6" s="1"/>
  <c r="R700" i="6" l="1"/>
  <c r="P702" i="6"/>
  <c r="Q701" i="6"/>
  <c r="AA701" i="6" s="1"/>
  <c r="X701" i="6"/>
  <c r="Y701" i="6" s="1"/>
  <c r="R701" i="6" l="1"/>
  <c r="X702" i="6"/>
  <c r="Y702" i="6" s="1"/>
  <c r="P703" i="6"/>
  <c r="Q702" i="6"/>
  <c r="AA702" i="6" s="1"/>
  <c r="R702" i="6" l="1"/>
  <c r="Q703" i="6"/>
  <c r="AA703" i="6" s="1"/>
  <c r="X703" i="6"/>
  <c r="Y703" i="6" s="1"/>
  <c r="P704" i="6"/>
  <c r="R703" i="6" l="1"/>
  <c r="Q704" i="6"/>
  <c r="AA704" i="6" s="1"/>
  <c r="P705" i="6"/>
  <c r="X704" i="6"/>
  <c r="Y704" i="6" s="1"/>
  <c r="R704" i="6" l="1"/>
  <c r="Q705" i="6"/>
  <c r="AA705" i="6" s="1"/>
  <c r="X705" i="6"/>
  <c r="Y705" i="6" s="1"/>
  <c r="P706" i="6"/>
  <c r="R705" i="6" l="1"/>
  <c r="Q706" i="6"/>
  <c r="AA706" i="6" s="1"/>
  <c r="P707" i="6"/>
  <c r="X706" i="6"/>
  <c r="Y706" i="6" s="1"/>
  <c r="R706" i="6" l="1"/>
  <c r="X707" i="6"/>
  <c r="Y707" i="6" s="1"/>
  <c r="P708" i="6"/>
  <c r="Q707" i="6"/>
  <c r="AA707" i="6" s="1"/>
  <c r="R707" i="6" l="1"/>
  <c r="X708" i="6"/>
  <c r="Y708" i="6" s="1"/>
  <c r="P709" i="6"/>
  <c r="Q708" i="6"/>
  <c r="AA708" i="6" s="1"/>
  <c r="R708" i="6" l="1"/>
  <c r="P710" i="6"/>
  <c r="X709" i="6"/>
  <c r="Y709" i="6" s="1"/>
  <c r="Q709" i="6"/>
  <c r="AA709" i="6" s="1"/>
  <c r="R709" i="6" l="1"/>
  <c r="Q710" i="6"/>
  <c r="AA710" i="6" s="1"/>
  <c r="X710" i="6"/>
  <c r="Y710" i="6" s="1"/>
  <c r="P711" i="6"/>
  <c r="R710" i="6" l="1"/>
  <c r="P712" i="6"/>
  <c r="X711" i="6"/>
  <c r="Y711" i="6" s="1"/>
  <c r="Q711" i="6"/>
  <c r="AA711" i="6" s="1"/>
  <c r="R711" i="6" l="1"/>
  <c r="Q712" i="6"/>
  <c r="AA712" i="6" s="1"/>
  <c r="P713" i="6"/>
  <c r="X712" i="6"/>
  <c r="Y712" i="6" s="1"/>
  <c r="R712" i="6" l="1"/>
  <c r="P714" i="6"/>
  <c r="X713" i="6"/>
  <c r="Y713" i="6" s="1"/>
  <c r="Q713" i="6"/>
  <c r="AA713" i="6" s="1"/>
  <c r="R713" i="6" l="1"/>
  <c r="P715" i="6"/>
  <c r="Q714" i="6"/>
  <c r="AA714" i="6" s="1"/>
  <c r="X714" i="6"/>
  <c r="Y714" i="6" s="1"/>
  <c r="R714" i="6" l="1"/>
  <c r="P716" i="6"/>
  <c r="X715" i="6"/>
  <c r="Y715" i="6" s="1"/>
  <c r="Q715" i="6"/>
  <c r="AA715" i="6" s="1"/>
  <c r="R715" i="6" l="1"/>
  <c r="P717" i="6"/>
  <c r="Q716" i="6"/>
  <c r="AA716" i="6" s="1"/>
  <c r="X716" i="6"/>
  <c r="Y716" i="6" s="1"/>
  <c r="R716" i="6" l="1"/>
  <c r="P718" i="6"/>
  <c r="X717" i="6"/>
  <c r="Y717" i="6" s="1"/>
  <c r="Q717" i="6"/>
  <c r="AA717" i="6" s="1"/>
  <c r="R717" i="6" l="1"/>
  <c r="X718" i="6"/>
  <c r="Y718" i="6" s="1"/>
  <c r="Q718" i="6"/>
  <c r="AA718" i="6" s="1"/>
  <c r="P719" i="6"/>
  <c r="R718" i="6" l="1"/>
  <c r="P720" i="6"/>
  <c r="X719" i="6"/>
  <c r="Y719" i="6" s="1"/>
  <c r="Q719" i="6"/>
  <c r="AA719" i="6" s="1"/>
  <c r="R719" i="6" l="1"/>
  <c r="P721" i="6"/>
  <c r="X720" i="6"/>
  <c r="Y720" i="6" s="1"/>
  <c r="Q720" i="6"/>
  <c r="AA720" i="6" s="1"/>
  <c r="R720" i="6" l="1"/>
  <c r="P722" i="6"/>
  <c r="Q721" i="6"/>
  <c r="AA721" i="6" s="1"/>
  <c r="X721" i="6"/>
  <c r="Y721" i="6" s="1"/>
  <c r="R721" i="6" l="1"/>
  <c r="Q722" i="6"/>
  <c r="AA722" i="6" s="1"/>
  <c r="P723" i="6"/>
  <c r="X722" i="6"/>
  <c r="Y722" i="6" s="1"/>
  <c r="R722" i="6" l="1"/>
  <c r="Q723" i="6"/>
  <c r="AA723" i="6" s="1"/>
  <c r="X723" i="6"/>
  <c r="Y723" i="6" s="1"/>
  <c r="P724" i="6"/>
  <c r="R723" i="6" l="1"/>
  <c r="R724" i="6"/>
  <c r="Q724" i="6"/>
  <c r="AA724" i="6" s="1"/>
  <c r="X724" i="6"/>
</calcChain>
</file>

<file path=xl/sharedStrings.xml><?xml version="1.0" encoding="utf-8"?>
<sst xmlns="http://schemas.openxmlformats.org/spreadsheetml/2006/main" count="164" uniqueCount="93">
  <si>
    <t>C.A.(DEG)</t>
  </si>
  <si>
    <t>VOL(CC)</t>
  </si>
  <si>
    <t>LOG of (V)</t>
  </si>
  <si>
    <t>Delta P(Bar)</t>
  </si>
  <si>
    <t>LOG of (P)</t>
  </si>
  <si>
    <t>n (Poly index)</t>
  </si>
  <si>
    <t xml:space="preserve"> </t>
  </si>
  <si>
    <t xml:space="preserve">  </t>
  </si>
  <si>
    <t>MFB</t>
  </si>
  <si>
    <t>n (poly index)</t>
  </si>
  <si>
    <t>Log of (P)</t>
  </si>
  <si>
    <t>2000RPM</t>
  </si>
  <si>
    <t>4000RPM</t>
  </si>
  <si>
    <t>5000RPM</t>
  </si>
  <si>
    <t xml:space="preserve">Ford Sigma 1.6L Data </t>
  </si>
  <si>
    <t>3000RPM</t>
  </si>
  <si>
    <t>1000RPM</t>
  </si>
  <si>
    <t xml:space="preserve"> Pressure (Bar)</t>
  </si>
  <si>
    <t>DELTA V(CC)</t>
  </si>
  <si>
    <t>C.A</t>
  </si>
  <si>
    <t>TASK 1</t>
  </si>
  <si>
    <t>DELTA V (m3)</t>
  </si>
  <si>
    <t>VOL (m3)</t>
  </si>
  <si>
    <t>LOG V (m3)</t>
  </si>
  <si>
    <t>Work Done (j)</t>
  </si>
  <si>
    <t xml:space="preserve"> Pressure (PA)</t>
  </si>
  <si>
    <t>Temp (K)</t>
  </si>
  <si>
    <t>Fuel mass (kg):</t>
  </si>
  <si>
    <t xml:space="preserve">Air mass (kg): </t>
  </si>
  <si>
    <t>ENGINE SIMULATION</t>
  </si>
  <si>
    <t>6000RPM</t>
  </si>
  <si>
    <t>COMPRESSION RATIO</t>
  </si>
  <si>
    <t>CYLINDERS</t>
  </si>
  <si>
    <t>CON ROD LENGTH</t>
  </si>
  <si>
    <t>n COMPRESSION</t>
  </si>
  <si>
    <t>n EXPANSION</t>
  </si>
  <si>
    <t>COMB EFFICIENCY</t>
  </si>
  <si>
    <t>VOL EFFICIENCY</t>
  </si>
  <si>
    <t>BHP</t>
  </si>
  <si>
    <t>RPM</t>
  </si>
  <si>
    <t>WORK DONE (J)</t>
  </si>
  <si>
    <t>LAMBDA</t>
  </si>
  <si>
    <t>RPS</t>
  </si>
  <si>
    <t>WIEBE</t>
  </si>
  <si>
    <t>COMBUSTION (BAR)</t>
  </si>
  <si>
    <t>TEMP (K)</t>
  </si>
  <si>
    <t>STOICHIOMETRIC RATIO</t>
  </si>
  <si>
    <t>MM</t>
  </si>
  <si>
    <t>CC</t>
  </si>
  <si>
    <t>M^3</t>
  </si>
  <si>
    <t>KG/M^3</t>
  </si>
  <si>
    <t>BAR</t>
  </si>
  <si>
    <t>K</t>
  </si>
  <si>
    <t>J</t>
  </si>
  <si>
    <t>KW</t>
  </si>
  <si>
    <t>RSH</t>
  </si>
  <si>
    <t>J/KG*K</t>
  </si>
  <si>
    <t xml:space="preserve">BORE </t>
  </si>
  <si>
    <t xml:space="preserve">STROKE </t>
  </si>
  <si>
    <t xml:space="preserve">CLEARANCE VOL </t>
  </si>
  <si>
    <t xml:space="preserve">CYLINDER VOL </t>
  </si>
  <si>
    <t xml:space="preserve">AIR DENSITY </t>
  </si>
  <si>
    <t xml:space="preserve">AIR MASS </t>
  </si>
  <si>
    <t xml:space="preserve">P AMBIENT </t>
  </si>
  <si>
    <t xml:space="preserve">T AMBIENT </t>
  </si>
  <si>
    <t xml:space="preserve">WORK DONE </t>
  </si>
  <si>
    <t xml:space="preserve">POWER </t>
  </si>
  <si>
    <t xml:space="preserve">BHP </t>
  </si>
  <si>
    <t xml:space="preserve">GAMMA </t>
  </si>
  <si>
    <t xml:space="preserve">Qr </t>
  </si>
  <si>
    <t xml:space="preserve">R </t>
  </si>
  <si>
    <t>dQr (J)</t>
  </si>
  <si>
    <t xml:space="preserve">KG </t>
  </si>
  <si>
    <t>FUEL MASS</t>
  </si>
  <si>
    <t>LHV</t>
  </si>
  <si>
    <t>WIEBE A</t>
  </si>
  <si>
    <t>WIEBE B</t>
  </si>
  <si>
    <t>COMBUSTION START</t>
  </si>
  <si>
    <t>BURN DURATION</t>
  </si>
  <si>
    <t>DEG</t>
  </si>
  <si>
    <t>BURN RATE (%)</t>
  </si>
  <si>
    <t>COMBUSTION (PA)</t>
  </si>
  <si>
    <t>PISTON VELOCITY (M/S)</t>
  </si>
  <si>
    <t>PISTON ACCEL (M/S^2)</t>
  </si>
  <si>
    <t xml:space="preserve">PISTON POSITION </t>
  </si>
  <si>
    <t>PISTON POSITION</t>
  </si>
  <si>
    <t xml:space="preserve">PISTON VELOCITY </t>
  </si>
  <si>
    <t>PISTON ACCELERATION</t>
  </si>
  <si>
    <t>W</t>
  </si>
  <si>
    <t>DELTA P (BAR)</t>
  </si>
  <si>
    <t>TASK 1 DATA</t>
  </si>
  <si>
    <t>WEIBE</t>
  </si>
  <si>
    <t>PISTON VEL.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</si>
</sst>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"/>
    <numFmt numFmtId="165" formatCode="0.00000"/>
    <numFmt numFmtId="166" formatCode="0.0000000"/>
    <numFmt numFmtId="167" formatCode="0.000000"/>
    <numFmt numFmtId="168" formatCode="0.0000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8"/>
      <name val="Arial"/>
      <family val="2"/>
    </font>
    <font>
      <b/>
      <sz val="14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Calibri"/>
      <family val="2"/>
      <scheme val="minor"/>
    </font>
    <font>
      <sz val="10"/>
      <name val="Calibri"/>
      <family val="2"/>
    </font>
    <font>
      <b/>
      <sz val="11"/>
      <color theme="7"/>
      <name val="Calibri"/>
      <family val="2"/>
      <scheme val="minor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61">
    <xf numFmtId="0" fontId="0" fillId="0" borderId="0" xfId="0"/>
    <xf numFmtId="0" fontId="0" fillId="2" borderId="10" xfId="0" applyFill="1" applyBorder="1" applyAlignment="1">
      <alignment horizontal="center" vertical="center"/>
    </xf>
    <xf numFmtId="0" fontId="2" fillId="0" borderId="0" xfId="1"/>
    <xf numFmtId="0" fontId="2" fillId="0" borderId="0" xfId="1" applyAlignment="1">
      <alignment vertical="center"/>
    </xf>
    <xf numFmtId="0" fontId="2" fillId="0" borderId="0" xfId="1" applyAlignment="1"/>
    <xf numFmtId="0" fontId="2" fillId="0" borderId="0" xfId="1" applyAlignment="1">
      <alignment horizontal="center" vertical="center"/>
    </xf>
    <xf numFmtId="0" fontId="2" fillId="2" borderId="10" xfId="1" applyFill="1" applyBorder="1" applyAlignment="1">
      <alignment horizontal="center" vertical="center"/>
    </xf>
    <xf numFmtId="0" fontId="2" fillId="2" borderId="9" xfId="1" applyFill="1" applyBorder="1" applyAlignment="1">
      <alignment horizontal="center" vertical="center"/>
    </xf>
    <xf numFmtId="164" fontId="2" fillId="0" borderId="0" xfId="1" applyNumberFormat="1"/>
    <xf numFmtId="164" fontId="2" fillId="2" borderId="10" xfId="1" applyNumberFormat="1" applyFill="1" applyBorder="1" applyAlignment="1">
      <alignment horizontal="center" vertical="center"/>
    </xf>
    <xf numFmtId="165" fontId="2" fillId="0" borderId="0" xfId="1" applyNumberFormat="1"/>
    <xf numFmtId="165" fontId="2" fillId="2" borderId="7" xfId="1" applyNumberFormat="1" applyFill="1" applyBorder="1" applyAlignment="1">
      <alignment horizontal="center" vertical="center"/>
    </xf>
    <xf numFmtId="165" fontId="2" fillId="2" borderId="10" xfId="1" applyNumberFormat="1" applyFill="1" applyBorder="1" applyAlignment="1">
      <alignment horizontal="center" vertical="center"/>
    </xf>
    <xf numFmtId="165" fontId="2" fillId="2" borderId="9" xfId="1" applyNumberFormat="1" applyFill="1" applyBorder="1" applyAlignment="1">
      <alignment horizontal="center" vertical="center"/>
    </xf>
    <xf numFmtId="165" fontId="2" fillId="2" borderId="0" xfId="1" applyNumberFormat="1" applyFill="1"/>
    <xf numFmtId="1" fontId="2" fillId="0" borderId="0" xfId="1" applyNumberFormat="1"/>
    <xf numFmtId="1" fontId="2" fillId="2" borderId="10" xfId="1" applyNumberFormat="1" applyFill="1" applyBorder="1" applyAlignment="1">
      <alignment horizontal="center" vertical="center"/>
    </xf>
    <xf numFmtId="165" fontId="2" fillId="2" borderId="10" xfId="1" applyNumberFormat="1" applyFill="1" applyBorder="1"/>
    <xf numFmtId="164" fontId="2" fillId="2" borderId="9" xfId="1" applyNumberFormat="1" applyFill="1" applyBorder="1" applyAlignment="1">
      <alignment horizontal="center" vertical="center"/>
    </xf>
    <xf numFmtId="164" fontId="2" fillId="2" borderId="12" xfId="1" applyNumberFormat="1" applyFill="1" applyBorder="1" applyAlignment="1">
      <alignment horizontal="center" vertical="center"/>
    </xf>
    <xf numFmtId="164" fontId="2" fillId="2" borderId="15" xfId="1" applyNumberFormat="1" applyFill="1" applyBorder="1" applyAlignment="1">
      <alignment horizontal="center" vertical="center"/>
    </xf>
    <xf numFmtId="164" fontId="2" fillId="2" borderId="16" xfId="1" applyNumberFormat="1" applyFill="1" applyBorder="1" applyAlignment="1">
      <alignment horizontal="center" vertical="center"/>
    </xf>
    <xf numFmtId="164" fontId="2" fillId="2" borderId="0" xfId="1" applyNumberFormat="1" applyFill="1"/>
    <xf numFmtId="165" fontId="2" fillId="2" borderId="10" xfId="1" applyNumberFormat="1" applyFont="1" applyFill="1" applyBorder="1"/>
    <xf numFmtId="0" fontId="4" fillId="2" borderId="10" xfId="0" applyFont="1" applyFill="1" applyBorder="1" applyAlignment="1">
      <alignment horizontal="center" vertical="center"/>
    </xf>
    <xf numFmtId="164" fontId="2" fillId="2" borderId="10" xfId="1" applyNumberFormat="1" applyFill="1" applyBorder="1"/>
    <xf numFmtId="0" fontId="2" fillId="0" borderId="0" xfId="1"/>
    <xf numFmtId="165" fontId="2" fillId="2" borderId="18" xfId="1" applyNumberFormat="1" applyFill="1" applyBorder="1" applyAlignment="1">
      <alignment horizontal="center" vertical="center"/>
    </xf>
    <xf numFmtId="11" fontId="2" fillId="2" borderId="9" xfId="1" applyNumberFormat="1" applyFill="1" applyBorder="1" applyAlignment="1">
      <alignment horizontal="center" vertical="center"/>
    </xf>
    <xf numFmtId="0" fontId="0" fillId="0" borderId="0" xfId="0"/>
    <xf numFmtId="9" fontId="0" fillId="2" borderId="10" xfId="0" applyNumberForma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1" fontId="2" fillId="2" borderId="0" xfId="1" applyNumberFormat="1" applyFill="1"/>
    <xf numFmtId="165" fontId="2" fillId="2" borderId="9" xfId="1" applyNumberFormat="1" applyFill="1" applyBorder="1"/>
    <xf numFmtId="0" fontId="2" fillId="0" borderId="0" xfId="1"/>
    <xf numFmtId="1" fontId="2" fillId="0" borderId="10" xfId="1" applyNumberFormat="1" applyBorder="1"/>
    <xf numFmtId="0" fontId="2" fillId="0" borderId="10" xfId="1" applyBorder="1"/>
    <xf numFmtId="11" fontId="2" fillId="2" borderId="10" xfId="1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1" applyFont="1"/>
    <xf numFmtId="164" fontId="2" fillId="2" borderId="12" xfId="1" applyNumberFormat="1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164" fontId="2" fillId="0" borderId="0" xfId="1" applyNumberFormat="1" applyFont="1"/>
    <xf numFmtId="164" fontId="2" fillId="2" borderId="0" xfId="1" applyNumberFormat="1" applyFont="1" applyFill="1"/>
    <xf numFmtId="1" fontId="2" fillId="2" borderId="8" xfId="1" applyNumberFormat="1" applyFont="1" applyFill="1" applyBorder="1" applyAlignment="1">
      <alignment horizontal="center" vertical="center"/>
    </xf>
    <xf numFmtId="164" fontId="2" fillId="2" borderId="8" xfId="1" applyNumberFormat="1" applyFont="1" applyFill="1" applyBorder="1" applyAlignment="1">
      <alignment horizontal="center" vertical="center"/>
    </xf>
    <xf numFmtId="164" fontId="2" fillId="2" borderId="7" xfId="1" applyNumberFormat="1" applyFont="1" applyFill="1" applyBorder="1" applyAlignment="1">
      <alignment horizontal="center" vertical="center"/>
    </xf>
    <xf numFmtId="165" fontId="2" fillId="2" borderId="7" xfId="1" applyNumberFormat="1" applyFont="1" applyFill="1" applyBorder="1" applyAlignment="1">
      <alignment horizontal="center" vertical="center"/>
    </xf>
    <xf numFmtId="165" fontId="2" fillId="2" borderId="8" xfId="1" applyNumberFormat="1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1" fontId="2" fillId="2" borderId="12" xfId="1" applyNumberFormat="1" applyFont="1" applyFill="1" applyBorder="1" applyAlignment="1">
      <alignment horizontal="center" vertical="center"/>
    </xf>
    <xf numFmtId="0" fontId="2" fillId="2" borderId="7" xfId="1" applyFont="1" applyFill="1" applyBorder="1" applyAlignment="1">
      <alignment horizontal="center" vertical="center" wrapText="1"/>
    </xf>
    <xf numFmtId="164" fontId="2" fillId="2" borderId="19" xfId="1" applyNumberFormat="1" applyFont="1" applyFill="1" applyBorder="1" applyAlignment="1">
      <alignment horizontal="center" vertical="center"/>
    </xf>
    <xf numFmtId="165" fontId="2" fillId="2" borderId="19" xfId="1" applyNumberFormat="1" applyFont="1" applyFill="1" applyBorder="1" applyAlignment="1">
      <alignment horizontal="center" vertical="center"/>
    </xf>
    <xf numFmtId="0" fontId="2" fillId="2" borderId="8" xfId="1" applyFont="1" applyFill="1" applyBorder="1" applyAlignment="1">
      <alignment horizontal="center" vertical="center" wrapText="1"/>
    </xf>
    <xf numFmtId="1" fontId="2" fillId="2" borderId="10" xfId="1" applyNumberFormat="1" applyFont="1" applyFill="1" applyBorder="1" applyAlignment="1">
      <alignment horizontal="center" vertical="center"/>
    </xf>
    <xf numFmtId="164" fontId="2" fillId="2" borderId="10" xfId="1" applyNumberFormat="1" applyFont="1" applyFill="1" applyBorder="1" applyAlignment="1">
      <alignment horizontal="center" vertical="center"/>
    </xf>
    <xf numFmtId="165" fontId="2" fillId="2" borderId="9" xfId="1" applyNumberFormat="1" applyFont="1" applyFill="1" applyBorder="1" applyAlignment="1">
      <alignment horizontal="center" vertical="center"/>
    </xf>
    <xf numFmtId="11" fontId="2" fillId="2" borderId="9" xfId="1" applyNumberFormat="1" applyFont="1" applyFill="1" applyBorder="1" applyAlignment="1">
      <alignment horizontal="center" vertical="center"/>
    </xf>
    <xf numFmtId="165" fontId="2" fillId="2" borderId="10" xfId="1" applyNumberFormat="1" applyFont="1" applyFill="1" applyBorder="1" applyAlignment="1">
      <alignment horizontal="center" vertical="center"/>
    </xf>
    <xf numFmtId="1" fontId="2" fillId="2" borderId="15" xfId="1" applyNumberFormat="1" applyFont="1" applyFill="1" applyBorder="1" applyAlignment="1">
      <alignment horizontal="center" vertical="center"/>
    </xf>
    <xf numFmtId="164" fontId="2" fillId="2" borderId="15" xfId="1" applyNumberFormat="1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2" fillId="2" borderId="10" xfId="1" applyFont="1" applyFill="1" applyBorder="1" applyAlignment="1">
      <alignment horizontal="center" vertical="center"/>
    </xf>
    <xf numFmtId="0" fontId="2" fillId="2" borderId="10" xfId="1" applyFont="1" applyFill="1" applyBorder="1"/>
    <xf numFmtId="165" fontId="2" fillId="2" borderId="9" xfId="1" applyNumberFormat="1" applyFont="1" applyFill="1" applyBorder="1"/>
    <xf numFmtId="1" fontId="2" fillId="2" borderId="11" xfId="1" applyNumberFormat="1" applyFont="1" applyFill="1" applyBorder="1" applyAlignment="1">
      <alignment horizontal="center" vertical="center"/>
    </xf>
    <xf numFmtId="164" fontId="2" fillId="2" borderId="11" xfId="1" applyNumberFormat="1" applyFont="1" applyFill="1" applyBorder="1" applyAlignment="1">
      <alignment horizontal="center" vertical="center"/>
    </xf>
    <xf numFmtId="165" fontId="2" fillId="2" borderId="18" xfId="1" applyNumberFormat="1" applyFont="1" applyFill="1" applyBorder="1" applyAlignment="1">
      <alignment horizontal="center" vertical="center"/>
    </xf>
    <xf numFmtId="165" fontId="2" fillId="2" borderId="11" xfId="1" applyNumberFormat="1" applyFont="1" applyFill="1" applyBorder="1" applyAlignment="1">
      <alignment horizontal="center" vertical="center"/>
    </xf>
    <xf numFmtId="164" fontId="2" fillId="2" borderId="16" xfId="1" applyNumberFormat="1" applyFont="1" applyFill="1" applyBorder="1" applyAlignment="1">
      <alignment horizontal="center" vertical="center"/>
    </xf>
    <xf numFmtId="0" fontId="2" fillId="0" borderId="0" xfId="1" applyFont="1" applyAlignment="1"/>
    <xf numFmtId="11" fontId="2" fillId="0" borderId="0" xfId="1" applyNumberFormat="1" applyFont="1"/>
    <xf numFmtId="20" fontId="0" fillId="5" borderId="1" xfId="0" applyNumberFormat="1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1" fontId="9" fillId="5" borderId="1" xfId="0" applyNumberFormat="1" applyFont="1" applyFill="1" applyBorder="1" applyAlignment="1">
      <alignment horizontal="center" vertical="center"/>
    </xf>
    <xf numFmtId="167" fontId="0" fillId="0" borderId="0" xfId="0" applyNumberFormat="1"/>
    <xf numFmtId="167" fontId="0" fillId="0" borderId="0" xfId="0" applyNumberFormat="1" applyAlignment="1">
      <alignment horizontal="center" vertical="center"/>
    </xf>
    <xf numFmtId="2" fontId="0" fillId="0" borderId="0" xfId="0" applyNumberFormat="1"/>
    <xf numFmtId="2" fontId="0" fillId="0" borderId="0" xfId="0" applyNumberFormat="1" applyAlignment="1">
      <alignment horizontal="center" vertical="center"/>
    </xf>
    <xf numFmtId="2" fontId="0" fillId="5" borderId="1" xfId="0" applyNumberFormat="1" applyFill="1" applyBorder="1" applyAlignment="1">
      <alignment horizontal="center" vertical="center"/>
    </xf>
    <xf numFmtId="0" fontId="2" fillId="0" borderId="0" xfId="1"/>
    <xf numFmtId="0" fontId="0" fillId="5" borderId="21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2" fontId="0" fillId="6" borderId="10" xfId="0" applyNumberFormat="1" applyFill="1" applyBorder="1" applyAlignment="1">
      <alignment horizontal="center" vertical="center"/>
    </xf>
    <xf numFmtId="11" fontId="0" fillId="6" borderId="10" xfId="0" applyNumberFormat="1" applyFill="1" applyBorder="1" applyAlignment="1">
      <alignment horizontal="center" vertical="center"/>
    </xf>
    <xf numFmtId="11" fontId="0" fillId="5" borderId="1" xfId="0" applyNumberFormat="1" applyFill="1" applyBorder="1" applyAlignment="1">
      <alignment horizontal="center" vertical="center"/>
    </xf>
    <xf numFmtId="167" fontId="0" fillId="6" borderId="10" xfId="0" applyNumberFormat="1" applyFill="1" applyBorder="1" applyAlignment="1">
      <alignment horizontal="center" vertical="center"/>
    </xf>
    <xf numFmtId="1" fontId="2" fillId="6" borderId="10" xfId="1" applyNumberFormat="1" applyFont="1" applyFill="1" applyBorder="1" applyAlignment="1">
      <alignment horizontal="center" vertical="center"/>
    </xf>
    <xf numFmtId="1" fontId="2" fillId="6" borderId="15" xfId="1" applyNumberFormat="1" applyFont="1" applyFill="1" applyBorder="1" applyAlignment="1">
      <alignment horizontal="center" vertical="center"/>
    </xf>
    <xf numFmtId="164" fontId="2" fillId="6" borderId="15" xfId="1" applyNumberFormat="1" applyFont="1" applyFill="1" applyBorder="1" applyAlignment="1">
      <alignment horizontal="center" vertical="center"/>
    </xf>
    <xf numFmtId="168" fontId="2" fillId="0" borderId="0" xfId="1" applyNumberFormat="1"/>
    <xf numFmtId="168" fontId="2" fillId="6" borderId="10" xfId="1" applyNumberFormat="1" applyFont="1" applyFill="1" applyBorder="1" applyAlignment="1">
      <alignment horizontal="center" vertical="center"/>
    </xf>
    <xf numFmtId="168" fontId="2" fillId="6" borderId="0" xfId="1" applyNumberFormat="1" applyFill="1"/>
    <xf numFmtId="168" fontId="0" fillId="6" borderId="0" xfId="0" applyNumberFormat="1" applyFill="1"/>
    <xf numFmtId="0" fontId="11" fillId="6" borderId="10" xfId="0" applyFont="1" applyFill="1" applyBorder="1" applyAlignment="1">
      <alignment horizontal="center" vertical="center"/>
    </xf>
    <xf numFmtId="167" fontId="11" fillId="6" borderId="10" xfId="0" applyNumberFormat="1" applyFont="1" applyFill="1" applyBorder="1" applyAlignment="1">
      <alignment horizontal="center" vertical="center"/>
    </xf>
    <xf numFmtId="0" fontId="3" fillId="2" borderId="13" xfId="1" applyFont="1" applyFill="1" applyBorder="1" applyAlignment="1">
      <alignment horizontal="center" vertical="center"/>
    </xf>
    <xf numFmtId="0" fontId="3" fillId="2" borderId="20" xfId="1" applyFont="1" applyFill="1" applyBorder="1" applyAlignment="1">
      <alignment horizontal="center" vertical="center"/>
    </xf>
    <xf numFmtId="0" fontId="3" fillId="2" borderId="14" xfId="1" applyFont="1" applyFill="1" applyBorder="1" applyAlignment="1">
      <alignment horizontal="center" vertical="center"/>
    </xf>
    <xf numFmtId="0" fontId="2" fillId="0" borderId="0" xfId="1"/>
    <xf numFmtId="165" fontId="3" fillId="2" borderId="13" xfId="1" applyNumberFormat="1" applyFont="1" applyFill="1" applyBorder="1" applyAlignment="1">
      <alignment horizontal="center" vertical="center"/>
    </xf>
    <xf numFmtId="165" fontId="3" fillId="2" borderId="20" xfId="1" applyNumberFormat="1" applyFont="1" applyFill="1" applyBorder="1" applyAlignment="1">
      <alignment horizontal="center" vertical="center"/>
    </xf>
    <xf numFmtId="165" fontId="3" fillId="2" borderId="14" xfId="1" applyNumberFormat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2" fillId="2" borderId="17" xfId="1" applyFill="1" applyBorder="1" applyAlignment="1">
      <alignment horizontal="center" vertical="center"/>
    </xf>
    <xf numFmtId="0" fontId="2" fillId="2" borderId="3" xfId="1" applyFill="1" applyBorder="1" applyAlignment="1">
      <alignment horizontal="center" vertical="center"/>
    </xf>
    <xf numFmtId="0" fontId="2" fillId="2" borderId="4" xfId="1" applyFill="1" applyBorder="1" applyAlignment="1">
      <alignment horizontal="center" vertical="center"/>
    </xf>
    <xf numFmtId="0" fontId="2" fillId="2" borderId="6" xfId="1" applyFill="1" applyBorder="1" applyAlignment="1">
      <alignment horizontal="center" vertical="center"/>
    </xf>
    <xf numFmtId="0" fontId="2" fillId="2" borderId="5" xfId="1" applyFill="1" applyBorder="1" applyAlignment="1">
      <alignment horizontal="center" vertical="center"/>
    </xf>
    <xf numFmtId="165" fontId="5" fillId="2" borderId="13" xfId="1" applyNumberFormat="1" applyFont="1" applyFill="1" applyBorder="1" applyAlignment="1">
      <alignment horizontal="center" vertical="center"/>
    </xf>
    <xf numFmtId="165" fontId="5" fillId="2" borderId="20" xfId="1" applyNumberFormat="1" applyFont="1" applyFill="1" applyBorder="1" applyAlignment="1">
      <alignment horizontal="center" vertical="center"/>
    </xf>
    <xf numFmtId="165" fontId="5" fillId="2" borderId="14" xfId="1" applyNumberFormat="1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10" fillId="5" borderId="13" xfId="1" applyFont="1" applyFill="1" applyBorder="1" applyAlignment="1">
      <alignment horizontal="center" vertical="center"/>
    </xf>
    <xf numFmtId="0" fontId="10" fillId="5" borderId="20" xfId="1" applyFont="1" applyFill="1" applyBorder="1" applyAlignment="1">
      <alignment horizontal="center" vertical="center"/>
    </xf>
    <xf numFmtId="0" fontId="10" fillId="5" borderId="14" xfId="1" applyFont="1" applyFill="1" applyBorder="1" applyAlignment="1">
      <alignment horizontal="center" vertical="center"/>
    </xf>
    <xf numFmtId="0" fontId="9" fillId="5" borderId="2" xfId="1" applyFont="1" applyFill="1" applyBorder="1" applyAlignment="1">
      <alignment horizontal="center" vertical="center"/>
    </xf>
    <xf numFmtId="0" fontId="9" fillId="5" borderId="17" xfId="1" applyFont="1" applyFill="1" applyBorder="1" applyAlignment="1">
      <alignment horizontal="center" vertical="center"/>
    </xf>
    <xf numFmtId="0" fontId="9" fillId="5" borderId="3" xfId="1" applyFont="1" applyFill="1" applyBorder="1" applyAlignment="1">
      <alignment horizontal="center" vertical="center"/>
    </xf>
    <xf numFmtId="0" fontId="9" fillId="5" borderId="13" xfId="1" applyFont="1" applyFill="1" applyBorder="1" applyAlignment="1">
      <alignment horizontal="center" vertical="center"/>
    </xf>
    <xf numFmtId="0" fontId="9" fillId="5" borderId="20" xfId="1" applyFont="1" applyFill="1" applyBorder="1" applyAlignment="1">
      <alignment horizontal="center" vertical="center"/>
    </xf>
    <xf numFmtId="0" fontId="9" fillId="5" borderId="14" xfId="1" applyFont="1" applyFill="1" applyBorder="1" applyAlignment="1">
      <alignment horizontal="center" vertical="center"/>
    </xf>
    <xf numFmtId="165" fontId="2" fillId="2" borderId="0" xfId="1" applyNumberFormat="1" applyFill="1" applyBorder="1" applyAlignment="1">
      <alignment horizontal="center" vertical="center"/>
    </xf>
    <xf numFmtId="165" fontId="2" fillId="0" borderId="0" xfId="1" applyNumberFormat="1" applyAlignment="1">
      <alignment horizontal="center" vertical="center" wrapText="1"/>
    </xf>
    <xf numFmtId="165" fontId="2" fillId="2" borderId="8" xfId="1" applyNumberFormat="1" applyFont="1" applyFill="1" applyBorder="1" applyAlignment="1">
      <alignment horizontal="center" vertical="center" wrapText="1"/>
    </xf>
    <xf numFmtId="165" fontId="3" fillId="2" borderId="21" xfId="1" applyNumberFormat="1" applyFont="1" applyFill="1" applyBorder="1" applyAlignment="1">
      <alignment horizontal="center" vertical="center" wrapText="1"/>
    </xf>
    <xf numFmtId="165" fontId="3" fillId="2" borderId="22" xfId="1" applyNumberFormat="1" applyFont="1" applyFill="1" applyBorder="1" applyAlignment="1">
      <alignment horizontal="center" vertical="center" wrapText="1"/>
    </xf>
    <xf numFmtId="165" fontId="2" fillId="2" borderId="8" xfId="1" applyNumberFormat="1" applyFill="1" applyBorder="1" applyAlignment="1">
      <alignment horizontal="center" vertical="center" wrapText="1"/>
    </xf>
    <xf numFmtId="0" fontId="2" fillId="4" borderId="1" xfId="1" applyFill="1" applyBorder="1" applyAlignment="1">
      <alignment horizontal="center" vertical="center"/>
    </xf>
    <xf numFmtId="0" fontId="2" fillId="3" borderId="1" xfId="1" applyFill="1" applyBorder="1" applyAlignment="1">
      <alignment horizontal="center" vertical="center"/>
    </xf>
    <xf numFmtId="166" fontId="2" fillId="4" borderId="14" xfId="1" applyNumberFormat="1" applyFill="1" applyBorder="1" applyAlignment="1">
      <alignment horizontal="center"/>
    </xf>
    <xf numFmtId="167" fontId="2" fillId="3" borderId="14" xfId="1" applyNumberFormat="1" applyFill="1" applyBorder="1" applyAlignment="1">
      <alignment horizontal="center"/>
    </xf>
    <xf numFmtId="11" fontId="2" fillId="2" borderId="7" xfId="1" applyNumberFormat="1" applyFont="1" applyFill="1" applyBorder="1" applyAlignment="1">
      <alignment horizontal="center" vertical="center"/>
    </xf>
    <xf numFmtId="1" fontId="2" fillId="2" borderId="23" xfId="1" applyNumberFormat="1" applyFont="1" applyFill="1" applyBorder="1" applyAlignment="1">
      <alignment horizontal="center" vertical="center"/>
    </xf>
    <xf numFmtId="164" fontId="2" fillId="2" borderId="24" xfId="1" applyNumberFormat="1" applyFont="1" applyFill="1" applyBorder="1" applyAlignment="1">
      <alignment horizontal="center" vertical="center"/>
    </xf>
    <xf numFmtId="164" fontId="2" fillId="2" borderId="25" xfId="1" applyNumberFormat="1" applyFont="1" applyFill="1" applyBorder="1" applyAlignment="1">
      <alignment horizontal="center" vertical="center"/>
    </xf>
    <xf numFmtId="165" fontId="2" fillId="2" borderId="25" xfId="1" applyNumberFormat="1" applyFont="1" applyFill="1" applyBorder="1" applyAlignment="1">
      <alignment horizontal="center" vertical="center"/>
    </xf>
    <xf numFmtId="0" fontId="2" fillId="2" borderId="25" xfId="1" applyFont="1" applyFill="1" applyBorder="1" applyAlignment="1">
      <alignment horizontal="center" vertical="center"/>
    </xf>
    <xf numFmtId="165" fontId="2" fillId="2" borderId="26" xfId="1" applyNumberFormat="1" applyFont="1" applyFill="1" applyBorder="1" applyAlignment="1">
      <alignment horizontal="center" vertical="center"/>
    </xf>
    <xf numFmtId="168" fontId="2" fillId="6" borderId="15" xfId="1" applyNumberFormat="1" applyFont="1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2" fillId="7" borderId="10" xfId="1" applyFill="1" applyBorder="1"/>
    <xf numFmtId="0" fontId="0" fillId="7" borderId="10" xfId="0" applyFill="1" applyBorder="1"/>
    <xf numFmtId="0" fontId="12" fillId="7" borderId="9" xfId="0" applyFont="1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2" fillId="7" borderId="9" xfId="1" applyFill="1" applyBorder="1"/>
    <xf numFmtId="0" fontId="0" fillId="7" borderId="9" xfId="0" applyFill="1" applyBorder="1"/>
  </cellXfs>
  <cellStyles count="2">
    <cellStyle name="Normal" xfId="0" builtinId="0"/>
    <cellStyle name="Normal 2" xfId="1" xr:uid="{942B783C-6CDE-454F-B33B-A0E7847E91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PRESSURE</a:t>
            </a:r>
            <a:r>
              <a:rPr lang="en-US" baseline="0"/>
              <a:t> VS. VOLUME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'TASK 1'!$N$3:$N$5</c:f>
              <c:strCache>
                <c:ptCount val="3"/>
                <c:pt idx="1">
                  <c:v>6000RPM</c:v>
                </c:pt>
                <c:pt idx="2">
                  <c:v> Pressure (Bar)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'TASK 1'!$B$6:$B$3989</c:f>
              <c:numCache>
                <c:formatCode>0.000</c:formatCode>
                <c:ptCount val="3984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'TASK 1'!$N$6:$N$3989</c:f>
              <c:numCache>
                <c:formatCode>General</c:formatCode>
                <c:ptCount val="3984"/>
                <c:pt idx="0">
                  <c:v>1.079</c:v>
                </c:pt>
                <c:pt idx="1">
                  <c:v>1.06</c:v>
                </c:pt>
                <c:pt idx="2">
                  <c:v>1.0249999999999999</c:v>
                </c:pt>
                <c:pt idx="3">
                  <c:v>0.97699999999999998</c:v>
                </c:pt>
                <c:pt idx="4">
                  <c:v>0.93600000000000005</c:v>
                </c:pt>
                <c:pt idx="5">
                  <c:v>0.92</c:v>
                </c:pt>
                <c:pt idx="6">
                  <c:v>0.92400000000000004</c:v>
                </c:pt>
                <c:pt idx="7">
                  <c:v>0.91</c:v>
                </c:pt>
                <c:pt idx="8">
                  <c:v>0.874</c:v>
                </c:pt>
                <c:pt idx="9">
                  <c:v>0.83699999999999997</c:v>
                </c:pt>
                <c:pt idx="10">
                  <c:v>0.81100000000000005</c:v>
                </c:pt>
                <c:pt idx="11">
                  <c:v>0.79300000000000004</c:v>
                </c:pt>
                <c:pt idx="12">
                  <c:v>0.78800000000000003</c:v>
                </c:pt>
                <c:pt idx="13">
                  <c:v>0.80600000000000005</c:v>
                </c:pt>
                <c:pt idx="14">
                  <c:v>0.83599999999999997</c:v>
                </c:pt>
                <c:pt idx="15">
                  <c:v>0.86599999999999999</c:v>
                </c:pt>
                <c:pt idx="16">
                  <c:v>0.877</c:v>
                </c:pt>
                <c:pt idx="17">
                  <c:v>0.876</c:v>
                </c:pt>
                <c:pt idx="18">
                  <c:v>0.872</c:v>
                </c:pt>
                <c:pt idx="19">
                  <c:v>0.85599999999999998</c:v>
                </c:pt>
                <c:pt idx="20">
                  <c:v>0.83299999999999996</c:v>
                </c:pt>
                <c:pt idx="21">
                  <c:v>0.80300000000000005</c:v>
                </c:pt>
                <c:pt idx="22">
                  <c:v>0.76100000000000001</c:v>
                </c:pt>
                <c:pt idx="23">
                  <c:v>0.72799999999999998</c:v>
                </c:pt>
                <c:pt idx="24">
                  <c:v>0.7</c:v>
                </c:pt>
                <c:pt idx="25">
                  <c:v>0.68</c:v>
                </c:pt>
                <c:pt idx="26">
                  <c:v>0.66600000000000004</c:v>
                </c:pt>
                <c:pt idx="27">
                  <c:v>0.65700000000000003</c:v>
                </c:pt>
                <c:pt idx="28">
                  <c:v>0.65700000000000003</c:v>
                </c:pt>
                <c:pt idx="29">
                  <c:v>0.65900000000000003</c:v>
                </c:pt>
                <c:pt idx="30">
                  <c:v>0.67400000000000004</c:v>
                </c:pt>
                <c:pt idx="31">
                  <c:v>0.67300000000000004</c:v>
                </c:pt>
                <c:pt idx="32">
                  <c:v>0.67500000000000004</c:v>
                </c:pt>
                <c:pt idx="33">
                  <c:v>0.67600000000000005</c:v>
                </c:pt>
                <c:pt idx="34">
                  <c:v>0.67600000000000005</c:v>
                </c:pt>
                <c:pt idx="35">
                  <c:v>0.66400000000000003</c:v>
                </c:pt>
                <c:pt idx="36">
                  <c:v>0.65300000000000002</c:v>
                </c:pt>
                <c:pt idx="37">
                  <c:v>0.63700000000000001</c:v>
                </c:pt>
                <c:pt idx="38">
                  <c:v>0.63100000000000001</c:v>
                </c:pt>
                <c:pt idx="39">
                  <c:v>0.624</c:v>
                </c:pt>
                <c:pt idx="40">
                  <c:v>0.60899999999999999</c:v>
                </c:pt>
                <c:pt idx="41">
                  <c:v>0.60699999999999998</c:v>
                </c:pt>
                <c:pt idx="42">
                  <c:v>0.57299999999999995</c:v>
                </c:pt>
                <c:pt idx="43">
                  <c:v>0.54600000000000004</c:v>
                </c:pt>
                <c:pt idx="44">
                  <c:v>0.50900000000000001</c:v>
                </c:pt>
                <c:pt idx="45">
                  <c:v>0.501</c:v>
                </c:pt>
                <c:pt idx="46">
                  <c:v>0.47199999999999998</c:v>
                </c:pt>
                <c:pt idx="47">
                  <c:v>0.443</c:v>
                </c:pt>
                <c:pt idx="48">
                  <c:v>0.41599999999999998</c:v>
                </c:pt>
                <c:pt idx="49">
                  <c:v>0.41199999999999998</c:v>
                </c:pt>
                <c:pt idx="50">
                  <c:v>0.41799999999999998</c:v>
                </c:pt>
                <c:pt idx="51">
                  <c:v>0.41299999999999998</c:v>
                </c:pt>
                <c:pt idx="52">
                  <c:v>0.41199999999999998</c:v>
                </c:pt>
                <c:pt idx="53">
                  <c:v>0.41799999999999998</c:v>
                </c:pt>
                <c:pt idx="54">
                  <c:v>0.41599999999999998</c:v>
                </c:pt>
                <c:pt idx="55">
                  <c:v>0.41699999999999998</c:v>
                </c:pt>
                <c:pt idx="56">
                  <c:v>0.40899999999999997</c:v>
                </c:pt>
                <c:pt idx="57">
                  <c:v>0.39800000000000002</c:v>
                </c:pt>
                <c:pt idx="58">
                  <c:v>0.38300000000000001</c:v>
                </c:pt>
                <c:pt idx="59">
                  <c:v>0.376</c:v>
                </c:pt>
                <c:pt idx="60">
                  <c:v>0.36899999999999999</c:v>
                </c:pt>
                <c:pt idx="61">
                  <c:v>0.36799999999999999</c:v>
                </c:pt>
                <c:pt idx="62">
                  <c:v>0.371</c:v>
                </c:pt>
                <c:pt idx="63">
                  <c:v>0.36899999999999999</c:v>
                </c:pt>
                <c:pt idx="64">
                  <c:v>0.371</c:v>
                </c:pt>
                <c:pt idx="65">
                  <c:v>0.372</c:v>
                </c:pt>
                <c:pt idx="66">
                  <c:v>0.38</c:v>
                </c:pt>
                <c:pt idx="67">
                  <c:v>0.38500000000000001</c:v>
                </c:pt>
                <c:pt idx="68">
                  <c:v>0.39</c:v>
                </c:pt>
                <c:pt idx="69">
                  <c:v>0.39800000000000002</c:v>
                </c:pt>
                <c:pt idx="70">
                  <c:v>0.39800000000000002</c:v>
                </c:pt>
                <c:pt idx="71">
                  <c:v>0.39800000000000002</c:v>
                </c:pt>
                <c:pt idx="72">
                  <c:v>0.40100000000000002</c:v>
                </c:pt>
                <c:pt idx="73">
                  <c:v>0.4</c:v>
                </c:pt>
                <c:pt idx="74">
                  <c:v>0.39200000000000002</c:v>
                </c:pt>
                <c:pt idx="75">
                  <c:v>0.378</c:v>
                </c:pt>
                <c:pt idx="76">
                  <c:v>0.36299999999999999</c:v>
                </c:pt>
                <c:pt idx="77">
                  <c:v>0.35399999999999998</c:v>
                </c:pt>
                <c:pt idx="78">
                  <c:v>0.35299999999999998</c:v>
                </c:pt>
                <c:pt idx="79">
                  <c:v>0.35599999999999998</c:v>
                </c:pt>
                <c:pt idx="80">
                  <c:v>0.35399999999999998</c:v>
                </c:pt>
                <c:pt idx="81">
                  <c:v>0.35299999999999998</c:v>
                </c:pt>
                <c:pt idx="82">
                  <c:v>0.35099999999999998</c:v>
                </c:pt>
                <c:pt idx="83">
                  <c:v>0.35799999999999998</c:v>
                </c:pt>
                <c:pt idx="84">
                  <c:v>0.36799999999999999</c:v>
                </c:pt>
                <c:pt idx="85">
                  <c:v>0.38400000000000001</c:v>
                </c:pt>
                <c:pt idx="86">
                  <c:v>0.39900000000000002</c:v>
                </c:pt>
                <c:pt idx="87">
                  <c:v>0.41499999999999998</c:v>
                </c:pt>
                <c:pt idx="88">
                  <c:v>0.43</c:v>
                </c:pt>
                <c:pt idx="89">
                  <c:v>0.44400000000000001</c:v>
                </c:pt>
                <c:pt idx="90">
                  <c:v>0.45600000000000002</c:v>
                </c:pt>
                <c:pt idx="91">
                  <c:v>0.46500000000000002</c:v>
                </c:pt>
                <c:pt idx="92">
                  <c:v>0.48099999999999998</c:v>
                </c:pt>
                <c:pt idx="93">
                  <c:v>0.48899999999999999</c:v>
                </c:pt>
                <c:pt idx="94">
                  <c:v>0.48599999999999999</c:v>
                </c:pt>
                <c:pt idx="95">
                  <c:v>0.48</c:v>
                </c:pt>
                <c:pt idx="96">
                  <c:v>0.47299999999999998</c:v>
                </c:pt>
                <c:pt idx="97">
                  <c:v>0.47299999999999998</c:v>
                </c:pt>
                <c:pt idx="98">
                  <c:v>0.47699999999999998</c:v>
                </c:pt>
                <c:pt idx="99">
                  <c:v>0.48</c:v>
                </c:pt>
                <c:pt idx="100">
                  <c:v>0.49</c:v>
                </c:pt>
                <c:pt idx="101">
                  <c:v>0.499</c:v>
                </c:pt>
                <c:pt idx="102">
                  <c:v>0.501</c:v>
                </c:pt>
                <c:pt idx="103">
                  <c:v>0.498</c:v>
                </c:pt>
                <c:pt idx="104">
                  <c:v>0.498</c:v>
                </c:pt>
                <c:pt idx="105">
                  <c:v>0.51600000000000001</c:v>
                </c:pt>
                <c:pt idx="106">
                  <c:v>0.53400000000000003</c:v>
                </c:pt>
                <c:pt idx="107">
                  <c:v>0.55200000000000005</c:v>
                </c:pt>
                <c:pt idx="108">
                  <c:v>0.56799999999999995</c:v>
                </c:pt>
                <c:pt idx="109">
                  <c:v>0.58599999999999997</c:v>
                </c:pt>
                <c:pt idx="110">
                  <c:v>0.60299999999999998</c:v>
                </c:pt>
                <c:pt idx="111">
                  <c:v>0.61699999999999999</c:v>
                </c:pt>
                <c:pt idx="112">
                  <c:v>0.62</c:v>
                </c:pt>
                <c:pt idx="113">
                  <c:v>0.61699999999999999</c:v>
                </c:pt>
                <c:pt idx="114">
                  <c:v>0.60699999999999998</c:v>
                </c:pt>
                <c:pt idx="115">
                  <c:v>0.59899999999999998</c:v>
                </c:pt>
                <c:pt idx="116">
                  <c:v>0.59499999999999997</c:v>
                </c:pt>
                <c:pt idx="117">
                  <c:v>0.59799999999999998</c:v>
                </c:pt>
                <c:pt idx="118">
                  <c:v>0.59799999999999998</c:v>
                </c:pt>
                <c:pt idx="119">
                  <c:v>0.6</c:v>
                </c:pt>
                <c:pt idx="120">
                  <c:v>0.60499999999999998</c:v>
                </c:pt>
                <c:pt idx="121">
                  <c:v>0.61299999999999999</c:v>
                </c:pt>
                <c:pt idx="122">
                  <c:v>0.621</c:v>
                </c:pt>
                <c:pt idx="123">
                  <c:v>0.63200000000000001</c:v>
                </c:pt>
                <c:pt idx="124">
                  <c:v>0.64500000000000002</c:v>
                </c:pt>
                <c:pt idx="125">
                  <c:v>0.65700000000000003</c:v>
                </c:pt>
                <c:pt idx="126">
                  <c:v>0.66800000000000004</c:v>
                </c:pt>
                <c:pt idx="127">
                  <c:v>0.68500000000000005</c:v>
                </c:pt>
                <c:pt idx="128">
                  <c:v>0.70299999999999996</c:v>
                </c:pt>
                <c:pt idx="129">
                  <c:v>0.72499999999999998</c:v>
                </c:pt>
                <c:pt idx="130">
                  <c:v>0.74099999999999999</c:v>
                </c:pt>
                <c:pt idx="131">
                  <c:v>0.749</c:v>
                </c:pt>
                <c:pt idx="132">
                  <c:v>0.75900000000000001</c:v>
                </c:pt>
                <c:pt idx="133">
                  <c:v>0.76200000000000001</c:v>
                </c:pt>
                <c:pt idx="134">
                  <c:v>0.755</c:v>
                </c:pt>
                <c:pt idx="135">
                  <c:v>0.74099999999999999</c:v>
                </c:pt>
                <c:pt idx="136">
                  <c:v>0.73099999999999998</c:v>
                </c:pt>
                <c:pt idx="137">
                  <c:v>0.72699999999999998</c:v>
                </c:pt>
                <c:pt idx="138">
                  <c:v>0.72799999999999998</c:v>
                </c:pt>
                <c:pt idx="139">
                  <c:v>0.73399999999999999</c:v>
                </c:pt>
                <c:pt idx="140">
                  <c:v>0.746</c:v>
                </c:pt>
                <c:pt idx="141">
                  <c:v>0.76500000000000001</c:v>
                </c:pt>
                <c:pt idx="142">
                  <c:v>0.78400000000000003</c:v>
                </c:pt>
                <c:pt idx="143">
                  <c:v>0.80200000000000005</c:v>
                </c:pt>
                <c:pt idx="144">
                  <c:v>0.82099999999999995</c:v>
                </c:pt>
                <c:pt idx="145">
                  <c:v>0.84399999999999997</c:v>
                </c:pt>
                <c:pt idx="146">
                  <c:v>0.85699999999999998</c:v>
                </c:pt>
                <c:pt idx="147">
                  <c:v>0.86599999999999999</c:v>
                </c:pt>
                <c:pt idx="148">
                  <c:v>0.87</c:v>
                </c:pt>
                <c:pt idx="149">
                  <c:v>0.88</c:v>
                </c:pt>
                <c:pt idx="150">
                  <c:v>0.88100000000000001</c:v>
                </c:pt>
                <c:pt idx="151">
                  <c:v>0.88600000000000001</c:v>
                </c:pt>
                <c:pt idx="152">
                  <c:v>0.88800000000000001</c:v>
                </c:pt>
                <c:pt idx="153">
                  <c:v>0.89200000000000002</c:v>
                </c:pt>
                <c:pt idx="154">
                  <c:v>0.89500000000000002</c:v>
                </c:pt>
                <c:pt idx="155">
                  <c:v>0.89</c:v>
                </c:pt>
                <c:pt idx="156">
                  <c:v>0.88600000000000001</c:v>
                </c:pt>
                <c:pt idx="157">
                  <c:v>0.88500000000000001</c:v>
                </c:pt>
                <c:pt idx="158">
                  <c:v>0.88400000000000001</c:v>
                </c:pt>
                <c:pt idx="159">
                  <c:v>0.88200000000000001</c:v>
                </c:pt>
                <c:pt idx="160">
                  <c:v>0.877</c:v>
                </c:pt>
                <c:pt idx="161">
                  <c:v>0.879</c:v>
                </c:pt>
                <c:pt idx="162">
                  <c:v>0.89</c:v>
                </c:pt>
                <c:pt idx="163">
                  <c:v>0.90300000000000002</c:v>
                </c:pt>
                <c:pt idx="164">
                  <c:v>0.91400000000000003</c:v>
                </c:pt>
                <c:pt idx="165">
                  <c:v>0.92700000000000005</c:v>
                </c:pt>
                <c:pt idx="166">
                  <c:v>0.93600000000000005</c:v>
                </c:pt>
                <c:pt idx="167">
                  <c:v>0.94899999999999995</c:v>
                </c:pt>
                <c:pt idx="168">
                  <c:v>0.95799999999999996</c:v>
                </c:pt>
                <c:pt idx="169">
                  <c:v>0.96799999999999997</c:v>
                </c:pt>
                <c:pt idx="170">
                  <c:v>0.97499999999999998</c:v>
                </c:pt>
                <c:pt idx="171">
                  <c:v>0.97899999999999998</c:v>
                </c:pt>
                <c:pt idx="172">
                  <c:v>0.98499999999999999</c:v>
                </c:pt>
                <c:pt idx="173">
                  <c:v>0.99299999999999999</c:v>
                </c:pt>
                <c:pt idx="174">
                  <c:v>1.0009999999999999</c:v>
                </c:pt>
                <c:pt idx="175">
                  <c:v>1.0069999999999999</c:v>
                </c:pt>
                <c:pt idx="176">
                  <c:v>1.0169999999999999</c:v>
                </c:pt>
                <c:pt idx="177">
                  <c:v>1.028</c:v>
                </c:pt>
                <c:pt idx="178">
                  <c:v>1.0469999999999999</c:v>
                </c:pt>
                <c:pt idx="179">
                  <c:v>1.0680000000000001</c:v>
                </c:pt>
                <c:pt idx="180">
                  <c:v>1.095</c:v>
                </c:pt>
                <c:pt idx="181">
                  <c:v>1.1200000000000001</c:v>
                </c:pt>
                <c:pt idx="182">
                  <c:v>1.137</c:v>
                </c:pt>
                <c:pt idx="183">
                  <c:v>1.153</c:v>
                </c:pt>
                <c:pt idx="184">
                  <c:v>1.165</c:v>
                </c:pt>
                <c:pt idx="185">
                  <c:v>1.1779999999999999</c:v>
                </c:pt>
                <c:pt idx="186">
                  <c:v>1.19</c:v>
                </c:pt>
                <c:pt idx="187">
                  <c:v>1.1919999999999999</c:v>
                </c:pt>
                <c:pt idx="188">
                  <c:v>1.194</c:v>
                </c:pt>
                <c:pt idx="189">
                  <c:v>1.1950000000000001</c:v>
                </c:pt>
                <c:pt idx="190">
                  <c:v>1.2070000000000001</c:v>
                </c:pt>
                <c:pt idx="191">
                  <c:v>1.2150000000000001</c:v>
                </c:pt>
                <c:pt idx="192">
                  <c:v>1.214</c:v>
                </c:pt>
                <c:pt idx="193">
                  <c:v>1.214</c:v>
                </c:pt>
                <c:pt idx="194">
                  <c:v>1.2130000000000001</c:v>
                </c:pt>
                <c:pt idx="195">
                  <c:v>1.21</c:v>
                </c:pt>
                <c:pt idx="196">
                  <c:v>1.21</c:v>
                </c:pt>
                <c:pt idx="197">
                  <c:v>1.218</c:v>
                </c:pt>
                <c:pt idx="198">
                  <c:v>1.2230000000000001</c:v>
                </c:pt>
                <c:pt idx="199">
                  <c:v>1.218</c:v>
                </c:pt>
                <c:pt idx="200">
                  <c:v>1.208</c:v>
                </c:pt>
                <c:pt idx="201">
                  <c:v>1.206</c:v>
                </c:pt>
                <c:pt idx="202">
                  <c:v>1.204</c:v>
                </c:pt>
                <c:pt idx="203">
                  <c:v>1.206</c:v>
                </c:pt>
                <c:pt idx="204">
                  <c:v>1.2030000000000001</c:v>
                </c:pt>
                <c:pt idx="205">
                  <c:v>1.202</c:v>
                </c:pt>
                <c:pt idx="206">
                  <c:v>1.2090000000000001</c:v>
                </c:pt>
                <c:pt idx="207">
                  <c:v>1.2190000000000001</c:v>
                </c:pt>
                <c:pt idx="208">
                  <c:v>1.238</c:v>
                </c:pt>
                <c:pt idx="209">
                  <c:v>1.2589999999999999</c:v>
                </c:pt>
                <c:pt idx="210">
                  <c:v>1.286</c:v>
                </c:pt>
                <c:pt idx="211">
                  <c:v>1.3109999999999999</c:v>
                </c:pt>
                <c:pt idx="212">
                  <c:v>1.34</c:v>
                </c:pt>
                <c:pt idx="213">
                  <c:v>1.3680000000000001</c:v>
                </c:pt>
                <c:pt idx="214">
                  <c:v>1.393</c:v>
                </c:pt>
                <c:pt idx="215">
                  <c:v>1.4139999999999999</c:v>
                </c:pt>
                <c:pt idx="216">
                  <c:v>1.43</c:v>
                </c:pt>
                <c:pt idx="217">
                  <c:v>1.4410000000000001</c:v>
                </c:pt>
                <c:pt idx="218">
                  <c:v>1.4590000000000001</c:v>
                </c:pt>
                <c:pt idx="219">
                  <c:v>1.4850000000000001</c:v>
                </c:pt>
                <c:pt idx="220">
                  <c:v>1.512</c:v>
                </c:pt>
                <c:pt idx="221">
                  <c:v>1.5369999999999999</c:v>
                </c:pt>
                <c:pt idx="222">
                  <c:v>1.5580000000000001</c:v>
                </c:pt>
                <c:pt idx="223">
                  <c:v>1.57</c:v>
                </c:pt>
                <c:pt idx="224">
                  <c:v>1.583</c:v>
                </c:pt>
                <c:pt idx="225">
                  <c:v>1.59</c:v>
                </c:pt>
                <c:pt idx="226">
                  <c:v>1.5940000000000001</c:v>
                </c:pt>
                <c:pt idx="227">
                  <c:v>1.5920000000000001</c:v>
                </c:pt>
                <c:pt idx="228">
                  <c:v>1.5880000000000001</c:v>
                </c:pt>
                <c:pt idx="229">
                  <c:v>1.5880000000000001</c:v>
                </c:pt>
                <c:pt idx="230">
                  <c:v>1.5860000000000001</c:v>
                </c:pt>
                <c:pt idx="231">
                  <c:v>1.58</c:v>
                </c:pt>
                <c:pt idx="232">
                  <c:v>1.583</c:v>
                </c:pt>
                <c:pt idx="233">
                  <c:v>1.58</c:v>
                </c:pt>
                <c:pt idx="234">
                  <c:v>1.5780000000000001</c:v>
                </c:pt>
                <c:pt idx="235">
                  <c:v>1.5760000000000001</c:v>
                </c:pt>
                <c:pt idx="236">
                  <c:v>1.577</c:v>
                </c:pt>
                <c:pt idx="237">
                  <c:v>1.5820000000000001</c:v>
                </c:pt>
                <c:pt idx="238">
                  <c:v>1.607</c:v>
                </c:pt>
                <c:pt idx="239">
                  <c:v>1.6419999999999999</c:v>
                </c:pt>
                <c:pt idx="240">
                  <c:v>1.6559999999999999</c:v>
                </c:pt>
                <c:pt idx="241">
                  <c:v>1.679</c:v>
                </c:pt>
                <c:pt idx="242">
                  <c:v>1.663</c:v>
                </c:pt>
                <c:pt idx="243">
                  <c:v>1.6830000000000001</c:v>
                </c:pt>
                <c:pt idx="244">
                  <c:v>1.716</c:v>
                </c:pt>
                <c:pt idx="245">
                  <c:v>1.7370000000000001</c:v>
                </c:pt>
                <c:pt idx="246">
                  <c:v>1.7769999999999999</c:v>
                </c:pt>
                <c:pt idx="247">
                  <c:v>1.8009999999999999</c:v>
                </c:pt>
                <c:pt idx="248">
                  <c:v>1.8149999999999999</c:v>
                </c:pt>
                <c:pt idx="249">
                  <c:v>1.8169999999999999</c:v>
                </c:pt>
                <c:pt idx="250">
                  <c:v>1.84</c:v>
                </c:pt>
                <c:pt idx="251">
                  <c:v>1.873</c:v>
                </c:pt>
                <c:pt idx="252">
                  <c:v>1.9</c:v>
                </c:pt>
                <c:pt idx="253">
                  <c:v>1.9359999999999999</c:v>
                </c:pt>
                <c:pt idx="254">
                  <c:v>1.968</c:v>
                </c:pt>
                <c:pt idx="255">
                  <c:v>1.9930000000000001</c:v>
                </c:pt>
                <c:pt idx="256">
                  <c:v>1.972</c:v>
                </c:pt>
                <c:pt idx="257">
                  <c:v>1.986</c:v>
                </c:pt>
                <c:pt idx="258">
                  <c:v>2.0510000000000002</c:v>
                </c:pt>
                <c:pt idx="259">
                  <c:v>2.1139999999999999</c:v>
                </c:pt>
                <c:pt idx="260">
                  <c:v>2.165</c:v>
                </c:pt>
                <c:pt idx="261">
                  <c:v>2.214</c:v>
                </c:pt>
                <c:pt idx="262">
                  <c:v>2.2570000000000001</c:v>
                </c:pt>
                <c:pt idx="263">
                  <c:v>2.2919999999999998</c:v>
                </c:pt>
                <c:pt idx="264">
                  <c:v>2.319</c:v>
                </c:pt>
                <c:pt idx="265">
                  <c:v>2.3559999999999999</c:v>
                </c:pt>
                <c:pt idx="266">
                  <c:v>2.4049999999999998</c:v>
                </c:pt>
                <c:pt idx="267">
                  <c:v>2.4500000000000002</c:v>
                </c:pt>
                <c:pt idx="268">
                  <c:v>2.4980000000000002</c:v>
                </c:pt>
                <c:pt idx="269">
                  <c:v>2.5379999999999998</c:v>
                </c:pt>
                <c:pt idx="270">
                  <c:v>2.5710000000000002</c:v>
                </c:pt>
                <c:pt idx="271">
                  <c:v>2.5950000000000002</c:v>
                </c:pt>
                <c:pt idx="272">
                  <c:v>2.6230000000000002</c:v>
                </c:pt>
                <c:pt idx="273">
                  <c:v>2.657</c:v>
                </c:pt>
                <c:pt idx="274">
                  <c:v>2.698</c:v>
                </c:pt>
                <c:pt idx="275">
                  <c:v>2.7519999999999998</c:v>
                </c:pt>
                <c:pt idx="276">
                  <c:v>2.8029999999999999</c:v>
                </c:pt>
                <c:pt idx="277">
                  <c:v>2.8519999999999999</c:v>
                </c:pt>
                <c:pt idx="278">
                  <c:v>2.9049999999999998</c:v>
                </c:pt>
                <c:pt idx="279">
                  <c:v>2.9609999999999999</c:v>
                </c:pt>
                <c:pt idx="280">
                  <c:v>3.0339999999999998</c:v>
                </c:pt>
                <c:pt idx="281">
                  <c:v>3.1030000000000002</c:v>
                </c:pt>
                <c:pt idx="282">
                  <c:v>3.1720000000000002</c:v>
                </c:pt>
                <c:pt idx="283">
                  <c:v>3.238</c:v>
                </c:pt>
                <c:pt idx="284">
                  <c:v>3.3069999999999999</c:v>
                </c:pt>
                <c:pt idx="285">
                  <c:v>3.383</c:v>
                </c:pt>
                <c:pt idx="286">
                  <c:v>3.47</c:v>
                </c:pt>
                <c:pt idx="287">
                  <c:v>3.5590000000000002</c:v>
                </c:pt>
                <c:pt idx="288">
                  <c:v>3.65</c:v>
                </c:pt>
                <c:pt idx="289">
                  <c:v>3.7280000000000002</c:v>
                </c:pt>
                <c:pt idx="290">
                  <c:v>3.8090000000000002</c:v>
                </c:pt>
                <c:pt idx="291">
                  <c:v>3.8959999999999999</c:v>
                </c:pt>
                <c:pt idx="292">
                  <c:v>3.996</c:v>
                </c:pt>
                <c:pt idx="293">
                  <c:v>4.0999999999999996</c:v>
                </c:pt>
                <c:pt idx="294">
                  <c:v>4.2080000000000002</c:v>
                </c:pt>
                <c:pt idx="295">
                  <c:v>4.3129999999999997</c:v>
                </c:pt>
                <c:pt idx="296">
                  <c:v>4.4290000000000003</c:v>
                </c:pt>
                <c:pt idx="297">
                  <c:v>4.5529999999999999</c:v>
                </c:pt>
                <c:pt idx="298">
                  <c:v>4.6779999999999999</c:v>
                </c:pt>
                <c:pt idx="299">
                  <c:v>4.7960000000000003</c:v>
                </c:pt>
                <c:pt idx="300">
                  <c:v>4.9059999999999997</c:v>
                </c:pt>
                <c:pt idx="301">
                  <c:v>5.0190000000000001</c:v>
                </c:pt>
                <c:pt idx="302">
                  <c:v>5.1550000000000002</c:v>
                </c:pt>
                <c:pt idx="303">
                  <c:v>5.3120000000000003</c:v>
                </c:pt>
                <c:pt idx="304">
                  <c:v>5.484</c:v>
                </c:pt>
                <c:pt idx="305">
                  <c:v>5.6449999999999996</c:v>
                </c:pt>
                <c:pt idx="306">
                  <c:v>5.8120000000000003</c:v>
                </c:pt>
                <c:pt idx="307">
                  <c:v>5.9820000000000002</c:v>
                </c:pt>
                <c:pt idx="308">
                  <c:v>6.1660000000000004</c:v>
                </c:pt>
                <c:pt idx="309">
                  <c:v>6.3710000000000004</c:v>
                </c:pt>
                <c:pt idx="310">
                  <c:v>6.5890000000000004</c:v>
                </c:pt>
                <c:pt idx="311">
                  <c:v>6.8159999999999998</c:v>
                </c:pt>
                <c:pt idx="312">
                  <c:v>7.0529999999999999</c:v>
                </c:pt>
                <c:pt idx="313">
                  <c:v>7.3019999999999996</c:v>
                </c:pt>
                <c:pt idx="314">
                  <c:v>7.556</c:v>
                </c:pt>
                <c:pt idx="315">
                  <c:v>7.81</c:v>
                </c:pt>
                <c:pt idx="316">
                  <c:v>8.0719999999999992</c:v>
                </c:pt>
                <c:pt idx="317">
                  <c:v>8.3569999999999993</c:v>
                </c:pt>
                <c:pt idx="318">
                  <c:v>8.6289999999999996</c:v>
                </c:pt>
                <c:pt idx="319">
                  <c:v>8.9209999999999994</c:v>
                </c:pt>
                <c:pt idx="320">
                  <c:v>9.2579999999999991</c:v>
                </c:pt>
                <c:pt idx="321">
                  <c:v>9.5869999999999997</c:v>
                </c:pt>
                <c:pt idx="322">
                  <c:v>9.9280000000000008</c:v>
                </c:pt>
                <c:pt idx="323">
                  <c:v>10.311999999999999</c:v>
                </c:pt>
                <c:pt idx="324">
                  <c:v>10.73</c:v>
                </c:pt>
                <c:pt idx="325">
                  <c:v>11.153</c:v>
                </c:pt>
                <c:pt idx="326">
                  <c:v>11.624000000000001</c:v>
                </c:pt>
                <c:pt idx="327">
                  <c:v>12.082000000000001</c:v>
                </c:pt>
                <c:pt idx="328">
                  <c:v>12.545999999999999</c:v>
                </c:pt>
                <c:pt idx="329">
                  <c:v>13.074</c:v>
                </c:pt>
                <c:pt idx="330">
                  <c:v>13.615</c:v>
                </c:pt>
                <c:pt idx="331">
                  <c:v>14.151999999999999</c:v>
                </c:pt>
                <c:pt idx="332">
                  <c:v>14.737</c:v>
                </c:pt>
                <c:pt idx="333">
                  <c:v>15.295999999999999</c:v>
                </c:pt>
                <c:pt idx="334">
                  <c:v>15.878</c:v>
                </c:pt>
                <c:pt idx="335">
                  <c:v>16.527000000000001</c:v>
                </c:pt>
                <c:pt idx="336">
                  <c:v>17.152000000000001</c:v>
                </c:pt>
                <c:pt idx="337">
                  <c:v>17.809999999999999</c:v>
                </c:pt>
                <c:pt idx="338">
                  <c:v>18.478999999999999</c:v>
                </c:pt>
                <c:pt idx="339">
                  <c:v>19.181999999999999</c:v>
                </c:pt>
                <c:pt idx="340">
                  <c:v>19.89</c:v>
                </c:pt>
                <c:pt idx="341">
                  <c:v>20.626999999999999</c:v>
                </c:pt>
                <c:pt idx="342">
                  <c:v>21.337</c:v>
                </c:pt>
                <c:pt idx="343">
                  <c:v>22.106999999999999</c:v>
                </c:pt>
                <c:pt idx="344">
                  <c:v>22.841000000000001</c:v>
                </c:pt>
                <c:pt idx="345">
                  <c:v>23.632999999999999</c:v>
                </c:pt>
                <c:pt idx="346">
                  <c:v>24.358000000000001</c:v>
                </c:pt>
                <c:pt idx="347">
                  <c:v>25.100999999999999</c:v>
                </c:pt>
                <c:pt idx="348">
                  <c:v>25.835000000000001</c:v>
                </c:pt>
                <c:pt idx="349">
                  <c:v>26.596</c:v>
                </c:pt>
                <c:pt idx="350">
                  <c:v>27.331</c:v>
                </c:pt>
                <c:pt idx="351">
                  <c:v>28.084</c:v>
                </c:pt>
                <c:pt idx="352">
                  <c:v>28.805</c:v>
                </c:pt>
                <c:pt idx="353">
                  <c:v>29.617999999999999</c:v>
                </c:pt>
                <c:pt idx="354">
                  <c:v>30.446000000000002</c:v>
                </c:pt>
                <c:pt idx="355">
                  <c:v>31.318000000000001</c:v>
                </c:pt>
                <c:pt idx="356">
                  <c:v>32.256999999999998</c:v>
                </c:pt>
                <c:pt idx="357">
                  <c:v>33.280999999999999</c:v>
                </c:pt>
                <c:pt idx="358">
                  <c:v>34.409999999999997</c:v>
                </c:pt>
                <c:pt idx="359">
                  <c:v>35.655000000000001</c:v>
                </c:pt>
                <c:pt idx="360">
                  <c:v>37.020000000000003</c:v>
                </c:pt>
                <c:pt idx="361">
                  <c:v>38.518000000000001</c:v>
                </c:pt>
                <c:pt idx="362">
                  <c:v>40.152999999999999</c:v>
                </c:pt>
                <c:pt idx="363">
                  <c:v>41.892000000000003</c:v>
                </c:pt>
                <c:pt idx="364">
                  <c:v>43.716000000000001</c:v>
                </c:pt>
                <c:pt idx="365">
                  <c:v>45.594000000000001</c:v>
                </c:pt>
                <c:pt idx="366">
                  <c:v>47.518000000000001</c:v>
                </c:pt>
                <c:pt idx="367">
                  <c:v>49.420999999999999</c:v>
                </c:pt>
                <c:pt idx="368">
                  <c:v>51.302999999999997</c:v>
                </c:pt>
                <c:pt idx="369">
                  <c:v>53.143999999999998</c:v>
                </c:pt>
                <c:pt idx="370">
                  <c:v>54.890999999999998</c:v>
                </c:pt>
                <c:pt idx="371">
                  <c:v>56.518000000000001</c:v>
                </c:pt>
                <c:pt idx="372">
                  <c:v>58.017000000000003</c:v>
                </c:pt>
                <c:pt idx="373">
                  <c:v>59.347999999999999</c:v>
                </c:pt>
                <c:pt idx="374">
                  <c:v>60.491</c:v>
                </c:pt>
                <c:pt idx="375">
                  <c:v>61.404000000000003</c:v>
                </c:pt>
                <c:pt idx="376">
                  <c:v>62.115000000000002</c:v>
                </c:pt>
                <c:pt idx="377">
                  <c:v>62.576000000000001</c:v>
                </c:pt>
                <c:pt idx="378">
                  <c:v>62.781999999999996</c:v>
                </c:pt>
                <c:pt idx="379">
                  <c:v>62.767000000000003</c:v>
                </c:pt>
                <c:pt idx="380">
                  <c:v>62.503999999999998</c:v>
                </c:pt>
                <c:pt idx="381">
                  <c:v>62.036999999999999</c:v>
                </c:pt>
                <c:pt idx="382">
                  <c:v>61.375999999999998</c:v>
                </c:pt>
                <c:pt idx="383">
                  <c:v>60.52</c:v>
                </c:pt>
                <c:pt idx="384">
                  <c:v>59.521999999999998</c:v>
                </c:pt>
                <c:pt idx="385">
                  <c:v>58.371000000000002</c:v>
                </c:pt>
                <c:pt idx="386">
                  <c:v>57.088999999999999</c:v>
                </c:pt>
                <c:pt idx="387">
                  <c:v>55.725999999999999</c:v>
                </c:pt>
                <c:pt idx="388">
                  <c:v>54.329000000000001</c:v>
                </c:pt>
                <c:pt idx="389">
                  <c:v>52.863</c:v>
                </c:pt>
                <c:pt idx="390">
                  <c:v>51.359000000000002</c:v>
                </c:pt>
                <c:pt idx="391">
                  <c:v>49.874000000000002</c:v>
                </c:pt>
                <c:pt idx="392">
                  <c:v>48.386000000000003</c:v>
                </c:pt>
                <c:pt idx="393">
                  <c:v>46.881</c:v>
                </c:pt>
                <c:pt idx="394">
                  <c:v>45.414999999999999</c:v>
                </c:pt>
                <c:pt idx="395">
                  <c:v>43.962000000000003</c:v>
                </c:pt>
                <c:pt idx="396">
                  <c:v>42.524999999999999</c:v>
                </c:pt>
                <c:pt idx="397">
                  <c:v>41.134999999999998</c:v>
                </c:pt>
                <c:pt idx="398">
                  <c:v>39.758000000000003</c:v>
                </c:pt>
                <c:pt idx="399">
                  <c:v>38.43</c:v>
                </c:pt>
                <c:pt idx="400">
                  <c:v>37.142000000000003</c:v>
                </c:pt>
                <c:pt idx="401">
                  <c:v>35.895000000000003</c:v>
                </c:pt>
                <c:pt idx="402">
                  <c:v>34.698</c:v>
                </c:pt>
                <c:pt idx="403">
                  <c:v>33.542000000000002</c:v>
                </c:pt>
                <c:pt idx="404">
                  <c:v>32.444000000000003</c:v>
                </c:pt>
                <c:pt idx="405">
                  <c:v>31.38</c:v>
                </c:pt>
                <c:pt idx="406">
                  <c:v>30.369</c:v>
                </c:pt>
                <c:pt idx="407">
                  <c:v>29.388999999999999</c:v>
                </c:pt>
                <c:pt idx="408">
                  <c:v>28.446000000000002</c:v>
                </c:pt>
                <c:pt idx="409">
                  <c:v>27.539000000000001</c:v>
                </c:pt>
                <c:pt idx="410">
                  <c:v>26.672000000000001</c:v>
                </c:pt>
                <c:pt idx="411">
                  <c:v>25.824999999999999</c:v>
                </c:pt>
                <c:pt idx="412">
                  <c:v>25.023</c:v>
                </c:pt>
                <c:pt idx="413">
                  <c:v>24.238</c:v>
                </c:pt>
                <c:pt idx="414">
                  <c:v>23.486000000000001</c:v>
                </c:pt>
                <c:pt idx="415">
                  <c:v>22.765000000000001</c:v>
                </c:pt>
                <c:pt idx="416">
                  <c:v>22.074000000000002</c:v>
                </c:pt>
                <c:pt idx="417">
                  <c:v>21.413</c:v>
                </c:pt>
                <c:pt idx="418">
                  <c:v>20.780999999999999</c:v>
                </c:pt>
                <c:pt idx="419">
                  <c:v>20.187000000000001</c:v>
                </c:pt>
                <c:pt idx="420">
                  <c:v>19.622</c:v>
                </c:pt>
                <c:pt idx="421">
                  <c:v>19.079999999999998</c:v>
                </c:pt>
                <c:pt idx="422">
                  <c:v>18.577999999999999</c:v>
                </c:pt>
                <c:pt idx="423">
                  <c:v>18.099</c:v>
                </c:pt>
                <c:pt idx="424">
                  <c:v>17.638999999999999</c:v>
                </c:pt>
                <c:pt idx="425">
                  <c:v>17.196999999999999</c:v>
                </c:pt>
                <c:pt idx="426">
                  <c:v>16.780999999999999</c:v>
                </c:pt>
                <c:pt idx="427">
                  <c:v>16.384</c:v>
                </c:pt>
                <c:pt idx="428">
                  <c:v>16.001000000000001</c:v>
                </c:pt>
                <c:pt idx="429">
                  <c:v>15.621</c:v>
                </c:pt>
                <c:pt idx="430">
                  <c:v>15.25</c:v>
                </c:pt>
                <c:pt idx="431">
                  <c:v>14.884</c:v>
                </c:pt>
                <c:pt idx="432">
                  <c:v>14.537000000000001</c:v>
                </c:pt>
                <c:pt idx="433">
                  <c:v>14.2</c:v>
                </c:pt>
                <c:pt idx="434">
                  <c:v>13.872999999999999</c:v>
                </c:pt>
                <c:pt idx="435">
                  <c:v>13.548</c:v>
                </c:pt>
                <c:pt idx="436">
                  <c:v>13.25</c:v>
                </c:pt>
                <c:pt idx="437">
                  <c:v>12.961</c:v>
                </c:pt>
                <c:pt idx="438">
                  <c:v>12.683</c:v>
                </c:pt>
                <c:pt idx="439">
                  <c:v>12.422000000000001</c:v>
                </c:pt>
                <c:pt idx="440">
                  <c:v>12.17</c:v>
                </c:pt>
                <c:pt idx="441">
                  <c:v>11.929</c:v>
                </c:pt>
                <c:pt idx="442">
                  <c:v>11.691000000000001</c:v>
                </c:pt>
                <c:pt idx="443">
                  <c:v>11.458</c:v>
                </c:pt>
                <c:pt idx="444">
                  <c:v>11.23</c:v>
                </c:pt>
                <c:pt idx="445">
                  <c:v>11.003</c:v>
                </c:pt>
                <c:pt idx="446">
                  <c:v>10.782</c:v>
                </c:pt>
                <c:pt idx="447">
                  <c:v>10.555999999999999</c:v>
                </c:pt>
                <c:pt idx="448">
                  <c:v>10.343</c:v>
                </c:pt>
                <c:pt idx="449">
                  <c:v>10.141</c:v>
                </c:pt>
                <c:pt idx="450">
                  <c:v>9.9529999999999994</c:v>
                </c:pt>
                <c:pt idx="451">
                  <c:v>9.7789999999999999</c:v>
                </c:pt>
                <c:pt idx="452">
                  <c:v>9.6050000000000004</c:v>
                </c:pt>
                <c:pt idx="453">
                  <c:v>9.4440000000000008</c:v>
                </c:pt>
                <c:pt idx="454">
                  <c:v>9.2870000000000008</c:v>
                </c:pt>
                <c:pt idx="455">
                  <c:v>9.1329999999999991</c:v>
                </c:pt>
                <c:pt idx="456">
                  <c:v>8.9879999999999995</c:v>
                </c:pt>
                <c:pt idx="457">
                  <c:v>8.8350000000000009</c:v>
                </c:pt>
                <c:pt idx="458">
                  <c:v>8.6809999999999992</c:v>
                </c:pt>
                <c:pt idx="459">
                  <c:v>8.532</c:v>
                </c:pt>
                <c:pt idx="460">
                  <c:v>8.4019999999999992</c:v>
                </c:pt>
                <c:pt idx="461">
                  <c:v>8.298</c:v>
                </c:pt>
                <c:pt idx="462">
                  <c:v>8.1890000000000001</c:v>
                </c:pt>
                <c:pt idx="463">
                  <c:v>8.0779999999999994</c:v>
                </c:pt>
                <c:pt idx="464">
                  <c:v>7.9779999999999998</c:v>
                </c:pt>
                <c:pt idx="465">
                  <c:v>7.8959999999999999</c:v>
                </c:pt>
                <c:pt idx="466">
                  <c:v>7.8220000000000001</c:v>
                </c:pt>
                <c:pt idx="467">
                  <c:v>7.7450000000000001</c:v>
                </c:pt>
                <c:pt idx="468">
                  <c:v>7.6689999999999996</c:v>
                </c:pt>
                <c:pt idx="469">
                  <c:v>7.5970000000000004</c:v>
                </c:pt>
                <c:pt idx="470">
                  <c:v>7.5209999999999999</c:v>
                </c:pt>
                <c:pt idx="471">
                  <c:v>7.444</c:v>
                </c:pt>
                <c:pt idx="472">
                  <c:v>7.3730000000000002</c:v>
                </c:pt>
                <c:pt idx="473">
                  <c:v>7.3029999999999999</c:v>
                </c:pt>
                <c:pt idx="474">
                  <c:v>7.2249999999999996</c:v>
                </c:pt>
                <c:pt idx="475">
                  <c:v>7.1369999999999996</c:v>
                </c:pt>
                <c:pt idx="476">
                  <c:v>7.0549999999999997</c:v>
                </c:pt>
                <c:pt idx="477">
                  <c:v>6.9790000000000001</c:v>
                </c:pt>
                <c:pt idx="478">
                  <c:v>6.9080000000000004</c:v>
                </c:pt>
                <c:pt idx="479">
                  <c:v>6.835</c:v>
                </c:pt>
                <c:pt idx="480">
                  <c:v>6.7610000000000001</c:v>
                </c:pt>
                <c:pt idx="481">
                  <c:v>6.69</c:v>
                </c:pt>
                <c:pt idx="482">
                  <c:v>6.6269999999999998</c:v>
                </c:pt>
                <c:pt idx="483">
                  <c:v>6.5670000000000002</c:v>
                </c:pt>
                <c:pt idx="484">
                  <c:v>6.5110000000000001</c:v>
                </c:pt>
                <c:pt idx="485">
                  <c:v>6.4589999999999996</c:v>
                </c:pt>
                <c:pt idx="486">
                  <c:v>6.4139999999999997</c:v>
                </c:pt>
                <c:pt idx="487">
                  <c:v>6.367</c:v>
                </c:pt>
                <c:pt idx="488">
                  <c:v>6.3220000000000001</c:v>
                </c:pt>
                <c:pt idx="489">
                  <c:v>6.28</c:v>
                </c:pt>
                <c:pt idx="490">
                  <c:v>6.24</c:v>
                </c:pt>
                <c:pt idx="491">
                  <c:v>6.19</c:v>
                </c:pt>
                <c:pt idx="492">
                  <c:v>6.1310000000000002</c:v>
                </c:pt>
                <c:pt idx="493">
                  <c:v>6.0659999999999998</c:v>
                </c:pt>
                <c:pt idx="494">
                  <c:v>5.9980000000000002</c:v>
                </c:pt>
                <c:pt idx="495">
                  <c:v>5.9260000000000002</c:v>
                </c:pt>
                <c:pt idx="496">
                  <c:v>5.8520000000000003</c:v>
                </c:pt>
                <c:pt idx="497">
                  <c:v>5.7789999999999999</c:v>
                </c:pt>
                <c:pt idx="498">
                  <c:v>5.7060000000000004</c:v>
                </c:pt>
                <c:pt idx="499">
                  <c:v>5.6310000000000002</c:v>
                </c:pt>
                <c:pt idx="500">
                  <c:v>5.556</c:v>
                </c:pt>
                <c:pt idx="501">
                  <c:v>5.4909999999999997</c:v>
                </c:pt>
                <c:pt idx="502">
                  <c:v>5.44</c:v>
                </c:pt>
                <c:pt idx="503">
                  <c:v>5.391</c:v>
                </c:pt>
                <c:pt idx="504">
                  <c:v>5.34</c:v>
                </c:pt>
                <c:pt idx="505">
                  <c:v>5.2910000000000004</c:v>
                </c:pt>
                <c:pt idx="506">
                  <c:v>5.2510000000000003</c:v>
                </c:pt>
                <c:pt idx="507">
                  <c:v>5.2190000000000003</c:v>
                </c:pt>
                <c:pt idx="508">
                  <c:v>5.1760000000000002</c:v>
                </c:pt>
                <c:pt idx="509">
                  <c:v>5.1239999999999997</c:v>
                </c:pt>
                <c:pt idx="510">
                  <c:v>5.0650000000000004</c:v>
                </c:pt>
                <c:pt idx="511">
                  <c:v>5.0049999999999999</c:v>
                </c:pt>
                <c:pt idx="512">
                  <c:v>4.9400000000000004</c:v>
                </c:pt>
                <c:pt idx="513">
                  <c:v>4.8650000000000002</c:v>
                </c:pt>
                <c:pt idx="514">
                  <c:v>4.7919999999999998</c:v>
                </c:pt>
                <c:pt idx="515">
                  <c:v>4.7229999999999999</c:v>
                </c:pt>
                <c:pt idx="516">
                  <c:v>4.6539999999999999</c:v>
                </c:pt>
                <c:pt idx="517">
                  <c:v>4.5869999999999997</c:v>
                </c:pt>
                <c:pt idx="518">
                  <c:v>4.5279999999999996</c:v>
                </c:pt>
                <c:pt idx="519">
                  <c:v>4.4770000000000003</c:v>
                </c:pt>
                <c:pt idx="520">
                  <c:v>4.4189999999999996</c:v>
                </c:pt>
                <c:pt idx="521">
                  <c:v>4.3419999999999996</c:v>
                </c:pt>
                <c:pt idx="522">
                  <c:v>4.2569999999999997</c:v>
                </c:pt>
                <c:pt idx="523">
                  <c:v>4.1840000000000002</c:v>
                </c:pt>
                <c:pt idx="524">
                  <c:v>4.1349999999999998</c:v>
                </c:pt>
                <c:pt idx="525">
                  <c:v>4.09</c:v>
                </c:pt>
                <c:pt idx="526">
                  <c:v>4.0410000000000004</c:v>
                </c:pt>
                <c:pt idx="527">
                  <c:v>3.9830000000000001</c:v>
                </c:pt>
                <c:pt idx="528">
                  <c:v>3.9249999999999998</c:v>
                </c:pt>
                <c:pt idx="529">
                  <c:v>3.8679999999999999</c:v>
                </c:pt>
                <c:pt idx="530">
                  <c:v>3.8079999999999998</c:v>
                </c:pt>
                <c:pt idx="531">
                  <c:v>3.7370000000000001</c:v>
                </c:pt>
                <c:pt idx="532">
                  <c:v>3.6659999999999999</c:v>
                </c:pt>
                <c:pt idx="533">
                  <c:v>3.6030000000000002</c:v>
                </c:pt>
                <c:pt idx="534">
                  <c:v>3.5310000000000001</c:v>
                </c:pt>
                <c:pt idx="535">
                  <c:v>3.4510000000000001</c:v>
                </c:pt>
                <c:pt idx="536">
                  <c:v>3.3820000000000001</c:v>
                </c:pt>
                <c:pt idx="537">
                  <c:v>3.3239999999999998</c:v>
                </c:pt>
                <c:pt idx="538">
                  <c:v>3.2879999999999998</c:v>
                </c:pt>
                <c:pt idx="539">
                  <c:v>3.258</c:v>
                </c:pt>
                <c:pt idx="540">
                  <c:v>3.2250000000000001</c:v>
                </c:pt>
                <c:pt idx="541">
                  <c:v>3.1859999999999999</c:v>
                </c:pt>
                <c:pt idx="542">
                  <c:v>3.137</c:v>
                </c:pt>
                <c:pt idx="543">
                  <c:v>3.0710000000000002</c:v>
                </c:pt>
                <c:pt idx="544">
                  <c:v>2.9950000000000001</c:v>
                </c:pt>
                <c:pt idx="545">
                  <c:v>2.9289999999999998</c:v>
                </c:pt>
                <c:pt idx="546">
                  <c:v>2.875</c:v>
                </c:pt>
                <c:pt idx="547">
                  <c:v>2.8159999999999998</c:v>
                </c:pt>
                <c:pt idx="548">
                  <c:v>2.7469999999999999</c:v>
                </c:pt>
                <c:pt idx="549">
                  <c:v>2.6779999999999999</c:v>
                </c:pt>
                <c:pt idx="550">
                  <c:v>2.63</c:v>
                </c:pt>
                <c:pt idx="551">
                  <c:v>2.593</c:v>
                </c:pt>
                <c:pt idx="552">
                  <c:v>2.5680000000000001</c:v>
                </c:pt>
                <c:pt idx="553">
                  <c:v>2.5470000000000002</c:v>
                </c:pt>
                <c:pt idx="554">
                  <c:v>2.5409999999999999</c:v>
                </c:pt>
                <c:pt idx="555">
                  <c:v>2.536</c:v>
                </c:pt>
                <c:pt idx="556">
                  <c:v>2.528</c:v>
                </c:pt>
                <c:pt idx="557">
                  <c:v>2.52</c:v>
                </c:pt>
                <c:pt idx="558">
                  <c:v>2.4950000000000001</c:v>
                </c:pt>
                <c:pt idx="559">
                  <c:v>2.4500000000000002</c:v>
                </c:pt>
                <c:pt idx="560">
                  <c:v>2.387</c:v>
                </c:pt>
                <c:pt idx="561">
                  <c:v>2.3140000000000001</c:v>
                </c:pt>
                <c:pt idx="562">
                  <c:v>2.234</c:v>
                </c:pt>
                <c:pt idx="563">
                  <c:v>2.1480000000000001</c:v>
                </c:pt>
                <c:pt idx="564">
                  <c:v>2.0619999999999998</c:v>
                </c:pt>
                <c:pt idx="565">
                  <c:v>1.9910000000000001</c:v>
                </c:pt>
                <c:pt idx="566">
                  <c:v>1.9390000000000001</c:v>
                </c:pt>
                <c:pt idx="567">
                  <c:v>1.9059999999999999</c:v>
                </c:pt>
                <c:pt idx="568">
                  <c:v>1.8879999999999999</c:v>
                </c:pt>
                <c:pt idx="569">
                  <c:v>1.8759999999999999</c:v>
                </c:pt>
                <c:pt idx="570">
                  <c:v>1.87</c:v>
                </c:pt>
                <c:pt idx="571">
                  <c:v>1.8720000000000001</c:v>
                </c:pt>
                <c:pt idx="572">
                  <c:v>1.865</c:v>
                </c:pt>
                <c:pt idx="573">
                  <c:v>1.8620000000000001</c:v>
                </c:pt>
                <c:pt idx="574">
                  <c:v>1.8660000000000001</c:v>
                </c:pt>
                <c:pt idx="575">
                  <c:v>1.8779999999999999</c:v>
                </c:pt>
                <c:pt idx="576">
                  <c:v>1.89</c:v>
                </c:pt>
                <c:pt idx="577">
                  <c:v>1.8919999999999999</c:v>
                </c:pt>
                <c:pt idx="578">
                  <c:v>1.899</c:v>
                </c:pt>
                <c:pt idx="579">
                  <c:v>1.909</c:v>
                </c:pt>
                <c:pt idx="580">
                  <c:v>1.915</c:v>
                </c:pt>
                <c:pt idx="581">
                  <c:v>1.905</c:v>
                </c:pt>
                <c:pt idx="582">
                  <c:v>1.89</c:v>
                </c:pt>
                <c:pt idx="583">
                  <c:v>1.87</c:v>
                </c:pt>
                <c:pt idx="584">
                  <c:v>1.8420000000000001</c:v>
                </c:pt>
                <c:pt idx="585">
                  <c:v>1.8149999999999999</c:v>
                </c:pt>
                <c:pt idx="586">
                  <c:v>1.78</c:v>
                </c:pt>
                <c:pt idx="587">
                  <c:v>1.742</c:v>
                </c:pt>
                <c:pt idx="588">
                  <c:v>1.704</c:v>
                </c:pt>
                <c:pt idx="589">
                  <c:v>1.67</c:v>
                </c:pt>
                <c:pt idx="590">
                  <c:v>1.6379999999999999</c:v>
                </c:pt>
                <c:pt idx="591">
                  <c:v>1.605</c:v>
                </c:pt>
                <c:pt idx="592">
                  <c:v>1.5649999999999999</c:v>
                </c:pt>
                <c:pt idx="593">
                  <c:v>1.5309999999999999</c:v>
                </c:pt>
                <c:pt idx="594">
                  <c:v>1.508</c:v>
                </c:pt>
                <c:pt idx="595">
                  <c:v>1.4950000000000001</c:v>
                </c:pt>
                <c:pt idx="596">
                  <c:v>1.48</c:v>
                </c:pt>
                <c:pt idx="597">
                  <c:v>1.474</c:v>
                </c:pt>
                <c:pt idx="598">
                  <c:v>1.4730000000000001</c:v>
                </c:pt>
                <c:pt idx="599">
                  <c:v>1.4750000000000001</c:v>
                </c:pt>
                <c:pt idx="600">
                  <c:v>1.4730000000000001</c:v>
                </c:pt>
                <c:pt idx="601">
                  <c:v>1.47</c:v>
                </c:pt>
                <c:pt idx="602">
                  <c:v>1.4610000000000001</c:v>
                </c:pt>
                <c:pt idx="603">
                  <c:v>1.4530000000000001</c:v>
                </c:pt>
                <c:pt idx="604">
                  <c:v>1.45</c:v>
                </c:pt>
                <c:pt idx="605">
                  <c:v>1.444</c:v>
                </c:pt>
                <c:pt idx="606">
                  <c:v>1.4339999999999999</c:v>
                </c:pt>
                <c:pt idx="607">
                  <c:v>1.4239999999999999</c:v>
                </c:pt>
                <c:pt idx="608">
                  <c:v>1.4139999999999999</c:v>
                </c:pt>
                <c:pt idx="609">
                  <c:v>1.4059999999999999</c:v>
                </c:pt>
                <c:pt idx="610">
                  <c:v>1.3979999999999999</c:v>
                </c:pt>
                <c:pt idx="611">
                  <c:v>1.4</c:v>
                </c:pt>
                <c:pt idx="612">
                  <c:v>1.413</c:v>
                </c:pt>
                <c:pt idx="613">
                  <c:v>1.427</c:v>
                </c:pt>
                <c:pt idx="614">
                  <c:v>1.4470000000000001</c:v>
                </c:pt>
                <c:pt idx="615">
                  <c:v>1.4670000000000001</c:v>
                </c:pt>
                <c:pt idx="616">
                  <c:v>1.4850000000000001</c:v>
                </c:pt>
                <c:pt idx="617">
                  <c:v>1.5069999999999999</c:v>
                </c:pt>
                <c:pt idx="618">
                  <c:v>1.5269999999999999</c:v>
                </c:pt>
                <c:pt idx="619">
                  <c:v>1.546</c:v>
                </c:pt>
                <c:pt idx="620">
                  <c:v>1.5589999999999999</c:v>
                </c:pt>
                <c:pt idx="621">
                  <c:v>1.5569999999999999</c:v>
                </c:pt>
                <c:pt idx="622">
                  <c:v>1.546</c:v>
                </c:pt>
                <c:pt idx="623">
                  <c:v>1.5489999999999999</c:v>
                </c:pt>
                <c:pt idx="624">
                  <c:v>1.54</c:v>
                </c:pt>
                <c:pt idx="625">
                  <c:v>1.518</c:v>
                </c:pt>
                <c:pt idx="626">
                  <c:v>1.5069999999999999</c:v>
                </c:pt>
                <c:pt idx="627">
                  <c:v>1.4930000000000001</c:v>
                </c:pt>
                <c:pt idx="628">
                  <c:v>1.482</c:v>
                </c:pt>
                <c:pt idx="629">
                  <c:v>1.4870000000000001</c:v>
                </c:pt>
                <c:pt idx="630">
                  <c:v>1.4910000000000001</c:v>
                </c:pt>
                <c:pt idx="631">
                  <c:v>1.4970000000000001</c:v>
                </c:pt>
                <c:pt idx="632">
                  <c:v>1.52</c:v>
                </c:pt>
                <c:pt idx="633">
                  <c:v>1.5369999999999999</c:v>
                </c:pt>
                <c:pt idx="634">
                  <c:v>1.5489999999999999</c:v>
                </c:pt>
                <c:pt idx="635">
                  <c:v>1.5580000000000001</c:v>
                </c:pt>
                <c:pt idx="636">
                  <c:v>1.5609999999999999</c:v>
                </c:pt>
                <c:pt idx="637">
                  <c:v>1.56</c:v>
                </c:pt>
                <c:pt idx="638">
                  <c:v>1.57</c:v>
                </c:pt>
                <c:pt idx="639">
                  <c:v>1.5780000000000001</c:v>
                </c:pt>
                <c:pt idx="640">
                  <c:v>1.595</c:v>
                </c:pt>
                <c:pt idx="641">
                  <c:v>1.619</c:v>
                </c:pt>
                <c:pt idx="642">
                  <c:v>1.637</c:v>
                </c:pt>
                <c:pt idx="643">
                  <c:v>1.6559999999999999</c:v>
                </c:pt>
                <c:pt idx="644">
                  <c:v>1.673</c:v>
                </c:pt>
                <c:pt idx="645">
                  <c:v>1.6910000000000001</c:v>
                </c:pt>
                <c:pt idx="646">
                  <c:v>1.7090000000000001</c:v>
                </c:pt>
                <c:pt idx="647">
                  <c:v>1.7270000000000001</c:v>
                </c:pt>
                <c:pt idx="648">
                  <c:v>1.742</c:v>
                </c:pt>
                <c:pt idx="649">
                  <c:v>1.756</c:v>
                </c:pt>
                <c:pt idx="650">
                  <c:v>1.7709999999999999</c:v>
                </c:pt>
                <c:pt idx="651">
                  <c:v>1.778</c:v>
                </c:pt>
                <c:pt idx="652">
                  <c:v>1.7789999999999999</c:v>
                </c:pt>
                <c:pt idx="653">
                  <c:v>1.774</c:v>
                </c:pt>
                <c:pt idx="654">
                  <c:v>1.7589999999999999</c:v>
                </c:pt>
                <c:pt idx="655">
                  <c:v>1.748</c:v>
                </c:pt>
                <c:pt idx="656">
                  <c:v>1.738</c:v>
                </c:pt>
                <c:pt idx="657">
                  <c:v>1.7210000000000001</c:v>
                </c:pt>
                <c:pt idx="658">
                  <c:v>1.7150000000000001</c:v>
                </c:pt>
                <c:pt idx="659">
                  <c:v>1.7190000000000001</c:v>
                </c:pt>
                <c:pt idx="660">
                  <c:v>1.724</c:v>
                </c:pt>
                <c:pt idx="661">
                  <c:v>1.722</c:v>
                </c:pt>
                <c:pt idx="662">
                  <c:v>1.72</c:v>
                </c:pt>
                <c:pt idx="663">
                  <c:v>1.722</c:v>
                </c:pt>
                <c:pt idx="664">
                  <c:v>1.722</c:v>
                </c:pt>
                <c:pt idx="665">
                  <c:v>1.7190000000000001</c:v>
                </c:pt>
                <c:pt idx="666">
                  <c:v>1.718</c:v>
                </c:pt>
                <c:pt idx="667">
                  <c:v>1.7270000000000001</c:v>
                </c:pt>
                <c:pt idx="668">
                  <c:v>1.736</c:v>
                </c:pt>
                <c:pt idx="669">
                  <c:v>1.7290000000000001</c:v>
                </c:pt>
                <c:pt idx="670">
                  <c:v>1.716</c:v>
                </c:pt>
                <c:pt idx="671">
                  <c:v>1.7010000000000001</c:v>
                </c:pt>
                <c:pt idx="672">
                  <c:v>1.68</c:v>
                </c:pt>
                <c:pt idx="673">
                  <c:v>1.6639999999999999</c:v>
                </c:pt>
                <c:pt idx="674">
                  <c:v>1.6439999999999999</c:v>
                </c:pt>
                <c:pt idx="675">
                  <c:v>1.6259999999999999</c:v>
                </c:pt>
                <c:pt idx="676">
                  <c:v>1.611</c:v>
                </c:pt>
                <c:pt idx="677">
                  <c:v>1.5940000000000001</c:v>
                </c:pt>
                <c:pt idx="678">
                  <c:v>1.5780000000000001</c:v>
                </c:pt>
                <c:pt idx="679">
                  <c:v>1.56</c:v>
                </c:pt>
                <c:pt idx="680">
                  <c:v>1.5449999999999999</c:v>
                </c:pt>
                <c:pt idx="681">
                  <c:v>1.5269999999999999</c:v>
                </c:pt>
                <c:pt idx="682">
                  <c:v>1.5</c:v>
                </c:pt>
                <c:pt idx="683">
                  <c:v>1.4670000000000001</c:v>
                </c:pt>
                <c:pt idx="684">
                  <c:v>1.4390000000000001</c:v>
                </c:pt>
                <c:pt idx="685">
                  <c:v>1.419</c:v>
                </c:pt>
                <c:pt idx="686">
                  <c:v>1.3919999999999999</c:v>
                </c:pt>
                <c:pt idx="687">
                  <c:v>1.367</c:v>
                </c:pt>
                <c:pt idx="688">
                  <c:v>1.3580000000000001</c:v>
                </c:pt>
                <c:pt idx="689">
                  <c:v>1.3480000000000001</c:v>
                </c:pt>
                <c:pt idx="690">
                  <c:v>1.3320000000000001</c:v>
                </c:pt>
                <c:pt idx="691">
                  <c:v>1.327</c:v>
                </c:pt>
                <c:pt idx="692">
                  <c:v>1.3160000000000001</c:v>
                </c:pt>
                <c:pt idx="693">
                  <c:v>1.3080000000000001</c:v>
                </c:pt>
                <c:pt idx="694">
                  <c:v>1.294</c:v>
                </c:pt>
                <c:pt idx="695">
                  <c:v>1.274</c:v>
                </c:pt>
                <c:pt idx="696">
                  <c:v>1.2589999999999999</c:v>
                </c:pt>
                <c:pt idx="697">
                  <c:v>1.248</c:v>
                </c:pt>
                <c:pt idx="698">
                  <c:v>1.232</c:v>
                </c:pt>
                <c:pt idx="699">
                  <c:v>1.2090000000000001</c:v>
                </c:pt>
                <c:pt idx="700">
                  <c:v>1.1919999999999999</c:v>
                </c:pt>
                <c:pt idx="701">
                  <c:v>1.1819999999999999</c:v>
                </c:pt>
                <c:pt idx="702">
                  <c:v>1.169</c:v>
                </c:pt>
                <c:pt idx="703">
                  <c:v>1.1579999999999999</c:v>
                </c:pt>
                <c:pt idx="704">
                  <c:v>1.145</c:v>
                </c:pt>
                <c:pt idx="705">
                  <c:v>1.1359999999999999</c:v>
                </c:pt>
                <c:pt idx="706">
                  <c:v>1.117</c:v>
                </c:pt>
                <c:pt idx="707">
                  <c:v>1.1000000000000001</c:v>
                </c:pt>
                <c:pt idx="708">
                  <c:v>1.091</c:v>
                </c:pt>
                <c:pt idx="709">
                  <c:v>1.0840000000000001</c:v>
                </c:pt>
                <c:pt idx="710">
                  <c:v>1.071</c:v>
                </c:pt>
                <c:pt idx="711">
                  <c:v>1.054</c:v>
                </c:pt>
                <c:pt idx="712">
                  <c:v>1.0389999999999999</c:v>
                </c:pt>
                <c:pt idx="713">
                  <c:v>1.032</c:v>
                </c:pt>
                <c:pt idx="714">
                  <c:v>1.032</c:v>
                </c:pt>
                <c:pt idx="715">
                  <c:v>1.0329999999999999</c:v>
                </c:pt>
                <c:pt idx="716">
                  <c:v>1.0289999999999999</c:v>
                </c:pt>
                <c:pt idx="717">
                  <c:v>1.034</c:v>
                </c:pt>
                <c:pt idx="718">
                  <c:v>1.056</c:v>
                </c:pt>
                <c:pt idx="719">
                  <c:v>1.0780000000000001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B3D-4015-9583-823E6B7F86FE}"/>
            </c:ext>
          </c:extLst>
        </c:ser>
        <c:ser>
          <c:idx val="1"/>
          <c:order val="1"/>
          <c:tx>
            <c:strRef>
              <c:f>'TASK 1'!$W$3:$W$5</c:f>
              <c:strCache>
                <c:ptCount val="3"/>
                <c:pt idx="1">
                  <c:v>5000RPM</c:v>
                </c:pt>
                <c:pt idx="2">
                  <c:v> Pressure (Bar)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'TASK 1'!$B$6:$B$3989</c:f>
              <c:numCache>
                <c:formatCode>0.000</c:formatCode>
                <c:ptCount val="3984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'TASK 1'!$W$6:$W$3989</c:f>
              <c:numCache>
                <c:formatCode>0.000</c:formatCode>
                <c:ptCount val="3984"/>
                <c:pt idx="0">
                  <c:v>0.92100000000000004</c:v>
                </c:pt>
                <c:pt idx="1">
                  <c:v>0.873</c:v>
                </c:pt>
                <c:pt idx="2">
                  <c:v>0.83499999999999996</c:v>
                </c:pt>
                <c:pt idx="3">
                  <c:v>0.80500000000000005</c:v>
                </c:pt>
                <c:pt idx="4">
                  <c:v>0.77100000000000002</c:v>
                </c:pt>
                <c:pt idx="5">
                  <c:v>0.72399999999999998</c:v>
                </c:pt>
                <c:pt idx="6">
                  <c:v>0.68100000000000005</c:v>
                </c:pt>
                <c:pt idx="7">
                  <c:v>0.64700000000000002</c:v>
                </c:pt>
                <c:pt idx="8">
                  <c:v>0.62</c:v>
                </c:pt>
                <c:pt idx="9">
                  <c:v>0.6</c:v>
                </c:pt>
                <c:pt idx="10">
                  <c:v>0.59299999999999997</c:v>
                </c:pt>
                <c:pt idx="11">
                  <c:v>0.59299999999999997</c:v>
                </c:pt>
                <c:pt idx="12">
                  <c:v>0.60299999999999998</c:v>
                </c:pt>
                <c:pt idx="13">
                  <c:v>0.61299999999999999</c:v>
                </c:pt>
                <c:pt idx="14">
                  <c:v>0.622</c:v>
                </c:pt>
                <c:pt idx="15">
                  <c:v>0.623</c:v>
                </c:pt>
                <c:pt idx="16">
                  <c:v>0.621</c:v>
                </c:pt>
                <c:pt idx="17">
                  <c:v>0.61799999999999999</c:v>
                </c:pt>
                <c:pt idx="18">
                  <c:v>0.61799999999999999</c:v>
                </c:pt>
                <c:pt idx="19">
                  <c:v>0.61899999999999999</c:v>
                </c:pt>
                <c:pt idx="20">
                  <c:v>0.62</c:v>
                </c:pt>
                <c:pt idx="21">
                  <c:v>0.621</c:v>
                </c:pt>
                <c:pt idx="22">
                  <c:v>0.621</c:v>
                </c:pt>
                <c:pt idx="23">
                  <c:v>0.622</c:v>
                </c:pt>
                <c:pt idx="24">
                  <c:v>0.628</c:v>
                </c:pt>
                <c:pt idx="25">
                  <c:v>0.626</c:v>
                </c:pt>
                <c:pt idx="26">
                  <c:v>0.61799999999999999</c:v>
                </c:pt>
                <c:pt idx="27">
                  <c:v>0.60299999999999998</c:v>
                </c:pt>
                <c:pt idx="28">
                  <c:v>0.58899999999999997</c:v>
                </c:pt>
                <c:pt idx="29">
                  <c:v>0.58199999999999996</c:v>
                </c:pt>
                <c:pt idx="30">
                  <c:v>0.57699999999999996</c:v>
                </c:pt>
                <c:pt idx="31">
                  <c:v>0.56999999999999995</c:v>
                </c:pt>
                <c:pt idx="32">
                  <c:v>0.56200000000000006</c:v>
                </c:pt>
                <c:pt idx="33">
                  <c:v>0.55800000000000005</c:v>
                </c:pt>
                <c:pt idx="34">
                  <c:v>0.55100000000000005</c:v>
                </c:pt>
                <c:pt idx="35">
                  <c:v>0.54400000000000004</c:v>
                </c:pt>
                <c:pt idx="36">
                  <c:v>0.53800000000000003</c:v>
                </c:pt>
                <c:pt idx="37">
                  <c:v>0.54100000000000004</c:v>
                </c:pt>
                <c:pt idx="38">
                  <c:v>0.55100000000000005</c:v>
                </c:pt>
                <c:pt idx="39">
                  <c:v>0.56799999999999995</c:v>
                </c:pt>
                <c:pt idx="40">
                  <c:v>0.58399999999999996</c:v>
                </c:pt>
                <c:pt idx="41">
                  <c:v>0.57999999999999996</c:v>
                </c:pt>
                <c:pt idx="42">
                  <c:v>0.55500000000000005</c:v>
                </c:pt>
                <c:pt idx="43">
                  <c:v>0.56399999999999995</c:v>
                </c:pt>
                <c:pt idx="44">
                  <c:v>0.57999999999999996</c:v>
                </c:pt>
                <c:pt idx="45">
                  <c:v>0.58699999999999997</c:v>
                </c:pt>
                <c:pt idx="46">
                  <c:v>0.58099999999999996</c:v>
                </c:pt>
                <c:pt idx="47">
                  <c:v>0.58799999999999997</c:v>
                </c:pt>
                <c:pt idx="48">
                  <c:v>0.57899999999999996</c:v>
                </c:pt>
                <c:pt idx="49">
                  <c:v>0.56200000000000006</c:v>
                </c:pt>
                <c:pt idx="50">
                  <c:v>0.55500000000000005</c:v>
                </c:pt>
                <c:pt idx="51">
                  <c:v>0.56899999999999995</c:v>
                </c:pt>
                <c:pt idx="52">
                  <c:v>0.58799999999999997</c:v>
                </c:pt>
                <c:pt idx="53">
                  <c:v>0.58499999999999996</c:v>
                </c:pt>
                <c:pt idx="54">
                  <c:v>0.57399999999999995</c:v>
                </c:pt>
                <c:pt idx="55">
                  <c:v>0.57999999999999996</c:v>
                </c:pt>
                <c:pt idx="56">
                  <c:v>0.58899999999999997</c:v>
                </c:pt>
                <c:pt idx="57">
                  <c:v>0.58699999999999997</c:v>
                </c:pt>
                <c:pt idx="58">
                  <c:v>0.57899999999999996</c:v>
                </c:pt>
                <c:pt idx="59">
                  <c:v>0.55600000000000005</c:v>
                </c:pt>
                <c:pt idx="60">
                  <c:v>0.52700000000000002</c:v>
                </c:pt>
                <c:pt idx="61">
                  <c:v>0.52700000000000002</c:v>
                </c:pt>
                <c:pt idx="62">
                  <c:v>0.53400000000000003</c:v>
                </c:pt>
                <c:pt idx="63">
                  <c:v>0.54600000000000004</c:v>
                </c:pt>
                <c:pt idx="64">
                  <c:v>0.56000000000000005</c:v>
                </c:pt>
                <c:pt idx="65">
                  <c:v>0.57499999999999996</c:v>
                </c:pt>
                <c:pt idx="66">
                  <c:v>0.59199999999999997</c:v>
                </c:pt>
                <c:pt idx="67">
                  <c:v>0.62</c:v>
                </c:pt>
                <c:pt idx="68">
                  <c:v>0.64700000000000002</c:v>
                </c:pt>
                <c:pt idx="69">
                  <c:v>0.66700000000000004</c:v>
                </c:pt>
                <c:pt idx="70">
                  <c:v>0.67700000000000005</c:v>
                </c:pt>
                <c:pt idx="71">
                  <c:v>0.68200000000000005</c:v>
                </c:pt>
                <c:pt idx="72">
                  <c:v>0.68200000000000005</c:v>
                </c:pt>
                <c:pt idx="73">
                  <c:v>0.68600000000000005</c:v>
                </c:pt>
                <c:pt idx="74">
                  <c:v>0.68899999999999995</c:v>
                </c:pt>
                <c:pt idx="75">
                  <c:v>0.68</c:v>
                </c:pt>
                <c:pt idx="76">
                  <c:v>0.66200000000000003</c:v>
                </c:pt>
                <c:pt idx="77">
                  <c:v>0.64300000000000002</c:v>
                </c:pt>
                <c:pt idx="78">
                  <c:v>0.63500000000000001</c:v>
                </c:pt>
                <c:pt idx="79">
                  <c:v>0.63400000000000001</c:v>
                </c:pt>
                <c:pt idx="80">
                  <c:v>0.64</c:v>
                </c:pt>
                <c:pt idx="81">
                  <c:v>0.65400000000000003</c:v>
                </c:pt>
                <c:pt idx="82">
                  <c:v>0.66500000000000004</c:v>
                </c:pt>
                <c:pt idx="83">
                  <c:v>0.67200000000000004</c:v>
                </c:pt>
                <c:pt idx="84">
                  <c:v>0.67700000000000005</c:v>
                </c:pt>
                <c:pt idx="85">
                  <c:v>0.69</c:v>
                </c:pt>
                <c:pt idx="86">
                  <c:v>0.70199999999999996</c:v>
                </c:pt>
                <c:pt idx="87">
                  <c:v>0.71499999999999997</c:v>
                </c:pt>
                <c:pt idx="88">
                  <c:v>0.72799999999999998</c:v>
                </c:pt>
                <c:pt idx="89">
                  <c:v>0.73699999999999999</c:v>
                </c:pt>
                <c:pt idx="90">
                  <c:v>0.74399999999999999</c:v>
                </c:pt>
                <c:pt idx="91">
                  <c:v>0.745</c:v>
                </c:pt>
                <c:pt idx="92">
                  <c:v>0.74099999999999999</c:v>
                </c:pt>
                <c:pt idx="93">
                  <c:v>0.73499999999999999</c:v>
                </c:pt>
                <c:pt idx="94">
                  <c:v>0.72899999999999998</c:v>
                </c:pt>
                <c:pt idx="95">
                  <c:v>0.72799999999999998</c:v>
                </c:pt>
                <c:pt idx="96">
                  <c:v>0.73199999999999998</c:v>
                </c:pt>
                <c:pt idx="97">
                  <c:v>0.73599999999999999</c:v>
                </c:pt>
                <c:pt idx="98">
                  <c:v>0.74199999999999999</c:v>
                </c:pt>
                <c:pt idx="99">
                  <c:v>0.75</c:v>
                </c:pt>
                <c:pt idx="100">
                  <c:v>0.75</c:v>
                </c:pt>
                <c:pt idx="101">
                  <c:v>0.754</c:v>
                </c:pt>
                <c:pt idx="102">
                  <c:v>0.76200000000000001</c:v>
                </c:pt>
                <c:pt idx="103">
                  <c:v>0.77400000000000002</c:v>
                </c:pt>
                <c:pt idx="104">
                  <c:v>0.78400000000000003</c:v>
                </c:pt>
                <c:pt idx="105">
                  <c:v>0.79</c:v>
                </c:pt>
                <c:pt idx="106">
                  <c:v>0.79800000000000004</c:v>
                </c:pt>
                <c:pt idx="107">
                  <c:v>0.81</c:v>
                </c:pt>
                <c:pt idx="108">
                  <c:v>0.82399999999999995</c:v>
                </c:pt>
                <c:pt idx="109">
                  <c:v>0.83499999999999996</c:v>
                </c:pt>
                <c:pt idx="110">
                  <c:v>0.83799999999999997</c:v>
                </c:pt>
                <c:pt idx="111">
                  <c:v>0.84299999999999997</c:v>
                </c:pt>
                <c:pt idx="112">
                  <c:v>0.85599999999999998</c:v>
                </c:pt>
                <c:pt idx="113">
                  <c:v>0.86699999999999999</c:v>
                </c:pt>
                <c:pt idx="114">
                  <c:v>0.878</c:v>
                </c:pt>
                <c:pt idx="115">
                  <c:v>0.89400000000000002</c:v>
                </c:pt>
                <c:pt idx="116">
                  <c:v>0.91200000000000003</c:v>
                </c:pt>
                <c:pt idx="117">
                  <c:v>0.92400000000000004</c:v>
                </c:pt>
                <c:pt idx="118">
                  <c:v>0.93200000000000005</c:v>
                </c:pt>
                <c:pt idx="119">
                  <c:v>0.94499999999999995</c:v>
                </c:pt>
                <c:pt idx="120">
                  <c:v>0.95099999999999996</c:v>
                </c:pt>
                <c:pt idx="121">
                  <c:v>0.95399999999999996</c:v>
                </c:pt>
                <c:pt idx="122">
                  <c:v>0.95399999999999996</c:v>
                </c:pt>
                <c:pt idx="123">
                  <c:v>0.96</c:v>
                </c:pt>
                <c:pt idx="124">
                  <c:v>0.96099999999999997</c:v>
                </c:pt>
                <c:pt idx="125">
                  <c:v>0.96599999999999997</c:v>
                </c:pt>
                <c:pt idx="126">
                  <c:v>0.97599999999999998</c:v>
                </c:pt>
                <c:pt idx="127">
                  <c:v>0.98799999999999999</c:v>
                </c:pt>
                <c:pt idx="128">
                  <c:v>0.999</c:v>
                </c:pt>
                <c:pt idx="129">
                  <c:v>1.0089999999999999</c:v>
                </c:pt>
                <c:pt idx="130">
                  <c:v>1.02</c:v>
                </c:pt>
                <c:pt idx="131">
                  <c:v>1.028</c:v>
                </c:pt>
                <c:pt idx="132">
                  <c:v>1.0269999999999999</c:v>
                </c:pt>
                <c:pt idx="133">
                  <c:v>1.026</c:v>
                </c:pt>
                <c:pt idx="134">
                  <c:v>1.03</c:v>
                </c:pt>
                <c:pt idx="135">
                  <c:v>1.038</c:v>
                </c:pt>
                <c:pt idx="136">
                  <c:v>1.052</c:v>
                </c:pt>
                <c:pt idx="137">
                  <c:v>1.0660000000000001</c:v>
                </c:pt>
                <c:pt idx="138">
                  <c:v>1.073</c:v>
                </c:pt>
                <c:pt idx="139">
                  <c:v>1.083</c:v>
                </c:pt>
                <c:pt idx="140">
                  <c:v>1.093</c:v>
                </c:pt>
                <c:pt idx="141">
                  <c:v>1.097</c:v>
                </c:pt>
                <c:pt idx="142">
                  <c:v>1.0980000000000001</c:v>
                </c:pt>
                <c:pt idx="143">
                  <c:v>1.1040000000000001</c:v>
                </c:pt>
                <c:pt idx="144">
                  <c:v>1.1160000000000001</c:v>
                </c:pt>
                <c:pt idx="145">
                  <c:v>1.133</c:v>
                </c:pt>
                <c:pt idx="146">
                  <c:v>1.1499999999999999</c:v>
                </c:pt>
                <c:pt idx="147">
                  <c:v>1.1679999999999999</c:v>
                </c:pt>
                <c:pt idx="148">
                  <c:v>1.18</c:v>
                </c:pt>
                <c:pt idx="149">
                  <c:v>1.1859999999999999</c:v>
                </c:pt>
                <c:pt idx="150">
                  <c:v>1.1870000000000001</c:v>
                </c:pt>
                <c:pt idx="151">
                  <c:v>1.1850000000000001</c:v>
                </c:pt>
                <c:pt idx="152">
                  <c:v>1.179</c:v>
                </c:pt>
                <c:pt idx="153">
                  <c:v>1.1739999999999999</c:v>
                </c:pt>
                <c:pt idx="154">
                  <c:v>1.179</c:v>
                </c:pt>
                <c:pt idx="155">
                  <c:v>1.1830000000000001</c:v>
                </c:pt>
                <c:pt idx="156">
                  <c:v>1.181</c:v>
                </c:pt>
                <c:pt idx="157">
                  <c:v>1.177</c:v>
                </c:pt>
                <c:pt idx="158">
                  <c:v>1.18</c:v>
                </c:pt>
                <c:pt idx="159">
                  <c:v>1.181</c:v>
                </c:pt>
                <c:pt idx="160">
                  <c:v>1.1739999999999999</c:v>
                </c:pt>
                <c:pt idx="161">
                  <c:v>1.1739999999999999</c:v>
                </c:pt>
                <c:pt idx="162">
                  <c:v>1.18</c:v>
                </c:pt>
                <c:pt idx="163">
                  <c:v>1.179</c:v>
                </c:pt>
                <c:pt idx="164">
                  <c:v>1.18</c:v>
                </c:pt>
                <c:pt idx="165">
                  <c:v>1.1919999999999999</c:v>
                </c:pt>
                <c:pt idx="166">
                  <c:v>1.2050000000000001</c:v>
                </c:pt>
                <c:pt idx="167">
                  <c:v>1.216</c:v>
                </c:pt>
                <c:pt idx="168">
                  <c:v>1.2330000000000001</c:v>
                </c:pt>
                <c:pt idx="169">
                  <c:v>1.2609999999999999</c:v>
                </c:pt>
                <c:pt idx="170">
                  <c:v>1.2849999999999999</c:v>
                </c:pt>
                <c:pt idx="171">
                  <c:v>1.302</c:v>
                </c:pt>
                <c:pt idx="172">
                  <c:v>1.3169999999999999</c:v>
                </c:pt>
                <c:pt idx="173">
                  <c:v>1.331</c:v>
                </c:pt>
                <c:pt idx="174">
                  <c:v>1.3320000000000001</c:v>
                </c:pt>
                <c:pt idx="175">
                  <c:v>1.33</c:v>
                </c:pt>
                <c:pt idx="176">
                  <c:v>1.33</c:v>
                </c:pt>
                <c:pt idx="177">
                  <c:v>1.333</c:v>
                </c:pt>
                <c:pt idx="178">
                  <c:v>1.3320000000000001</c:v>
                </c:pt>
                <c:pt idx="179">
                  <c:v>1.3380000000000001</c:v>
                </c:pt>
                <c:pt idx="180">
                  <c:v>1.343</c:v>
                </c:pt>
                <c:pt idx="181">
                  <c:v>1.3480000000000001</c:v>
                </c:pt>
                <c:pt idx="182">
                  <c:v>1.3540000000000001</c:v>
                </c:pt>
                <c:pt idx="183">
                  <c:v>1.361</c:v>
                </c:pt>
                <c:pt idx="184">
                  <c:v>1.3640000000000001</c:v>
                </c:pt>
                <c:pt idx="185">
                  <c:v>1.363</c:v>
                </c:pt>
                <c:pt idx="186">
                  <c:v>1.361</c:v>
                </c:pt>
                <c:pt idx="187">
                  <c:v>1.355</c:v>
                </c:pt>
                <c:pt idx="188">
                  <c:v>1.349</c:v>
                </c:pt>
                <c:pt idx="189">
                  <c:v>1.3440000000000001</c:v>
                </c:pt>
                <c:pt idx="190">
                  <c:v>1.3380000000000001</c:v>
                </c:pt>
                <c:pt idx="191">
                  <c:v>1.327</c:v>
                </c:pt>
                <c:pt idx="192">
                  <c:v>1.3169999999999999</c:v>
                </c:pt>
                <c:pt idx="193">
                  <c:v>1.3069999999999999</c:v>
                </c:pt>
                <c:pt idx="194">
                  <c:v>1.298</c:v>
                </c:pt>
                <c:pt idx="195">
                  <c:v>1.2849999999999999</c:v>
                </c:pt>
                <c:pt idx="196">
                  <c:v>1.264</c:v>
                </c:pt>
                <c:pt idx="197">
                  <c:v>1.2470000000000001</c:v>
                </c:pt>
                <c:pt idx="198">
                  <c:v>1.24</c:v>
                </c:pt>
                <c:pt idx="199">
                  <c:v>1.2430000000000001</c:v>
                </c:pt>
                <c:pt idx="200">
                  <c:v>1.252</c:v>
                </c:pt>
                <c:pt idx="201">
                  <c:v>1.2689999999999999</c:v>
                </c:pt>
                <c:pt idx="202">
                  <c:v>1.2949999999999999</c:v>
                </c:pt>
                <c:pt idx="203">
                  <c:v>1.331</c:v>
                </c:pt>
                <c:pt idx="204">
                  <c:v>1.3680000000000001</c:v>
                </c:pt>
                <c:pt idx="205">
                  <c:v>1.401</c:v>
                </c:pt>
                <c:pt idx="206">
                  <c:v>1.4279999999999999</c:v>
                </c:pt>
                <c:pt idx="207">
                  <c:v>1.45</c:v>
                </c:pt>
                <c:pt idx="208">
                  <c:v>1.4730000000000001</c:v>
                </c:pt>
                <c:pt idx="209">
                  <c:v>1.492</c:v>
                </c:pt>
                <c:pt idx="210">
                  <c:v>1.5049999999999999</c:v>
                </c:pt>
                <c:pt idx="211">
                  <c:v>1.514</c:v>
                </c:pt>
                <c:pt idx="212">
                  <c:v>1.5229999999999999</c:v>
                </c:pt>
                <c:pt idx="213">
                  <c:v>1.5329999999999999</c:v>
                </c:pt>
                <c:pt idx="214">
                  <c:v>1.54</c:v>
                </c:pt>
                <c:pt idx="215">
                  <c:v>1.5389999999999999</c:v>
                </c:pt>
                <c:pt idx="216">
                  <c:v>1.5349999999999999</c:v>
                </c:pt>
                <c:pt idx="217">
                  <c:v>1.528</c:v>
                </c:pt>
                <c:pt idx="218">
                  <c:v>1.528</c:v>
                </c:pt>
                <c:pt idx="219">
                  <c:v>1.5289999999999999</c:v>
                </c:pt>
                <c:pt idx="220">
                  <c:v>1.5289999999999999</c:v>
                </c:pt>
                <c:pt idx="221">
                  <c:v>1.5329999999999999</c:v>
                </c:pt>
                <c:pt idx="222">
                  <c:v>1.5369999999999999</c:v>
                </c:pt>
                <c:pt idx="223">
                  <c:v>1.536</c:v>
                </c:pt>
                <c:pt idx="224">
                  <c:v>1.536</c:v>
                </c:pt>
                <c:pt idx="225">
                  <c:v>1.5269999999999999</c:v>
                </c:pt>
                <c:pt idx="226">
                  <c:v>1.514</c:v>
                </c:pt>
                <c:pt idx="227">
                  <c:v>1.506</c:v>
                </c:pt>
                <c:pt idx="228">
                  <c:v>1.4970000000000001</c:v>
                </c:pt>
                <c:pt idx="229">
                  <c:v>1.5049999999999999</c:v>
                </c:pt>
                <c:pt idx="230">
                  <c:v>1.508</c:v>
                </c:pt>
                <c:pt idx="231">
                  <c:v>1.518</c:v>
                </c:pt>
                <c:pt idx="232">
                  <c:v>1.5449999999999999</c:v>
                </c:pt>
                <c:pt idx="233">
                  <c:v>1.5309999999999999</c:v>
                </c:pt>
                <c:pt idx="234">
                  <c:v>1.5669999999999999</c:v>
                </c:pt>
                <c:pt idx="235">
                  <c:v>1.579</c:v>
                </c:pt>
                <c:pt idx="236">
                  <c:v>1.5960000000000001</c:v>
                </c:pt>
                <c:pt idx="237">
                  <c:v>1.64</c:v>
                </c:pt>
                <c:pt idx="238">
                  <c:v>1.68</c:v>
                </c:pt>
                <c:pt idx="239">
                  <c:v>1.6930000000000001</c:v>
                </c:pt>
                <c:pt idx="240">
                  <c:v>1.6930000000000001</c:v>
                </c:pt>
                <c:pt idx="241">
                  <c:v>1.7270000000000001</c:v>
                </c:pt>
                <c:pt idx="242">
                  <c:v>1.7470000000000001</c:v>
                </c:pt>
                <c:pt idx="243">
                  <c:v>1.7529999999999999</c:v>
                </c:pt>
                <c:pt idx="244">
                  <c:v>1.7529999999999999</c:v>
                </c:pt>
                <c:pt idx="245">
                  <c:v>1.772</c:v>
                </c:pt>
                <c:pt idx="246">
                  <c:v>1.7889999999999999</c:v>
                </c:pt>
                <c:pt idx="247">
                  <c:v>1.825</c:v>
                </c:pt>
                <c:pt idx="248">
                  <c:v>1.877</c:v>
                </c:pt>
                <c:pt idx="249">
                  <c:v>1.925</c:v>
                </c:pt>
                <c:pt idx="250">
                  <c:v>1.952</c:v>
                </c:pt>
                <c:pt idx="251">
                  <c:v>1.9610000000000001</c:v>
                </c:pt>
                <c:pt idx="252">
                  <c:v>1.9650000000000001</c:v>
                </c:pt>
                <c:pt idx="253">
                  <c:v>1.9870000000000001</c:v>
                </c:pt>
                <c:pt idx="254">
                  <c:v>2.02</c:v>
                </c:pt>
                <c:pt idx="255">
                  <c:v>2.0569999999999999</c:v>
                </c:pt>
                <c:pt idx="256">
                  <c:v>2.0859999999999999</c:v>
                </c:pt>
                <c:pt idx="257">
                  <c:v>2.0979999999999999</c:v>
                </c:pt>
                <c:pt idx="258">
                  <c:v>2.0960000000000001</c:v>
                </c:pt>
                <c:pt idx="259">
                  <c:v>2.1040000000000001</c:v>
                </c:pt>
                <c:pt idx="260">
                  <c:v>2.121</c:v>
                </c:pt>
                <c:pt idx="261">
                  <c:v>2.15</c:v>
                </c:pt>
                <c:pt idx="262">
                  <c:v>2.1890000000000001</c:v>
                </c:pt>
                <c:pt idx="263">
                  <c:v>2.2360000000000002</c:v>
                </c:pt>
                <c:pt idx="264">
                  <c:v>2.278</c:v>
                </c:pt>
                <c:pt idx="265">
                  <c:v>2.3180000000000001</c:v>
                </c:pt>
                <c:pt idx="266">
                  <c:v>2.359</c:v>
                </c:pt>
                <c:pt idx="267">
                  <c:v>2.403</c:v>
                </c:pt>
                <c:pt idx="268">
                  <c:v>2.4529999999999998</c:v>
                </c:pt>
                <c:pt idx="269">
                  <c:v>2.5089999999999999</c:v>
                </c:pt>
                <c:pt idx="270">
                  <c:v>2.5720000000000001</c:v>
                </c:pt>
                <c:pt idx="271">
                  <c:v>2.6349999999999998</c:v>
                </c:pt>
                <c:pt idx="272">
                  <c:v>2.694</c:v>
                </c:pt>
                <c:pt idx="273">
                  <c:v>2.7410000000000001</c:v>
                </c:pt>
                <c:pt idx="274">
                  <c:v>2.7839999999999998</c:v>
                </c:pt>
                <c:pt idx="275">
                  <c:v>2.8210000000000002</c:v>
                </c:pt>
                <c:pt idx="276">
                  <c:v>2.8620000000000001</c:v>
                </c:pt>
                <c:pt idx="277">
                  <c:v>2.91</c:v>
                </c:pt>
                <c:pt idx="278">
                  <c:v>2.972</c:v>
                </c:pt>
                <c:pt idx="279">
                  <c:v>3.0409999999999999</c:v>
                </c:pt>
                <c:pt idx="280">
                  <c:v>3.1059999999999999</c:v>
                </c:pt>
                <c:pt idx="281">
                  <c:v>3.1669999999999998</c:v>
                </c:pt>
                <c:pt idx="282">
                  <c:v>3.2210000000000001</c:v>
                </c:pt>
                <c:pt idx="283">
                  <c:v>3.2770000000000001</c:v>
                </c:pt>
                <c:pt idx="284">
                  <c:v>3.339</c:v>
                </c:pt>
                <c:pt idx="285">
                  <c:v>3.4129999999999998</c:v>
                </c:pt>
                <c:pt idx="286">
                  <c:v>3.492</c:v>
                </c:pt>
                <c:pt idx="287">
                  <c:v>3.5750000000000002</c:v>
                </c:pt>
                <c:pt idx="288">
                  <c:v>3.6589999999999998</c:v>
                </c:pt>
                <c:pt idx="289">
                  <c:v>3.742</c:v>
                </c:pt>
                <c:pt idx="290">
                  <c:v>3.8220000000000001</c:v>
                </c:pt>
                <c:pt idx="291">
                  <c:v>3.9140000000000001</c:v>
                </c:pt>
                <c:pt idx="292">
                  <c:v>4.0259999999999998</c:v>
                </c:pt>
                <c:pt idx="293">
                  <c:v>4.1360000000000001</c:v>
                </c:pt>
                <c:pt idx="294">
                  <c:v>4.2279999999999998</c:v>
                </c:pt>
                <c:pt idx="295">
                  <c:v>4.3170000000000002</c:v>
                </c:pt>
                <c:pt idx="296">
                  <c:v>4.4290000000000003</c:v>
                </c:pt>
                <c:pt idx="297">
                  <c:v>4.5659999999999998</c:v>
                </c:pt>
                <c:pt idx="298">
                  <c:v>4.7089999999999996</c:v>
                </c:pt>
                <c:pt idx="299">
                  <c:v>4.8289999999999997</c:v>
                </c:pt>
                <c:pt idx="300">
                  <c:v>4.9390000000000001</c:v>
                </c:pt>
                <c:pt idx="301">
                  <c:v>5.0670000000000002</c:v>
                </c:pt>
                <c:pt idx="302">
                  <c:v>5.2309999999999999</c:v>
                </c:pt>
                <c:pt idx="303">
                  <c:v>5.4059999999999997</c:v>
                </c:pt>
                <c:pt idx="304">
                  <c:v>5.5609999999999999</c:v>
                </c:pt>
                <c:pt idx="305">
                  <c:v>5.71</c:v>
                </c:pt>
                <c:pt idx="306">
                  <c:v>5.8970000000000002</c:v>
                </c:pt>
                <c:pt idx="307">
                  <c:v>6.1219999999999999</c:v>
                </c:pt>
                <c:pt idx="308">
                  <c:v>6.3280000000000003</c:v>
                </c:pt>
                <c:pt idx="309">
                  <c:v>6.524</c:v>
                </c:pt>
                <c:pt idx="310">
                  <c:v>6.7309999999999999</c:v>
                </c:pt>
                <c:pt idx="311">
                  <c:v>6.9569999999999999</c:v>
                </c:pt>
                <c:pt idx="312">
                  <c:v>7.1790000000000003</c:v>
                </c:pt>
                <c:pt idx="313">
                  <c:v>7.4130000000000003</c:v>
                </c:pt>
                <c:pt idx="314">
                  <c:v>7.641</c:v>
                </c:pt>
                <c:pt idx="315">
                  <c:v>7.88</c:v>
                </c:pt>
                <c:pt idx="316">
                  <c:v>8.1620000000000008</c:v>
                </c:pt>
                <c:pt idx="317">
                  <c:v>8.4749999999999996</c:v>
                </c:pt>
                <c:pt idx="318">
                  <c:v>8.7360000000000007</c:v>
                </c:pt>
                <c:pt idx="319">
                  <c:v>9.0500000000000007</c:v>
                </c:pt>
                <c:pt idx="320">
                  <c:v>9.4610000000000003</c:v>
                </c:pt>
                <c:pt idx="321">
                  <c:v>9.82</c:v>
                </c:pt>
                <c:pt idx="322">
                  <c:v>10.182</c:v>
                </c:pt>
                <c:pt idx="323">
                  <c:v>10.571</c:v>
                </c:pt>
                <c:pt idx="324">
                  <c:v>10.948</c:v>
                </c:pt>
                <c:pt idx="325">
                  <c:v>11.446</c:v>
                </c:pt>
                <c:pt idx="326">
                  <c:v>11.843999999999999</c:v>
                </c:pt>
                <c:pt idx="327">
                  <c:v>12.227</c:v>
                </c:pt>
                <c:pt idx="328">
                  <c:v>12.747999999999999</c:v>
                </c:pt>
                <c:pt idx="329">
                  <c:v>13.226000000000001</c:v>
                </c:pt>
                <c:pt idx="330">
                  <c:v>13.779</c:v>
                </c:pt>
                <c:pt idx="331">
                  <c:v>14.23</c:v>
                </c:pt>
                <c:pt idx="332">
                  <c:v>14.811999999999999</c:v>
                </c:pt>
                <c:pt idx="333">
                  <c:v>15.457000000000001</c:v>
                </c:pt>
                <c:pt idx="334">
                  <c:v>16.024000000000001</c:v>
                </c:pt>
                <c:pt idx="335">
                  <c:v>16.646000000000001</c:v>
                </c:pt>
                <c:pt idx="336">
                  <c:v>17.254000000000001</c:v>
                </c:pt>
                <c:pt idx="337">
                  <c:v>17.994</c:v>
                </c:pt>
                <c:pt idx="338">
                  <c:v>18.661000000000001</c:v>
                </c:pt>
                <c:pt idx="339">
                  <c:v>19.288</c:v>
                </c:pt>
                <c:pt idx="340">
                  <c:v>20.015999999999998</c:v>
                </c:pt>
                <c:pt idx="341">
                  <c:v>20.734000000000002</c:v>
                </c:pt>
                <c:pt idx="342">
                  <c:v>21.489000000000001</c:v>
                </c:pt>
                <c:pt idx="343">
                  <c:v>22.108000000000001</c:v>
                </c:pt>
                <c:pt idx="344">
                  <c:v>22.873000000000001</c:v>
                </c:pt>
                <c:pt idx="345">
                  <c:v>23.619</c:v>
                </c:pt>
                <c:pt idx="346">
                  <c:v>24.349</c:v>
                </c:pt>
                <c:pt idx="347">
                  <c:v>25.001999999999999</c:v>
                </c:pt>
                <c:pt idx="348">
                  <c:v>25.724</c:v>
                </c:pt>
                <c:pt idx="349">
                  <c:v>26.43</c:v>
                </c:pt>
                <c:pt idx="350">
                  <c:v>27.135999999999999</c:v>
                </c:pt>
                <c:pt idx="351">
                  <c:v>27.713999999999999</c:v>
                </c:pt>
                <c:pt idx="352">
                  <c:v>28.405999999999999</c:v>
                </c:pt>
                <c:pt idx="353">
                  <c:v>29.055</c:v>
                </c:pt>
                <c:pt idx="354">
                  <c:v>29.677</c:v>
                </c:pt>
                <c:pt idx="355">
                  <c:v>30.352</c:v>
                </c:pt>
                <c:pt idx="356">
                  <c:v>31.071999999999999</c:v>
                </c:pt>
                <c:pt idx="357">
                  <c:v>31.855</c:v>
                </c:pt>
                <c:pt idx="358">
                  <c:v>32.764000000000003</c:v>
                </c:pt>
                <c:pt idx="359">
                  <c:v>33.804000000000002</c:v>
                </c:pt>
                <c:pt idx="360">
                  <c:v>34.978999999999999</c:v>
                </c:pt>
                <c:pt idx="361">
                  <c:v>36.345999999999997</c:v>
                </c:pt>
                <c:pt idx="362">
                  <c:v>37.966000000000001</c:v>
                </c:pt>
                <c:pt idx="363">
                  <c:v>39.747999999999998</c:v>
                </c:pt>
                <c:pt idx="364">
                  <c:v>41.698</c:v>
                </c:pt>
                <c:pt idx="365">
                  <c:v>43.841000000000001</c:v>
                </c:pt>
                <c:pt idx="366">
                  <c:v>46.081000000000003</c:v>
                </c:pt>
                <c:pt idx="367">
                  <c:v>48.381</c:v>
                </c:pt>
                <c:pt idx="368">
                  <c:v>50.747</c:v>
                </c:pt>
                <c:pt idx="369">
                  <c:v>53.079000000000001</c:v>
                </c:pt>
                <c:pt idx="370">
                  <c:v>55.356000000000002</c:v>
                </c:pt>
                <c:pt idx="371">
                  <c:v>57.524999999999999</c:v>
                </c:pt>
                <c:pt idx="372">
                  <c:v>59.533000000000001</c:v>
                </c:pt>
                <c:pt idx="373">
                  <c:v>61.332999999999998</c:v>
                </c:pt>
                <c:pt idx="374">
                  <c:v>62.875999999999998</c:v>
                </c:pt>
                <c:pt idx="375">
                  <c:v>64.114000000000004</c:v>
                </c:pt>
                <c:pt idx="376">
                  <c:v>65.046999999999997</c:v>
                </c:pt>
                <c:pt idx="377">
                  <c:v>65.647000000000006</c:v>
                </c:pt>
                <c:pt idx="378">
                  <c:v>65.941000000000003</c:v>
                </c:pt>
                <c:pt idx="379">
                  <c:v>65.944000000000003</c:v>
                </c:pt>
                <c:pt idx="380">
                  <c:v>65.638999999999996</c:v>
                </c:pt>
                <c:pt idx="381">
                  <c:v>65.087000000000003</c:v>
                </c:pt>
                <c:pt idx="382">
                  <c:v>64.268000000000001</c:v>
                </c:pt>
                <c:pt idx="383">
                  <c:v>63.261000000000003</c:v>
                </c:pt>
                <c:pt idx="384">
                  <c:v>62.067999999999998</c:v>
                </c:pt>
                <c:pt idx="385">
                  <c:v>60.738999999999997</c:v>
                </c:pt>
                <c:pt idx="386">
                  <c:v>59.261000000000003</c:v>
                </c:pt>
                <c:pt idx="387">
                  <c:v>57.731999999999999</c:v>
                </c:pt>
                <c:pt idx="388">
                  <c:v>56.110999999999997</c:v>
                </c:pt>
                <c:pt idx="389">
                  <c:v>54.481000000000002</c:v>
                </c:pt>
                <c:pt idx="390">
                  <c:v>52.792999999999999</c:v>
                </c:pt>
                <c:pt idx="391">
                  <c:v>51.149000000000001</c:v>
                </c:pt>
                <c:pt idx="392">
                  <c:v>49.481999999999999</c:v>
                </c:pt>
                <c:pt idx="393">
                  <c:v>47.877000000000002</c:v>
                </c:pt>
                <c:pt idx="394">
                  <c:v>46.267000000000003</c:v>
                </c:pt>
                <c:pt idx="395">
                  <c:v>44.713999999999999</c:v>
                </c:pt>
                <c:pt idx="396">
                  <c:v>43.18</c:v>
                </c:pt>
                <c:pt idx="397">
                  <c:v>41.713999999999999</c:v>
                </c:pt>
                <c:pt idx="398">
                  <c:v>40.287999999999997</c:v>
                </c:pt>
                <c:pt idx="399">
                  <c:v>38.917000000000002</c:v>
                </c:pt>
                <c:pt idx="400">
                  <c:v>37.591000000000001</c:v>
                </c:pt>
                <c:pt idx="401">
                  <c:v>36.313000000000002</c:v>
                </c:pt>
                <c:pt idx="402">
                  <c:v>35.085000000000001</c:v>
                </c:pt>
                <c:pt idx="403">
                  <c:v>33.895000000000003</c:v>
                </c:pt>
                <c:pt idx="404">
                  <c:v>32.758000000000003</c:v>
                </c:pt>
                <c:pt idx="405">
                  <c:v>31.643999999999998</c:v>
                </c:pt>
                <c:pt idx="406">
                  <c:v>30.588000000000001</c:v>
                </c:pt>
                <c:pt idx="407">
                  <c:v>29.556999999999999</c:v>
                </c:pt>
                <c:pt idx="408">
                  <c:v>28.602</c:v>
                </c:pt>
                <c:pt idx="409">
                  <c:v>27.664000000000001</c:v>
                </c:pt>
                <c:pt idx="410">
                  <c:v>26.794</c:v>
                </c:pt>
                <c:pt idx="411">
                  <c:v>25.952000000000002</c:v>
                </c:pt>
                <c:pt idx="412">
                  <c:v>25.164999999999999</c:v>
                </c:pt>
                <c:pt idx="413">
                  <c:v>24.411000000000001</c:v>
                </c:pt>
                <c:pt idx="414">
                  <c:v>23.696999999999999</c:v>
                </c:pt>
                <c:pt idx="415">
                  <c:v>23.016999999999999</c:v>
                </c:pt>
                <c:pt idx="416">
                  <c:v>22.361000000000001</c:v>
                </c:pt>
                <c:pt idx="417">
                  <c:v>21.734999999999999</c:v>
                </c:pt>
                <c:pt idx="418">
                  <c:v>21.114999999999998</c:v>
                </c:pt>
                <c:pt idx="419">
                  <c:v>20.533999999999999</c:v>
                </c:pt>
                <c:pt idx="420">
                  <c:v>19.963999999999999</c:v>
                </c:pt>
                <c:pt idx="421">
                  <c:v>19.408999999999999</c:v>
                </c:pt>
                <c:pt idx="422">
                  <c:v>18.872</c:v>
                </c:pt>
                <c:pt idx="423">
                  <c:v>18.355</c:v>
                </c:pt>
                <c:pt idx="424">
                  <c:v>17.864000000000001</c:v>
                </c:pt>
                <c:pt idx="425">
                  <c:v>17.391999999999999</c:v>
                </c:pt>
                <c:pt idx="426">
                  <c:v>16.943999999999999</c:v>
                </c:pt>
                <c:pt idx="427">
                  <c:v>16.510999999999999</c:v>
                </c:pt>
                <c:pt idx="428">
                  <c:v>16.088999999999999</c:v>
                </c:pt>
                <c:pt idx="429">
                  <c:v>15.691000000000001</c:v>
                </c:pt>
                <c:pt idx="430">
                  <c:v>15.31</c:v>
                </c:pt>
                <c:pt idx="431">
                  <c:v>14.943</c:v>
                </c:pt>
                <c:pt idx="432">
                  <c:v>14.589</c:v>
                </c:pt>
                <c:pt idx="433">
                  <c:v>14.247999999999999</c:v>
                </c:pt>
                <c:pt idx="434">
                  <c:v>13.923999999999999</c:v>
                </c:pt>
                <c:pt idx="435">
                  <c:v>13.616</c:v>
                </c:pt>
                <c:pt idx="436">
                  <c:v>13.318</c:v>
                </c:pt>
                <c:pt idx="437">
                  <c:v>13.03</c:v>
                </c:pt>
                <c:pt idx="438">
                  <c:v>12.752000000000001</c:v>
                </c:pt>
                <c:pt idx="439">
                  <c:v>12.492000000000001</c:v>
                </c:pt>
                <c:pt idx="440">
                  <c:v>12.241</c:v>
                </c:pt>
                <c:pt idx="441">
                  <c:v>11.992000000000001</c:v>
                </c:pt>
                <c:pt idx="442">
                  <c:v>11.750999999999999</c:v>
                </c:pt>
                <c:pt idx="443">
                  <c:v>11.52</c:v>
                </c:pt>
                <c:pt idx="444">
                  <c:v>11.291</c:v>
                </c:pt>
                <c:pt idx="445">
                  <c:v>11.068</c:v>
                </c:pt>
                <c:pt idx="446">
                  <c:v>10.853999999999999</c:v>
                </c:pt>
                <c:pt idx="447">
                  <c:v>10.653</c:v>
                </c:pt>
                <c:pt idx="448">
                  <c:v>10.468</c:v>
                </c:pt>
                <c:pt idx="449">
                  <c:v>10.292999999999999</c:v>
                </c:pt>
                <c:pt idx="450">
                  <c:v>10.132999999999999</c:v>
                </c:pt>
                <c:pt idx="451">
                  <c:v>9.9740000000000002</c:v>
                </c:pt>
                <c:pt idx="452">
                  <c:v>9.8079999999999998</c:v>
                </c:pt>
                <c:pt idx="453">
                  <c:v>9.6430000000000007</c:v>
                </c:pt>
                <c:pt idx="454">
                  <c:v>9.4849999999999994</c:v>
                </c:pt>
                <c:pt idx="455">
                  <c:v>9.33</c:v>
                </c:pt>
                <c:pt idx="456">
                  <c:v>9.1760000000000002</c:v>
                </c:pt>
                <c:pt idx="457">
                  <c:v>9.02</c:v>
                </c:pt>
                <c:pt idx="458">
                  <c:v>8.8789999999999996</c:v>
                </c:pt>
                <c:pt idx="459">
                  <c:v>8.76</c:v>
                </c:pt>
                <c:pt idx="460">
                  <c:v>8.6579999999999995</c:v>
                </c:pt>
                <c:pt idx="461">
                  <c:v>8.5519999999999996</c:v>
                </c:pt>
                <c:pt idx="462">
                  <c:v>8.4429999999999996</c:v>
                </c:pt>
                <c:pt idx="463">
                  <c:v>8.3379999999999992</c:v>
                </c:pt>
                <c:pt idx="464">
                  <c:v>8.2349999999999994</c:v>
                </c:pt>
                <c:pt idx="465">
                  <c:v>8.1289999999999996</c:v>
                </c:pt>
                <c:pt idx="466">
                  <c:v>8.0180000000000007</c:v>
                </c:pt>
                <c:pt idx="467">
                  <c:v>7.9059999999999997</c:v>
                </c:pt>
                <c:pt idx="468">
                  <c:v>7.7969999999999997</c:v>
                </c:pt>
                <c:pt idx="469">
                  <c:v>7.6879999999999997</c:v>
                </c:pt>
                <c:pt idx="470">
                  <c:v>7.585</c:v>
                </c:pt>
                <c:pt idx="471">
                  <c:v>7.4850000000000003</c:v>
                </c:pt>
                <c:pt idx="472">
                  <c:v>7.3890000000000002</c:v>
                </c:pt>
                <c:pt idx="473">
                  <c:v>7.298</c:v>
                </c:pt>
                <c:pt idx="474">
                  <c:v>7.2140000000000004</c:v>
                </c:pt>
                <c:pt idx="475">
                  <c:v>7.1369999999999996</c:v>
                </c:pt>
                <c:pt idx="476">
                  <c:v>7.056</c:v>
                </c:pt>
                <c:pt idx="477">
                  <c:v>6.98</c:v>
                </c:pt>
                <c:pt idx="478">
                  <c:v>6.9089999999999998</c:v>
                </c:pt>
                <c:pt idx="479">
                  <c:v>6.8410000000000002</c:v>
                </c:pt>
                <c:pt idx="480">
                  <c:v>6.774</c:v>
                </c:pt>
                <c:pt idx="481">
                  <c:v>6.7080000000000002</c:v>
                </c:pt>
                <c:pt idx="482">
                  <c:v>6.6429999999999998</c:v>
                </c:pt>
                <c:pt idx="483">
                  <c:v>6.5739999999999998</c:v>
                </c:pt>
                <c:pt idx="484">
                  <c:v>6.5039999999999996</c:v>
                </c:pt>
                <c:pt idx="485">
                  <c:v>6.4450000000000003</c:v>
                </c:pt>
                <c:pt idx="486">
                  <c:v>6.39</c:v>
                </c:pt>
                <c:pt idx="487">
                  <c:v>6.335</c:v>
                </c:pt>
                <c:pt idx="488">
                  <c:v>6.2720000000000002</c:v>
                </c:pt>
                <c:pt idx="489">
                  <c:v>6.2050000000000001</c:v>
                </c:pt>
                <c:pt idx="490">
                  <c:v>6.1349999999999998</c:v>
                </c:pt>
                <c:pt idx="491">
                  <c:v>6.0670000000000002</c:v>
                </c:pt>
                <c:pt idx="492">
                  <c:v>6.0010000000000003</c:v>
                </c:pt>
                <c:pt idx="493">
                  <c:v>5.9320000000000004</c:v>
                </c:pt>
                <c:pt idx="494">
                  <c:v>5.8639999999999999</c:v>
                </c:pt>
                <c:pt idx="495">
                  <c:v>5.798</c:v>
                </c:pt>
                <c:pt idx="496">
                  <c:v>5.7370000000000001</c:v>
                </c:pt>
                <c:pt idx="497">
                  <c:v>5.6769999999999996</c:v>
                </c:pt>
                <c:pt idx="498">
                  <c:v>5.6150000000000002</c:v>
                </c:pt>
                <c:pt idx="499">
                  <c:v>5.5510000000000002</c:v>
                </c:pt>
                <c:pt idx="500">
                  <c:v>5.492</c:v>
                </c:pt>
                <c:pt idx="501">
                  <c:v>5.4349999999999996</c:v>
                </c:pt>
                <c:pt idx="502">
                  <c:v>5.38</c:v>
                </c:pt>
                <c:pt idx="503">
                  <c:v>5.3209999999999997</c:v>
                </c:pt>
                <c:pt idx="504">
                  <c:v>5.2629999999999999</c:v>
                </c:pt>
                <c:pt idx="505">
                  <c:v>5.2089999999999996</c:v>
                </c:pt>
                <c:pt idx="506">
                  <c:v>5.15</c:v>
                </c:pt>
                <c:pt idx="507">
                  <c:v>5.0880000000000001</c:v>
                </c:pt>
                <c:pt idx="508">
                  <c:v>5.024</c:v>
                </c:pt>
                <c:pt idx="509">
                  <c:v>4.9530000000000003</c:v>
                </c:pt>
                <c:pt idx="510">
                  <c:v>4.875</c:v>
                </c:pt>
                <c:pt idx="511">
                  <c:v>4.8010000000000002</c:v>
                </c:pt>
                <c:pt idx="512">
                  <c:v>4.7240000000000002</c:v>
                </c:pt>
                <c:pt idx="513">
                  <c:v>4.649</c:v>
                </c:pt>
                <c:pt idx="514">
                  <c:v>4.58</c:v>
                </c:pt>
                <c:pt idx="515">
                  <c:v>4.5119999999999996</c:v>
                </c:pt>
                <c:pt idx="516">
                  <c:v>4.4370000000000003</c:v>
                </c:pt>
                <c:pt idx="517">
                  <c:v>4.3650000000000002</c:v>
                </c:pt>
                <c:pt idx="518">
                  <c:v>4.2960000000000003</c:v>
                </c:pt>
                <c:pt idx="519">
                  <c:v>4.2210000000000001</c:v>
                </c:pt>
                <c:pt idx="520">
                  <c:v>4.133</c:v>
                </c:pt>
                <c:pt idx="521">
                  <c:v>4.0430000000000001</c:v>
                </c:pt>
                <c:pt idx="522">
                  <c:v>3.9540000000000002</c:v>
                </c:pt>
                <c:pt idx="523">
                  <c:v>3.863</c:v>
                </c:pt>
                <c:pt idx="524">
                  <c:v>3.7669999999999999</c:v>
                </c:pt>
                <c:pt idx="525">
                  <c:v>3.677</c:v>
                </c:pt>
                <c:pt idx="526">
                  <c:v>3.5939999999999999</c:v>
                </c:pt>
                <c:pt idx="527">
                  <c:v>3.524</c:v>
                </c:pt>
                <c:pt idx="528">
                  <c:v>3.4609999999999999</c:v>
                </c:pt>
                <c:pt idx="529">
                  <c:v>3.4049999999999998</c:v>
                </c:pt>
                <c:pt idx="530">
                  <c:v>3.3479999999999999</c:v>
                </c:pt>
                <c:pt idx="531">
                  <c:v>3.2789999999999999</c:v>
                </c:pt>
                <c:pt idx="532">
                  <c:v>3.2050000000000001</c:v>
                </c:pt>
                <c:pt idx="533">
                  <c:v>3.1280000000000001</c:v>
                </c:pt>
                <c:pt idx="534">
                  <c:v>3.0579999999999998</c:v>
                </c:pt>
                <c:pt idx="535">
                  <c:v>2.9929999999999999</c:v>
                </c:pt>
                <c:pt idx="536">
                  <c:v>2.9380000000000002</c:v>
                </c:pt>
                <c:pt idx="537">
                  <c:v>2.8889999999999998</c:v>
                </c:pt>
                <c:pt idx="538">
                  <c:v>2.839</c:v>
                </c:pt>
                <c:pt idx="539">
                  <c:v>2.794</c:v>
                </c:pt>
                <c:pt idx="540">
                  <c:v>2.75</c:v>
                </c:pt>
                <c:pt idx="541">
                  <c:v>2.7130000000000001</c:v>
                </c:pt>
                <c:pt idx="542">
                  <c:v>2.6739999999999999</c:v>
                </c:pt>
                <c:pt idx="543">
                  <c:v>2.633</c:v>
                </c:pt>
                <c:pt idx="544">
                  <c:v>2.5870000000000002</c:v>
                </c:pt>
                <c:pt idx="545">
                  <c:v>2.5390000000000001</c:v>
                </c:pt>
                <c:pt idx="546">
                  <c:v>2.4870000000000001</c:v>
                </c:pt>
                <c:pt idx="547">
                  <c:v>2.431</c:v>
                </c:pt>
                <c:pt idx="548">
                  <c:v>2.375</c:v>
                </c:pt>
                <c:pt idx="549">
                  <c:v>2.319</c:v>
                </c:pt>
                <c:pt idx="550">
                  <c:v>2.2679999999999998</c:v>
                </c:pt>
                <c:pt idx="551">
                  <c:v>2.2229999999999999</c:v>
                </c:pt>
                <c:pt idx="552">
                  <c:v>2.1779999999999999</c:v>
                </c:pt>
                <c:pt idx="553">
                  <c:v>2.1280000000000001</c:v>
                </c:pt>
                <c:pt idx="554">
                  <c:v>2.0739999999999998</c:v>
                </c:pt>
                <c:pt idx="555">
                  <c:v>2.0190000000000001</c:v>
                </c:pt>
                <c:pt idx="556">
                  <c:v>1.962</c:v>
                </c:pt>
                <c:pt idx="557">
                  <c:v>1.911</c:v>
                </c:pt>
                <c:pt idx="558">
                  <c:v>1.8660000000000001</c:v>
                </c:pt>
                <c:pt idx="559">
                  <c:v>1.8280000000000001</c:v>
                </c:pt>
                <c:pt idx="560">
                  <c:v>1.8009999999999999</c:v>
                </c:pt>
                <c:pt idx="561">
                  <c:v>1.7789999999999999</c:v>
                </c:pt>
                <c:pt idx="562">
                  <c:v>1.7649999999999999</c:v>
                </c:pt>
                <c:pt idx="563">
                  <c:v>1.7589999999999999</c:v>
                </c:pt>
                <c:pt idx="564">
                  <c:v>1.752</c:v>
                </c:pt>
                <c:pt idx="565">
                  <c:v>1.75</c:v>
                </c:pt>
                <c:pt idx="566">
                  <c:v>1.7529999999999999</c:v>
                </c:pt>
                <c:pt idx="567">
                  <c:v>1.752</c:v>
                </c:pt>
                <c:pt idx="568">
                  <c:v>1.7470000000000001</c:v>
                </c:pt>
                <c:pt idx="569">
                  <c:v>1.754</c:v>
                </c:pt>
                <c:pt idx="570">
                  <c:v>1.7589999999999999</c:v>
                </c:pt>
                <c:pt idx="571">
                  <c:v>1.756</c:v>
                </c:pt>
                <c:pt idx="572">
                  <c:v>1.744</c:v>
                </c:pt>
                <c:pt idx="573">
                  <c:v>1.726</c:v>
                </c:pt>
                <c:pt idx="574">
                  <c:v>1.6919999999999999</c:v>
                </c:pt>
                <c:pt idx="575">
                  <c:v>1.6519999999999999</c:v>
                </c:pt>
                <c:pt idx="576">
                  <c:v>1.61</c:v>
                </c:pt>
                <c:pt idx="577">
                  <c:v>1.5680000000000001</c:v>
                </c:pt>
                <c:pt idx="578">
                  <c:v>1.5289999999999999</c:v>
                </c:pt>
                <c:pt idx="579">
                  <c:v>1.4910000000000001</c:v>
                </c:pt>
                <c:pt idx="580">
                  <c:v>1.4530000000000001</c:v>
                </c:pt>
                <c:pt idx="581">
                  <c:v>1.4279999999999999</c:v>
                </c:pt>
                <c:pt idx="582">
                  <c:v>1.41</c:v>
                </c:pt>
                <c:pt idx="583">
                  <c:v>1.397</c:v>
                </c:pt>
                <c:pt idx="584">
                  <c:v>1.3859999999999999</c:v>
                </c:pt>
                <c:pt idx="585">
                  <c:v>1.3740000000000001</c:v>
                </c:pt>
                <c:pt idx="586">
                  <c:v>1.365</c:v>
                </c:pt>
                <c:pt idx="587">
                  <c:v>1.3520000000000001</c:v>
                </c:pt>
                <c:pt idx="588">
                  <c:v>1.3420000000000001</c:v>
                </c:pt>
                <c:pt idx="589">
                  <c:v>1.3240000000000001</c:v>
                </c:pt>
                <c:pt idx="590">
                  <c:v>1.3120000000000001</c:v>
                </c:pt>
                <c:pt idx="591">
                  <c:v>1.3029999999999999</c:v>
                </c:pt>
                <c:pt idx="592">
                  <c:v>1.304</c:v>
                </c:pt>
                <c:pt idx="593">
                  <c:v>1.3029999999999999</c:v>
                </c:pt>
                <c:pt idx="594">
                  <c:v>1.3109999999999999</c:v>
                </c:pt>
                <c:pt idx="595">
                  <c:v>1.319</c:v>
                </c:pt>
                <c:pt idx="596">
                  <c:v>1.323</c:v>
                </c:pt>
                <c:pt idx="597">
                  <c:v>1.323</c:v>
                </c:pt>
                <c:pt idx="598">
                  <c:v>1.327</c:v>
                </c:pt>
                <c:pt idx="599">
                  <c:v>1.3280000000000001</c:v>
                </c:pt>
                <c:pt idx="600">
                  <c:v>1.3340000000000001</c:v>
                </c:pt>
                <c:pt idx="601">
                  <c:v>1.341</c:v>
                </c:pt>
                <c:pt idx="602">
                  <c:v>1.349</c:v>
                </c:pt>
                <c:pt idx="603">
                  <c:v>1.3480000000000001</c:v>
                </c:pt>
                <c:pt idx="604">
                  <c:v>1.34</c:v>
                </c:pt>
                <c:pt idx="605">
                  <c:v>1.3320000000000001</c:v>
                </c:pt>
                <c:pt idx="606">
                  <c:v>1.331</c:v>
                </c:pt>
                <c:pt idx="607">
                  <c:v>1.327</c:v>
                </c:pt>
                <c:pt idx="608">
                  <c:v>1.323</c:v>
                </c:pt>
                <c:pt idx="609">
                  <c:v>1.323</c:v>
                </c:pt>
                <c:pt idx="610">
                  <c:v>1.323</c:v>
                </c:pt>
                <c:pt idx="611">
                  <c:v>1.3260000000000001</c:v>
                </c:pt>
                <c:pt idx="612">
                  <c:v>1.3320000000000001</c:v>
                </c:pt>
                <c:pt idx="613">
                  <c:v>1.339</c:v>
                </c:pt>
                <c:pt idx="614">
                  <c:v>1.3440000000000001</c:v>
                </c:pt>
                <c:pt idx="615">
                  <c:v>1.3460000000000001</c:v>
                </c:pt>
                <c:pt idx="616">
                  <c:v>1.3480000000000001</c:v>
                </c:pt>
                <c:pt idx="617">
                  <c:v>1.3520000000000001</c:v>
                </c:pt>
                <c:pt idx="618">
                  <c:v>1.3520000000000001</c:v>
                </c:pt>
                <c:pt idx="619">
                  <c:v>1.351</c:v>
                </c:pt>
                <c:pt idx="620">
                  <c:v>1.3520000000000001</c:v>
                </c:pt>
                <c:pt idx="621">
                  <c:v>1.351</c:v>
                </c:pt>
                <c:pt idx="622">
                  <c:v>1.3480000000000001</c:v>
                </c:pt>
                <c:pt idx="623">
                  <c:v>1.347</c:v>
                </c:pt>
                <c:pt idx="624">
                  <c:v>1.345</c:v>
                </c:pt>
                <c:pt idx="625">
                  <c:v>1.3440000000000001</c:v>
                </c:pt>
                <c:pt idx="626">
                  <c:v>1.34</c:v>
                </c:pt>
                <c:pt idx="627">
                  <c:v>1.341</c:v>
                </c:pt>
                <c:pt idx="628">
                  <c:v>1.341</c:v>
                </c:pt>
                <c:pt idx="629">
                  <c:v>1.347</c:v>
                </c:pt>
                <c:pt idx="630">
                  <c:v>1.353</c:v>
                </c:pt>
                <c:pt idx="631">
                  <c:v>1.36</c:v>
                </c:pt>
                <c:pt idx="632">
                  <c:v>1.363</c:v>
                </c:pt>
                <c:pt idx="633">
                  <c:v>1.359</c:v>
                </c:pt>
                <c:pt idx="634">
                  <c:v>1.355</c:v>
                </c:pt>
                <c:pt idx="635">
                  <c:v>1.3520000000000001</c:v>
                </c:pt>
                <c:pt idx="636">
                  <c:v>1.3520000000000001</c:v>
                </c:pt>
                <c:pt idx="637">
                  <c:v>1.355</c:v>
                </c:pt>
                <c:pt idx="638">
                  <c:v>1.3640000000000001</c:v>
                </c:pt>
                <c:pt idx="639">
                  <c:v>1.367</c:v>
                </c:pt>
                <c:pt idx="640">
                  <c:v>1.37</c:v>
                </c:pt>
                <c:pt idx="641">
                  <c:v>1.369</c:v>
                </c:pt>
                <c:pt idx="642">
                  <c:v>1.363</c:v>
                </c:pt>
                <c:pt idx="643">
                  <c:v>1.3540000000000001</c:v>
                </c:pt>
                <c:pt idx="644">
                  <c:v>1.35</c:v>
                </c:pt>
                <c:pt idx="645">
                  <c:v>1.3420000000000001</c:v>
                </c:pt>
                <c:pt idx="646">
                  <c:v>1.3320000000000001</c:v>
                </c:pt>
                <c:pt idx="647">
                  <c:v>1.327</c:v>
                </c:pt>
                <c:pt idx="648">
                  <c:v>1.331</c:v>
                </c:pt>
                <c:pt idx="649">
                  <c:v>1.329</c:v>
                </c:pt>
                <c:pt idx="650">
                  <c:v>1.323</c:v>
                </c:pt>
                <c:pt idx="651">
                  <c:v>1.321</c:v>
                </c:pt>
                <c:pt idx="652">
                  <c:v>1.32</c:v>
                </c:pt>
                <c:pt idx="653">
                  <c:v>1.3149999999999999</c:v>
                </c:pt>
                <c:pt idx="654">
                  <c:v>1.3120000000000001</c:v>
                </c:pt>
                <c:pt idx="655">
                  <c:v>1.3169999999999999</c:v>
                </c:pt>
                <c:pt idx="656">
                  <c:v>1.3149999999999999</c:v>
                </c:pt>
                <c:pt idx="657">
                  <c:v>1.3160000000000001</c:v>
                </c:pt>
                <c:pt idx="658">
                  <c:v>1.323</c:v>
                </c:pt>
                <c:pt idx="659">
                  <c:v>1.327</c:v>
                </c:pt>
                <c:pt idx="660">
                  <c:v>1.321</c:v>
                </c:pt>
                <c:pt idx="661">
                  <c:v>1.3220000000000001</c:v>
                </c:pt>
                <c:pt idx="662">
                  <c:v>1.3240000000000001</c:v>
                </c:pt>
                <c:pt idx="663">
                  <c:v>1.3120000000000001</c:v>
                </c:pt>
                <c:pt idx="664">
                  <c:v>1.2909999999999999</c:v>
                </c:pt>
                <c:pt idx="665">
                  <c:v>1.29</c:v>
                </c:pt>
                <c:pt idx="666">
                  <c:v>1.296</c:v>
                </c:pt>
                <c:pt idx="667">
                  <c:v>1.286</c:v>
                </c:pt>
                <c:pt idx="668">
                  <c:v>1.2749999999999999</c:v>
                </c:pt>
                <c:pt idx="669">
                  <c:v>1.266</c:v>
                </c:pt>
                <c:pt idx="670">
                  <c:v>1.2470000000000001</c:v>
                </c:pt>
                <c:pt idx="671">
                  <c:v>1.2210000000000001</c:v>
                </c:pt>
                <c:pt idx="672">
                  <c:v>1.204</c:v>
                </c:pt>
                <c:pt idx="673">
                  <c:v>1.19</c:v>
                </c:pt>
                <c:pt idx="674">
                  <c:v>1.1739999999999999</c:v>
                </c:pt>
                <c:pt idx="675">
                  <c:v>1.161</c:v>
                </c:pt>
                <c:pt idx="676">
                  <c:v>1.1579999999999999</c:v>
                </c:pt>
                <c:pt idx="677">
                  <c:v>1.151</c:v>
                </c:pt>
                <c:pt idx="678">
                  <c:v>1.133</c:v>
                </c:pt>
                <c:pt idx="679">
                  <c:v>1.1240000000000001</c:v>
                </c:pt>
                <c:pt idx="680">
                  <c:v>1.121</c:v>
                </c:pt>
                <c:pt idx="681">
                  <c:v>1.1160000000000001</c:v>
                </c:pt>
                <c:pt idx="682">
                  <c:v>1.1160000000000001</c:v>
                </c:pt>
                <c:pt idx="683">
                  <c:v>1.129</c:v>
                </c:pt>
                <c:pt idx="684">
                  <c:v>1.1419999999999999</c:v>
                </c:pt>
                <c:pt idx="685">
                  <c:v>1.151</c:v>
                </c:pt>
                <c:pt idx="686">
                  <c:v>1.155</c:v>
                </c:pt>
                <c:pt idx="687">
                  <c:v>1.153</c:v>
                </c:pt>
                <c:pt idx="688">
                  <c:v>1.139</c:v>
                </c:pt>
                <c:pt idx="689">
                  <c:v>1.1259999999999999</c:v>
                </c:pt>
                <c:pt idx="690">
                  <c:v>1.1160000000000001</c:v>
                </c:pt>
                <c:pt idx="691">
                  <c:v>1.1060000000000001</c:v>
                </c:pt>
                <c:pt idx="692">
                  <c:v>1.095</c:v>
                </c:pt>
                <c:pt idx="693">
                  <c:v>1.0860000000000001</c:v>
                </c:pt>
                <c:pt idx="694">
                  <c:v>1.077</c:v>
                </c:pt>
                <c:pt idx="695">
                  <c:v>1.0669999999999999</c:v>
                </c:pt>
                <c:pt idx="696">
                  <c:v>1.0620000000000001</c:v>
                </c:pt>
                <c:pt idx="697">
                  <c:v>1.056</c:v>
                </c:pt>
                <c:pt idx="698">
                  <c:v>1.0489999999999999</c:v>
                </c:pt>
                <c:pt idx="699">
                  <c:v>1.048</c:v>
                </c:pt>
                <c:pt idx="700">
                  <c:v>1.046</c:v>
                </c:pt>
                <c:pt idx="701">
                  <c:v>1.0429999999999999</c:v>
                </c:pt>
                <c:pt idx="702">
                  <c:v>1.05</c:v>
                </c:pt>
                <c:pt idx="703">
                  <c:v>1.054</c:v>
                </c:pt>
                <c:pt idx="704">
                  <c:v>1.042</c:v>
                </c:pt>
                <c:pt idx="705">
                  <c:v>1.0429999999999999</c:v>
                </c:pt>
                <c:pt idx="706">
                  <c:v>1.0429999999999999</c:v>
                </c:pt>
                <c:pt idx="707">
                  <c:v>1.0409999999999999</c:v>
                </c:pt>
                <c:pt idx="708">
                  <c:v>1.044</c:v>
                </c:pt>
                <c:pt idx="709">
                  <c:v>1.069</c:v>
                </c:pt>
                <c:pt idx="710">
                  <c:v>1.077</c:v>
                </c:pt>
                <c:pt idx="711">
                  <c:v>1.0669999999999999</c:v>
                </c:pt>
                <c:pt idx="712">
                  <c:v>1.0669999999999999</c:v>
                </c:pt>
                <c:pt idx="713">
                  <c:v>1.0669999999999999</c:v>
                </c:pt>
                <c:pt idx="714">
                  <c:v>1.0629999999999999</c:v>
                </c:pt>
                <c:pt idx="715">
                  <c:v>1.071</c:v>
                </c:pt>
                <c:pt idx="716">
                  <c:v>1.0820000000000001</c:v>
                </c:pt>
                <c:pt idx="717">
                  <c:v>1.0649999999999999</c:v>
                </c:pt>
                <c:pt idx="718">
                  <c:v>1.0189999999999999</c:v>
                </c:pt>
                <c:pt idx="719">
                  <c:v>0.96899999999999997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B3D-4015-9583-823E6B7F86FE}"/>
            </c:ext>
          </c:extLst>
        </c:ser>
        <c:ser>
          <c:idx val="2"/>
          <c:order val="2"/>
          <c:tx>
            <c:strRef>
              <c:f>'TASK 1'!$AF$3:$AF$5</c:f>
              <c:strCache>
                <c:ptCount val="3"/>
                <c:pt idx="1">
                  <c:v>4000RPM</c:v>
                </c:pt>
                <c:pt idx="2">
                  <c:v> Pressure (Bar)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'TASK 1'!$B$6:$B$3989</c:f>
              <c:numCache>
                <c:formatCode>0.000</c:formatCode>
                <c:ptCount val="3984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'TASK 1'!$AF$6:$AF$3989</c:f>
              <c:numCache>
                <c:formatCode>0.000</c:formatCode>
                <c:ptCount val="3984"/>
                <c:pt idx="0">
                  <c:v>0.90100000000000002</c:v>
                </c:pt>
                <c:pt idx="1">
                  <c:v>0.89400000000000002</c:v>
                </c:pt>
                <c:pt idx="2">
                  <c:v>0.89700000000000002</c:v>
                </c:pt>
                <c:pt idx="3">
                  <c:v>0.90100000000000002</c:v>
                </c:pt>
                <c:pt idx="4">
                  <c:v>0.89800000000000002</c:v>
                </c:pt>
                <c:pt idx="5">
                  <c:v>0.88800000000000001</c:v>
                </c:pt>
                <c:pt idx="6">
                  <c:v>0.878</c:v>
                </c:pt>
                <c:pt idx="7">
                  <c:v>0.874</c:v>
                </c:pt>
                <c:pt idx="8">
                  <c:v>0.878</c:v>
                </c:pt>
                <c:pt idx="9">
                  <c:v>0.873</c:v>
                </c:pt>
                <c:pt idx="10">
                  <c:v>0.85799999999999998</c:v>
                </c:pt>
                <c:pt idx="11">
                  <c:v>0.83499999999999996</c:v>
                </c:pt>
                <c:pt idx="12">
                  <c:v>0.80400000000000005</c:v>
                </c:pt>
                <c:pt idx="13">
                  <c:v>0.78300000000000003</c:v>
                </c:pt>
                <c:pt idx="14">
                  <c:v>0.77200000000000002</c:v>
                </c:pt>
                <c:pt idx="15">
                  <c:v>0.76700000000000002</c:v>
                </c:pt>
                <c:pt idx="16">
                  <c:v>0.76300000000000001</c:v>
                </c:pt>
                <c:pt idx="17">
                  <c:v>0.76100000000000001</c:v>
                </c:pt>
                <c:pt idx="18">
                  <c:v>0.76600000000000001</c:v>
                </c:pt>
                <c:pt idx="19">
                  <c:v>0.77600000000000002</c:v>
                </c:pt>
                <c:pt idx="20">
                  <c:v>0.78700000000000003</c:v>
                </c:pt>
                <c:pt idx="21">
                  <c:v>0.79800000000000004</c:v>
                </c:pt>
                <c:pt idx="22">
                  <c:v>0.80400000000000005</c:v>
                </c:pt>
                <c:pt idx="23">
                  <c:v>0.79800000000000004</c:v>
                </c:pt>
                <c:pt idx="24">
                  <c:v>0.78400000000000003</c:v>
                </c:pt>
                <c:pt idx="25">
                  <c:v>0.77100000000000002</c:v>
                </c:pt>
                <c:pt idx="26">
                  <c:v>0.75800000000000001</c:v>
                </c:pt>
                <c:pt idx="27">
                  <c:v>0.746</c:v>
                </c:pt>
                <c:pt idx="28">
                  <c:v>0.73099999999999998</c:v>
                </c:pt>
                <c:pt idx="29">
                  <c:v>0.71</c:v>
                </c:pt>
                <c:pt idx="30">
                  <c:v>0.69599999999999995</c:v>
                </c:pt>
                <c:pt idx="31">
                  <c:v>0.69</c:v>
                </c:pt>
                <c:pt idx="32">
                  <c:v>0.68400000000000005</c:v>
                </c:pt>
                <c:pt idx="33">
                  <c:v>0.69</c:v>
                </c:pt>
                <c:pt idx="34">
                  <c:v>0.69699999999999995</c:v>
                </c:pt>
                <c:pt idx="35">
                  <c:v>0.70299999999999996</c:v>
                </c:pt>
                <c:pt idx="36">
                  <c:v>0.71</c:v>
                </c:pt>
                <c:pt idx="37">
                  <c:v>0.70399999999999996</c:v>
                </c:pt>
                <c:pt idx="38">
                  <c:v>0.69799999999999995</c:v>
                </c:pt>
                <c:pt idx="39">
                  <c:v>0.69</c:v>
                </c:pt>
                <c:pt idx="40">
                  <c:v>0.68600000000000005</c:v>
                </c:pt>
                <c:pt idx="41">
                  <c:v>0.67900000000000005</c:v>
                </c:pt>
                <c:pt idx="42">
                  <c:v>0.66700000000000004</c:v>
                </c:pt>
                <c:pt idx="43">
                  <c:v>0.65500000000000003</c:v>
                </c:pt>
                <c:pt idx="44">
                  <c:v>0.66100000000000003</c:v>
                </c:pt>
                <c:pt idx="45">
                  <c:v>0.65500000000000003</c:v>
                </c:pt>
                <c:pt idx="46">
                  <c:v>0.63200000000000001</c:v>
                </c:pt>
                <c:pt idx="47">
                  <c:v>0.622</c:v>
                </c:pt>
                <c:pt idx="48">
                  <c:v>0.63600000000000001</c:v>
                </c:pt>
                <c:pt idx="49">
                  <c:v>0.63100000000000001</c:v>
                </c:pt>
                <c:pt idx="50">
                  <c:v>0.628</c:v>
                </c:pt>
                <c:pt idx="51">
                  <c:v>0.627</c:v>
                </c:pt>
                <c:pt idx="52">
                  <c:v>0.63400000000000001</c:v>
                </c:pt>
                <c:pt idx="53">
                  <c:v>0.628</c:v>
                </c:pt>
                <c:pt idx="54">
                  <c:v>0.61699999999999999</c:v>
                </c:pt>
                <c:pt idx="55">
                  <c:v>0.625</c:v>
                </c:pt>
                <c:pt idx="56">
                  <c:v>0.65600000000000003</c:v>
                </c:pt>
                <c:pt idx="57">
                  <c:v>0.66700000000000004</c:v>
                </c:pt>
                <c:pt idx="58">
                  <c:v>0.66200000000000003</c:v>
                </c:pt>
                <c:pt idx="59">
                  <c:v>0.68</c:v>
                </c:pt>
                <c:pt idx="60">
                  <c:v>0.68400000000000005</c:v>
                </c:pt>
                <c:pt idx="61">
                  <c:v>0.66500000000000004</c:v>
                </c:pt>
                <c:pt idx="62">
                  <c:v>0.64800000000000002</c:v>
                </c:pt>
                <c:pt idx="63">
                  <c:v>0.64300000000000002</c:v>
                </c:pt>
                <c:pt idx="64">
                  <c:v>0.63700000000000001</c:v>
                </c:pt>
                <c:pt idx="65">
                  <c:v>0.63500000000000001</c:v>
                </c:pt>
                <c:pt idx="66">
                  <c:v>0.63100000000000001</c:v>
                </c:pt>
                <c:pt idx="67">
                  <c:v>0.63400000000000001</c:v>
                </c:pt>
                <c:pt idx="68">
                  <c:v>0.65200000000000002</c:v>
                </c:pt>
                <c:pt idx="69">
                  <c:v>0.66700000000000004</c:v>
                </c:pt>
                <c:pt idx="70">
                  <c:v>0.66600000000000004</c:v>
                </c:pt>
                <c:pt idx="71">
                  <c:v>0.66600000000000004</c:v>
                </c:pt>
                <c:pt idx="72">
                  <c:v>0.67500000000000004</c:v>
                </c:pt>
                <c:pt idx="73">
                  <c:v>0.68600000000000005</c:v>
                </c:pt>
                <c:pt idx="74">
                  <c:v>0.68899999999999995</c:v>
                </c:pt>
                <c:pt idx="75">
                  <c:v>0.69399999999999995</c:v>
                </c:pt>
                <c:pt idx="76">
                  <c:v>0.70499999999999996</c:v>
                </c:pt>
                <c:pt idx="77">
                  <c:v>0.71099999999999997</c:v>
                </c:pt>
                <c:pt idx="78">
                  <c:v>0.70299999999999996</c:v>
                </c:pt>
                <c:pt idx="79">
                  <c:v>0.69299999999999995</c:v>
                </c:pt>
                <c:pt idx="80">
                  <c:v>0.68899999999999995</c:v>
                </c:pt>
                <c:pt idx="81">
                  <c:v>0.69199999999999995</c:v>
                </c:pt>
                <c:pt idx="82">
                  <c:v>0.69099999999999995</c:v>
                </c:pt>
                <c:pt idx="83">
                  <c:v>0.68899999999999995</c:v>
                </c:pt>
                <c:pt idx="84">
                  <c:v>0.69599999999999995</c:v>
                </c:pt>
                <c:pt idx="85">
                  <c:v>0.71</c:v>
                </c:pt>
                <c:pt idx="86">
                  <c:v>0.73</c:v>
                </c:pt>
                <c:pt idx="87">
                  <c:v>0.751</c:v>
                </c:pt>
                <c:pt idx="88">
                  <c:v>0.77400000000000002</c:v>
                </c:pt>
                <c:pt idx="89">
                  <c:v>0.79300000000000004</c:v>
                </c:pt>
                <c:pt idx="90">
                  <c:v>0.80500000000000005</c:v>
                </c:pt>
                <c:pt idx="91">
                  <c:v>0.80800000000000005</c:v>
                </c:pt>
                <c:pt idx="92">
                  <c:v>0.80900000000000005</c:v>
                </c:pt>
                <c:pt idx="93">
                  <c:v>0.80900000000000005</c:v>
                </c:pt>
                <c:pt idx="94">
                  <c:v>0.81699999999999995</c:v>
                </c:pt>
                <c:pt idx="95">
                  <c:v>0.82899999999999996</c:v>
                </c:pt>
                <c:pt idx="96">
                  <c:v>0.84399999999999997</c:v>
                </c:pt>
                <c:pt idx="97">
                  <c:v>0.85799999999999998</c:v>
                </c:pt>
                <c:pt idx="98">
                  <c:v>0.86699999999999999</c:v>
                </c:pt>
                <c:pt idx="99">
                  <c:v>0.86499999999999999</c:v>
                </c:pt>
                <c:pt idx="100">
                  <c:v>0.86399999999999999</c:v>
                </c:pt>
                <c:pt idx="101">
                  <c:v>0.86599999999999999</c:v>
                </c:pt>
                <c:pt idx="102">
                  <c:v>0.86699999999999999</c:v>
                </c:pt>
                <c:pt idx="103">
                  <c:v>0.86699999999999999</c:v>
                </c:pt>
                <c:pt idx="104">
                  <c:v>0.86399999999999999</c:v>
                </c:pt>
                <c:pt idx="105">
                  <c:v>0.85599999999999998</c:v>
                </c:pt>
                <c:pt idx="106">
                  <c:v>0.84899999999999998</c:v>
                </c:pt>
                <c:pt idx="107">
                  <c:v>0.84899999999999998</c:v>
                </c:pt>
                <c:pt idx="108">
                  <c:v>0.85699999999999998</c:v>
                </c:pt>
                <c:pt idx="109">
                  <c:v>0.87</c:v>
                </c:pt>
                <c:pt idx="110">
                  <c:v>0.89</c:v>
                </c:pt>
                <c:pt idx="111">
                  <c:v>0.91600000000000004</c:v>
                </c:pt>
                <c:pt idx="112">
                  <c:v>0.94</c:v>
                </c:pt>
                <c:pt idx="113">
                  <c:v>0.96</c:v>
                </c:pt>
                <c:pt idx="114">
                  <c:v>0.97399999999999998</c:v>
                </c:pt>
                <c:pt idx="115">
                  <c:v>0.98299999999999998</c:v>
                </c:pt>
                <c:pt idx="116">
                  <c:v>0.98499999999999999</c:v>
                </c:pt>
                <c:pt idx="117">
                  <c:v>0.98399999999999999</c:v>
                </c:pt>
                <c:pt idx="118">
                  <c:v>0.98199999999999998</c:v>
                </c:pt>
                <c:pt idx="119">
                  <c:v>0.98199999999999998</c:v>
                </c:pt>
                <c:pt idx="120">
                  <c:v>0.98</c:v>
                </c:pt>
                <c:pt idx="121">
                  <c:v>0.98599999999999999</c:v>
                </c:pt>
                <c:pt idx="122">
                  <c:v>0.99399999999999999</c:v>
                </c:pt>
                <c:pt idx="123">
                  <c:v>1.004</c:v>
                </c:pt>
                <c:pt idx="124">
                  <c:v>1.0129999999999999</c:v>
                </c:pt>
                <c:pt idx="125">
                  <c:v>1.0189999999999999</c:v>
                </c:pt>
                <c:pt idx="126">
                  <c:v>1.02</c:v>
                </c:pt>
                <c:pt idx="127">
                  <c:v>1.014</c:v>
                </c:pt>
                <c:pt idx="128">
                  <c:v>1.002</c:v>
                </c:pt>
                <c:pt idx="129">
                  <c:v>0.999</c:v>
                </c:pt>
                <c:pt idx="130">
                  <c:v>1.004</c:v>
                </c:pt>
                <c:pt idx="131">
                  <c:v>1.014</c:v>
                </c:pt>
                <c:pt idx="132">
                  <c:v>1.028</c:v>
                </c:pt>
                <c:pt idx="133">
                  <c:v>1.0449999999999999</c:v>
                </c:pt>
                <c:pt idx="134">
                  <c:v>1.056</c:v>
                </c:pt>
                <c:pt idx="135">
                  <c:v>1.0609999999999999</c:v>
                </c:pt>
                <c:pt idx="136">
                  <c:v>1.0669999999999999</c:v>
                </c:pt>
                <c:pt idx="137">
                  <c:v>1.0780000000000001</c:v>
                </c:pt>
                <c:pt idx="138">
                  <c:v>1.0880000000000001</c:v>
                </c:pt>
                <c:pt idx="139">
                  <c:v>1.101</c:v>
                </c:pt>
                <c:pt idx="140">
                  <c:v>1.1180000000000001</c:v>
                </c:pt>
                <c:pt idx="141">
                  <c:v>1.1319999999999999</c:v>
                </c:pt>
                <c:pt idx="142">
                  <c:v>1.145</c:v>
                </c:pt>
                <c:pt idx="143">
                  <c:v>1.149</c:v>
                </c:pt>
                <c:pt idx="144">
                  <c:v>1.147</c:v>
                </c:pt>
                <c:pt idx="145">
                  <c:v>1.147</c:v>
                </c:pt>
                <c:pt idx="146">
                  <c:v>1.149</c:v>
                </c:pt>
                <c:pt idx="147">
                  <c:v>1.153</c:v>
                </c:pt>
                <c:pt idx="148">
                  <c:v>1.159</c:v>
                </c:pt>
                <c:pt idx="149">
                  <c:v>1.1679999999999999</c:v>
                </c:pt>
                <c:pt idx="150">
                  <c:v>1.177</c:v>
                </c:pt>
                <c:pt idx="151">
                  <c:v>1.1779999999999999</c:v>
                </c:pt>
                <c:pt idx="152">
                  <c:v>1.181</c:v>
                </c:pt>
                <c:pt idx="153">
                  <c:v>1.1850000000000001</c:v>
                </c:pt>
                <c:pt idx="154">
                  <c:v>1.1850000000000001</c:v>
                </c:pt>
                <c:pt idx="155">
                  <c:v>1.196</c:v>
                </c:pt>
                <c:pt idx="156">
                  <c:v>1.2090000000000001</c:v>
                </c:pt>
                <c:pt idx="157">
                  <c:v>1.214</c:v>
                </c:pt>
                <c:pt idx="158">
                  <c:v>1.224</c:v>
                </c:pt>
                <c:pt idx="159">
                  <c:v>1.2250000000000001</c:v>
                </c:pt>
                <c:pt idx="160">
                  <c:v>1.2170000000000001</c:v>
                </c:pt>
                <c:pt idx="161">
                  <c:v>1.212</c:v>
                </c:pt>
                <c:pt idx="162">
                  <c:v>1.2010000000000001</c:v>
                </c:pt>
                <c:pt idx="163">
                  <c:v>1.196</c:v>
                </c:pt>
                <c:pt idx="164">
                  <c:v>1.202</c:v>
                </c:pt>
                <c:pt idx="165">
                  <c:v>1.208</c:v>
                </c:pt>
                <c:pt idx="166">
                  <c:v>1.216</c:v>
                </c:pt>
                <c:pt idx="167">
                  <c:v>1.226</c:v>
                </c:pt>
                <c:pt idx="168">
                  <c:v>1.232</c:v>
                </c:pt>
                <c:pt idx="169">
                  <c:v>1.2350000000000001</c:v>
                </c:pt>
                <c:pt idx="170">
                  <c:v>1.2350000000000001</c:v>
                </c:pt>
                <c:pt idx="171">
                  <c:v>1.2370000000000001</c:v>
                </c:pt>
                <c:pt idx="172">
                  <c:v>1.2410000000000001</c:v>
                </c:pt>
                <c:pt idx="173">
                  <c:v>1.2390000000000001</c:v>
                </c:pt>
                <c:pt idx="174">
                  <c:v>1.2390000000000001</c:v>
                </c:pt>
                <c:pt idx="175">
                  <c:v>1.24</c:v>
                </c:pt>
                <c:pt idx="176">
                  <c:v>1.242</c:v>
                </c:pt>
                <c:pt idx="177">
                  <c:v>1.246</c:v>
                </c:pt>
                <c:pt idx="178">
                  <c:v>1.252</c:v>
                </c:pt>
                <c:pt idx="179">
                  <c:v>1.258</c:v>
                </c:pt>
                <c:pt idx="180">
                  <c:v>1.2589999999999999</c:v>
                </c:pt>
                <c:pt idx="181">
                  <c:v>1.254</c:v>
                </c:pt>
                <c:pt idx="182">
                  <c:v>1.248</c:v>
                </c:pt>
                <c:pt idx="183">
                  <c:v>1.24</c:v>
                </c:pt>
                <c:pt idx="184">
                  <c:v>1.234</c:v>
                </c:pt>
                <c:pt idx="185">
                  <c:v>1.2250000000000001</c:v>
                </c:pt>
                <c:pt idx="186">
                  <c:v>1.218</c:v>
                </c:pt>
                <c:pt idx="187">
                  <c:v>1.2150000000000001</c:v>
                </c:pt>
                <c:pt idx="188">
                  <c:v>1.212</c:v>
                </c:pt>
                <c:pt idx="189">
                  <c:v>1.2050000000000001</c:v>
                </c:pt>
                <c:pt idx="190">
                  <c:v>1.1930000000000001</c:v>
                </c:pt>
                <c:pt idx="191">
                  <c:v>1.179</c:v>
                </c:pt>
                <c:pt idx="192">
                  <c:v>1.163</c:v>
                </c:pt>
                <c:pt idx="193">
                  <c:v>1.147</c:v>
                </c:pt>
                <c:pt idx="194">
                  <c:v>1.1359999999999999</c:v>
                </c:pt>
                <c:pt idx="195">
                  <c:v>1.1359999999999999</c:v>
                </c:pt>
                <c:pt idx="196">
                  <c:v>1.139</c:v>
                </c:pt>
                <c:pt idx="197">
                  <c:v>1.149</c:v>
                </c:pt>
                <c:pt idx="198">
                  <c:v>1.1679999999999999</c:v>
                </c:pt>
                <c:pt idx="199">
                  <c:v>1.19</c:v>
                </c:pt>
                <c:pt idx="200">
                  <c:v>1.2090000000000001</c:v>
                </c:pt>
                <c:pt idx="201">
                  <c:v>1.232</c:v>
                </c:pt>
                <c:pt idx="202">
                  <c:v>1.2529999999999999</c:v>
                </c:pt>
                <c:pt idx="203">
                  <c:v>1.2709999999999999</c:v>
                </c:pt>
                <c:pt idx="204">
                  <c:v>1.286</c:v>
                </c:pt>
                <c:pt idx="205">
                  <c:v>1.304</c:v>
                </c:pt>
                <c:pt idx="206">
                  <c:v>1.319</c:v>
                </c:pt>
                <c:pt idx="207">
                  <c:v>1.331</c:v>
                </c:pt>
                <c:pt idx="208">
                  <c:v>1.339</c:v>
                </c:pt>
                <c:pt idx="209">
                  <c:v>1.341</c:v>
                </c:pt>
                <c:pt idx="210">
                  <c:v>1.345</c:v>
                </c:pt>
                <c:pt idx="211">
                  <c:v>1.339</c:v>
                </c:pt>
                <c:pt idx="212">
                  <c:v>1.33</c:v>
                </c:pt>
                <c:pt idx="213">
                  <c:v>1.321</c:v>
                </c:pt>
                <c:pt idx="214">
                  <c:v>1.3140000000000001</c:v>
                </c:pt>
                <c:pt idx="215">
                  <c:v>1.3089999999999999</c:v>
                </c:pt>
                <c:pt idx="216">
                  <c:v>1.31</c:v>
                </c:pt>
                <c:pt idx="217">
                  <c:v>1.3129999999999999</c:v>
                </c:pt>
                <c:pt idx="218">
                  <c:v>1.3169999999999999</c:v>
                </c:pt>
                <c:pt idx="219">
                  <c:v>1.3169999999999999</c:v>
                </c:pt>
                <c:pt idx="220">
                  <c:v>1.321</c:v>
                </c:pt>
                <c:pt idx="221">
                  <c:v>1.331</c:v>
                </c:pt>
                <c:pt idx="222">
                  <c:v>1.341</c:v>
                </c:pt>
                <c:pt idx="223">
                  <c:v>1.3520000000000001</c:v>
                </c:pt>
                <c:pt idx="224">
                  <c:v>1.3740000000000001</c:v>
                </c:pt>
                <c:pt idx="225">
                  <c:v>1.389</c:v>
                </c:pt>
                <c:pt idx="226">
                  <c:v>1.409</c:v>
                </c:pt>
                <c:pt idx="227">
                  <c:v>1.43</c:v>
                </c:pt>
                <c:pt idx="228">
                  <c:v>1.444</c:v>
                </c:pt>
                <c:pt idx="229">
                  <c:v>1.4570000000000001</c:v>
                </c:pt>
                <c:pt idx="230">
                  <c:v>1.4610000000000001</c:v>
                </c:pt>
                <c:pt idx="231">
                  <c:v>1.4690000000000001</c:v>
                </c:pt>
                <c:pt idx="232">
                  <c:v>1.4890000000000001</c:v>
                </c:pt>
                <c:pt idx="233">
                  <c:v>1.5149999999999999</c:v>
                </c:pt>
                <c:pt idx="234">
                  <c:v>1.538</c:v>
                </c:pt>
                <c:pt idx="235">
                  <c:v>1.5589999999999999</c:v>
                </c:pt>
                <c:pt idx="236">
                  <c:v>1.5860000000000001</c:v>
                </c:pt>
                <c:pt idx="237">
                  <c:v>1.6060000000000001</c:v>
                </c:pt>
                <c:pt idx="238">
                  <c:v>1.6120000000000001</c:v>
                </c:pt>
                <c:pt idx="239">
                  <c:v>1.6040000000000001</c:v>
                </c:pt>
                <c:pt idx="240">
                  <c:v>1.603</c:v>
                </c:pt>
                <c:pt idx="241">
                  <c:v>1.609</c:v>
                </c:pt>
                <c:pt idx="242">
                  <c:v>1.637</c:v>
                </c:pt>
                <c:pt idx="243">
                  <c:v>1.655</c:v>
                </c:pt>
                <c:pt idx="244">
                  <c:v>1.663</c:v>
                </c:pt>
                <c:pt idx="245">
                  <c:v>1.659</c:v>
                </c:pt>
                <c:pt idx="246">
                  <c:v>1.6679999999999999</c:v>
                </c:pt>
                <c:pt idx="247">
                  <c:v>1.679</c:v>
                </c:pt>
                <c:pt idx="248">
                  <c:v>1.6970000000000001</c:v>
                </c:pt>
                <c:pt idx="249">
                  <c:v>1.72</c:v>
                </c:pt>
                <c:pt idx="250">
                  <c:v>1.74</c:v>
                </c:pt>
                <c:pt idx="251">
                  <c:v>1.766</c:v>
                </c:pt>
                <c:pt idx="252">
                  <c:v>1.786</c:v>
                </c:pt>
                <c:pt idx="253">
                  <c:v>1.8109999999999999</c:v>
                </c:pt>
                <c:pt idx="254">
                  <c:v>1.843</c:v>
                </c:pt>
                <c:pt idx="255">
                  <c:v>1.875</c:v>
                </c:pt>
                <c:pt idx="256">
                  <c:v>1.907</c:v>
                </c:pt>
                <c:pt idx="257">
                  <c:v>1.9370000000000001</c:v>
                </c:pt>
                <c:pt idx="258">
                  <c:v>1.966</c:v>
                </c:pt>
                <c:pt idx="259">
                  <c:v>1.9990000000000001</c:v>
                </c:pt>
                <c:pt idx="260">
                  <c:v>2.0329999999999999</c:v>
                </c:pt>
                <c:pt idx="261">
                  <c:v>2.0680000000000001</c:v>
                </c:pt>
                <c:pt idx="262">
                  <c:v>2.1</c:v>
                </c:pt>
                <c:pt idx="263">
                  <c:v>2.1309999999999998</c:v>
                </c:pt>
                <c:pt idx="264">
                  <c:v>2.157</c:v>
                </c:pt>
                <c:pt idx="265">
                  <c:v>2.1869999999999998</c:v>
                </c:pt>
                <c:pt idx="266">
                  <c:v>2.214</c:v>
                </c:pt>
                <c:pt idx="267">
                  <c:v>2.2429999999999999</c:v>
                </c:pt>
                <c:pt idx="268">
                  <c:v>2.2759999999999998</c:v>
                </c:pt>
                <c:pt idx="269">
                  <c:v>2.3140000000000001</c:v>
                </c:pt>
                <c:pt idx="270">
                  <c:v>2.3540000000000001</c:v>
                </c:pt>
                <c:pt idx="271">
                  <c:v>2.3919999999999999</c:v>
                </c:pt>
                <c:pt idx="272">
                  <c:v>2.4319999999999999</c:v>
                </c:pt>
                <c:pt idx="273">
                  <c:v>2.4790000000000001</c:v>
                </c:pt>
                <c:pt idx="274">
                  <c:v>2.5289999999999999</c:v>
                </c:pt>
                <c:pt idx="275">
                  <c:v>2.58</c:v>
                </c:pt>
                <c:pt idx="276">
                  <c:v>2.6379999999999999</c:v>
                </c:pt>
                <c:pt idx="277">
                  <c:v>2.6989999999999998</c:v>
                </c:pt>
                <c:pt idx="278">
                  <c:v>2.762</c:v>
                </c:pt>
                <c:pt idx="279">
                  <c:v>2.8239999999999998</c:v>
                </c:pt>
                <c:pt idx="280">
                  <c:v>2.8860000000000001</c:v>
                </c:pt>
                <c:pt idx="281">
                  <c:v>2.9470000000000001</c:v>
                </c:pt>
                <c:pt idx="282">
                  <c:v>3.0089999999999999</c:v>
                </c:pt>
                <c:pt idx="283">
                  <c:v>3.0739999999999998</c:v>
                </c:pt>
                <c:pt idx="284">
                  <c:v>3.1440000000000001</c:v>
                </c:pt>
                <c:pt idx="285">
                  <c:v>3.214</c:v>
                </c:pt>
                <c:pt idx="286">
                  <c:v>3.286</c:v>
                </c:pt>
                <c:pt idx="287">
                  <c:v>3.3610000000000002</c:v>
                </c:pt>
                <c:pt idx="288">
                  <c:v>3.4359999999999999</c:v>
                </c:pt>
                <c:pt idx="289">
                  <c:v>3.5049999999999999</c:v>
                </c:pt>
                <c:pt idx="290">
                  <c:v>3.577</c:v>
                </c:pt>
                <c:pt idx="291">
                  <c:v>3.6589999999999998</c:v>
                </c:pt>
                <c:pt idx="292">
                  <c:v>3.7519999999999998</c:v>
                </c:pt>
                <c:pt idx="293">
                  <c:v>3.8460000000000001</c:v>
                </c:pt>
                <c:pt idx="294">
                  <c:v>3.9369999999999998</c:v>
                </c:pt>
                <c:pt idx="295">
                  <c:v>4.0250000000000004</c:v>
                </c:pt>
                <c:pt idx="296">
                  <c:v>4.1109999999999998</c:v>
                </c:pt>
                <c:pt idx="297">
                  <c:v>4.2</c:v>
                </c:pt>
                <c:pt idx="298">
                  <c:v>4.2949999999999999</c:v>
                </c:pt>
                <c:pt idx="299">
                  <c:v>4.4059999999999997</c:v>
                </c:pt>
                <c:pt idx="300">
                  <c:v>4.5339999999999998</c:v>
                </c:pt>
                <c:pt idx="301">
                  <c:v>4.6760000000000002</c:v>
                </c:pt>
                <c:pt idx="302">
                  <c:v>4.8250000000000002</c:v>
                </c:pt>
                <c:pt idx="303">
                  <c:v>4.984</c:v>
                </c:pt>
                <c:pt idx="304">
                  <c:v>5.1529999999999996</c:v>
                </c:pt>
                <c:pt idx="305">
                  <c:v>5.3319999999999999</c:v>
                </c:pt>
                <c:pt idx="306">
                  <c:v>5.51</c:v>
                </c:pt>
                <c:pt idx="307">
                  <c:v>5.6890000000000001</c:v>
                </c:pt>
                <c:pt idx="308">
                  <c:v>5.8719999999999999</c:v>
                </c:pt>
                <c:pt idx="309">
                  <c:v>6.0609999999999999</c:v>
                </c:pt>
                <c:pt idx="310">
                  <c:v>6.2519999999999998</c:v>
                </c:pt>
                <c:pt idx="311">
                  <c:v>6.4409999999999998</c:v>
                </c:pt>
                <c:pt idx="312">
                  <c:v>6.6550000000000002</c:v>
                </c:pt>
                <c:pt idx="313">
                  <c:v>6.88</c:v>
                </c:pt>
                <c:pt idx="314">
                  <c:v>7.109</c:v>
                </c:pt>
                <c:pt idx="315">
                  <c:v>7.3540000000000001</c:v>
                </c:pt>
                <c:pt idx="316">
                  <c:v>7.6260000000000003</c:v>
                </c:pt>
                <c:pt idx="317">
                  <c:v>7.9029999999999996</c:v>
                </c:pt>
                <c:pt idx="318">
                  <c:v>8.1790000000000003</c:v>
                </c:pt>
                <c:pt idx="319">
                  <c:v>8.4719999999999995</c:v>
                </c:pt>
                <c:pt idx="320">
                  <c:v>8.7609999999999992</c:v>
                </c:pt>
                <c:pt idx="321">
                  <c:v>9.0630000000000006</c:v>
                </c:pt>
                <c:pt idx="322">
                  <c:v>9.3889999999999993</c:v>
                </c:pt>
                <c:pt idx="323">
                  <c:v>9.7469999999999999</c:v>
                </c:pt>
                <c:pt idx="324">
                  <c:v>10.103999999999999</c:v>
                </c:pt>
                <c:pt idx="325">
                  <c:v>10.5</c:v>
                </c:pt>
                <c:pt idx="326">
                  <c:v>10.914999999999999</c:v>
                </c:pt>
                <c:pt idx="327">
                  <c:v>11.352</c:v>
                </c:pt>
                <c:pt idx="328">
                  <c:v>11.789</c:v>
                </c:pt>
                <c:pt idx="329">
                  <c:v>12.263</c:v>
                </c:pt>
                <c:pt idx="330">
                  <c:v>12.742000000000001</c:v>
                </c:pt>
                <c:pt idx="331">
                  <c:v>13.244999999999999</c:v>
                </c:pt>
                <c:pt idx="332">
                  <c:v>13.757999999999999</c:v>
                </c:pt>
                <c:pt idx="333">
                  <c:v>14.304</c:v>
                </c:pt>
                <c:pt idx="334">
                  <c:v>14.846</c:v>
                </c:pt>
                <c:pt idx="335">
                  <c:v>15.417</c:v>
                </c:pt>
                <c:pt idx="336">
                  <c:v>15.999000000000001</c:v>
                </c:pt>
                <c:pt idx="337">
                  <c:v>16.606999999999999</c:v>
                </c:pt>
                <c:pt idx="338">
                  <c:v>17.222999999999999</c:v>
                </c:pt>
                <c:pt idx="339">
                  <c:v>17.881</c:v>
                </c:pt>
                <c:pt idx="340">
                  <c:v>18.556000000000001</c:v>
                </c:pt>
                <c:pt idx="341">
                  <c:v>19.239000000000001</c:v>
                </c:pt>
                <c:pt idx="342">
                  <c:v>19.95</c:v>
                </c:pt>
                <c:pt idx="343">
                  <c:v>20.648</c:v>
                </c:pt>
                <c:pt idx="344">
                  <c:v>21.347000000000001</c:v>
                </c:pt>
                <c:pt idx="345">
                  <c:v>22.042999999999999</c:v>
                </c:pt>
                <c:pt idx="346">
                  <c:v>22.716999999999999</c:v>
                </c:pt>
                <c:pt idx="347">
                  <c:v>23.393000000000001</c:v>
                </c:pt>
                <c:pt idx="348">
                  <c:v>24.065999999999999</c:v>
                </c:pt>
                <c:pt idx="349">
                  <c:v>24.719000000000001</c:v>
                </c:pt>
                <c:pt idx="350">
                  <c:v>25.36</c:v>
                </c:pt>
                <c:pt idx="351">
                  <c:v>25.998000000000001</c:v>
                </c:pt>
                <c:pt idx="352">
                  <c:v>26.623000000000001</c:v>
                </c:pt>
                <c:pt idx="353">
                  <c:v>27.242000000000001</c:v>
                </c:pt>
                <c:pt idx="354">
                  <c:v>27.922000000000001</c:v>
                </c:pt>
                <c:pt idx="355">
                  <c:v>28.664999999999999</c:v>
                </c:pt>
                <c:pt idx="356">
                  <c:v>29.521000000000001</c:v>
                </c:pt>
                <c:pt idx="357">
                  <c:v>30.542000000000002</c:v>
                </c:pt>
                <c:pt idx="358">
                  <c:v>31.747</c:v>
                </c:pt>
                <c:pt idx="359">
                  <c:v>33.177999999999997</c:v>
                </c:pt>
                <c:pt idx="360">
                  <c:v>34.868000000000002</c:v>
                </c:pt>
                <c:pt idx="361">
                  <c:v>36.817</c:v>
                </c:pt>
                <c:pt idx="362">
                  <c:v>39.026000000000003</c:v>
                </c:pt>
                <c:pt idx="363">
                  <c:v>41.481000000000002</c:v>
                </c:pt>
                <c:pt idx="364">
                  <c:v>44.128999999999998</c:v>
                </c:pt>
                <c:pt idx="365">
                  <c:v>46.926000000000002</c:v>
                </c:pt>
                <c:pt idx="366">
                  <c:v>49.808</c:v>
                </c:pt>
                <c:pt idx="367">
                  <c:v>52.720999999999997</c:v>
                </c:pt>
                <c:pt idx="368">
                  <c:v>55.582999999999998</c:v>
                </c:pt>
                <c:pt idx="369">
                  <c:v>58.325000000000003</c:v>
                </c:pt>
                <c:pt idx="370">
                  <c:v>60.874000000000002</c:v>
                </c:pt>
                <c:pt idx="371">
                  <c:v>63.152000000000001</c:v>
                </c:pt>
                <c:pt idx="372">
                  <c:v>65.103999999999999</c:v>
                </c:pt>
                <c:pt idx="373">
                  <c:v>66.680000000000007</c:v>
                </c:pt>
                <c:pt idx="374">
                  <c:v>67.867999999999995</c:v>
                </c:pt>
                <c:pt idx="375">
                  <c:v>68.641999999999996</c:v>
                </c:pt>
                <c:pt idx="376">
                  <c:v>69.027000000000001</c:v>
                </c:pt>
                <c:pt idx="377">
                  <c:v>69.034999999999997</c:v>
                </c:pt>
                <c:pt idx="378">
                  <c:v>68.667000000000002</c:v>
                </c:pt>
                <c:pt idx="379">
                  <c:v>68.010000000000005</c:v>
                </c:pt>
                <c:pt idx="380">
                  <c:v>67.063999999999993</c:v>
                </c:pt>
                <c:pt idx="381">
                  <c:v>65.831000000000003</c:v>
                </c:pt>
                <c:pt idx="382">
                  <c:v>64.448999999999998</c:v>
                </c:pt>
                <c:pt idx="383">
                  <c:v>62.898000000000003</c:v>
                </c:pt>
                <c:pt idx="384">
                  <c:v>61.209000000000003</c:v>
                </c:pt>
                <c:pt idx="385">
                  <c:v>59.466999999999999</c:v>
                </c:pt>
                <c:pt idx="386">
                  <c:v>57.661000000000001</c:v>
                </c:pt>
                <c:pt idx="387">
                  <c:v>55.841000000000001</c:v>
                </c:pt>
                <c:pt idx="388">
                  <c:v>54.012</c:v>
                </c:pt>
                <c:pt idx="389">
                  <c:v>52.206000000000003</c:v>
                </c:pt>
                <c:pt idx="390">
                  <c:v>50.414000000000001</c:v>
                </c:pt>
                <c:pt idx="391">
                  <c:v>48.655999999999999</c:v>
                </c:pt>
                <c:pt idx="392">
                  <c:v>46.951999999999998</c:v>
                </c:pt>
                <c:pt idx="393">
                  <c:v>45.287999999999997</c:v>
                </c:pt>
                <c:pt idx="394">
                  <c:v>43.677999999999997</c:v>
                </c:pt>
                <c:pt idx="395">
                  <c:v>42.11</c:v>
                </c:pt>
                <c:pt idx="396">
                  <c:v>40.597999999999999</c:v>
                </c:pt>
                <c:pt idx="397">
                  <c:v>39.137999999999998</c:v>
                </c:pt>
                <c:pt idx="398">
                  <c:v>37.722000000000001</c:v>
                </c:pt>
                <c:pt idx="399">
                  <c:v>36.378</c:v>
                </c:pt>
                <c:pt idx="400">
                  <c:v>35.088000000000001</c:v>
                </c:pt>
                <c:pt idx="401">
                  <c:v>33.854999999999997</c:v>
                </c:pt>
                <c:pt idx="402">
                  <c:v>32.68</c:v>
                </c:pt>
                <c:pt idx="403">
                  <c:v>31.547999999999998</c:v>
                </c:pt>
                <c:pt idx="404">
                  <c:v>30.478000000000002</c:v>
                </c:pt>
                <c:pt idx="405">
                  <c:v>29.446999999999999</c:v>
                </c:pt>
                <c:pt idx="406">
                  <c:v>28.466999999999999</c:v>
                </c:pt>
                <c:pt idx="407">
                  <c:v>27.524999999999999</c:v>
                </c:pt>
                <c:pt idx="408">
                  <c:v>26.616</c:v>
                </c:pt>
                <c:pt idx="409">
                  <c:v>25.753</c:v>
                </c:pt>
                <c:pt idx="410">
                  <c:v>24.920999999999999</c:v>
                </c:pt>
                <c:pt idx="411">
                  <c:v>24.132000000000001</c:v>
                </c:pt>
                <c:pt idx="412">
                  <c:v>23.369</c:v>
                </c:pt>
                <c:pt idx="413">
                  <c:v>22.640999999999998</c:v>
                </c:pt>
                <c:pt idx="414">
                  <c:v>21.948</c:v>
                </c:pt>
                <c:pt idx="415">
                  <c:v>21.280999999999999</c:v>
                </c:pt>
                <c:pt idx="416">
                  <c:v>20.65</c:v>
                </c:pt>
                <c:pt idx="417">
                  <c:v>20.047000000000001</c:v>
                </c:pt>
                <c:pt idx="418">
                  <c:v>19.48</c:v>
                </c:pt>
                <c:pt idx="419">
                  <c:v>18.934999999999999</c:v>
                </c:pt>
                <c:pt idx="420">
                  <c:v>18.405999999999999</c:v>
                </c:pt>
                <c:pt idx="421">
                  <c:v>17.896000000000001</c:v>
                </c:pt>
                <c:pt idx="422">
                  <c:v>17.405000000000001</c:v>
                </c:pt>
                <c:pt idx="423">
                  <c:v>16.934000000000001</c:v>
                </c:pt>
                <c:pt idx="424">
                  <c:v>16.481000000000002</c:v>
                </c:pt>
                <c:pt idx="425">
                  <c:v>16.045999999999999</c:v>
                </c:pt>
                <c:pt idx="426">
                  <c:v>15.634</c:v>
                </c:pt>
                <c:pt idx="427">
                  <c:v>15.237</c:v>
                </c:pt>
                <c:pt idx="428">
                  <c:v>14.86</c:v>
                </c:pt>
                <c:pt idx="429">
                  <c:v>14.493</c:v>
                </c:pt>
                <c:pt idx="430">
                  <c:v>14.146000000000001</c:v>
                </c:pt>
                <c:pt idx="431">
                  <c:v>13.818</c:v>
                </c:pt>
                <c:pt idx="432">
                  <c:v>13.507</c:v>
                </c:pt>
                <c:pt idx="433">
                  <c:v>13.206</c:v>
                </c:pt>
                <c:pt idx="434">
                  <c:v>12.914</c:v>
                </c:pt>
                <c:pt idx="435">
                  <c:v>12.635</c:v>
                </c:pt>
                <c:pt idx="436">
                  <c:v>12.365</c:v>
                </c:pt>
                <c:pt idx="437">
                  <c:v>12.105</c:v>
                </c:pt>
                <c:pt idx="438">
                  <c:v>11.852</c:v>
                </c:pt>
                <c:pt idx="439">
                  <c:v>11.606</c:v>
                </c:pt>
                <c:pt idx="440">
                  <c:v>11.367000000000001</c:v>
                </c:pt>
                <c:pt idx="441">
                  <c:v>11.135999999999999</c:v>
                </c:pt>
                <c:pt idx="442">
                  <c:v>10.913</c:v>
                </c:pt>
                <c:pt idx="443">
                  <c:v>10.696</c:v>
                </c:pt>
                <c:pt idx="444">
                  <c:v>10.488</c:v>
                </c:pt>
                <c:pt idx="445">
                  <c:v>10.29</c:v>
                </c:pt>
                <c:pt idx="446">
                  <c:v>10.1</c:v>
                </c:pt>
                <c:pt idx="447">
                  <c:v>9.9160000000000004</c:v>
                </c:pt>
                <c:pt idx="448">
                  <c:v>9.7420000000000009</c:v>
                </c:pt>
                <c:pt idx="449">
                  <c:v>9.5690000000000008</c:v>
                </c:pt>
                <c:pt idx="450">
                  <c:v>9.4039999999999999</c:v>
                </c:pt>
                <c:pt idx="451">
                  <c:v>9.2430000000000003</c:v>
                </c:pt>
                <c:pt idx="452">
                  <c:v>9.0869999999999997</c:v>
                </c:pt>
                <c:pt idx="453">
                  <c:v>8.9369999999999994</c:v>
                </c:pt>
                <c:pt idx="454">
                  <c:v>8.7899999999999991</c:v>
                </c:pt>
                <c:pt idx="455">
                  <c:v>8.6470000000000002</c:v>
                </c:pt>
                <c:pt idx="456">
                  <c:v>8.51</c:v>
                </c:pt>
                <c:pt idx="457">
                  <c:v>8.3789999999999996</c:v>
                </c:pt>
                <c:pt idx="458">
                  <c:v>8.2550000000000008</c:v>
                </c:pt>
                <c:pt idx="459">
                  <c:v>8.1340000000000003</c:v>
                </c:pt>
                <c:pt idx="460">
                  <c:v>8.0250000000000004</c:v>
                </c:pt>
                <c:pt idx="461">
                  <c:v>7.9210000000000003</c:v>
                </c:pt>
                <c:pt idx="462">
                  <c:v>7.819</c:v>
                </c:pt>
                <c:pt idx="463">
                  <c:v>7.7220000000000004</c:v>
                </c:pt>
                <c:pt idx="464">
                  <c:v>7.6239999999999997</c:v>
                </c:pt>
                <c:pt idx="465">
                  <c:v>7.5170000000000003</c:v>
                </c:pt>
                <c:pt idx="466">
                  <c:v>7.4180000000000001</c:v>
                </c:pt>
                <c:pt idx="467">
                  <c:v>7.3250000000000002</c:v>
                </c:pt>
                <c:pt idx="468">
                  <c:v>7.234</c:v>
                </c:pt>
                <c:pt idx="469">
                  <c:v>7.1459999999999999</c:v>
                </c:pt>
                <c:pt idx="470">
                  <c:v>7.0720000000000001</c:v>
                </c:pt>
                <c:pt idx="471">
                  <c:v>6.9960000000000004</c:v>
                </c:pt>
                <c:pt idx="472">
                  <c:v>6.9210000000000003</c:v>
                </c:pt>
                <c:pt idx="473">
                  <c:v>6.8630000000000004</c:v>
                </c:pt>
                <c:pt idx="474">
                  <c:v>6.8010000000000002</c:v>
                </c:pt>
                <c:pt idx="475">
                  <c:v>6.7220000000000004</c:v>
                </c:pt>
                <c:pt idx="476">
                  <c:v>6.6479999999999997</c:v>
                </c:pt>
                <c:pt idx="477">
                  <c:v>6.5720000000000001</c:v>
                </c:pt>
                <c:pt idx="478">
                  <c:v>6.49</c:v>
                </c:pt>
                <c:pt idx="479">
                  <c:v>6.4180000000000001</c:v>
                </c:pt>
                <c:pt idx="480">
                  <c:v>6.3490000000000002</c:v>
                </c:pt>
                <c:pt idx="481">
                  <c:v>6.2880000000000003</c:v>
                </c:pt>
                <c:pt idx="482">
                  <c:v>6.2329999999999997</c:v>
                </c:pt>
                <c:pt idx="483">
                  <c:v>6.1719999999999997</c:v>
                </c:pt>
                <c:pt idx="484">
                  <c:v>6.1189999999999998</c:v>
                </c:pt>
                <c:pt idx="485">
                  <c:v>6.0750000000000002</c:v>
                </c:pt>
                <c:pt idx="486">
                  <c:v>6.0229999999999997</c:v>
                </c:pt>
                <c:pt idx="487">
                  <c:v>5.9649999999999999</c:v>
                </c:pt>
                <c:pt idx="488">
                  <c:v>5.907</c:v>
                </c:pt>
                <c:pt idx="489">
                  <c:v>5.8440000000000003</c:v>
                </c:pt>
                <c:pt idx="490">
                  <c:v>5.7850000000000001</c:v>
                </c:pt>
                <c:pt idx="491">
                  <c:v>5.7240000000000002</c:v>
                </c:pt>
                <c:pt idx="492">
                  <c:v>5.6630000000000003</c:v>
                </c:pt>
                <c:pt idx="493">
                  <c:v>5.6130000000000004</c:v>
                </c:pt>
                <c:pt idx="494">
                  <c:v>5.5659999999999998</c:v>
                </c:pt>
                <c:pt idx="495">
                  <c:v>5.5220000000000002</c:v>
                </c:pt>
                <c:pt idx="496">
                  <c:v>5.484</c:v>
                </c:pt>
                <c:pt idx="497">
                  <c:v>5.4530000000000003</c:v>
                </c:pt>
                <c:pt idx="498">
                  <c:v>5.4189999999999996</c:v>
                </c:pt>
                <c:pt idx="499">
                  <c:v>5.3819999999999997</c:v>
                </c:pt>
                <c:pt idx="500">
                  <c:v>5.3470000000000004</c:v>
                </c:pt>
                <c:pt idx="501">
                  <c:v>5.31</c:v>
                </c:pt>
                <c:pt idx="502">
                  <c:v>5.2640000000000002</c:v>
                </c:pt>
                <c:pt idx="503">
                  <c:v>5.22</c:v>
                </c:pt>
                <c:pt idx="504">
                  <c:v>5.17</c:v>
                </c:pt>
                <c:pt idx="505">
                  <c:v>5.1159999999999997</c:v>
                </c:pt>
                <c:pt idx="506">
                  <c:v>5.077</c:v>
                </c:pt>
                <c:pt idx="507">
                  <c:v>5.0279999999999996</c:v>
                </c:pt>
                <c:pt idx="508">
                  <c:v>4.97</c:v>
                </c:pt>
                <c:pt idx="509">
                  <c:v>4.9210000000000003</c:v>
                </c:pt>
                <c:pt idx="510">
                  <c:v>4.8710000000000004</c:v>
                </c:pt>
                <c:pt idx="511">
                  <c:v>4.819</c:v>
                </c:pt>
                <c:pt idx="512">
                  <c:v>4.7709999999999999</c:v>
                </c:pt>
                <c:pt idx="513">
                  <c:v>4.7160000000000002</c:v>
                </c:pt>
                <c:pt idx="514">
                  <c:v>4.6479999999999997</c:v>
                </c:pt>
                <c:pt idx="515">
                  <c:v>4.5780000000000003</c:v>
                </c:pt>
                <c:pt idx="516">
                  <c:v>4.5060000000000002</c:v>
                </c:pt>
                <c:pt idx="517">
                  <c:v>4.4260000000000002</c:v>
                </c:pt>
                <c:pt idx="518">
                  <c:v>4.3529999999999998</c:v>
                </c:pt>
                <c:pt idx="519">
                  <c:v>4.2830000000000004</c:v>
                </c:pt>
                <c:pt idx="520">
                  <c:v>4.2140000000000004</c:v>
                </c:pt>
                <c:pt idx="521">
                  <c:v>4.1449999999999996</c:v>
                </c:pt>
                <c:pt idx="522">
                  <c:v>4.0780000000000003</c:v>
                </c:pt>
                <c:pt idx="523">
                  <c:v>4.0129999999999999</c:v>
                </c:pt>
                <c:pt idx="524">
                  <c:v>3.9470000000000001</c:v>
                </c:pt>
                <c:pt idx="525">
                  <c:v>3.879</c:v>
                </c:pt>
                <c:pt idx="526">
                  <c:v>3.8050000000000002</c:v>
                </c:pt>
                <c:pt idx="527">
                  <c:v>3.734</c:v>
                </c:pt>
                <c:pt idx="528">
                  <c:v>3.6560000000000001</c:v>
                </c:pt>
                <c:pt idx="529">
                  <c:v>3.5760000000000001</c:v>
                </c:pt>
                <c:pt idx="530">
                  <c:v>3.4910000000000001</c:v>
                </c:pt>
                <c:pt idx="531">
                  <c:v>3.4009999999999998</c:v>
                </c:pt>
                <c:pt idx="532">
                  <c:v>3.3140000000000001</c:v>
                </c:pt>
                <c:pt idx="533">
                  <c:v>3.2269999999999999</c:v>
                </c:pt>
                <c:pt idx="534">
                  <c:v>3.1469999999999998</c:v>
                </c:pt>
                <c:pt idx="535">
                  <c:v>3.0830000000000002</c:v>
                </c:pt>
                <c:pt idx="536">
                  <c:v>3.0190000000000001</c:v>
                </c:pt>
                <c:pt idx="537">
                  <c:v>2.9580000000000002</c:v>
                </c:pt>
                <c:pt idx="538">
                  <c:v>2.891</c:v>
                </c:pt>
                <c:pt idx="539">
                  <c:v>2.819</c:v>
                </c:pt>
                <c:pt idx="540">
                  <c:v>2.7469999999999999</c:v>
                </c:pt>
                <c:pt idx="541">
                  <c:v>2.6739999999999999</c:v>
                </c:pt>
                <c:pt idx="542">
                  <c:v>2.61</c:v>
                </c:pt>
                <c:pt idx="543">
                  <c:v>2.5539999999999998</c:v>
                </c:pt>
                <c:pt idx="544">
                  <c:v>2.5</c:v>
                </c:pt>
                <c:pt idx="545">
                  <c:v>2.4390000000000001</c:v>
                </c:pt>
                <c:pt idx="546">
                  <c:v>2.3780000000000001</c:v>
                </c:pt>
                <c:pt idx="547">
                  <c:v>2.3159999999999998</c:v>
                </c:pt>
                <c:pt idx="548">
                  <c:v>2.2559999999999998</c:v>
                </c:pt>
                <c:pt idx="549">
                  <c:v>2.1920000000000002</c:v>
                </c:pt>
                <c:pt idx="550">
                  <c:v>2.1259999999999999</c:v>
                </c:pt>
                <c:pt idx="551">
                  <c:v>2.0640000000000001</c:v>
                </c:pt>
                <c:pt idx="552">
                  <c:v>2.0030000000000001</c:v>
                </c:pt>
                <c:pt idx="553">
                  <c:v>1.946</c:v>
                </c:pt>
                <c:pt idx="554">
                  <c:v>1.8939999999999999</c:v>
                </c:pt>
                <c:pt idx="555">
                  <c:v>1.8480000000000001</c:v>
                </c:pt>
                <c:pt idx="556">
                  <c:v>1.8029999999999999</c:v>
                </c:pt>
                <c:pt idx="557">
                  <c:v>1.7629999999999999</c:v>
                </c:pt>
                <c:pt idx="558">
                  <c:v>1.7330000000000001</c:v>
                </c:pt>
                <c:pt idx="559">
                  <c:v>1.712</c:v>
                </c:pt>
                <c:pt idx="560">
                  <c:v>1.6930000000000001</c:v>
                </c:pt>
                <c:pt idx="561">
                  <c:v>1.68</c:v>
                </c:pt>
                <c:pt idx="562">
                  <c:v>1.6659999999999999</c:v>
                </c:pt>
                <c:pt idx="563">
                  <c:v>1.6479999999999999</c:v>
                </c:pt>
                <c:pt idx="564">
                  <c:v>1.623</c:v>
                </c:pt>
                <c:pt idx="565">
                  <c:v>1.5940000000000001</c:v>
                </c:pt>
                <c:pt idx="566">
                  <c:v>1.5640000000000001</c:v>
                </c:pt>
                <c:pt idx="567">
                  <c:v>1.5309999999999999</c:v>
                </c:pt>
                <c:pt idx="568">
                  <c:v>1.4990000000000001</c:v>
                </c:pt>
                <c:pt idx="569">
                  <c:v>1.4710000000000001</c:v>
                </c:pt>
                <c:pt idx="570">
                  <c:v>1.448</c:v>
                </c:pt>
                <c:pt idx="571">
                  <c:v>1.413</c:v>
                </c:pt>
                <c:pt idx="572">
                  <c:v>1.371</c:v>
                </c:pt>
                <c:pt idx="573">
                  <c:v>1.343</c:v>
                </c:pt>
                <c:pt idx="574">
                  <c:v>1.319</c:v>
                </c:pt>
                <c:pt idx="575">
                  <c:v>1.2949999999999999</c:v>
                </c:pt>
                <c:pt idx="576">
                  <c:v>1.278</c:v>
                </c:pt>
                <c:pt idx="577">
                  <c:v>1.2689999999999999</c:v>
                </c:pt>
                <c:pt idx="578">
                  <c:v>1.258</c:v>
                </c:pt>
                <c:pt idx="579">
                  <c:v>1.2390000000000001</c:v>
                </c:pt>
                <c:pt idx="580">
                  <c:v>1.2230000000000001</c:v>
                </c:pt>
                <c:pt idx="581">
                  <c:v>1.2190000000000001</c:v>
                </c:pt>
                <c:pt idx="582">
                  <c:v>1.216</c:v>
                </c:pt>
                <c:pt idx="583">
                  <c:v>1.218</c:v>
                </c:pt>
                <c:pt idx="584">
                  <c:v>1.2190000000000001</c:v>
                </c:pt>
                <c:pt idx="585">
                  <c:v>1.2150000000000001</c:v>
                </c:pt>
                <c:pt idx="586">
                  <c:v>1.204</c:v>
                </c:pt>
                <c:pt idx="587">
                  <c:v>1.1859999999999999</c:v>
                </c:pt>
                <c:pt idx="588">
                  <c:v>1.167</c:v>
                </c:pt>
                <c:pt idx="589">
                  <c:v>1.1439999999999999</c:v>
                </c:pt>
                <c:pt idx="590">
                  <c:v>1.115</c:v>
                </c:pt>
                <c:pt idx="591">
                  <c:v>1.0860000000000001</c:v>
                </c:pt>
                <c:pt idx="592">
                  <c:v>1.0740000000000001</c:v>
                </c:pt>
                <c:pt idx="593">
                  <c:v>1.0629999999999999</c:v>
                </c:pt>
                <c:pt idx="594">
                  <c:v>1.0589999999999999</c:v>
                </c:pt>
                <c:pt idx="595">
                  <c:v>1.06</c:v>
                </c:pt>
                <c:pt idx="596">
                  <c:v>1.0569999999999999</c:v>
                </c:pt>
                <c:pt idx="597">
                  <c:v>1.052</c:v>
                </c:pt>
                <c:pt idx="598">
                  <c:v>1.0549999999999999</c:v>
                </c:pt>
                <c:pt idx="599">
                  <c:v>1.0580000000000001</c:v>
                </c:pt>
                <c:pt idx="600">
                  <c:v>1.0569999999999999</c:v>
                </c:pt>
                <c:pt idx="601">
                  <c:v>1.054</c:v>
                </c:pt>
                <c:pt idx="602">
                  <c:v>1.056</c:v>
                </c:pt>
                <c:pt idx="603">
                  <c:v>1.0569999999999999</c:v>
                </c:pt>
                <c:pt idx="604">
                  <c:v>1.0549999999999999</c:v>
                </c:pt>
                <c:pt idx="605">
                  <c:v>1.054</c:v>
                </c:pt>
                <c:pt idx="606">
                  <c:v>1.0589999999999999</c:v>
                </c:pt>
                <c:pt idx="607">
                  <c:v>1.06</c:v>
                </c:pt>
                <c:pt idx="608">
                  <c:v>1.0609999999999999</c:v>
                </c:pt>
                <c:pt idx="609">
                  <c:v>1.069</c:v>
                </c:pt>
                <c:pt idx="610">
                  <c:v>1.077</c:v>
                </c:pt>
                <c:pt idx="611">
                  <c:v>1.085</c:v>
                </c:pt>
                <c:pt idx="612">
                  <c:v>1.089</c:v>
                </c:pt>
                <c:pt idx="613">
                  <c:v>1.097</c:v>
                </c:pt>
                <c:pt idx="614">
                  <c:v>1.105</c:v>
                </c:pt>
                <c:pt idx="615">
                  <c:v>1.1140000000000001</c:v>
                </c:pt>
                <c:pt idx="616">
                  <c:v>1.125</c:v>
                </c:pt>
                <c:pt idx="617">
                  <c:v>1.127</c:v>
                </c:pt>
                <c:pt idx="618">
                  <c:v>1.1299999999999999</c:v>
                </c:pt>
                <c:pt idx="619">
                  <c:v>1.131</c:v>
                </c:pt>
                <c:pt idx="620">
                  <c:v>1.1339999999999999</c:v>
                </c:pt>
                <c:pt idx="621">
                  <c:v>1.1379999999999999</c:v>
                </c:pt>
                <c:pt idx="622">
                  <c:v>1.143</c:v>
                </c:pt>
                <c:pt idx="623">
                  <c:v>1.151</c:v>
                </c:pt>
                <c:pt idx="624">
                  <c:v>1.159</c:v>
                </c:pt>
                <c:pt idx="625">
                  <c:v>1.1679999999999999</c:v>
                </c:pt>
                <c:pt idx="626">
                  <c:v>1.1759999999999999</c:v>
                </c:pt>
                <c:pt idx="627">
                  <c:v>1.1819999999999999</c:v>
                </c:pt>
                <c:pt idx="628">
                  <c:v>1.1879999999999999</c:v>
                </c:pt>
                <c:pt idx="629">
                  <c:v>1.1930000000000001</c:v>
                </c:pt>
                <c:pt idx="630">
                  <c:v>1.1970000000000001</c:v>
                </c:pt>
                <c:pt idx="631">
                  <c:v>1.198</c:v>
                </c:pt>
                <c:pt idx="632">
                  <c:v>1.198</c:v>
                </c:pt>
                <c:pt idx="633">
                  <c:v>1.196</c:v>
                </c:pt>
                <c:pt idx="634">
                  <c:v>1.1930000000000001</c:v>
                </c:pt>
                <c:pt idx="635">
                  <c:v>1.194</c:v>
                </c:pt>
                <c:pt idx="636">
                  <c:v>1.1990000000000001</c:v>
                </c:pt>
                <c:pt idx="637">
                  <c:v>1.2010000000000001</c:v>
                </c:pt>
                <c:pt idx="638">
                  <c:v>1.204</c:v>
                </c:pt>
                <c:pt idx="639">
                  <c:v>1.204</c:v>
                </c:pt>
                <c:pt idx="640">
                  <c:v>1.204</c:v>
                </c:pt>
                <c:pt idx="641">
                  <c:v>1.2010000000000001</c:v>
                </c:pt>
                <c:pt idx="642">
                  <c:v>1.2</c:v>
                </c:pt>
                <c:pt idx="643">
                  <c:v>1.2</c:v>
                </c:pt>
                <c:pt idx="644">
                  <c:v>1.202</c:v>
                </c:pt>
                <c:pt idx="645">
                  <c:v>1.198</c:v>
                </c:pt>
                <c:pt idx="646">
                  <c:v>1.194</c:v>
                </c:pt>
                <c:pt idx="647">
                  <c:v>1.1930000000000001</c:v>
                </c:pt>
                <c:pt idx="648">
                  <c:v>1.1890000000000001</c:v>
                </c:pt>
                <c:pt idx="649">
                  <c:v>1.1839999999999999</c:v>
                </c:pt>
                <c:pt idx="650">
                  <c:v>1.1779999999999999</c:v>
                </c:pt>
                <c:pt idx="651">
                  <c:v>1.173</c:v>
                </c:pt>
                <c:pt idx="652">
                  <c:v>1.165</c:v>
                </c:pt>
                <c:pt idx="653">
                  <c:v>1.155</c:v>
                </c:pt>
                <c:pt idx="654">
                  <c:v>1.1439999999999999</c:v>
                </c:pt>
                <c:pt idx="655">
                  <c:v>1.1359999999999999</c:v>
                </c:pt>
                <c:pt idx="656">
                  <c:v>1.129</c:v>
                </c:pt>
                <c:pt idx="657">
                  <c:v>1.121</c:v>
                </c:pt>
                <c:pt idx="658">
                  <c:v>1.119</c:v>
                </c:pt>
                <c:pt idx="659">
                  <c:v>1.119</c:v>
                </c:pt>
                <c:pt idx="660">
                  <c:v>1.1160000000000001</c:v>
                </c:pt>
                <c:pt idx="661">
                  <c:v>1.119</c:v>
                </c:pt>
                <c:pt idx="662">
                  <c:v>1.119</c:v>
                </c:pt>
                <c:pt idx="663">
                  <c:v>1.1160000000000001</c:v>
                </c:pt>
                <c:pt idx="664">
                  <c:v>1.119</c:v>
                </c:pt>
                <c:pt idx="665">
                  <c:v>1.113</c:v>
                </c:pt>
                <c:pt idx="666">
                  <c:v>1.099</c:v>
                </c:pt>
                <c:pt idx="667">
                  <c:v>1.091</c:v>
                </c:pt>
                <c:pt idx="668">
                  <c:v>1.075</c:v>
                </c:pt>
                <c:pt idx="669">
                  <c:v>1.06</c:v>
                </c:pt>
                <c:pt idx="670">
                  <c:v>1.0569999999999999</c:v>
                </c:pt>
                <c:pt idx="671">
                  <c:v>1.0489999999999999</c:v>
                </c:pt>
                <c:pt idx="672">
                  <c:v>1.0429999999999999</c:v>
                </c:pt>
                <c:pt idx="673">
                  <c:v>1.04</c:v>
                </c:pt>
                <c:pt idx="674">
                  <c:v>1.0329999999999999</c:v>
                </c:pt>
                <c:pt idx="675">
                  <c:v>1.024</c:v>
                </c:pt>
                <c:pt idx="676">
                  <c:v>1.0189999999999999</c:v>
                </c:pt>
                <c:pt idx="677">
                  <c:v>1.014</c:v>
                </c:pt>
                <c:pt idx="678">
                  <c:v>1.014</c:v>
                </c:pt>
                <c:pt idx="679">
                  <c:v>1.014</c:v>
                </c:pt>
                <c:pt idx="680">
                  <c:v>1.0169999999999999</c:v>
                </c:pt>
                <c:pt idx="681">
                  <c:v>1.0209999999999999</c:v>
                </c:pt>
                <c:pt idx="682">
                  <c:v>1.018</c:v>
                </c:pt>
                <c:pt idx="683">
                  <c:v>1.0089999999999999</c:v>
                </c:pt>
                <c:pt idx="684">
                  <c:v>0.995</c:v>
                </c:pt>
                <c:pt idx="685">
                  <c:v>0.98</c:v>
                </c:pt>
                <c:pt idx="686">
                  <c:v>0.97099999999999997</c:v>
                </c:pt>
                <c:pt idx="687">
                  <c:v>0.96299999999999997</c:v>
                </c:pt>
                <c:pt idx="688">
                  <c:v>0.96199999999999997</c:v>
                </c:pt>
                <c:pt idx="689">
                  <c:v>0.96399999999999997</c:v>
                </c:pt>
                <c:pt idx="690">
                  <c:v>0.96699999999999997</c:v>
                </c:pt>
                <c:pt idx="691">
                  <c:v>0.97299999999999998</c:v>
                </c:pt>
                <c:pt idx="692">
                  <c:v>0.98099999999999998</c:v>
                </c:pt>
                <c:pt idx="693">
                  <c:v>0.98499999999999999</c:v>
                </c:pt>
                <c:pt idx="694">
                  <c:v>0.98</c:v>
                </c:pt>
                <c:pt idx="695">
                  <c:v>0.98299999999999998</c:v>
                </c:pt>
                <c:pt idx="696">
                  <c:v>0.98299999999999998</c:v>
                </c:pt>
                <c:pt idx="697">
                  <c:v>0.98399999999999999</c:v>
                </c:pt>
                <c:pt idx="698">
                  <c:v>0.97699999999999998</c:v>
                </c:pt>
                <c:pt idx="699">
                  <c:v>0.96099999999999997</c:v>
                </c:pt>
                <c:pt idx="700">
                  <c:v>0.96499999999999997</c:v>
                </c:pt>
                <c:pt idx="701">
                  <c:v>0.96399999999999997</c:v>
                </c:pt>
                <c:pt idx="702">
                  <c:v>0.96499999999999997</c:v>
                </c:pt>
                <c:pt idx="703">
                  <c:v>0.99199999999999999</c:v>
                </c:pt>
                <c:pt idx="704">
                  <c:v>1.008</c:v>
                </c:pt>
                <c:pt idx="705">
                  <c:v>1.016</c:v>
                </c:pt>
                <c:pt idx="706">
                  <c:v>1.01</c:v>
                </c:pt>
                <c:pt idx="707">
                  <c:v>0.99399999999999999</c:v>
                </c:pt>
                <c:pt idx="708">
                  <c:v>0.99</c:v>
                </c:pt>
                <c:pt idx="709">
                  <c:v>0.98599999999999999</c:v>
                </c:pt>
                <c:pt idx="710">
                  <c:v>0.97399999999999998</c:v>
                </c:pt>
                <c:pt idx="711">
                  <c:v>0.96299999999999997</c:v>
                </c:pt>
                <c:pt idx="712">
                  <c:v>0.94699999999999995</c:v>
                </c:pt>
                <c:pt idx="713">
                  <c:v>0.94099999999999995</c:v>
                </c:pt>
                <c:pt idx="714">
                  <c:v>0.95099999999999996</c:v>
                </c:pt>
                <c:pt idx="715">
                  <c:v>0.96299999999999997</c:v>
                </c:pt>
                <c:pt idx="716">
                  <c:v>0.96499999999999997</c:v>
                </c:pt>
                <c:pt idx="717">
                  <c:v>0.95499999999999996</c:v>
                </c:pt>
                <c:pt idx="718">
                  <c:v>0.93500000000000005</c:v>
                </c:pt>
                <c:pt idx="719">
                  <c:v>0.91300000000000003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BB3D-4015-9583-823E6B7F86FE}"/>
            </c:ext>
          </c:extLst>
        </c:ser>
        <c:ser>
          <c:idx val="3"/>
          <c:order val="3"/>
          <c:tx>
            <c:strRef>
              <c:f>'TASK 1'!$AO$3:$AO$5</c:f>
              <c:strCache>
                <c:ptCount val="3"/>
                <c:pt idx="1">
                  <c:v>3000RPM</c:v>
                </c:pt>
                <c:pt idx="2">
                  <c:v> Pressure (Bar)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'TASK 1'!$B$6:$B$3989</c:f>
              <c:numCache>
                <c:formatCode>0.000</c:formatCode>
                <c:ptCount val="3984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'TASK 1'!$AO$6:$AO$3989</c:f>
              <c:numCache>
                <c:formatCode>General</c:formatCode>
                <c:ptCount val="3984"/>
                <c:pt idx="0">
                  <c:v>0.85</c:v>
                </c:pt>
                <c:pt idx="1">
                  <c:v>0.85</c:v>
                </c:pt>
                <c:pt idx="2">
                  <c:v>0.85199999999999998</c:v>
                </c:pt>
                <c:pt idx="3">
                  <c:v>0.85699999999999998</c:v>
                </c:pt>
                <c:pt idx="4">
                  <c:v>0.85899999999999999</c:v>
                </c:pt>
                <c:pt idx="5">
                  <c:v>0.86199999999999999</c:v>
                </c:pt>
                <c:pt idx="6">
                  <c:v>0.86499999999999999</c:v>
                </c:pt>
                <c:pt idx="7">
                  <c:v>0.85899999999999999</c:v>
                </c:pt>
                <c:pt idx="8">
                  <c:v>0.85699999999999998</c:v>
                </c:pt>
                <c:pt idx="9">
                  <c:v>0.85599999999999998</c:v>
                </c:pt>
                <c:pt idx="10">
                  <c:v>0.85199999999999998</c:v>
                </c:pt>
                <c:pt idx="11">
                  <c:v>0.85199999999999998</c:v>
                </c:pt>
                <c:pt idx="12">
                  <c:v>0.85599999999999998</c:v>
                </c:pt>
                <c:pt idx="13">
                  <c:v>0.86</c:v>
                </c:pt>
                <c:pt idx="14">
                  <c:v>0.86399999999999999</c:v>
                </c:pt>
                <c:pt idx="15">
                  <c:v>0.86799999999999999</c:v>
                </c:pt>
                <c:pt idx="16">
                  <c:v>0.86799999999999999</c:v>
                </c:pt>
                <c:pt idx="17">
                  <c:v>0.87</c:v>
                </c:pt>
                <c:pt idx="18">
                  <c:v>0.875</c:v>
                </c:pt>
                <c:pt idx="19">
                  <c:v>0.874</c:v>
                </c:pt>
                <c:pt idx="20">
                  <c:v>0.876</c:v>
                </c:pt>
                <c:pt idx="21">
                  <c:v>0.874</c:v>
                </c:pt>
                <c:pt idx="22">
                  <c:v>0.871</c:v>
                </c:pt>
                <c:pt idx="23">
                  <c:v>0.874</c:v>
                </c:pt>
                <c:pt idx="24">
                  <c:v>0.873</c:v>
                </c:pt>
                <c:pt idx="25">
                  <c:v>0.86899999999999999</c:v>
                </c:pt>
                <c:pt idx="26">
                  <c:v>0.87</c:v>
                </c:pt>
                <c:pt idx="27">
                  <c:v>0.86799999999999999</c:v>
                </c:pt>
                <c:pt idx="28">
                  <c:v>0.874</c:v>
                </c:pt>
                <c:pt idx="29">
                  <c:v>0.88100000000000001</c:v>
                </c:pt>
                <c:pt idx="30">
                  <c:v>0.88</c:v>
                </c:pt>
                <c:pt idx="31">
                  <c:v>0.879</c:v>
                </c:pt>
                <c:pt idx="32">
                  <c:v>0.877</c:v>
                </c:pt>
                <c:pt idx="33">
                  <c:v>0.86899999999999999</c:v>
                </c:pt>
                <c:pt idx="34">
                  <c:v>0.86299999999999999</c:v>
                </c:pt>
                <c:pt idx="35">
                  <c:v>0.86699999999999999</c:v>
                </c:pt>
                <c:pt idx="36">
                  <c:v>0.88200000000000001</c:v>
                </c:pt>
                <c:pt idx="37">
                  <c:v>0.86899999999999999</c:v>
                </c:pt>
                <c:pt idx="38">
                  <c:v>0.875</c:v>
                </c:pt>
                <c:pt idx="39">
                  <c:v>0.86899999999999999</c:v>
                </c:pt>
                <c:pt idx="40">
                  <c:v>0.86199999999999999</c:v>
                </c:pt>
                <c:pt idx="41">
                  <c:v>0.86599999999999999</c:v>
                </c:pt>
                <c:pt idx="42">
                  <c:v>0.86399999999999999</c:v>
                </c:pt>
                <c:pt idx="43">
                  <c:v>0.86399999999999999</c:v>
                </c:pt>
                <c:pt idx="44">
                  <c:v>0.86699999999999999</c:v>
                </c:pt>
                <c:pt idx="45">
                  <c:v>0.86499999999999999</c:v>
                </c:pt>
                <c:pt idx="46">
                  <c:v>0.875</c:v>
                </c:pt>
                <c:pt idx="47">
                  <c:v>0.87</c:v>
                </c:pt>
                <c:pt idx="48">
                  <c:v>0.88200000000000001</c:v>
                </c:pt>
                <c:pt idx="49">
                  <c:v>0.877</c:v>
                </c:pt>
                <c:pt idx="50">
                  <c:v>0.84</c:v>
                </c:pt>
                <c:pt idx="51">
                  <c:v>0.85</c:v>
                </c:pt>
                <c:pt idx="52">
                  <c:v>0.84799999999999998</c:v>
                </c:pt>
                <c:pt idx="53">
                  <c:v>0.85499999999999998</c:v>
                </c:pt>
                <c:pt idx="54">
                  <c:v>0.86299999999999999</c:v>
                </c:pt>
                <c:pt idx="55">
                  <c:v>0.872</c:v>
                </c:pt>
                <c:pt idx="56">
                  <c:v>0.87</c:v>
                </c:pt>
                <c:pt idx="57">
                  <c:v>0.876</c:v>
                </c:pt>
                <c:pt idx="58">
                  <c:v>0.88300000000000001</c:v>
                </c:pt>
                <c:pt idx="59">
                  <c:v>0.88400000000000001</c:v>
                </c:pt>
                <c:pt idx="60">
                  <c:v>0.89600000000000002</c:v>
                </c:pt>
                <c:pt idx="61">
                  <c:v>0.88900000000000001</c:v>
                </c:pt>
                <c:pt idx="62">
                  <c:v>0.88600000000000001</c:v>
                </c:pt>
                <c:pt idx="63">
                  <c:v>0.90300000000000002</c:v>
                </c:pt>
                <c:pt idx="64">
                  <c:v>0.91500000000000004</c:v>
                </c:pt>
                <c:pt idx="65">
                  <c:v>0.92400000000000004</c:v>
                </c:pt>
                <c:pt idx="66">
                  <c:v>0.93100000000000005</c:v>
                </c:pt>
                <c:pt idx="67">
                  <c:v>0.92900000000000005</c:v>
                </c:pt>
                <c:pt idx="68">
                  <c:v>0.93</c:v>
                </c:pt>
                <c:pt idx="69">
                  <c:v>0.93</c:v>
                </c:pt>
                <c:pt idx="70">
                  <c:v>0.92700000000000005</c:v>
                </c:pt>
                <c:pt idx="71">
                  <c:v>0.93600000000000005</c:v>
                </c:pt>
                <c:pt idx="72">
                  <c:v>0.94499999999999995</c:v>
                </c:pt>
                <c:pt idx="73">
                  <c:v>0.95499999999999996</c:v>
                </c:pt>
                <c:pt idx="74">
                  <c:v>0.95699999999999996</c:v>
                </c:pt>
                <c:pt idx="75">
                  <c:v>0.95799999999999996</c:v>
                </c:pt>
                <c:pt idx="76">
                  <c:v>0.96</c:v>
                </c:pt>
                <c:pt idx="77">
                  <c:v>0.96099999999999997</c:v>
                </c:pt>
                <c:pt idx="78">
                  <c:v>0.96099999999999997</c:v>
                </c:pt>
                <c:pt idx="79">
                  <c:v>0.96</c:v>
                </c:pt>
                <c:pt idx="80">
                  <c:v>0.95799999999999996</c:v>
                </c:pt>
                <c:pt idx="81">
                  <c:v>0.95399999999999996</c:v>
                </c:pt>
                <c:pt idx="82">
                  <c:v>0.94699999999999995</c:v>
                </c:pt>
                <c:pt idx="83">
                  <c:v>0.93700000000000006</c:v>
                </c:pt>
                <c:pt idx="84">
                  <c:v>0.93100000000000005</c:v>
                </c:pt>
                <c:pt idx="85">
                  <c:v>0.93</c:v>
                </c:pt>
                <c:pt idx="86">
                  <c:v>0.93</c:v>
                </c:pt>
                <c:pt idx="87">
                  <c:v>0.93200000000000005</c:v>
                </c:pt>
                <c:pt idx="88">
                  <c:v>0.93300000000000005</c:v>
                </c:pt>
                <c:pt idx="89">
                  <c:v>0.93</c:v>
                </c:pt>
                <c:pt idx="90">
                  <c:v>0.92800000000000005</c:v>
                </c:pt>
                <c:pt idx="91">
                  <c:v>0.92600000000000005</c:v>
                </c:pt>
                <c:pt idx="92">
                  <c:v>0.92700000000000005</c:v>
                </c:pt>
                <c:pt idx="93">
                  <c:v>0.93700000000000006</c:v>
                </c:pt>
                <c:pt idx="94">
                  <c:v>0.95</c:v>
                </c:pt>
                <c:pt idx="95">
                  <c:v>0.96</c:v>
                </c:pt>
                <c:pt idx="96">
                  <c:v>0.96799999999999997</c:v>
                </c:pt>
                <c:pt idx="97">
                  <c:v>0.97299999999999998</c:v>
                </c:pt>
                <c:pt idx="98">
                  <c:v>0.97099999999999997</c:v>
                </c:pt>
                <c:pt idx="99">
                  <c:v>0.97099999999999997</c:v>
                </c:pt>
                <c:pt idx="100">
                  <c:v>0.96899999999999997</c:v>
                </c:pt>
                <c:pt idx="101">
                  <c:v>0.96799999999999997</c:v>
                </c:pt>
                <c:pt idx="102">
                  <c:v>0.97299999999999998</c:v>
                </c:pt>
                <c:pt idx="103">
                  <c:v>0.97899999999999998</c:v>
                </c:pt>
                <c:pt idx="104">
                  <c:v>0.98599999999999999</c:v>
                </c:pt>
                <c:pt idx="105">
                  <c:v>0.99199999999999999</c:v>
                </c:pt>
                <c:pt idx="106">
                  <c:v>0.99299999999999999</c:v>
                </c:pt>
                <c:pt idx="107">
                  <c:v>0.99399999999999999</c:v>
                </c:pt>
                <c:pt idx="108">
                  <c:v>1</c:v>
                </c:pt>
                <c:pt idx="109">
                  <c:v>1.002</c:v>
                </c:pt>
                <c:pt idx="110">
                  <c:v>1.0069999999999999</c:v>
                </c:pt>
                <c:pt idx="111">
                  <c:v>1.0109999999999999</c:v>
                </c:pt>
                <c:pt idx="112">
                  <c:v>1.0149999999999999</c:v>
                </c:pt>
                <c:pt idx="113">
                  <c:v>1.018</c:v>
                </c:pt>
                <c:pt idx="114">
                  <c:v>1.0229999999999999</c:v>
                </c:pt>
                <c:pt idx="115">
                  <c:v>1.0229999999999999</c:v>
                </c:pt>
                <c:pt idx="116">
                  <c:v>1.0229999999999999</c:v>
                </c:pt>
                <c:pt idx="117">
                  <c:v>1.018</c:v>
                </c:pt>
                <c:pt idx="118">
                  <c:v>1.01</c:v>
                </c:pt>
                <c:pt idx="119">
                  <c:v>1.0049999999999999</c:v>
                </c:pt>
                <c:pt idx="120">
                  <c:v>1.0049999999999999</c:v>
                </c:pt>
                <c:pt idx="121">
                  <c:v>1.01</c:v>
                </c:pt>
                <c:pt idx="122">
                  <c:v>1.02</c:v>
                </c:pt>
                <c:pt idx="123">
                  <c:v>1.022</c:v>
                </c:pt>
                <c:pt idx="124">
                  <c:v>1.018</c:v>
                </c:pt>
                <c:pt idx="125">
                  <c:v>1.012</c:v>
                </c:pt>
                <c:pt idx="126">
                  <c:v>1.008</c:v>
                </c:pt>
                <c:pt idx="127">
                  <c:v>1.01</c:v>
                </c:pt>
                <c:pt idx="128">
                  <c:v>1.0209999999999999</c:v>
                </c:pt>
                <c:pt idx="129">
                  <c:v>1.03</c:v>
                </c:pt>
                <c:pt idx="130">
                  <c:v>1.0349999999999999</c:v>
                </c:pt>
                <c:pt idx="131">
                  <c:v>1.0329999999999999</c:v>
                </c:pt>
                <c:pt idx="132">
                  <c:v>1.028</c:v>
                </c:pt>
                <c:pt idx="133">
                  <c:v>1.0269999999999999</c:v>
                </c:pt>
                <c:pt idx="134">
                  <c:v>1.0289999999999999</c:v>
                </c:pt>
                <c:pt idx="135">
                  <c:v>1.0329999999999999</c:v>
                </c:pt>
                <c:pt idx="136">
                  <c:v>1.0349999999999999</c:v>
                </c:pt>
                <c:pt idx="137">
                  <c:v>1.0309999999999999</c:v>
                </c:pt>
                <c:pt idx="138">
                  <c:v>1.0349999999999999</c:v>
                </c:pt>
                <c:pt idx="139">
                  <c:v>1.036</c:v>
                </c:pt>
                <c:pt idx="140">
                  <c:v>1.0389999999999999</c:v>
                </c:pt>
                <c:pt idx="141">
                  <c:v>1.0389999999999999</c:v>
                </c:pt>
                <c:pt idx="142">
                  <c:v>1.0369999999999999</c:v>
                </c:pt>
                <c:pt idx="143">
                  <c:v>1.032</c:v>
                </c:pt>
                <c:pt idx="144">
                  <c:v>1.026</c:v>
                </c:pt>
                <c:pt idx="145">
                  <c:v>1.0229999999999999</c:v>
                </c:pt>
                <c:pt idx="146">
                  <c:v>1.0209999999999999</c:v>
                </c:pt>
                <c:pt idx="147">
                  <c:v>1.0209999999999999</c:v>
                </c:pt>
                <c:pt idx="148">
                  <c:v>1.022</c:v>
                </c:pt>
                <c:pt idx="149">
                  <c:v>1.014</c:v>
                </c:pt>
                <c:pt idx="150">
                  <c:v>1.004</c:v>
                </c:pt>
                <c:pt idx="151">
                  <c:v>0.998</c:v>
                </c:pt>
                <c:pt idx="152">
                  <c:v>0.995</c:v>
                </c:pt>
                <c:pt idx="153">
                  <c:v>1.004</c:v>
                </c:pt>
                <c:pt idx="154">
                  <c:v>1.018</c:v>
                </c:pt>
                <c:pt idx="155">
                  <c:v>1.034</c:v>
                </c:pt>
                <c:pt idx="156">
                  <c:v>1.052</c:v>
                </c:pt>
                <c:pt idx="157">
                  <c:v>1.0669999999999999</c:v>
                </c:pt>
                <c:pt idx="158">
                  <c:v>1.075</c:v>
                </c:pt>
                <c:pt idx="159">
                  <c:v>1.079</c:v>
                </c:pt>
                <c:pt idx="160">
                  <c:v>1.079</c:v>
                </c:pt>
                <c:pt idx="161">
                  <c:v>1.0740000000000001</c:v>
                </c:pt>
                <c:pt idx="162">
                  <c:v>1.0680000000000001</c:v>
                </c:pt>
                <c:pt idx="163">
                  <c:v>1.0589999999999999</c:v>
                </c:pt>
                <c:pt idx="164">
                  <c:v>1.056</c:v>
                </c:pt>
                <c:pt idx="165">
                  <c:v>1.052</c:v>
                </c:pt>
                <c:pt idx="166">
                  <c:v>1.044</c:v>
                </c:pt>
                <c:pt idx="167">
                  <c:v>1.0409999999999999</c:v>
                </c:pt>
                <c:pt idx="168">
                  <c:v>1.038</c:v>
                </c:pt>
                <c:pt idx="169">
                  <c:v>1.036</c:v>
                </c:pt>
                <c:pt idx="170">
                  <c:v>1.0409999999999999</c:v>
                </c:pt>
                <c:pt idx="171">
                  <c:v>1.0469999999999999</c:v>
                </c:pt>
                <c:pt idx="172">
                  <c:v>1.052</c:v>
                </c:pt>
                <c:pt idx="173">
                  <c:v>1.0569999999999999</c:v>
                </c:pt>
                <c:pt idx="174">
                  <c:v>1.056</c:v>
                </c:pt>
                <c:pt idx="175">
                  <c:v>1.054</c:v>
                </c:pt>
                <c:pt idx="176">
                  <c:v>1.054</c:v>
                </c:pt>
                <c:pt idx="177">
                  <c:v>1.054</c:v>
                </c:pt>
                <c:pt idx="178">
                  <c:v>1.0580000000000001</c:v>
                </c:pt>
                <c:pt idx="179">
                  <c:v>1.0629999999999999</c:v>
                </c:pt>
                <c:pt idx="180">
                  <c:v>1.0649999999999999</c:v>
                </c:pt>
                <c:pt idx="181">
                  <c:v>1.0620000000000001</c:v>
                </c:pt>
                <c:pt idx="182">
                  <c:v>1.06</c:v>
                </c:pt>
                <c:pt idx="183">
                  <c:v>1.06</c:v>
                </c:pt>
                <c:pt idx="184">
                  <c:v>1.0549999999999999</c:v>
                </c:pt>
                <c:pt idx="185">
                  <c:v>1.05</c:v>
                </c:pt>
                <c:pt idx="186">
                  <c:v>1.046</c:v>
                </c:pt>
                <c:pt idx="187">
                  <c:v>1.038</c:v>
                </c:pt>
                <c:pt idx="188">
                  <c:v>1.0369999999999999</c:v>
                </c:pt>
                <c:pt idx="189">
                  <c:v>1.04</c:v>
                </c:pt>
                <c:pt idx="190">
                  <c:v>1.0429999999999999</c:v>
                </c:pt>
                <c:pt idx="191">
                  <c:v>1.0529999999999999</c:v>
                </c:pt>
                <c:pt idx="192">
                  <c:v>1.0629999999999999</c:v>
                </c:pt>
                <c:pt idx="193">
                  <c:v>1.0669999999999999</c:v>
                </c:pt>
                <c:pt idx="194">
                  <c:v>1.073</c:v>
                </c:pt>
                <c:pt idx="195">
                  <c:v>1.083</c:v>
                </c:pt>
                <c:pt idx="196">
                  <c:v>1.089</c:v>
                </c:pt>
                <c:pt idx="197">
                  <c:v>1.1020000000000001</c:v>
                </c:pt>
                <c:pt idx="198">
                  <c:v>1.1140000000000001</c:v>
                </c:pt>
                <c:pt idx="199">
                  <c:v>1.125</c:v>
                </c:pt>
                <c:pt idx="200">
                  <c:v>1.139</c:v>
                </c:pt>
                <c:pt idx="201">
                  <c:v>1.1459999999999999</c:v>
                </c:pt>
                <c:pt idx="202">
                  <c:v>1.1499999999999999</c:v>
                </c:pt>
                <c:pt idx="203">
                  <c:v>1.159</c:v>
                </c:pt>
                <c:pt idx="204">
                  <c:v>1.163</c:v>
                </c:pt>
                <c:pt idx="205">
                  <c:v>1.17</c:v>
                </c:pt>
                <c:pt idx="206">
                  <c:v>1.179</c:v>
                </c:pt>
                <c:pt idx="207">
                  <c:v>1.1839999999999999</c:v>
                </c:pt>
                <c:pt idx="208">
                  <c:v>1.1910000000000001</c:v>
                </c:pt>
                <c:pt idx="209">
                  <c:v>1.204</c:v>
                </c:pt>
                <c:pt idx="210">
                  <c:v>1.214</c:v>
                </c:pt>
                <c:pt idx="211">
                  <c:v>1.2190000000000001</c:v>
                </c:pt>
                <c:pt idx="212">
                  <c:v>1.222</c:v>
                </c:pt>
                <c:pt idx="213">
                  <c:v>1.2230000000000001</c:v>
                </c:pt>
                <c:pt idx="214">
                  <c:v>1.228</c:v>
                </c:pt>
                <c:pt idx="215">
                  <c:v>1.236</c:v>
                </c:pt>
                <c:pt idx="216">
                  <c:v>1.2370000000000001</c:v>
                </c:pt>
                <c:pt idx="217">
                  <c:v>1.244</c:v>
                </c:pt>
                <c:pt idx="218">
                  <c:v>1.2490000000000001</c:v>
                </c:pt>
                <c:pt idx="219">
                  <c:v>1.2509999999999999</c:v>
                </c:pt>
                <c:pt idx="220">
                  <c:v>1.2529999999999999</c:v>
                </c:pt>
                <c:pt idx="221">
                  <c:v>1.2370000000000001</c:v>
                </c:pt>
                <c:pt idx="222">
                  <c:v>1.252</c:v>
                </c:pt>
                <c:pt idx="223">
                  <c:v>1.256</c:v>
                </c:pt>
                <c:pt idx="224">
                  <c:v>1.264</c:v>
                </c:pt>
                <c:pt idx="225">
                  <c:v>1.272</c:v>
                </c:pt>
                <c:pt idx="226">
                  <c:v>1.292</c:v>
                </c:pt>
                <c:pt idx="227">
                  <c:v>1.296</c:v>
                </c:pt>
                <c:pt idx="228">
                  <c:v>1.302</c:v>
                </c:pt>
                <c:pt idx="229">
                  <c:v>1.3089999999999999</c:v>
                </c:pt>
                <c:pt idx="230">
                  <c:v>1.3109999999999999</c:v>
                </c:pt>
                <c:pt idx="231">
                  <c:v>1.3160000000000001</c:v>
                </c:pt>
                <c:pt idx="232">
                  <c:v>1.3360000000000001</c:v>
                </c:pt>
                <c:pt idx="233">
                  <c:v>1.355</c:v>
                </c:pt>
                <c:pt idx="234">
                  <c:v>1.381</c:v>
                </c:pt>
                <c:pt idx="235">
                  <c:v>1.389</c:v>
                </c:pt>
                <c:pt idx="236">
                  <c:v>1.401</c:v>
                </c:pt>
                <c:pt idx="237">
                  <c:v>1.419</c:v>
                </c:pt>
                <c:pt idx="238">
                  <c:v>1.4239999999999999</c:v>
                </c:pt>
                <c:pt idx="239">
                  <c:v>1.4390000000000001</c:v>
                </c:pt>
                <c:pt idx="240">
                  <c:v>1.454</c:v>
                </c:pt>
                <c:pt idx="241">
                  <c:v>1.464</c:v>
                </c:pt>
                <c:pt idx="242">
                  <c:v>1.4830000000000001</c:v>
                </c:pt>
                <c:pt idx="243">
                  <c:v>1.506</c:v>
                </c:pt>
                <c:pt idx="244">
                  <c:v>1.5169999999999999</c:v>
                </c:pt>
                <c:pt idx="245">
                  <c:v>1.536</c:v>
                </c:pt>
                <c:pt idx="246">
                  <c:v>1.554</c:v>
                </c:pt>
                <c:pt idx="247">
                  <c:v>1.573</c:v>
                </c:pt>
                <c:pt idx="248">
                  <c:v>1.6</c:v>
                </c:pt>
                <c:pt idx="249">
                  <c:v>1.623</c:v>
                </c:pt>
                <c:pt idx="250">
                  <c:v>1.643</c:v>
                </c:pt>
                <c:pt idx="251">
                  <c:v>1.67</c:v>
                </c:pt>
                <c:pt idx="252">
                  <c:v>1.6890000000000001</c:v>
                </c:pt>
                <c:pt idx="253">
                  <c:v>1.71</c:v>
                </c:pt>
                <c:pt idx="254">
                  <c:v>1.736</c:v>
                </c:pt>
                <c:pt idx="255">
                  <c:v>1.754</c:v>
                </c:pt>
                <c:pt idx="256">
                  <c:v>1.7729999999999999</c:v>
                </c:pt>
                <c:pt idx="257">
                  <c:v>1.7929999999999999</c:v>
                </c:pt>
                <c:pt idx="258">
                  <c:v>1.8049999999999999</c:v>
                </c:pt>
                <c:pt idx="259">
                  <c:v>1.8220000000000001</c:v>
                </c:pt>
                <c:pt idx="260">
                  <c:v>1.841</c:v>
                </c:pt>
                <c:pt idx="261">
                  <c:v>1.863</c:v>
                </c:pt>
                <c:pt idx="262">
                  <c:v>1.891</c:v>
                </c:pt>
                <c:pt idx="263">
                  <c:v>1.919</c:v>
                </c:pt>
                <c:pt idx="264">
                  <c:v>1.9450000000000001</c:v>
                </c:pt>
                <c:pt idx="265">
                  <c:v>1.9770000000000001</c:v>
                </c:pt>
                <c:pt idx="266">
                  <c:v>2.0059999999999998</c:v>
                </c:pt>
                <c:pt idx="267">
                  <c:v>2.0379999999999998</c:v>
                </c:pt>
                <c:pt idx="268">
                  <c:v>2.0750000000000002</c:v>
                </c:pt>
                <c:pt idx="269">
                  <c:v>2.1040000000000001</c:v>
                </c:pt>
                <c:pt idx="270">
                  <c:v>2.1379999999999999</c:v>
                </c:pt>
                <c:pt idx="271">
                  <c:v>2.1739999999999999</c:v>
                </c:pt>
                <c:pt idx="272">
                  <c:v>2.2109999999999999</c:v>
                </c:pt>
                <c:pt idx="273">
                  <c:v>2.2559999999999998</c:v>
                </c:pt>
                <c:pt idx="274">
                  <c:v>2.3050000000000002</c:v>
                </c:pt>
                <c:pt idx="275">
                  <c:v>2.3540000000000001</c:v>
                </c:pt>
                <c:pt idx="276">
                  <c:v>2.4060000000000001</c:v>
                </c:pt>
                <c:pt idx="277">
                  <c:v>2.4580000000000002</c:v>
                </c:pt>
                <c:pt idx="278">
                  <c:v>2.5049999999999999</c:v>
                </c:pt>
                <c:pt idx="279">
                  <c:v>2.5550000000000002</c:v>
                </c:pt>
                <c:pt idx="280">
                  <c:v>2.601</c:v>
                </c:pt>
                <c:pt idx="281">
                  <c:v>2.649</c:v>
                </c:pt>
                <c:pt idx="282">
                  <c:v>2.7029999999999998</c:v>
                </c:pt>
                <c:pt idx="283">
                  <c:v>2.7610000000000001</c:v>
                </c:pt>
                <c:pt idx="284">
                  <c:v>2.8220000000000001</c:v>
                </c:pt>
                <c:pt idx="285">
                  <c:v>2.89</c:v>
                </c:pt>
                <c:pt idx="286">
                  <c:v>2.96</c:v>
                </c:pt>
                <c:pt idx="287">
                  <c:v>3.0289999999999999</c:v>
                </c:pt>
                <c:pt idx="288">
                  <c:v>3.1030000000000002</c:v>
                </c:pt>
                <c:pt idx="289">
                  <c:v>3.181</c:v>
                </c:pt>
                <c:pt idx="290">
                  <c:v>3.2639999999999998</c:v>
                </c:pt>
                <c:pt idx="291">
                  <c:v>3.3479999999999999</c:v>
                </c:pt>
                <c:pt idx="292">
                  <c:v>3.431</c:v>
                </c:pt>
                <c:pt idx="293">
                  <c:v>3.5190000000000001</c:v>
                </c:pt>
                <c:pt idx="294">
                  <c:v>3.6110000000000002</c:v>
                </c:pt>
                <c:pt idx="295">
                  <c:v>3.702</c:v>
                </c:pt>
                <c:pt idx="296">
                  <c:v>3.8</c:v>
                </c:pt>
                <c:pt idx="297">
                  <c:v>3.903</c:v>
                </c:pt>
                <c:pt idx="298">
                  <c:v>4.008</c:v>
                </c:pt>
                <c:pt idx="299">
                  <c:v>4.12</c:v>
                </c:pt>
                <c:pt idx="300">
                  <c:v>4.2409999999999997</c:v>
                </c:pt>
                <c:pt idx="301">
                  <c:v>4.3639999999999999</c:v>
                </c:pt>
                <c:pt idx="302">
                  <c:v>4.4969999999999999</c:v>
                </c:pt>
                <c:pt idx="303">
                  <c:v>4.6349999999999998</c:v>
                </c:pt>
                <c:pt idx="304">
                  <c:v>4.7750000000000004</c:v>
                </c:pt>
                <c:pt idx="305">
                  <c:v>4.9210000000000003</c:v>
                </c:pt>
                <c:pt idx="306">
                  <c:v>5.069</c:v>
                </c:pt>
                <c:pt idx="307">
                  <c:v>5.226</c:v>
                </c:pt>
                <c:pt idx="308">
                  <c:v>5.3970000000000002</c:v>
                </c:pt>
                <c:pt idx="309">
                  <c:v>5.5780000000000003</c:v>
                </c:pt>
                <c:pt idx="310">
                  <c:v>5.7679999999999998</c:v>
                </c:pt>
                <c:pt idx="311">
                  <c:v>5.9640000000000004</c:v>
                </c:pt>
                <c:pt idx="312">
                  <c:v>6.1639999999999997</c:v>
                </c:pt>
                <c:pt idx="313">
                  <c:v>6.3710000000000004</c:v>
                </c:pt>
                <c:pt idx="314">
                  <c:v>6.5890000000000004</c:v>
                </c:pt>
                <c:pt idx="315">
                  <c:v>6.8090000000000002</c:v>
                </c:pt>
                <c:pt idx="316">
                  <c:v>7.0510000000000002</c:v>
                </c:pt>
                <c:pt idx="317">
                  <c:v>7.3049999999999997</c:v>
                </c:pt>
                <c:pt idx="318">
                  <c:v>7.57</c:v>
                </c:pt>
                <c:pt idx="319">
                  <c:v>7.851</c:v>
                </c:pt>
                <c:pt idx="320">
                  <c:v>8.1489999999999991</c:v>
                </c:pt>
                <c:pt idx="321">
                  <c:v>8.4550000000000001</c:v>
                </c:pt>
                <c:pt idx="322">
                  <c:v>8.7799999999999994</c:v>
                </c:pt>
                <c:pt idx="323">
                  <c:v>9.1219999999999999</c:v>
                </c:pt>
                <c:pt idx="324">
                  <c:v>9.4570000000000007</c:v>
                </c:pt>
                <c:pt idx="325">
                  <c:v>9.827</c:v>
                </c:pt>
                <c:pt idx="326">
                  <c:v>10.196999999999999</c:v>
                </c:pt>
                <c:pt idx="327">
                  <c:v>10.593999999999999</c:v>
                </c:pt>
                <c:pt idx="328">
                  <c:v>11.023</c:v>
                </c:pt>
                <c:pt idx="329">
                  <c:v>11.456</c:v>
                </c:pt>
                <c:pt idx="330">
                  <c:v>11.907999999999999</c:v>
                </c:pt>
                <c:pt idx="331">
                  <c:v>12.372</c:v>
                </c:pt>
                <c:pt idx="332">
                  <c:v>12.859</c:v>
                </c:pt>
                <c:pt idx="333">
                  <c:v>13.37</c:v>
                </c:pt>
                <c:pt idx="334">
                  <c:v>13.897</c:v>
                </c:pt>
                <c:pt idx="335">
                  <c:v>14.446</c:v>
                </c:pt>
                <c:pt idx="336">
                  <c:v>14.999000000000001</c:v>
                </c:pt>
                <c:pt idx="337">
                  <c:v>15.561</c:v>
                </c:pt>
                <c:pt idx="338">
                  <c:v>16.148</c:v>
                </c:pt>
                <c:pt idx="339">
                  <c:v>16.748999999999999</c:v>
                </c:pt>
                <c:pt idx="340">
                  <c:v>17.37</c:v>
                </c:pt>
                <c:pt idx="341">
                  <c:v>18.004000000000001</c:v>
                </c:pt>
                <c:pt idx="342">
                  <c:v>18.640999999999998</c:v>
                </c:pt>
                <c:pt idx="343">
                  <c:v>19.265000000000001</c:v>
                </c:pt>
                <c:pt idx="344">
                  <c:v>19.896999999999998</c:v>
                </c:pt>
                <c:pt idx="345">
                  <c:v>20.54</c:v>
                </c:pt>
                <c:pt idx="346">
                  <c:v>21.172000000000001</c:v>
                </c:pt>
                <c:pt idx="347">
                  <c:v>21.809000000000001</c:v>
                </c:pt>
                <c:pt idx="348">
                  <c:v>22.437000000000001</c:v>
                </c:pt>
                <c:pt idx="349">
                  <c:v>23.062000000000001</c:v>
                </c:pt>
                <c:pt idx="350">
                  <c:v>23.675000000000001</c:v>
                </c:pt>
                <c:pt idx="351">
                  <c:v>24.312000000000001</c:v>
                </c:pt>
                <c:pt idx="352">
                  <c:v>24.969000000000001</c:v>
                </c:pt>
                <c:pt idx="353">
                  <c:v>25.663</c:v>
                </c:pt>
                <c:pt idx="354">
                  <c:v>26.401</c:v>
                </c:pt>
                <c:pt idx="355">
                  <c:v>27.22</c:v>
                </c:pt>
                <c:pt idx="356">
                  <c:v>28.152999999999999</c:v>
                </c:pt>
                <c:pt idx="357">
                  <c:v>29.24</c:v>
                </c:pt>
                <c:pt idx="358">
                  <c:v>30.512</c:v>
                </c:pt>
                <c:pt idx="359">
                  <c:v>32.002000000000002</c:v>
                </c:pt>
                <c:pt idx="360">
                  <c:v>33.725999999999999</c:v>
                </c:pt>
                <c:pt idx="361">
                  <c:v>35.677</c:v>
                </c:pt>
                <c:pt idx="362">
                  <c:v>37.865000000000002</c:v>
                </c:pt>
                <c:pt idx="363">
                  <c:v>40.253</c:v>
                </c:pt>
                <c:pt idx="364">
                  <c:v>42.820999999999998</c:v>
                </c:pt>
                <c:pt idx="365">
                  <c:v>45.527999999999999</c:v>
                </c:pt>
                <c:pt idx="366">
                  <c:v>48.335000000000001</c:v>
                </c:pt>
                <c:pt idx="367">
                  <c:v>51.177</c:v>
                </c:pt>
                <c:pt idx="368">
                  <c:v>53.988999999999997</c:v>
                </c:pt>
                <c:pt idx="369">
                  <c:v>56.701999999999998</c:v>
                </c:pt>
                <c:pt idx="370">
                  <c:v>59.238999999999997</c:v>
                </c:pt>
                <c:pt idx="371">
                  <c:v>61.523000000000003</c:v>
                </c:pt>
                <c:pt idx="372">
                  <c:v>63.472999999999999</c:v>
                </c:pt>
                <c:pt idx="373">
                  <c:v>65.03</c:v>
                </c:pt>
                <c:pt idx="374">
                  <c:v>66.179000000000002</c:v>
                </c:pt>
                <c:pt idx="375">
                  <c:v>66.921999999999997</c:v>
                </c:pt>
                <c:pt idx="376">
                  <c:v>67.254000000000005</c:v>
                </c:pt>
                <c:pt idx="377">
                  <c:v>67.213999999999999</c:v>
                </c:pt>
                <c:pt idx="378">
                  <c:v>66.828000000000003</c:v>
                </c:pt>
                <c:pt idx="379">
                  <c:v>66.111000000000004</c:v>
                </c:pt>
                <c:pt idx="380">
                  <c:v>65.114999999999995</c:v>
                </c:pt>
                <c:pt idx="381">
                  <c:v>63.881</c:v>
                </c:pt>
                <c:pt idx="382">
                  <c:v>62.415999999999997</c:v>
                </c:pt>
                <c:pt idx="383">
                  <c:v>60.792000000000002</c:v>
                </c:pt>
                <c:pt idx="384">
                  <c:v>59.034999999999997</c:v>
                </c:pt>
                <c:pt idx="385">
                  <c:v>57.201999999999998</c:v>
                </c:pt>
                <c:pt idx="386">
                  <c:v>55.351999999999997</c:v>
                </c:pt>
                <c:pt idx="387">
                  <c:v>53.470999999999997</c:v>
                </c:pt>
                <c:pt idx="388">
                  <c:v>51.616999999999997</c:v>
                </c:pt>
                <c:pt idx="389">
                  <c:v>49.78</c:v>
                </c:pt>
                <c:pt idx="390">
                  <c:v>47.99</c:v>
                </c:pt>
                <c:pt idx="391">
                  <c:v>46.256</c:v>
                </c:pt>
                <c:pt idx="392">
                  <c:v>44.564999999999998</c:v>
                </c:pt>
                <c:pt idx="393">
                  <c:v>42.930999999999997</c:v>
                </c:pt>
                <c:pt idx="394">
                  <c:v>41.353000000000002</c:v>
                </c:pt>
                <c:pt idx="395">
                  <c:v>39.83</c:v>
                </c:pt>
                <c:pt idx="396">
                  <c:v>38.365000000000002</c:v>
                </c:pt>
                <c:pt idx="397">
                  <c:v>36.972999999999999</c:v>
                </c:pt>
                <c:pt idx="398">
                  <c:v>35.628</c:v>
                </c:pt>
                <c:pt idx="399">
                  <c:v>34.344000000000001</c:v>
                </c:pt>
                <c:pt idx="400">
                  <c:v>33.121000000000002</c:v>
                </c:pt>
                <c:pt idx="401">
                  <c:v>31.952000000000002</c:v>
                </c:pt>
                <c:pt idx="402">
                  <c:v>30.832999999999998</c:v>
                </c:pt>
                <c:pt idx="403">
                  <c:v>29.763999999999999</c:v>
                </c:pt>
                <c:pt idx="404">
                  <c:v>28.739000000000001</c:v>
                </c:pt>
                <c:pt idx="405">
                  <c:v>27.762</c:v>
                </c:pt>
                <c:pt idx="406">
                  <c:v>26.829000000000001</c:v>
                </c:pt>
                <c:pt idx="407">
                  <c:v>25.934999999999999</c:v>
                </c:pt>
                <c:pt idx="408">
                  <c:v>25.084</c:v>
                </c:pt>
                <c:pt idx="409">
                  <c:v>24.263000000000002</c:v>
                </c:pt>
                <c:pt idx="410">
                  <c:v>23.488</c:v>
                </c:pt>
                <c:pt idx="411">
                  <c:v>22.748000000000001</c:v>
                </c:pt>
                <c:pt idx="412">
                  <c:v>22.038</c:v>
                </c:pt>
                <c:pt idx="413">
                  <c:v>21.356999999999999</c:v>
                </c:pt>
                <c:pt idx="414">
                  <c:v>20.706</c:v>
                </c:pt>
                <c:pt idx="415">
                  <c:v>20.085000000000001</c:v>
                </c:pt>
                <c:pt idx="416">
                  <c:v>19.489000000000001</c:v>
                </c:pt>
                <c:pt idx="417">
                  <c:v>18.917000000000002</c:v>
                </c:pt>
                <c:pt idx="418">
                  <c:v>18.37</c:v>
                </c:pt>
                <c:pt idx="419">
                  <c:v>17.844000000000001</c:v>
                </c:pt>
                <c:pt idx="420">
                  <c:v>17.332999999999998</c:v>
                </c:pt>
                <c:pt idx="421">
                  <c:v>16.852</c:v>
                </c:pt>
                <c:pt idx="422">
                  <c:v>16.399000000000001</c:v>
                </c:pt>
                <c:pt idx="423">
                  <c:v>15.955</c:v>
                </c:pt>
                <c:pt idx="424">
                  <c:v>15.53</c:v>
                </c:pt>
                <c:pt idx="425">
                  <c:v>15.125999999999999</c:v>
                </c:pt>
                <c:pt idx="426">
                  <c:v>14.731</c:v>
                </c:pt>
                <c:pt idx="427">
                  <c:v>14.353999999999999</c:v>
                </c:pt>
                <c:pt idx="428">
                  <c:v>13.991</c:v>
                </c:pt>
                <c:pt idx="429">
                  <c:v>13.646000000000001</c:v>
                </c:pt>
                <c:pt idx="430">
                  <c:v>13.313000000000001</c:v>
                </c:pt>
                <c:pt idx="431">
                  <c:v>12.994999999999999</c:v>
                </c:pt>
                <c:pt idx="432">
                  <c:v>12.683</c:v>
                </c:pt>
                <c:pt idx="433">
                  <c:v>12.381</c:v>
                </c:pt>
                <c:pt idx="434">
                  <c:v>12.093</c:v>
                </c:pt>
                <c:pt idx="435">
                  <c:v>11.815</c:v>
                </c:pt>
                <c:pt idx="436">
                  <c:v>11.55</c:v>
                </c:pt>
                <c:pt idx="437">
                  <c:v>11.29</c:v>
                </c:pt>
                <c:pt idx="438">
                  <c:v>11.04</c:v>
                </c:pt>
                <c:pt idx="439">
                  <c:v>10.803000000000001</c:v>
                </c:pt>
                <c:pt idx="440">
                  <c:v>10.582000000000001</c:v>
                </c:pt>
                <c:pt idx="441">
                  <c:v>10.378</c:v>
                </c:pt>
                <c:pt idx="442">
                  <c:v>10.192</c:v>
                </c:pt>
                <c:pt idx="443">
                  <c:v>10.007999999999999</c:v>
                </c:pt>
                <c:pt idx="444">
                  <c:v>9.8219999999999992</c:v>
                </c:pt>
                <c:pt idx="445">
                  <c:v>9.6430000000000007</c:v>
                </c:pt>
                <c:pt idx="446">
                  <c:v>9.4619999999999997</c:v>
                </c:pt>
                <c:pt idx="447">
                  <c:v>9.2870000000000008</c:v>
                </c:pt>
                <c:pt idx="448">
                  <c:v>9.1259999999999994</c:v>
                </c:pt>
                <c:pt idx="449">
                  <c:v>8.9670000000000005</c:v>
                </c:pt>
                <c:pt idx="450">
                  <c:v>8.8149999999999995</c:v>
                </c:pt>
                <c:pt idx="451">
                  <c:v>8.6669999999999998</c:v>
                </c:pt>
                <c:pt idx="452">
                  <c:v>8.5180000000000007</c:v>
                </c:pt>
                <c:pt idx="453">
                  <c:v>8.3699999999999992</c:v>
                </c:pt>
                <c:pt idx="454">
                  <c:v>8.2279999999999998</c:v>
                </c:pt>
                <c:pt idx="455">
                  <c:v>8.0890000000000004</c:v>
                </c:pt>
                <c:pt idx="456">
                  <c:v>7.9630000000000001</c:v>
                </c:pt>
                <c:pt idx="457">
                  <c:v>7.8449999999999998</c:v>
                </c:pt>
                <c:pt idx="458">
                  <c:v>7.7290000000000001</c:v>
                </c:pt>
                <c:pt idx="459">
                  <c:v>7.6139999999999999</c:v>
                </c:pt>
                <c:pt idx="460">
                  <c:v>7.4980000000000002</c:v>
                </c:pt>
                <c:pt idx="461">
                  <c:v>7.38</c:v>
                </c:pt>
                <c:pt idx="462">
                  <c:v>7.27</c:v>
                </c:pt>
                <c:pt idx="463">
                  <c:v>7.1660000000000004</c:v>
                </c:pt>
                <c:pt idx="464">
                  <c:v>7.0659999999999998</c:v>
                </c:pt>
                <c:pt idx="465">
                  <c:v>6.9749999999999996</c:v>
                </c:pt>
                <c:pt idx="466">
                  <c:v>6.8890000000000002</c:v>
                </c:pt>
                <c:pt idx="467">
                  <c:v>6.8090000000000002</c:v>
                </c:pt>
                <c:pt idx="468">
                  <c:v>6.734</c:v>
                </c:pt>
                <c:pt idx="469">
                  <c:v>6.6589999999999998</c:v>
                </c:pt>
                <c:pt idx="470">
                  <c:v>6.5810000000000004</c:v>
                </c:pt>
                <c:pt idx="471">
                  <c:v>6.5039999999999996</c:v>
                </c:pt>
                <c:pt idx="472">
                  <c:v>6.4279999999999999</c:v>
                </c:pt>
                <c:pt idx="473">
                  <c:v>6.3520000000000003</c:v>
                </c:pt>
                <c:pt idx="474">
                  <c:v>6.2839999999999998</c:v>
                </c:pt>
                <c:pt idx="475">
                  <c:v>6.22</c:v>
                </c:pt>
                <c:pt idx="476">
                  <c:v>6.1669999999999998</c:v>
                </c:pt>
                <c:pt idx="477">
                  <c:v>6.1139999999999999</c:v>
                </c:pt>
                <c:pt idx="478">
                  <c:v>6.0469999999999997</c:v>
                </c:pt>
                <c:pt idx="479">
                  <c:v>5.9850000000000003</c:v>
                </c:pt>
                <c:pt idx="480">
                  <c:v>5.9249999999999998</c:v>
                </c:pt>
                <c:pt idx="481">
                  <c:v>5.8710000000000004</c:v>
                </c:pt>
                <c:pt idx="482">
                  <c:v>5.8280000000000003</c:v>
                </c:pt>
                <c:pt idx="483">
                  <c:v>5.7770000000000001</c:v>
                </c:pt>
                <c:pt idx="484">
                  <c:v>5.7190000000000003</c:v>
                </c:pt>
                <c:pt idx="485">
                  <c:v>5.6559999999999997</c:v>
                </c:pt>
                <c:pt idx="486">
                  <c:v>5.5880000000000001</c:v>
                </c:pt>
                <c:pt idx="487">
                  <c:v>5.5430000000000001</c:v>
                </c:pt>
                <c:pt idx="488">
                  <c:v>5.5069999999999997</c:v>
                </c:pt>
                <c:pt idx="489">
                  <c:v>5.4619999999999997</c:v>
                </c:pt>
                <c:pt idx="490">
                  <c:v>5.4169999999999998</c:v>
                </c:pt>
                <c:pt idx="491">
                  <c:v>5.3739999999999997</c:v>
                </c:pt>
                <c:pt idx="492">
                  <c:v>5.3310000000000004</c:v>
                </c:pt>
                <c:pt idx="493">
                  <c:v>5.2889999999999997</c:v>
                </c:pt>
                <c:pt idx="494">
                  <c:v>5.2640000000000002</c:v>
                </c:pt>
                <c:pt idx="495">
                  <c:v>5.2220000000000004</c:v>
                </c:pt>
                <c:pt idx="496">
                  <c:v>5.1950000000000003</c:v>
                </c:pt>
                <c:pt idx="497">
                  <c:v>5.1580000000000004</c:v>
                </c:pt>
                <c:pt idx="498">
                  <c:v>5.1230000000000002</c:v>
                </c:pt>
                <c:pt idx="499">
                  <c:v>5.0890000000000004</c:v>
                </c:pt>
                <c:pt idx="500">
                  <c:v>5.0570000000000004</c:v>
                </c:pt>
                <c:pt idx="501">
                  <c:v>5.0259999999999998</c:v>
                </c:pt>
                <c:pt idx="502">
                  <c:v>4.9960000000000004</c:v>
                </c:pt>
                <c:pt idx="503">
                  <c:v>4.9619999999999997</c:v>
                </c:pt>
                <c:pt idx="504">
                  <c:v>4.9279999999999999</c:v>
                </c:pt>
                <c:pt idx="505">
                  <c:v>4.8979999999999997</c:v>
                </c:pt>
                <c:pt idx="506">
                  <c:v>4.8710000000000004</c:v>
                </c:pt>
                <c:pt idx="507">
                  <c:v>4.843</c:v>
                </c:pt>
                <c:pt idx="508">
                  <c:v>4.8179999999999996</c:v>
                </c:pt>
                <c:pt idx="509">
                  <c:v>4.7839999999999998</c:v>
                </c:pt>
                <c:pt idx="510">
                  <c:v>4.7460000000000004</c:v>
                </c:pt>
                <c:pt idx="511">
                  <c:v>4.7050000000000001</c:v>
                </c:pt>
                <c:pt idx="512">
                  <c:v>4.6669999999999998</c:v>
                </c:pt>
                <c:pt idx="513">
                  <c:v>4.6269999999999998</c:v>
                </c:pt>
                <c:pt idx="514">
                  <c:v>4.5880000000000001</c:v>
                </c:pt>
                <c:pt idx="515">
                  <c:v>4.5490000000000004</c:v>
                </c:pt>
                <c:pt idx="516">
                  <c:v>4.5090000000000003</c:v>
                </c:pt>
                <c:pt idx="517">
                  <c:v>4.4649999999999999</c:v>
                </c:pt>
                <c:pt idx="518">
                  <c:v>4.423</c:v>
                </c:pt>
                <c:pt idx="519">
                  <c:v>4.3719999999999999</c:v>
                </c:pt>
                <c:pt idx="520">
                  <c:v>4.3179999999999996</c:v>
                </c:pt>
                <c:pt idx="521">
                  <c:v>4.2640000000000002</c:v>
                </c:pt>
                <c:pt idx="522">
                  <c:v>4.2089999999999996</c:v>
                </c:pt>
                <c:pt idx="523">
                  <c:v>4.1520000000000001</c:v>
                </c:pt>
                <c:pt idx="524">
                  <c:v>4.0880000000000001</c:v>
                </c:pt>
                <c:pt idx="525">
                  <c:v>4.0229999999999997</c:v>
                </c:pt>
                <c:pt idx="526">
                  <c:v>3.952</c:v>
                </c:pt>
                <c:pt idx="527">
                  <c:v>3.8860000000000001</c:v>
                </c:pt>
                <c:pt idx="528">
                  <c:v>3.8210000000000002</c:v>
                </c:pt>
                <c:pt idx="529">
                  <c:v>3.7530000000000001</c:v>
                </c:pt>
                <c:pt idx="530">
                  <c:v>3.6859999999999999</c:v>
                </c:pt>
                <c:pt idx="531">
                  <c:v>3.61</c:v>
                </c:pt>
                <c:pt idx="532">
                  <c:v>3.5339999999999998</c:v>
                </c:pt>
                <c:pt idx="533">
                  <c:v>3.456</c:v>
                </c:pt>
                <c:pt idx="534">
                  <c:v>3.3759999999999999</c:v>
                </c:pt>
                <c:pt idx="535">
                  <c:v>3.2959999999999998</c:v>
                </c:pt>
                <c:pt idx="536">
                  <c:v>3.218</c:v>
                </c:pt>
                <c:pt idx="537">
                  <c:v>3.1419999999999999</c:v>
                </c:pt>
                <c:pt idx="538">
                  <c:v>3.0659999999999998</c:v>
                </c:pt>
                <c:pt idx="539">
                  <c:v>2.988</c:v>
                </c:pt>
                <c:pt idx="540">
                  <c:v>2.9089999999999998</c:v>
                </c:pt>
                <c:pt idx="541">
                  <c:v>2.8279999999999998</c:v>
                </c:pt>
                <c:pt idx="542">
                  <c:v>2.7490000000000001</c:v>
                </c:pt>
                <c:pt idx="543">
                  <c:v>2.6739999999999999</c:v>
                </c:pt>
                <c:pt idx="544">
                  <c:v>2.5920000000000001</c:v>
                </c:pt>
                <c:pt idx="545">
                  <c:v>2.5099999999999998</c:v>
                </c:pt>
                <c:pt idx="546">
                  <c:v>2.4329999999999998</c:v>
                </c:pt>
                <c:pt idx="547">
                  <c:v>2.3559999999999999</c:v>
                </c:pt>
                <c:pt idx="548">
                  <c:v>2.2799999999999998</c:v>
                </c:pt>
                <c:pt idx="549">
                  <c:v>2.2109999999999999</c:v>
                </c:pt>
                <c:pt idx="550">
                  <c:v>2.1440000000000001</c:v>
                </c:pt>
                <c:pt idx="551">
                  <c:v>2.0819999999999999</c:v>
                </c:pt>
                <c:pt idx="552">
                  <c:v>2.0259999999999998</c:v>
                </c:pt>
                <c:pt idx="553">
                  <c:v>1.964</c:v>
                </c:pt>
                <c:pt idx="554">
                  <c:v>1.9059999999999999</c:v>
                </c:pt>
                <c:pt idx="555">
                  <c:v>1.853</c:v>
                </c:pt>
                <c:pt idx="556">
                  <c:v>1.806</c:v>
                </c:pt>
                <c:pt idx="557">
                  <c:v>1.7669999999999999</c:v>
                </c:pt>
                <c:pt idx="558">
                  <c:v>1.724</c:v>
                </c:pt>
                <c:pt idx="559">
                  <c:v>1.6759999999999999</c:v>
                </c:pt>
                <c:pt idx="560">
                  <c:v>1.629</c:v>
                </c:pt>
                <c:pt idx="561">
                  <c:v>1.5840000000000001</c:v>
                </c:pt>
                <c:pt idx="562">
                  <c:v>1.538</c:v>
                </c:pt>
                <c:pt idx="563">
                  <c:v>1.5049999999999999</c:v>
                </c:pt>
                <c:pt idx="564">
                  <c:v>1.4690000000000001</c:v>
                </c:pt>
                <c:pt idx="565">
                  <c:v>1.4339999999999999</c:v>
                </c:pt>
                <c:pt idx="566">
                  <c:v>1.401</c:v>
                </c:pt>
                <c:pt idx="567">
                  <c:v>1.36</c:v>
                </c:pt>
                <c:pt idx="568">
                  <c:v>1.3260000000000001</c:v>
                </c:pt>
                <c:pt idx="569">
                  <c:v>1.2989999999999999</c:v>
                </c:pt>
                <c:pt idx="570">
                  <c:v>1.2689999999999999</c:v>
                </c:pt>
                <c:pt idx="571">
                  <c:v>1.244</c:v>
                </c:pt>
                <c:pt idx="572">
                  <c:v>1.214</c:v>
                </c:pt>
                <c:pt idx="573">
                  <c:v>1.177</c:v>
                </c:pt>
                <c:pt idx="574">
                  <c:v>1.157</c:v>
                </c:pt>
                <c:pt idx="575">
                  <c:v>1.1299999999999999</c:v>
                </c:pt>
                <c:pt idx="576">
                  <c:v>1.1000000000000001</c:v>
                </c:pt>
                <c:pt idx="577">
                  <c:v>1.083</c:v>
                </c:pt>
                <c:pt idx="578">
                  <c:v>1.06</c:v>
                </c:pt>
                <c:pt idx="579">
                  <c:v>1.0409999999999999</c:v>
                </c:pt>
                <c:pt idx="580">
                  <c:v>1.0269999999999999</c:v>
                </c:pt>
                <c:pt idx="581">
                  <c:v>1.0109999999999999</c:v>
                </c:pt>
                <c:pt idx="582">
                  <c:v>0.995</c:v>
                </c:pt>
                <c:pt idx="583">
                  <c:v>0.98699999999999999</c:v>
                </c:pt>
                <c:pt idx="584">
                  <c:v>0.98</c:v>
                </c:pt>
                <c:pt idx="585">
                  <c:v>0.97799999999999998</c:v>
                </c:pt>
                <c:pt idx="586">
                  <c:v>0.97899999999999998</c:v>
                </c:pt>
                <c:pt idx="587">
                  <c:v>0.97399999999999998</c:v>
                </c:pt>
                <c:pt idx="588">
                  <c:v>0.97599999999999998</c:v>
                </c:pt>
                <c:pt idx="589">
                  <c:v>0.97099999999999997</c:v>
                </c:pt>
                <c:pt idx="590">
                  <c:v>0.96299999999999997</c:v>
                </c:pt>
                <c:pt idx="591">
                  <c:v>0.96</c:v>
                </c:pt>
                <c:pt idx="592">
                  <c:v>0.95199999999999996</c:v>
                </c:pt>
                <c:pt idx="593">
                  <c:v>0.95</c:v>
                </c:pt>
                <c:pt idx="594">
                  <c:v>0.95599999999999996</c:v>
                </c:pt>
                <c:pt idx="595">
                  <c:v>0.95399999999999996</c:v>
                </c:pt>
                <c:pt idx="596">
                  <c:v>0.95399999999999996</c:v>
                </c:pt>
                <c:pt idx="597">
                  <c:v>0.96399999999999997</c:v>
                </c:pt>
                <c:pt idx="598">
                  <c:v>0.96</c:v>
                </c:pt>
                <c:pt idx="599">
                  <c:v>0.96099999999999997</c:v>
                </c:pt>
                <c:pt idx="600">
                  <c:v>0.96599999999999997</c:v>
                </c:pt>
                <c:pt idx="601">
                  <c:v>0.96499999999999997</c:v>
                </c:pt>
                <c:pt idx="602">
                  <c:v>0.97399999999999998</c:v>
                </c:pt>
                <c:pt idx="603">
                  <c:v>0.97799999999999998</c:v>
                </c:pt>
                <c:pt idx="604">
                  <c:v>0.97799999999999998</c:v>
                </c:pt>
                <c:pt idx="605">
                  <c:v>0.98599999999999999</c:v>
                </c:pt>
                <c:pt idx="606">
                  <c:v>0.99399999999999999</c:v>
                </c:pt>
                <c:pt idx="607">
                  <c:v>1</c:v>
                </c:pt>
                <c:pt idx="608">
                  <c:v>1.0089999999999999</c:v>
                </c:pt>
                <c:pt idx="609">
                  <c:v>1.0149999999999999</c:v>
                </c:pt>
                <c:pt idx="610">
                  <c:v>1.0189999999999999</c:v>
                </c:pt>
                <c:pt idx="611">
                  <c:v>1.0229999999999999</c:v>
                </c:pt>
                <c:pt idx="612">
                  <c:v>1.024</c:v>
                </c:pt>
                <c:pt idx="613">
                  <c:v>1.0269999999999999</c:v>
                </c:pt>
                <c:pt idx="614">
                  <c:v>1.0329999999999999</c:v>
                </c:pt>
                <c:pt idx="615">
                  <c:v>1.0329999999999999</c:v>
                </c:pt>
                <c:pt idx="616">
                  <c:v>1.0329999999999999</c:v>
                </c:pt>
                <c:pt idx="617">
                  <c:v>1.0349999999999999</c:v>
                </c:pt>
                <c:pt idx="618">
                  <c:v>1.0309999999999999</c:v>
                </c:pt>
                <c:pt idx="619">
                  <c:v>1.032</c:v>
                </c:pt>
                <c:pt idx="620">
                  <c:v>1.0329999999999999</c:v>
                </c:pt>
                <c:pt idx="621">
                  <c:v>1.0289999999999999</c:v>
                </c:pt>
                <c:pt idx="622">
                  <c:v>1.0269999999999999</c:v>
                </c:pt>
                <c:pt idx="623">
                  <c:v>1.0249999999999999</c:v>
                </c:pt>
                <c:pt idx="624">
                  <c:v>1.024</c:v>
                </c:pt>
                <c:pt idx="625">
                  <c:v>1.0269999999999999</c:v>
                </c:pt>
                <c:pt idx="626">
                  <c:v>1.024</c:v>
                </c:pt>
                <c:pt idx="627">
                  <c:v>1.018</c:v>
                </c:pt>
                <c:pt idx="628">
                  <c:v>1.0149999999999999</c:v>
                </c:pt>
                <c:pt idx="629">
                  <c:v>1.004</c:v>
                </c:pt>
                <c:pt idx="630">
                  <c:v>0.995</c:v>
                </c:pt>
                <c:pt idx="631">
                  <c:v>0.98799999999999999</c:v>
                </c:pt>
                <c:pt idx="632">
                  <c:v>0.98299999999999998</c:v>
                </c:pt>
                <c:pt idx="633">
                  <c:v>0.98099999999999998</c:v>
                </c:pt>
                <c:pt idx="634">
                  <c:v>0.98199999999999998</c:v>
                </c:pt>
                <c:pt idx="635">
                  <c:v>0.97699999999999998</c:v>
                </c:pt>
                <c:pt idx="636">
                  <c:v>0.97599999999999998</c:v>
                </c:pt>
                <c:pt idx="637">
                  <c:v>0.97399999999999998</c:v>
                </c:pt>
                <c:pt idx="638">
                  <c:v>0.96899999999999997</c:v>
                </c:pt>
                <c:pt idx="639">
                  <c:v>0.96499999999999997</c:v>
                </c:pt>
                <c:pt idx="640">
                  <c:v>0.95799999999999996</c:v>
                </c:pt>
                <c:pt idx="641">
                  <c:v>0.95</c:v>
                </c:pt>
                <c:pt idx="642">
                  <c:v>0.94899999999999995</c:v>
                </c:pt>
                <c:pt idx="643">
                  <c:v>0.94299999999999995</c:v>
                </c:pt>
                <c:pt idx="644">
                  <c:v>0.94099999999999995</c:v>
                </c:pt>
                <c:pt idx="645">
                  <c:v>0.93899999999999995</c:v>
                </c:pt>
                <c:pt idx="646">
                  <c:v>0.93400000000000005</c:v>
                </c:pt>
                <c:pt idx="647">
                  <c:v>0.93</c:v>
                </c:pt>
                <c:pt idx="648">
                  <c:v>0.92700000000000005</c:v>
                </c:pt>
                <c:pt idx="649">
                  <c:v>0.92400000000000004</c:v>
                </c:pt>
                <c:pt idx="650">
                  <c:v>0.92100000000000004</c:v>
                </c:pt>
                <c:pt idx="651">
                  <c:v>0.92300000000000004</c:v>
                </c:pt>
                <c:pt idx="652">
                  <c:v>0.92300000000000004</c:v>
                </c:pt>
                <c:pt idx="653">
                  <c:v>0.92400000000000004</c:v>
                </c:pt>
                <c:pt idx="654">
                  <c:v>0.92500000000000004</c:v>
                </c:pt>
                <c:pt idx="655">
                  <c:v>0.92</c:v>
                </c:pt>
                <c:pt idx="656">
                  <c:v>0.91600000000000004</c:v>
                </c:pt>
                <c:pt idx="657">
                  <c:v>0.91500000000000004</c:v>
                </c:pt>
                <c:pt idx="658">
                  <c:v>0.91</c:v>
                </c:pt>
                <c:pt idx="659">
                  <c:v>0.91400000000000003</c:v>
                </c:pt>
                <c:pt idx="660">
                  <c:v>0.92300000000000004</c:v>
                </c:pt>
                <c:pt idx="661">
                  <c:v>0.93100000000000005</c:v>
                </c:pt>
                <c:pt idx="662">
                  <c:v>0.93899999999999995</c:v>
                </c:pt>
                <c:pt idx="663">
                  <c:v>0.94099999999999995</c:v>
                </c:pt>
                <c:pt idx="664">
                  <c:v>0.94</c:v>
                </c:pt>
                <c:pt idx="665">
                  <c:v>0.94099999999999995</c:v>
                </c:pt>
                <c:pt idx="666">
                  <c:v>0.94499999999999995</c:v>
                </c:pt>
                <c:pt idx="667">
                  <c:v>0.95</c:v>
                </c:pt>
                <c:pt idx="668">
                  <c:v>0.95799999999999996</c:v>
                </c:pt>
                <c:pt idx="669">
                  <c:v>0.95799999999999996</c:v>
                </c:pt>
                <c:pt idx="670">
                  <c:v>0.96099999999999997</c:v>
                </c:pt>
                <c:pt idx="671">
                  <c:v>0.96699999999999997</c:v>
                </c:pt>
                <c:pt idx="672">
                  <c:v>0.97</c:v>
                </c:pt>
                <c:pt idx="673">
                  <c:v>0.97299999999999998</c:v>
                </c:pt>
                <c:pt idx="674">
                  <c:v>0.97399999999999998</c:v>
                </c:pt>
                <c:pt idx="675">
                  <c:v>0.97399999999999998</c:v>
                </c:pt>
                <c:pt idx="676">
                  <c:v>0.97399999999999998</c:v>
                </c:pt>
                <c:pt idx="677">
                  <c:v>0.97299999999999998</c:v>
                </c:pt>
                <c:pt idx="678">
                  <c:v>0.96899999999999997</c:v>
                </c:pt>
                <c:pt idx="679">
                  <c:v>0.97099999999999997</c:v>
                </c:pt>
                <c:pt idx="680">
                  <c:v>0.96399999999999997</c:v>
                </c:pt>
                <c:pt idx="681">
                  <c:v>0.95899999999999996</c:v>
                </c:pt>
                <c:pt idx="682">
                  <c:v>0.96</c:v>
                </c:pt>
                <c:pt idx="683">
                  <c:v>0.96299999999999997</c:v>
                </c:pt>
                <c:pt idx="684">
                  <c:v>0.95199999999999996</c:v>
                </c:pt>
                <c:pt idx="685">
                  <c:v>0.95399999999999996</c:v>
                </c:pt>
                <c:pt idx="686">
                  <c:v>0.94599999999999995</c:v>
                </c:pt>
                <c:pt idx="687">
                  <c:v>0.94099999999999995</c:v>
                </c:pt>
                <c:pt idx="688">
                  <c:v>0.93300000000000005</c:v>
                </c:pt>
                <c:pt idx="689">
                  <c:v>0.92300000000000004</c:v>
                </c:pt>
                <c:pt idx="690">
                  <c:v>0.91400000000000003</c:v>
                </c:pt>
                <c:pt idx="691">
                  <c:v>0.91700000000000004</c:v>
                </c:pt>
                <c:pt idx="692">
                  <c:v>0.90300000000000002</c:v>
                </c:pt>
                <c:pt idx="693">
                  <c:v>0.89500000000000002</c:v>
                </c:pt>
                <c:pt idx="694">
                  <c:v>0.88900000000000001</c:v>
                </c:pt>
                <c:pt idx="695">
                  <c:v>0.88900000000000001</c:v>
                </c:pt>
                <c:pt idx="696">
                  <c:v>0.879</c:v>
                </c:pt>
                <c:pt idx="697">
                  <c:v>0.85899999999999999</c:v>
                </c:pt>
                <c:pt idx="698">
                  <c:v>0.83699999999999997</c:v>
                </c:pt>
                <c:pt idx="699">
                  <c:v>0.82099999999999995</c:v>
                </c:pt>
                <c:pt idx="700">
                  <c:v>0.81200000000000006</c:v>
                </c:pt>
                <c:pt idx="701">
                  <c:v>0.80900000000000005</c:v>
                </c:pt>
                <c:pt idx="702">
                  <c:v>0.81100000000000005</c:v>
                </c:pt>
                <c:pt idx="703">
                  <c:v>0.80900000000000005</c:v>
                </c:pt>
                <c:pt idx="704">
                  <c:v>0.81499999999999995</c:v>
                </c:pt>
                <c:pt idx="705">
                  <c:v>0.82699999999999996</c:v>
                </c:pt>
                <c:pt idx="706">
                  <c:v>0.83599999999999997</c:v>
                </c:pt>
                <c:pt idx="707">
                  <c:v>0.84099999999999997</c:v>
                </c:pt>
                <c:pt idx="708">
                  <c:v>0.83599999999999997</c:v>
                </c:pt>
                <c:pt idx="709">
                  <c:v>0.82399999999999995</c:v>
                </c:pt>
                <c:pt idx="710">
                  <c:v>0.82099999999999995</c:v>
                </c:pt>
                <c:pt idx="711">
                  <c:v>0.81799999999999995</c:v>
                </c:pt>
                <c:pt idx="712">
                  <c:v>0.82299999999999995</c:v>
                </c:pt>
                <c:pt idx="713">
                  <c:v>0.83099999999999996</c:v>
                </c:pt>
                <c:pt idx="714">
                  <c:v>0.83799999999999997</c:v>
                </c:pt>
                <c:pt idx="715">
                  <c:v>0.84399999999999997</c:v>
                </c:pt>
                <c:pt idx="716">
                  <c:v>0.84399999999999997</c:v>
                </c:pt>
                <c:pt idx="717">
                  <c:v>0.84199999999999997</c:v>
                </c:pt>
                <c:pt idx="718">
                  <c:v>0.84399999999999997</c:v>
                </c:pt>
                <c:pt idx="719">
                  <c:v>0.84799999999999998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BB3D-4015-9583-823E6B7F86FE}"/>
            </c:ext>
          </c:extLst>
        </c:ser>
        <c:ser>
          <c:idx val="4"/>
          <c:order val="4"/>
          <c:tx>
            <c:strRef>
              <c:f>'TASK 1'!$AX$3:$AX$5</c:f>
              <c:strCache>
                <c:ptCount val="3"/>
                <c:pt idx="1">
                  <c:v>2000RPM</c:v>
                </c:pt>
                <c:pt idx="2">
                  <c:v> Pressure (Bar)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'TASK 1'!$B$6:$B$3989</c:f>
              <c:numCache>
                <c:formatCode>0.000</c:formatCode>
                <c:ptCount val="3984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'TASK 1'!$AX$6:$AX$3989</c:f>
              <c:numCache>
                <c:formatCode>0.000</c:formatCode>
                <c:ptCount val="3984"/>
                <c:pt idx="0">
                  <c:v>1.0009999999999999</c:v>
                </c:pt>
                <c:pt idx="1">
                  <c:v>0.99399999999999999</c:v>
                </c:pt>
                <c:pt idx="2">
                  <c:v>0.997</c:v>
                </c:pt>
                <c:pt idx="3">
                  <c:v>0.99299999999999999</c:v>
                </c:pt>
                <c:pt idx="4">
                  <c:v>0.995</c:v>
                </c:pt>
                <c:pt idx="5">
                  <c:v>0.99099999999999999</c:v>
                </c:pt>
                <c:pt idx="6">
                  <c:v>0.99</c:v>
                </c:pt>
                <c:pt idx="7">
                  <c:v>0.98499999999999999</c:v>
                </c:pt>
                <c:pt idx="8">
                  <c:v>0.98399999999999999</c:v>
                </c:pt>
                <c:pt idx="9">
                  <c:v>0.98699999999999999</c:v>
                </c:pt>
                <c:pt idx="10">
                  <c:v>0.98799999999999999</c:v>
                </c:pt>
                <c:pt idx="11">
                  <c:v>0.99099999999999999</c:v>
                </c:pt>
                <c:pt idx="12">
                  <c:v>0.99299999999999999</c:v>
                </c:pt>
                <c:pt idx="13">
                  <c:v>0.999</c:v>
                </c:pt>
                <c:pt idx="14">
                  <c:v>1.0029999999999999</c:v>
                </c:pt>
                <c:pt idx="15">
                  <c:v>1.006</c:v>
                </c:pt>
                <c:pt idx="16">
                  <c:v>1.0109999999999999</c:v>
                </c:pt>
                <c:pt idx="17">
                  <c:v>1.022</c:v>
                </c:pt>
                <c:pt idx="18">
                  <c:v>1.034</c:v>
                </c:pt>
                <c:pt idx="19">
                  <c:v>1.0369999999999999</c:v>
                </c:pt>
                <c:pt idx="20">
                  <c:v>1.0389999999999999</c:v>
                </c:pt>
                <c:pt idx="21">
                  <c:v>1.0409999999999999</c:v>
                </c:pt>
                <c:pt idx="22">
                  <c:v>1.0469999999999999</c:v>
                </c:pt>
                <c:pt idx="23">
                  <c:v>1.048</c:v>
                </c:pt>
                <c:pt idx="24">
                  <c:v>1.052</c:v>
                </c:pt>
                <c:pt idx="25">
                  <c:v>1.0509999999999999</c:v>
                </c:pt>
                <c:pt idx="26">
                  <c:v>1.052</c:v>
                </c:pt>
                <c:pt idx="27">
                  <c:v>1.0509999999999999</c:v>
                </c:pt>
                <c:pt idx="28">
                  <c:v>1.0489999999999999</c:v>
                </c:pt>
                <c:pt idx="29">
                  <c:v>1.0469999999999999</c:v>
                </c:pt>
                <c:pt idx="30">
                  <c:v>1.042</c:v>
                </c:pt>
                <c:pt idx="31">
                  <c:v>1.0409999999999999</c:v>
                </c:pt>
                <c:pt idx="32">
                  <c:v>1.034</c:v>
                </c:pt>
                <c:pt idx="33">
                  <c:v>1.03</c:v>
                </c:pt>
                <c:pt idx="34">
                  <c:v>1.0349999999999999</c:v>
                </c:pt>
                <c:pt idx="35">
                  <c:v>1.042</c:v>
                </c:pt>
                <c:pt idx="36">
                  <c:v>1.0389999999999999</c:v>
                </c:pt>
                <c:pt idx="37">
                  <c:v>1.0369999999999999</c:v>
                </c:pt>
                <c:pt idx="38">
                  <c:v>1.038</c:v>
                </c:pt>
                <c:pt idx="39">
                  <c:v>1.0349999999999999</c:v>
                </c:pt>
                <c:pt idx="40">
                  <c:v>1.032</c:v>
                </c:pt>
                <c:pt idx="41">
                  <c:v>1.0269999999999999</c:v>
                </c:pt>
                <c:pt idx="42">
                  <c:v>1.0209999999999999</c:v>
                </c:pt>
                <c:pt idx="43">
                  <c:v>1.0109999999999999</c:v>
                </c:pt>
                <c:pt idx="44">
                  <c:v>1.0129999999999999</c:v>
                </c:pt>
                <c:pt idx="45">
                  <c:v>1.008</c:v>
                </c:pt>
                <c:pt idx="46">
                  <c:v>1.004</c:v>
                </c:pt>
                <c:pt idx="47">
                  <c:v>0.99199999999999999</c:v>
                </c:pt>
                <c:pt idx="48">
                  <c:v>0.99199999999999999</c:v>
                </c:pt>
                <c:pt idx="49">
                  <c:v>0.99199999999999999</c:v>
                </c:pt>
                <c:pt idx="50">
                  <c:v>0.98699999999999999</c:v>
                </c:pt>
                <c:pt idx="51">
                  <c:v>0.98099999999999998</c:v>
                </c:pt>
                <c:pt idx="52">
                  <c:v>0.97599999999999998</c:v>
                </c:pt>
                <c:pt idx="53">
                  <c:v>0.97499999999999998</c:v>
                </c:pt>
                <c:pt idx="54">
                  <c:v>0.96799999999999997</c:v>
                </c:pt>
                <c:pt idx="55">
                  <c:v>0.96599999999999997</c:v>
                </c:pt>
                <c:pt idx="56">
                  <c:v>0.95799999999999996</c:v>
                </c:pt>
                <c:pt idx="57">
                  <c:v>0.95</c:v>
                </c:pt>
                <c:pt idx="58">
                  <c:v>0.94099999999999995</c:v>
                </c:pt>
                <c:pt idx="59">
                  <c:v>0.94</c:v>
                </c:pt>
                <c:pt idx="60">
                  <c:v>0.93600000000000005</c:v>
                </c:pt>
                <c:pt idx="61">
                  <c:v>0.93500000000000005</c:v>
                </c:pt>
                <c:pt idx="62">
                  <c:v>0.92600000000000005</c:v>
                </c:pt>
                <c:pt idx="63">
                  <c:v>0.93100000000000005</c:v>
                </c:pt>
                <c:pt idx="64">
                  <c:v>0.92900000000000005</c:v>
                </c:pt>
                <c:pt idx="65">
                  <c:v>0.93400000000000005</c:v>
                </c:pt>
                <c:pt idx="66">
                  <c:v>0.93</c:v>
                </c:pt>
                <c:pt idx="67">
                  <c:v>0.93400000000000005</c:v>
                </c:pt>
                <c:pt idx="68">
                  <c:v>0.93500000000000005</c:v>
                </c:pt>
                <c:pt idx="69">
                  <c:v>0.93500000000000005</c:v>
                </c:pt>
                <c:pt idx="70">
                  <c:v>0.93</c:v>
                </c:pt>
                <c:pt idx="71">
                  <c:v>0.92600000000000005</c:v>
                </c:pt>
                <c:pt idx="72">
                  <c:v>0.92600000000000005</c:v>
                </c:pt>
                <c:pt idx="73">
                  <c:v>0.92300000000000004</c:v>
                </c:pt>
                <c:pt idx="74">
                  <c:v>0.92</c:v>
                </c:pt>
                <c:pt idx="75">
                  <c:v>0.91800000000000004</c:v>
                </c:pt>
                <c:pt idx="76">
                  <c:v>0.92100000000000004</c:v>
                </c:pt>
                <c:pt idx="77">
                  <c:v>0.92200000000000004</c:v>
                </c:pt>
                <c:pt idx="78">
                  <c:v>0.92300000000000004</c:v>
                </c:pt>
                <c:pt idx="79">
                  <c:v>0.92100000000000004</c:v>
                </c:pt>
                <c:pt idx="80">
                  <c:v>0.92300000000000004</c:v>
                </c:pt>
                <c:pt idx="81">
                  <c:v>0.92300000000000004</c:v>
                </c:pt>
                <c:pt idx="82">
                  <c:v>0.92300000000000004</c:v>
                </c:pt>
                <c:pt idx="83">
                  <c:v>0.92100000000000004</c:v>
                </c:pt>
                <c:pt idx="84">
                  <c:v>0.91900000000000004</c:v>
                </c:pt>
                <c:pt idx="85">
                  <c:v>0.91500000000000004</c:v>
                </c:pt>
                <c:pt idx="86">
                  <c:v>0.91200000000000003</c:v>
                </c:pt>
                <c:pt idx="87">
                  <c:v>0.91</c:v>
                </c:pt>
                <c:pt idx="88">
                  <c:v>0.90700000000000003</c:v>
                </c:pt>
                <c:pt idx="89">
                  <c:v>0.90900000000000003</c:v>
                </c:pt>
                <c:pt idx="90">
                  <c:v>0.90800000000000003</c:v>
                </c:pt>
                <c:pt idx="91">
                  <c:v>0.90400000000000003</c:v>
                </c:pt>
                <c:pt idx="92">
                  <c:v>0.89900000000000002</c:v>
                </c:pt>
                <c:pt idx="93">
                  <c:v>0.90100000000000002</c:v>
                </c:pt>
                <c:pt idx="94">
                  <c:v>0.90400000000000003</c:v>
                </c:pt>
                <c:pt idx="95">
                  <c:v>0.91400000000000003</c:v>
                </c:pt>
                <c:pt idx="96">
                  <c:v>0.92</c:v>
                </c:pt>
                <c:pt idx="97">
                  <c:v>0.92600000000000005</c:v>
                </c:pt>
                <c:pt idx="98">
                  <c:v>0.92600000000000005</c:v>
                </c:pt>
                <c:pt idx="99">
                  <c:v>0.92600000000000005</c:v>
                </c:pt>
                <c:pt idx="100">
                  <c:v>0.92100000000000004</c:v>
                </c:pt>
                <c:pt idx="101">
                  <c:v>0.92300000000000004</c:v>
                </c:pt>
                <c:pt idx="102">
                  <c:v>0.92500000000000004</c:v>
                </c:pt>
                <c:pt idx="103">
                  <c:v>0.93100000000000005</c:v>
                </c:pt>
                <c:pt idx="104">
                  <c:v>0.93200000000000005</c:v>
                </c:pt>
                <c:pt idx="105">
                  <c:v>0.93600000000000005</c:v>
                </c:pt>
                <c:pt idx="106">
                  <c:v>0.93799999999999994</c:v>
                </c:pt>
                <c:pt idx="107">
                  <c:v>0.94099999999999995</c:v>
                </c:pt>
                <c:pt idx="108">
                  <c:v>0.94599999999999995</c:v>
                </c:pt>
                <c:pt idx="109">
                  <c:v>0.95</c:v>
                </c:pt>
                <c:pt idx="110">
                  <c:v>0.95499999999999996</c:v>
                </c:pt>
                <c:pt idx="111">
                  <c:v>0.95599999999999996</c:v>
                </c:pt>
                <c:pt idx="112">
                  <c:v>0.96</c:v>
                </c:pt>
                <c:pt idx="113">
                  <c:v>0.96399999999999997</c:v>
                </c:pt>
                <c:pt idx="114">
                  <c:v>0.97299999999999998</c:v>
                </c:pt>
                <c:pt idx="115">
                  <c:v>0.98099999999999998</c:v>
                </c:pt>
                <c:pt idx="116">
                  <c:v>0.98899999999999999</c:v>
                </c:pt>
                <c:pt idx="117">
                  <c:v>0.99199999999999999</c:v>
                </c:pt>
                <c:pt idx="118">
                  <c:v>0.997</c:v>
                </c:pt>
                <c:pt idx="119">
                  <c:v>1</c:v>
                </c:pt>
                <c:pt idx="120">
                  <c:v>1.0089999999999999</c:v>
                </c:pt>
                <c:pt idx="121">
                  <c:v>1.018</c:v>
                </c:pt>
                <c:pt idx="122">
                  <c:v>1.0249999999999999</c:v>
                </c:pt>
                <c:pt idx="123">
                  <c:v>1.0269999999999999</c:v>
                </c:pt>
                <c:pt idx="124">
                  <c:v>1.0289999999999999</c:v>
                </c:pt>
                <c:pt idx="125">
                  <c:v>1.03</c:v>
                </c:pt>
                <c:pt idx="126">
                  <c:v>1.0329999999999999</c:v>
                </c:pt>
                <c:pt idx="127">
                  <c:v>1.038</c:v>
                </c:pt>
                <c:pt idx="128">
                  <c:v>1.0449999999999999</c:v>
                </c:pt>
                <c:pt idx="129">
                  <c:v>1.0529999999999999</c:v>
                </c:pt>
                <c:pt idx="130">
                  <c:v>1.0609999999999999</c:v>
                </c:pt>
                <c:pt idx="131">
                  <c:v>1.0680000000000001</c:v>
                </c:pt>
                <c:pt idx="132">
                  <c:v>1.0680000000000001</c:v>
                </c:pt>
                <c:pt idx="133">
                  <c:v>1.0680000000000001</c:v>
                </c:pt>
                <c:pt idx="134">
                  <c:v>1.0660000000000001</c:v>
                </c:pt>
                <c:pt idx="135">
                  <c:v>1.0680000000000001</c:v>
                </c:pt>
                <c:pt idx="136">
                  <c:v>1.069</c:v>
                </c:pt>
                <c:pt idx="137">
                  <c:v>1.0740000000000001</c:v>
                </c:pt>
                <c:pt idx="138">
                  <c:v>1.073</c:v>
                </c:pt>
                <c:pt idx="139">
                  <c:v>1.0760000000000001</c:v>
                </c:pt>
                <c:pt idx="140">
                  <c:v>1.071</c:v>
                </c:pt>
                <c:pt idx="141">
                  <c:v>1.07</c:v>
                </c:pt>
                <c:pt idx="142">
                  <c:v>1.071</c:v>
                </c:pt>
                <c:pt idx="143">
                  <c:v>1.073</c:v>
                </c:pt>
                <c:pt idx="144">
                  <c:v>1.0780000000000001</c:v>
                </c:pt>
                <c:pt idx="145">
                  <c:v>1.079</c:v>
                </c:pt>
                <c:pt idx="146">
                  <c:v>1.079</c:v>
                </c:pt>
                <c:pt idx="147">
                  <c:v>1.0760000000000001</c:v>
                </c:pt>
                <c:pt idx="148">
                  <c:v>1.0760000000000001</c:v>
                </c:pt>
                <c:pt idx="149">
                  <c:v>1.077</c:v>
                </c:pt>
                <c:pt idx="150">
                  <c:v>1.081</c:v>
                </c:pt>
                <c:pt idx="151">
                  <c:v>1.083</c:v>
                </c:pt>
                <c:pt idx="152">
                  <c:v>1.0860000000000001</c:v>
                </c:pt>
                <c:pt idx="153">
                  <c:v>1.085</c:v>
                </c:pt>
                <c:pt idx="154">
                  <c:v>1.085</c:v>
                </c:pt>
                <c:pt idx="155">
                  <c:v>1.0840000000000001</c:v>
                </c:pt>
                <c:pt idx="156">
                  <c:v>1.087</c:v>
                </c:pt>
                <c:pt idx="157">
                  <c:v>1.091</c:v>
                </c:pt>
                <c:pt idx="158">
                  <c:v>1.093</c:v>
                </c:pt>
                <c:pt idx="159">
                  <c:v>1.0980000000000001</c:v>
                </c:pt>
                <c:pt idx="160">
                  <c:v>1.1020000000000001</c:v>
                </c:pt>
                <c:pt idx="161">
                  <c:v>1.1080000000000001</c:v>
                </c:pt>
                <c:pt idx="162">
                  <c:v>1.1140000000000001</c:v>
                </c:pt>
                <c:pt idx="163">
                  <c:v>1.1220000000000001</c:v>
                </c:pt>
                <c:pt idx="164">
                  <c:v>1.1240000000000001</c:v>
                </c:pt>
                <c:pt idx="165">
                  <c:v>1.1279999999999999</c:v>
                </c:pt>
                <c:pt idx="166">
                  <c:v>1.1259999999999999</c:v>
                </c:pt>
                <c:pt idx="167">
                  <c:v>1.1299999999999999</c:v>
                </c:pt>
                <c:pt idx="168">
                  <c:v>1.1339999999999999</c:v>
                </c:pt>
                <c:pt idx="169">
                  <c:v>1.1379999999999999</c:v>
                </c:pt>
                <c:pt idx="170">
                  <c:v>1.1379999999999999</c:v>
                </c:pt>
                <c:pt idx="171">
                  <c:v>1.137</c:v>
                </c:pt>
                <c:pt idx="172">
                  <c:v>1.1399999999999999</c:v>
                </c:pt>
                <c:pt idx="173">
                  <c:v>1.141</c:v>
                </c:pt>
                <c:pt idx="174">
                  <c:v>1.145</c:v>
                </c:pt>
                <c:pt idx="175">
                  <c:v>1.145</c:v>
                </c:pt>
                <c:pt idx="176">
                  <c:v>1.1459999999999999</c:v>
                </c:pt>
                <c:pt idx="177">
                  <c:v>1.149</c:v>
                </c:pt>
                <c:pt idx="178">
                  <c:v>1.151</c:v>
                </c:pt>
                <c:pt idx="179">
                  <c:v>1.153</c:v>
                </c:pt>
                <c:pt idx="180">
                  <c:v>1.1559999999999999</c:v>
                </c:pt>
                <c:pt idx="181">
                  <c:v>1.1499999999999999</c:v>
                </c:pt>
                <c:pt idx="182">
                  <c:v>1.153</c:v>
                </c:pt>
                <c:pt idx="183">
                  <c:v>1.157</c:v>
                </c:pt>
                <c:pt idx="184">
                  <c:v>1.1679999999999999</c:v>
                </c:pt>
                <c:pt idx="185">
                  <c:v>1.163</c:v>
                </c:pt>
                <c:pt idx="186">
                  <c:v>1.1599999999999999</c:v>
                </c:pt>
                <c:pt idx="187">
                  <c:v>1.159</c:v>
                </c:pt>
                <c:pt idx="188">
                  <c:v>1.1599999999999999</c:v>
                </c:pt>
                <c:pt idx="189">
                  <c:v>1.1619999999999999</c:v>
                </c:pt>
                <c:pt idx="190">
                  <c:v>1.163</c:v>
                </c:pt>
                <c:pt idx="191">
                  <c:v>1.167</c:v>
                </c:pt>
                <c:pt idx="192">
                  <c:v>1.1659999999999999</c:v>
                </c:pt>
                <c:pt idx="193">
                  <c:v>1.169</c:v>
                </c:pt>
                <c:pt idx="194">
                  <c:v>1.1679999999999999</c:v>
                </c:pt>
                <c:pt idx="195">
                  <c:v>1.1659999999999999</c:v>
                </c:pt>
                <c:pt idx="196">
                  <c:v>1.171</c:v>
                </c:pt>
                <c:pt idx="197">
                  <c:v>1.171</c:v>
                </c:pt>
                <c:pt idx="198">
                  <c:v>1.173</c:v>
                </c:pt>
                <c:pt idx="199">
                  <c:v>1.1739999999999999</c:v>
                </c:pt>
                <c:pt idx="200">
                  <c:v>1.18</c:v>
                </c:pt>
                <c:pt idx="201">
                  <c:v>1.1830000000000001</c:v>
                </c:pt>
                <c:pt idx="202">
                  <c:v>1.1910000000000001</c:v>
                </c:pt>
                <c:pt idx="203">
                  <c:v>1.196</c:v>
                </c:pt>
                <c:pt idx="204">
                  <c:v>1.204</c:v>
                </c:pt>
                <c:pt idx="205">
                  <c:v>1.21</c:v>
                </c:pt>
                <c:pt idx="206">
                  <c:v>1.216</c:v>
                </c:pt>
                <c:pt idx="207">
                  <c:v>1.2190000000000001</c:v>
                </c:pt>
                <c:pt idx="208">
                  <c:v>1.222</c:v>
                </c:pt>
                <c:pt idx="209">
                  <c:v>1.2250000000000001</c:v>
                </c:pt>
                <c:pt idx="210">
                  <c:v>1.226</c:v>
                </c:pt>
                <c:pt idx="211">
                  <c:v>1.226</c:v>
                </c:pt>
                <c:pt idx="212">
                  <c:v>1.224</c:v>
                </c:pt>
                <c:pt idx="213">
                  <c:v>1.2290000000000001</c:v>
                </c:pt>
                <c:pt idx="214">
                  <c:v>1.236</c:v>
                </c:pt>
                <c:pt idx="215">
                  <c:v>1.246</c:v>
                </c:pt>
                <c:pt idx="216">
                  <c:v>1.2549999999999999</c:v>
                </c:pt>
                <c:pt idx="217">
                  <c:v>1.2609999999999999</c:v>
                </c:pt>
                <c:pt idx="218">
                  <c:v>1.268</c:v>
                </c:pt>
                <c:pt idx="219">
                  <c:v>1.2769999999999999</c:v>
                </c:pt>
                <c:pt idx="220">
                  <c:v>1.2769999999999999</c:v>
                </c:pt>
                <c:pt idx="221">
                  <c:v>1.276</c:v>
                </c:pt>
                <c:pt idx="222">
                  <c:v>1.2909999999999999</c:v>
                </c:pt>
                <c:pt idx="223">
                  <c:v>1.294</c:v>
                </c:pt>
                <c:pt idx="224">
                  <c:v>1.304</c:v>
                </c:pt>
                <c:pt idx="225">
                  <c:v>1.3069999999999999</c:v>
                </c:pt>
                <c:pt idx="226">
                  <c:v>1.3169999999999999</c:v>
                </c:pt>
                <c:pt idx="227">
                  <c:v>1.331</c:v>
                </c:pt>
                <c:pt idx="228">
                  <c:v>1.3380000000000001</c:v>
                </c:pt>
                <c:pt idx="229">
                  <c:v>1.3420000000000001</c:v>
                </c:pt>
                <c:pt idx="230">
                  <c:v>1.3420000000000001</c:v>
                </c:pt>
                <c:pt idx="231">
                  <c:v>1.3580000000000001</c:v>
                </c:pt>
                <c:pt idx="232">
                  <c:v>1.371</c:v>
                </c:pt>
                <c:pt idx="233">
                  <c:v>1.383</c:v>
                </c:pt>
                <c:pt idx="234">
                  <c:v>1.393</c:v>
                </c:pt>
                <c:pt idx="235">
                  <c:v>1.401</c:v>
                </c:pt>
                <c:pt idx="236">
                  <c:v>1.4059999999999999</c:v>
                </c:pt>
                <c:pt idx="237">
                  <c:v>1.4159999999999999</c:v>
                </c:pt>
                <c:pt idx="238">
                  <c:v>1.427</c:v>
                </c:pt>
                <c:pt idx="239">
                  <c:v>1.4410000000000001</c:v>
                </c:pt>
                <c:pt idx="240">
                  <c:v>1.458</c:v>
                </c:pt>
                <c:pt idx="241">
                  <c:v>1.472</c:v>
                </c:pt>
                <c:pt idx="242">
                  <c:v>1.4830000000000001</c:v>
                </c:pt>
                <c:pt idx="243">
                  <c:v>1.4950000000000001</c:v>
                </c:pt>
                <c:pt idx="244">
                  <c:v>1.51</c:v>
                </c:pt>
                <c:pt idx="245">
                  <c:v>1.526</c:v>
                </c:pt>
                <c:pt idx="246">
                  <c:v>1.542</c:v>
                </c:pt>
                <c:pt idx="247">
                  <c:v>1.56</c:v>
                </c:pt>
                <c:pt idx="248">
                  <c:v>1.5760000000000001</c:v>
                </c:pt>
                <c:pt idx="249">
                  <c:v>1.5920000000000001</c:v>
                </c:pt>
                <c:pt idx="250">
                  <c:v>1.607</c:v>
                </c:pt>
                <c:pt idx="251">
                  <c:v>1.6220000000000001</c:v>
                </c:pt>
                <c:pt idx="252">
                  <c:v>1.64</c:v>
                </c:pt>
                <c:pt idx="253">
                  <c:v>1.6559999999999999</c:v>
                </c:pt>
                <c:pt idx="254">
                  <c:v>1.6759999999999999</c:v>
                </c:pt>
                <c:pt idx="255">
                  <c:v>1.698</c:v>
                </c:pt>
                <c:pt idx="256">
                  <c:v>1.7210000000000001</c:v>
                </c:pt>
                <c:pt idx="257">
                  <c:v>1.7430000000000001</c:v>
                </c:pt>
                <c:pt idx="258">
                  <c:v>1.7649999999999999</c:v>
                </c:pt>
                <c:pt idx="259">
                  <c:v>1.786</c:v>
                </c:pt>
                <c:pt idx="260">
                  <c:v>1.8080000000000001</c:v>
                </c:pt>
                <c:pt idx="261">
                  <c:v>1.833</c:v>
                </c:pt>
                <c:pt idx="262">
                  <c:v>1.8580000000000001</c:v>
                </c:pt>
                <c:pt idx="263">
                  <c:v>1.8839999999999999</c:v>
                </c:pt>
                <c:pt idx="264">
                  <c:v>1.9119999999999999</c:v>
                </c:pt>
                <c:pt idx="265">
                  <c:v>1.9410000000000001</c:v>
                </c:pt>
                <c:pt idx="266">
                  <c:v>1.9710000000000001</c:v>
                </c:pt>
                <c:pt idx="267">
                  <c:v>2</c:v>
                </c:pt>
                <c:pt idx="268">
                  <c:v>2.028</c:v>
                </c:pt>
                <c:pt idx="269">
                  <c:v>2.0579999999999998</c:v>
                </c:pt>
                <c:pt idx="270">
                  <c:v>2.09</c:v>
                </c:pt>
                <c:pt idx="271">
                  <c:v>2.1280000000000001</c:v>
                </c:pt>
                <c:pt idx="272">
                  <c:v>2.1709999999999998</c:v>
                </c:pt>
                <c:pt idx="273">
                  <c:v>2.2200000000000002</c:v>
                </c:pt>
                <c:pt idx="274">
                  <c:v>2.2650000000000001</c:v>
                </c:pt>
                <c:pt idx="275">
                  <c:v>2.3119999999999998</c:v>
                </c:pt>
                <c:pt idx="276">
                  <c:v>2.3540000000000001</c:v>
                </c:pt>
                <c:pt idx="277">
                  <c:v>2.399</c:v>
                </c:pt>
                <c:pt idx="278">
                  <c:v>2.4430000000000001</c:v>
                </c:pt>
                <c:pt idx="279">
                  <c:v>2.492</c:v>
                </c:pt>
                <c:pt idx="280">
                  <c:v>2.5409999999999999</c:v>
                </c:pt>
                <c:pt idx="281">
                  <c:v>2.593</c:v>
                </c:pt>
                <c:pt idx="282">
                  <c:v>2.6459999999999999</c:v>
                </c:pt>
                <c:pt idx="283">
                  <c:v>2.7010000000000001</c:v>
                </c:pt>
                <c:pt idx="284">
                  <c:v>2.76</c:v>
                </c:pt>
                <c:pt idx="285">
                  <c:v>2.8250000000000002</c:v>
                </c:pt>
                <c:pt idx="286">
                  <c:v>2.891</c:v>
                </c:pt>
                <c:pt idx="287">
                  <c:v>2.9590000000000001</c:v>
                </c:pt>
                <c:pt idx="288">
                  <c:v>3.028</c:v>
                </c:pt>
                <c:pt idx="289">
                  <c:v>3.0979999999999999</c:v>
                </c:pt>
                <c:pt idx="290">
                  <c:v>3.173</c:v>
                </c:pt>
                <c:pt idx="291">
                  <c:v>3.2480000000000002</c:v>
                </c:pt>
                <c:pt idx="292">
                  <c:v>3.3319999999999999</c:v>
                </c:pt>
                <c:pt idx="293">
                  <c:v>3.419</c:v>
                </c:pt>
                <c:pt idx="294">
                  <c:v>3.5139999999999998</c:v>
                </c:pt>
                <c:pt idx="295">
                  <c:v>3.6120000000000001</c:v>
                </c:pt>
                <c:pt idx="296">
                  <c:v>3.714</c:v>
                </c:pt>
                <c:pt idx="297">
                  <c:v>3.819</c:v>
                </c:pt>
                <c:pt idx="298">
                  <c:v>3.93</c:v>
                </c:pt>
                <c:pt idx="299">
                  <c:v>4.0419999999999998</c:v>
                </c:pt>
                <c:pt idx="300">
                  <c:v>4.1580000000000004</c:v>
                </c:pt>
                <c:pt idx="301">
                  <c:v>4.2779999999999996</c:v>
                </c:pt>
                <c:pt idx="302">
                  <c:v>4.407</c:v>
                </c:pt>
                <c:pt idx="303">
                  <c:v>4.5410000000000004</c:v>
                </c:pt>
                <c:pt idx="304">
                  <c:v>4.681</c:v>
                </c:pt>
                <c:pt idx="305">
                  <c:v>4.8280000000000003</c:v>
                </c:pt>
                <c:pt idx="306">
                  <c:v>4.9800000000000004</c:v>
                </c:pt>
                <c:pt idx="307">
                  <c:v>5.1420000000000003</c:v>
                </c:pt>
                <c:pt idx="308">
                  <c:v>5.3109999999999999</c:v>
                </c:pt>
                <c:pt idx="309">
                  <c:v>5.49</c:v>
                </c:pt>
                <c:pt idx="310">
                  <c:v>5.6749999999999998</c:v>
                </c:pt>
                <c:pt idx="311">
                  <c:v>5.867</c:v>
                </c:pt>
                <c:pt idx="312">
                  <c:v>6.0620000000000003</c:v>
                </c:pt>
                <c:pt idx="313">
                  <c:v>6.2720000000000002</c:v>
                </c:pt>
                <c:pt idx="314">
                  <c:v>6.4889999999999999</c:v>
                </c:pt>
                <c:pt idx="315">
                  <c:v>6.7160000000000002</c:v>
                </c:pt>
                <c:pt idx="316">
                  <c:v>6.9470000000000001</c:v>
                </c:pt>
                <c:pt idx="317">
                  <c:v>7.194</c:v>
                </c:pt>
                <c:pt idx="318">
                  <c:v>7.4550000000000001</c:v>
                </c:pt>
                <c:pt idx="319">
                  <c:v>7.7290000000000001</c:v>
                </c:pt>
                <c:pt idx="320">
                  <c:v>8.0139999999999993</c:v>
                </c:pt>
                <c:pt idx="321">
                  <c:v>8.3130000000000006</c:v>
                </c:pt>
                <c:pt idx="322">
                  <c:v>8.625</c:v>
                </c:pt>
                <c:pt idx="323">
                  <c:v>8.952</c:v>
                </c:pt>
                <c:pt idx="324">
                  <c:v>9.2989999999999995</c:v>
                </c:pt>
                <c:pt idx="325">
                  <c:v>9.6590000000000007</c:v>
                </c:pt>
                <c:pt idx="326">
                  <c:v>10.037000000000001</c:v>
                </c:pt>
                <c:pt idx="327">
                  <c:v>10.426</c:v>
                </c:pt>
                <c:pt idx="328">
                  <c:v>10.835000000000001</c:v>
                </c:pt>
                <c:pt idx="329">
                  <c:v>11.259</c:v>
                </c:pt>
                <c:pt idx="330">
                  <c:v>11.707000000000001</c:v>
                </c:pt>
                <c:pt idx="331">
                  <c:v>12.172000000000001</c:v>
                </c:pt>
                <c:pt idx="332">
                  <c:v>12.661</c:v>
                </c:pt>
                <c:pt idx="333">
                  <c:v>13.156000000000001</c:v>
                </c:pt>
                <c:pt idx="334">
                  <c:v>13.676</c:v>
                </c:pt>
                <c:pt idx="335">
                  <c:v>14.211</c:v>
                </c:pt>
                <c:pt idx="336">
                  <c:v>14.760999999999999</c:v>
                </c:pt>
                <c:pt idx="337">
                  <c:v>15.324999999999999</c:v>
                </c:pt>
                <c:pt idx="338">
                  <c:v>15.898999999999999</c:v>
                </c:pt>
                <c:pt idx="339">
                  <c:v>16.494</c:v>
                </c:pt>
                <c:pt idx="340">
                  <c:v>17.09</c:v>
                </c:pt>
                <c:pt idx="341">
                  <c:v>17.696000000000002</c:v>
                </c:pt>
                <c:pt idx="342">
                  <c:v>18.314</c:v>
                </c:pt>
                <c:pt idx="343">
                  <c:v>18.934000000000001</c:v>
                </c:pt>
                <c:pt idx="344">
                  <c:v>19.548999999999999</c:v>
                </c:pt>
                <c:pt idx="345">
                  <c:v>20.16</c:v>
                </c:pt>
                <c:pt idx="346">
                  <c:v>20.763999999999999</c:v>
                </c:pt>
                <c:pt idx="347">
                  <c:v>21.359000000000002</c:v>
                </c:pt>
                <c:pt idx="348">
                  <c:v>21.939</c:v>
                </c:pt>
                <c:pt idx="349">
                  <c:v>22.5</c:v>
                </c:pt>
                <c:pt idx="350">
                  <c:v>23.029</c:v>
                </c:pt>
                <c:pt idx="351">
                  <c:v>23.516999999999999</c:v>
                </c:pt>
                <c:pt idx="352">
                  <c:v>23.978999999999999</c:v>
                </c:pt>
                <c:pt idx="353">
                  <c:v>24.398</c:v>
                </c:pt>
                <c:pt idx="354">
                  <c:v>24.79</c:v>
                </c:pt>
                <c:pt idx="355">
                  <c:v>25.172999999999998</c:v>
                </c:pt>
                <c:pt idx="356">
                  <c:v>25.529</c:v>
                </c:pt>
                <c:pt idx="357">
                  <c:v>25.908000000000001</c:v>
                </c:pt>
                <c:pt idx="358">
                  <c:v>26.312999999999999</c:v>
                </c:pt>
                <c:pt idx="359">
                  <c:v>26.78</c:v>
                </c:pt>
                <c:pt idx="360">
                  <c:v>27.35</c:v>
                </c:pt>
                <c:pt idx="361">
                  <c:v>28.055</c:v>
                </c:pt>
                <c:pt idx="362">
                  <c:v>28.936</c:v>
                </c:pt>
                <c:pt idx="363">
                  <c:v>30.024000000000001</c:v>
                </c:pt>
                <c:pt idx="364">
                  <c:v>31.376000000000001</c:v>
                </c:pt>
                <c:pt idx="365">
                  <c:v>32.978000000000002</c:v>
                </c:pt>
                <c:pt idx="366">
                  <c:v>34.838000000000001</c:v>
                </c:pt>
                <c:pt idx="367">
                  <c:v>36.945</c:v>
                </c:pt>
                <c:pt idx="368">
                  <c:v>39.250999999999998</c:v>
                </c:pt>
                <c:pt idx="369">
                  <c:v>41.706000000000003</c:v>
                </c:pt>
                <c:pt idx="370">
                  <c:v>44.279000000000003</c:v>
                </c:pt>
                <c:pt idx="371">
                  <c:v>46.921999999999997</c:v>
                </c:pt>
                <c:pt idx="372">
                  <c:v>49.564</c:v>
                </c:pt>
                <c:pt idx="373">
                  <c:v>52.145000000000003</c:v>
                </c:pt>
                <c:pt idx="374">
                  <c:v>54.582000000000001</c:v>
                </c:pt>
                <c:pt idx="375">
                  <c:v>56.783999999999999</c:v>
                </c:pt>
                <c:pt idx="376">
                  <c:v>58.673000000000002</c:v>
                </c:pt>
                <c:pt idx="377">
                  <c:v>60.189</c:v>
                </c:pt>
                <c:pt idx="378">
                  <c:v>61.287999999999997</c:v>
                </c:pt>
                <c:pt idx="379">
                  <c:v>61.942999999999998</c:v>
                </c:pt>
                <c:pt idx="380">
                  <c:v>62.165999999999997</c:v>
                </c:pt>
                <c:pt idx="381">
                  <c:v>62.002000000000002</c:v>
                </c:pt>
                <c:pt idx="382">
                  <c:v>61.423000000000002</c:v>
                </c:pt>
                <c:pt idx="383">
                  <c:v>60.456000000000003</c:v>
                </c:pt>
                <c:pt idx="384">
                  <c:v>59.176000000000002</c:v>
                </c:pt>
                <c:pt idx="385">
                  <c:v>57.665999999999997</c:v>
                </c:pt>
                <c:pt idx="386">
                  <c:v>55.984000000000002</c:v>
                </c:pt>
                <c:pt idx="387">
                  <c:v>54.195999999999998</c:v>
                </c:pt>
                <c:pt idx="388">
                  <c:v>52.356999999999999</c:v>
                </c:pt>
                <c:pt idx="389">
                  <c:v>50.524000000000001</c:v>
                </c:pt>
                <c:pt idx="390">
                  <c:v>48.704000000000001</c:v>
                </c:pt>
                <c:pt idx="391">
                  <c:v>46.914000000000001</c:v>
                </c:pt>
                <c:pt idx="392">
                  <c:v>45.174999999999997</c:v>
                </c:pt>
                <c:pt idx="393">
                  <c:v>43.503999999999998</c:v>
                </c:pt>
                <c:pt idx="394">
                  <c:v>41.892000000000003</c:v>
                </c:pt>
                <c:pt idx="395">
                  <c:v>40.340000000000003</c:v>
                </c:pt>
                <c:pt idx="396">
                  <c:v>38.845999999999997</c:v>
                </c:pt>
                <c:pt idx="397">
                  <c:v>37.417999999999999</c:v>
                </c:pt>
                <c:pt idx="398">
                  <c:v>36.051000000000002</c:v>
                </c:pt>
                <c:pt idx="399">
                  <c:v>34.744</c:v>
                </c:pt>
                <c:pt idx="400">
                  <c:v>33.496000000000002</c:v>
                </c:pt>
                <c:pt idx="401">
                  <c:v>32.296999999999997</c:v>
                </c:pt>
                <c:pt idx="402">
                  <c:v>31.155999999999999</c:v>
                </c:pt>
                <c:pt idx="403">
                  <c:v>30.062999999999999</c:v>
                </c:pt>
                <c:pt idx="404">
                  <c:v>29.021999999999998</c:v>
                </c:pt>
                <c:pt idx="405">
                  <c:v>28.026</c:v>
                </c:pt>
                <c:pt idx="406">
                  <c:v>27.077000000000002</c:v>
                </c:pt>
                <c:pt idx="407">
                  <c:v>26.167999999999999</c:v>
                </c:pt>
                <c:pt idx="408">
                  <c:v>25.302</c:v>
                </c:pt>
                <c:pt idx="409">
                  <c:v>24.474</c:v>
                </c:pt>
                <c:pt idx="410">
                  <c:v>23.684000000000001</c:v>
                </c:pt>
                <c:pt idx="411">
                  <c:v>22.925999999999998</c:v>
                </c:pt>
                <c:pt idx="412">
                  <c:v>22.202999999999999</c:v>
                </c:pt>
                <c:pt idx="413">
                  <c:v>21.513999999999999</c:v>
                </c:pt>
                <c:pt idx="414">
                  <c:v>20.853000000000002</c:v>
                </c:pt>
                <c:pt idx="415">
                  <c:v>20.219000000000001</c:v>
                </c:pt>
                <c:pt idx="416">
                  <c:v>19.606999999999999</c:v>
                </c:pt>
                <c:pt idx="417">
                  <c:v>19.029</c:v>
                </c:pt>
                <c:pt idx="418">
                  <c:v>18.478000000000002</c:v>
                </c:pt>
                <c:pt idx="419">
                  <c:v>17.949000000000002</c:v>
                </c:pt>
                <c:pt idx="420">
                  <c:v>17.437999999999999</c:v>
                </c:pt>
                <c:pt idx="421">
                  <c:v>16.948</c:v>
                </c:pt>
                <c:pt idx="422">
                  <c:v>16.478999999999999</c:v>
                </c:pt>
                <c:pt idx="423">
                  <c:v>16.03</c:v>
                </c:pt>
                <c:pt idx="424">
                  <c:v>15.6</c:v>
                </c:pt>
                <c:pt idx="425">
                  <c:v>15.189</c:v>
                </c:pt>
                <c:pt idx="426">
                  <c:v>14.795999999999999</c:v>
                </c:pt>
                <c:pt idx="427">
                  <c:v>14.417</c:v>
                </c:pt>
                <c:pt idx="428">
                  <c:v>14.054</c:v>
                </c:pt>
                <c:pt idx="429">
                  <c:v>13.706</c:v>
                </c:pt>
                <c:pt idx="430">
                  <c:v>13.372999999999999</c:v>
                </c:pt>
                <c:pt idx="431">
                  <c:v>13.053000000000001</c:v>
                </c:pt>
                <c:pt idx="432">
                  <c:v>12.744999999999999</c:v>
                </c:pt>
                <c:pt idx="433">
                  <c:v>12.444000000000001</c:v>
                </c:pt>
                <c:pt idx="434">
                  <c:v>12.159000000000001</c:v>
                </c:pt>
                <c:pt idx="435">
                  <c:v>11.885999999999999</c:v>
                </c:pt>
                <c:pt idx="436">
                  <c:v>11.625999999999999</c:v>
                </c:pt>
                <c:pt idx="437">
                  <c:v>11.374000000000001</c:v>
                </c:pt>
                <c:pt idx="438">
                  <c:v>11.129</c:v>
                </c:pt>
                <c:pt idx="439">
                  <c:v>10.893000000000001</c:v>
                </c:pt>
                <c:pt idx="440">
                  <c:v>10.667</c:v>
                </c:pt>
                <c:pt idx="441">
                  <c:v>10.448</c:v>
                </c:pt>
                <c:pt idx="442">
                  <c:v>10.236000000000001</c:v>
                </c:pt>
                <c:pt idx="443">
                  <c:v>10.031000000000001</c:v>
                </c:pt>
                <c:pt idx="444">
                  <c:v>9.8350000000000009</c:v>
                </c:pt>
                <c:pt idx="445">
                  <c:v>9.6440000000000001</c:v>
                </c:pt>
                <c:pt idx="446">
                  <c:v>9.4510000000000005</c:v>
                </c:pt>
                <c:pt idx="447">
                  <c:v>9.2590000000000003</c:v>
                </c:pt>
                <c:pt idx="448">
                  <c:v>9.0739999999999998</c:v>
                </c:pt>
                <c:pt idx="449">
                  <c:v>8.9030000000000005</c:v>
                </c:pt>
                <c:pt idx="450">
                  <c:v>8.7509999999999994</c:v>
                </c:pt>
                <c:pt idx="451">
                  <c:v>8.6129999999999995</c:v>
                </c:pt>
                <c:pt idx="452">
                  <c:v>8.48</c:v>
                </c:pt>
                <c:pt idx="453">
                  <c:v>8.3480000000000008</c:v>
                </c:pt>
                <c:pt idx="454">
                  <c:v>8.2119999999999997</c:v>
                </c:pt>
                <c:pt idx="455">
                  <c:v>8.0790000000000006</c:v>
                </c:pt>
                <c:pt idx="456">
                  <c:v>7.9459999999999997</c:v>
                </c:pt>
                <c:pt idx="457">
                  <c:v>7.8209999999999997</c:v>
                </c:pt>
                <c:pt idx="458">
                  <c:v>7.6989999999999998</c:v>
                </c:pt>
                <c:pt idx="459">
                  <c:v>7.5819999999999999</c:v>
                </c:pt>
                <c:pt idx="460">
                  <c:v>7.4660000000000002</c:v>
                </c:pt>
                <c:pt idx="461">
                  <c:v>7.3579999999999997</c:v>
                </c:pt>
                <c:pt idx="462">
                  <c:v>7.2519999999999998</c:v>
                </c:pt>
                <c:pt idx="463">
                  <c:v>7.1550000000000002</c:v>
                </c:pt>
                <c:pt idx="464">
                  <c:v>7.0629999999999997</c:v>
                </c:pt>
                <c:pt idx="465">
                  <c:v>6.9749999999999996</c:v>
                </c:pt>
                <c:pt idx="466">
                  <c:v>6.883</c:v>
                </c:pt>
                <c:pt idx="467">
                  <c:v>6.7919999999999998</c:v>
                </c:pt>
                <c:pt idx="468">
                  <c:v>6.7060000000000004</c:v>
                </c:pt>
                <c:pt idx="469">
                  <c:v>6.625</c:v>
                </c:pt>
                <c:pt idx="470">
                  <c:v>6.5490000000000004</c:v>
                </c:pt>
                <c:pt idx="471">
                  <c:v>6.476</c:v>
                </c:pt>
                <c:pt idx="472">
                  <c:v>6.407</c:v>
                </c:pt>
                <c:pt idx="473">
                  <c:v>6.3369999999999997</c:v>
                </c:pt>
                <c:pt idx="474">
                  <c:v>6.2720000000000002</c:v>
                </c:pt>
                <c:pt idx="475">
                  <c:v>6.2050000000000001</c:v>
                </c:pt>
                <c:pt idx="476">
                  <c:v>6.1470000000000002</c:v>
                </c:pt>
                <c:pt idx="477">
                  <c:v>6.0890000000000004</c:v>
                </c:pt>
                <c:pt idx="478">
                  <c:v>6.0339999999999998</c:v>
                </c:pt>
                <c:pt idx="479">
                  <c:v>5.9720000000000004</c:v>
                </c:pt>
                <c:pt idx="480">
                  <c:v>5.9139999999999997</c:v>
                </c:pt>
                <c:pt idx="481">
                  <c:v>5.859</c:v>
                </c:pt>
                <c:pt idx="482">
                  <c:v>5.81</c:v>
                </c:pt>
                <c:pt idx="483">
                  <c:v>5.7629999999999999</c:v>
                </c:pt>
                <c:pt idx="484">
                  <c:v>5.718</c:v>
                </c:pt>
                <c:pt idx="485">
                  <c:v>5.6710000000000003</c:v>
                </c:pt>
                <c:pt idx="486">
                  <c:v>5.6239999999999997</c:v>
                </c:pt>
                <c:pt idx="487">
                  <c:v>5.5830000000000002</c:v>
                </c:pt>
                <c:pt idx="488">
                  <c:v>5.548</c:v>
                </c:pt>
                <c:pt idx="489">
                  <c:v>5.51</c:v>
                </c:pt>
                <c:pt idx="490">
                  <c:v>5.4690000000000003</c:v>
                </c:pt>
                <c:pt idx="491">
                  <c:v>5.43</c:v>
                </c:pt>
                <c:pt idx="492">
                  <c:v>5.3920000000000003</c:v>
                </c:pt>
                <c:pt idx="493">
                  <c:v>5.3579999999999997</c:v>
                </c:pt>
                <c:pt idx="494">
                  <c:v>5.3179999999999996</c:v>
                </c:pt>
                <c:pt idx="495">
                  <c:v>5.282</c:v>
                </c:pt>
                <c:pt idx="496">
                  <c:v>5.2450000000000001</c:v>
                </c:pt>
                <c:pt idx="497">
                  <c:v>5.2119999999999997</c:v>
                </c:pt>
                <c:pt idx="498">
                  <c:v>5.18</c:v>
                </c:pt>
                <c:pt idx="499">
                  <c:v>5.1559999999999997</c:v>
                </c:pt>
                <c:pt idx="500">
                  <c:v>5.1280000000000001</c:v>
                </c:pt>
                <c:pt idx="501">
                  <c:v>5.0949999999999998</c:v>
                </c:pt>
                <c:pt idx="502">
                  <c:v>5.0599999999999996</c:v>
                </c:pt>
                <c:pt idx="503">
                  <c:v>5.03</c:v>
                </c:pt>
                <c:pt idx="504">
                  <c:v>5.0039999999999996</c:v>
                </c:pt>
                <c:pt idx="505">
                  <c:v>4.9779999999999998</c:v>
                </c:pt>
                <c:pt idx="506">
                  <c:v>4.9530000000000003</c:v>
                </c:pt>
                <c:pt idx="507">
                  <c:v>4.9240000000000004</c:v>
                </c:pt>
                <c:pt idx="508">
                  <c:v>4.8970000000000002</c:v>
                </c:pt>
                <c:pt idx="509">
                  <c:v>4.8620000000000001</c:v>
                </c:pt>
                <c:pt idx="510">
                  <c:v>4.8319999999999999</c:v>
                </c:pt>
                <c:pt idx="511">
                  <c:v>4.8090000000000002</c:v>
                </c:pt>
                <c:pt idx="512">
                  <c:v>4.7930000000000001</c:v>
                </c:pt>
                <c:pt idx="513">
                  <c:v>4.7690000000000001</c:v>
                </c:pt>
                <c:pt idx="514">
                  <c:v>4.7430000000000003</c:v>
                </c:pt>
                <c:pt idx="515">
                  <c:v>4.7169999999999996</c:v>
                </c:pt>
                <c:pt idx="516">
                  <c:v>4.6929999999999996</c:v>
                </c:pt>
                <c:pt idx="517">
                  <c:v>4.665</c:v>
                </c:pt>
                <c:pt idx="518">
                  <c:v>4.6319999999999997</c:v>
                </c:pt>
                <c:pt idx="519">
                  <c:v>4.6020000000000003</c:v>
                </c:pt>
                <c:pt idx="520">
                  <c:v>4.569</c:v>
                </c:pt>
                <c:pt idx="521">
                  <c:v>4.53</c:v>
                </c:pt>
                <c:pt idx="522">
                  <c:v>4.4809999999999999</c:v>
                </c:pt>
                <c:pt idx="523">
                  <c:v>4.43</c:v>
                </c:pt>
                <c:pt idx="524">
                  <c:v>4.3789999999999996</c:v>
                </c:pt>
                <c:pt idx="525">
                  <c:v>4.33</c:v>
                </c:pt>
                <c:pt idx="526">
                  <c:v>4.2789999999999999</c:v>
                </c:pt>
                <c:pt idx="527">
                  <c:v>4.2210000000000001</c:v>
                </c:pt>
                <c:pt idx="528">
                  <c:v>4.157</c:v>
                </c:pt>
                <c:pt idx="529">
                  <c:v>4.0890000000000004</c:v>
                </c:pt>
                <c:pt idx="530">
                  <c:v>4.0140000000000002</c:v>
                </c:pt>
                <c:pt idx="531">
                  <c:v>3.9350000000000001</c:v>
                </c:pt>
                <c:pt idx="532">
                  <c:v>3.8580000000000001</c:v>
                </c:pt>
                <c:pt idx="533">
                  <c:v>3.78</c:v>
                </c:pt>
                <c:pt idx="534">
                  <c:v>3.7040000000000002</c:v>
                </c:pt>
                <c:pt idx="535">
                  <c:v>3.621</c:v>
                </c:pt>
                <c:pt idx="536">
                  <c:v>3.5350000000000001</c:v>
                </c:pt>
                <c:pt idx="537">
                  <c:v>3.4430000000000001</c:v>
                </c:pt>
                <c:pt idx="538">
                  <c:v>3.3540000000000001</c:v>
                </c:pt>
                <c:pt idx="539">
                  <c:v>3.2629999999999999</c:v>
                </c:pt>
                <c:pt idx="540">
                  <c:v>3.17</c:v>
                </c:pt>
                <c:pt idx="541">
                  <c:v>3.0739999999999998</c:v>
                </c:pt>
                <c:pt idx="542">
                  <c:v>2.9809999999999999</c:v>
                </c:pt>
                <c:pt idx="543">
                  <c:v>2.8839999999999999</c:v>
                </c:pt>
                <c:pt idx="544">
                  <c:v>2.7959999999999998</c:v>
                </c:pt>
                <c:pt idx="545">
                  <c:v>2.698</c:v>
                </c:pt>
                <c:pt idx="546">
                  <c:v>2.5939999999999999</c:v>
                </c:pt>
                <c:pt idx="547">
                  <c:v>2.4929999999999999</c:v>
                </c:pt>
                <c:pt idx="548">
                  <c:v>2.399</c:v>
                </c:pt>
                <c:pt idx="549">
                  <c:v>2.3069999999999999</c:v>
                </c:pt>
                <c:pt idx="550">
                  <c:v>2.2120000000000002</c:v>
                </c:pt>
                <c:pt idx="551">
                  <c:v>2.125</c:v>
                </c:pt>
                <c:pt idx="552">
                  <c:v>2.0379999999999998</c:v>
                </c:pt>
                <c:pt idx="553">
                  <c:v>1.9510000000000001</c:v>
                </c:pt>
                <c:pt idx="554">
                  <c:v>1.869</c:v>
                </c:pt>
                <c:pt idx="555">
                  <c:v>1.7929999999999999</c:v>
                </c:pt>
                <c:pt idx="556">
                  <c:v>1.72</c:v>
                </c:pt>
                <c:pt idx="557">
                  <c:v>1.6479999999999999</c:v>
                </c:pt>
                <c:pt idx="558">
                  <c:v>1.58</c:v>
                </c:pt>
                <c:pt idx="559">
                  <c:v>1.5129999999999999</c:v>
                </c:pt>
                <c:pt idx="560">
                  <c:v>1.454</c:v>
                </c:pt>
                <c:pt idx="561">
                  <c:v>1.4019999999999999</c:v>
                </c:pt>
                <c:pt idx="562">
                  <c:v>1.3520000000000001</c:v>
                </c:pt>
                <c:pt idx="563">
                  <c:v>1.304</c:v>
                </c:pt>
                <c:pt idx="564">
                  <c:v>1.262</c:v>
                </c:pt>
                <c:pt idx="565">
                  <c:v>1.224</c:v>
                </c:pt>
                <c:pt idx="566">
                  <c:v>1.1890000000000001</c:v>
                </c:pt>
                <c:pt idx="567">
                  <c:v>1.1579999999999999</c:v>
                </c:pt>
                <c:pt idx="568">
                  <c:v>1.1299999999999999</c:v>
                </c:pt>
                <c:pt idx="569">
                  <c:v>1.1060000000000001</c:v>
                </c:pt>
                <c:pt idx="570">
                  <c:v>1.081</c:v>
                </c:pt>
                <c:pt idx="571">
                  <c:v>1.056</c:v>
                </c:pt>
                <c:pt idx="572">
                  <c:v>1.032</c:v>
                </c:pt>
                <c:pt idx="573">
                  <c:v>1.0109999999999999</c:v>
                </c:pt>
                <c:pt idx="574">
                  <c:v>0.996</c:v>
                </c:pt>
                <c:pt idx="575">
                  <c:v>0.98599999999999999</c:v>
                </c:pt>
                <c:pt idx="576">
                  <c:v>0.97799999999999998</c:v>
                </c:pt>
                <c:pt idx="577">
                  <c:v>0.97099999999999997</c:v>
                </c:pt>
                <c:pt idx="578">
                  <c:v>0.96699999999999997</c:v>
                </c:pt>
                <c:pt idx="579">
                  <c:v>0.96299999999999997</c:v>
                </c:pt>
                <c:pt idx="580">
                  <c:v>0.95899999999999996</c:v>
                </c:pt>
                <c:pt idx="581">
                  <c:v>0.95399999999999996</c:v>
                </c:pt>
                <c:pt idx="582">
                  <c:v>0.95399999999999996</c:v>
                </c:pt>
                <c:pt idx="583">
                  <c:v>0.95499999999999996</c:v>
                </c:pt>
                <c:pt idx="584">
                  <c:v>0.95599999999999996</c:v>
                </c:pt>
                <c:pt idx="585">
                  <c:v>0.95399999999999996</c:v>
                </c:pt>
                <c:pt idx="586">
                  <c:v>0.95399999999999996</c:v>
                </c:pt>
                <c:pt idx="587">
                  <c:v>0.95699999999999996</c:v>
                </c:pt>
                <c:pt idx="588">
                  <c:v>0.95799999999999996</c:v>
                </c:pt>
                <c:pt idx="589">
                  <c:v>0.95899999999999996</c:v>
                </c:pt>
                <c:pt idx="590">
                  <c:v>0.96299999999999997</c:v>
                </c:pt>
                <c:pt idx="591">
                  <c:v>0.96799999999999997</c:v>
                </c:pt>
                <c:pt idx="592">
                  <c:v>0.97399999999999998</c:v>
                </c:pt>
                <c:pt idx="593">
                  <c:v>0.98</c:v>
                </c:pt>
                <c:pt idx="594">
                  <c:v>0.98299999999999998</c:v>
                </c:pt>
                <c:pt idx="595">
                  <c:v>0.98399999999999999</c:v>
                </c:pt>
                <c:pt idx="596">
                  <c:v>0.98399999999999999</c:v>
                </c:pt>
                <c:pt idx="597">
                  <c:v>0.98099999999999998</c:v>
                </c:pt>
                <c:pt idx="598">
                  <c:v>0.97899999999999998</c:v>
                </c:pt>
                <c:pt idx="599">
                  <c:v>0.97899999999999998</c:v>
                </c:pt>
                <c:pt idx="600">
                  <c:v>0.97899999999999998</c:v>
                </c:pt>
                <c:pt idx="601">
                  <c:v>0.97599999999999998</c:v>
                </c:pt>
                <c:pt idx="602">
                  <c:v>0.97</c:v>
                </c:pt>
                <c:pt idx="603">
                  <c:v>0.96499999999999997</c:v>
                </c:pt>
                <c:pt idx="604">
                  <c:v>0.96399999999999997</c:v>
                </c:pt>
                <c:pt idx="605">
                  <c:v>0.96499999999999997</c:v>
                </c:pt>
                <c:pt idx="606">
                  <c:v>0.96299999999999997</c:v>
                </c:pt>
                <c:pt idx="607">
                  <c:v>0.95899999999999996</c:v>
                </c:pt>
                <c:pt idx="608">
                  <c:v>0.95499999999999996</c:v>
                </c:pt>
                <c:pt idx="609">
                  <c:v>0.94699999999999995</c:v>
                </c:pt>
                <c:pt idx="610">
                  <c:v>0.94299999999999995</c:v>
                </c:pt>
                <c:pt idx="611">
                  <c:v>0.93600000000000005</c:v>
                </c:pt>
                <c:pt idx="612">
                  <c:v>0.92900000000000005</c:v>
                </c:pt>
                <c:pt idx="613">
                  <c:v>0.92</c:v>
                </c:pt>
                <c:pt idx="614">
                  <c:v>0.91100000000000003</c:v>
                </c:pt>
                <c:pt idx="615">
                  <c:v>0.90200000000000002</c:v>
                </c:pt>
                <c:pt idx="616">
                  <c:v>0.89700000000000002</c:v>
                </c:pt>
                <c:pt idx="617">
                  <c:v>0.89200000000000002</c:v>
                </c:pt>
                <c:pt idx="618">
                  <c:v>0.88800000000000001</c:v>
                </c:pt>
                <c:pt idx="619">
                  <c:v>0.88100000000000001</c:v>
                </c:pt>
                <c:pt idx="620">
                  <c:v>0.875</c:v>
                </c:pt>
                <c:pt idx="621">
                  <c:v>0.86899999999999999</c:v>
                </c:pt>
                <c:pt idx="622">
                  <c:v>0.86799999999999999</c:v>
                </c:pt>
                <c:pt idx="623">
                  <c:v>0.86899999999999999</c:v>
                </c:pt>
                <c:pt idx="624">
                  <c:v>0.871</c:v>
                </c:pt>
                <c:pt idx="625">
                  <c:v>0.871</c:v>
                </c:pt>
                <c:pt idx="626">
                  <c:v>0.871</c:v>
                </c:pt>
                <c:pt idx="627">
                  <c:v>0.872</c:v>
                </c:pt>
                <c:pt idx="628">
                  <c:v>0.873</c:v>
                </c:pt>
                <c:pt idx="629">
                  <c:v>0.874</c:v>
                </c:pt>
                <c:pt idx="630">
                  <c:v>0.872</c:v>
                </c:pt>
                <c:pt idx="631">
                  <c:v>0.86799999999999999</c:v>
                </c:pt>
                <c:pt idx="632">
                  <c:v>0.86299999999999999</c:v>
                </c:pt>
                <c:pt idx="633">
                  <c:v>0.872</c:v>
                </c:pt>
                <c:pt idx="634">
                  <c:v>0.88800000000000001</c:v>
                </c:pt>
                <c:pt idx="635">
                  <c:v>0.91300000000000003</c:v>
                </c:pt>
                <c:pt idx="636">
                  <c:v>0.93</c:v>
                </c:pt>
                <c:pt idx="637">
                  <c:v>0.94199999999999995</c:v>
                </c:pt>
                <c:pt idx="638">
                  <c:v>0.94399999999999995</c:v>
                </c:pt>
                <c:pt idx="639">
                  <c:v>0.94799999999999995</c:v>
                </c:pt>
                <c:pt idx="640">
                  <c:v>0.95099999999999996</c:v>
                </c:pt>
                <c:pt idx="641">
                  <c:v>0.95699999999999996</c:v>
                </c:pt>
                <c:pt idx="642">
                  <c:v>0.95899999999999996</c:v>
                </c:pt>
                <c:pt idx="643">
                  <c:v>0.95699999999999996</c:v>
                </c:pt>
                <c:pt idx="644">
                  <c:v>0.95499999999999996</c:v>
                </c:pt>
                <c:pt idx="645">
                  <c:v>0.95699999999999996</c:v>
                </c:pt>
                <c:pt idx="646">
                  <c:v>0.95799999999999996</c:v>
                </c:pt>
                <c:pt idx="647">
                  <c:v>0.95799999999999996</c:v>
                </c:pt>
                <c:pt idx="648">
                  <c:v>0.95899999999999996</c:v>
                </c:pt>
                <c:pt idx="649">
                  <c:v>0.95499999999999996</c:v>
                </c:pt>
                <c:pt idx="650">
                  <c:v>0.95</c:v>
                </c:pt>
                <c:pt idx="651">
                  <c:v>0.94199999999999995</c:v>
                </c:pt>
                <c:pt idx="652">
                  <c:v>0.93700000000000006</c:v>
                </c:pt>
                <c:pt idx="653">
                  <c:v>0.93100000000000005</c:v>
                </c:pt>
                <c:pt idx="654">
                  <c:v>0.93100000000000005</c:v>
                </c:pt>
                <c:pt idx="655">
                  <c:v>0.93100000000000005</c:v>
                </c:pt>
                <c:pt idx="656">
                  <c:v>0.93300000000000005</c:v>
                </c:pt>
                <c:pt idx="657">
                  <c:v>0.93</c:v>
                </c:pt>
                <c:pt idx="658">
                  <c:v>0.92700000000000005</c:v>
                </c:pt>
                <c:pt idx="659">
                  <c:v>0.91800000000000004</c:v>
                </c:pt>
                <c:pt idx="660">
                  <c:v>0.91</c:v>
                </c:pt>
                <c:pt idx="661">
                  <c:v>0.90100000000000002</c:v>
                </c:pt>
                <c:pt idx="662">
                  <c:v>0.89200000000000002</c:v>
                </c:pt>
                <c:pt idx="663">
                  <c:v>0.879</c:v>
                </c:pt>
                <c:pt idx="664">
                  <c:v>0.86599999999999999</c:v>
                </c:pt>
                <c:pt idx="665">
                  <c:v>0.85699999999999998</c:v>
                </c:pt>
                <c:pt idx="666">
                  <c:v>0.84899999999999998</c:v>
                </c:pt>
                <c:pt idx="667">
                  <c:v>0.84899999999999998</c:v>
                </c:pt>
                <c:pt idx="668">
                  <c:v>0.84799999999999998</c:v>
                </c:pt>
                <c:pt idx="669">
                  <c:v>0.85199999999999998</c:v>
                </c:pt>
                <c:pt idx="670">
                  <c:v>0.85599999999999998</c:v>
                </c:pt>
                <c:pt idx="671">
                  <c:v>0.86099999999999999</c:v>
                </c:pt>
                <c:pt idx="672">
                  <c:v>0.86499999999999999</c:v>
                </c:pt>
                <c:pt idx="673">
                  <c:v>0.873</c:v>
                </c:pt>
                <c:pt idx="674">
                  <c:v>0.876</c:v>
                </c:pt>
                <c:pt idx="675">
                  <c:v>0.88300000000000001</c:v>
                </c:pt>
                <c:pt idx="676">
                  <c:v>0.88400000000000001</c:v>
                </c:pt>
                <c:pt idx="677">
                  <c:v>0.88900000000000001</c:v>
                </c:pt>
                <c:pt idx="678">
                  <c:v>0.89600000000000002</c:v>
                </c:pt>
                <c:pt idx="679">
                  <c:v>0.90300000000000002</c:v>
                </c:pt>
                <c:pt idx="680">
                  <c:v>0.91200000000000003</c:v>
                </c:pt>
                <c:pt idx="681">
                  <c:v>0.92400000000000004</c:v>
                </c:pt>
                <c:pt idx="682">
                  <c:v>0.93300000000000005</c:v>
                </c:pt>
                <c:pt idx="683">
                  <c:v>0.93600000000000005</c:v>
                </c:pt>
                <c:pt idx="684">
                  <c:v>0.94099999999999995</c:v>
                </c:pt>
                <c:pt idx="685">
                  <c:v>0.94099999999999995</c:v>
                </c:pt>
                <c:pt idx="686">
                  <c:v>0.94099999999999995</c:v>
                </c:pt>
                <c:pt idx="687">
                  <c:v>0.93899999999999995</c:v>
                </c:pt>
                <c:pt idx="688">
                  <c:v>0.93700000000000006</c:v>
                </c:pt>
                <c:pt idx="689">
                  <c:v>0.93400000000000005</c:v>
                </c:pt>
                <c:pt idx="690">
                  <c:v>0.93799999999999994</c:v>
                </c:pt>
                <c:pt idx="691">
                  <c:v>0.93100000000000005</c:v>
                </c:pt>
                <c:pt idx="692">
                  <c:v>0.92500000000000004</c:v>
                </c:pt>
                <c:pt idx="693">
                  <c:v>0.92100000000000004</c:v>
                </c:pt>
                <c:pt idx="694">
                  <c:v>0.91800000000000004</c:v>
                </c:pt>
                <c:pt idx="695">
                  <c:v>0.91500000000000004</c:v>
                </c:pt>
                <c:pt idx="696">
                  <c:v>0.91200000000000003</c:v>
                </c:pt>
                <c:pt idx="697">
                  <c:v>0.90700000000000003</c:v>
                </c:pt>
                <c:pt idx="698">
                  <c:v>0.89900000000000002</c:v>
                </c:pt>
                <c:pt idx="699">
                  <c:v>0.89900000000000002</c:v>
                </c:pt>
                <c:pt idx="700">
                  <c:v>0.90100000000000002</c:v>
                </c:pt>
                <c:pt idx="701">
                  <c:v>0.90200000000000002</c:v>
                </c:pt>
                <c:pt idx="702">
                  <c:v>0.9</c:v>
                </c:pt>
                <c:pt idx="703">
                  <c:v>0.90300000000000002</c:v>
                </c:pt>
                <c:pt idx="704">
                  <c:v>0.90400000000000003</c:v>
                </c:pt>
                <c:pt idx="705">
                  <c:v>0.90900000000000003</c:v>
                </c:pt>
                <c:pt idx="706">
                  <c:v>0.91700000000000004</c:v>
                </c:pt>
                <c:pt idx="707">
                  <c:v>0.92700000000000005</c:v>
                </c:pt>
                <c:pt idx="708">
                  <c:v>0.93899999999999995</c:v>
                </c:pt>
                <c:pt idx="709">
                  <c:v>0.95099999999999996</c:v>
                </c:pt>
                <c:pt idx="710">
                  <c:v>0.95699999999999996</c:v>
                </c:pt>
                <c:pt idx="711">
                  <c:v>0.96099999999999997</c:v>
                </c:pt>
                <c:pt idx="712">
                  <c:v>0.96899999999999997</c:v>
                </c:pt>
                <c:pt idx="713">
                  <c:v>0.97499999999999998</c:v>
                </c:pt>
                <c:pt idx="714">
                  <c:v>0.98199999999999998</c:v>
                </c:pt>
                <c:pt idx="715">
                  <c:v>0.98499999999999999</c:v>
                </c:pt>
                <c:pt idx="716">
                  <c:v>0.99099999999999999</c:v>
                </c:pt>
                <c:pt idx="717">
                  <c:v>0.995</c:v>
                </c:pt>
                <c:pt idx="718">
                  <c:v>1</c:v>
                </c:pt>
                <c:pt idx="719">
                  <c:v>1.0009999999999999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BB3D-4015-9583-823E6B7F86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50593816"/>
        <c:axId val="650593160"/>
      </c:scatterChart>
      <c:valAx>
        <c:axId val="6505938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VOLUME (CC)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0593160"/>
        <c:crosses val="autoZero"/>
        <c:crossBetween val="midCat"/>
      </c:valAx>
      <c:valAx>
        <c:axId val="6505931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PRESSURE</a:t>
                </a:r>
                <a:r>
                  <a:rPr lang="en-US" baseline="0"/>
                  <a:t> (BAR)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059381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8252050524934382"/>
          <c:y val="0.893773925492515"/>
          <c:w val="0.59916789698162731"/>
          <c:h val="9.41046993990623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PRESSURE VS.</a:t>
            </a:r>
            <a:r>
              <a:rPr lang="en-US" baseline="0"/>
              <a:t> CA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510858580350587E-2"/>
          <c:y val="0.1127314814814815"/>
          <c:w val="0.89832631724358558"/>
          <c:h val="0.604022674249052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'TASK 1'!$N$3:$N$5</c:f>
              <c:strCache>
                <c:ptCount val="3"/>
                <c:pt idx="1">
                  <c:v>6000RPM</c:v>
                </c:pt>
                <c:pt idx="2">
                  <c:v> Pressure (Bar)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'TASK 1'!$A$6:$A$3989</c:f>
              <c:numCache>
                <c:formatCode>0</c:formatCode>
                <c:ptCount val="3984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1'!$N$6:$N$3989</c:f>
              <c:numCache>
                <c:formatCode>General</c:formatCode>
                <c:ptCount val="3984"/>
                <c:pt idx="0">
                  <c:v>1.079</c:v>
                </c:pt>
                <c:pt idx="1">
                  <c:v>1.06</c:v>
                </c:pt>
                <c:pt idx="2">
                  <c:v>1.0249999999999999</c:v>
                </c:pt>
                <c:pt idx="3">
                  <c:v>0.97699999999999998</c:v>
                </c:pt>
                <c:pt idx="4">
                  <c:v>0.93600000000000005</c:v>
                </c:pt>
                <c:pt idx="5">
                  <c:v>0.92</c:v>
                </c:pt>
                <c:pt idx="6">
                  <c:v>0.92400000000000004</c:v>
                </c:pt>
                <c:pt idx="7">
                  <c:v>0.91</c:v>
                </c:pt>
                <c:pt idx="8">
                  <c:v>0.874</c:v>
                </c:pt>
                <c:pt idx="9">
                  <c:v>0.83699999999999997</c:v>
                </c:pt>
                <c:pt idx="10">
                  <c:v>0.81100000000000005</c:v>
                </c:pt>
                <c:pt idx="11">
                  <c:v>0.79300000000000004</c:v>
                </c:pt>
                <c:pt idx="12">
                  <c:v>0.78800000000000003</c:v>
                </c:pt>
                <c:pt idx="13">
                  <c:v>0.80600000000000005</c:v>
                </c:pt>
                <c:pt idx="14">
                  <c:v>0.83599999999999997</c:v>
                </c:pt>
                <c:pt idx="15">
                  <c:v>0.86599999999999999</c:v>
                </c:pt>
                <c:pt idx="16">
                  <c:v>0.877</c:v>
                </c:pt>
                <c:pt idx="17">
                  <c:v>0.876</c:v>
                </c:pt>
                <c:pt idx="18">
                  <c:v>0.872</c:v>
                </c:pt>
                <c:pt idx="19">
                  <c:v>0.85599999999999998</c:v>
                </c:pt>
                <c:pt idx="20">
                  <c:v>0.83299999999999996</c:v>
                </c:pt>
                <c:pt idx="21">
                  <c:v>0.80300000000000005</c:v>
                </c:pt>
                <c:pt idx="22">
                  <c:v>0.76100000000000001</c:v>
                </c:pt>
                <c:pt idx="23">
                  <c:v>0.72799999999999998</c:v>
                </c:pt>
                <c:pt idx="24">
                  <c:v>0.7</c:v>
                </c:pt>
                <c:pt idx="25">
                  <c:v>0.68</c:v>
                </c:pt>
                <c:pt idx="26">
                  <c:v>0.66600000000000004</c:v>
                </c:pt>
                <c:pt idx="27">
                  <c:v>0.65700000000000003</c:v>
                </c:pt>
                <c:pt idx="28">
                  <c:v>0.65700000000000003</c:v>
                </c:pt>
                <c:pt idx="29">
                  <c:v>0.65900000000000003</c:v>
                </c:pt>
                <c:pt idx="30">
                  <c:v>0.67400000000000004</c:v>
                </c:pt>
                <c:pt idx="31">
                  <c:v>0.67300000000000004</c:v>
                </c:pt>
                <c:pt idx="32">
                  <c:v>0.67500000000000004</c:v>
                </c:pt>
                <c:pt idx="33">
                  <c:v>0.67600000000000005</c:v>
                </c:pt>
                <c:pt idx="34">
                  <c:v>0.67600000000000005</c:v>
                </c:pt>
                <c:pt idx="35">
                  <c:v>0.66400000000000003</c:v>
                </c:pt>
                <c:pt idx="36">
                  <c:v>0.65300000000000002</c:v>
                </c:pt>
                <c:pt idx="37">
                  <c:v>0.63700000000000001</c:v>
                </c:pt>
                <c:pt idx="38">
                  <c:v>0.63100000000000001</c:v>
                </c:pt>
                <c:pt idx="39">
                  <c:v>0.624</c:v>
                </c:pt>
                <c:pt idx="40">
                  <c:v>0.60899999999999999</c:v>
                </c:pt>
                <c:pt idx="41">
                  <c:v>0.60699999999999998</c:v>
                </c:pt>
                <c:pt idx="42">
                  <c:v>0.57299999999999995</c:v>
                </c:pt>
                <c:pt idx="43">
                  <c:v>0.54600000000000004</c:v>
                </c:pt>
                <c:pt idx="44">
                  <c:v>0.50900000000000001</c:v>
                </c:pt>
                <c:pt idx="45">
                  <c:v>0.501</c:v>
                </c:pt>
                <c:pt idx="46">
                  <c:v>0.47199999999999998</c:v>
                </c:pt>
                <c:pt idx="47">
                  <c:v>0.443</c:v>
                </c:pt>
                <c:pt idx="48">
                  <c:v>0.41599999999999998</c:v>
                </c:pt>
                <c:pt idx="49">
                  <c:v>0.41199999999999998</c:v>
                </c:pt>
                <c:pt idx="50">
                  <c:v>0.41799999999999998</c:v>
                </c:pt>
                <c:pt idx="51">
                  <c:v>0.41299999999999998</c:v>
                </c:pt>
                <c:pt idx="52">
                  <c:v>0.41199999999999998</c:v>
                </c:pt>
                <c:pt idx="53">
                  <c:v>0.41799999999999998</c:v>
                </c:pt>
                <c:pt idx="54">
                  <c:v>0.41599999999999998</c:v>
                </c:pt>
                <c:pt idx="55">
                  <c:v>0.41699999999999998</c:v>
                </c:pt>
                <c:pt idx="56">
                  <c:v>0.40899999999999997</c:v>
                </c:pt>
                <c:pt idx="57">
                  <c:v>0.39800000000000002</c:v>
                </c:pt>
                <c:pt idx="58">
                  <c:v>0.38300000000000001</c:v>
                </c:pt>
                <c:pt idx="59">
                  <c:v>0.376</c:v>
                </c:pt>
                <c:pt idx="60">
                  <c:v>0.36899999999999999</c:v>
                </c:pt>
                <c:pt idx="61">
                  <c:v>0.36799999999999999</c:v>
                </c:pt>
                <c:pt idx="62">
                  <c:v>0.371</c:v>
                </c:pt>
                <c:pt idx="63">
                  <c:v>0.36899999999999999</c:v>
                </c:pt>
                <c:pt idx="64">
                  <c:v>0.371</c:v>
                </c:pt>
                <c:pt idx="65">
                  <c:v>0.372</c:v>
                </c:pt>
                <c:pt idx="66">
                  <c:v>0.38</c:v>
                </c:pt>
                <c:pt idx="67">
                  <c:v>0.38500000000000001</c:v>
                </c:pt>
                <c:pt idx="68">
                  <c:v>0.39</c:v>
                </c:pt>
                <c:pt idx="69">
                  <c:v>0.39800000000000002</c:v>
                </c:pt>
                <c:pt idx="70">
                  <c:v>0.39800000000000002</c:v>
                </c:pt>
                <c:pt idx="71">
                  <c:v>0.39800000000000002</c:v>
                </c:pt>
                <c:pt idx="72">
                  <c:v>0.40100000000000002</c:v>
                </c:pt>
                <c:pt idx="73">
                  <c:v>0.4</c:v>
                </c:pt>
                <c:pt idx="74">
                  <c:v>0.39200000000000002</c:v>
                </c:pt>
                <c:pt idx="75">
                  <c:v>0.378</c:v>
                </c:pt>
                <c:pt idx="76">
                  <c:v>0.36299999999999999</c:v>
                </c:pt>
                <c:pt idx="77">
                  <c:v>0.35399999999999998</c:v>
                </c:pt>
                <c:pt idx="78">
                  <c:v>0.35299999999999998</c:v>
                </c:pt>
                <c:pt idx="79">
                  <c:v>0.35599999999999998</c:v>
                </c:pt>
                <c:pt idx="80">
                  <c:v>0.35399999999999998</c:v>
                </c:pt>
                <c:pt idx="81">
                  <c:v>0.35299999999999998</c:v>
                </c:pt>
                <c:pt idx="82">
                  <c:v>0.35099999999999998</c:v>
                </c:pt>
                <c:pt idx="83">
                  <c:v>0.35799999999999998</c:v>
                </c:pt>
                <c:pt idx="84">
                  <c:v>0.36799999999999999</c:v>
                </c:pt>
                <c:pt idx="85">
                  <c:v>0.38400000000000001</c:v>
                </c:pt>
                <c:pt idx="86">
                  <c:v>0.39900000000000002</c:v>
                </c:pt>
                <c:pt idx="87">
                  <c:v>0.41499999999999998</c:v>
                </c:pt>
                <c:pt idx="88">
                  <c:v>0.43</c:v>
                </c:pt>
                <c:pt idx="89">
                  <c:v>0.44400000000000001</c:v>
                </c:pt>
                <c:pt idx="90">
                  <c:v>0.45600000000000002</c:v>
                </c:pt>
                <c:pt idx="91">
                  <c:v>0.46500000000000002</c:v>
                </c:pt>
                <c:pt idx="92">
                  <c:v>0.48099999999999998</c:v>
                </c:pt>
                <c:pt idx="93">
                  <c:v>0.48899999999999999</c:v>
                </c:pt>
                <c:pt idx="94">
                  <c:v>0.48599999999999999</c:v>
                </c:pt>
                <c:pt idx="95">
                  <c:v>0.48</c:v>
                </c:pt>
                <c:pt idx="96">
                  <c:v>0.47299999999999998</c:v>
                </c:pt>
                <c:pt idx="97">
                  <c:v>0.47299999999999998</c:v>
                </c:pt>
                <c:pt idx="98">
                  <c:v>0.47699999999999998</c:v>
                </c:pt>
                <c:pt idx="99">
                  <c:v>0.48</c:v>
                </c:pt>
                <c:pt idx="100">
                  <c:v>0.49</c:v>
                </c:pt>
                <c:pt idx="101">
                  <c:v>0.499</c:v>
                </c:pt>
                <c:pt idx="102">
                  <c:v>0.501</c:v>
                </c:pt>
                <c:pt idx="103">
                  <c:v>0.498</c:v>
                </c:pt>
                <c:pt idx="104">
                  <c:v>0.498</c:v>
                </c:pt>
                <c:pt idx="105">
                  <c:v>0.51600000000000001</c:v>
                </c:pt>
                <c:pt idx="106">
                  <c:v>0.53400000000000003</c:v>
                </c:pt>
                <c:pt idx="107">
                  <c:v>0.55200000000000005</c:v>
                </c:pt>
                <c:pt idx="108">
                  <c:v>0.56799999999999995</c:v>
                </c:pt>
                <c:pt idx="109">
                  <c:v>0.58599999999999997</c:v>
                </c:pt>
                <c:pt idx="110">
                  <c:v>0.60299999999999998</c:v>
                </c:pt>
                <c:pt idx="111">
                  <c:v>0.61699999999999999</c:v>
                </c:pt>
                <c:pt idx="112">
                  <c:v>0.62</c:v>
                </c:pt>
                <c:pt idx="113">
                  <c:v>0.61699999999999999</c:v>
                </c:pt>
                <c:pt idx="114">
                  <c:v>0.60699999999999998</c:v>
                </c:pt>
                <c:pt idx="115">
                  <c:v>0.59899999999999998</c:v>
                </c:pt>
                <c:pt idx="116">
                  <c:v>0.59499999999999997</c:v>
                </c:pt>
                <c:pt idx="117">
                  <c:v>0.59799999999999998</c:v>
                </c:pt>
                <c:pt idx="118">
                  <c:v>0.59799999999999998</c:v>
                </c:pt>
                <c:pt idx="119">
                  <c:v>0.6</c:v>
                </c:pt>
                <c:pt idx="120">
                  <c:v>0.60499999999999998</c:v>
                </c:pt>
                <c:pt idx="121">
                  <c:v>0.61299999999999999</c:v>
                </c:pt>
                <c:pt idx="122">
                  <c:v>0.621</c:v>
                </c:pt>
                <c:pt idx="123">
                  <c:v>0.63200000000000001</c:v>
                </c:pt>
                <c:pt idx="124">
                  <c:v>0.64500000000000002</c:v>
                </c:pt>
                <c:pt idx="125">
                  <c:v>0.65700000000000003</c:v>
                </c:pt>
                <c:pt idx="126">
                  <c:v>0.66800000000000004</c:v>
                </c:pt>
                <c:pt idx="127">
                  <c:v>0.68500000000000005</c:v>
                </c:pt>
                <c:pt idx="128">
                  <c:v>0.70299999999999996</c:v>
                </c:pt>
                <c:pt idx="129">
                  <c:v>0.72499999999999998</c:v>
                </c:pt>
                <c:pt idx="130">
                  <c:v>0.74099999999999999</c:v>
                </c:pt>
                <c:pt idx="131">
                  <c:v>0.749</c:v>
                </c:pt>
                <c:pt idx="132">
                  <c:v>0.75900000000000001</c:v>
                </c:pt>
                <c:pt idx="133">
                  <c:v>0.76200000000000001</c:v>
                </c:pt>
                <c:pt idx="134">
                  <c:v>0.755</c:v>
                </c:pt>
                <c:pt idx="135">
                  <c:v>0.74099999999999999</c:v>
                </c:pt>
                <c:pt idx="136">
                  <c:v>0.73099999999999998</c:v>
                </c:pt>
                <c:pt idx="137">
                  <c:v>0.72699999999999998</c:v>
                </c:pt>
                <c:pt idx="138">
                  <c:v>0.72799999999999998</c:v>
                </c:pt>
                <c:pt idx="139">
                  <c:v>0.73399999999999999</c:v>
                </c:pt>
                <c:pt idx="140">
                  <c:v>0.746</c:v>
                </c:pt>
                <c:pt idx="141">
                  <c:v>0.76500000000000001</c:v>
                </c:pt>
                <c:pt idx="142">
                  <c:v>0.78400000000000003</c:v>
                </c:pt>
                <c:pt idx="143">
                  <c:v>0.80200000000000005</c:v>
                </c:pt>
                <c:pt idx="144">
                  <c:v>0.82099999999999995</c:v>
                </c:pt>
                <c:pt idx="145">
                  <c:v>0.84399999999999997</c:v>
                </c:pt>
                <c:pt idx="146">
                  <c:v>0.85699999999999998</c:v>
                </c:pt>
                <c:pt idx="147">
                  <c:v>0.86599999999999999</c:v>
                </c:pt>
                <c:pt idx="148">
                  <c:v>0.87</c:v>
                </c:pt>
                <c:pt idx="149">
                  <c:v>0.88</c:v>
                </c:pt>
                <c:pt idx="150">
                  <c:v>0.88100000000000001</c:v>
                </c:pt>
                <c:pt idx="151">
                  <c:v>0.88600000000000001</c:v>
                </c:pt>
                <c:pt idx="152">
                  <c:v>0.88800000000000001</c:v>
                </c:pt>
                <c:pt idx="153">
                  <c:v>0.89200000000000002</c:v>
                </c:pt>
                <c:pt idx="154">
                  <c:v>0.89500000000000002</c:v>
                </c:pt>
                <c:pt idx="155">
                  <c:v>0.89</c:v>
                </c:pt>
                <c:pt idx="156">
                  <c:v>0.88600000000000001</c:v>
                </c:pt>
                <c:pt idx="157">
                  <c:v>0.88500000000000001</c:v>
                </c:pt>
                <c:pt idx="158">
                  <c:v>0.88400000000000001</c:v>
                </c:pt>
                <c:pt idx="159">
                  <c:v>0.88200000000000001</c:v>
                </c:pt>
                <c:pt idx="160">
                  <c:v>0.877</c:v>
                </c:pt>
                <c:pt idx="161">
                  <c:v>0.879</c:v>
                </c:pt>
                <c:pt idx="162">
                  <c:v>0.89</c:v>
                </c:pt>
                <c:pt idx="163">
                  <c:v>0.90300000000000002</c:v>
                </c:pt>
                <c:pt idx="164">
                  <c:v>0.91400000000000003</c:v>
                </c:pt>
                <c:pt idx="165">
                  <c:v>0.92700000000000005</c:v>
                </c:pt>
                <c:pt idx="166">
                  <c:v>0.93600000000000005</c:v>
                </c:pt>
                <c:pt idx="167">
                  <c:v>0.94899999999999995</c:v>
                </c:pt>
                <c:pt idx="168">
                  <c:v>0.95799999999999996</c:v>
                </c:pt>
                <c:pt idx="169">
                  <c:v>0.96799999999999997</c:v>
                </c:pt>
                <c:pt idx="170">
                  <c:v>0.97499999999999998</c:v>
                </c:pt>
                <c:pt idx="171">
                  <c:v>0.97899999999999998</c:v>
                </c:pt>
                <c:pt idx="172">
                  <c:v>0.98499999999999999</c:v>
                </c:pt>
                <c:pt idx="173">
                  <c:v>0.99299999999999999</c:v>
                </c:pt>
                <c:pt idx="174">
                  <c:v>1.0009999999999999</c:v>
                </c:pt>
                <c:pt idx="175">
                  <c:v>1.0069999999999999</c:v>
                </c:pt>
                <c:pt idx="176">
                  <c:v>1.0169999999999999</c:v>
                </c:pt>
                <c:pt idx="177">
                  <c:v>1.028</c:v>
                </c:pt>
                <c:pt idx="178">
                  <c:v>1.0469999999999999</c:v>
                </c:pt>
                <c:pt idx="179">
                  <c:v>1.0680000000000001</c:v>
                </c:pt>
                <c:pt idx="180">
                  <c:v>1.095</c:v>
                </c:pt>
                <c:pt idx="181">
                  <c:v>1.1200000000000001</c:v>
                </c:pt>
                <c:pt idx="182">
                  <c:v>1.137</c:v>
                </c:pt>
                <c:pt idx="183">
                  <c:v>1.153</c:v>
                </c:pt>
                <c:pt idx="184">
                  <c:v>1.165</c:v>
                </c:pt>
                <c:pt idx="185">
                  <c:v>1.1779999999999999</c:v>
                </c:pt>
                <c:pt idx="186">
                  <c:v>1.19</c:v>
                </c:pt>
                <c:pt idx="187">
                  <c:v>1.1919999999999999</c:v>
                </c:pt>
                <c:pt idx="188">
                  <c:v>1.194</c:v>
                </c:pt>
                <c:pt idx="189">
                  <c:v>1.1950000000000001</c:v>
                </c:pt>
                <c:pt idx="190">
                  <c:v>1.2070000000000001</c:v>
                </c:pt>
                <c:pt idx="191">
                  <c:v>1.2150000000000001</c:v>
                </c:pt>
                <c:pt idx="192">
                  <c:v>1.214</c:v>
                </c:pt>
                <c:pt idx="193">
                  <c:v>1.214</c:v>
                </c:pt>
                <c:pt idx="194">
                  <c:v>1.2130000000000001</c:v>
                </c:pt>
                <c:pt idx="195">
                  <c:v>1.21</c:v>
                </c:pt>
                <c:pt idx="196">
                  <c:v>1.21</c:v>
                </c:pt>
                <c:pt idx="197">
                  <c:v>1.218</c:v>
                </c:pt>
                <c:pt idx="198">
                  <c:v>1.2230000000000001</c:v>
                </c:pt>
                <c:pt idx="199">
                  <c:v>1.218</c:v>
                </c:pt>
                <c:pt idx="200">
                  <c:v>1.208</c:v>
                </c:pt>
                <c:pt idx="201">
                  <c:v>1.206</c:v>
                </c:pt>
                <c:pt idx="202">
                  <c:v>1.204</c:v>
                </c:pt>
                <c:pt idx="203">
                  <c:v>1.206</c:v>
                </c:pt>
                <c:pt idx="204">
                  <c:v>1.2030000000000001</c:v>
                </c:pt>
                <c:pt idx="205">
                  <c:v>1.202</c:v>
                </c:pt>
                <c:pt idx="206">
                  <c:v>1.2090000000000001</c:v>
                </c:pt>
                <c:pt idx="207">
                  <c:v>1.2190000000000001</c:v>
                </c:pt>
                <c:pt idx="208">
                  <c:v>1.238</c:v>
                </c:pt>
                <c:pt idx="209">
                  <c:v>1.2589999999999999</c:v>
                </c:pt>
                <c:pt idx="210">
                  <c:v>1.286</c:v>
                </c:pt>
                <c:pt idx="211">
                  <c:v>1.3109999999999999</c:v>
                </c:pt>
                <c:pt idx="212">
                  <c:v>1.34</c:v>
                </c:pt>
                <c:pt idx="213">
                  <c:v>1.3680000000000001</c:v>
                </c:pt>
                <c:pt idx="214">
                  <c:v>1.393</c:v>
                </c:pt>
                <c:pt idx="215">
                  <c:v>1.4139999999999999</c:v>
                </c:pt>
                <c:pt idx="216">
                  <c:v>1.43</c:v>
                </c:pt>
                <c:pt idx="217">
                  <c:v>1.4410000000000001</c:v>
                </c:pt>
                <c:pt idx="218">
                  <c:v>1.4590000000000001</c:v>
                </c:pt>
                <c:pt idx="219">
                  <c:v>1.4850000000000001</c:v>
                </c:pt>
                <c:pt idx="220">
                  <c:v>1.512</c:v>
                </c:pt>
                <c:pt idx="221">
                  <c:v>1.5369999999999999</c:v>
                </c:pt>
                <c:pt idx="222">
                  <c:v>1.5580000000000001</c:v>
                </c:pt>
                <c:pt idx="223">
                  <c:v>1.57</c:v>
                </c:pt>
                <c:pt idx="224">
                  <c:v>1.583</c:v>
                </c:pt>
                <c:pt idx="225">
                  <c:v>1.59</c:v>
                </c:pt>
                <c:pt idx="226">
                  <c:v>1.5940000000000001</c:v>
                </c:pt>
                <c:pt idx="227">
                  <c:v>1.5920000000000001</c:v>
                </c:pt>
                <c:pt idx="228">
                  <c:v>1.5880000000000001</c:v>
                </c:pt>
                <c:pt idx="229">
                  <c:v>1.5880000000000001</c:v>
                </c:pt>
                <c:pt idx="230">
                  <c:v>1.5860000000000001</c:v>
                </c:pt>
                <c:pt idx="231">
                  <c:v>1.58</c:v>
                </c:pt>
                <c:pt idx="232">
                  <c:v>1.583</c:v>
                </c:pt>
                <c:pt idx="233">
                  <c:v>1.58</c:v>
                </c:pt>
                <c:pt idx="234">
                  <c:v>1.5780000000000001</c:v>
                </c:pt>
                <c:pt idx="235">
                  <c:v>1.5760000000000001</c:v>
                </c:pt>
                <c:pt idx="236">
                  <c:v>1.577</c:v>
                </c:pt>
                <c:pt idx="237">
                  <c:v>1.5820000000000001</c:v>
                </c:pt>
                <c:pt idx="238">
                  <c:v>1.607</c:v>
                </c:pt>
                <c:pt idx="239">
                  <c:v>1.6419999999999999</c:v>
                </c:pt>
                <c:pt idx="240">
                  <c:v>1.6559999999999999</c:v>
                </c:pt>
                <c:pt idx="241">
                  <c:v>1.679</c:v>
                </c:pt>
                <c:pt idx="242">
                  <c:v>1.663</c:v>
                </c:pt>
                <c:pt idx="243">
                  <c:v>1.6830000000000001</c:v>
                </c:pt>
                <c:pt idx="244">
                  <c:v>1.716</c:v>
                </c:pt>
                <c:pt idx="245">
                  <c:v>1.7370000000000001</c:v>
                </c:pt>
                <c:pt idx="246">
                  <c:v>1.7769999999999999</c:v>
                </c:pt>
                <c:pt idx="247">
                  <c:v>1.8009999999999999</c:v>
                </c:pt>
                <c:pt idx="248">
                  <c:v>1.8149999999999999</c:v>
                </c:pt>
                <c:pt idx="249">
                  <c:v>1.8169999999999999</c:v>
                </c:pt>
                <c:pt idx="250">
                  <c:v>1.84</c:v>
                </c:pt>
                <c:pt idx="251">
                  <c:v>1.873</c:v>
                </c:pt>
                <c:pt idx="252">
                  <c:v>1.9</c:v>
                </c:pt>
                <c:pt idx="253">
                  <c:v>1.9359999999999999</c:v>
                </c:pt>
                <c:pt idx="254">
                  <c:v>1.968</c:v>
                </c:pt>
                <c:pt idx="255">
                  <c:v>1.9930000000000001</c:v>
                </c:pt>
                <c:pt idx="256">
                  <c:v>1.972</c:v>
                </c:pt>
                <c:pt idx="257">
                  <c:v>1.986</c:v>
                </c:pt>
                <c:pt idx="258">
                  <c:v>2.0510000000000002</c:v>
                </c:pt>
                <c:pt idx="259">
                  <c:v>2.1139999999999999</c:v>
                </c:pt>
                <c:pt idx="260">
                  <c:v>2.165</c:v>
                </c:pt>
                <c:pt idx="261">
                  <c:v>2.214</c:v>
                </c:pt>
                <c:pt idx="262">
                  <c:v>2.2570000000000001</c:v>
                </c:pt>
                <c:pt idx="263">
                  <c:v>2.2919999999999998</c:v>
                </c:pt>
                <c:pt idx="264">
                  <c:v>2.319</c:v>
                </c:pt>
                <c:pt idx="265">
                  <c:v>2.3559999999999999</c:v>
                </c:pt>
                <c:pt idx="266">
                  <c:v>2.4049999999999998</c:v>
                </c:pt>
                <c:pt idx="267">
                  <c:v>2.4500000000000002</c:v>
                </c:pt>
                <c:pt idx="268">
                  <c:v>2.4980000000000002</c:v>
                </c:pt>
                <c:pt idx="269">
                  <c:v>2.5379999999999998</c:v>
                </c:pt>
                <c:pt idx="270">
                  <c:v>2.5710000000000002</c:v>
                </c:pt>
                <c:pt idx="271">
                  <c:v>2.5950000000000002</c:v>
                </c:pt>
                <c:pt idx="272">
                  <c:v>2.6230000000000002</c:v>
                </c:pt>
                <c:pt idx="273">
                  <c:v>2.657</c:v>
                </c:pt>
                <c:pt idx="274">
                  <c:v>2.698</c:v>
                </c:pt>
                <c:pt idx="275">
                  <c:v>2.7519999999999998</c:v>
                </c:pt>
                <c:pt idx="276">
                  <c:v>2.8029999999999999</c:v>
                </c:pt>
                <c:pt idx="277">
                  <c:v>2.8519999999999999</c:v>
                </c:pt>
                <c:pt idx="278">
                  <c:v>2.9049999999999998</c:v>
                </c:pt>
                <c:pt idx="279">
                  <c:v>2.9609999999999999</c:v>
                </c:pt>
                <c:pt idx="280">
                  <c:v>3.0339999999999998</c:v>
                </c:pt>
                <c:pt idx="281">
                  <c:v>3.1030000000000002</c:v>
                </c:pt>
                <c:pt idx="282">
                  <c:v>3.1720000000000002</c:v>
                </c:pt>
                <c:pt idx="283">
                  <c:v>3.238</c:v>
                </c:pt>
                <c:pt idx="284">
                  <c:v>3.3069999999999999</c:v>
                </c:pt>
                <c:pt idx="285">
                  <c:v>3.383</c:v>
                </c:pt>
                <c:pt idx="286">
                  <c:v>3.47</c:v>
                </c:pt>
                <c:pt idx="287">
                  <c:v>3.5590000000000002</c:v>
                </c:pt>
                <c:pt idx="288">
                  <c:v>3.65</c:v>
                </c:pt>
                <c:pt idx="289">
                  <c:v>3.7280000000000002</c:v>
                </c:pt>
                <c:pt idx="290">
                  <c:v>3.8090000000000002</c:v>
                </c:pt>
                <c:pt idx="291">
                  <c:v>3.8959999999999999</c:v>
                </c:pt>
                <c:pt idx="292">
                  <c:v>3.996</c:v>
                </c:pt>
                <c:pt idx="293">
                  <c:v>4.0999999999999996</c:v>
                </c:pt>
                <c:pt idx="294">
                  <c:v>4.2080000000000002</c:v>
                </c:pt>
                <c:pt idx="295">
                  <c:v>4.3129999999999997</c:v>
                </c:pt>
                <c:pt idx="296">
                  <c:v>4.4290000000000003</c:v>
                </c:pt>
                <c:pt idx="297">
                  <c:v>4.5529999999999999</c:v>
                </c:pt>
                <c:pt idx="298">
                  <c:v>4.6779999999999999</c:v>
                </c:pt>
                <c:pt idx="299">
                  <c:v>4.7960000000000003</c:v>
                </c:pt>
                <c:pt idx="300">
                  <c:v>4.9059999999999997</c:v>
                </c:pt>
                <c:pt idx="301">
                  <c:v>5.0190000000000001</c:v>
                </c:pt>
                <c:pt idx="302">
                  <c:v>5.1550000000000002</c:v>
                </c:pt>
                <c:pt idx="303">
                  <c:v>5.3120000000000003</c:v>
                </c:pt>
                <c:pt idx="304">
                  <c:v>5.484</c:v>
                </c:pt>
                <c:pt idx="305">
                  <c:v>5.6449999999999996</c:v>
                </c:pt>
                <c:pt idx="306">
                  <c:v>5.8120000000000003</c:v>
                </c:pt>
                <c:pt idx="307">
                  <c:v>5.9820000000000002</c:v>
                </c:pt>
                <c:pt idx="308">
                  <c:v>6.1660000000000004</c:v>
                </c:pt>
                <c:pt idx="309">
                  <c:v>6.3710000000000004</c:v>
                </c:pt>
                <c:pt idx="310">
                  <c:v>6.5890000000000004</c:v>
                </c:pt>
                <c:pt idx="311">
                  <c:v>6.8159999999999998</c:v>
                </c:pt>
                <c:pt idx="312">
                  <c:v>7.0529999999999999</c:v>
                </c:pt>
                <c:pt idx="313">
                  <c:v>7.3019999999999996</c:v>
                </c:pt>
                <c:pt idx="314">
                  <c:v>7.556</c:v>
                </c:pt>
                <c:pt idx="315">
                  <c:v>7.81</c:v>
                </c:pt>
                <c:pt idx="316">
                  <c:v>8.0719999999999992</c:v>
                </c:pt>
                <c:pt idx="317">
                  <c:v>8.3569999999999993</c:v>
                </c:pt>
                <c:pt idx="318">
                  <c:v>8.6289999999999996</c:v>
                </c:pt>
                <c:pt idx="319">
                  <c:v>8.9209999999999994</c:v>
                </c:pt>
                <c:pt idx="320">
                  <c:v>9.2579999999999991</c:v>
                </c:pt>
                <c:pt idx="321">
                  <c:v>9.5869999999999997</c:v>
                </c:pt>
                <c:pt idx="322">
                  <c:v>9.9280000000000008</c:v>
                </c:pt>
                <c:pt idx="323">
                  <c:v>10.311999999999999</c:v>
                </c:pt>
                <c:pt idx="324">
                  <c:v>10.73</c:v>
                </c:pt>
                <c:pt idx="325">
                  <c:v>11.153</c:v>
                </c:pt>
                <c:pt idx="326">
                  <c:v>11.624000000000001</c:v>
                </c:pt>
                <c:pt idx="327">
                  <c:v>12.082000000000001</c:v>
                </c:pt>
                <c:pt idx="328">
                  <c:v>12.545999999999999</c:v>
                </c:pt>
                <c:pt idx="329">
                  <c:v>13.074</c:v>
                </c:pt>
                <c:pt idx="330">
                  <c:v>13.615</c:v>
                </c:pt>
                <c:pt idx="331">
                  <c:v>14.151999999999999</c:v>
                </c:pt>
                <c:pt idx="332">
                  <c:v>14.737</c:v>
                </c:pt>
                <c:pt idx="333">
                  <c:v>15.295999999999999</c:v>
                </c:pt>
                <c:pt idx="334">
                  <c:v>15.878</c:v>
                </c:pt>
                <c:pt idx="335">
                  <c:v>16.527000000000001</c:v>
                </c:pt>
                <c:pt idx="336">
                  <c:v>17.152000000000001</c:v>
                </c:pt>
                <c:pt idx="337">
                  <c:v>17.809999999999999</c:v>
                </c:pt>
                <c:pt idx="338">
                  <c:v>18.478999999999999</c:v>
                </c:pt>
                <c:pt idx="339">
                  <c:v>19.181999999999999</c:v>
                </c:pt>
                <c:pt idx="340">
                  <c:v>19.89</c:v>
                </c:pt>
                <c:pt idx="341">
                  <c:v>20.626999999999999</c:v>
                </c:pt>
                <c:pt idx="342">
                  <c:v>21.337</c:v>
                </c:pt>
                <c:pt idx="343">
                  <c:v>22.106999999999999</c:v>
                </c:pt>
                <c:pt idx="344">
                  <c:v>22.841000000000001</c:v>
                </c:pt>
                <c:pt idx="345">
                  <c:v>23.632999999999999</c:v>
                </c:pt>
                <c:pt idx="346">
                  <c:v>24.358000000000001</c:v>
                </c:pt>
                <c:pt idx="347">
                  <c:v>25.100999999999999</c:v>
                </c:pt>
                <c:pt idx="348">
                  <c:v>25.835000000000001</c:v>
                </c:pt>
                <c:pt idx="349">
                  <c:v>26.596</c:v>
                </c:pt>
                <c:pt idx="350">
                  <c:v>27.331</c:v>
                </c:pt>
                <c:pt idx="351">
                  <c:v>28.084</c:v>
                </c:pt>
                <c:pt idx="352">
                  <c:v>28.805</c:v>
                </c:pt>
                <c:pt idx="353">
                  <c:v>29.617999999999999</c:v>
                </c:pt>
                <c:pt idx="354">
                  <c:v>30.446000000000002</c:v>
                </c:pt>
                <c:pt idx="355">
                  <c:v>31.318000000000001</c:v>
                </c:pt>
                <c:pt idx="356">
                  <c:v>32.256999999999998</c:v>
                </c:pt>
                <c:pt idx="357">
                  <c:v>33.280999999999999</c:v>
                </c:pt>
                <c:pt idx="358">
                  <c:v>34.409999999999997</c:v>
                </c:pt>
                <c:pt idx="359">
                  <c:v>35.655000000000001</c:v>
                </c:pt>
                <c:pt idx="360">
                  <c:v>37.020000000000003</c:v>
                </c:pt>
                <c:pt idx="361">
                  <c:v>38.518000000000001</c:v>
                </c:pt>
                <c:pt idx="362">
                  <c:v>40.152999999999999</c:v>
                </c:pt>
                <c:pt idx="363">
                  <c:v>41.892000000000003</c:v>
                </c:pt>
                <c:pt idx="364">
                  <c:v>43.716000000000001</c:v>
                </c:pt>
                <c:pt idx="365">
                  <c:v>45.594000000000001</c:v>
                </c:pt>
                <c:pt idx="366">
                  <c:v>47.518000000000001</c:v>
                </c:pt>
                <c:pt idx="367">
                  <c:v>49.420999999999999</c:v>
                </c:pt>
                <c:pt idx="368">
                  <c:v>51.302999999999997</c:v>
                </c:pt>
                <c:pt idx="369">
                  <c:v>53.143999999999998</c:v>
                </c:pt>
                <c:pt idx="370">
                  <c:v>54.890999999999998</c:v>
                </c:pt>
                <c:pt idx="371">
                  <c:v>56.518000000000001</c:v>
                </c:pt>
                <c:pt idx="372">
                  <c:v>58.017000000000003</c:v>
                </c:pt>
                <c:pt idx="373">
                  <c:v>59.347999999999999</c:v>
                </c:pt>
                <c:pt idx="374">
                  <c:v>60.491</c:v>
                </c:pt>
                <c:pt idx="375">
                  <c:v>61.404000000000003</c:v>
                </c:pt>
                <c:pt idx="376">
                  <c:v>62.115000000000002</c:v>
                </c:pt>
                <c:pt idx="377">
                  <c:v>62.576000000000001</c:v>
                </c:pt>
                <c:pt idx="378">
                  <c:v>62.781999999999996</c:v>
                </c:pt>
                <c:pt idx="379">
                  <c:v>62.767000000000003</c:v>
                </c:pt>
                <c:pt idx="380">
                  <c:v>62.503999999999998</c:v>
                </c:pt>
                <c:pt idx="381">
                  <c:v>62.036999999999999</c:v>
                </c:pt>
                <c:pt idx="382">
                  <c:v>61.375999999999998</c:v>
                </c:pt>
                <c:pt idx="383">
                  <c:v>60.52</c:v>
                </c:pt>
                <c:pt idx="384">
                  <c:v>59.521999999999998</c:v>
                </c:pt>
                <c:pt idx="385">
                  <c:v>58.371000000000002</c:v>
                </c:pt>
                <c:pt idx="386">
                  <c:v>57.088999999999999</c:v>
                </c:pt>
                <c:pt idx="387">
                  <c:v>55.725999999999999</c:v>
                </c:pt>
                <c:pt idx="388">
                  <c:v>54.329000000000001</c:v>
                </c:pt>
                <c:pt idx="389">
                  <c:v>52.863</c:v>
                </c:pt>
                <c:pt idx="390">
                  <c:v>51.359000000000002</c:v>
                </c:pt>
                <c:pt idx="391">
                  <c:v>49.874000000000002</c:v>
                </c:pt>
                <c:pt idx="392">
                  <c:v>48.386000000000003</c:v>
                </c:pt>
                <c:pt idx="393">
                  <c:v>46.881</c:v>
                </c:pt>
                <c:pt idx="394">
                  <c:v>45.414999999999999</c:v>
                </c:pt>
                <c:pt idx="395">
                  <c:v>43.962000000000003</c:v>
                </c:pt>
                <c:pt idx="396">
                  <c:v>42.524999999999999</c:v>
                </c:pt>
                <c:pt idx="397">
                  <c:v>41.134999999999998</c:v>
                </c:pt>
                <c:pt idx="398">
                  <c:v>39.758000000000003</c:v>
                </c:pt>
                <c:pt idx="399">
                  <c:v>38.43</c:v>
                </c:pt>
                <c:pt idx="400">
                  <c:v>37.142000000000003</c:v>
                </c:pt>
                <c:pt idx="401">
                  <c:v>35.895000000000003</c:v>
                </c:pt>
                <c:pt idx="402">
                  <c:v>34.698</c:v>
                </c:pt>
                <c:pt idx="403">
                  <c:v>33.542000000000002</c:v>
                </c:pt>
                <c:pt idx="404">
                  <c:v>32.444000000000003</c:v>
                </c:pt>
                <c:pt idx="405">
                  <c:v>31.38</c:v>
                </c:pt>
                <c:pt idx="406">
                  <c:v>30.369</c:v>
                </c:pt>
                <c:pt idx="407">
                  <c:v>29.388999999999999</c:v>
                </c:pt>
                <c:pt idx="408">
                  <c:v>28.446000000000002</c:v>
                </c:pt>
                <c:pt idx="409">
                  <c:v>27.539000000000001</c:v>
                </c:pt>
                <c:pt idx="410">
                  <c:v>26.672000000000001</c:v>
                </c:pt>
                <c:pt idx="411">
                  <c:v>25.824999999999999</c:v>
                </c:pt>
                <c:pt idx="412">
                  <c:v>25.023</c:v>
                </c:pt>
                <c:pt idx="413">
                  <c:v>24.238</c:v>
                </c:pt>
                <c:pt idx="414">
                  <c:v>23.486000000000001</c:v>
                </c:pt>
                <c:pt idx="415">
                  <c:v>22.765000000000001</c:v>
                </c:pt>
                <c:pt idx="416">
                  <c:v>22.074000000000002</c:v>
                </c:pt>
                <c:pt idx="417">
                  <c:v>21.413</c:v>
                </c:pt>
                <c:pt idx="418">
                  <c:v>20.780999999999999</c:v>
                </c:pt>
                <c:pt idx="419">
                  <c:v>20.187000000000001</c:v>
                </c:pt>
                <c:pt idx="420">
                  <c:v>19.622</c:v>
                </c:pt>
                <c:pt idx="421">
                  <c:v>19.079999999999998</c:v>
                </c:pt>
                <c:pt idx="422">
                  <c:v>18.577999999999999</c:v>
                </c:pt>
                <c:pt idx="423">
                  <c:v>18.099</c:v>
                </c:pt>
                <c:pt idx="424">
                  <c:v>17.638999999999999</c:v>
                </c:pt>
                <c:pt idx="425">
                  <c:v>17.196999999999999</c:v>
                </c:pt>
                <c:pt idx="426">
                  <c:v>16.780999999999999</c:v>
                </c:pt>
                <c:pt idx="427">
                  <c:v>16.384</c:v>
                </c:pt>
                <c:pt idx="428">
                  <c:v>16.001000000000001</c:v>
                </c:pt>
                <c:pt idx="429">
                  <c:v>15.621</c:v>
                </c:pt>
                <c:pt idx="430">
                  <c:v>15.25</c:v>
                </c:pt>
                <c:pt idx="431">
                  <c:v>14.884</c:v>
                </c:pt>
                <c:pt idx="432">
                  <c:v>14.537000000000001</c:v>
                </c:pt>
                <c:pt idx="433">
                  <c:v>14.2</c:v>
                </c:pt>
                <c:pt idx="434">
                  <c:v>13.872999999999999</c:v>
                </c:pt>
                <c:pt idx="435">
                  <c:v>13.548</c:v>
                </c:pt>
                <c:pt idx="436">
                  <c:v>13.25</c:v>
                </c:pt>
                <c:pt idx="437">
                  <c:v>12.961</c:v>
                </c:pt>
                <c:pt idx="438">
                  <c:v>12.683</c:v>
                </c:pt>
                <c:pt idx="439">
                  <c:v>12.422000000000001</c:v>
                </c:pt>
                <c:pt idx="440">
                  <c:v>12.17</c:v>
                </c:pt>
                <c:pt idx="441">
                  <c:v>11.929</c:v>
                </c:pt>
                <c:pt idx="442">
                  <c:v>11.691000000000001</c:v>
                </c:pt>
                <c:pt idx="443">
                  <c:v>11.458</c:v>
                </c:pt>
                <c:pt idx="444">
                  <c:v>11.23</c:v>
                </c:pt>
                <c:pt idx="445">
                  <c:v>11.003</c:v>
                </c:pt>
                <c:pt idx="446">
                  <c:v>10.782</c:v>
                </c:pt>
                <c:pt idx="447">
                  <c:v>10.555999999999999</c:v>
                </c:pt>
                <c:pt idx="448">
                  <c:v>10.343</c:v>
                </c:pt>
                <c:pt idx="449">
                  <c:v>10.141</c:v>
                </c:pt>
                <c:pt idx="450">
                  <c:v>9.9529999999999994</c:v>
                </c:pt>
                <c:pt idx="451">
                  <c:v>9.7789999999999999</c:v>
                </c:pt>
                <c:pt idx="452">
                  <c:v>9.6050000000000004</c:v>
                </c:pt>
                <c:pt idx="453">
                  <c:v>9.4440000000000008</c:v>
                </c:pt>
                <c:pt idx="454">
                  <c:v>9.2870000000000008</c:v>
                </c:pt>
                <c:pt idx="455">
                  <c:v>9.1329999999999991</c:v>
                </c:pt>
                <c:pt idx="456">
                  <c:v>8.9879999999999995</c:v>
                </c:pt>
                <c:pt idx="457">
                  <c:v>8.8350000000000009</c:v>
                </c:pt>
                <c:pt idx="458">
                  <c:v>8.6809999999999992</c:v>
                </c:pt>
                <c:pt idx="459">
                  <c:v>8.532</c:v>
                </c:pt>
                <c:pt idx="460">
                  <c:v>8.4019999999999992</c:v>
                </c:pt>
                <c:pt idx="461">
                  <c:v>8.298</c:v>
                </c:pt>
                <c:pt idx="462">
                  <c:v>8.1890000000000001</c:v>
                </c:pt>
                <c:pt idx="463">
                  <c:v>8.0779999999999994</c:v>
                </c:pt>
                <c:pt idx="464">
                  <c:v>7.9779999999999998</c:v>
                </c:pt>
                <c:pt idx="465">
                  <c:v>7.8959999999999999</c:v>
                </c:pt>
                <c:pt idx="466">
                  <c:v>7.8220000000000001</c:v>
                </c:pt>
                <c:pt idx="467">
                  <c:v>7.7450000000000001</c:v>
                </c:pt>
                <c:pt idx="468">
                  <c:v>7.6689999999999996</c:v>
                </c:pt>
                <c:pt idx="469">
                  <c:v>7.5970000000000004</c:v>
                </c:pt>
                <c:pt idx="470">
                  <c:v>7.5209999999999999</c:v>
                </c:pt>
                <c:pt idx="471">
                  <c:v>7.444</c:v>
                </c:pt>
                <c:pt idx="472">
                  <c:v>7.3730000000000002</c:v>
                </c:pt>
                <c:pt idx="473">
                  <c:v>7.3029999999999999</c:v>
                </c:pt>
                <c:pt idx="474">
                  <c:v>7.2249999999999996</c:v>
                </c:pt>
                <c:pt idx="475">
                  <c:v>7.1369999999999996</c:v>
                </c:pt>
                <c:pt idx="476">
                  <c:v>7.0549999999999997</c:v>
                </c:pt>
                <c:pt idx="477">
                  <c:v>6.9790000000000001</c:v>
                </c:pt>
                <c:pt idx="478">
                  <c:v>6.9080000000000004</c:v>
                </c:pt>
                <c:pt idx="479">
                  <c:v>6.835</c:v>
                </c:pt>
                <c:pt idx="480">
                  <c:v>6.7610000000000001</c:v>
                </c:pt>
                <c:pt idx="481">
                  <c:v>6.69</c:v>
                </c:pt>
                <c:pt idx="482">
                  <c:v>6.6269999999999998</c:v>
                </c:pt>
                <c:pt idx="483">
                  <c:v>6.5670000000000002</c:v>
                </c:pt>
                <c:pt idx="484">
                  <c:v>6.5110000000000001</c:v>
                </c:pt>
                <c:pt idx="485">
                  <c:v>6.4589999999999996</c:v>
                </c:pt>
                <c:pt idx="486">
                  <c:v>6.4139999999999997</c:v>
                </c:pt>
                <c:pt idx="487">
                  <c:v>6.367</c:v>
                </c:pt>
                <c:pt idx="488">
                  <c:v>6.3220000000000001</c:v>
                </c:pt>
                <c:pt idx="489">
                  <c:v>6.28</c:v>
                </c:pt>
                <c:pt idx="490">
                  <c:v>6.24</c:v>
                </c:pt>
                <c:pt idx="491">
                  <c:v>6.19</c:v>
                </c:pt>
                <c:pt idx="492">
                  <c:v>6.1310000000000002</c:v>
                </c:pt>
                <c:pt idx="493">
                  <c:v>6.0659999999999998</c:v>
                </c:pt>
                <c:pt idx="494">
                  <c:v>5.9980000000000002</c:v>
                </c:pt>
                <c:pt idx="495">
                  <c:v>5.9260000000000002</c:v>
                </c:pt>
                <c:pt idx="496">
                  <c:v>5.8520000000000003</c:v>
                </c:pt>
                <c:pt idx="497">
                  <c:v>5.7789999999999999</c:v>
                </c:pt>
                <c:pt idx="498">
                  <c:v>5.7060000000000004</c:v>
                </c:pt>
                <c:pt idx="499">
                  <c:v>5.6310000000000002</c:v>
                </c:pt>
                <c:pt idx="500">
                  <c:v>5.556</c:v>
                </c:pt>
                <c:pt idx="501">
                  <c:v>5.4909999999999997</c:v>
                </c:pt>
                <c:pt idx="502">
                  <c:v>5.44</c:v>
                </c:pt>
                <c:pt idx="503">
                  <c:v>5.391</c:v>
                </c:pt>
                <c:pt idx="504">
                  <c:v>5.34</c:v>
                </c:pt>
                <c:pt idx="505">
                  <c:v>5.2910000000000004</c:v>
                </c:pt>
                <c:pt idx="506">
                  <c:v>5.2510000000000003</c:v>
                </c:pt>
                <c:pt idx="507">
                  <c:v>5.2190000000000003</c:v>
                </c:pt>
                <c:pt idx="508">
                  <c:v>5.1760000000000002</c:v>
                </c:pt>
                <c:pt idx="509">
                  <c:v>5.1239999999999997</c:v>
                </c:pt>
                <c:pt idx="510">
                  <c:v>5.0650000000000004</c:v>
                </c:pt>
                <c:pt idx="511">
                  <c:v>5.0049999999999999</c:v>
                </c:pt>
                <c:pt idx="512">
                  <c:v>4.9400000000000004</c:v>
                </c:pt>
                <c:pt idx="513">
                  <c:v>4.8650000000000002</c:v>
                </c:pt>
                <c:pt idx="514">
                  <c:v>4.7919999999999998</c:v>
                </c:pt>
                <c:pt idx="515">
                  <c:v>4.7229999999999999</c:v>
                </c:pt>
                <c:pt idx="516">
                  <c:v>4.6539999999999999</c:v>
                </c:pt>
                <c:pt idx="517">
                  <c:v>4.5869999999999997</c:v>
                </c:pt>
                <c:pt idx="518">
                  <c:v>4.5279999999999996</c:v>
                </c:pt>
                <c:pt idx="519">
                  <c:v>4.4770000000000003</c:v>
                </c:pt>
                <c:pt idx="520">
                  <c:v>4.4189999999999996</c:v>
                </c:pt>
                <c:pt idx="521">
                  <c:v>4.3419999999999996</c:v>
                </c:pt>
                <c:pt idx="522">
                  <c:v>4.2569999999999997</c:v>
                </c:pt>
                <c:pt idx="523">
                  <c:v>4.1840000000000002</c:v>
                </c:pt>
                <c:pt idx="524">
                  <c:v>4.1349999999999998</c:v>
                </c:pt>
                <c:pt idx="525">
                  <c:v>4.09</c:v>
                </c:pt>
                <c:pt idx="526">
                  <c:v>4.0410000000000004</c:v>
                </c:pt>
                <c:pt idx="527">
                  <c:v>3.9830000000000001</c:v>
                </c:pt>
                <c:pt idx="528">
                  <c:v>3.9249999999999998</c:v>
                </c:pt>
                <c:pt idx="529">
                  <c:v>3.8679999999999999</c:v>
                </c:pt>
                <c:pt idx="530">
                  <c:v>3.8079999999999998</c:v>
                </c:pt>
                <c:pt idx="531">
                  <c:v>3.7370000000000001</c:v>
                </c:pt>
                <c:pt idx="532">
                  <c:v>3.6659999999999999</c:v>
                </c:pt>
                <c:pt idx="533">
                  <c:v>3.6030000000000002</c:v>
                </c:pt>
                <c:pt idx="534">
                  <c:v>3.5310000000000001</c:v>
                </c:pt>
                <c:pt idx="535">
                  <c:v>3.4510000000000001</c:v>
                </c:pt>
                <c:pt idx="536">
                  <c:v>3.3820000000000001</c:v>
                </c:pt>
                <c:pt idx="537">
                  <c:v>3.3239999999999998</c:v>
                </c:pt>
                <c:pt idx="538">
                  <c:v>3.2879999999999998</c:v>
                </c:pt>
                <c:pt idx="539">
                  <c:v>3.258</c:v>
                </c:pt>
                <c:pt idx="540">
                  <c:v>3.2250000000000001</c:v>
                </c:pt>
                <c:pt idx="541">
                  <c:v>3.1859999999999999</c:v>
                </c:pt>
                <c:pt idx="542">
                  <c:v>3.137</c:v>
                </c:pt>
                <c:pt idx="543">
                  <c:v>3.0710000000000002</c:v>
                </c:pt>
                <c:pt idx="544">
                  <c:v>2.9950000000000001</c:v>
                </c:pt>
                <c:pt idx="545">
                  <c:v>2.9289999999999998</c:v>
                </c:pt>
                <c:pt idx="546">
                  <c:v>2.875</c:v>
                </c:pt>
                <c:pt idx="547">
                  <c:v>2.8159999999999998</c:v>
                </c:pt>
                <c:pt idx="548">
                  <c:v>2.7469999999999999</c:v>
                </c:pt>
                <c:pt idx="549">
                  <c:v>2.6779999999999999</c:v>
                </c:pt>
                <c:pt idx="550">
                  <c:v>2.63</c:v>
                </c:pt>
                <c:pt idx="551">
                  <c:v>2.593</c:v>
                </c:pt>
                <c:pt idx="552">
                  <c:v>2.5680000000000001</c:v>
                </c:pt>
                <c:pt idx="553">
                  <c:v>2.5470000000000002</c:v>
                </c:pt>
                <c:pt idx="554">
                  <c:v>2.5409999999999999</c:v>
                </c:pt>
                <c:pt idx="555">
                  <c:v>2.536</c:v>
                </c:pt>
                <c:pt idx="556">
                  <c:v>2.528</c:v>
                </c:pt>
                <c:pt idx="557">
                  <c:v>2.52</c:v>
                </c:pt>
                <c:pt idx="558">
                  <c:v>2.4950000000000001</c:v>
                </c:pt>
                <c:pt idx="559">
                  <c:v>2.4500000000000002</c:v>
                </c:pt>
                <c:pt idx="560">
                  <c:v>2.387</c:v>
                </c:pt>
                <c:pt idx="561">
                  <c:v>2.3140000000000001</c:v>
                </c:pt>
                <c:pt idx="562">
                  <c:v>2.234</c:v>
                </c:pt>
                <c:pt idx="563">
                  <c:v>2.1480000000000001</c:v>
                </c:pt>
                <c:pt idx="564">
                  <c:v>2.0619999999999998</c:v>
                </c:pt>
                <c:pt idx="565">
                  <c:v>1.9910000000000001</c:v>
                </c:pt>
                <c:pt idx="566">
                  <c:v>1.9390000000000001</c:v>
                </c:pt>
                <c:pt idx="567">
                  <c:v>1.9059999999999999</c:v>
                </c:pt>
                <c:pt idx="568">
                  <c:v>1.8879999999999999</c:v>
                </c:pt>
                <c:pt idx="569">
                  <c:v>1.8759999999999999</c:v>
                </c:pt>
                <c:pt idx="570">
                  <c:v>1.87</c:v>
                </c:pt>
                <c:pt idx="571">
                  <c:v>1.8720000000000001</c:v>
                </c:pt>
                <c:pt idx="572">
                  <c:v>1.865</c:v>
                </c:pt>
                <c:pt idx="573">
                  <c:v>1.8620000000000001</c:v>
                </c:pt>
                <c:pt idx="574">
                  <c:v>1.8660000000000001</c:v>
                </c:pt>
                <c:pt idx="575">
                  <c:v>1.8779999999999999</c:v>
                </c:pt>
                <c:pt idx="576">
                  <c:v>1.89</c:v>
                </c:pt>
                <c:pt idx="577">
                  <c:v>1.8919999999999999</c:v>
                </c:pt>
                <c:pt idx="578">
                  <c:v>1.899</c:v>
                </c:pt>
                <c:pt idx="579">
                  <c:v>1.909</c:v>
                </c:pt>
                <c:pt idx="580">
                  <c:v>1.915</c:v>
                </c:pt>
                <c:pt idx="581">
                  <c:v>1.905</c:v>
                </c:pt>
                <c:pt idx="582">
                  <c:v>1.89</c:v>
                </c:pt>
                <c:pt idx="583">
                  <c:v>1.87</c:v>
                </c:pt>
                <c:pt idx="584">
                  <c:v>1.8420000000000001</c:v>
                </c:pt>
                <c:pt idx="585">
                  <c:v>1.8149999999999999</c:v>
                </c:pt>
                <c:pt idx="586">
                  <c:v>1.78</c:v>
                </c:pt>
                <c:pt idx="587">
                  <c:v>1.742</c:v>
                </c:pt>
                <c:pt idx="588">
                  <c:v>1.704</c:v>
                </c:pt>
                <c:pt idx="589">
                  <c:v>1.67</c:v>
                </c:pt>
                <c:pt idx="590">
                  <c:v>1.6379999999999999</c:v>
                </c:pt>
                <c:pt idx="591">
                  <c:v>1.605</c:v>
                </c:pt>
                <c:pt idx="592">
                  <c:v>1.5649999999999999</c:v>
                </c:pt>
                <c:pt idx="593">
                  <c:v>1.5309999999999999</c:v>
                </c:pt>
                <c:pt idx="594">
                  <c:v>1.508</c:v>
                </c:pt>
                <c:pt idx="595">
                  <c:v>1.4950000000000001</c:v>
                </c:pt>
                <c:pt idx="596">
                  <c:v>1.48</c:v>
                </c:pt>
                <c:pt idx="597">
                  <c:v>1.474</c:v>
                </c:pt>
                <c:pt idx="598">
                  <c:v>1.4730000000000001</c:v>
                </c:pt>
                <c:pt idx="599">
                  <c:v>1.4750000000000001</c:v>
                </c:pt>
                <c:pt idx="600">
                  <c:v>1.4730000000000001</c:v>
                </c:pt>
                <c:pt idx="601">
                  <c:v>1.47</c:v>
                </c:pt>
                <c:pt idx="602">
                  <c:v>1.4610000000000001</c:v>
                </c:pt>
                <c:pt idx="603">
                  <c:v>1.4530000000000001</c:v>
                </c:pt>
                <c:pt idx="604">
                  <c:v>1.45</c:v>
                </c:pt>
                <c:pt idx="605">
                  <c:v>1.444</c:v>
                </c:pt>
                <c:pt idx="606">
                  <c:v>1.4339999999999999</c:v>
                </c:pt>
                <c:pt idx="607">
                  <c:v>1.4239999999999999</c:v>
                </c:pt>
                <c:pt idx="608">
                  <c:v>1.4139999999999999</c:v>
                </c:pt>
                <c:pt idx="609">
                  <c:v>1.4059999999999999</c:v>
                </c:pt>
                <c:pt idx="610">
                  <c:v>1.3979999999999999</c:v>
                </c:pt>
                <c:pt idx="611">
                  <c:v>1.4</c:v>
                </c:pt>
                <c:pt idx="612">
                  <c:v>1.413</c:v>
                </c:pt>
                <c:pt idx="613">
                  <c:v>1.427</c:v>
                </c:pt>
                <c:pt idx="614">
                  <c:v>1.4470000000000001</c:v>
                </c:pt>
                <c:pt idx="615">
                  <c:v>1.4670000000000001</c:v>
                </c:pt>
                <c:pt idx="616">
                  <c:v>1.4850000000000001</c:v>
                </c:pt>
                <c:pt idx="617">
                  <c:v>1.5069999999999999</c:v>
                </c:pt>
                <c:pt idx="618">
                  <c:v>1.5269999999999999</c:v>
                </c:pt>
                <c:pt idx="619">
                  <c:v>1.546</c:v>
                </c:pt>
                <c:pt idx="620">
                  <c:v>1.5589999999999999</c:v>
                </c:pt>
                <c:pt idx="621">
                  <c:v>1.5569999999999999</c:v>
                </c:pt>
                <c:pt idx="622">
                  <c:v>1.546</c:v>
                </c:pt>
                <c:pt idx="623">
                  <c:v>1.5489999999999999</c:v>
                </c:pt>
                <c:pt idx="624">
                  <c:v>1.54</c:v>
                </c:pt>
                <c:pt idx="625">
                  <c:v>1.518</c:v>
                </c:pt>
                <c:pt idx="626">
                  <c:v>1.5069999999999999</c:v>
                </c:pt>
                <c:pt idx="627">
                  <c:v>1.4930000000000001</c:v>
                </c:pt>
                <c:pt idx="628">
                  <c:v>1.482</c:v>
                </c:pt>
                <c:pt idx="629">
                  <c:v>1.4870000000000001</c:v>
                </c:pt>
                <c:pt idx="630">
                  <c:v>1.4910000000000001</c:v>
                </c:pt>
                <c:pt idx="631">
                  <c:v>1.4970000000000001</c:v>
                </c:pt>
                <c:pt idx="632">
                  <c:v>1.52</c:v>
                </c:pt>
                <c:pt idx="633">
                  <c:v>1.5369999999999999</c:v>
                </c:pt>
                <c:pt idx="634">
                  <c:v>1.5489999999999999</c:v>
                </c:pt>
                <c:pt idx="635">
                  <c:v>1.5580000000000001</c:v>
                </c:pt>
                <c:pt idx="636">
                  <c:v>1.5609999999999999</c:v>
                </c:pt>
                <c:pt idx="637">
                  <c:v>1.56</c:v>
                </c:pt>
                <c:pt idx="638">
                  <c:v>1.57</c:v>
                </c:pt>
                <c:pt idx="639">
                  <c:v>1.5780000000000001</c:v>
                </c:pt>
                <c:pt idx="640">
                  <c:v>1.595</c:v>
                </c:pt>
                <c:pt idx="641">
                  <c:v>1.619</c:v>
                </c:pt>
                <c:pt idx="642">
                  <c:v>1.637</c:v>
                </c:pt>
                <c:pt idx="643">
                  <c:v>1.6559999999999999</c:v>
                </c:pt>
                <c:pt idx="644">
                  <c:v>1.673</c:v>
                </c:pt>
                <c:pt idx="645">
                  <c:v>1.6910000000000001</c:v>
                </c:pt>
                <c:pt idx="646">
                  <c:v>1.7090000000000001</c:v>
                </c:pt>
                <c:pt idx="647">
                  <c:v>1.7270000000000001</c:v>
                </c:pt>
                <c:pt idx="648">
                  <c:v>1.742</c:v>
                </c:pt>
                <c:pt idx="649">
                  <c:v>1.756</c:v>
                </c:pt>
                <c:pt idx="650">
                  <c:v>1.7709999999999999</c:v>
                </c:pt>
                <c:pt idx="651">
                  <c:v>1.778</c:v>
                </c:pt>
                <c:pt idx="652">
                  <c:v>1.7789999999999999</c:v>
                </c:pt>
                <c:pt idx="653">
                  <c:v>1.774</c:v>
                </c:pt>
                <c:pt idx="654">
                  <c:v>1.7589999999999999</c:v>
                </c:pt>
                <c:pt idx="655">
                  <c:v>1.748</c:v>
                </c:pt>
                <c:pt idx="656">
                  <c:v>1.738</c:v>
                </c:pt>
                <c:pt idx="657">
                  <c:v>1.7210000000000001</c:v>
                </c:pt>
                <c:pt idx="658">
                  <c:v>1.7150000000000001</c:v>
                </c:pt>
                <c:pt idx="659">
                  <c:v>1.7190000000000001</c:v>
                </c:pt>
                <c:pt idx="660">
                  <c:v>1.724</c:v>
                </c:pt>
                <c:pt idx="661">
                  <c:v>1.722</c:v>
                </c:pt>
                <c:pt idx="662">
                  <c:v>1.72</c:v>
                </c:pt>
                <c:pt idx="663">
                  <c:v>1.722</c:v>
                </c:pt>
                <c:pt idx="664">
                  <c:v>1.722</c:v>
                </c:pt>
                <c:pt idx="665">
                  <c:v>1.7190000000000001</c:v>
                </c:pt>
                <c:pt idx="666">
                  <c:v>1.718</c:v>
                </c:pt>
                <c:pt idx="667">
                  <c:v>1.7270000000000001</c:v>
                </c:pt>
                <c:pt idx="668">
                  <c:v>1.736</c:v>
                </c:pt>
                <c:pt idx="669">
                  <c:v>1.7290000000000001</c:v>
                </c:pt>
                <c:pt idx="670">
                  <c:v>1.716</c:v>
                </c:pt>
                <c:pt idx="671">
                  <c:v>1.7010000000000001</c:v>
                </c:pt>
                <c:pt idx="672">
                  <c:v>1.68</c:v>
                </c:pt>
                <c:pt idx="673">
                  <c:v>1.6639999999999999</c:v>
                </c:pt>
                <c:pt idx="674">
                  <c:v>1.6439999999999999</c:v>
                </c:pt>
                <c:pt idx="675">
                  <c:v>1.6259999999999999</c:v>
                </c:pt>
                <c:pt idx="676">
                  <c:v>1.611</c:v>
                </c:pt>
                <c:pt idx="677">
                  <c:v>1.5940000000000001</c:v>
                </c:pt>
                <c:pt idx="678">
                  <c:v>1.5780000000000001</c:v>
                </c:pt>
                <c:pt idx="679">
                  <c:v>1.56</c:v>
                </c:pt>
                <c:pt idx="680">
                  <c:v>1.5449999999999999</c:v>
                </c:pt>
                <c:pt idx="681">
                  <c:v>1.5269999999999999</c:v>
                </c:pt>
                <c:pt idx="682">
                  <c:v>1.5</c:v>
                </c:pt>
                <c:pt idx="683">
                  <c:v>1.4670000000000001</c:v>
                </c:pt>
                <c:pt idx="684">
                  <c:v>1.4390000000000001</c:v>
                </c:pt>
                <c:pt idx="685">
                  <c:v>1.419</c:v>
                </c:pt>
                <c:pt idx="686">
                  <c:v>1.3919999999999999</c:v>
                </c:pt>
                <c:pt idx="687">
                  <c:v>1.367</c:v>
                </c:pt>
                <c:pt idx="688">
                  <c:v>1.3580000000000001</c:v>
                </c:pt>
                <c:pt idx="689">
                  <c:v>1.3480000000000001</c:v>
                </c:pt>
                <c:pt idx="690">
                  <c:v>1.3320000000000001</c:v>
                </c:pt>
                <c:pt idx="691">
                  <c:v>1.327</c:v>
                </c:pt>
                <c:pt idx="692">
                  <c:v>1.3160000000000001</c:v>
                </c:pt>
                <c:pt idx="693">
                  <c:v>1.3080000000000001</c:v>
                </c:pt>
                <c:pt idx="694">
                  <c:v>1.294</c:v>
                </c:pt>
                <c:pt idx="695">
                  <c:v>1.274</c:v>
                </c:pt>
                <c:pt idx="696">
                  <c:v>1.2589999999999999</c:v>
                </c:pt>
                <c:pt idx="697">
                  <c:v>1.248</c:v>
                </c:pt>
                <c:pt idx="698">
                  <c:v>1.232</c:v>
                </c:pt>
                <c:pt idx="699">
                  <c:v>1.2090000000000001</c:v>
                </c:pt>
                <c:pt idx="700">
                  <c:v>1.1919999999999999</c:v>
                </c:pt>
                <c:pt idx="701">
                  <c:v>1.1819999999999999</c:v>
                </c:pt>
                <c:pt idx="702">
                  <c:v>1.169</c:v>
                </c:pt>
                <c:pt idx="703">
                  <c:v>1.1579999999999999</c:v>
                </c:pt>
                <c:pt idx="704">
                  <c:v>1.145</c:v>
                </c:pt>
                <c:pt idx="705">
                  <c:v>1.1359999999999999</c:v>
                </c:pt>
                <c:pt idx="706">
                  <c:v>1.117</c:v>
                </c:pt>
                <c:pt idx="707">
                  <c:v>1.1000000000000001</c:v>
                </c:pt>
                <c:pt idx="708">
                  <c:v>1.091</c:v>
                </c:pt>
                <c:pt idx="709">
                  <c:v>1.0840000000000001</c:v>
                </c:pt>
                <c:pt idx="710">
                  <c:v>1.071</c:v>
                </c:pt>
                <c:pt idx="711">
                  <c:v>1.054</c:v>
                </c:pt>
                <c:pt idx="712">
                  <c:v>1.0389999999999999</c:v>
                </c:pt>
                <c:pt idx="713">
                  <c:v>1.032</c:v>
                </c:pt>
                <c:pt idx="714">
                  <c:v>1.032</c:v>
                </c:pt>
                <c:pt idx="715">
                  <c:v>1.0329999999999999</c:v>
                </c:pt>
                <c:pt idx="716">
                  <c:v>1.0289999999999999</c:v>
                </c:pt>
                <c:pt idx="717">
                  <c:v>1.034</c:v>
                </c:pt>
                <c:pt idx="718">
                  <c:v>1.056</c:v>
                </c:pt>
                <c:pt idx="719">
                  <c:v>1.0780000000000001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65A-48A6-9676-7B91D3F00A9B}"/>
            </c:ext>
          </c:extLst>
        </c:ser>
        <c:ser>
          <c:idx val="1"/>
          <c:order val="1"/>
          <c:tx>
            <c:strRef>
              <c:f>'TASK 1'!$W$3:$W$5</c:f>
              <c:strCache>
                <c:ptCount val="3"/>
                <c:pt idx="1">
                  <c:v>5000RPM</c:v>
                </c:pt>
                <c:pt idx="2">
                  <c:v> Pressure (Bar)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'TASK 1'!$A$6:$A$3989</c:f>
              <c:numCache>
                <c:formatCode>0</c:formatCode>
                <c:ptCount val="3984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1'!$W$6:$W$3989</c:f>
              <c:numCache>
                <c:formatCode>0.000</c:formatCode>
                <c:ptCount val="3984"/>
                <c:pt idx="0">
                  <c:v>0.92100000000000004</c:v>
                </c:pt>
                <c:pt idx="1">
                  <c:v>0.873</c:v>
                </c:pt>
                <c:pt idx="2">
                  <c:v>0.83499999999999996</c:v>
                </c:pt>
                <c:pt idx="3">
                  <c:v>0.80500000000000005</c:v>
                </c:pt>
                <c:pt idx="4">
                  <c:v>0.77100000000000002</c:v>
                </c:pt>
                <c:pt idx="5">
                  <c:v>0.72399999999999998</c:v>
                </c:pt>
                <c:pt idx="6">
                  <c:v>0.68100000000000005</c:v>
                </c:pt>
                <c:pt idx="7">
                  <c:v>0.64700000000000002</c:v>
                </c:pt>
                <c:pt idx="8">
                  <c:v>0.62</c:v>
                </c:pt>
                <c:pt idx="9">
                  <c:v>0.6</c:v>
                </c:pt>
                <c:pt idx="10">
                  <c:v>0.59299999999999997</c:v>
                </c:pt>
                <c:pt idx="11">
                  <c:v>0.59299999999999997</c:v>
                </c:pt>
                <c:pt idx="12">
                  <c:v>0.60299999999999998</c:v>
                </c:pt>
                <c:pt idx="13">
                  <c:v>0.61299999999999999</c:v>
                </c:pt>
                <c:pt idx="14">
                  <c:v>0.622</c:v>
                </c:pt>
                <c:pt idx="15">
                  <c:v>0.623</c:v>
                </c:pt>
                <c:pt idx="16">
                  <c:v>0.621</c:v>
                </c:pt>
                <c:pt idx="17">
                  <c:v>0.61799999999999999</c:v>
                </c:pt>
                <c:pt idx="18">
                  <c:v>0.61799999999999999</c:v>
                </c:pt>
                <c:pt idx="19">
                  <c:v>0.61899999999999999</c:v>
                </c:pt>
                <c:pt idx="20">
                  <c:v>0.62</c:v>
                </c:pt>
                <c:pt idx="21">
                  <c:v>0.621</c:v>
                </c:pt>
                <c:pt idx="22">
                  <c:v>0.621</c:v>
                </c:pt>
                <c:pt idx="23">
                  <c:v>0.622</c:v>
                </c:pt>
                <c:pt idx="24">
                  <c:v>0.628</c:v>
                </c:pt>
                <c:pt idx="25">
                  <c:v>0.626</c:v>
                </c:pt>
                <c:pt idx="26">
                  <c:v>0.61799999999999999</c:v>
                </c:pt>
                <c:pt idx="27">
                  <c:v>0.60299999999999998</c:v>
                </c:pt>
                <c:pt idx="28">
                  <c:v>0.58899999999999997</c:v>
                </c:pt>
                <c:pt idx="29">
                  <c:v>0.58199999999999996</c:v>
                </c:pt>
                <c:pt idx="30">
                  <c:v>0.57699999999999996</c:v>
                </c:pt>
                <c:pt idx="31">
                  <c:v>0.56999999999999995</c:v>
                </c:pt>
                <c:pt idx="32">
                  <c:v>0.56200000000000006</c:v>
                </c:pt>
                <c:pt idx="33">
                  <c:v>0.55800000000000005</c:v>
                </c:pt>
                <c:pt idx="34">
                  <c:v>0.55100000000000005</c:v>
                </c:pt>
                <c:pt idx="35">
                  <c:v>0.54400000000000004</c:v>
                </c:pt>
                <c:pt idx="36">
                  <c:v>0.53800000000000003</c:v>
                </c:pt>
                <c:pt idx="37">
                  <c:v>0.54100000000000004</c:v>
                </c:pt>
                <c:pt idx="38">
                  <c:v>0.55100000000000005</c:v>
                </c:pt>
                <c:pt idx="39">
                  <c:v>0.56799999999999995</c:v>
                </c:pt>
                <c:pt idx="40">
                  <c:v>0.58399999999999996</c:v>
                </c:pt>
                <c:pt idx="41">
                  <c:v>0.57999999999999996</c:v>
                </c:pt>
                <c:pt idx="42">
                  <c:v>0.55500000000000005</c:v>
                </c:pt>
                <c:pt idx="43">
                  <c:v>0.56399999999999995</c:v>
                </c:pt>
                <c:pt idx="44">
                  <c:v>0.57999999999999996</c:v>
                </c:pt>
                <c:pt idx="45">
                  <c:v>0.58699999999999997</c:v>
                </c:pt>
                <c:pt idx="46">
                  <c:v>0.58099999999999996</c:v>
                </c:pt>
                <c:pt idx="47">
                  <c:v>0.58799999999999997</c:v>
                </c:pt>
                <c:pt idx="48">
                  <c:v>0.57899999999999996</c:v>
                </c:pt>
                <c:pt idx="49">
                  <c:v>0.56200000000000006</c:v>
                </c:pt>
                <c:pt idx="50">
                  <c:v>0.55500000000000005</c:v>
                </c:pt>
                <c:pt idx="51">
                  <c:v>0.56899999999999995</c:v>
                </c:pt>
                <c:pt idx="52">
                  <c:v>0.58799999999999997</c:v>
                </c:pt>
                <c:pt idx="53">
                  <c:v>0.58499999999999996</c:v>
                </c:pt>
                <c:pt idx="54">
                  <c:v>0.57399999999999995</c:v>
                </c:pt>
                <c:pt idx="55">
                  <c:v>0.57999999999999996</c:v>
                </c:pt>
                <c:pt idx="56">
                  <c:v>0.58899999999999997</c:v>
                </c:pt>
                <c:pt idx="57">
                  <c:v>0.58699999999999997</c:v>
                </c:pt>
                <c:pt idx="58">
                  <c:v>0.57899999999999996</c:v>
                </c:pt>
                <c:pt idx="59">
                  <c:v>0.55600000000000005</c:v>
                </c:pt>
                <c:pt idx="60">
                  <c:v>0.52700000000000002</c:v>
                </c:pt>
                <c:pt idx="61">
                  <c:v>0.52700000000000002</c:v>
                </c:pt>
                <c:pt idx="62">
                  <c:v>0.53400000000000003</c:v>
                </c:pt>
                <c:pt idx="63">
                  <c:v>0.54600000000000004</c:v>
                </c:pt>
                <c:pt idx="64">
                  <c:v>0.56000000000000005</c:v>
                </c:pt>
                <c:pt idx="65">
                  <c:v>0.57499999999999996</c:v>
                </c:pt>
                <c:pt idx="66">
                  <c:v>0.59199999999999997</c:v>
                </c:pt>
                <c:pt idx="67">
                  <c:v>0.62</c:v>
                </c:pt>
                <c:pt idx="68">
                  <c:v>0.64700000000000002</c:v>
                </c:pt>
                <c:pt idx="69">
                  <c:v>0.66700000000000004</c:v>
                </c:pt>
                <c:pt idx="70">
                  <c:v>0.67700000000000005</c:v>
                </c:pt>
                <c:pt idx="71">
                  <c:v>0.68200000000000005</c:v>
                </c:pt>
                <c:pt idx="72">
                  <c:v>0.68200000000000005</c:v>
                </c:pt>
                <c:pt idx="73">
                  <c:v>0.68600000000000005</c:v>
                </c:pt>
                <c:pt idx="74">
                  <c:v>0.68899999999999995</c:v>
                </c:pt>
                <c:pt idx="75">
                  <c:v>0.68</c:v>
                </c:pt>
                <c:pt idx="76">
                  <c:v>0.66200000000000003</c:v>
                </c:pt>
                <c:pt idx="77">
                  <c:v>0.64300000000000002</c:v>
                </c:pt>
                <c:pt idx="78">
                  <c:v>0.63500000000000001</c:v>
                </c:pt>
                <c:pt idx="79">
                  <c:v>0.63400000000000001</c:v>
                </c:pt>
                <c:pt idx="80">
                  <c:v>0.64</c:v>
                </c:pt>
                <c:pt idx="81">
                  <c:v>0.65400000000000003</c:v>
                </c:pt>
                <c:pt idx="82">
                  <c:v>0.66500000000000004</c:v>
                </c:pt>
                <c:pt idx="83">
                  <c:v>0.67200000000000004</c:v>
                </c:pt>
                <c:pt idx="84">
                  <c:v>0.67700000000000005</c:v>
                </c:pt>
                <c:pt idx="85">
                  <c:v>0.69</c:v>
                </c:pt>
                <c:pt idx="86">
                  <c:v>0.70199999999999996</c:v>
                </c:pt>
                <c:pt idx="87">
                  <c:v>0.71499999999999997</c:v>
                </c:pt>
                <c:pt idx="88">
                  <c:v>0.72799999999999998</c:v>
                </c:pt>
                <c:pt idx="89">
                  <c:v>0.73699999999999999</c:v>
                </c:pt>
                <c:pt idx="90">
                  <c:v>0.74399999999999999</c:v>
                </c:pt>
                <c:pt idx="91">
                  <c:v>0.745</c:v>
                </c:pt>
                <c:pt idx="92">
                  <c:v>0.74099999999999999</c:v>
                </c:pt>
                <c:pt idx="93">
                  <c:v>0.73499999999999999</c:v>
                </c:pt>
                <c:pt idx="94">
                  <c:v>0.72899999999999998</c:v>
                </c:pt>
                <c:pt idx="95">
                  <c:v>0.72799999999999998</c:v>
                </c:pt>
                <c:pt idx="96">
                  <c:v>0.73199999999999998</c:v>
                </c:pt>
                <c:pt idx="97">
                  <c:v>0.73599999999999999</c:v>
                </c:pt>
                <c:pt idx="98">
                  <c:v>0.74199999999999999</c:v>
                </c:pt>
                <c:pt idx="99">
                  <c:v>0.75</c:v>
                </c:pt>
                <c:pt idx="100">
                  <c:v>0.75</c:v>
                </c:pt>
                <c:pt idx="101">
                  <c:v>0.754</c:v>
                </c:pt>
                <c:pt idx="102">
                  <c:v>0.76200000000000001</c:v>
                </c:pt>
                <c:pt idx="103">
                  <c:v>0.77400000000000002</c:v>
                </c:pt>
                <c:pt idx="104">
                  <c:v>0.78400000000000003</c:v>
                </c:pt>
                <c:pt idx="105">
                  <c:v>0.79</c:v>
                </c:pt>
                <c:pt idx="106">
                  <c:v>0.79800000000000004</c:v>
                </c:pt>
                <c:pt idx="107">
                  <c:v>0.81</c:v>
                </c:pt>
                <c:pt idx="108">
                  <c:v>0.82399999999999995</c:v>
                </c:pt>
                <c:pt idx="109">
                  <c:v>0.83499999999999996</c:v>
                </c:pt>
                <c:pt idx="110">
                  <c:v>0.83799999999999997</c:v>
                </c:pt>
                <c:pt idx="111">
                  <c:v>0.84299999999999997</c:v>
                </c:pt>
                <c:pt idx="112">
                  <c:v>0.85599999999999998</c:v>
                </c:pt>
                <c:pt idx="113">
                  <c:v>0.86699999999999999</c:v>
                </c:pt>
                <c:pt idx="114">
                  <c:v>0.878</c:v>
                </c:pt>
                <c:pt idx="115">
                  <c:v>0.89400000000000002</c:v>
                </c:pt>
                <c:pt idx="116">
                  <c:v>0.91200000000000003</c:v>
                </c:pt>
                <c:pt idx="117">
                  <c:v>0.92400000000000004</c:v>
                </c:pt>
                <c:pt idx="118">
                  <c:v>0.93200000000000005</c:v>
                </c:pt>
                <c:pt idx="119">
                  <c:v>0.94499999999999995</c:v>
                </c:pt>
                <c:pt idx="120">
                  <c:v>0.95099999999999996</c:v>
                </c:pt>
                <c:pt idx="121">
                  <c:v>0.95399999999999996</c:v>
                </c:pt>
                <c:pt idx="122">
                  <c:v>0.95399999999999996</c:v>
                </c:pt>
                <c:pt idx="123">
                  <c:v>0.96</c:v>
                </c:pt>
                <c:pt idx="124">
                  <c:v>0.96099999999999997</c:v>
                </c:pt>
                <c:pt idx="125">
                  <c:v>0.96599999999999997</c:v>
                </c:pt>
                <c:pt idx="126">
                  <c:v>0.97599999999999998</c:v>
                </c:pt>
                <c:pt idx="127">
                  <c:v>0.98799999999999999</c:v>
                </c:pt>
                <c:pt idx="128">
                  <c:v>0.999</c:v>
                </c:pt>
                <c:pt idx="129">
                  <c:v>1.0089999999999999</c:v>
                </c:pt>
                <c:pt idx="130">
                  <c:v>1.02</c:v>
                </c:pt>
                <c:pt idx="131">
                  <c:v>1.028</c:v>
                </c:pt>
                <c:pt idx="132">
                  <c:v>1.0269999999999999</c:v>
                </c:pt>
                <c:pt idx="133">
                  <c:v>1.026</c:v>
                </c:pt>
                <c:pt idx="134">
                  <c:v>1.03</c:v>
                </c:pt>
                <c:pt idx="135">
                  <c:v>1.038</c:v>
                </c:pt>
                <c:pt idx="136">
                  <c:v>1.052</c:v>
                </c:pt>
                <c:pt idx="137">
                  <c:v>1.0660000000000001</c:v>
                </c:pt>
                <c:pt idx="138">
                  <c:v>1.073</c:v>
                </c:pt>
                <c:pt idx="139">
                  <c:v>1.083</c:v>
                </c:pt>
                <c:pt idx="140">
                  <c:v>1.093</c:v>
                </c:pt>
                <c:pt idx="141">
                  <c:v>1.097</c:v>
                </c:pt>
                <c:pt idx="142">
                  <c:v>1.0980000000000001</c:v>
                </c:pt>
                <c:pt idx="143">
                  <c:v>1.1040000000000001</c:v>
                </c:pt>
                <c:pt idx="144">
                  <c:v>1.1160000000000001</c:v>
                </c:pt>
                <c:pt idx="145">
                  <c:v>1.133</c:v>
                </c:pt>
                <c:pt idx="146">
                  <c:v>1.1499999999999999</c:v>
                </c:pt>
                <c:pt idx="147">
                  <c:v>1.1679999999999999</c:v>
                </c:pt>
                <c:pt idx="148">
                  <c:v>1.18</c:v>
                </c:pt>
                <c:pt idx="149">
                  <c:v>1.1859999999999999</c:v>
                </c:pt>
                <c:pt idx="150">
                  <c:v>1.1870000000000001</c:v>
                </c:pt>
                <c:pt idx="151">
                  <c:v>1.1850000000000001</c:v>
                </c:pt>
                <c:pt idx="152">
                  <c:v>1.179</c:v>
                </c:pt>
                <c:pt idx="153">
                  <c:v>1.1739999999999999</c:v>
                </c:pt>
                <c:pt idx="154">
                  <c:v>1.179</c:v>
                </c:pt>
                <c:pt idx="155">
                  <c:v>1.1830000000000001</c:v>
                </c:pt>
                <c:pt idx="156">
                  <c:v>1.181</c:v>
                </c:pt>
                <c:pt idx="157">
                  <c:v>1.177</c:v>
                </c:pt>
                <c:pt idx="158">
                  <c:v>1.18</c:v>
                </c:pt>
                <c:pt idx="159">
                  <c:v>1.181</c:v>
                </c:pt>
                <c:pt idx="160">
                  <c:v>1.1739999999999999</c:v>
                </c:pt>
                <c:pt idx="161">
                  <c:v>1.1739999999999999</c:v>
                </c:pt>
                <c:pt idx="162">
                  <c:v>1.18</c:v>
                </c:pt>
                <c:pt idx="163">
                  <c:v>1.179</c:v>
                </c:pt>
                <c:pt idx="164">
                  <c:v>1.18</c:v>
                </c:pt>
                <c:pt idx="165">
                  <c:v>1.1919999999999999</c:v>
                </c:pt>
                <c:pt idx="166">
                  <c:v>1.2050000000000001</c:v>
                </c:pt>
                <c:pt idx="167">
                  <c:v>1.216</c:v>
                </c:pt>
                <c:pt idx="168">
                  <c:v>1.2330000000000001</c:v>
                </c:pt>
                <c:pt idx="169">
                  <c:v>1.2609999999999999</c:v>
                </c:pt>
                <c:pt idx="170">
                  <c:v>1.2849999999999999</c:v>
                </c:pt>
                <c:pt idx="171">
                  <c:v>1.302</c:v>
                </c:pt>
                <c:pt idx="172">
                  <c:v>1.3169999999999999</c:v>
                </c:pt>
                <c:pt idx="173">
                  <c:v>1.331</c:v>
                </c:pt>
                <c:pt idx="174">
                  <c:v>1.3320000000000001</c:v>
                </c:pt>
                <c:pt idx="175">
                  <c:v>1.33</c:v>
                </c:pt>
                <c:pt idx="176">
                  <c:v>1.33</c:v>
                </c:pt>
                <c:pt idx="177">
                  <c:v>1.333</c:v>
                </c:pt>
                <c:pt idx="178">
                  <c:v>1.3320000000000001</c:v>
                </c:pt>
                <c:pt idx="179">
                  <c:v>1.3380000000000001</c:v>
                </c:pt>
                <c:pt idx="180">
                  <c:v>1.343</c:v>
                </c:pt>
                <c:pt idx="181">
                  <c:v>1.3480000000000001</c:v>
                </c:pt>
                <c:pt idx="182">
                  <c:v>1.3540000000000001</c:v>
                </c:pt>
                <c:pt idx="183">
                  <c:v>1.361</c:v>
                </c:pt>
                <c:pt idx="184">
                  <c:v>1.3640000000000001</c:v>
                </c:pt>
                <c:pt idx="185">
                  <c:v>1.363</c:v>
                </c:pt>
                <c:pt idx="186">
                  <c:v>1.361</c:v>
                </c:pt>
                <c:pt idx="187">
                  <c:v>1.355</c:v>
                </c:pt>
                <c:pt idx="188">
                  <c:v>1.349</c:v>
                </c:pt>
                <c:pt idx="189">
                  <c:v>1.3440000000000001</c:v>
                </c:pt>
                <c:pt idx="190">
                  <c:v>1.3380000000000001</c:v>
                </c:pt>
                <c:pt idx="191">
                  <c:v>1.327</c:v>
                </c:pt>
                <c:pt idx="192">
                  <c:v>1.3169999999999999</c:v>
                </c:pt>
                <c:pt idx="193">
                  <c:v>1.3069999999999999</c:v>
                </c:pt>
                <c:pt idx="194">
                  <c:v>1.298</c:v>
                </c:pt>
                <c:pt idx="195">
                  <c:v>1.2849999999999999</c:v>
                </c:pt>
                <c:pt idx="196">
                  <c:v>1.264</c:v>
                </c:pt>
                <c:pt idx="197">
                  <c:v>1.2470000000000001</c:v>
                </c:pt>
                <c:pt idx="198">
                  <c:v>1.24</c:v>
                </c:pt>
                <c:pt idx="199">
                  <c:v>1.2430000000000001</c:v>
                </c:pt>
                <c:pt idx="200">
                  <c:v>1.252</c:v>
                </c:pt>
                <c:pt idx="201">
                  <c:v>1.2689999999999999</c:v>
                </c:pt>
                <c:pt idx="202">
                  <c:v>1.2949999999999999</c:v>
                </c:pt>
                <c:pt idx="203">
                  <c:v>1.331</c:v>
                </c:pt>
                <c:pt idx="204">
                  <c:v>1.3680000000000001</c:v>
                </c:pt>
                <c:pt idx="205">
                  <c:v>1.401</c:v>
                </c:pt>
                <c:pt idx="206">
                  <c:v>1.4279999999999999</c:v>
                </c:pt>
                <c:pt idx="207">
                  <c:v>1.45</c:v>
                </c:pt>
                <c:pt idx="208">
                  <c:v>1.4730000000000001</c:v>
                </c:pt>
                <c:pt idx="209">
                  <c:v>1.492</c:v>
                </c:pt>
                <c:pt idx="210">
                  <c:v>1.5049999999999999</c:v>
                </c:pt>
                <c:pt idx="211">
                  <c:v>1.514</c:v>
                </c:pt>
                <c:pt idx="212">
                  <c:v>1.5229999999999999</c:v>
                </c:pt>
                <c:pt idx="213">
                  <c:v>1.5329999999999999</c:v>
                </c:pt>
                <c:pt idx="214">
                  <c:v>1.54</c:v>
                </c:pt>
                <c:pt idx="215">
                  <c:v>1.5389999999999999</c:v>
                </c:pt>
                <c:pt idx="216">
                  <c:v>1.5349999999999999</c:v>
                </c:pt>
                <c:pt idx="217">
                  <c:v>1.528</c:v>
                </c:pt>
                <c:pt idx="218">
                  <c:v>1.528</c:v>
                </c:pt>
                <c:pt idx="219">
                  <c:v>1.5289999999999999</c:v>
                </c:pt>
                <c:pt idx="220">
                  <c:v>1.5289999999999999</c:v>
                </c:pt>
                <c:pt idx="221">
                  <c:v>1.5329999999999999</c:v>
                </c:pt>
                <c:pt idx="222">
                  <c:v>1.5369999999999999</c:v>
                </c:pt>
                <c:pt idx="223">
                  <c:v>1.536</c:v>
                </c:pt>
                <c:pt idx="224">
                  <c:v>1.536</c:v>
                </c:pt>
                <c:pt idx="225">
                  <c:v>1.5269999999999999</c:v>
                </c:pt>
                <c:pt idx="226">
                  <c:v>1.514</c:v>
                </c:pt>
                <c:pt idx="227">
                  <c:v>1.506</c:v>
                </c:pt>
                <c:pt idx="228">
                  <c:v>1.4970000000000001</c:v>
                </c:pt>
                <c:pt idx="229">
                  <c:v>1.5049999999999999</c:v>
                </c:pt>
                <c:pt idx="230">
                  <c:v>1.508</c:v>
                </c:pt>
                <c:pt idx="231">
                  <c:v>1.518</c:v>
                </c:pt>
                <c:pt idx="232">
                  <c:v>1.5449999999999999</c:v>
                </c:pt>
                <c:pt idx="233">
                  <c:v>1.5309999999999999</c:v>
                </c:pt>
                <c:pt idx="234">
                  <c:v>1.5669999999999999</c:v>
                </c:pt>
                <c:pt idx="235">
                  <c:v>1.579</c:v>
                </c:pt>
                <c:pt idx="236">
                  <c:v>1.5960000000000001</c:v>
                </c:pt>
                <c:pt idx="237">
                  <c:v>1.64</c:v>
                </c:pt>
                <c:pt idx="238">
                  <c:v>1.68</c:v>
                </c:pt>
                <c:pt idx="239">
                  <c:v>1.6930000000000001</c:v>
                </c:pt>
                <c:pt idx="240">
                  <c:v>1.6930000000000001</c:v>
                </c:pt>
                <c:pt idx="241">
                  <c:v>1.7270000000000001</c:v>
                </c:pt>
                <c:pt idx="242">
                  <c:v>1.7470000000000001</c:v>
                </c:pt>
                <c:pt idx="243">
                  <c:v>1.7529999999999999</c:v>
                </c:pt>
                <c:pt idx="244">
                  <c:v>1.7529999999999999</c:v>
                </c:pt>
                <c:pt idx="245">
                  <c:v>1.772</c:v>
                </c:pt>
                <c:pt idx="246">
                  <c:v>1.7889999999999999</c:v>
                </c:pt>
                <c:pt idx="247">
                  <c:v>1.825</c:v>
                </c:pt>
                <c:pt idx="248">
                  <c:v>1.877</c:v>
                </c:pt>
                <c:pt idx="249">
                  <c:v>1.925</c:v>
                </c:pt>
                <c:pt idx="250">
                  <c:v>1.952</c:v>
                </c:pt>
                <c:pt idx="251">
                  <c:v>1.9610000000000001</c:v>
                </c:pt>
                <c:pt idx="252">
                  <c:v>1.9650000000000001</c:v>
                </c:pt>
                <c:pt idx="253">
                  <c:v>1.9870000000000001</c:v>
                </c:pt>
                <c:pt idx="254">
                  <c:v>2.02</c:v>
                </c:pt>
                <c:pt idx="255">
                  <c:v>2.0569999999999999</c:v>
                </c:pt>
                <c:pt idx="256">
                  <c:v>2.0859999999999999</c:v>
                </c:pt>
                <c:pt idx="257">
                  <c:v>2.0979999999999999</c:v>
                </c:pt>
                <c:pt idx="258">
                  <c:v>2.0960000000000001</c:v>
                </c:pt>
                <c:pt idx="259">
                  <c:v>2.1040000000000001</c:v>
                </c:pt>
                <c:pt idx="260">
                  <c:v>2.121</c:v>
                </c:pt>
                <c:pt idx="261">
                  <c:v>2.15</c:v>
                </c:pt>
                <c:pt idx="262">
                  <c:v>2.1890000000000001</c:v>
                </c:pt>
                <c:pt idx="263">
                  <c:v>2.2360000000000002</c:v>
                </c:pt>
                <c:pt idx="264">
                  <c:v>2.278</c:v>
                </c:pt>
                <c:pt idx="265">
                  <c:v>2.3180000000000001</c:v>
                </c:pt>
                <c:pt idx="266">
                  <c:v>2.359</c:v>
                </c:pt>
                <c:pt idx="267">
                  <c:v>2.403</c:v>
                </c:pt>
                <c:pt idx="268">
                  <c:v>2.4529999999999998</c:v>
                </c:pt>
                <c:pt idx="269">
                  <c:v>2.5089999999999999</c:v>
                </c:pt>
                <c:pt idx="270">
                  <c:v>2.5720000000000001</c:v>
                </c:pt>
                <c:pt idx="271">
                  <c:v>2.6349999999999998</c:v>
                </c:pt>
                <c:pt idx="272">
                  <c:v>2.694</c:v>
                </c:pt>
                <c:pt idx="273">
                  <c:v>2.7410000000000001</c:v>
                </c:pt>
                <c:pt idx="274">
                  <c:v>2.7839999999999998</c:v>
                </c:pt>
                <c:pt idx="275">
                  <c:v>2.8210000000000002</c:v>
                </c:pt>
                <c:pt idx="276">
                  <c:v>2.8620000000000001</c:v>
                </c:pt>
                <c:pt idx="277">
                  <c:v>2.91</c:v>
                </c:pt>
                <c:pt idx="278">
                  <c:v>2.972</c:v>
                </c:pt>
                <c:pt idx="279">
                  <c:v>3.0409999999999999</c:v>
                </c:pt>
                <c:pt idx="280">
                  <c:v>3.1059999999999999</c:v>
                </c:pt>
                <c:pt idx="281">
                  <c:v>3.1669999999999998</c:v>
                </c:pt>
                <c:pt idx="282">
                  <c:v>3.2210000000000001</c:v>
                </c:pt>
                <c:pt idx="283">
                  <c:v>3.2770000000000001</c:v>
                </c:pt>
                <c:pt idx="284">
                  <c:v>3.339</c:v>
                </c:pt>
                <c:pt idx="285">
                  <c:v>3.4129999999999998</c:v>
                </c:pt>
                <c:pt idx="286">
                  <c:v>3.492</c:v>
                </c:pt>
                <c:pt idx="287">
                  <c:v>3.5750000000000002</c:v>
                </c:pt>
                <c:pt idx="288">
                  <c:v>3.6589999999999998</c:v>
                </c:pt>
                <c:pt idx="289">
                  <c:v>3.742</c:v>
                </c:pt>
                <c:pt idx="290">
                  <c:v>3.8220000000000001</c:v>
                </c:pt>
                <c:pt idx="291">
                  <c:v>3.9140000000000001</c:v>
                </c:pt>
                <c:pt idx="292">
                  <c:v>4.0259999999999998</c:v>
                </c:pt>
                <c:pt idx="293">
                  <c:v>4.1360000000000001</c:v>
                </c:pt>
                <c:pt idx="294">
                  <c:v>4.2279999999999998</c:v>
                </c:pt>
                <c:pt idx="295">
                  <c:v>4.3170000000000002</c:v>
                </c:pt>
                <c:pt idx="296">
                  <c:v>4.4290000000000003</c:v>
                </c:pt>
                <c:pt idx="297">
                  <c:v>4.5659999999999998</c:v>
                </c:pt>
                <c:pt idx="298">
                  <c:v>4.7089999999999996</c:v>
                </c:pt>
                <c:pt idx="299">
                  <c:v>4.8289999999999997</c:v>
                </c:pt>
                <c:pt idx="300">
                  <c:v>4.9390000000000001</c:v>
                </c:pt>
                <c:pt idx="301">
                  <c:v>5.0670000000000002</c:v>
                </c:pt>
                <c:pt idx="302">
                  <c:v>5.2309999999999999</c:v>
                </c:pt>
                <c:pt idx="303">
                  <c:v>5.4059999999999997</c:v>
                </c:pt>
                <c:pt idx="304">
                  <c:v>5.5609999999999999</c:v>
                </c:pt>
                <c:pt idx="305">
                  <c:v>5.71</c:v>
                </c:pt>
                <c:pt idx="306">
                  <c:v>5.8970000000000002</c:v>
                </c:pt>
                <c:pt idx="307">
                  <c:v>6.1219999999999999</c:v>
                </c:pt>
                <c:pt idx="308">
                  <c:v>6.3280000000000003</c:v>
                </c:pt>
                <c:pt idx="309">
                  <c:v>6.524</c:v>
                </c:pt>
                <c:pt idx="310">
                  <c:v>6.7309999999999999</c:v>
                </c:pt>
                <c:pt idx="311">
                  <c:v>6.9569999999999999</c:v>
                </c:pt>
                <c:pt idx="312">
                  <c:v>7.1790000000000003</c:v>
                </c:pt>
                <c:pt idx="313">
                  <c:v>7.4130000000000003</c:v>
                </c:pt>
                <c:pt idx="314">
                  <c:v>7.641</c:v>
                </c:pt>
                <c:pt idx="315">
                  <c:v>7.88</c:v>
                </c:pt>
                <c:pt idx="316">
                  <c:v>8.1620000000000008</c:v>
                </c:pt>
                <c:pt idx="317">
                  <c:v>8.4749999999999996</c:v>
                </c:pt>
                <c:pt idx="318">
                  <c:v>8.7360000000000007</c:v>
                </c:pt>
                <c:pt idx="319">
                  <c:v>9.0500000000000007</c:v>
                </c:pt>
                <c:pt idx="320">
                  <c:v>9.4610000000000003</c:v>
                </c:pt>
                <c:pt idx="321">
                  <c:v>9.82</c:v>
                </c:pt>
                <c:pt idx="322">
                  <c:v>10.182</c:v>
                </c:pt>
                <c:pt idx="323">
                  <c:v>10.571</c:v>
                </c:pt>
                <c:pt idx="324">
                  <c:v>10.948</c:v>
                </c:pt>
                <c:pt idx="325">
                  <c:v>11.446</c:v>
                </c:pt>
                <c:pt idx="326">
                  <c:v>11.843999999999999</c:v>
                </c:pt>
                <c:pt idx="327">
                  <c:v>12.227</c:v>
                </c:pt>
                <c:pt idx="328">
                  <c:v>12.747999999999999</c:v>
                </c:pt>
                <c:pt idx="329">
                  <c:v>13.226000000000001</c:v>
                </c:pt>
                <c:pt idx="330">
                  <c:v>13.779</c:v>
                </c:pt>
                <c:pt idx="331">
                  <c:v>14.23</c:v>
                </c:pt>
                <c:pt idx="332">
                  <c:v>14.811999999999999</c:v>
                </c:pt>
                <c:pt idx="333">
                  <c:v>15.457000000000001</c:v>
                </c:pt>
                <c:pt idx="334">
                  <c:v>16.024000000000001</c:v>
                </c:pt>
                <c:pt idx="335">
                  <c:v>16.646000000000001</c:v>
                </c:pt>
                <c:pt idx="336">
                  <c:v>17.254000000000001</c:v>
                </c:pt>
                <c:pt idx="337">
                  <c:v>17.994</c:v>
                </c:pt>
                <c:pt idx="338">
                  <c:v>18.661000000000001</c:v>
                </c:pt>
                <c:pt idx="339">
                  <c:v>19.288</c:v>
                </c:pt>
                <c:pt idx="340">
                  <c:v>20.015999999999998</c:v>
                </c:pt>
                <c:pt idx="341">
                  <c:v>20.734000000000002</c:v>
                </c:pt>
                <c:pt idx="342">
                  <c:v>21.489000000000001</c:v>
                </c:pt>
                <c:pt idx="343">
                  <c:v>22.108000000000001</c:v>
                </c:pt>
                <c:pt idx="344">
                  <c:v>22.873000000000001</c:v>
                </c:pt>
                <c:pt idx="345">
                  <c:v>23.619</c:v>
                </c:pt>
                <c:pt idx="346">
                  <c:v>24.349</c:v>
                </c:pt>
                <c:pt idx="347">
                  <c:v>25.001999999999999</c:v>
                </c:pt>
                <c:pt idx="348">
                  <c:v>25.724</c:v>
                </c:pt>
                <c:pt idx="349">
                  <c:v>26.43</c:v>
                </c:pt>
                <c:pt idx="350">
                  <c:v>27.135999999999999</c:v>
                </c:pt>
                <c:pt idx="351">
                  <c:v>27.713999999999999</c:v>
                </c:pt>
                <c:pt idx="352">
                  <c:v>28.405999999999999</c:v>
                </c:pt>
                <c:pt idx="353">
                  <c:v>29.055</c:v>
                </c:pt>
                <c:pt idx="354">
                  <c:v>29.677</c:v>
                </c:pt>
                <c:pt idx="355">
                  <c:v>30.352</c:v>
                </c:pt>
                <c:pt idx="356">
                  <c:v>31.071999999999999</c:v>
                </c:pt>
                <c:pt idx="357">
                  <c:v>31.855</c:v>
                </c:pt>
                <c:pt idx="358">
                  <c:v>32.764000000000003</c:v>
                </c:pt>
                <c:pt idx="359">
                  <c:v>33.804000000000002</c:v>
                </c:pt>
                <c:pt idx="360">
                  <c:v>34.978999999999999</c:v>
                </c:pt>
                <c:pt idx="361">
                  <c:v>36.345999999999997</c:v>
                </c:pt>
                <c:pt idx="362">
                  <c:v>37.966000000000001</c:v>
                </c:pt>
                <c:pt idx="363">
                  <c:v>39.747999999999998</c:v>
                </c:pt>
                <c:pt idx="364">
                  <c:v>41.698</c:v>
                </c:pt>
                <c:pt idx="365">
                  <c:v>43.841000000000001</c:v>
                </c:pt>
                <c:pt idx="366">
                  <c:v>46.081000000000003</c:v>
                </c:pt>
                <c:pt idx="367">
                  <c:v>48.381</c:v>
                </c:pt>
                <c:pt idx="368">
                  <c:v>50.747</c:v>
                </c:pt>
                <c:pt idx="369">
                  <c:v>53.079000000000001</c:v>
                </c:pt>
                <c:pt idx="370">
                  <c:v>55.356000000000002</c:v>
                </c:pt>
                <c:pt idx="371">
                  <c:v>57.524999999999999</c:v>
                </c:pt>
                <c:pt idx="372">
                  <c:v>59.533000000000001</c:v>
                </c:pt>
                <c:pt idx="373">
                  <c:v>61.332999999999998</c:v>
                </c:pt>
                <c:pt idx="374">
                  <c:v>62.875999999999998</c:v>
                </c:pt>
                <c:pt idx="375">
                  <c:v>64.114000000000004</c:v>
                </c:pt>
                <c:pt idx="376">
                  <c:v>65.046999999999997</c:v>
                </c:pt>
                <c:pt idx="377">
                  <c:v>65.647000000000006</c:v>
                </c:pt>
                <c:pt idx="378">
                  <c:v>65.941000000000003</c:v>
                </c:pt>
                <c:pt idx="379">
                  <c:v>65.944000000000003</c:v>
                </c:pt>
                <c:pt idx="380">
                  <c:v>65.638999999999996</c:v>
                </c:pt>
                <c:pt idx="381">
                  <c:v>65.087000000000003</c:v>
                </c:pt>
                <c:pt idx="382">
                  <c:v>64.268000000000001</c:v>
                </c:pt>
                <c:pt idx="383">
                  <c:v>63.261000000000003</c:v>
                </c:pt>
                <c:pt idx="384">
                  <c:v>62.067999999999998</c:v>
                </c:pt>
                <c:pt idx="385">
                  <c:v>60.738999999999997</c:v>
                </c:pt>
                <c:pt idx="386">
                  <c:v>59.261000000000003</c:v>
                </c:pt>
                <c:pt idx="387">
                  <c:v>57.731999999999999</c:v>
                </c:pt>
                <c:pt idx="388">
                  <c:v>56.110999999999997</c:v>
                </c:pt>
                <c:pt idx="389">
                  <c:v>54.481000000000002</c:v>
                </c:pt>
                <c:pt idx="390">
                  <c:v>52.792999999999999</c:v>
                </c:pt>
                <c:pt idx="391">
                  <c:v>51.149000000000001</c:v>
                </c:pt>
                <c:pt idx="392">
                  <c:v>49.481999999999999</c:v>
                </c:pt>
                <c:pt idx="393">
                  <c:v>47.877000000000002</c:v>
                </c:pt>
                <c:pt idx="394">
                  <c:v>46.267000000000003</c:v>
                </c:pt>
                <c:pt idx="395">
                  <c:v>44.713999999999999</c:v>
                </c:pt>
                <c:pt idx="396">
                  <c:v>43.18</c:v>
                </c:pt>
                <c:pt idx="397">
                  <c:v>41.713999999999999</c:v>
                </c:pt>
                <c:pt idx="398">
                  <c:v>40.287999999999997</c:v>
                </c:pt>
                <c:pt idx="399">
                  <c:v>38.917000000000002</c:v>
                </c:pt>
                <c:pt idx="400">
                  <c:v>37.591000000000001</c:v>
                </c:pt>
                <c:pt idx="401">
                  <c:v>36.313000000000002</c:v>
                </c:pt>
                <c:pt idx="402">
                  <c:v>35.085000000000001</c:v>
                </c:pt>
                <c:pt idx="403">
                  <c:v>33.895000000000003</c:v>
                </c:pt>
                <c:pt idx="404">
                  <c:v>32.758000000000003</c:v>
                </c:pt>
                <c:pt idx="405">
                  <c:v>31.643999999999998</c:v>
                </c:pt>
                <c:pt idx="406">
                  <c:v>30.588000000000001</c:v>
                </c:pt>
                <c:pt idx="407">
                  <c:v>29.556999999999999</c:v>
                </c:pt>
                <c:pt idx="408">
                  <c:v>28.602</c:v>
                </c:pt>
                <c:pt idx="409">
                  <c:v>27.664000000000001</c:v>
                </c:pt>
                <c:pt idx="410">
                  <c:v>26.794</c:v>
                </c:pt>
                <c:pt idx="411">
                  <c:v>25.952000000000002</c:v>
                </c:pt>
                <c:pt idx="412">
                  <c:v>25.164999999999999</c:v>
                </c:pt>
                <c:pt idx="413">
                  <c:v>24.411000000000001</c:v>
                </c:pt>
                <c:pt idx="414">
                  <c:v>23.696999999999999</c:v>
                </c:pt>
                <c:pt idx="415">
                  <c:v>23.016999999999999</c:v>
                </c:pt>
                <c:pt idx="416">
                  <c:v>22.361000000000001</c:v>
                </c:pt>
                <c:pt idx="417">
                  <c:v>21.734999999999999</c:v>
                </c:pt>
                <c:pt idx="418">
                  <c:v>21.114999999999998</c:v>
                </c:pt>
                <c:pt idx="419">
                  <c:v>20.533999999999999</c:v>
                </c:pt>
                <c:pt idx="420">
                  <c:v>19.963999999999999</c:v>
                </c:pt>
                <c:pt idx="421">
                  <c:v>19.408999999999999</c:v>
                </c:pt>
                <c:pt idx="422">
                  <c:v>18.872</c:v>
                </c:pt>
                <c:pt idx="423">
                  <c:v>18.355</c:v>
                </c:pt>
                <c:pt idx="424">
                  <c:v>17.864000000000001</c:v>
                </c:pt>
                <c:pt idx="425">
                  <c:v>17.391999999999999</c:v>
                </c:pt>
                <c:pt idx="426">
                  <c:v>16.943999999999999</c:v>
                </c:pt>
                <c:pt idx="427">
                  <c:v>16.510999999999999</c:v>
                </c:pt>
                <c:pt idx="428">
                  <c:v>16.088999999999999</c:v>
                </c:pt>
                <c:pt idx="429">
                  <c:v>15.691000000000001</c:v>
                </c:pt>
                <c:pt idx="430">
                  <c:v>15.31</c:v>
                </c:pt>
                <c:pt idx="431">
                  <c:v>14.943</c:v>
                </c:pt>
                <c:pt idx="432">
                  <c:v>14.589</c:v>
                </c:pt>
                <c:pt idx="433">
                  <c:v>14.247999999999999</c:v>
                </c:pt>
                <c:pt idx="434">
                  <c:v>13.923999999999999</c:v>
                </c:pt>
                <c:pt idx="435">
                  <c:v>13.616</c:v>
                </c:pt>
                <c:pt idx="436">
                  <c:v>13.318</c:v>
                </c:pt>
                <c:pt idx="437">
                  <c:v>13.03</c:v>
                </c:pt>
                <c:pt idx="438">
                  <c:v>12.752000000000001</c:v>
                </c:pt>
                <c:pt idx="439">
                  <c:v>12.492000000000001</c:v>
                </c:pt>
                <c:pt idx="440">
                  <c:v>12.241</c:v>
                </c:pt>
                <c:pt idx="441">
                  <c:v>11.992000000000001</c:v>
                </c:pt>
                <c:pt idx="442">
                  <c:v>11.750999999999999</c:v>
                </c:pt>
                <c:pt idx="443">
                  <c:v>11.52</c:v>
                </c:pt>
                <c:pt idx="444">
                  <c:v>11.291</c:v>
                </c:pt>
                <c:pt idx="445">
                  <c:v>11.068</c:v>
                </c:pt>
                <c:pt idx="446">
                  <c:v>10.853999999999999</c:v>
                </c:pt>
                <c:pt idx="447">
                  <c:v>10.653</c:v>
                </c:pt>
                <c:pt idx="448">
                  <c:v>10.468</c:v>
                </c:pt>
                <c:pt idx="449">
                  <c:v>10.292999999999999</c:v>
                </c:pt>
                <c:pt idx="450">
                  <c:v>10.132999999999999</c:v>
                </c:pt>
                <c:pt idx="451">
                  <c:v>9.9740000000000002</c:v>
                </c:pt>
                <c:pt idx="452">
                  <c:v>9.8079999999999998</c:v>
                </c:pt>
                <c:pt idx="453">
                  <c:v>9.6430000000000007</c:v>
                </c:pt>
                <c:pt idx="454">
                  <c:v>9.4849999999999994</c:v>
                </c:pt>
                <c:pt idx="455">
                  <c:v>9.33</c:v>
                </c:pt>
                <c:pt idx="456">
                  <c:v>9.1760000000000002</c:v>
                </c:pt>
                <c:pt idx="457">
                  <c:v>9.02</c:v>
                </c:pt>
                <c:pt idx="458">
                  <c:v>8.8789999999999996</c:v>
                </c:pt>
                <c:pt idx="459">
                  <c:v>8.76</c:v>
                </c:pt>
                <c:pt idx="460">
                  <c:v>8.6579999999999995</c:v>
                </c:pt>
                <c:pt idx="461">
                  <c:v>8.5519999999999996</c:v>
                </c:pt>
                <c:pt idx="462">
                  <c:v>8.4429999999999996</c:v>
                </c:pt>
                <c:pt idx="463">
                  <c:v>8.3379999999999992</c:v>
                </c:pt>
                <c:pt idx="464">
                  <c:v>8.2349999999999994</c:v>
                </c:pt>
                <c:pt idx="465">
                  <c:v>8.1289999999999996</c:v>
                </c:pt>
                <c:pt idx="466">
                  <c:v>8.0180000000000007</c:v>
                </c:pt>
                <c:pt idx="467">
                  <c:v>7.9059999999999997</c:v>
                </c:pt>
                <c:pt idx="468">
                  <c:v>7.7969999999999997</c:v>
                </c:pt>
                <c:pt idx="469">
                  <c:v>7.6879999999999997</c:v>
                </c:pt>
                <c:pt idx="470">
                  <c:v>7.585</c:v>
                </c:pt>
                <c:pt idx="471">
                  <c:v>7.4850000000000003</c:v>
                </c:pt>
                <c:pt idx="472">
                  <c:v>7.3890000000000002</c:v>
                </c:pt>
                <c:pt idx="473">
                  <c:v>7.298</c:v>
                </c:pt>
                <c:pt idx="474">
                  <c:v>7.2140000000000004</c:v>
                </c:pt>
                <c:pt idx="475">
                  <c:v>7.1369999999999996</c:v>
                </c:pt>
                <c:pt idx="476">
                  <c:v>7.056</c:v>
                </c:pt>
                <c:pt idx="477">
                  <c:v>6.98</c:v>
                </c:pt>
                <c:pt idx="478">
                  <c:v>6.9089999999999998</c:v>
                </c:pt>
                <c:pt idx="479">
                  <c:v>6.8410000000000002</c:v>
                </c:pt>
                <c:pt idx="480">
                  <c:v>6.774</c:v>
                </c:pt>
                <c:pt idx="481">
                  <c:v>6.7080000000000002</c:v>
                </c:pt>
                <c:pt idx="482">
                  <c:v>6.6429999999999998</c:v>
                </c:pt>
                <c:pt idx="483">
                  <c:v>6.5739999999999998</c:v>
                </c:pt>
                <c:pt idx="484">
                  <c:v>6.5039999999999996</c:v>
                </c:pt>
                <c:pt idx="485">
                  <c:v>6.4450000000000003</c:v>
                </c:pt>
                <c:pt idx="486">
                  <c:v>6.39</c:v>
                </c:pt>
                <c:pt idx="487">
                  <c:v>6.335</c:v>
                </c:pt>
                <c:pt idx="488">
                  <c:v>6.2720000000000002</c:v>
                </c:pt>
                <c:pt idx="489">
                  <c:v>6.2050000000000001</c:v>
                </c:pt>
                <c:pt idx="490">
                  <c:v>6.1349999999999998</c:v>
                </c:pt>
                <c:pt idx="491">
                  <c:v>6.0670000000000002</c:v>
                </c:pt>
                <c:pt idx="492">
                  <c:v>6.0010000000000003</c:v>
                </c:pt>
                <c:pt idx="493">
                  <c:v>5.9320000000000004</c:v>
                </c:pt>
                <c:pt idx="494">
                  <c:v>5.8639999999999999</c:v>
                </c:pt>
                <c:pt idx="495">
                  <c:v>5.798</c:v>
                </c:pt>
                <c:pt idx="496">
                  <c:v>5.7370000000000001</c:v>
                </c:pt>
                <c:pt idx="497">
                  <c:v>5.6769999999999996</c:v>
                </c:pt>
                <c:pt idx="498">
                  <c:v>5.6150000000000002</c:v>
                </c:pt>
                <c:pt idx="499">
                  <c:v>5.5510000000000002</c:v>
                </c:pt>
                <c:pt idx="500">
                  <c:v>5.492</c:v>
                </c:pt>
                <c:pt idx="501">
                  <c:v>5.4349999999999996</c:v>
                </c:pt>
                <c:pt idx="502">
                  <c:v>5.38</c:v>
                </c:pt>
                <c:pt idx="503">
                  <c:v>5.3209999999999997</c:v>
                </c:pt>
                <c:pt idx="504">
                  <c:v>5.2629999999999999</c:v>
                </c:pt>
                <c:pt idx="505">
                  <c:v>5.2089999999999996</c:v>
                </c:pt>
                <c:pt idx="506">
                  <c:v>5.15</c:v>
                </c:pt>
                <c:pt idx="507">
                  <c:v>5.0880000000000001</c:v>
                </c:pt>
                <c:pt idx="508">
                  <c:v>5.024</c:v>
                </c:pt>
                <c:pt idx="509">
                  <c:v>4.9530000000000003</c:v>
                </c:pt>
                <c:pt idx="510">
                  <c:v>4.875</c:v>
                </c:pt>
                <c:pt idx="511">
                  <c:v>4.8010000000000002</c:v>
                </c:pt>
                <c:pt idx="512">
                  <c:v>4.7240000000000002</c:v>
                </c:pt>
                <c:pt idx="513">
                  <c:v>4.649</c:v>
                </c:pt>
                <c:pt idx="514">
                  <c:v>4.58</c:v>
                </c:pt>
                <c:pt idx="515">
                  <c:v>4.5119999999999996</c:v>
                </c:pt>
                <c:pt idx="516">
                  <c:v>4.4370000000000003</c:v>
                </c:pt>
                <c:pt idx="517">
                  <c:v>4.3650000000000002</c:v>
                </c:pt>
                <c:pt idx="518">
                  <c:v>4.2960000000000003</c:v>
                </c:pt>
                <c:pt idx="519">
                  <c:v>4.2210000000000001</c:v>
                </c:pt>
                <c:pt idx="520">
                  <c:v>4.133</c:v>
                </c:pt>
                <c:pt idx="521">
                  <c:v>4.0430000000000001</c:v>
                </c:pt>
                <c:pt idx="522">
                  <c:v>3.9540000000000002</c:v>
                </c:pt>
                <c:pt idx="523">
                  <c:v>3.863</c:v>
                </c:pt>
                <c:pt idx="524">
                  <c:v>3.7669999999999999</c:v>
                </c:pt>
                <c:pt idx="525">
                  <c:v>3.677</c:v>
                </c:pt>
                <c:pt idx="526">
                  <c:v>3.5939999999999999</c:v>
                </c:pt>
                <c:pt idx="527">
                  <c:v>3.524</c:v>
                </c:pt>
                <c:pt idx="528">
                  <c:v>3.4609999999999999</c:v>
                </c:pt>
                <c:pt idx="529">
                  <c:v>3.4049999999999998</c:v>
                </c:pt>
                <c:pt idx="530">
                  <c:v>3.3479999999999999</c:v>
                </c:pt>
                <c:pt idx="531">
                  <c:v>3.2789999999999999</c:v>
                </c:pt>
                <c:pt idx="532">
                  <c:v>3.2050000000000001</c:v>
                </c:pt>
                <c:pt idx="533">
                  <c:v>3.1280000000000001</c:v>
                </c:pt>
                <c:pt idx="534">
                  <c:v>3.0579999999999998</c:v>
                </c:pt>
                <c:pt idx="535">
                  <c:v>2.9929999999999999</c:v>
                </c:pt>
                <c:pt idx="536">
                  <c:v>2.9380000000000002</c:v>
                </c:pt>
                <c:pt idx="537">
                  <c:v>2.8889999999999998</c:v>
                </c:pt>
                <c:pt idx="538">
                  <c:v>2.839</c:v>
                </c:pt>
                <c:pt idx="539">
                  <c:v>2.794</c:v>
                </c:pt>
                <c:pt idx="540">
                  <c:v>2.75</c:v>
                </c:pt>
                <c:pt idx="541">
                  <c:v>2.7130000000000001</c:v>
                </c:pt>
                <c:pt idx="542">
                  <c:v>2.6739999999999999</c:v>
                </c:pt>
                <c:pt idx="543">
                  <c:v>2.633</c:v>
                </c:pt>
                <c:pt idx="544">
                  <c:v>2.5870000000000002</c:v>
                </c:pt>
                <c:pt idx="545">
                  <c:v>2.5390000000000001</c:v>
                </c:pt>
                <c:pt idx="546">
                  <c:v>2.4870000000000001</c:v>
                </c:pt>
                <c:pt idx="547">
                  <c:v>2.431</c:v>
                </c:pt>
                <c:pt idx="548">
                  <c:v>2.375</c:v>
                </c:pt>
                <c:pt idx="549">
                  <c:v>2.319</c:v>
                </c:pt>
                <c:pt idx="550">
                  <c:v>2.2679999999999998</c:v>
                </c:pt>
                <c:pt idx="551">
                  <c:v>2.2229999999999999</c:v>
                </c:pt>
                <c:pt idx="552">
                  <c:v>2.1779999999999999</c:v>
                </c:pt>
                <c:pt idx="553">
                  <c:v>2.1280000000000001</c:v>
                </c:pt>
                <c:pt idx="554">
                  <c:v>2.0739999999999998</c:v>
                </c:pt>
                <c:pt idx="555">
                  <c:v>2.0190000000000001</c:v>
                </c:pt>
                <c:pt idx="556">
                  <c:v>1.962</c:v>
                </c:pt>
                <c:pt idx="557">
                  <c:v>1.911</c:v>
                </c:pt>
                <c:pt idx="558">
                  <c:v>1.8660000000000001</c:v>
                </c:pt>
                <c:pt idx="559">
                  <c:v>1.8280000000000001</c:v>
                </c:pt>
                <c:pt idx="560">
                  <c:v>1.8009999999999999</c:v>
                </c:pt>
                <c:pt idx="561">
                  <c:v>1.7789999999999999</c:v>
                </c:pt>
                <c:pt idx="562">
                  <c:v>1.7649999999999999</c:v>
                </c:pt>
                <c:pt idx="563">
                  <c:v>1.7589999999999999</c:v>
                </c:pt>
                <c:pt idx="564">
                  <c:v>1.752</c:v>
                </c:pt>
                <c:pt idx="565">
                  <c:v>1.75</c:v>
                </c:pt>
                <c:pt idx="566">
                  <c:v>1.7529999999999999</c:v>
                </c:pt>
                <c:pt idx="567">
                  <c:v>1.752</c:v>
                </c:pt>
                <c:pt idx="568">
                  <c:v>1.7470000000000001</c:v>
                </c:pt>
                <c:pt idx="569">
                  <c:v>1.754</c:v>
                </c:pt>
                <c:pt idx="570">
                  <c:v>1.7589999999999999</c:v>
                </c:pt>
                <c:pt idx="571">
                  <c:v>1.756</c:v>
                </c:pt>
                <c:pt idx="572">
                  <c:v>1.744</c:v>
                </c:pt>
                <c:pt idx="573">
                  <c:v>1.726</c:v>
                </c:pt>
                <c:pt idx="574">
                  <c:v>1.6919999999999999</c:v>
                </c:pt>
                <c:pt idx="575">
                  <c:v>1.6519999999999999</c:v>
                </c:pt>
                <c:pt idx="576">
                  <c:v>1.61</c:v>
                </c:pt>
                <c:pt idx="577">
                  <c:v>1.5680000000000001</c:v>
                </c:pt>
                <c:pt idx="578">
                  <c:v>1.5289999999999999</c:v>
                </c:pt>
                <c:pt idx="579">
                  <c:v>1.4910000000000001</c:v>
                </c:pt>
                <c:pt idx="580">
                  <c:v>1.4530000000000001</c:v>
                </c:pt>
                <c:pt idx="581">
                  <c:v>1.4279999999999999</c:v>
                </c:pt>
                <c:pt idx="582">
                  <c:v>1.41</c:v>
                </c:pt>
                <c:pt idx="583">
                  <c:v>1.397</c:v>
                </c:pt>
                <c:pt idx="584">
                  <c:v>1.3859999999999999</c:v>
                </c:pt>
                <c:pt idx="585">
                  <c:v>1.3740000000000001</c:v>
                </c:pt>
                <c:pt idx="586">
                  <c:v>1.365</c:v>
                </c:pt>
                <c:pt idx="587">
                  <c:v>1.3520000000000001</c:v>
                </c:pt>
                <c:pt idx="588">
                  <c:v>1.3420000000000001</c:v>
                </c:pt>
                <c:pt idx="589">
                  <c:v>1.3240000000000001</c:v>
                </c:pt>
                <c:pt idx="590">
                  <c:v>1.3120000000000001</c:v>
                </c:pt>
                <c:pt idx="591">
                  <c:v>1.3029999999999999</c:v>
                </c:pt>
                <c:pt idx="592">
                  <c:v>1.304</c:v>
                </c:pt>
                <c:pt idx="593">
                  <c:v>1.3029999999999999</c:v>
                </c:pt>
                <c:pt idx="594">
                  <c:v>1.3109999999999999</c:v>
                </c:pt>
                <c:pt idx="595">
                  <c:v>1.319</c:v>
                </c:pt>
                <c:pt idx="596">
                  <c:v>1.323</c:v>
                </c:pt>
                <c:pt idx="597">
                  <c:v>1.323</c:v>
                </c:pt>
                <c:pt idx="598">
                  <c:v>1.327</c:v>
                </c:pt>
                <c:pt idx="599">
                  <c:v>1.3280000000000001</c:v>
                </c:pt>
                <c:pt idx="600">
                  <c:v>1.3340000000000001</c:v>
                </c:pt>
                <c:pt idx="601">
                  <c:v>1.341</c:v>
                </c:pt>
                <c:pt idx="602">
                  <c:v>1.349</c:v>
                </c:pt>
                <c:pt idx="603">
                  <c:v>1.3480000000000001</c:v>
                </c:pt>
                <c:pt idx="604">
                  <c:v>1.34</c:v>
                </c:pt>
                <c:pt idx="605">
                  <c:v>1.3320000000000001</c:v>
                </c:pt>
                <c:pt idx="606">
                  <c:v>1.331</c:v>
                </c:pt>
                <c:pt idx="607">
                  <c:v>1.327</c:v>
                </c:pt>
                <c:pt idx="608">
                  <c:v>1.323</c:v>
                </c:pt>
                <c:pt idx="609">
                  <c:v>1.323</c:v>
                </c:pt>
                <c:pt idx="610">
                  <c:v>1.323</c:v>
                </c:pt>
                <c:pt idx="611">
                  <c:v>1.3260000000000001</c:v>
                </c:pt>
                <c:pt idx="612">
                  <c:v>1.3320000000000001</c:v>
                </c:pt>
                <c:pt idx="613">
                  <c:v>1.339</c:v>
                </c:pt>
                <c:pt idx="614">
                  <c:v>1.3440000000000001</c:v>
                </c:pt>
                <c:pt idx="615">
                  <c:v>1.3460000000000001</c:v>
                </c:pt>
                <c:pt idx="616">
                  <c:v>1.3480000000000001</c:v>
                </c:pt>
                <c:pt idx="617">
                  <c:v>1.3520000000000001</c:v>
                </c:pt>
                <c:pt idx="618">
                  <c:v>1.3520000000000001</c:v>
                </c:pt>
                <c:pt idx="619">
                  <c:v>1.351</c:v>
                </c:pt>
                <c:pt idx="620">
                  <c:v>1.3520000000000001</c:v>
                </c:pt>
                <c:pt idx="621">
                  <c:v>1.351</c:v>
                </c:pt>
                <c:pt idx="622">
                  <c:v>1.3480000000000001</c:v>
                </c:pt>
                <c:pt idx="623">
                  <c:v>1.347</c:v>
                </c:pt>
                <c:pt idx="624">
                  <c:v>1.345</c:v>
                </c:pt>
                <c:pt idx="625">
                  <c:v>1.3440000000000001</c:v>
                </c:pt>
                <c:pt idx="626">
                  <c:v>1.34</c:v>
                </c:pt>
                <c:pt idx="627">
                  <c:v>1.341</c:v>
                </c:pt>
                <c:pt idx="628">
                  <c:v>1.341</c:v>
                </c:pt>
                <c:pt idx="629">
                  <c:v>1.347</c:v>
                </c:pt>
                <c:pt idx="630">
                  <c:v>1.353</c:v>
                </c:pt>
                <c:pt idx="631">
                  <c:v>1.36</c:v>
                </c:pt>
                <c:pt idx="632">
                  <c:v>1.363</c:v>
                </c:pt>
                <c:pt idx="633">
                  <c:v>1.359</c:v>
                </c:pt>
                <c:pt idx="634">
                  <c:v>1.355</c:v>
                </c:pt>
                <c:pt idx="635">
                  <c:v>1.3520000000000001</c:v>
                </c:pt>
                <c:pt idx="636">
                  <c:v>1.3520000000000001</c:v>
                </c:pt>
                <c:pt idx="637">
                  <c:v>1.355</c:v>
                </c:pt>
                <c:pt idx="638">
                  <c:v>1.3640000000000001</c:v>
                </c:pt>
                <c:pt idx="639">
                  <c:v>1.367</c:v>
                </c:pt>
                <c:pt idx="640">
                  <c:v>1.37</c:v>
                </c:pt>
                <c:pt idx="641">
                  <c:v>1.369</c:v>
                </c:pt>
                <c:pt idx="642">
                  <c:v>1.363</c:v>
                </c:pt>
                <c:pt idx="643">
                  <c:v>1.3540000000000001</c:v>
                </c:pt>
                <c:pt idx="644">
                  <c:v>1.35</c:v>
                </c:pt>
                <c:pt idx="645">
                  <c:v>1.3420000000000001</c:v>
                </c:pt>
                <c:pt idx="646">
                  <c:v>1.3320000000000001</c:v>
                </c:pt>
                <c:pt idx="647">
                  <c:v>1.327</c:v>
                </c:pt>
                <c:pt idx="648">
                  <c:v>1.331</c:v>
                </c:pt>
                <c:pt idx="649">
                  <c:v>1.329</c:v>
                </c:pt>
                <c:pt idx="650">
                  <c:v>1.323</c:v>
                </c:pt>
                <c:pt idx="651">
                  <c:v>1.321</c:v>
                </c:pt>
                <c:pt idx="652">
                  <c:v>1.32</c:v>
                </c:pt>
                <c:pt idx="653">
                  <c:v>1.3149999999999999</c:v>
                </c:pt>
                <c:pt idx="654">
                  <c:v>1.3120000000000001</c:v>
                </c:pt>
                <c:pt idx="655">
                  <c:v>1.3169999999999999</c:v>
                </c:pt>
                <c:pt idx="656">
                  <c:v>1.3149999999999999</c:v>
                </c:pt>
                <c:pt idx="657">
                  <c:v>1.3160000000000001</c:v>
                </c:pt>
                <c:pt idx="658">
                  <c:v>1.323</c:v>
                </c:pt>
                <c:pt idx="659">
                  <c:v>1.327</c:v>
                </c:pt>
                <c:pt idx="660">
                  <c:v>1.321</c:v>
                </c:pt>
                <c:pt idx="661">
                  <c:v>1.3220000000000001</c:v>
                </c:pt>
                <c:pt idx="662">
                  <c:v>1.3240000000000001</c:v>
                </c:pt>
                <c:pt idx="663">
                  <c:v>1.3120000000000001</c:v>
                </c:pt>
                <c:pt idx="664">
                  <c:v>1.2909999999999999</c:v>
                </c:pt>
                <c:pt idx="665">
                  <c:v>1.29</c:v>
                </c:pt>
                <c:pt idx="666">
                  <c:v>1.296</c:v>
                </c:pt>
                <c:pt idx="667">
                  <c:v>1.286</c:v>
                </c:pt>
                <c:pt idx="668">
                  <c:v>1.2749999999999999</c:v>
                </c:pt>
                <c:pt idx="669">
                  <c:v>1.266</c:v>
                </c:pt>
                <c:pt idx="670">
                  <c:v>1.2470000000000001</c:v>
                </c:pt>
                <c:pt idx="671">
                  <c:v>1.2210000000000001</c:v>
                </c:pt>
                <c:pt idx="672">
                  <c:v>1.204</c:v>
                </c:pt>
                <c:pt idx="673">
                  <c:v>1.19</c:v>
                </c:pt>
                <c:pt idx="674">
                  <c:v>1.1739999999999999</c:v>
                </c:pt>
                <c:pt idx="675">
                  <c:v>1.161</c:v>
                </c:pt>
                <c:pt idx="676">
                  <c:v>1.1579999999999999</c:v>
                </c:pt>
                <c:pt idx="677">
                  <c:v>1.151</c:v>
                </c:pt>
                <c:pt idx="678">
                  <c:v>1.133</c:v>
                </c:pt>
                <c:pt idx="679">
                  <c:v>1.1240000000000001</c:v>
                </c:pt>
                <c:pt idx="680">
                  <c:v>1.121</c:v>
                </c:pt>
                <c:pt idx="681">
                  <c:v>1.1160000000000001</c:v>
                </c:pt>
                <c:pt idx="682">
                  <c:v>1.1160000000000001</c:v>
                </c:pt>
                <c:pt idx="683">
                  <c:v>1.129</c:v>
                </c:pt>
                <c:pt idx="684">
                  <c:v>1.1419999999999999</c:v>
                </c:pt>
                <c:pt idx="685">
                  <c:v>1.151</c:v>
                </c:pt>
                <c:pt idx="686">
                  <c:v>1.155</c:v>
                </c:pt>
                <c:pt idx="687">
                  <c:v>1.153</c:v>
                </c:pt>
                <c:pt idx="688">
                  <c:v>1.139</c:v>
                </c:pt>
                <c:pt idx="689">
                  <c:v>1.1259999999999999</c:v>
                </c:pt>
                <c:pt idx="690">
                  <c:v>1.1160000000000001</c:v>
                </c:pt>
                <c:pt idx="691">
                  <c:v>1.1060000000000001</c:v>
                </c:pt>
                <c:pt idx="692">
                  <c:v>1.095</c:v>
                </c:pt>
                <c:pt idx="693">
                  <c:v>1.0860000000000001</c:v>
                </c:pt>
                <c:pt idx="694">
                  <c:v>1.077</c:v>
                </c:pt>
                <c:pt idx="695">
                  <c:v>1.0669999999999999</c:v>
                </c:pt>
                <c:pt idx="696">
                  <c:v>1.0620000000000001</c:v>
                </c:pt>
                <c:pt idx="697">
                  <c:v>1.056</c:v>
                </c:pt>
                <c:pt idx="698">
                  <c:v>1.0489999999999999</c:v>
                </c:pt>
                <c:pt idx="699">
                  <c:v>1.048</c:v>
                </c:pt>
                <c:pt idx="700">
                  <c:v>1.046</c:v>
                </c:pt>
                <c:pt idx="701">
                  <c:v>1.0429999999999999</c:v>
                </c:pt>
                <c:pt idx="702">
                  <c:v>1.05</c:v>
                </c:pt>
                <c:pt idx="703">
                  <c:v>1.054</c:v>
                </c:pt>
                <c:pt idx="704">
                  <c:v>1.042</c:v>
                </c:pt>
                <c:pt idx="705">
                  <c:v>1.0429999999999999</c:v>
                </c:pt>
                <c:pt idx="706">
                  <c:v>1.0429999999999999</c:v>
                </c:pt>
                <c:pt idx="707">
                  <c:v>1.0409999999999999</c:v>
                </c:pt>
                <c:pt idx="708">
                  <c:v>1.044</c:v>
                </c:pt>
                <c:pt idx="709">
                  <c:v>1.069</c:v>
                </c:pt>
                <c:pt idx="710">
                  <c:v>1.077</c:v>
                </c:pt>
                <c:pt idx="711">
                  <c:v>1.0669999999999999</c:v>
                </c:pt>
                <c:pt idx="712">
                  <c:v>1.0669999999999999</c:v>
                </c:pt>
                <c:pt idx="713">
                  <c:v>1.0669999999999999</c:v>
                </c:pt>
                <c:pt idx="714">
                  <c:v>1.0629999999999999</c:v>
                </c:pt>
                <c:pt idx="715">
                  <c:v>1.071</c:v>
                </c:pt>
                <c:pt idx="716">
                  <c:v>1.0820000000000001</c:v>
                </c:pt>
                <c:pt idx="717">
                  <c:v>1.0649999999999999</c:v>
                </c:pt>
                <c:pt idx="718">
                  <c:v>1.0189999999999999</c:v>
                </c:pt>
                <c:pt idx="719">
                  <c:v>0.96899999999999997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65A-48A6-9676-7B91D3F00A9B}"/>
            </c:ext>
          </c:extLst>
        </c:ser>
        <c:ser>
          <c:idx val="2"/>
          <c:order val="2"/>
          <c:tx>
            <c:strRef>
              <c:f>'TASK 1'!$AF$3:$AF$5</c:f>
              <c:strCache>
                <c:ptCount val="3"/>
                <c:pt idx="1">
                  <c:v>4000RPM</c:v>
                </c:pt>
                <c:pt idx="2">
                  <c:v> Pressure (Bar)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'TASK 1'!$A$6:$A$3989</c:f>
              <c:numCache>
                <c:formatCode>0</c:formatCode>
                <c:ptCount val="3984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1'!$AF$6:$AF$3989</c:f>
              <c:numCache>
                <c:formatCode>0.000</c:formatCode>
                <c:ptCount val="3984"/>
                <c:pt idx="0">
                  <c:v>0.90100000000000002</c:v>
                </c:pt>
                <c:pt idx="1">
                  <c:v>0.89400000000000002</c:v>
                </c:pt>
                <c:pt idx="2">
                  <c:v>0.89700000000000002</c:v>
                </c:pt>
                <c:pt idx="3">
                  <c:v>0.90100000000000002</c:v>
                </c:pt>
                <c:pt idx="4">
                  <c:v>0.89800000000000002</c:v>
                </c:pt>
                <c:pt idx="5">
                  <c:v>0.88800000000000001</c:v>
                </c:pt>
                <c:pt idx="6">
                  <c:v>0.878</c:v>
                </c:pt>
                <c:pt idx="7">
                  <c:v>0.874</c:v>
                </c:pt>
                <c:pt idx="8">
                  <c:v>0.878</c:v>
                </c:pt>
                <c:pt idx="9">
                  <c:v>0.873</c:v>
                </c:pt>
                <c:pt idx="10">
                  <c:v>0.85799999999999998</c:v>
                </c:pt>
                <c:pt idx="11">
                  <c:v>0.83499999999999996</c:v>
                </c:pt>
                <c:pt idx="12">
                  <c:v>0.80400000000000005</c:v>
                </c:pt>
                <c:pt idx="13">
                  <c:v>0.78300000000000003</c:v>
                </c:pt>
                <c:pt idx="14">
                  <c:v>0.77200000000000002</c:v>
                </c:pt>
                <c:pt idx="15">
                  <c:v>0.76700000000000002</c:v>
                </c:pt>
                <c:pt idx="16">
                  <c:v>0.76300000000000001</c:v>
                </c:pt>
                <c:pt idx="17">
                  <c:v>0.76100000000000001</c:v>
                </c:pt>
                <c:pt idx="18">
                  <c:v>0.76600000000000001</c:v>
                </c:pt>
                <c:pt idx="19">
                  <c:v>0.77600000000000002</c:v>
                </c:pt>
                <c:pt idx="20">
                  <c:v>0.78700000000000003</c:v>
                </c:pt>
                <c:pt idx="21">
                  <c:v>0.79800000000000004</c:v>
                </c:pt>
                <c:pt idx="22">
                  <c:v>0.80400000000000005</c:v>
                </c:pt>
                <c:pt idx="23">
                  <c:v>0.79800000000000004</c:v>
                </c:pt>
                <c:pt idx="24">
                  <c:v>0.78400000000000003</c:v>
                </c:pt>
                <c:pt idx="25">
                  <c:v>0.77100000000000002</c:v>
                </c:pt>
                <c:pt idx="26">
                  <c:v>0.75800000000000001</c:v>
                </c:pt>
                <c:pt idx="27">
                  <c:v>0.746</c:v>
                </c:pt>
                <c:pt idx="28">
                  <c:v>0.73099999999999998</c:v>
                </c:pt>
                <c:pt idx="29">
                  <c:v>0.71</c:v>
                </c:pt>
                <c:pt idx="30">
                  <c:v>0.69599999999999995</c:v>
                </c:pt>
                <c:pt idx="31">
                  <c:v>0.69</c:v>
                </c:pt>
                <c:pt idx="32">
                  <c:v>0.68400000000000005</c:v>
                </c:pt>
                <c:pt idx="33">
                  <c:v>0.69</c:v>
                </c:pt>
                <c:pt idx="34">
                  <c:v>0.69699999999999995</c:v>
                </c:pt>
                <c:pt idx="35">
                  <c:v>0.70299999999999996</c:v>
                </c:pt>
                <c:pt idx="36">
                  <c:v>0.71</c:v>
                </c:pt>
                <c:pt idx="37">
                  <c:v>0.70399999999999996</c:v>
                </c:pt>
                <c:pt idx="38">
                  <c:v>0.69799999999999995</c:v>
                </c:pt>
                <c:pt idx="39">
                  <c:v>0.69</c:v>
                </c:pt>
                <c:pt idx="40">
                  <c:v>0.68600000000000005</c:v>
                </c:pt>
                <c:pt idx="41">
                  <c:v>0.67900000000000005</c:v>
                </c:pt>
                <c:pt idx="42">
                  <c:v>0.66700000000000004</c:v>
                </c:pt>
                <c:pt idx="43">
                  <c:v>0.65500000000000003</c:v>
                </c:pt>
                <c:pt idx="44">
                  <c:v>0.66100000000000003</c:v>
                </c:pt>
                <c:pt idx="45">
                  <c:v>0.65500000000000003</c:v>
                </c:pt>
                <c:pt idx="46">
                  <c:v>0.63200000000000001</c:v>
                </c:pt>
                <c:pt idx="47">
                  <c:v>0.622</c:v>
                </c:pt>
                <c:pt idx="48">
                  <c:v>0.63600000000000001</c:v>
                </c:pt>
                <c:pt idx="49">
                  <c:v>0.63100000000000001</c:v>
                </c:pt>
                <c:pt idx="50">
                  <c:v>0.628</c:v>
                </c:pt>
                <c:pt idx="51">
                  <c:v>0.627</c:v>
                </c:pt>
                <c:pt idx="52">
                  <c:v>0.63400000000000001</c:v>
                </c:pt>
                <c:pt idx="53">
                  <c:v>0.628</c:v>
                </c:pt>
                <c:pt idx="54">
                  <c:v>0.61699999999999999</c:v>
                </c:pt>
                <c:pt idx="55">
                  <c:v>0.625</c:v>
                </c:pt>
                <c:pt idx="56">
                  <c:v>0.65600000000000003</c:v>
                </c:pt>
                <c:pt idx="57">
                  <c:v>0.66700000000000004</c:v>
                </c:pt>
                <c:pt idx="58">
                  <c:v>0.66200000000000003</c:v>
                </c:pt>
                <c:pt idx="59">
                  <c:v>0.68</c:v>
                </c:pt>
                <c:pt idx="60">
                  <c:v>0.68400000000000005</c:v>
                </c:pt>
                <c:pt idx="61">
                  <c:v>0.66500000000000004</c:v>
                </c:pt>
                <c:pt idx="62">
                  <c:v>0.64800000000000002</c:v>
                </c:pt>
                <c:pt idx="63">
                  <c:v>0.64300000000000002</c:v>
                </c:pt>
                <c:pt idx="64">
                  <c:v>0.63700000000000001</c:v>
                </c:pt>
                <c:pt idx="65">
                  <c:v>0.63500000000000001</c:v>
                </c:pt>
                <c:pt idx="66">
                  <c:v>0.63100000000000001</c:v>
                </c:pt>
                <c:pt idx="67">
                  <c:v>0.63400000000000001</c:v>
                </c:pt>
                <c:pt idx="68">
                  <c:v>0.65200000000000002</c:v>
                </c:pt>
                <c:pt idx="69">
                  <c:v>0.66700000000000004</c:v>
                </c:pt>
                <c:pt idx="70">
                  <c:v>0.66600000000000004</c:v>
                </c:pt>
                <c:pt idx="71">
                  <c:v>0.66600000000000004</c:v>
                </c:pt>
                <c:pt idx="72">
                  <c:v>0.67500000000000004</c:v>
                </c:pt>
                <c:pt idx="73">
                  <c:v>0.68600000000000005</c:v>
                </c:pt>
                <c:pt idx="74">
                  <c:v>0.68899999999999995</c:v>
                </c:pt>
                <c:pt idx="75">
                  <c:v>0.69399999999999995</c:v>
                </c:pt>
                <c:pt idx="76">
                  <c:v>0.70499999999999996</c:v>
                </c:pt>
                <c:pt idx="77">
                  <c:v>0.71099999999999997</c:v>
                </c:pt>
                <c:pt idx="78">
                  <c:v>0.70299999999999996</c:v>
                </c:pt>
                <c:pt idx="79">
                  <c:v>0.69299999999999995</c:v>
                </c:pt>
                <c:pt idx="80">
                  <c:v>0.68899999999999995</c:v>
                </c:pt>
                <c:pt idx="81">
                  <c:v>0.69199999999999995</c:v>
                </c:pt>
                <c:pt idx="82">
                  <c:v>0.69099999999999995</c:v>
                </c:pt>
                <c:pt idx="83">
                  <c:v>0.68899999999999995</c:v>
                </c:pt>
                <c:pt idx="84">
                  <c:v>0.69599999999999995</c:v>
                </c:pt>
                <c:pt idx="85">
                  <c:v>0.71</c:v>
                </c:pt>
                <c:pt idx="86">
                  <c:v>0.73</c:v>
                </c:pt>
                <c:pt idx="87">
                  <c:v>0.751</c:v>
                </c:pt>
                <c:pt idx="88">
                  <c:v>0.77400000000000002</c:v>
                </c:pt>
                <c:pt idx="89">
                  <c:v>0.79300000000000004</c:v>
                </c:pt>
                <c:pt idx="90">
                  <c:v>0.80500000000000005</c:v>
                </c:pt>
                <c:pt idx="91">
                  <c:v>0.80800000000000005</c:v>
                </c:pt>
                <c:pt idx="92">
                  <c:v>0.80900000000000005</c:v>
                </c:pt>
                <c:pt idx="93">
                  <c:v>0.80900000000000005</c:v>
                </c:pt>
                <c:pt idx="94">
                  <c:v>0.81699999999999995</c:v>
                </c:pt>
                <c:pt idx="95">
                  <c:v>0.82899999999999996</c:v>
                </c:pt>
                <c:pt idx="96">
                  <c:v>0.84399999999999997</c:v>
                </c:pt>
                <c:pt idx="97">
                  <c:v>0.85799999999999998</c:v>
                </c:pt>
                <c:pt idx="98">
                  <c:v>0.86699999999999999</c:v>
                </c:pt>
                <c:pt idx="99">
                  <c:v>0.86499999999999999</c:v>
                </c:pt>
                <c:pt idx="100">
                  <c:v>0.86399999999999999</c:v>
                </c:pt>
                <c:pt idx="101">
                  <c:v>0.86599999999999999</c:v>
                </c:pt>
                <c:pt idx="102">
                  <c:v>0.86699999999999999</c:v>
                </c:pt>
                <c:pt idx="103">
                  <c:v>0.86699999999999999</c:v>
                </c:pt>
                <c:pt idx="104">
                  <c:v>0.86399999999999999</c:v>
                </c:pt>
                <c:pt idx="105">
                  <c:v>0.85599999999999998</c:v>
                </c:pt>
                <c:pt idx="106">
                  <c:v>0.84899999999999998</c:v>
                </c:pt>
                <c:pt idx="107">
                  <c:v>0.84899999999999998</c:v>
                </c:pt>
                <c:pt idx="108">
                  <c:v>0.85699999999999998</c:v>
                </c:pt>
                <c:pt idx="109">
                  <c:v>0.87</c:v>
                </c:pt>
                <c:pt idx="110">
                  <c:v>0.89</c:v>
                </c:pt>
                <c:pt idx="111">
                  <c:v>0.91600000000000004</c:v>
                </c:pt>
                <c:pt idx="112">
                  <c:v>0.94</c:v>
                </c:pt>
                <c:pt idx="113">
                  <c:v>0.96</c:v>
                </c:pt>
                <c:pt idx="114">
                  <c:v>0.97399999999999998</c:v>
                </c:pt>
                <c:pt idx="115">
                  <c:v>0.98299999999999998</c:v>
                </c:pt>
                <c:pt idx="116">
                  <c:v>0.98499999999999999</c:v>
                </c:pt>
                <c:pt idx="117">
                  <c:v>0.98399999999999999</c:v>
                </c:pt>
                <c:pt idx="118">
                  <c:v>0.98199999999999998</c:v>
                </c:pt>
                <c:pt idx="119">
                  <c:v>0.98199999999999998</c:v>
                </c:pt>
                <c:pt idx="120">
                  <c:v>0.98</c:v>
                </c:pt>
                <c:pt idx="121">
                  <c:v>0.98599999999999999</c:v>
                </c:pt>
                <c:pt idx="122">
                  <c:v>0.99399999999999999</c:v>
                </c:pt>
                <c:pt idx="123">
                  <c:v>1.004</c:v>
                </c:pt>
                <c:pt idx="124">
                  <c:v>1.0129999999999999</c:v>
                </c:pt>
                <c:pt idx="125">
                  <c:v>1.0189999999999999</c:v>
                </c:pt>
                <c:pt idx="126">
                  <c:v>1.02</c:v>
                </c:pt>
                <c:pt idx="127">
                  <c:v>1.014</c:v>
                </c:pt>
                <c:pt idx="128">
                  <c:v>1.002</c:v>
                </c:pt>
                <c:pt idx="129">
                  <c:v>0.999</c:v>
                </c:pt>
                <c:pt idx="130">
                  <c:v>1.004</c:v>
                </c:pt>
                <c:pt idx="131">
                  <c:v>1.014</c:v>
                </c:pt>
                <c:pt idx="132">
                  <c:v>1.028</c:v>
                </c:pt>
                <c:pt idx="133">
                  <c:v>1.0449999999999999</c:v>
                </c:pt>
                <c:pt idx="134">
                  <c:v>1.056</c:v>
                </c:pt>
                <c:pt idx="135">
                  <c:v>1.0609999999999999</c:v>
                </c:pt>
                <c:pt idx="136">
                  <c:v>1.0669999999999999</c:v>
                </c:pt>
                <c:pt idx="137">
                  <c:v>1.0780000000000001</c:v>
                </c:pt>
                <c:pt idx="138">
                  <c:v>1.0880000000000001</c:v>
                </c:pt>
                <c:pt idx="139">
                  <c:v>1.101</c:v>
                </c:pt>
                <c:pt idx="140">
                  <c:v>1.1180000000000001</c:v>
                </c:pt>
                <c:pt idx="141">
                  <c:v>1.1319999999999999</c:v>
                </c:pt>
                <c:pt idx="142">
                  <c:v>1.145</c:v>
                </c:pt>
                <c:pt idx="143">
                  <c:v>1.149</c:v>
                </c:pt>
                <c:pt idx="144">
                  <c:v>1.147</c:v>
                </c:pt>
                <c:pt idx="145">
                  <c:v>1.147</c:v>
                </c:pt>
                <c:pt idx="146">
                  <c:v>1.149</c:v>
                </c:pt>
                <c:pt idx="147">
                  <c:v>1.153</c:v>
                </c:pt>
                <c:pt idx="148">
                  <c:v>1.159</c:v>
                </c:pt>
                <c:pt idx="149">
                  <c:v>1.1679999999999999</c:v>
                </c:pt>
                <c:pt idx="150">
                  <c:v>1.177</c:v>
                </c:pt>
                <c:pt idx="151">
                  <c:v>1.1779999999999999</c:v>
                </c:pt>
                <c:pt idx="152">
                  <c:v>1.181</c:v>
                </c:pt>
                <c:pt idx="153">
                  <c:v>1.1850000000000001</c:v>
                </c:pt>
                <c:pt idx="154">
                  <c:v>1.1850000000000001</c:v>
                </c:pt>
                <c:pt idx="155">
                  <c:v>1.196</c:v>
                </c:pt>
                <c:pt idx="156">
                  <c:v>1.2090000000000001</c:v>
                </c:pt>
                <c:pt idx="157">
                  <c:v>1.214</c:v>
                </c:pt>
                <c:pt idx="158">
                  <c:v>1.224</c:v>
                </c:pt>
                <c:pt idx="159">
                  <c:v>1.2250000000000001</c:v>
                </c:pt>
                <c:pt idx="160">
                  <c:v>1.2170000000000001</c:v>
                </c:pt>
                <c:pt idx="161">
                  <c:v>1.212</c:v>
                </c:pt>
                <c:pt idx="162">
                  <c:v>1.2010000000000001</c:v>
                </c:pt>
                <c:pt idx="163">
                  <c:v>1.196</c:v>
                </c:pt>
                <c:pt idx="164">
                  <c:v>1.202</c:v>
                </c:pt>
                <c:pt idx="165">
                  <c:v>1.208</c:v>
                </c:pt>
                <c:pt idx="166">
                  <c:v>1.216</c:v>
                </c:pt>
                <c:pt idx="167">
                  <c:v>1.226</c:v>
                </c:pt>
                <c:pt idx="168">
                  <c:v>1.232</c:v>
                </c:pt>
                <c:pt idx="169">
                  <c:v>1.2350000000000001</c:v>
                </c:pt>
                <c:pt idx="170">
                  <c:v>1.2350000000000001</c:v>
                </c:pt>
                <c:pt idx="171">
                  <c:v>1.2370000000000001</c:v>
                </c:pt>
                <c:pt idx="172">
                  <c:v>1.2410000000000001</c:v>
                </c:pt>
                <c:pt idx="173">
                  <c:v>1.2390000000000001</c:v>
                </c:pt>
                <c:pt idx="174">
                  <c:v>1.2390000000000001</c:v>
                </c:pt>
                <c:pt idx="175">
                  <c:v>1.24</c:v>
                </c:pt>
                <c:pt idx="176">
                  <c:v>1.242</c:v>
                </c:pt>
                <c:pt idx="177">
                  <c:v>1.246</c:v>
                </c:pt>
                <c:pt idx="178">
                  <c:v>1.252</c:v>
                </c:pt>
                <c:pt idx="179">
                  <c:v>1.258</c:v>
                </c:pt>
                <c:pt idx="180">
                  <c:v>1.2589999999999999</c:v>
                </c:pt>
                <c:pt idx="181">
                  <c:v>1.254</c:v>
                </c:pt>
                <c:pt idx="182">
                  <c:v>1.248</c:v>
                </c:pt>
                <c:pt idx="183">
                  <c:v>1.24</c:v>
                </c:pt>
                <c:pt idx="184">
                  <c:v>1.234</c:v>
                </c:pt>
                <c:pt idx="185">
                  <c:v>1.2250000000000001</c:v>
                </c:pt>
                <c:pt idx="186">
                  <c:v>1.218</c:v>
                </c:pt>
                <c:pt idx="187">
                  <c:v>1.2150000000000001</c:v>
                </c:pt>
                <c:pt idx="188">
                  <c:v>1.212</c:v>
                </c:pt>
                <c:pt idx="189">
                  <c:v>1.2050000000000001</c:v>
                </c:pt>
                <c:pt idx="190">
                  <c:v>1.1930000000000001</c:v>
                </c:pt>
                <c:pt idx="191">
                  <c:v>1.179</c:v>
                </c:pt>
                <c:pt idx="192">
                  <c:v>1.163</c:v>
                </c:pt>
                <c:pt idx="193">
                  <c:v>1.147</c:v>
                </c:pt>
                <c:pt idx="194">
                  <c:v>1.1359999999999999</c:v>
                </c:pt>
                <c:pt idx="195">
                  <c:v>1.1359999999999999</c:v>
                </c:pt>
                <c:pt idx="196">
                  <c:v>1.139</c:v>
                </c:pt>
                <c:pt idx="197">
                  <c:v>1.149</c:v>
                </c:pt>
                <c:pt idx="198">
                  <c:v>1.1679999999999999</c:v>
                </c:pt>
                <c:pt idx="199">
                  <c:v>1.19</c:v>
                </c:pt>
                <c:pt idx="200">
                  <c:v>1.2090000000000001</c:v>
                </c:pt>
                <c:pt idx="201">
                  <c:v>1.232</c:v>
                </c:pt>
                <c:pt idx="202">
                  <c:v>1.2529999999999999</c:v>
                </c:pt>
                <c:pt idx="203">
                  <c:v>1.2709999999999999</c:v>
                </c:pt>
                <c:pt idx="204">
                  <c:v>1.286</c:v>
                </c:pt>
                <c:pt idx="205">
                  <c:v>1.304</c:v>
                </c:pt>
                <c:pt idx="206">
                  <c:v>1.319</c:v>
                </c:pt>
                <c:pt idx="207">
                  <c:v>1.331</c:v>
                </c:pt>
                <c:pt idx="208">
                  <c:v>1.339</c:v>
                </c:pt>
                <c:pt idx="209">
                  <c:v>1.341</c:v>
                </c:pt>
                <c:pt idx="210">
                  <c:v>1.345</c:v>
                </c:pt>
                <c:pt idx="211">
                  <c:v>1.339</c:v>
                </c:pt>
                <c:pt idx="212">
                  <c:v>1.33</c:v>
                </c:pt>
                <c:pt idx="213">
                  <c:v>1.321</c:v>
                </c:pt>
                <c:pt idx="214">
                  <c:v>1.3140000000000001</c:v>
                </c:pt>
                <c:pt idx="215">
                  <c:v>1.3089999999999999</c:v>
                </c:pt>
                <c:pt idx="216">
                  <c:v>1.31</c:v>
                </c:pt>
                <c:pt idx="217">
                  <c:v>1.3129999999999999</c:v>
                </c:pt>
                <c:pt idx="218">
                  <c:v>1.3169999999999999</c:v>
                </c:pt>
                <c:pt idx="219">
                  <c:v>1.3169999999999999</c:v>
                </c:pt>
                <c:pt idx="220">
                  <c:v>1.321</c:v>
                </c:pt>
                <c:pt idx="221">
                  <c:v>1.331</c:v>
                </c:pt>
                <c:pt idx="222">
                  <c:v>1.341</c:v>
                </c:pt>
                <c:pt idx="223">
                  <c:v>1.3520000000000001</c:v>
                </c:pt>
                <c:pt idx="224">
                  <c:v>1.3740000000000001</c:v>
                </c:pt>
                <c:pt idx="225">
                  <c:v>1.389</c:v>
                </c:pt>
                <c:pt idx="226">
                  <c:v>1.409</c:v>
                </c:pt>
                <c:pt idx="227">
                  <c:v>1.43</c:v>
                </c:pt>
                <c:pt idx="228">
                  <c:v>1.444</c:v>
                </c:pt>
                <c:pt idx="229">
                  <c:v>1.4570000000000001</c:v>
                </c:pt>
                <c:pt idx="230">
                  <c:v>1.4610000000000001</c:v>
                </c:pt>
                <c:pt idx="231">
                  <c:v>1.4690000000000001</c:v>
                </c:pt>
                <c:pt idx="232">
                  <c:v>1.4890000000000001</c:v>
                </c:pt>
                <c:pt idx="233">
                  <c:v>1.5149999999999999</c:v>
                </c:pt>
                <c:pt idx="234">
                  <c:v>1.538</c:v>
                </c:pt>
                <c:pt idx="235">
                  <c:v>1.5589999999999999</c:v>
                </c:pt>
                <c:pt idx="236">
                  <c:v>1.5860000000000001</c:v>
                </c:pt>
                <c:pt idx="237">
                  <c:v>1.6060000000000001</c:v>
                </c:pt>
                <c:pt idx="238">
                  <c:v>1.6120000000000001</c:v>
                </c:pt>
                <c:pt idx="239">
                  <c:v>1.6040000000000001</c:v>
                </c:pt>
                <c:pt idx="240">
                  <c:v>1.603</c:v>
                </c:pt>
                <c:pt idx="241">
                  <c:v>1.609</c:v>
                </c:pt>
                <c:pt idx="242">
                  <c:v>1.637</c:v>
                </c:pt>
                <c:pt idx="243">
                  <c:v>1.655</c:v>
                </c:pt>
                <c:pt idx="244">
                  <c:v>1.663</c:v>
                </c:pt>
                <c:pt idx="245">
                  <c:v>1.659</c:v>
                </c:pt>
                <c:pt idx="246">
                  <c:v>1.6679999999999999</c:v>
                </c:pt>
                <c:pt idx="247">
                  <c:v>1.679</c:v>
                </c:pt>
                <c:pt idx="248">
                  <c:v>1.6970000000000001</c:v>
                </c:pt>
                <c:pt idx="249">
                  <c:v>1.72</c:v>
                </c:pt>
                <c:pt idx="250">
                  <c:v>1.74</c:v>
                </c:pt>
                <c:pt idx="251">
                  <c:v>1.766</c:v>
                </c:pt>
                <c:pt idx="252">
                  <c:v>1.786</c:v>
                </c:pt>
                <c:pt idx="253">
                  <c:v>1.8109999999999999</c:v>
                </c:pt>
                <c:pt idx="254">
                  <c:v>1.843</c:v>
                </c:pt>
                <c:pt idx="255">
                  <c:v>1.875</c:v>
                </c:pt>
                <c:pt idx="256">
                  <c:v>1.907</c:v>
                </c:pt>
                <c:pt idx="257">
                  <c:v>1.9370000000000001</c:v>
                </c:pt>
                <c:pt idx="258">
                  <c:v>1.966</c:v>
                </c:pt>
                <c:pt idx="259">
                  <c:v>1.9990000000000001</c:v>
                </c:pt>
                <c:pt idx="260">
                  <c:v>2.0329999999999999</c:v>
                </c:pt>
                <c:pt idx="261">
                  <c:v>2.0680000000000001</c:v>
                </c:pt>
                <c:pt idx="262">
                  <c:v>2.1</c:v>
                </c:pt>
                <c:pt idx="263">
                  <c:v>2.1309999999999998</c:v>
                </c:pt>
                <c:pt idx="264">
                  <c:v>2.157</c:v>
                </c:pt>
                <c:pt idx="265">
                  <c:v>2.1869999999999998</c:v>
                </c:pt>
                <c:pt idx="266">
                  <c:v>2.214</c:v>
                </c:pt>
                <c:pt idx="267">
                  <c:v>2.2429999999999999</c:v>
                </c:pt>
                <c:pt idx="268">
                  <c:v>2.2759999999999998</c:v>
                </c:pt>
                <c:pt idx="269">
                  <c:v>2.3140000000000001</c:v>
                </c:pt>
                <c:pt idx="270">
                  <c:v>2.3540000000000001</c:v>
                </c:pt>
                <c:pt idx="271">
                  <c:v>2.3919999999999999</c:v>
                </c:pt>
                <c:pt idx="272">
                  <c:v>2.4319999999999999</c:v>
                </c:pt>
                <c:pt idx="273">
                  <c:v>2.4790000000000001</c:v>
                </c:pt>
                <c:pt idx="274">
                  <c:v>2.5289999999999999</c:v>
                </c:pt>
                <c:pt idx="275">
                  <c:v>2.58</c:v>
                </c:pt>
                <c:pt idx="276">
                  <c:v>2.6379999999999999</c:v>
                </c:pt>
                <c:pt idx="277">
                  <c:v>2.6989999999999998</c:v>
                </c:pt>
                <c:pt idx="278">
                  <c:v>2.762</c:v>
                </c:pt>
                <c:pt idx="279">
                  <c:v>2.8239999999999998</c:v>
                </c:pt>
                <c:pt idx="280">
                  <c:v>2.8860000000000001</c:v>
                </c:pt>
                <c:pt idx="281">
                  <c:v>2.9470000000000001</c:v>
                </c:pt>
                <c:pt idx="282">
                  <c:v>3.0089999999999999</c:v>
                </c:pt>
                <c:pt idx="283">
                  <c:v>3.0739999999999998</c:v>
                </c:pt>
                <c:pt idx="284">
                  <c:v>3.1440000000000001</c:v>
                </c:pt>
                <c:pt idx="285">
                  <c:v>3.214</c:v>
                </c:pt>
                <c:pt idx="286">
                  <c:v>3.286</c:v>
                </c:pt>
                <c:pt idx="287">
                  <c:v>3.3610000000000002</c:v>
                </c:pt>
                <c:pt idx="288">
                  <c:v>3.4359999999999999</c:v>
                </c:pt>
                <c:pt idx="289">
                  <c:v>3.5049999999999999</c:v>
                </c:pt>
                <c:pt idx="290">
                  <c:v>3.577</c:v>
                </c:pt>
                <c:pt idx="291">
                  <c:v>3.6589999999999998</c:v>
                </c:pt>
                <c:pt idx="292">
                  <c:v>3.7519999999999998</c:v>
                </c:pt>
                <c:pt idx="293">
                  <c:v>3.8460000000000001</c:v>
                </c:pt>
                <c:pt idx="294">
                  <c:v>3.9369999999999998</c:v>
                </c:pt>
                <c:pt idx="295">
                  <c:v>4.0250000000000004</c:v>
                </c:pt>
                <c:pt idx="296">
                  <c:v>4.1109999999999998</c:v>
                </c:pt>
                <c:pt idx="297">
                  <c:v>4.2</c:v>
                </c:pt>
                <c:pt idx="298">
                  <c:v>4.2949999999999999</c:v>
                </c:pt>
                <c:pt idx="299">
                  <c:v>4.4059999999999997</c:v>
                </c:pt>
                <c:pt idx="300">
                  <c:v>4.5339999999999998</c:v>
                </c:pt>
                <c:pt idx="301">
                  <c:v>4.6760000000000002</c:v>
                </c:pt>
                <c:pt idx="302">
                  <c:v>4.8250000000000002</c:v>
                </c:pt>
                <c:pt idx="303">
                  <c:v>4.984</c:v>
                </c:pt>
                <c:pt idx="304">
                  <c:v>5.1529999999999996</c:v>
                </c:pt>
                <c:pt idx="305">
                  <c:v>5.3319999999999999</c:v>
                </c:pt>
                <c:pt idx="306">
                  <c:v>5.51</c:v>
                </c:pt>
                <c:pt idx="307">
                  <c:v>5.6890000000000001</c:v>
                </c:pt>
                <c:pt idx="308">
                  <c:v>5.8719999999999999</c:v>
                </c:pt>
                <c:pt idx="309">
                  <c:v>6.0609999999999999</c:v>
                </c:pt>
                <c:pt idx="310">
                  <c:v>6.2519999999999998</c:v>
                </c:pt>
                <c:pt idx="311">
                  <c:v>6.4409999999999998</c:v>
                </c:pt>
                <c:pt idx="312">
                  <c:v>6.6550000000000002</c:v>
                </c:pt>
                <c:pt idx="313">
                  <c:v>6.88</c:v>
                </c:pt>
                <c:pt idx="314">
                  <c:v>7.109</c:v>
                </c:pt>
                <c:pt idx="315">
                  <c:v>7.3540000000000001</c:v>
                </c:pt>
                <c:pt idx="316">
                  <c:v>7.6260000000000003</c:v>
                </c:pt>
                <c:pt idx="317">
                  <c:v>7.9029999999999996</c:v>
                </c:pt>
                <c:pt idx="318">
                  <c:v>8.1790000000000003</c:v>
                </c:pt>
                <c:pt idx="319">
                  <c:v>8.4719999999999995</c:v>
                </c:pt>
                <c:pt idx="320">
                  <c:v>8.7609999999999992</c:v>
                </c:pt>
                <c:pt idx="321">
                  <c:v>9.0630000000000006</c:v>
                </c:pt>
                <c:pt idx="322">
                  <c:v>9.3889999999999993</c:v>
                </c:pt>
                <c:pt idx="323">
                  <c:v>9.7469999999999999</c:v>
                </c:pt>
                <c:pt idx="324">
                  <c:v>10.103999999999999</c:v>
                </c:pt>
                <c:pt idx="325">
                  <c:v>10.5</c:v>
                </c:pt>
                <c:pt idx="326">
                  <c:v>10.914999999999999</c:v>
                </c:pt>
                <c:pt idx="327">
                  <c:v>11.352</c:v>
                </c:pt>
                <c:pt idx="328">
                  <c:v>11.789</c:v>
                </c:pt>
                <c:pt idx="329">
                  <c:v>12.263</c:v>
                </c:pt>
                <c:pt idx="330">
                  <c:v>12.742000000000001</c:v>
                </c:pt>
                <c:pt idx="331">
                  <c:v>13.244999999999999</c:v>
                </c:pt>
                <c:pt idx="332">
                  <c:v>13.757999999999999</c:v>
                </c:pt>
                <c:pt idx="333">
                  <c:v>14.304</c:v>
                </c:pt>
                <c:pt idx="334">
                  <c:v>14.846</c:v>
                </c:pt>
                <c:pt idx="335">
                  <c:v>15.417</c:v>
                </c:pt>
                <c:pt idx="336">
                  <c:v>15.999000000000001</c:v>
                </c:pt>
                <c:pt idx="337">
                  <c:v>16.606999999999999</c:v>
                </c:pt>
                <c:pt idx="338">
                  <c:v>17.222999999999999</c:v>
                </c:pt>
                <c:pt idx="339">
                  <c:v>17.881</c:v>
                </c:pt>
                <c:pt idx="340">
                  <c:v>18.556000000000001</c:v>
                </c:pt>
                <c:pt idx="341">
                  <c:v>19.239000000000001</c:v>
                </c:pt>
                <c:pt idx="342">
                  <c:v>19.95</c:v>
                </c:pt>
                <c:pt idx="343">
                  <c:v>20.648</c:v>
                </c:pt>
                <c:pt idx="344">
                  <c:v>21.347000000000001</c:v>
                </c:pt>
                <c:pt idx="345">
                  <c:v>22.042999999999999</c:v>
                </c:pt>
                <c:pt idx="346">
                  <c:v>22.716999999999999</c:v>
                </c:pt>
                <c:pt idx="347">
                  <c:v>23.393000000000001</c:v>
                </c:pt>
                <c:pt idx="348">
                  <c:v>24.065999999999999</c:v>
                </c:pt>
                <c:pt idx="349">
                  <c:v>24.719000000000001</c:v>
                </c:pt>
                <c:pt idx="350">
                  <c:v>25.36</c:v>
                </c:pt>
                <c:pt idx="351">
                  <c:v>25.998000000000001</c:v>
                </c:pt>
                <c:pt idx="352">
                  <c:v>26.623000000000001</c:v>
                </c:pt>
                <c:pt idx="353">
                  <c:v>27.242000000000001</c:v>
                </c:pt>
                <c:pt idx="354">
                  <c:v>27.922000000000001</c:v>
                </c:pt>
                <c:pt idx="355">
                  <c:v>28.664999999999999</c:v>
                </c:pt>
                <c:pt idx="356">
                  <c:v>29.521000000000001</c:v>
                </c:pt>
                <c:pt idx="357">
                  <c:v>30.542000000000002</c:v>
                </c:pt>
                <c:pt idx="358">
                  <c:v>31.747</c:v>
                </c:pt>
                <c:pt idx="359">
                  <c:v>33.177999999999997</c:v>
                </c:pt>
                <c:pt idx="360">
                  <c:v>34.868000000000002</c:v>
                </c:pt>
                <c:pt idx="361">
                  <c:v>36.817</c:v>
                </c:pt>
                <c:pt idx="362">
                  <c:v>39.026000000000003</c:v>
                </c:pt>
                <c:pt idx="363">
                  <c:v>41.481000000000002</c:v>
                </c:pt>
                <c:pt idx="364">
                  <c:v>44.128999999999998</c:v>
                </c:pt>
                <c:pt idx="365">
                  <c:v>46.926000000000002</c:v>
                </c:pt>
                <c:pt idx="366">
                  <c:v>49.808</c:v>
                </c:pt>
                <c:pt idx="367">
                  <c:v>52.720999999999997</c:v>
                </c:pt>
                <c:pt idx="368">
                  <c:v>55.582999999999998</c:v>
                </c:pt>
                <c:pt idx="369">
                  <c:v>58.325000000000003</c:v>
                </c:pt>
                <c:pt idx="370">
                  <c:v>60.874000000000002</c:v>
                </c:pt>
                <c:pt idx="371">
                  <c:v>63.152000000000001</c:v>
                </c:pt>
                <c:pt idx="372">
                  <c:v>65.103999999999999</c:v>
                </c:pt>
                <c:pt idx="373">
                  <c:v>66.680000000000007</c:v>
                </c:pt>
                <c:pt idx="374">
                  <c:v>67.867999999999995</c:v>
                </c:pt>
                <c:pt idx="375">
                  <c:v>68.641999999999996</c:v>
                </c:pt>
                <c:pt idx="376">
                  <c:v>69.027000000000001</c:v>
                </c:pt>
                <c:pt idx="377">
                  <c:v>69.034999999999997</c:v>
                </c:pt>
                <c:pt idx="378">
                  <c:v>68.667000000000002</c:v>
                </c:pt>
                <c:pt idx="379">
                  <c:v>68.010000000000005</c:v>
                </c:pt>
                <c:pt idx="380">
                  <c:v>67.063999999999993</c:v>
                </c:pt>
                <c:pt idx="381">
                  <c:v>65.831000000000003</c:v>
                </c:pt>
                <c:pt idx="382">
                  <c:v>64.448999999999998</c:v>
                </c:pt>
                <c:pt idx="383">
                  <c:v>62.898000000000003</c:v>
                </c:pt>
                <c:pt idx="384">
                  <c:v>61.209000000000003</c:v>
                </c:pt>
                <c:pt idx="385">
                  <c:v>59.466999999999999</c:v>
                </c:pt>
                <c:pt idx="386">
                  <c:v>57.661000000000001</c:v>
                </c:pt>
                <c:pt idx="387">
                  <c:v>55.841000000000001</c:v>
                </c:pt>
                <c:pt idx="388">
                  <c:v>54.012</c:v>
                </c:pt>
                <c:pt idx="389">
                  <c:v>52.206000000000003</c:v>
                </c:pt>
                <c:pt idx="390">
                  <c:v>50.414000000000001</c:v>
                </c:pt>
                <c:pt idx="391">
                  <c:v>48.655999999999999</c:v>
                </c:pt>
                <c:pt idx="392">
                  <c:v>46.951999999999998</c:v>
                </c:pt>
                <c:pt idx="393">
                  <c:v>45.287999999999997</c:v>
                </c:pt>
                <c:pt idx="394">
                  <c:v>43.677999999999997</c:v>
                </c:pt>
                <c:pt idx="395">
                  <c:v>42.11</c:v>
                </c:pt>
                <c:pt idx="396">
                  <c:v>40.597999999999999</c:v>
                </c:pt>
                <c:pt idx="397">
                  <c:v>39.137999999999998</c:v>
                </c:pt>
                <c:pt idx="398">
                  <c:v>37.722000000000001</c:v>
                </c:pt>
                <c:pt idx="399">
                  <c:v>36.378</c:v>
                </c:pt>
                <c:pt idx="400">
                  <c:v>35.088000000000001</c:v>
                </c:pt>
                <c:pt idx="401">
                  <c:v>33.854999999999997</c:v>
                </c:pt>
                <c:pt idx="402">
                  <c:v>32.68</c:v>
                </c:pt>
                <c:pt idx="403">
                  <c:v>31.547999999999998</c:v>
                </c:pt>
                <c:pt idx="404">
                  <c:v>30.478000000000002</c:v>
                </c:pt>
                <c:pt idx="405">
                  <c:v>29.446999999999999</c:v>
                </c:pt>
                <c:pt idx="406">
                  <c:v>28.466999999999999</c:v>
                </c:pt>
                <c:pt idx="407">
                  <c:v>27.524999999999999</c:v>
                </c:pt>
                <c:pt idx="408">
                  <c:v>26.616</c:v>
                </c:pt>
                <c:pt idx="409">
                  <c:v>25.753</c:v>
                </c:pt>
                <c:pt idx="410">
                  <c:v>24.920999999999999</c:v>
                </c:pt>
                <c:pt idx="411">
                  <c:v>24.132000000000001</c:v>
                </c:pt>
                <c:pt idx="412">
                  <c:v>23.369</c:v>
                </c:pt>
                <c:pt idx="413">
                  <c:v>22.640999999999998</c:v>
                </c:pt>
                <c:pt idx="414">
                  <c:v>21.948</c:v>
                </c:pt>
                <c:pt idx="415">
                  <c:v>21.280999999999999</c:v>
                </c:pt>
                <c:pt idx="416">
                  <c:v>20.65</c:v>
                </c:pt>
                <c:pt idx="417">
                  <c:v>20.047000000000001</c:v>
                </c:pt>
                <c:pt idx="418">
                  <c:v>19.48</c:v>
                </c:pt>
                <c:pt idx="419">
                  <c:v>18.934999999999999</c:v>
                </c:pt>
                <c:pt idx="420">
                  <c:v>18.405999999999999</c:v>
                </c:pt>
                <c:pt idx="421">
                  <c:v>17.896000000000001</c:v>
                </c:pt>
                <c:pt idx="422">
                  <c:v>17.405000000000001</c:v>
                </c:pt>
                <c:pt idx="423">
                  <c:v>16.934000000000001</c:v>
                </c:pt>
                <c:pt idx="424">
                  <c:v>16.481000000000002</c:v>
                </c:pt>
                <c:pt idx="425">
                  <c:v>16.045999999999999</c:v>
                </c:pt>
                <c:pt idx="426">
                  <c:v>15.634</c:v>
                </c:pt>
                <c:pt idx="427">
                  <c:v>15.237</c:v>
                </c:pt>
                <c:pt idx="428">
                  <c:v>14.86</c:v>
                </c:pt>
                <c:pt idx="429">
                  <c:v>14.493</c:v>
                </c:pt>
                <c:pt idx="430">
                  <c:v>14.146000000000001</c:v>
                </c:pt>
                <c:pt idx="431">
                  <c:v>13.818</c:v>
                </c:pt>
                <c:pt idx="432">
                  <c:v>13.507</c:v>
                </c:pt>
                <c:pt idx="433">
                  <c:v>13.206</c:v>
                </c:pt>
                <c:pt idx="434">
                  <c:v>12.914</c:v>
                </c:pt>
                <c:pt idx="435">
                  <c:v>12.635</c:v>
                </c:pt>
                <c:pt idx="436">
                  <c:v>12.365</c:v>
                </c:pt>
                <c:pt idx="437">
                  <c:v>12.105</c:v>
                </c:pt>
                <c:pt idx="438">
                  <c:v>11.852</c:v>
                </c:pt>
                <c:pt idx="439">
                  <c:v>11.606</c:v>
                </c:pt>
                <c:pt idx="440">
                  <c:v>11.367000000000001</c:v>
                </c:pt>
                <c:pt idx="441">
                  <c:v>11.135999999999999</c:v>
                </c:pt>
                <c:pt idx="442">
                  <c:v>10.913</c:v>
                </c:pt>
                <c:pt idx="443">
                  <c:v>10.696</c:v>
                </c:pt>
                <c:pt idx="444">
                  <c:v>10.488</c:v>
                </c:pt>
                <c:pt idx="445">
                  <c:v>10.29</c:v>
                </c:pt>
                <c:pt idx="446">
                  <c:v>10.1</c:v>
                </c:pt>
                <c:pt idx="447">
                  <c:v>9.9160000000000004</c:v>
                </c:pt>
                <c:pt idx="448">
                  <c:v>9.7420000000000009</c:v>
                </c:pt>
                <c:pt idx="449">
                  <c:v>9.5690000000000008</c:v>
                </c:pt>
                <c:pt idx="450">
                  <c:v>9.4039999999999999</c:v>
                </c:pt>
                <c:pt idx="451">
                  <c:v>9.2430000000000003</c:v>
                </c:pt>
                <c:pt idx="452">
                  <c:v>9.0869999999999997</c:v>
                </c:pt>
                <c:pt idx="453">
                  <c:v>8.9369999999999994</c:v>
                </c:pt>
                <c:pt idx="454">
                  <c:v>8.7899999999999991</c:v>
                </c:pt>
                <c:pt idx="455">
                  <c:v>8.6470000000000002</c:v>
                </c:pt>
                <c:pt idx="456">
                  <c:v>8.51</c:v>
                </c:pt>
                <c:pt idx="457">
                  <c:v>8.3789999999999996</c:v>
                </c:pt>
                <c:pt idx="458">
                  <c:v>8.2550000000000008</c:v>
                </c:pt>
                <c:pt idx="459">
                  <c:v>8.1340000000000003</c:v>
                </c:pt>
                <c:pt idx="460">
                  <c:v>8.0250000000000004</c:v>
                </c:pt>
                <c:pt idx="461">
                  <c:v>7.9210000000000003</c:v>
                </c:pt>
                <c:pt idx="462">
                  <c:v>7.819</c:v>
                </c:pt>
                <c:pt idx="463">
                  <c:v>7.7220000000000004</c:v>
                </c:pt>
                <c:pt idx="464">
                  <c:v>7.6239999999999997</c:v>
                </c:pt>
                <c:pt idx="465">
                  <c:v>7.5170000000000003</c:v>
                </c:pt>
                <c:pt idx="466">
                  <c:v>7.4180000000000001</c:v>
                </c:pt>
                <c:pt idx="467">
                  <c:v>7.3250000000000002</c:v>
                </c:pt>
                <c:pt idx="468">
                  <c:v>7.234</c:v>
                </c:pt>
                <c:pt idx="469">
                  <c:v>7.1459999999999999</c:v>
                </c:pt>
                <c:pt idx="470">
                  <c:v>7.0720000000000001</c:v>
                </c:pt>
                <c:pt idx="471">
                  <c:v>6.9960000000000004</c:v>
                </c:pt>
                <c:pt idx="472">
                  <c:v>6.9210000000000003</c:v>
                </c:pt>
                <c:pt idx="473">
                  <c:v>6.8630000000000004</c:v>
                </c:pt>
                <c:pt idx="474">
                  <c:v>6.8010000000000002</c:v>
                </c:pt>
                <c:pt idx="475">
                  <c:v>6.7220000000000004</c:v>
                </c:pt>
                <c:pt idx="476">
                  <c:v>6.6479999999999997</c:v>
                </c:pt>
                <c:pt idx="477">
                  <c:v>6.5720000000000001</c:v>
                </c:pt>
                <c:pt idx="478">
                  <c:v>6.49</c:v>
                </c:pt>
                <c:pt idx="479">
                  <c:v>6.4180000000000001</c:v>
                </c:pt>
                <c:pt idx="480">
                  <c:v>6.3490000000000002</c:v>
                </c:pt>
                <c:pt idx="481">
                  <c:v>6.2880000000000003</c:v>
                </c:pt>
                <c:pt idx="482">
                  <c:v>6.2329999999999997</c:v>
                </c:pt>
                <c:pt idx="483">
                  <c:v>6.1719999999999997</c:v>
                </c:pt>
                <c:pt idx="484">
                  <c:v>6.1189999999999998</c:v>
                </c:pt>
                <c:pt idx="485">
                  <c:v>6.0750000000000002</c:v>
                </c:pt>
                <c:pt idx="486">
                  <c:v>6.0229999999999997</c:v>
                </c:pt>
                <c:pt idx="487">
                  <c:v>5.9649999999999999</c:v>
                </c:pt>
                <c:pt idx="488">
                  <c:v>5.907</c:v>
                </c:pt>
                <c:pt idx="489">
                  <c:v>5.8440000000000003</c:v>
                </c:pt>
                <c:pt idx="490">
                  <c:v>5.7850000000000001</c:v>
                </c:pt>
                <c:pt idx="491">
                  <c:v>5.7240000000000002</c:v>
                </c:pt>
                <c:pt idx="492">
                  <c:v>5.6630000000000003</c:v>
                </c:pt>
                <c:pt idx="493">
                  <c:v>5.6130000000000004</c:v>
                </c:pt>
                <c:pt idx="494">
                  <c:v>5.5659999999999998</c:v>
                </c:pt>
                <c:pt idx="495">
                  <c:v>5.5220000000000002</c:v>
                </c:pt>
                <c:pt idx="496">
                  <c:v>5.484</c:v>
                </c:pt>
                <c:pt idx="497">
                  <c:v>5.4530000000000003</c:v>
                </c:pt>
                <c:pt idx="498">
                  <c:v>5.4189999999999996</c:v>
                </c:pt>
                <c:pt idx="499">
                  <c:v>5.3819999999999997</c:v>
                </c:pt>
                <c:pt idx="500">
                  <c:v>5.3470000000000004</c:v>
                </c:pt>
                <c:pt idx="501">
                  <c:v>5.31</c:v>
                </c:pt>
                <c:pt idx="502">
                  <c:v>5.2640000000000002</c:v>
                </c:pt>
                <c:pt idx="503">
                  <c:v>5.22</c:v>
                </c:pt>
                <c:pt idx="504">
                  <c:v>5.17</c:v>
                </c:pt>
                <c:pt idx="505">
                  <c:v>5.1159999999999997</c:v>
                </c:pt>
                <c:pt idx="506">
                  <c:v>5.077</c:v>
                </c:pt>
                <c:pt idx="507">
                  <c:v>5.0279999999999996</c:v>
                </c:pt>
                <c:pt idx="508">
                  <c:v>4.97</c:v>
                </c:pt>
                <c:pt idx="509">
                  <c:v>4.9210000000000003</c:v>
                </c:pt>
                <c:pt idx="510">
                  <c:v>4.8710000000000004</c:v>
                </c:pt>
                <c:pt idx="511">
                  <c:v>4.819</c:v>
                </c:pt>
                <c:pt idx="512">
                  <c:v>4.7709999999999999</c:v>
                </c:pt>
                <c:pt idx="513">
                  <c:v>4.7160000000000002</c:v>
                </c:pt>
                <c:pt idx="514">
                  <c:v>4.6479999999999997</c:v>
                </c:pt>
                <c:pt idx="515">
                  <c:v>4.5780000000000003</c:v>
                </c:pt>
                <c:pt idx="516">
                  <c:v>4.5060000000000002</c:v>
                </c:pt>
                <c:pt idx="517">
                  <c:v>4.4260000000000002</c:v>
                </c:pt>
                <c:pt idx="518">
                  <c:v>4.3529999999999998</c:v>
                </c:pt>
                <c:pt idx="519">
                  <c:v>4.2830000000000004</c:v>
                </c:pt>
                <c:pt idx="520">
                  <c:v>4.2140000000000004</c:v>
                </c:pt>
                <c:pt idx="521">
                  <c:v>4.1449999999999996</c:v>
                </c:pt>
                <c:pt idx="522">
                  <c:v>4.0780000000000003</c:v>
                </c:pt>
                <c:pt idx="523">
                  <c:v>4.0129999999999999</c:v>
                </c:pt>
                <c:pt idx="524">
                  <c:v>3.9470000000000001</c:v>
                </c:pt>
                <c:pt idx="525">
                  <c:v>3.879</c:v>
                </c:pt>
                <c:pt idx="526">
                  <c:v>3.8050000000000002</c:v>
                </c:pt>
                <c:pt idx="527">
                  <c:v>3.734</c:v>
                </c:pt>
                <c:pt idx="528">
                  <c:v>3.6560000000000001</c:v>
                </c:pt>
                <c:pt idx="529">
                  <c:v>3.5760000000000001</c:v>
                </c:pt>
                <c:pt idx="530">
                  <c:v>3.4910000000000001</c:v>
                </c:pt>
                <c:pt idx="531">
                  <c:v>3.4009999999999998</c:v>
                </c:pt>
                <c:pt idx="532">
                  <c:v>3.3140000000000001</c:v>
                </c:pt>
                <c:pt idx="533">
                  <c:v>3.2269999999999999</c:v>
                </c:pt>
                <c:pt idx="534">
                  <c:v>3.1469999999999998</c:v>
                </c:pt>
                <c:pt idx="535">
                  <c:v>3.0830000000000002</c:v>
                </c:pt>
                <c:pt idx="536">
                  <c:v>3.0190000000000001</c:v>
                </c:pt>
                <c:pt idx="537">
                  <c:v>2.9580000000000002</c:v>
                </c:pt>
                <c:pt idx="538">
                  <c:v>2.891</c:v>
                </c:pt>
                <c:pt idx="539">
                  <c:v>2.819</c:v>
                </c:pt>
                <c:pt idx="540">
                  <c:v>2.7469999999999999</c:v>
                </c:pt>
                <c:pt idx="541">
                  <c:v>2.6739999999999999</c:v>
                </c:pt>
                <c:pt idx="542">
                  <c:v>2.61</c:v>
                </c:pt>
                <c:pt idx="543">
                  <c:v>2.5539999999999998</c:v>
                </c:pt>
                <c:pt idx="544">
                  <c:v>2.5</c:v>
                </c:pt>
                <c:pt idx="545">
                  <c:v>2.4390000000000001</c:v>
                </c:pt>
                <c:pt idx="546">
                  <c:v>2.3780000000000001</c:v>
                </c:pt>
                <c:pt idx="547">
                  <c:v>2.3159999999999998</c:v>
                </c:pt>
                <c:pt idx="548">
                  <c:v>2.2559999999999998</c:v>
                </c:pt>
                <c:pt idx="549">
                  <c:v>2.1920000000000002</c:v>
                </c:pt>
                <c:pt idx="550">
                  <c:v>2.1259999999999999</c:v>
                </c:pt>
                <c:pt idx="551">
                  <c:v>2.0640000000000001</c:v>
                </c:pt>
                <c:pt idx="552">
                  <c:v>2.0030000000000001</c:v>
                </c:pt>
                <c:pt idx="553">
                  <c:v>1.946</c:v>
                </c:pt>
                <c:pt idx="554">
                  <c:v>1.8939999999999999</c:v>
                </c:pt>
                <c:pt idx="555">
                  <c:v>1.8480000000000001</c:v>
                </c:pt>
                <c:pt idx="556">
                  <c:v>1.8029999999999999</c:v>
                </c:pt>
                <c:pt idx="557">
                  <c:v>1.7629999999999999</c:v>
                </c:pt>
                <c:pt idx="558">
                  <c:v>1.7330000000000001</c:v>
                </c:pt>
                <c:pt idx="559">
                  <c:v>1.712</c:v>
                </c:pt>
                <c:pt idx="560">
                  <c:v>1.6930000000000001</c:v>
                </c:pt>
                <c:pt idx="561">
                  <c:v>1.68</c:v>
                </c:pt>
                <c:pt idx="562">
                  <c:v>1.6659999999999999</c:v>
                </c:pt>
                <c:pt idx="563">
                  <c:v>1.6479999999999999</c:v>
                </c:pt>
                <c:pt idx="564">
                  <c:v>1.623</c:v>
                </c:pt>
                <c:pt idx="565">
                  <c:v>1.5940000000000001</c:v>
                </c:pt>
                <c:pt idx="566">
                  <c:v>1.5640000000000001</c:v>
                </c:pt>
                <c:pt idx="567">
                  <c:v>1.5309999999999999</c:v>
                </c:pt>
                <c:pt idx="568">
                  <c:v>1.4990000000000001</c:v>
                </c:pt>
                <c:pt idx="569">
                  <c:v>1.4710000000000001</c:v>
                </c:pt>
                <c:pt idx="570">
                  <c:v>1.448</c:v>
                </c:pt>
                <c:pt idx="571">
                  <c:v>1.413</c:v>
                </c:pt>
                <c:pt idx="572">
                  <c:v>1.371</c:v>
                </c:pt>
                <c:pt idx="573">
                  <c:v>1.343</c:v>
                </c:pt>
                <c:pt idx="574">
                  <c:v>1.319</c:v>
                </c:pt>
                <c:pt idx="575">
                  <c:v>1.2949999999999999</c:v>
                </c:pt>
                <c:pt idx="576">
                  <c:v>1.278</c:v>
                </c:pt>
                <c:pt idx="577">
                  <c:v>1.2689999999999999</c:v>
                </c:pt>
                <c:pt idx="578">
                  <c:v>1.258</c:v>
                </c:pt>
                <c:pt idx="579">
                  <c:v>1.2390000000000001</c:v>
                </c:pt>
                <c:pt idx="580">
                  <c:v>1.2230000000000001</c:v>
                </c:pt>
                <c:pt idx="581">
                  <c:v>1.2190000000000001</c:v>
                </c:pt>
                <c:pt idx="582">
                  <c:v>1.216</c:v>
                </c:pt>
                <c:pt idx="583">
                  <c:v>1.218</c:v>
                </c:pt>
                <c:pt idx="584">
                  <c:v>1.2190000000000001</c:v>
                </c:pt>
                <c:pt idx="585">
                  <c:v>1.2150000000000001</c:v>
                </c:pt>
                <c:pt idx="586">
                  <c:v>1.204</c:v>
                </c:pt>
                <c:pt idx="587">
                  <c:v>1.1859999999999999</c:v>
                </c:pt>
                <c:pt idx="588">
                  <c:v>1.167</c:v>
                </c:pt>
                <c:pt idx="589">
                  <c:v>1.1439999999999999</c:v>
                </c:pt>
                <c:pt idx="590">
                  <c:v>1.115</c:v>
                </c:pt>
                <c:pt idx="591">
                  <c:v>1.0860000000000001</c:v>
                </c:pt>
                <c:pt idx="592">
                  <c:v>1.0740000000000001</c:v>
                </c:pt>
                <c:pt idx="593">
                  <c:v>1.0629999999999999</c:v>
                </c:pt>
                <c:pt idx="594">
                  <c:v>1.0589999999999999</c:v>
                </c:pt>
                <c:pt idx="595">
                  <c:v>1.06</c:v>
                </c:pt>
                <c:pt idx="596">
                  <c:v>1.0569999999999999</c:v>
                </c:pt>
                <c:pt idx="597">
                  <c:v>1.052</c:v>
                </c:pt>
                <c:pt idx="598">
                  <c:v>1.0549999999999999</c:v>
                </c:pt>
                <c:pt idx="599">
                  <c:v>1.0580000000000001</c:v>
                </c:pt>
                <c:pt idx="600">
                  <c:v>1.0569999999999999</c:v>
                </c:pt>
                <c:pt idx="601">
                  <c:v>1.054</c:v>
                </c:pt>
                <c:pt idx="602">
                  <c:v>1.056</c:v>
                </c:pt>
                <c:pt idx="603">
                  <c:v>1.0569999999999999</c:v>
                </c:pt>
                <c:pt idx="604">
                  <c:v>1.0549999999999999</c:v>
                </c:pt>
                <c:pt idx="605">
                  <c:v>1.054</c:v>
                </c:pt>
                <c:pt idx="606">
                  <c:v>1.0589999999999999</c:v>
                </c:pt>
                <c:pt idx="607">
                  <c:v>1.06</c:v>
                </c:pt>
                <c:pt idx="608">
                  <c:v>1.0609999999999999</c:v>
                </c:pt>
                <c:pt idx="609">
                  <c:v>1.069</c:v>
                </c:pt>
                <c:pt idx="610">
                  <c:v>1.077</c:v>
                </c:pt>
                <c:pt idx="611">
                  <c:v>1.085</c:v>
                </c:pt>
                <c:pt idx="612">
                  <c:v>1.089</c:v>
                </c:pt>
                <c:pt idx="613">
                  <c:v>1.097</c:v>
                </c:pt>
                <c:pt idx="614">
                  <c:v>1.105</c:v>
                </c:pt>
                <c:pt idx="615">
                  <c:v>1.1140000000000001</c:v>
                </c:pt>
                <c:pt idx="616">
                  <c:v>1.125</c:v>
                </c:pt>
                <c:pt idx="617">
                  <c:v>1.127</c:v>
                </c:pt>
                <c:pt idx="618">
                  <c:v>1.1299999999999999</c:v>
                </c:pt>
                <c:pt idx="619">
                  <c:v>1.131</c:v>
                </c:pt>
                <c:pt idx="620">
                  <c:v>1.1339999999999999</c:v>
                </c:pt>
                <c:pt idx="621">
                  <c:v>1.1379999999999999</c:v>
                </c:pt>
                <c:pt idx="622">
                  <c:v>1.143</c:v>
                </c:pt>
                <c:pt idx="623">
                  <c:v>1.151</c:v>
                </c:pt>
                <c:pt idx="624">
                  <c:v>1.159</c:v>
                </c:pt>
                <c:pt idx="625">
                  <c:v>1.1679999999999999</c:v>
                </c:pt>
                <c:pt idx="626">
                  <c:v>1.1759999999999999</c:v>
                </c:pt>
                <c:pt idx="627">
                  <c:v>1.1819999999999999</c:v>
                </c:pt>
                <c:pt idx="628">
                  <c:v>1.1879999999999999</c:v>
                </c:pt>
                <c:pt idx="629">
                  <c:v>1.1930000000000001</c:v>
                </c:pt>
                <c:pt idx="630">
                  <c:v>1.1970000000000001</c:v>
                </c:pt>
                <c:pt idx="631">
                  <c:v>1.198</c:v>
                </c:pt>
                <c:pt idx="632">
                  <c:v>1.198</c:v>
                </c:pt>
                <c:pt idx="633">
                  <c:v>1.196</c:v>
                </c:pt>
                <c:pt idx="634">
                  <c:v>1.1930000000000001</c:v>
                </c:pt>
                <c:pt idx="635">
                  <c:v>1.194</c:v>
                </c:pt>
                <c:pt idx="636">
                  <c:v>1.1990000000000001</c:v>
                </c:pt>
                <c:pt idx="637">
                  <c:v>1.2010000000000001</c:v>
                </c:pt>
                <c:pt idx="638">
                  <c:v>1.204</c:v>
                </c:pt>
                <c:pt idx="639">
                  <c:v>1.204</c:v>
                </c:pt>
                <c:pt idx="640">
                  <c:v>1.204</c:v>
                </c:pt>
                <c:pt idx="641">
                  <c:v>1.2010000000000001</c:v>
                </c:pt>
                <c:pt idx="642">
                  <c:v>1.2</c:v>
                </c:pt>
                <c:pt idx="643">
                  <c:v>1.2</c:v>
                </c:pt>
                <c:pt idx="644">
                  <c:v>1.202</c:v>
                </c:pt>
                <c:pt idx="645">
                  <c:v>1.198</c:v>
                </c:pt>
                <c:pt idx="646">
                  <c:v>1.194</c:v>
                </c:pt>
                <c:pt idx="647">
                  <c:v>1.1930000000000001</c:v>
                </c:pt>
                <c:pt idx="648">
                  <c:v>1.1890000000000001</c:v>
                </c:pt>
                <c:pt idx="649">
                  <c:v>1.1839999999999999</c:v>
                </c:pt>
                <c:pt idx="650">
                  <c:v>1.1779999999999999</c:v>
                </c:pt>
                <c:pt idx="651">
                  <c:v>1.173</c:v>
                </c:pt>
                <c:pt idx="652">
                  <c:v>1.165</c:v>
                </c:pt>
                <c:pt idx="653">
                  <c:v>1.155</c:v>
                </c:pt>
                <c:pt idx="654">
                  <c:v>1.1439999999999999</c:v>
                </c:pt>
                <c:pt idx="655">
                  <c:v>1.1359999999999999</c:v>
                </c:pt>
                <c:pt idx="656">
                  <c:v>1.129</c:v>
                </c:pt>
                <c:pt idx="657">
                  <c:v>1.121</c:v>
                </c:pt>
                <c:pt idx="658">
                  <c:v>1.119</c:v>
                </c:pt>
                <c:pt idx="659">
                  <c:v>1.119</c:v>
                </c:pt>
                <c:pt idx="660">
                  <c:v>1.1160000000000001</c:v>
                </c:pt>
                <c:pt idx="661">
                  <c:v>1.119</c:v>
                </c:pt>
                <c:pt idx="662">
                  <c:v>1.119</c:v>
                </c:pt>
                <c:pt idx="663">
                  <c:v>1.1160000000000001</c:v>
                </c:pt>
                <c:pt idx="664">
                  <c:v>1.119</c:v>
                </c:pt>
                <c:pt idx="665">
                  <c:v>1.113</c:v>
                </c:pt>
                <c:pt idx="666">
                  <c:v>1.099</c:v>
                </c:pt>
                <c:pt idx="667">
                  <c:v>1.091</c:v>
                </c:pt>
                <c:pt idx="668">
                  <c:v>1.075</c:v>
                </c:pt>
                <c:pt idx="669">
                  <c:v>1.06</c:v>
                </c:pt>
                <c:pt idx="670">
                  <c:v>1.0569999999999999</c:v>
                </c:pt>
                <c:pt idx="671">
                  <c:v>1.0489999999999999</c:v>
                </c:pt>
                <c:pt idx="672">
                  <c:v>1.0429999999999999</c:v>
                </c:pt>
                <c:pt idx="673">
                  <c:v>1.04</c:v>
                </c:pt>
                <c:pt idx="674">
                  <c:v>1.0329999999999999</c:v>
                </c:pt>
                <c:pt idx="675">
                  <c:v>1.024</c:v>
                </c:pt>
                <c:pt idx="676">
                  <c:v>1.0189999999999999</c:v>
                </c:pt>
                <c:pt idx="677">
                  <c:v>1.014</c:v>
                </c:pt>
                <c:pt idx="678">
                  <c:v>1.014</c:v>
                </c:pt>
                <c:pt idx="679">
                  <c:v>1.014</c:v>
                </c:pt>
                <c:pt idx="680">
                  <c:v>1.0169999999999999</c:v>
                </c:pt>
                <c:pt idx="681">
                  <c:v>1.0209999999999999</c:v>
                </c:pt>
                <c:pt idx="682">
                  <c:v>1.018</c:v>
                </c:pt>
                <c:pt idx="683">
                  <c:v>1.0089999999999999</c:v>
                </c:pt>
                <c:pt idx="684">
                  <c:v>0.995</c:v>
                </c:pt>
                <c:pt idx="685">
                  <c:v>0.98</c:v>
                </c:pt>
                <c:pt idx="686">
                  <c:v>0.97099999999999997</c:v>
                </c:pt>
                <c:pt idx="687">
                  <c:v>0.96299999999999997</c:v>
                </c:pt>
                <c:pt idx="688">
                  <c:v>0.96199999999999997</c:v>
                </c:pt>
                <c:pt idx="689">
                  <c:v>0.96399999999999997</c:v>
                </c:pt>
                <c:pt idx="690">
                  <c:v>0.96699999999999997</c:v>
                </c:pt>
                <c:pt idx="691">
                  <c:v>0.97299999999999998</c:v>
                </c:pt>
                <c:pt idx="692">
                  <c:v>0.98099999999999998</c:v>
                </c:pt>
                <c:pt idx="693">
                  <c:v>0.98499999999999999</c:v>
                </c:pt>
                <c:pt idx="694">
                  <c:v>0.98</c:v>
                </c:pt>
                <c:pt idx="695">
                  <c:v>0.98299999999999998</c:v>
                </c:pt>
                <c:pt idx="696">
                  <c:v>0.98299999999999998</c:v>
                </c:pt>
                <c:pt idx="697">
                  <c:v>0.98399999999999999</c:v>
                </c:pt>
                <c:pt idx="698">
                  <c:v>0.97699999999999998</c:v>
                </c:pt>
                <c:pt idx="699">
                  <c:v>0.96099999999999997</c:v>
                </c:pt>
                <c:pt idx="700">
                  <c:v>0.96499999999999997</c:v>
                </c:pt>
                <c:pt idx="701">
                  <c:v>0.96399999999999997</c:v>
                </c:pt>
                <c:pt idx="702">
                  <c:v>0.96499999999999997</c:v>
                </c:pt>
                <c:pt idx="703">
                  <c:v>0.99199999999999999</c:v>
                </c:pt>
                <c:pt idx="704">
                  <c:v>1.008</c:v>
                </c:pt>
                <c:pt idx="705">
                  <c:v>1.016</c:v>
                </c:pt>
                <c:pt idx="706">
                  <c:v>1.01</c:v>
                </c:pt>
                <c:pt idx="707">
                  <c:v>0.99399999999999999</c:v>
                </c:pt>
                <c:pt idx="708">
                  <c:v>0.99</c:v>
                </c:pt>
                <c:pt idx="709">
                  <c:v>0.98599999999999999</c:v>
                </c:pt>
                <c:pt idx="710">
                  <c:v>0.97399999999999998</c:v>
                </c:pt>
                <c:pt idx="711">
                  <c:v>0.96299999999999997</c:v>
                </c:pt>
                <c:pt idx="712">
                  <c:v>0.94699999999999995</c:v>
                </c:pt>
                <c:pt idx="713">
                  <c:v>0.94099999999999995</c:v>
                </c:pt>
                <c:pt idx="714">
                  <c:v>0.95099999999999996</c:v>
                </c:pt>
                <c:pt idx="715">
                  <c:v>0.96299999999999997</c:v>
                </c:pt>
                <c:pt idx="716">
                  <c:v>0.96499999999999997</c:v>
                </c:pt>
                <c:pt idx="717">
                  <c:v>0.95499999999999996</c:v>
                </c:pt>
                <c:pt idx="718">
                  <c:v>0.93500000000000005</c:v>
                </c:pt>
                <c:pt idx="719">
                  <c:v>0.91300000000000003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065A-48A6-9676-7B91D3F00A9B}"/>
            </c:ext>
          </c:extLst>
        </c:ser>
        <c:ser>
          <c:idx val="3"/>
          <c:order val="3"/>
          <c:tx>
            <c:strRef>
              <c:f>'TASK 1'!$AO$3:$AO$5</c:f>
              <c:strCache>
                <c:ptCount val="3"/>
                <c:pt idx="1">
                  <c:v>3000RPM</c:v>
                </c:pt>
                <c:pt idx="2">
                  <c:v> Pressure (Bar)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'TASK 1'!$A$6:$A$3989</c:f>
              <c:numCache>
                <c:formatCode>0</c:formatCode>
                <c:ptCount val="3984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1'!$AO$6:$AO$3989</c:f>
              <c:numCache>
                <c:formatCode>General</c:formatCode>
                <c:ptCount val="3984"/>
                <c:pt idx="0">
                  <c:v>0.85</c:v>
                </c:pt>
                <c:pt idx="1">
                  <c:v>0.85</c:v>
                </c:pt>
                <c:pt idx="2">
                  <c:v>0.85199999999999998</c:v>
                </c:pt>
                <c:pt idx="3">
                  <c:v>0.85699999999999998</c:v>
                </c:pt>
                <c:pt idx="4">
                  <c:v>0.85899999999999999</c:v>
                </c:pt>
                <c:pt idx="5">
                  <c:v>0.86199999999999999</c:v>
                </c:pt>
                <c:pt idx="6">
                  <c:v>0.86499999999999999</c:v>
                </c:pt>
                <c:pt idx="7">
                  <c:v>0.85899999999999999</c:v>
                </c:pt>
                <c:pt idx="8">
                  <c:v>0.85699999999999998</c:v>
                </c:pt>
                <c:pt idx="9">
                  <c:v>0.85599999999999998</c:v>
                </c:pt>
                <c:pt idx="10">
                  <c:v>0.85199999999999998</c:v>
                </c:pt>
                <c:pt idx="11">
                  <c:v>0.85199999999999998</c:v>
                </c:pt>
                <c:pt idx="12">
                  <c:v>0.85599999999999998</c:v>
                </c:pt>
                <c:pt idx="13">
                  <c:v>0.86</c:v>
                </c:pt>
                <c:pt idx="14">
                  <c:v>0.86399999999999999</c:v>
                </c:pt>
                <c:pt idx="15">
                  <c:v>0.86799999999999999</c:v>
                </c:pt>
                <c:pt idx="16">
                  <c:v>0.86799999999999999</c:v>
                </c:pt>
                <c:pt idx="17">
                  <c:v>0.87</c:v>
                </c:pt>
                <c:pt idx="18">
                  <c:v>0.875</c:v>
                </c:pt>
                <c:pt idx="19">
                  <c:v>0.874</c:v>
                </c:pt>
                <c:pt idx="20">
                  <c:v>0.876</c:v>
                </c:pt>
                <c:pt idx="21">
                  <c:v>0.874</c:v>
                </c:pt>
                <c:pt idx="22">
                  <c:v>0.871</c:v>
                </c:pt>
                <c:pt idx="23">
                  <c:v>0.874</c:v>
                </c:pt>
                <c:pt idx="24">
                  <c:v>0.873</c:v>
                </c:pt>
                <c:pt idx="25">
                  <c:v>0.86899999999999999</c:v>
                </c:pt>
                <c:pt idx="26">
                  <c:v>0.87</c:v>
                </c:pt>
                <c:pt idx="27">
                  <c:v>0.86799999999999999</c:v>
                </c:pt>
                <c:pt idx="28">
                  <c:v>0.874</c:v>
                </c:pt>
                <c:pt idx="29">
                  <c:v>0.88100000000000001</c:v>
                </c:pt>
                <c:pt idx="30">
                  <c:v>0.88</c:v>
                </c:pt>
                <c:pt idx="31">
                  <c:v>0.879</c:v>
                </c:pt>
                <c:pt idx="32">
                  <c:v>0.877</c:v>
                </c:pt>
                <c:pt idx="33">
                  <c:v>0.86899999999999999</c:v>
                </c:pt>
                <c:pt idx="34">
                  <c:v>0.86299999999999999</c:v>
                </c:pt>
                <c:pt idx="35">
                  <c:v>0.86699999999999999</c:v>
                </c:pt>
                <c:pt idx="36">
                  <c:v>0.88200000000000001</c:v>
                </c:pt>
                <c:pt idx="37">
                  <c:v>0.86899999999999999</c:v>
                </c:pt>
                <c:pt idx="38">
                  <c:v>0.875</c:v>
                </c:pt>
                <c:pt idx="39">
                  <c:v>0.86899999999999999</c:v>
                </c:pt>
                <c:pt idx="40">
                  <c:v>0.86199999999999999</c:v>
                </c:pt>
                <c:pt idx="41">
                  <c:v>0.86599999999999999</c:v>
                </c:pt>
                <c:pt idx="42">
                  <c:v>0.86399999999999999</c:v>
                </c:pt>
                <c:pt idx="43">
                  <c:v>0.86399999999999999</c:v>
                </c:pt>
                <c:pt idx="44">
                  <c:v>0.86699999999999999</c:v>
                </c:pt>
                <c:pt idx="45">
                  <c:v>0.86499999999999999</c:v>
                </c:pt>
                <c:pt idx="46">
                  <c:v>0.875</c:v>
                </c:pt>
                <c:pt idx="47">
                  <c:v>0.87</c:v>
                </c:pt>
                <c:pt idx="48">
                  <c:v>0.88200000000000001</c:v>
                </c:pt>
                <c:pt idx="49">
                  <c:v>0.877</c:v>
                </c:pt>
                <c:pt idx="50">
                  <c:v>0.84</c:v>
                </c:pt>
                <c:pt idx="51">
                  <c:v>0.85</c:v>
                </c:pt>
                <c:pt idx="52">
                  <c:v>0.84799999999999998</c:v>
                </c:pt>
                <c:pt idx="53">
                  <c:v>0.85499999999999998</c:v>
                </c:pt>
                <c:pt idx="54">
                  <c:v>0.86299999999999999</c:v>
                </c:pt>
                <c:pt idx="55">
                  <c:v>0.872</c:v>
                </c:pt>
                <c:pt idx="56">
                  <c:v>0.87</c:v>
                </c:pt>
                <c:pt idx="57">
                  <c:v>0.876</c:v>
                </c:pt>
                <c:pt idx="58">
                  <c:v>0.88300000000000001</c:v>
                </c:pt>
                <c:pt idx="59">
                  <c:v>0.88400000000000001</c:v>
                </c:pt>
                <c:pt idx="60">
                  <c:v>0.89600000000000002</c:v>
                </c:pt>
                <c:pt idx="61">
                  <c:v>0.88900000000000001</c:v>
                </c:pt>
                <c:pt idx="62">
                  <c:v>0.88600000000000001</c:v>
                </c:pt>
                <c:pt idx="63">
                  <c:v>0.90300000000000002</c:v>
                </c:pt>
                <c:pt idx="64">
                  <c:v>0.91500000000000004</c:v>
                </c:pt>
                <c:pt idx="65">
                  <c:v>0.92400000000000004</c:v>
                </c:pt>
                <c:pt idx="66">
                  <c:v>0.93100000000000005</c:v>
                </c:pt>
                <c:pt idx="67">
                  <c:v>0.92900000000000005</c:v>
                </c:pt>
                <c:pt idx="68">
                  <c:v>0.93</c:v>
                </c:pt>
                <c:pt idx="69">
                  <c:v>0.93</c:v>
                </c:pt>
                <c:pt idx="70">
                  <c:v>0.92700000000000005</c:v>
                </c:pt>
                <c:pt idx="71">
                  <c:v>0.93600000000000005</c:v>
                </c:pt>
                <c:pt idx="72">
                  <c:v>0.94499999999999995</c:v>
                </c:pt>
                <c:pt idx="73">
                  <c:v>0.95499999999999996</c:v>
                </c:pt>
                <c:pt idx="74">
                  <c:v>0.95699999999999996</c:v>
                </c:pt>
                <c:pt idx="75">
                  <c:v>0.95799999999999996</c:v>
                </c:pt>
                <c:pt idx="76">
                  <c:v>0.96</c:v>
                </c:pt>
                <c:pt idx="77">
                  <c:v>0.96099999999999997</c:v>
                </c:pt>
                <c:pt idx="78">
                  <c:v>0.96099999999999997</c:v>
                </c:pt>
                <c:pt idx="79">
                  <c:v>0.96</c:v>
                </c:pt>
                <c:pt idx="80">
                  <c:v>0.95799999999999996</c:v>
                </c:pt>
                <c:pt idx="81">
                  <c:v>0.95399999999999996</c:v>
                </c:pt>
                <c:pt idx="82">
                  <c:v>0.94699999999999995</c:v>
                </c:pt>
                <c:pt idx="83">
                  <c:v>0.93700000000000006</c:v>
                </c:pt>
                <c:pt idx="84">
                  <c:v>0.93100000000000005</c:v>
                </c:pt>
                <c:pt idx="85">
                  <c:v>0.93</c:v>
                </c:pt>
                <c:pt idx="86">
                  <c:v>0.93</c:v>
                </c:pt>
                <c:pt idx="87">
                  <c:v>0.93200000000000005</c:v>
                </c:pt>
                <c:pt idx="88">
                  <c:v>0.93300000000000005</c:v>
                </c:pt>
                <c:pt idx="89">
                  <c:v>0.93</c:v>
                </c:pt>
                <c:pt idx="90">
                  <c:v>0.92800000000000005</c:v>
                </c:pt>
                <c:pt idx="91">
                  <c:v>0.92600000000000005</c:v>
                </c:pt>
                <c:pt idx="92">
                  <c:v>0.92700000000000005</c:v>
                </c:pt>
                <c:pt idx="93">
                  <c:v>0.93700000000000006</c:v>
                </c:pt>
                <c:pt idx="94">
                  <c:v>0.95</c:v>
                </c:pt>
                <c:pt idx="95">
                  <c:v>0.96</c:v>
                </c:pt>
                <c:pt idx="96">
                  <c:v>0.96799999999999997</c:v>
                </c:pt>
                <c:pt idx="97">
                  <c:v>0.97299999999999998</c:v>
                </c:pt>
                <c:pt idx="98">
                  <c:v>0.97099999999999997</c:v>
                </c:pt>
                <c:pt idx="99">
                  <c:v>0.97099999999999997</c:v>
                </c:pt>
                <c:pt idx="100">
                  <c:v>0.96899999999999997</c:v>
                </c:pt>
                <c:pt idx="101">
                  <c:v>0.96799999999999997</c:v>
                </c:pt>
                <c:pt idx="102">
                  <c:v>0.97299999999999998</c:v>
                </c:pt>
                <c:pt idx="103">
                  <c:v>0.97899999999999998</c:v>
                </c:pt>
                <c:pt idx="104">
                  <c:v>0.98599999999999999</c:v>
                </c:pt>
                <c:pt idx="105">
                  <c:v>0.99199999999999999</c:v>
                </c:pt>
                <c:pt idx="106">
                  <c:v>0.99299999999999999</c:v>
                </c:pt>
                <c:pt idx="107">
                  <c:v>0.99399999999999999</c:v>
                </c:pt>
                <c:pt idx="108">
                  <c:v>1</c:v>
                </c:pt>
                <c:pt idx="109">
                  <c:v>1.002</c:v>
                </c:pt>
                <c:pt idx="110">
                  <c:v>1.0069999999999999</c:v>
                </c:pt>
                <c:pt idx="111">
                  <c:v>1.0109999999999999</c:v>
                </c:pt>
                <c:pt idx="112">
                  <c:v>1.0149999999999999</c:v>
                </c:pt>
                <c:pt idx="113">
                  <c:v>1.018</c:v>
                </c:pt>
                <c:pt idx="114">
                  <c:v>1.0229999999999999</c:v>
                </c:pt>
                <c:pt idx="115">
                  <c:v>1.0229999999999999</c:v>
                </c:pt>
                <c:pt idx="116">
                  <c:v>1.0229999999999999</c:v>
                </c:pt>
                <c:pt idx="117">
                  <c:v>1.018</c:v>
                </c:pt>
                <c:pt idx="118">
                  <c:v>1.01</c:v>
                </c:pt>
                <c:pt idx="119">
                  <c:v>1.0049999999999999</c:v>
                </c:pt>
                <c:pt idx="120">
                  <c:v>1.0049999999999999</c:v>
                </c:pt>
                <c:pt idx="121">
                  <c:v>1.01</c:v>
                </c:pt>
                <c:pt idx="122">
                  <c:v>1.02</c:v>
                </c:pt>
                <c:pt idx="123">
                  <c:v>1.022</c:v>
                </c:pt>
                <c:pt idx="124">
                  <c:v>1.018</c:v>
                </c:pt>
                <c:pt idx="125">
                  <c:v>1.012</c:v>
                </c:pt>
                <c:pt idx="126">
                  <c:v>1.008</c:v>
                </c:pt>
                <c:pt idx="127">
                  <c:v>1.01</c:v>
                </c:pt>
                <c:pt idx="128">
                  <c:v>1.0209999999999999</c:v>
                </c:pt>
                <c:pt idx="129">
                  <c:v>1.03</c:v>
                </c:pt>
                <c:pt idx="130">
                  <c:v>1.0349999999999999</c:v>
                </c:pt>
                <c:pt idx="131">
                  <c:v>1.0329999999999999</c:v>
                </c:pt>
                <c:pt idx="132">
                  <c:v>1.028</c:v>
                </c:pt>
                <c:pt idx="133">
                  <c:v>1.0269999999999999</c:v>
                </c:pt>
                <c:pt idx="134">
                  <c:v>1.0289999999999999</c:v>
                </c:pt>
                <c:pt idx="135">
                  <c:v>1.0329999999999999</c:v>
                </c:pt>
                <c:pt idx="136">
                  <c:v>1.0349999999999999</c:v>
                </c:pt>
                <c:pt idx="137">
                  <c:v>1.0309999999999999</c:v>
                </c:pt>
                <c:pt idx="138">
                  <c:v>1.0349999999999999</c:v>
                </c:pt>
                <c:pt idx="139">
                  <c:v>1.036</c:v>
                </c:pt>
                <c:pt idx="140">
                  <c:v>1.0389999999999999</c:v>
                </c:pt>
                <c:pt idx="141">
                  <c:v>1.0389999999999999</c:v>
                </c:pt>
                <c:pt idx="142">
                  <c:v>1.0369999999999999</c:v>
                </c:pt>
                <c:pt idx="143">
                  <c:v>1.032</c:v>
                </c:pt>
                <c:pt idx="144">
                  <c:v>1.026</c:v>
                </c:pt>
                <c:pt idx="145">
                  <c:v>1.0229999999999999</c:v>
                </c:pt>
                <c:pt idx="146">
                  <c:v>1.0209999999999999</c:v>
                </c:pt>
                <c:pt idx="147">
                  <c:v>1.0209999999999999</c:v>
                </c:pt>
                <c:pt idx="148">
                  <c:v>1.022</c:v>
                </c:pt>
                <c:pt idx="149">
                  <c:v>1.014</c:v>
                </c:pt>
                <c:pt idx="150">
                  <c:v>1.004</c:v>
                </c:pt>
                <c:pt idx="151">
                  <c:v>0.998</c:v>
                </c:pt>
                <c:pt idx="152">
                  <c:v>0.995</c:v>
                </c:pt>
                <c:pt idx="153">
                  <c:v>1.004</c:v>
                </c:pt>
                <c:pt idx="154">
                  <c:v>1.018</c:v>
                </c:pt>
                <c:pt idx="155">
                  <c:v>1.034</c:v>
                </c:pt>
                <c:pt idx="156">
                  <c:v>1.052</c:v>
                </c:pt>
                <c:pt idx="157">
                  <c:v>1.0669999999999999</c:v>
                </c:pt>
                <c:pt idx="158">
                  <c:v>1.075</c:v>
                </c:pt>
                <c:pt idx="159">
                  <c:v>1.079</c:v>
                </c:pt>
                <c:pt idx="160">
                  <c:v>1.079</c:v>
                </c:pt>
                <c:pt idx="161">
                  <c:v>1.0740000000000001</c:v>
                </c:pt>
                <c:pt idx="162">
                  <c:v>1.0680000000000001</c:v>
                </c:pt>
                <c:pt idx="163">
                  <c:v>1.0589999999999999</c:v>
                </c:pt>
                <c:pt idx="164">
                  <c:v>1.056</c:v>
                </c:pt>
                <c:pt idx="165">
                  <c:v>1.052</c:v>
                </c:pt>
                <c:pt idx="166">
                  <c:v>1.044</c:v>
                </c:pt>
                <c:pt idx="167">
                  <c:v>1.0409999999999999</c:v>
                </c:pt>
                <c:pt idx="168">
                  <c:v>1.038</c:v>
                </c:pt>
                <c:pt idx="169">
                  <c:v>1.036</c:v>
                </c:pt>
                <c:pt idx="170">
                  <c:v>1.0409999999999999</c:v>
                </c:pt>
                <c:pt idx="171">
                  <c:v>1.0469999999999999</c:v>
                </c:pt>
                <c:pt idx="172">
                  <c:v>1.052</c:v>
                </c:pt>
                <c:pt idx="173">
                  <c:v>1.0569999999999999</c:v>
                </c:pt>
                <c:pt idx="174">
                  <c:v>1.056</c:v>
                </c:pt>
                <c:pt idx="175">
                  <c:v>1.054</c:v>
                </c:pt>
                <c:pt idx="176">
                  <c:v>1.054</c:v>
                </c:pt>
                <c:pt idx="177">
                  <c:v>1.054</c:v>
                </c:pt>
                <c:pt idx="178">
                  <c:v>1.0580000000000001</c:v>
                </c:pt>
                <c:pt idx="179">
                  <c:v>1.0629999999999999</c:v>
                </c:pt>
                <c:pt idx="180">
                  <c:v>1.0649999999999999</c:v>
                </c:pt>
                <c:pt idx="181">
                  <c:v>1.0620000000000001</c:v>
                </c:pt>
                <c:pt idx="182">
                  <c:v>1.06</c:v>
                </c:pt>
                <c:pt idx="183">
                  <c:v>1.06</c:v>
                </c:pt>
                <c:pt idx="184">
                  <c:v>1.0549999999999999</c:v>
                </c:pt>
                <c:pt idx="185">
                  <c:v>1.05</c:v>
                </c:pt>
                <c:pt idx="186">
                  <c:v>1.046</c:v>
                </c:pt>
                <c:pt idx="187">
                  <c:v>1.038</c:v>
                </c:pt>
                <c:pt idx="188">
                  <c:v>1.0369999999999999</c:v>
                </c:pt>
                <c:pt idx="189">
                  <c:v>1.04</c:v>
                </c:pt>
                <c:pt idx="190">
                  <c:v>1.0429999999999999</c:v>
                </c:pt>
                <c:pt idx="191">
                  <c:v>1.0529999999999999</c:v>
                </c:pt>
                <c:pt idx="192">
                  <c:v>1.0629999999999999</c:v>
                </c:pt>
                <c:pt idx="193">
                  <c:v>1.0669999999999999</c:v>
                </c:pt>
                <c:pt idx="194">
                  <c:v>1.073</c:v>
                </c:pt>
                <c:pt idx="195">
                  <c:v>1.083</c:v>
                </c:pt>
                <c:pt idx="196">
                  <c:v>1.089</c:v>
                </c:pt>
                <c:pt idx="197">
                  <c:v>1.1020000000000001</c:v>
                </c:pt>
                <c:pt idx="198">
                  <c:v>1.1140000000000001</c:v>
                </c:pt>
                <c:pt idx="199">
                  <c:v>1.125</c:v>
                </c:pt>
                <c:pt idx="200">
                  <c:v>1.139</c:v>
                </c:pt>
                <c:pt idx="201">
                  <c:v>1.1459999999999999</c:v>
                </c:pt>
                <c:pt idx="202">
                  <c:v>1.1499999999999999</c:v>
                </c:pt>
                <c:pt idx="203">
                  <c:v>1.159</c:v>
                </c:pt>
                <c:pt idx="204">
                  <c:v>1.163</c:v>
                </c:pt>
                <c:pt idx="205">
                  <c:v>1.17</c:v>
                </c:pt>
                <c:pt idx="206">
                  <c:v>1.179</c:v>
                </c:pt>
                <c:pt idx="207">
                  <c:v>1.1839999999999999</c:v>
                </c:pt>
                <c:pt idx="208">
                  <c:v>1.1910000000000001</c:v>
                </c:pt>
                <c:pt idx="209">
                  <c:v>1.204</c:v>
                </c:pt>
                <c:pt idx="210">
                  <c:v>1.214</c:v>
                </c:pt>
                <c:pt idx="211">
                  <c:v>1.2190000000000001</c:v>
                </c:pt>
                <c:pt idx="212">
                  <c:v>1.222</c:v>
                </c:pt>
                <c:pt idx="213">
                  <c:v>1.2230000000000001</c:v>
                </c:pt>
                <c:pt idx="214">
                  <c:v>1.228</c:v>
                </c:pt>
                <c:pt idx="215">
                  <c:v>1.236</c:v>
                </c:pt>
                <c:pt idx="216">
                  <c:v>1.2370000000000001</c:v>
                </c:pt>
                <c:pt idx="217">
                  <c:v>1.244</c:v>
                </c:pt>
                <c:pt idx="218">
                  <c:v>1.2490000000000001</c:v>
                </c:pt>
                <c:pt idx="219">
                  <c:v>1.2509999999999999</c:v>
                </c:pt>
                <c:pt idx="220">
                  <c:v>1.2529999999999999</c:v>
                </c:pt>
                <c:pt idx="221">
                  <c:v>1.2370000000000001</c:v>
                </c:pt>
                <c:pt idx="222">
                  <c:v>1.252</c:v>
                </c:pt>
                <c:pt idx="223">
                  <c:v>1.256</c:v>
                </c:pt>
                <c:pt idx="224">
                  <c:v>1.264</c:v>
                </c:pt>
                <c:pt idx="225">
                  <c:v>1.272</c:v>
                </c:pt>
                <c:pt idx="226">
                  <c:v>1.292</c:v>
                </c:pt>
                <c:pt idx="227">
                  <c:v>1.296</c:v>
                </c:pt>
                <c:pt idx="228">
                  <c:v>1.302</c:v>
                </c:pt>
                <c:pt idx="229">
                  <c:v>1.3089999999999999</c:v>
                </c:pt>
                <c:pt idx="230">
                  <c:v>1.3109999999999999</c:v>
                </c:pt>
                <c:pt idx="231">
                  <c:v>1.3160000000000001</c:v>
                </c:pt>
                <c:pt idx="232">
                  <c:v>1.3360000000000001</c:v>
                </c:pt>
                <c:pt idx="233">
                  <c:v>1.355</c:v>
                </c:pt>
                <c:pt idx="234">
                  <c:v>1.381</c:v>
                </c:pt>
                <c:pt idx="235">
                  <c:v>1.389</c:v>
                </c:pt>
                <c:pt idx="236">
                  <c:v>1.401</c:v>
                </c:pt>
                <c:pt idx="237">
                  <c:v>1.419</c:v>
                </c:pt>
                <c:pt idx="238">
                  <c:v>1.4239999999999999</c:v>
                </c:pt>
                <c:pt idx="239">
                  <c:v>1.4390000000000001</c:v>
                </c:pt>
                <c:pt idx="240">
                  <c:v>1.454</c:v>
                </c:pt>
                <c:pt idx="241">
                  <c:v>1.464</c:v>
                </c:pt>
                <c:pt idx="242">
                  <c:v>1.4830000000000001</c:v>
                </c:pt>
                <c:pt idx="243">
                  <c:v>1.506</c:v>
                </c:pt>
                <c:pt idx="244">
                  <c:v>1.5169999999999999</c:v>
                </c:pt>
                <c:pt idx="245">
                  <c:v>1.536</c:v>
                </c:pt>
                <c:pt idx="246">
                  <c:v>1.554</c:v>
                </c:pt>
                <c:pt idx="247">
                  <c:v>1.573</c:v>
                </c:pt>
                <c:pt idx="248">
                  <c:v>1.6</c:v>
                </c:pt>
                <c:pt idx="249">
                  <c:v>1.623</c:v>
                </c:pt>
                <c:pt idx="250">
                  <c:v>1.643</c:v>
                </c:pt>
                <c:pt idx="251">
                  <c:v>1.67</c:v>
                </c:pt>
                <c:pt idx="252">
                  <c:v>1.6890000000000001</c:v>
                </c:pt>
                <c:pt idx="253">
                  <c:v>1.71</c:v>
                </c:pt>
                <c:pt idx="254">
                  <c:v>1.736</c:v>
                </c:pt>
                <c:pt idx="255">
                  <c:v>1.754</c:v>
                </c:pt>
                <c:pt idx="256">
                  <c:v>1.7729999999999999</c:v>
                </c:pt>
                <c:pt idx="257">
                  <c:v>1.7929999999999999</c:v>
                </c:pt>
                <c:pt idx="258">
                  <c:v>1.8049999999999999</c:v>
                </c:pt>
                <c:pt idx="259">
                  <c:v>1.8220000000000001</c:v>
                </c:pt>
                <c:pt idx="260">
                  <c:v>1.841</c:v>
                </c:pt>
                <c:pt idx="261">
                  <c:v>1.863</c:v>
                </c:pt>
                <c:pt idx="262">
                  <c:v>1.891</c:v>
                </c:pt>
                <c:pt idx="263">
                  <c:v>1.919</c:v>
                </c:pt>
                <c:pt idx="264">
                  <c:v>1.9450000000000001</c:v>
                </c:pt>
                <c:pt idx="265">
                  <c:v>1.9770000000000001</c:v>
                </c:pt>
                <c:pt idx="266">
                  <c:v>2.0059999999999998</c:v>
                </c:pt>
                <c:pt idx="267">
                  <c:v>2.0379999999999998</c:v>
                </c:pt>
                <c:pt idx="268">
                  <c:v>2.0750000000000002</c:v>
                </c:pt>
                <c:pt idx="269">
                  <c:v>2.1040000000000001</c:v>
                </c:pt>
                <c:pt idx="270">
                  <c:v>2.1379999999999999</c:v>
                </c:pt>
                <c:pt idx="271">
                  <c:v>2.1739999999999999</c:v>
                </c:pt>
                <c:pt idx="272">
                  <c:v>2.2109999999999999</c:v>
                </c:pt>
                <c:pt idx="273">
                  <c:v>2.2559999999999998</c:v>
                </c:pt>
                <c:pt idx="274">
                  <c:v>2.3050000000000002</c:v>
                </c:pt>
                <c:pt idx="275">
                  <c:v>2.3540000000000001</c:v>
                </c:pt>
                <c:pt idx="276">
                  <c:v>2.4060000000000001</c:v>
                </c:pt>
                <c:pt idx="277">
                  <c:v>2.4580000000000002</c:v>
                </c:pt>
                <c:pt idx="278">
                  <c:v>2.5049999999999999</c:v>
                </c:pt>
                <c:pt idx="279">
                  <c:v>2.5550000000000002</c:v>
                </c:pt>
                <c:pt idx="280">
                  <c:v>2.601</c:v>
                </c:pt>
                <c:pt idx="281">
                  <c:v>2.649</c:v>
                </c:pt>
                <c:pt idx="282">
                  <c:v>2.7029999999999998</c:v>
                </c:pt>
                <c:pt idx="283">
                  <c:v>2.7610000000000001</c:v>
                </c:pt>
                <c:pt idx="284">
                  <c:v>2.8220000000000001</c:v>
                </c:pt>
                <c:pt idx="285">
                  <c:v>2.89</c:v>
                </c:pt>
                <c:pt idx="286">
                  <c:v>2.96</c:v>
                </c:pt>
                <c:pt idx="287">
                  <c:v>3.0289999999999999</c:v>
                </c:pt>
                <c:pt idx="288">
                  <c:v>3.1030000000000002</c:v>
                </c:pt>
                <c:pt idx="289">
                  <c:v>3.181</c:v>
                </c:pt>
                <c:pt idx="290">
                  <c:v>3.2639999999999998</c:v>
                </c:pt>
                <c:pt idx="291">
                  <c:v>3.3479999999999999</c:v>
                </c:pt>
                <c:pt idx="292">
                  <c:v>3.431</c:v>
                </c:pt>
                <c:pt idx="293">
                  <c:v>3.5190000000000001</c:v>
                </c:pt>
                <c:pt idx="294">
                  <c:v>3.6110000000000002</c:v>
                </c:pt>
                <c:pt idx="295">
                  <c:v>3.702</c:v>
                </c:pt>
                <c:pt idx="296">
                  <c:v>3.8</c:v>
                </c:pt>
                <c:pt idx="297">
                  <c:v>3.903</c:v>
                </c:pt>
                <c:pt idx="298">
                  <c:v>4.008</c:v>
                </c:pt>
                <c:pt idx="299">
                  <c:v>4.12</c:v>
                </c:pt>
                <c:pt idx="300">
                  <c:v>4.2409999999999997</c:v>
                </c:pt>
                <c:pt idx="301">
                  <c:v>4.3639999999999999</c:v>
                </c:pt>
                <c:pt idx="302">
                  <c:v>4.4969999999999999</c:v>
                </c:pt>
                <c:pt idx="303">
                  <c:v>4.6349999999999998</c:v>
                </c:pt>
                <c:pt idx="304">
                  <c:v>4.7750000000000004</c:v>
                </c:pt>
                <c:pt idx="305">
                  <c:v>4.9210000000000003</c:v>
                </c:pt>
                <c:pt idx="306">
                  <c:v>5.069</c:v>
                </c:pt>
                <c:pt idx="307">
                  <c:v>5.226</c:v>
                </c:pt>
                <c:pt idx="308">
                  <c:v>5.3970000000000002</c:v>
                </c:pt>
                <c:pt idx="309">
                  <c:v>5.5780000000000003</c:v>
                </c:pt>
                <c:pt idx="310">
                  <c:v>5.7679999999999998</c:v>
                </c:pt>
                <c:pt idx="311">
                  <c:v>5.9640000000000004</c:v>
                </c:pt>
                <c:pt idx="312">
                  <c:v>6.1639999999999997</c:v>
                </c:pt>
                <c:pt idx="313">
                  <c:v>6.3710000000000004</c:v>
                </c:pt>
                <c:pt idx="314">
                  <c:v>6.5890000000000004</c:v>
                </c:pt>
                <c:pt idx="315">
                  <c:v>6.8090000000000002</c:v>
                </c:pt>
                <c:pt idx="316">
                  <c:v>7.0510000000000002</c:v>
                </c:pt>
                <c:pt idx="317">
                  <c:v>7.3049999999999997</c:v>
                </c:pt>
                <c:pt idx="318">
                  <c:v>7.57</c:v>
                </c:pt>
                <c:pt idx="319">
                  <c:v>7.851</c:v>
                </c:pt>
                <c:pt idx="320">
                  <c:v>8.1489999999999991</c:v>
                </c:pt>
                <c:pt idx="321">
                  <c:v>8.4550000000000001</c:v>
                </c:pt>
                <c:pt idx="322">
                  <c:v>8.7799999999999994</c:v>
                </c:pt>
                <c:pt idx="323">
                  <c:v>9.1219999999999999</c:v>
                </c:pt>
                <c:pt idx="324">
                  <c:v>9.4570000000000007</c:v>
                </c:pt>
                <c:pt idx="325">
                  <c:v>9.827</c:v>
                </c:pt>
                <c:pt idx="326">
                  <c:v>10.196999999999999</c:v>
                </c:pt>
                <c:pt idx="327">
                  <c:v>10.593999999999999</c:v>
                </c:pt>
                <c:pt idx="328">
                  <c:v>11.023</c:v>
                </c:pt>
                <c:pt idx="329">
                  <c:v>11.456</c:v>
                </c:pt>
                <c:pt idx="330">
                  <c:v>11.907999999999999</c:v>
                </c:pt>
                <c:pt idx="331">
                  <c:v>12.372</c:v>
                </c:pt>
                <c:pt idx="332">
                  <c:v>12.859</c:v>
                </c:pt>
                <c:pt idx="333">
                  <c:v>13.37</c:v>
                </c:pt>
                <c:pt idx="334">
                  <c:v>13.897</c:v>
                </c:pt>
                <c:pt idx="335">
                  <c:v>14.446</c:v>
                </c:pt>
                <c:pt idx="336">
                  <c:v>14.999000000000001</c:v>
                </c:pt>
                <c:pt idx="337">
                  <c:v>15.561</c:v>
                </c:pt>
                <c:pt idx="338">
                  <c:v>16.148</c:v>
                </c:pt>
                <c:pt idx="339">
                  <c:v>16.748999999999999</c:v>
                </c:pt>
                <c:pt idx="340">
                  <c:v>17.37</c:v>
                </c:pt>
                <c:pt idx="341">
                  <c:v>18.004000000000001</c:v>
                </c:pt>
                <c:pt idx="342">
                  <c:v>18.640999999999998</c:v>
                </c:pt>
                <c:pt idx="343">
                  <c:v>19.265000000000001</c:v>
                </c:pt>
                <c:pt idx="344">
                  <c:v>19.896999999999998</c:v>
                </c:pt>
                <c:pt idx="345">
                  <c:v>20.54</c:v>
                </c:pt>
                <c:pt idx="346">
                  <c:v>21.172000000000001</c:v>
                </c:pt>
                <c:pt idx="347">
                  <c:v>21.809000000000001</c:v>
                </c:pt>
                <c:pt idx="348">
                  <c:v>22.437000000000001</c:v>
                </c:pt>
                <c:pt idx="349">
                  <c:v>23.062000000000001</c:v>
                </c:pt>
                <c:pt idx="350">
                  <c:v>23.675000000000001</c:v>
                </c:pt>
                <c:pt idx="351">
                  <c:v>24.312000000000001</c:v>
                </c:pt>
                <c:pt idx="352">
                  <c:v>24.969000000000001</c:v>
                </c:pt>
                <c:pt idx="353">
                  <c:v>25.663</c:v>
                </c:pt>
                <c:pt idx="354">
                  <c:v>26.401</c:v>
                </c:pt>
                <c:pt idx="355">
                  <c:v>27.22</c:v>
                </c:pt>
                <c:pt idx="356">
                  <c:v>28.152999999999999</c:v>
                </c:pt>
                <c:pt idx="357">
                  <c:v>29.24</c:v>
                </c:pt>
                <c:pt idx="358">
                  <c:v>30.512</c:v>
                </c:pt>
                <c:pt idx="359">
                  <c:v>32.002000000000002</c:v>
                </c:pt>
                <c:pt idx="360">
                  <c:v>33.725999999999999</c:v>
                </c:pt>
                <c:pt idx="361">
                  <c:v>35.677</c:v>
                </c:pt>
                <c:pt idx="362">
                  <c:v>37.865000000000002</c:v>
                </c:pt>
                <c:pt idx="363">
                  <c:v>40.253</c:v>
                </c:pt>
                <c:pt idx="364">
                  <c:v>42.820999999999998</c:v>
                </c:pt>
                <c:pt idx="365">
                  <c:v>45.527999999999999</c:v>
                </c:pt>
                <c:pt idx="366">
                  <c:v>48.335000000000001</c:v>
                </c:pt>
                <c:pt idx="367">
                  <c:v>51.177</c:v>
                </c:pt>
                <c:pt idx="368">
                  <c:v>53.988999999999997</c:v>
                </c:pt>
                <c:pt idx="369">
                  <c:v>56.701999999999998</c:v>
                </c:pt>
                <c:pt idx="370">
                  <c:v>59.238999999999997</c:v>
                </c:pt>
                <c:pt idx="371">
                  <c:v>61.523000000000003</c:v>
                </c:pt>
                <c:pt idx="372">
                  <c:v>63.472999999999999</c:v>
                </c:pt>
                <c:pt idx="373">
                  <c:v>65.03</c:v>
                </c:pt>
                <c:pt idx="374">
                  <c:v>66.179000000000002</c:v>
                </c:pt>
                <c:pt idx="375">
                  <c:v>66.921999999999997</c:v>
                </c:pt>
                <c:pt idx="376">
                  <c:v>67.254000000000005</c:v>
                </c:pt>
                <c:pt idx="377">
                  <c:v>67.213999999999999</c:v>
                </c:pt>
                <c:pt idx="378">
                  <c:v>66.828000000000003</c:v>
                </c:pt>
                <c:pt idx="379">
                  <c:v>66.111000000000004</c:v>
                </c:pt>
                <c:pt idx="380">
                  <c:v>65.114999999999995</c:v>
                </c:pt>
                <c:pt idx="381">
                  <c:v>63.881</c:v>
                </c:pt>
                <c:pt idx="382">
                  <c:v>62.415999999999997</c:v>
                </c:pt>
                <c:pt idx="383">
                  <c:v>60.792000000000002</c:v>
                </c:pt>
                <c:pt idx="384">
                  <c:v>59.034999999999997</c:v>
                </c:pt>
                <c:pt idx="385">
                  <c:v>57.201999999999998</c:v>
                </c:pt>
                <c:pt idx="386">
                  <c:v>55.351999999999997</c:v>
                </c:pt>
                <c:pt idx="387">
                  <c:v>53.470999999999997</c:v>
                </c:pt>
                <c:pt idx="388">
                  <c:v>51.616999999999997</c:v>
                </c:pt>
                <c:pt idx="389">
                  <c:v>49.78</c:v>
                </c:pt>
                <c:pt idx="390">
                  <c:v>47.99</c:v>
                </c:pt>
                <c:pt idx="391">
                  <c:v>46.256</c:v>
                </c:pt>
                <c:pt idx="392">
                  <c:v>44.564999999999998</c:v>
                </c:pt>
                <c:pt idx="393">
                  <c:v>42.930999999999997</c:v>
                </c:pt>
                <c:pt idx="394">
                  <c:v>41.353000000000002</c:v>
                </c:pt>
                <c:pt idx="395">
                  <c:v>39.83</c:v>
                </c:pt>
                <c:pt idx="396">
                  <c:v>38.365000000000002</c:v>
                </c:pt>
                <c:pt idx="397">
                  <c:v>36.972999999999999</c:v>
                </c:pt>
                <c:pt idx="398">
                  <c:v>35.628</c:v>
                </c:pt>
                <c:pt idx="399">
                  <c:v>34.344000000000001</c:v>
                </c:pt>
                <c:pt idx="400">
                  <c:v>33.121000000000002</c:v>
                </c:pt>
                <c:pt idx="401">
                  <c:v>31.952000000000002</c:v>
                </c:pt>
                <c:pt idx="402">
                  <c:v>30.832999999999998</c:v>
                </c:pt>
                <c:pt idx="403">
                  <c:v>29.763999999999999</c:v>
                </c:pt>
                <c:pt idx="404">
                  <c:v>28.739000000000001</c:v>
                </c:pt>
                <c:pt idx="405">
                  <c:v>27.762</c:v>
                </c:pt>
                <c:pt idx="406">
                  <c:v>26.829000000000001</c:v>
                </c:pt>
                <c:pt idx="407">
                  <c:v>25.934999999999999</c:v>
                </c:pt>
                <c:pt idx="408">
                  <c:v>25.084</c:v>
                </c:pt>
                <c:pt idx="409">
                  <c:v>24.263000000000002</c:v>
                </c:pt>
                <c:pt idx="410">
                  <c:v>23.488</c:v>
                </c:pt>
                <c:pt idx="411">
                  <c:v>22.748000000000001</c:v>
                </c:pt>
                <c:pt idx="412">
                  <c:v>22.038</c:v>
                </c:pt>
                <c:pt idx="413">
                  <c:v>21.356999999999999</c:v>
                </c:pt>
                <c:pt idx="414">
                  <c:v>20.706</c:v>
                </c:pt>
                <c:pt idx="415">
                  <c:v>20.085000000000001</c:v>
                </c:pt>
                <c:pt idx="416">
                  <c:v>19.489000000000001</c:v>
                </c:pt>
                <c:pt idx="417">
                  <c:v>18.917000000000002</c:v>
                </c:pt>
                <c:pt idx="418">
                  <c:v>18.37</c:v>
                </c:pt>
                <c:pt idx="419">
                  <c:v>17.844000000000001</c:v>
                </c:pt>
                <c:pt idx="420">
                  <c:v>17.332999999999998</c:v>
                </c:pt>
                <c:pt idx="421">
                  <c:v>16.852</c:v>
                </c:pt>
                <c:pt idx="422">
                  <c:v>16.399000000000001</c:v>
                </c:pt>
                <c:pt idx="423">
                  <c:v>15.955</c:v>
                </c:pt>
                <c:pt idx="424">
                  <c:v>15.53</c:v>
                </c:pt>
                <c:pt idx="425">
                  <c:v>15.125999999999999</c:v>
                </c:pt>
                <c:pt idx="426">
                  <c:v>14.731</c:v>
                </c:pt>
                <c:pt idx="427">
                  <c:v>14.353999999999999</c:v>
                </c:pt>
                <c:pt idx="428">
                  <c:v>13.991</c:v>
                </c:pt>
                <c:pt idx="429">
                  <c:v>13.646000000000001</c:v>
                </c:pt>
                <c:pt idx="430">
                  <c:v>13.313000000000001</c:v>
                </c:pt>
                <c:pt idx="431">
                  <c:v>12.994999999999999</c:v>
                </c:pt>
                <c:pt idx="432">
                  <c:v>12.683</c:v>
                </c:pt>
                <c:pt idx="433">
                  <c:v>12.381</c:v>
                </c:pt>
                <c:pt idx="434">
                  <c:v>12.093</c:v>
                </c:pt>
                <c:pt idx="435">
                  <c:v>11.815</c:v>
                </c:pt>
                <c:pt idx="436">
                  <c:v>11.55</c:v>
                </c:pt>
                <c:pt idx="437">
                  <c:v>11.29</c:v>
                </c:pt>
                <c:pt idx="438">
                  <c:v>11.04</c:v>
                </c:pt>
                <c:pt idx="439">
                  <c:v>10.803000000000001</c:v>
                </c:pt>
                <c:pt idx="440">
                  <c:v>10.582000000000001</c:v>
                </c:pt>
                <c:pt idx="441">
                  <c:v>10.378</c:v>
                </c:pt>
                <c:pt idx="442">
                  <c:v>10.192</c:v>
                </c:pt>
                <c:pt idx="443">
                  <c:v>10.007999999999999</c:v>
                </c:pt>
                <c:pt idx="444">
                  <c:v>9.8219999999999992</c:v>
                </c:pt>
                <c:pt idx="445">
                  <c:v>9.6430000000000007</c:v>
                </c:pt>
                <c:pt idx="446">
                  <c:v>9.4619999999999997</c:v>
                </c:pt>
                <c:pt idx="447">
                  <c:v>9.2870000000000008</c:v>
                </c:pt>
                <c:pt idx="448">
                  <c:v>9.1259999999999994</c:v>
                </c:pt>
                <c:pt idx="449">
                  <c:v>8.9670000000000005</c:v>
                </c:pt>
                <c:pt idx="450">
                  <c:v>8.8149999999999995</c:v>
                </c:pt>
                <c:pt idx="451">
                  <c:v>8.6669999999999998</c:v>
                </c:pt>
                <c:pt idx="452">
                  <c:v>8.5180000000000007</c:v>
                </c:pt>
                <c:pt idx="453">
                  <c:v>8.3699999999999992</c:v>
                </c:pt>
                <c:pt idx="454">
                  <c:v>8.2279999999999998</c:v>
                </c:pt>
                <c:pt idx="455">
                  <c:v>8.0890000000000004</c:v>
                </c:pt>
                <c:pt idx="456">
                  <c:v>7.9630000000000001</c:v>
                </c:pt>
                <c:pt idx="457">
                  <c:v>7.8449999999999998</c:v>
                </c:pt>
                <c:pt idx="458">
                  <c:v>7.7290000000000001</c:v>
                </c:pt>
                <c:pt idx="459">
                  <c:v>7.6139999999999999</c:v>
                </c:pt>
                <c:pt idx="460">
                  <c:v>7.4980000000000002</c:v>
                </c:pt>
                <c:pt idx="461">
                  <c:v>7.38</c:v>
                </c:pt>
                <c:pt idx="462">
                  <c:v>7.27</c:v>
                </c:pt>
                <c:pt idx="463">
                  <c:v>7.1660000000000004</c:v>
                </c:pt>
                <c:pt idx="464">
                  <c:v>7.0659999999999998</c:v>
                </c:pt>
                <c:pt idx="465">
                  <c:v>6.9749999999999996</c:v>
                </c:pt>
                <c:pt idx="466">
                  <c:v>6.8890000000000002</c:v>
                </c:pt>
                <c:pt idx="467">
                  <c:v>6.8090000000000002</c:v>
                </c:pt>
                <c:pt idx="468">
                  <c:v>6.734</c:v>
                </c:pt>
                <c:pt idx="469">
                  <c:v>6.6589999999999998</c:v>
                </c:pt>
                <c:pt idx="470">
                  <c:v>6.5810000000000004</c:v>
                </c:pt>
                <c:pt idx="471">
                  <c:v>6.5039999999999996</c:v>
                </c:pt>
                <c:pt idx="472">
                  <c:v>6.4279999999999999</c:v>
                </c:pt>
                <c:pt idx="473">
                  <c:v>6.3520000000000003</c:v>
                </c:pt>
                <c:pt idx="474">
                  <c:v>6.2839999999999998</c:v>
                </c:pt>
                <c:pt idx="475">
                  <c:v>6.22</c:v>
                </c:pt>
                <c:pt idx="476">
                  <c:v>6.1669999999999998</c:v>
                </c:pt>
                <c:pt idx="477">
                  <c:v>6.1139999999999999</c:v>
                </c:pt>
                <c:pt idx="478">
                  <c:v>6.0469999999999997</c:v>
                </c:pt>
                <c:pt idx="479">
                  <c:v>5.9850000000000003</c:v>
                </c:pt>
                <c:pt idx="480">
                  <c:v>5.9249999999999998</c:v>
                </c:pt>
                <c:pt idx="481">
                  <c:v>5.8710000000000004</c:v>
                </c:pt>
                <c:pt idx="482">
                  <c:v>5.8280000000000003</c:v>
                </c:pt>
                <c:pt idx="483">
                  <c:v>5.7770000000000001</c:v>
                </c:pt>
                <c:pt idx="484">
                  <c:v>5.7190000000000003</c:v>
                </c:pt>
                <c:pt idx="485">
                  <c:v>5.6559999999999997</c:v>
                </c:pt>
                <c:pt idx="486">
                  <c:v>5.5880000000000001</c:v>
                </c:pt>
                <c:pt idx="487">
                  <c:v>5.5430000000000001</c:v>
                </c:pt>
                <c:pt idx="488">
                  <c:v>5.5069999999999997</c:v>
                </c:pt>
                <c:pt idx="489">
                  <c:v>5.4619999999999997</c:v>
                </c:pt>
                <c:pt idx="490">
                  <c:v>5.4169999999999998</c:v>
                </c:pt>
                <c:pt idx="491">
                  <c:v>5.3739999999999997</c:v>
                </c:pt>
                <c:pt idx="492">
                  <c:v>5.3310000000000004</c:v>
                </c:pt>
                <c:pt idx="493">
                  <c:v>5.2889999999999997</c:v>
                </c:pt>
                <c:pt idx="494">
                  <c:v>5.2640000000000002</c:v>
                </c:pt>
                <c:pt idx="495">
                  <c:v>5.2220000000000004</c:v>
                </c:pt>
                <c:pt idx="496">
                  <c:v>5.1950000000000003</c:v>
                </c:pt>
                <c:pt idx="497">
                  <c:v>5.1580000000000004</c:v>
                </c:pt>
                <c:pt idx="498">
                  <c:v>5.1230000000000002</c:v>
                </c:pt>
                <c:pt idx="499">
                  <c:v>5.0890000000000004</c:v>
                </c:pt>
                <c:pt idx="500">
                  <c:v>5.0570000000000004</c:v>
                </c:pt>
                <c:pt idx="501">
                  <c:v>5.0259999999999998</c:v>
                </c:pt>
                <c:pt idx="502">
                  <c:v>4.9960000000000004</c:v>
                </c:pt>
                <c:pt idx="503">
                  <c:v>4.9619999999999997</c:v>
                </c:pt>
                <c:pt idx="504">
                  <c:v>4.9279999999999999</c:v>
                </c:pt>
                <c:pt idx="505">
                  <c:v>4.8979999999999997</c:v>
                </c:pt>
                <c:pt idx="506">
                  <c:v>4.8710000000000004</c:v>
                </c:pt>
                <c:pt idx="507">
                  <c:v>4.843</c:v>
                </c:pt>
                <c:pt idx="508">
                  <c:v>4.8179999999999996</c:v>
                </c:pt>
                <c:pt idx="509">
                  <c:v>4.7839999999999998</c:v>
                </c:pt>
                <c:pt idx="510">
                  <c:v>4.7460000000000004</c:v>
                </c:pt>
                <c:pt idx="511">
                  <c:v>4.7050000000000001</c:v>
                </c:pt>
                <c:pt idx="512">
                  <c:v>4.6669999999999998</c:v>
                </c:pt>
                <c:pt idx="513">
                  <c:v>4.6269999999999998</c:v>
                </c:pt>
                <c:pt idx="514">
                  <c:v>4.5880000000000001</c:v>
                </c:pt>
                <c:pt idx="515">
                  <c:v>4.5490000000000004</c:v>
                </c:pt>
                <c:pt idx="516">
                  <c:v>4.5090000000000003</c:v>
                </c:pt>
                <c:pt idx="517">
                  <c:v>4.4649999999999999</c:v>
                </c:pt>
                <c:pt idx="518">
                  <c:v>4.423</c:v>
                </c:pt>
                <c:pt idx="519">
                  <c:v>4.3719999999999999</c:v>
                </c:pt>
                <c:pt idx="520">
                  <c:v>4.3179999999999996</c:v>
                </c:pt>
                <c:pt idx="521">
                  <c:v>4.2640000000000002</c:v>
                </c:pt>
                <c:pt idx="522">
                  <c:v>4.2089999999999996</c:v>
                </c:pt>
                <c:pt idx="523">
                  <c:v>4.1520000000000001</c:v>
                </c:pt>
                <c:pt idx="524">
                  <c:v>4.0880000000000001</c:v>
                </c:pt>
                <c:pt idx="525">
                  <c:v>4.0229999999999997</c:v>
                </c:pt>
                <c:pt idx="526">
                  <c:v>3.952</c:v>
                </c:pt>
                <c:pt idx="527">
                  <c:v>3.8860000000000001</c:v>
                </c:pt>
                <c:pt idx="528">
                  <c:v>3.8210000000000002</c:v>
                </c:pt>
                <c:pt idx="529">
                  <c:v>3.7530000000000001</c:v>
                </c:pt>
                <c:pt idx="530">
                  <c:v>3.6859999999999999</c:v>
                </c:pt>
                <c:pt idx="531">
                  <c:v>3.61</c:v>
                </c:pt>
                <c:pt idx="532">
                  <c:v>3.5339999999999998</c:v>
                </c:pt>
                <c:pt idx="533">
                  <c:v>3.456</c:v>
                </c:pt>
                <c:pt idx="534">
                  <c:v>3.3759999999999999</c:v>
                </c:pt>
                <c:pt idx="535">
                  <c:v>3.2959999999999998</c:v>
                </c:pt>
                <c:pt idx="536">
                  <c:v>3.218</c:v>
                </c:pt>
                <c:pt idx="537">
                  <c:v>3.1419999999999999</c:v>
                </c:pt>
                <c:pt idx="538">
                  <c:v>3.0659999999999998</c:v>
                </c:pt>
                <c:pt idx="539">
                  <c:v>2.988</c:v>
                </c:pt>
                <c:pt idx="540">
                  <c:v>2.9089999999999998</c:v>
                </c:pt>
                <c:pt idx="541">
                  <c:v>2.8279999999999998</c:v>
                </c:pt>
                <c:pt idx="542">
                  <c:v>2.7490000000000001</c:v>
                </c:pt>
                <c:pt idx="543">
                  <c:v>2.6739999999999999</c:v>
                </c:pt>
                <c:pt idx="544">
                  <c:v>2.5920000000000001</c:v>
                </c:pt>
                <c:pt idx="545">
                  <c:v>2.5099999999999998</c:v>
                </c:pt>
                <c:pt idx="546">
                  <c:v>2.4329999999999998</c:v>
                </c:pt>
                <c:pt idx="547">
                  <c:v>2.3559999999999999</c:v>
                </c:pt>
                <c:pt idx="548">
                  <c:v>2.2799999999999998</c:v>
                </c:pt>
                <c:pt idx="549">
                  <c:v>2.2109999999999999</c:v>
                </c:pt>
                <c:pt idx="550">
                  <c:v>2.1440000000000001</c:v>
                </c:pt>
                <c:pt idx="551">
                  <c:v>2.0819999999999999</c:v>
                </c:pt>
                <c:pt idx="552">
                  <c:v>2.0259999999999998</c:v>
                </c:pt>
                <c:pt idx="553">
                  <c:v>1.964</c:v>
                </c:pt>
                <c:pt idx="554">
                  <c:v>1.9059999999999999</c:v>
                </c:pt>
                <c:pt idx="555">
                  <c:v>1.853</c:v>
                </c:pt>
                <c:pt idx="556">
                  <c:v>1.806</c:v>
                </c:pt>
                <c:pt idx="557">
                  <c:v>1.7669999999999999</c:v>
                </c:pt>
                <c:pt idx="558">
                  <c:v>1.724</c:v>
                </c:pt>
                <c:pt idx="559">
                  <c:v>1.6759999999999999</c:v>
                </c:pt>
                <c:pt idx="560">
                  <c:v>1.629</c:v>
                </c:pt>
                <c:pt idx="561">
                  <c:v>1.5840000000000001</c:v>
                </c:pt>
                <c:pt idx="562">
                  <c:v>1.538</c:v>
                </c:pt>
                <c:pt idx="563">
                  <c:v>1.5049999999999999</c:v>
                </c:pt>
                <c:pt idx="564">
                  <c:v>1.4690000000000001</c:v>
                </c:pt>
                <c:pt idx="565">
                  <c:v>1.4339999999999999</c:v>
                </c:pt>
                <c:pt idx="566">
                  <c:v>1.401</c:v>
                </c:pt>
                <c:pt idx="567">
                  <c:v>1.36</c:v>
                </c:pt>
                <c:pt idx="568">
                  <c:v>1.3260000000000001</c:v>
                </c:pt>
                <c:pt idx="569">
                  <c:v>1.2989999999999999</c:v>
                </c:pt>
                <c:pt idx="570">
                  <c:v>1.2689999999999999</c:v>
                </c:pt>
                <c:pt idx="571">
                  <c:v>1.244</c:v>
                </c:pt>
                <c:pt idx="572">
                  <c:v>1.214</c:v>
                </c:pt>
                <c:pt idx="573">
                  <c:v>1.177</c:v>
                </c:pt>
                <c:pt idx="574">
                  <c:v>1.157</c:v>
                </c:pt>
                <c:pt idx="575">
                  <c:v>1.1299999999999999</c:v>
                </c:pt>
                <c:pt idx="576">
                  <c:v>1.1000000000000001</c:v>
                </c:pt>
                <c:pt idx="577">
                  <c:v>1.083</c:v>
                </c:pt>
                <c:pt idx="578">
                  <c:v>1.06</c:v>
                </c:pt>
                <c:pt idx="579">
                  <c:v>1.0409999999999999</c:v>
                </c:pt>
                <c:pt idx="580">
                  <c:v>1.0269999999999999</c:v>
                </c:pt>
                <c:pt idx="581">
                  <c:v>1.0109999999999999</c:v>
                </c:pt>
                <c:pt idx="582">
                  <c:v>0.995</c:v>
                </c:pt>
                <c:pt idx="583">
                  <c:v>0.98699999999999999</c:v>
                </c:pt>
                <c:pt idx="584">
                  <c:v>0.98</c:v>
                </c:pt>
                <c:pt idx="585">
                  <c:v>0.97799999999999998</c:v>
                </c:pt>
                <c:pt idx="586">
                  <c:v>0.97899999999999998</c:v>
                </c:pt>
                <c:pt idx="587">
                  <c:v>0.97399999999999998</c:v>
                </c:pt>
                <c:pt idx="588">
                  <c:v>0.97599999999999998</c:v>
                </c:pt>
                <c:pt idx="589">
                  <c:v>0.97099999999999997</c:v>
                </c:pt>
                <c:pt idx="590">
                  <c:v>0.96299999999999997</c:v>
                </c:pt>
                <c:pt idx="591">
                  <c:v>0.96</c:v>
                </c:pt>
                <c:pt idx="592">
                  <c:v>0.95199999999999996</c:v>
                </c:pt>
                <c:pt idx="593">
                  <c:v>0.95</c:v>
                </c:pt>
                <c:pt idx="594">
                  <c:v>0.95599999999999996</c:v>
                </c:pt>
                <c:pt idx="595">
                  <c:v>0.95399999999999996</c:v>
                </c:pt>
                <c:pt idx="596">
                  <c:v>0.95399999999999996</c:v>
                </c:pt>
                <c:pt idx="597">
                  <c:v>0.96399999999999997</c:v>
                </c:pt>
                <c:pt idx="598">
                  <c:v>0.96</c:v>
                </c:pt>
                <c:pt idx="599">
                  <c:v>0.96099999999999997</c:v>
                </c:pt>
                <c:pt idx="600">
                  <c:v>0.96599999999999997</c:v>
                </c:pt>
                <c:pt idx="601">
                  <c:v>0.96499999999999997</c:v>
                </c:pt>
                <c:pt idx="602">
                  <c:v>0.97399999999999998</c:v>
                </c:pt>
                <c:pt idx="603">
                  <c:v>0.97799999999999998</c:v>
                </c:pt>
                <c:pt idx="604">
                  <c:v>0.97799999999999998</c:v>
                </c:pt>
                <c:pt idx="605">
                  <c:v>0.98599999999999999</c:v>
                </c:pt>
                <c:pt idx="606">
                  <c:v>0.99399999999999999</c:v>
                </c:pt>
                <c:pt idx="607">
                  <c:v>1</c:v>
                </c:pt>
                <c:pt idx="608">
                  <c:v>1.0089999999999999</c:v>
                </c:pt>
                <c:pt idx="609">
                  <c:v>1.0149999999999999</c:v>
                </c:pt>
                <c:pt idx="610">
                  <c:v>1.0189999999999999</c:v>
                </c:pt>
                <c:pt idx="611">
                  <c:v>1.0229999999999999</c:v>
                </c:pt>
                <c:pt idx="612">
                  <c:v>1.024</c:v>
                </c:pt>
                <c:pt idx="613">
                  <c:v>1.0269999999999999</c:v>
                </c:pt>
                <c:pt idx="614">
                  <c:v>1.0329999999999999</c:v>
                </c:pt>
                <c:pt idx="615">
                  <c:v>1.0329999999999999</c:v>
                </c:pt>
                <c:pt idx="616">
                  <c:v>1.0329999999999999</c:v>
                </c:pt>
                <c:pt idx="617">
                  <c:v>1.0349999999999999</c:v>
                </c:pt>
                <c:pt idx="618">
                  <c:v>1.0309999999999999</c:v>
                </c:pt>
                <c:pt idx="619">
                  <c:v>1.032</c:v>
                </c:pt>
                <c:pt idx="620">
                  <c:v>1.0329999999999999</c:v>
                </c:pt>
                <c:pt idx="621">
                  <c:v>1.0289999999999999</c:v>
                </c:pt>
                <c:pt idx="622">
                  <c:v>1.0269999999999999</c:v>
                </c:pt>
                <c:pt idx="623">
                  <c:v>1.0249999999999999</c:v>
                </c:pt>
                <c:pt idx="624">
                  <c:v>1.024</c:v>
                </c:pt>
                <c:pt idx="625">
                  <c:v>1.0269999999999999</c:v>
                </c:pt>
                <c:pt idx="626">
                  <c:v>1.024</c:v>
                </c:pt>
                <c:pt idx="627">
                  <c:v>1.018</c:v>
                </c:pt>
                <c:pt idx="628">
                  <c:v>1.0149999999999999</c:v>
                </c:pt>
                <c:pt idx="629">
                  <c:v>1.004</c:v>
                </c:pt>
                <c:pt idx="630">
                  <c:v>0.995</c:v>
                </c:pt>
                <c:pt idx="631">
                  <c:v>0.98799999999999999</c:v>
                </c:pt>
                <c:pt idx="632">
                  <c:v>0.98299999999999998</c:v>
                </c:pt>
                <c:pt idx="633">
                  <c:v>0.98099999999999998</c:v>
                </c:pt>
                <c:pt idx="634">
                  <c:v>0.98199999999999998</c:v>
                </c:pt>
                <c:pt idx="635">
                  <c:v>0.97699999999999998</c:v>
                </c:pt>
                <c:pt idx="636">
                  <c:v>0.97599999999999998</c:v>
                </c:pt>
                <c:pt idx="637">
                  <c:v>0.97399999999999998</c:v>
                </c:pt>
                <c:pt idx="638">
                  <c:v>0.96899999999999997</c:v>
                </c:pt>
                <c:pt idx="639">
                  <c:v>0.96499999999999997</c:v>
                </c:pt>
                <c:pt idx="640">
                  <c:v>0.95799999999999996</c:v>
                </c:pt>
                <c:pt idx="641">
                  <c:v>0.95</c:v>
                </c:pt>
                <c:pt idx="642">
                  <c:v>0.94899999999999995</c:v>
                </c:pt>
                <c:pt idx="643">
                  <c:v>0.94299999999999995</c:v>
                </c:pt>
                <c:pt idx="644">
                  <c:v>0.94099999999999995</c:v>
                </c:pt>
                <c:pt idx="645">
                  <c:v>0.93899999999999995</c:v>
                </c:pt>
                <c:pt idx="646">
                  <c:v>0.93400000000000005</c:v>
                </c:pt>
                <c:pt idx="647">
                  <c:v>0.93</c:v>
                </c:pt>
                <c:pt idx="648">
                  <c:v>0.92700000000000005</c:v>
                </c:pt>
                <c:pt idx="649">
                  <c:v>0.92400000000000004</c:v>
                </c:pt>
                <c:pt idx="650">
                  <c:v>0.92100000000000004</c:v>
                </c:pt>
                <c:pt idx="651">
                  <c:v>0.92300000000000004</c:v>
                </c:pt>
                <c:pt idx="652">
                  <c:v>0.92300000000000004</c:v>
                </c:pt>
                <c:pt idx="653">
                  <c:v>0.92400000000000004</c:v>
                </c:pt>
                <c:pt idx="654">
                  <c:v>0.92500000000000004</c:v>
                </c:pt>
                <c:pt idx="655">
                  <c:v>0.92</c:v>
                </c:pt>
                <c:pt idx="656">
                  <c:v>0.91600000000000004</c:v>
                </c:pt>
                <c:pt idx="657">
                  <c:v>0.91500000000000004</c:v>
                </c:pt>
                <c:pt idx="658">
                  <c:v>0.91</c:v>
                </c:pt>
                <c:pt idx="659">
                  <c:v>0.91400000000000003</c:v>
                </c:pt>
                <c:pt idx="660">
                  <c:v>0.92300000000000004</c:v>
                </c:pt>
                <c:pt idx="661">
                  <c:v>0.93100000000000005</c:v>
                </c:pt>
                <c:pt idx="662">
                  <c:v>0.93899999999999995</c:v>
                </c:pt>
                <c:pt idx="663">
                  <c:v>0.94099999999999995</c:v>
                </c:pt>
                <c:pt idx="664">
                  <c:v>0.94</c:v>
                </c:pt>
                <c:pt idx="665">
                  <c:v>0.94099999999999995</c:v>
                </c:pt>
                <c:pt idx="666">
                  <c:v>0.94499999999999995</c:v>
                </c:pt>
                <c:pt idx="667">
                  <c:v>0.95</c:v>
                </c:pt>
                <c:pt idx="668">
                  <c:v>0.95799999999999996</c:v>
                </c:pt>
                <c:pt idx="669">
                  <c:v>0.95799999999999996</c:v>
                </c:pt>
                <c:pt idx="670">
                  <c:v>0.96099999999999997</c:v>
                </c:pt>
                <c:pt idx="671">
                  <c:v>0.96699999999999997</c:v>
                </c:pt>
                <c:pt idx="672">
                  <c:v>0.97</c:v>
                </c:pt>
                <c:pt idx="673">
                  <c:v>0.97299999999999998</c:v>
                </c:pt>
                <c:pt idx="674">
                  <c:v>0.97399999999999998</c:v>
                </c:pt>
                <c:pt idx="675">
                  <c:v>0.97399999999999998</c:v>
                </c:pt>
                <c:pt idx="676">
                  <c:v>0.97399999999999998</c:v>
                </c:pt>
                <c:pt idx="677">
                  <c:v>0.97299999999999998</c:v>
                </c:pt>
                <c:pt idx="678">
                  <c:v>0.96899999999999997</c:v>
                </c:pt>
                <c:pt idx="679">
                  <c:v>0.97099999999999997</c:v>
                </c:pt>
                <c:pt idx="680">
                  <c:v>0.96399999999999997</c:v>
                </c:pt>
                <c:pt idx="681">
                  <c:v>0.95899999999999996</c:v>
                </c:pt>
                <c:pt idx="682">
                  <c:v>0.96</c:v>
                </c:pt>
                <c:pt idx="683">
                  <c:v>0.96299999999999997</c:v>
                </c:pt>
                <c:pt idx="684">
                  <c:v>0.95199999999999996</c:v>
                </c:pt>
                <c:pt idx="685">
                  <c:v>0.95399999999999996</c:v>
                </c:pt>
                <c:pt idx="686">
                  <c:v>0.94599999999999995</c:v>
                </c:pt>
                <c:pt idx="687">
                  <c:v>0.94099999999999995</c:v>
                </c:pt>
                <c:pt idx="688">
                  <c:v>0.93300000000000005</c:v>
                </c:pt>
                <c:pt idx="689">
                  <c:v>0.92300000000000004</c:v>
                </c:pt>
                <c:pt idx="690">
                  <c:v>0.91400000000000003</c:v>
                </c:pt>
                <c:pt idx="691">
                  <c:v>0.91700000000000004</c:v>
                </c:pt>
                <c:pt idx="692">
                  <c:v>0.90300000000000002</c:v>
                </c:pt>
                <c:pt idx="693">
                  <c:v>0.89500000000000002</c:v>
                </c:pt>
                <c:pt idx="694">
                  <c:v>0.88900000000000001</c:v>
                </c:pt>
                <c:pt idx="695">
                  <c:v>0.88900000000000001</c:v>
                </c:pt>
                <c:pt idx="696">
                  <c:v>0.879</c:v>
                </c:pt>
                <c:pt idx="697">
                  <c:v>0.85899999999999999</c:v>
                </c:pt>
                <c:pt idx="698">
                  <c:v>0.83699999999999997</c:v>
                </c:pt>
                <c:pt idx="699">
                  <c:v>0.82099999999999995</c:v>
                </c:pt>
                <c:pt idx="700">
                  <c:v>0.81200000000000006</c:v>
                </c:pt>
                <c:pt idx="701">
                  <c:v>0.80900000000000005</c:v>
                </c:pt>
                <c:pt idx="702">
                  <c:v>0.81100000000000005</c:v>
                </c:pt>
                <c:pt idx="703">
                  <c:v>0.80900000000000005</c:v>
                </c:pt>
                <c:pt idx="704">
                  <c:v>0.81499999999999995</c:v>
                </c:pt>
                <c:pt idx="705">
                  <c:v>0.82699999999999996</c:v>
                </c:pt>
                <c:pt idx="706">
                  <c:v>0.83599999999999997</c:v>
                </c:pt>
                <c:pt idx="707">
                  <c:v>0.84099999999999997</c:v>
                </c:pt>
                <c:pt idx="708">
                  <c:v>0.83599999999999997</c:v>
                </c:pt>
                <c:pt idx="709">
                  <c:v>0.82399999999999995</c:v>
                </c:pt>
                <c:pt idx="710">
                  <c:v>0.82099999999999995</c:v>
                </c:pt>
                <c:pt idx="711">
                  <c:v>0.81799999999999995</c:v>
                </c:pt>
                <c:pt idx="712">
                  <c:v>0.82299999999999995</c:v>
                </c:pt>
                <c:pt idx="713">
                  <c:v>0.83099999999999996</c:v>
                </c:pt>
                <c:pt idx="714">
                  <c:v>0.83799999999999997</c:v>
                </c:pt>
                <c:pt idx="715">
                  <c:v>0.84399999999999997</c:v>
                </c:pt>
                <c:pt idx="716">
                  <c:v>0.84399999999999997</c:v>
                </c:pt>
                <c:pt idx="717">
                  <c:v>0.84199999999999997</c:v>
                </c:pt>
                <c:pt idx="718">
                  <c:v>0.84399999999999997</c:v>
                </c:pt>
                <c:pt idx="719">
                  <c:v>0.84799999999999998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065A-48A6-9676-7B91D3F00A9B}"/>
            </c:ext>
          </c:extLst>
        </c:ser>
        <c:ser>
          <c:idx val="4"/>
          <c:order val="4"/>
          <c:tx>
            <c:strRef>
              <c:f>'TASK 1'!$AX$3:$AX$5</c:f>
              <c:strCache>
                <c:ptCount val="3"/>
                <c:pt idx="1">
                  <c:v>2000RPM</c:v>
                </c:pt>
                <c:pt idx="2">
                  <c:v> Pressure (Bar)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'TASK 1'!$A$6:$A$3989</c:f>
              <c:numCache>
                <c:formatCode>0</c:formatCode>
                <c:ptCount val="3984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1'!$AX$6:$AX$3989</c:f>
              <c:numCache>
                <c:formatCode>0.000</c:formatCode>
                <c:ptCount val="3984"/>
                <c:pt idx="0">
                  <c:v>1.0009999999999999</c:v>
                </c:pt>
                <c:pt idx="1">
                  <c:v>0.99399999999999999</c:v>
                </c:pt>
                <c:pt idx="2">
                  <c:v>0.997</c:v>
                </c:pt>
                <c:pt idx="3">
                  <c:v>0.99299999999999999</c:v>
                </c:pt>
                <c:pt idx="4">
                  <c:v>0.995</c:v>
                </c:pt>
                <c:pt idx="5">
                  <c:v>0.99099999999999999</c:v>
                </c:pt>
                <c:pt idx="6">
                  <c:v>0.99</c:v>
                </c:pt>
                <c:pt idx="7">
                  <c:v>0.98499999999999999</c:v>
                </c:pt>
                <c:pt idx="8">
                  <c:v>0.98399999999999999</c:v>
                </c:pt>
                <c:pt idx="9">
                  <c:v>0.98699999999999999</c:v>
                </c:pt>
                <c:pt idx="10">
                  <c:v>0.98799999999999999</c:v>
                </c:pt>
                <c:pt idx="11">
                  <c:v>0.99099999999999999</c:v>
                </c:pt>
                <c:pt idx="12">
                  <c:v>0.99299999999999999</c:v>
                </c:pt>
                <c:pt idx="13">
                  <c:v>0.999</c:v>
                </c:pt>
                <c:pt idx="14">
                  <c:v>1.0029999999999999</c:v>
                </c:pt>
                <c:pt idx="15">
                  <c:v>1.006</c:v>
                </c:pt>
                <c:pt idx="16">
                  <c:v>1.0109999999999999</c:v>
                </c:pt>
                <c:pt idx="17">
                  <c:v>1.022</c:v>
                </c:pt>
                <c:pt idx="18">
                  <c:v>1.034</c:v>
                </c:pt>
                <c:pt idx="19">
                  <c:v>1.0369999999999999</c:v>
                </c:pt>
                <c:pt idx="20">
                  <c:v>1.0389999999999999</c:v>
                </c:pt>
                <c:pt idx="21">
                  <c:v>1.0409999999999999</c:v>
                </c:pt>
                <c:pt idx="22">
                  <c:v>1.0469999999999999</c:v>
                </c:pt>
                <c:pt idx="23">
                  <c:v>1.048</c:v>
                </c:pt>
                <c:pt idx="24">
                  <c:v>1.052</c:v>
                </c:pt>
                <c:pt idx="25">
                  <c:v>1.0509999999999999</c:v>
                </c:pt>
                <c:pt idx="26">
                  <c:v>1.052</c:v>
                </c:pt>
                <c:pt idx="27">
                  <c:v>1.0509999999999999</c:v>
                </c:pt>
                <c:pt idx="28">
                  <c:v>1.0489999999999999</c:v>
                </c:pt>
                <c:pt idx="29">
                  <c:v>1.0469999999999999</c:v>
                </c:pt>
                <c:pt idx="30">
                  <c:v>1.042</c:v>
                </c:pt>
                <c:pt idx="31">
                  <c:v>1.0409999999999999</c:v>
                </c:pt>
                <c:pt idx="32">
                  <c:v>1.034</c:v>
                </c:pt>
                <c:pt idx="33">
                  <c:v>1.03</c:v>
                </c:pt>
                <c:pt idx="34">
                  <c:v>1.0349999999999999</c:v>
                </c:pt>
                <c:pt idx="35">
                  <c:v>1.042</c:v>
                </c:pt>
                <c:pt idx="36">
                  <c:v>1.0389999999999999</c:v>
                </c:pt>
                <c:pt idx="37">
                  <c:v>1.0369999999999999</c:v>
                </c:pt>
                <c:pt idx="38">
                  <c:v>1.038</c:v>
                </c:pt>
                <c:pt idx="39">
                  <c:v>1.0349999999999999</c:v>
                </c:pt>
                <c:pt idx="40">
                  <c:v>1.032</c:v>
                </c:pt>
                <c:pt idx="41">
                  <c:v>1.0269999999999999</c:v>
                </c:pt>
                <c:pt idx="42">
                  <c:v>1.0209999999999999</c:v>
                </c:pt>
                <c:pt idx="43">
                  <c:v>1.0109999999999999</c:v>
                </c:pt>
                <c:pt idx="44">
                  <c:v>1.0129999999999999</c:v>
                </c:pt>
                <c:pt idx="45">
                  <c:v>1.008</c:v>
                </c:pt>
                <c:pt idx="46">
                  <c:v>1.004</c:v>
                </c:pt>
                <c:pt idx="47">
                  <c:v>0.99199999999999999</c:v>
                </c:pt>
                <c:pt idx="48">
                  <c:v>0.99199999999999999</c:v>
                </c:pt>
                <c:pt idx="49">
                  <c:v>0.99199999999999999</c:v>
                </c:pt>
                <c:pt idx="50">
                  <c:v>0.98699999999999999</c:v>
                </c:pt>
                <c:pt idx="51">
                  <c:v>0.98099999999999998</c:v>
                </c:pt>
                <c:pt idx="52">
                  <c:v>0.97599999999999998</c:v>
                </c:pt>
                <c:pt idx="53">
                  <c:v>0.97499999999999998</c:v>
                </c:pt>
                <c:pt idx="54">
                  <c:v>0.96799999999999997</c:v>
                </c:pt>
                <c:pt idx="55">
                  <c:v>0.96599999999999997</c:v>
                </c:pt>
                <c:pt idx="56">
                  <c:v>0.95799999999999996</c:v>
                </c:pt>
                <c:pt idx="57">
                  <c:v>0.95</c:v>
                </c:pt>
                <c:pt idx="58">
                  <c:v>0.94099999999999995</c:v>
                </c:pt>
                <c:pt idx="59">
                  <c:v>0.94</c:v>
                </c:pt>
                <c:pt idx="60">
                  <c:v>0.93600000000000005</c:v>
                </c:pt>
                <c:pt idx="61">
                  <c:v>0.93500000000000005</c:v>
                </c:pt>
                <c:pt idx="62">
                  <c:v>0.92600000000000005</c:v>
                </c:pt>
                <c:pt idx="63">
                  <c:v>0.93100000000000005</c:v>
                </c:pt>
                <c:pt idx="64">
                  <c:v>0.92900000000000005</c:v>
                </c:pt>
                <c:pt idx="65">
                  <c:v>0.93400000000000005</c:v>
                </c:pt>
                <c:pt idx="66">
                  <c:v>0.93</c:v>
                </c:pt>
                <c:pt idx="67">
                  <c:v>0.93400000000000005</c:v>
                </c:pt>
                <c:pt idx="68">
                  <c:v>0.93500000000000005</c:v>
                </c:pt>
                <c:pt idx="69">
                  <c:v>0.93500000000000005</c:v>
                </c:pt>
                <c:pt idx="70">
                  <c:v>0.93</c:v>
                </c:pt>
                <c:pt idx="71">
                  <c:v>0.92600000000000005</c:v>
                </c:pt>
                <c:pt idx="72">
                  <c:v>0.92600000000000005</c:v>
                </c:pt>
                <c:pt idx="73">
                  <c:v>0.92300000000000004</c:v>
                </c:pt>
                <c:pt idx="74">
                  <c:v>0.92</c:v>
                </c:pt>
                <c:pt idx="75">
                  <c:v>0.91800000000000004</c:v>
                </c:pt>
                <c:pt idx="76">
                  <c:v>0.92100000000000004</c:v>
                </c:pt>
                <c:pt idx="77">
                  <c:v>0.92200000000000004</c:v>
                </c:pt>
                <c:pt idx="78">
                  <c:v>0.92300000000000004</c:v>
                </c:pt>
                <c:pt idx="79">
                  <c:v>0.92100000000000004</c:v>
                </c:pt>
                <c:pt idx="80">
                  <c:v>0.92300000000000004</c:v>
                </c:pt>
                <c:pt idx="81">
                  <c:v>0.92300000000000004</c:v>
                </c:pt>
                <c:pt idx="82">
                  <c:v>0.92300000000000004</c:v>
                </c:pt>
                <c:pt idx="83">
                  <c:v>0.92100000000000004</c:v>
                </c:pt>
                <c:pt idx="84">
                  <c:v>0.91900000000000004</c:v>
                </c:pt>
                <c:pt idx="85">
                  <c:v>0.91500000000000004</c:v>
                </c:pt>
                <c:pt idx="86">
                  <c:v>0.91200000000000003</c:v>
                </c:pt>
                <c:pt idx="87">
                  <c:v>0.91</c:v>
                </c:pt>
                <c:pt idx="88">
                  <c:v>0.90700000000000003</c:v>
                </c:pt>
                <c:pt idx="89">
                  <c:v>0.90900000000000003</c:v>
                </c:pt>
                <c:pt idx="90">
                  <c:v>0.90800000000000003</c:v>
                </c:pt>
                <c:pt idx="91">
                  <c:v>0.90400000000000003</c:v>
                </c:pt>
                <c:pt idx="92">
                  <c:v>0.89900000000000002</c:v>
                </c:pt>
                <c:pt idx="93">
                  <c:v>0.90100000000000002</c:v>
                </c:pt>
                <c:pt idx="94">
                  <c:v>0.90400000000000003</c:v>
                </c:pt>
                <c:pt idx="95">
                  <c:v>0.91400000000000003</c:v>
                </c:pt>
                <c:pt idx="96">
                  <c:v>0.92</c:v>
                </c:pt>
                <c:pt idx="97">
                  <c:v>0.92600000000000005</c:v>
                </c:pt>
                <c:pt idx="98">
                  <c:v>0.92600000000000005</c:v>
                </c:pt>
                <c:pt idx="99">
                  <c:v>0.92600000000000005</c:v>
                </c:pt>
                <c:pt idx="100">
                  <c:v>0.92100000000000004</c:v>
                </c:pt>
                <c:pt idx="101">
                  <c:v>0.92300000000000004</c:v>
                </c:pt>
                <c:pt idx="102">
                  <c:v>0.92500000000000004</c:v>
                </c:pt>
                <c:pt idx="103">
                  <c:v>0.93100000000000005</c:v>
                </c:pt>
                <c:pt idx="104">
                  <c:v>0.93200000000000005</c:v>
                </c:pt>
                <c:pt idx="105">
                  <c:v>0.93600000000000005</c:v>
                </c:pt>
                <c:pt idx="106">
                  <c:v>0.93799999999999994</c:v>
                </c:pt>
                <c:pt idx="107">
                  <c:v>0.94099999999999995</c:v>
                </c:pt>
                <c:pt idx="108">
                  <c:v>0.94599999999999995</c:v>
                </c:pt>
                <c:pt idx="109">
                  <c:v>0.95</c:v>
                </c:pt>
                <c:pt idx="110">
                  <c:v>0.95499999999999996</c:v>
                </c:pt>
                <c:pt idx="111">
                  <c:v>0.95599999999999996</c:v>
                </c:pt>
                <c:pt idx="112">
                  <c:v>0.96</c:v>
                </c:pt>
                <c:pt idx="113">
                  <c:v>0.96399999999999997</c:v>
                </c:pt>
                <c:pt idx="114">
                  <c:v>0.97299999999999998</c:v>
                </c:pt>
                <c:pt idx="115">
                  <c:v>0.98099999999999998</c:v>
                </c:pt>
                <c:pt idx="116">
                  <c:v>0.98899999999999999</c:v>
                </c:pt>
                <c:pt idx="117">
                  <c:v>0.99199999999999999</c:v>
                </c:pt>
                <c:pt idx="118">
                  <c:v>0.997</c:v>
                </c:pt>
                <c:pt idx="119">
                  <c:v>1</c:v>
                </c:pt>
                <c:pt idx="120">
                  <c:v>1.0089999999999999</c:v>
                </c:pt>
                <c:pt idx="121">
                  <c:v>1.018</c:v>
                </c:pt>
                <c:pt idx="122">
                  <c:v>1.0249999999999999</c:v>
                </c:pt>
                <c:pt idx="123">
                  <c:v>1.0269999999999999</c:v>
                </c:pt>
                <c:pt idx="124">
                  <c:v>1.0289999999999999</c:v>
                </c:pt>
                <c:pt idx="125">
                  <c:v>1.03</c:v>
                </c:pt>
                <c:pt idx="126">
                  <c:v>1.0329999999999999</c:v>
                </c:pt>
                <c:pt idx="127">
                  <c:v>1.038</c:v>
                </c:pt>
                <c:pt idx="128">
                  <c:v>1.0449999999999999</c:v>
                </c:pt>
                <c:pt idx="129">
                  <c:v>1.0529999999999999</c:v>
                </c:pt>
                <c:pt idx="130">
                  <c:v>1.0609999999999999</c:v>
                </c:pt>
                <c:pt idx="131">
                  <c:v>1.0680000000000001</c:v>
                </c:pt>
                <c:pt idx="132">
                  <c:v>1.0680000000000001</c:v>
                </c:pt>
                <c:pt idx="133">
                  <c:v>1.0680000000000001</c:v>
                </c:pt>
                <c:pt idx="134">
                  <c:v>1.0660000000000001</c:v>
                </c:pt>
                <c:pt idx="135">
                  <c:v>1.0680000000000001</c:v>
                </c:pt>
                <c:pt idx="136">
                  <c:v>1.069</c:v>
                </c:pt>
                <c:pt idx="137">
                  <c:v>1.0740000000000001</c:v>
                </c:pt>
                <c:pt idx="138">
                  <c:v>1.073</c:v>
                </c:pt>
                <c:pt idx="139">
                  <c:v>1.0760000000000001</c:v>
                </c:pt>
                <c:pt idx="140">
                  <c:v>1.071</c:v>
                </c:pt>
                <c:pt idx="141">
                  <c:v>1.07</c:v>
                </c:pt>
                <c:pt idx="142">
                  <c:v>1.071</c:v>
                </c:pt>
                <c:pt idx="143">
                  <c:v>1.073</c:v>
                </c:pt>
                <c:pt idx="144">
                  <c:v>1.0780000000000001</c:v>
                </c:pt>
                <c:pt idx="145">
                  <c:v>1.079</c:v>
                </c:pt>
                <c:pt idx="146">
                  <c:v>1.079</c:v>
                </c:pt>
                <c:pt idx="147">
                  <c:v>1.0760000000000001</c:v>
                </c:pt>
                <c:pt idx="148">
                  <c:v>1.0760000000000001</c:v>
                </c:pt>
                <c:pt idx="149">
                  <c:v>1.077</c:v>
                </c:pt>
                <c:pt idx="150">
                  <c:v>1.081</c:v>
                </c:pt>
                <c:pt idx="151">
                  <c:v>1.083</c:v>
                </c:pt>
                <c:pt idx="152">
                  <c:v>1.0860000000000001</c:v>
                </c:pt>
                <c:pt idx="153">
                  <c:v>1.085</c:v>
                </c:pt>
                <c:pt idx="154">
                  <c:v>1.085</c:v>
                </c:pt>
                <c:pt idx="155">
                  <c:v>1.0840000000000001</c:v>
                </c:pt>
                <c:pt idx="156">
                  <c:v>1.087</c:v>
                </c:pt>
                <c:pt idx="157">
                  <c:v>1.091</c:v>
                </c:pt>
                <c:pt idx="158">
                  <c:v>1.093</c:v>
                </c:pt>
                <c:pt idx="159">
                  <c:v>1.0980000000000001</c:v>
                </c:pt>
                <c:pt idx="160">
                  <c:v>1.1020000000000001</c:v>
                </c:pt>
                <c:pt idx="161">
                  <c:v>1.1080000000000001</c:v>
                </c:pt>
                <c:pt idx="162">
                  <c:v>1.1140000000000001</c:v>
                </c:pt>
                <c:pt idx="163">
                  <c:v>1.1220000000000001</c:v>
                </c:pt>
                <c:pt idx="164">
                  <c:v>1.1240000000000001</c:v>
                </c:pt>
                <c:pt idx="165">
                  <c:v>1.1279999999999999</c:v>
                </c:pt>
                <c:pt idx="166">
                  <c:v>1.1259999999999999</c:v>
                </c:pt>
                <c:pt idx="167">
                  <c:v>1.1299999999999999</c:v>
                </c:pt>
                <c:pt idx="168">
                  <c:v>1.1339999999999999</c:v>
                </c:pt>
                <c:pt idx="169">
                  <c:v>1.1379999999999999</c:v>
                </c:pt>
                <c:pt idx="170">
                  <c:v>1.1379999999999999</c:v>
                </c:pt>
                <c:pt idx="171">
                  <c:v>1.137</c:v>
                </c:pt>
                <c:pt idx="172">
                  <c:v>1.1399999999999999</c:v>
                </c:pt>
                <c:pt idx="173">
                  <c:v>1.141</c:v>
                </c:pt>
                <c:pt idx="174">
                  <c:v>1.145</c:v>
                </c:pt>
                <c:pt idx="175">
                  <c:v>1.145</c:v>
                </c:pt>
                <c:pt idx="176">
                  <c:v>1.1459999999999999</c:v>
                </c:pt>
                <c:pt idx="177">
                  <c:v>1.149</c:v>
                </c:pt>
                <c:pt idx="178">
                  <c:v>1.151</c:v>
                </c:pt>
                <c:pt idx="179">
                  <c:v>1.153</c:v>
                </c:pt>
                <c:pt idx="180">
                  <c:v>1.1559999999999999</c:v>
                </c:pt>
                <c:pt idx="181">
                  <c:v>1.1499999999999999</c:v>
                </c:pt>
                <c:pt idx="182">
                  <c:v>1.153</c:v>
                </c:pt>
                <c:pt idx="183">
                  <c:v>1.157</c:v>
                </c:pt>
                <c:pt idx="184">
                  <c:v>1.1679999999999999</c:v>
                </c:pt>
                <c:pt idx="185">
                  <c:v>1.163</c:v>
                </c:pt>
                <c:pt idx="186">
                  <c:v>1.1599999999999999</c:v>
                </c:pt>
                <c:pt idx="187">
                  <c:v>1.159</c:v>
                </c:pt>
                <c:pt idx="188">
                  <c:v>1.1599999999999999</c:v>
                </c:pt>
                <c:pt idx="189">
                  <c:v>1.1619999999999999</c:v>
                </c:pt>
                <c:pt idx="190">
                  <c:v>1.163</c:v>
                </c:pt>
                <c:pt idx="191">
                  <c:v>1.167</c:v>
                </c:pt>
                <c:pt idx="192">
                  <c:v>1.1659999999999999</c:v>
                </c:pt>
                <c:pt idx="193">
                  <c:v>1.169</c:v>
                </c:pt>
                <c:pt idx="194">
                  <c:v>1.1679999999999999</c:v>
                </c:pt>
                <c:pt idx="195">
                  <c:v>1.1659999999999999</c:v>
                </c:pt>
                <c:pt idx="196">
                  <c:v>1.171</c:v>
                </c:pt>
                <c:pt idx="197">
                  <c:v>1.171</c:v>
                </c:pt>
                <c:pt idx="198">
                  <c:v>1.173</c:v>
                </c:pt>
                <c:pt idx="199">
                  <c:v>1.1739999999999999</c:v>
                </c:pt>
                <c:pt idx="200">
                  <c:v>1.18</c:v>
                </c:pt>
                <c:pt idx="201">
                  <c:v>1.1830000000000001</c:v>
                </c:pt>
                <c:pt idx="202">
                  <c:v>1.1910000000000001</c:v>
                </c:pt>
                <c:pt idx="203">
                  <c:v>1.196</c:v>
                </c:pt>
                <c:pt idx="204">
                  <c:v>1.204</c:v>
                </c:pt>
                <c:pt idx="205">
                  <c:v>1.21</c:v>
                </c:pt>
                <c:pt idx="206">
                  <c:v>1.216</c:v>
                </c:pt>
                <c:pt idx="207">
                  <c:v>1.2190000000000001</c:v>
                </c:pt>
                <c:pt idx="208">
                  <c:v>1.222</c:v>
                </c:pt>
                <c:pt idx="209">
                  <c:v>1.2250000000000001</c:v>
                </c:pt>
                <c:pt idx="210">
                  <c:v>1.226</c:v>
                </c:pt>
                <c:pt idx="211">
                  <c:v>1.226</c:v>
                </c:pt>
                <c:pt idx="212">
                  <c:v>1.224</c:v>
                </c:pt>
                <c:pt idx="213">
                  <c:v>1.2290000000000001</c:v>
                </c:pt>
                <c:pt idx="214">
                  <c:v>1.236</c:v>
                </c:pt>
                <c:pt idx="215">
                  <c:v>1.246</c:v>
                </c:pt>
                <c:pt idx="216">
                  <c:v>1.2549999999999999</c:v>
                </c:pt>
                <c:pt idx="217">
                  <c:v>1.2609999999999999</c:v>
                </c:pt>
                <c:pt idx="218">
                  <c:v>1.268</c:v>
                </c:pt>
                <c:pt idx="219">
                  <c:v>1.2769999999999999</c:v>
                </c:pt>
                <c:pt idx="220">
                  <c:v>1.2769999999999999</c:v>
                </c:pt>
                <c:pt idx="221">
                  <c:v>1.276</c:v>
                </c:pt>
                <c:pt idx="222">
                  <c:v>1.2909999999999999</c:v>
                </c:pt>
                <c:pt idx="223">
                  <c:v>1.294</c:v>
                </c:pt>
                <c:pt idx="224">
                  <c:v>1.304</c:v>
                </c:pt>
                <c:pt idx="225">
                  <c:v>1.3069999999999999</c:v>
                </c:pt>
                <c:pt idx="226">
                  <c:v>1.3169999999999999</c:v>
                </c:pt>
                <c:pt idx="227">
                  <c:v>1.331</c:v>
                </c:pt>
                <c:pt idx="228">
                  <c:v>1.3380000000000001</c:v>
                </c:pt>
                <c:pt idx="229">
                  <c:v>1.3420000000000001</c:v>
                </c:pt>
                <c:pt idx="230">
                  <c:v>1.3420000000000001</c:v>
                </c:pt>
                <c:pt idx="231">
                  <c:v>1.3580000000000001</c:v>
                </c:pt>
                <c:pt idx="232">
                  <c:v>1.371</c:v>
                </c:pt>
                <c:pt idx="233">
                  <c:v>1.383</c:v>
                </c:pt>
                <c:pt idx="234">
                  <c:v>1.393</c:v>
                </c:pt>
                <c:pt idx="235">
                  <c:v>1.401</c:v>
                </c:pt>
                <c:pt idx="236">
                  <c:v>1.4059999999999999</c:v>
                </c:pt>
                <c:pt idx="237">
                  <c:v>1.4159999999999999</c:v>
                </c:pt>
                <c:pt idx="238">
                  <c:v>1.427</c:v>
                </c:pt>
                <c:pt idx="239">
                  <c:v>1.4410000000000001</c:v>
                </c:pt>
                <c:pt idx="240">
                  <c:v>1.458</c:v>
                </c:pt>
                <c:pt idx="241">
                  <c:v>1.472</c:v>
                </c:pt>
                <c:pt idx="242">
                  <c:v>1.4830000000000001</c:v>
                </c:pt>
                <c:pt idx="243">
                  <c:v>1.4950000000000001</c:v>
                </c:pt>
                <c:pt idx="244">
                  <c:v>1.51</c:v>
                </c:pt>
                <c:pt idx="245">
                  <c:v>1.526</c:v>
                </c:pt>
                <c:pt idx="246">
                  <c:v>1.542</c:v>
                </c:pt>
                <c:pt idx="247">
                  <c:v>1.56</c:v>
                </c:pt>
                <c:pt idx="248">
                  <c:v>1.5760000000000001</c:v>
                </c:pt>
                <c:pt idx="249">
                  <c:v>1.5920000000000001</c:v>
                </c:pt>
                <c:pt idx="250">
                  <c:v>1.607</c:v>
                </c:pt>
                <c:pt idx="251">
                  <c:v>1.6220000000000001</c:v>
                </c:pt>
                <c:pt idx="252">
                  <c:v>1.64</c:v>
                </c:pt>
                <c:pt idx="253">
                  <c:v>1.6559999999999999</c:v>
                </c:pt>
                <c:pt idx="254">
                  <c:v>1.6759999999999999</c:v>
                </c:pt>
                <c:pt idx="255">
                  <c:v>1.698</c:v>
                </c:pt>
                <c:pt idx="256">
                  <c:v>1.7210000000000001</c:v>
                </c:pt>
                <c:pt idx="257">
                  <c:v>1.7430000000000001</c:v>
                </c:pt>
                <c:pt idx="258">
                  <c:v>1.7649999999999999</c:v>
                </c:pt>
                <c:pt idx="259">
                  <c:v>1.786</c:v>
                </c:pt>
                <c:pt idx="260">
                  <c:v>1.8080000000000001</c:v>
                </c:pt>
                <c:pt idx="261">
                  <c:v>1.833</c:v>
                </c:pt>
                <c:pt idx="262">
                  <c:v>1.8580000000000001</c:v>
                </c:pt>
                <c:pt idx="263">
                  <c:v>1.8839999999999999</c:v>
                </c:pt>
                <c:pt idx="264">
                  <c:v>1.9119999999999999</c:v>
                </c:pt>
                <c:pt idx="265">
                  <c:v>1.9410000000000001</c:v>
                </c:pt>
                <c:pt idx="266">
                  <c:v>1.9710000000000001</c:v>
                </c:pt>
                <c:pt idx="267">
                  <c:v>2</c:v>
                </c:pt>
                <c:pt idx="268">
                  <c:v>2.028</c:v>
                </c:pt>
                <c:pt idx="269">
                  <c:v>2.0579999999999998</c:v>
                </c:pt>
                <c:pt idx="270">
                  <c:v>2.09</c:v>
                </c:pt>
                <c:pt idx="271">
                  <c:v>2.1280000000000001</c:v>
                </c:pt>
                <c:pt idx="272">
                  <c:v>2.1709999999999998</c:v>
                </c:pt>
                <c:pt idx="273">
                  <c:v>2.2200000000000002</c:v>
                </c:pt>
                <c:pt idx="274">
                  <c:v>2.2650000000000001</c:v>
                </c:pt>
                <c:pt idx="275">
                  <c:v>2.3119999999999998</c:v>
                </c:pt>
                <c:pt idx="276">
                  <c:v>2.3540000000000001</c:v>
                </c:pt>
                <c:pt idx="277">
                  <c:v>2.399</c:v>
                </c:pt>
                <c:pt idx="278">
                  <c:v>2.4430000000000001</c:v>
                </c:pt>
                <c:pt idx="279">
                  <c:v>2.492</c:v>
                </c:pt>
                <c:pt idx="280">
                  <c:v>2.5409999999999999</c:v>
                </c:pt>
                <c:pt idx="281">
                  <c:v>2.593</c:v>
                </c:pt>
                <c:pt idx="282">
                  <c:v>2.6459999999999999</c:v>
                </c:pt>
                <c:pt idx="283">
                  <c:v>2.7010000000000001</c:v>
                </c:pt>
                <c:pt idx="284">
                  <c:v>2.76</c:v>
                </c:pt>
                <c:pt idx="285">
                  <c:v>2.8250000000000002</c:v>
                </c:pt>
                <c:pt idx="286">
                  <c:v>2.891</c:v>
                </c:pt>
                <c:pt idx="287">
                  <c:v>2.9590000000000001</c:v>
                </c:pt>
                <c:pt idx="288">
                  <c:v>3.028</c:v>
                </c:pt>
                <c:pt idx="289">
                  <c:v>3.0979999999999999</c:v>
                </c:pt>
                <c:pt idx="290">
                  <c:v>3.173</c:v>
                </c:pt>
                <c:pt idx="291">
                  <c:v>3.2480000000000002</c:v>
                </c:pt>
                <c:pt idx="292">
                  <c:v>3.3319999999999999</c:v>
                </c:pt>
                <c:pt idx="293">
                  <c:v>3.419</c:v>
                </c:pt>
                <c:pt idx="294">
                  <c:v>3.5139999999999998</c:v>
                </c:pt>
                <c:pt idx="295">
                  <c:v>3.6120000000000001</c:v>
                </c:pt>
                <c:pt idx="296">
                  <c:v>3.714</c:v>
                </c:pt>
                <c:pt idx="297">
                  <c:v>3.819</c:v>
                </c:pt>
                <c:pt idx="298">
                  <c:v>3.93</c:v>
                </c:pt>
                <c:pt idx="299">
                  <c:v>4.0419999999999998</c:v>
                </c:pt>
                <c:pt idx="300">
                  <c:v>4.1580000000000004</c:v>
                </c:pt>
                <c:pt idx="301">
                  <c:v>4.2779999999999996</c:v>
                </c:pt>
                <c:pt idx="302">
                  <c:v>4.407</c:v>
                </c:pt>
                <c:pt idx="303">
                  <c:v>4.5410000000000004</c:v>
                </c:pt>
                <c:pt idx="304">
                  <c:v>4.681</c:v>
                </c:pt>
                <c:pt idx="305">
                  <c:v>4.8280000000000003</c:v>
                </c:pt>
                <c:pt idx="306">
                  <c:v>4.9800000000000004</c:v>
                </c:pt>
                <c:pt idx="307">
                  <c:v>5.1420000000000003</c:v>
                </c:pt>
                <c:pt idx="308">
                  <c:v>5.3109999999999999</c:v>
                </c:pt>
                <c:pt idx="309">
                  <c:v>5.49</c:v>
                </c:pt>
                <c:pt idx="310">
                  <c:v>5.6749999999999998</c:v>
                </c:pt>
                <c:pt idx="311">
                  <c:v>5.867</c:v>
                </c:pt>
                <c:pt idx="312">
                  <c:v>6.0620000000000003</c:v>
                </c:pt>
                <c:pt idx="313">
                  <c:v>6.2720000000000002</c:v>
                </c:pt>
                <c:pt idx="314">
                  <c:v>6.4889999999999999</c:v>
                </c:pt>
                <c:pt idx="315">
                  <c:v>6.7160000000000002</c:v>
                </c:pt>
                <c:pt idx="316">
                  <c:v>6.9470000000000001</c:v>
                </c:pt>
                <c:pt idx="317">
                  <c:v>7.194</c:v>
                </c:pt>
                <c:pt idx="318">
                  <c:v>7.4550000000000001</c:v>
                </c:pt>
                <c:pt idx="319">
                  <c:v>7.7290000000000001</c:v>
                </c:pt>
                <c:pt idx="320">
                  <c:v>8.0139999999999993</c:v>
                </c:pt>
                <c:pt idx="321">
                  <c:v>8.3130000000000006</c:v>
                </c:pt>
                <c:pt idx="322">
                  <c:v>8.625</c:v>
                </c:pt>
                <c:pt idx="323">
                  <c:v>8.952</c:v>
                </c:pt>
                <c:pt idx="324">
                  <c:v>9.2989999999999995</c:v>
                </c:pt>
                <c:pt idx="325">
                  <c:v>9.6590000000000007</c:v>
                </c:pt>
                <c:pt idx="326">
                  <c:v>10.037000000000001</c:v>
                </c:pt>
                <c:pt idx="327">
                  <c:v>10.426</c:v>
                </c:pt>
                <c:pt idx="328">
                  <c:v>10.835000000000001</c:v>
                </c:pt>
                <c:pt idx="329">
                  <c:v>11.259</c:v>
                </c:pt>
                <c:pt idx="330">
                  <c:v>11.707000000000001</c:v>
                </c:pt>
                <c:pt idx="331">
                  <c:v>12.172000000000001</c:v>
                </c:pt>
                <c:pt idx="332">
                  <c:v>12.661</c:v>
                </c:pt>
                <c:pt idx="333">
                  <c:v>13.156000000000001</c:v>
                </c:pt>
                <c:pt idx="334">
                  <c:v>13.676</c:v>
                </c:pt>
                <c:pt idx="335">
                  <c:v>14.211</c:v>
                </c:pt>
                <c:pt idx="336">
                  <c:v>14.760999999999999</c:v>
                </c:pt>
                <c:pt idx="337">
                  <c:v>15.324999999999999</c:v>
                </c:pt>
                <c:pt idx="338">
                  <c:v>15.898999999999999</c:v>
                </c:pt>
                <c:pt idx="339">
                  <c:v>16.494</c:v>
                </c:pt>
                <c:pt idx="340">
                  <c:v>17.09</c:v>
                </c:pt>
                <c:pt idx="341">
                  <c:v>17.696000000000002</c:v>
                </c:pt>
                <c:pt idx="342">
                  <c:v>18.314</c:v>
                </c:pt>
                <c:pt idx="343">
                  <c:v>18.934000000000001</c:v>
                </c:pt>
                <c:pt idx="344">
                  <c:v>19.548999999999999</c:v>
                </c:pt>
                <c:pt idx="345">
                  <c:v>20.16</c:v>
                </c:pt>
                <c:pt idx="346">
                  <c:v>20.763999999999999</c:v>
                </c:pt>
                <c:pt idx="347">
                  <c:v>21.359000000000002</c:v>
                </c:pt>
                <c:pt idx="348">
                  <c:v>21.939</c:v>
                </c:pt>
                <c:pt idx="349">
                  <c:v>22.5</c:v>
                </c:pt>
                <c:pt idx="350">
                  <c:v>23.029</c:v>
                </c:pt>
                <c:pt idx="351">
                  <c:v>23.516999999999999</c:v>
                </c:pt>
                <c:pt idx="352">
                  <c:v>23.978999999999999</c:v>
                </c:pt>
                <c:pt idx="353">
                  <c:v>24.398</c:v>
                </c:pt>
                <c:pt idx="354">
                  <c:v>24.79</c:v>
                </c:pt>
                <c:pt idx="355">
                  <c:v>25.172999999999998</c:v>
                </c:pt>
                <c:pt idx="356">
                  <c:v>25.529</c:v>
                </c:pt>
                <c:pt idx="357">
                  <c:v>25.908000000000001</c:v>
                </c:pt>
                <c:pt idx="358">
                  <c:v>26.312999999999999</c:v>
                </c:pt>
                <c:pt idx="359">
                  <c:v>26.78</c:v>
                </c:pt>
                <c:pt idx="360">
                  <c:v>27.35</c:v>
                </c:pt>
                <c:pt idx="361">
                  <c:v>28.055</c:v>
                </c:pt>
                <c:pt idx="362">
                  <c:v>28.936</c:v>
                </c:pt>
                <c:pt idx="363">
                  <c:v>30.024000000000001</c:v>
                </c:pt>
                <c:pt idx="364">
                  <c:v>31.376000000000001</c:v>
                </c:pt>
                <c:pt idx="365">
                  <c:v>32.978000000000002</c:v>
                </c:pt>
                <c:pt idx="366">
                  <c:v>34.838000000000001</c:v>
                </c:pt>
                <c:pt idx="367">
                  <c:v>36.945</c:v>
                </c:pt>
                <c:pt idx="368">
                  <c:v>39.250999999999998</c:v>
                </c:pt>
                <c:pt idx="369">
                  <c:v>41.706000000000003</c:v>
                </c:pt>
                <c:pt idx="370">
                  <c:v>44.279000000000003</c:v>
                </c:pt>
                <c:pt idx="371">
                  <c:v>46.921999999999997</c:v>
                </c:pt>
                <c:pt idx="372">
                  <c:v>49.564</c:v>
                </c:pt>
                <c:pt idx="373">
                  <c:v>52.145000000000003</c:v>
                </c:pt>
                <c:pt idx="374">
                  <c:v>54.582000000000001</c:v>
                </c:pt>
                <c:pt idx="375">
                  <c:v>56.783999999999999</c:v>
                </c:pt>
                <c:pt idx="376">
                  <c:v>58.673000000000002</c:v>
                </c:pt>
                <c:pt idx="377">
                  <c:v>60.189</c:v>
                </c:pt>
                <c:pt idx="378">
                  <c:v>61.287999999999997</c:v>
                </c:pt>
                <c:pt idx="379">
                  <c:v>61.942999999999998</c:v>
                </c:pt>
                <c:pt idx="380">
                  <c:v>62.165999999999997</c:v>
                </c:pt>
                <c:pt idx="381">
                  <c:v>62.002000000000002</c:v>
                </c:pt>
                <c:pt idx="382">
                  <c:v>61.423000000000002</c:v>
                </c:pt>
                <c:pt idx="383">
                  <c:v>60.456000000000003</c:v>
                </c:pt>
                <c:pt idx="384">
                  <c:v>59.176000000000002</c:v>
                </c:pt>
                <c:pt idx="385">
                  <c:v>57.665999999999997</c:v>
                </c:pt>
                <c:pt idx="386">
                  <c:v>55.984000000000002</c:v>
                </c:pt>
                <c:pt idx="387">
                  <c:v>54.195999999999998</c:v>
                </c:pt>
                <c:pt idx="388">
                  <c:v>52.356999999999999</c:v>
                </c:pt>
                <c:pt idx="389">
                  <c:v>50.524000000000001</c:v>
                </c:pt>
                <c:pt idx="390">
                  <c:v>48.704000000000001</c:v>
                </c:pt>
                <c:pt idx="391">
                  <c:v>46.914000000000001</c:v>
                </c:pt>
                <c:pt idx="392">
                  <c:v>45.174999999999997</c:v>
                </c:pt>
                <c:pt idx="393">
                  <c:v>43.503999999999998</c:v>
                </c:pt>
                <c:pt idx="394">
                  <c:v>41.892000000000003</c:v>
                </c:pt>
                <c:pt idx="395">
                  <c:v>40.340000000000003</c:v>
                </c:pt>
                <c:pt idx="396">
                  <c:v>38.845999999999997</c:v>
                </c:pt>
                <c:pt idx="397">
                  <c:v>37.417999999999999</c:v>
                </c:pt>
                <c:pt idx="398">
                  <c:v>36.051000000000002</c:v>
                </c:pt>
                <c:pt idx="399">
                  <c:v>34.744</c:v>
                </c:pt>
                <c:pt idx="400">
                  <c:v>33.496000000000002</c:v>
                </c:pt>
                <c:pt idx="401">
                  <c:v>32.296999999999997</c:v>
                </c:pt>
                <c:pt idx="402">
                  <c:v>31.155999999999999</c:v>
                </c:pt>
                <c:pt idx="403">
                  <c:v>30.062999999999999</c:v>
                </c:pt>
                <c:pt idx="404">
                  <c:v>29.021999999999998</c:v>
                </c:pt>
                <c:pt idx="405">
                  <c:v>28.026</c:v>
                </c:pt>
                <c:pt idx="406">
                  <c:v>27.077000000000002</c:v>
                </c:pt>
                <c:pt idx="407">
                  <c:v>26.167999999999999</c:v>
                </c:pt>
                <c:pt idx="408">
                  <c:v>25.302</c:v>
                </c:pt>
                <c:pt idx="409">
                  <c:v>24.474</c:v>
                </c:pt>
                <c:pt idx="410">
                  <c:v>23.684000000000001</c:v>
                </c:pt>
                <c:pt idx="411">
                  <c:v>22.925999999999998</c:v>
                </c:pt>
                <c:pt idx="412">
                  <c:v>22.202999999999999</c:v>
                </c:pt>
                <c:pt idx="413">
                  <c:v>21.513999999999999</c:v>
                </c:pt>
                <c:pt idx="414">
                  <c:v>20.853000000000002</c:v>
                </c:pt>
                <c:pt idx="415">
                  <c:v>20.219000000000001</c:v>
                </c:pt>
                <c:pt idx="416">
                  <c:v>19.606999999999999</c:v>
                </c:pt>
                <c:pt idx="417">
                  <c:v>19.029</c:v>
                </c:pt>
                <c:pt idx="418">
                  <c:v>18.478000000000002</c:v>
                </c:pt>
                <c:pt idx="419">
                  <c:v>17.949000000000002</c:v>
                </c:pt>
                <c:pt idx="420">
                  <c:v>17.437999999999999</c:v>
                </c:pt>
                <c:pt idx="421">
                  <c:v>16.948</c:v>
                </c:pt>
                <c:pt idx="422">
                  <c:v>16.478999999999999</c:v>
                </c:pt>
                <c:pt idx="423">
                  <c:v>16.03</c:v>
                </c:pt>
                <c:pt idx="424">
                  <c:v>15.6</c:v>
                </c:pt>
                <c:pt idx="425">
                  <c:v>15.189</c:v>
                </c:pt>
                <c:pt idx="426">
                  <c:v>14.795999999999999</c:v>
                </c:pt>
                <c:pt idx="427">
                  <c:v>14.417</c:v>
                </c:pt>
                <c:pt idx="428">
                  <c:v>14.054</c:v>
                </c:pt>
                <c:pt idx="429">
                  <c:v>13.706</c:v>
                </c:pt>
                <c:pt idx="430">
                  <c:v>13.372999999999999</c:v>
                </c:pt>
                <c:pt idx="431">
                  <c:v>13.053000000000001</c:v>
                </c:pt>
                <c:pt idx="432">
                  <c:v>12.744999999999999</c:v>
                </c:pt>
                <c:pt idx="433">
                  <c:v>12.444000000000001</c:v>
                </c:pt>
                <c:pt idx="434">
                  <c:v>12.159000000000001</c:v>
                </c:pt>
                <c:pt idx="435">
                  <c:v>11.885999999999999</c:v>
                </c:pt>
                <c:pt idx="436">
                  <c:v>11.625999999999999</c:v>
                </c:pt>
                <c:pt idx="437">
                  <c:v>11.374000000000001</c:v>
                </c:pt>
                <c:pt idx="438">
                  <c:v>11.129</c:v>
                </c:pt>
                <c:pt idx="439">
                  <c:v>10.893000000000001</c:v>
                </c:pt>
                <c:pt idx="440">
                  <c:v>10.667</c:v>
                </c:pt>
                <c:pt idx="441">
                  <c:v>10.448</c:v>
                </c:pt>
                <c:pt idx="442">
                  <c:v>10.236000000000001</c:v>
                </c:pt>
                <c:pt idx="443">
                  <c:v>10.031000000000001</c:v>
                </c:pt>
                <c:pt idx="444">
                  <c:v>9.8350000000000009</c:v>
                </c:pt>
                <c:pt idx="445">
                  <c:v>9.6440000000000001</c:v>
                </c:pt>
                <c:pt idx="446">
                  <c:v>9.4510000000000005</c:v>
                </c:pt>
                <c:pt idx="447">
                  <c:v>9.2590000000000003</c:v>
                </c:pt>
                <c:pt idx="448">
                  <c:v>9.0739999999999998</c:v>
                </c:pt>
                <c:pt idx="449">
                  <c:v>8.9030000000000005</c:v>
                </c:pt>
                <c:pt idx="450">
                  <c:v>8.7509999999999994</c:v>
                </c:pt>
                <c:pt idx="451">
                  <c:v>8.6129999999999995</c:v>
                </c:pt>
                <c:pt idx="452">
                  <c:v>8.48</c:v>
                </c:pt>
                <c:pt idx="453">
                  <c:v>8.3480000000000008</c:v>
                </c:pt>
                <c:pt idx="454">
                  <c:v>8.2119999999999997</c:v>
                </c:pt>
                <c:pt idx="455">
                  <c:v>8.0790000000000006</c:v>
                </c:pt>
                <c:pt idx="456">
                  <c:v>7.9459999999999997</c:v>
                </c:pt>
                <c:pt idx="457">
                  <c:v>7.8209999999999997</c:v>
                </c:pt>
                <c:pt idx="458">
                  <c:v>7.6989999999999998</c:v>
                </c:pt>
                <c:pt idx="459">
                  <c:v>7.5819999999999999</c:v>
                </c:pt>
                <c:pt idx="460">
                  <c:v>7.4660000000000002</c:v>
                </c:pt>
                <c:pt idx="461">
                  <c:v>7.3579999999999997</c:v>
                </c:pt>
                <c:pt idx="462">
                  <c:v>7.2519999999999998</c:v>
                </c:pt>
                <c:pt idx="463">
                  <c:v>7.1550000000000002</c:v>
                </c:pt>
                <c:pt idx="464">
                  <c:v>7.0629999999999997</c:v>
                </c:pt>
                <c:pt idx="465">
                  <c:v>6.9749999999999996</c:v>
                </c:pt>
                <c:pt idx="466">
                  <c:v>6.883</c:v>
                </c:pt>
                <c:pt idx="467">
                  <c:v>6.7919999999999998</c:v>
                </c:pt>
                <c:pt idx="468">
                  <c:v>6.7060000000000004</c:v>
                </c:pt>
                <c:pt idx="469">
                  <c:v>6.625</c:v>
                </c:pt>
                <c:pt idx="470">
                  <c:v>6.5490000000000004</c:v>
                </c:pt>
                <c:pt idx="471">
                  <c:v>6.476</c:v>
                </c:pt>
                <c:pt idx="472">
                  <c:v>6.407</c:v>
                </c:pt>
                <c:pt idx="473">
                  <c:v>6.3369999999999997</c:v>
                </c:pt>
                <c:pt idx="474">
                  <c:v>6.2720000000000002</c:v>
                </c:pt>
                <c:pt idx="475">
                  <c:v>6.2050000000000001</c:v>
                </c:pt>
                <c:pt idx="476">
                  <c:v>6.1470000000000002</c:v>
                </c:pt>
                <c:pt idx="477">
                  <c:v>6.0890000000000004</c:v>
                </c:pt>
                <c:pt idx="478">
                  <c:v>6.0339999999999998</c:v>
                </c:pt>
                <c:pt idx="479">
                  <c:v>5.9720000000000004</c:v>
                </c:pt>
                <c:pt idx="480">
                  <c:v>5.9139999999999997</c:v>
                </c:pt>
                <c:pt idx="481">
                  <c:v>5.859</c:v>
                </c:pt>
                <c:pt idx="482">
                  <c:v>5.81</c:v>
                </c:pt>
                <c:pt idx="483">
                  <c:v>5.7629999999999999</c:v>
                </c:pt>
                <c:pt idx="484">
                  <c:v>5.718</c:v>
                </c:pt>
                <c:pt idx="485">
                  <c:v>5.6710000000000003</c:v>
                </c:pt>
                <c:pt idx="486">
                  <c:v>5.6239999999999997</c:v>
                </c:pt>
                <c:pt idx="487">
                  <c:v>5.5830000000000002</c:v>
                </c:pt>
                <c:pt idx="488">
                  <c:v>5.548</c:v>
                </c:pt>
                <c:pt idx="489">
                  <c:v>5.51</c:v>
                </c:pt>
                <c:pt idx="490">
                  <c:v>5.4690000000000003</c:v>
                </c:pt>
                <c:pt idx="491">
                  <c:v>5.43</c:v>
                </c:pt>
                <c:pt idx="492">
                  <c:v>5.3920000000000003</c:v>
                </c:pt>
                <c:pt idx="493">
                  <c:v>5.3579999999999997</c:v>
                </c:pt>
                <c:pt idx="494">
                  <c:v>5.3179999999999996</c:v>
                </c:pt>
                <c:pt idx="495">
                  <c:v>5.282</c:v>
                </c:pt>
                <c:pt idx="496">
                  <c:v>5.2450000000000001</c:v>
                </c:pt>
                <c:pt idx="497">
                  <c:v>5.2119999999999997</c:v>
                </c:pt>
                <c:pt idx="498">
                  <c:v>5.18</c:v>
                </c:pt>
                <c:pt idx="499">
                  <c:v>5.1559999999999997</c:v>
                </c:pt>
                <c:pt idx="500">
                  <c:v>5.1280000000000001</c:v>
                </c:pt>
                <c:pt idx="501">
                  <c:v>5.0949999999999998</c:v>
                </c:pt>
                <c:pt idx="502">
                  <c:v>5.0599999999999996</c:v>
                </c:pt>
                <c:pt idx="503">
                  <c:v>5.03</c:v>
                </c:pt>
                <c:pt idx="504">
                  <c:v>5.0039999999999996</c:v>
                </c:pt>
                <c:pt idx="505">
                  <c:v>4.9779999999999998</c:v>
                </c:pt>
                <c:pt idx="506">
                  <c:v>4.9530000000000003</c:v>
                </c:pt>
                <c:pt idx="507">
                  <c:v>4.9240000000000004</c:v>
                </c:pt>
                <c:pt idx="508">
                  <c:v>4.8970000000000002</c:v>
                </c:pt>
                <c:pt idx="509">
                  <c:v>4.8620000000000001</c:v>
                </c:pt>
                <c:pt idx="510">
                  <c:v>4.8319999999999999</c:v>
                </c:pt>
                <c:pt idx="511">
                  <c:v>4.8090000000000002</c:v>
                </c:pt>
                <c:pt idx="512">
                  <c:v>4.7930000000000001</c:v>
                </c:pt>
                <c:pt idx="513">
                  <c:v>4.7690000000000001</c:v>
                </c:pt>
                <c:pt idx="514">
                  <c:v>4.7430000000000003</c:v>
                </c:pt>
                <c:pt idx="515">
                  <c:v>4.7169999999999996</c:v>
                </c:pt>
                <c:pt idx="516">
                  <c:v>4.6929999999999996</c:v>
                </c:pt>
                <c:pt idx="517">
                  <c:v>4.665</c:v>
                </c:pt>
                <c:pt idx="518">
                  <c:v>4.6319999999999997</c:v>
                </c:pt>
                <c:pt idx="519">
                  <c:v>4.6020000000000003</c:v>
                </c:pt>
                <c:pt idx="520">
                  <c:v>4.569</c:v>
                </c:pt>
                <c:pt idx="521">
                  <c:v>4.53</c:v>
                </c:pt>
                <c:pt idx="522">
                  <c:v>4.4809999999999999</c:v>
                </c:pt>
                <c:pt idx="523">
                  <c:v>4.43</c:v>
                </c:pt>
                <c:pt idx="524">
                  <c:v>4.3789999999999996</c:v>
                </c:pt>
                <c:pt idx="525">
                  <c:v>4.33</c:v>
                </c:pt>
                <c:pt idx="526">
                  <c:v>4.2789999999999999</c:v>
                </c:pt>
                <c:pt idx="527">
                  <c:v>4.2210000000000001</c:v>
                </c:pt>
                <c:pt idx="528">
                  <c:v>4.157</c:v>
                </c:pt>
                <c:pt idx="529">
                  <c:v>4.0890000000000004</c:v>
                </c:pt>
                <c:pt idx="530">
                  <c:v>4.0140000000000002</c:v>
                </c:pt>
                <c:pt idx="531">
                  <c:v>3.9350000000000001</c:v>
                </c:pt>
                <c:pt idx="532">
                  <c:v>3.8580000000000001</c:v>
                </c:pt>
                <c:pt idx="533">
                  <c:v>3.78</c:v>
                </c:pt>
                <c:pt idx="534">
                  <c:v>3.7040000000000002</c:v>
                </c:pt>
                <c:pt idx="535">
                  <c:v>3.621</c:v>
                </c:pt>
                <c:pt idx="536">
                  <c:v>3.5350000000000001</c:v>
                </c:pt>
                <c:pt idx="537">
                  <c:v>3.4430000000000001</c:v>
                </c:pt>
                <c:pt idx="538">
                  <c:v>3.3540000000000001</c:v>
                </c:pt>
                <c:pt idx="539">
                  <c:v>3.2629999999999999</c:v>
                </c:pt>
                <c:pt idx="540">
                  <c:v>3.17</c:v>
                </c:pt>
                <c:pt idx="541">
                  <c:v>3.0739999999999998</c:v>
                </c:pt>
                <c:pt idx="542">
                  <c:v>2.9809999999999999</c:v>
                </c:pt>
                <c:pt idx="543">
                  <c:v>2.8839999999999999</c:v>
                </c:pt>
                <c:pt idx="544">
                  <c:v>2.7959999999999998</c:v>
                </c:pt>
                <c:pt idx="545">
                  <c:v>2.698</c:v>
                </c:pt>
                <c:pt idx="546">
                  <c:v>2.5939999999999999</c:v>
                </c:pt>
                <c:pt idx="547">
                  <c:v>2.4929999999999999</c:v>
                </c:pt>
                <c:pt idx="548">
                  <c:v>2.399</c:v>
                </c:pt>
                <c:pt idx="549">
                  <c:v>2.3069999999999999</c:v>
                </c:pt>
                <c:pt idx="550">
                  <c:v>2.2120000000000002</c:v>
                </c:pt>
                <c:pt idx="551">
                  <c:v>2.125</c:v>
                </c:pt>
                <c:pt idx="552">
                  <c:v>2.0379999999999998</c:v>
                </c:pt>
                <c:pt idx="553">
                  <c:v>1.9510000000000001</c:v>
                </c:pt>
                <c:pt idx="554">
                  <c:v>1.869</c:v>
                </c:pt>
                <c:pt idx="555">
                  <c:v>1.7929999999999999</c:v>
                </c:pt>
                <c:pt idx="556">
                  <c:v>1.72</c:v>
                </c:pt>
                <c:pt idx="557">
                  <c:v>1.6479999999999999</c:v>
                </c:pt>
                <c:pt idx="558">
                  <c:v>1.58</c:v>
                </c:pt>
                <c:pt idx="559">
                  <c:v>1.5129999999999999</c:v>
                </c:pt>
                <c:pt idx="560">
                  <c:v>1.454</c:v>
                </c:pt>
                <c:pt idx="561">
                  <c:v>1.4019999999999999</c:v>
                </c:pt>
                <c:pt idx="562">
                  <c:v>1.3520000000000001</c:v>
                </c:pt>
                <c:pt idx="563">
                  <c:v>1.304</c:v>
                </c:pt>
                <c:pt idx="564">
                  <c:v>1.262</c:v>
                </c:pt>
                <c:pt idx="565">
                  <c:v>1.224</c:v>
                </c:pt>
                <c:pt idx="566">
                  <c:v>1.1890000000000001</c:v>
                </c:pt>
                <c:pt idx="567">
                  <c:v>1.1579999999999999</c:v>
                </c:pt>
                <c:pt idx="568">
                  <c:v>1.1299999999999999</c:v>
                </c:pt>
                <c:pt idx="569">
                  <c:v>1.1060000000000001</c:v>
                </c:pt>
                <c:pt idx="570">
                  <c:v>1.081</c:v>
                </c:pt>
                <c:pt idx="571">
                  <c:v>1.056</c:v>
                </c:pt>
                <c:pt idx="572">
                  <c:v>1.032</c:v>
                </c:pt>
                <c:pt idx="573">
                  <c:v>1.0109999999999999</c:v>
                </c:pt>
                <c:pt idx="574">
                  <c:v>0.996</c:v>
                </c:pt>
                <c:pt idx="575">
                  <c:v>0.98599999999999999</c:v>
                </c:pt>
                <c:pt idx="576">
                  <c:v>0.97799999999999998</c:v>
                </c:pt>
                <c:pt idx="577">
                  <c:v>0.97099999999999997</c:v>
                </c:pt>
                <c:pt idx="578">
                  <c:v>0.96699999999999997</c:v>
                </c:pt>
                <c:pt idx="579">
                  <c:v>0.96299999999999997</c:v>
                </c:pt>
                <c:pt idx="580">
                  <c:v>0.95899999999999996</c:v>
                </c:pt>
                <c:pt idx="581">
                  <c:v>0.95399999999999996</c:v>
                </c:pt>
                <c:pt idx="582">
                  <c:v>0.95399999999999996</c:v>
                </c:pt>
                <c:pt idx="583">
                  <c:v>0.95499999999999996</c:v>
                </c:pt>
                <c:pt idx="584">
                  <c:v>0.95599999999999996</c:v>
                </c:pt>
                <c:pt idx="585">
                  <c:v>0.95399999999999996</c:v>
                </c:pt>
                <c:pt idx="586">
                  <c:v>0.95399999999999996</c:v>
                </c:pt>
                <c:pt idx="587">
                  <c:v>0.95699999999999996</c:v>
                </c:pt>
                <c:pt idx="588">
                  <c:v>0.95799999999999996</c:v>
                </c:pt>
                <c:pt idx="589">
                  <c:v>0.95899999999999996</c:v>
                </c:pt>
                <c:pt idx="590">
                  <c:v>0.96299999999999997</c:v>
                </c:pt>
                <c:pt idx="591">
                  <c:v>0.96799999999999997</c:v>
                </c:pt>
                <c:pt idx="592">
                  <c:v>0.97399999999999998</c:v>
                </c:pt>
                <c:pt idx="593">
                  <c:v>0.98</c:v>
                </c:pt>
                <c:pt idx="594">
                  <c:v>0.98299999999999998</c:v>
                </c:pt>
                <c:pt idx="595">
                  <c:v>0.98399999999999999</c:v>
                </c:pt>
                <c:pt idx="596">
                  <c:v>0.98399999999999999</c:v>
                </c:pt>
                <c:pt idx="597">
                  <c:v>0.98099999999999998</c:v>
                </c:pt>
                <c:pt idx="598">
                  <c:v>0.97899999999999998</c:v>
                </c:pt>
                <c:pt idx="599">
                  <c:v>0.97899999999999998</c:v>
                </c:pt>
                <c:pt idx="600">
                  <c:v>0.97899999999999998</c:v>
                </c:pt>
                <c:pt idx="601">
                  <c:v>0.97599999999999998</c:v>
                </c:pt>
                <c:pt idx="602">
                  <c:v>0.97</c:v>
                </c:pt>
                <c:pt idx="603">
                  <c:v>0.96499999999999997</c:v>
                </c:pt>
                <c:pt idx="604">
                  <c:v>0.96399999999999997</c:v>
                </c:pt>
                <c:pt idx="605">
                  <c:v>0.96499999999999997</c:v>
                </c:pt>
                <c:pt idx="606">
                  <c:v>0.96299999999999997</c:v>
                </c:pt>
                <c:pt idx="607">
                  <c:v>0.95899999999999996</c:v>
                </c:pt>
                <c:pt idx="608">
                  <c:v>0.95499999999999996</c:v>
                </c:pt>
                <c:pt idx="609">
                  <c:v>0.94699999999999995</c:v>
                </c:pt>
                <c:pt idx="610">
                  <c:v>0.94299999999999995</c:v>
                </c:pt>
                <c:pt idx="611">
                  <c:v>0.93600000000000005</c:v>
                </c:pt>
                <c:pt idx="612">
                  <c:v>0.92900000000000005</c:v>
                </c:pt>
                <c:pt idx="613">
                  <c:v>0.92</c:v>
                </c:pt>
                <c:pt idx="614">
                  <c:v>0.91100000000000003</c:v>
                </c:pt>
                <c:pt idx="615">
                  <c:v>0.90200000000000002</c:v>
                </c:pt>
                <c:pt idx="616">
                  <c:v>0.89700000000000002</c:v>
                </c:pt>
                <c:pt idx="617">
                  <c:v>0.89200000000000002</c:v>
                </c:pt>
                <c:pt idx="618">
                  <c:v>0.88800000000000001</c:v>
                </c:pt>
                <c:pt idx="619">
                  <c:v>0.88100000000000001</c:v>
                </c:pt>
                <c:pt idx="620">
                  <c:v>0.875</c:v>
                </c:pt>
                <c:pt idx="621">
                  <c:v>0.86899999999999999</c:v>
                </c:pt>
                <c:pt idx="622">
                  <c:v>0.86799999999999999</c:v>
                </c:pt>
                <c:pt idx="623">
                  <c:v>0.86899999999999999</c:v>
                </c:pt>
                <c:pt idx="624">
                  <c:v>0.871</c:v>
                </c:pt>
                <c:pt idx="625">
                  <c:v>0.871</c:v>
                </c:pt>
                <c:pt idx="626">
                  <c:v>0.871</c:v>
                </c:pt>
                <c:pt idx="627">
                  <c:v>0.872</c:v>
                </c:pt>
                <c:pt idx="628">
                  <c:v>0.873</c:v>
                </c:pt>
                <c:pt idx="629">
                  <c:v>0.874</c:v>
                </c:pt>
                <c:pt idx="630">
                  <c:v>0.872</c:v>
                </c:pt>
                <c:pt idx="631">
                  <c:v>0.86799999999999999</c:v>
                </c:pt>
                <c:pt idx="632">
                  <c:v>0.86299999999999999</c:v>
                </c:pt>
                <c:pt idx="633">
                  <c:v>0.872</c:v>
                </c:pt>
                <c:pt idx="634">
                  <c:v>0.88800000000000001</c:v>
                </c:pt>
                <c:pt idx="635">
                  <c:v>0.91300000000000003</c:v>
                </c:pt>
                <c:pt idx="636">
                  <c:v>0.93</c:v>
                </c:pt>
                <c:pt idx="637">
                  <c:v>0.94199999999999995</c:v>
                </c:pt>
                <c:pt idx="638">
                  <c:v>0.94399999999999995</c:v>
                </c:pt>
                <c:pt idx="639">
                  <c:v>0.94799999999999995</c:v>
                </c:pt>
                <c:pt idx="640">
                  <c:v>0.95099999999999996</c:v>
                </c:pt>
                <c:pt idx="641">
                  <c:v>0.95699999999999996</c:v>
                </c:pt>
                <c:pt idx="642">
                  <c:v>0.95899999999999996</c:v>
                </c:pt>
                <c:pt idx="643">
                  <c:v>0.95699999999999996</c:v>
                </c:pt>
                <c:pt idx="644">
                  <c:v>0.95499999999999996</c:v>
                </c:pt>
                <c:pt idx="645">
                  <c:v>0.95699999999999996</c:v>
                </c:pt>
                <c:pt idx="646">
                  <c:v>0.95799999999999996</c:v>
                </c:pt>
                <c:pt idx="647">
                  <c:v>0.95799999999999996</c:v>
                </c:pt>
                <c:pt idx="648">
                  <c:v>0.95899999999999996</c:v>
                </c:pt>
                <c:pt idx="649">
                  <c:v>0.95499999999999996</c:v>
                </c:pt>
                <c:pt idx="650">
                  <c:v>0.95</c:v>
                </c:pt>
                <c:pt idx="651">
                  <c:v>0.94199999999999995</c:v>
                </c:pt>
                <c:pt idx="652">
                  <c:v>0.93700000000000006</c:v>
                </c:pt>
                <c:pt idx="653">
                  <c:v>0.93100000000000005</c:v>
                </c:pt>
                <c:pt idx="654">
                  <c:v>0.93100000000000005</c:v>
                </c:pt>
                <c:pt idx="655">
                  <c:v>0.93100000000000005</c:v>
                </c:pt>
                <c:pt idx="656">
                  <c:v>0.93300000000000005</c:v>
                </c:pt>
                <c:pt idx="657">
                  <c:v>0.93</c:v>
                </c:pt>
                <c:pt idx="658">
                  <c:v>0.92700000000000005</c:v>
                </c:pt>
                <c:pt idx="659">
                  <c:v>0.91800000000000004</c:v>
                </c:pt>
                <c:pt idx="660">
                  <c:v>0.91</c:v>
                </c:pt>
                <c:pt idx="661">
                  <c:v>0.90100000000000002</c:v>
                </c:pt>
                <c:pt idx="662">
                  <c:v>0.89200000000000002</c:v>
                </c:pt>
                <c:pt idx="663">
                  <c:v>0.879</c:v>
                </c:pt>
                <c:pt idx="664">
                  <c:v>0.86599999999999999</c:v>
                </c:pt>
                <c:pt idx="665">
                  <c:v>0.85699999999999998</c:v>
                </c:pt>
                <c:pt idx="666">
                  <c:v>0.84899999999999998</c:v>
                </c:pt>
                <c:pt idx="667">
                  <c:v>0.84899999999999998</c:v>
                </c:pt>
                <c:pt idx="668">
                  <c:v>0.84799999999999998</c:v>
                </c:pt>
                <c:pt idx="669">
                  <c:v>0.85199999999999998</c:v>
                </c:pt>
                <c:pt idx="670">
                  <c:v>0.85599999999999998</c:v>
                </c:pt>
                <c:pt idx="671">
                  <c:v>0.86099999999999999</c:v>
                </c:pt>
                <c:pt idx="672">
                  <c:v>0.86499999999999999</c:v>
                </c:pt>
                <c:pt idx="673">
                  <c:v>0.873</c:v>
                </c:pt>
                <c:pt idx="674">
                  <c:v>0.876</c:v>
                </c:pt>
                <c:pt idx="675">
                  <c:v>0.88300000000000001</c:v>
                </c:pt>
                <c:pt idx="676">
                  <c:v>0.88400000000000001</c:v>
                </c:pt>
                <c:pt idx="677">
                  <c:v>0.88900000000000001</c:v>
                </c:pt>
                <c:pt idx="678">
                  <c:v>0.89600000000000002</c:v>
                </c:pt>
                <c:pt idx="679">
                  <c:v>0.90300000000000002</c:v>
                </c:pt>
                <c:pt idx="680">
                  <c:v>0.91200000000000003</c:v>
                </c:pt>
                <c:pt idx="681">
                  <c:v>0.92400000000000004</c:v>
                </c:pt>
                <c:pt idx="682">
                  <c:v>0.93300000000000005</c:v>
                </c:pt>
                <c:pt idx="683">
                  <c:v>0.93600000000000005</c:v>
                </c:pt>
                <c:pt idx="684">
                  <c:v>0.94099999999999995</c:v>
                </c:pt>
                <c:pt idx="685">
                  <c:v>0.94099999999999995</c:v>
                </c:pt>
                <c:pt idx="686">
                  <c:v>0.94099999999999995</c:v>
                </c:pt>
                <c:pt idx="687">
                  <c:v>0.93899999999999995</c:v>
                </c:pt>
                <c:pt idx="688">
                  <c:v>0.93700000000000006</c:v>
                </c:pt>
                <c:pt idx="689">
                  <c:v>0.93400000000000005</c:v>
                </c:pt>
                <c:pt idx="690">
                  <c:v>0.93799999999999994</c:v>
                </c:pt>
                <c:pt idx="691">
                  <c:v>0.93100000000000005</c:v>
                </c:pt>
                <c:pt idx="692">
                  <c:v>0.92500000000000004</c:v>
                </c:pt>
                <c:pt idx="693">
                  <c:v>0.92100000000000004</c:v>
                </c:pt>
                <c:pt idx="694">
                  <c:v>0.91800000000000004</c:v>
                </c:pt>
                <c:pt idx="695">
                  <c:v>0.91500000000000004</c:v>
                </c:pt>
                <c:pt idx="696">
                  <c:v>0.91200000000000003</c:v>
                </c:pt>
                <c:pt idx="697">
                  <c:v>0.90700000000000003</c:v>
                </c:pt>
                <c:pt idx="698">
                  <c:v>0.89900000000000002</c:v>
                </c:pt>
                <c:pt idx="699">
                  <c:v>0.89900000000000002</c:v>
                </c:pt>
                <c:pt idx="700">
                  <c:v>0.90100000000000002</c:v>
                </c:pt>
                <c:pt idx="701">
                  <c:v>0.90200000000000002</c:v>
                </c:pt>
                <c:pt idx="702">
                  <c:v>0.9</c:v>
                </c:pt>
                <c:pt idx="703">
                  <c:v>0.90300000000000002</c:v>
                </c:pt>
                <c:pt idx="704">
                  <c:v>0.90400000000000003</c:v>
                </c:pt>
                <c:pt idx="705">
                  <c:v>0.90900000000000003</c:v>
                </c:pt>
                <c:pt idx="706">
                  <c:v>0.91700000000000004</c:v>
                </c:pt>
                <c:pt idx="707">
                  <c:v>0.92700000000000005</c:v>
                </c:pt>
                <c:pt idx="708">
                  <c:v>0.93899999999999995</c:v>
                </c:pt>
                <c:pt idx="709">
                  <c:v>0.95099999999999996</c:v>
                </c:pt>
                <c:pt idx="710">
                  <c:v>0.95699999999999996</c:v>
                </c:pt>
                <c:pt idx="711">
                  <c:v>0.96099999999999997</c:v>
                </c:pt>
                <c:pt idx="712">
                  <c:v>0.96899999999999997</c:v>
                </c:pt>
                <c:pt idx="713">
                  <c:v>0.97499999999999998</c:v>
                </c:pt>
                <c:pt idx="714">
                  <c:v>0.98199999999999998</c:v>
                </c:pt>
                <c:pt idx="715">
                  <c:v>0.98499999999999999</c:v>
                </c:pt>
                <c:pt idx="716">
                  <c:v>0.99099999999999999</c:v>
                </c:pt>
                <c:pt idx="717">
                  <c:v>0.995</c:v>
                </c:pt>
                <c:pt idx="718">
                  <c:v>1</c:v>
                </c:pt>
                <c:pt idx="719">
                  <c:v>1.0009999999999999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065A-48A6-9676-7B91D3F00A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3815648"/>
        <c:axId val="833815320"/>
      </c:scatterChart>
      <c:valAx>
        <c:axId val="8338156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CA</a:t>
                </a:r>
                <a:r>
                  <a:rPr lang="en-US" baseline="0"/>
                  <a:t> (DEG)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3815320"/>
        <c:crosses val="autoZero"/>
        <c:crossBetween val="midCat"/>
      </c:valAx>
      <c:valAx>
        <c:axId val="833815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PRESSURE</a:t>
                </a:r>
                <a:r>
                  <a:rPr lang="en-US" baseline="0"/>
                  <a:t> (BAR)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381564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5331913904952751"/>
          <c:y val="0.89004551514394037"/>
          <c:w val="0.65289577877680161"/>
          <c:h val="9.429893631717087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DELTA</a:t>
            </a:r>
            <a:r>
              <a:rPr lang="en-US" baseline="0"/>
              <a:t> P VS CA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3381889763779521E-2"/>
          <c:y val="0.16245370370370371"/>
          <c:w val="0.89706255468066487"/>
          <c:h val="0.60027668416447943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'TASK 1'!$P$3:$P$5</c:f>
              <c:strCache>
                <c:ptCount val="3"/>
                <c:pt idx="1">
                  <c:v>6000RPM</c:v>
                </c:pt>
                <c:pt idx="2">
                  <c:v>Delta P(Bar)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'TASK 1'!$A$6:$A$3989</c:f>
              <c:numCache>
                <c:formatCode>0</c:formatCode>
                <c:ptCount val="3984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1'!$P$6:$P$3989</c:f>
              <c:numCache>
                <c:formatCode>0.000</c:formatCode>
                <c:ptCount val="3984"/>
                <c:pt idx="0">
                  <c:v>-1.8999999999999906E-2</c:v>
                </c:pt>
                <c:pt idx="1">
                  <c:v>-3.5000000000000142E-2</c:v>
                </c:pt>
                <c:pt idx="2">
                  <c:v>-4.7999999999999932E-2</c:v>
                </c:pt>
                <c:pt idx="3">
                  <c:v>-4.0999999999999925E-2</c:v>
                </c:pt>
                <c:pt idx="4">
                  <c:v>-1.6000000000000014E-2</c:v>
                </c:pt>
                <c:pt idx="5">
                  <c:v>4.0000000000000036E-3</c:v>
                </c:pt>
                <c:pt idx="6">
                  <c:v>-1.4000000000000012E-2</c:v>
                </c:pt>
                <c:pt idx="7">
                  <c:v>-3.6000000000000032E-2</c:v>
                </c:pt>
                <c:pt idx="8">
                  <c:v>-3.7000000000000033E-2</c:v>
                </c:pt>
                <c:pt idx="9">
                  <c:v>-2.5999999999999912E-2</c:v>
                </c:pt>
                <c:pt idx="10">
                  <c:v>-1.8000000000000016E-2</c:v>
                </c:pt>
                <c:pt idx="11">
                  <c:v>-5.0000000000000044E-3</c:v>
                </c:pt>
                <c:pt idx="12">
                  <c:v>1.8000000000000016E-2</c:v>
                </c:pt>
                <c:pt idx="13">
                  <c:v>2.9999999999999916E-2</c:v>
                </c:pt>
                <c:pt idx="14">
                  <c:v>3.0000000000000027E-2</c:v>
                </c:pt>
                <c:pt idx="15">
                  <c:v>1.100000000000001E-2</c:v>
                </c:pt>
                <c:pt idx="16">
                  <c:v>-1.0000000000000009E-3</c:v>
                </c:pt>
                <c:pt idx="17">
                  <c:v>-4.0000000000000036E-3</c:v>
                </c:pt>
                <c:pt idx="18">
                  <c:v>-1.6000000000000014E-2</c:v>
                </c:pt>
                <c:pt idx="19">
                  <c:v>-2.300000000000002E-2</c:v>
                </c:pt>
                <c:pt idx="20">
                  <c:v>-2.9999999999999916E-2</c:v>
                </c:pt>
                <c:pt idx="21">
                  <c:v>-4.2000000000000037E-2</c:v>
                </c:pt>
                <c:pt idx="22">
                  <c:v>-3.3000000000000029E-2</c:v>
                </c:pt>
                <c:pt idx="23">
                  <c:v>-2.8000000000000025E-2</c:v>
                </c:pt>
                <c:pt idx="24">
                  <c:v>-1.9999999999999907E-2</c:v>
                </c:pt>
                <c:pt idx="25">
                  <c:v>-1.4000000000000012E-2</c:v>
                </c:pt>
                <c:pt idx="26">
                  <c:v>-9.000000000000008E-3</c:v>
                </c:pt>
                <c:pt idx="27">
                  <c:v>0</c:v>
                </c:pt>
                <c:pt idx="28">
                  <c:v>2.0000000000000018E-3</c:v>
                </c:pt>
                <c:pt idx="29">
                  <c:v>1.5000000000000013E-2</c:v>
                </c:pt>
                <c:pt idx="30">
                  <c:v>-1.0000000000000009E-3</c:v>
                </c:pt>
                <c:pt idx="31">
                  <c:v>2.0000000000000018E-3</c:v>
                </c:pt>
                <c:pt idx="32">
                  <c:v>1.0000000000000009E-3</c:v>
                </c:pt>
                <c:pt idx="33">
                  <c:v>0</c:v>
                </c:pt>
                <c:pt idx="34">
                  <c:v>-1.2000000000000011E-2</c:v>
                </c:pt>
                <c:pt idx="35">
                  <c:v>-1.100000000000001E-2</c:v>
                </c:pt>
                <c:pt idx="36">
                  <c:v>-1.6000000000000014E-2</c:v>
                </c:pt>
                <c:pt idx="37">
                  <c:v>-6.0000000000000053E-3</c:v>
                </c:pt>
                <c:pt idx="38">
                  <c:v>-7.0000000000000062E-3</c:v>
                </c:pt>
                <c:pt idx="39">
                  <c:v>-1.5000000000000013E-2</c:v>
                </c:pt>
                <c:pt idx="40">
                  <c:v>-2.0000000000000018E-3</c:v>
                </c:pt>
                <c:pt idx="41">
                  <c:v>-3.400000000000003E-2</c:v>
                </c:pt>
                <c:pt idx="42">
                  <c:v>-2.6999999999999913E-2</c:v>
                </c:pt>
                <c:pt idx="43">
                  <c:v>-3.7000000000000033E-2</c:v>
                </c:pt>
                <c:pt idx="44">
                  <c:v>-8.0000000000000071E-3</c:v>
                </c:pt>
                <c:pt idx="45">
                  <c:v>-2.9000000000000026E-2</c:v>
                </c:pt>
                <c:pt idx="46">
                  <c:v>-2.899999999999997E-2</c:v>
                </c:pt>
                <c:pt idx="47">
                  <c:v>-2.7000000000000024E-2</c:v>
                </c:pt>
                <c:pt idx="48">
                  <c:v>-4.0000000000000036E-3</c:v>
                </c:pt>
                <c:pt idx="49">
                  <c:v>6.0000000000000053E-3</c:v>
                </c:pt>
                <c:pt idx="50">
                  <c:v>-5.0000000000000044E-3</c:v>
                </c:pt>
                <c:pt idx="51">
                  <c:v>-1.0000000000000009E-3</c:v>
                </c:pt>
                <c:pt idx="52">
                  <c:v>6.0000000000000053E-3</c:v>
                </c:pt>
                <c:pt idx="53">
                  <c:v>-2.0000000000000018E-3</c:v>
                </c:pt>
                <c:pt idx="54">
                  <c:v>1.0000000000000009E-3</c:v>
                </c:pt>
                <c:pt idx="55">
                  <c:v>-8.0000000000000071E-3</c:v>
                </c:pt>
                <c:pt idx="56">
                  <c:v>-1.0999999999999954E-2</c:v>
                </c:pt>
                <c:pt idx="57">
                  <c:v>-1.5000000000000013E-2</c:v>
                </c:pt>
                <c:pt idx="58">
                  <c:v>-7.0000000000000062E-3</c:v>
                </c:pt>
                <c:pt idx="59">
                  <c:v>-7.0000000000000062E-3</c:v>
                </c:pt>
                <c:pt idx="60">
                  <c:v>-1.0000000000000009E-3</c:v>
                </c:pt>
                <c:pt idx="61">
                  <c:v>3.0000000000000027E-3</c:v>
                </c:pt>
                <c:pt idx="62">
                  <c:v>-2.0000000000000018E-3</c:v>
                </c:pt>
                <c:pt idx="63">
                  <c:v>2.0000000000000018E-3</c:v>
                </c:pt>
                <c:pt idx="64">
                  <c:v>1.0000000000000009E-3</c:v>
                </c:pt>
                <c:pt idx="65">
                  <c:v>8.0000000000000071E-3</c:v>
                </c:pt>
                <c:pt idx="66">
                  <c:v>5.0000000000000044E-3</c:v>
                </c:pt>
                <c:pt idx="67">
                  <c:v>5.0000000000000044E-3</c:v>
                </c:pt>
                <c:pt idx="68">
                  <c:v>8.0000000000000071E-3</c:v>
                </c:pt>
                <c:pt idx="69">
                  <c:v>0</c:v>
                </c:pt>
                <c:pt idx="70">
                  <c:v>0</c:v>
                </c:pt>
                <c:pt idx="71">
                  <c:v>3.0000000000000027E-3</c:v>
                </c:pt>
                <c:pt idx="72">
                  <c:v>-1.0000000000000009E-3</c:v>
                </c:pt>
                <c:pt idx="73">
                  <c:v>-8.0000000000000071E-3</c:v>
                </c:pt>
                <c:pt idx="74">
                  <c:v>-1.4000000000000012E-2</c:v>
                </c:pt>
                <c:pt idx="75">
                  <c:v>-1.5000000000000013E-2</c:v>
                </c:pt>
                <c:pt idx="76">
                  <c:v>-9.000000000000008E-3</c:v>
                </c:pt>
                <c:pt idx="77">
                  <c:v>-1.0000000000000009E-3</c:v>
                </c:pt>
                <c:pt idx="78">
                  <c:v>3.0000000000000027E-3</c:v>
                </c:pt>
                <c:pt idx="79">
                  <c:v>-2.0000000000000018E-3</c:v>
                </c:pt>
                <c:pt idx="80">
                  <c:v>-1.0000000000000009E-3</c:v>
                </c:pt>
                <c:pt idx="81">
                  <c:v>-2.0000000000000018E-3</c:v>
                </c:pt>
                <c:pt idx="82">
                  <c:v>7.0000000000000062E-3</c:v>
                </c:pt>
                <c:pt idx="83">
                  <c:v>1.0000000000000009E-2</c:v>
                </c:pt>
                <c:pt idx="84">
                  <c:v>1.6000000000000014E-2</c:v>
                </c:pt>
                <c:pt idx="85">
                  <c:v>1.5000000000000013E-2</c:v>
                </c:pt>
                <c:pt idx="86">
                  <c:v>1.5999999999999959E-2</c:v>
                </c:pt>
                <c:pt idx="87">
                  <c:v>1.5000000000000013E-2</c:v>
                </c:pt>
                <c:pt idx="88">
                  <c:v>1.4000000000000012E-2</c:v>
                </c:pt>
                <c:pt idx="89">
                  <c:v>1.2000000000000011E-2</c:v>
                </c:pt>
                <c:pt idx="90">
                  <c:v>9.000000000000008E-3</c:v>
                </c:pt>
                <c:pt idx="91">
                  <c:v>1.5999999999999959E-2</c:v>
                </c:pt>
                <c:pt idx="92">
                  <c:v>8.0000000000000071E-3</c:v>
                </c:pt>
                <c:pt idx="93">
                  <c:v>-3.0000000000000027E-3</c:v>
                </c:pt>
                <c:pt idx="94">
                  <c:v>-6.0000000000000053E-3</c:v>
                </c:pt>
                <c:pt idx="95">
                  <c:v>-7.0000000000000062E-3</c:v>
                </c:pt>
                <c:pt idx="96">
                  <c:v>0</c:v>
                </c:pt>
                <c:pt idx="97">
                  <c:v>4.0000000000000036E-3</c:v>
                </c:pt>
                <c:pt idx="98">
                  <c:v>3.0000000000000027E-3</c:v>
                </c:pt>
                <c:pt idx="99">
                  <c:v>1.0000000000000009E-2</c:v>
                </c:pt>
                <c:pt idx="100">
                  <c:v>9.000000000000008E-3</c:v>
                </c:pt>
                <c:pt idx="101">
                  <c:v>2.0000000000000018E-3</c:v>
                </c:pt>
                <c:pt idx="102">
                  <c:v>-3.0000000000000027E-3</c:v>
                </c:pt>
                <c:pt idx="103">
                  <c:v>0</c:v>
                </c:pt>
                <c:pt idx="104">
                  <c:v>1.8000000000000016E-2</c:v>
                </c:pt>
                <c:pt idx="105">
                  <c:v>1.8000000000000016E-2</c:v>
                </c:pt>
                <c:pt idx="106">
                  <c:v>1.8000000000000016E-2</c:v>
                </c:pt>
                <c:pt idx="107">
                  <c:v>1.5999999999999903E-2</c:v>
                </c:pt>
                <c:pt idx="108">
                  <c:v>1.8000000000000016E-2</c:v>
                </c:pt>
                <c:pt idx="109">
                  <c:v>1.7000000000000015E-2</c:v>
                </c:pt>
                <c:pt idx="110">
                  <c:v>1.4000000000000012E-2</c:v>
                </c:pt>
                <c:pt idx="111">
                  <c:v>3.0000000000000027E-3</c:v>
                </c:pt>
                <c:pt idx="112">
                  <c:v>-3.0000000000000027E-3</c:v>
                </c:pt>
                <c:pt idx="113">
                  <c:v>-1.0000000000000009E-2</c:v>
                </c:pt>
                <c:pt idx="114">
                  <c:v>-8.0000000000000071E-3</c:v>
                </c:pt>
                <c:pt idx="115">
                  <c:v>-4.0000000000000036E-3</c:v>
                </c:pt>
                <c:pt idx="116">
                  <c:v>3.0000000000000027E-3</c:v>
                </c:pt>
                <c:pt idx="117">
                  <c:v>0</c:v>
                </c:pt>
                <c:pt idx="118">
                  <c:v>2.0000000000000018E-3</c:v>
                </c:pt>
                <c:pt idx="119">
                  <c:v>5.0000000000000044E-3</c:v>
                </c:pt>
                <c:pt idx="120">
                  <c:v>8.0000000000000071E-3</c:v>
                </c:pt>
                <c:pt idx="121">
                  <c:v>8.0000000000000071E-3</c:v>
                </c:pt>
                <c:pt idx="122">
                  <c:v>1.100000000000001E-2</c:v>
                </c:pt>
                <c:pt idx="123">
                  <c:v>1.3000000000000012E-2</c:v>
                </c:pt>
                <c:pt idx="124">
                  <c:v>1.2000000000000011E-2</c:v>
                </c:pt>
                <c:pt idx="125">
                  <c:v>1.100000000000001E-2</c:v>
                </c:pt>
                <c:pt idx="126">
                  <c:v>1.7000000000000015E-2</c:v>
                </c:pt>
                <c:pt idx="127">
                  <c:v>1.7999999999999905E-2</c:v>
                </c:pt>
                <c:pt idx="128">
                  <c:v>2.200000000000002E-2</c:v>
                </c:pt>
                <c:pt idx="129">
                  <c:v>1.6000000000000014E-2</c:v>
                </c:pt>
                <c:pt idx="130">
                  <c:v>8.0000000000000071E-3</c:v>
                </c:pt>
                <c:pt idx="131">
                  <c:v>1.0000000000000009E-2</c:v>
                </c:pt>
                <c:pt idx="132">
                  <c:v>3.0000000000000027E-3</c:v>
                </c:pt>
                <c:pt idx="133">
                  <c:v>-7.0000000000000062E-3</c:v>
                </c:pt>
                <c:pt idx="134">
                  <c:v>-1.4000000000000012E-2</c:v>
                </c:pt>
                <c:pt idx="135">
                  <c:v>-1.0000000000000009E-2</c:v>
                </c:pt>
                <c:pt idx="136">
                  <c:v>-4.0000000000000036E-3</c:v>
                </c:pt>
                <c:pt idx="137">
                  <c:v>1.0000000000000009E-3</c:v>
                </c:pt>
                <c:pt idx="138">
                  <c:v>6.0000000000000053E-3</c:v>
                </c:pt>
                <c:pt idx="139">
                  <c:v>1.2000000000000011E-2</c:v>
                </c:pt>
                <c:pt idx="140">
                  <c:v>1.9000000000000017E-2</c:v>
                </c:pt>
                <c:pt idx="141">
                  <c:v>1.9000000000000017E-2</c:v>
                </c:pt>
                <c:pt idx="142">
                  <c:v>1.8000000000000016E-2</c:v>
                </c:pt>
                <c:pt idx="143">
                  <c:v>1.8999999999999906E-2</c:v>
                </c:pt>
                <c:pt idx="144">
                  <c:v>2.300000000000002E-2</c:v>
                </c:pt>
                <c:pt idx="145">
                  <c:v>1.3000000000000012E-2</c:v>
                </c:pt>
                <c:pt idx="146">
                  <c:v>9.000000000000008E-3</c:v>
                </c:pt>
                <c:pt idx="147">
                  <c:v>4.0000000000000036E-3</c:v>
                </c:pt>
                <c:pt idx="148">
                  <c:v>1.0000000000000009E-2</c:v>
                </c:pt>
                <c:pt idx="149">
                  <c:v>1.0000000000000009E-3</c:v>
                </c:pt>
                <c:pt idx="150">
                  <c:v>5.0000000000000044E-3</c:v>
                </c:pt>
                <c:pt idx="151">
                  <c:v>2.0000000000000018E-3</c:v>
                </c:pt>
                <c:pt idx="152">
                  <c:v>4.0000000000000036E-3</c:v>
                </c:pt>
                <c:pt idx="153">
                  <c:v>3.0000000000000027E-3</c:v>
                </c:pt>
                <c:pt idx="154">
                  <c:v>-5.0000000000000044E-3</c:v>
                </c:pt>
                <c:pt idx="155">
                  <c:v>-4.0000000000000036E-3</c:v>
                </c:pt>
                <c:pt idx="156">
                  <c:v>-1.0000000000000009E-3</c:v>
                </c:pt>
                <c:pt idx="157">
                  <c:v>-1.0000000000000009E-3</c:v>
                </c:pt>
                <c:pt idx="158">
                  <c:v>-2.0000000000000018E-3</c:v>
                </c:pt>
                <c:pt idx="159">
                  <c:v>-5.0000000000000044E-3</c:v>
                </c:pt>
                <c:pt idx="160">
                  <c:v>2.0000000000000018E-3</c:v>
                </c:pt>
                <c:pt idx="161">
                  <c:v>1.100000000000001E-2</c:v>
                </c:pt>
                <c:pt idx="162">
                  <c:v>1.3000000000000012E-2</c:v>
                </c:pt>
                <c:pt idx="163">
                  <c:v>1.100000000000001E-2</c:v>
                </c:pt>
                <c:pt idx="164">
                  <c:v>1.3000000000000012E-2</c:v>
                </c:pt>
                <c:pt idx="165">
                  <c:v>9.000000000000008E-3</c:v>
                </c:pt>
                <c:pt idx="166">
                  <c:v>1.2999999999999901E-2</c:v>
                </c:pt>
                <c:pt idx="167">
                  <c:v>9.000000000000008E-3</c:v>
                </c:pt>
                <c:pt idx="168">
                  <c:v>1.0000000000000009E-2</c:v>
                </c:pt>
                <c:pt idx="169">
                  <c:v>7.0000000000000062E-3</c:v>
                </c:pt>
                <c:pt idx="170">
                  <c:v>4.0000000000000036E-3</c:v>
                </c:pt>
                <c:pt idx="171">
                  <c:v>6.0000000000000053E-3</c:v>
                </c:pt>
                <c:pt idx="172">
                  <c:v>8.0000000000000071E-3</c:v>
                </c:pt>
                <c:pt idx="173">
                  <c:v>7.9999999999998961E-3</c:v>
                </c:pt>
                <c:pt idx="174">
                  <c:v>6.0000000000000053E-3</c:v>
                </c:pt>
                <c:pt idx="175">
                  <c:v>1.0000000000000009E-2</c:v>
                </c:pt>
                <c:pt idx="176">
                  <c:v>1.1000000000000121E-2</c:v>
                </c:pt>
                <c:pt idx="177">
                  <c:v>1.8999999999999906E-2</c:v>
                </c:pt>
                <c:pt idx="178">
                  <c:v>2.100000000000013E-2</c:v>
                </c:pt>
                <c:pt idx="179">
                  <c:v>2.6999999999999913E-2</c:v>
                </c:pt>
                <c:pt idx="180">
                  <c:v>2.5000000000000133E-2</c:v>
                </c:pt>
                <c:pt idx="181">
                  <c:v>1.6999999999999904E-2</c:v>
                </c:pt>
                <c:pt idx="182">
                  <c:v>1.6000000000000014E-2</c:v>
                </c:pt>
                <c:pt idx="183">
                  <c:v>1.2000000000000011E-2</c:v>
                </c:pt>
                <c:pt idx="184">
                  <c:v>1.2999999999999901E-2</c:v>
                </c:pt>
                <c:pt idx="185">
                  <c:v>1.2000000000000011E-2</c:v>
                </c:pt>
                <c:pt idx="186">
                  <c:v>2.0000000000000018E-3</c:v>
                </c:pt>
                <c:pt idx="187">
                  <c:v>2.0000000000000018E-3</c:v>
                </c:pt>
                <c:pt idx="188">
                  <c:v>1.0000000000001119E-3</c:v>
                </c:pt>
                <c:pt idx="189">
                  <c:v>1.2000000000000011E-2</c:v>
                </c:pt>
                <c:pt idx="190">
                  <c:v>8.0000000000000071E-3</c:v>
                </c:pt>
                <c:pt idx="191">
                  <c:v>-1.0000000000001119E-3</c:v>
                </c:pt>
                <c:pt idx="192">
                  <c:v>0</c:v>
                </c:pt>
                <c:pt idx="193">
                  <c:v>-9.9999999999988987E-4</c:v>
                </c:pt>
                <c:pt idx="194">
                  <c:v>-3.0000000000001137E-3</c:v>
                </c:pt>
                <c:pt idx="195">
                  <c:v>0</c:v>
                </c:pt>
                <c:pt idx="196">
                  <c:v>8.0000000000000071E-3</c:v>
                </c:pt>
                <c:pt idx="197">
                  <c:v>5.0000000000001155E-3</c:v>
                </c:pt>
                <c:pt idx="198">
                  <c:v>-5.0000000000001155E-3</c:v>
                </c:pt>
                <c:pt idx="199">
                  <c:v>-1.0000000000000009E-2</c:v>
                </c:pt>
                <c:pt idx="200">
                  <c:v>-2.0000000000000018E-3</c:v>
                </c:pt>
                <c:pt idx="201">
                  <c:v>-2.0000000000000018E-3</c:v>
                </c:pt>
                <c:pt idx="202">
                  <c:v>2.0000000000000018E-3</c:v>
                </c:pt>
                <c:pt idx="203">
                  <c:v>-2.9999999999998916E-3</c:v>
                </c:pt>
                <c:pt idx="204">
                  <c:v>-1.0000000000001119E-3</c:v>
                </c:pt>
                <c:pt idx="205">
                  <c:v>7.0000000000001172E-3</c:v>
                </c:pt>
                <c:pt idx="206">
                  <c:v>1.0000000000000009E-2</c:v>
                </c:pt>
                <c:pt idx="207">
                  <c:v>1.8999999999999906E-2</c:v>
                </c:pt>
                <c:pt idx="208">
                  <c:v>2.0999999999999908E-2</c:v>
                </c:pt>
                <c:pt idx="209">
                  <c:v>2.7000000000000135E-2</c:v>
                </c:pt>
                <c:pt idx="210">
                  <c:v>2.4999999999999911E-2</c:v>
                </c:pt>
                <c:pt idx="211">
                  <c:v>2.9000000000000137E-2</c:v>
                </c:pt>
                <c:pt idx="212">
                  <c:v>2.8000000000000025E-2</c:v>
                </c:pt>
                <c:pt idx="213">
                  <c:v>2.4999999999999911E-2</c:v>
                </c:pt>
                <c:pt idx="214">
                  <c:v>2.0999999999999908E-2</c:v>
                </c:pt>
                <c:pt idx="215">
                  <c:v>1.6000000000000014E-2</c:v>
                </c:pt>
                <c:pt idx="216">
                  <c:v>1.1000000000000121E-2</c:v>
                </c:pt>
                <c:pt idx="217">
                  <c:v>1.8000000000000016E-2</c:v>
                </c:pt>
                <c:pt idx="218">
                  <c:v>2.6000000000000023E-2</c:v>
                </c:pt>
                <c:pt idx="219">
                  <c:v>2.6999999999999913E-2</c:v>
                </c:pt>
                <c:pt idx="220">
                  <c:v>2.4999999999999911E-2</c:v>
                </c:pt>
                <c:pt idx="221">
                  <c:v>2.100000000000013E-2</c:v>
                </c:pt>
                <c:pt idx="222">
                  <c:v>1.2000000000000011E-2</c:v>
                </c:pt>
                <c:pt idx="223">
                  <c:v>1.2999999999999901E-2</c:v>
                </c:pt>
                <c:pt idx="224">
                  <c:v>7.0000000000001172E-3</c:v>
                </c:pt>
                <c:pt idx="225">
                  <c:v>4.0000000000000036E-3</c:v>
                </c:pt>
                <c:pt idx="226">
                  <c:v>-2.0000000000000018E-3</c:v>
                </c:pt>
                <c:pt idx="227">
                  <c:v>-4.0000000000000036E-3</c:v>
                </c:pt>
                <c:pt idx="228">
                  <c:v>0</c:v>
                </c:pt>
                <c:pt idx="229">
                  <c:v>-2.0000000000000018E-3</c:v>
                </c:pt>
                <c:pt idx="230">
                  <c:v>-6.0000000000000053E-3</c:v>
                </c:pt>
                <c:pt idx="231">
                  <c:v>2.9999999999998916E-3</c:v>
                </c:pt>
                <c:pt idx="232">
                  <c:v>-2.9999999999998916E-3</c:v>
                </c:pt>
                <c:pt idx="233">
                  <c:v>-2.0000000000000018E-3</c:v>
                </c:pt>
                <c:pt idx="234">
                  <c:v>-2.0000000000000018E-3</c:v>
                </c:pt>
                <c:pt idx="235">
                  <c:v>9.9999999999988987E-4</c:v>
                </c:pt>
                <c:pt idx="236">
                  <c:v>5.0000000000001155E-3</c:v>
                </c:pt>
                <c:pt idx="237">
                  <c:v>2.4999999999999911E-2</c:v>
                </c:pt>
                <c:pt idx="238">
                  <c:v>3.499999999999992E-2</c:v>
                </c:pt>
                <c:pt idx="239">
                  <c:v>1.4000000000000012E-2</c:v>
                </c:pt>
                <c:pt idx="240">
                  <c:v>2.3000000000000131E-2</c:v>
                </c:pt>
                <c:pt idx="241">
                  <c:v>-1.6000000000000014E-2</c:v>
                </c:pt>
                <c:pt idx="242">
                  <c:v>2.0000000000000018E-2</c:v>
                </c:pt>
                <c:pt idx="243">
                  <c:v>3.2999999999999918E-2</c:v>
                </c:pt>
                <c:pt idx="244">
                  <c:v>2.100000000000013E-2</c:v>
                </c:pt>
                <c:pt idx="245">
                  <c:v>3.9999999999999813E-2</c:v>
                </c:pt>
                <c:pt idx="246">
                  <c:v>2.4000000000000021E-2</c:v>
                </c:pt>
                <c:pt idx="247">
                  <c:v>1.4000000000000012E-2</c:v>
                </c:pt>
                <c:pt idx="248">
                  <c:v>2.0000000000000018E-3</c:v>
                </c:pt>
                <c:pt idx="249">
                  <c:v>2.3000000000000131E-2</c:v>
                </c:pt>
                <c:pt idx="250">
                  <c:v>3.2999999999999918E-2</c:v>
                </c:pt>
                <c:pt idx="251">
                  <c:v>2.6999999999999913E-2</c:v>
                </c:pt>
                <c:pt idx="252">
                  <c:v>3.6000000000000032E-2</c:v>
                </c:pt>
                <c:pt idx="253">
                  <c:v>3.2000000000000028E-2</c:v>
                </c:pt>
                <c:pt idx="254">
                  <c:v>2.5000000000000133E-2</c:v>
                </c:pt>
                <c:pt idx="255">
                  <c:v>-2.100000000000013E-2</c:v>
                </c:pt>
                <c:pt idx="256">
                  <c:v>1.4000000000000012E-2</c:v>
                </c:pt>
                <c:pt idx="257">
                  <c:v>6.5000000000000169E-2</c:v>
                </c:pt>
                <c:pt idx="258">
                  <c:v>6.2999999999999723E-2</c:v>
                </c:pt>
                <c:pt idx="259">
                  <c:v>5.1000000000000156E-2</c:v>
                </c:pt>
                <c:pt idx="260">
                  <c:v>4.8999999999999932E-2</c:v>
                </c:pt>
                <c:pt idx="261">
                  <c:v>4.3000000000000149E-2</c:v>
                </c:pt>
                <c:pt idx="262">
                  <c:v>3.4999999999999698E-2</c:v>
                </c:pt>
                <c:pt idx="263">
                  <c:v>2.7000000000000135E-2</c:v>
                </c:pt>
                <c:pt idx="264">
                  <c:v>3.6999999999999922E-2</c:v>
                </c:pt>
                <c:pt idx="265">
                  <c:v>4.8999999999999932E-2</c:v>
                </c:pt>
                <c:pt idx="266">
                  <c:v>4.5000000000000373E-2</c:v>
                </c:pt>
                <c:pt idx="267">
                  <c:v>4.8000000000000043E-2</c:v>
                </c:pt>
                <c:pt idx="268">
                  <c:v>3.9999999999999591E-2</c:v>
                </c:pt>
                <c:pt idx="269">
                  <c:v>3.3000000000000362E-2</c:v>
                </c:pt>
                <c:pt idx="270">
                  <c:v>2.4000000000000021E-2</c:v>
                </c:pt>
                <c:pt idx="271">
                  <c:v>2.8000000000000025E-2</c:v>
                </c:pt>
                <c:pt idx="272">
                  <c:v>3.3999999999999808E-2</c:v>
                </c:pt>
                <c:pt idx="273">
                  <c:v>4.0999999999999925E-2</c:v>
                </c:pt>
                <c:pt idx="274">
                  <c:v>5.3999999999999826E-2</c:v>
                </c:pt>
                <c:pt idx="275">
                  <c:v>5.1000000000000156E-2</c:v>
                </c:pt>
                <c:pt idx="276">
                  <c:v>4.8999999999999932E-2</c:v>
                </c:pt>
                <c:pt idx="277">
                  <c:v>5.2999999999999936E-2</c:v>
                </c:pt>
                <c:pt idx="278">
                  <c:v>5.600000000000005E-2</c:v>
                </c:pt>
                <c:pt idx="279">
                  <c:v>7.2999999999999954E-2</c:v>
                </c:pt>
                <c:pt idx="280">
                  <c:v>6.9000000000000394E-2</c:v>
                </c:pt>
                <c:pt idx="281">
                  <c:v>6.899999999999995E-2</c:v>
                </c:pt>
                <c:pt idx="282">
                  <c:v>6.5999999999999837E-2</c:v>
                </c:pt>
                <c:pt idx="283">
                  <c:v>6.899999999999995E-2</c:v>
                </c:pt>
                <c:pt idx="284">
                  <c:v>7.6000000000000068E-2</c:v>
                </c:pt>
                <c:pt idx="285">
                  <c:v>8.7000000000000188E-2</c:v>
                </c:pt>
                <c:pt idx="286">
                  <c:v>8.8999999999999968E-2</c:v>
                </c:pt>
                <c:pt idx="287">
                  <c:v>9.0999999999999748E-2</c:v>
                </c:pt>
                <c:pt idx="288">
                  <c:v>7.8000000000000291E-2</c:v>
                </c:pt>
                <c:pt idx="289">
                  <c:v>8.0999999999999961E-2</c:v>
                </c:pt>
                <c:pt idx="290">
                  <c:v>8.6999999999999744E-2</c:v>
                </c:pt>
                <c:pt idx="291">
                  <c:v>0.10000000000000009</c:v>
                </c:pt>
                <c:pt idx="292">
                  <c:v>0.10399999999999965</c:v>
                </c:pt>
                <c:pt idx="293">
                  <c:v>0.10800000000000054</c:v>
                </c:pt>
                <c:pt idx="294">
                  <c:v>0.10499999999999954</c:v>
                </c:pt>
                <c:pt idx="295">
                  <c:v>0.11600000000000055</c:v>
                </c:pt>
                <c:pt idx="296">
                  <c:v>0.12399999999999967</c:v>
                </c:pt>
                <c:pt idx="297">
                  <c:v>0.125</c:v>
                </c:pt>
                <c:pt idx="298">
                  <c:v>0.11800000000000033</c:v>
                </c:pt>
                <c:pt idx="299">
                  <c:v>0.10999999999999943</c:v>
                </c:pt>
                <c:pt idx="300">
                  <c:v>0.11300000000000043</c:v>
                </c:pt>
                <c:pt idx="301">
                  <c:v>0.13600000000000012</c:v>
                </c:pt>
                <c:pt idx="302">
                  <c:v>0.15700000000000003</c:v>
                </c:pt>
                <c:pt idx="303">
                  <c:v>0.17199999999999971</c:v>
                </c:pt>
                <c:pt idx="304">
                  <c:v>0.16099999999999959</c:v>
                </c:pt>
                <c:pt idx="305">
                  <c:v>0.1670000000000007</c:v>
                </c:pt>
                <c:pt idx="306">
                  <c:v>0.16999999999999993</c:v>
                </c:pt>
                <c:pt idx="307">
                  <c:v>0.18400000000000016</c:v>
                </c:pt>
                <c:pt idx="308">
                  <c:v>0.20500000000000007</c:v>
                </c:pt>
                <c:pt idx="309">
                  <c:v>0.21799999999999997</c:v>
                </c:pt>
                <c:pt idx="310">
                  <c:v>0.22699999999999942</c:v>
                </c:pt>
                <c:pt idx="311">
                  <c:v>0.2370000000000001</c:v>
                </c:pt>
                <c:pt idx="312">
                  <c:v>0.24899999999999967</c:v>
                </c:pt>
                <c:pt idx="313">
                  <c:v>0.25400000000000045</c:v>
                </c:pt>
                <c:pt idx="314">
                  <c:v>0.25399999999999956</c:v>
                </c:pt>
                <c:pt idx="315">
                  <c:v>0.26199999999999957</c:v>
                </c:pt>
                <c:pt idx="316">
                  <c:v>0.28500000000000014</c:v>
                </c:pt>
                <c:pt idx="317">
                  <c:v>0.27200000000000024</c:v>
                </c:pt>
                <c:pt idx="318">
                  <c:v>0.29199999999999982</c:v>
                </c:pt>
                <c:pt idx="319">
                  <c:v>0.33699999999999974</c:v>
                </c:pt>
                <c:pt idx="320">
                  <c:v>0.32900000000000063</c:v>
                </c:pt>
                <c:pt idx="321">
                  <c:v>0.34100000000000108</c:v>
                </c:pt>
                <c:pt idx="322">
                  <c:v>0.38399999999999856</c:v>
                </c:pt>
                <c:pt idx="323">
                  <c:v>0.41800000000000104</c:v>
                </c:pt>
                <c:pt idx="324">
                  <c:v>0.42300000000000004</c:v>
                </c:pt>
                <c:pt idx="325">
                  <c:v>0.47100000000000009</c:v>
                </c:pt>
                <c:pt idx="326">
                  <c:v>0.45800000000000018</c:v>
                </c:pt>
                <c:pt idx="327">
                  <c:v>0.46399999999999864</c:v>
                </c:pt>
                <c:pt idx="328">
                  <c:v>0.52800000000000047</c:v>
                </c:pt>
                <c:pt idx="329">
                  <c:v>0.54100000000000037</c:v>
                </c:pt>
                <c:pt idx="330">
                  <c:v>0.53699999999999903</c:v>
                </c:pt>
                <c:pt idx="331">
                  <c:v>0.58500000000000085</c:v>
                </c:pt>
                <c:pt idx="332">
                  <c:v>0.55899999999999928</c:v>
                </c:pt>
                <c:pt idx="333">
                  <c:v>0.58200000000000074</c:v>
                </c:pt>
                <c:pt idx="334">
                  <c:v>0.64900000000000091</c:v>
                </c:pt>
                <c:pt idx="335">
                  <c:v>0.625</c:v>
                </c:pt>
                <c:pt idx="336">
                  <c:v>0.6579999999999977</c:v>
                </c:pt>
                <c:pt idx="337">
                  <c:v>0.66900000000000048</c:v>
                </c:pt>
                <c:pt idx="338">
                  <c:v>0.7029999999999994</c:v>
                </c:pt>
                <c:pt idx="339">
                  <c:v>0.70800000000000196</c:v>
                </c:pt>
                <c:pt idx="340">
                  <c:v>0.73699999999999832</c:v>
                </c:pt>
                <c:pt idx="341">
                  <c:v>0.71000000000000085</c:v>
                </c:pt>
                <c:pt idx="342">
                  <c:v>0.76999999999999957</c:v>
                </c:pt>
                <c:pt idx="343">
                  <c:v>0.73400000000000176</c:v>
                </c:pt>
                <c:pt idx="344">
                  <c:v>0.79199999999999804</c:v>
                </c:pt>
                <c:pt idx="345">
                  <c:v>0.72500000000000142</c:v>
                </c:pt>
                <c:pt idx="346">
                  <c:v>0.74299999999999855</c:v>
                </c:pt>
                <c:pt idx="347">
                  <c:v>0.73400000000000176</c:v>
                </c:pt>
                <c:pt idx="348">
                  <c:v>0.76099999999999923</c:v>
                </c:pt>
                <c:pt idx="349">
                  <c:v>0.73499999999999943</c:v>
                </c:pt>
                <c:pt idx="350">
                  <c:v>0.75300000000000011</c:v>
                </c:pt>
                <c:pt idx="351">
                  <c:v>0.72100000000000009</c:v>
                </c:pt>
                <c:pt idx="352">
                  <c:v>0.81299999999999883</c:v>
                </c:pt>
                <c:pt idx="353">
                  <c:v>0.82800000000000296</c:v>
                </c:pt>
                <c:pt idx="354">
                  <c:v>0.87199999999999989</c:v>
                </c:pt>
                <c:pt idx="355">
                  <c:v>0.9389999999999965</c:v>
                </c:pt>
                <c:pt idx="356">
                  <c:v>1.0240000000000009</c:v>
                </c:pt>
                <c:pt idx="357">
                  <c:v>1.1289999999999978</c:v>
                </c:pt>
                <c:pt idx="358">
                  <c:v>1.2450000000000045</c:v>
                </c:pt>
                <c:pt idx="359">
                  <c:v>1.365000000000002</c:v>
                </c:pt>
                <c:pt idx="360">
                  <c:v>1.4979999999999976</c:v>
                </c:pt>
                <c:pt idx="361">
                  <c:v>1.634999999999998</c:v>
                </c:pt>
                <c:pt idx="362">
                  <c:v>1.7390000000000043</c:v>
                </c:pt>
                <c:pt idx="363">
                  <c:v>1.8239999999999981</c:v>
                </c:pt>
                <c:pt idx="364">
                  <c:v>1.8780000000000001</c:v>
                </c:pt>
                <c:pt idx="365">
                  <c:v>1.9239999999999995</c:v>
                </c:pt>
                <c:pt idx="366">
                  <c:v>1.9029999999999987</c:v>
                </c:pt>
                <c:pt idx="367">
                  <c:v>1.8819999999999979</c:v>
                </c:pt>
                <c:pt idx="368">
                  <c:v>1.8410000000000011</c:v>
                </c:pt>
                <c:pt idx="369">
                  <c:v>1.7469999999999999</c:v>
                </c:pt>
                <c:pt idx="370">
                  <c:v>1.6270000000000024</c:v>
                </c:pt>
                <c:pt idx="371">
                  <c:v>1.4990000000000023</c:v>
                </c:pt>
                <c:pt idx="372">
                  <c:v>1.330999999999996</c:v>
                </c:pt>
                <c:pt idx="373">
                  <c:v>1.1430000000000007</c:v>
                </c:pt>
                <c:pt idx="374">
                  <c:v>0.91300000000000381</c:v>
                </c:pt>
                <c:pt idx="375">
                  <c:v>0.71099999999999852</c:v>
                </c:pt>
                <c:pt idx="376">
                  <c:v>0.46099999999999852</c:v>
                </c:pt>
                <c:pt idx="377">
                  <c:v>0.20599999999999596</c:v>
                </c:pt>
                <c:pt idx="378">
                  <c:v>-1.4999999999993463E-2</c:v>
                </c:pt>
                <c:pt idx="379">
                  <c:v>-0.26300000000000523</c:v>
                </c:pt>
                <c:pt idx="380">
                  <c:v>-0.46699999999999875</c:v>
                </c:pt>
                <c:pt idx="381">
                  <c:v>-0.66100000000000136</c:v>
                </c:pt>
                <c:pt idx="382">
                  <c:v>-0.85599999999999454</c:v>
                </c:pt>
                <c:pt idx="383">
                  <c:v>-0.99800000000000466</c:v>
                </c:pt>
                <c:pt idx="384">
                  <c:v>-1.1509999999999962</c:v>
                </c:pt>
                <c:pt idx="385">
                  <c:v>-1.2820000000000036</c:v>
                </c:pt>
                <c:pt idx="386">
                  <c:v>-1.3629999999999995</c:v>
                </c:pt>
                <c:pt idx="387">
                  <c:v>-1.3969999999999985</c:v>
                </c:pt>
                <c:pt idx="388">
                  <c:v>-1.4660000000000011</c:v>
                </c:pt>
                <c:pt idx="389">
                  <c:v>-1.5039999999999978</c:v>
                </c:pt>
                <c:pt idx="390">
                  <c:v>-1.4849999999999994</c:v>
                </c:pt>
                <c:pt idx="391">
                  <c:v>-1.4879999999999995</c:v>
                </c:pt>
                <c:pt idx="392">
                  <c:v>-1.5050000000000026</c:v>
                </c:pt>
                <c:pt idx="393">
                  <c:v>-1.4660000000000011</c:v>
                </c:pt>
                <c:pt idx="394">
                  <c:v>-1.4529999999999959</c:v>
                </c:pt>
                <c:pt idx="395">
                  <c:v>-1.4370000000000047</c:v>
                </c:pt>
                <c:pt idx="396">
                  <c:v>-1.3900000000000006</c:v>
                </c:pt>
                <c:pt idx="397">
                  <c:v>-1.3769999999999953</c:v>
                </c:pt>
                <c:pt idx="398">
                  <c:v>-1.328000000000003</c:v>
                </c:pt>
                <c:pt idx="399">
                  <c:v>-1.2879999999999967</c:v>
                </c:pt>
                <c:pt idx="400">
                  <c:v>-1.2469999999999999</c:v>
                </c:pt>
                <c:pt idx="401">
                  <c:v>-1.1970000000000027</c:v>
                </c:pt>
                <c:pt idx="402">
                  <c:v>-1.1559999999999988</c:v>
                </c:pt>
                <c:pt idx="403">
                  <c:v>-1.097999999999999</c:v>
                </c:pt>
                <c:pt idx="404">
                  <c:v>-1.0640000000000036</c:v>
                </c:pt>
                <c:pt idx="405">
                  <c:v>-1.0109999999999992</c:v>
                </c:pt>
                <c:pt idx="406">
                  <c:v>-0.98000000000000043</c:v>
                </c:pt>
                <c:pt idx="407">
                  <c:v>-0.94299999999999784</c:v>
                </c:pt>
                <c:pt idx="408">
                  <c:v>-0.90700000000000003</c:v>
                </c:pt>
                <c:pt idx="409">
                  <c:v>-0.86700000000000088</c:v>
                </c:pt>
                <c:pt idx="410">
                  <c:v>-0.84700000000000131</c:v>
                </c:pt>
                <c:pt idx="411">
                  <c:v>-0.8019999999999996</c:v>
                </c:pt>
                <c:pt idx="412">
                  <c:v>-0.78500000000000014</c:v>
                </c:pt>
                <c:pt idx="413">
                  <c:v>-0.75199999999999889</c:v>
                </c:pt>
                <c:pt idx="414">
                  <c:v>-0.72100000000000009</c:v>
                </c:pt>
                <c:pt idx="415">
                  <c:v>-0.69099999999999895</c:v>
                </c:pt>
                <c:pt idx="416">
                  <c:v>-0.66100000000000136</c:v>
                </c:pt>
                <c:pt idx="417">
                  <c:v>-0.63200000000000145</c:v>
                </c:pt>
                <c:pt idx="418">
                  <c:v>-0.59399999999999764</c:v>
                </c:pt>
                <c:pt idx="419">
                  <c:v>-0.56500000000000128</c:v>
                </c:pt>
                <c:pt idx="420">
                  <c:v>-0.54200000000000159</c:v>
                </c:pt>
                <c:pt idx="421">
                  <c:v>-0.50199999999999889</c:v>
                </c:pt>
                <c:pt idx="422">
                  <c:v>-0.4789999999999992</c:v>
                </c:pt>
                <c:pt idx="423">
                  <c:v>-0.46000000000000085</c:v>
                </c:pt>
                <c:pt idx="424">
                  <c:v>-0.44200000000000017</c:v>
                </c:pt>
                <c:pt idx="425">
                  <c:v>-0.41600000000000037</c:v>
                </c:pt>
                <c:pt idx="426">
                  <c:v>-0.39699999999999847</c:v>
                </c:pt>
                <c:pt idx="427">
                  <c:v>-0.38299999999999912</c:v>
                </c:pt>
                <c:pt idx="428">
                  <c:v>-0.38000000000000078</c:v>
                </c:pt>
                <c:pt idx="429">
                  <c:v>-0.37100000000000044</c:v>
                </c:pt>
                <c:pt idx="430">
                  <c:v>-0.36599999999999966</c:v>
                </c:pt>
                <c:pt idx="431">
                  <c:v>-0.34699999999999953</c:v>
                </c:pt>
                <c:pt idx="432">
                  <c:v>-0.33700000000000152</c:v>
                </c:pt>
                <c:pt idx="433">
                  <c:v>-0.32699999999999996</c:v>
                </c:pt>
                <c:pt idx="434">
                  <c:v>-0.32499999999999929</c:v>
                </c:pt>
                <c:pt idx="435">
                  <c:v>-0.29800000000000004</c:v>
                </c:pt>
                <c:pt idx="436">
                  <c:v>-0.2889999999999997</c:v>
                </c:pt>
                <c:pt idx="437">
                  <c:v>-0.27800000000000047</c:v>
                </c:pt>
                <c:pt idx="438">
                  <c:v>-0.26099999999999923</c:v>
                </c:pt>
                <c:pt idx="439">
                  <c:v>-0.25200000000000067</c:v>
                </c:pt>
                <c:pt idx="440">
                  <c:v>-0.24099999999999966</c:v>
                </c:pt>
                <c:pt idx="441">
                  <c:v>-0.23799999999999955</c:v>
                </c:pt>
                <c:pt idx="442">
                  <c:v>-0.23300000000000054</c:v>
                </c:pt>
                <c:pt idx="443">
                  <c:v>-0.22799999999999976</c:v>
                </c:pt>
                <c:pt idx="444">
                  <c:v>-0.22700000000000031</c:v>
                </c:pt>
                <c:pt idx="445">
                  <c:v>-0.22100000000000009</c:v>
                </c:pt>
                <c:pt idx="446">
                  <c:v>-0.22600000000000087</c:v>
                </c:pt>
                <c:pt idx="447">
                  <c:v>-0.21299999999999919</c:v>
                </c:pt>
                <c:pt idx="448">
                  <c:v>-0.20199999999999996</c:v>
                </c:pt>
                <c:pt idx="449">
                  <c:v>-0.18800000000000061</c:v>
                </c:pt>
                <c:pt idx="450">
                  <c:v>-0.17399999999999949</c:v>
                </c:pt>
                <c:pt idx="451">
                  <c:v>-0.17399999999999949</c:v>
                </c:pt>
                <c:pt idx="452">
                  <c:v>-0.16099999999999959</c:v>
                </c:pt>
                <c:pt idx="453">
                  <c:v>-0.15700000000000003</c:v>
                </c:pt>
                <c:pt idx="454">
                  <c:v>-0.15400000000000169</c:v>
                </c:pt>
                <c:pt idx="455">
                  <c:v>-0.14499999999999957</c:v>
                </c:pt>
                <c:pt idx="456">
                  <c:v>-0.15299999999999869</c:v>
                </c:pt>
                <c:pt idx="457">
                  <c:v>-0.15400000000000169</c:v>
                </c:pt>
                <c:pt idx="458">
                  <c:v>-0.14899999999999913</c:v>
                </c:pt>
                <c:pt idx="459">
                  <c:v>-0.13000000000000078</c:v>
                </c:pt>
                <c:pt idx="460">
                  <c:v>-0.1039999999999992</c:v>
                </c:pt>
                <c:pt idx="461">
                  <c:v>-0.10899999999999999</c:v>
                </c:pt>
                <c:pt idx="462">
                  <c:v>-0.11100000000000065</c:v>
                </c:pt>
                <c:pt idx="463">
                  <c:v>-9.9999999999999645E-2</c:v>
                </c:pt>
                <c:pt idx="464">
                  <c:v>-8.1999999999999851E-2</c:v>
                </c:pt>
                <c:pt idx="465">
                  <c:v>-7.3999999999999844E-2</c:v>
                </c:pt>
                <c:pt idx="466">
                  <c:v>-7.6999999999999957E-2</c:v>
                </c:pt>
                <c:pt idx="467">
                  <c:v>-7.6000000000000512E-2</c:v>
                </c:pt>
                <c:pt idx="468">
                  <c:v>-7.1999999999999176E-2</c:v>
                </c:pt>
                <c:pt idx="469">
                  <c:v>-7.6000000000000512E-2</c:v>
                </c:pt>
                <c:pt idx="470">
                  <c:v>-7.6999999999999957E-2</c:v>
                </c:pt>
                <c:pt idx="471">
                  <c:v>-7.099999999999973E-2</c:v>
                </c:pt>
                <c:pt idx="472">
                  <c:v>-7.0000000000000284E-2</c:v>
                </c:pt>
                <c:pt idx="473">
                  <c:v>-7.8000000000000291E-2</c:v>
                </c:pt>
                <c:pt idx="474">
                  <c:v>-8.8000000000000078E-2</c:v>
                </c:pt>
                <c:pt idx="475">
                  <c:v>-8.1999999999999851E-2</c:v>
                </c:pt>
                <c:pt idx="476">
                  <c:v>-7.5999999999999623E-2</c:v>
                </c:pt>
                <c:pt idx="477">
                  <c:v>-7.099999999999973E-2</c:v>
                </c:pt>
                <c:pt idx="478">
                  <c:v>-7.3000000000000398E-2</c:v>
                </c:pt>
                <c:pt idx="479">
                  <c:v>-7.3999999999999844E-2</c:v>
                </c:pt>
                <c:pt idx="480">
                  <c:v>-7.099999999999973E-2</c:v>
                </c:pt>
                <c:pt idx="481">
                  <c:v>-6.3000000000000611E-2</c:v>
                </c:pt>
                <c:pt idx="482">
                  <c:v>-5.9999999999999609E-2</c:v>
                </c:pt>
                <c:pt idx="483">
                  <c:v>-5.600000000000005E-2</c:v>
                </c:pt>
                <c:pt idx="484">
                  <c:v>-5.200000000000049E-2</c:v>
                </c:pt>
                <c:pt idx="485">
                  <c:v>-4.4999999999999929E-2</c:v>
                </c:pt>
                <c:pt idx="486">
                  <c:v>-4.6999999999999709E-2</c:v>
                </c:pt>
                <c:pt idx="487">
                  <c:v>-4.4999999999999929E-2</c:v>
                </c:pt>
                <c:pt idx="488">
                  <c:v>-4.1999999999999815E-2</c:v>
                </c:pt>
                <c:pt idx="489">
                  <c:v>-4.0000000000000036E-2</c:v>
                </c:pt>
                <c:pt idx="490">
                  <c:v>-4.9999999999999822E-2</c:v>
                </c:pt>
                <c:pt idx="491">
                  <c:v>-5.9000000000000163E-2</c:v>
                </c:pt>
                <c:pt idx="492">
                  <c:v>-6.5000000000000391E-2</c:v>
                </c:pt>
                <c:pt idx="493">
                  <c:v>-6.7999999999999616E-2</c:v>
                </c:pt>
                <c:pt idx="494">
                  <c:v>-7.2000000000000064E-2</c:v>
                </c:pt>
                <c:pt idx="495">
                  <c:v>-7.3999999999999844E-2</c:v>
                </c:pt>
                <c:pt idx="496">
                  <c:v>-7.3000000000000398E-2</c:v>
                </c:pt>
                <c:pt idx="497">
                  <c:v>-7.299999999999951E-2</c:v>
                </c:pt>
                <c:pt idx="498">
                  <c:v>-7.5000000000000178E-2</c:v>
                </c:pt>
                <c:pt idx="499">
                  <c:v>-7.5000000000000178E-2</c:v>
                </c:pt>
                <c:pt idx="500">
                  <c:v>-6.5000000000000391E-2</c:v>
                </c:pt>
                <c:pt idx="501">
                  <c:v>-5.0999999999999268E-2</c:v>
                </c:pt>
                <c:pt idx="502">
                  <c:v>-4.9000000000000377E-2</c:v>
                </c:pt>
                <c:pt idx="503">
                  <c:v>-5.1000000000000156E-2</c:v>
                </c:pt>
                <c:pt idx="504">
                  <c:v>-4.8999999999999488E-2</c:v>
                </c:pt>
                <c:pt idx="505">
                  <c:v>-4.0000000000000036E-2</c:v>
                </c:pt>
                <c:pt idx="506">
                  <c:v>-3.2000000000000028E-2</c:v>
                </c:pt>
                <c:pt idx="507">
                  <c:v>-4.3000000000000149E-2</c:v>
                </c:pt>
                <c:pt idx="508">
                  <c:v>-5.200000000000049E-2</c:v>
                </c:pt>
                <c:pt idx="509">
                  <c:v>-5.8999999999999275E-2</c:v>
                </c:pt>
                <c:pt idx="510">
                  <c:v>-6.0000000000000497E-2</c:v>
                </c:pt>
                <c:pt idx="511">
                  <c:v>-6.4999999999999503E-2</c:v>
                </c:pt>
                <c:pt idx="512">
                  <c:v>-7.5000000000000178E-2</c:v>
                </c:pt>
                <c:pt idx="513">
                  <c:v>-7.3000000000000398E-2</c:v>
                </c:pt>
                <c:pt idx="514">
                  <c:v>-6.899999999999995E-2</c:v>
                </c:pt>
                <c:pt idx="515">
                  <c:v>-6.899999999999995E-2</c:v>
                </c:pt>
                <c:pt idx="516">
                  <c:v>-6.7000000000000171E-2</c:v>
                </c:pt>
                <c:pt idx="517">
                  <c:v>-5.9000000000000163E-2</c:v>
                </c:pt>
                <c:pt idx="518">
                  <c:v>-5.0999999999999268E-2</c:v>
                </c:pt>
                <c:pt idx="519">
                  <c:v>-5.8000000000000718E-2</c:v>
                </c:pt>
                <c:pt idx="520">
                  <c:v>-7.6999999999999957E-2</c:v>
                </c:pt>
                <c:pt idx="521">
                  <c:v>-8.4999999999999964E-2</c:v>
                </c:pt>
                <c:pt idx="522">
                  <c:v>-7.299999999999951E-2</c:v>
                </c:pt>
                <c:pt idx="523">
                  <c:v>-4.9000000000000377E-2</c:v>
                </c:pt>
                <c:pt idx="524">
                  <c:v>-4.4999999999999929E-2</c:v>
                </c:pt>
                <c:pt idx="525">
                  <c:v>-4.8999999999999488E-2</c:v>
                </c:pt>
                <c:pt idx="526">
                  <c:v>-5.8000000000000274E-2</c:v>
                </c:pt>
                <c:pt idx="527">
                  <c:v>-5.8000000000000274E-2</c:v>
                </c:pt>
                <c:pt idx="528">
                  <c:v>-5.699999999999994E-2</c:v>
                </c:pt>
                <c:pt idx="529">
                  <c:v>-6.0000000000000053E-2</c:v>
                </c:pt>
                <c:pt idx="530">
                  <c:v>-7.099999999999973E-2</c:v>
                </c:pt>
                <c:pt idx="531">
                  <c:v>-7.1000000000000174E-2</c:v>
                </c:pt>
                <c:pt idx="532">
                  <c:v>-6.2999999999999723E-2</c:v>
                </c:pt>
                <c:pt idx="533">
                  <c:v>-7.2000000000000064E-2</c:v>
                </c:pt>
                <c:pt idx="534">
                  <c:v>-8.0000000000000071E-2</c:v>
                </c:pt>
                <c:pt idx="535">
                  <c:v>-6.899999999999995E-2</c:v>
                </c:pt>
                <c:pt idx="536">
                  <c:v>-5.8000000000000274E-2</c:v>
                </c:pt>
                <c:pt idx="537">
                  <c:v>-3.6000000000000032E-2</c:v>
                </c:pt>
                <c:pt idx="538">
                  <c:v>-2.9999999999999805E-2</c:v>
                </c:pt>
                <c:pt idx="539">
                  <c:v>-3.2999999999999918E-2</c:v>
                </c:pt>
                <c:pt idx="540">
                  <c:v>-3.9000000000000146E-2</c:v>
                </c:pt>
                <c:pt idx="541">
                  <c:v>-4.8999999999999932E-2</c:v>
                </c:pt>
                <c:pt idx="542">
                  <c:v>-6.5999999999999837E-2</c:v>
                </c:pt>
                <c:pt idx="543">
                  <c:v>-7.6000000000000068E-2</c:v>
                </c:pt>
                <c:pt idx="544">
                  <c:v>-6.6000000000000281E-2</c:v>
                </c:pt>
                <c:pt idx="545">
                  <c:v>-5.3999999999999826E-2</c:v>
                </c:pt>
                <c:pt idx="546">
                  <c:v>-5.9000000000000163E-2</c:v>
                </c:pt>
                <c:pt idx="547">
                  <c:v>-6.899999999999995E-2</c:v>
                </c:pt>
                <c:pt idx="548">
                  <c:v>-6.899999999999995E-2</c:v>
                </c:pt>
                <c:pt idx="549">
                  <c:v>-4.8000000000000043E-2</c:v>
                </c:pt>
                <c:pt idx="550">
                  <c:v>-3.6999999999999922E-2</c:v>
                </c:pt>
                <c:pt idx="551">
                  <c:v>-2.4999999999999911E-2</c:v>
                </c:pt>
                <c:pt idx="552">
                  <c:v>-2.0999999999999908E-2</c:v>
                </c:pt>
                <c:pt idx="553">
                  <c:v>-6.0000000000002274E-3</c:v>
                </c:pt>
                <c:pt idx="554">
                  <c:v>-4.9999999999998934E-3</c:v>
                </c:pt>
                <c:pt idx="555">
                  <c:v>-8.0000000000000071E-3</c:v>
                </c:pt>
                <c:pt idx="556">
                  <c:v>-8.0000000000000071E-3</c:v>
                </c:pt>
                <c:pt idx="557">
                  <c:v>-2.4999999999999911E-2</c:v>
                </c:pt>
                <c:pt idx="558">
                  <c:v>-4.4999999999999929E-2</c:v>
                </c:pt>
                <c:pt idx="559">
                  <c:v>-6.3000000000000167E-2</c:v>
                </c:pt>
                <c:pt idx="560">
                  <c:v>-7.2999999999999954E-2</c:v>
                </c:pt>
                <c:pt idx="561">
                  <c:v>-8.0000000000000071E-2</c:v>
                </c:pt>
                <c:pt idx="562">
                  <c:v>-8.5999999999999854E-2</c:v>
                </c:pt>
                <c:pt idx="563">
                  <c:v>-8.6000000000000298E-2</c:v>
                </c:pt>
                <c:pt idx="564">
                  <c:v>-7.099999999999973E-2</c:v>
                </c:pt>
                <c:pt idx="565">
                  <c:v>-5.2000000000000046E-2</c:v>
                </c:pt>
                <c:pt idx="566">
                  <c:v>-3.300000000000014E-2</c:v>
                </c:pt>
                <c:pt idx="567">
                  <c:v>-1.8000000000000016E-2</c:v>
                </c:pt>
                <c:pt idx="568">
                  <c:v>-1.2000000000000011E-2</c:v>
                </c:pt>
                <c:pt idx="569">
                  <c:v>-5.9999999999997833E-3</c:v>
                </c:pt>
                <c:pt idx="570">
                  <c:v>2.0000000000000018E-3</c:v>
                </c:pt>
                <c:pt idx="571">
                  <c:v>-7.0000000000001172E-3</c:v>
                </c:pt>
                <c:pt idx="572">
                  <c:v>-2.9999999999998916E-3</c:v>
                </c:pt>
                <c:pt idx="573">
                  <c:v>4.0000000000000036E-3</c:v>
                </c:pt>
                <c:pt idx="574">
                  <c:v>1.1999999999999789E-2</c:v>
                </c:pt>
                <c:pt idx="575">
                  <c:v>1.2000000000000011E-2</c:v>
                </c:pt>
                <c:pt idx="576">
                  <c:v>2.0000000000000018E-3</c:v>
                </c:pt>
                <c:pt idx="577">
                  <c:v>7.0000000000001172E-3</c:v>
                </c:pt>
                <c:pt idx="578">
                  <c:v>1.0000000000000009E-2</c:v>
                </c:pt>
                <c:pt idx="579">
                  <c:v>6.0000000000000053E-3</c:v>
                </c:pt>
                <c:pt idx="580">
                  <c:v>-1.0000000000000009E-2</c:v>
                </c:pt>
                <c:pt idx="581">
                  <c:v>-1.5000000000000124E-2</c:v>
                </c:pt>
                <c:pt idx="582">
                  <c:v>-1.9999999999999796E-2</c:v>
                </c:pt>
                <c:pt idx="583">
                  <c:v>-2.8000000000000025E-2</c:v>
                </c:pt>
                <c:pt idx="584">
                  <c:v>-2.7000000000000135E-2</c:v>
                </c:pt>
                <c:pt idx="585">
                  <c:v>-3.499999999999992E-2</c:v>
                </c:pt>
                <c:pt idx="586">
                  <c:v>-3.8000000000000034E-2</c:v>
                </c:pt>
                <c:pt idx="587">
                  <c:v>-3.8000000000000034E-2</c:v>
                </c:pt>
                <c:pt idx="588">
                  <c:v>-3.400000000000003E-2</c:v>
                </c:pt>
                <c:pt idx="589">
                  <c:v>-3.2000000000000028E-2</c:v>
                </c:pt>
                <c:pt idx="590">
                  <c:v>-3.2999999999999918E-2</c:v>
                </c:pt>
                <c:pt idx="591">
                  <c:v>-4.0000000000000036E-2</c:v>
                </c:pt>
                <c:pt idx="592">
                  <c:v>-3.400000000000003E-2</c:v>
                </c:pt>
                <c:pt idx="593">
                  <c:v>-2.2999999999999909E-2</c:v>
                </c:pt>
                <c:pt idx="594">
                  <c:v>-1.2999999999999901E-2</c:v>
                </c:pt>
                <c:pt idx="595">
                  <c:v>-1.5000000000000124E-2</c:v>
                </c:pt>
                <c:pt idx="596">
                  <c:v>-6.0000000000000053E-3</c:v>
                </c:pt>
                <c:pt idx="597">
                  <c:v>-9.9999999999988987E-4</c:v>
                </c:pt>
                <c:pt idx="598">
                  <c:v>2.0000000000000018E-3</c:v>
                </c:pt>
                <c:pt idx="599">
                  <c:v>-2.0000000000000018E-3</c:v>
                </c:pt>
                <c:pt idx="600">
                  <c:v>-3.0000000000001137E-3</c:v>
                </c:pt>
                <c:pt idx="601">
                  <c:v>-8.999999999999897E-3</c:v>
                </c:pt>
                <c:pt idx="602">
                  <c:v>-8.0000000000000071E-3</c:v>
                </c:pt>
                <c:pt idx="603">
                  <c:v>-3.0000000000001137E-3</c:v>
                </c:pt>
                <c:pt idx="604">
                  <c:v>-6.0000000000000053E-3</c:v>
                </c:pt>
                <c:pt idx="605">
                  <c:v>-1.0000000000000009E-2</c:v>
                </c:pt>
                <c:pt idx="606">
                  <c:v>-1.0000000000000009E-2</c:v>
                </c:pt>
                <c:pt idx="607">
                  <c:v>-1.0000000000000009E-2</c:v>
                </c:pt>
                <c:pt idx="608">
                  <c:v>-8.0000000000000071E-3</c:v>
                </c:pt>
                <c:pt idx="609">
                  <c:v>-8.0000000000000071E-3</c:v>
                </c:pt>
                <c:pt idx="610">
                  <c:v>2.0000000000000018E-3</c:v>
                </c:pt>
                <c:pt idx="611">
                  <c:v>1.3000000000000123E-2</c:v>
                </c:pt>
                <c:pt idx="612">
                  <c:v>1.4000000000000012E-2</c:v>
                </c:pt>
                <c:pt idx="613">
                  <c:v>2.0000000000000018E-2</c:v>
                </c:pt>
                <c:pt idx="614">
                  <c:v>2.0000000000000018E-2</c:v>
                </c:pt>
                <c:pt idx="615">
                  <c:v>1.8000000000000016E-2</c:v>
                </c:pt>
                <c:pt idx="616">
                  <c:v>2.1999999999999797E-2</c:v>
                </c:pt>
                <c:pt idx="617">
                  <c:v>2.0000000000000018E-2</c:v>
                </c:pt>
                <c:pt idx="618">
                  <c:v>1.9000000000000128E-2</c:v>
                </c:pt>
                <c:pt idx="619">
                  <c:v>1.2999999999999901E-2</c:v>
                </c:pt>
                <c:pt idx="620">
                  <c:v>-2.0000000000000018E-3</c:v>
                </c:pt>
                <c:pt idx="621">
                  <c:v>-1.0999999999999899E-2</c:v>
                </c:pt>
                <c:pt idx="622">
                  <c:v>2.9999999999998916E-3</c:v>
                </c:pt>
                <c:pt idx="623">
                  <c:v>-8.999999999999897E-3</c:v>
                </c:pt>
                <c:pt idx="624">
                  <c:v>-2.200000000000002E-2</c:v>
                </c:pt>
                <c:pt idx="625">
                  <c:v>-1.1000000000000121E-2</c:v>
                </c:pt>
                <c:pt idx="626">
                  <c:v>-1.399999999999979E-2</c:v>
                </c:pt>
                <c:pt idx="627">
                  <c:v>-1.1000000000000121E-2</c:v>
                </c:pt>
                <c:pt idx="628">
                  <c:v>5.0000000000001155E-3</c:v>
                </c:pt>
                <c:pt idx="629">
                  <c:v>4.0000000000000036E-3</c:v>
                </c:pt>
                <c:pt idx="630">
                  <c:v>6.0000000000000053E-3</c:v>
                </c:pt>
                <c:pt idx="631">
                  <c:v>2.2999999999999909E-2</c:v>
                </c:pt>
                <c:pt idx="632">
                  <c:v>1.6999999999999904E-2</c:v>
                </c:pt>
                <c:pt idx="633">
                  <c:v>1.2000000000000011E-2</c:v>
                </c:pt>
                <c:pt idx="634">
                  <c:v>9.000000000000119E-3</c:v>
                </c:pt>
                <c:pt idx="635">
                  <c:v>2.9999999999998916E-3</c:v>
                </c:pt>
                <c:pt idx="636">
                  <c:v>-9.9999999999988987E-4</c:v>
                </c:pt>
                <c:pt idx="637">
                  <c:v>1.0000000000000009E-2</c:v>
                </c:pt>
                <c:pt idx="638">
                  <c:v>8.0000000000000071E-3</c:v>
                </c:pt>
                <c:pt idx="639">
                  <c:v>1.6999999999999904E-2</c:v>
                </c:pt>
                <c:pt idx="640">
                  <c:v>2.4000000000000021E-2</c:v>
                </c:pt>
                <c:pt idx="641">
                  <c:v>1.8000000000000016E-2</c:v>
                </c:pt>
                <c:pt idx="642">
                  <c:v>1.8999999999999906E-2</c:v>
                </c:pt>
                <c:pt idx="643">
                  <c:v>1.7000000000000126E-2</c:v>
                </c:pt>
                <c:pt idx="644">
                  <c:v>1.8000000000000016E-2</c:v>
                </c:pt>
                <c:pt idx="645">
                  <c:v>1.8000000000000016E-2</c:v>
                </c:pt>
                <c:pt idx="646">
                  <c:v>1.8000000000000016E-2</c:v>
                </c:pt>
                <c:pt idx="647">
                  <c:v>1.4999999999999902E-2</c:v>
                </c:pt>
                <c:pt idx="648">
                  <c:v>1.4000000000000012E-2</c:v>
                </c:pt>
                <c:pt idx="649">
                  <c:v>1.4999999999999902E-2</c:v>
                </c:pt>
                <c:pt idx="650">
                  <c:v>7.0000000000001172E-3</c:v>
                </c:pt>
                <c:pt idx="651">
                  <c:v>9.9999999999988987E-4</c:v>
                </c:pt>
                <c:pt idx="652">
                  <c:v>-4.9999999999998934E-3</c:v>
                </c:pt>
                <c:pt idx="653">
                  <c:v>-1.5000000000000124E-2</c:v>
                </c:pt>
                <c:pt idx="654">
                  <c:v>-1.0999999999999899E-2</c:v>
                </c:pt>
                <c:pt idx="655">
                  <c:v>-1.0000000000000009E-2</c:v>
                </c:pt>
                <c:pt idx="656">
                  <c:v>-1.6999999999999904E-2</c:v>
                </c:pt>
                <c:pt idx="657">
                  <c:v>-6.0000000000000053E-3</c:v>
                </c:pt>
                <c:pt idx="658">
                  <c:v>4.0000000000000036E-3</c:v>
                </c:pt>
                <c:pt idx="659">
                  <c:v>4.9999999999998934E-3</c:v>
                </c:pt>
                <c:pt idx="660">
                  <c:v>-2.0000000000000018E-3</c:v>
                </c:pt>
                <c:pt idx="661">
                  <c:v>-2.0000000000000018E-3</c:v>
                </c:pt>
                <c:pt idx="662">
                  <c:v>2.0000000000000018E-3</c:v>
                </c:pt>
                <c:pt idx="663">
                  <c:v>0</c:v>
                </c:pt>
                <c:pt idx="664">
                  <c:v>-2.9999999999998916E-3</c:v>
                </c:pt>
                <c:pt idx="665">
                  <c:v>-1.0000000000001119E-3</c:v>
                </c:pt>
                <c:pt idx="666">
                  <c:v>9.000000000000119E-3</c:v>
                </c:pt>
                <c:pt idx="667">
                  <c:v>8.999999999999897E-3</c:v>
                </c:pt>
                <c:pt idx="668">
                  <c:v>-6.9999999999998952E-3</c:v>
                </c:pt>
                <c:pt idx="669">
                  <c:v>-1.3000000000000123E-2</c:v>
                </c:pt>
                <c:pt idx="670">
                  <c:v>-1.4999999999999902E-2</c:v>
                </c:pt>
                <c:pt idx="671">
                  <c:v>-2.100000000000013E-2</c:v>
                </c:pt>
                <c:pt idx="672">
                  <c:v>-1.6000000000000014E-2</c:v>
                </c:pt>
                <c:pt idx="673">
                  <c:v>-2.0000000000000018E-2</c:v>
                </c:pt>
                <c:pt idx="674">
                  <c:v>-1.8000000000000016E-2</c:v>
                </c:pt>
                <c:pt idx="675">
                  <c:v>-1.4999999999999902E-2</c:v>
                </c:pt>
                <c:pt idx="676">
                  <c:v>-1.6999999999999904E-2</c:v>
                </c:pt>
                <c:pt idx="677">
                  <c:v>-1.6000000000000014E-2</c:v>
                </c:pt>
                <c:pt idx="678">
                  <c:v>-1.8000000000000016E-2</c:v>
                </c:pt>
                <c:pt idx="679">
                  <c:v>-1.5000000000000124E-2</c:v>
                </c:pt>
                <c:pt idx="680">
                  <c:v>-1.8000000000000016E-2</c:v>
                </c:pt>
                <c:pt idx="681">
                  <c:v>-2.6999999999999913E-2</c:v>
                </c:pt>
                <c:pt idx="682">
                  <c:v>-3.2999999999999918E-2</c:v>
                </c:pt>
                <c:pt idx="683">
                  <c:v>-2.8000000000000025E-2</c:v>
                </c:pt>
                <c:pt idx="684">
                  <c:v>-2.0000000000000018E-2</c:v>
                </c:pt>
                <c:pt idx="685">
                  <c:v>-2.7000000000000135E-2</c:v>
                </c:pt>
                <c:pt idx="686">
                  <c:v>-2.4999999999999911E-2</c:v>
                </c:pt>
                <c:pt idx="687">
                  <c:v>-8.999999999999897E-3</c:v>
                </c:pt>
                <c:pt idx="688">
                  <c:v>-1.0000000000000009E-2</c:v>
                </c:pt>
                <c:pt idx="689">
                  <c:v>-1.6000000000000014E-2</c:v>
                </c:pt>
                <c:pt idx="690">
                  <c:v>-5.0000000000001155E-3</c:v>
                </c:pt>
                <c:pt idx="691">
                  <c:v>-1.0999999999999899E-2</c:v>
                </c:pt>
                <c:pt idx="692">
                  <c:v>-8.0000000000000071E-3</c:v>
                </c:pt>
                <c:pt idx="693">
                  <c:v>-1.4000000000000012E-2</c:v>
                </c:pt>
                <c:pt idx="694">
                  <c:v>-2.0000000000000018E-2</c:v>
                </c:pt>
                <c:pt idx="695">
                  <c:v>-1.5000000000000124E-2</c:v>
                </c:pt>
                <c:pt idx="696">
                  <c:v>-1.0999999999999899E-2</c:v>
                </c:pt>
                <c:pt idx="697">
                  <c:v>-1.6000000000000014E-2</c:v>
                </c:pt>
                <c:pt idx="698">
                  <c:v>-2.2999999999999909E-2</c:v>
                </c:pt>
                <c:pt idx="699">
                  <c:v>-1.7000000000000126E-2</c:v>
                </c:pt>
                <c:pt idx="700">
                  <c:v>-1.0000000000000009E-2</c:v>
                </c:pt>
                <c:pt idx="701">
                  <c:v>-1.2999999999999901E-2</c:v>
                </c:pt>
                <c:pt idx="702">
                  <c:v>-1.1000000000000121E-2</c:v>
                </c:pt>
                <c:pt idx="703">
                  <c:v>-1.2999999999999901E-2</c:v>
                </c:pt>
                <c:pt idx="704">
                  <c:v>-9.000000000000119E-3</c:v>
                </c:pt>
                <c:pt idx="705">
                  <c:v>-1.8999999999999906E-2</c:v>
                </c:pt>
                <c:pt idx="706">
                  <c:v>-1.6999999999999904E-2</c:v>
                </c:pt>
                <c:pt idx="707">
                  <c:v>-9.000000000000119E-3</c:v>
                </c:pt>
                <c:pt idx="708">
                  <c:v>-6.9999999999998952E-3</c:v>
                </c:pt>
                <c:pt idx="709">
                  <c:v>-1.3000000000000123E-2</c:v>
                </c:pt>
                <c:pt idx="710">
                  <c:v>-1.6999999999999904E-2</c:v>
                </c:pt>
                <c:pt idx="711">
                  <c:v>-1.5000000000000124E-2</c:v>
                </c:pt>
                <c:pt idx="712">
                  <c:v>-6.9999999999998952E-3</c:v>
                </c:pt>
                <c:pt idx="713">
                  <c:v>0</c:v>
                </c:pt>
                <c:pt idx="714">
                  <c:v>9.9999999999988987E-4</c:v>
                </c:pt>
                <c:pt idx="715">
                  <c:v>-4.0000000000000036E-3</c:v>
                </c:pt>
                <c:pt idx="716">
                  <c:v>5.0000000000001155E-3</c:v>
                </c:pt>
                <c:pt idx="717">
                  <c:v>2.200000000000002E-2</c:v>
                </c:pt>
                <c:pt idx="718">
                  <c:v>2.200000000000002E-2</c:v>
                </c:pt>
                <c:pt idx="719">
                  <c:v>9.9999999999988987E-4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B62-4980-A93B-7699AA64AD85}"/>
            </c:ext>
          </c:extLst>
        </c:ser>
        <c:ser>
          <c:idx val="1"/>
          <c:order val="1"/>
          <c:tx>
            <c:strRef>
              <c:f>'TASK 1'!$Y$3:$Y$5</c:f>
              <c:strCache>
                <c:ptCount val="3"/>
                <c:pt idx="1">
                  <c:v>5000RPM</c:v>
                </c:pt>
                <c:pt idx="2">
                  <c:v>Delta P(Bar)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'TASK 1'!$A$6:$A$3989</c:f>
              <c:numCache>
                <c:formatCode>0</c:formatCode>
                <c:ptCount val="3984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1'!$Y$6:$Y$3989</c:f>
              <c:numCache>
                <c:formatCode>0.000</c:formatCode>
                <c:ptCount val="3984"/>
                <c:pt idx="0">
                  <c:v>-4.8000000000000043E-2</c:v>
                </c:pt>
                <c:pt idx="1">
                  <c:v>-3.8000000000000034E-2</c:v>
                </c:pt>
                <c:pt idx="2">
                  <c:v>-2.9999999999999916E-2</c:v>
                </c:pt>
                <c:pt idx="3">
                  <c:v>-3.400000000000003E-2</c:v>
                </c:pt>
                <c:pt idx="4">
                  <c:v>-4.7000000000000042E-2</c:v>
                </c:pt>
                <c:pt idx="5">
                  <c:v>-4.2999999999999927E-2</c:v>
                </c:pt>
                <c:pt idx="6">
                  <c:v>-3.400000000000003E-2</c:v>
                </c:pt>
                <c:pt idx="7">
                  <c:v>-2.7000000000000024E-2</c:v>
                </c:pt>
                <c:pt idx="8">
                  <c:v>-2.0000000000000018E-2</c:v>
                </c:pt>
                <c:pt idx="9">
                  <c:v>-7.0000000000000062E-3</c:v>
                </c:pt>
                <c:pt idx="10">
                  <c:v>0</c:v>
                </c:pt>
                <c:pt idx="11">
                  <c:v>1.0000000000000009E-2</c:v>
                </c:pt>
                <c:pt idx="12">
                  <c:v>1.0000000000000009E-2</c:v>
                </c:pt>
                <c:pt idx="13">
                  <c:v>9.000000000000008E-3</c:v>
                </c:pt>
                <c:pt idx="14">
                  <c:v>1.0000000000000009E-3</c:v>
                </c:pt>
                <c:pt idx="15">
                  <c:v>-2.0000000000000018E-3</c:v>
                </c:pt>
                <c:pt idx="16">
                  <c:v>-3.0000000000000027E-3</c:v>
                </c:pt>
                <c:pt idx="17">
                  <c:v>0</c:v>
                </c:pt>
                <c:pt idx="18">
                  <c:v>1.0000000000000009E-3</c:v>
                </c:pt>
                <c:pt idx="19">
                  <c:v>1.0000000000000009E-3</c:v>
                </c:pt>
                <c:pt idx="20">
                  <c:v>1.0000000000000009E-3</c:v>
                </c:pt>
                <c:pt idx="21">
                  <c:v>0</c:v>
                </c:pt>
                <c:pt idx="22">
                  <c:v>1.0000000000000009E-3</c:v>
                </c:pt>
                <c:pt idx="23">
                  <c:v>6.0000000000000053E-3</c:v>
                </c:pt>
                <c:pt idx="24">
                  <c:v>-2.0000000000000018E-3</c:v>
                </c:pt>
                <c:pt idx="25">
                  <c:v>-8.0000000000000071E-3</c:v>
                </c:pt>
                <c:pt idx="26">
                  <c:v>-1.5000000000000013E-2</c:v>
                </c:pt>
                <c:pt idx="27">
                  <c:v>-1.4000000000000012E-2</c:v>
                </c:pt>
                <c:pt idx="28">
                  <c:v>-7.0000000000000062E-3</c:v>
                </c:pt>
                <c:pt idx="29">
                  <c:v>-5.0000000000000044E-3</c:v>
                </c:pt>
                <c:pt idx="30">
                  <c:v>-7.0000000000000062E-3</c:v>
                </c:pt>
                <c:pt idx="31">
                  <c:v>-7.9999999999998961E-3</c:v>
                </c:pt>
                <c:pt idx="32">
                  <c:v>-4.0000000000000036E-3</c:v>
                </c:pt>
                <c:pt idx="33">
                  <c:v>-7.0000000000000062E-3</c:v>
                </c:pt>
                <c:pt idx="34">
                  <c:v>-7.0000000000000062E-3</c:v>
                </c:pt>
                <c:pt idx="35">
                  <c:v>-6.0000000000000053E-3</c:v>
                </c:pt>
                <c:pt idx="36">
                  <c:v>3.0000000000000027E-3</c:v>
                </c:pt>
                <c:pt idx="37">
                  <c:v>1.0000000000000009E-2</c:v>
                </c:pt>
                <c:pt idx="38">
                  <c:v>1.6999999999999904E-2</c:v>
                </c:pt>
                <c:pt idx="39">
                  <c:v>1.6000000000000014E-2</c:v>
                </c:pt>
                <c:pt idx="40">
                  <c:v>-4.0000000000000036E-3</c:v>
                </c:pt>
                <c:pt idx="41">
                  <c:v>-2.4999999999999911E-2</c:v>
                </c:pt>
                <c:pt idx="42">
                  <c:v>8.999999999999897E-3</c:v>
                </c:pt>
                <c:pt idx="43">
                  <c:v>1.6000000000000014E-2</c:v>
                </c:pt>
                <c:pt idx="44">
                  <c:v>7.0000000000000062E-3</c:v>
                </c:pt>
                <c:pt idx="45">
                  <c:v>-6.0000000000000053E-3</c:v>
                </c:pt>
                <c:pt idx="46">
                  <c:v>7.0000000000000062E-3</c:v>
                </c:pt>
                <c:pt idx="47">
                  <c:v>-9.000000000000008E-3</c:v>
                </c:pt>
                <c:pt idx="48">
                  <c:v>-1.6999999999999904E-2</c:v>
                </c:pt>
                <c:pt idx="49">
                  <c:v>-7.0000000000000062E-3</c:v>
                </c:pt>
                <c:pt idx="50">
                  <c:v>1.3999999999999901E-2</c:v>
                </c:pt>
                <c:pt idx="51">
                  <c:v>1.9000000000000017E-2</c:v>
                </c:pt>
                <c:pt idx="52">
                  <c:v>-3.0000000000000027E-3</c:v>
                </c:pt>
                <c:pt idx="53">
                  <c:v>-1.100000000000001E-2</c:v>
                </c:pt>
                <c:pt idx="54">
                  <c:v>6.0000000000000053E-3</c:v>
                </c:pt>
                <c:pt idx="55">
                  <c:v>9.000000000000008E-3</c:v>
                </c:pt>
                <c:pt idx="56">
                  <c:v>-2.0000000000000018E-3</c:v>
                </c:pt>
                <c:pt idx="57">
                  <c:v>-8.0000000000000071E-3</c:v>
                </c:pt>
                <c:pt idx="58">
                  <c:v>-2.2999999999999909E-2</c:v>
                </c:pt>
                <c:pt idx="59">
                  <c:v>-2.9000000000000026E-2</c:v>
                </c:pt>
                <c:pt idx="60">
                  <c:v>0</c:v>
                </c:pt>
                <c:pt idx="61">
                  <c:v>7.0000000000000062E-3</c:v>
                </c:pt>
                <c:pt idx="62">
                  <c:v>1.2000000000000011E-2</c:v>
                </c:pt>
                <c:pt idx="63">
                  <c:v>1.4000000000000012E-2</c:v>
                </c:pt>
                <c:pt idx="64">
                  <c:v>1.4999999999999902E-2</c:v>
                </c:pt>
                <c:pt idx="65">
                  <c:v>1.7000000000000015E-2</c:v>
                </c:pt>
                <c:pt idx="66">
                  <c:v>2.8000000000000025E-2</c:v>
                </c:pt>
                <c:pt idx="67">
                  <c:v>2.7000000000000024E-2</c:v>
                </c:pt>
                <c:pt idx="68">
                  <c:v>2.0000000000000018E-2</c:v>
                </c:pt>
                <c:pt idx="69">
                  <c:v>1.0000000000000009E-2</c:v>
                </c:pt>
                <c:pt idx="70">
                  <c:v>5.0000000000000044E-3</c:v>
                </c:pt>
                <c:pt idx="71">
                  <c:v>0</c:v>
                </c:pt>
                <c:pt idx="72">
                  <c:v>4.0000000000000036E-3</c:v>
                </c:pt>
                <c:pt idx="73">
                  <c:v>2.9999999999998916E-3</c:v>
                </c:pt>
                <c:pt idx="74">
                  <c:v>-8.999999999999897E-3</c:v>
                </c:pt>
                <c:pt idx="75">
                  <c:v>-1.8000000000000016E-2</c:v>
                </c:pt>
                <c:pt idx="76">
                  <c:v>-1.9000000000000017E-2</c:v>
                </c:pt>
                <c:pt idx="77">
                  <c:v>-8.0000000000000071E-3</c:v>
                </c:pt>
                <c:pt idx="78">
                  <c:v>-1.0000000000000009E-3</c:v>
                </c:pt>
                <c:pt idx="79">
                  <c:v>6.0000000000000053E-3</c:v>
                </c:pt>
                <c:pt idx="80">
                  <c:v>1.4000000000000012E-2</c:v>
                </c:pt>
                <c:pt idx="81">
                  <c:v>1.100000000000001E-2</c:v>
                </c:pt>
                <c:pt idx="82">
                  <c:v>7.0000000000000062E-3</c:v>
                </c:pt>
                <c:pt idx="83">
                  <c:v>5.0000000000000044E-3</c:v>
                </c:pt>
                <c:pt idx="84">
                  <c:v>1.2999999999999901E-2</c:v>
                </c:pt>
                <c:pt idx="85">
                  <c:v>1.2000000000000011E-2</c:v>
                </c:pt>
                <c:pt idx="86">
                  <c:v>1.3000000000000012E-2</c:v>
                </c:pt>
                <c:pt idx="87">
                  <c:v>1.3000000000000012E-2</c:v>
                </c:pt>
                <c:pt idx="88">
                  <c:v>9.000000000000008E-3</c:v>
                </c:pt>
                <c:pt idx="89">
                  <c:v>7.0000000000000062E-3</c:v>
                </c:pt>
                <c:pt idx="90">
                  <c:v>1.0000000000000009E-3</c:v>
                </c:pt>
                <c:pt idx="91">
                  <c:v>-4.0000000000000036E-3</c:v>
                </c:pt>
                <c:pt idx="92">
                  <c:v>-6.0000000000000053E-3</c:v>
                </c:pt>
                <c:pt idx="93">
                  <c:v>-6.0000000000000053E-3</c:v>
                </c:pt>
                <c:pt idx="94">
                  <c:v>-1.0000000000000009E-3</c:v>
                </c:pt>
                <c:pt idx="95">
                  <c:v>4.0000000000000036E-3</c:v>
                </c:pt>
                <c:pt idx="96">
                  <c:v>4.0000000000000036E-3</c:v>
                </c:pt>
                <c:pt idx="97">
                  <c:v>6.0000000000000053E-3</c:v>
                </c:pt>
                <c:pt idx="98">
                  <c:v>8.0000000000000071E-3</c:v>
                </c:pt>
                <c:pt idx="99">
                  <c:v>0</c:v>
                </c:pt>
                <c:pt idx="100">
                  <c:v>4.0000000000000036E-3</c:v>
                </c:pt>
                <c:pt idx="101">
                  <c:v>8.0000000000000071E-3</c:v>
                </c:pt>
                <c:pt idx="102">
                  <c:v>1.2000000000000011E-2</c:v>
                </c:pt>
                <c:pt idx="103">
                  <c:v>1.0000000000000009E-2</c:v>
                </c:pt>
                <c:pt idx="104">
                  <c:v>6.0000000000000053E-3</c:v>
                </c:pt>
                <c:pt idx="105">
                  <c:v>8.0000000000000071E-3</c:v>
                </c:pt>
                <c:pt idx="106">
                  <c:v>1.2000000000000011E-2</c:v>
                </c:pt>
                <c:pt idx="107">
                  <c:v>1.3999999999999901E-2</c:v>
                </c:pt>
                <c:pt idx="108">
                  <c:v>1.100000000000001E-2</c:v>
                </c:pt>
                <c:pt idx="109">
                  <c:v>3.0000000000000027E-3</c:v>
                </c:pt>
                <c:pt idx="110">
                  <c:v>5.0000000000000044E-3</c:v>
                </c:pt>
                <c:pt idx="111">
                  <c:v>1.3000000000000012E-2</c:v>
                </c:pt>
                <c:pt idx="112">
                  <c:v>1.100000000000001E-2</c:v>
                </c:pt>
                <c:pt idx="113">
                  <c:v>1.100000000000001E-2</c:v>
                </c:pt>
                <c:pt idx="114">
                  <c:v>1.6000000000000014E-2</c:v>
                </c:pt>
                <c:pt idx="115">
                  <c:v>1.8000000000000016E-2</c:v>
                </c:pt>
                <c:pt idx="116">
                  <c:v>1.2000000000000011E-2</c:v>
                </c:pt>
                <c:pt idx="117">
                  <c:v>8.0000000000000071E-3</c:v>
                </c:pt>
                <c:pt idx="118">
                  <c:v>1.2999999999999901E-2</c:v>
                </c:pt>
                <c:pt idx="119">
                  <c:v>6.0000000000000053E-3</c:v>
                </c:pt>
                <c:pt idx="120">
                  <c:v>3.0000000000000027E-3</c:v>
                </c:pt>
                <c:pt idx="121">
                  <c:v>0</c:v>
                </c:pt>
                <c:pt idx="122">
                  <c:v>6.0000000000000053E-3</c:v>
                </c:pt>
                <c:pt idx="123">
                  <c:v>1.0000000000000009E-3</c:v>
                </c:pt>
                <c:pt idx="124">
                  <c:v>5.0000000000000044E-3</c:v>
                </c:pt>
                <c:pt idx="125">
                  <c:v>1.0000000000000009E-2</c:v>
                </c:pt>
                <c:pt idx="126">
                  <c:v>1.2000000000000011E-2</c:v>
                </c:pt>
                <c:pt idx="127">
                  <c:v>1.100000000000001E-2</c:v>
                </c:pt>
                <c:pt idx="128">
                  <c:v>9.9999999999998979E-3</c:v>
                </c:pt>
                <c:pt idx="129">
                  <c:v>1.1000000000000121E-2</c:v>
                </c:pt>
                <c:pt idx="130">
                  <c:v>8.0000000000000071E-3</c:v>
                </c:pt>
                <c:pt idx="131">
                  <c:v>-1.0000000000001119E-3</c:v>
                </c:pt>
                <c:pt idx="132">
                  <c:v>-9.9999999999988987E-4</c:v>
                </c:pt>
                <c:pt idx="133">
                  <c:v>4.0000000000000036E-3</c:v>
                </c:pt>
                <c:pt idx="134">
                  <c:v>8.0000000000000071E-3</c:v>
                </c:pt>
                <c:pt idx="135">
                  <c:v>1.4000000000000012E-2</c:v>
                </c:pt>
                <c:pt idx="136">
                  <c:v>1.4000000000000012E-2</c:v>
                </c:pt>
                <c:pt idx="137">
                  <c:v>6.9999999999998952E-3</c:v>
                </c:pt>
                <c:pt idx="138">
                  <c:v>1.0000000000000009E-2</c:v>
                </c:pt>
                <c:pt idx="139">
                  <c:v>1.0000000000000009E-2</c:v>
                </c:pt>
                <c:pt idx="140">
                  <c:v>4.0000000000000036E-3</c:v>
                </c:pt>
                <c:pt idx="141">
                  <c:v>1.0000000000001119E-3</c:v>
                </c:pt>
                <c:pt idx="142">
                  <c:v>6.0000000000000053E-3</c:v>
                </c:pt>
                <c:pt idx="143">
                  <c:v>1.2000000000000011E-2</c:v>
                </c:pt>
                <c:pt idx="144">
                  <c:v>1.6999999999999904E-2</c:v>
                </c:pt>
                <c:pt idx="145">
                  <c:v>1.6999999999999904E-2</c:v>
                </c:pt>
                <c:pt idx="146">
                  <c:v>1.8000000000000016E-2</c:v>
                </c:pt>
                <c:pt idx="147">
                  <c:v>1.2000000000000011E-2</c:v>
                </c:pt>
                <c:pt idx="148">
                  <c:v>6.0000000000000053E-3</c:v>
                </c:pt>
                <c:pt idx="149">
                  <c:v>1.0000000000001119E-3</c:v>
                </c:pt>
                <c:pt idx="150">
                  <c:v>-2.0000000000000018E-3</c:v>
                </c:pt>
                <c:pt idx="151">
                  <c:v>-6.0000000000000053E-3</c:v>
                </c:pt>
                <c:pt idx="152">
                  <c:v>-5.0000000000001155E-3</c:v>
                </c:pt>
                <c:pt idx="153">
                  <c:v>5.0000000000001155E-3</c:v>
                </c:pt>
                <c:pt idx="154">
                  <c:v>4.0000000000000036E-3</c:v>
                </c:pt>
                <c:pt idx="155">
                  <c:v>-2.0000000000000018E-3</c:v>
                </c:pt>
                <c:pt idx="156">
                  <c:v>-4.0000000000000036E-3</c:v>
                </c:pt>
                <c:pt idx="157">
                  <c:v>2.9999999999998916E-3</c:v>
                </c:pt>
                <c:pt idx="158">
                  <c:v>1.0000000000001119E-3</c:v>
                </c:pt>
                <c:pt idx="159">
                  <c:v>-7.0000000000001172E-3</c:v>
                </c:pt>
                <c:pt idx="160">
                  <c:v>0</c:v>
                </c:pt>
                <c:pt idx="161">
                  <c:v>6.0000000000000053E-3</c:v>
                </c:pt>
                <c:pt idx="162">
                  <c:v>-9.9999999999988987E-4</c:v>
                </c:pt>
                <c:pt idx="163">
                  <c:v>9.9999999999988987E-4</c:v>
                </c:pt>
                <c:pt idx="164">
                  <c:v>1.2000000000000011E-2</c:v>
                </c:pt>
                <c:pt idx="165">
                  <c:v>1.3000000000000123E-2</c:v>
                </c:pt>
                <c:pt idx="166">
                  <c:v>1.0999999999999899E-2</c:v>
                </c:pt>
                <c:pt idx="167">
                  <c:v>1.7000000000000126E-2</c:v>
                </c:pt>
                <c:pt idx="168">
                  <c:v>2.7999999999999803E-2</c:v>
                </c:pt>
                <c:pt idx="169">
                  <c:v>2.4000000000000021E-2</c:v>
                </c:pt>
                <c:pt idx="170">
                  <c:v>1.7000000000000126E-2</c:v>
                </c:pt>
                <c:pt idx="171">
                  <c:v>1.4999999999999902E-2</c:v>
                </c:pt>
                <c:pt idx="172">
                  <c:v>1.4000000000000012E-2</c:v>
                </c:pt>
                <c:pt idx="173">
                  <c:v>1.0000000000001119E-3</c:v>
                </c:pt>
                <c:pt idx="174">
                  <c:v>-2.0000000000000018E-3</c:v>
                </c:pt>
                <c:pt idx="175">
                  <c:v>0</c:v>
                </c:pt>
                <c:pt idx="176">
                  <c:v>2.9999999999998916E-3</c:v>
                </c:pt>
                <c:pt idx="177">
                  <c:v>-9.9999999999988987E-4</c:v>
                </c:pt>
                <c:pt idx="178">
                  <c:v>6.0000000000000053E-3</c:v>
                </c:pt>
                <c:pt idx="179">
                  <c:v>4.9999999999998934E-3</c:v>
                </c:pt>
                <c:pt idx="180">
                  <c:v>5.0000000000001155E-3</c:v>
                </c:pt>
                <c:pt idx="181">
                  <c:v>6.0000000000000053E-3</c:v>
                </c:pt>
                <c:pt idx="182">
                  <c:v>6.9999999999998952E-3</c:v>
                </c:pt>
                <c:pt idx="183">
                  <c:v>3.0000000000001137E-3</c:v>
                </c:pt>
                <c:pt idx="184">
                  <c:v>-1.0000000000001119E-3</c:v>
                </c:pt>
                <c:pt idx="185">
                  <c:v>-2.0000000000000018E-3</c:v>
                </c:pt>
                <c:pt idx="186">
                  <c:v>-6.0000000000000053E-3</c:v>
                </c:pt>
                <c:pt idx="187">
                  <c:v>-6.0000000000000053E-3</c:v>
                </c:pt>
                <c:pt idx="188">
                  <c:v>-4.9999999999998934E-3</c:v>
                </c:pt>
                <c:pt idx="189">
                  <c:v>-6.0000000000000053E-3</c:v>
                </c:pt>
                <c:pt idx="190">
                  <c:v>-1.1000000000000121E-2</c:v>
                </c:pt>
                <c:pt idx="191">
                  <c:v>-1.0000000000000009E-2</c:v>
                </c:pt>
                <c:pt idx="192">
                  <c:v>-1.0000000000000009E-2</c:v>
                </c:pt>
                <c:pt idx="193">
                  <c:v>-8.999999999999897E-3</c:v>
                </c:pt>
                <c:pt idx="194">
                  <c:v>-1.3000000000000123E-2</c:v>
                </c:pt>
                <c:pt idx="195">
                  <c:v>-2.0999999999999908E-2</c:v>
                </c:pt>
                <c:pt idx="196">
                  <c:v>-1.6999999999999904E-2</c:v>
                </c:pt>
                <c:pt idx="197">
                  <c:v>-7.0000000000001172E-3</c:v>
                </c:pt>
                <c:pt idx="198">
                  <c:v>3.0000000000001137E-3</c:v>
                </c:pt>
                <c:pt idx="199">
                  <c:v>8.999999999999897E-3</c:v>
                </c:pt>
                <c:pt idx="200">
                  <c:v>1.6999999999999904E-2</c:v>
                </c:pt>
                <c:pt idx="201">
                  <c:v>2.6000000000000023E-2</c:v>
                </c:pt>
                <c:pt idx="202">
                  <c:v>3.6000000000000032E-2</c:v>
                </c:pt>
                <c:pt idx="203">
                  <c:v>3.7000000000000144E-2</c:v>
                </c:pt>
                <c:pt idx="204">
                  <c:v>3.2999999999999918E-2</c:v>
                </c:pt>
                <c:pt idx="205">
                  <c:v>2.6999999999999913E-2</c:v>
                </c:pt>
                <c:pt idx="206">
                  <c:v>2.200000000000002E-2</c:v>
                </c:pt>
                <c:pt idx="207">
                  <c:v>2.3000000000000131E-2</c:v>
                </c:pt>
                <c:pt idx="208">
                  <c:v>1.8999999999999906E-2</c:v>
                </c:pt>
                <c:pt idx="209">
                  <c:v>1.2999999999999901E-2</c:v>
                </c:pt>
                <c:pt idx="210">
                  <c:v>9.000000000000119E-3</c:v>
                </c:pt>
                <c:pt idx="211">
                  <c:v>8.999999999999897E-3</c:v>
                </c:pt>
                <c:pt idx="212">
                  <c:v>1.0000000000000009E-2</c:v>
                </c:pt>
                <c:pt idx="213">
                  <c:v>7.0000000000001172E-3</c:v>
                </c:pt>
                <c:pt idx="214">
                  <c:v>-1.0000000000001119E-3</c:v>
                </c:pt>
                <c:pt idx="215">
                  <c:v>-4.0000000000000036E-3</c:v>
                </c:pt>
                <c:pt idx="216">
                  <c:v>-6.9999999999998952E-3</c:v>
                </c:pt>
                <c:pt idx="217">
                  <c:v>0</c:v>
                </c:pt>
                <c:pt idx="218">
                  <c:v>9.9999999999988987E-4</c:v>
                </c:pt>
                <c:pt idx="219">
                  <c:v>0</c:v>
                </c:pt>
                <c:pt idx="220">
                  <c:v>4.0000000000000036E-3</c:v>
                </c:pt>
                <c:pt idx="221">
                  <c:v>4.0000000000000036E-3</c:v>
                </c:pt>
                <c:pt idx="222">
                  <c:v>-9.9999999999988987E-4</c:v>
                </c:pt>
                <c:pt idx="223">
                  <c:v>0</c:v>
                </c:pt>
                <c:pt idx="224">
                  <c:v>-9.000000000000119E-3</c:v>
                </c:pt>
                <c:pt idx="225">
                  <c:v>-1.2999999999999901E-2</c:v>
                </c:pt>
                <c:pt idx="226">
                  <c:v>-8.0000000000000071E-3</c:v>
                </c:pt>
                <c:pt idx="227">
                  <c:v>-8.999999999999897E-3</c:v>
                </c:pt>
                <c:pt idx="228">
                  <c:v>7.9999999999997851E-3</c:v>
                </c:pt>
                <c:pt idx="229">
                  <c:v>3.0000000000001137E-3</c:v>
                </c:pt>
                <c:pt idx="230">
                  <c:v>1.0000000000000009E-2</c:v>
                </c:pt>
                <c:pt idx="231">
                  <c:v>2.6999999999999913E-2</c:v>
                </c:pt>
                <c:pt idx="232">
                  <c:v>-1.4000000000000012E-2</c:v>
                </c:pt>
                <c:pt idx="233">
                  <c:v>3.6000000000000032E-2</c:v>
                </c:pt>
                <c:pt idx="234">
                  <c:v>1.2000000000000011E-2</c:v>
                </c:pt>
                <c:pt idx="235">
                  <c:v>1.7000000000000126E-2</c:v>
                </c:pt>
                <c:pt idx="236">
                  <c:v>4.3999999999999817E-2</c:v>
                </c:pt>
                <c:pt idx="237">
                  <c:v>4.0000000000000036E-2</c:v>
                </c:pt>
                <c:pt idx="238">
                  <c:v>1.3000000000000123E-2</c:v>
                </c:pt>
                <c:pt idx="239">
                  <c:v>0</c:v>
                </c:pt>
                <c:pt idx="240">
                  <c:v>3.400000000000003E-2</c:v>
                </c:pt>
                <c:pt idx="241">
                  <c:v>2.0000000000000018E-2</c:v>
                </c:pt>
                <c:pt idx="242">
                  <c:v>5.9999999999997833E-3</c:v>
                </c:pt>
                <c:pt idx="243">
                  <c:v>0</c:v>
                </c:pt>
                <c:pt idx="244">
                  <c:v>1.9000000000000128E-2</c:v>
                </c:pt>
                <c:pt idx="245">
                  <c:v>1.6999999999999904E-2</c:v>
                </c:pt>
                <c:pt idx="246">
                  <c:v>3.6000000000000032E-2</c:v>
                </c:pt>
                <c:pt idx="247">
                  <c:v>5.2000000000000046E-2</c:v>
                </c:pt>
                <c:pt idx="248">
                  <c:v>4.8000000000000043E-2</c:v>
                </c:pt>
                <c:pt idx="249">
                  <c:v>2.6999999999999913E-2</c:v>
                </c:pt>
                <c:pt idx="250">
                  <c:v>9.000000000000119E-3</c:v>
                </c:pt>
                <c:pt idx="251">
                  <c:v>4.0000000000000036E-3</c:v>
                </c:pt>
                <c:pt idx="252">
                  <c:v>2.200000000000002E-2</c:v>
                </c:pt>
                <c:pt idx="253">
                  <c:v>3.2999999999999918E-2</c:v>
                </c:pt>
                <c:pt idx="254">
                  <c:v>3.6999999999999922E-2</c:v>
                </c:pt>
                <c:pt idx="255">
                  <c:v>2.8999999999999915E-2</c:v>
                </c:pt>
                <c:pt idx="256">
                  <c:v>1.2000000000000011E-2</c:v>
                </c:pt>
                <c:pt idx="257">
                  <c:v>-1.9999999999997797E-3</c:v>
                </c:pt>
                <c:pt idx="258">
                  <c:v>8.0000000000000071E-3</c:v>
                </c:pt>
                <c:pt idx="259">
                  <c:v>1.6999999999999904E-2</c:v>
                </c:pt>
                <c:pt idx="260">
                  <c:v>2.8999999999999915E-2</c:v>
                </c:pt>
                <c:pt idx="261">
                  <c:v>3.9000000000000146E-2</c:v>
                </c:pt>
                <c:pt idx="262">
                  <c:v>4.7000000000000153E-2</c:v>
                </c:pt>
                <c:pt idx="263">
                  <c:v>4.1999999999999815E-2</c:v>
                </c:pt>
                <c:pt idx="264">
                  <c:v>4.0000000000000036E-2</c:v>
                </c:pt>
                <c:pt idx="265">
                  <c:v>4.0999999999999925E-2</c:v>
                </c:pt>
                <c:pt idx="266">
                  <c:v>4.4000000000000039E-2</c:v>
                </c:pt>
                <c:pt idx="267">
                  <c:v>4.9999999999999822E-2</c:v>
                </c:pt>
                <c:pt idx="268">
                  <c:v>5.600000000000005E-2</c:v>
                </c:pt>
                <c:pt idx="269">
                  <c:v>6.3000000000000167E-2</c:v>
                </c:pt>
                <c:pt idx="270">
                  <c:v>6.2999999999999723E-2</c:v>
                </c:pt>
                <c:pt idx="271">
                  <c:v>5.9000000000000163E-2</c:v>
                </c:pt>
                <c:pt idx="272">
                  <c:v>4.7000000000000153E-2</c:v>
                </c:pt>
                <c:pt idx="273">
                  <c:v>4.2999999999999705E-2</c:v>
                </c:pt>
                <c:pt idx="274">
                  <c:v>3.7000000000000366E-2</c:v>
                </c:pt>
                <c:pt idx="275">
                  <c:v>4.0999999999999925E-2</c:v>
                </c:pt>
                <c:pt idx="276">
                  <c:v>4.8000000000000043E-2</c:v>
                </c:pt>
                <c:pt idx="277">
                  <c:v>6.1999999999999833E-2</c:v>
                </c:pt>
                <c:pt idx="278">
                  <c:v>6.899999999999995E-2</c:v>
                </c:pt>
                <c:pt idx="279">
                  <c:v>6.4999999999999947E-2</c:v>
                </c:pt>
                <c:pt idx="280">
                  <c:v>6.0999999999999943E-2</c:v>
                </c:pt>
                <c:pt idx="281">
                  <c:v>5.400000000000027E-2</c:v>
                </c:pt>
                <c:pt idx="282">
                  <c:v>5.600000000000005E-2</c:v>
                </c:pt>
                <c:pt idx="283">
                  <c:v>6.1999999999999833E-2</c:v>
                </c:pt>
                <c:pt idx="284">
                  <c:v>7.3999999999999844E-2</c:v>
                </c:pt>
                <c:pt idx="285">
                  <c:v>7.9000000000000181E-2</c:v>
                </c:pt>
                <c:pt idx="286">
                  <c:v>8.3000000000000185E-2</c:v>
                </c:pt>
                <c:pt idx="287">
                  <c:v>8.3999999999999631E-2</c:v>
                </c:pt>
                <c:pt idx="288">
                  <c:v>8.3000000000000185E-2</c:v>
                </c:pt>
                <c:pt idx="289">
                  <c:v>8.0000000000000071E-2</c:v>
                </c:pt>
                <c:pt idx="290">
                  <c:v>9.2000000000000082E-2</c:v>
                </c:pt>
                <c:pt idx="291">
                  <c:v>0.11199999999999966</c:v>
                </c:pt>
                <c:pt idx="292">
                  <c:v>0.11000000000000032</c:v>
                </c:pt>
                <c:pt idx="293">
                  <c:v>9.1999999999999638E-2</c:v>
                </c:pt>
                <c:pt idx="294">
                  <c:v>8.9000000000000412E-2</c:v>
                </c:pt>
                <c:pt idx="295">
                  <c:v>0.1120000000000001</c:v>
                </c:pt>
                <c:pt idx="296">
                  <c:v>0.13699999999999957</c:v>
                </c:pt>
                <c:pt idx="297">
                  <c:v>0.14299999999999979</c:v>
                </c:pt>
                <c:pt idx="298">
                  <c:v>0.12000000000000011</c:v>
                </c:pt>
                <c:pt idx="299">
                  <c:v>0.11000000000000032</c:v>
                </c:pt>
                <c:pt idx="300">
                  <c:v>0.12800000000000011</c:v>
                </c:pt>
                <c:pt idx="301">
                  <c:v>0.1639999999999997</c:v>
                </c:pt>
                <c:pt idx="302">
                  <c:v>0.17499999999999982</c:v>
                </c:pt>
                <c:pt idx="303">
                  <c:v>0.15500000000000025</c:v>
                </c:pt>
                <c:pt idx="304">
                  <c:v>0.14900000000000002</c:v>
                </c:pt>
                <c:pt idx="305">
                  <c:v>0.18700000000000028</c:v>
                </c:pt>
                <c:pt idx="306">
                  <c:v>0.22499999999999964</c:v>
                </c:pt>
                <c:pt idx="307">
                  <c:v>0.20600000000000041</c:v>
                </c:pt>
                <c:pt idx="308">
                  <c:v>0.19599999999999973</c:v>
                </c:pt>
                <c:pt idx="309">
                  <c:v>0.20699999999999985</c:v>
                </c:pt>
                <c:pt idx="310">
                  <c:v>0.22599999999999998</c:v>
                </c:pt>
                <c:pt idx="311">
                  <c:v>0.22200000000000042</c:v>
                </c:pt>
                <c:pt idx="312">
                  <c:v>0.23399999999999999</c:v>
                </c:pt>
                <c:pt idx="313">
                  <c:v>0.22799999999999976</c:v>
                </c:pt>
                <c:pt idx="314">
                  <c:v>0.23899999999999988</c:v>
                </c:pt>
                <c:pt idx="315">
                  <c:v>0.28200000000000092</c:v>
                </c:pt>
                <c:pt idx="316">
                  <c:v>0.31299999999999883</c:v>
                </c:pt>
                <c:pt idx="317">
                  <c:v>0.26100000000000101</c:v>
                </c:pt>
                <c:pt idx="318">
                  <c:v>0.31400000000000006</c:v>
                </c:pt>
                <c:pt idx="319">
                  <c:v>0.41099999999999959</c:v>
                </c:pt>
                <c:pt idx="320">
                  <c:v>0.35899999999999999</c:v>
                </c:pt>
                <c:pt idx="321">
                  <c:v>0.3620000000000001</c:v>
                </c:pt>
                <c:pt idx="322">
                  <c:v>0.38899999999999935</c:v>
                </c:pt>
                <c:pt idx="323">
                  <c:v>0.37700000000000067</c:v>
                </c:pt>
                <c:pt idx="324">
                  <c:v>0.49799999999999933</c:v>
                </c:pt>
                <c:pt idx="325">
                  <c:v>0.39799999999999969</c:v>
                </c:pt>
                <c:pt idx="326">
                  <c:v>0.3830000000000009</c:v>
                </c:pt>
                <c:pt idx="327">
                  <c:v>0.52099999999999902</c:v>
                </c:pt>
                <c:pt idx="328">
                  <c:v>0.47800000000000153</c:v>
                </c:pt>
                <c:pt idx="329">
                  <c:v>0.55299999999999905</c:v>
                </c:pt>
                <c:pt idx="330">
                  <c:v>0.45100000000000051</c:v>
                </c:pt>
                <c:pt idx="331">
                  <c:v>0.58199999999999896</c:v>
                </c:pt>
                <c:pt idx="332">
                  <c:v>0.64500000000000135</c:v>
                </c:pt>
                <c:pt idx="333">
                  <c:v>0.56700000000000017</c:v>
                </c:pt>
                <c:pt idx="334">
                  <c:v>0.62199999999999989</c:v>
                </c:pt>
                <c:pt idx="335">
                  <c:v>0.60800000000000054</c:v>
                </c:pt>
                <c:pt idx="336">
                  <c:v>0.73999999999999844</c:v>
                </c:pt>
                <c:pt idx="337">
                  <c:v>0.66700000000000159</c:v>
                </c:pt>
                <c:pt idx="338">
                  <c:v>0.62699999999999889</c:v>
                </c:pt>
                <c:pt idx="339">
                  <c:v>0.72799999999999798</c:v>
                </c:pt>
                <c:pt idx="340">
                  <c:v>0.71800000000000352</c:v>
                </c:pt>
                <c:pt idx="341">
                  <c:v>0.75499999999999901</c:v>
                </c:pt>
                <c:pt idx="342">
                  <c:v>0.61899999999999977</c:v>
                </c:pt>
                <c:pt idx="343">
                  <c:v>0.76500000000000057</c:v>
                </c:pt>
                <c:pt idx="344">
                  <c:v>0.74599999999999866</c:v>
                </c:pt>
                <c:pt idx="345">
                  <c:v>0.73000000000000043</c:v>
                </c:pt>
                <c:pt idx="346">
                  <c:v>0.65299999999999869</c:v>
                </c:pt>
                <c:pt idx="347">
                  <c:v>0.72200000000000131</c:v>
                </c:pt>
                <c:pt idx="348">
                  <c:v>0.70599999999999952</c:v>
                </c:pt>
                <c:pt idx="349">
                  <c:v>0.70599999999999952</c:v>
                </c:pt>
                <c:pt idx="350">
                  <c:v>0.5779999999999994</c:v>
                </c:pt>
                <c:pt idx="351">
                  <c:v>0.69200000000000017</c:v>
                </c:pt>
                <c:pt idx="352">
                  <c:v>0.64900000000000091</c:v>
                </c:pt>
                <c:pt idx="353">
                  <c:v>0.62199999999999989</c:v>
                </c:pt>
                <c:pt idx="354">
                  <c:v>0.67500000000000071</c:v>
                </c:pt>
                <c:pt idx="355">
                  <c:v>0.71999999999999886</c:v>
                </c:pt>
                <c:pt idx="356">
                  <c:v>0.78300000000000125</c:v>
                </c:pt>
                <c:pt idx="357">
                  <c:v>0.90900000000000247</c:v>
                </c:pt>
                <c:pt idx="358">
                  <c:v>1.0399999999999991</c:v>
                </c:pt>
                <c:pt idx="359">
                  <c:v>1.1749999999999972</c:v>
                </c:pt>
                <c:pt idx="360">
                  <c:v>1.3669999999999973</c:v>
                </c:pt>
                <c:pt idx="361">
                  <c:v>1.6200000000000045</c:v>
                </c:pt>
                <c:pt idx="362">
                  <c:v>1.7819999999999965</c:v>
                </c:pt>
                <c:pt idx="363">
                  <c:v>1.9500000000000028</c:v>
                </c:pt>
                <c:pt idx="364">
                  <c:v>2.1430000000000007</c:v>
                </c:pt>
                <c:pt idx="365">
                  <c:v>2.240000000000002</c:v>
                </c:pt>
                <c:pt idx="366">
                  <c:v>2.2999999999999972</c:v>
                </c:pt>
                <c:pt idx="367">
                  <c:v>2.3659999999999997</c:v>
                </c:pt>
                <c:pt idx="368">
                  <c:v>2.3320000000000007</c:v>
                </c:pt>
                <c:pt idx="369">
                  <c:v>2.277000000000001</c:v>
                </c:pt>
                <c:pt idx="370">
                  <c:v>2.1689999999999969</c:v>
                </c:pt>
                <c:pt idx="371">
                  <c:v>2.0080000000000027</c:v>
                </c:pt>
                <c:pt idx="372">
                  <c:v>1.7999999999999972</c:v>
                </c:pt>
                <c:pt idx="373">
                  <c:v>1.5429999999999993</c:v>
                </c:pt>
                <c:pt idx="374">
                  <c:v>1.2380000000000067</c:v>
                </c:pt>
                <c:pt idx="375">
                  <c:v>0.93299999999999272</c:v>
                </c:pt>
                <c:pt idx="376">
                  <c:v>0.60000000000000853</c:v>
                </c:pt>
                <c:pt idx="377">
                  <c:v>0.29399999999999693</c:v>
                </c:pt>
                <c:pt idx="378">
                  <c:v>3.0000000000001137E-3</c:v>
                </c:pt>
                <c:pt idx="379">
                  <c:v>-0.30500000000000682</c:v>
                </c:pt>
                <c:pt idx="380">
                  <c:v>-0.5519999999999925</c:v>
                </c:pt>
                <c:pt idx="381">
                  <c:v>-0.81900000000000261</c:v>
                </c:pt>
                <c:pt idx="382">
                  <c:v>-1.0069999999999979</c:v>
                </c:pt>
                <c:pt idx="383">
                  <c:v>-1.1930000000000049</c:v>
                </c:pt>
                <c:pt idx="384">
                  <c:v>-1.3290000000000006</c:v>
                </c:pt>
                <c:pt idx="385">
                  <c:v>-1.4779999999999944</c:v>
                </c:pt>
                <c:pt idx="386">
                  <c:v>-1.5290000000000035</c:v>
                </c:pt>
                <c:pt idx="387">
                  <c:v>-1.6210000000000022</c:v>
                </c:pt>
                <c:pt idx="388">
                  <c:v>-1.6299999999999955</c:v>
                </c:pt>
                <c:pt idx="389">
                  <c:v>-1.6880000000000024</c:v>
                </c:pt>
                <c:pt idx="390">
                  <c:v>-1.6439999999999984</c:v>
                </c:pt>
                <c:pt idx="391">
                  <c:v>-1.6670000000000016</c:v>
                </c:pt>
                <c:pt idx="392">
                  <c:v>-1.6049999999999969</c:v>
                </c:pt>
                <c:pt idx="393">
                  <c:v>-1.6099999999999994</c:v>
                </c:pt>
                <c:pt idx="394">
                  <c:v>-1.5530000000000044</c:v>
                </c:pt>
                <c:pt idx="395">
                  <c:v>-1.5339999999999989</c:v>
                </c:pt>
                <c:pt idx="396">
                  <c:v>-1.4660000000000011</c:v>
                </c:pt>
                <c:pt idx="397">
                  <c:v>-1.4260000000000019</c:v>
                </c:pt>
                <c:pt idx="398">
                  <c:v>-1.3709999999999951</c:v>
                </c:pt>
                <c:pt idx="399">
                  <c:v>-1.3260000000000005</c:v>
                </c:pt>
                <c:pt idx="400">
                  <c:v>-1.2779999999999987</c:v>
                </c:pt>
                <c:pt idx="401">
                  <c:v>-1.2280000000000015</c:v>
                </c:pt>
                <c:pt idx="402">
                  <c:v>-1.1899999999999977</c:v>
                </c:pt>
                <c:pt idx="403">
                  <c:v>-1.1370000000000005</c:v>
                </c:pt>
                <c:pt idx="404">
                  <c:v>-1.1140000000000043</c:v>
                </c:pt>
                <c:pt idx="405">
                  <c:v>-1.0559999999999974</c:v>
                </c:pt>
                <c:pt idx="406">
                  <c:v>-1.0310000000000024</c:v>
                </c:pt>
                <c:pt idx="407">
                  <c:v>-0.95499999999999829</c:v>
                </c:pt>
                <c:pt idx="408">
                  <c:v>-0.93799999999999883</c:v>
                </c:pt>
                <c:pt idx="409">
                  <c:v>-0.87000000000000099</c:v>
                </c:pt>
                <c:pt idx="410">
                  <c:v>-0.84199999999999875</c:v>
                </c:pt>
                <c:pt idx="411">
                  <c:v>-0.78700000000000259</c:v>
                </c:pt>
                <c:pt idx="412">
                  <c:v>-0.75399999999999778</c:v>
                </c:pt>
                <c:pt idx="413">
                  <c:v>-0.71400000000000219</c:v>
                </c:pt>
                <c:pt idx="414">
                  <c:v>-0.67999999999999972</c:v>
                </c:pt>
                <c:pt idx="415">
                  <c:v>-0.65599999999999881</c:v>
                </c:pt>
                <c:pt idx="416">
                  <c:v>-0.62600000000000122</c:v>
                </c:pt>
                <c:pt idx="417">
                  <c:v>-0.62000000000000099</c:v>
                </c:pt>
                <c:pt idx="418">
                  <c:v>-0.58099999999999952</c:v>
                </c:pt>
                <c:pt idx="419">
                  <c:v>-0.57000000000000028</c:v>
                </c:pt>
                <c:pt idx="420">
                  <c:v>-0.55499999999999972</c:v>
                </c:pt>
                <c:pt idx="421">
                  <c:v>-0.53699999999999903</c:v>
                </c:pt>
                <c:pt idx="422">
                  <c:v>-0.51699999999999946</c:v>
                </c:pt>
                <c:pt idx="423">
                  <c:v>-0.49099999999999966</c:v>
                </c:pt>
                <c:pt idx="424">
                  <c:v>-0.47200000000000131</c:v>
                </c:pt>
                <c:pt idx="425">
                  <c:v>-0.4480000000000004</c:v>
                </c:pt>
                <c:pt idx="426">
                  <c:v>-0.43299999999999983</c:v>
                </c:pt>
                <c:pt idx="427">
                  <c:v>-0.4220000000000006</c:v>
                </c:pt>
                <c:pt idx="428">
                  <c:v>-0.39799999999999791</c:v>
                </c:pt>
                <c:pt idx="429">
                  <c:v>-0.38100000000000023</c:v>
                </c:pt>
                <c:pt idx="430">
                  <c:v>-0.36700000000000088</c:v>
                </c:pt>
                <c:pt idx="431">
                  <c:v>-0.3539999999999992</c:v>
                </c:pt>
                <c:pt idx="432">
                  <c:v>-0.34100000000000108</c:v>
                </c:pt>
                <c:pt idx="433">
                  <c:v>-0.32399999999999984</c:v>
                </c:pt>
                <c:pt idx="434">
                  <c:v>-0.30799999999999983</c:v>
                </c:pt>
                <c:pt idx="435">
                  <c:v>-0.29800000000000004</c:v>
                </c:pt>
                <c:pt idx="436">
                  <c:v>-0.28800000000000026</c:v>
                </c:pt>
                <c:pt idx="437">
                  <c:v>-0.27799999999999869</c:v>
                </c:pt>
                <c:pt idx="438">
                  <c:v>-0.25999999999999979</c:v>
                </c:pt>
                <c:pt idx="439">
                  <c:v>-0.25100000000000122</c:v>
                </c:pt>
                <c:pt idx="440">
                  <c:v>-0.24899999999999878</c:v>
                </c:pt>
                <c:pt idx="441">
                  <c:v>-0.24100000000000144</c:v>
                </c:pt>
                <c:pt idx="442">
                  <c:v>-0.23099999999999987</c:v>
                </c:pt>
                <c:pt idx="443">
                  <c:v>-0.2289999999999992</c:v>
                </c:pt>
                <c:pt idx="444">
                  <c:v>-0.22300000000000075</c:v>
                </c:pt>
                <c:pt idx="445">
                  <c:v>-0.21400000000000041</c:v>
                </c:pt>
                <c:pt idx="446">
                  <c:v>-0.20099999999999874</c:v>
                </c:pt>
                <c:pt idx="447">
                  <c:v>-0.1850000000000005</c:v>
                </c:pt>
                <c:pt idx="448">
                  <c:v>-0.17500000000000071</c:v>
                </c:pt>
                <c:pt idx="449">
                  <c:v>-0.16000000000000014</c:v>
                </c:pt>
                <c:pt idx="450">
                  <c:v>-0.15899999999999892</c:v>
                </c:pt>
                <c:pt idx="451">
                  <c:v>-0.16600000000000037</c:v>
                </c:pt>
                <c:pt idx="452">
                  <c:v>-0.16499999999999915</c:v>
                </c:pt>
                <c:pt idx="453">
                  <c:v>-0.15800000000000125</c:v>
                </c:pt>
                <c:pt idx="454">
                  <c:v>-0.15499999999999936</c:v>
                </c:pt>
                <c:pt idx="455">
                  <c:v>-0.15399999999999991</c:v>
                </c:pt>
                <c:pt idx="456">
                  <c:v>-0.15600000000000058</c:v>
                </c:pt>
                <c:pt idx="457">
                  <c:v>-0.14100000000000001</c:v>
                </c:pt>
                <c:pt idx="458">
                  <c:v>-0.11899999999999977</c:v>
                </c:pt>
                <c:pt idx="459">
                  <c:v>-0.10200000000000031</c:v>
                </c:pt>
                <c:pt idx="460">
                  <c:v>-0.10599999999999987</c:v>
                </c:pt>
                <c:pt idx="461">
                  <c:v>-0.10899999999999999</c:v>
                </c:pt>
                <c:pt idx="462">
                  <c:v>-0.10500000000000043</c:v>
                </c:pt>
                <c:pt idx="463">
                  <c:v>-0.10299999999999976</c:v>
                </c:pt>
                <c:pt idx="464">
                  <c:v>-0.10599999999999987</c:v>
                </c:pt>
                <c:pt idx="465">
                  <c:v>-0.11099999999999888</c:v>
                </c:pt>
                <c:pt idx="466">
                  <c:v>-0.11200000000000099</c:v>
                </c:pt>
                <c:pt idx="467">
                  <c:v>-0.10899999999999999</c:v>
                </c:pt>
                <c:pt idx="468">
                  <c:v>-0.10899999999999999</c:v>
                </c:pt>
                <c:pt idx="469">
                  <c:v>-0.10299999999999976</c:v>
                </c:pt>
                <c:pt idx="470">
                  <c:v>-9.9999999999999645E-2</c:v>
                </c:pt>
                <c:pt idx="471">
                  <c:v>-9.6000000000000085E-2</c:v>
                </c:pt>
                <c:pt idx="472">
                  <c:v>-9.1000000000000192E-2</c:v>
                </c:pt>
                <c:pt idx="473">
                  <c:v>-8.3999999999999631E-2</c:v>
                </c:pt>
                <c:pt idx="474">
                  <c:v>-7.7000000000000846E-2</c:v>
                </c:pt>
                <c:pt idx="475">
                  <c:v>-8.0999999999999517E-2</c:v>
                </c:pt>
                <c:pt idx="476">
                  <c:v>-7.5999999999999623E-2</c:v>
                </c:pt>
                <c:pt idx="477">
                  <c:v>-7.1000000000000618E-2</c:v>
                </c:pt>
                <c:pt idx="478">
                  <c:v>-6.7999999999999616E-2</c:v>
                </c:pt>
                <c:pt idx="479">
                  <c:v>-6.7000000000000171E-2</c:v>
                </c:pt>
                <c:pt idx="480">
                  <c:v>-6.5999999999999837E-2</c:v>
                </c:pt>
                <c:pt idx="481">
                  <c:v>-6.5000000000000391E-2</c:v>
                </c:pt>
                <c:pt idx="482">
                  <c:v>-6.899999999999995E-2</c:v>
                </c:pt>
                <c:pt idx="483">
                  <c:v>-7.0000000000000284E-2</c:v>
                </c:pt>
                <c:pt idx="484">
                  <c:v>-5.8999999999999275E-2</c:v>
                </c:pt>
                <c:pt idx="485">
                  <c:v>-5.5000000000000604E-2</c:v>
                </c:pt>
                <c:pt idx="486">
                  <c:v>-5.4999999999999716E-2</c:v>
                </c:pt>
                <c:pt idx="487">
                  <c:v>-6.2999999999999723E-2</c:v>
                </c:pt>
                <c:pt idx="488">
                  <c:v>-6.7000000000000171E-2</c:v>
                </c:pt>
                <c:pt idx="489">
                  <c:v>-7.0000000000000284E-2</c:v>
                </c:pt>
                <c:pt idx="490">
                  <c:v>-6.7999999999999616E-2</c:v>
                </c:pt>
                <c:pt idx="491">
                  <c:v>-6.5999999999999837E-2</c:v>
                </c:pt>
                <c:pt idx="492">
                  <c:v>-6.899999999999995E-2</c:v>
                </c:pt>
                <c:pt idx="493">
                  <c:v>-6.8000000000000504E-2</c:v>
                </c:pt>
                <c:pt idx="494">
                  <c:v>-6.5999999999999837E-2</c:v>
                </c:pt>
                <c:pt idx="495">
                  <c:v>-6.0999999999999943E-2</c:v>
                </c:pt>
                <c:pt idx="496">
                  <c:v>-6.0000000000000497E-2</c:v>
                </c:pt>
                <c:pt idx="497">
                  <c:v>-6.1999999999999389E-2</c:v>
                </c:pt>
                <c:pt idx="498">
                  <c:v>-6.4000000000000057E-2</c:v>
                </c:pt>
                <c:pt idx="499">
                  <c:v>-5.9000000000000163E-2</c:v>
                </c:pt>
                <c:pt idx="500">
                  <c:v>-5.7000000000000384E-2</c:v>
                </c:pt>
                <c:pt idx="501">
                  <c:v>-5.4999999999999716E-2</c:v>
                </c:pt>
                <c:pt idx="502">
                  <c:v>-5.9000000000000163E-2</c:v>
                </c:pt>
                <c:pt idx="503">
                  <c:v>-5.7999999999999829E-2</c:v>
                </c:pt>
                <c:pt idx="504">
                  <c:v>-5.400000000000027E-2</c:v>
                </c:pt>
                <c:pt idx="505">
                  <c:v>-5.8999999999999275E-2</c:v>
                </c:pt>
                <c:pt idx="506">
                  <c:v>-6.2000000000000277E-2</c:v>
                </c:pt>
                <c:pt idx="507">
                  <c:v>-6.4000000000000057E-2</c:v>
                </c:pt>
                <c:pt idx="508">
                  <c:v>-7.099999999999973E-2</c:v>
                </c:pt>
                <c:pt idx="509">
                  <c:v>-7.8000000000000291E-2</c:v>
                </c:pt>
                <c:pt idx="510">
                  <c:v>-7.3999999999999844E-2</c:v>
                </c:pt>
                <c:pt idx="511">
                  <c:v>-7.6999999999999957E-2</c:v>
                </c:pt>
                <c:pt idx="512">
                  <c:v>-7.5000000000000178E-2</c:v>
                </c:pt>
                <c:pt idx="513">
                  <c:v>-6.899999999999995E-2</c:v>
                </c:pt>
                <c:pt idx="514">
                  <c:v>-6.8000000000000504E-2</c:v>
                </c:pt>
                <c:pt idx="515">
                  <c:v>-7.4999999999999289E-2</c:v>
                </c:pt>
                <c:pt idx="516">
                  <c:v>-7.2000000000000064E-2</c:v>
                </c:pt>
                <c:pt idx="517">
                  <c:v>-6.899999999999995E-2</c:v>
                </c:pt>
                <c:pt idx="518">
                  <c:v>-7.5000000000000178E-2</c:v>
                </c:pt>
                <c:pt idx="519">
                  <c:v>-8.8000000000000078E-2</c:v>
                </c:pt>
                <c:pt idx="520">
                  <c:v>-8.9999999999999858E-2</c:v>
                </c:pt>
                <c:pt idx="521">
                  <c:v>-8.8999999999999968E-2</c:v>
                </c:pt>
                <c:pt idx="522">
                  <c:v>-9.1000000000000192E-2</c:v>
                </c:pt>
                <c:pt idx="523">
                  <c:v>-9.6000000000000085E-2</c:v>
                </c:pt>
                <c:pt idx="524">
                  <c:v>-8.9999999999999858E-2</c:v>
                </c:pt>
                <c:pt idx="525">
                  <c:v>-8.3000000000000185E-2</c:v>
                </c:pt>
                <c:pt idx="526">
                  <c:v>-6.999999999999984E-2</c:v>
                </c:pt>
                <c:pt idx="527">
                  <c:v>-6.3000000000000167E-2</c:v>
                </c:pt>
                <c:pt idx="528">
                  <c:v>-5.600000000000005E-2</c:v>
                </c:pt>
                <c:pt idx="529">
                  <c:v>-5.699999999999994E-2</c:v>
                </c:pt>
                <c:pt idx="530">
                  <c:v>-6.899999999999995E-2</c:v>
                </c:pt>
                <c:pt idx="531">
                  <c:v>-7.3999999999999844E-2</c:v>
                </c:pt>
                <c:pt idx="532">
                  <c:v>-7.6999999999999957E-2</c:v>
                </c:pt>
                <c:pt idx="533">
                  <c:v>-7.0000000000000284E-2</c:v>
                </c:pt>
                <c:pt idx="534">
                  <c:v>-6.4999999999999947E-2</c:v>
                </c:pt>
                <c:pt idx="535">
                  <c:v>-5.4999999999999716E-2</c:v>
                </c:pt>
                <c:pt idx="536">
                  <c:v>-4.9000000000000377E-2</c:v>
                </c:pt>
                <c:pt idx="537">
                  <c:v>-4.9999999999999822E-2</c:v>
                </c:pt>
                <c:pt idx="538">
                  <c:v>-4.4999999999999929E-2</c:v>
                </c:pt>
                <c:pt idx="539">
                  <c:v>-4.4000000000000039E-2</c:v>
                </c:pt>
                <c:pt idx="540">
                  <c:v>-3.6999999999999922E-2</c:v>
                </c:pt>
                <c:pt idx="541">
                  <c:v>-3.9000000000000146E-2</c:v>
                </c:pt>
                <c:pt idx="542">
                  <c:v>-4.0999999999999925E-2</c:v>
                </c:pt>
                <c:pt idx="543">
                  <c:v>-4.5999999999999819E-2</c:v>
                </c:pt>
                <c:pt idx="544">
                  <c:v>-4.8000000000000043E-2</c:v>
                </c:pt>
                <c:pt idx="545">
                  <c:v>-5.2000000000000046E-2</c:v>
                </c:pt>
                <c:pt idx="546">
                  <c:v>-5.600000000000005E-2</c:v>
                </c:pt>
                <c:pt idx="547">
                  <c:v>-5.600000000000005E-2</c:v>
                </c:pt>
                <c:pt idx="548">
                  <c:v>-5.600000000000005E-2</c:v>
                </c:pt>
                <c:pt idx="549">
                  <c:v>-5.1000000000000156E-2</c:v>
                </c:pt>
                <c:pt idx="550">
                  <c:v>-4.4999999999999929E-2</c:v>
                </c:pt>
                <c:pt idx="551">
                  <c:v>-4.4999999999999929E-2</c:v>
                </c:pt>
                <c:pt idx="552">
                  <c:v>-4.9999999999999822E-2</c:v>
                </c:pt>
                <c:pt idx="553">
                  <c:v>-5.400000000000027E-2</c:v>
                </c:pt>
                <c:pt idx="554">
                  <c:v>-5.4999999999999716E-2</c:v>
                </c:pt>
                <c:pt idx="555">
                  <c:v>-5.7000000000000162E-2</c:v>
                </c:pt>
                <c:pt idx="556">
                  <c:v>-5.0999999999999934E-2</c:v>
                </c:pt>
                <c:pt idx="557">
                  <c:v>-4.4999999999999929E-2</c:v>
                </c:pt>
                <c:pt idx="558">
                  <c:v>-3.8000000000000034E-2</c:v>
                </c:pt>
                <c:pt idx="559">
                  <c:v>-2.7000000000000135E-2</c:v>
                </c:pt>
                <c:pt idx="560">
                  <c:v>-2.200000000000002E-2</c:v>
                </c:pt>
                <c:pt idx="561">
                  <c:v>-1.4000000000000012E-2</c:v>
                </c:pt>
                <c:pt idx="562">
                  <c:v>-6.0000000000000053E-3</c:v>
                </c:pt>
                <c:pt idx="563">
                  <c:v>-6.9999999999998952E-3</c:v>
                </c:pt>
                <c:pt idx="564">
                  <c:v>-2.0000000000000018E-3</c:v>
                </c:pt>
                <c:pt idx="565">
                  <c:v>2.9999999999998916E-3</c:v>
                </c:pt>
                <c:pt idx="566">
                  <c:v>-9.9999999999988987E-4</c:v>
                </c:pt>
                <c:pt idx="567">
                  <c:v>-4.9999999999998934E-3</c:v>
                </c:pt>
                <c:pt idx="568">
                  <c:v>6.9999999999998952E-3</c:v>
                </c:pt>
                <c:pt idx="569">
                  <c:v>4.9999999999998934E-3</c:v>
                </c:pt>
                <c:pt idx="570">
                  <c:v>-2.9999999999998916E-3</c:v>
                </c:pt>
                <c:pt idx="571">
                  <c:v>-1.2000000000000011E-2</c:v>
                </c:pt>
                <c:pt idx="572">
                  <c:v>-1.8000000000000016E-2</c:v>
                </c:pt>
                <c:pt idx="573">
                  <c:v>-3.400000000000003E-2</c:v>
                </c:pt>
                <c:pt idx="574">
                  <c:v>-4.0000000000000036E-2</c:v>
                </c:pt>
                <c:pt idx="575">
                  <c:v>-4.1999999999999815E-2</c:v>
                </c:pt>
                <c:pt idx="576">
                  <c:v>-4.2000000000000037E-2</c:v>
                </c:pt>
                <c:pt idx="577">
                  <c:v>-3.9000000000000146E-2</c:v>
                </c:pt>
                <c:pt idx="578">
                  <c:v>-3.7999999999999812E-2</c:v>
                </c:pt>
                <c:pt idx="579">
                  <c:v>-3.8000000000000034E-2</c:v>
                </c:pt>
                <c:pt idx="580">
                  <c:v>-2.5000000000000133E-2</c:v>
                </c:pt>
                <c:pt idx="581">
                  <c:v>-1.8000000000000016E-2</c:v>
                </c:pt>
                <c:pt idx="582">
                  <c:v>-1.2999999999999901E-2</c:v>
                </c:pt>
                <c:pt idx="583">
                  <c:v>-1.1000000000000121E-2</c:v>
                </c:pt>
                <c:pt idx="584">
                  <c:v>-1.1999999999999789E-2</c:v>
                </c:pt>
                <c:pt idx="585">
                  <c:v>-9.000000000000119E-3</c:v>
                </c:pt>
                <c:pt idx="586">
                  <c:v>-1.2999999999999901E-2</c:v>
                </c:pt>
                <c:pt idx="587">
                  <c:v>-1.0000000000000009E-2</c:v>
                </c:pt>
                <c:pt idx="588">
                  <c:v>-1.8000000000000016E-2</c:v>
                </c:pt>
                <c:pt idx="589">
                  <c:v>-1.2000000000000011E-2</c:v>
                </c:pt>
                <c:pt idx="590">
                  <c:v>-9.000000000000119E-3</c:v>
                </c:pt>
                <c:pt idx="591">
                  <c:v>1.0000000000001119E-3</c:v>
                </c:pt>
                <c:pt idx="592">
                  <c:v>-1.0000000000001119E-3</c:v>
                </c:pt>
                <c:pt idx="593">
                  <c:v>8.0000000000000071E-3</c:v>
                </c:pt>
                <c:pt idx="594">
                  <c:v>8.0000000000000071E-3</c:v>
                </c:pt>
                <c:pt idx="595">
                  <c:v>4.0000000000000036E-3</c:v>
                </c:pt>
                <c:pt idx="596">
                  <c:v>0</c:v>
                </c:pt>
                <c:pt idx="597">
                  <c:v>4.0000000000000036E-3</c:v>
                </c:pt>
                <c:pt idx="598">
                  <c:v>1.0000000000001119E-3</c:v>
                </c:pt>
                <c:pt idx="599">
                  <c:v>6.0000000000000053E-3</c:v>
                </c:pt>
                <c:pt idx="600">
                  <c:v>6.9999999999998952E-3</c:v>
                </c:pt>
                <c:pt idx="601">
                  <c:v>8.0000000000000071E-3</c:v>
                </c:pt>
                <c:pt idx="602">
                  <c:v>-9.9999999999988987E-4</c:v>
                </c:pt>
                <c:pt idx="603">
                  <c:v>-8.0000000000000071E-3</c:v>
                </c:pt>
                <c:pt idx="604">
                  <c:v>-8.0000000000000071E-3</c:v>
                </c:pt>
                <c:pt idx="605">
                  <c:v>-1.0000000000001119E-3</c:v>
                </c:pt>
                <c:pt idx="606">
                  <c:v>-4.0000000000000036E-3</c:v>
                </c:pt>
                <c:pt idx="607">
                  <c:v>-4.0000000000000036E-3</c:v>
                </c:pt>
                <c:pt idx="608">
                  <c:v>0</c:v>
                </c:pt>
                <c:pt idx="609">
                  <c:v>0</c:v>
                </c:pt>
                <c:pt idx="610">
                  <c:v>3.0000000000001137E-3</c:v>
                </c:pt>
                <c:pt idx="611">
                  <c:v>6.0000000000000053E-3</c:v>
                </c:pt>
                <c:pt idx="612">
                  <c:v>6.9999999999998952E-3</c:v>
                </c:pt>
                <c:pt idx="613">
                  <c:v>5.0000000000001155E-3</c:v>
                </c:pt>
                <c:pt idx="614">
                  <c:v>2.0000000000000018E-3</c:v>
                </c:pt>
                <c:pt idx="615">
                  <c:v>2.0000000000000018E-3</c:v>
                </c:pt>
                <c:pt idx="616">
                  <c:v>4.0000000000000036E-3</c:v>
                </c:pt>
                <c:pt idx="617">
                  <c:v>0</c:v>
                </c:pt>
                <c:pt idx="618">
                  <c:v>-1.0000000000001119E-3</c:v>
                </c:pt>
                <c:pt idx="619">
                  <c:v>1.0000000000001119E-3</c:v>
                </c:pt>
                <c:pt idx="620">
                  <c:v>-1.0000000000001119E-3</c:v>
                </c:pt>
                <c:pt idx="621">
                  <c:v>-2.9999999999998916E-3</c:v>
                </c:pt>
                <c:pt idx="622">
                  <c:v>-1.0000000000001119E-3</c:v>
                </c:pt>
                <c:pt idx="623">
                  <c:v>-2.0000000000000018E-3</c:v>
                </c:pt>
                <c:pt idx="624">
                  <c:v>-9.9999999999988987E-4</c:v>
                </c:pt>
                <c:pt idx="625">
                  <c:v>-4.0000000000000036E-3</c:v>
                </c:pt>
                <c:pt idx="626">
                  <c:v>9.9999999999988987E-4</c:v>
                </c:pt>
                <c:pt idx="627">
                  <c:v>0</c:v>
                </c:pt>
                <c:pt idx="628">
                  <c:v>6.0000000000000053E-3</c:v>
                </c:pt>
                <c:pt idx="629">
                  <c:v>6.0000000000000053E-3</c:v>
                </c:pt>
                <c:pt idx="630">
                  <c:v>7.0000000000001172E-3</c:v>
                </c:pt>
                <c:pt idx="631">
                  <c:v>2.9999999999998916E-3</c:v>
                </c:pt>
                <c:pt idx="632">
                  <c:v>-4.0000000000000036E-3</c:v>
                </c:pt>
                <c:pt idx="633">
                  <c:v>-4.0000000000000036E-3</c:v>
                </c:pt>
                <c:pt idx="634">
                  <c:v>-2.9999999999998916E-3</c:v>
                </c:pt>
                <c:pt idx="635">
                  <c:v>0</c:v>
                </c:pt>
                <c:pt idx="636">
                  <c:v>2.9999999999998916E-3</c:v>
                </c:pt>
                <c:pt idx="637">
                  <c:v>9.000000000000119E-3</c:v>
                </c:pt>
                <c:pt idx="638">
                  <c:v>2.9999999999998916E-3</c:v>
                </c:pt>
                <c:pt idx="639">
                  <c:v>3.0000000000001137E-3</c:v>
                </c:pt>
                <c:pt idx="640">
                  <c:v>-1.0000000000001119E-3</c:v>
                </c:pt>
                <c:pt idx="641">
                  <c:v>-6.0000000000000053E-3</c:v>
                </c:pt>
                <c:pt idx="642">
                  <c:v>-8.999999999999897E-3</c:v>
                </c:pt>
                <c:pt idx="643">
                  <c:v>-4.0000000000000036E-3</c:v>
                </c:pt>
                <c:pt idx="644">
                  <c:v>-8.0000000000000071E-3</c:v>
                </c:pt>
                <c:pt idx="645">
                  <c:v>-1.0000000000000009E-2</c:v>
                </c:pt>
                <c:pt idx="646">
                  <c:v>-5.0000000000001155E-3</c:v>
                </c:pt>
                <c:pt idx="647">
                  <c:v>4.0000000000000036E-3</c:v>
                </c:pt>
                <c:pt idx="648">
                  <c:v>-2.0000000000000018E-3</c:v>
                </c:pt>
                <c:pt idx="649">
                  <c:v>-6.0000000000000053E-3</c:v>
                </c:pt>
                <c:pt idx="650">
                  <c:v>-2.0000000000000018E-3</c:v>
                </c:pt>
                <c:pt idx="651">
                  <c:v>-9.9999999999988987E-4</c:v>
                </c:pt>
                <c:pt idx="652">
                  <c:v>-5.0000000000001155E-3</c:v>
                </c:pt>
                <c:pt idx="653">
                  <c:v>-2.9999999999998916E-3</c:v>
                </c:pt>
                <c:pt idx="654">
                  <c:v>4.9999999999998934E-3</c:v>
                </c:pt>
                <c:pt idx="655">
                  <c:v>-2.0000000000000018E-3</c:v>
                </c:pt>
                <c:pt idx="656">
                  <c:v>1.0000000000001119E-3</c:v>
                </c:pt>
                <c:pt idx="657">
                  <c:v>6.9999999999998952E-3</c:v>
                </c:pt>
                <c:pt idx="658">
                  <c:v>4.0000000000000036E-3</c:v>
                </c:pt>
                <c:pt idx="659">
                  <c:v>-6.0000000000000053E-3</c:v>
                </c:pt>
                <c:pt idx="660">
                  <c:v>1.0000000000001119E-3</c:v>
                </c:pt>
                <c:pt idx="661">
                  <c:v>2.0000000000000018E-3</c:v>
                </c:pt>
                <c:pt idx="662">
                  <c:v>-1.2000000000000011E-2</c:v>
                </c:pt>
                <c:pt idx="663">
                  <c:v>-2.100000000000013E-2</c:v>
                </c:pt>
                <c:pt idx="664">
                  <c:v>-9.9999999999988987E-4</c:v>
                </c:pt>
                <c:pt idx="665">
                  <c:v>6.0000000000000053E-3</c:v>
                </c:pt>
                <c:pt idx="666">
                  <c:v>-1.0000000000000009E-2</c:v>
                </c:pt>
                <c:pt idx="667">
                  <c:v>-1.1000000000000121E-2</c:v>
                </c:pt>
                <c:pt idx="668">
                  <c:v>-8.999999999999897E-3</c:v>
                </c:pt>
                <c:pt idx="669">
                  <c:v>-1.8999999999999906E-2</c:v>
                </c:pt>
                <c:pt idx="670">
                  <c:v>-2.6000000000000023E-2</c:v>
                </c:pt>
                <c:pt idx="671">
                  <c:v>-1.7000000000000126E-2</c:v>
                </c:pt>
                <c:pt idx="672">
                  <c:v>-1.4000000000000012E-2</c:v>
                </c:pt>
                <c:pt idx="673">
                  <c:v>-1.6000000000000014E-2</c:v>
                </c:pt>
                <c:pt idx="674">
                  <c:v>-1.2999999999999901E-2</c:v>
                </c:pt>
                <c:pt idx="675">
                  <c:v>-3.0000000000001137E-3</c:v>
                </c:pt>
                <c:pt idx="676">
                  <c:v>-6.9999999999998952E-3</c:v>
                </c:pt>
                <c:pt idx="677">
                  <c:v>-1.8000000000000016E-2</c:v>
                </c:pt>
                <c:pt idx="678">
                  <c:v>-8.999999999999897E-3</c:v>
                </c:pt>
                <c:pt idx="679">
                  <c:v>-3.0000000000001137E-3</c:v>
                </c:pt>
                <c:pt idx="680">
                  <c:v>-4.9999999999998934E-3</c:v>
                </c:pt>
                <c:pt idx="681">
                  <c:v>0</c:v>
                </c:pt>
                <c:pt idx="682">
                  <c:v>1.2999999999999901E-2</c:v>
                </c:pt>
                <c:pt idx="683">
                  <c:v>1.2999999999999901E-2</c:v>
                </c:pt>
                <c:pt idx="684">
                  <c:v>9.000000000000119E-3</c:v>
                </c:pt>
                <c:pt idx="685">
                  <c:v>4.0000000000000036E-3</c:v>
                </c:pt>
                <c:pt idx="686">
                  <c:v>-2.0000000000000018E-3</c:v>
                </c:pt>
                <c:pt idx="687">
                  <c:v>-1.4000000000000012E-2</c:v>
                </c:pt>
                <c:pt idx="688">
                  <c:v>-1.3000000000000123E-2</c:v>
                </c:pt>
                <c:pt idx="689">
                  <c:v>-9.9999999999997868E-3</c:v>
                </c:pt>
                <c:pt idx="690">
                  <c:v>-1.0000000000000009E-2</c:v>
                </c:pt>
                <c:pt idx="691">
                  <c:v>-1.1000000000000121E-2</c:v>
                </c:pt>
                <c:pt idx="692">
                  <c:v>-8.999999999999897E-3</c:v>
                </c:pt>
                <c:pt idx="693">
                  <c:v>-9.000000000000119E-3</c:v>
                </c:pt>
                <c:pt idx="694">
                  <c:v>-1.0000000000000009E-2</c:v>
                </c:pt>
                <c:pt idx="695">
                  <c:v>-4.9999999999998934E-3</c:v>
                </c:pt>
                <c:pt idx="696">
                  <c:v>-6.0000000000000053E-3</c:v>
                </c:pt>
                <c:pt idx="697">
                  <c:v>-7.0000000000001172E-3</c:v>
                </c:pt>
                <c:pt idx="698">
                  <c:v>-9.9999999999988987E-4</c:v>
                </c:pt>
                <c:pt idx="699">
                  <c:v>-2.0000000000000018E-3</c:v>
                </c:pt>
                <c:pt idx="700">
                  <c:v>-3.0000000000001137E-3</c:v>
                </c:pt>
                <c:pt idx="701">
                  <c:v>7.0000000000001172E-3</c:v>
                </c:pt>
                <c:pt idx="702">
                  <c:v>4.0000000000000036E-3</c:v>
                </c:pt>
                <c:pt idx="703">
                  <c:v>-1.2000000000000011E-2</c:v>
                </c:pt>
                <c:pt idx="704">
                  <c:v>9.9999999999988987E-4</c:v>
                </c:pt>
                <c:pt idx="705">
                  <c:v>0</c:v>
                </c:pt>
                <c:pt idx="706">
                  <c:v>-2.0000000000000018E-3</c:v>
                </c:pt>
                <c:pt idx="707">
                  <c:v>3.0000000000001137E-3</c:v>
                </c:pt>
                <c:pt idx="708">
                  <c:v>2.4999999999999911E-2</c:v>
                </c:pt>
                <c:pt idx="709">
                  <c:v>8.0000000000000071E-3</c:v>
                </c:pt>
                <c:pt idx="710">
                  <c:v>-1.0000000000000009E-2</c:v>
                </c:pt>
                <c:pt idx="711">
                  <c:v>0</c:v>
                </c:pt>
                <c:pt idx="712">
                  <c:v>0</c:v>
                </c:pt>
                <c:pt idx="713">
                  <c:v>-4.0000000000000036E-3</c:v>
                </c:pt>
                <c:pt idx="714">
                  <c:v>8.0000000000000071E-3</c:v>
                </c:pt>
                <c:pt idx="715">
                  <c:v>1.1000000000000121E-2</c:v>
                </c:pt>
                <c:pt idx="716">
                  <c:v>-1.7000000000000126E-2</c:v>
                </c:pt>
                <c:pt idx="717">
                  <c:v>-4.6000000000000041E-2</c:v>
                </c:pt>
                <c:pt idx="718">
                  <c:v>-4.9999999999999933E-2</c:v>
                </c:pt>
                <c:pt idx="719">
                  <c:v>-4.7999999999999932E-2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B62-4980-A93B-7699AA64AD85}"/>
            </c:ext>
          </c:extLst>
        </c:ser>
        <c:ser>
          <c:idx val="2"/>
          <c:order val="2"/>
          <c:tx>
            <c:strRef>
              <c:f>'TASK 1'!$AH$3:$AH$5</c:f>
              <c:strCache>
                <c:ptCount val="3"/>
                <c:pt idx="1">
                  <c:v>4000RPM</c:v>
                </c:pt>
                <c:pt idx="2">
                  <c:v>Delta P(Bar)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'TASK 1'!$A$6:$A$3989</c:f>
              <c:numCache>
                <c:formatCode>0</c:formatCode>
                <c:ptCount val="3984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1'!$AH$6:$AH$3989</c:f>
              <c:numCache>
                <c:formatCode>0.000</c:formatCode>
                <c:ptCount val="3984"/>
                <c:pt idx="0">
                  <c:v>-7.0000000000000062E-3</c:v>
                </c:pt>
                <c:pt idx="1">
                  <c:v>3.0000000000000027E-3</c:v>
                </c:pt>
                <c:pt idx="2">
                  <c:v>4.0000000000000036E-3</c:v>
                </c:pt>
                <c:pt idx="3">
                  <c:v>-3.0000000000000027E-3</c:v>
                </c:pt>
                <c:pt idx="4">
                  <c:v>-1.0000000000000009E-2</c:v>
                </c:pt>
                <c:pt idx="5">
                  <c:v>-1.0000000000000009E-2</c:v>
                </c:pt>
                <c:pt idx="6">
                  <c:v>-4.0000000000000036E-3</c:v>
                </c:pt>
                <c:pt idx="7">
                  <c:v>4.0000000000000036E-3</c:v>
                </c:pt>
                <c:pt idx="8">
                  <c:v>-5.0000000000000044E-3</c:v>
                </c:pt>
                <c:pt idx="9">
                  <c:v>-1.5000000000000013E-2</c:v>
                </c:pt>
                <c:pt idx="10">
                  <c:v>-2.300000000000002E-2</c:v>
                </c:pt>
                <c:pt idx="11">
                  <c:v>-3.0999999999999917E-2</c:v>
                </c:pt>
                <c:pt idx="12">
                  <c:v>-2.1000000000000019E-2</c:v>
                </c:pt>
                <c:pt idx="13">
                  <c:v>-1.100000000000001E-2</c:v>
                </c:pt>
                <c:pt idx="14">
                  <c:v>-5.0000000000000044E-3</c:v>
                </c:pt>
                <c:pt idx="15">
                  <c:v>-4.0000000000000036E-3</c:v>
                </c:pt>
                <c:pt idx="16">
                  <c:v>-2.0000000000000018E-3</c:v>
                </c:pt>
                <c:pt idx="17">
                  <c:v>5.0000000000000044E-3</c:v>
                </c:pt>
                <c:pt idx="18">
                  <c:v>1.0000000000000009E-2</c:v>
                </c:pt>
                <c:pt idx="19">
                  <c:v>1.100000000000001E-2</c:v>
                </c:pt>
                <c:pt idx="20">
                  <c:v>1.100000000000001E-2</c:v>
                </c:pt>
                <c:pt idx="21">
                  <c:v>6.0000000000000053E-3</c:v>
                </c:pt>
                <c:pt idx="22">
                  <c:v>-6.0000000000000053E-3</c:v>
                </c:pt>
                <c:pt idx="23">
                  <c:v>-1.4000000000000012E-2</c:v>
                </c:pt>
                <c:pt idx="24">
                  <c:v>-1.3000000000000012E-2</c:v>
                </c:pt>
                <c:pt idx="25">
                  <c:v>-1.3000000000000012E-2</c:v>
                </c:pt>
                <c:pt idx="26">
                  <c:v>-1.2000000000000011E-2</c:v>
                </c:pt>
                <c:pt idx="27">
                  <c:v>-1.5000000000000013E-2</c:v>
                </c:pt>
                <c:pt idx="28">
                  <c:v>-2.1000000000000019E-2</c:v>
                </c:pt>
                <c:pt idx="29">
                  <c:v>-1.4000000000000012E-2</c:v>
                </c:pt>
                <c:pt idx="30">
                  <c:v>-6.0000000000000053E-3</c:v>
                </c:pt>
                <c:pt idx="31">
                  <c:v>-5.9999999999998943E-3</c:v>
                </c:pt>
                <c:pt idx="32">
                  <c:v>5.9999999999998943E-3</c:v>
                </c:pt>
                <c:pt idx="33">
                  <c:v>7.0000000000000062E-3</c:v>
                </c:pt>
                <c:pt idx="34">
                  <c:v>6.0000000000000053E-3</c:v>
                </c:pt>
                <c:pt idx="35">
                  <c:v>7.0000000000000062E-3</c:v>
                </c:pt>
                <c:pt idx="36">
                  <c:v>-6.0000000000000053E-3</c:v>
                </c:pt>
                <c:pt idx="37">
                  <c:v>-6.0000000000000053E-3</c:v>
                </c:pt>
                <c:pt idx="38">
                  <c:v>-8.0000000000000071E-3</c:v>
                </c:pt>
                <c:pt idx="39">
                  <c:v>-3.9999999999998925E-3</c:v>
                </c:pt>
                <c:pt idx="40">
                  <c:v>-7.0000000000000062E-3</c:v>
                </c:pt>
                <c:pt idx="41">
                  <c:v>-1.2000000000000011E-2</c:v>
                </c:pt>
                <c:pt idx="42">
                  <c:v>-1.2000000000000011E-2</c:v>
                </c:pt>
                <c:pt idx="43">
                  <c:v>6.0000000000000053E-3</c:v>
                </c:pt>
                <c:pt idx="44">
                  <c:v>-6.0000000000000053E-3</c:v>
                </c:pt>
                <c:pt idx="45">
                  <c:v>-2.300000000000002E-2</c:v>
                </c:pt>
                <c:pt idx="46">
                  <c:v>-1.0000000000000009E-2</c:v>
                </c:pt>
                <c:pt idx="47">
                  <c:v>1.4000000000000012E-2</c:v>
                </c:pt>
                <c:pt idx="48">
                  <c:v>-5.0000000000000044E-3</c:v>
                </c:pt>
                <c:pt idx="49">
                  <c:v>-3.0000000000000027E-3</c:v>
                </c:pt>
                <c:pt idx="50">
                  <c:v>-1.0000000000000009E-3</c:v>
                </c:pt>
                <c:pt idx="51">
                  <c:v>7.0000000000000062E-3</c:v>
                </c:pt>
                <c:pt idx="52">
                  <c:v>-6.0000000000000053E-3</c:v>
                </c:pt>
                <c:pt idx="53">
                  <c:v>-1.100000000000001E-2</c:v>
                </c:pt>
                <c:pt idx="54">
                  <c:v>8.0000000000000071E-3</c:v>
                </c:pt>
                <c:pt idx="55">
                  <c:v>3.1000000000000028E-2</c:v>
                </c:pt>
                <c:pt idx="56">
                  <c:v>1.100000000000001E-2</c:v>
                </c:pt>
                <c:pt idx="57">
                  <c:v>-5.0000000000000044E-3</c:v>
                </c:pt>
                <c:pt idx="58">
                  <c:v>1.8000000000000016E-2</c:v>
                </c:pt>
                <c:pt idx="59">
                  <c:v>4.0000000000000036E-3</c:v>
                </c:pt>
                <c:pt idx="60">
                  <c:v>-1.9000000000000017E-2</c:v>
                </c:pt>
                <c:pt idx="61">
                  <c:v>-1.7000000000000015E-2</c:v>
                </c:pt>
                <c:pt idx="62">
                  <c:v>-5.0000000000000044E-3</c:v>
                </c:pt>
                <c:pt idx="63">
                  <c:v>-6.0000000000000053E-3</c:v>
                </c:pt>
                <c:pt idx="64">
                  <c:v>-2.0000000000000018E-3</c:v>
                </c:pt>
                <c:pt idx="65">
                  <c:v>-4.0000000000000036E-3</c:v>
                </c:pt>
                <c:pt idx="66">
                  <c:v>3.0000000000000027E-3</c:v>
                </c:pt>
                <c:pt idx="67">
                  <c:v>1.8000000000000016E-2</c:v>
                </c:pt>
                <c:pt idx="68">
                  <c:v>1.5000000000000013E-2</c:v>
                </c:pt>
                <c:pt idx="69">
                  <c:v>-1.0000000000000009E-3</c:v>
                </c:pt>
                <c:pt idx="70">
                  <c:v>0</c:v>
                </c:pt>
                <c:pt idx="71">
                  <c:v>9.000000000000008E-3</c:v>
                </c:pt>
                <c:pt idx="72">
                  <c:v>1.100000000000001E-2</c:v>
                </c:pt>
                <c:pt idx="73">
                  <c:v>2.9999999999998916E-3</c:v>
                </c:pt>
                <c:pt idx="74">
                  <c:v>5.0000000000000044E-3</c:v>
                </c:pt>
                <c:pt idx="75">
                  <c:v>1.100000000000001E-2</c:v>
                </c:pt>
                <c:pt idx="76">
                  <c:v>6.0000000000000053E-3</c:v>
                </c:pt>
                <c:pt idx="77">
                  <c:v>-8.0000000000000071E-3</c:v>
                </c:pt>
                <c:pt idx="78">
                  <c:v>-1.0000000000000009E-2</c:v>
                </c:pt>
                <c:pt idx="79">
                  <c:v>-4.0000000000000036E-3</c:v>
                </c:pt>
                <c:pt idx="80">
                  <c:v>3.0000000000000027E-3</c:v>
                </c:pt>
                <c:pt idx="81">
                  <c:v>-1.0000000000000009E-3</c:v>
                </c:pt>
                <c:pt idx="82">
                  <c:v>-2.0000000000000018E-3</c:v>
                </c:pt>
                <c:pt idx="83">
                  <c:v>7.0000000000000062E-3</c:v>
                </c:pt>
                <c:pt idx="84">
                  <c:v>1.4000000000000012E-2</c:v>
                </c:pt>
                <c:pt idx="85">
                  <c:v>2.0000000000000018E-2</c:v>
                </c:pt>
                <c:pt idx="86">
                  <c:v>2.1000000000000019E-2</c:v>
                </c:pt>
                <c:pt idx="87">
                  <c:v>2.300000000000002E-2</c:v>
                </c:pt>
                <c:pt idx="88">
                  <c:v>1.9000000000000017E-2</c:v>
                </c:pt>
                <c:pt idx="89">
                  <c:v>1.2000000000000011E-2</c:v>
                </c:pt>
                <c:pt idx="90">
                  <c:v>3.0000000000000027E-3</c:v>
                </c:pt>
                <c:pt idx="91">
                  <c:v>1.0000000000000009E-3</c:v>
                </c:pt>
                <c:pt idx="92">
                  <c:v>0</c:v>
                </c:pt>
                <c:pt idx="93">
                  <c:v>7.9999999999998961E-3</c:v>
                </c:pt>
                <c:pt idx="94">
                  <c:v>1.2000000000000011E-2</c:v>
                </c:pt>
                <c:pt idx="95">
                  <c:v>1.5000000000000013E-2</c:v>
                </c:pt>
                <c:pt idx="96">
                  <c:v>1.4000000000000012E-2</c:v>
                </c:pt>
                <c:pt idx="97">
                  <c:v>9.000000000000008E-3</c:v>
                </c:pt>
                <c:pt idx="98">
                  <c:v>-2.0000000000000018E-3</c:v>
                </c:pt>
                <c:pt idx="99">
                  <c:v>-1.0000000000000009E-3</c:v>
                </c:pt>
                <c:pt idx="100">
                  <c:v>2.0000000000000018E-3</c:v>
                </c:pt>
                <c:pt idx="101">
                  <c:v>1.0000000000000009E-3</c:v>
                </c:pt>
                <c:pt idx="102">
                  <c:v>0</c:v>
                </c:pt>
                <c:pt idx="103">
                  <c:v>-3.0000000000000027E-3</c:v>
                </c:pt>
                <c:pt idx="104">
                  <c:v>-8.0000000000000071E-3</c:v>
                </c:pt>
                <c:pt idx="105">
                  <c:v>-7.0000000000000062E-3</c:v>
                </c:pt>
                <c:pt idx="106">
                  <c:v>0</c:v>
                </c:pt>
                <c:pt idx="107">
                  <c:v>8.0000000000000071E-3</c:v>
                </c:pt>
                <c:pt idx="108">
                  <c:v>1.3000000000000012E-2</c:v>
                </c:pt>
                <c:pt idx="109">
                  <c:v>2.0000000000000018E-2</c:v>
                </c:pt>
                <c:pt idx="110">
                  <c:v>2.6000000000000023E-2</c:v>
                </c:pt>
                <c:pt idx="111">
                  <c:v>2.399999999999991E-2</c:v>
                </c:pt>
                <c:pt idx="112">
                  <c:v>2.0000000000000018E-2</c:v>
                </c:pt>
                <c:pt idx="113">
                  <c:v>1.4000000000000012E-2</c:v>
                </c:pt>
                <c:pt idx="114">
                  <c:v>9.000000000000008E-3</c:v>
                </c:pt>
                <c:pt idx="115">
                  <c:v>2.0000000000000018E-3</c:v>
                </c:pt>
                <c:pt idx="116">
                  <c:v>-1.0000000000000009E-3</c:v>
                </c:pt>
                <c:pt idx="117">
                  <c:v>-2.0000000000000018E-3</c:v>
                </c:pt>
                <c:pt idx="118">
                  <c:v>0</c:v>
                </c:pt>
                <c:pt idx="119">
                  <c:v>-2.0000000000000018E-3</c:v>
                </c:pt>
                <c:pt idx="120">
                  <c:v>6.0000000000000053E-3</c:v>
                </c:pt>
                <c:pt idx="121">
                  <c:v>8.0000000000000071E-3</c:v>
                </c:pt>
                <c:pt idx="122">
                  <c:v>1.0000000000000009E-2</c:v>
                </c:pt>
                <c:pt idx="123">
                  <c:v>8.999999999999897E-3</c:v>
                </c:pt>
                <c:pt idx="124">
                  <c:v>6.0000000000000053E-3</c:v>
                </c:pt>
                <c:pt idx="125">
                  <c:v>1.0000000000001119E-3</c:v>
                </c:pt>
                <c:pt idx="126">
                  <c:v>-6.0000000000000053E-3</c:v>
                </c:pt>
                <c:pt idx="127">
                  <c:v>-1.2000000000000011E-2</c:v>
                </c:pt>
                <c:pt idx="128">
                  <c:v>-3.0000000000000027E-3</c:v>
                </c:pt>
                <c:pt idx="129">
                  <c:v>5.0000000000000044E-3</c:v>
                </c:pt>
                <c:pt idx="130">
                  <c:v>1.0000000000000009E-2</c:v>
                </c:pt>
                <c:pt idx="131">
                  <c:v>1.4000000000000012E-2</c:v>
                </c:pt>
                <c:pt idx="132">
                  <c:v>1.6999999999999904E-2</c:v>
                </c:pt>
                <c:pt idx="133">
                  <c:v>1.1000000000000121E-2</c:v>
                </c:pt>
                <c:pt idx="134">
                  <c:v>4.9999999999998934E-3</c:v>
                </c:pt>
                <c:pt idx="135">
                  <c:v>6.0000000000000053E-3</c:v>
                </c:pt>
                <c:pt idx="136">
                  <c:v>1.1000000000000121E-2</c:v>
                </c:pt>
                <c:pt idx="137">
                  <c:v>1.0000000000000009E-2</c:v>
                </c:pt>
                <c:pt idx="138">
                  <c:v>1.2999999999999901E-2</c:v>
                </c:pt>
                <c:pt idx="139">
                  <c:v>1.7000000000000126E-2</c:v>
                </c:pt>
                <c:pt idx="140">
                  <c:v>1.399999999999979E-2</c:v>
                </c:pt>
                <c:pt idx="141">
                  <c:v>1.3000000000000123E-2</c:v>
                </c:pt>
                <c:pt idx="142">
                  <c:v>4.0000000000000036E-3</c:v>
                </c:pt>
                <c:pt idx="143">
                  <c:v>-2.0000000000000018E-3</c:v>
                </c:pt>
                <c:pt idx="144">
                  <c:v>0</c:v>
                </c:pt>
                <c:pt idx="145">
                  <c:v>2.0000000000000018E-3</c:v>
                </c:pt>
                <c:pt idx="146">
                  <c:v>4.0000000000000036E-3</c:v>
                </c:pt>
                <c:pt idx="147">
                  <c:v>6.0000000000000053E-3</c:v>
                </c:pt>
                <c:pt idx="148">
                  <c:v>8.999999999999897E-3</c:v>
                </c:pt>
                <c:pt idx="149">
                  <c:v>9.000000000000119E-3</c:v>
                </c:pt>
                <c:pt idx="150">
                  <c:v>9.9999999999988987E-4</c:v>
                </c:pt>
                <c:pt idx="151">
                  <c:v>3.0000000000001137E-3</c:v>
                </c:pt>
                <c:pt idx="152">
                  <c:v>4.0000000000000036E-3</c:v>
                </c:pt>
                <c:pt idx="153">
                  <c:v>0</c:v>
                </c:pt>
                <c:pt idx="154">
                  <c:v>1.0999999999999899E-2</c:v>
                </c:pt>
                <c:pt idx="155">
                  <c:v>1.3000000000000123E-2</c:v>
                </c:pt>
                <c:pt idx="156">
                  <c:v>4.9999999999998934E-3</c:v>
                </c:pt>
                <c:pt idx="157">
                  <c:v>1.0000000000000009E-2</c:v>
                </c:pt>
                <c:pt idx="158">
                  <c:v>1.0000000000001119E-3</c:v>
                </c:pt>
                <c:pt idx="159">
                  <c:v>-8.0000000000000071E-3</c:v>
                </c:pt>
                <c:pt idx="160">
                  <c:v>-5.0000000000001155E-3</c:v>
                </c:pt>
                <c:pt idx="161">
                  <c:v>-1.0999999999999899E-2</c:v>
                </c:pt>
                <c:pt idx="162">
                  <c:v>-5.0000000000001155E-3</c:v>
                </c:pt>
                <c:pt idx="163">
                  <c:v>6.0000000000000053E-3</c:v>
                </c:pt>
                <c:pt idx="164">
                  <c:v>6.0000000000000053E-3</c:v>
                </c:pt>
                <c:pt idx="165">
                  <c:v>8.0000000000000071E-3</c:v>
                </c:pt>
                <c:pt idx="166">
                  <c:v>1.0000000000000009E-2</c:v>
                </c:pt>
                <c:pt idx="167">
                  <c:v>6.0000000000000053E-3</c:v>
                </c:pt>
                <c:pt idx="168">
                  <c:v>3.0000000000001137E-3</c:v>
                </c:pt>
                <c:pt idx="169">
                  <c:v>0</c:v>
                </c:pt>
                <c:pt idx="170">
                  <c:v>2.0000000000000018E-3</c:v>
                </c:pt>
                <c:pt idx="171">
                  <c:v>4.0000000000000036E-3</c:v>
                </c:pt>
                <c:pt idx="172">
                  <c:v>-2.0000000000000018E-3</c:v>
                </c:pt>
                <c:pt idx="173">
                  <c:v>0</c:v>
                </c:pt>
                <c:pt idx="174">
                  <c:v>9.9999999999988987E-4</c:v>
                </c:pt>
                <c:pt idx="175">
                  <c:v>2.0000000000000018E-3</c:v>
                </c:pt>
                <c:pt idx="176">
                  <c:v>4.0000000000000036E-3</c:v>
                </c:pt>
                <c:pt idx="177">
                  <c:v>6.0000000000000053E-3</c:v>
                </c:pt>
                <c:pt idx="178">
                  <c:v>6.0000000000000053E-3</c:v>
                </c:pt>
                <c:pt idx="179">
                  <c:v>9.9999999999988987E-4</c:v>
                </c:pt>
                <c:pt idx="180">
                  <c:v>-4.9999999999998934E-3</c:v>
                </c:pt>
                <c:pt idx="181">
                  <c:v>-6.0000000000000053E-3</c:v>
                </c:pt>
                <c:pt idx="182">
                  <c:v>-8.0000000000000071E-3</c:v>
                </c:pt>
                <c:pt idx="183">
                  <c:v>-6.0000000000000053E-3</c:v>
                </c:pt>
                <c:pt idx="184">
                  <c:v>-8.999999999999897E-3</c:v>
                </c:pt>
                <c:pt idx="185">
                  <c:v>-7.0000000000001172E-3</c:v>
                </c:pt>
                <c:pt idx="186">
                  <c:v>-2.9999999999998916E-3</c:v>
                </c:pt>
                <c:pt idx="187">
                  <c:v>-3.0000000000001137E-3</c:v>
                </c:pt>
                <c:pt idx="188">
                  <c:v>-6.9999999999998952E-3</c:v>
                </c:pt>
                <c:pt idx="189">
                  <c:v>-1.2000000000000011E-2</c:v>
                </c:pt>
                <c:pt idx="190">
                  <c:v>-1.4000000000000012E-2</c:v>
                </c:pt>
                <c:pt idx="191">
                  <c:v>-1.6000000000000014E-2</c:v>
                </c:pt>
                <c:pt idx="192">
                  <c:v>-1.6000000000000014E-2</c:v>
                </c:pt>
                <c:pt idx="193">
                  <c:v>-1.1000000000000121E-2</c:v>
                </c:pt>
                <c:pt idx="194">
                  <c:v>0</c:v>
                </c:pt>
                <c:pt idx="195">
                  <c:v>3.0000000000001137E-3</c:v>
                </c:pt>
                <c:pt idx="196">
                  <c:v>1.0000000000000009E-2</c:v>
                </c:pt>
                <c:pt idx="197">
                  <c:v>1.8999999999999906E-2</c:v>
                </c:pt>
                <c:pt idx="198">
                  <c:v>2.200000000000002E-2</c:v>
                </c:pt>
                <c:pt idx="199">
                  <c:v>1.9000000000000128E-2</c:v>
                </c:pt>
                <c:pt idx="200">
                  <c:v>2.2999999999999909E-2</c:v>
                </c:pt>
                <c:pt idx="201">
                  <c:v>2.0999999999999908E-2</c:v>
                </c:pt>
                <c:pt idx="202">
                  <c:v>1.8000000000000016E-2</c:v>
                </c:pt>
                <c:pt idx="203">
                  <c:v>1.5000000000000124E-2</c:v>
                </c:pt>
                <c:pt idx="204">
                  <c:v>1.8000000000000016E-2</c:v>
                </c:pt>
                <c:pt idx="205">
                  <c:v>1.4999999999999902E-2</c:v>
                </c:pt>
                <c:pt idx="206">
                  <c:v>1.2000000000000011E-2</c:v>
                </c:pt>
                <c:pt idx="207">
                  <c:v>8.0000000000000071E-3</c:v>
                </c:pt>
                <c:pt idx="208">
                  <c:v>2.0000000000000018E-3</c:v>
                </c:pt>
                <c:pt idx="209">
                  <c:v>4.0000000000000036E-3</c:v>
                </c:pt>
                <c:pt idx="210">
                  <c:v>-6.0000000000000053E-3</c:v>
                </c:pt>
                <c:pt idx="211">
                  <c:v>-8.999999999999897E-3</c:v>
                </c:pt>
                <c:pt idx="212">
                  <c:v>-9.000000000000119E-3</c:v>
                </c:pt>
                <c:pt idx="213">
                  <c:v>-6.9999999999998952E-3</c:v>
                </c:pt>
                <c:pt idx="214">
                  <c:v>-5.0000000000001155E-3</c:v>
                </c:pt>
                <c:pt idx="215">
                  <c:v>1.0000000000001119E-3</c:v>
                </c:pt>
                <c:pt idx="216">
                  <c:v>2.9999999999998916E-3</c:v>
                </c:pt>
                <c:pt idx="217">
                  <c:v>4.0000000000000036E-3</c:v>
                </c:pt>
                <c:pt idx="218">
                  <c:v>0</c:v>
                </c:pt>
                <c:pt idx="219">
                  <c:v>4.0000000000000036E-3</c:v>
                </c:pt>
                <c:pt idx="220">
                  <c:v>1.0000000000000009E-2</c:v>
                </c:pt>
                <c:pt idx="221">
                  <c:v>1.0000000000000009E-2</c:v>
                </c:pt>
                <c:pt idx="222">
                  <c:v>1.1000000000000121E-2</c:v>
                </c:pt>
                <c:pt idx="223">
                  <c:v>2.200000000000002E-2</c:v>
                </c:pt>
                <c:pt idx="224">
                  <c:v>1.4999999999999902E-2</c:v>
                </c:pt>
                <c:pt idx="225">
                  <c:v>2.0000000000000018E-2</c:v>
                </c:pt>
                <c:pt idx="226">
                  <c:v>2.0999999999999908E-2</c:v>
                </c:pt>
                <c:pt idx="227">
                  <c:v>1.4000000000000012E-2</c:v>
                </c:pt>
                <c:pt idx="228">
                  <c:v>1.3000000000000123E-2</c:v>
                </c:pt>
                <c:pt idx="229">
                  <c:v>4.0000000000000036E-3</c:v>
                </c:pt>
                <c:pt idx="230">
                  <c:v>8.0000000000000071E-3</c:v>
                </c:pt>
                <c:pt idx="231">
                  <c:v>2.0000000000000018E-2</c:v>
                </c:pt>
                <c:pt idx="232">
                  <c:v>2.5999999999999801E-2</c:v>
                </c:pt>
                <c:pt idx="233">
                  <c:v>2.3000000000000131E-2</c:v>
                </c:pt>
                <c:pt idx="234">
                  <c:v>2.0999999999999908E-2</c:v>
                </c:pt>
                <c:pt idx="235">
                  <c:v>2.7000000000000135E-2</c:v>
                </c:pt>
                <c:pt idx="236">
                  <c:v>2.0000000000000018E-2</c:v>
                </c:pt>
                <c:pt idx="237">
                  <c:v>6.0000000000000053E-3</c:v>
                </c:pt>
                <c:pt idx="238">
                  <c:v>-8.0000000000000071E-3</c:v>
                </c:pt>
                <c:pt idx="239">
                  <c:v>-1.0000000000001119E-3</c:v>
                </c:pt>
                <c:pt idx="240">
                  <c:v>6.0000000000000053E-3</c:v>
                </c:pt>
                <c:pt idx="241">
                  <c:v>2.8000000000000025E-2</c:v>
                </c:pt>
                <c:pt idx="242">
                  <c:v>1.8000000000000016E-2</c:v>
                </c:pt>
                <c:pt idx="243">
                  <c:v>8.0000000000000071E-3</c:v>
                </c:pt>
                <c:pt idx="244">
                  <c:v>-4.0000000000000036E-3</c:v>
                </c:pt>
                <c:pt idx="245">
                  <c:v>8.999999999999897E-3</c:v>
                </c:pt>
                <c:pt idx="246">
                  <c:v>1.1000000000000121E-2</c:v>
                </c:pt>
                <c:pt idx="247">
                  <c:v>1.8000000000000016E-2</c:v>
                </c:pt>
                <c:pt idx="248">
                  <c:v>2.2999999999999909E-2</c:v>
                </c:pt>
                <c:pt idx="249">
                  <c:v>2.0000000000000018E-2</c:v>
                </c:pt>
                <c:pt idx="250">
                  <c:v>2.6000000000000023E-2</c:v>
                </c:pt>
                <c:pt idx="251">
                  <c:v>2.0000000000000018E-2</c:v>
                </c:pt>
                <c:pt idx="252">
                  <c:v>2.4999999999999911E-2</c:v>
                </c:pt>
                <c:pt idx="253">
                  <c:v>3.2000000000000028E-2</c:v>
                </c:pt>
                <c:pt idx="254">
                  <c:v>3.2000000000000028E-2</c:v>
                </c:pt>
                <c:pt idx="255">
                  <c:v>3.2000000000000028E-2</c:v>
                </c:pt>
                <c:pt idx="256">
                  <c:v>3.0000000000000027E-2</c:v>
                </c:pt>
                <c:pt idx="257">
                  <c:v>2.8999999999999915E-2</c:v>
                </c:pt>
                <c:pt idx="258">
                  <c:v>3.300000000000014E-2</c:v>
                </c:pt>
                <c:pt idx="259">
                  <c:v>3.3999999999999808E-2</c:v>
                </c:pt>
                <c:pt idx="260">
                  <c:v>3.5000000000000142E-2</c:v>
                </c:pt>
                <c:pt idx="261">
                  <c:v>3.2000000000000028E-2</c:v>
                </c:pt>
                <c:pt idx="262">
                  <c:v>3.0999999999999694E-2</c:v>
                </c:pt>
                <c:pt idx="263">
                  <c:v>2.6000000000000245E-2</c:v>
                </c:pt>
                <c:pt idx="264">
                  <c:v>2.9999999999999805E-2</c:v>
                </c:pt>
                <c:pt idx="265">
                  <c:v>2.7000000000000135E-2</c:v>
                </c:pt>
                <c:pt idx="266">
                  <c:v>2.8999999999999915E-2</c:v>
                </c:pt>
                <c:pt idx="267">
                  <c:v>3.2999999999999918E-2</c:v>
                </c:pt>
                <c:pt idx="268">
                  <c:v>3.8000000000000256E-2</c:v>
                </c:pt>
                <c:pt idx="269">
                  <c:v>4.0000000000000036E-2</c:v>
                </c:pt>
                <c:pt idx="270">
                  <c:v>3.7999999999999812E-2</c:v>
                </c:pt>
                <c:pt idx="271">
                  <c:v>4.0000000000000036E-2</c:v>
                </c:pt>
                <c:pt idx="272">
                  <c:v>4.7000000000000153E-2</c:v>
                </c:pt>
                <c:pt idx="273">
                  <c:v>4.9999999999999822E-2</c:v>
                </c:pt>
                <c:pt idx="274">
                  <c:v>5.1000000000000156E-2</c:v>
                </c:pt>
                <c:pt idx="275">
                  <c:v>5.7999999999999829E-2</c:v>
                </c:pt>
                <c:pt idx="276">
                  <c:v>6.0999999999999943E-2</c:v>
                </c:pt>
                <c:pt idx="277">
                  <c:v>6.3000000000000167E-2</c:v>
                </c:pt>
                <c:pt idx="278">
                  <c:v>6.1999999999999833E-2</c:v>
                </c:pt>
                <c:pt idx="279">
                  <c:v>6.2000000000000277E-2</c:v>
                </c:pt>
                <c:pt idx="280">
                  <c:v>6.0999999999999943E-2</c:v>
                </c:pt>
                <c:pt idx="281">
                  <c:v>6.1999999999999833E-2</c:v>
                </c:pt>
                <c:pt idx="282">
                  <c:v>6.4999999999999947E-2</c:v>
                </c:pt>
                <c:pt idx="283">
                  <c:v>7.0000000000000284E-2</c:v>
                </c:pt>
                <c:pt idx="284">
                  <c:v>6.999999999999984E-2</c:v>
                </c:pt>
                <c:pt idx="285">
                  <c:v>7.2000000000000064E-2</c:v>
                </c:pt>
                <c:pt idx="286">
                  <c:v>7.5000000000000178E-2</c:v>
                </c:pt>
                <c:pt idx="287">
                  <c:v>7.4999999999999734E-2</c:v>
                </c:pt>
                <c:pt idx="288">
                  <c:v>6.899999999999995E-2</c:v>
                </c:pt>
                <c:pt idx="289">
                  <c:v>7.2000000000000064E-2</c:v>
                </c:pt>
                <c:pt idx="290">
                  <c:v>8.1999999999999851E-2</c:v>
                </c:pt>
                <c:pt idx="291">
                  <c:v>9.2999999999999972E-2</c:v>
                </c:pt>
                <c:pt idx="292">
                  <c:v>9.4000000000000306E-2</c:v>
                </c:pt>
                <c:pt idx="293">
                  <c:v>9.0999999999999748E-2</c:v>
                </c:pt>
                <c:pt idx="294">
                  <c:v>8.8000000000000522E-2</c:v>
                </c:pt>
                <c:pt idx="295">
                  <c:v>8.599999999999941E-2</c:v>
                </c:pt>
                <c:pt idx="296">
                  <c:v>8.9000000000000412E-2</c:v>
                </c:pt>
                <c:pt idx="297">
                  <c:v>9.4999999999999751E-2</c:v>
                </c:pt>
                <c:pt idx="298">
                  <c:v>0.11099999999999977</c:v>
                </c:pt>
                <c:pt idx="299">
                  <c:v>0.12800000000000011</c:v>
                </c:pt>
                <c:pt idx="300">
                  <c:v>0.14200000000000035</c:v>
                </c:pt>
                <c:pt idx="301">
                  <c:v>0.14900000000000002</c:v>
                </c:pt>
                <c:pt idx="302">
                  <c:v>0.15899999999999981</c:v>
                </c:pt>
                <c:pt idx="303">
                  <c:v>0.16899999999999959</c:v>
                </c:pt>
                <c:pt idx="304">
                  <c:v>0.17900000000000027</c:v>
                </c:pt>
                <c:pt idx="305">
                  <c:v>0.17799999999999994</c:v>
                </c:pt>
                <c:pt idx="306">
                  <c:v>0.17900000000000027</c:v>
                </c:pt>
                <c:pt idx="307">
                  <c:v>0.18299999999999983</c:v>
                </c:pt>
                <c:pt idx="308">
                  <c:v>0.18900000000000006</c:v>
                </c:pt>
                <c:pt idx="309">
                  <c:v>0.19099999999999984</c:v>
                </c:pt>
                <c:pt idx="310">
                  <c:v>0.18900000000000006</c:v>
                </c:pt>
                <c:pt idx="311">
                  <c:v>0.21400000000000041</c:v>
                </c:pt>
                <c:pt idx="312">
                  <c:v>0.22499999999999964</c:v>
                </c:pt>
                <c:pt idx="313">
                  <c:v>0.22900000000000009</c:v>
                </c:pt>
                <c:pt idx="314">
                  <c:v>0.24500000000000011</c:v>
                </c:pt>
                <c:pt idx="315">
                  <c:v>0.27200000000000024</c:v>
                </c:pt>
                <c:pt idx="316">
                  <c:v>0.27699999999999925</c:v>
                </c:pt>
                <c:pt idx="317">
                  <c:v>0.27600000000000069</c:v>
                </c:pt>
                <c:pt idx="318">
                  <c:v>0.29299999999999926</c:v>
                </c:pt>
                <c:pt idx="319">
                  <c:v>0.2889999999999997</c:v>
                </c:pt>
                <c:pt idx="320">
                  <c:v>0.30200000000000138</c:v>
                </c:pt>
                <c:pt idx="321">
                  <c:v>0.32599999999999874</c:v>
                </c:pt>
                <c:pt idx="322">
                  <c:v>0.35800000000000054</c:v>
                </c:pt>
                <c:pt idx="323">
                  <c:v>0.35699999999999932</c:v>
                </c:pt>
                <c:pt idx="324">
                  <c:v>0.3960000000000008</c:v>
                </c:pt>
                <c:pt idx="325">
                  <c:v>0.41499999999999915</c:v>
                </c:pt>
                <c:pt idx="326">
                  <c:v>0.43700000000000117</c:v>
                </c:pt>
                <c:pt idx="327">
                  <c:v>0.43699999999999939</c:v>
                </c:pt>
                <c:pt idx="328">
                  <c:v>0.4740000000000002</c:v>
                </c:pt>
                <c:pt idx="329">
                  <c:v>0.47900000000000098</c:v>
                </c:pt>
                <c:pt idx="330">
                  <c:v>0.50299999999999834</c:v>
                </c:pt>
                <c:pt idx="331">
                  <c:v>0.5129999999999999</c:v>
                </c:pt>
                <c:pt idx="332">
                  <c:v>0.54600000000000115</c:v>
                </c:pt>
                <c:pt idx="333">
                  <c:v>0.54199999999999982</c:v>
                </c:pt>
                <c:pt idx="334">
                  <c:v>0.57099999999999973</c:v>
                </c:pt>
                <c:pt idx="335">
                  <c:v>0.58200000000000074</c:v>
                </c:pt>
                <c:pt idx="336">
                  <c:v>0.60799999999999876</c:v>
                </c:pt>
                <c:pt idx="337">
                  <c:v>0.61599999999999966</c:v>
                </c:pt>
                <c:pt idx="338">
                  <c:v>0.65800000000000125</c:v>
                </c:pt>
                <c:pt idx="339">
                  <c:v>0.67500000000000071</c:v>
                </c:pt>
                <c:pt idx="340">
                  <c:v>0.68299999999999983</c:v>
                </c:pt>
                <c:pt idx="341">
                  <c:v>0.71099999999999852</c:v>
                </c:pt>
                <c:pt idx="342">
                  <c:v>0.6980000000000004</c:v>
                </c:pt>
                <c:pt idx="343">
                  <c:v>0.69900000000000162</c:v>
                </c:pt>
                <c:pt idx="344">
                  <c:v>0.69599999999999795</c:v>
                </c:pt>
                <c:pt idx="345">
                  <c:v>0.67399999999999949</c:v>
                </c:pt>
                <c:pt idx="346">
                  <c:v>0.67600000000000193</c:v>
                </c:pt>
                <c:pt idx="347">
                  <c:v>0.67299999999999827</c:v>
                </c:pt>
                <c:pt idx="348">
                  <c:v>0.65300000000000225</c:v>
                </c:pt>
                <c:pt idx="349">
                  <c:v>0.64099999999999824</c:v>
                </c:pt>
                <c:pt idx="350">
                  <c:v>0.63800000000000168</c:v>
                </c:pt>
                <c:pt idx="351">
                  <c:v>0.625</c:v>
                </c:pt>
                <c:pt idx="352">
                  <c:v>0.61899999999999977</c:v>
                </c:pt>
                <c:pt idx="353">
                  <c:v>0.67999999999999972</c:v>
                </c:pt>
                <c:pt idx="354">
                  <c:v>0.74299999999999855</c:v>
                </c:pt>
                <c:pt idx="355">
                  <c:v>0.85600000000000165</c:v>
                </c:pt>
                <c:pt idx="356">
                  <c:v>1.0210000000000008</c:v>
                </c:pt>
                <c:pt idx="357">
                  <c:v>1.2049999999999983</c:v>
                </c:pt>
                <c:pt idx="358">
                  <c:v>1.4309999999999974</c:v>
                </c:pt>
                <c:pt idx="359">
                  <c:v>1.6900000000000048</c:v>
                </c:pt>
                <c:pt idx="360">
                  <c:v>1.9489999999999981</c:v>
                </c:pt>
                <c:pt idx="361">
                  <c:v>2.2090000000000032</c:v>
                </c:pt>
                <c:pt idx="362">
                  <c:v>2.4549999999999983</c:v>
                </c:pt>
                <c:pt idx="363">
                  <c:v>2.6479999999999961</c:v>
                </c:pt>
                <c:pt idx="364">
                  <c:v>2.7970000000000041</c:v>
                </c:pt>
                <c:pt idx="365">
                  <c:v>2.8819999999999979</c:v>
                </c:pt>
                <c:pt idx="366">
                  <c:v>2.9129999999999967</c:v>
                </c:pt>
                <c:pt idx="367">
                  <c:v>2.8620000000000019</c:v>
                </c:pt>
                <c:pt idx="368">
                  <c:v>2.7420000000000044</c:v>
                </c:pt>
                <c:pt idx="369">
                  <c:v>2.5489999999999995</c:v>
                </c:pt>
                <c:pt idx="370">
                  <c:v>2.2779999999999987</c:v>
                </c:pt>
                <c:pt idx="371">
                  <c:v>1.9519999999999982</c:v>
                </c:pt>
                <c:pt idx="372">
                  <c:v>1.5760000000000076</c:v>
                </c:pt>
                <c:pt idx="373">
                  <c:v>1.1879999999999882</c:v>
                </c:pt>
                <c:pt idx="374">
                  <c:v>0.77400000000000091</c:v>
                </c:pt>
                <c:pt idx="375">
                  <c:v>0.38500000000000512</c:v>
                </c:pt>
                <c:pt idx="376">
                  <c:v>7.9999999999955662E-3</c:v>
                </c:pt>
                <c:pt idx="377">
                  <c:v>-0.367999999999995</c:v>
                </c:pt>
                <c:pt idx="378">
                  <c:v>-0.65699999999999648</c:v>
                </c:pt>
                <c:pt idx="379">
                  <c:v>-0.94600000000001216</c:v>
                </c:pt>
                <c:pt idx="380">
                  <c:v>-1.2329999999999899</c:v>
                </c:pt>
                <c:pt idx="381">
                  <c:v>-1.382000000000005</c:v>
                </c:pt>
                <c:pt idx="382">
                  <c:v>-1.5509999999999948</c:v>
                </c:pt>
                <c:pt idx="383">
                  <c:v>-1.6890000000000001</c:v>
                </c:pt>
                <c:pt idx="384">
                  <c:v>-1.7420000000000044</c:v>
                </c:pt>
                <c:pt idx="385">
                  <c:v>-1.8059999999999974</c:v>
                </c:pt>
                <c:pt idx="386">
                  <c:v>-1.8200000000000003</c:v>
                </c:pt>
                <c:pt idx="387">
                  <c:v>-1.8290000000000006</c:v>
                </c:pt>
                <c:pt idx="388">
                  <c:v>-1.8059999999999974</c:v>
                </c:pt>
                <c:pt idx="389">
                  <c:v>-1.7920000000000016</c:v>
                </c:pt>
                <c:pt idx="390">
                  <c:v>-1.7580000000000027</c:v>
                </c:pt>
                <c:pt idx="391">
                  <c:v>-1.7040000000000006</c:v>
                </c:pt>
                <c:pt idx="392">
                  <c:v>-1.6640000000000015</c:v>
                </c:pt>
                <c:pt idx="393">
                  <c:v>-1.6099999999999994</c:v>
                </c:pt>
                <c:pt idx="394">
                  <c:v>-1.5679999999999978</c:v>
                </c:pt>
                <c:pt idx="395">
                  <c:v>-1.5120000000000005</c:v>
                </c:pt>
                <c:pt idx="396">
                  <c:v>-1.4600000000000009</c:v>
                </c:pt>
                <c:pt idx="397">
                  <c:v>-1.4159999999999968</c:v>
                </c:pt>
                <c:pt idx="398">
                  <c:v>-1.3440000000000012</c:v>
                </c:pt>
                <c:pt idx="399">
                  <c:v>-1.2899999999999991</c:v>
                </c:pt>
                <c:pt idx="400">
                  <c:v>-1.2330000000000041</c:v>
                </c:pt>
                <c:pt idx="401">
                  <c:v>-1.1749999999999972</c:v>
                </c:pt>
                <c:pt idx="402">
                  <c:v>-1.1320000000000014</c:v>
                </c:pt>
                <c:pt idx="403">
                  <c:v>-1.0699999999999967</c:v>
                </c:pt>
                <c:pt idx="404">
                  <c:v>-1.0310000000000024</c:v>
                </c:pt>
                <c:pt idx="405">
                  <c:v>-0.98000000000000043</c:v>
                </c:pt>
                <c:pt idx="406">
                  <c:v>-0.94200000000000017</c:v>
                </c:pt>
                <c:pt idx="407">
                  <c:v>-0.90899999999999892</c:v>
                </c:pt>
                <c:pt idx="408">
                  <c:v>-0.86299999999999955</c:v>
                </c:pt>
                <c:pt idx="409">
                  <c:v>-0.83200000000000074</c:v>
                </c:pt>
                <c:pt idx="410">
                  <c:v>-0.78899999999999793</c:v>
                </c:pt>
                <c:pt idx="411">
                  <c:v>-0.76300000000000168</c:v>
                </c:pt>
                <c:pt idx="412">
                  <c:v>-0.72800000000000153</c:v>
                </c:pt>
                <c:pt idx="413">
                  <c:v>-0.69299999999999784</c:v>
                </c:pt>
                <c:pt idx="414">
                  <c:v>-0.66700000000000159</c:v>
                </c:pt>
                <c:pt idx="415">
                  <c:v>-0.63100000000000023</c:v>
                </c:pt>
                <c:pt idx="416">
                  <c:v>-0.60299999999999798</c:v>
                </c:pt>
                <c:pt idx="417">
                  <c:v>-0.56700000000000017</c:v>
                </c:pt>
                <c:pt idx="418">
                  <c:v>-0.54500000000000171</c:v>
                </c:pt>
                <c:pt idx="419">
                  <c:v>-0.52899999999999991</c:v>
                </c:pt>
                <c:pt idx="420">
                  <c:v>-0.50999999999999801</c:v>
                </c:pt>
                <c:pt idx="421">
                  <c:v>-0.49099999999999966</c:v>
                </c:pt>
                <c:pt idx="422">
                  <c:v>-0.47100000000000009</c:v>
                </c:pt>
                <c:pt idx="423">
                  <c:v>-0.4529999999999994</c:v>
                </c:pt>
                <c:pt idx="424">
                  <c:v>-0.43500000000000227</c:v>
                </c:pt>
                <c:pt idx="425">
                  <c:v>-0.41199999999999903</c:v>
                </c:pt>
                <c:pt idx="426">
                  <c:v>-0.39700000000000024</c:v>
                </c:pt>
                <c:pt idx="427">
                  <c:v>-0.37700000000000067</c:v>
                </c:pt>
                <c:pt idx="428">
                  <c:v>-0.3669999999999991</c:v>
                </c:pt>
                <c:pt idx="429">
                  <c:v>-0.34699999999999953</c:v>
                </c:pt>
                <c:pt idx="430">
                  <c:v>-0.32800000000000118</c:v>
                </c:pt>
                <c:pt idx="431">
                  <c:v>-0.31099999999999994</c:v>
                </c:pt>
                <c:pt idx="432">
                  <c:v>-0.30100000000000016</c:v>
                </c:pt>
                <c:pt idx="433">
                  <c:v>-0.29199999999999982</c:v>
                </c:pt>
                <c:pt idx="434">
                  <c:v>-0.27899999999999991</c:v>
                </c:pt>
                <c:pt idx="435">
                  <c:v>-0.26999999999999957</c:v>
                </c:pt>
                <c:pt idx="436">
                  <c:v>-0.25999999999999979</c:v>
                </c:pt>
                <c:pt idx="437">
                  <c:v>-0.25300000000000011</c:v>
                </c:pt>
                <c:pt idx="438">
                  <c:v>-0.24600000000000044</c:v>
                </c:pt>
                <c:pt idx="439">
                  <c:v>-0.23899999999999899</c:v>
                </c:pt>
                <c:pt idx="440">
                  <c:v>-0.23100000000000165</c:v>
                </c:pt>
                <c:pt idx="441">
                  <c:v>-0.22299999999999898</c:v>
                </c:pt>
                <c:pt idx="442">
                  <c:v>-0.21700000000000053</c:v>
                </c:pt>
                <c:pt idx="443">
                  <c:v>-0.20800000000000018</c:v>
                </c:pt>
                <c:pt idx="444">
                  <c:v>-0.1980000000000004</c:v>
                </c:pt>
                <c:pt idx="445">
                  <c:v>-0.1899999999999995</c:v>
                </c:pt>
                <c:pt idx="446">
                  <c:v>-0.18399999999999928</c:v>
                </c:pt>
                <c:pt idx="447">
                  <c:v>-0.17399999999999949</c:v>
                </c:pt>
                <c:pt idx="448">
                  <c:v>-0.17300000000000004</c:v>
                </c:pt>
                <c:pt idx="449">
                  <c:v>-0.16500000000000092</c:v>
                </c:pt>
                <c:pt idx="450">
                  <c:v>-0.16099999999999959</c:v>
                </c:pt>
                <c:pt idx="451">
                  <c:v>-0.15600000000000058</c:v>
                </c:pt>
                <c:pt idx="452">
                  <c:v>-0.15000000000000036</c:v>
                </c:pt>
                <c:pt idx="453">
                  <c:v>-0.14700000000000024</c:v>
                </c:pt>
                <c:pt idx="454">
                  <c:v>-0.14299999999999891</c:v>
                </c:pt>
                <c:pt idx="455">
                  <c:v>-0.13700000000000045</c:v>
                </c:pt>
                <c:pt idx="456">
                  <c:v>-0.13100000000000023</c:v>
                </c:pt>
                <c:pt idx="457">
                  <c:v>-0.12399999999999878</c:v>
                </c:pt>
                <c:pt idx="458">
                  <c:v>-0.12100000000000044</c:v>
                </c:pt>
                <c:pt idx="459">
                  <c:v>-0.10899999999999999</c:v>
                </c:pt>
                <c:pt idx="460">
                  <c:v>-0.10400000000000009</c:v>
                </c:pt>
                <c:pt idx="461">
                  <c:v>-0.10200000000000031</c:v>
                </c:pt>
                <c:pt idx="462">
                  <c:v>-9.6999999999999531E-2</c:v>
                </c:pt>
                <c:pt idx="463">
                  <c:v>-9.8000000000000753E-2</c:v>
                </c:pt>
                <c:pt idx="464">
                  <c:v>-0.10699999999999932</c:v>
                </c:pt>
                <c:pt idx="465">
                  <c:v>-9.9000000000000199E-2</c:v>
                </c:pt>
                <c:pt idx="466">
                  <c:v>-9.2999999999999972E-2</c:v>
                </c:pt>
                <c:pt idx="467">
                  <c:v>-9.1000000000000192E-2</c:v>
                </c:pt>
                <c:pt idx="468">
                  <c:v>-8.8000000000000078E-2</c:v>
                </c:pt>
                <c:pt idx="469">
                  <c:v>-7.3999999999999844E-2</c:v>
                </c:pt>
                <c:pt idx="470">
                  <c:v>-7.5999999999999623E-2</c:v>
                </c:pt>
                <c:pt idx="471">
                  <c:v>-7.5000000000000178E-2</c:v>
                </c:pt>
                <c:pt idx="472">
                  <c:v>-5.7999999999999829E-2</c:v>
                </c:pt>
                <c:pt idx="473">
                  <c:v>-6.2000000000000277E-2</c:v>
                </c:pt>
                <c:pt idx="474">
                  <c:v>-7.8999999999999737E-2</c:v>
                </c:pt>
                <c:pt idx="475">
                  <c:v>-7.4000000000000732E-2</c:v>
                </c:pt>
                <c:pt idx="476">
                  <c:v>-7.5999999999999623E-2</c:v>
                </c:pt>
                <c:pt idx="477">
                  <c:v>-8.1999999999999851E-2</c:v>
                </c:pt>
                <c:pt idx="478">
                  <c:v>-7.2000000000000064E-2</c:v>
                </c:pt>
                <c:pt idx="479">
                  <c:v>-6.899999999999995E-2</c:v>
                </c:pt>
                <c:pt idx="480">
                  <c:v>-6.0999999999999943E-2</c:v>
                </c:pt>
                <c:pt idx="481">
                  <c:v>-5.5000000000000604E-2</c:v>
                </c:pt>
                <c:pt idx="482">
                  <c:v>-6.0999999999999943E-2</c:v>
                </c:pt>
                <c:pt idx="483">
                  <c:v>-5.2999999999999936E-2</c:v>
                </c:pt>
                <c:pt idx="484">
                  <c:v>-4.3999999999999595E-2</c:v>
                </c:pt>
                <c:pt idx="485">
                  <c:v>-5.200000000000049E-2</c:v>
                </c:pt>
                <c:pt idx="486">
                  <c:v>-5.7999999999999829E-2</c:v>
                </c:pt>
                <c:pt idx="487">
                  <c:v>-5.7999999999999829E-2</c:v>
                </c:pt>
                <c:pt idx="488">
                  <c:v>-6.2999999999999723E-2</c:v>
                </c:pt>
                <c:pt idx="489">
                  <c:v>-5.9000000000000163E-2</c:v>
                </c:pt>
                <c:pt idx="490">
                  <c:v>-6.0999999999999943E-2</c:v>
                </c:pt>
                <c:pt idx="491">
                  <c:v>-6.0999999999999943E-2</c:v>
                </c:pt>
                <c:pt idx="492">
                  <c:v>-4.9999999999999822E-2</c:v>
                </c:pt>
                <c:pt idx="493">
                  <c:v>-4.7000000000000597E-2</c:v>
                </c:pt>
                <c:pt idx="494">
                  <c:v>-4.3999999999999595E-2</c:v>
                </c:pt>
                <c:pt idx="495">
                  <c:v>-3.8000000000000256E-2</c:v>
                </c:pt>
                <c:pt idx="496">
                  <c:v>-3.0999999999999694E-2</c:v>
                </c:pt>
                <c:pt idx="497">
                  <c:v>-3.4000000000000696E-2</c:v>
                </c:pt>
                <c:pt idx="498">
                  <c:v>-3.6999999999999922E-2</c:v>
                </c:pt>
                <c:pt idx="499">
                  <c:v>-3.4999999999999254E-2</c:v>
                </c:pt>
                <c:pt idx="500">
                  <c:v>-3.700000000000081E-2</c:v>
                </c:pt>
                <c:pt idx="501">
                  <c:v>-4.5999999999999375E-2</c:v>
                </c:pt>
                <c:pt idx="502">
                  <c:v>-4.4000000000000483E-2</c:v>
                </c:pt>
                <c:pt idx="503">
                  <c:v>-4.9999999999999822E-2</c:v>
                </c:pt>
                <c:pt idx="504">
                  <c:v>-5.400000000000027E-2</c:v>
                </c:pt>
                <c:pt idx="505">
                  <c:v>-3.8999999999999702E-2</c:v>
                </c:pt>
                <c:pt idx="506">
                  <c:v>-4.9000000000000377E-2</c:v>
                </c:pt>
                <c:pt idx="507">
                  <c:v>-5.7999999999999829E-2</c:v>
                </c:pt>
                <c:pt idx="508">
                  <c:v>-4.8999999999999488E-2</c:v>
                </c:pt>
                <c:pt idx="509">
                  <c:v>-4.9999999999999822E-2</c:v>
                </c:pt>
                <c:pt idx="510">
                  <c:v>-5.200000000000049E-2</c:v>
                </c:pt>
                <c:pt idx="511">
                  <c:v>-4.8000000000000043E-2</c:v>
                </c:pt>
                <c:pt idx="512">
                  <c:v>-5.4999999999999716E-2</c:v>
                </c:pt>
                <c:pt idx="513">
                  <c:v>-6.8000000000000504E-2</c:v>
                </c:pt>
                <c:pt idx="514">
                  <c:v>-6.9999999999999396E-2</c:v>
                </c:pt>
                <c:pt idx="515">
                  <c:v>-7.2000000000000064E-2</c:v>
                </c:pt>
                <c:pt idx="516">
                  <c:v>-8.0000000000000071E-2</c:v>
                </c:pt>
                <c:pt idx="517">
                  <c:v>-7.3000000000000398E-2</c:v>
                </c:pt>
                <c:pt idx="518">
                  <c:v>-6.9999999999999396E-2</c:v>
                </c:pt>
                <c:pt idx="519">
                  <c:v>-6.899999999999995E-2</c:v>
                </c:pt>
                <c:pt idx="520">
                  <c:v>-6.9000000000000838E-2</c:v>
                </c:pt>
                <c:pt idx="521">
                  <c:v>-6.6999999999999282E-2</c:v>
                </c:pt>
                <c:pt idx="522">
                  <c:v>-6.5000000000000391E-2</c:v>
                </c:pt>
                <c:pt idx="523">
                  <c:v>-6.5999999999999837E-2</c:v>
                </c:pt>
                <c:pt idx="524">
                  <c:v>-6.800000000000006E-2</c:v>
                </c:pt>
                <c:pt idx="525">
                  <c:v>-7.3999999999999844E-2</c:v>
                </c:pt>
                <c:pt idx="526">
                  <c:v>-7.1000000000000174E-2</c:v>
                </c:pt>
                <c:pt idx="527">
                  <c:v>-7.7999999999999847E-2</c:v>
                </c:pt>
                <c:pt idx="528">
                  <c:v>-8.0000000000000071E-2</c:v>
                </c:pt>
                <c:pt idx="529">
                  <c:v>-8.4999999999999964E-2</c:v>
                </c:pt>
                <c:pt idx="530">
                  <c:v>-9.0000000000000302E-2</c:v>
                </c:pt>
                <c:pt idx="531">
                  <c:v>-8.6999999999999744E-2</c:v>
                </c:pt>
                <c:pt idx="532">
                  <c:v>-8.7000000000000188E-2</c:v>
                </c:pt>
                <c:pt idx="533">
                  <c:v>-8.0000000000000071E-2</c:v>
                </c:pt>
                <c:pt idx="534">
                  <c:v>-6.3999999999999613E-2</c:v>
                </c:pt>
                <c:pt idx="535">
                  <c:v>-6.4000000000000057E-2</c:v>
                </c:pt>
                <c:pt idx="536">
                  <c:v>-6.0999999999999943E-2</c:v>
                </c:pt>
                <c:pt idx="537">
                  <c:v>-6.7000000000000171E-2</c:v>
                </c:pt>
                <c:pt idx="538">
                  <c:v>-7.2000000000000064E-2</c:v>
                </c:pt>
                <c:pt idx="539">
                  <c:v>-7.2000000000000064E-2</c:v>
                </c:pt>
                <c:pt idx="540">
                  <c:v>-7.2999999999999954E-2</c:v>
                </c:pt>
                <c:pt idx="541">
                  <c:v>-6.4000000000000057E-2</c:v>
                </c:pt>
                <c:pt idx="542">
                  <c:v>-5.600000000000005E-2</c:v>
                </c:pt>
                <c:pt idx="543">
                  <c:v>-5.3999999999999826E-2</c:v>
                </c:pt>
                <c:pt idx="544">
                  <c:v>-6.0999999999999943E-2</c:v>
                </c:pt>
                <c:pt idx="545">
                  <c:v>-6.0999999999999943E-2</c:v>
                </c:pt>
                <c:pt idx="546">
                  <c:v>-6.2000000000000277E-2</c:v>
                </c:pt>
                <c:pt idx="547">
                  <c:v>-6.0000000000000053E-2</c:v>
                </c:pt>
                <c:pt idx="548">
                  <c:v>-6.3999999999999613E-2</c:v>
                </c:pt>
                <c:pt idx="549">
                  <c:v>-6.6000000000000281E-2</c:v>
                </c:pt>
                <c:pt idx="550">
                  <c:v>-6.1999999999999833E-2</c:v>
                </c:pt>
                <c:pt idx="551">
                  <c:v>-6.0999999999999943E-2</c:v>
                </c:pt>
                <c:pt idx="552">
                  <c:v>-5.7000000000000162E-2</c:v>
                </c:pt>
                <c:pt idx="553">
                  <c:v>-5.2000000000000046E-2</c:v>
                </c:pt>
                <c:pt idx="554">
                  <c:v>-4.5999999999999819E-2</c:v>
                </c:pt>
                <c:pt idx="555">
                  <c:v>-4.5000000000000151E-2</c:v>
                </c:pt>
                <c:pt idx="556">
                  <c:v>-4.0000000000000036E-2</c:v>
                </c:pt>
                <c:pt idx="557">
                  <c:v>-2.9999999999999805E-2</c:v>
                </c:pt>
                <c:pt idx="558">
                  <c:v>-2.100000000000013E-2</c:v>
                </c:pt>
                <c:pt idx="559">
                  <c:v>-1.8999999999999906E-2</c:v>
                </c:pt>
                <c:pt idx="560">
                  <c:v>-1.3000000000000123E-2</c:v>
                </c:pt>
                <c:pt idx="561">
                  <c:v>-1.4000000000000012E-2</c:v>
                </c:pt>
                <c:pt idx="562">
                  <c:v>-1.8000000000000016E-2</c:v>
                </c:pt>
                <c:pt idx="563">
                  <c:v>-2.4999999999999911E-2</c:v>
                </c:pt>
                <c:pt idx="564">
                  <c:v>-2.8999999999999915E-2</c:v>
                </c:pt>
                <c:pt idx="565">
                  <c:v>-3.0000000000000027E-2</c:v>
                </c:pt>
                <c:pt idx="566">
                  <c:v>-3.300000000000014E-2</c:v>
                </c:pt>
                <c:pt idx="567">
                  <c:v>-3.1999999999999806E-2</c:v>
                </c:pt>
                <c:pt idx="568">
                  <c:v>-2.8000000000000025E-2</c:v>
                </c:pt>
                <c:pt idx="569">
                  <c:v>-2.3000000000000131E-2</c:v>
                </c:pt>
                <c:pt idx="570">
                  <c:v>-3.499999999999992E-2</c:v>
                </c:pt>
                <c:pt idx="571">
                  <c:v>-4.2000000000000037E-2</c:v>
                </c:pt>
                <c:pt idx="572">
                  <c:v>-2.8000000000000025E-2</c:v>
                </c:pt>
                <c:pt idx="573">
                  <c:v>-2.4000000000000021E-2</c:v>
                </c:pt>
                <c:pt idx="574">
                  <c:v>-2.4000000000000021E-2</c:v>
                </c:pt>
                <c:pt idx="575">
                  <c:v>-1.6999999999999904E-2</c:v>
                </c:pt>
                <c:pt idx="576">
                  <c:v>-9.000000000000119E-3</c:v>
                </c:pt>
                <c:pt idx="577">
                  <c:v>-1.0999999999999899E-2</c:v>
                </c:pt>
                <c:pt idx="578">
                  <c:v>-1.8999999999999906E-2</c:v>
                </c:pt>
                <c:pt idx="579">
                  <c:v>-1.6000000000000014E-2</c:v>
                </c:pt>
                <c:pt idx="580">
                  <c:v>-4.0000000000000036E-3</c:v>
                </c:pt>
                <c:pt idx="581">
                  <c:v>-3.0000000000001137E-3</c:v>
                </c:pt>
                <c:pt idx="582">
                  <c:v>2.0000000000000018E-3</c:v>
                </c:pt>
                <c:pt idx="583">
                  <c:v>1.0000000000001119E-3</c:v>
                </c:pt>
                <c:pt idx="584">
                  <c:v>-4.0000000000000036E-3</c:v>
                </c:pt>
                <c:pt idx="585">
                  <c:v>-1.1000000000000121E-2</c:v>
                </c:pt>
                <c:pt idx="586">
                  <c:v>-1.8000000000000016E-2</c:v>
                </c:pt>
                <c:pt idx="587">
                  <c:v>-1.8999999999999906E-2</c:v>
                </c:pt>
                <c:pt idx="588">
                  <c:v>-2.3000000000000131E-2</c:v>
                </c:pt>
                <c:pt idx="589">
                  <c:v>-2.8999999999999915E-2</c:v>
                </c:pt>
                <c:pt idx="590">
                  <c:v>-2.8999999999999915E-2</c:v>
                </c:pt>
                <c:pt idx="591">
                  <c:v>-1.2000000000000011E-2</c:v>
                </c:pt>
                <c:pt idx="592">
                  <c:v>-1.1000000000000121E-2</c:v>
                </c:pt>
                <c:pt idx="593">
                  <c:v>-4.0000000000000036E-3</c:v>
                </c:pt>
                <c:pt idx="594">
                  <c:v>1.0000000000001119E-3</c:v>
                </c:pt>
                <c:pt idx="595">
                  <c:v>-3.0000000000001137E-3</c:v>
                </c:pt>
                <c:pt idx="596">
                  <c:v>-4.9999999999998934E-3</c:v>
                </c:pt>
                <c:pt idx="597">
                  <c:v>2.9999999999998916E-3</c:v>
                </c:pt>
                <c:pt idx="598">
                  <c:v>3.0000000000001137E-3</c:v>
                </c:pt>
                <c:pt idx="599">
                  <c:v>-1.0000000000001119E-3</c:v>
                </c:pt>
                <c:pt idx="600">
                  <c:v>-2.9999999999998916E-3</c:v>
                </c:pt>
                <c:pt idx="601">
                  <c:v>2.0000000000000018E-3</c:v>
                </c:pt>
                <c:pt idx="602">
                  <c:v>9.9999999999988987E-4</c:v>
                </c:pt>
                <c:pt idx="603">
                  <c:v>-2.0000000000000018E-3</c:v>
                </c:pt>
                <c:pt idx="604">
                  <c:v>-9.9999999999988987E-4</c:v>
                </c:pt>
                <c:pt idx="605">
                  <c:v>4.9999999999998934E-3</c:v>
                </c:pt>
                <c:pt idx="606">
                  <c:v>1.0000000000001119E-3</c:v>
                </c:pt>
                <c:pt idx="607">
                  <c:v>9.9999999999988987E-4</c:v>
                </c:pt>
                <c:pt idx="608">
                  <c:v>8.0000000000000071E-3</c:v>
                </c:pt>
                <c:pt idx="609">
                  <c:v>8.0000000000000071E-3</c:v>
                </c:pt>
                <c:pt idx="610">
                  <c:v>8.0000000000000071E-3</c:v>
                </c:pt>
                <c:pt idx="611">
                  <c:v>4.0000000000000036E-3</c:v>
                </c:pt>
                <c:pt idx="612">
                  <c:v>8.0000000000000071E-3</c:v>
                </c:pt>
                <c:pt idx="613">
                  <c:v>8.0000000000000071E-3</c:v>
                </c:pt>
                <c:pt idx="614">
                  <c:v>9.000000000000119E-3</c:v>
                </c:pt>
                <c:pt idx="615">
                  <c:v>1.0999999999999899E-2</c:v>
                </c:pt>
                <c:pt idx="616">
                  <c:v>2.0000000000000018E-3</c:v>
                </c:pt>
                <c:pt idx="617">
                  <c:v>2.9999999999998916E-3</c:v>
                </c:pt>
                <c:pt idx="618">
                  <c:v>1.0000000000001119E-3</c:v>
                </c:pt>
                <c:pt idx="619">
                  <c:v>2.9999999999998916E-3</c:v>
                </c:pt>
                <c:pt idx="620">
                  <c:v>4.0000000000000036E-3</c:v>
                </c:pt>
                <c:pt idx="621">
                  <c:v>5.0000000000001155E-3</c:v>
                </c:pt>
                <c:pt idx="622">
                  <c:v>8.0000000000000071E-3</c:v>
                </c:pt>
                <c:pt idx="623">
                  <c:v>8.0000000000000071E-3</c:v>
                </c:pt>
                <c:pt idx="624">
                  <c:v>8.999999999999897E-3</c:v>
                </c:pt>
                <c:pt idx="625">
                  <c:v>8.0000000000000071E-3</c:v>
                </c:pt>
                <c:pt idx="626">
                  <c:v>6.0000000000000053E-3</c:v>
                </c:pt>
                <c:pt idx="627">
                  <c:v>6.0000000000000053E-3</c:v>
                </c:pt>
                <c:pt idx="628">
                  <c:v>5.0000000000001155E-3</c:v>
                </c:pt>
                <c:pt idx="629">
                  <c:v>4.0000000000000036E-3</c:v>
                </c:pt>
                <c:pt idx="630">
                  <c:v>9.9999999999988987E-4</c:v>
                </c:pt>
                <c:pt idx="631">
                  <c:v>0</c:v>
                </c:pt>
                <c:pt idx="632">
                  <c:v>-2.0000000000000018E-3</c:v>
                </c:pt>
                <c:pt idx="633">
                  <c:v>-2.9999999999998916E-3</c:v>
                </c:pt>
                <c:pt idx="634">
                  <c:v>9.9999999999988987E-4</c:v>
                </c:pt>
                <c:pt idx="635">
                  <c:v>5.0000000000001155E-3</c:v>
                </c:pt>
                <c:pt idx="636">
                  <c:v>2.0000000000000018E-3</c:v>
                </c:pt>
                <c:pt idx="637">
                  <c:v>2.9999999999998916E-3</c:v>
                </c:pt>
                <c:pt idx="638">
                  <c:v>0</c:v>
                </c:pt>
                <c:pt idx="639">
                  <c:v>0</c:v>
                </c:pt>
                <c:pt idx="640">
                  <c:v>-2.9999999999998916E-3</c:v>
                </c:pt>
                <c:pt idx="641">
                  <c:v>-1.0000000000001119E-3</c:v>
                </c:pt>
                <c:pt idx="642">
                  <c:v>0</c:v>
                </c:pt>
                <c:pt idx="643">
                  <c:v>2.0000000000000018E-3</c:v>
                </c:pt>
                <c:pt idx="644">
                  <c:v>-4.0000000000000036E-3</c:v>
                </c:pt>
                <c:pt idx="645">
                  <c:v>-4.0000000000000036E-3</c:v>
                </c:pt>
                <c:pt idx="646">
                  <c:v>-9.9999999999988987E-4</c:v>
                </c:pt>
                <c:pt idx="647">
                  <c:v>-4.0000000000000036E-3</c:v>
                </c:pt>
                <c:pt idx="648">
                  <c:v>-5.0000000000001155E-3</c:v>
                </c:pt>
                <c:pt idx="649">
                  <c:v>-6.0000000000000053E-3</c:v>
                </c:pt>
                <c:pt idx="650">
                  <c:v>-4.9999999999998934E-3</c:v>
                </c:pt>
                <c:pt idx="651">
                  <c:v>-8.0000000000000071E-3</c:v>
                </c:pt>
                <c:pt idx="652">
                  <c:v>-1.0000000000000009E-2</c:v>
                </c:pt>
                <c:pt idx="653">
                  <c:v>-1.1000000000000121E-2</c:v>
                </c:pt>
                <c:pt idx="654">
                  <c:v>-8.0000000000000071E-3</c:v>
                </c:pt>
                <c:pt idx="655">
                  <c:v>-6.9999999999998952E-3</c:v>
                </c:pt>
                <c:pt idx="656">
                  <c:v>-8.0000000000000071E-3</c:v>
                </c:pt>
                <c:pt idx="657">
                  <c:v>-2.0000000000000018E-3</c:v>
                </c:pt>
                <c:pt idx="658">
                  <c:v>0</c:v>
                </c:pt>
                <c:pt idx="659">
                  <c:v>-2.9999999999998916E-3</c:v>
                </c:pt>
                <c:pt idx="660">
                  <c:v>2.9999999999998916E-3</c:v>
                </c:pt>
                <c:pt idx="661">
                  <c:v>0</c:v>
                </c:pt>
                <c:pt idx="662">
                  <c:v>-2.9999999999998916E-3</c:v>
                </c:pt>
                <c:pt idx="663">
                  <c:v>2.9999999999998916E-3</c:v>
                </c:pt>
                <c:pt idx="664">
                  <c:v>-6.0000000000000053E-3</c:v>
                </c:pt>
                <c:pt idx="665">
                  <c:v>-1.4000000000000012E-2</c:v>
                </c:pt>
                <c:pt idx="666">
                  <c:v>-8.0000000000000071E-3</c:v>
                </c:pt>
                <c:pt idx="667">
                  <c:v>-1.6000000000000014E-2</c:v>
                </c:pt>
                <c:pt idx="668">
                  <c:v>-1.4999999999999902E-2</c:v>
                </c:pt>
                <c:pt idx="669">
                  <c:v>-3.0000000000001137E-3</c:v>
                </c:pt>
                <c:pt idx="670">
                  <c:v>-8.0000000000000071E-3</c:v>
                </c:pt>
                <c:pt idx="671">
                  <c:v>-6.0000000000000053E-3</c:v>
                </c:pt>
                <c:pt idx="672">
                  <c:v>-2.9999999999998916E-3</c:v>
                </c:pt>
                <c:pt idx="673">
                  <c:v>-7.0000000000001172E-3</c:v>
                </c:pt>
                <c:pt idx="674">
                  <c:v>-8.999999999999897E-3</c:v>
                </c:pt>
                <c:pt idx="675">
                  <c:v>-5.0000000000001155E-3</c:v>
                </c:pt>
                <c:pt idx="676">
                  <c:v>-4.9999999999998934E-3</c:v>
                </c:pt>
                <c:pt idx="677">
                  <c:v>0</c:v>
                </c:pt>
                <c:pt idx="678">
                  <c:v>0</c:v>
                </c:pt>
                <c:pt idx="679">
                  <c:v>2.9999999999998916E-3</c:v>
                </c:pt>
                <c:pt idx="680">
                  <c:v>4.0000000000000036E-3</c:v>
                </c:pt>
                <c:pt idx="681">
                  <c:v>-2.9999999999998916E-3</c:v>
                </c:pt>
                <c:pt idx="682">
                  <c:v>-9.000000000000119E-3</c:v>
                </c:pt>
                <c:pt idx="683">
                  <c:v>-1.3999999999999901E-2</c:v>
                </c:pt>
                <c:pt idx="684">
                  <c:v>-1.5000000000000013E-2</c:v>
                </c:pt>
                <c:pt idx="685">
                  <c:v>-9.000000000000008E-3</c:v>
                </c:pt>
                <c:pt idx="686">
                  <c:v>-8.0000000000000071E-3</c:v>
                </c:pt>
                <c:pt idx="687">
                  <c:v>-1.0000000000000009E-3</c:v>
                </c:pt>
                <c:pt idx="688">
                  <c:v>2.0000000000000018E-3</c:v>
                </c:pt>
                <c:pt idx="689">
                  <c:v>3.0000000000000027E-3</c:v>
                </c:pt>
                <c:pt idx="690">
                  <c:v>6.0000000000000053E-3</c:v>
                </c:pt>
                <c:pt idx="691">
                  <c:v>8.0000000000000071E-3</c:v>
                </c:pt>
                <c:pt idx="692">
                  <c:v>4.0000000000000036E-3</c:v>
                </c:pt>
                <c:pt idx="693">
                  <c:v>-5.0000000000000044E-3</c:v>
                </c:pt>
                <c:pt idx="694">
                  <c:v>3.0000000000000027E-3</c:v>
                </c:pt>
                <c:pt idx="695">
                  <c:v>0</c:v>
                </c:pt>
                <c:pt idx="696">
                  <c:v>1.0000000000000009E-3</c:v>
                </c:pt>
                <c:pt idx="697">
                  <c:v>-7.0000000000000062E-3</c:v>
                </c:pt>
                <c:pt idx="698">
                  <c:v>-1.6000000000000014E-2</c:v>
                </c:pt>
                <c:pt idx="699">
                  <c:v>4.0000000000000036E-3</c:v>
                </c:pt>
                <c:pt idx="700">
                  <c:v>-1.0000000000000009E-3</c:v>
                </c:pt>
                <c:pt idx="701">
                  <c:v>1.0000000000000009E-3</c:v>
                </c:pt>
                <c:pt idx="702">
                  <c:v>2.7000000000000024E-2</c:v>
                </c:pt>
                <c:pt idx="703">
                  <c:v>1.6000000000000014E-2</c:v>
                </c:pt>
                <c:pt idx="704">
                  <c:v>8.0000000000000071E-3</c:v>
                </c:pt>
                <c:pt idx="705">
                  <c:v>-6.0000000000000053E-3</c:v>
                </c:pt>
                <c:pt idx="706">
                  <c:v>-1.6000000000000014E-2</c:v>
                </c:pt>
                <c:pt idx="707">
                  <c:v>-4.0000000000000036E-3</c:v>
                </c:pt>
                <c:pt idx="708">
                  <c:v>-4.0000000000000036E-3</c:v>
                </c:pt>
                <c:pt idx="709">
                  <c:v>-1.2000000000000011E-2</c:v>
                </c:pt>
                <c:pt idx="710">
                  <c:v>-1.100000000000001E-2</c:v>
                </c:pt>
                <c:pt idx="711">
                  <c:v>-1.6000000000000014E-2</c:v>
                </c:pt>
                <c:pt idx="712">
                  <c:v>-6.0000000000000053E-3</c:v>
                </c:pt>
                <c:pt idx="713">
                  <c:v>1.0000000000000009E-2</c:v>
                </c:pt>
                <c:pt idx="714">
                  <c:v>1.2000000000000011E-2</c:v>
                </c:pt>
                <c:pt idx="715">
                  <c:v>2.0000000000000018E-3</c:v>
                </c:pt>
                <c:pt idx="716">
                  <c:v>-1.0000000000000009E-2</c:v>
                </c:pt>
                <c:pt idx="717">
                  <c:v>-1.9999999999999907E-2</c:v>
                </c:pt>
                <c:pt idx="718">
                  <c:v>-2.200000000000002E-2</c:v>
                </c:pt>
                <c:pt idx="719">
                  <c:v>-1.2000000000000011E-2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3B62-4980-A93B-7699AA64AD85}"/>
            </c:ext>
          </c:extLst>
        </c:ser>
        <c:ser>
          <c:idx val="3"/>
          <c:order val="3"/>
          <c:tx>
            <c:strRef>
              <c:f>'TASK 1'!$AQ$3:$AQ$5</c:f>
              <c:strCache>
                <c:ptCount val="3"/>
                <c:pt idx="1">
                  <c:v>3000RPM</c:v>
                </c:pt>
                <c:pt idx="2">
                  <c:v>Delta P(Bar)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'TASK 1'!$A$6:$A$3989</c:f>
              <c:numCache>
                <c:formatCode>0</c:formatCode>
                <c:ptCount val="3984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1'!$AQ$6:$AQ$3989</c:f>
              <c:numCache>
                <c:formatCode>0.000</c:formatCode>
                <c:ptCount val="3984"/>
                <c:pt idx="0">
                  <c:v>0</c:v>
                </c:pt>
                <c:pt idx="1">
                  <c:v>2.0000000000000018E-3</c:v>
                </c:pt>
                <c:pt idx="2">
                  <c:v>5.0000000000000044E-3</c:v>
                </c:pt>
                <c:pt idx="3">
                  <c:v>2.0000000000000018E-3</c:v>
                </c:pt>
                <c:pt idx="4">
                  <c:v>3.0000000000000027E-3</c:v>
                </c:pt>
                <c:pt idx="5">
                  <c:v>3.0000000000000027E-3</c:v>
                </c:pt>
                <c:pt idx="6">
                  <c:v>-6.0000000000000053E-3</c:v>
                </c:pt>
                <c:pt idx="7">
                  <c:v>-2.0000000000000018E-3</c:v>
                </c:pt>
                <c:pt idx="8">
                  <c:v>-1.0000000000000009E-3</c:v>
                </c:pt>
                <c:pt idx="9">
                  <c:v>-4.0000000000000036E-3</c:v>
                </c:pt>
                <c:pt idx="10">
                  <c:v>0</c:v>
                </c:pt>
                <c:pt idx="11">
                  <c:v>4.0000000000000036E-3</c:v>
                </c:pt>
                <c:pt idx="12">
                  <c:v>4.0000000000000036E-3</c:v>
                </c:pt>
                <c:pt idx="13">
                  <c:v>4.0000000000000036E-3</c:v>
                </c:pt>
                <c:pt idx="14">
                  <c:v>4.0000000000000036E-3</c:v>
                </c:pt>
                <c:pt idx="15">
                  <c:v>0</c:v>
                </c:pt>
                <c:pt idx="16">
                  <c:v>2.0000000000000018E-3</c:v>
                </c:pt>
                <c:pt idx="17">
                  <c:v>5.0000000000000044E-3</c:v>
                </c:pt>
                <c:pt idx="18">
                  <c:v>-1.0000000000000009E-3</c:v>
                </c:pt>
                <c:pt idx="19">
                  <c:v>2.0000000000000018E-3</c:v>
                </c:pt>
                <c:pt idx="20">
                  <c:v>-2.0000000000000018E-3</c:v>
                </c:pt>
                <c:pt idx="21">
                  <c:v>-3.0000000000000027E-3</c:v>
                </c:pt>
                <c:pt idx="22">
                  <c:v>3.0000000000000027E-3</c:v>
                </c:pt>
                <c:pt idx="23">
                  <c:v>-1.0000000000000009E-3</c:v>
                </c:pt>
                <c:pt idx="24">
                  <c:v>-4.0000000000000036E-3</c:v>
                </c:pt>
                <c:pt idx="25">
                  <c:v>1.0000000000000009E-3</c:v>
                </c:pt>
                <c:pt idx="26">
                  <c:v>-2.0000000000000018E-3</c:v>
                </c:pt>
                <c:pt idx="27">
                  <c:v>6.0000000000000053E-3</c:v>
                </c:pt>
                <c:pt idx="28">
                  <c:v>7.0000000000000062E-3</c:v>
                </c:pt>
                <c:pt idx="29">
                  <c:v>-1.0000000000000009E-3</c:v>
                </c:pt>
                <c:pt idx="30">
                  <c:v>-1.0000000000000009E-3</c:v>
                </c:pt>
                <c:pt idx="31">
                  <c:v>-2.0000000000000018E-3</c:v>
                </c:pt>
                <c:pt idx="32">
                  <c:v>-8.0000000000000071E-3</c:v>
                </c:pt>
                <c:pt idx="33">
                  <c:v>-6.0000000000000053E-3</c:v>
                </c:pt>
                <c:pt idx="34">
                  <c:v>4.0000000000000036E-3</c:v>
                </c:pt>
                <c:pt idx="35">
                  <c:v>1.5000000000000013E-2</c:v>
                </c:pt>
                <c:pt idx="36">
                  <c:v>-1.3000000000000012E-2</c:v>
                </c:pt>
                <c:pt idx="37">
                  <c:v>6.0000000000000053E-3</c:v>
                </c:pt>
                <c:pt idx="38">
                  <c:v>-6.0000000000000053E-3</c:v>
                </c:pt>
                <c:pt idx="39">
                  <c:v>-7.0000000000000062E-3</c:v>
                </c:pt>
                <c:pt idx="40">
                  <c:v>4.0000000000000036E-3</c:v>
                </c:pt>
                <c:pt idx="41">
                  <c:v>-2.0000000000000018E-3</c:v>
                </c:pt>
                <c:pt idx="42">
                  <c:v>0</c:v>
                </c:pt>
                <c:pt idx="43">
                  <c:v>3.0000000000000027E-3</c:v>
                </c:pt>
                <c:pt idx="44">
                  <c:v>-2.0000000000000018E-3</c:v>
                </c:pt>
                <c:pt idx="45">
                  <c:v>1.0000000000000009E-2</c:v>
                </c:pt>
                <c:pt idx="46">
                  <c:v>-5.0000000000000044E-3</c:v>
                </c:pt>
                <c:pt idx="47">
                  <c:v>1.2000000000000011E-2</c:v>
                </c:pt>
                <c:pt idx="48">
                  <c:v>-5.0000000000000044E-3</c:v>
                </c:pt>
                <c:pt idx="49">
                  <c:v>-3.7000000000000033E-2</c:v>
                </c:pt>
                <c:pt idx="50">
                  <c:v>1.0000000000000009E-2</c:v>
                </c:pt>
                <c:pt idx="51">
                  <c:v>-2.0000000000000018E-3</c:v>
                </c:pt>
                <c:pt idx="52">
                  <c:v>7.0000000000000062E-3</c:v>
                </c:pt>
                <c:pt idx="53">
                  <c:v>8.0000000000000071E-3</c:v>
                </c:pt>
                <c:pt idx="54">
                  <c:v>9.000000000000008E-3</c:v>
                </c:pt>
                <c:pt idx="55">
                  <c:v>-2.0000000000000018E-3</c:v>
                </c:pt>
                <c:pt idx="56">
                  <c:v>6.0000000000000053E-3</c:v>
                </c:pt>
                <c:pt idx="57">
                  <c:v>7.0000000000000062E-3</c:v>
                </c:pt>
                <c:pt idx="58">
                  <c:v>1.0000000000000009E-3</c:v>
                </c:pt>
                <c:pt idx="59">
                  <c:v>1.2000000000000011E-2</c:v>
                </c:pt>
                <c:pt idx="60">
                  <c:v>-7.0000000000000062E-3</c:v>
                </c:pt>
                <c:pt idx="61">
                  <c:v>-3.0000000000000027E-3</c:v>
                </c:pt>
                <c:pt idx="62">
                  <c:v>1.7000000000000015E-2</c:v>
                </c:pt>
                <c:pt idx="63">
                  <c:v>1.2000000000000011E-2</c:v>
                </c:pt>
                <c:pt idx="64">
                  <c:v>9.000000000000008E-3</c:v>
                </c:pt>
                <c:pt idx="65">
                  <c:v>7.0000000000000062E-3</c:v>
                </c:pt>
                <c:pt idx="66">
                  <c:v>-2.0000000000000018E-3</c:v>
                </c:pt>
                <c:pt idx="67">
                  <c:v>1.0000000000000009E-3</c:v>
                </c:pt>
                <c:pt idx="68">
                  <c:v>0</c:v>
                </c:pt>
                <c:pt idx="69">
                  <c:v>-3.0000000000000027E-3</c:v>
                </c:pt>
                <c:pt idx="70">
                  <c:v>9.000000000000008E-3</c:v>
                </c:pt>
                <c:pt idx="71">
                  <c:v>8.999999999999897E-3</c:v>
                </c:pt>
                <c:pt idx="72">
                  <c:v>1.0000000000000009E-2</c:v>
                </c:pt>
                <c:pt idx="73">
                  <c:v>2.0000000000000018E-3</c:v>
                </c:pt>
                <c:pt idx="74">
                  <c:v>1.0000000000000009E-3</c:v>
                </c:pt>
                <c:pt idx="75">
                  <c:v>2.0000000000000018E-3</c:v>
                </c:pt>
                <c:pt idx="76">
                  <c:v>1.0000000000000009E-3</c:v>
                </c:pt>
                <c:pt idx="77">
                  <c:v>0</c:v>
                </c:pt>
                <c:pt idx="78">
                  <c:v>-1.0000000000000009E-3</c:v>
                </c:pt>
                <c:pt idx="79">
                  <c:v>-2.0000000000000018E-3</c:v>
                </c:pt>
                <c:pt idx="80">
                  <c:v>-4.0000000000000036E-3</c:v>
                </c:pt>
                <c:pt idx="81">
                  <c:v>-7.0000000000000062E-3</c:v>
                </c:pt>
                <c:pt idx="82">
                  <c:v>-9.9999999999998979E-3</c:v>
                </c:pt>
                <c:pt idx="83">
                  <c:v>-6.0000000000000053E-3</c:v>
                </c:pt>
                <c:pt idx="84">
                  <c:v>-1.0000000000000009E-3</c:v>
                </c:pt>
                <c:pt idx="85">
                  <c:v>0</c:v>
                </c:pt>
                <c:pt idx="86">
                  <c:v>2.0000000000000018E-3</c:v>
                </c:pt>
                <c:pt idx="87">
                  <c:v>1.0000000000000009E-3</c:v>
                </c:pt>
                <c:pt idx="88">
                  <c:v>-3.0000000000000027E-3</c:v>
                </c:pt>
                <c:pt idx="89">
                  <c:v>-2.0000000000000018E-3</c:v>
                </c:pt>
                <c:pt idx="90">
                  <c:v>-2.0000000000000018E-3</c:v>
                </c:pt>
                <c:pt idx="91">
                  <c:v>1.0000000000000009E-3</c:v>
                </c:pt>
                <c:pt idx="92">
                  <c:v>1.0000000000000009E-2</c:v>
                </c:pt>
                <c:pt idx="93">
                  <c:v>1.2999999999999901E-2</c:v>
                </c:pt>
                <c:pt idx="94">
                  <c:v>1.0000000000000009E-2</c:v>
                </c:pt>
                <c:pt idx="95">
                  <c:v>8.0000000000000071E-3</c:v>
                </c:pt>
                <c:pt idx="96">
                  <c:v>5.0000000000000044E-3</c:v>
                </c:pt>
                <c:pt idx="97">
                  <c:v>-2.0000000000000018E-3</c:v>
                </c:pt>
                <c:pt idx="98">
                  <c:v>0</c:v>
                </c:pt>
                <c:pt idx="99">
                  <c:v>-2.0000000000000018E-3</c:v>
                </c:pt>
                <c:pt idx="100">
                  <c:v>-1.0000000000000009E-3</c:v>
                </c:pt>
                <c:pt idx="101">
                  <c:v>5.0000000000000044E-3</c:v>
                </c:pt>
                <c:pt idx="102">
                  <c:v>6.0000000000000053E-3</c:v>
                </c:pt>
                <c:pt idx="103">
                  <c:v>7.0000000000000062E-3</c:v>
                </c:pt>
                <c:pt idx="104">
                  <c:v>6.0000000000000053E-3</c:v>
                </c:pt>
                <c:pt idx="105">
                  <c:v>1.0000000000000009E-3</c:v>
                </c:pt>
                <c:pt idx="106">
                  <c:v>1.0000000000000009E-3</c:v>
                </c:pt>
                <c:pt idx="107">
                  <c:v>6.0000000000000053E-3</c:v>
                </c:pt>
                <c:pt idx="108">
                  <c:v>2.0000000000000018E-3</c:v>
                </c:pt>
                <c:pt idx="109">
                  <c:v>4.9999999999998934E-3</c:v>
                </c:pt>
                <c:pt idx="110">
                  <c:v>4.0000000000000036E-3</c:v>
                </c:pt>
                <c:pt idx="111">
                  <c:v>4.0000000000000036E-3</c:v>
                </c:pt>
                <c:pt idx="112">
                  <c:v>3.0000000000001137E-3</c:v>
                </c:pt>
                <c:pt idx="113">
                  <c:v>4.9999999999998934E-3</c:v>
                </c:pt>
                <c:pt idx="114">
                  <c:v>0</c:v>
                </c:pt>
                <c:pt idx="115">
                  <c:v>0</c:v>
                </c:pt>
                <c:pt idx="116">
                  <c:v>-4.9999999999998934E-3</c:v>
                </c:pt>
                <c:pt idx="117">
                  <c:v>-8.0000000000000071E-3</c:v>
                </c:pt>
                <c:pt idx="118">
                  <c:v>-5.0000000000001155E-3</c:v>
                </c:pt>
                <c:pt idx="119">
                  <c:v>0</c:v>
                </c:pt>
                <c:pt idx="120">
                  <c:v>5.0000000000001155E-3</c:v>
                </c:pt>
                <c:pt idx="121">
                  <c:v>1.0000000000000009E-2</c:v>
                </c:pt>
                <c:pt idx="122">
                  <c:v>2.0000000000000018E-3</c:v>
                </c:pt>
                <c:pt idx="123">
                  <c:v>-4.0000000000000036E-3</c:v>
                </c:pt>
                <c:pt idx="124">
                  <c:v>-6.0000000000000053E-3</c:v>
                </c:pt>
                <c:pt idx="125">
                  <c:v>-4.0000000000000036E-3</c:v>
                </c:pt>
                <c:pt idx="126">
                  <c:v>2.0000000000000018E-3</c:v>
                </c:pt>
                <c:pt idx="127">
                  <c:v>1.0999999999999899E-2</c:v>
                </c:pt>
                <c:pt idx="128">
                  <c:v>9.000000000000119E-3</c:v>
                </c:pt>
                <c:pt idx="129">
                  <c:v>4.9999999999998934E-3</c:v>
                </c:pt>
                <c:pt idx="130">
                  <c:v>-2.0000000000000018E-3</c:v>
                </c:pt>
                <c:pt idx="131">
                  <c:v>-4.9999999999998934E-3</c:v>
                </c:pt>
                <c:pt idx="132">
                  <c:v>-1.0000000000001119E-3</c:v>
                </c:pt>
                <c:pt idx="133">
                  <c:v>2.0000000000000018E-3</c:v>
                </c:pt>
                <c:pt idx="134">
                  <c:v>4.0000000000000036E-3</c:v>
                </c:pt>
                <c:pt idx="135">
                  <c:v>2.0000000000000018E-3</c:v>
                </c:pt>
                <c:pt idx="136">
                  <c:v>-4.0000000000000036E-3</c:v>
                </c:pt>
                <c:pt idx="137">
                  <c:v>4.0000000000000036E-3</c:v>
                </c:pt>
                <c:pt idx="138">
                  <c:v>1.0000000000001119E-3</c:v>
                </c:pt>
                <c:pt idx="139">
                  <c:v>2.9999999999998916E-3</c:v>
                </c:pt>
                <c:pt idx="140">
                  <c:v>0</c:v>
                </c:pt>
                <c:pt idx="141">
                  <c:v>-2.0000000000000018E-3</c:v>
                </c:pt>
                <c:pt idx="142">
                  <c:v>-4.9999999999998934E-3</c:v>
                </c:pt>
                <c:pt idx="143">
                  <c:v>-6.0000000000000053E-3</c:v>
                </c:pt>
                <c:pt idx="144">
                  <c:v>-3.0000000000001137E-3</c:v>
                </c:pt>
                <c:pt idx="145">
                  <c:v>-2.0000000000000018E-3</c:v>
                </c:pt>
                <c:pt idx="146">
                  <c:v>0</c:v>
                </c:pt>
                <c:pt idx="147">
                  <c:v>1.0000000000001119E-3</c:v>
                </c:pt>
                <c:pt idx="148">
                  <c:v>-8.0000000000000071E-3</c:v>
                </c:pt>
                <c:pt idx="149">
                  <c:v>-1.0000000000000009E-2</c:v>
                </c:pt>
                <c:pt idx="150">
                  <c:v>-6.0000000000000053E-3</c:v>
                </c:pt>
                <c:pt idx="151">
                  <c:v>-3.0000000000000027E-3</c:v>
                </c:pt>
                <c:pt idx="152">
                  <c:v>9.000000000000008E-3</c:v>
                </c:pt>
                <c:pt idx="153">
                  <c:v>1.4000000000000012E-2</c:v>
                </c:pt>
                <c:pt idx="154">
                  <c:v>1.6000000000000014E-2</c:v>
                </c:pt>
                <c:pt idx="155">
                  <c:v>1.8000000000000016E-2</c:v>
                </c:pt>
                <c:pt idx="156">
                  <c:v>1.4999999999999902E-2</c:v>
                </c:pt>
                <c:pt idx="157">
                  <c:v>8.0000000000000071E-3</c:v>
                </c:pt>
                <c:pt idx="158">
                  <c:v>4.0000000000000036E-3</c:v>
                </c:pt>
                <c:pt idx="159">
                  <c:v>0</c:v>
                </c:pt>
                <c:pt idx="160">
                  <c:v>-4.9999999999998934E-3</c:v>
                </c:pt>
                <c:pt idx="161">
                  <c:v>-6.0000000000000053E-3</c:v>
                </c:pt>
                <c:pt idx="162">
                  <c:v>-9.000000000000119E-3</c:v>
                </c:pt>
                <c:pt idx="163">
                  <c:v>-2.9999999999998916E-3</c:v>
                </c:pt>
                <c:pt idx="164">
                  <c:v>-4.0000000000000036E-3</c:v>
                </c:pt>
                <c:pt idx="165">
                  <c:v>-8.0000000000000071E-3</c:v>
                </c:pt>
                <c:pt idx="166">
                  <c:v>-3.0000000000001137E-3</c:v>
                </c:pt>
                <c:pt idx="167">
                  <c:v>-2.9999999999998916E-3</c:v>
                </c:pt>
                <c:pt idx="168">
                  <c:v>-2.0000000000000018E-3</c:v>
                </c:pt>
                <c:pt idx="169">
                  <c:v>4.9999999999998934E-3</c:v>
                </c:pt>
                <c:pt idx="170">
                  <c:v>6.0000000000000053E-3</c:v>
                </c:pt>
                <c:pt idx="171">
                  <c:v>5.0000000000001155E-3</c:v>
                </c:pt>
                <c:pt idx="172">
                  <c:v>4.9999999999998934E-3</c:v>
                </c:pt>
                <c:pt idx="173">
                  <c:v>-9.9999999999988987E-4</c:v>
                </c:pt>
                <c:pt idx="174">
                  <c:v>-2.0000000000000018E-3</c:v>
                </c:pt>
                <c:pt idx="175">
                  <c:v>0</c:v>
                </c:pt>
                <c:pt idx="176">
                  <c:v>0</c:v>
                </c:pt>
                <c:pt idx="177">
                  <c:v>4.0000000000000036E-3</c:v>
                </c:pt>
                <c:pt idx="178">
                  <c:v>4.9999999999998934E-3</c:v>
                </c:pt>
                <c:pt idx="179">
                  <c:v>2.0000000000000018E-3</c:v>
                </c:pt>
                <c:pt idx="180">
                  <c:v>-2.9999999999998916E-3</c:v>
                </c:pt>
                <c:pt idx="181">
                  <c:v>-2.0000000000000018E-3</c:v>
                </c:pt>
                <c:pt idx="182">
                  <c:v>0</c:v>
                </c:pt>
                <c:pt idx="183">
                  <c:v>-5.0000000000001155E-3</c:v>
                </c:pt>
                <c:pt idx="184">
                  <c:v>-4.9999999999998934E-3</c:v>
                </c:pt>
                <c:pt idx="185">
                  <c:v>-4.0000000000000036E-3</c:v>
                </c:pt>
                <c:pt idx="186">
                  <c:v>-8.0000000000000071E-3</c:v>
                </c:pt>
                <c:pt idx="187">
                  <c:v>-1.0000000000001119E-3</c:v>
                </c:pt>
                <c:pt idx="188">
                  <c:v>3.0000000000001137E-3</c:v>
                </c:pt>
                <c:pt idx="189">
                  <c:v>2.9999999999998916E-3</c:v>
                </c:pt>
                <c:pt idx="190">
                  <c:v>1.0000000000000009E-2</c:v>
                </c:pt>
                <c:pt idx="191">
                  <c:v>1.0000000000000009E-2</c:v>
                </c:pt>
                <c:pt idx="192">
                  <c:v>4.0000000000000036E-3</c:v>
                </c:pt>
                <c:pt idx="193">
                  <c:v>6.0000000000000053E-3</c:v>
                </c:pt>
                <c:pt idx="194">
                  <c:v>1.0000000000000009E-2</c:v>
                </c:pt>
                <c:pt idx="195">
                  <c:v>6.0000000000000053E-3</c:v>
                </c:pt>
                <c:pt idx="196">
                  <c:v>1.3000000000000123E-2</c:v>
                </c:pt>
                <c:pt idx="197">
                  <c:v>1.2000000000000011E-2</c:v>
                </c:pt>
                <c:pt idx="198">
                  <c:v>1.0999999999999899E-2</c:v>
                </c:pt>
                <c:pt idx="199">
                  <c:v>1.4000000000000012E-2</c:v>
                </c:pt>
                <c:pt idx="200">
                  <c:v>6.9999999999998952E-3</c:v>
                </c:pt>
                <c:pt idx="201">
                  <c:v>4.0000000000000036E-3</c:v>
                </c:pt>
                <c:pt idx="202">
                  <c:v>9.000000000000119E-3</c:v>
                </c:pt>
                <c:pt idx="203">
                  <c:v>4.0000000000000036E-3</c:v>
                </c:pt>
                <c:pt idx="204">
                  <c:v>6.9999999999998952E-3</c:v>
                </c:pt>
                <c:pt idx="205">
                  <c:v>9.000000000000119E-3</c:v>
                </c:pt>
                <c:pt idx="206">
                  <c:v>4.9999999999998934E-3</c:v>
                </c:pt>
                <c:pt idx="207">
                  <c:v>7.0000000000001172E-3</c:v>
                </c:pt>
                <c:pt idx="208">
                  <c:v>1.2999999999999901E-2</c:v>
                </c:pt>
                <c:pt idx="209">
                  <c:v>1.0000000000000009E-2</c:v>
                </c:pt>
                <c:pt idx="210">
                  <c:v>5.0000000000001155E-3</c:v>
                </c:pt>
                <c:pt idx="211">
                  <c:v>2.9999999999998916E-3</c:v>
                </c:pt>
                <c:pt idx="212">
                  <c:v>1.0000000000001119E-3</c:v>
                </c:pt>
                <c:pt idx="213">
                  <c:v>4.9999999999998934E-3</c:v>
                </c:pt>
                <c:pt idx="214">
                  <c:v>8.0000000000000071E-3</c:v>
                </c:pt>
                <c:pt idx="215">
                  <c:v>1.0000000000001119E-3</c:v>
                </c:pt>
                <c:pt idx="216">
                  <c:v>6.9999999999998952E-3</c:v>
                </c:pt>
                <c:pt idx="217">
                  <c:v>5.0000000000001155E-3</c:v>
                </c:pt>
                <c:pt idx="218">
                  <c:v>1.9999999999997797E-3</c:v>
                </c:pt>
                <c:pt idx="219">
                  <c:v>2.0000000000000018E-3</c:v>
                </c:pt>
                <c:pt idx="220">
                  <c:v>-1.5999999999999792E-2</c:v>
                </c:pt>
                <c:pt idx="221">
                  <c:v>1.4999999999999902E-2</c:v>
                </c:pt>
                <c:pt idx="222">
                  <c:v>4.0000000000000036E-3</c:v>
                </c:pt>
                <c:pt idx="223">
                  <c:v>8.0000000000000071E-3</c:v>
                </c:pt>
                <c:pt idx="224">
                  <c:v>8.0000000000000071E-3</c:v>
                </c:pt>
                <c:pt idx="225">
                  <c:v>2.0000000000000018E-2</c:v>
                </c:pt>
                <c:pt idx="226">
                  <c:v>4.0000000000000036E-3</c:v>
                </c:pt>
                <c:pt idx="227">
                  <c:v>6.0000000000000053E-3</c:v>
                </c:pt>
                <c:pt idx="228">
                  <c:v>6.9999999999998952E-3</c:v>
                </c:pt>
                <c:pt idx="229">
                  <c:v>2.0000000000000018E-3</c:v>
                </c:pt>
                <c:pt idx="230">
                  <c:v>5.0000000000001155E-3</c:v>
                </c:pt>
                <c:pt idx="231">
                  <c:v>2.0000000000000018E-2</c:v>
                </c:pt>
                <c:pt idx="232">
                  <c:v>1.8999999999999906E-2</c:v>
                </c:pt>
                <c:pt idx="233">
                  <c:v>2.6000000000000023E-2</c:v>
                </c:pt>
                <c:pt idx="234">
                  <c:v>8.0000000000000071E-3</c:v>
                </c:pt>
                <c:pt idx="235">
                  <c:v>1.2000000000000011E-2</c:v>
                </c:pt>
                <c:pt idx="236">
                  <c:v>1.8000000000000016E-2</c:v>
                </c:pt>
                <c:pt idx="237">
                  <c:v>4.9999999999998934E-3</c:v>
                </c:pt>
                <c:pt idx="238">
                  <c:v>1.5000000000000124E-2</c:v>
                </c:pt>
                <c:pt idx="239">
                  <c:v>1.4999999999999902E-2</c:v>
                </c:pt>
                <c:pt idx="240">
                  <c:v>1.0000000000000009E-2</c:v>
                </c:pt>
                <c:pt idx="241">
                  <c:v>1.9000000000000128E-2</c:v>
                </c:pt>
                <c:pt idx="242">
                  <c:v>2.2999999999999909E-2</c:v>
                </c:pt>
                <c:pt idx="243">
                  <c:v>1.0999999999999899E-2</c:v>
                </c:pt>
                <c:pt idx="244">
                  <c:v>1.9000000000000128E-2</c:v>
                </c:pt>
                <c:pt idx="245">
                  <c:v>1.8000000000000016E-2</c:v>
                </c:pt>
                <c:pt idx="246">
                  <c:v>1.8999999999999906E-2</c:v>
                </c:pt>
                <c:pt idx="247">
                  <c:v>2.7000000000000135E-2</c:v>
                </c:pt>
                <c:pt idx="248">
                  <c:v>2.2999999999999909E-2</c:v>
                </c:pt>
                <c:pt idx="249">
                  <c:v>2.0000000000000018E-2</c:v>
                </c:pt>
                <c:pt idx="250">
                  <c:v>2.6999999999999913E-2</c:v>
                </c:pt>
                <c:pt idx="251">
                  <c:v>1.9000000000000128E-2</c:v>
                </c:pt>
                <c:pt idx="252">
                  <c:v>2.0999999999999908E-2</c:v>
                </c:pt>
                <c:pt idx="253">
                  <c:v>2.6000000000000023E-2</c:v>
                </c:pt>
                <c:pt idx="254">
                  <c:v>1.8000000000000016E-2</c:v>
                </c:pt>
                <c:pt idx="255">
                  <c:v>1.8999999999999906E-2</c:v>
                </c:pt>
                <c:pt idx="256">
                  <c:v>2.0000000000000018E-2</c:v>
                </c:pt>
                <c:pt idx="257">
                  <c:v>1.2000000000000011E-2</c:v>
                </c:pt>
                <c:pt idx="258">
                  <c:v>1.7000000000000126E-2</c:v>
                </c:pt>
                <c:pt idx="259">
                  <c:v>1.8999999999999906E-2</c:v>
                </c:pt>
                <c:pt idx="260">
                  <c:v>2.200000000000002E-2</c:v>
                </c:pt>
                <c:pt idx="261">
                  <c:v>2.8000000000000025E-2</c:v>
                </c:pt>
                <c:pt idx="262">
                  <c:v>2.8000000000000025E-2</c:v>
                </c:pt>
                <c:pt idx="263">
                  <c:v>2.6000000000000023E-2</c:v>
                </c:pt>
                <c:pt idx="264">
                  <c:v>3.2000000000000028E-2</c:v>
                </c:pt>
                <c:pt idx="265">
                  <c:v>2.8999999999999693E-2</c:v>
                </c:pt>
                <c:pt idx="266">
                  <c:v>3.2000000000000028E-2</c:v>
                </c:pt>
                <c:pt idx="267">
                  <c:v>3.7000000000000366E-2</c:v>
                </c:pt>
                <c:pt idx="268">
                  <c:v>2.8999999999999915E-2</c:v>
                </c:pt>
                <c:pt idx="269">
                  <c:v>3.3999999999999808E-2</c:v>
                </c:pt>
                <c:pt idx="270">
                  <c:v>3.6000000000000032E-2</c:v>
                </c:pt>
                <c:pt idx="271">
                  <c:v>3.6999999999999922E-2</c:v>
                </c:pt>
                <c:pt idx="272">
                  <c:v>4.4999999999999929E-2</c:v>
                </c:pt>
                <c:pt idx="273">
                  <c:v>4.9000000000000377E-2</c:v>
                </c:pt>
                <c:pt idx="274">
                  <c:v>4.8999999999999932E-2</c:v>
                </c:pt>
                <c:pt idx="275">
                  <c:v>5.2000000000000046E-2</c:v>
                </c:pt>
                <c:pt idx="276">
                  <c:v>5.2000000000000046E-2</c:v>
                </c:pt>
                <c:pt idx="277">
                  <c:v>4.6999999999999709E-2</c:v>
                </c:pt>
                <c:pt idx="278">
                  <c:v>5.0000000000000266E-2</c:v>
                </c:pt>
                <c:pt idx="279">
                  <c:v>4.5999999999999819E-2</c:v>
                </c:pt>
                <c:pt idx="280">
                  <c:v>4.8000000000000043E-2</c:v>
                </c:pt>
                <c:pt idx="281">
                  <c:v>5.3999999999999826E-2</c:v>
                </c:pt>
                <c:pt idx="282">
                  <c:v>5.8000000000000274E-2</c:v>
                </c:pt>
                <c:pt idx="283">
                  <c:v>6.0999999999999943E-2</c:v>
                </c:pt>
                <c:pt idx="284">
                  <c:v>6.800000000000006E-2</c:v>
                </c:pt>
                <c:pt idx="285">
                  <c:v>6.999999999999984E-2</c:v>
                </c:pt>
                <c:pt idx="286">
                  <c:v>6.899999999999995E-2</c:v>
                </c:pt>
                <c:pt idx="287">
                  <c:v>7.4000000000000288E-2</c:v>
                </c:pt>
                <c:pt idx="288">
                  <c:v>7.7999999999999847E-2</c:v>
                </c:pt>
                <c:pt idx="289">
                  <c:v>8.2999999999999741E-2</c:v>
                </c:pt>
                <c:pt idx="290">
                  <c:v>8.4000000000000075E-2</c:v>
                </c:pt>
                <c:pt idx="291">
                  <c:v>8.3000000000000185E-2</c:v>
                </c:pt>
                <c:pt idx="292">
                  <c:v>8.8000000000000078E-2</c:v>
                </c:pt>
                <c:pt idx="293">
                  <c:v>9.2000000000000082E-2</c:v>
                </c:pt>
                <c:pt idx="294">
                  <c:v>9.0999999999999748E-2</c:v>
                </c:pt>
                <c:pt idx="295">
                  <c:v>9.7999999999999865E-2</c:v>
                </c:pt>
                <c:pt idx="296">
                  <c:v>0.1030000000000002</c:v>
                </c:pt>
                <c:pt idx="297">
                  <c:v>0.10499999999999998</c:v>
                </c:pt>
                <c:pt idx="298">
                  <c:v>0.1120000000000001</c:v>
                </c:pt>
                <c:pt idx="299">
                  <c:v>0.12099999999999955</c:v>
                </c:pt>
                <c:pt idx="300">
                  <c:v>0.12300000000000022</c:v>
                </c:pt>
                <c:pt idx="301">
                  <c:v>0.13300000000000001</c:v>
                </c:pt>
                <c:pt idx="302">
                  <c:v>0.1379999999999999</c:v>
                </c:pt>
                <c:pt idx="303">
                  <c:v>0.14000000000000057</c:v>
                </c:pt>
                <c:pt idx="304">
                  <c:v>0.14599999999999991</c:v>
                </c:pt>
                <c:pt idx="305">
                  <c:v>0.14799999999999969</c:v>
                </c:pt>
                <c:pt idx="306">
                  <c:v>0.15700000000000003</c:v>
                </c:pt>
                <c:pt idx="307">
                  <c:v>0.17100000000000026</c:v>
                </c:pt>
                <c:pt idx="308">
                  <c:v>0.18100000000000005</c:v>
                </c:pt>
                <c:pt idx="309">
                  <c:v>0.1899999999999995</c:v>
                </c:pt>
                <c:pt idx="310">
                  <c:v>0.19600000000000062</c:v>
                </c:pt>
                <c:pt idx="311">
                  <c:v>0.19999999999999929</c:v>
                </c:pt>
                <c:pt idx="312">
                  <c:v>0.20700000000000074</c:v>
                </c:pt>
                <c:pt idx="313">
                  <c:v>0.21799999999999997</c:v>
                </c:pt>
                <c:pt idx="314">
                  <c:v>0.21999999999999975</c:v>
                </c:pt>
                <c:pt idx="315">
                  <c:v>0.24199999999999999</c:v>
                </c:pt>
                <c:pt idx="316">
                  <c:v>0.25399999999999956</c:v>
                </c:pt>
                <c:pt idx="317">
                  <c:v>0.26500000000000057</c:v>
                </c:pt>
                <c:pt idx="318">
                  <c:v>0.28099999999999969</c:v>
                </c:pt>
                <c:pt idx="319">
                  <c:v>0.29799999999999915</c:v>
                </c:pt>
                <c:pt idx="320">
                  <c:v>0.30600000000000094</c:v>
                </c:pt>
                <c:pt idx="321">
                  <c:v>0.32499999999999929</c:v>
                </c:pt>
                <c:pt idx="322">
                  <c:v>0.34200000000000053</c:v>
                </c:pt>
                <c:pt idx="323">
                  <c:v>0.33500000000000085</c:v>
                </c:pt>
                <c:pt idx="324">
                  <c:v>0.36999999999999922</c:v>
                </c:pt>
                <c:pt idx="325">
                  <c:v>0.36999999999999922</c:v>
                </c:pt>
                <c:pt idx="326">
                  <c:v>0.39700000000000024</c:v>
                </c:pt>
                <c:pt idx="327">
                  <c:v>0.42900000000000027</c:v>
                </c:pt>
                <c:pt idx="328">
                  <c:v>0.43299999999999983</c:v>
                </c:pt>
                <c:pt idx="329">
                  <c:v>0.45199999999999996</c:v>
                </c:pt>
                <c:pt idx="330">
                  <c:v>0.46400000000000041</c:v>
                </c:pt>
                <c:pt idx="331">
                  <c:v>0.4870000000000001</c:v>
                </c:pt>
                <c:pt idx="332">
                  <c:v>0.51099999999999923</c:v>
                </c:pt>
                <c:pt idx="333">
                  <c:v>0.52700000000000102</c:v>
                </c:pt>
                <c:pt idx="334">
                  <c:v>0.54899999999999949</c:v>
                </c:pt>
                <c:pt idx="335">
                  <c:v>0.55300000000000082</c:v>
                </c:pt>
                <c:pt idx="336">
                  <c:v>0.56199999999999939</c:v>
                </c:pt>
                <c:pt idx="337">
                  <c:v>0.58699999999999974</c:v>
                </c:pt>
                <c:pt idx="338">
                  <c:v>0.60099999999999909</c:v>
                </c:pt>
                <c:pt idx="339">
                  <c:v>0.62100000000000222</c:v>
                </c:pt>
                <c:pt idx="340">
                  <c:v>0.63400000000000034</c:v>
                </c:pt>
                <c:pt idx="341">
                  <c:v>0.6369999999999969</c:v>
                </c:pt>
                <c:pt idx="342">
                  <c:v>0.62400000000000233</c:v>
                </c:pt>
                <c:pt idx="343">
                  <c:v>0.6319999999999979</c:v>
                </c:pt>
                <c:pt idx="344">
                  <c:v>0.64300000000000068</c:v>
                </c:pt>
                <c:pt idx="345">
                  <c:v>0.63200000000000145</c:v>
                </c:pt>
                <c:pt idx="346">
                  <c:v>0.63700000000000045</c:v>
                </c:pt>
                <c:pt idx="347">
                  <c:v>0.62800000000000011</c:v>
                </c:pt>
                <c:pt idx="348">
                  <c:v>0.625</c:v>
                </c:pt>
                <c:pt idx="349">
                  <c:v>0.61299999999999955</c:v>
                </c:pt>
                <c:pt idx="350">
                  <c:v>0.63700000000000045</c:v>
                </c:pt>
                <c:pt idx="351">
                  <c:v>0.65700000000000003</c:v>
                </c:pt>
                <c:pt idx="352">
                  <c:v>0.69399999999999906</c:v>
                </c:pt>
                <c:pt idx="353">
                  <c:v>0.73799999999999955</c:v>
                </c:pt>
                <c:pt idx="354">
                  <c:v>0.81899999999999906</c:v>
                </c:pt>
                <c:pt idx="355">
                  <c:v>0.93299999999999983</c:v>
                </c:pt>
                <c:pt idx="356">
                  <c:v>1.0869999999999997</c:v>
                </c:pt>
                <c:pt idx="357">
                  <c:v>1.272000000000002</c:v>
                </c:pt>
                <c:pt idx="358">
                  <c:v>1.490000000000002</c:v>
                </c:pt>
                <c:pt idx="359">
                  <c:v>1.7239999999999966</c:v>
                </c:pt>
                <c:pt idx="360">
                  <c:v>1.9510000000000005</c:v>
                </c:pt>
                <c:pt idx="361">
                  <c:v>2.1880000000000024</c:v>
                </c:pt>
                <c:pt idx="362">
                  <c:v>2.3879999999999981</c:v>
                </c:pt>
                <c:pt idx="363">
                  <c:v>2.5679999999999978</c:v>
                </c:pt>
                <c:pt idx="364">
                  <c:v>2.7070000000000007</c:v>
                </c:pt>
                <c:pt idx="365">
                  <c:v>2.8070000000000022</c:v>
                </c:pt>
                <c:pt idx="366">
                  <c:v>2.8419999999999987</c:v>
                </c:pt>
                <c:pt idx="367">
                  <c:v>2.8119999999999976</c:v>
                </c:pt>
                <c:pt idx="368">
                  <c:v>2.713000000000001</c:v>
                </c:pt>
                <c:pt idx="369">
                  <c:v>2.536999999999999</c:v>
                </c:pt>
                <c:pt idx="370">
                  <c:v>2.284000000000006</c:v>
                </c:pt>
                <c:pt idx="371">
                  <c:v>1.9499999999999957</c:v>
                </c:pt>
                <c:pt idx="372">
                  <c:v>1.5570000000000022</c:v>
                </c:pt>
                <c:pt idx="373">
                  <c:v>1.1490000000000009</c:v>
                </c:pt>
                <c:pt idx="374">
                  <c:v>0.742999999999995</c:v>
                </c:pt>
                <c:pt idx="375">
                  <c:v>0.33200000000000784</c:v>
                </c:pt>
                <c:pt idx="376">
                  <c:v>-4.0000000000006253E-2</c:v>
                </c:pt>
                <c:pt idx="377">
                  <c:v>-0.38599999999999568</c:v>
                </c:pt>
                <c:pt idx="378">
                  <c:v>-0.71699999999999875</c:v>
                </c:pt>
                <c:pt idx="379">
                  <c:v>-0.99600000000000932</c:v>
                </c:pt>
                <c:pt idx="380">
                  <c:v>-1.2339999999999947</c:v>
                </c:pt>
                <c:pt idx="381">
                  <c:v>-1.4650000000000034</c:v>
                </c:pt>
                <c:pt idx="382">
                  <c:v>-1.6239999999999952</c:v>
                </c:pt>
                <c:pt idx="383">
                  <c:v>-1.757000000000005</c:v>
                </c:pt>
                <c:pt idx="384">
                  <c:v>-1.8329999999999984</c:v>
                </c:pt>
                <c:pt idx="385">
                  <c:v>-1.8500000000000014</c:v>
                </c:pt>
                <c:pt idx="386">
                  <c:v>-1.8810000000000002</c:v>
                </c:pt>
                <c:pt idx="387">
                  <c:v>-1.8539999999999992</c:v>
                </c:pt>
                <c:pt idx="388">
                  <c:v>-1.8369999999999962</c:v>
                </c:pt>
                <c:pt idx="389">
                  <c:v>-1.7899999999999991</c:v>
                </c:pt>
                <c:pt idx="390">
                  <c:v>-1.7340000000000018</c:v>
                </c:pt>
                <c:pt idx="391">
                  <c:v>-1.6910000000000025</c:v>
                </c:pt>
                <c:pt idx="392">
                  <c:v>-1.6340000000000003</c:v>
                </c:pt>
                <c:pt idx="393">
                  <c:v>-1.5779999999999959</c:v>
                </c:pt>
                <c:pt idx="394">
                  <c:v>-1.5230000000000032</c:v>
                </c:pt>
                <c:pt idx="395">
                  <c:v>-1.4649999999999963</c:v>
                </c:pt>
                <c:pt idx="396">
                  <c:v>-1.392000000000003</c:v>
                </c:pt>
                <c:pt idx="397">
                  <c:v>-1.3449999999999989</c:v>
                </c:pt>
                <c:pt idx="398">
                  <c:v>-1.2839999999999989</c:v>
                </c:pt>
                <c:pt idx="399">
                  <c:v>-1.222999999999999</c:v>
                </c:pt>
                <c:pt idx="400">
                  <c:v>-1.1690000000000005</c:v>
                </c:pt>
                <c:pt idx="401">
                  <c:v>-1.1190000000000033</c:v>
                </c:pt>
                <c:pt idx="402">
                  <c:v>-1.0689999999999991</c:v>
                </c:pt>
                <c:pt idx="403">
                  <c:v>-1.0249999999999986</c:v>
                </c:pt>
                <c:pt idx="404">
                  <c:v>-0.97700000000000031</c:v>
                </c:pt>
                <c:pt idx="405">
                  <c:v>-0.93299999999999983</c:v>
                </c:pt>
                <c:pt idx="406">
                  <c:v>-0.8940000000000019</c:v>
                </c:pt>
                <c:pt idx="407">
                  <c:v>-0.85099999999999909</c:v>
                </c:pt>
                <c:pt idx="408">
                  <c:v>-0.82099999999999795</c:v>
                </c:pt>
                <c:pt idx="409">
                  <c:v>-0.77500000000000213</c:v>
                </c:pt>
                <c:pt idx="410">
                  <c:v>-0.73999999999999844</c:v>
                </c:pt>
                <c:pt idx="411">
                  <c:v>-0.71000000000000085</c:v>
                </c:pt>
                <c:pt idx="412">
                  <c:v>-0.68100000000000094</c:v>
                </c:pt>
                <c:pt idx="413">
                  <c:v>-0.6509999999999998</c:v>
                </c:pt>
                <c:pt idx="414">
                  <c:v>-0.62099999999999866</c:v>
                </c:pt>
                <c:pt idx="415">
                  <c:v>-0.59600000000000009</c:v>
                </c:pt>
                <c:pt idx="416">
                  <c:v>-0.57199999999999918</c:v>
                </c:pt>
                <c:pt idx="417">
                  <c:v>-0.5470000000000006</c:v>
                </c:pt>
                <c:pt idx="418">
                  <c:v>-0.5259999999999998</c:v>
                </c:pt>
                <c:pt idx="419">
                  <c:v>-0.51100000000000279</c:v>
                </c:pt>
                <c:pt idx="420">
                  <c:v>-0.4809999999999981</c:v>
                </c:pt>
                <c:pt idx="421">
                  <c:v>-0.4529999999999994</c:v>
                </c:pt>
                <c:pt idx="422">
                  <c:v>-0.44400000000000084</c:v>
                </c:pt>
                <c:pt idx="423">
                  <c:v>-0.42500000000000071</c:v>
                </c:pt>
                <c:pt idx="424">
                  <c:v>-0.40399999999999991</c:v>
                </c:pt>
                <c:pt idx="425">
                  <c:v>-0.39499999999999957</c:v>
                </c:pt>
                <c:pt idx="426">
                  <c:v>-0.37700000000000067</c:v>
                </c:pt>
                <c:pt idx="427">
                  <c:v>-0.36299999999999955</c:v>
                </c:pt>
                <c:pt idx="428">
                  <c:v>-0.34499999999999886</c:v>
                </c:pt>
                <c:pt idx="429">
                  <c:v>-0.33300000000000018</c:v>
                </c:pt>
                <c:pt idx="430">
                  <c:v>-0.31800000000000139</c:v>
                </c:pt>
                <c:pt idx="431">
                  <c:v>-0.31199999999999939</c:v>
                </c:pt>
                <c:pt idx="432">
                  <c:v>-0.3019999999999996</c:v>
                </c:pt>
                <c:pt idx="433">
                  <c:v>-0.28800000000000026</c:v>
                </c:pt>
                <c:pt idx="434">
                  <c:v>-0.27800000000000047</c:v>
                </c:pt>
                <c:pt idx="435">
                  <c:v>-0.26499999999999879</c:v>
                </c:pt>
                <c:pt idx="436">
                  <c:v>-0.26000000000000156</c:v>
                </c:pt>
                <c:pt idx="437">
                  <c:v>-0.25</c:v>
                </c:pt>
                <c:pt idx="438">
                  <c:v>-0.23699999999999832</c:v>
                </c:pt>
                <c:pt idx="439">
                  <c:v>-0.22100000000000009</c:v>
                </c:pt>
                <c:pt idx="440">
                  <c:v>-0.20400000000000063</c:v>
                </c:pt>
                <c:pt idx="441">
                  <c:v>-0.18599999999999994</c:v>
                </c:pt>
                <c:pt idx="442">
                  <c:v>-0.18400000000000105</c:v>
                </c:pt>
                <c:pt idx="443">
                  <c:v>-0.18599999999999994</c:v>
                </c:pt>
                <c:pt idx="444">
                  <c:v>-0.17899999999999849</c:v>
                </c:pt>
                <c:pt idx="445">
                  <c:v>-0.18100000000000094</c:v>
                </c:pt>
                <c:pt idx="446">
                  <c:v>-0.17499999999999893</c:v>
                </c:pt>
                <c:pt idx="447">
                  <c:v>-0.16100000000000136</c:v>
                </c:pt>
                <c:pt idx="448">
                  <c:v>-0.15899999999999892</c:v>
                </c:pt>
                <c:pt idx="449">
                  <c:v>-0.15200000000000102</c:v>
                </c:pt>
                <c:pt idx="450">
                  <c:v>-0.14799999999999969</c:v>
                </c:pt>
                <c:pt idx="451">
                  <c:v>-0.14899999999999913</c:v>
                </c:pt>
                <c:pt idx="452">
                  <c:v>-0.14800000000000146</c:v>
                </c:pt>
                <c:pt idx="453">
                  <c:v>-0.14199999999999946</c:v>
                </c:pt>
                <c:pt idx="454">
                  <c:v>-0.13899999999999935</c:v>
                </c:pt>
                <c:pt idx="455">
                  <c:v>-0.12600000000000033</c:v>
                </c:pt>
                <c:pt idx="456">
                  <c:v>-0.11800000000000033</c:v>
                </c:pt>
                <c:pt idx="457">
                  <c:v>-0.11599999999999966</c:v>
                </c:pt>
                <c:pt idx="458">
                  <c:v>-0.11500000000000021</c:v>
                </c:pt>
                <c:pt idx="459">
                  <c:v>-0.11599999999999966</c:v>
                </c:pt>
                <c:pt idx="460">
                  <c:v>-0.11800000000000033</c:v>
                </c:pt>
                <c:pt idx="461">
                  <c:v>-0.11000000000000032</c:v>
                </c:pt>
                <c:pt idx="462">
                  <c:v>-0.1039999999999992</c:v>
                </c:pt>
                <c:pt idx="463">
                  <c:v>-0.10000000000000053</c:v>
                </c:pt>
                <c:pt idx="464">
                  <c:v>-9.1000000000000192E-2</c:v>
                </c:pt>
                <c:pt idx="465">
                  <c:v>-8.599999999999941E-2</c:v>
                </c:pt>
                <c:pt idx="466">
                  <c:v>-8.0000000000000071E-2</c:v>
                </c:pt>
                <c:pt idx="467">
                  <c:v>-7.5000000000000178E-2</c:v>
                </c:pt>
                <c:pt idx="468">
                  <c:v>-7.5000000000000178E-2</c:v>
                </c:pt>
                <c:pt idx="469">
                  <c:v>-7.7999999999999403E-2</c:v>
                </c:pt>
                <c:pt idx="470">
                  <c:v>-7.7000000000000846E-2</c:v>
                </c:pt>
                <c:pt idx="471">
                  <c:v>-7.5999999999999623E-2</c:v>
                </c:pt>
                <c:pt idx="472">
                  <c:v>-7.5999999999999623E-2</c:v>
                </c:pt>
                <c:pt idx="473">
                  <c:v>-6.8000000000000504E-2</c:v>
                </c:pt>
                <c:pt idx="474">
                  <c:v>-6.4000000000000057E-2</c:v>
                </c:pt>
                <c:pt idx="475">
                  <c:v>-5.2999999999999936E-2</c:v>
                </c:pt>
                <c:pt idx="476">
                  <c:v>-5.2999999999999936E-2</c:v>
                </c:pt>
                <c:pt idx="477">
                  <c:v>-6.7000000000000171E-2</c:v>
                </c:pt>
                <c:pt idx="478">
                  <c:v>-6.1999999999999389E-2</c:v>
                </c:pt>
                <c:pt idx="479">
                  <c:v>-6.0000000000000497E-2</c:v>
                </c:pt>
                <c:pt idx="480">
                  <c:v>-5.3999999999999382E-2</c:v>
                </c:pt>
                <c:pt idx="481">
                  <c:v>-4.3000000000000149E-2</c:v>
                </c:pt>
                <c:pt idx="482">
                  <c:v>-5.1000000000000156E-2</c:v>
                </c:pt>
                <c:pt idx="483">
                  <c:v>-5.7999999999999829E-2</c:v>
                </c:pt>
                <c:pt idx="484">
                  <c:v>-6.3000000000000611E-2</c:v>
                </c:pt>
                <c:pt idx="485">
                  <c:v>-6.7999999999999616E-2</c:v>
                </c:pt>
                <c:pt idx="486">
                  <c:v>-4.4999999999999929E-2</c:v>
                </c:pt>
                <c:pt idx="487">
                  <c:v>-3.6000000000000476E-2</c:v>
                </c:pt>
                <c:pt idx="488">
                  <c:v>-4.4999999999999929E-2</c:v>
                </c:pt>
                <c:pt idx="489">
                  <c:v>-4.4999999999999929E-2</c:v>
                </c:pt>
                <c:pt idx="490">
                  <c:v>-4.3000000000000149E-2</c:v>
                </c:pt>
                <c:pt idx="491">
                  <c:v>-4.2999999999999261E-2</c:v>
                </c:pt>
                <c:pt idx="492">
                  <c:v>-4.2000000000000703E-2</c:v>
                </c:pt>
                <c:pt idx="493">
                  <c:v>-2.4999999999999467E-2</c:v>
                </c:pt>
                <c:pt idx="494">
                  <c:v>-4.1999999999999815E-2</c:v>
                </c:pt>
                <c:pt idx="495">
                  <c:v>-2.7000000000000135E-2</c:v>
                </c:pt>
                <c:pt idx="496">
                  <c:v>-3.6999999999999922E-2</c:v>
                </c:pt>
                <c:pt idx="497">
                  <c:v>-3.5000000000000142E-2</c:v>
                </c:pt>
                <c:pt idx="498">
                  <c:v>-3.3999999999999808E-2</c:v>
                </c:pt>
                <c:pt idx="499">
                  <c:v>-3.2000000000000028E-2</c:v>
                </c:pt>
                <c:pt idx="500">
                  <c:v>-3.1000000000000583E-2</c:v>
                </c:pt>
                <c:pt idx="501">
                  <c:v>-2.9999999999999361E-2</c:v>
                </c:pt>
                <c:pt idx="502">
                  <c:v>-3.4000000000000696E-2</c:v>
                </c:pt>
                <c:pt idx="503">
                  <c:v>-3.3999999999999808E-2</c:v>
                </c:pt>
                <c:pt idx="504">
                  <c:v>-3.0000000000000249E-2</c:v>
                </c:pt>
                <c:pt idx="505">
                  <c:v>-2.6999999999999247E-2</c:v>
                </c:pt>
                <c:pt idx="506">
                  <c:v>-2.8000000000000469E-2</c:v>
                </c:pt>
                <c:pt idx="507">
                  <c:v>-2.5000000000000355E-2</c:v>
                </c:pt>
                <c:pt idx="508">
                  <c:v>-3.3999999999999808E-2</c:v>
                </c:pt>
                <c:pt idx="509">
                  <c:v>-3.7999999999999368E-2</c:v>
                </c:pt>
                <c:pt idx="510">
                  <c:v>-4.1000000000000369E-2</c:v>
                </c:pt>
                <c:pt idx="511">
                  <c:v>-3.8000000000000256E-2</c:v>
                </c:pt>
                <c:pt idx="512">
                  <c:v>-4.0000000000000036E-2</c:v>
                </c:pt>
                <c:pt idx="513">
                  <c:v>-3.8999999999999702E-2</c:v>
                </c:pt>
                <c:pt idx="514">
                  <c:v>-3.8999999999999702E-2</c:v>
                </c:pt>
                <c:pt idx="515">
                  <c:v>-4.0000000000000036E-2</c:v>
                </c:pt>
                <c:pt idx="516">
                  <c:v>-4.4000000000000483E-2</c:v>
                </c:pt>
                <c:pt idx="517">
                  <c:v>-4.1999999999999815E-2</c:v>
                </c:pt>
                <c:pt idx="518">
                  <c:v>-5.1000000000000156E-2</c:v>
                </c:pt>
                <c:pt idx="519">
                  <c:v>-5.400000000000027E-2</c:v>
                </c:pt>
                <c:pt idx="520">
                  <c:v>-5.3999999999999382E-2</c:v>
                </c:pt>
                <c:pt idx="521">
                  <c:v>-5.5000000000000604E-2</c:v>
                </c:pt>
                <c:pt idx="522">
                  <c:v>-5.6999999999999496E-2</c:v>
                </c:pt>
                <c:pt idx="523">
                  <c:v>-6.4000000000000057E-2</c:v>
                </c:pt>
                <c:pt idx="524">
                  <c:v>-6.5000000000000391E-2</c:v>
                </c:pt>
                <c:pt idx="525">
                  <c:v>-7.099999999999973E-2</c:v>
                </c:pt>
                <c:pt idx="526">
                  <c:v>-6.5999999999999837E-2</c:v>
                </c:pt>
                <c:pt idx="527">
                  <c:v>-6.4999999999999947E-2</c:v>
                </c:pt>
                <c:pt idx="528">
                  <c:v>-6.800000000000006E-2</c:v>
                </c:pt>
                <c:pt idx="529">
                  <c:v>-6.7000000000000171E-2</c:v>
                </c:pt>
                <c:pt idx="530">
                  <c:v>-7.6000000000000068E-2</c:v>
                </c:pt>
                <c:pt idx="531">
                  <c:v>-7.6000000000000068E-2</c:v>
                </c:pt>
                <c:pt idx="532">
                  <c:v>-7.7999999999999847E-2</c:v>
                </c:pt>
                <c:pt idx="533">
                  <c:v>-8.0000000000000071E-2</c:v>
                </c:pt>
                <c:pt idx="534">
                  <c:v>-8.0000000000000071E-2</c:v>
                </c:pt>
                <c:pt idx="535">
                  <c:v>-7.7999999999999847E-2</c:v>
                </c:pt>
                <c:pt idx="536">
                  <c:v>-7.6000000000000068E-2</c:v>
                </c:pt>
                <c:pt idx="537">
                  <c:v>-7.6000000000000068E-2</c:v>
                </c:pt>
                <c:pt idx="538">
                  <c:v>-7.7999999999999847E-2</c:v>
                </c:pt>
                <c:pt idx="539">
                  <c:v>-7.9000000000000181E-2</c:v>
                </c:pt>
                <c:pt idx="540">
                  <c:v>-8.0999999999999961E-2</c:v>
                </c:pt>
                <c:pt idx="541">
                  <c:v>-7.8999999999999737E-2</c:v>
                </c:pt>
                <c:pt idx="542">
                  <c:v>-7.5000000000000178E-2</c:v>
                </c:pt>
                <c:pt idx="543">
                  <c:v>-8.1999999999999851E-2</c:v>
                </c:pt>
                <c:pt idx="544">
                  <c:v>-8.2000000000000295E-2</c:v>
                </c:pt>
                <c:pt idx="545">
                  <c:v>-7.6999999999999957E-2</c:v>
                </c:pt>
                <c:pt idx="546">
                  <c:v>-7.6999999999999957E-2</c:v>
                </c:pt>
                <c:pt idx="547">
                  <c:v>-7.6000000000000068E-2</c:v>
                </c:pt>
                <c:pt idx="548">
                  <c:v>-6.899999999999995E-2</c:v>
                </c:pt>
                <c:pt idx="549">
                  <c:v>-6.6999999999999726E-2</c:v>
                </c:pt>
                <c:pt idx="550">
                  <c:v>-6.2000000000000277E-2</c:v>
                </c:pt>
                <c:pt idx="551">
                  <c:v>-5.600000000000005E-2</c:v>
                </c:pt>
                <c:pt idx="552">
                  <c:v>-6.1999999999999833E-2</c:v>
                </c:pt>
                <c:pt idx="553">
                  <c:v>-5.8000000000000052E-2</c:v>
                </c:pt>
                <c:pt idx="554">
                  <c:v>-5.2999999999999936E-2</c:v>
                </c:pt>
                <c:pt idx="555">
                  <c:v>-4.6999999999999931E-2</c:v>
                </c:pt>
                <c:pt idx="556">
                  <c:v>-3.9000000000000146E-2</c:v>
                </c:pt>
                <c:pt idx="557">
                  <c:v>-4.2999999999999927E-2</c:v>
                </c:pt>
                <c:pt idx="558">
                  <c:v>-4.8000000000000043E-2</c:v>
                </c:pt>
                <c:pt idx="559">
                  <c:v>-4.6999999999999931E-2</c:v>
                </c:pt>
                <c:pt idx="560">
                  <c:v>-4.4999999999999929E-2</c:v>
                </c:pt>
                <c:pt idx="561">
                  <c:v>-4.6000000000000041E-2</c:v>
                </c:pt>
                <c:pt idx="562">
                  <c:v>-3.300000000000014E-2</c:v>
                </c:pt>
                <c:pt idx="563">
                  <c:v>-3.599999999999981E-2</c:v>
                </c:pt>
                <c:pt idx="564">
                  <c:v>-3.5000000000000142E-2</c:v>
                </c:pt>
                <c:pt idx="565">
                  <c:v>-3.2999999999999918E-2</c:v>
                </c:pt>
                <c:pt idx="566">
                  <c:v>-4.0999999999999925E-2</c:v>
                </c:pt>
                <c:pt idx="567">
                  <c:v>-3.400000000000003E-2</c:v>
                </c:pt>
                <c:pt idx="568">
                  <c:v>-2.7000000000000135E-2</c:v>
                </c:pt>
                <c:pt idx="569">
                  <c:v>-3.0000000000000027E-2</c:v>
                </c:pt>
                <c:pt idx="570">
                  <c:v>-2.4999999999999911E-2</c:v>
                </c:pt>
                <c:pt idx="571">
                  <c:v>-3.0000000000000027E-2</c:v>
                </c:pt>
                <c:pt idx="572">
                  <c:v>-3.6999999999999922E-2</c:v>
                </c:pt>
                <c:pt idx="573">
                  <c:v>-2.0000000000000018E-2</c:v>
                </c:pt>
                <c:pt idx="574">
                  <c:v>-2.7000000000000135E-2</c:v>
                </c:pt>
                <c:pt idx="575">
                  <c:v>-2.9999999999999805E-2</c:v>
                </c:pt>
                <c:pt idx="576">
                  <c:v>-1.7000000000000126E-2</c:v>
                </c:pt>
                <c:pt idx="577">
                  <c:v>-2.2999999999999909E-2</c:v>
                </c:pt>
                <c:pt idx="578">
                  <c:v>-1.9000000000000128E-2</c:v>
                </c:pt>
                <c:pt idx="579">
                  <c:v>-1.4000000000000012E-2</c:v>
                </c:pt>
                <c:pt idx="580">
                  <c:v>-1.6000000000000014E-2</c:v>
                </c:pt>
                <c:pt idx="581">
                  <c:v>-1.5999999999999903E-2</c:v>
                </c:pt>
                <c:pt idx="582">
                  <c:v>-8.0000000000000071E-3</c:v>
                </c:pt>
                <c:pt idx="583">
                  <c:v>-7.0000000000000062E-3</c:v>
                </c:pt>
                <c:pt idx="584">
                  <c:v>-2.0000000000000018E-3</c:v>
                </c:pt>
                <c:pt idx="585">
                  <c:v>1.0000000000000009E-3</c:v>
                </c:pt>
                <c:pt idx="586">
                  <c:v>-5.0000000000000044E-3</c:v>
                </c:pt>
                <c:pt idx="587">
                  <c:v>2.0000000000000018E-3</c:v>
                </c:pt>
                <c:pt idx="588">
                  <c:v>-5.0000000000000044E-3</c:v>
                </c:pt>
                <c:pt idx="589">
                  <c:v>-8.0000000000000071E-3</c:v>
                </c:pt>
                <c:pt idx="590">
                  <c:v>-3.0000000000000027E-3</c:v>
                </c:pt>
                <c:pt idx="591">
                  <c:v>-8.0000000000000071E-3</c:v>
                </c:pt>
                <c:pt idx="592">
                  <c:v>-2.0000000000000018E-3</c:v>
                </c:pt>
                <c:pt idx="593">
                  <c:v>6.0000000000000053E-3</c:v>
                </c:pt>
                <c:pt idx="594">
                  <c:v>-2.0000000000000018E-3</c:v>
                </c:pt>
                <c:pt idx="595">
                  <c:v>0</c:v>
                </c:pt>
                <c:pt idx="596">
                  <c:v>1.0000000000000009E-2</c:v>
                </c:pt>
                <c:pt idx="597">
                  <c:v>-4.0000000000000036E-3</c:v>
                </c:pt>
                <c:pt idx="598">
                  <c:v>1.0000000000000009E-3</c:v>
                </c:pt>
                <c:pt idx="599">
                  <c:v>5.0000000000000044E-3</c:v>
                </c:pt>
                <c:pt idx="600">
                  <c:v>-1.0000000000000009E-3</c:v>
                </c:pt>
                <c:pt idx="601">
                  <c:v>9.000000000000008E-3</c:v>
                </c:pt>
                <c:pt idx="602">
                  <c:v>4.0000000000000036E-3</c:v>
                </c:pt>
                <c:pt idx="603">
                  <c:v>0</c:v>
                </c:pt>
                <c:pt idx="604">
                  <c:v>8.0000000000000071E-3</c:v>
                </c:pt>
                <c:pt idx="605">
                  <c:v>8.0000000000000071E-3</c:v>
                </c:pt>
                <c:pt idx="606">
                  <c:v>6.0000000000000053E-3</c:v>
                </c:pt>
                <c:pt idx="607">
                  <c:v>8.999999999999897E-3</c:v>
                </c:pt>
                <c:pt idx="608">
                  <c:v>6.0000000000000053E-3</c:v>
                </c:pt>
                <c:pt idx="609">
                  <c:v>4.0000000000000036E-3</c:v>
                </c:pt>
                <c:pt idx="610">
                  <c:v>4.0000000000000036E-3</c:v>
                </c:pt>
                <c:pt idx="611">
                  <c:v>1.0000000000001119E-3</c:v>
                </c:pt>
                <c:pt idx="612">
                  <c:v>2.9999999999998916E-3</c:v>
                </c:pt>
                <c:pt idx="613">
                  <c:v>6.0000000000000053E-3</c:v>
                </c:pt>
                <c:pt idx="614">
                  <c:v>0</c:v>
                </c:pt>
                <c:pt idx="615">
                  <c:v>0</c:v>
                </c:pt>
                <c:pt idx="616">
                  <c:v>2.0000000000000018E-3</c:v>
                </c:pt>
                <c:pt idx="617">
                  <c:v>-4.0000000000000036E-3</c:v>
                </c:pt>
                <c:pt idx="618">
                  <c:v>1.0000000000001119E-3</c:v>
                </c:pt>
                <c:pt idx="619">
                  <c:v>9.9999999999988987E-4</c:v>
                </c:pt>
                <c:pt idx="620">
                  <c:v>-4.0000000000000036E-3</c:v>
                </c:pt>
                <c:pt idx="621">
                  <c:v>-2.0000000000000018E-3</c:v>
                </c:pt>
                <c:pt idx="622">
                  <c:v>-2.0000000000000018E-3</c:v>
                </c:pt>
                <c:pt idx="623">
                  <c:v>-9.9999999999988987E-4</c:v>
                </c:pt>
                <c:pt idx="624">
                  <c:v>2.9999999999998916E-3</c:v>
                </c:pt>
                <c:pt idx="625">
                  <c:v>-2.9999999999998916E-3</c:v>
                </c:pt>
                <c:pt idx="626">
                  <c:v>-6.0000000000000053E-3</c:v>
                </c:pt>
                <c:pt idx="627">
                  <c:v>-3.0000000000001137E-3</c:v>
                </c:pt>
                <c:pt idx="628">
                  <c:v>-1.0999999999999899E-2</c:v>
                </c:pt>
                <c:pt idx="629">
                  <c:v>-9.000000000000008E-3</c:v>
                </c:pt>
                <c:pt idx="630">
                  <c:v>-7.0000000000000062E-3</c:v>
                </c:pt>
                <c:pt idx="631">
                  <c:v>-5.0000000000000044E-3</c:v>
                </c:pt>
                <c:pt idx="632">
                  <c:v>-2.0000000000000018E-3</c:v>
                </c:pt>
                <c:pt idx="633">
                  <c:v>1.0000000000000009E-3</c:v>
                </c:pt>
                <c:pt idx="634">
                  <c:v>-5.0000000000000044E-3</c:v>
                </c:pt>
                <c:pt idx="635">
                  <c:v>-1.0000000000000009E-3</c:v>
                </c:pt>
                <c:pt idx="636">
                  <c:v>-2.0000000000000018E-3</c:v>
                </c:pt>
                <c:pt idx="637">
                  <c:v>-5.0000000000000044E-3</c:v>
                </c:pt>
                <c:pt idx="638">
                  <c:v>-4.0000000000000036E-3</c:v>
                </c:pt>
                <c:pt idx="639">
                  <c:v>-7.0000000000000062E-3</c:v>
                </c:pt>
                <c:pt idx="640">
                  <c:v>-8.0000000000000071E-3</c:v>
                </c:pt>
                <c:pt idx="641">
                  <c:v>-1.0000000000000009E-3</c:v>
                </c:pt>
                <c:pt idx="642">
                  <c:v>-6.0000000000000053E-3</c:v>
                </c:pt>
                <c:pt idx="643">
                  <c:v>-2.0000000000000018E-3</c:v>
                </c:pt>
                <c:pt idx="644">
                  <c:v>-2.0000000000000018E-3</c:v>
                </c:pt>
                <c:pt idx="645">
                  <c:v>-4.9999999999998934E-3</c:v>
                </c:pt>
                <c:pt idx="646">
                  <c:v>-4.0000000000000036E-3</c:v>
                </c:pt>
                <c:pt idx="647">
                  <c:v>-3.0000000000000027E-3</c:v>
                </c:pt>
                <c:pt idx="648">
                  <c:v>-3.0000000000000027E-3</c:v>
                </c:pt>
                <c:pt idx="649">
                  <c:v>-3.0000000000000027E-3</c:v>
                </c:pt>
                <c:pt idx="650">
                  <c:v>2.0000000000000018E-3</c:v>
                </c:pt>
                <c:pt idx="651">
                  <c:v>0</c:v>
                </c:pt>
                <c:pt idx="652">
                  <c:v>1.0000000000000009E-3</c:v>
                </c:pt>
                <c:pt idx="653">
                  <c:v>1.0000000000000009E-3</c:v>
                </c:pt>
                <c:pt idx="654">
                  <c:v>-5.0000000000000044E-3</c:v>
                </c:pt>
                <c:pt idx="655">
                  <c:v>-4.0000000000000036E-3</c:v>
                </c:pt>
                <c:pt idx="656">
                  <c:v>-1.0000000000000009E-3</c:v>
                </c:pt>
                <c:pt idx="657">
                  <c:v>-5.0000000000000044E-3</c:v>
                </c:pt>
                <c:pt idx="658">
                  <c:v>4.0000000000000036E-3</c:v>
                </c:pt>
                <c:pt idx="659">
                  <c:v>9.000000000000008E-3</c:v>
                </c:pt>
                <c:pt idx="660">
                  <c:v>8.0000000000000071E-3</c:v>
                </c:pt>
                <c:pt idx="661">
                  <c:v>7.9999999999998961E-3</c:v>
                </c:pt>
                <c:pt idx="662">
                  <c:v>2.0000000000000018E-3</c:v>
                </c:pt>
                <c:pt idx="663">
                  <c:v>-1.0000000000000009E-3</c:v>
                </c:pt>
                <c:pt idx="664">
                  <c:v>1.0000000000000009E-3</c:v>
                </c:pt>
                <c:pt idx="665">
                  <c:v>4.0000000000000036E-3</c:v>
                </c:pt>
                <c:pt idx="666">
                  <c:v>5.0000000000000044E-3</c:v>
                </c:pt>
                <c:pt idx="667">
                  <c:v>8.0000000000000071E-3</c:v>
                </c:pt>
                <c:pt idx="668">
                  <c:v>0</c:v>
                </c:pt>
                <c:pt idx="669">
                  <c:v>3.0000000000000027E-3</c:v>
                </c:pt>
                <c:pt idx="670">
                  <c:v>6.0000000000000053E-3</c:v>
                </c:pt>
                <c:pt idx="671">
                  <c:v>3.0000000000000027E-3</c:v>
                </c:pt>
                <c:pt idx="672">
                  <c:v>3.0000000000000027E-3</c:v>
                </c:pt>
                <c:pt idx="673">
                  <c:v>1.0000000000000009E-3</c:v>
                </c:pt>
                <c:pt idx="674">
                  <c:v>0</c:v>
                </c:pt>
                <c:pt idx="675">
                  <c:v>0</c:v>
                </c:pt>
                <c:pt idx="676">
                  <c:v>-1.0000000000000009E-3</c:v>
                </c:pt>
                <c:pt idx="677">
                  <c:v>-4.0000000000000036E-3</c:v>
                </c:pt>
                <c:pt idx="678">
                  <c:v>2.0000000000000018E-3</c:v>
                </c:pt>
                <c:pt idx="679">
                  <c:v>-7.0000000000000062E-3</c:v>
                </c:pt>
                <c:pt idx="680">
                  <c:v>-5.0000000000000044E-3</c:v>
                </c:pt>
                <c:pt idx="681">
                  <c:v>1.0000000000000009E-3</c:v>
                </c:pt>
                <c:pt idx="682">
                  <c:v>3.0000000000000027E-3</c:v>
                </c:pt>
                <c:pt idx="683">
                  <c:v>-1.100000000000001E-2</c:v>
                </c:pt>
                <c:pt idx="684">
                  <c:v>2.0000000000000018E-3</c:v>
                </c:pt>
                <c:pt idx="685">
                  <c:v>-8.0000000000000071E-3</c:v>
                </c:pt>
                <c:pt idx="686">
                  <c:v>-5.0000000000000044E-3</c:v>
                </c:pt>
                <c:pt idx="687">
                  <c:v>-7.9999999999998961E-3</c:v>
                </c:pt>
                <c:pt idx="688">
                  <c:v>-1.0000000000000009E-2</c:v>
                </c:pt>
                <c:pt idx="689">
                  <c:v>-9.000000000000008E-3</c:v>
                </c:pt>
                <c:pt idx="690">
                  <c:v>3.0000000000000027E-3</c:v>
                </c:pt>
                <c:pt idx="691">
                  <c:v>-1.4000000000000012E-2</c:v>
                </c:pt>
                <c:pt idx="692">
                  <c:v>-8.0000000000000071E-3</c:v>
                </c:pt>
                <c:pt idx="693">
                  <c:v>-6.0000000000000053E-3</c:v>
                </c:pt>
                <c:pt idx="694">
                  <c:v>0</c:v>
                </c:pt>
                <c:pt idx="695">
                  <c:v>-1.0000000000000009E-2</c:v>
                </c:pt>
                <c:pt idx="696">
                  <c:v>-2.0000000000000018E-2</c:v>
                </c:pt>
                <c:pt idx="697">
                  <c:v>-2.200000000000002E-2</c:v>
                </c:pt>
                <c:pt idx="698">
                  <c:v>-1.6000000000000014E-2</c:v>
                </c:pt>
                <c:pt idx="699">
                  <c:v>-8.999999999999897E-3</c:v>
                </c:pt>
                <c:pt idx="700">
                  <c:v>-3.0000000000000027E-3</c:v>
                </c:pt>
                <c:pt idx="701">
                  <c:v>2.0000000000000018E-3</c:v>
                </c:pt>
                <c:pt idx="702">
                  <c:v>-2.0000000000000018E-3</c:v>
                </c:pt>
                <c:pt idx="703">
                  <c:v>5.9999999999998943E-3</c:v>
                </c:pt>
                <c:pt idx="704">
                  <c:v>1.2000000000000011E-2</c:v>
                </c:pt>
                <c:pt idx="705">
                  <c:v>9.000000000000008E-3</c:v>
                </c:pt>
                <c:pt idx="706">
                  <c:v>5.0000000000000044E-3</c:v>
                </c:pt>
                <c:pt idx="707">
                  <c:v>-5.0000000000000044E-3</c:v>
                </c:pt>
                <c:pt idx="708">
                  <c:v>-1.2000000000000011E-2</c:v>
                </c:pt>
                <c:pt idx="709">
                  <c:v>-3.0000000000000027E-3</c:v>
                </c:pt>
                <c:pt idx="710">
                  <c:v>-3.0000000000000027E-3</c:v>
                </c:pt>
                <c:pt idx="711">
                  <c:v>5.0000000000000044E-3</c:v>
                </c:pt>
                <c:pt idx="712">
                  <c:v>8.0000000000000071E-3</c:v>
                </c:pt>
                <c:pt idx="713">
                  <c:v>7.0000000000000062E-3</c:v>
                </c:pt>
                <c:pt idx="714">
                  <c:v>6.0000000000000053E-3</c:v>
                </c:pt>
                <c:pt idx="715">
                  <c:v>0</c:v>
                </c:pt>
                <c:pt idx="716">
                  <c:v>-2.0000000000000018E-3</c:v>
                </c:pt>
                <c:pt idx="717">
                  <c:v>2.0000000000000018E-3</c:v>
                </c:pt>
                <c:pt idx="718">
                  <c:v>4.0000000000000036E-3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3B62-4980-A93B-7699AA64AD85}"/>
            </c:ext>
          </c:extLst>
        </c:ser>
        <c:ser>
          <c:idx val="4"/>
          <c:order val="4"/>
          <c:tx>
            <c:strRef>
              <c:f>'TASK 1'!$AZ$3:$AZ$5</c:f>
              <c:strCache>
                <c:ptCount val="3"/>
                <c:pt idx="1">
                  <c:v>2000RPM</c:v>
                </c:pt>
                <c:pt idx="2">
                  <c:v>Delta P(Bar)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'TASK 1'!$A$6:$A$3989</c:f>
              <c:numCache>
                <c:formatCode>0</c:formatCode>
                <c:ptCount val="3984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1'!$AZ$6:$AZ$3989</c:f>
              <c:numCache>
                <c:formatCode>0.000</c:formatCode>
                <c:ptCount val="3984"/>
                <c:pt idx="0">
                  <c:v>-6.9999999999998952E-3</c:v>
                </c:pt>
                <c:pt idx="1">
                  <c:v>3.0000000000000027E-3</c:v>
                </c:pt>
                <c:pt idx="2">
                  <c:v>-4.0000000000000036E-3</c:v>
                </c:pt>
                <c:pt idx="3">
                  <c:v>2.0000000000000018E-3</c:v>
                </c:pt>
                <c:pt idx="4">
                  <c:v>-4.0000000000000036E-3</c:v>
                </c:pt>
                <c:pt idx="5">
                  <c:v>-1.0000000000000009E-3</c:v>
                </c:pt>
                <c:pt idx="6">
                  <c:v>-5.0000000000000044E-3</c:v>
                </c:pt>
                <c:pt idx="7">
                  <c:v>-1.0000000000000009E-3</c:v>
                </c:pt>
                <c:pt idx="8">
                  <c:v>3.0000000000000027E-3</c:v>
                </c:pt>
                <c:pt idx="9">
                  <c:v>1.0000000000000009E-3</c:v>
                </c:pt>
                <c:pt idx="10">
                  <c:v>3.0000000000000027E-3</c:v>
                </c:pt>
                <c:pt idx="11">
                  <c:v>2.0000000000000018E-3</c:v>
                </c:pt>
                <c:pt idx="12">
                  <c:v>6.0000000000000053E-3</c:v>
                </c:pt>
                <c:pt idx="13">
                  <c:v>3.9999999999998925E-3</c:v>
                </c:pt>
                <c:pt idx="14">
                  <c:v>3.0000000000001137E-3</c:v>
                </c:pt>
                <c:pt idx="15">
                  <c:v>4.9999999999998934E-3</c:v>
                </c:pt>
                <c:pt idx="16">
                  <c:v>1.1000000000000121E-2</c:v>
                </c:pt>
                <c:pt idx="17">
                  <c:v>1.2000000000000011E-2</c:v>
                </c:pt>
                <c:pt idx="18">
                  <c:v>2.9999999999998916E-3</c:v>
                </c:pt>
                <c:pt idx="19">
                  <c:v>2.0000000000000018E-3</c:v>
                </c:pt>
                <c:pt idx="20">
                  <c:v>2.0000000000000018E-3</c:v>
                </c:pt>
                <c:pt idx="21">
                  <c:v>6.0000000000000053E-3</c:v>
                </c:pt>
                <c:pt idx="22">
                  <c:v>1.0000000000001119E-3</c:v>
                </c:pt>
                <c:pt idx="23">
                  <c:v>4.0000000000000036E-3</c:v>
                </c:pt>
                <c:pt idx="24">
                  <c:v>-1.0000000000001119E-3</c:v>
                </c:pt>
                <c:pt idx="25">
                  <c:v>1.0000000000001119E-3</c:v>
                </c:pt>
                <c:pt idx="26">
                  <c:v>-1.0000000000001119E-3</c:v>
                </c:pt>
                <c:pt idx="27">
                  <c:v>-2.0000000000000018E-3</c:v>
                </c:pt>
                <c:pt idx="28">
                  <c:v>-2.0000000000000018E-3</c:v>
                </c:pt>
                <c:pt idx="29">
                  <c:v>-4.9999999999998934E-3</c:v>
                </c:pt>
                <c:pt idx="30">
                  <c:v>-1.0000000000001119E-3</c:v>
                </c:pt>
                <c:pt idx="31">
                  <c:v>-6.9999999999998952E-3</c:v>
                </c:pt>
                <c:pt idx="32">
                  <c:v>-4.0000000000000036E-3</c:v>
                </c:pt>
                <c:pt idx="33">
                  <c:v>4.9999999999998934E-3</c:v>
                </c:pt>
                <c:pt idx="34">
                  <c:v>7.0000000000001172E-3</c:v>
                </c:pt>
                <c:pt idx="35">
                  <c:v>-3.0000000000001137E-3</c:v>
                </c:pt>
                <c:pt idx="36">
                  <c:v>-2.0000000000000018E-3</c:v>
                </c:pt>
                <c:pt idx="37">
                  <c:v>1.0000000000001119E-3</c:v>
                </c:pt>
                <c:pt idx="38">
                  <c:v>-3.0000000000001137E-3</c:v>
                </c:pt>
                <c:pt idx="39">
                  <c:v>-2.9999999999998916E-3</c:v>
                </c:pt>
                <c:pt idx="40">
                  <c:v>-5.0000000000001155E-3</c:v>
                </c:pt>
                <c:pt idx="41">
                  <c:v>-6.0000000000000053E-3</c:v>
                </c:pt>
                <c:pt idx="42">
                  <c:v>-1.0000000000000009E-2</c:v>
                </c:pt>
                <c:pt idx="43">
                  <c:v>2.0000000000000018E-3</c:v>
                </c:pt>
                <c:pt idx="44">
                  <c:v>-4.9999999999998934E-3</c:v>
                </c:pt>
                <c:pt idx="45">
                  <c:v>-4.0000000000000036E-3</c:v>
                </c:pt>
                <c:pt idx="46">
                  <c:v>-1.2000000000000011E-2</c:v>
                </c:pt>
                <c:pt idx="47">
                  <c:v>0</c:v>
                </c:pt>
                <c:pt idx="48">
                  <c:v>0</c:v>
                </c:pt>
                <c:pt idx="49">
                  <c:v>-5.0000000000000044E-3</c:v>
                </c:pt>
                <c:pt idx="50">
                  <c:v>-6.0000000000000053E-3</c:v>
                </c:pt>
                <c:pt idx="51">
                  <c:v>-5.0000000000000044E-3</c:v>
                </c:pt>
                <c:pt idx="52">
                  <c:v>-1.0000000000000009E-3</c:v>
                </c:pt>
                <c:pt idx="53">
                  <c:v>-7.0000000000000062E-3</c:v>
                </c:pt>
                <c:pt idx="54">
                  <c:v>-2.0000000000000018E-3</c:v>
                </c:pt>
                <c:pt idx="55">
                  <c:v>-8.0000000000000071E-3</c:v>
                </c:pt>
                <c:pt idx="56">
                  <c:v>-8.0000000000000071E-3</c:v>
                </c:pt>
                <c:pt idx="57">
                  <c:v>-9.000000000000008E-3</c:v>
                </c:pt>
                <c:pt idx="58">
                  <c:v>-1.0000000000000009E-3</c:v>
                </c:pt>
                <c:pt idx="59">
                  <c:v>-3.9999999999998925E-3</c:v>
                </c:pt>
                <c:pt idx="60">
                  <c:v>-1.0000000000000009E-3</c:v>
                </c:pt>
                <c:pt idx="61">
                  <c:v>-9.000000000000008E-3</c:v>
                </c:pt>
                <c:pt idx="62">
                  <c:v>5.0000000000000044E-3</c:v>
                </c:pt>
                <c:pt idx="63">
                  <c:v>-2.0000000000000018E-3</c:v>
                </c:pt>
                <c:pt idx="64">
                  <c:v>5.0000000000000044E-3</c:v>
                </c:pt>
                <c:pt idx="65">
                  <c:v>-4.0000000000000036E-3</c:v>
                </c:pt>
                <c:pt idx="66">
                  <c:v>4.0000000000000036E-3</c:v>
                </c:pt>
                <c:pt idx="67">
                  <c:v>1.0000000000000009E-3</c:v>
                </c:pt>
                <c:pt idx="68">
                  <c:v>0</c:v>
                </c:pt>
                <c:pt idx="69">
                  <c:v>-5.0000000000000044E-3</c:v>
                </c:pt>
                <c:pt idx="70">
                  <c:v>-4.0000000000000036E-3</c:v>
                </c:pt>
                <c:pt idx="71">
                  <c:v>0</c:v>
                </c:pt>
                <c:pt idx="72">
                  <c:v>-3.0000000000000027E-3</c:v>
                </c:pt>
                <c:pt idx="73">
                  <c:v>-3.0000000000000027E-3</c:v>
                </c:pt>
                <c:pt idx="74">
                  <c:v>-2.0000000000000018E-3</c:v>
                </c:pt>
                <c:pt idx="75">
                  <c:v>3.0000000000000027E-3</c:v>
                </c:pt>
                <c:pt idx="76">
                  <c:v>1.0000000000000009E-3</c:v>
                </c:pt>
                <c:pt idx="77">
                  <c:v>1.0000000000000009E-3</c:v>
                </c:pt>
                <c:pt idx="78">
                  <c:v>-2.0000000000000018E-3</c:v>
                </c:pt>
                <c:pt idx="79">
                  <c:v>2.0000000000000018E-3</c:v>
                </c:pt>
                <c:pt idx="80">
                  <c:v>0</c:v>
                </c:pt>
                <c:pt idx="81">
                  <c:v>0</c:v>
                </c:pt>
                <c:pt idx="82">
                  <c:v>-2.0000000000000018E-3</c:v>
                </c:pt>
                <c:pt idx="83">
                  <c:v>-2.0000000000000018E-3</c:v>
                </c:pt>
                <c:pt idx="84">
                  <c:v>-4.0000000000000036E-3</c:v>
                </c:pt>
                <c:pt idx="85">
                  <c:v>-3.0000000000000027E-3</c:v>
                </c:pt>
                <c:pt idx="86">
                  <c:v>-2.0000000000000018E-3</c:v>
                </c:pt>
                <c:pt idx="87">
                  <c:v>-3.0000000000000027E-3</c:v>
                </c:pt>
                <c:pt idx="88">
                  <c:v>2.0000000000000018E-3</c:v>
                </c:pt>
                <c:pt idx="89">
                  <c:v>-1.0000000000000009E-3</c:v>
                </c:pt>
                <c:pt idx="90">
                  <c:v>-4.0000000000000036E-3</c:v>
                </c:pt>
                <c:pt idx="91">
                  <c:v>-5.0000000000000044E-3</c:v>
                </c:pt>
                <c:pt idx="92">
                  <c:v>2.0000000000000018E-3</c:v>
                </c:pt>
                <c:pt idx="93">
                  <c:v>3.0000000000000027E-3</c:v>
                </c:pt>
                <c:pt idx="94">
                  <c:v>1.0000000000000009E-2</c:v>
                </c:pt>
                <c:pt idx="95">
                  <c:v>6.0000000000000053E-3</c:v>
                </c:pt>
                <c:pt idx="96">
                  <c:v>6.0000000000000053E-3</c:v>
                </c:pt>
                <c:pt idx="97">
                  <c:v>0</c:v>
                </c:pt>
                <c:pt idx="98">
                  <c:v>0</c:v>
                </c:pt>
                <c:pt idx="99">
                  <c:v>-5.0000000000000044E-3</c:v>
                </c:pt>
                <c:pt idx="100">
                  <c:v>2.0000000000000018E-3</c:v>
                </c:pt>
                <c:pt idx="101">
                  <c:v>2.0000000000000018E-3</c:v>
                </c:pt>
                <c:pt idx="102">
                  <c:v>6.0000000000000053E-3</c:v>
                </c:pt>
                <c:pt idx="103">
                  <c:v>1.0000000000000009E-3</c:v>
                </c:pt>
                <c:pt idx="104">
                  <c:v>4.0000000000000036E-3</c:v>
                </c:pt>
                <c:pt idx="105">
                  <c:v>1.9999999999998908E-3</c:v>
                </c:pt>
                <c:pt idx="106">
                  <c:v>3.0000000000000027E-3</c:v>
                </c:pt>
                <c:pt idx="107">
                  <c:v>5.0000000000000044E-3</c:v>
                </c:pt>
                <c:pt idx="108">
                  <c:v>4.0000000000000036E-3</c:v>
                </c:pt>
                <c:pt idx="109">
                  <c:v>5.0000000000000044E-3</c:v>
                </c:pt>
                <c:pt idx="110">
                  <c:v>1.0000000000000009E-3</c:v>
                </c:pt>
                <c:pt idx="111">
                  <c:v>4.0000000000000036E-3</c:v>
                </c:pt>
                <c:pt idx="112">
                  <c:v>4.0000000000000036E-3</c:v>
                </c:pt>
                <c:pt idx="113">
                  <c:v>9.000000000000008E-3</c:v>
                </c:pt>
                <c:pt idx="114">
                  <c:v>8.0000000000000071E-3</c:v>
                </c:pt>
                <c:pt idx="115">
                  <c:v>8.0000000000000071E-3</c:v>
                </c:pt>
                <c:pt idx="116">
                  <c:v>3.0000000000000027E-3</c:v>
                </c:pt>
                <c:pt idx="117">
                  <c:v>5.0000000000000044E-3</c:v>
                </c:pt>
                <c:pt idx="118">
                  <c:v>3.0000000000000027E-3</c:v>
                </c:pt>
                <c:pt idx="119">
                  <c:v>8.999999999999897E-3</c:v>
                </c:pt>
                <c:pt idx="120">
                  <c:v>9.000000000000119E-3</c:v>
                </c:pt>
                <c:pt idx="121">
                  <c:v>6.9999999999998952E-3</c:v>
                </c:pt>
                <c:pt idx="122">
                  <c:v>2.0000000000000018E-3</c:v>
                </c:pt>
                <c:pt idx="123">
                  <c:v>2.0000000000000018E-3</c:v>
                </c:pt>
                <c:pt idx="124">
                  <c:v>1.0000000000001119E-3</c:v>
                </c:pt>
                <c:pt idx="125">
                  <c:v>2.9999999999998916E-3</c:v>
                </c:pt>
                <c:pt idx="126">
                  <c:v>5.0000000000001155E-3</c:v>
                </c:pt>
                <c:pt idx="127">
                  <c:v>6.9999999999998952E-3</c:v>
                </c:pt>
                <c:pt idx="128">
                  <c:v>8.0000000000000071E-3</c:v>
                </c:pt>
                <c:pt idx="129">
                  <c:v>8.0000000000000071E-3</c:v>
                </c:pt>
                <c:pt idx="130">
                  <c:v>7.0000000000001172E-3</c:v>
                </c:pt>
                <c:pt idx="131">
                  <c:v>0</c:v>
                </c:pt>
                <c:pt idx="132">
                  <c:v>0</c:v>
                </c:pt>
                <c:pt idx="133">
                  <c:v>-2.0000000000000018E-3</c:v>
                </c:pt>
                <c:pt idx="134">
                  <c:v>2.0000000000000018E-3</c:v>
                </c:pt>
                <c:pt idx="135">
                  <c:v>9.9999999999988987E-4</c:v>
                </c:pt>
                <c:pt idx="136">
                  <c:v>5.0000000000001155E-3</c:v>
                </c:pt>
                <c:pt idx="137">
                  <c:v>-1.0000000000001119E-3</c:v>
                </c:pt>
                <c:pt idx="138">
                  <c:v>3.0000000000001137E-3</c:v>
                </c:pt>
                <c:pt idx="139">
                  <c:v>-5.0000000000001155E-3</c:v>
                </c:pt>
                <c:pt idx="140">
                  <c:v>-9.9999999999988987E-4</c:v>
                </c:pt>
                <c:pt idx="141">
                  <c:v>9.9999999999988987E-4</c:v>
                </c:pt>
                <c:pt idx="142">
                  <c:v>2.0000000000000018E-3</c:v>
                </c:pt>
                <c:pt idx="143">
                  <c:v>5.0000000000001155E-3</c:v>
                </c:pt>
                <c:pt idx="144">
                  <c:v>9.9999999999988987E-4</c:v>
                </c:pt>
                <c:pt idx="145">
                  <c:v>0</c:v>
                </c:pt>
                <c:pt idx="146">
                  <c:v>-2.9999999999998916E-3</c:v>
                </c:pt>
                <c:pt idx="147">
                  <c:v>0</c:v>
                </c:pt>
                <c:pt idx="148">
                  <c:v>9.9999999999988987E-4</c:v>
                </c:pt>
                <c:pt idx="149">
                  <c:v>4.0000000000000036E-3</c:v>
                </c:pt>
                <c:pt idx="150">
                  <c:v>2.0000000000000018E-3</c:v>
                </c:pt>
                <c:pt idx="151">
                  <c:v>3.0000000000001137E-3</c:v>
                </c:pt>
                <c:pt idx="152">
                  <c:v>-1.0000000000001119E-3</c:v>
                </c:pt>
                <c:pt idx="153">
                  <c:v>0</c:v>
                </c:pt>
                <c:pt idx="154">
                  <c:v>-9.9999999999988987E-4</c:v>
                </c:pt>
                <c:pt idx="155">
                  <c:v>2.9999999999998916E-3</c:v>
                </c:pt>
                <c:pt idx="156">
                  <c:v>4.0000000000000036E-3</c:v>
                </c:pt>
                <c:pt idx="157">
                  <c:v>2.0000000000000018E-3</c:v>
                </c:pt>
                <c:pt idx="158">
                  <c:v>5.0000000000001155E-3</c:v>
                </c:pt>
                <c:pt idx="159">
                  <c:v>4.0000000000000036E-3</c:v>
                </c:pt>
                <c:pt idx="160">
                  <c:v>6.0000000000000053E-3</c:v>
                </c:pt>
                <c:pt idx="161">
                  <c:v>6.0000000000000053E-3</c:v>
                </c:pt>
                <c:pt idx="162">
                  <c:v>8.0000000000000071E-3</c:v>
                </c:pt>
                <c:pt idx="163">
                  <c:v>2.0000000000000018E-3</c:v>
                </c:pt>
                <c:pt idx="164">
                  <c:v>3.9999999999997815E-3</c:v>
                </c:pt>
                <c:pt idx="165">
                  <c:v>-2.0000000000000018E-3</c:v>
                </c:pt>
                <c:pt idx="166">
                  <c:v>4.0000000000000036E-3</c:v>
                </c:pt>
                <c:pt idx="167">
                  <c:v>4.0000000000000036E-3</c:v>
                </c:pt>
                <c:pt idx="168">
                  <c:v>4.0000000000000036E-3</c:v>
                </c:pt>
                <c:pt idx="169">
                  <c:v>0</c:v>
                </c:pt>
                <c:pt idx="170">
                  <c:v>-9.9999999999988987E-4</c:v>
                </c:pt>
                <c:pt idx="171">
                  <c:v>2.9999999999998916E-3</c:v>
                </c:pt>
                <c:pt idx="172">
                  <c:v>1.0000000000001119E-3</c:v>
                </c:pt>
                <c:pt idx="173">
                  <c:v>4.0000000000000036E-3</c:v>
                </c:pt>
                <c:pt idx="174">
                  <c:v>0</c:v>
                </c:pt>
                <c:pt idx="175">
                  <c:v>9.9999999999988987E-4</c:v>
                </c:pt>
                <c:pt idx="176">
                  <c:v>3.0000000000001137E-3</c:v>
                </c:pt>
                <c:pt idx="177">
                  <c:v>2.0000000000000018E-3</c:v>
                </c:pt>
                <c:pt idx="178">
                  <c:v>2.0000000000000018E-3</c:v>
                </c:pt>
                <c:pt idx="179">
                  <c:v>2.9999999999998916E-3</c:v>
                </c:pt>
                <c:pt idx="180">
                  <c:v>-6.0000000000000053E-3</c:v>
                </c:pt>
                <c:pt idx="181">
                  <c:v>3.0000000000001137E-3</c:v>
                </c:pt>
                <c:pt idx="182">
                  <c:v>4.0000000000000036E-3</c:v>
                </c:pt>
                <c:pt idx="183">
                  <c:v>1.0999999999999899E-2</c:v>
                </c:pt>
                <c:pt idx="184">
                  <c:v>-4.9999999999998934E-3</c:v>
                </c:pt>
                <c:pt idx="185">
                  <c:v>-3.0000000000001137E-3</c:v>
                </c:pt>
                <c:pt idx="186">
                  <c:v>-9.9999999999988987E-4</c:v>
                </c:pt>
                <c:pt idx="187">
                  <c:v>9.9999999999988987E-4</c:v>
                </c:pt>
                <c:pt idx="188">
                  <c:v>2.0000000000000018E-3</c:v>
                </c:pt>
                <c:pt idx="189">
                  <c:v>1.0000000000001119E-3</c:v>
                </c:pt>
                <c:pt idx="190">
                  <c:v>4.0000000000000036E-3</c:v>
                </c:pt>
                <c:pt idx="191">
                  <c:v>-1.0000000000001119E-3</c:v>
                </c:pt>
                <c:pt idx="192">
                  <c:v>3.0000000000001137E-3</c:v>
                </c:pt>
                <c:pt idx="193">
                  <c:v>-1.0000000000001119E-3</c:v>
                </c:pt>
                <c:pt idx="194">
                  <c:v>-2.0000000000000018E-3</c:v>
                </c:pt>
                <c:pt idx="195">
                  <c:v>5.0000000000001155E-3</c:v>
                </c:pt>
                <c:pt idx="196">
                  <c:v>0</c:v>
                </c:pt>
                <c:pt idx="197">
                  <c:v>2.0000000000000018E-3</c:v>
                </c:pt>
                <c:pt idx="198">
                  <c:v>9.9999999999988987E-4</c:v>
                </c:pt>
                <c:pt idx="199">
                  <c:v>6.0000000000000053E-3</c:v>
                </c:pt>
                <c:pt idx="200">
                  <c:v>3.0000000000001137E-3</c:v>
                </c:pt>
                <c:pt idx="201">
                  <c:v>8.0000000000000071E-3</c:v>
                </c:pt>
                <c:pt idx="202">
                  <c:v>4.9999999999998934E-3</c:v>
                </c:pt>
                <c:pt idx="203">
                  <c:v>8.0000000000000071E-3</c:v>
                </c:pt>
                <c:pt idx="204">
                  <c:v>6.0000000000000053E-3</c:v>
                </c:pt>
                <c:pt idx="205">
                  <c:v>6.0000000000000053E-3</c:v>
                </c:pt>
                <c:pt idx="206">
                  <c:v>3.0000000000001137E-3</c:v>
                </c:pt>
                <c:pt idx="207">
                  <c:v>2.9999999999998916E-3</c:v>
                </c:pt>
                <c:pt idx="208">
                  <c:v>3.0000000000001137E-3</c:v>
                </c:pt>
                <c:pt idx="209">
                  <c:v>9.9999999999988987E-4</c:v>
                </c:pt>
                <c:pt idx="210">
                  <c:v>0</c:v>
                </c:pt>
                <c:pt idx="211">
                  <c:v>-2.0000000000000018E-3</c:v>
                </c:pt>
                <c:pt idx="212">
                  <c:v>5.0000000000001155E-3</c:v>
                </c:pt>
                <c:pt idx="213">
                  <c:v>6.9999999999998952E-3</c:v>
                </c:pt>
                <c:pt idx="214">
                  <c:v>1.0000000000000009E-2</c:v>
                </c:pt>
                <c:pt idx="215">
                  <c:v>8.999999999999897E-3</c:v>
                </c:pt>
                <c:pt idx="216">
                  <c:v>6.0000000000000053E-3</c:v>
                </c:pt>
                <c:pt idx="217">
                  <c:v>7.0000000000001172E-3</c:v>
                </c:pt>
                <c:pt idx="218">
                  <c:v>8.999999999999897E-3</c:v>
                </c:pt>
                <c:pt idx="219">
                  <c:v>0</c:v>
                </c:pt>
                <c:pt idx="220">
                  <c:v>-9.9999999999988987E-4</c:v>
                </c:pt>
                <c:pt idx="221">
                  <c:v>1.4999999999999902E-2</c:v>
                </c:pt>
                <c:pt idx="222">
                  <c:v>3.0000000000001137E-3</c:v>
                </c:pt>
                <c:pt idx="223">
                  <c:v>1.0000000000000009E-2</c:v>
                </c:pt>
                <c:pt idx="224">
                  <c:v>2.9999999999998916E-3</c:v>
                </c:pt>
                <c:pt idx="225">
                  <c:v>1.0000000000000009E-2</c:v>
                </c:pt>
                <c:pt idx="226">
                  <c:v>1.4000000000000012E-2</c:v>
                </c:pt>
                <c:pt idx="227">
                  <c:v>7.0000000000001172E-3</c:v>
                </c:pt>
                <c:pt idx="228">
                  <c:v>4.0000000000000036E-3</c:v>
                </c:pt>
                <c:pt idx="229">
                  <c:v>0</c:v>
                </c:pt>
                <c:pt idx="230">
                  <c:v>1.6000000000000014E-2</c:v>
                </c:pt>
                <c:pt idx="231">
                  <c:v>1.2999999999999901E-2</c:v>
                </c:pt>
                <c:pt idx="232">
                  <c:v>1.2000000000000011E-2</c:v>
                </c:pt>
                <c:pt idx="233">
                  <c:v>1.0000000000000009E-2</c:v>
                </c:pt>
                <c:pt idx="234">
                  <c:v>8.0000000000000071E-3</c:v>
                </c:pt>
                <c:pt idx="235">
                  <c:v>4.9999999999998934E-3</c:v>
                </c:pt>
                <c:pt idx="236">
                  <c:v>1.0000000000000009E-2</c:v>
                </c:pt>
                <c:pt idx="237">
                  <c:v>1.1000000000000121E-2</c:v>
                </c:pt>
                <c:pt idx="238">
                  <c:v>1.4000000000000012E-2</c:v>
                </c:pt>
                <c:pt idx="239">
                  <c:v>1.6999999999999904E-2</c:v>
                </c:pt>
                <c:pt idx="240">
                  <c:v>1.4000000000000012E-2</c:v>
                </c:pt>
                <c:pt idx="241">
                  <c:v>1.1000000000000121E-2</c:v>
                </c:pt>
                <c:pt idx="242">
                  <c:v>1.2000000000000011E-2</c:v>
                </c:pt>
                <c:pt idx="243">
                  <c:v>1.4999999999999902E-2</c:v>
                </c:pt>
                <c:pt idx="244">
                  <c:v>1.6000000000000014E-2</c:v>
                </c:pt>
                <c:pt idx="245">
                  <c:v>1.6000000000000014E-2</c:v>
                </c:pt>
                <c:pt idx="246">
                  <c:v>1.8000000000000016E-2</c:v>
                </c:pt>
                <c:pt idx="247">
                  <c:v>1.6000000000000014E-2</c:v>
                </c:pt>
                <c:pt idx="248">
                  <c:v>1.6000000000000014E-2</c:v>
                </c:pt>
                <c:pt idx="249">
                  <c:v>1.4999999999999902E-2</c:v>
                </c:pt>
                <c:pt idx="250">
                  <c:v>1.5000000000000124E-2</c:v>
                </c:pt>
                <c:pt idx="251">
                  <c:v>1.7999999999999794E-2</c:v>
                </c:pt>
                <c:pt idx="252">
                  <c:v>1.6000000000000014E-2</c:v>
                </c:pt>
                <c:pt idx="253">
                  <c:v>2.0000000000000018E-2</c:v>
                </c:pt>
                <c:pt idx="254">
                  <c:v>2.200000000000002E-2</c:v>
                </c:pt>
                <c:pt idx="255">
                  <c:v>2.3000000000000131E-2</c:v>
                </c:pt>
                <c:pt idx="256">
                  <c:v>2.200000000000002E-2</c:v>
                </c:pt>
                <c:pt idx="257">
                  <c:v>2.1999999999999797E-2</c:v>
                </c:pt>
                <c:pt idx="258">
                  <c:v>2.100000000000013E-2</c:v>
                </c:pt>
                <c:pt idx="259">
                  <c:v>2.200000000000002E-2</c:v>
                </c:pt>
                <c:pt idx="260">
                  <c:v>2.4999999999999911E-2</c:v>
                </c:pt>
                <c:pt idx="261">
                  <c:v>2.5000000000000133E-2</c:v>
                </c:pt>
                <c:pt idx="262">
                  <c:v>2.5999999999999801E-2</c:v>
                </c:pt>
                <c:pt idx="263">
                  <c:v>2.8000000000000025E-2</c:v>
                </c:pt>
                <c:pt idx="264">
                  <c:v>2.9000000000000137E-2</c:v>
                </c:pt>
                <c:pt idx="265">
                  <c:v>3.0000000000000027E-2</c:v>
                </c:pt>
                <c:pt idx="266">
                  <c:v>2.8999999999999915E-2</c:v>
                </c:pt>
                <c:pt idx="267">
                  <c:v>2.8000000000000025E-2</c:v>
                </c:pt>
                <c:pt idx="268">
                  <c:v>2.9999999999999805E-2</c:v>
                </c:pt>
                <c:pt idx="269">
                  <c:v>3.2000000000000028E-2</c:v>
                </c:pt>
                <c:pt idx="270">
                  <c:v>3.8000000000000256E-2</c:v>
                </c:pt>
                <c:pt idx="271">
                  <c:v>4.2999999999999705E-2</c:v>
                </c:pt>
                <c:pt idx="272">
                  <c:v>4.9000000000000377E-2</c:v>
                </c:pt>
                <c:pt idx="273">
                  <c:v>4.4999999999999929E-2</c:v>
                </c:pt>
                <c:pt idx="274">
                  <c:v>4.6999999999999709E-2</c:v>
                </c:pt>
                <c:pt idx="275">
                  <c:v>4.2000000000000259E-2</c:v>
                </c:pt>
                <c:pt idx="276">
                  <c:v>4.4999999999999929E-2</c:v>
                </c:pt>
                <c:pt idx="277">
                  <c:v>4.4000000000000039E-2</c:v>
                </c:pt>
                <c:pt idx="278">
                  <c:v>4.8999999999999932E-2</c:v>
                </c:pt>
                <c:pt idx="279">
                  <c:v>4.8999999999999932E-2</c:v>
                </c:pt>
                <c:pt idx="280">
                  <c:v>5.2000000000000046E-2</c:v>
                </c:pt>
                <c:pt idx="281">
                  <c:v>5.2999999999999936E-2</c:v>
                </c:pt>
                <c:pt idx="282">
                  <c:v>5.500000000000016E-2</c:v>
                </c:pt>
                <c:pt idx="283">
                  <c:v>5.8999999999999719E-2</c:v>
                </c:pt>
                <c:pt idx="284">
                  <c:v>6.5000000000000391E-2</c:v>
                </c:pt>
                <c:pt idx="285">
                  <c:v>6.5999999999999837E-2</c:v>
                </c:pt>
                <c:pt idx="286">
                  <c:v>6.800000000000006E-2</c:v>
                </c:pt>
                <c:pt idx="287">
                  <c:v>6.899999999999995E-2</c:v>
                </c:pt>
                <c:pt idx="288">
                  <c:v>6.999999999999984E-2</c:v>
                </c:pt>
                <c:pt idx="289">
                  <c:v>7.5000000000000178E-2</c:v>
                </c:pt>
                <c:pt idx="290">
                  <c:v>7.5000000000000178E-2</c:v>
                </c:pt>
                <c:pt idx="291">
                  <c:v>8.3999999999999631E-2</c:v>
                </c:pt>
                <c:pt idx="292">
                  <c:v>8.7000000000000188E-2</c:v>
                </c:pt>
                <c:pt idx="293">
                  <c:v>9.4999999999999751E-2</c:v>
                </c:pt>
                <c:pt idx="294">
                  <c:v>9.8000000000000309E-2</c:v>
                </c:pt>
                <c:pt idx="295">
                  <c:v>0.10199999999999987</c:v>
                </c:pt>
                <c:pt idx="296">
                  <c:v>0.10499999999999998</c:v>
                </c:pt>
                <c:pt idx="297">
                  <c:v>0.11100000000000021</c:v>
                </c:pt>
                <c:pt idx="298">
                  <c:v>0.11199999999999966</c:v>
                </c:pt>
                <c:pt idx="299">
                  <c:v>0.11600000000000055</c:v>
                </c:pt>
                <c:pt idx="300">
                  <c:v>0.11999999999999922</c:v>
                </c:pt>
                <c:pt idx="301">
                  <c:v>0.12900000000000045</c:v>
                </c:pt>
                <c:pt idx="302">
                  <c:v>0.13400000000000034</c:v>
                </c:pt>
                <c:pt idx="303">
                  <c:v>0.13999999999999968</c:v>
                </c:pt>
                <c:pt idx="304">
                  <c:v>0.14700000000000024</c:v>
                </c:pt>
                <c:pt idx="305">
                  <c:v>0.15200000000000014</c:v>
                </c:pt>
                <c:pt idx="306">
                  <c:v>0.16199999999999992</c:v>
                </c:pt>
                <c:pt idx="307">
                  <c:v>0.16899999999999959</c:v>
                </c:pt>
                <c:pt idx="308">
                  <c:v>0.17900000000000027</c:v>
                </c:pt>
                <c:pt idx="309">
                  <c:v>0.18499999999999961</c:v>
                </c:pt>
                <c:pt idx="310">
                  <c:v>0.19200000000000017</c:v>
                </c:pt>
                <c:pt idx="311">
                  <c:v>0.19500000000000028</c:v>
                </c:pt>
                <c:pt idx="312">
                  <c:v>0.20999999999999996</c:v>
                </c:pt>
                <c:pt idx="313">
                  <c:v>0.21699999999999964</c:v>
                </c:pt>
                <c:pt idx="314">
                  <c:v>0.22700000000000031</c:v>
                </c:pt>
                <c:pt idx="315">
                  <c:v>0.23099999999999987</c:v>
                </c:pt>
                <c:pt idx="316">
                  <c:v>0.24699999999999989</c:v>
                </c:pt>
                <c:pt idx="317">
                  <c:v>0.26100000000000012</c:v>
                </c:pt>
                <c:pt idx="318">
                  <c:v>0.27400000000000002</c:v>
                </c:pt>
                <c:pt idx="319">
                  <c:v>0.28499999999999925</c:v>
                </c:pt>
                <c:pt idx="320">
                  <c:v>0.29900000000000126</c:v>
                </c:pt>
                <c:pt idx="321">
                  <c:v>0.31199999999999939</c:v>
                </c:pt>
                <c:pt idx="322">
                  <c:v>0.32699999999999996</c:v>
                </c:pt>
                <c:pt idx="323">
                  <c:v>0.34699999999999953</c:v>
                </c:pt>
                <c:pt idx="324">
                  <c:v>0.36000000000000121</c:v>
                </c:pt>
                <c:pt idx="325">
                  <c:v>0.37800000000000011</c:v>
                </c:pt>
                <c:pt idx="326">
                  <c:v>0.38899999999999935</c:v>
                </c:pt>
                <c:pt idx="327">
                  <c:v>0.4090000000000007</c:v>
                </c:pt>
                <c:pt idx="328">
                  <c:v>0.42399999999999949</c:v>
                </c:pt>
                <c:pt idx="329">
                  <c:v>0.4480000000000004</c:v>
                </c:pt>
                <c:pt idx="330">
                  <c:v>0.46499999999999986</c:v>
                </c:pt>
                <c:pt idx="331">
                  <c:v>0.48899999999999899</c:v>
                </c:pt>
                <c:pt idx="332">
                  <c:v>0.49500000000000099</c:v>
                </c:pt>
                <c:pt idx="333">
                  <c:v>0.51999999999999957</c:v>
                </c:pt>
                <c:pt idx="334">
                  <c:v>0.53500000000000014</c:v>
                </c:pt>
                <c:pt idx="335">
                  <c:v>0.54999999999999893</c:v>
                </c:pt>
                <c:pt idx="336">
                  <c:v>0.56400000000000006</c:v>
                </c:pt>
                <c:pt idx="337">
                  <c:v>0.57399999999999984</c:v>
                </c:pt>
                <c:pt idx="338">
                  <c:v>0.59500000000000064</c:v>
                </c:pt>
                <c:pt idx="339">
                  <c:v>0.59600000000000009</c:v>
                </c:pt>
                <c:pt idx="340">
                  <c:v>0.60600000000000165</c:v>
                </c:pt>
                <c:pt idx="341">
                  <c:v>0.61799999999999855</c:v>
                </c:pt>
                <c:pt idx="342">
                  <c:v>0.62000000000000099</c:v>
                </c:pt>
                <c:pt idx="343">
                  <c:v>0.61499999999999844</c:v>
                </c:pt>
                <c:pt idx="344">
                  <c:v>0.61100000000000065</c:v>
                </c:pt>
                <c:pt idx="345">
                  <c:v>0.6039999999999992</c:v>
                </c:pt>
                <c:pt idx="346">
                  <c:v>0.59500000000000242</c:v>
                </c:pt>
                <c:pt idx="347">
                  <c:v>0.57999999999999829</c:v>
                </c:pt>
                <c:pt idx="348">
                  <c:v>0.56099999999999994</c:v>
                </c:pt>
                <c:pt idx="349">
                  <c:v>0.52899999999999991</c:v>
                </c:pt>
                <c:pt idx="350">
                  <c:v>0.48799999999999955</c:v>
                </c:pt>
                <c:pt idx="351">
                  <c:v>0.46199999999999974</c:v>
                </c:pt>
                <c:pt idx="352">
                  <c:v>0.41900000000000048</c:v>
                </c:pt>
                <c:pt idx="353">
                  <c:v>0.39199999999999946</c:v>
                </c:pt>
                <c:pt idx="354">
                  <c:v>0.38299999999999912</c:v>
                </c:pt>
                <c:pt idx="355">
                  <c:v>0.35600000000000165</c:v>
                </c:pt>
                <c:pt idx="356">
                  <c:v>0.37900000000000134</c:v>
                </c:pt>
                <c:pt idx="357">
                  <c:v>0.40499999999999758</c:v>
                </c:pt>
                <c:pt idx="358">
                  <c:v>0.4670000000000023</c:v>
                </c:pt>
                <c:pt idx="359">
                  <c:v>0.57000000000000028</c:v>
                </c:pt>
                <c:pt idx="360">
                  <c:v>0.70499999999999829</c:v>
                </c:pt>
                <c:pt idx="361">
                  <c:v>0.88100000000000023</c:v>
                </c:pt>
                <c:pt idx="362">
                  <c:v>1.088000000000001</c:v>
                </c:pt>
                <c:pt idx="363">
                  <c:v>1.3520000000000003</c:v>
                </c:pt>
                <c:pt idx="364">
                  <c:v>1.6020000000000003</c:v>
                </c:pt>
                <c:pt idx="365">
                  <c:v>1.8599999999999994</c:v>
                </c:pt>
                <c:pt idx="366">
                  <c:v>2.1069999999999993</c:v>
                </c:pt>
                <c:pt idx="367">
                  <c:v>2.3059999999999974</c:v>
                </c:pt>
                <c:pt idx="368">
                  <c:v>2.4550000000000054</c:v>
                </c:pt>
                <c:pt idx="369">
                  <c:v>2.5730000000000004</c:v>
                </c:pt>
                <c:pt idx="370">
                  <c:v>2.6429999999999936</c:v>
                </c:pt>
                <c:pt idx="371">
                  <c:v>2.642000000000003</c:v>
                </c:pt>
                <c:pt idx="372">
                  <c:v>2.5810000000000031</c:v>
                </c:pt>
                <c:pt idx="373">
                  <c:v>2.4369999999999976</c:v>
                </c:pt>
                <c:pt idx="374">
                  <c:v>2.2019999999999982</c:v>
                </c:pt>
                <c:pt idx="375">
                  <c:v>1.8890000000000029</c:v>
                </c:pt>
                <c:pt idx="376">
                  <c:v>1.5159999999999982</c:v>
                </c:pt>
                <c:pt idx="377">
                  <c:v>1.0989999999999966</c:v>
                </c:pt>
                <c:pt idx="378">
                  <c:v>0.65500000000000114</c:v>
                </c:pt>
                <c:pt idx="379">
                  <c:v>0.22299999999999898</c:v>
                </c:pt>
                <c:pt idx="380">
                  <c:v>-0.16399999999999437</c:v>
                </c:pt>
                <c:pt idx="381">
                  <c:v>-0.57900000000000063</c:v>
                </c:pt>
                <c:pt idx="382">
                  <c:v>-0.96699999999999875</c:v>
                </c:pt>
                <c:pt idx="383">
                  <c:v>-1.2800000000000011</c:v>
                </c:pt>
                <c:pt idx="384">
                  <c:v>-1.5100000000000051</c:v>
                </c:pt>
                <c:pt idx="385">
                  <c:v>-1.6819999999999951</c:v>
                </c:pt>
                <c:pt idx="386">
                  <c:v>-1.7880000000000038</c:v>
                </c:pt>
                <c:pt idx="387">
                  <c:v>-1.8389999999999986</c:v>
                </c:pt>
                <c:pt idx="388">
                  <c:v>-1.8329999999999984</c:v>
                </c:pt>
                <c:pt idx="389">
                  <c:v>-1.8200000000000003</c:v>
                </c:pt>
                <c:pt idx="390">
                  <c:v>-1.7899999999999991</c:v>
                </c:pt>
                <c:pt idx="391">
                  <c:v>-1.7390000000000043</c:v>
                </c:pt>
                <c:pt idx="392">
                  <c:v>-1.6709999999999994</c:v>
                </c:pt>
                <c:pt idx="393">
                  <c:v>-1.6119999999999948</c:v>
                </c:pt>
                <c:pt idx="394">
                  <c:v>-1.5519999999999996</c:v>
                </c:pt>
                <c:pt idx="395">
                  <c:v>-1.4940000000000069</c:v>
                </c:pt>
                <c:pt idx="396">
                  <c:v>-1.4279999999999973</c:v>
                </c:pt>
                <c:pt idx="397">
                  <c:v>-1.3669999999999973</c:v>
                </c:pt>
                <c:pt idx="398">
                  <c:v>-1.3070000000000022</c:v>
                </c:pt>
                <c:pt idx="399">
                  <c:v>-1.2479999999999976</c:v>
                </c:pt>
                <c:pt idx="400">
                  <c:v>-1.1990000000000052</c:v>
                </c:pt>
                <c:pt idx="401">
                  <c:v>-1.1409999999999982</c:v>
                </c:pt>
                <c:pt idx="402">
                  <c:v>-1.093</c:v>
                </c:pt>
                <c:pt idx="403">
                  <c:v>-1.0410000000000004</c:v>
                </c:pt>
                <c:pt idx="404">
                  <c:v>-0.99599999999999866</c:v>
                </c:pt>
                <c:pt idx="405">
                  <c:v>-0.94899999999999807</c:v>
                </c:pt>
                <c:pt idx="406">
                  <c:v>-0.90900000000000247</c:v>
                </c:pt>
                <c:pt idx="407">
                  <c:v>-0.86599999999999966</c:v>
                </c:pt>
                <c:pt idx="408">
                  <c:v>-0.8279999999999994</c:v>
                </c:pt>
                <c:pt idx="409">
                  <c:v>-0.78999999999999915</c:v>
                </c:pt>
                <c:pt idx="410">
                  <c:v>-0.75800000000000267</c:v>
                </c:pt>
                <c:pt idx="411">
                  <c:v>-0.72299999999999898</c:v>
                </c:pt>
                <c:pt idx="412">
                  <c:v>-0.68900000000000006</c:v>
                </c:pt>
                <c:pt idx="413">
                  <c:v>-0.66099999999999781</c:v>
                </c:pt>
                <c:pt idx="414">
                  <c:v>-0.63400000000000034</c:v>
                </c:pt>
                <c:pt idx="415">
                  <c:v>-0.61200000000000188</c:v>
                </c:pt>
                <c:pt idx="416">
                  <c:v>-0.5779999999999994</c:v>
                </c:pt>
                <c:pt idx="417">
                  <c:v>-0.55099999999999838</c:v>
                </c:pt>
                <c:pt idx="418">
                  <c:v>-0.52899999999999991</c:v>
                </c:pt>
                <c:pt idx="419">
                  <c:v>-0.51100000000000279</c:v>
                </c:pt>
                <c:pt idx="420">
                  <c:v>-0.48999999999999844</c:v>
                </c:pt>
                <c:pt idx="421">
                  <c:v>-0.46900000000000119</c:v>
                </c:pt>
                <c:pt idx="422">
                  <c:v>-0.44899999999999807</c:v>
                </c:pt>
                <c:pt idx="423">
                  <c:v>-0.43000000000000149</c:v>
                </c:pt>
                <c:pt idx="424">
                  <c:v>-0.41099999999999959</c:v>
                </c:pt>
                <c:pt idx="425">
                  <c:v>-0.39300000000000068</c:v>
                </c:pt>
                <c:pt idx="426">
                  <c:v>-0.37899999999999956</c:v>
                </c:pt>
                <c:pt idx="427">
                  <c:v>-0.36299999999999955</c:v>
                </c:pt>
                <c:pt idx="428">
                  <c:v>-0.34800000000000075</c:v>
                </c:pt>
                <c:pt idx="429">
                  <c:v>-0.33300000000000018</c:v>
                </c:pt>
                <c:pt idx="430">
                  <c:v>-0.31999999999999851</c:v>
                </c:pt>
                <c:pt idx="431">
                  <c:v>-0.30800000000000161</c:v>
                </c:pt>
                <c:pt idx="432">
                  <c:v>-0.30099999999999838</c:v>
                </c:pt>
                <c:pt idx="433">
                  <c:v>-0.28500000000000014</c:v>
                </c:pt>
                <c:pt idx="434">
                  <c:v>-0.27300000000000146</c:v>
                </c:pt>
                <c:pt idx="435">
                  <c:v>-0.25999999999999979</c:v>
                </c:pt>
                <c:pt idx="436">
                  <c:v>-0.25199999999999889</c:v>
                </c:pt>
                <c:pt idx="437">
                  <c:v>-0.24500000000000099</c:v>
                </c:pt>
                <c:pt idx="438">
                  <c:v>-0.23599999999999888</c:v>
                </c:pt>
                <c:pt idx="439">
                  <c:v>-0.22600000000000087</c:v>
                </c:pt>
                <c:pt idx="440">
                  <c:v>-0.21899999999999942</c:v>
                </c:pt>
                <c:pt idx="441">
                  <c:v>-0.21199999999999974</c:v>
                </c:pt>
                <c:pt idx="442">
                  <c:v>-0.20500000000000007</c:v>
                </c:pt>
                <c:pt idx="443">
                  <c:v>-0.19599999999999973</c:v>
                </c:pt>
                <c:pt idx="444">
                  <c:v>-0.19100000000000072</c:v>
                </c:pt>
                <c:pt idx="445">
                  <c:v>-0.19299999999999962</c:v>
                </c:pt>
                <c:pt idx="446">
                  <c:v>-0.19200000000000017</c:v>
                </c:pt>
                <c:pt idx="447">
                  <c:v>-0.1850000000000005</c:v>
                </c:pt>
                <c:pt idx="448">
                  <c:v>-0.17099999999999937</c:v>
                </c:pt>
                <c:pt idx="449">
                  <c:v>-0.15200000000000102</c:v>
                </c:pt>
                <c:pt idx="450">
                  <c:v>-0.1379999999999999</c:v>
                </c:pt>
                <c:pt idx="451">
                  <c:v>-0.13299999999999912</c:v>
                </c:pt>
                <c:pt idx="452">
                  <c:v>-0.13199999999999967</c:v>
                </c:pt>
                <c:pt idx="453">
                  <c:v>-0.13600000000000101</c:v>
                </c:pt>
                <c:pt idx="454">
                  <c:v>-0.13299999999999912</c:v>
                </c:pt>
                <c:pt idx="455">
                  <c:v>-0.1330000000000009</c:v>
                </c:pt>
                <c:pt idx="456">
                  <c:v>-0.125</c:v>
                </c:pt>
                <c:pt idx="457">
                  <c:v>-0.12199999999999989</c:v>
                </c:pt>
                <c:pt idx="458">
                  <c:v>-0.11699999999999999</c:v>
                </c:pt>
                <c:pt idx="459">
                  <c:v>-0.11599999999999966</c:v>
                </c:pt>
                <c:pt idx="460">
                  <c:v>-0.10800000000000054</c:v>
                </c:pt>
                <c:pt idx="461">
                  <c:v>-0.10599999999999987</c:v>
                </c:pt>
                <c:pt idx="462">
                  <c:v>-9.6999999999999531E-2</c:v>
                </c:pt>
                <c:pt idx="463">
                  <c:v>-9.2000000000000526E-2</c:v>
                </c:pt>
                <c:pt idx="464">
                  <c:v>-8.8000000000000078E-2</c:v>
                </c:pt>
                <c:pt idx="465">
                  <c:v>-9.1999999999999638E-2</c:v>
                </c:pt>
                <c:pt idx="466">
                  <c:v>-9.1000000000000192E-2</c:v>
                </c:pt>
                <c:pt idx="467">
                  <c:v>-8.599999999999941E-2</c:v>
                </c:pt>
                <c:pt idx="468">
                  <c:v>-8.1000000000000405E-2</c:v>
                </c:pt>
                <c:pt idx="469">
                  <c:v>-7.5999999999999623E-2</c:v>
                </c:pt>
                <c:pt idx="470">
                  <c:v>-7.3000000000000398E-2</c:v>
                </c:pt>
                <c:pt idx="471">
                  <c:v>-6.899999999999995E-2</c:v>
                </c:pt>
                <c:pt idx="472">
                  <c:v>-7.0000000000000284E-2</c:v>
                </c:pt>
                <c:pt idx="473">
                  <c:v>-6.4999999999999503E-2</c:v>
                </c:pt>
                <c:pt idx="474">
                  <c:v>-6.7000000000000171E-2</c:v>
                </c:pt>
                <c:pt idx="475">
                  <c:v>-5.7999999999999829E-2</c:v>
                </c:pt>
                <c:pt idx="476">
                  <c:v>-5.7999999999999829E-2</c:v>
                </c:pt>
                <c:pt idx="477">
                  <c:v>-5.5000000000000604E-2</c:v>
                </c:pt>
                <c:pt idx="478">
                  <c:v>-6.1999999999999389E-2</c:v>
                </c:pt>
                <c:pt idx="479">
                  <c:v>-5.8000000000000718E-2</c:v>
                </c:pt>
                <c:pt idx="480">
                  <c:v>-5.4999999999999716E-2</c:v>
                </c:pt>
                <c:pt idx="481">
                  <c:v>-4.9000000000000377E-2</c:v>
                </c:pt>
                <c:pt idx="482">
                  <c:v>-4.6999999999999709E-2</c:v>
                </c:pt>
                <c:pt idx="483">
                  <c:v>-4.4999999999999929E-2</c:v>
                </c:pt>
                <c:pt idx="484">
                  <c:v>-4.6999999999999709E-2</c:v>
                </c:pt>
                <c:pt idx="485">
                  <c:v>-4.7000000000000597E-2</c:v>
                </c:pt>
                <c:pt idx="486">
                  <c:v>-4.0999999999999481E-2</c:v>
                </c:pt>
                <c:pt idx="487">
                  <c:v>-3.5000000000000142E-2</c:v>
                </c:pt>
                <c:pt idx="488">
                  <c:v>-3.8000000000000256E-2</c:v>
                </c:pt>
                <c:pt idx="489">
                  <c:v>-4.0999999999999481E-2</c:v>
                </c:pt>
                <c:pt idx="490">
                  <c:v>-3.900000000000059E-2</c:v>
                </c:pt>
                <c:pt idx="491">
                  <c:v>-3.7999999999999368E-2</c:v>
                </c:pt>
                <c:pt idx="492">
                  <c:v>-3.4000000000000696E-2</c:v>
                </c:pt>
                <c:pt idx="493">
                  <c:v>-4.0000000000000036E-2</c:v>
                </c:pt>
                <c:pt idx="494">
                  <c:v>-3.5999999999999588E-2</c:v>
                </c:pt>
                <c:pt idx="495">
                  <c:v>-3.6999999999999922E-2</c:v>
                </c:pt>
                <c:pt idx="496">
                  <c:v>-3.3000000000000362E-2</c:v>
                </c:pt>
                <c:pt idx="497">
                  <c:v>-3.2000000000000028E-2</c:v>
                </c:pt>
                <c:pt idx="498">
                  <c:v>-2.4000000000000021E-2</c:v>
                </c:pt>
                <c:pt idx="499">
                  <c:v>-2.7999999999999581E-2</c:v>
                </c:pt>
                <c:pt idx="500">
                  <c:v>-3.3000000000000362E-2</c:v>
                </c:pt>
                <c:pt idx="501">
                  <c:v>-3.5000000000000142E-2</c:v>
                </c:pt>
                <c:pt idx="502">
                  <c:v>-2.9999999999999361E-2</c:v>
                </c:pt>
                <c:pt idx="503">
                  <c:v>-2.6000000000000689E-2</c:v>
                </c:pt>
                <c:pt idx="504">
                  <c:v>-2.5999999999999801E-2</c:v>
                </c:pt>
                <c:pt idx="505">
                  <c:v>-2.4999999999999467E-2</c:v>
                </c:pt>
                <c:pt idx="506">
                  <c:v>-2.8999999999999915E-2</c:v>
                </c:pt>
                <c:pt idx="507">
                  <c:v>-2.7000000000000135E-2</c:v>
                </c:pt>
                <c:pt idx="508">
                  <c:v>-3.5000000000000142E-2</c:v>
                </c:pt>
                <c:pt idx="509">
                  <c:v>-3.0000000000000249E-2</c:v>
                </c:pt>
                <c:pt idx="510">
                  <c:v>-2.2999999999999687E-2</c:v>
                </c:pt>
                <c:pt idx="511">
                  <c:v>-1.6000000000000014E-2</c:v>
                </c:pt>
                <c:pt idx="512">
                  <c:v>-2.4000000000000021E-2</c:v>
                </c:pt>
                <c:pt idx="513">
                  <c:v>-2.5999999999999801E-2</c:v>
                </c:pt>
                <c:pt idx="514">
                  <c:v>-2.6000000000000689E-2</c:v>
                </c:pt>
                <c:pt idx="515">
                  <c:v>-2.4000000000000021E-2</c:v>
                </c:pt>
                <c:pt idx="516">
                  <c:v>-2.7999999999999581E-2</c:v>
                </c:pt>
                <c:pt idx="517">
                  <c:v>-3.3000000000000362E-2</c:v>
                </c:pt>
                <c:pt idx="518">
                  <c:v>-2.9999999999999361E-2</c:v>
                </c:pt>
                <c:pt idx="519">
                  <c:v>-3.3000000000000362E-2</c:v>
                </c:pt>
                <c:pt idx="520">
                  <c:v>-3.8999999999999702E-2</c:v>
                </c:pt>
                <c:pt idx="521">
                  <c:v>-4.9000000000000377E-2</c:v>
                </c:pt>
                <c:pt idx="522">
                  <c:v>-5.1000000000000156E-2</c:v>
                </c:pt>
                <c:pt idx="523">
                  <c:v>-5.1000000000000156E-2</c:v>
                </c:pt>
                <c:pt idx="524">
                  <c:v>-4.8999999999999488E-2</c:v>
                </c:pt>
                <c:pt idx="525">
                  <c:v>-5.1000000000000156E-2</c:v>
                </c:pt>
                <c:pt idx="526">
                  <c:v>-5.7999999999999829E-2</c:v>
                </c:pt>
                <c:pt idx="527">
                  <c:v>-6.4000000000000057E-2</c:v>
                </c:pt>
                <c:pt idx="528">
                  <c:v>-6.7999999999999616E-2</c:v>
                </c:pt>
                <c:pt idx="529">
                  <c:v>-7.5000000000000178E-2</c:v>
                </c:pt>
                <c:pt idx="530">
                  <c:v>-7.9000000000000181E-2</c:v>
                </c:pt>
                <c:pt idx="531">
                  <c:v>-7.6999999999999957E-2</c:v>
                </c:pt>
                <c:pt idx="532">
                  <c:v>-7.8000000000000291E-2</c:v>
                </c:pt>
                <c:pt idx="533">
                  <c:v>-7.5999999999999623E-2</c:v>
                </c:pt>
                <c:pt idx="534">
                  <c:v>-8.3000000000000185E-2</c:v>
                </c:pt>
                <c:pt idx="535">
                  <c:v>-8.5999999999999854E-2</c:v>
                </c:pt>
                <c:pt idx="536">
                  <c:v>-9.2000000000000082E-2</c:v>
                </c:pt>
                <c:pt idx="537">
                  <c:v>-8.8999999999999968E-2</c:v>
                </c:pt>
                <c:pt idx="538">
                  <c:v>-9.1000000000000192E-2</c:v>
                </c:pt>
                <c:pt idx="539">
                  <c:v>-9.2999999999999972E-2</c:v>
                </c:pt>
                <c:pt idx="540">
                  <c:v>-9.6000000000000085E-2</c:v>
                </c:pt>
                <c:pt idx="541">
                  <c:v>-9.2999999999999972E-2</c:v>
                </c:pt>
                <c:pt idx="542">
                  <c:v>-9.6999999999999975E-2</c:v>
                </c:pt>
                <c:pt idx="543">
                  <c:v>-8.8000000000000078E-2</c:v>
                </c:pt>
                <c:pt idx="544">
                  <c:v>-9.7999999999999865E-2</c:v>
                </c:pt>
                <c:pt idx="545">
                  <c:v>-0.10400000000000009</c:v>
                </c:pt>
                <c:pt idx="546">
                  <c:v>-0.10099999999999998</c:v>
                </c:pt>
                <c:pt idx="547">
                  <c:v>-9.3999999999999861E-2</c:v>
                </c:pt>
                <c:pt idx="548">
                  <c:v>-9.2000000000000082E-2</c:v>
                </c:pt>
                <c:pt idx="549">
                  <c:v>-9.4999999999999751E-2</c:v>
                </c:pt>
                <c:pt idx="550">
                  <c:v>-8.7000000000000188E-2</c:v>
                </c:pt>
                <c:pt idx="551">
                  <c:v>-8.7000000000000188E-2</c:v>
                </c:pt>
                <c:pt idx="552">
                  <c:v>-8.6999999999999744E-2</c:v>
                </c:pt>
                <c:pt idx="553">
                  <c:v>-8.2000000000000073E-2</c:v>
                </c:pt>
                <c:pt idx="554">
                  <c:v>-7.6000000000000068E-2</c:v>
                </c:pt>
                <c:pt idx="555">
                  <c:v>-7.2999999999999954E-2</c:v>
                </c:pt>
                <c:pt idx="556">
                  <c:v>-7.2000000000000064E-2</c:v>
                </c:pt>
                <c:pt idx="557">
                  <c:v>-6.7999999999999838E-2</c:v>
                </c:pt>
                <c:pt idx="558">
                  <c:v>-6.7000000000000171E-2</c:v>
                </c:pt>
                <c:pt idx="559">
                  <c:v>-5.8999999999999941E-2</c:v>
                </c:pt>
                <c:pt idx="560">
                  <c:v>-5.2000000000000046E-2</c:v>
                </c:pt>
                <c:pt idx="561">
                  <c:v>-4.9999999999999822E-2</c:v>
                </c:pt>
                <c:pt idx="562">
                  <c:v>-4.8000000000000043E-2</c:v>
                </c:pt>
                <c:pt idx="563">
                  <c:v>-4.2000000000000037E-2</c:v>
                </c:pt>
                <c:pt idx="564">
                  <c:v>-3.8000000000000034E-2</c:v>
                </c:pt>
                <c:pt idx="565">
                  <c:v>-3.499999999999992E-2</c:v>
                </c:pt>
                <c:pt idx="566">
                  <c:v>-3.1000000000000139E-2</c:v>
                </c:pt>
                <c:pt idx="567">
                  <c:v>-2.8000000000000025E-2</c:v>
                </c:pt>
                <c:pt idx="568">
                  <c:v>-2.3999999999999799E-2</c:v>
                </c:pt>
                <c:pt idx="569">
                  <c:v>-2.5000000000000133E-2</c:v>
                </c:pt>
                <c:pt idx="570">
                  <c:v>-2.4999999999999911E-2</c:v>
                </c:pt>
                <c:pt idx="571">
                  <c:v>-2.4000000000000021E-2</c:v>
                </c:pt>
                <c:pt idx="572">
                  <c:v>-2.100000000000013E-2</c:v>
                </c:pt>
                <c:pt idx="573">
                  <c:v>-1.4999999999999902E-2</c:v>
                </c:pt>
                <c:pt idx="574">
                  <c:v>-1.0000000000000009E-2</c:v>
                </c:pt>
                <c:pt idx="575">
                  <c:v>-8.0000000000000071E-3</c:v>
                </c:pt>
                <c:pt idx="576">
                  <c:v>-7.0000000000000062E-3</c:v>
                </c:pt>
                <c:pt idx="577">
                  <c:v>-4.0000000000000036E-3</c:v>
                </c:pt>
                <c:pt idx="578">
                  <c:v>-4.0000000000000036E-3</c:v>
                </c:pt>
                <c:pt idx="579">
                  <c:v>-4.0000000000000036E-3</c:v>
                </c:pt>
                <c:pt idx="580">
                  <c:v>-5.0000000000000044E-3</c:v>
                </c:pt>
                <c:pt idx="581">
                  <c:v>0</c:v>
                </c:pt>
                <c:pt idx="582">
                  <c:v>1.0000000000000009E-3</c:v>
                </c:pt>
                <c:pt idx="583">
                  <c:v>1.0000000000000009E-3</c:v>
                </c:pt>
                <c:pt idx="584">
                  <c:v>-2.0000000000000018E-3</c:v>
                </c:pt>
                <c:pt idx="585">
                  <c:v>0</c:v>
                </c:pt>
                <c:pt idx="586">
                  <c:v>3.0000000000000027E-3</c:v>
                </c:pt>
                <c:pt idx="587">
                  <c:v>1.0000000000000009E-3</c:v>
                </c:pt>
                <c:pt idx="588">
                  <c:v>1.0000000000000009E-3</c:v>
                </c:pt>
                <c:pt idx="589">
                  <c:v>4.0000000000000036E-3</c:v>
                </c:pt>
                <c:pt idx="590">
                  <c:v>5.0000000000000044E-3</c:v>
                </c:pt>
                <c:pt idx="591">
                  <c:v>6.0000000000000053E-3</c:v>
                </c:pt>
                <c:pt idx="592">
                  <c:v>6.0000000000000053E-3</c:v>
                </c:pt>
                <c:pt idx="593">
                  <c:v>3.0000000000000027E-3</c:v>
                </c:pt>
                <c:pt idx="594">
                  <c:v>1.0000000000000009E-3</c:v>
                </c:pt>
                <c:pt idx="595">
                  <c:v>0</c:v>
                </c:pt>
                <c:pt idx="596">
                  <c:v>-3.0000000000000027E-3</c:v>
                </c:pt>
                <c:pt idx="597">
                  <c:v>-2.0000000000000018E-3</c:v>
                </c:pt>
                <c:pt idx="598">
                  <c:v>0</c:v>
                </c:pt>
                <c:pt idx="599">
                  <c:v>0</c:v>
                </c:pt>
                <c:pt idx="600">
                  <c:v>-3.0000000000000027E-3</c:v>
                </c:pt>
                <c:pt idx="601">
                  <c:v>-6.0000000000000053E-3</c:v>
                </c:pt>
                <c:pt idx="602">
                  <c:v>-5.0000000000000044E-3</c:v>
                </c:pt>
                <c:pt idx="603">
                  <c:v>-1.0000000000000009E-3</c:v>
                </c:pt>
                <c:pt idx="604">
                  <c:v>1.0000000000000009E-3</c:v>
                </c:pt>
                <c:pt idx="605">
                  <c:v>-2.0000000000000018E-3</c:v>
                </c:pt>
                <c:pt idx="606">
                  <c:v>-4.0000000000000036E-3</c:v>
                </c:pt>
                <c:pt idx="607">
                  <c:v>-4.0000000000000036E-3</c:v>
                </c:pt>
                <c:pt idx="608">
                  <c:v>-8.0000000000000071E-3</c:v>
                </c:pt>
                <c:pt idx="609">
                  <c:v>-4.0000000000000036E-3</c:v>
                </c:pt>
                <c:pt idx="610">
                  <c:v>-6.9999999999998952E-3</c:v>
                </c:pt>
                <c:pt idx="611">
                  <c:v>-7.0000000000000062E-3</c:v>
                </c:pt>
                <c:pt idx="612">
                  <c:v>-9.000000000000008E-3</c:v>
                </c:pt>
                <c:pt idx="613">
                  <c:v>-9.000000000000008E-3</c:v>
                </c:pt>
                <c:pt idx="614">
                  <c:v>-9.000000000000008E-3</c:v>
                </c:pt>
                <c:pt idx="615">
                  <c:v>-5.0000000000000044E-3</c:v>
                </c:pt>
                <c:pt idx="616">
                  <c:v>-5.0000000000000044E-3</c:v>
                </c:pt>
                <c:pt idx="617">
                  <c:v>-4.0000000000000036E-3</c:v>
                </c:pt>
                <c:pt idx="618">
                  <c:v>-7.0000000000000062E-3</c:v>
                </c:pt>
                <c:pt idx="619">
                  <c:v>-6.0000000000000053E-3</c:v>
                </c:pt>
                <c:pt idx="620">
                  <c:v>-6.0000000000000053E-3</c:v>
                </c:pt>
                <c:pt idx="621">
                  <c:v>-1.0000000000000009E-3</c:v>
                </c:pt>
                <c:pt idx="622">
                  <c:v>1.0000000000000009E-3</c:v>
                </c:pt>
                <c:pt idx="623">
                  <c:v>2.0000000000000018E-3</c:v>
                </c:pt>
                <c:pt idx="624">
                  <c:v>0</c:v>
                </c:pt>
                <c:pt idx="625">
                  <c:v>0</c:v>
                </c:pt>
                <c:pt idx="626">
                  <c:v>1.0000000000000009E-3</c:v>
                </c:pt>
                <c:pt idx="627">
                  <c:v>1.0000000000000009E-3</c:v>
                </c:pt>
                <c:pt idx="628">
                  <c:v>1.0000000000000009E-3</c:v>
                </c:pt>
                <c:pt idx="629">
                  <c:v>-2.0000000000000018E-3</c:v>
                </c:pt>
                <c:pt idx="630">
                  <c:v>-4.0000000000000036E-3</c:v>
                </c:pt>
                <c:pt idx="631">
                  <c:v>-5.0000000000000044E-3</c:v>
                </c:pt>
                <c:pt idx="632">
                  <c:v>9.000000000000008E-3</c:v>
                </c:pt>
                <c:pt idx="633">
                  <c:v>1.6000000000000014E-2</c:v>
                </c:pt>
                <c:pt idx="634">
                  <c:v>2.5000000000000022E-2</c:v>
                </c:pt>
                <c:pt idx="635">
                  <c:v>1.7000000000000015E-2</c:v>
                </c:pt>
                <c:pt idx="636">
                  <c:v>1.19999999999999E-2</c:v>
                </c:pt>
                <c:pt idx="637">
                  <c:v>2.0000000000000018E-3</c:v>
                </c:pt>
                <c:pt idx="638">
                  <c:v>4.0000000000000036E-3</c:v>
                </c:pt>
                <c:pt idx="639">
                  <c:v>3.0000000000000027E-3</c:v>
                </c:pt>
                <c:pt idx="640">
                  <c:v>6.0000000000000053E-3</c:v>
                </c:pt>
                <c:pt idx="641">
                  <c:v>2.0000000000000018E-3</c:v>
                </c:pt>
                <c:pt idx="642">
                  <c:v>-2.0000000000000018E-3</c:v>
                </c:pt>
                <c:pt idx="643">
                  <c:v>-2.0000000000000018E-3</c:v>
                </c:pt>
                <c:pt idx="644">
                  <c:v>2.0000000000000018E-3</c:v>
                </c:pt>
                <c:pt idx="645">
                  <c:v>1.0000000000000009E-3</c:v>
                </c:pt>
                <c:pt idx="646">
                  <c:v>0</c:v>
                </c:pt>
                <c:pt idx="647">
                  <c:v>1.0000000000000009E-3</c:v>
                </c:pt>
                <c:pt idx="648">
                  <c:v>-4.0000000000000036E-3</c:v>
                </c:pt>
                <c:pt idx="649">
                  <c:v>-5.0000000000000044E-3</c:v>
                </c:pt>
                <c:pt idx="650">
                  <c:v>-8.0000000000000071E-3</c:v>
                </c:pt>
                <c:pt idx="651">
                  <c:v>-4.9999999999998934E-3</c:v>
                </c:pt>
                <c:pt idx="652">
                  <c:v>-6.0000000000000053E-3</c:v>
                </c:pt>
                <c:pt idx="653">
                  <c:v>0</c:v>
                </c:pt>
                <c:pt idx="654">
                  <c:v>0</c:v>
                </c:pt>
                <c:pt idx="655">
                  <c:v>2.0000000000000018E-3</c:v>
                </c:pt>
                <c:pt idx="656">
                  <c:v>-3.0000000000000027E-3</c:v>
                </c:pt>
                <c:pt idx="657">
                  <c:v>-3.0000000000000027E-3</c:v>
                </c:pt>
                <c:pt idx="658">
                  <c:v>-9.000000000000008E-3</c:v>
                </c:pt>
                <c:pt idx="659">
                  <c:v>-8.0000000000000071E-3</c:v>
                </c:pt>
                <c:pt idx="660">
                  <c:v>-9.000000000000008E-3</c:v>
                </c:pt>
                <c:pt idx="661">
                  <c:v>-9.000000000000008E-3</c:v>
                </c:pt>
                <c:pt idx="662">
                  <c:v>-1.3000000000000012E-2</c:v>
                </c:pt>
                <c:pt idx="663">
                  <c:v>-1.3000000000000012E-2</c:v>
                </c:pt>
                <c:pt idx="664">
                  <c:v>-9.000000000000008E-3</c:v>
                </c:pt>
                <c:pt idx="665">
                  <c:v>-8.0000000000000071E-3</c:v>
                </c:pt>
                <c:pt idx="666">
                  <c:v>0</c:v>
                </c:pt>
                <c:pt idx="667">
                  <c:v>-1.0000000000000009E-3</c:v>
                </c:pt>
                <c:pt idx="668">
                  <c:v>4.0000000000000036E-3</c:v>
                </c:pt>
                <c:pt idx="669">
                  <c:v>4.0000000000000036E-3</c:v>
                </c:pt>
                <c:pt idx="670">
                  <c:v>5.0000000000000044E-3</c:v>
                </c:pt>
                <c:pt idx="671">
                  <c:v>4.0000000000000036E-3</c:v>
                </c:pt>
                <c:pt idx="672">
                  <c:v>8.0000000000000071E-3</c:v>
                </c:pt>
                <c:pt idx="673">
                  <c:v>3.0000000000000027E-3</c:v>
                </c:pt>
                <c:pt idx="674">
                  <c:v>7.0000000000000062E-3</c:v>
                </c:pt>
                <c:pt idx="675">
                  <c:v>1.0000000000000009E-3</c:v>
                </c:pt>
                <c:pt idx="676">
                  <c:v>5.0000000000000044E-3</c:v>
                </c:pt>
                <c:pt idx="677">
                  <c:v>7.0000000000000062E-3</c:v>
                </c:pt>
                <c:pt idx="678">
                  <c:v>7.0000000000000062E-3</c:v>
                </c:pt>
                <c:pt idx="679">
                  <c:v>9.000000000000008E-3</c:v>
                </c:pt>
                <c:pt idx="680">
                  <c:v>1.2000000000000011E-2</c:v>
                </c:pt>
                <c:pt idx="681">
                  <c:v>9.000000000000008E-3</c:v>
                </c:pt>
                <c:pt idx="682">
                  <c:v>3.0000000000000027E-3</c:v>
                </c:pt>
                <c:pt idx="683">
                  <c:v>4.9999999999998934E-3</c:v>
                </c:pt>
                <c:pt idx="684">
                  <c:v>0</c:v>
                </c:pt>
                <c:pt idx="685">
                  <c:v>0</c:v>
                </c:pt>
                <c:pt idx="686">
                  <c:v>-2.0000000000000018E-3</c:v>
                </c:pt>
                <c:pt idx="687">
                  <c:v>-1.9999999999998908E-3</c:v>
                </c:pt>
                <c:pt idx="688">
                  <c:v>-3.0000000000000027E-3</c:v>
                </c:pt>
                <c:pt idx="689">
                  <c:v>3.9999999999998925E-3</c:v>
                </c:pt>
                <c:pt idx="690">
                  <c:v>-6.9999999999998952E-3</c:v>
                </c:pt>
                <c:pt idx="691">
                  <c:v>-6.0000000000000053E-3</c:v>
                </c:pt>
                <c:pt idx="692">
                  <c:v>-4.0000000000000036E-3</c:v>
                </c:pt>
                <c:pt idx="693">
                  <c:v>-3.0000000000000027E-3</c:v>
                </c:pt>
                <c:pt idx="694">
                  <c:v>-3.0000000000000027E-3</c:v>
                </c:pt>
                <c:pt idx="695">
                  <c:v>-3.0000000000000027E-3</c:v>
                </c:pt>
                <c:pt idx="696">
                  <c:v>-5.0000000000000044E-3</c:v>
                </c:pt>
                <c:pt idx="697">
                  <c:v>-8.0000000000000071E-3</c:v>
                </c:pt>
                <c:pt idx="698">
                  <c:v>0</c:v>
                </c:pt>
                <c:pt idx="699">
                  <c:v>2.0000000000000018E-3</c:v>
                </c:pt>
                <c:pt idx="700">
                  <c:v>1.0000000000000009E-3</c:v>
                </c:pt>
                <c:pt idx="701">
                  <c:v>-2.0000000000000018E-3</c:v>
                </c:pt>
                <c:pt idx="702">
                  <c:v>3.0000000000000027E-3</c:v>
                </c:pt>
                <c:pt idx="703">
                  <c:v>1.0000000000000009E-3</c:v>
                </c:pt>
                <c:pt idx="704">
                  <c:v>5.0000000000000044E-3</c:v>
                </c:pt>
                <c:pt idx="705">
                  <c:v>8.0000000000000071E-3</c:v>
                </c:pt>
                <c:pt idx="706">
                  <c:v>1.0000000000000009E-2</c:v>
                </c:pt>
                <c:pt idx="707">
                  <c:v>1.19999999999999E-2</c:v>
                </c:pt>
                <c:pt idx="708">
                  <c:v>1.2000000000000011E-2</c:v>
                </c:pt>
                <c:pt idx="709">
                  <c:v>6.0000000000000053E-3</c:v>
                </c:pt>
                <c:pt idx="710">
                  <c:v>4.0000000000000036E-3</c:v>
                </c:pt>
                <c:pt idx="711">
                  <c:v>8.0000000000000071E-3</c:v>
                </c:pt>
                <c:pt idx="712">
                  <c:v>6.0000000000000053E-3</c:v>
                </c:pt>
                <c:pt idx="713">
                  <c:v>7.0000000000000062E-3</c:v>
                </c:pt>
                <c:pt idx="714">
                  <c:v>3.0000000000000027E-3</c:v>
                </c:pt>
                <c:pt idx="715">
                  <c:v>6.0000000000000053E-3</c:v>
                </c:pt>
                <c:pt idx="716">
                  <c:v>4.0000000000000036E-3</c:v>
                </c:pt>
                <c:pt idx="717">
                  <c:v>5.0000000000000044E-3</c:v>
                </c:pt>
                <c:pt idx="718">
                  <c:v>9.9999999999988987E-4</c:v>
                </c:pt>
                <c:pt idx="7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3B62-4980-A93B-7699AA64AD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41620656"/>
        <c:axId val="941620984"/>
      </c:scatterChart>
      <c:valAx>
        <c:axId val="9416206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CA</a:t>
                </a:r>
                <a:r>
                  <a:rPr lang="en-US" baseline="0"/>
                  <a:t> (DEG)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1620984"/>
        <c:crosses val="autoZero"/>
        <c:crossBetween val="midCat"/>
      </c:valAx>
      <c:valAx>
        <c:axId val="941620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DELTA</a:t>
                </a:r>
                <a:r>
                  <a:rPr lang="en-US" baseline="0"/>
                  <a:t> P (BAR)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162065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1508465468033724"/>
          <c:y val="0.8882528197488827"/>
          <c:w val="0.54876657914465299"/>
          <c:h val="9.225905824931734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CA</a:t>
            </a:r>
            <a:r>
              <a:rPr lang="en-US" baseline="0"/>
              <a:t> VS. POLYTROPIC INDEX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'TASK 1'!$R$3:$R$5</c:f>
              <c:strCache>
                <c:ptCount val="3"/>
                <c:pt idx="1">
                  <c:v>6000RPM</c:v>
                </c:pt>
                <c:pt idx="2">
                  <c:v>n (Poly index)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'TASK 1'!$A$6:$A$3989</c:f>
              <c:numCache>
                <c:formatCode>0</c:formatCode>
                <c:ptCount val="3984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1'!$R$6:$R$3989</c:f>
              <c:numCache>
                <c:formatCode>0.00000</c:formatCode>
                <c:ptCount val="3984"/>
                <c:pt idx="0">
                  <c:v>17.450434082594615</c:v>
                </c:pt>
                <c:pt idx="1">
                  <c:v>11.015814431249018</c:v>
                </c:pt>
                <c:pt idx="2">
                  <c:v>9.4795187715634484</c:v>
                </c:pt>
                <c:pt idx="3">
                  <c:v>6.3139472103384557</c:v>
                </c:pt>
                <c:pt idx="4">
                  <c:v>1.9195748774285009</c:v>
                </c:pt>
                <c:pt idx="5">
                  <c:v>-0.40836082119732175</c:v>
                </c:pt>
                <c:pt idx="6">
                  <c:v>1.2257226748827545</c:v>
                </c:pt>
                <c:pt idx="7">
                  <c:v>2.8387885604537724</c:v>
                </c:pt>
                <c:pt idx="8">
                  <c:v>2.7604822631664381</c:v>
                </c:pt>
                <c:pt idx="9">
                  <c:v>1.8018024802864048</c:v>
                </c:pt>
                <c:pt idx="10">
                  <c:v>1.1936467134478219</c:v>
                </c:pt>
                <c:pt idx="11">
                  <c:v>0.31599729724515824</c:v>
                </c:pt>
                <c:pt idx="12">
                  <c:v>-1.0462742999252652</c:v>
                </c:pt>
                <c:pt idx="13">
                  <c:v>-1.6307466028722168</c:v>
                </c:pt>
                <c:pt idx="14">
                  <c:v>-1.4817865151611742</c:v>
                </c:pt>
                <c:pt idx="15">
                  <c:v>-0.51179955809153233</c:v>
                </c:pt>
                <c:pt idx="16">
                  <c:v>4.4820632770662769E-2</c:v>
                </c:pt>
                <c:pt idx="17">
                  <c:v>0.17485968340603014</c:v>
                </c:pt>
                <c:pt idx="18">
                  <c:v>0.68568475084178682</c:v>
                </c:pt>
                <c:pt idx="19">
                  <c:v>0.98768030927027284</c:v>
                </c:pt>
                <c:pt idx="20">
                  <c:v>1.3062483095009358</c:v>
                </c:pt>
                <c:pt idx="21">
                  <c:v>1.883580361197273</c:v>
                </c:pt>
                <c:pt idx="22">
                  <c:v>1.5337911350769127</c:v>
                </c:pt>
                <c:pt idx="23">
                  <c:v>1.3417181809972836</c:v>
                </c:pt>
                <c:pt idx="24">
                  <c:v>0.98235415457971187</c:v>
                </c:pt>
                <c:pt idx="25">
                  <c:v>0.70320391926239956</c:v>
                </c:pt>
                <c:pt idx="26">
                  <c:v>0.45692967572830451</c:v>
                </c:pt>
                <c:pt idx="27">
                  <c:v>0</c:v>
                </c:pt>
                <c:pt idx="28">
                  <c:v>-0.10165700057835285</c:v>
                </c:pt>
                <c:pt idx="29">
                  <c:v>-0.75401852474410602</c:v>
                </c:pt>
                <c:pt idx="30">
                  <c:v>4.986356404670144E-2</c:v>
                </c:pt>
                <c:pt idx="31">
                  <c:v>-9.9528807901304209E-2</c:v>
                </c:pt>
                <c:pt idx="32">
                  <c:v>-4.9847519489240856E-2</c:v>
                </c:pt>
                <c:pt idx="33">
                  <c:v>0</c:v>
                </c:pt>
                <c:pt idx="34">
                  <c:v>0.61111201766006884</c:v>
                </c:pt>
                <c:pt idx="35">
                  <c:v>0.5729018283154681</c:v>
                </c:pt>
                <c:pt idx="36">
                  <c:v>0.85879046800138858</c:v>
                </c:pt>
                <c:pt idx="37">
                  <c:v>0.32950086493295644</c:v>
                </c:pt>
                <c:pt idx="38">
                  <c:v>0.39220572915553609</c:v>
                </c:pt>
                <c:pt idx="39">
                  <c:v>0.86391072171862937</c:v>
                </c:pt>
                <c:pt idx="40">
                  <c:v>0.11753511478536909</c:v>
                </c:pt>
                <c:pt idx="41">
                  <c:v>2.0877484111474116</c:v>
                </c:pt>
                <c:pt idx="42">
                  <c:v>1.7656483213176555</c:v>
                </c:pt>
                <c:pt idx="43">
                  <c:v>2.6014546140967538</c:v>
                </c:pt>
                <c:pt idx="44">
                  <c:v>0.59312979390564546</c:v>
                </c:pt>
                <c:pt idx="45">
                  <c:v>2.2620346203599335</c:v>
                </c:pt>
                <c:pt idx="46">
                  <c:v>2.4290981234091262</c:v>
                </c:pt>
                <c:pt idx="47">
                  <c:v>2.4481893283975831</c:v>
                </c:pt>
                <c:pt idx="48">
                  <c:v>0.37974800017312493</c:v>
                </c:pt>
                <c:pt idx="49">
                  <c:v>-0.57726694655577904</c:v>
                </c:pt>
                <c:pt idx="50">
                  <c:v>0.48644596821409497</c:v>
                </c:pt>
                <c:pt idx="51">
                  <c:v>9.9501299610661564E-2</c:v>
                </c:pt>
                <c:pt idx="52">
                  <c:v>-0.6005544798407656</c:v>
                </c:pt>
                <c:pt idx="53">
                  <c:v>0.20279596500699298</c:v>
                </c:pt>
                <c:pt idx="54">
                  <c:v>-0.10269034158642909</c:v>
                </c:pt>
                <c:pt idx="55">
                  <c:v>0.84041987882607416</c:v>
                </c:pt>
                <c:pt idx="56">
                  <c:v>1.1995269968345756</c:v>
                </c:pt>
                <c:pt idx="57">
                  <c:v>1.7186967552321761</c:v>
                </c:pt>
                <c:pt idx="58">
                  <c:v>0.83882320835508295</c:v>
                </c:pt>
                <c:pt idx="59">
                  <c:v>0.86591030228577848</c:v>
                </c:pt>
                <c:pt idx="60">
                  <c:v>0.12703003916274128</c:v>
                </c:pt>
                <c:pt idx="61">
                  <c:v>-0.38599115026472314</c:v>
                </c:pt>
                <c:pt idx="62">
                  <c:v>0.2609131315785681</c:v>
                </c:pt>
                <c:pt idx="63">
                  <c:v>-0.26557401004472003</c:v>
                </c:pt>
                <c:pt idx="64">
                  <c:v>-0.13419190064863679</c:v>
                </c:pt>
                <c:pt idx="65">
                  <c:v>-1.0790032991011054</c:v>
                </c:pt>
                <c:pt idx="66">
                  <c:v>-0.67224429359100313</c:v>
                </c:pt>
                <c:pt idx="67">
                  <c:v>-0.67461244919661068</c:v>
                </c:pt>
                <c:pt idx="68">
                  <c:v>-1.0819005077689781</c:v>
                </c:pt>
                <c:pt idx="69">
                  <c:v>0</c:v>
                </c:pt>
                <c:pt idx="70">
                  <c:v>0</c:v>
                </c:pt>
                <c:pt idx="71">
                  <c:v>-0.41926485457007118</c:v>
                </c:pt>
                <c:pt idx="72">
                  <c:v>0.1419023634294829</c:v>
                </c:pt>
                <c:pt idx="73">
                  <c:v>1.1683607954203108</c:v>
                </c:pt>
                <c:pt idx="74">
                  <c:v>2.1395782188172006</c:v>
                </c:pt>
                <c:pt idx="75">
                  <c:v>2.4160763310696165</c:v>
                </c:pt>
                <c:pt idx="76">
                  <c:v>1.5273116403893783</c:v>
                </c:pt>
                <c:pt idx="77">
                  <c:v>0.17540091151619361</c:v>
                </c:pt>
                <c:pt idx="78">
                  <c:v>-0.53172678733208556</c:v>
                </c:pt>
                <c:pt idx="79">
                  <c:v>0.36159482773056723</c:v>
                </c:pt>
                <c:pt idx="80">
                  <c:v>0.18439314157431413</c:v>
                </c:pt>
                <c:pt idx="81">
                  <c:v>0.37604050821035873</c:v>
                </c:pt>
                <c:pt idx="82">
                  <c:v>-1.3339822373435606</c:v>
                </c:pt>
                <c:pt idx="83">
                  <c:v>-1.8939103549196923</c:v>
                </c:pt>
                <c:pt idx="84">
                  <c:v>-2.9765591847555091</c:v>
                </c:pt>
                <c:pt idx="85">
                  <c:v>-2.7258687023920167</c:v>
                </c:pt>
                <c:pt idx="86">
                  <c:v>-2.8521108049179071</c:v>
                </c:pt>
                <c:pt idx="87">
                  <c:v>-2.6259418681647642</c:v>
                </c:pt>
                <c:pt idx="88">
                  <c:v>-2.4083471839263764</c:v>
                </c:pt>
                <c:pt idx="89">
                  <c:v>-2.042842769551386</c:v>
                </c:pt>
                <c:pt idx="90">
                  <c:v>-1.5210316448756755</c:v>
                </c:pt>
                <c:pt idx="91">
                  <c:v>-2.6896348855075445</c:v>
                </c:pt>
                <c:pt idx="92">
                  <c:v>-1.3356389278538259</c:v>
                </c:pt>
                <c:pt idx="93">
                  <c:v>0.50738089908848194</c:v>
                </c:pt>
                <c:pt idx="94">
                  <c:v>1.0457948232380803</c:v>
                </c:pt>
                <c:pt idx="95">
                  <c:v>1.2551263933712122</c:v>
                </c:pt>
                <c:pt idx="96">
                  <c:v>0</c:v>
                </c:pt>
                <c:pt idx="97">
                  <c:v>-0.74950839078356135</c:v>
                </c:pt>
                <c:pt idx="98">
                  <c:v>-0.56942038052686639</c:v>
                </c:pt>
                <c:pt idx="99">
                  <c:v>-1.9048619915398057</c:v>
                </c:pt>
                <c:pt idx="100">
                  <c:v>-1.7153298834432218</c:v>
                </c:pt>
                <c:pt idx="101">
                  <c:v>-0.38453454531944531</c:v>
                </c:pt>
                <c:pt idx="102">
                  <c:v>0.58887892319507662</c:v>
                </c:pt>
                <c:pt idx="103">
                  <c:v>0</c:v>
                </c:pt>
                <c:pt idx="104">
                  <c:v>-3.6202260845477365</c:v>
                </c:pt>
                <c:pt idx="105">
                  <c:v>-3.5645888891454902</c:v>
                </c:pt>
                <c:pt idx="106">
                  <c:v>-3.525122378484117</c:v>
                </c:pt>
                <c:pt idx="107">
                  <c:v>-3.0870375503782079</c:v>
                </c:pt>
                <c:pt idx="108">
                  <c:v>-3.4588464362968767</c:v>
                </c:pt>
                <c:pt idx="109">
                  <c:v>-3.2206769970479145</c:v>
                </c:pt>
                <c:pt idx="110">
                  <c:v>-2.6525815184805315</c:v>
                </c:pt>
                <c:pt idx="111">
                  <c:v>-0.5693354521867523</c:v>
                </c:pt>
                <c:pt idx="112">
                  <c:v>0.58428783407183449</c:v>
                </c:pt>
                <c:pt idx="113">
                  <c:v>2.0058692052128313</c:v>
                </c:pt>
                <c:pt idx="114">
                  <c:v>1.6596116277689685</c:v>
                </c:pt>
                <c:pt idx="115">
                  <c:v>0.86030530406898598</c:v>
                </c:pt>
                <c:pt idx="116">
                  <c:v>-0.65802814163995771</c:v>
                </c:pt>
                <c:pt idx="117">
                  <c:v>0</c:v>
                </c:pt>
                <c:pt idx="118">
                  <c:v>-0.45702446977329936</c:v>
                </c:pt>
                <c:pt idx="119">
                  <c:v>-1.1619727646716094</c:v>
                </c:pt>
                <c:pt idx="120">
                  <c:v>-1.8816500296061023</c:v>
                </c:pt>
                <c:pt idx="121">
                  <c:v>-1.892583131728351</c:v>
                </c:pt>
                <c:pt idx="122">
                  <c:v>-2.6329129086314582</c:v>
                </c:pt>
                <c:pt idx="123">
                  <c:v>-3.1243767474117456</c:v>
                </c:pt>
                <c:pt idx="124">
                  <c:v>-2.8949758461194528</c:v>
                </c:pt>
                <c:pt idx="125">
                  <c:v>-2.6691627639670599</c:v>
                </c:pt>
                <c:pt idx="126">
                  <c:v>-4.1357374762023387</c:v>
                </c:pt>
                <c:pt idx="127">
                  <c:v>-4.370664475537974</c:v>
                </c:pt>
                <c:pt idx="128">
                  <c:v>-5.3174838106016802</c:v>
                </c:pt>
                <c:pt idx="129">
                  <c:v>-3.8761479097193132</c:v>
                </c:pt>
                <c:pt idx="130">
                  <c:v>-1.9444697407855178</c:v>
                </c:pt>
                <c:pt idx="131">
                  <c:v>-2.4727399691115939</c:v>
                </c:pt>
                <c:pt idx="132">
                  <c:v>-0.75387635071138448</c:v>
                </c:pt>
                <c:pt idx="133">
                  <c:v>1.8173521361343177</c:v>
                </c:pt>
                <c:pt idx="134">
                  <c:v>3.7610837015245075</c:v>
                </c:pt>
                <c:pt idx="135">
                  <c:v>2.8154899891231819</c:v>
                </c:pt>
                <c:pt idx="136">
                  <c:v>1.1668618353443079</c:v>
                </c:pt>
                <c:pt idx="137">
                  <c:v>-0.30174039650493223</c:v>
                </c:pt>
                <c:pt idx="138">
                  <c:v>-1.8402582571337431</c:v>
                </c:pt>
                <c:pt idx="139">
                  <c:v>-3.7567400527036128</c:v>
                </c:pt>
                <c:pt idx="140">
                  <c:v>-5.9888535942398287</c:v>
                </c:pt>
                <c:pt idx="141">
                  <c:v>-6.0438537158911503</c:v>
                </c:pt>
                <c:pt idx="142">
                  <c:v>-5.7540559904456119</c:v>
                </c:pt>
                <c:pt idx="143">
                  <c:v>-6.1102080466431863</c:v>
                </c:pt>
                <c:pt idx="144">
                  <c:v>-7.4266076349325694</c:v>
                </c:pt>
                <c:pt idx="145">
                  <c:v>-4.2629762509256652</c:v>
                </c:pt>
                <c:pt idx="146">
                  <c:v>-3.0051026562423582</c:v>
                </c:pt>
                <c:pt idx="147">
                  <c:v>-1.3779642216318746</c:v>
                </c:pt>
                <c:pt idx="148">
                  <c:v>-3.5043207508703462</c:v>
                </c:pt>
                <c:pt idx="149">
                  <c:v>-0.36268836072827504</c:v>
                </c:pt>
                <c:pt idx="150">
                  <c:v>-1.884778275040077</c:v>
                </c:pt>
                <c:pt idx="151">
                  <c:v>-0.77153257762813021</c:v>
                </c:pt>
                <c:pt idx="152">
                  <c:v>-1.6076192556689974</c:v>
                </c:pt>
                <c:pt idx="153">
                  <c:v>-1.2575636614198238</c:v>
                </c:pt>
                <c:pt idx="154">
                  <c:v>2.1611961917083473</c:v>
                </c:pt>
                <c:pt idx="155">
                  <c:v>1.8250772345942856</c:v>
                </c:pt>
                <c:pt idx="156">
                  <c:v>0.47682949833708632</c:v>
                </c:pt>
                <c:pt idx="157">
                  <c:v>0.50339158876904677</c:v>
                </c:pt>
                <c:pt idx="158">
                  <c:v>1.054655616943571</c:v>
                </c:pt>
                <c:pt idx="159">
                  <c:v>2.7732764345830918</c:v>
                </c:pt>
                <c:pt idx="160">
                  <c:v>-1.1804897563639598</c:v>
                </c:pt>
                <c:pt idx="161">
                  <c:v>-6.6994202066296351</c:v>
                </c:pt>
                <c:pt idx="162">
                  <c:v>-8.3473090720182963</c:v>
                </c:pt>
                <c:pt idx="163">
                  <c:v>-7.4801589384189509</c:v>
                </c:pt>
                <c:pt idx="164">
                  <c:v>-9.1300922907745772</c:v>
                </c:pt>
                <c:pt idx="165">
                  <c:v>-6.7599080674078129</c:v>
                </c:pt>
                <c:pt idx="166">
                  <c:v>-10.511356914880722</c:v>
                </c:pt>
                <c:pt idx="167">
                  <c:v>-7.6023977149661164</c:v>
                </c:pt>
                <c:pt idx="168">
                  <c:v>-9.2281532417906131</c:v>
                </c:pt>
                <c:pt idx="169">
                  <c:v>-6.9798545909444734</c:v>
                </c:pt>
                <c:pt idx="170">
                  <c:v>-4.4661267036420611</c:v>
                </c:pt>
                <c:pt idx="171">
                  <c:v>-7.211862154416762</c:v>
                </c:pt>
                <c:pt idx="172">
                  <c:v>-11.048340841274094</c:v>
                </c:pt>
                <c:pt idx="173">
                  <c:v>-12.53395419929261</c:v>
                </c:pt>
                <c:pt idx="174">
                  <c:v>-11.370854643197266</c:v>
                </c:pt>
                <c:pt idx="175">
                  <c:v>-22.770883908425041</c:v>
                </c:pt>
                <c:pt idx="176">
                  <c:v>-31.413864196991192</c:v>
                </c:pt>
                <c:pt idx="177">
                  <c:v>-72.944557479777771</c:v>
                </c:pt>
                <c:pt idx="178">
                  <c:v>-145.04211854758924</c:v>
                </c:pt>
                <c:pt idx="179">
                  <c:v>-364.73323022182188</c:v>
                </c:pt>
                <c:pt idx="180">
                  <c:v>329.784508144087</c:v>
                </c:pt>
                <c:pt idx="181">
                  <c:v>110.02630150459927</c:v>
                </c:pt>
                <c:pt idx="182">
                  <c:v>55.659182513873638</c:v>
                </c:pt>
                <c:pt idx="183">
                  <c:v>30.233574366490188</c:v>
                </c:pt>
                <c:pt idx="184">
                  <c:v>25.571863872598204</c:v>
                </c:pt>
                <c:pt idx="185">
                  <c:v>19.284462518611353</c:v>
                </c:pt>
                <c:pt idx="186">
                  <c:v>2.6230663778437195</c:v>
                </c:pt>
                <c:pt idx="187">
                  <c:v>2.2897636360032592</c:v>
                </c:pt>
                <c:pt idx="188">
                  <c:v>0.98814385615186318</c:v>
                </c:pt>
                <c:pt idx="189">
                  <c:v>10.899507067721121</c:v>
                </c:pt>
                <c:pt idx="190">
                  <c:v>6.3993620934245987</c:v>
                </c:pt>
                <c:pt idx="191">
                  <c:v>-0.73171117475424374</c:v>
                </c:pt>
                <c:pt idx="192">
                  <c:v>0</c:v>
                </c:pt>
                <c:pt idx="193">
                  <c:v>-0.6279862688760518</c:v>
                </c:pt>
                <c:pt idx="194">
                  <c:v>-1.7325102757648203</c:v>
                </c:pt>
                <c:pt idx="195">
                  <c:v>0</c:v>
                </c:pt>
                <c:pt idx="196">
                  <c:v>4.0710893906803545</c:v>
                </c:pt>
                <c:pt idx="197">
                  <c:v>2.3581892405926603</c:v>
                </c:pt>
                <c:pt idx="198">
                  <c:v>-2.2068336693779695</c:v>
                </c:pt>
                <c:pt idx="199">
                  <c:v>-4.272363677594158</c:v>
                </c:pt>
                <c:pt idx="200">
                  <c:v>-0.80831503331295373</c:v>
                </c:pt>
                <c:pt idx="201">
                  <c:v>-0.77283047752029954</c:v>
                </c:pt>
                <c:pt idx="202">
                  <c:v>0.73900400838615932</c:v>
                </c:pt>
                <c:pt idx="203">
                  <c:v>-1.0516380925939333</c:v>
                </c:pt>
                <c:pt idx="204">
                  <c:v>-0.33693678531371574</c:v>
                </c:pt>
                <c:pt idx="205">
                  <c:v>2.2400789436110093</c:v>
                </c:pt>
                <c:pt idx="206">
                  <c:v>3.0852235841267079</c:v>
                </c:pt>
                <c:pt idx="207">
                  <c:v>5.5322217645571161</c:v>
                </c:pt>
                <c:pt idx="208">
                  <c:v>5.7555747198659173</c:v>
                </c:pt>
                <c:pt idx="209">
                  <c:v>7.066720670102681</c:v>
                </c:pt>
                <c:pt idx="210">
                  <c:v>6.1485739777729478</c:v>
                </c:pt>
                <c:pt idx="211">
                  <c:v>6.7087678938994459</c:v>
                </c:pt>
                <c:pt idx="212">
                  <c:v>6.1837475487894498</c:v>
                </c:pt>
                <c:pt idx="213">
                  <c:v>5.2093507743203604</c:v>
                </c:pt>
                <c:pt idx="214">
                  <c:v>4.1730193980123147</c:v>
                </c:pt>
                <c:pt idx="215">
                  <c:v>3.0244348072552798</c:v>
                </c:pt>
                <c:pt idx="216">
                  <c:v>1.999690086871126</c:v>
                </c:pt>
                <c:pt idx="217">
                  <c:v>3.1467786730004619</c:v>
                </c:pt>
                <c:pt idx="218">
                  <c:v>4.3514782072793743</c:v>
                </c:pt>
                <c:pt idx="219">
                  <c:v>4.2906238192883333</c:v>
                </c:pt>
                <c:pt idx="220">
                  <c:v>3.7990447944539971</c:v>
                </c:pt>
                <c:pt idx="221">
                  <c:v>3.0425502893778567</c:v>
                </c:pt>
                <c:pt idx="222">
                  <c:v>1.6842750445023369</c:v>
                </c:pt>
                <c:pt idx="223">
                  <c:v>1.7536290092269502</c:v>
                </c:pt>
                <c:pt idx="224">
                  <c:v>0.91428961898818428</c:v>
                </c:pt>
                <c:pt idx="225">
                  <c:v>0.50488333807405383</c:v>
                </c:pt>
                <c:pt idx="226">
                  <c:v>-0.24723378937802201</c:v>
                </c:pt>
                <c:pt idx="227">
                  <c:v>-0.48077360471354097</c:v>
                </c:pt>
                <c:pt idx="228">
                  <c:v>0</c:v>
                </c:pt>
                <c:pt idx="229">
                  <c:v>-0.22820041404562216</c:v>
                </c:pt>
                <c:pt idx="230">
                  <c:v>-0.67303545568909506</c:v>
                </c:pt>
                <c:pt idx="231">
                  <c:v>0.32734034254697109</c:v>
                </c:pt>
                <c:pt idx="232">
                  <c:v>-0.31964084810227061</c:v>
                </c:pt>
                <c:pt idx="233">
                  <c:v>-0.20844760560597869</c:v>
                </c:pt>
                <c:pt idx="234">
                  <c:v>-0.20387155616514532</c:v>
                </c:pt>
                <c:pt idx="235">
                  <c:v>9.9618140088492527E-2</c:v>
                </c:pt>
                <c:pt idx="236">
                  <c:v>0.48575432903901244</c:v>
                </c:pt>
                <c:pt idx="237">
                  <c:v>2.3511379347922059</c:v>
                </c:pt>
                <c:pt idx="238">
                  <c:v>3.1449169898821192</c:v>
                </c:pt>
                <c:pt idx="239">
                  <c:v>1.2161017141960895</c:v>
                </c:pt>
                <c:pt idx="240">
                  <c:v>1.9312984065286773</c:v>
                </c:pt>
                <c:pt idx="241">
                  <c:v>-1.3106379158012755</c:v>
                </c:pt>
                <c:pt idx="242">
                  <c:v>1.5997815389322922</c:v>
                </c:pt>
                <c:pt idx="243">
                  <c:v>2.5406167801072748</c:v>
                </c:pt>
                <c:pt idx="244">
                  <c:v>1.5617926766930894</c:v>
                </c:pt>
                <c:pt idx="245">
                  <c:v>2.8479634570179231</c:v>
                </c:pt>
                <c:pt idx="246">
                  <c:v>1.64684143236142</c:v>
                </c:pt>
                <c:pt idx="247">
                  <c:v>0.9327735464476854</c:v>
                </c:pt>
                <c:pt idx="248">
                  <c:v>0.12927067635317604</c:v>
                </c:pt>
                <c:pt idx="249">
                  <c:v>1.4537511522654523</c:v>
                </c:pt>
                <c:pt idx="250">
                  <c:v>2.0019394355155224</c:v>
                </c:pt>
                <c:pt idx="251">
                  <c:v>1.5867690934684786</c:v>
                </c:pt>
                <c:pt idx="252">
                  <c:v>2.0279024436897948</c:v>
                </c:pt>
                <c:pt idx="253">
                  <c:v>1.7431776157899408</c:v>
                </c:pt>
                <c:pt idx="254">
                  <c:v>1.3122743123144927</c:v>
                </c:pt>
                <c:pt idx="255">
                  <c:v>-1.0800296623925074</c:v>
                </c:pt>
                <c:pt idx="256">
                  <c:v>0.70735745944957384</c:v>
                </c:pt>
                <c:pt idx="257">
                  <c:v>3.1576288363258969</c:v>
                </c:pt>
                <c:pt idx="258">
                  <c:v>2.9084624124848411</c:v>
                </c:pt>
                <c:pt idx="259">
                  <c:v>2.2466628425817681</c:v>
                </c:pt>
                <c:pt idx="260">
                  <c:v>2.0675647820015106</c:v>
                </c:pt>
                <c:pt idx="261">
                  <c:v>1.7470263051292558</c:v>
                </c:pt>
                <c:pt idx="262">
                  <c:v>1.369614118115305</c:v>
                </c:pt>
                <c:pt idx="263">
                  <c:v>1.021322834364321</c:v>
                </c:pt>
                <c:pt idx="264">
                  <c:v>1.3523954133564111</c:v>
                </c:pt>
                <c:pt idx="265">
                  <c:v>1.7329259778939974</c:v>
                </c:pt>
                <c:pt idx="266">
                  <c:v>1.5284520576790435</c:v>
                </c:pt>
                <c:pt idx="267">
                  <c:v>1.5710360066516298</c:v>
                </c:pt>
                <c:pt idx="268">
                  <c:v>1.2630090699095389</c:v>
                </c:pt>
                <c:pt idx="269">
                  <c:v>1.0053693081703476</c:v>
                </c:pt>
                <c:pt idx="270">
                  <c:v>0.7117548441592112</c:v>
                </c:pt>
                <c:pt idx="271">
                  <c:v>0.80672119551955035</c:v>
                </c:pt>
                <c:pt idx="272">
                  <c:v>0.95248014463469444</c:v>
                </c:pt>
                <c:pt idx="273">
                  <c:v>1.1108303666645478</c:v>
                </c:pt>
                <c:pt idx="274">
                  <c:v>1.4097229505141144</c:v>
                </c:pt>
                <c:pt idx="275">
                  <c:v>1.2842369128048898</c:v>
                </c:pt>
                <c:pt idx="276">
                  <c:v>1.1913597172825456</c:v>
                </c:pt>
                <c:pt idx="277">
                  <c:v>1.2438729973207809</c:v>
                </c:pt>
                <c:pt idx="278">
                  <c:v>1.2636746933472394</c:v>
                </c:pt>
                <c:pt idx="279">
                  <c:v>1.5875193474406188</c:v>
                </c:pt>
                <c:pt idx="280">
                  <c:v>1.4433135285594056</c:v>
                </c:pt>
                <c:pt idx="281">
                  <c:v>1.3818591980969142</c:v>
                </c:pt>
                <c:pt idx="282">
                  <c:v>1.2768862909454521</c:v>
                </c:pt>
                <c:pt idx="283">
                  <c:v>1.2827352436999286</c:v>
                </c:pt>
                <c:pt idx="284">
                  <c:v>1.3557650255881784</c:v>
                </c:pt>
                <c:pt idx="285">
                  <c:v>1.4938426284789379</c:v>
                </c:pt>
                <c:pt idx="286">
                  <c:v>1.4645934014904856</c:v>
                </c:pt>
                <c:pt idx="287">
                  <c:v>1.4348660332888947</c:v>
                </c:pt>
                <c:pt idx="288">
                  <c:v>1.1805491553104388</c:v>
                </c:pt>
                <c:pt idx="289">
                  <c:v>1.1818840208840018</c:v>
                </c:pt>
                <c:pt idx="290">
                  <c:v>1.219172916691782</c:v>
                </c:pt>
                <c:pt idx="291">
                  <c:v>1.3503451893011322</c:v>
                </c:pt>
                <c:pt idx="292">
                  <c:v>1.3432806346492325</c:v>
                </c:pt>
                <c:pt idx="293">
                  <c:v>1.3371006618322832</c:v>
                </c:pt>
                <c:pt idx="294">
                  <c:v>1.2498415510157885</c:v>
                </c:pt>
                <c:pt idx="295">
                  <c:v>1.3230843545825708</c:v>
                </c:pt>
                <c:pt idx="296">
                  <c:v>1.3566332752386521</c:v>
                </c:pt>
                <c:pt idx="297">
                  <c:v>1.307327549819761</c:v>
                </c:pt>
                <c:pt idx="298">
                  <c:v>1.1843204581117079</c:v>
                </c:pt>
                <c:pt idx="299">
                  <c:v>1.061508994292153</c:v>
                </c:pt>
                <c:pt idx="300">
                  <c:v>1.0492646777086363</c:v>
                </c:pt>
                <c:pt idx="301">
                  <c:v>1.2158357379230795</c:v>
                </c:pt>
                <c:pt idx="302">
                  <c:v>1.3421950242907823</c:v>
                </c:pt>
                <c:pt idx="303">
                  <c:v>1.4020590241279847</c:v>
                </c:pt>
                <c:pt idx="304">
                  <c:v>1.2553731343684293</c:v>
                </c:pt>
                <c:pt idx="305">
                  <c:v>1.2469547958336165</c:v>
                </c:pt>
                <c:pt idx="306">
                  <c:v>1.2190244323232677</c:v>
                </c:pt>
                <c:pt idx="307">
                  <c:v>1.2583977768514309</c:v>
                </c:pt>
                <c:pt idx="308">
                  <c:v>1.3423984289252091</c:v>
                </c:pt>
                <c:pt idx="309">
                  <c:v>1.3600436415790917</c:v>
                </c:pt>
                <c:pt idx="310">
                  <c:v>1.35237310334076</c:v>
                </c:pt>
                <c:pt idx="311">
                  <c:v>1.3434080279159248</c:v>
                </c:pt>
                <c:pt idx="312">
                  <c:v>1.3507377238275098</c:v>
                </c:pt>
                <c:pt idx="313">
                  <c:v>1.3099006223457397</c:v>
                </c:pt>
                <c:pt idx="314">
                  <c:v>1.254289800461869</c:v>
                </c:pt>
                <c:pt idx="315">
                  <c:v>1.2353998510468689</c:v>
                </c:pt>
                <c:pt idx="316">
                  <c:v>1.2863706907335322</c:v>
                </c:pt>
                <c:pt idx="317">
                  <c:v>1.1716587363210471</c:v>
                </c:pt>
                <c:pt idx="318">
                  <c:v>1.2053324049110192</c:v>
                </c:pt>
                <c:pt idx="319">
                  <c:v>1.3248920402351931</c:v>
                </c:pt>
                <c:pt idx="320">
                  <c:v>1.2398328525267963</c:v>
                </c:pt>
                <c:pt idx="321">
                  <c:v>1.228811156914916</c:v>
                </c:pt>
                <c:pt idx="322">
                  <c:v>1.3212778455931407</c:v>
                </c:pt>
                <c:pt idx="323">
                  <c:v>1.3755648626608756</c:v>
                </c:pt>
                <c:pt idx="324">
                  <c:v>1.3260222341007029</c:v>
                </c:pt>
                <c:pt idx="325">
                  <c:v>1.4112991061767626</c:v>
                </c:pt>
                <c:pt idx="326">
                  <c:v>1.3123797169225637</c:v>
                </c:pt>
                <c:pt idx="327">
                  <c:v>1.2689340482520286</c:v>
                </c:pt>
                <c:pt idx="328">
                  <c:v>1.382689529613883</c:v>
                </c:pt>
                <c:pt idx="329">
                  <c:v>1.3616807248006302</c:v>
                </c:pt>
                <c:pt idx="330">
                  <c:v>1.295991200470314</c:v>
                </c:pt>
                <c:pt idx="331">
                  <c:v>1.3547076420989075</c:v>
                </c:pt>
                <c:pt idx="332">
                  <c:v>1.2440102556224804</c:v>
                </c:pt>
                <c:pt idx="333">
                  <c:v>1.2541252691626101</c:v>
                </c:pt>
                <c:pt idx="334">
                  <c:v>1.3541706373163609</c:v>
                </c:pt>
                <c:pt idx="335">
                  <c:v>1.2579328518882764</c:v>
                </c:pt>
                <c:pt idx="336">
                  <c:v>1.2878246220736658</c:v>
                </c:pt>
                <c:pt idx="337">
                  <c:v>1.2757811621054622</c:v>
                </c:pt>
                <c:pt idx="338">
                  <c:v>1.3091249779385465</c:v>
                </c:pt>
                <c:pt idx="339">
                  <c:v>1.290786027937052</c:v>
                </c:pt>
                <c:pt idx="340">
                  <c:v>1.3193787172325249</c:v>
                </c:pt>
                <c:pt idx="341">
                  <c:v>1.2530221581877001</c:v>
                </c:pt>
                <c:pt idx="342">
                  <c:v>1.3544930134766011</c:v>
                </c:pt>
                <c:pt idx="343">
                  <c:v>1.28316985663002</c:v>
                </c:pt>
                <c:pt idx="344">
                  <c:v>1.3821526758607308</c:v>
                </c:pt>
                <c:pt idx="345">
                  <c:v>1.2699604771657844</c:v>
                </c:pt>
                <c:pt idx="346">
                  <c:v>1.3408068059241978</c:v>
                </c:pt>
                <c:pt idx="347">
                  <c:v>1.3351934572960542</c:v>
                </c:pt>
                <c:pt idx="348">
                  <c:v>1.4503432607938644</c:v>
                </c:pt>
                <c:pt idx="349">
                  <c:v>1.4497643176799908</c:v>
                </c:pt>
                <c:pt idx="350">
                  <c:v>1.5518486904495301</c:v>
                </c:pt>
                <c:pt idx="351">
                  <c:v>1.6176916942862911</c:v>
                </c:pt>
                <c:pt idx="352">
                  <c:v>1.9574972625515217</c:v>
                </c:pt>
                <c:pt idx="353">
                  <c:v>2.2135976161134709</c:v>
                </c:pt>
                <c:pt idx="354">
                  <c:v>2.6579954985255316</c:v>
                </c:pt>
                <c:pt idx="355">
                  <c:v>3.2889941045465916</c:v>
                </c:pt>
                <c:pt idx="356">
                  <c:v>4.6026469891824657</c:v>
                </c:pt>
                <c:pt idx="357">
                  <c:v>6.5936998735101353</c:v>
                </c:pt>
                <c:pt idx="358">
                  <c:v>11.660784471786318</c:v>
                </c:pt>
                <c:pt idx="359">
                  <c:v>36.902066189224399</c:v>
                </c:pt>
                <c:pt idx="360">
                  <c:v>-38.963258398253835</c:v>
                </c:pt>
                <c:pt idx="361">
                  <c:v>-13.638903403125394</c:v>
                </c:pt>
                <c:pt idx="362">
                  <c:v>-8.3798915827698028</c:v>
                </c:pt>
                <c:pt idx="363">
                  <c:v>-6.276850192358105</c:v>
                </c:pt>
                <c:pt idx="364">
                  <c:v>-4.6828668522688375</c:v>
                </c:pt>
                <c:pt idx="365">
                  <c:v>-3.8905011417978703</c:v>
                </c:pt>
                <c:pt idx="366">
                  <c:v>-3.1524712215887298</c:v>
                </c:pt>
                <c:pt idx="367">
                  <c:v>-2.6284737162600895</c:v>
                </c:pt>
                <c:pt idx="368">
                  <c:v>-2.2499265272774713</c:v>
                </c:pt>
                <c:pt idx="369">
                  <c:v>-1.8468060604428094</c:v>
                </c:pt>
                <c:pt idx="370">
                  <c:v>-1.553415334624465</c:v>
                </c:pt>
                <c:pt idx="371">
                  <c:v>-1.3077718858024998</c:v>
                </c:pt>
                <c:pt idx="372">
                  <c:v>-1.0507538269715839</c:v>
                </c:pt>
                <c:pt idx="373">
                  <c:v>-0.85123853120160187</c:v>
                </c:pt>
                <c:pt idx="374">
                  <c:v>-0.6296105028176523</c:v>
                </c:pt>
                <c:pt idx="375">
                  <c:v>-0.46680927144174195</c:v>
                </c:pt>
                <c:pt idx="376">
                  <c:v>-0.29048763365763514</c:v>
                </c:pt>
                <c:pt idx="377">
                  <c:v>-0.1255700083980352</c:v>
                </c:pt>
                <c:pt idx="378">
                  <c:v>8.8473628325152608E-3</c:v>
                </c:pt>
                <c:pt idx="379">
                  <c:v>0.15226398946537828</c:v>
                </c:pt>
                <c:pt idx="380">
                  <c:v>0.26708264452036429</c:v>
                </c:pt>
                <c:pt idx="381">
                  <c:v>0.37558815310588523</c:v>
                </c:pt>
                <c:pt idx="382">
                  <c:v>0.48592283686031423</c:v>
                </c:pt>
                <c:pt idx="383">
                  <c:v>0.56883084643620263</c:v>
                </c:pt>
                <c:pt idx="384">
                  <c:v>0.66174073796549937</c:v>
                </c:pt>
                <c:pt idx="385">
                  <c:v>0.7506836641083563</c:v>
                </c:pt>
                <c:pt idx="386">
                  <c:v>0.81154039207860329</c:v>
                </c:pt>
                <c:pt idx="387">
                  <c:v>0.84834140602971553</c:v>
                </c:pt>
                <c:pt idx="388">
                  <c:v>0.91487450789307379</c:v>
                </c:pt>
                <c:pt idx="389">
                  <c:v>0.96698816082417416</c:v>
                </c:pt>
                <c:pt idx="390">
                  <c:v>0.9853404986979335</c:v>
                </c:pt>
                <c:pt idx="391">
                  <c:v>1.0159392826175304</c:v>
                </c:pt>
                <c:pt idx="392">
                  <c:v>1.0639689760196223</c:v>
                </c:pt>
                <c:pt idx="393">
                  <c:v>1.078911656637487</c:v>
                </c:pt>
                <c:pt idx="394">
                  <c:v>1.1094580150038778</c:v>
                </c:pt>
                <c:pt idx="395">
                  <c:v>1.1397486943301303</c:v>
                </c:pt>
                <c:pt idx="396">
                  <c:v>1.1504601474757574</c:v>
                </c:pt>
                <c:pt idx="397">
                  <c:v>1.1854582736166708</c:v>
                </c:pt>
                <c:pt idx="398">
                  <c:v>1.1944139117034418</c:v>
                </c:pt>
                <c:pt idx="399">
                  <c:v>1.21036472550347</c:v>
                </c:pt>
                <c:pt idx="400">
                  <c:v>1.2202155517744182</c:v>
                </c:pt>
                <c:pt idx="401">
                  <c:v>1.2283868582406361</c:v>
                </c:pt>
                <c:pt idx="402">
                  <c:v>1.239500168592284</c:v>
                </c:pt>
                <c:pt idx="403">
                  <c:v>1.2338985719017641</c:v>
                </c:pt>
                <c:pt idx="404">
                  <c:v>1.2484463688476133</c:v>
                </c:pt>
                <c:pt idx="405">
                  <c:v>1.2423543372599015</c:v>
                </c:pt>
                <c:pt idx="406">
                  <c:v>1.256584312294819</c:v>
                </c:pt>
                <c:pt idx="407">
                  <c:v>1.2696697128863903</c:v>
                </c:pt>
                <c:pt idx="408">
                  <c:v>1.2736088462067645</c:v>
                </c:pt>
                <c:pt idx="409">
                  <c:v>1.2772169653964975</c:v>
                </c:pt>
                <c:pt idx="410">
                  <c:v>1.3045087599129059</c:v>
                </c:pt>
                <c:pt idx="411">
                  <c:v>1.2948486224684936</c:v>
                </c:pt>
                <c:pt idx="412">
                  <c:v>1.3239600678679786</c:v>
                </c:pt>
                <c:pt idx="413">
                  <c:v>1.3326358228495767</c:v>
                </c:pt>
                <c:pt idx="414">
                  <c:v>1.3335942435633141</c:v>
                </c:pt>
                <c:pt idx="415">
                  <c:v>1.3373014310821103</c:v>
                </c:pt>
                <c:pt idx="416">
                  <c:v>1.3376405876047912</c:v>
                </c:pt>
                <c:pt idx="417">
                  <c:v>1.3403076131351752</c:v>
                </c:pt>
                <c:pt idx="418">
                  <c:v>1.3187849370329547</c:v>
                </c:pt>
                <c:pt idx="419">
                  <c:v>1.3080209540603058</c:v>
                </c:pt>
                <c:pt idx="420">
                  <c:v>1.3111969356684656</c:v>
                </c:pt>
                <c:pt idx="421">
                  <c:v>1.2675652908540667</c:v>
                </c:pt>
                <c:pt idx="422">
                  <c:v>1.2608487883044643</c:v>
                </c:pt>
                <c:pt idx="423">
                  <c:v>1.2648464629211205</c:v>
                </c:pt>
                <c:pt idx="424">
                  <c:v>1.265121247978622</c:v>
                </c:pt>
                <c:pt idx="425">
                  <c:v>1.2417994454731947</c:v>
                </c:pt>
                <c:pt idx="426">
                  <c:v>1.2312425648567336</c:v>
                </c:pt>
                <c:pt idx="427">
                  <c:v>1.2366737578294409</c:v>
                </c:pt>
                <c:pt idx="428">
                  <c:v>1.2806303862469945</c:v>
                </c:pt>
                <c:pt idx="429">
                  <c:v>1.2976105269410976</c:v>
                </c:pt>
                <c:pt idx="430">
                  <c:v>1.3357257397022357</c:v>
                </c:pt>
                <c:pt idx="431">
                  <c:v>1.3170556505027466</c:v>
                </c:pt>
                <c:pt idx="432">
                  <c:v>1.3330004681296119</c:v>
                </c:pt>
                <c:pt idx="433">
                  <c:v>1.3473361710866887</c:v>
                </c:pt>
                <c:pt idx="434">
                  <c:v>1.3946441321420449</c:v>
                </c:pt>
                <c:pt idx="435">
                  <c:v>1.3271195654307217</c:v>
                </c:pt>
                <c:pt idx="436">
                  <c:v>1.3415700356763449</c:v>
                </c:pt>
                <c:pt idx="437">
                  <c:v>1.3443953811400526</c:v>
                </c:pt>
                <c:pt idx="438">
                  <c:v>1.3064923087982696</c:v>
                </c:pt>
                <c:pt idx="439">
                  <c:v>1.3154407957394256</c:v>
                </c:pt>
                <c:pt idx="440">
                  <c:v>1.303756200831155</c:v>
                </c:pt>
                <c:pt idx="441">
                  <c:v>1.3337913250557214</c:v>
                </c:pt>
                <c:pt idx="442">
                  <c:v>1.3599485638837094</c:v>
                </c:pt>
                <c:pt idx="443">
                  <c:v>1.3817256673374303</c:v>
                </c:pt>
                <c:pt idx="444">
                  <c:v>1.4282022541895185</c:v>
                </c:pt>
                <c:pt idx="445">
                  <c:v>1.4433508362918239</c:v>
                </c:pt>
                <c:pt idx="446">
                  <c:v>1.5366885106842083</c:v>
                </c:pt>
                <c:pt idx="447">
                  <c:v>1.5075581373790612</c:v>
                </c:pt>
                <c:pt idx="448">
                  <c:v>1.4825727836054829</c:v>
                </c:pt>
                <c:pt idx="449">
                  <c:v>1.4334237340922866</c:v>
                </c:pt>
                <c:pt idx="450">
                  <c:v>1.3725587562398822</c:v>
                </c:pt>
                <c:pt idx="451">
                  <c:v>1.4273831921491835</c:v>
                </c:pt>
                <c:pt idx="452">
                  <c:v>1.3687527480321053</c:v>
                </c:pt>
                <c:pt idx="453">
                  <c:v>1.3821811423898425</c:v>
                </c:pt>
                <c:pt idx="454">
                  <c:v>1.4076931354347293</c:v>
                </c:pt>
                <c:pt idx="455">
                  <c:v>1.3673182906965511</c:v>
                </c:pt>
                <c:pt idx="456">
                  <c:v>1.4973065632163063</c:v>
                </c:pt>
                <c:pt idx="457">
                  <c:v>1.5650727196510905</c:v>
                </c:pt>
                <c:pt idx="458">
                  <c:v>1.5723992029931884</c:v>
                </c:pt>
                <c:pt idx="459">
                  <c:v>1.4184439938992064</c:v>
                </c:pt>
                <c:pt idx="460">
                  <c:v>1.1738481767713063</c:v>
                </c:pt>
                <c:pt idx="461">
                  <c:v>1.271147578229251</c:v>
                </c:pt>
                <c:pt idx="462">
                  <c:v>1.3381080745713085</c:v>
                </c:pt>
                <c:pt idx="463">
                  <c:v>1.2455269725152061</c:v>
                </c:pt>
                <c:pt idx="464">
                  <c:v>1.0533843425376419</c:v>
                </c:pt>
                <c:pt idx="465">
                  <c:v>0.97886170531463079</c:v>
                </c:pt>
                <c:pt idx="466">
                  <c:v>1.0519160615806116</c:v>
                </c:pt>
                <c:pt idx="467">
                  <c:v>1.0653987006226384</c:v>
                </c:pt>
                <c:pt idx="468">
                  <c:v>1.0457787646866732</c:v>
                </c:pt>
                <c:pt idx="469">
                  <c:v>1.1323310549601837</c:v>
                </c:pt>
                <c:pt idx="470">
                  <c:v>1.1893216003619975</c:v>
                </c:pt>
                <c:pt idx="471">
                  <c:v>1.1249085384005451</c:v>
                </c:pt>
                <c:pt idx="472">
                  <c:v>1.1491271016459081</c:v>
                </c:pt>
                <c:pt idx="473">
                  <c:v>1.3181575159297558</c:v>
                </c:pt>
                <c:pt idx="474">
                  <c:v>1.5329592289061604</c:v>
                </c:pt>
                <c:pt idx="475">
                  <c:v>1.4837830105111911</c:v>
                </c:pt>
                <c:pt idx="476">
                  <c:v>1.4170954593198837</c:v>
                </c:pt>
                <c:pt idx="477">
                  <c:v>1.3683750498954514</c:v>
                </c:pt>
                <c:pt idx="478">
                  <c:v>1.4541569075519061</c:v>
                </c:pt>
                <c:pt idx="479">
                  <c:v>1.5241768156374549</c:v>
                </c:pt>
                <c:pt idx="480">
                  <c:v>1.5121598998827706</c:v>
                </c:pt>
                <c:pt idx="481">
                  <c:v>1.3810564893333472</c:v>
                </c:pt>
                <c:pt idx="482">
                  <c:v>1.3638339170210321</c:v>
                </c:pt>
                <c:pt idx="483">
                  <c:v>1.3141510517379205</c:v>
                </c:pt>
                <c:pt idx="484">
                  <c:v>1.2592967418872676</c:v>
                </c:pt>
                <c:pt idx="485">
                  <c:v>1.1238873592545791</c:v>
                </c:pt>
                <c:pt idx="486">
                  <c:v>1.2103583301403147</c:v>
                </c:pt>
                <c:pt idx="487">
                  <c:v>1.1951626659616224</c:v>
                </c:pt>
                <c:pt idx="488">
                  <c:v>1.1502407849236593</c:v>
                </c:pt>
                <c:pt idx="489">
                  <c:v>1.1346298997726749</c:v>
                </c:pt>
                <c:pt idx="490">
                  <c:v>1.4567818281656411</c:v>
                </c:pt>
                <c:pt idx="491">
                  <c:v>1.7855943288254652</c:v>
                </c:pt>
                <c:pt idx="492">
                  <c:v>2.0369105612449889</c:v>
                </c:pt>
                <c:pt idx="493">
                  <c:v>2.219962957090226</c:v>
                </c:pt>
                <c:pt idx="494">
                  <c:v>2.4267200878453177</c:v>
                </c:pt>
                <c:pt idx="495">
                  <c:v>2.6038802086989996</c:v>
                </c:pt>
                <c:pt idx="496">
                  <c:v>2.6694843905798114</c:v>
                </c:pt>
                <c:pt idx="497">
                  <c:v>2.790577516692557</c:v>
                </c:pt>
                <c:pt idx="498">
                  <c:v>2.96648332581562</c:v>
                </c:pt>
                <c:pt idx="499">
                  <c:v>3.1062487353759898</c:v>
                </c:pt>
                <c:pt idx="500">
                  <c:v>2.8022422900063346</c:v>
                </c:pt>
                <c:pt idx="501">
                  <c:v>2.2988117707571627</c:v>
                </c:pt>
                <c:pt idx="502">
                  <c:v>2.2935943008543975</c:v>
                </c:pt>
                <c:pt idx="503">
                  <c:v>2.4804719882753887</c:v>
                </c:pt>
                <c:pt idx="504">
                  <c:v>2.4778458929025708</c:v>
                </c:pt>
                <c:pt idx="505">
                  <c:v>2.1164327946000174</c:v>
                </c:pt>
                <c:pt idx="506">
                  <c:v>1.7583396906218129</c:v>
                </c:pt>
                <c:pt idx="507">
                  <c:v>2.473849877223194</c:v>
                </c:pt>
                <c:pt idx="508">
                  <c:v>3.0960429772740397</c:v>
                </c:pt>
                <c:pt idx="509">
                  <c:v>3.6984370523360619</c:v>
                </c:pt>
                <c:pt idx="510">
                  <c:v>3.968739306942644</c:v>
                </c:pt>
                <c:pt idx="511">
                  <c:v>4.472933669802261</c:v>
                </c:pt>
                <c:pt idx="512">
                  <c:v>5.4722334327389008</c:v>
                </c:pt>
                <c:pt idx="513">
                  <c:v>5.6626767439357746</c:v>
                </c:pt>
                <c:pt idx="514">
                  <c:v>5.5951171594304618</c:v>
                </c:pt>
                <c:pt idx="515">
                  <c:v>5.9628858710901973</c:v>
                </c:pt>
                <c:pt idx="516">
                  <c:v>6.1227294878940457</c:v>
                </c:pt>
                <c:pt idx="517">
                  <c:v>5.7641482935148209</c:v>
                </c:pt>
                <c:pt idx="518">
                  <c:v>5.2742691730331588</c:v>
                </c:pt>
                <c:pt idx="519">
                  <c:v>6.361026426023944</c:v>
                </c:pt>
                <c:pt idx="520">
                  <c:v>9.1097147584935865</c:v>
                </c:pt>
                <c:pt idx="521">
                  <c:v>10.650056001226826</c:v>
                </c:pt>
                <c:pt idx="522">
                  <c:v>9.956704285288799</c:v>
                </c:pt>
                <c:pt idx="523">
                  <c:v>7.277760181221848</c:v>
                </c:pt>
                <c:pt idx="524">
                  <c:v>7.0739066710475544</c:v>
                </c:pt>
                <c:pt idx="525">
                  <c:v>8.4326705409753995</c:v>
                </c:pt>
                <c:pt idx="526">
                  <c:v>11.017030127760822</c:v>
                </c:pt>
                <c:pt idx="527">
                  <c:v>11.81475350657756</c:v>
                </c:pt>
                <c:pt idx="528">
                  <c:v>13.000052381504517</c:v>
                </c:pt>
                <c:pt idx="529">
                  <c:v>15.144131998327381</c:v>
                </c:pt>
                <c:pt idx="530">
                  <c:v>20.530849787774489</c:v>
                </c:pt>
                <c:pt idx="531">
                  <c:v>22.641240332774551</c:v>
                </c:pt>
                <c:pt idx="532">
                  <c:v>23.675968367277861</c:v>
                </c:pt>
                <c:pt idx="533">
                  <c:v>31.530806389908303</c:v>
                </c:pt>
                <c:pt idx="534">
                  <c:v>43.604712028412152</c:v>
                </c:pt>
                <c:pt idx="535">
                  <c:v>46.541384233595018</c:v>
                </c:pt>
                <c:pt idx="536">
                  <c:v>50.511826689711469</c:v>
                </c:pt>
                <c:pt idx="537">
                  <c:v>43.372974145327007</c:v>
                </c:pt>
                <c:pt idx="538">
                  <c:v>66.945167644085359</c:v>
                </c:pt>
                <c:pt idx="539">
                  <c:v>148.72610322972105</c:v>
                </c:pt>
                <c:pt idx="540">
                  <c:v>-177.74185868325503</c:v>
                </c:pt>
                <c:pt idx="541">
                  <c:v>-113.20159116412857</c:v>
                </c:pt>
                <c:pt idx="542">
                  <c:v>-84.694234393962631</c:v>
                </c:pt>
                <c:pt idx="543">
                  <c:v>-73.173143467738157</c:v>
                </c:pt>
                <c:pt idx="544">
                  <c:v>-51.349204394998246</c:v>
                </c:pt>
                <c:pt idx="545">
                  <c:v>-35.406513304853661</c:v>
                </c:pt>
                <c:pt idx="546">
                  <c:v>-32.389177997360441</c:v>
                </c:pt>
                <c:pt idx="547">
                  <c:v>-33.883892827031346</c:v>
                </c:pt>
                <c:pt idx="548">
                  <c:v>-30.026801130814984</c:v>
                </c:pt>
                <c:pt idx="549">
                  <c:v>-19.729549235699018</c:v>
                </c:pt>
                <c:pt idx="550">
                  <c:v>-13.724869383783584</c:v>
                </c:pt>
                <c:pt idx="551">
                  <c:v>-8.6094760930545551</c:v>
                </c:pt>
                <c:pt idx="552">
                  <c:v>-6.6135043225243502</c:v>
                </c:pt>
                <c:pt idx="553">
                  <c:v>-1.7973152061373254</c:v>
                </c:pt>
                <c:pt idx="554">
                  <c:v>-1.3780682851633479</c:v>
                </c:pt>
                <c:pt idx="555">
                  <c:v>-2.0425610052065406</c:v>
                </c:pt>
                <c:pt idx="556">
                  <c:v>-1.9581175803336774</c:v>
                </c:pt>
                <c:pt idx="557">
                  <c:v>-5.7391620830197123</c:v>
                </c:pt>
                <c:pt idx="558">
                  <c:v>-9.8044892688545762</c:v>
                </c:pt>
                <c:pt idx="559">
                  <c:v>-13.500366940387416</c:v>
                </c:pt>
                <c:pt idx="560">
                  <c:v>-15.151490142128468</c:v>
                </c:pt>
                <c:pt idx="561">
                  <c:v>-16.382701453133173</c:v>
                </c:pt>
                <c:pt idx="562">
                  <c:v>-17.478959963886815</c:v>
                </c:pt>
                <c:pt idx="563">
                  <c:v>-17.252752973204153</c:v>
                </c:pt>
                <c:pt idx="564">
                  <c:v>-14.196773694285273</c:v>
                </c:pt>
                <c:pt idx="565">
                  <c:v>-10.209334035395937</c:v>
                </c:pt>
                <c:pt idx="566">
                  <c:v>-6.4292620694996971</c:v>
                </c:pt>
                <c:pt idx="567">
                  <c:v>-3.3940709484222773</c:v>
                </c:pt>
                <c:pt idx="568">
                  <c:v>-2.1817792507864811</c:v>
                </c:pt>
                <c:pt idx="569">
                  <c:v>-1.0668650842083263</c:v>
                </c:pt>
                <c:pt idx="570">
                  <c:v>0.34136514987034944</c:v>
                </c:pt>
                <c:pt idx="571">
                  <c:v>-1.1487158725818345</c:v>
                </c:pt>
                <c:pt idx="572">
                  <c:v>-0.48138090394651056</c:v>
                </c:pt>
                <c:pt idx="573">
                  <c:v>0.61728025421192168</c:v>
                </c:pt>
                <c:pt idx="574">
                  <c:v>1.7877727442275277</c:v>
                </c:pt>
                <c:pt idx="575">
                  <c:v>1.7120682570937351</c:v>
                </c:pt>
                <c:pt idx="576">
                  <c:v>0.27600032122281309</c:v>
                </c:pt>
                <c:pt idx="577">
                  <c:v>0.93611857497082651</c:v>
                </c:pt>
                <c:pt idx="578">
                  <c:v>1.2938801128593014</c:v>
                </c:pt>
                <c:pt idx="579">
                  <c:v>0.74724908429939041</c:v>
                </c:pt>
                <c:pt idx="580">
                  <c:v>-1.2128852827312484</c:v>
                </c:pt>
                <c:pt idx="581">
                  <c:v>-1.7723692213603628</c:v>
                </c:pt>
                <c:pt idx="582">
                  <c:v>-2.3352997256436354</c:v>
                </c:pt>
                <c:pt idx="583">
                  <c:v>-3.2082941507765024</c:v>
                </c:pt>
                <c:pt idx="584">
                  <c:v>-3.0598617971817079</c:v>
                </c:pt>
                <c:pt idx="585">
                  <c:v>-3.9127918885669746</c:v>
                </c:pt>
                <c:pt idx="586">
                  <c:v>-4.2494687708852572</c:v>
                </c:pt>
                <c:pt idx="587">
                  <c:v>-4.21495986596846</c:v>
                </c:pt>
                <c:pt idx="588">
                  <c:v>-3.7576987834211364</c:v>
                </c:pt>
                <c:pt idx="589">
                  <c:v>-3.503412877560744</c:v>
                </c:pt>
                <c:pt idx="590">
                  <c:v>-3.613924418584876</c:v>
                </c:pt>
                <c:pt idx="591">
                  <c:v>-4.3551299670220542</c:v>
                </c:pt>
                <c:pt idx="592">
                  <c:v>-3.7011399411617134</c:v>
                </c:pt>
                <c:pt idx="593">
                  <c:v>-2.4910612777001835</c:v>
                </c:pt>
                <c:pt idx="594">
                  <c:v>-1.3918069669663298</c:v>
                </c:pt>
                <c:pt idx="595">
                  <c:v>-1.5836906563890161</c:v>
                </c:pt>
                <c:pt idx="596">
                  <c:v>-0.62335765236882845</c:v>
                </c:pt>
                <c:pt idx="597">
                  <c:v>-0.1017662105522565</c:v>
                </c:pt>
                <c:pt idx="598">
                  <c:v>0.19805081611260897</c:v>
                </c:pt>
                <c:pt idx="599">
                  <c:v>-0.19435355580861094</c:v>
                </c:pt>
                <c:pt idx="600">
                  <c:v>-0.28545762091679955</c:v>
                </c:pt>
                <c:pt idx="601">
                  <c:v>-0.84060879263386357</c:v>
                </c:pt>
                <c:pt idx="602">
                  <c:v>-0.73477264623334271</c:v>
                </c:pt>
                <c:pt idx="603">
                  <c:v>-0.27041894512763925</c:v>
                </c:pt>
                <c:pt idx="604">
                  <c:v>-0.53241300726989915</c:v>
                </c:pt>
                <c:pt idx="605">
                  <c:v>-0.86929739402129669</c:v>
                </c:pt>
                <c:pt idx="606">
                  <c:v>-0.8590410424467978</c:v>
                </c:pt>
                <c:pt idx="607">
                  <c:v>-0.84891428819352732</c:v>
                </c:pt>
                <c:pt idx="608">
                  <c:v>-0.66597490579893825</c:v>
                </c:pt>
                <c:pt idx="609">
                  <c:v>-0.65946936562963665</c:v>
                </c:pt>
                <c:pt idx="610">
                  <c:v>0.16100259204716508</c:v>
                </c:pt>
                <c:pt idx="611">
                  <c:v>1.0247220283584229</c:v>
                </c:pt>
                <c:pt idx="612">
                  <c:v>1.0651815105635123</c:v>
                </c:pt>
                <c:pt idx="613">
                  <c:v>1.4799327712402663</c:v>
                </c:pt>
                <c:pt idx="614">
                  <c:v>1.4270229648842956</c:v>
                </c:pt>
                <c:pt idx="615">
                  <c:v>1.2434177244099582</c:v>
                </c:pt>
                <c:pt idx="616">
                  <c:v>1.4704619780012116</c:v>
                </c:pt>
                <c:pt idx="617">
                  <c:v>1.2926758893125005</c:v>
                </c:pt>
                <c:pt idx="618">
                  <c:v>1.1887796488043825</c:v>
                </c:pt>
                <c:pt idx="619">
                  <c:v>0.78917575172049736</c:v>
                </c:pt>
                <c:pt idx="620">
                  <c:v>-0.11859120182854214</c:v>
                </c:pt>
                <c:pt idx="621">
                  <c:v>-0.64392456979093393</c:v>
                </c:pt>
                <c:pt idx="622">
                  <c:v>0.17202073359874276</c:v>
                </c:pt>
                <c:pt idx="623">
                  <c:v>-0.50969464734926784</c:v>
                </c:pt>
                <c:pt idx="624">
                  <c:v>-1.2293263901308207</c:v>
                </c:pt>
                <c:pt idx="625">
                  <c:v>-0.61226015799463873</c:v>
                </c:pt>
                <c:pt idx="626">
                  <c:v>-0.76953085471137916</c:v>
                </c:pt>
                <c:pt idx="627">
                  <c:v>-0.59878189808602289</c:v>
                </c:pt>
                <c:pt idx="628">
                  <c:v>0.26700434559219682</c:v>
                </c:pt>
                <c:pt idx="629">
                  <c:v>0.20966159739721341</c:v>
                </c:pt>
                <c:pt idx="630">
                  <c:v>0.30763922470159355</c:v>
                </c:pt>
                <c:pt idx="631">
                  <c:v>1.1461099474947081</c:v>
                </c:pt>
                <c:pt idx="632">
                  <c:v>0.8225511109913729</c:v>
                </c:pt>
                <c:pt idx="633">
                  <c:v>0.56416012759459333</c:v>
                </c:pt>
                <c:pt idx="634">
                  <c:v>0.41212102455449495</c:v>
                </c:pt>
                <c:pt idx="635">
                  <c:v>0.13454044109147673</c:v>
                </c:pt>
                <c:pt idx="636">
                  <c:v>-4.4052931878351478E-2</c:v>
                </c:pt>
                <c:pt idx="637">
                  <c:v>0.43165946702766261</c:v>
                </c:pt>
                <c:pt idx="638">
                  <c:v>0.33638167151023796</c:v>
                </c:pt>
                <c:pt idx="639">
                  <c:v>0.69846860906236286</c:v>
                </c:pt>
                <c:pt idx="640">
                  <c:v>0.95856784319399368</c:v>
                </c:pt>
                <c:pt idx="641">
                  <c:v>0.69470985787009609</c:v>
                </c:pt>
                <c:pt idx="642">
                  <c:v>0.71551321584531102</c:v>
                </c:pt>
                <c:pt idx="643">
                  <c:v>0.61960619669952866</c:v>
                </c:pt>
                <c:pt idx="644">
                  <c:v>0.64030036164042081</c:v>
                </c:pt>
                <c:pt idx="645">
                  <c:v>0.62293199850474923</c:v>
                </c:pt>
                <c:pt idx="646">
                  <c:v>0.60592758188596563</c:v>
                </c:pt>
                <c:pt idx="647">
                  <c:v>0.4914864908747088</c:v>
                </c:pt>
                <c:pt idx="648">
                  <c:v>0.44691248958453722</c:v>
                </c:pt>
                <c:pt idx="649">
                  <c:v>0.46769212183009329</c:v>
                </c:pt>
                <c:pt idx="650">
                  <c:v>0.21295745250928208</c:v>
                </c:pt>
                <c:pt idx="651">
                  <c:v>2.9958825265184178E-2</c:v>
                </c:pt>
                <c:pt idx="652">
                  <c:v>-0.1471482519776228</c:v>
                </c:pt>
                <c:pt idx="653">
                  <c:v>-0.4366792965831966</c:v>
                </c:pt>
                <c:pt idx="654">
                  <c:v>-0.31812118046172089</c:v>
                </c:pt>
                <c:pt idx="655">
                  <c:v>-0.28601490381202332</c:v>
                </c:pt>
                <c:pt idx="656">
                  <c:v>-0.48293434682204689</c:v>
                </c:pt>
                <c:pt idx="657">
                  <c:v>-0.16857576557057211</c:v>
                </c:pt>
                <c:pt idx="658">
                  <c:v>0.11075364865099355</c:v>
                </c:pt>
                <c:pt idx="659">
                  <c:v>0.13595868025463537</c:v>
                </c:pt>
                <c:pt idx="660">
                  <c:v>-5.3485139128076876E-2</c:v>
                </c:pt>
                <c:pt idx="661">
                  <c:v>-5.2847085190494532E-2</c:v>
                </c:pt>
                <c:pt idx="662">
                  <c:v>5.1990596666351946E-2</c:v>
                </c:pt>
                <c:pt idx="663">
                  <c:v>0</c:v>
                </c:pt>
                <c:pt idx="664">
                  <c:v>-7.5650096936258807E-2</c:v>
                </c:pt>
                <c:pt idx="665">
                  <c:v>-2.4888279273400486E-2</c:v>
                </c:pt>
                <c:pt idx="666">
                  <c:v>0.2209270041253264</c:v>
                </c:pt>
                <c:pt idx="667">
                  <c:v>0.21590499176968289</c:v>
                </c:pt>
                <c:pt idx="668">
                  <c:v>-0.16583564373775839</c:v>
                </c:pt>
                <c:pt idx="669">
                  <c:v>-0.3050819925904622</c:v>
                </c:pt>
                <c:pt idx="670">
                  <c:v>-0.35054601783540479</c:v>
                </c:pt>
                <c:pt idx="671">
                  <c:v>-0.48824990932510498</c:v>
                </c:pt>
                <c:pt idx="672">
                  <c:v>-0.37255323985004701</c:v>
                </c:pt>
                <c:pt idx="673">
                  <c:v>-0.46322550161947668</c:v>
                </c:pt>
                <c:pt idx="674">
                  <c:v>-0.41765201547686381</c:v>
                </c:pt>
                <c:pt idx="675">
                  <c:v>-0.34699539583503347</c:v>
                </c:pt>
                <c:pt idx="676">
                  <c:v>-0.39329080826117446</c:v>
                </c:pt>
                <c:pt idx="677">
                  <c:v>-0.36904278000475305</c:v>
                </c:pt>
                <c:pt idx="678">
                  <c:v>-0.41551370343735872</c:v>
                </c:pt>
                <c:pt idx="679">
                  <c:v>-0.34522628635146085</c:v>
                </c:pt>
                <c:pt idx="680">
                  <c:v>-0.41607873375362187</c:v>
                </c:pt>
                <c:pt idx="681">
                  <c:v>-0.62721722497006949</c:v>
                </c:pt>
                <c:pt idx="682">
                  <c:v>-0.77452532669833796</c:v>
                </c:pt>
                <c:pt idx="683">
                  <c:v>-0.66713009554252267</c:v>
                </c:pt>
                <c:pt idx="684">
                  <c:v>-0.47999648751941687</c:v>
                </c:pt>
                <c:pt idx="685">
                  <c:v>-0.65546429815606566</c:v>
                </c:pt>
                <c:pt idx="686">
                  <c:v>-0.61545805839364387</c:v>
                </c:pt>
                <c:pt idx="687">
                  <c:v>-0.22242131471314189</c:v>
                </c:pt>
                <c:pt idx="688">
                  <c:v>-0.24790344670598222</c:v>
                </c:pt>
                <c:pt idx="689">
                  <c:v>-0.40099705339203401</c:v>
                </c:pt>
                <c:pt idx="690">
                  <c:v>-0.12599541839252273</c:v>
                </c:pt>
                <c:pt idx="691">
                  <c:v>-0.2783946470493654</c:v>
                </c:pt>
                <c:pt idx="692">
                  <c:v>-0.20374558708354262</c:v>
                </c:pt>
                <c:pt idx="693">
                  <c:v>-0.36139732556564647</c:v>
                </c:pt>
                <c:pt idx="694">
                  <c:v>-0.52653397789820433</c:v>
                </c:pt>
                <c:pt idx="695">
                  <c:v>-0.40137277747349032</c:v>
                </c:pt>
                <c:pt idx="696">
                  <c:v>-0.30020433029394594</c:v>
                </c:pt>
                <c:pt idx="697">
                  <c:v>-0.44642672802696554</c:v>
                </c:pt>
                <c:pt idx="698">
                  <c:v>-0.66075444263193994</c:v>
                </c:pt>
                <c:pt idx="699">
                  <c:v>-0.50431643217268074</c:v>
                </c:pt>
                <c:pt idx="700">
                  <c:v>-0.30550140808408027</c:v>
                </c:pt>
                <c:pt idx="701">
                  <c:v>-0.40947838761381572</c:v>
                </c:pt>
                <c:pt idx="702">
                  <c:v>-0.36121843227895506</c:v>
                </c:pt>
                <c:pt idx="703">
                  <c:v>-0.4435206853671102</c:v>
                </c:pt>
                <c:pt idx="704">
                  <c:v>-0.31997667456529144</c:v>
                </c:pt>
                <c:pt idx="705">
                  <c:v>-0.70889458944118133</c:v>
                </c:pt>
                <c:pt idx="706">
                  <c:v>-0.68435554486747019</c:v>
                </c:pt>
                <c:pt idx="707">
                  <c:v>-0.38057958061001068</c:v>
                </c:pt>
                <c:pt idx="708">
                  <c:v>-0.32157632220137683</c:v>
                </c:pt>
                <c:pt idx="709">
                  <c:v>-0.64163903935165822</c:v>
                </c:pt>
                <c:pt idx="710">
                  <c:v>-0.9135961390596552</c:v>
                </c:pt>
                <c:pt idx="711">
                  <c:v>-0.91473438075019631</c:v>
                </c:pt>
                <c:pt idx="712">
                  <c:v>-0.47542939625871261</c:v>
                </c:pt>
                <c:pt idx="713">
                  <c:v>0</c:v>
                </c:pt>
                <c:pt idx="714">
                  <c:v>9.116419274363248E-2</c:v>
                </c:pt>
                <c:pt idx="715">
                  <c:v>-0.43194073512129783</c:v>
                </c:pt>
                <c:pt idx="716">
                  <c:v>0.71389966227183066</c:v>
                </c:pt>
                <c:pt idx="717">
                  <c:v>4.1611974513828764</c:v>
                </c:pt>
                <c:pt idx="718">
                  <c:v>6.7648392391184347</c:v>
                </c:pt>
                <c:pt idx="719">
                  <c:v>-2.0457007578093007E-2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61A-441F-B35D-CC3D00CB2614}"/>
            </c:ext>
          </c:extLst>
        </c:ser>
        <c:ser>
          <c:idx val="1"/>
          <c:order val="1"/>
          <c:tx>
            <c:strRef>
              <c:f>'TASK 1'!$AA$3:$AA$5</c:f>
              <c:strCache>
                <c:ptCount val="3"/>
                <c:pt idx="1">
                  <c:v>5000RPM</c:v>
                </c:pt>
                <c:pt idx="2">
                  <c:v>n (poly index)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'TASK 1'!$A$6:$A$3989</c:f>
              <c:numCache>
                <c:formatCode>0</c:formatCode>
                <c:ptCount val="3984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1'!$AA$6:$AA$3989</c:f>
              <c:numCache>
                <c:formatCode>0.00000</c:formatCode>
                <c:ptCount val="3984"/>
                <c:pt idx="0">
                  <c:v>52.574416347368881</c:v>
                </c:pt>
                <c:pt idx="1">
                  <c:v>14.600953912889153</c:v>
                </c:pt>
                <c:pt idx="2">
                  <c:v>7.2318888580970233</c:v>
                </c:pt>
                <c:pt idx="3">
                  <c:v>6.3555866446359417</c:v>
                </c:pt>
                <c:pt idx="4">
                  <c:v>7.0024834922755703</c:v>
                </c:pt>
                <c:pt idx="5">
                  <c:v>5.763311525760316</c:v>
                </c:pt>
                <c:pt idx="6">
                  <c:v>4.1117891853339081</c:v>
                </c:pt>
                <c:pt idx="7">
                  <c:v>2.9979151679921805</c:v>
                </c:pt>
                <c:pt idx="8">
                  <c:v>2.0925440572824758</c:v>
                </c:pt>
                <c:pt idx="9">
                  <c:v>0.67006600296123664</c:v>
                </c:pt>
                <c:pt idx="10">
                  <c:v>0</c:v>
                </c:pt>
                <c:pt idx="11">
                  <c:v>-0.83545435434694226</c:v>
                </c:pt>
                <c:pt idx="12">
                  <c:v>-0.7619371064413335</c:v>
                </c:pt>
                <c:pt idx="13">
                  <c:v>-0.65038915357470106</c:v>
                </c:pt>
                <c:pt idx="14">
                  <c:v>-6.7516465461862685E-2</c:v>
                </c:pt>
                <c:pt idx="15">
                  <c:v>0.13037935619349977</c:v>
                </c:pt>
                <c:pt idx="16">
                  <c:v>0.19024386021998255</c:v>
                </c:pt>
                <c:pt idx="17">
                  <c:v>0</c:v>
                </c:pt>
                <c:pt idx="18">
                  <c:v>-5.986406860395356E-2</c:v>
                </c:pt>
                <c:pt idx="19">
                  <c:v>-5.8535610226547408E-2</c:v>
                </c:pt>
                <c:pt idx="20">
                  <c:v>-5.739412149497318E-2</c:v>
                </c:pt>
                <c:pt idx="21">
                  <c:v>0</c:v>
                </c:pt>
                <c:pt idx="22">
                  <c:v>-5.5667898394544564E-2</c:v>
                </c:pt>
                <c:pt idx="23">
                  <c:v>-0.32841303549988865</c:v>
                </c:pt>
                <c:pt idx="24">
                  <c:v>0.10809848197222093</c:v>
                </c:pt>
                <c:pt idx="25">
                  <c:v>0.43476866765050776</c:v>
                </c:pt>
                <c:pt idx="26">
                  <c:v>0.82519662797469118</c:v>
                </c:pt>
                <c:pt idx="27">
                  <c:v>0.78493276903183862</c:v>
                </c:pt>
                <c:pt idx="28">
                  <c:v>0.3998611115036127</c:v>
                </c:pt>
                <c:pt idx="29">
                  <c:v>0.28906255481902249</c:v>
                </c:pt>
                <c:pt idx="30">
                  <c:v>0.40991220248235499</c:v>
                </c:pt>
                <c:pt idx="31">
                  <c:v>0.47408822708823561</c:v>
                </c:pt>
                <c:pt idx="32">
                  <c:v>0.24051526021324326</c:v>
                </c:pt>
                <c:pt idx="33">
                  <c:v>0.42871682651246618</c:v>
                </c:pt>
                <c:pt idx="34">
                  <c:v>0.43623710605914551</c:v>
                </c:pt>
                <c:pt idx="35">
                  <c:v>0.38035719851187172</c:v>
                </c:pt>
                <c:pt idx="36">
                  <c:v>-0.19250215715570956</c:v>
                </c:pt>
                <c:pt idx="37">
                  <c:v>-0.63769178572891394</c:v>
                </c:pt>
                <c:pt idx="38">
                  <c:v>-1.068334775559951</c:v>
                </c:pt>
                <c:pt idx="39">
                  <c:v>-0.9863128388535809</c:v>
                </c:pt>
                <c:pt idx="40">
                  <c:v>0.24557239398405997</c:v>
                </c:pt>
                <c:pt idx="41">
                  <c:v>1.5957888216977447</c:v>
                </c:pt>
                <c:pt idx="42">
                  <c:v>-0.58844789490532878</c:v>
                </c:pt>
                <c:pt idx="43">
                  <c:v>-1.0370772653711038</c:v>
                </c:pt>
                <c:pt idx="44">
                  <c:v>-0.4491634786621953</c:v>
                </c:pt>
                <c:pt idx="45">
                  <c:v>0.38976036236665484</c:v>
                </c:pt>
                <c:pt idx="46">
                  <c:v>-0.45878730637540027</c:v>
                </c:pt>
                <c:pt idx="47">
                  <c:v>0.60049802053289103</c:v>
                </c:pt>
                <c:pt idx="48">
                  <c:v>1.1712723154352958</c:v>
                </c:pt>
                <c:pt idx="49">
                  <c:v>0.50043366793312782</c:v>
                </c:pt>
                <c:pt idx="50">
                  <c:v>-1.0070350151742038</c:v>
                </c:pt>
                <c:pt idx="51">
                  <c:v>-1.3481610480524933</c:v>
                </c:pt>
                <c:pt idx="52">
                  <c:v>0.21246914843651796</c:v>
                </c:pt>
                <c:pt idx="53">
                  <c:v>0.80263264942699375</c:v>
                </c:pt>
                <c:pt idx="54">
                  <c:v>-0.44475797711704923</c:v>
                </c:pt>
                <c:pt idx="55">
                  <c:v>-0.66805062685489613</c:v>
                </c:pt>
                <c:pt idx="56">
                  <c:v>0.14965356603478219</c:v>
                </c:pt>
                <c:pt idx="57">
                  <c:v>0.613908822182055</c:v>
                </c:pt>
                <c:pt idx="58">
                  <c:v>1.8432884069543207</c:v>
                </c:pt>
                <c:pt idx="59">
                  <c:v>2.4682647059077905</c:v>
                </c:pt>
                <c:pt idx="60">
                  <c:v>0</c:v>
                </c:pt>
                <c:pt idx="61">
                  <c:v>-0.62731706668860354</c:v>
                </c:pt>
                <c:pt idx="62">
                  <c:v>-1.0726844073639406</c:v>
                </c:pt>
                <c:pt idx="63">
                  <c:v>-1.2438910527841589</c:v>
                </c:pt>
                <c:pt idx="64">
                  <c:v>-1.3177576301664451</c:v>
                </c:pt>
                <c:pt idx="65">
                  <c:v>-1.4775528701011154</c:v>
                </c:pt>
                <c:pt idx="66">
                  <c:v>-2.3765396460836548</c:v>
                </c:pt>
                <c:pt idx="67">
                  <c:v>-2.2286041103430496</c:v>
                </c:pt>
                <c:pt idx="68">
                  <c:v>-1.6220969404309484</c:v>
                </c:pt>
                <c:pt idx="69">
                  <c:v>-0.80335774475241517</c:v>
                </c:pt>
                <c:pt idx="70">
                  <c:v>-0.40459838394976294</c:v>
                </c:pt>
                <c:pt idx="71">
                  <c:v>0</c:v>
                </c:pt>
                <c:pt idx="72">
                  <c:v>-0.33235104673816762</c:v>
                </c:pt>
                <c:pt idx="73">
                  <c:v>-0.2523577490137705</c:v>
                </c:pt>
                <c:pt idx="74">
                  <c:v>0.77354986136838577</c:v>
                </c:pt>
                <c:pt idx="75">
                  <c:v>1.6007529215805976</c:v>
                </c:pt>
                <c:pt idx="76">
                  <c:v>1.7715575939272392</c:v>
                </c:pt>
                <c:pt idx="77">
                  <c:v>0.77627531475861322</c:v>
                </c:pt>
                <c:pt idx="78">
                  <c:v>9.9026036338495507E-2</c:v>
                </c:pt>
                <c:pt idx="79">
                  <c:v>-0.60455309287219061</c:v>
                </c:pt>
                <c:pt idx="80">
                  <c:v>-1.4105048809952618</c:v>
                </c:pt>
                <c:pt idx="81">
                  <c:v>-1.1039110595209571</c:v>
                </c:pt>
                <c:pt idx="82">
                  <c:v>-0.70738318330792149</c:v>
                </c:pt>
                <c:pt idx="83">
                  <c:v>-0.50959905593279076</c:v>
                </c:pt>
                <c:pt idx="84">
                  <c:v>-1.3302545827434695</c:v>
                </c:pt>
                <c:pt idx="85">
                  <c:v>-1.226521228863789</c:v>
                </c:pt>
                <c:pt idx="86">
                  <c:v>-1.3310689804084974</c:v>
                </c:pt>
                <c:pt idx="87">
                  <c:v>-1.3325812701080637</c:v>
                </c:pt>
                <c:pt idx="88">
                  <c:v>-0.9235824906117186</c:v>
                </c:pt>
                <c:pt idx="89">
                  <c:v>-0.72413023772570129</c:v>
                </c:pt>
                <c:pt idx="90">
                  <c:v>-0.10453143525841703</c:v>
                </c:pt>
                <c:pt idx="91">
                  <c:v>0.42802121654396297</c:v>
                </c:pt>
                <c:pt idx="92">
                  <c:v>0.65830666705065488</c:v>
                </c:pt>
                <c:pt idx="93">
                  <c:v>0.67581637320624954</c:v>
                </c:pt>
                <c:pt idx="94">
                  <c:v>0.11555993668514422</c:v>
                </c:pt>
                <c:pt idx="95">
                  <c:v>-0.46814752793266662</c:v>
                </c:pt>
                <c:pt idx="96">
                  <c:v>-0.47525254008471207</c:v>
                </c:pt>
                <c:pt idx="97">
                  <c:v>-0.72263126678880552</c:v>
                </c:pt>
                <c:pt idx="98">
                  <c:v>-0.9739745157572266</c:v>
                </c:pt>
                <c:pt idx="99">
                  <c:v>0</c:v>
                </c:pt>
                <c:pt idx="100">
                  <c:v>-0.50130568098461725</c:v>
                </c:pt>
                <c:pt idx="101">
                  <c:v>-1.0146110872422631</c:v>
                </c:pt>
                <c:pt idx="102">
                  <c:v>-1.5320318881676849</c:v>
                </c:pt>
                <c:pt idx="103">
                  <c:v>-1.2835813294533749</c:v>
                </c:pt>
                <c:pt idx="104">
                  <c:v>-0.77732770223679504</c:v>
                </c:pt>
                <c:pt idx="105">
                  <c:v>-1.0474344590368232</c:v>
                </c:pt>
                <c:pt idx="106">
                  <c:v>-1.5870660764542113</c:v>
                </c:pt>
                <c:pt idx="107">
                  <c:v>-1.8513861764674331</c:v>
                </c:pt>
                <c:pt idx="108">
                  <c:v>-1.470218976367675</c:v>
                </c:pt>
                <c:pt idx="109">
                  <c:v>-0.40390226420222675</c:v>
                </c:pt>
                <c:pt idx="110">
                  <c:v>-0.68751953343429506</c:v>
                </c:pt>
                <c:pt idx="111">
                  <c:v>-1.7962809762599072</c:v>
                </c:pt>
                <c:pt idx="112">
                  <c:v>-1.5381112377627035</c:v>
                </c:pt>
                <c:pt idx="113">
                  <c:v>-1.5476664646229625</c:v>
                </c:pt>
                <c:pt idx="114">
                  <c:v>-2.2590481494850705</c:v>
                </c:pt>
                <c:pt idx="115">
                  <c:v>-2.5595549132233373</c:v>
                </c:pt>
                <c:pt idx="116">
                  <c:v>-1.7103204726433745</c:v>
                </c:pt>
                <c:pt idx="117">
                  <c:v>-1.1536289719971591</c:v>
                </c:pt>
                <c:pt idx="118">
                  <c:v>-1.8960592146798834</c:v>
                </c:pt>
                <c:pt idx="119">
                  <c:v>-0.88618596177755371</c:v>
                </c:pt>
                <c:pt idx="120">
                  <c:v>-0.45114540808230824</c:v>
                </c:pt>
                <c:pt idx="121">
                  <c:v>0</c:v>
                </c:pt>
                <c:pt idx="122">
                  <c:v>-0.94014417986263921</c:v>
                </c:pt>
                <c:pt idx="123">
                  <c:v>-0.15976020641735544</c:v>
                </c:pt>
                <c:pt idx="124">
                  <c:v>-0.81498881695488734</c:v>
                </c:pt>
                <c:pt idx="125">
                  <c:v>-1.6555522279182644</c:v>
                </c:pt>
                <c:pt idx="126">
                  <c:v>-2.0110559335564844</c:v>
                </c:pt>
                <c:pt idx="127">
                  <c:v>-1.8656893653387088</c:v>
                </c:pt>
                <c:pt idx="128">
                  <c:v>-1.7187678497046566</c:v>
                </c:pt>
                <c:pt idx="129">
                  <c:v>-1.9253601412482735</c:v>
                </c:pt>
                <c:pt idx="130">
                  <c:v>-1.4146712936977637</c:v>
                </c:pt>
                <c:pt idx="131">
                  <c:v>0.18145194690215907</c:v>
                </c:pt>
                <c:pt idx="132">
                  <c:v>0.18617381607055281</c:v>
                </c:pt>
                <c:pt idx="133">
                  <c:v>-0.76623321333657479</c:v>
                </c:pt>
                <c:pt idx="134">
                  <c:v>-1.5546960559214864</c:v>
                </c:pt>
                <c:pt idx="135">
                  <c:v>-2.7761527716643708</c:v>
                </c:pt>
                <c:pt idx="136">
                  <c:v>-2.8114106375198089</c:v>
                </c:pt>
                <c:pt idx="137">
                  <c:v>-1.4367631723325409</c:v>
                </c:pt>
                <c:pt idx="138">
                  <c:v>-2.0798251087057884</c:v>
                </c:pt>
                <c:pt idx="139">
                  <c:v>-2.1292480761555739</c:v>
                </c:pt>
                <c:pt idx="140">
                  <c:v>-0.86985733059340131</c:v>
                </c:pt>
                <c:pt idx="141">
                  <c:v>-0.2244685414416934</c:v>
                </c:pt>
                <c:pt idx="142">
                  <c:v>-1.3814053200797862</c:v>
                </c:pt>
                <c:pt idx="143">
                  <c:v>-2.8211980651897917</c:v>
                </c:pt>
                <c:pt idx="144">
                  <c:v>-4.0636565245884935</c:v>
                </c:pt>
                <c:pt idx="145">
                  <c:v>-4.1535214320628571</c:v>
                </c:pt>
                <c:pt idx="146">
                  <c:v>-4.4675141173520867</c:v>
                </c:pt>
                <c:pt idx="147">
                  <c:v>-3.0564256596427728</c:v>
                </c:pt>
                <c:pt idx="148">
                  <c:v>-1.5551583373754714</c:v>
                </c:pt>
                <c:pt idx="149">
                  <c:v>-0.26915051512766275</c:v>
                </c:pt>
                <c:pt idx="150">
                  <c:v>0.56161806280326376</c:v>
                </c:pt>
                <c:pt idx="151">
                  <c:v>1.7369303956903355</c:v>
                </c:pt>
                <c:pt idx="152">
                  <c:v>1.5201666836401038</c:v>
                </c:pt>
                <c:pt idx="153">
                  <c:v>-1.5917747090307206</c:v>
                </c:pt>
                <c:pt idx="154">
                  <c:v>-1.3065973921730196</c:v>
                </c:pt>
                <c:pt idx="155">
                  <c:v>0.6855610112635927</c:v>
                </c:pt>
                <c:pt idx="156">
                  <c:v>1.4325118945260666</c:v>
                </c:pt>
                <c:pt idx="157">
                  <c:v>-1.1334324648590826</c:v>
                </c:pt>
                <c:pt idx="158">
                  <c:v>-0.39443480191240704</c:v>
                </c:pt>
                <c:pt idx="159">
                  <c:v>2.8999882238014707</c:v>
                </c:pt>
                <c:pt idx="160">
                  <c:v>0</c:v>
                </c:pt>
                <c:pt idx="161">
                  <c:v>-2.7460756764432546</c:v>
                </c:pt>
                <c:pt idx="162">
                  <c:v>0.48803155832576522</c:v>
                </c:pt>
                <c:pt idx="163">
                  <c:v>-0.52376906858862127</c:v>
                </c:pt>
                <c:pt idx="164">
                  <c:v>-6.5410678140334211</c:v>
                </c:pt>
                <c:pt idx="165">
                  <c:v>-7.5890485827818299</c:v>
                </c:pt>
                <c:pt idx="166">
                  <c:v>-6.9250160435074486</c:v>
                </c:pt>
                <c:pt idx="167">
                  <c:v>-11.182081594628464</c:v>
                </c:pt>
                <c:pt idx="168">
                  <c:v>-19.954782932787086</c:v>
                </c:pt>
                <c:pt idx="169">
                  <c:v>-18.263540141790873</c:v>
                </c:pt>
                <c:pt idx="170">
                  <c:v>-14.336850126333269</c:v>
                </c:pt>
                <c:pt idx="171">
                  <c:v>-13.520626273036287</c:v>
                </c:pt>
                <c:pt idx="172">
                  <c:v>-14.442590495516743</c:v>
                </c:pt>
                <c:pt idx="173">
                  <c:v>-1.1731398680889238</c:v>
                </c:pt>
                <c:pt idx="174">
                  <c:v>2.8590799481846187</c:v>
                </c:pt>
                <c:pt idx="175">
                  <c:v>0</c:v>
                </c:pt>
                <c:pt idx="176">
                  <c:v>-6.5791240106968933</c:v>
                </c:pt>
                <c:pt idx="177">
                  <c:v>2.9891524356904715</c:v>
                </c:pt>
                <c:pt idx="178">
                  <c:v>-32.825523368515803</c:v>
                </c:pt>
                <c:pt idx="179">
                  <c:v>-54.490303113673086</c:v>
                </c:pt>
                <c:pt idx="180">
                  <c:v>54.287811739612138</c:v>
                </c:pt>
                <c:pt idx="181">
                  <c:v>32.436766809838865</c:v>
                </c:pt>
                <c:pt idx="182">
                  <c:v>20.538769661626283</c:v>
                </c:pt>
                <c:pt idx="183">
                  <c:v>6.4294337273604052</c:v>
                </c:pt>
                <c:pt idx="184">
                  <c:v>-1.6900585287676277</c:v>
                </c:pt>
                <c:pt idx="185">
                  <c:v>-2.7940054176288172</c:v>
                </c:pt>
                <c:pt idx="186">
                  <c:v>-6.9014942650616824</c:v>
                </c:pt>
                <c:pt idx="187">
                  <c:v>-6.0614464377926351</c:v>
                </c:pt>
                <c:pt idx="188">
                  <c:v>-4.3829896900419358</c:v>
                </c:pt>
                <c:pt idx="189">
                  <c:v>-4.8807684269986646</c:v>
                </c:pt>
                <c:pt idx="190">
                  <c:v>-7.9968176868626459</c:v>
                </c:pt>
                <c:pt idx="191">
                  <c:v>-6.7221437890006959</c:v>
                </c:pt>
                <c:pt idx="192">
                  <c:v>-6.1389460495767159</c:v>
                </c:pt>
                <c:pt idx="193">
                  <c:v>-5.2657035978252615</c:v>
                </c:pt>
                <c:pt idx="194">
                  <c:v>-7.0425569844308304</c:v>
                </c:pt>
                <c:pt idx="195">
                  <c:v>-10.652159738068248</c:v>
                </c:pt>
                <c:pt idx="196">
                  <c:v>-8.3652053486781046</c:v>
                </c:pt>
                <c:pt idx="197">
                  <c:v>-3.2404044717584464</c:v>
                </c:pt>
                <c:pt idx="198">
                  <c:v>1.3017018302681636</c:v>
                </c:pt>
                <c:pt idx="199">
                  <c:v>3.7387841607821084</c:v>
                </c:pt>
                <c:pt idx="200">
                  <c:v>6.5791605640117279</c:v>
                </c:pt>
                <c:pt idx="201">
                  <c:v>9.4436830222842936</c:v>
                </c:pt>
                <c:pt idx="202">
                  <c:v>12.208680525497858</c:v>
                </c:pt>
                <c:pt idx="203">
                  <c:v>11.577310392121964</c:v>
                </c:pt>
                <c:pt idx="204">
                  <c:v>9.6577293413337415</c:v>
                </c:pt>
                <c:pt idx="205">
                  <c:v>7.3638558322774115</c:v>
                </c:pt>
                <c:pt idx="206">
                  <c:v>5.726288436096306</c:v>
                </c:pt>
                <c:pt idx="207">
                  <c:v>5.6292490528387358</c:v>
                </c:pt>
                <c:pt idx="208">
                  <c:v>4.3854337284665172</c:v>
                </c:pt>
                <c:pt idx="209">
                  <c:v>2.8892490986162689</c:v>
                </c:pt>
                <c:pt idx="210">
                  <c:v>1.9040292281455964</c:v>
                </c:pt>
                <c:pt idx="211">
                  <c:v>1.8173398962322718</c:v>
                </c:pt>
                <c:pt idx="212">
                  <c:v>1.9569291504250592</c:v>
                </c:pt>
                <c:pt idx="213">
                  <c:v>1.3104919617599848</c:v>
                </c:pt>
                <c:pt idx="214">
                  <c:v>-0.18115726073151669</c:v>
                </c:pt>
                <c:pt idx="215">
                  <c:v>-0.69952884665951243</c:v>
                </c:pt>
                <c:pt idx="216">
                  <c:v>-1.1927594749655495</c:v>
                </c:pt>
                <c:pt idx="217">
                  <c:v>0</c:v>
                </c:pt>
                <c:pt idx="218">
                  <c:v>0.161173841004529</c:v>
                </c:pt>
                <c:pt idx="219">
                  <c:v>0</c:v>
                </c:pt>
                <c:pt idx="220">
                  <c:v>0.60525327654089467</c:v>
                </c:pt>
                <c:pt idx="221">
                  <c:v>0.58424408026136532</c:v>
                </c:pt>
                <c:pt idx="222">
                  <c:v>-0.14286762879416057</c:v>
                </c:pt>
                <c:pt idx="223">
                  <c:v>0</c:v>
                </c:pt>
                <c:pt idx="224">
                  <c:v>-1.2177324486363714</c:v>
                </c:pt>
                <c:pt idx="225">
                  <c:v>-1.7180407300388354</c:v>
                </c:pt>
                <c:pt idx="226">
                  <c:v>-1.0432961482922536</c:v>
                </c:pt>
                <c:pt idx="227">
                  <c:v>-1.1455023732039202</c:v>
                </c:pt>
                <c:pt idx="228">
                  <c:v>0.9936964800806255</c:v>
                </c:pt>
                <c:pt idx="229">
                  <c:v>0.36059156538783815</c:v>
                </c:pt>
                <c:pt idx="230">
                  <c:v>1.1736260512730772</c:v>
                </c:pt>
                <c:pt idx="231">
                  <c:v>3.0423232457308811</c:v>
                </c:pt>
                <c:pt idx="232">
                  <c:v>-1.5338566891888226</c:v>
                </c:pt>
                <c:pt idx="233">
                  <c:v>3.8248958973465998</c:v>
                </c:pt>
                <c:pt idx="234">
                  <c:v>1.2263456842852991</c:v>
                </c:pt>
                <c:pt idx="235">
                  <c:v>1.6817898506367819</c:v>
                </c:pt>
                <c:pt idx="236">
                  <c:v>4.1731776071534661</c:v>
                </c:pt>
                <c:pt idx="237">
                  <c:v>3.6134882355365012</c:v>
                </c:pt>
                <c:pt idx="238">
                  <c:v>1.1251313214617031</c:v>
                </c:pt>
                <c:pt idx="239">
                  <c:v>0</c:v>
                </c:pt>
                <c:pt idx="240">
                  <c:v>2.7840537659039937</c:v>
                </c:pt>
                <c:pt idx="241">
                  <c:v>1.5760531235915682</c:v>
                </c:pt>
                <c:pt idx="242">
                  <c:v>0.45881233056155785</c:v>
                </c:pt>
                <c:pt idx="243">
                  <c:v>0</c:v>
                </c:pt>
                <c:pt idx="244">
                  <c:v>1.3841845478410844</c:v>
                </c:pt>
                <c:pt idx="245">
                  <c:v>1.1943666454390689</c:v>
                </c:pt>
                <c:pt idx="246">
                  <c:v>2.4456994364330509</c:v>
                </c:pt>
                <c:pt idx="247">
                  <c:v>3.3843083951301467</c:v>
                </c:pt>
                <c:pt idx="248">
                  <c:v>2.9639305401644647</c:v>
                </c:pt>
                <c:pt idx="249">
                  <c:v>1.6097426628011244</c:v>
                </c:pt>
                <c:pt idx="250">
                  <c:v>0.51806462200467063</c:v>
                </c:pt>
                <c:pt idx="251">
                  <c:v>0.22591195124454586</c:v>
                </c:pt>
                <c:pt idx="252">
                  <c:v>1.2028753825123797</c:v>
                </c:pt>
                <c:pt idx="253">
                  <c:v>1.7514436174981107</c:v>
                </c:pt>
                <c:pt idx="254">
                  <c:v>1.88693365483083</c:v>
                </c:pt>
                <c:pt idx="255">
                  <c:v>1.427399949556605</c:v>
                </c:pt>
                <c:pt idx="256">
                  <c:v>0.57355575492273447</c:v>
                </c:pt>
                <c:pt idx="257">
                  <c:v>-9.3512688039414621E-2</c:v>
                </c:pt>
                <c:pt idx="258">
                  <c:v>0.36622333109724781</c:v>
                </c:pt>
                <c:pt idx="259">
                  <c:v>0.75842737290360418</c:v>
                </c:pt>
                <c:pt idx="260">
                  <c:v>1.2545701924083399</c:v>
                </c:pt>
                <c:pt idx="261">
                  <c:v>1.6327095023042846</c:v>
                </c:pt>
                <c:pt idx="262">
                  <c:v>1.8907689513557497</c:v>
                </c:pt>
                <c:pt idx="263">
                  <c:v>1.6228923191018576</c:v>
                </c:pt>
                <c:pt idx="264">
                  <c:v>1.4871865508012847</c:v>
                </c:pt>
                <c:pt idx="265">
                  <c:v>1.4760273026663708</c:v>
                </c:pt>
                <c:pt idx="266">
                  <c:v>1.5236729207148028</c:v>
                </c:pt>
                <c:pt idx="267">
                  <c:v>1.6675069133233928</c:v>
                </c:pt>
                <c:pt idx="268">
                  <c:v>1.7946211132373777</c:v>
                </c:pt>
                <c:pt idx="269">
                  <c:v>1.9299904404747343</c:v>
                </c:pt>
                <c:pt idx="270">
                  <c:v>1.8537221196611939</c:v>
                </c:pt>
                <c:pt idx="271">
                  <c:v>1.6645213878356813</c:v>
                </c:pt>
                <c:pt idx="272">
                  <c:v>1.2791281876126521</c:v>
                </c:pt>
                <c:pt idx="273">
                  <c:v>1.1291712649414984</c:v>
                </c:pt>
                <c:pt idx="274">
                  <c:v>0.93919271567318163</c:v>
                </c:pt>
                <c:pt idx="275">
                  <c:v>1.0091612569127069</c:v>
                </c:pt>
                <c:pt idx="276">
                  <c:v>1.1433876525534106</c:v>
                </c:pt>
                <c:pt idx="277">
                  <c:v>1.4241865639583779</c:v>
                </c:pt>
                <c:pt idx="278">
                  <c:v>1.5189835704544181</c:v>
                </c:pt>
                <c:pt idx="279">
                  <c:v>1.3785744303633543</c:v>
                </c:pt>
                <c:pt idx="280">
                  <c:v>1.2482962075347466</c:v>
                </c:pt>
                <c:pt idx="281">
                  <c:v>1.062307201873852</c:v>
                </c:pt>
                <c:pt idx="282">
                  <c:v>1.0687350243951959</c:v>
                </c:pt>
                <c:pt idx="283">
                  <c:v>1.140224593015478</c:v>
                </c:pt>
                <c:pt idx="284">
                  <c:v>1.3079614486502917</c:v>
                </c:pt>
                <c:pt idx="285">
                  <c:v>1.3462488743452965</c:v>
                </c:pt>
                <c:pt idx="286">
                  <c:v>1.3585022753724871</c:v>
                </c:pt>
                <c:pt idx="287">
                  <c:v>1.3199036242810787</c:v>
                </c:pt>
                <c:pt idx="288">
                  <c:v>1.2523272724898205</c:v>
                </c:pt>
                <c:pt idx="289">
                  <c:v>1.1631247514021659</c:v>
                </c:pt>
                <c:pt idx="290">
                  <c:v>1.2840799971248822</c:v>
                </c:pt>
                <c:pt idx="291">
                  <c:v>1.503262974154167</c:v>
                </c:pt>
                <c:pt idx="292">
                  <c:v>1.4092966335392914</c:v>
                </c:pt>
                <c:pt idx="293">
                  <c:v>1.1313674769200759</c:v>
                </c:pt>
                <c:pt idx="294">
                  <c:v>1.0563987690231458</c:v>
                </c:pt>
                <c:pt idx="295">
                  <c:v>1.2768713631021178</c:v>
                </c:pt>
                <c:pt idx="296">
                  <c:v>1.4967153832934195</c:v>
                </c:pt>
                <c:pt idx="297">
                  <c:v>1.4885147363077538</c:v>
                </c:pt>
                <c:pt idx="298">
                  <c:v>1.1963134613170963</c:v>
                </c:pt>
                <c:pt idx="299">
                  <c:v>1.0543360277130958</c:v>
                </c:pt>
                <c:pt idx="300">
                  <c:v>1.178939506253375</c:v>
                </c:pt>
                <c:pt idx="301">
                  <c:v>1.4485368227295072</c:v>
                </c:pt>
                <c:pt idx="302">
                  <c:v>1.4721894473614732</c:v>
                </c:pt>
                <c:pt idx="303">
                  <c:v>1.2437604747813189</c:v>
                </c:pt>
                <c:pt idx="304">
                  <c:v>1.1471545095207734</c:v>
                </c:pt>
                <c:pt idx="305">
                  <c:v>1.378267746753951</c:v>
                </c:pt>
                <c:pt idx="306">
                  <c:v>1.5832863072693866</c:v>
                </c:pt>
                <c:pt idx="307">
                  <c:v>1.3747039943632291</c:v>
                </c:pt>
                <c:pt idx="308">
                  <c:v>1.251991891575305</c:v>
                </c:pt>
                <c:pt idx="309">
                  <c:v>1.2626596711694793</c:v>
                </c:pt>
                <c:pt idx="310">
                  <c:v>1.3185720908401015</c:v>
                </c:pt>
                <c:pt idx="311">
                  <c:v>1.2345952680916552</c:v>
                </c:pt>
                <c:pt idx="312">
                  <c:v>1.2487329878377633</c:v>
                </c:pt>
                <c:pt idx="313">
                  <c:v>1.1604830974558837</c:v>
                </c:pt>
                <c:pt idx="314">
                  <c:v>1.168417287065366</c:v>
                </c:pt>
                <c:pt idx="315">
                  <c:v>1.3164591307447331</c:v>
                </c:pt>
                <c:pt idx="316">
                  <c:v>1.3951130588504568</c:v>
                </c:pt>
                <c:pt idx="317">
                  <c:v>1.1095680002074797</c:v>
                </c:pt>
                <c:pt idx="318">
                  <c:v>1.2789616076560482</c:v>
                </c:pt>
                <c:pt idx="319">
                  <c:v>1.5869167531796549</c:v>
                </c:pt>
                <c:pt idx="320">
                  <c:v>1.3223132320705373</c:v>
                </c:pt>
                <c:pt idx="321">
                  <c:v>1.2727341188047869</c:v>
                </c:pt>
                <c:pt idx="322">
                  <c:v>1.3053918789153993</c:v>
                </c:pt>
                <c:pt idx="323">
                  <c:v>1.2131049491667689</c:v>
                </c:pt>
                <c:pt idx="324">
                  <c:v>1.5255711738620961</c:v>
                </c:pt>
                <c:pt idx="325">
                  <c:v>1.1662418752010122</c:v>
                </c:pt>
                <c:pt idx="326">
                  <c:v>1.0807856323529881</c:v>
                </c:pt>
                <c:pt idx="327">
                  <c:v>1.4050573720195341</c:v>
                </c:pt>
                <c:pt idx="328">
                  <c:v>1.234657433500751</c:v>
                </c:pt>
                <c:pt idx="329">
                  <c:v>1.3756010499235478</c:v>
                </c:pt>
                <c:pt idx="330">
                  <c:v>1.0789940512895344</c:v>
                </c:pt>
                <c:pt idx="331">
                  <c:v>1.3406563265250426</c:v>
                </c:pt>
                <c:pt idx="332">
                  <c:v>1.424256128581062</c:v>
                </c:pt>
                <c:pt idx="333">
                  <c:v>1.209877796092063</c:v>
                </c:pt>
                <c:pt idx="334">
                  <c:v>1.2872899460246583</c:v>
                </c:pt>
                <c:pt idx="335">
                  <c:v>1.215730245895186</c:v>
                </c:pt>
                <c:pt idx="336">
                  <c:v>1.4366033397147797</c:v>
                </c:pt>
                <c:pt idx="337">
                  <c:v>1.2592629110006075</c:v>
                </c:pt>
                <c:pt idx="338">
                  <c:v>1.1587077450065895</c:v>
                </c:pt>
                <c:pt idx="339">
                  <c:v>1.3194210271988722</c:v>
                </c:pt>
                <c:pt idx="340">
                  <c:v>1.2780067331984679</c:v>
                </c:pt>
                <c:pt idx="341">
                  <c:v>1.324280526123218</c:v>
                </c:pt>
                <c:pt idx="342">
                  <c:v>1.0850096373166183</c:v>
                </c:pt>
                <c:pt idx="343">
                  <c:v>1.3363925904306562</c:v>
                </c:pt>
                <c:pt idx="344">
                  <c:v>1.3013577935870471</c:v>
                </c:pt>
                <c:pt idx="345">
                  <c:v>1.2793333954308961</c:v>
                </c:pt>
                <c:pt idx="346">
                  <c:v>1.1809530204079641</c:v>
                </c:pt>
                <c:pt idx="347">
                  <c:v>1.3187996372054465</c:v>
                </c:pt>
                <c:pt idx="348">
                  <c:v>1.3526560951301612</c:v>
                </c:pt>
                <c:pt idx="349">
                  <c:v>1.4019420665690425</c:v>
                </c:pt>
                <c:pt idx="350">
                  <c:v>1.2034340247522652</c:v>
                </c:pt>
                <c:pt idx="351">
                  <c:v>1.5738958157652465</c:v>
                </c:pt>
                <c:pt idx="352">
                  <c:v>1.5887531386118519</c:v>
                </c:pt>
                <c:pt idx="353">
                  <c:v>1.7005402353992907</c:v>
                </c:pt>
                <c:pt idx="354">
                  <c:v>2.1169240747536819</c:v>
                </c:pt>
                <c:pt idx="355">
                  <c:v>2.6101567041697038</c:v>
                </c:pt>
                <c:pt idx="356">
                  <c:v>3.6653267754311685</c:v>
                </c:pt>
                <c:pt idx="357">
                  <c:v>5.5610677634421748</c:v>
                </c:pt>
                <c:pt idx="358">
                  <c:v>10.252198273846057</c:v>
                </c:pt>
                <c:pt idx="359">
                  <c:v>33.56224465275848</c:v>
                </c:pt>
                <c:pt idx="360">
                  <c:v>-37.655803103741938</c:v>
                </c:pt>
                <c:pt idx="361">
                  <c:v>-14.306674781947315</c:v>
                </c:pt>
                <c:pt idx="362">
                  <c:v>-9.0658902789572853</c:v>
                </c:pt>
                <c:pt idx="363">
                  <c:v>-7.0536418658538231</c:v>
                </c:pt>
                <c:pt idx="364">
                  <c:v>-5.5795757262602992</c:v>
                </c:pt>
                <c:pt idx="365">
                  <c:v>-4.6904685540824609</c:v>
                </c:pt>
                <c:pt idx="366">
                  <c:v>-3.9103139275727301</c:v>
                </c:pt>
                <c:pt idx="367">
                  <c:v>-3.3578966368011551</c:v>
                </c:pt>
                <c:pt idx="368">
                  <c:v>-2.8672199295347118</c:v>
                </c:pt>
                <c:pt idx="369">
                  <c:v>-2.3983490860420038</c:v>
                </c:pt>
                <c:pt idx="370">
                  <c:v>-2.0440033134072664</c:v>
                </c:pt>
                <c:pt idx="371">
                  <c:v>-1.714150690189129</c:v>
                </c:pt>
                <c:pt idx="372">
                  <c:v>-1.3798865268857003</c:v>
                </c:pt>
                <c:pt idx="373">
                  <c:v>-1.1087286052474092</c:v>
                </c:pt>
                <c:pt idx="374">
                  <c:v>-0.81949033702565155</c:v>
                </c:pt>
                <c:pt idx="375">
                  <c:v>-0.58580981198225268</c:v>
                </c:pt>
                <c:pt idx="376">
                  <c:v>-0.36071026697249892</c:v>
                </c:pt>
                <c:pt idx="377">
                  <c:v>-0.17072697033898715</c:v>
                </c:pt>
                <c:pt idx="378">
                  <c:v>-1.6844638149470903E-3</c:v>
                </c:pt>
                <c:pt idx="379">
                  <c:v>0.16810947644811589</c:v>
                </c:pt>
                <c:pt idx="380">
                  <c:v>0.30075910685828955</c:v>
                </c:pt>
                <c:pt idx="381">
                  <c:v>0.44399048916636985</c:v>
                </c:pt>
                <c:pt idx="382">
                  <c:v>0.54639334816555418</c:v>
                </c:pt>
                <c:pt idx="383">
                  <c:v>0.6512950854983417</c:v>
                </c:pt>
                <c:pt idx="384">
                  <c:v>0.73350922660465612</c:v>
                </c:pt>
                <c:pt idx="385">
                  <c:v>0.83271769817079233</c:v>
                </c:pt>
                <c:pt idx="386">
                  <c:v>0.87787430160624025</c:v>
                </c:pt>
                <c:pt idx="387">
                  <c:v>0.9516269778977402</c:v>
                </c:pt>
                <c:pt idx="388">
                  <c:v>0.98595749761237272</c:v>
                </c:pt>
                <c:pt idx="389">
                  <c:v>1.0544266883774822</c:v>
                </c:pt>
                <c:pt idx="390">
                  <c:v>1.0624238111650735</c:v>
                </c:pt>
                <c:pt idx="391">
                  <c:v>1.1113527333636219</c:v>
                </c:pt>
                <c:pt idx="392">
                  <c:v>1.1102917193808306</c:v>
                </c:pt>
                <c:pt idx="393">
                  <c:v>1.1616461042797908</c:v>
                </c:pt>
                <c:pt idx="394">
                  <c:v>1.1649189270394704</c:v>
                </c:pt>
                <c:pt idx="395">
                  <c:v>1.1972185310509991</c:v>
                </c:pt>
                <c:pt idx="396">
                  <c:v>1.1957346648641662</c:v>
                </c:pt>
                <c:pt idx="397">
                  <c:v>1.2110447321415743</c:v>
                </c:pt>
                <c:pt idx="398">
                  <c:v>1.2172600021718012</c:v>
                </c:pt>
                <c:pt idx="399">
                  <c:v>1.2308338183213354</c:v>
                </c:pt>
                <c:pt idx="400">
                  <c:v>1.2358820600716875</c:v>
                </c:pt>
                <c:pt idx="401">
                  <c:v>1.2459946336268359</c:v>
                </c:pt>
                <c:pt idx="402">
                  <c:v>1.2622723996091803</c:v>
                </c:pt>
                <c:pt idx="403">
                  <c:v>1.2649452541780284</c:v>
                </c:pt>
                <c:pt idx="404">
                  <c:v>1.2953919700999847</c:v>
                </c:pt>
                <c:pt idx="405">
                  <c:v>1.2875890982071538</c:v>
                </c:pt>
                <c:pt idx="406">
                  <c:v>1.3134826897764849</c:v>
                </c:pt>
                <c:pt idx="407">
                  <c:v>1.2786650521653287</c:v>
                </c:pt>
                <c:pt idx="408">
                  <c:v>1.3105678086472379</c:v>
                </c:pt>
                <c:pt idx="409">
                  <c:v>1.2758231669619537</c:v>
                </c:pt>
                <c:pt idx="410">
                  <c:v>1.2906837488061047</c:v>
                </c:pt>
                <c:pt idx="411">
                  <c:v>1.2639391965319844</c:v>
                </c:pt>
                <c:pt idx="412">
                  <c:v>1.263586681821333</c:v>
                </c:pt>
                <c:pt idx="413">
                  <c:v>1.2551838204414463</c:v>
                </c:pt>
                <c:pt idx="414">
                  <c:v>1.2452797489201162</c:v>
                </c:pt>
                <c:pt idx="415">
                  <c:v>1.2544736453659817</c:v>
                </c:pt>
                <c:pt idx="416">
                  <c:v>1.2493044655464856</c:v>
                </c:pt>
                <c:pt idx="417">
                  <c:v>1.2947228006187408</c:v>
                </c:pt>
                <c:pt idx="418">
                  <c:v>1.2688245926437007</c:v>
                </c:pt>
                <c:pt idx="419">
                  <c:v>1.2971443801136875</c:v>
                </c:pt>
                <c:pt idx="420">
                  <c:v>1.3197658798153022</c:v>
                </c:pt>
                <c:pt idx="421">
                  <c:v>1.3338827198402978</c:v>
                </c:pt>
                <c:pt idx="422">
                  <c:v>1.3407784806615408</c:v>
                </c:pt>
                <c:pt idx="423">
                  <c:v>1.3321645764353902</c:v>
                </c:pt>
                <c:pt idx="424">
                  <c:v>1.3349031732607686</c:v>
                </c:pt>
                <c:pt idx="425">
                  <c:v>1.3233880290750311</c:v>
                </c:pt>
                <c:pt idx="426">
                  <c:v>1.3312618453820042</c:v>
                </c:pt>
                <c:pt idx="427">
                  <c:v>1.3536273925218989</c:v>
                </c:pt>
                <c:pt idx="428">
                  <c:v>1.3346288835082769</c:v>
                </c:pt>
                <c:pt idx="429">
                  <c:v>1.3270013928259998</c:v>
                </c:pt>
                <c:pt idx="430">
                  <c:v>1.3341066798081234</c:v>
                </c:pt>
                <c:pt idx="431">
                  <c:v>1.3385763478199517</c:v>
                </c:pt>
                <c:pt idx="432">
                  <c:v>1.3441460648163017</c:v>
                </c:pt>
                <c:pt idx="433">
                  <c:v>1.3302825019577769</c:v>
                </c:pt>
                <c:pt idx="434">
                  <c:v>1.3159757387256052</c:v>
                </c:pt>
                <c:pt idx="435">
                  <c:v>1.3204178861641933</c:v>
                </c:pt>
                <c:pt idx="436">
                  <c:v>1.3299754591496813</c:v>
                </c:pt>
                <c:pt idx="437">
                  <c:v>1.3371988493288627</c:v>
                </c:pt>
                <c:pt idx="438">
                  <c:v>1.2943194040694534</c:v>
                </c:pt>
                <c:pt idx="439">
                  <c:v>1.3027504983451765</c:v>
                </c:pt>
                <c:pt idx="440">
                  <c:v>1.3395882750213299</c:v>
                </c:pt>
                <c:pt idx="441">
                  <c:v>1.3436077242464128</c:v>
                </c:pt>
                <c:pt idx="442">
                  <c:v>1.3412055098496025</c:v>
                </c:pt>
                <c:pt idx="443">
                  <c:v>1.380302642704162</c:v>
                </c:pt>
                <c:pt idx="444">
                  <c:v>1.3951269276122391</c:v>
                </c:pt>
                <c:pt idx="445">
                  <c:v>1.388895899520302</c:v>
                </c:pt>
                <c:pt idx="446">
                  <c:v>1.3559502099828677</c:v>
                </c:pt>
                <c:pt idx="447">
                  <c:v>1.2956070199538077</c:v>
                </c:pt>
                <c:pt idx="448">
                  <c:v>1.2672590723027142</c:v>
                </c:pt>
                <c:pt idx="449">
                  <c:v>1.2000960465937387</c:v>
                </c:pt>
                <c:pt idx="450">
                  <c:v>1.2308367220359191</c:v>
                </c:pt>
                <c:pt idx="451">
                  <c:v>1.3343542736059442</c:v>
                </c:pt>
                <c:pt idx="452">
                  <c:v>1.3737680009210191</c:v>
                </c:pt>
                <c:pt idx="453">
                  <c:v>1.3621141532425578</c:v>
                </c:pt>
                <c:pt idx="454">
                  <c:v>1.3870882066537369</c:v>
                </c:pt>
                <c:pt idx="455">
                  <c:v>1.4219774209434048</c:v>
                </c:pt>
                <c:pt idx="456">
                  <c:v>1.4953702876481836</c:v>
                </c:pt>
                <c:pt idx="457">
                  <c:v>1.4022868936256478</c:v>
                </c:pt>
                <c:pt idx="458">
                  <c:v>1.2254676686868633</c:v>
                </c:pt>
                <c:pt idx="459">
                  <c:v>1.0819986378699076</c:v>
                </c:pt>
                <c:pt idx="460">
                  <c:v>1.160967156957164</c:v>
                </c:pt>
                <c:pt idx="461">
                  <c:v>1.2331504642780511</c:v>
                </c:pt>
                <c:pt idx="462">
                  <c:v>1.227004252968886</c:v>
                </c:pt>
                <c:pt idx="463">
                  <c:v>1.2428724653818763</c:v>
                </c:pt>
                <c:pt idx="464">
                  <c:v>1.3209244780916622</c:v>
                </c:pt>
                <c:pt idx="465">
                  <c:v>1.4292943245631153</c:v>
                </c:pt>
                <c:pt idx="466">
                  <c:v>1.4957697981973117</c:v>
                </c:pt>
                <c:pt idx="467">
                  <c:v>1.4998963500549931</c:v>
                </c:pt>
                <c:pt idx="468">
                  <c:v>1.5608164069542878</c:v>
                </c:pt>
                <c:pt idx="469">
                  <c:v>1.5190426426162607</c:v>
                </c:pt>
                <c:pt idx="470">
                  <c:v>1.5338206913044263</c:v>
                </c:pt>
                <c:pt idx="471">
                  <c:v>1.5151837633859608</c:v>
                </c:pt>
                <c:pt idx="472">
                  <c:v>1.4927541667086148</c:v>
                </c:pt>
                <c:pt idx="473">
                  <c:v>1.4211215738936052</c:v>
                </c:pt>
                <c:pt idx="474">
                  <c:v>1.3423635403387677</c:v>
                </c:pt>
                <c:pt idx="475">
                  <c:v>1.4655844297590548</c:v>
                </c:pt>
                <c:pt idx="476">
                  <c:v>1.416893532394834</c:v>
                </c:pt>
                <c:pt idx="477">
                  <c:v>1.3681780020315351</c:v>
                </c:pt>
                <c:pt idx="478">
                  <c:v>1.3538658308252569</c:v>
                </c:pt>
                <c:pt idx="479">
                  <c:v>1.3780696295753869</c:v>
                </c:pt>
                <c:pt idx="480">
                  <c:v>1.4024358006675417</c:v>
                </c:pt>
                <c:pt idx="481">
                  <c:v>1.4212714931206758</c:v>
                </c:pt>
                <c:pt idx="482">
                  <c:v>1.5656831168306433</c:v>
                </c:pt>
                <c:pt idx="483">
                  <c:v>1.6426944622154311</c:v>
                </c:pt>
                <c:pt idx="484">
                  <c:v>1.4311368728728615</c:v>
                </c:pt>
                <c:pt idx="485">
                  <c:v>1.3777098004663919</c:v>
                </c:pt>
                <c:pt idx="486">
                  <c:v>1.4226123864420566</c:v>
                </c:pt>
                <c:pt idx="487">
                  <c:v>1.6841179045232788</c:v>
                </c:pt>
                <c:pt idx="488">
                  <c:v>1.853301774493219</c:v>
                </c:pt>
                <c:pt idx="489">
                  <c:v>2.0145804841196342</c:v>
                </c:pt>
                <c:pt idx="490">
                  <c:v>2.0182533655833406</c:v>
                </c:pt>
                <c:pt idx="491">
                  <c:v>2.0393247419306419</c:v>
                </c:pt>
                <c:pt idx="492">
                  <c:v>2.2100993971959069</c:v>
                </c:pt>
                <c:pt idx="493">
                  <c:v>2.2704006569155735</c:v>
                </c:pt>
                <c:pt idx="494">
                  <c:v>2.2744658106842941</c:v>
                </c:pt>
                <c:pt idx="495">
                  <c:v>2.1916510147976536</c:v>
                </c:pt>
                <c:pt idx="496">
                  <c:v>2.2358015922647989</c:v>
                </c:pt>
                <c:pt idx="497">
                  <c:v>2.4105800938687301</c:v>
                </c:pt>
                <c:pt idx="498">
                  <c:v>2.5701564798452314</c:v>
                </c:pt>
                <c:pt idx="499">
                  <c:v>2.4754329588409139</c:v>
                </c:pt>
                <c:pt idx="500">
                  <c:v>2.4843313523561363</c:v>
                </c:pt>
                <c:pt idx="501">
                  <c:v>2.5057047074398908</c:v>
                </c:pt>
                <c:pt idx="502">
                  <c:v>2.79523394684584</c:v>
                </c:pt>
                <c:pt idx="503">
                  <c:v>2.8601155923801667</c:v>
                </c:pt>
                <c:pt idx="504">
                  <c:v>2.7721532212700439</c:v>
                </c:pt>
                <c:pt idx="505">
                  <c:v>3.1769054773199583</c:v>
                </c:pt>
                <c:pt idx="506">
                  <c:v>3.4840149019743949</c:v>
                </c:pt>
                <c:pt idx="507">
                  <c:v>3.7850848059415436</c:v>
                </c:pt>
                <c:pt idx="508">
                  <c:v>4.3641822628381108</c:v>
                </c:pt>
                <c:pt idx="509">
                  <c:v>5.0691075012149494</c:v>
                </c:pt>
                <c:pt idx="510">
                  <c:v>5.0941294938544797</c:v>
                </c:pt>
                <c:pt idx="511">
                  <c:v>5.5323915091560654</c:v>
                </c:pt>
                <c:pt idx="512">
                  <c:v>5.7244582841830702</c:v>
                </c:pt>
                <c:pt idx="513">
                  <c:v>5.6006109626899336</c:v>
                </c:pt>
                <c:pt idx="514">
                  <c:v>5.7705719103885205</c:v>
                </c:pt>
                <c:pt idx="515">
                  <c:v>6.7914171546604445</c:v>
                </c:pt>
                <c:pt idx="516">
                  <c:v>6.9078428419960414</c:v>
                </c:pt>
                <c:pt idx="517">
                  <c:v>7.0945357536565092</c:v>
                </c:pt>
                <c:pt idx="518">
                  <c:v>8.2008152873062929</c:v>
                </c:pt>
                <c:pt idx="519">
                  <c:v>10.277609018974459</c:v>
                </c:pt>
                <c:pt idx="520">
                  <c:v>11.409739264595235</c:v>
                </c:pt>
                <c:pt idx="521">
                  <c:v>11.99078486156508</c:v>
                </c:pt>
                <c:pt idx="522">
                  <c:v>13.402836547239669</c:v>
                </c:pt>
                <c:pt idx="523">
                  <c:v>15.546669846334462</c:v>
                </c:pt>
                <c:pt idx="524">
                  <c:v>15.632761151900294</c:v>
                </c:pt>
                <c:pt idx="525">
                  <c:v>15.973885581573457</c:v>
                </c:pt>
                <c:pt idx="526">
                  <c:v>14.989044778703743</c:v>
                </c:pt>
                <c:pt idx="527">
                  <c:v>14.529191926119617</c:v>
                </c:pt>
                <c:pt idx="528">
                  <c:v>14.496429114489279</c:v>
                </c:pt>
                <c:pt idx="529">
                  <c:v>16.353385589681221</c:v>
                </c:pt>
                <c:pt idx="530">
                  <c:v>22.716573059246898</c:v>
                </c:pt>
                <c:pt idx="531">
                  <c:v>26.942870850625301</c:v>
                </c:pt>
                <c:pt idx="532">
                  <c:v>33.214952450897364</c:v>
                </c:pt>
                <c:pt idx="533">
                  <c:v>35.35310820906988</c:v>
                </c:pt>
                <c:pt idx="534">
                  <c:v>40.879651290350608</c:v>
                </c:pt>
                <c:pt idx="535">
                  <c:v>42.739956751099704</c:v>
                </c:pt>
                <c:pt idx="536">
                  <c:v>49.111036443277648</c:v>
                </c:pt>
                <c:pt idx="537">
                  <c:v>69.538173930006408</c:v>
                </c:pt>
                <c:pt idx="538">
                  <c:v>116.69518600165672</c:v>
                </c:pt>
                <c:pt idx="539">
                  <c:v>231.89111217469201</c:v>
                </c:pt>
                <c:pt idx="540">
                  <c:v>-197.88947400232334</c:v>
                </c:pt>
                <c:pt idx="541">
                  <c:v>-105.75384301512099</c:v>
                </c:pt>
                <c:pt idx="542">
                  <c:v>-61.544417515525083</c:v>
                </c:pt>
                <c:pt idx="543">
                  <c:v>-51.465520742298729</c:v>
                </c:pt>
                <c:pt idx="544">
                  <c:v>-43.15808770042787</c:v>
                </c:pt>
                <c:pt idx="545">
                  <c:v>-39.373192459073138</c:v>
                </c:pt>
                <c:pt idx="546">
                  <c:v>-35.574533498079717</c:v>
                </c:pt>
                <c:pt idx="547">
                  <c:v>-31.831339351064646</c:v>
                </c:pt>
                <c:pt idx="548">
                  <c:v>-28.164487063695635</c:v>
                </c:pt>
                <c:pt idx="549">
                  <c:v>-24.257963247356486</c:v>
                </c:pt>
                <c:pt idx="550">
                  <c:v>-19.413473656769781</c:v>
                </c:pt>
                <c:pt idx="551">
                  <c:v>-18.173704361189355</c:v>
                </c:pt>
                <c:pt idx="552">
                  <c:v>-18.705574183985089</c:v>
                </c:pt>
                <c:pt idx="553">
                  <c:v>-19.5876132661055</c:v>
                </c:pt>
                <c:pt idx="554">
                  <c:v>-18.804199213860478</c:v>
                </c:pt>
                <c:pt idx="555">
                  <c:v>-18.513594341629435</c:v>
                </c:pt>
                <c:pt idx="556">
                  <c:v>-16.271048712274773</c:v>
                </c:pt>
                <c:pt idx="557">
                  <c:v>-13.717087235665279</c:v>
                </c:pt>
                <c:pt idx="558">
                  <c:v>-11.083292488413756</c:v>
                </c:pt>
                <c:pt idx="559">
                  <c:v>-7.7115443485504755</c:v>
                </c:pt>
                <c:pt idx="560">
                  <c:v>-5.9956041003398557</c:v>
                </c:pt>
                <c:pt idx="561">
                  <c:v>-3.6788134824142347</c:v>
                </c:pt>
                <c:pt idx="562">
                  <c:v>-1.5161756291108299</c:v>
                </c:pt>
                <c:pt idx="563">
                  <c:v>-1.6836406992404336</c:v>
                </c:pt>
                <c:pt idx="564">
                  <c:v>-0.46278298690959446</c:v>
                </c:pt>
                <c:pt idx="565">
                  <c:v>0.66075810260210799</c:v>
                </c:pt>
                <c:pt idx="566">
                  <c:v>-0.21371984904842664</c:v>
                </c:pt>
                <c:pt idx="567">
                  <c:v>-1.022277581452024</c:v>
                </c:pt>
                <c:pt idx="568">
                  <c:v>1.3683090912687168</c:v>
                </c:pt>
                <c:pt idx="569">
                  <c:v>0.94802065813571279</c:v>
                </c:pt>
                <c:pt idx="570">
                  <c:v>-0.54511603670555375</c:v>
                </c:pt>
                <c:pt idx="571">
                  <c:v>-2.1025778036609668</c:v>
                </c:pt>
                <c:pt idx="572">
                  <c:v>-3.1022288194169634</c:v>
                </c:pt>
                <c:pt idx="573">
                  <c:v>-5.7229416005227662</c:v>
                </c:pt>
                <c:pt idx="574">
                  <c:v>-6.6723659273347842</c:v>
                </c:pt>
                <c:pt idx="575">
                  <c:v>-6.9221114830909256</c:v>
                </c:pt>
                <c:pt idx="576">
                  <c:v>-6.8979772831893058</c:v>
                </c:pt>
                <c:pt idx="577">
                  <c:v>-6.3845820656690826</c:v>
                </c:pt>
                <c:pt idx="578">
                  <c:v>-6.1999695201811909</c:v>
                </c:pt>
                <c:pt idx="579">
                  <c:v>-6.1475430652517007</c:v>
                </c:pt>
                <c:pt idx="580">
                  <c:v>-4.020589634530694</c:v>
                </c:pt>
                <c:pt idx="581">
                  <c:v>-2.8440576578975731</c:v>
                </c:pt>
                <c:pt idx="582">
                  <c:v>-2.0332951576120308</c:v>
                </c:pt>
                <c:pt idx="583">
                  <c:v>-1.6811157581416931</c:v>
                </c:pt>
                <c:pt idx="584">
                  <c:v>-1.8018972266182653</c:v>
                </c:pt>
                <c:pt idx="585">
                  <c:v>-1.3205532488771463</c:v>
                </c:pt>
                <c:pt idx="586">
                  <c:v>-1.8844324413326867</c:v>
                </c:pt>
                <c:pt idx="587">
                  <c:v>-1.4187697462510622</c:v>
                </c:pt>
                <c:pt idx="588">
                  <c:v>-2.5176327745641292</c:v>
                </c:pt>
                <c:pt idx="589">
                  <c:v>-1.6486639344731016</c:v>
                </c:pt>
                <c:pt idx="590">
                  <c:v>-1.2222769302832295</c:v>
                </c:pt>
                <c:pt idx="591">
                  <c:v>0.13238425313707536</c:v>
                </c:pt>
                <c:pt idx="592">
                  <c:v>-0.12927039367916737</c:v>
                </c:pt>
                <c:pt idx="593">
                  <c:v>1.0073137042364284</c:v>
                </c:pt>
                <c:pt idx="594">
                  <c:v>0.97796621317990529</c:v>
                </c:pt>
                <c:pt idx="595">
                  <c:v>0.47554311152021039</c:v>
                </c:pt>
                <c:pt idx="596">
                  <c:v>0</c:v>
                </c:pt>
                <c:pt idx="597">
                  <c:v>0.45268715283630923</c:v>
                </c:pt>
                <c:pt idx="598">
                  <c:v>0.10995362409302864</c:v>
                </c:pt>
                <c:pt idx="599">
                  <c:v>0.64570454343743222</c:v>
                </c:pt>
                <c:pt idx="600">
                  <c:v>0.73280047786757063</c:v>
                </c:pt>
                <c:pt idx="601">
                  <c:v>0.81415081087983743</c:v>
                </c:pt>
                <c:pt idx="602">
                  <c:v>-9.9236290785031031E-2</c:v>
                </c:pt>
                <c:pt idx="603">
                  <c:v>-0.778797853280769</c:v>
                </c:pt>
                <c:pt idx="604">
                  <c:v>-0.76886508950810872</c:v>
                </c:pt>
                <c:pt idx="605">
                  <c:v>-9.39477262205453E-2</c:v>
                </c:pt>
                <c:pt idx="606">
                  <c:v>-0.36947044898680459</c:v>
                </c:pt>
                <c:pt idx="607">
                  <c:v>-0.36365443151166305</c:v>
                </c:pt>
                <c:pt idx="608">
                  <c:v>0</c:v>
                </c:pt>
                <c:pt idx="609">
                  <c:v>0</c:v>
                </c:pt>
                <c:pt idx="610">
                  <c:v>0.25508797758619933</c:v>
                </c:pt>
                <c:pt idx="611">
                  <c:v>0.50052568858223601</c:v>
                </c:pt>
                <c:pt idx="612">
                  <c:v>0.56628564422003158</c:v>
                </c:pt>
                <c:pt idx="613">
                  <c:v>0.39631597549473563</c:v>
                </c:pt>
                <c:pt idx="614">
                  <c:v>0.15458291412747333</c:v>
                </c:pt>
                <c:pt idx="615">
                  <c:v>0.15138679804684116</c:v>
                </c:pt>
                <c:pt idx="616">
                  <c:v>0.29626573509167159</c:v>
                </c:pt>
                <c:pt idx="617">
                  <c:v>0</c:v>
                </c:pt>
                <c:pt idx="618">
                  <c:v>-7.1130974870499755E-2</c:v>
                </c:pt>
                <c:pt idx="619">
                  <c:v>6.9733814365160268E-2</c:v>
                </c:pt>
                <c:pt idx="620">
                  <c:v>-6.8355558825728913E-2</c:v>
                </c:pt>
                <c:pt idx="621">
                  <c:v>-0.20190209098239559</c:v>
                </c:pt>
                <c:pt idx="622">
                  <c:v>-6.5850838365117945E-2</c:v>
                </c:pt>
                <c:pt idx="623">
                  <c:v>-0.12996884598361638</c:v>
                </c:pt>
                <c:pt idx="624">
                  <c:v>-6.3545343265064655E-2</c:v>
                </c:pt>
                <c:pt idx="625">
                  <c:v>-0.25092537401624959</c:v>
                </c:pt>
                <c:pt idx="626">
                  <c:v>6.1506258656821793E-2</c:v>
                </c:pt>
                <c:pt idx="627">
                  <c:v>0</c:v>
                </c:pt>
                <c:pt idx="628">
                  <c:v>0.35390020947976514</c:v>
                </c:pt>
                <c:pt idx="629">
                  <c:v>0.34687382741060663</c:v>
                </c:pt>
                <c:pt idx="630">
                  <c:v>0.39529350376717332</c:v>
                </c:pt>
                <c:pt idx="631">
                  <c:v>0.16563004949871341</c:v>
                </c:pt>
                <c:pt idx="632">
                  <c:v>-0.21735874448200462</c:v>
                </c:pt>
                <c:pt idx="633">
                  <c:v>-0.21382837623498599</c:v>
                </c:pt>
                <c:pt idx="634">
                  <c:v>-0.15767232682477644</c:v>
                </c:pt>
                <c:pt idx="635">
                  <c:v>0</c:v>
                </c:pt>
                <c:pt idx="636">
                  <c:v>0.15237080012013107</c:v>
                </c:pt>
                <c:pt idx="637">
                  <c:v>0.44721773528277126</c:v>
                </c:pt>
                <c:pt idx="638">
                  <c:v>0.14540383306367777</c:v>
                </c:pt>
                <c:pt idx="639">
                  <c:v>0.14289285681106628</c:v>
                </c:pt>
                <c:pt idx="640">
                  <c:v>-4.6865947433923943E-2</c:v>
                </c:pt>
                <c:pt idx="641">
                  <c:v>-0.27598290513799723</c:v>
                </c:pt>
                <c:pt idx="642">
                  <c:v>-0.41077634809540992</c:v>
                </c:pt>
                <c:pt idx="643">
                  <c:v>-0.17948595573682546</c:v>
                </c:pt>
                <c:pt idx="644">
                  <c:v>-0.35561436364969612</c:v>
                </c:pt>
                <c:pt idx="645">
                  <c:v>-0.44003134735859806</c:v>
                </c:pt>
                <c:pt idx="646">
                  <c:v>-0.21749515060432109</c:v>
                </c:pt>
                <c:pt idx="647">
                  <c:v>0.17105164764418415</c:v>
                </c:pt>
                <c:pt idx="648">
                  <c:v>-8.3957671105433548E-2</c:v>
                </c:pt>
                <c:pt idx="649">
                  <c:v>-0.24879984658748194</c:v>
                </c:pt>
                <c:pt idx="650">
                  <c:v>-8.1671186840714408E-2</c:v>
                </c:pt>
                <c:pt idx="651">
                  <c:v>-4.0349694719232901E-2</c:v>
                </c:pt>
                <c:pt idx="652">
                  <c:v>-0.19841291143908329</c:v>
                </c:pt>
                <c:pt idx="653">
                  <c:v>-0.11745560376379076</c:v>
                </c:pt>
                <c:pt idx="654">
                  <c:v>0.19289198560682472</c:v>
                </c:pt>
                <c:pt idx="655">
                  <c:v>-7.5763329156139106E-2</c:v>
                </c:pt>
                <c:pt idx="656">
                  <c:v>3.7347833216266044E-2</c:v>
                </c:pt>
                <c:pt idx="657">
                  <c:v>0.25606856773515019</c:v>
                </c:pt>
                <c:pt idx="658">
                  <c:v>0.14352005520827113</c:v>
                </c:pt>
                <c:pt idx="659">
                  <c:v>-0.21213272272785466</c:v>
                </c:pt>
                <c:pt idx="660">
                  <c:v>3.4867532640132169E-2</c:v>
                </c:pt>
                <c:pt idx="661">
                  <c:v>6.874515547817886E-2</c:v>
                </c:pt>
                <c:pt idx="662">
                  <c:v>-0.40732818617661315</c:v>
                </c:pt>
                <c:pt idx="663">
                  <c:v>-0.70993490006475468</c:v>
                </c:pt>
                <c:pt idx="664">
                  <c:v>-3.3619001760099909E-2</c:v>
                </c:pt>
                <c:pt idx="665">
                  <c:v>0.19847138502538642</c:v>
                </c:pt>
                <c:pt idx="666">
                  <c:v>-0.32752199120652842</c:v>
                </c:pt>
                <c:pt idx="667">
                  <c:v>-0.3568267999495206</c:v>
                </c:pt>
                <c:pt idx="668">
                  <c:v>-0.29075162426092049</c:v>
                </c:pt>
                <c:pt idx="669">
                  <c:v>-0.61126534495747864</c:v>
                </c:pt>
                <c:pt idx="670">
                  <c:v>-0.84127934788458192</c:v>
                </c:pt>
                <c:pt idx="671">
                  <c:v>-0.55106998286841669</c:v>
                </c:pt>
                <c:pt idx="672">
                  <c:v>-0.4553445646816866</c:v>
                </c:pt>
                <c:pt idx="673">
                  <c:v>-0.51856334577845098</c:v>
                </c:pt>
                <c:pt idx="674">
                  <c:v>-0.42242187240746681</c:v>
                </c:pt>
                <c:pt idx="675">
                  <c:v>-9.6870779052783837E-2</c:v>
                </c:pt>
                <c:pt idx="676">
                  <c:v>-0.22478341949298267</c:v>
                </c:pt>
                <c:pt idx="677">
                  <c:v>-0.57659599668117434</c:v>
                </c:pt>
                <c:pt idx="678">
                  <c:v>-0.28885126529842786</c:v>
                </c:pt>
                <c:pt idx="679">
                  <c:v>-9.5493979359905737E-2</c:v>
                </c:pt>
                <c:pt idx="680">
                  <c:v>-0.15871720194699576</c:v>
                </c:pt>
                <c:pt idx="681">
                  <c:v>0</c:v>
                </c:pt>
                <c:pt idx="682">
                  <c:v>0.403230321377751</c:v>
                </c:pt>
                <c:pt idx="683">
                  <c:v>0.39633792673726154</c:v>
                </c:pt>
                <c:pt idx="684">
                  <c:v>0.26921786986855745</c:v>
                </c:pt>
                <c:pt idx="685">
                  <c:v>0.11836788579120189</c:v>
                </c:pt>
                <c:pt idx="686">
                  <c:v>-5.8856247264868392E-2</c:v>
                </c:pt>
                <c:pt idx="687">
                  <c:v>-0.41135581903410007</c:v>
                </c:pt>
                <c:pt idx="688">
                  <c:v>-0.38502443754857729</c:v>
                </c:pt>
                <c:pt idx="689">
                  <c:v>-0.2995836478374973</c:v>
                </c:pt>
                <c:pt idx="690">
                  <c:v>-0.30155147120507736</c:v>
                </c:pt>
                <c:pt idx="691">
                  <c:v>-0.33430210351484846</c:v>
                </c:pt>
                <c:pt idx="692">
                  <c:v>-0.27577190440730603</c:v>
                </c:pt>
                <c:pt idx="693">
                  <c:v>-0.27947855960740864</c:v>
                </c:pt>
                <c:pt idx="694">
                  <c:v>-0.31532689402640696</c:v>
                </c:pt>
                <c:pt idx="695">
                  <c:v>-0.1591775841679271</c:v>
                </c:pt>
                <c:pt idx="696">
                  <c:v>-0.19382164293310586</c:v>
                </c:pt>
                <c:pt idx="697">
                  <c:v>-0.2301035937677624</c:v>
                </c:pt>
                <c:pt idx="698">
                  <c:v>-3.3440193732478571E-2</c:v>
                </c:pt>
                <c:pt idx="699">
                  <c:v>-6.8028759329018751E-2</c:v>
                </c:pt>
                <c:pt idx="700">
                  <c:v>-0.10415364554443986</c:v>
                </c:pt>
                <c:pt idx="701">
                  <c:v>0.24766592922109434</c:v>
                </c:pt>
                <c:pt idx="702">
                  <c:v>0.14527308047718682</c:v>
                </c:pt>
                <c:pt idx="703">
                  <c:v>-0.44983636945520372</c:v>
                </c:pt>
                <c:pt idx="704">
                  <c:v>3.8894914100466721E-2</c:v>
                </c:pt>
                <c:pt idx="705">
                  <c:v>0</c:v>
                </c:pt>
                <c:pt idx="706">
                  <c:v>-8.5649033058180946E-2</c:v>
                </c:pt>
                <c:pt idx="707">
                  <c:v>0.13330867251692868</c:v>
                </c:pt>
                <c:pt idx="708">
                  <c:v>1.1822370444375652</c:v>
                </c:pt>
                <c:pt idx="709">
                  <c:v>0.39650778176311696</c:v>
                </c:pt>
                <c:pt idx="710">
                  <c:v>-0.53263950185629205</c:v>
                </c:pt>
                <c:pt idx="711">
                  <c:v>0</c:v>
                </c:pt>
                <c:pt idx="712">
                  <c:v>0</c:v>
                </c:pt>
                <c:pt idx="713">
                  <c:v>-0.30153378446512974</c:v>
                </c:pt>
                <c:pt idx="714">
                  <c:v>0.70573542716719107</c:v>
                </c:pt>
                <c:pt idx="715">
                  <c:v>1.1376396555302883</c:v>
                </c:pt>
                <c:pt idx="716">
                  <c:v>-2.3323380798062399</c:v>
                </c:pt>
                <c:pt idx="717">
                  <c:v>-8.7268307127259099</c:v>
                </c:pt>
                <c:pt idx="718">
                  <c:v>-16.506654119272127</c:v>
                </c:pt>
                <c:pt idx="719">
                  <c:v>8.5771068310220178E-3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61A-441F-B35D-CC3D00CB2614}"/>
            </c:ext>
          </c:extLst>
        </c:ser>
        <c:ser>
          <c:idx val="2"/>
          <c:order val="2"/>
          <c:tx>
            <c:strRef>
              <c:f>'TASK 1'!$AJ$3:$AJ$5</c:f>
              <c:strCache>
                <c:ptCount val="3"/>
                <c:pt idx="1">
                  <c:v>4000RPM</c:v>
                </c:pt>
                <c:pt idx="2">
                  <c:v>n (poly index)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'TASK 1'!$A$6:$A$3989</c:f>
              <c:numCache>
                <c:formatCode>0</c:formatCode>
                <c:ptCount val="3984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1'!$AJ$6:$AJ$3989</c:f>
              <c:numCache>
                <c:formatCode>0.00000</c:formatCode>
                <c:ptCount val="3984"/>
                <c:pt idx="0">
                  <c:v>7.6610409599062974</c:v>
                </c:pt>
                <c:pt idx="1">
                  <c:v>-1.099106821355335</c:v>
                </c:pt>
                <c:pt idx="2">
                  <c:v>-0.87942115440638213</c:v>
                </c:pt>
                <c:pt idx="3">
                  <c:v>0.49119738233959148</c:v>
                </c:pt>
                <c:pt idx="4">
                  <c:v>1.2467385024915016</c:v>
                </c:pt>
                <c:pt idx="5">
                  <c:v>1.0660025787200058</c:v>
                </c:pt>
                <c:pt idx="6">
                  <c:v>0.36659093712987634</c:v>
                </c:pt>
                <c:pt idx="7">
                  <c:v>-0.32113902180859272</c:v>
                </c:pt>
                <c:pt idx="8">
                  <c:v>0.36446059084955162</c:v>
                </c:pt>
                <c:pt idx="9">
                  <c:v>0.98960086315040607</c:v>
                </c:pt>
                <c:pt idx="10">
                  <c:v>1.4450638341916968</c:v>
                </c:pt>
                <c:pt idx="11">
                  <c:v>1.890071884983443</c:v>
                </c:pt>
                <c:pt idx="12">
                  <c:v>1.2260569027833672</c:v>
                </c:pt>
                <c:pt idx="13">
                  <c:v>0.631334592408759</c:v>
                </c:pt>
                <c:pt idx="14">
                  <c:v>0.27309381797360321</c:v>
                </c:pt>
                <c:pt idx="15">
                  <c:v>0.21201588090170412</c:v>
                </c:pt>
                <c:pt idx="16">
                  <c:v>0.1031110312726734</c:v>
                </c:pt>
                <c:pt idx="17">
                  <c:v>-0.25020897630794953</c:v>
                </c:pt>
                <c:pt idx="18">
                  <c:v>-0.48023913666433193</c:v>
                </c:pt>
                <c:pt idx="19">
                  <c:v>-0.51042535527040833</c:v>
                </c:pt>
                <c:pt idx="20">
                  <c:v>-0.49432149025925626</c:v>
                </c:pt>
                <c:pt idx="21">
                  <c:v>-0.26263823532065628</c:v>
                </c:pt>
                <c:pt idx="22">
                  <c:v>0.25915919970720186</c:v>
                </c:pt>
                <c:pt idx="23">
                  <c:v>0.60549241665797127</c:v>
                </c:pt>
                <c:pt idx="24">
                  <c:v>0.56664341335268209</c:v>
                </c:pt>
                <c:pt idx="25">
                  <c:v>0.57481617023388865</c:v>
                </c:pt>
                <c:pt idx="26">
                  <c:v>0.53592328364074393</c:v>
                </c:pt>
                <c:pt idx="27">
                  <c:v>0.67871337009596355</c:v>
                </c:pt>
                <c:pt idx="28">
                  <c:v>0.97487495321939266</c:v>
                </c:pt>
                <c:pt idx="29">
                  <c:v>0.66720553882141598</c:v>
                </c:pt>
                <c:pt idx="30">
                  <c:v>0.29076462340849518</c:v>
                </c:pt>
                <c:pt idx="31">
                  <c:v>0.29293796378323511</c:v>
                </c:pt>
                <c:pt idx="32">
                  <c:v>-0.29408041309111937</c:v>
                </c:pt>
                <c:pt idx="33">
                  <c:v>-0.34278636127319512</c:v>
                </c:pt>
                <c:pt idx="34">
                  <c:v>-0.29245472362524833</c:v>
                </c:pt>
                <c:pt idx="35">
                  <c:v>-0.33979941730451863</c:v>
                </c:pt>
                <c:pt idx="36">
                  <c:v>0.29379142714543255</c:v>
                </c:pt>
                <c:pt idx="37">
                  <c:v>0.29800751007869675</c:v>
                </c:pt>
                <c:pt idx="38">
                  <c:v>0.40528492071625305</c:v>
                </c:pt>
                <c:pt idx="39">
                  <c:v>0.20642487768591897</c:v>
                </c:pt>
                <c:pt idx="40">
                  <c:v>0.36647134257681491</c:v>
                </c:pt>
                <c:pt idx="41">
                  <c:v>0.64581587280917085</c:v>
                </c:pt>
                <c:pt idx="42">
                  <c:v>0.66412211910915342</c:v>
                </c:pt>
                <c:pt idx="43">
                  <c:v>-0.33805487747792312</c:v>
                </c:pt>
                <c:pt idx="44">
                  <c:v>0.34140542230044357</c:v>
                </c:pt>
                <c:pt idx="45">
                  <c:v>1.3560664523774111</c:v>
                </c:pt>
                <c:pt idx="46">
                  <c:v>0.6109903393203342</c:v>
                </c:pt>
                <c:pt idx="47">
                  <c:v>-0.8665560148113729</c:v>
                </c:pt>
                <c:pt idx="48">
                  <c:v>0.3102116518906835</c:v>
                </c:pt>
                <c:pt idx="49">
                  <c:v>0.19027963713718063</c:v>
                </c:pt>
                <c:pt idx="50">
                  <c:v>6.4419411469445326E-2</c:v>
                </c:pt>
                <c:pt idx="51">
                  <c:v>-0.45569042529405535</c:v>
                </c:pt>
                <c:pt idx="52">
                  <c:v>0.39497249693782044</c:v>
                </c:pt>
                <c:pt idx="53">
                  <c:v>0.74718675892416231</c:v>
                </c:pt>
                <c:pt idx="54">
                  <c:v>-0.55099643473396764</c:v>
                </c:pt>
                <c:pt idx="55">
                  <c:v>-2.1002459761099286</c:v>
                </c:pt>
                <c:pt idx="56">
                  <c:v>-0.73165581085802656</c:v>
                </c:pt>
                <c:pt idx="57">
                  <c:v>0.33662990577102786</c:v>
                </c:pt>
                <c:pt idx="58">
                  <c:v>-1.2199664713996414</c:v>
                </c:pt>
                <c:pt idx="59">
                  <c:v>-0.27024970247713448</c:v>
                </c:pt>
                <c:pt idx="60">
                  <c:v>1.3186939829345308</c:v>
                </c:pt>
                <c:pt idx="61">
                  <c:v>1.2311376431165344</c:v>
                </c:pt>
                <c:pt idx="62">
                  <c:v>0.37388887031390011</c:v>
                </c:pt>
                <c:pt idx="63">
                  <c:v>0.4606071757647478</c:v>
                </c:pt>
                <c:pt idx="64">
                  <c:v>0.1567682455076595</c:v>
                </c:pt>
                <c:pt idx="65">
                  <c:v>0.32045125195204982</c:v>
                </c:pt>
                <c:pt idx="66">
                  <c:v>-0.24391803590298447</c:v>
                </c:pt>
                <c:pt idx="67">
                  <c:v>-1.4636590555256024</c:v>
                </c:pt>
                <c:pt idx="68">
                  <c:v>-1.2119196312083718</c:v>
                </c:pt>
                <c:pt idx="69">
                  <c:v>8.0997230806420961E-2</c:v>
                </c:pt>
                <c:pt idx="70">
                  <c:v>0</c:v>
                </c:pt>
                <c:pt idx="71">
                  <c:v>-0.74943193375735162</c:v>
                </c:pt>
                <c:pt idx="72">
                  <c:v>-0.9186835417563709</c:v>
                </c:pt>
                <c:pt idx="73">
                  <c:v>-0.2523577490137705</c:v>
                </c:pt>
                <c:pt idx="74">
                  <c:v>-0.42539532321301632</c:v>
                </c:pt>
                <c:pt idx="75">
                  <c:v>-0.938344232180783</c:v>
                </c:pt>
                <c:pt idx="76">
                  <c:v>-0.51555154593584984</c:v>
                </c:pt>
                <c:pt idx="77">
                  <c:v>0.70161066435924069</c:v>
                </c:pt>
                <c:pt idx="78">
                  <c:v>0.90018741816644177</c:v>
                </c:pt>
                <c:pt idx="79">
                  <c:v>0.37153743204816281</c:v>
                </c:pt>
                <c:pt idx="80">
                  <c:v>-0.28319928144380002</c:v>
                </c:pt>
                <c:pt idx="81">
                  <c:v>9.5709273939517878E-2</c:v>
                </c:pt>
                <c:pt idx="82">
                  <c:v>0.19581021459640763</c:v>
                </c:pt>
                <c:pt idx="83">
                  <c:v>-0.69489715870303148</c:v>
                </c:pt>
                <c:pt idx="84">
                  <c:v>-1.3928485682287535</c:v>
                </c:pt>
                <c:pt idx="85">
                  <c:v>-1.9761401008262138</c:v>
                </c:pt>
                <c:pt idx="86">
                  <c:v>-2.0573501894881727</c:v>
                </c:pt>
                <c:pt idx="87">
                  <c:v>-2.2309809317278959</c:v>
                </c:pt>
                <c:pt idx="88">
                  <c:v>-1.8229352013911591</c:v>
                </c:pt>
                <c:pt idx="89">
                  <c:v>-1.150490672248762</c:v>
                </c:pt>
                <c:pt idx="90">
                  <c:v>-0.28948691228193213</c:v>
                </c:pt>
                <c:pt idx="91">
                  <c:v>-9.8336127500869466E-2</c:v>
                </c:pt>
                <c:pt idx="92">
                  <c:v>0</c:v>
                </c:pt>
                <c:pt idx="93">
                  <c:v>-0.81131415689489783</c:v>
                </c:pt>
                <c:pt idx="94">
                  <c:v>-1.2275124012675405</c:v>
                </c:pt>
                <c:pt idx="95">
                  <c:v>-1.532080087579855</c:v>
                </c:pt>
                <c:pt idx="96">
                  <c:v>-1.4347218462394176</c:v>
                </c:pt>
                <c:pt idx="97">
                  <c:v>-0.92874159693403546</c:v>
                </c:pt>
                <c:pt idx="98">
                  <c:v>0.20975125533092448</c:v>
                </c:pt>
                <c:pt idx="99">
                  <c:v>0.10686239888854862</c:v>
                </c:pt>
                <c:pt idx="100">
                  <c:v>-0.21790817988647684</c:v>
                </c:pt>
                <c:pt idx="101">
                  <c:v>-0.11094462645279411</c:v>
                </c:pt>
                <c:pt idx="102">
                  <c:v>0</c:v>
                </c:pt>
                <c:pt idx="103">
                  <c:v>0.3465847922100222</c:v>
                </c:pt>
                <c:pt idx="104">
                  <c:v>0.94846255813696356</c:v>
                </c:pt>
                <c:pt idx="105">
                  <c:v>0.85361058397595968</c:v>
                </c:pt>
                <c:pt idx="106">
                  <c:v>0</c:v>
                </c:pt>
                <c:pt idx="107">
                  <c:v>-1.0132685177379035</c:v>
                </c:pt>
                <c:pt idx="108">
                  <c:v>-1.66912390896697</c:v>
                </c:pt>
                <c:pt idx="109">
                  <c:v>-2.5596850457182807</c:v>
                </c:pt>
                <c:pt idx="110">
                  <c:v>-3.327875560431071</c:v>
                </c:pt>
                <c:pt idx="111">
                  <c:v>-3.0358009973523865</c:v>
                </c:pt>
                <c:pt idx="112">
                  <c:v>-2.5361029134236093</c:v>
                </c:pt>
                <c:pt idx="113">
                  <c:v>-1.7772704404428559</c:v>
                </c:pt>
                <c:pt idx="114">
                  <c:v>-1.1505676660878577</c:v>
                </c:pt>
                <c:pt idx="115">
                  <c:v>-0.26097587496944258</c:v>
                </c:pt>
                <c:pt idx="116">
                  <c:v>0.1328975767302773</c:v>
                </c:pt>
                <c:pt idx="117">
                  <c:v>0.27226892808556713</c:v>
                </c:pt>
                <c:pt idx="118">
                  <c:v>0</c:v>
                </c:pt>
                <c:pt idx="119">
                  <c:v>0.28545762091679172</c:v>
                </c:pt>
                <c:pt idx="120">
                  <c:v>-0.87429700934795862</c:v>
                </c:pt>
                <c:pt idx="121">
                  <c:v>-1.1795088756905732</c:v>
                </c:pt>
                <c:pt idx="122">
                  <c:v>-1.5010386148087249</c:v>
                </c:pt>
                <c:pt idx="123">
                  <c:v>-1.3694161084050358</c:v>
                </c:pt>
                <c:pt idx="124">
                  <c:v>-0.92745147051830201</c:v>
                </c:pt>
                <c:pt idx="125">
                  <c:v>-0.15767799252416692</c:v>
                </c:pt>
                <c:pt idx="126">
                  <c:v>0.9709135101292129</c:v>
                </c:pt>
                <c:pt idx="127">
                  <c:v>2.0060230954469254</c:v>
                </c:pt>
                <c:pt idx="128">
                  <c:v>0.517430269246692</c:v>
                </c:pt>
                <c:pt idx="129">
                  <c:v>-0.88651694444798035</c:v>
                </c:pt>
                <c:pt idx="130">
                  <c:v>-1.7946331692494022</c:v>
                </c:pt>
                <c:pt idx="131">
                  <c:v>-2.5565396166781569</c:v>
                </c:pt>
                <c:pt idx="132">
                  <c:v>-3.134489872025195</c:v>
                </c:pt>
                <c:pt idx="133">
                  <c:v>-2.0620260388554503</c:v>
                </c:pt>
                <c:pt idx="134">
                  <c:v>-0.9491914807745917</c:v>
                </c:pt>
                <c:pt idx="135">
                  <c:v>-1.1685193108041843</c:v>
                </c:pt>
                <c:pt idx="136">
                  <c:v>-2.1811476942338119</c:v>
                </c:pt>
                <c:pt idx="137">
                  <c:v>-2.0269405684905069</c:v>
                </c:pt>
                <c:pt idx="138">
                  <c:v>-2.6630244609474913</c:v>
                </c:pt>
                <c:pt idx="139">
                  <c:v>-3.5496228642818108</c:v>
                </c:pt>
                <c:pt idx="140">
                  <c:v>-2.96334892108597</c:v>
                </c:pt>
                <c:pt idx="141">
                  <c:v>-2.8130342478720158</c:v>
                </c:pt>
                <c:pt idx="142">
                  <c:v>-0.88400176388834872</c:v>
                </c:pt>
                <c:pt idx="143">
                  <c:v>0.45463126375220037</c:v>
                </c:pt>
                <c:pt idx="144">
                  <c:v>0</c:v>
                </c:pt>
                <c:pt idx="145">
                  <c:v>-0.48587397844823632</c:v>
                </c:pt>
                <c:pt idx="146">
                  <c:v>-0.99966212886892736</c:v>
                </c:pt>
                <c:pt idx="147">
                  <c:v>-1.5519985027789318</c:v>
                </c:pt>
                <c:pt idx="148">
                  <c:v>-2.3718404075707604</c:v>
                </c:pt>
                <c:pt idx="149">
                  <c:v>-2.4512901642795746</c:v>
                </c:pt>
                <c:pt idx="150">
                  <c:v>-0.28283605293903219</c:v>
                </c:pt>
                <c:pt idx="151">
                  <c:v>-0.87030454685650804</c:v>
                </c:pt>
                <c:pt idx="152">
                  <c:v>-1.2094506274472516</c:v>
                </c:pt>
                <c:pt idx="153">
                  <c:v>0</c:v>
                </c:pt>
                <c:pt idx="154">
                  <c:v>-3.5644920744494706</c:v>
                </c:pt>
                <c:pt idx="155">
                  <c:v>-4.3802206180043539</c:v>
                </c:pt>
                <c:pt idx="156">
                  <c:v>-1.7426045201476514</c:v>
                </c:pt>
                <c:pt idx="157">
                  <c:v>-3.6526030339985893</c:v>
                </c:pt>
                <c:pt idx="158">
                  <c:v>-0.38026156120254917</c:v>
                </c:pt>
                <c:pt idx="159">
                  <c:v>3.1961982382993224</c:v>
                </c:pt>
                <c:pt idx="160">
                  <c:v>2.1335344212582021</c:v>
                </c:pt>
                <c:pt idx="161">
                  <c:v>4.911398131462831</c:v>
                </c:pt>
                <c:pt idx="162">
                  <c:v>2.4014769439130257</c:v>
                </c:pt>
                <c:pt idx="163">
                  <c:v>-3.0915106018410872</c:v>
                </c:pt>
                <c:pt idx="164">
                  <c:v>-3.2189445112643034</c:v>
                </c:pt>
                <c:pt idx="165">
                  <c:v>-4.6181358575500875</c:v>
                </c:pt>
                <c:pt idx="166">
                  <c:v>-6.2413231276209347</c:v>
                </c:pt>
                <c:pt idx="167">
                  <c:v>-3.9321110928365623</c:v>
                </c:pt>
                <c:pt idx="168">
                  <c:v>-2.1613221149067567</c:v>
                </c:pt>
                <c:pt idx="169">
                  <c:v>0</c:v>
                </c:pt>
                <c:pt idx="170">
                  <c:v>-1.7651297113657862</c:v>
                </c:pt>
                <c:pt idx="171">
                  <c:v>-3.8106175703735281</c:v>
                </c:pt>
                <c:pt idx="172">
                  <c:v>2.2029741694933467</c:v>
                </c:pt>
                <c:pt idx="173">
                  <c:v>0</c:v>
                </c:pt>
                <c:pt idx="174">
                  <c:v>-1.5350685362726195</c:v>
                </c:pt>
                <c:pt idx="175">
                  <c:v>-3.7137714737202492</c:v>
                </c:pt>
                <c:pt idx="176">
                  <c:v>-9.3891827030748356</c:v>
                </c:pt>
                <c:pt idx="177">
                  <c:v>-19.13396201766226</c:v>
                </c:pt>
                <c:pt idx="178">
                  <c:v>-34.917994741900763</c:v>
                </c:pt>
                <c:pt idx="179">
                  <c:v>-11.60813197951915</c:v>
                </c:pt>
                <c:pt idx="180">
                  <c:v>-58.133118205575727</c:v>
                </c:pt>
                <c:pt idx="181">
                  <c:v>-35.029643433827346</c:v>
                </c:pt>
                <c:pt idx="182">
                  <c:v>-25.614528364167878</c:v>
                </c:pt>
                <c:pt idx="183">
                  <c:v>-14.163487613935558</c:v>
                </c:pt>
                <c:pt idx="184">
                  <c:v>-16.868356986069209</c:v>
                </c:pt>
                <c:pt idx="185">
                  <c:v>-10.903854181695904</c:v>
                </c:pt>
                <c:pt idx="186">
                  <c:v>-3.8521244206638858</c:v>
                </c:pt>
                <c:pt idx="187">
                  <c:v>-3.3766239422123046</c:v>
                </c:pt>
                <c:pt idx="188">
                  <c:v>-6.8368948874704136</c:v>
                </c:pt>
                <c:pt idx="189">
                  <c:v>-10.917688366940084</c:v>
                </c:pt>
                <c:pt idx="190">
                  <c:v>-11.435039020205011</c:v>
                </c:pt>
                <c:pt idx="191">
                  <c:v>-12.142469649322219</c:v>
                </c:pt>
                <c:pt idx="192">
                  <c:v>-11.157592421995181</c:v>
                </c:pt>
                <c:pt idx="193">
                  <c:v>-7.3436172626148464</c:v>
                </c:pt>
                <c:pt idx="194">
                  <c:v>0</c:v>
                </c:pt>
                <c:pt idx="195">
                  <c:v>1.7049768661155325</c:v>
                </c:pt>
                <c:pt idx="196">
                  <c:v>5.4002579822529313</c:v>
                </c:pt>
                <c:pt idx="197">
                  <c:v>9.4408940383472704</c:v>
                </c:pt>
                <c:pt idx="198">
                  <c:v>10.052133575870441</c:v>
                </c:pt>
                <c:pt idx="199">
                  <c:v>8.2089759765517893</c:v>
                </c:pt>
                <c:pt idx="200">
                  <c:v>9.1930735812785151</c:v>
                </c:pt>
                <c:pt idx="201">
                  <c:v>7.8699944877320958</c:v>
                </c:pt>
                <c:pt idx="202">
                  <c:v>6.3507389100946448</c:v>
                </c:pt>
                <c:pt idx="203">
                  <c:v>4.9538989372228768</c:v>
                </c:pt>
                <c:pt idx="204">
                  <c:v>5.6317480448004913</c:v>
                </c:pt>
                <c:pt idx="205">
                  <c:v>4.4122384669687174</c:v>
                </c:pt>
                <c:pt idx="206">
                  <c:v>3.3921200187112852</c:v>
                </c:pt>
                <c:pt idx="207">
                  <c:v>2.143495147224411</c:v>
                </c:pt>
                <c:pt idx="208">
                  <c:v>0.51070838317695288</c:v>
                </c:pt>
                <c:pt idx="209">
                  <c:v>0.99192756073313715</c:v>
                </c:pt>
                <c:pt idx="210">
                  <c:v>-1.4277836032358053</c:v>
                </c:pt>
                <c:pt idx="211">
                  <c:v>-2.0679153343684402</c:v>
                </c:pt>
                <c:pt idx="212">
                  <c:v>-2.0303053198689032</c:v>
                </c:pt>
                <c:pt idx="213">
                  <c:v>-1.5283280100927525</c:v>
                </c:pt>
                <c:pt idx="214">
                  <c:v>-1.0632555504736092</c:v>
                </c:pt>
                <c:pt idx="215">
                  <c:v>0.20526446787528899</c:v>
                </c:pt>
                <c:pt idx="216">
                  <c:v>0.59693113193656644</c:v>
                </c:pt>
                <c:pt idx="217">
                  <c:v>0.77106446949331153</c:v>
                </c:pt>
                <c:pt idx="218">
                  <c:v>0</c:v>
                </c:pt>
                <c:pt idx="219">
                  <c:v>0.72213301576389133</c:v>
                </c:pt>
                <c:pt idx="220">
                  <c:v>1.7470713256497201</c:v>
                </c:pt>
                <c:pt idx="221">
                  <c:v>1.6781780366782217</c:v>
                </c:pt>
                <c:pt idx="222">
                  <c:v>1.7933090027298171</c:v>
                </c:pt>
                <c:pt idx="223">
                  <c:v>3.4325916129189631</c:v>
                </c:pt>
                <c:pt idx="224">
                  <c:v>2.2499338883680049</c:v>
                </c:pt>
                <c:pt idx="225">
                  <c:v>2.8727217332212889</c:v>
                </c:pt>
                <c:pt idx="226">
                  <c:v>2.9133010634316134</c:v>
                </c:pt>
                <c:pt idx="227">
                  <c:v>1.8618822978078133</c:v>
                </c:pt>
                <c:pt idx="228">
                  <c:v>1.6709827049882473</c:v>
                </c:pt>
                <c:pt idx="229">
                  <c:v>0.49644172172778905</c:v>
                </c:pt>
                <c:pt idx="230">
                  <c:v>0.96966234212377855</c:v>
                </c:pt>
                <c:pt idx="231">
                  <c:v>2.3335428691441038</c:v>
                </c:pt>
                <c:pt idx="232">
                  <c:v>2.916918841633525</c:v>
                </c:pt>
                <c:pt idx="233">
                  <c:v>2.4796377007154118</c:v>
                </c:pt>
                <c:pt idx="234">
                  <c:v>2.1800829512787518</c:v>
                </c:pt>
                <c:pt idx="235">
                  <c:v>2.6965977607610281</c:v>
                </c:pt>
                <c:pt idx="236">
                  <c:v>1.922953289732112</c:v>
                </c:pt>
                <c:pt idx="237">
                  <c:v>0.55917717560843061</c:v>
                </c:pt>
                <c:pt idx="238">
                  <c:v>-0.72618771221156697</c:v>
                </c:pt>
                <c:pt idx="239">
                  <c:v>-8.9328689303137365E-2</c:v>
                </c:pt>
                <c:pt idx="240">
                  <c:v>0.52310240630465432</c:v>
                </c:pt>
                <c:pt idx="241">
                  <c:v>2.3614902685463042</c:v>
                </c:pt>
                <c:pt idx="242">
                  <c:v>1.4634182145012566</c:v>
                </c:pt>
                <c:pt idx="243">
                  <c:v>0.63092420290843287</c:v>
                </c:pt>
                <c:pt idx="244">
                  <c:v>-0.30921167570153435</c:v>
                </c:pt>
                <c:pt idx="245">
                  <c:v>0.67678104624693458</c:v>
                </c:pt>
                <c:pt idx="246">
                  <c:v>0.80688734139622686</c:v>
                </c:pt>
                <c:pt idx="247">
                  <c:v>1.2845429193749007</c:v>
                </c:pt>
                <c:pt idx="248">
                  <c:v>1.5801751857356539</c:v>
                </c:pt>
                <c:pt idx="249">
                  <c:v>1.3361038143688113</c:v>
                </c:pt>
                <c:pt idx="250">
                  <c:v>1.6703977880950427</c:v>
                </c:pt>
                <c:pt idx="251">
                  <c:v>1.2485070199150428</c:v>
                </c:pt>
                <c:pt idx="252">
                  <c:v>1.501816839864458</c:v>
                </c:pt>
                <c:pt idx="253">
                  <c:v>1.8624485445930103</c:v>
                </c:pt>
                <c:pt idx="254">
                  <c:v>1.7895136333465309</c:v>
                </c:pt>
                <c:pt idx="255">
                  <c:v>1.7254180512242003</c:v>
                </c:pt>
                <c:pt idx="256">
                  <c:v>1.5607436406544568</c:v>
                </c:pt>
                <c:pt idx="257">
                  <c:v>1.4570564492504117</c:v>
                </c:pt>
                <c:pt idx="258">
                  <c:v>1.600241625357905</c:v>
                </c:pt>
                <c:pt idx="259">
                  <c:v>1.5894912261964149</c:v>
                </c:pt>
                <c:pt idx="260">
                  <c:v>1.5769164503896265</c:v>
                </c:pt>
                <c:pt idx="261">
                  <c:v>1.3946109443294359</c:v>
                </c:pt>
                <c:pt idx="262">
                  <c:v>1.3042594339466371</c:v>
                </c:pt>
                <c:pt idx="263">
                  <c:v>1.0575802449978353</c:v>
                </c:pt>
                <c:pt idx="264">
                  <c:v>1.180083817544906</c:v>
                </c:pt>
                <c:pt idx="265">
                  <c:v>1.0329626609304607</c:v>
                </c:pt>
                <c:pt idx="266">
                  <c:v>1.0729453373759035</c:v>
                </c:pt>
                <c:pt idx="267">
                  <c:v>1.1826065686430063</c:v>
                </c:pt>
                <c:pt idx="268">
                  <c:v>1.31644857796679</c:v>
                </c:pt>
                <c:pt idx="269">
                  <c:v>1.333771152183433</c:v>
                </c:pt>
                <c:pt idx="270">
                  <c:v>1.226692219789852</c:v>
                </c:pt>
                <c:pt idx="271">
                  <c:v>1.2466024852576756</c:v>
                </c:pt>
                <c:pt idx="272">
                  <c:v>1.4156181341204757</c:v>
                </c:pt>
                <c:pt idx="273">
                  <c:v>1.4485550035679131</c:v>
                </c:pt>
                <c:pt idx="274">
                  <c:v>1.4202702808019632</c:v>
                </c:pt>
                <c:pt idx="275">
                  <c:v>1.5548505046994743</c:v>
                </c:pt>
                <c:pt idx="276">
                  <c:v>1.5715207373714346</c:v>
                </c:pt>
                <c:pt idx="277">
                  <c:v>1.5587331452725843</c:v>
                </c:pt>
                <c:pt idx="278">
                  <c:v>1.4692128529351627</c:v>
                </c:pt>
                <c:pt idx="279">
                  <c:v>1.4155869085257904</c:v>
                </c:pt>
                <c:pt idx="280">
                  <c:v>1.3424654130871343</c:v>
                </c:pt>
                <c:pt idx="281">
                  <c:v>1.3081682862463886</c:v>
                </c:pt>
                <c:pt idx="282">
                  <c:v>1.3251438960121638</c:v>
                </c:pt>
                <c:pt idx="283">
                  <c:v>1.3697684764469782</c:v>
                </c:pt>
                <c:pt idx="284">
                  <c:v>1.3139333413384238</c:v>
                </c:pt>
                <c:pt idx="285">
                  <c:v>1.3034065456956168</c:v>
                </c:pt>
                <c:pt idx="286">
                  <c:v>1.3051229158613944</c:v>
                </c:pt>
                <c:pt idx="287">
                  <c:v>1.2542483534689715</c:v>
                </c:pt>
                <c:pt idx="288">
                  <c:v>1.1100774876548476</c:v>
                </c:pt>
                <c:pt idx="289">
                  <c:v>1.1180550155278284</c:v>
                </c:pt>
                <c:pt idx="290">
                  <c:v>1.223584945425279</c:v>
                </c:pt>
                <c:pt idx="291">
                  <c:v>1.3373268599762338</c:v>
                </c:pt>
                <c:pt idx="292">
                  <c:v>1.2936915668172269</c:v>
                </c:pt>
                <c:pt idx="293">
                  <c:v>1.2026147447131172</c:v>
                </c:pt>
                <c:pt idx="294">
                  <c:v>1.1210175864037888</c:v>
                </c:pt>
                <c:pt idx="295">
                  <c:v>1.0539464431824577</c:v>
                </c:pt>
                <c:pt idx="296">
                  <c:v>1.0522999848215782</c:v>
                </c:pt>
                <c:pt idx="297">
                  <c:v>1.0796299689844764</c:v>
                </c:pt>
                <c:pt idx="298">
                  <c:v>1.2130411036099924</c:v>
                </c:pt>
                <c:pt idx="299">
                  <c:v>1.3405276707623197</c:v>
                </c:pt>
                <c:pt idx="300">
                  <c:v>1.4209588102980641</c:v>
                </c:pt>
                <c:pt idx="301">
                  <c:v>1.426442986335553</c:v>
                </c:pt>
                <c:pt idx="302">
                  <c:v>1.4504943929211707</c:v>
                </c:pt>
                <c:pt idx="303">
                  <c:v>1.467173507857952</c:v>
                </c:pt>
                <c:pt idx="304">
                  <c:v>1.481492954423919</c:v>
                </c:pt>
                <c:pt idx="305">
                  <c:v>1.404507345613857</c:v>
                </c:pt>
                <c:pt idx="306">
                  <c:v>1.3517777889682847</c:v>
                </c:pt>
                <c:pt idx="307">
                  <c:v>1.3151147613546883</c:v>
                </c:pt>
                <c:pt idx="308">
                  <c:v>1.3002623028208604</c:v>
                </c:pt>
                <c:pt idx="309">
                  <c:v>1.2541939804437721</c:v>
                </c:pt>
                <c:pt idx="310">
                  <c:v>1.18911974828109</c:v>
                </c:pt>
                <c:pt idx="311">
                  <c:v>1.2846245857539491</c:v>
                </c:pt>
                <c:pt idx="312">
                  <c:v>1.2944807127735423</c:v>
                </c:pt>
                <c:pt idx="313">
                  <c:v>1.2543255943261635</c:v>
                </c:pt>
                <c:pt idx="314">
                  <c:v>1.2853893197812174</c:v>
                </c:pt>
                <c:pt idx="315">
                  <c:v>1.3598057397563397</c:v>
                </c:pt>
                <c:pt idx="316">
                  <c:v>1.3227299362841998</c:v>
                </c:pt>
                <c:pt idx="317">
                  <c:v>1.2557346959083526</c:v>
                </c:pt>
                <c:pt idx="318">
                  <c:v>1.274773868445862</c:v>
                </c:pt>
                <c:pt idx="319">
                  <c:v>1.1985288611667191</c:v>
                </c:pt>
                <c:pt idx="320">
                  <c:v>1.2032686145782441</c:v>
                </c:pt>
                <c:pt idx="321">
                  <c:v>1.2424372463309281</c:v>
                </c:pt>
                <c:pt idx="322">
                  <c:v>1.3028783274357776</c:v>
                </c:pt>
                <c:pt idx="323">
                  <c:v>1.2452808945075355</c:v>
                </c:pt>
                <c:pt idx="324">
                  <c:v>1.3184398676974283</c:v>
                </c:pt>
                <c:pt idx="325">
                  <c:v>1.3225654064808012</c:v>
                </c:pt>
                <c:pt idx="326">
                  <c:v>1.3331338696103439</c:v>
                </c:pt>
                <c:pt idx="327">
                  <c:v>1.2718906342629652</c:v>
                </c:pt>
                <c:pt idx="328">
                  <c:v>1.3221835806440576</c:v>
                </c:pt>
                <c:pt idx="329">
                  <c:v>1.2868046409379352</c:v>
                </c:pt>
                <c:pt idx="330">
                  <c:v>1.2970856584365851</c:v>
                </c:pt>
                <c:pt idx="331">
                  <c:v>1.2709265612651552</c:v>
                </c:pt>
                <c:pt idx="332">
                  <c:v>1.3004376796658121</c:v>
                </c:pt>
                <c:pt idx="333">
                  <c:v>1.2490239977827582</c:v>
                </c:pt>
                <c:pt idx="334">
                  <c:v>1.275728680038299</c:v>
                </c:pt>
                <c:pt idx="335">
                  <c:v>1.2557655205601543</c:v>
                </c:pt>
                <c:pt idx="336">
                  <c:v>1.2759457580884246</c:v>
                </c:pt>
                <c:pt idx="337">
                  <c:v>1.2600929443269024</c:v>
                </c:pt>
                <c:pt idx="338">
                  <c:v>1.3145809690476633</c:v>
                </c:pt>
                <c:pt idx="339">
                  <c:v>1.3196232185059682</c:v>
                </c:pt>
                <c:pt idx="340">
                  <c:v>1.3107654891237384</c:v>
                </c:pt>
                <c:pt idx="341">
                  <c:v>1.3436585255962434</c:v>
                </c:pt>
                <c:pt idx="342">
                  <c:v>1.3139049467523509</c:v>
                </c:pt>
                <c:pt idx="343">
                  <c:v>1.3079151027375775</c:v>
                </c:pt>
                <c:pt idx="344">
                  <c:v>1.3009352584574629</c:v>
                </c:pt>
                <c:pt idx="345">
                  <c:v>1.2658481270381228</c:v>
                </c:pt>
                <c:pt idx="346">
                  <c:v>1.3084970302944297</c:v>
                </c:pt>
                <c:pt idx="347">
                  <c:v>1.3139187291329364</c:v>
                </c:pt>
                <c:pt idx="348">
                  <c:v>1.3375086412373245</c:v>
                </c:pt>
                <c:pt idx="349">
                  <c:v>1.3614933814373862</c:v>
                </c:pt>
                <c:pt idx="350">
                  <c:v>1.4186978836081758</c:v>
                </c:pt>
                <c:pt idx="351">
                  <c:v>1.5160268046424838</c:v>
                </c:pt>
                <c:pt idx="352">
                  <c:v>1.6164770367185723</c:v>
                </c:pt>
                <c:pt idx="353">
                  <c:v>1.9793848490192822</c:v>
                </c:pt>
                <c:pt idx="354">
                  <c:v>2.4719598698349099</c:v>
                </c:pt>
                <c:pt idx="355">
                  <c:v>3.2759622144189104</c:v>
                </c:pt>
                <c:pt idx="356">
                  <c:v>5.0075593808684209</c:v>
                </c:pt>
                <c:pt idx="357">
                  <c:v>7.648138815245793</c:v>
                </c:pt>
                <c:pt idx="358">
                  <c:v>14.464780404803154</c:v>
                </c:pt>
                <c:pt idx="359">
                  <c:v>48.800628933982409</c:v>
                </c:pt>
                <c:pt idx="360">
                  <c:v>-53.424761357988686</c:v>
                </c:pt>
                <c:pt idx="361">
                  <c:v>-19.116874671067492</c:v>
                </c:pt>
                <c:pt idx="362">
                  <c:v>-12.058086967384545</c:v>
                </c:pt>
                <c:pt idx="363">
                  <c:v>-9.1137600683401718</c:v>
                </c:pt>
                <c:pt idx="364">
                  <c:v>-6.8419139568016831</c:v>
                </c:pt>
                <c:pt idx="365">
                  <c:v>-5.6103207230262697</c:v>
                </c:pt>
                <c:pt idx="366">
                  <c:v>-4.5631604514762234</c:v>
                </c:pt>
                <c:pt idx="367">
                  <c:v>-3.7178570776135693</c:v>
                </c:pt>
                <c:pt idx="368">
                  <c:v>-3.0730007566788822</c:v>
                </c:pt>
                <c:pt idx="369">
                  <c:v>-2.4424092713995331</c:v>
                </c:pt>
                <c:pt idx="370">
                  <c:v>-1.9537961973239815</c:v>
                </c:pt>
                <c:pt idx="371">
                  <c:v>-1.5208257033100903</c:v>
                </c:pt>
                <c:pt idx="372">
                  <c:v>-1.1080443445809491</c:v>
                </c:pt>
                <c:pt idx="373">
                  <c:v>-0.7880259704501571</c:v>
                </c:pt>
                <c:pt idx="374">
                  <c:v>-0.47660665757748172</c:v>
                </c:pt>
                <c:pt idx="375">
                  <c:v>-0.22679033711835389</c:v>
                </c:pt>
                <c:pt idx="376">
                  <c:v>-4.5527696722994643E-3</c:v>
                </c:pt>
                <c:pt idx="377">
                  <c:v>0.20421092436919031</c:v>
                </c:pt>
                <c:pt idx="378">
                  <c:v>0.35596648645346635</c:v>
                </c:pt>
                <c:pt idx="379">
                  <c:v>0.50794634369547775</c:v>
                </c:pt>
                <c:pt idx="380">
                  <c:v>0.66085472175507043</c:v>
                </c:pt>
                <c:pt idx="381">
                  <c:v>0.74389864285712559</c:v>
                </c:pt>
                <c:pt idx="382">
                  <c:v>0.84279202110511853</c:v>
                </c:pt>
                <c:pt idx="383">
                  <c:v>0.93118506163056336</c:v>
                </c:pt>
                <c:pt idx="384">
                  <c:v>0.9784624888035196</c:v>
                </c:pt>
                <c:pt idx="385">
                  <c:v>1.0424952478355507</c:v>
                </c:pt>
                <c:pt idx="386">
                  <c:v>1.0771225045531729</c:v>
                </c:pt>
                <c:pt idx="387">
                  <c:v>1.1127628743772</c:v>
                </c:pt>
                <c:pt idx="388">
                  <c:v>1.1374290945053593</c:v>
                </c:pt>
                <c:pt idx="389">
                  <c:v>1.1701801298371663</c:v>
                </c:pt>
                <c:pt idx="390">
                  <c:v>1.1919914251530515</c:v>
                </c:pt>
                <c:pt idx="391">
                  <c:v>1.1957206467240913</c:v>
                </c:pt>
                <c:pt idx="392">
                  <c:v>1.2150103229928881</c:v>
                </c:pt>
                <c:pt idx="393">
                  <c:v>1.2292706014602546</c:v>
                </c:pt>
                <c:pt idx="394">
                  <c:v>1.247385383046957</c:v>
                </c:pt>
                <c:pt idx="395">
                  <c:v>1.2540529048173361</c:v>
                </c:pt>
                <c:pt idx="396">
                  <c:v>1.2678901401367284</c:v>
                </c:pt>
                <c:pt idx="397">
                  <c:v>1.2830197329967374</c:v>
                </c:pt>
                <c:pt idx="398">
                  <c:v>1.275509820814829</c:v>
                </c:pt>
                <c:pt idx="399">
                  <c:v>1.2819074297971684</c:v>
                </c:pt>
                <c:pt idx="400">
                  <c:v>1.2781741556368642</c:v>
                </c:pt>
                <c:pt idx="401">
                  <c:v>1.2793632799113874</c:v>
                </c:pt>
                <c:pt idx="402">
                  <c:v>1.2895946667193803</c:v>
                </c:pt>
                <c:pt idx="403">
                  <c:v>1.2792102338155789</c:v>
                </c:pt>
                <c:pt idx="404">
                  <c:v>1.2884439289256882</c:v>
                </c:pt>
                <c:pt idx="405">
                  <c:v>1.2840129796399029</c:v>
                </c:pt>
                <c:pt idx="406">
                  <c:v>1.2891058388475218</c:v>
                </c:pt>
                <c:pt idx="407">
                  <c:v>1.3074037880721863</c:v>
                </c:pt>
                <c:pt idx="408">
                  <c:v>1.2955026172736865</c:v>
                </c:pt>
                <c:pt idx="409">
                  <c:v>1.3112126679528822</c:v>
                </c:pt>
                <c:pt idx="410">
                  <c:v>1.3004967578057498</c:v>
                </c:pt>
                <c:pt idx="411">
                  <c:v>1.3186867121372425</c:v>
                </c:pt>
                <c:pt idx="412">
                  <c:v>1.3145801811848503</c:v>
                </c:pt>
                <c:pt idx="413">
                  <c:v>1.314422565085406</c:v>
                </c:pt>
                <c:pt idx="414">
                  <c:v>1.3199561485241731</c:v>
                </c:pt>
                <c:pt idx="415">
                  <c:v>1.3058693313634642</c:v>
                </c:pt>
                <c:pt idx="416">
                  <c:v>1.3039191921795916</c:v>
                </c:pt>
                <c:pt idx="417">
                  <c:v>1.2835849574619713</c:v>
                </c:pt>
                <c:pt idx="418">
                  <c:v>1.29040686529064</c:v>
                </c:pt>
                <c:pt idx="419">
                  <c:v>1.3056210475304129</c:v>
                </c:pt>
                <c:pt idx="420">
                  <c:v>1.3153515821675128</c:v>
                </c:pt>
                <c:pt idx="421">
                  <c:v>1.3225760010399021</c:v>
                </c:pt>
                <c:pt idx="422">
                  <c:v>1.3242107364966413</c:v>
                </c:pt>
                <c:pt idx="423">
                  <c:v>1.3322004694891068</c:v>
                </c:pt>
                <c:pt idx="424">
                  <c:v>1.3334784336079564</c:v>
                </c:pt>
                <c:pt idx="425">
                  <c:v>1.319078892693812</c:v>
                </c:pt>
                <c:pt idx="426">
                  <c:v>1.3227449820166037</c:v>
                </c:pt>
                <c:pt idx="427">
                  <c:v>1.3098479404889429</c:v>
                </c:pt>
                <c:pt idx="428">
                  <c:v>1.3324313279371385</c:v>
                </c:pt>
                <c:pt idx="429">
                  <c:v>1.3082571534163001</c:v>
                </c:pt>
                <c:pt idx="430">
                  <c:v>1.2899298847137946</c:v>
                </c:pt>
                <c:pt idx="431">
                  <c:v>1.2709571670353907</c:v>
                </c:pt>
                <c:pt idx="432">
                  <c:v>1.2808082961482805</c:v>
                </c:pt>
                <c:pt idx="433">
                  <c:v>1.2930793340672706</c:v>
                </c:pt>
                <c:pt idx="434">
                  <c:v>1.2849628023735997</c:v>
                </c:pt>
                <c:pt idx="435">
                  <c:v>1.2888990685229849</c:v>
                </c:pt>
                <c:pt idx="436">
                  <c:v>1.292817493452425</c:v>
                </c:pt>
                <c:pt idx="437">
                  <c:v>1.3096498703002342</c:v>
                </c:pt>
                <c:pt idx="438">
                  <c:v>1.3178651530708383</c:v>
                </c:pt>
                <c:pt idx="439">
                  <c:v>1.3355042409757145</c:v>
                </c:pt>
                <c:pt idx="440">
                  <c:v>1.3382914488176594</c:v>
                </c:pt>
                <c:pt idx="441">
                  <c:v>1.3387728619332302</c:v>
                </c:pt>
                <c:pt idx="442">
                  <c:v>1.3568248646738044</c:v>
                </c:pt>
                <c:pt idx="443">
                  <c:v>1.35001282895411</c:v>
                </c:pt>
                <c:pt idx="444">
                  <c:v>1.3329732309486275</c:v>
                </c:pt>
                <c:pt idx="445">
                  <c:v>1.3257793357847765</c:v>
                </c:pt>
                <c:pt idx="446">
                  <c:v>1.3337291400785025</c:v>
                </c:pt>
                <c:pt idx="447">
                  <c:v>1.3092608857902668</c:v>
                </c:pt>
                <c:pt idx="448">
                  <c:v>1.3468471158739075</c:v>
                </c:pt>
                <c:pt idx="449">
                  <c:v>1.3323838309465501</c:v>
                </c:pt>
                <c:pt idx="450">
                  <c:v>1.3439070845166756</c:v>
                </c:pt>
                <c:pt idx="451">
                  <c:v>1.3533049968924136</c:v>
                </c:pt>
                <c:pt idx="452">
                  <c:v>1.347755383863583</c:v>
                </c:pt>
                <c:pt idx="453">
                  <c:v>1.3674395891764024</c:v>
                </c:pt>
                <c:pt idx="454">
                  <c:v>1.3808318163182454</c:v>
                </c:pt>
                <c:pt idx="455">
                  <c:v>1.3644667556206254</c:v>
                </c:pt>
                <c:pt idx="456">
                  <c:v>1.3528994054944692</c:v>
                </c:pt>
                <c:pt idx="457">
                  <c:v>1.3269989511471825</c:v>
                </c:pt>
                <c:pt idx="458">
                  <c:v>1.3411059023608769</c:v>
                </c:pt>
                <c:pt idx="459">
                  <c:v>1.2463455520761013</c:v>
                </c:pt>
                <c:pt idx="460">
                  <c:v>1.229354639739406</c:v>
                </c:pt>
                <c:pt idx="461">
                  <c:v>1.2459663399117937</c:v>
                </c:pt>
                <c:pt idx="462">
                  <c:v>1.2239603583992773</c:v>
                </c:pt>
                <c:pt idx="463">
                  <c:v>1.2770904767108588</c:v>
                </c:pt>
                <c:pt idx="464">
                  <c:v>1.4410928633307323</c:v>
                </c:pt>
                <c:pt idx="465">
                  <c:v>1.3782246819685982</c:v>
                </c:pt>
                <c:pt idx="466">
                  <c:v>1.3415120815499753</c:v>
                </c:pt>
                <c:pt idx="467">
                  <c:v>1.3505973952771344</c:v>
                </c:pt>
                <c:pt idx="468">
                  <c:v>1.3569335107700029</c:v>
                </c:pt>
                <c:pt idx="469">
                  <c:v>1.1723239563760757</c:v>
                </c:pt>
                <c:pt idx="470">
                  <c:v>1.2487253481180534</c:v>
                </c:pt>
                <c:pt idx="471">
                  <c:v>1.2651314786792076</c:v>
                </c:pt>
                <c:pt idx="472">
                  <c:v>1.0137473438495557</c:v>
                </c:pt>
                <c:pt idx="473">
                  <c:v>1.1140153691131383</c:v>
                </c:pt>
                <c:pt idx="474">
                  <c:v>1.4615591742612042</c:v>
                </c:pt>
                <c:pt idx="475">
                  <c:v>1.4213468077804403</c:v>
                </c:pt>
                <c:pt idx="476">
                  <c:v>1.5043526743632432</c:v>
                </c:pt>
                <c:pt idx="477">
                  <c:v>1.6802013442433024</c:v>
                </c:pt>
                <c:pt idx="478">
                  <c:v>1.5270171556452168</c:v>
                </c:pt>
                <c:pt idx="479">
                  <c:v>1.5134739831728987</c:v>
                </c:pt>
                <c:pt idx="480">
                  <c:v>1.3828629157284502</c:v>
                </c:pt>
                <c:pt idx="481">
                  <c:v>1.2823321194336574</c:v>
                </c:pt>
                <c:pt idx="482">
                  <c:v>1.4747563987884631</c:v>
                </c:pt>
                <c:pt idx="483">
                  <c:v>1.3233882713751186</c:v>
                </c:pt>
                <c:pt idx="484">
                  <c:v>1.1333675026964722</c:v>
                </c:pt>
                <c:pt idx="485">
                  <c:v>1.3819130275803617</c:v>
                </c:pt>
                <c:pt idx="486">
                  <c:v>1.5924420269528372</c:v>
                </c:pt>
                <c:pt idx="487">
                  <c:v>1.6464465716845265</c:v>
                </c:pt>
                <c:pt idx="488">
                  <c:v>1.8503216215901277</c:v>
                </c:pt>
                <c:pt idx="489">
                  <c:v>1.8018160505708587</c:v>
                </c:pt>
                <c:pt idx="490">
                  <c:v>1.9195065971751977</c:v>
                </c:pt>
                <c:pt idx="491">
                  <c:v>1.9975519973926701</c:v>
                </c:pt>
                <c:pt idx="492">
                  <c:v>1.6948267082431339</c:v>
                </c:pt>
                <c:pt idx="493">
                  <c:v>1.6558500474417501</c:v>
                </c:pt>
                <c:pt idx="494">
                  <c:v>1.5947977587753113</c:v>
                </c:pt>
                <c:pt idx="495">
                  <c:v>1.4309054246993687</c:v>
                </c:pt>
                <c:pt idx="496">
                  <c:v>1.2055369422733322</c:v>
                </c:pt>
                <c:pt idx="497">
                  <c:v>1.3729896732338223</c:v>
                </c:pt>
                <c:pt idx="498">
                  <c:v>1.5360732134748865</c:v>
                </c:pt>
                <c:pt idx="499">
                  <c:v>1.5114453081674102</c:v>
                </c:pt>
                <c:pt idx="500">
                  <c:v>1.6534846656706934</c:v>
                </c:pt>
                <c:pt idx="501">
                  <c:v>2.1434395724512179</c:v>
                </c:pt>
                <c:pt idx="502">
                  <c:v>2.1277192744186095</c:v>
                </c:pt>
                <c:pt idx="503">
                  <c:v>2.5116486417591832</c:v>
                </c:pt>
                <c:pt idx="504">
                  <c:v>2.8222825124660273</c:v>
                </c:pt>
                <c:pt idx="505">
                  <c:v>2.1341754552501602</c:v>
                </c:pt>
                <c:pt idx="506">
                  <c:v>2.7897243724719361</c:v>
                </c:pt>
                <c:pt idx="507">
                  <c:v>3.4693381788989668</c:v>
                </c:pt>
                <c:pt idx="508">
                  <c:v>3.0380617928671927</c:v>
                </c:pt>
                <c:pt idx="509">
                  <c:v>3.2613341791628629</c:v>
                </c:pt>
                <c:pt idx="510">
                  <c:v>3.5744513362186425</c:v>
                </c:pt>
                <c:pt idx="511">
                  <c:v>3.4253421713116241</c:v>
                </c:pt>
                <c:pt idx="512">
                  <c:v>4.1474497596551663</c:v>
                </c:pt>
                <c:pt idx="513">
                  <c:v>5.4398636122633306</c:v>
                </c:pt>
                <c:pt idx="514">
                  <c:v>5.8540199396831989</c:v>
                </c:pt>
                <c:pt idx="515">
                  <c:v>6.4228525085185693</c:v>
                </c:pt>
                <c:pt idx="516">
                  <c:v>7.5637038413003355</c:v>
                </c:pt>
                <c:pt idx="517">
                  <c:v>7.4049403132157989</c:v>
                </c:pt>
                <c:pt idx="518">
                  <c:v>7.5485946630922873</c:v>
                </c:pt>
                <c:pt idx="519">
                  <c:v>7.9228392733357875</c:v>
                </c:pt>
                <c:pt idx="520">
                  <c:v>8.5558109691531126</c:v>
                </c:pt>
                <c:pt idx="521">
                  <c:v>8.7785117011167042</c:v>
                </c:pt>
                <c:pt idx="522">
                  <c:v>9.2490328072789669</c:v>
                </c:pt>
                <c:pt idx="523">
                  <c:v>10.244920265258692</c:v>
                </c:pt>
                <c:pt idx="524">
                  <c:v>11.234619917468297</c:v>
                </c:pt>
                <c:pt idx="525">
                  <c:v>13.476141017438596</c:v>
                </c:pt>
                <c:pt idx="526">
                  <c:v>14.35414553334582</c:v>
                </c:pt>
                <c:pt idx="527">
                  <c:v>17.002854458600549</c:v>
                </c:pt>
                <c:pt idx="528">
                  <c:v>19.66149163225646</c:v>
                </c:pt>
                <c:pt idx="529">
                  <c:v>23.303654625278472</c:v>
                </c:pt>
                <c:pt idx="530">
                  <c:v>28.49160600515771</c:v>
                </c:pt>
                <c:pt idx="531">
                  <c:v>30.586785445077897</c:v>
                </c:pt>
                <c:pt idx="532">
                  <c:v>36.335547763787645</c:v>
                </c:pt>
                <c:pt idx="533">
                  <c:v>39.212241977609239</c:v>
                </c:pt>
                <c:pt idx="534">
                  <c:v>39.094123335451549</c:v>
                </c:pt>
                <c:pt idx="535">
                  <c:v>48.340435637986545</c:v>
                </c:pt>
                <c:pt idx="536">
                  <c:v>59.604556220436891</c:v>
                </c:pt>
                <c:pt idx="537">
                  <c:v>91.255160621429638</c:v>
                </c:pt>
                <c:pt idx="538">
                  <c:v>184.20030555230511</c:v>
                </c:pt>
                <c:pt idx="539">
                  <c:v>377.97149623713511</c:v>
                </c:pt>
                <c:pt idx="540">
                  <c:v>-393.47327134023772</c:v>
                </c:pt>
                <c:pt idx="541">
                  <c:v>-176.93320428721606</c:v>
                </c:pt>
                <c:pt idx="542">
                  <c:v>-86.390119444536793</c:v>
                </c:pt>
                <c:pt idx="543">
                  <c:v>-62.401186874037386</c:v>
                </c:pt>
                <c:pt idx="544">
                  <c:v>-56.924569661490274</c:v>
                </c:pt>
                <c:pt idx="545">
                  <c:v>-48.192635683655269</c:v>
                </c:pt>
                <c:pt idx="546">
                  <c:v>-41.26623072651774</c:v>
                </c:pt>
                <c:pt idx="547">
                  <c:v>-35.850973931559714</c:v>
                </c:pt>
                <c:pt idx="548">
                  <c:v>-33.968898760366663</c:v>
                </c:pt>
                <c:pt idx="549">
                  <c:v>-33.349561131269972</c:v>
                </c:pt>
                <c:pt idx="550">
                  <c:v>-28.670061423375024</c:v>
                </c:pt>
                <c:pt idx="551">
                  <c:v>-26.659709358168069</c:v>
                </c:pt>
                <c:pt idx="552">
                  <c:v>-23.252702225976893</c:v>
                </c:pt>
                <c:pt idx="553">
                  <c:v>-20.640421769489883</c:v>
                </c:pt>
                <c:pt idx="554">
                  <c:v>-17.202187725574891</c:v>
                </c:pt>
                <c:pt idx="555">
                  <c:v>-15.936797688168676</c:v>
                </c:pt>
                <c:pt idx="556">
                  <c:v>-13.860044682751218</c:v>
                </c:pt>
                <c:pt idx="557">
                  <c:v>-9.8795306396939697</c:v>
                </c:pt>
                <c:pt idx="558">
                  <c:v>-6.5675322919114878</c:v>
                </c:pt>
                <c:pt idx="559">
                  <c:v>-5.7835906006529205</c:v>
                </c:pt>
                <c:pt idx="560">
                  <c:v>-3.7602523234236394</c:v>
                </c:pt>
                <c:pt idx="561">
                  <c:v>-3.8965102347961849</c:v>
                </c:pt>
                <c:pt idx="562">
                  <c:v>-4.8367986994443619</c:v>
                </c:pt>
                <c:pt idx="563">
                  <c:v>-6.454305986833111</c:v>
                </c:pt>
                <c:pt idx="564">
                  <c:v>-7.3050330496640665</c:v>
                </c:pt>
                <c:pt idx="565">
                  <c:v>-7.3296538904459378</c:v>
                </c:pt>
                <c:pt idx="566">
                  <c:v>-7.987348142660359</c:v>
                </c:pt>
                <c:pt idx="567">
                  <c:v>-7.5555481298195524</c:v>
                </c:pt>
                <c:pt idx="568">
                  <c:v>-6.4519672418414853</c:v>
                </c:pt>
                <c:pt idx="569">
                  <c:v>-5.2484175891115425</c:v>
                </c:pt>
                <c:pt idx="570">
                  <c:v>-7.8138448019156561</c:v>
                </c:pt>
                <c:pt idx="571">
                  <c:v>-9.2523101440812088</c:v>
                </c:pt>
                <c:pt idx="572">
                  <c:v>-6.1700758018499569</c:v>
                </c:pt>
                <c:pt idx="573">
                  <c:v>-5.18696226587649</c:v>
                </c:pt>
                <c:pt idx="574">
                  <c:v>-5.1213361293991548</c:v>
                </c:pt>
                <c:pt idx="575">
                  <c:v>-3.5519325477194044</c:v>
                </c:pt>
                <c:pt idx="576">
                  <c:v>-1.8442357987022735</c:v>
                </c:pt>
                <c:pt idx="577">
                  <c:v>-2.2068677085566164</c:v>
                </c:pt>
                <c:pt idx="578">
                  <c:v>-3.7491552070859662</c:v>
                </c:pt>
                <c:pt idx="579">
                  <c:v>-3.0950645894236817</c:v>
                </c:pt>
                <c:pt idx="580">
                  <c:v>-0.7589214316283206</c:v>
                </c:pt>
                <c:pt idx="581">
                  <c:v>-0.55245253150364892</c:v>
                </c:pt>
                <c:pt idx="582">
                  <c:v>0.36074963565807794</c:v>
                </c:pt>
                <c:pt idx="583">
                  <c:v>0.17452609592269477</c:v>
                </c:pt>
                <c:pt idx="584">
                  <c:v>-0.68107497740938128</c:v>
                </c:pt>
                <c:pt idx="585">
                  <c:v>-1.8275265208901694</c:v>
                </c:pt>
                <c:pt idx="586">
                  <c:v>-2.9662404965570714</c:v>
                </c:pt>
                <c:pt idx="587">
                  <c:v>-3.0863745475014666</c:v>
                </c:pt>
                <c:pt idx="588">
                  <c:v>-3.7112110656604278</c:v>
                </c:pt>
                <c:pt idx="589">
                  <c:v>-4.6494215434076267</c:v>
                </c:pt>
                <c:pt idx="590">
                  <c:v>-4.6795077681667845</c:v>
                </c:pt>
                <c:pt idx="591">
                  <c:v>-1.9173848985752571</c:v>
                </c:pt>
                <c:pt idx="592">
                  <c:v>-1.734730762252426</c:v>
                </c:pt>
                <c:pt idx="593">
                  <c:v>-0.62043188518196324</c:v>
                </c:pt>
                <c:pt idx="594">
                  <c:v>0.15172507071598107</c:v>
                </c:pt>
                <c:pt idx="595">
                  <c:v>-0.44510561467256093</c:v>
                </c:pt>
                <c:pt idx="596">
                  <c:v>-0.7275957889985889</c:v>
                </c:pt>
                <c:pt idx="597">
                  <c:v>0.42701264402093181</c:v>
                </c:pt>
                <c:pt idx="598">
                  <c:v>0.41447286462312466</c:v>
                </c:pt>
                <c:pt idx="599">
                  <c:v>-0.13545017430635914</c:v>
                </c:pt>
                <c:pt idx="600">
                  <c:v>-0.39796402317837015</c:v>
                </c:pt>
                <c:pt idx="601">
                  <c:v>0.25948576782341337</c:v>
                </c:pt>
                <c:pt idx="602">
                  <c:v>0.1266636459838402</c:v>
                </c:pt>
                <c:pt idx="603">
                  <c:v>-0.2477986593777339</c:v>
                </c:pt>
                <c:pt idx="604">
                  <c:v>-0.12176396007992012</c:v>
                </c:pt>
                <c:pt idx="605">
                  <c:v>0.59200958382520463</c:v>
                </c:pt>
                <c:pt idx="606">
                  <c:v>0.11586264570083571</c:v>
                </c:pt>
                <c:pt idx="607">
                  <c:v>0.11358835254924086</c:v>
                </c:pt>
                <c:pt idx="608">
                  <c:v>0.88171503625168501</c:v>
                </c:pt>
                <c:pt idx="609">
                  <c:v>0.86167551247932539</c:v>
                </c:pt>
                <c:pt idx="610">
                  <c:v>0.83346388874106259</c:v>
                </c:pt>
                <c:pt idx="611">
                  <c:v>0.40797194781261303</c:v>
                </c:pt>
                <c:pt idx="612">
                  <c:v>0.79077362196959289</c:v>
                </c:pt>
                <c:pt idx="613">
                  <c:v>0.77262067910363763</c:v>
                </c:pt>
                <c:pt idx="614">
                  <c:v>0.84327899571036902</c:v>
                </c:pt>
                <c:pt idx="615">
                  <c:v>1.0018382410874056</c:v>
                </c:pt>
                <c:pt idx="616">
                  <c:v>0.1776014897501495</c:v>
                </c:pt>
                <c:pt idx="617">
                  <c:v>0.26065069664111157</c:v>
                </c:pt>
                <c:pt idx="618">
                  <c:v>8.5036279893755021E-2</c:v>
                </c:pt>
                <c:pt idx="619">
                  <c:v>0.24965642629547236</c:v>
                </c:pt>
                <c:pt idx="620">
                  <c:v>0.325290947138966</c:v>
                </c:pt>
                <c:pt idx="621">
                  <c:v>0.39816921813466227</c:v>
                </c:pt>
                <c:pt idx="622">
                  <c:v>0.61889702071509878</c:v>
                </c:pt>
                <c:pt idx="623">
                  <c:v>0.6058484290973587</c:v>
                </c:pt>
                <c:pt idx="624">
                  <c:v>0.66088029636289325</c:v>
                </c:pt>
                <c:pt idx="625">
                  <c:v>0.57464660431677883</c:v>
                </c:pt>
                <c:pt idx="626">
                  <c:v>0.41958938345601654</c:v>
                </c:pt>
                <c:pt idx="627">
                  <c:v>0.40998201026087949</c:v>
                </c:pt>
                <c:pt idx="628">
                  <c:v>0.33294259467326393</c:v>
                </c:pt>
                <c:pt idx="629">
                  <c:v>0.261243700642038</c:v>
                </c:pt>
                <c:pt idx="630">
                  <c:v>6.3968324379004057E-2</c:v>
                </c:pt>
                <c:pt idx="631">
                  <c:v>0</c:v>
                </c:pt>
                <c:pt idx="632">
                  <c:v>-0.12356938476247872</c:v>
                </c:pt>
                <c:pt idx="633">
                  <c:v>-0.18218818478918444</c:v>
                </c:pt>
                <c:pt idx="634">
                  <c:v>5.9603245209616525E-2</c:v>
                </c:pt>
                <c:pt idx="635">
                  <c:v>0.29226362795751143</c:v>
                </c:pt>
                <c:pt idx="636">
                  <c:v>0.11457435626130738</c:v>
                </c:pt>
                <c:pt idx="637">
                  <c:v>0.16853516451664718</c:v>
                </c:pt>
                <c:pt idx="638">
                  <c:v>0</c:v>
                </c:pt>
                <c:pt idx="639">
                  <c:v>0</c:v>
                </c:pt>
                <c:pt idx="640">
                  <c:v>-0.16012377242934905</c:v>
                </c:pt>
                <c:pt idx="641">
                  <c:v>-5.2338201319514013E-2</c:v>
                </c:pt>
                <c:pt idx="642">
                  <c:v>0</c:v>
                </c:pt>
                <c:pt idx="643">
                  <c:v>0.10102618285893911</c:v>
                </c:pt>
                <c:pt idx="644">
                  <c:v>-0.1994399864992463</c:v>
                </c:pt>
                <c:pt idx="645">
                  <c:v>-0.19676244720579547</c:v>
                </c:pt>
                <c:pt idx="646">
                  <c:v>-4.8455714927288757E-2</c:v>
                </c:pt>
                <c:pt idx="647">
                  <c:v>-0.19087126934643261</c:v>
                </c:pt>
                <c:pt idx="648">
                  <c:v>-0.23527991314004437</c:v>
                </c:pt>
                <c:pt idx="649">
                  <c:v>-0.27934694604793847</c:v>
                </c:pt>
                <c:pt idx="650">
                  <c:v>-0.22962452402335468</c:v>
                </c:pt>
                <c:pt idx="651">
                  <c:v>-0.36463286416959617</c:v>
                </c:pt>
                <c:pt idx="652">
                  <c:v>-0.45070744138483887</c:v>
                </c:pt>
                <c:pt idx="653">
                  <c:v>-0.49211816842332856</c:v>
                </c:pt>
                <c:pt idx="654">
                  <c:v>-0.35586982445814813</c:v>
                </c:pt>
                <c:pt idx="655">
                  <c:v>-0.30813857655806293</c:v>
                </c:pt>
                <c:pt idx="656">
                  <c:v>-0.34937798591724667</c:v>
                </c:pt>
                <c:pt idx="657">
                  <c:v>-8.6194329714123122E-2</c:v>
                </c:pt>
                <c:pt idx="658">
                  <c:v>0</c:v>
                </c:pt>
                <c:pt idx="659">
                  <c:v>-0.12566595655792348</c:v>
                </c:pt>
                <c:pt idx="660">
                  <c:v>0.123697905659371</c:v>
                </c:pt>
                <c:pt idx="661">
                  <c:v>0</c:v>
                </c:pt>
                <c:pt idx="662">
                  <c:v>-0.12010182621450112</c:v>
                </c:pt>
                <c:pt idx="663">
                  <c:v>0.11811579173022183</c:v>
                </c:pt>
                <c:pt idx="664">
                  <c:v>-0.23325496830968379</c:v>
                </c:pt>
                <c:pt idx="665">
                  <c:v>-0.54140604853138319</c:v>
                </c:pt>
                <c:pt idx="666">
                  <c:v>-0.3089173751854517</c:v>
                </c:pt>
                <c:pt idx="667">
                  <c:v>-0.6136787958347707</c:v>
                </c:pt>
                <c:pt idx="668">
                  <c:v>-0.57674390643316387</c:v>
                </c:pt>
                <c:pt idx="669">
                  <c:v>-0.11456740444297031</c:v>
                </c:pt>
                <c:pt idx="670">
                  <c:v>-0.30333999625393021</c:v>
                </c:pt>
                <c:pt idx="671">
                  <c:v>-0.22545154892607266</c:v>
                </c:pt>
                <c:pt idx="672">
                  <c:v>-0.11214078748553301</c:v>
                </c:pt>
                <c:pt idx="673">
                  <c:v>-0.25871586557594484</c:v>
                </c:pt>
                <c:pt idx="674">
                  <c:v>-0.33196816025771397</c:v>
                </c:pt>
                <c:pt idx="675">
                  <c:v>-0.18326289755286168</c:v>
                </c:pt>
                <c:pt idx="676">
                  <c:v>-0.18235695735471677</c:v>
                </c:pt>
                <c:pt idx="677">
                  <c:v>0</c:v>
                </c:pt>
                <c:pt idx="678">
                  <c:v>0</c:v>
                </c:pt>
                <c:pt idx="679">
                  <c:v>0.10555588969534244</c:v>
                </c:pt>
                <c:pt idx="680">
                  <c:v>0.13937202960101863</c:v>
                </c:pt>
                <c:pt idx="681">
                  <c:v>-0.10345689921195099</c:v>
                </c:pt>
                <c:pt idx="682">
                  <c:v>-0.30918109816787398</c:v>
                </c:pt>
                <c:pt idx="683">
                  <c:v>-0.48369550914938569</c:v>
                </c:pt>
                <c:pt idx="684">
                  <c:v>-0.52094959956477527</c:v>
                </c:pt>
                <c:pt idx="685">
                  <c:v>-0.31479011577933746</c:v>
                </c:pt>
                <c:pt idx="686">
                  <c:v>-0.28095338048850171</c:v>
                </c:pt>
                <c:pt idx="687">
                  <c:v>-3.4983892253953507E-2</c:v>
                </c:pt>
                <c:pt idx="688">
                  <c:v>6.9659804168835604E-2</c:v>
                </c:pt>
                <c:pt idx="689">
                  <c:v>0.1043494497212875</c:v>
                </c:pt>
                <c:pt idx="690">
                  <c:v>0.20723040670212464</c:v>
                </c:pt>
                <c:pt idx="691">
                  <c:v>0.27386132498988519</c:v>
                </c:pt>
                <c:pt idx="692">
                  <c:v>0.13596833716714002</c:v>
                </c:pt>
                <c:pt idx="693">
                  <c:v>-0.17091035918561714</c:v>
                </c:pt>
                <c:pt idx="694">
                  <c:v>0.10331989067205573</c:v>
                </c:pt>
                <c:pt idx="695">
                  <c:v>0</c:v>
                </c:pt>
                <c:pt idx="696">
                  <c:v>3.4783356800310215E-2</c:v>
                </c:pt>
                <c:pt idx="697">
                  <c:v>-0.24700068165664027</c:v>
                </c:pt>
                <c:pt idx="698">
                  <c:v>-0.5789529348701371</c:v>
                </c:pt>
                <c:pt idx="699">
                  <c:v>0.14792563191151961</c:v>
                </c:pt>
                <c:pt idx="700">
                  <c:v>-3.7597517791345687E-2</c:v>
                </c:pt>
                <c:pt idx="701">
                  <c:v>3.8388721288326474E-2</c:v>
                </c:pt>
                <c:pt idx="702">
                  <c:v>1.0543161594200701</c:v>
                </c:pt>
                <c:pt idx="703">
                  <c:v>0.62857789568518374</c:v>
                </c:pt>
                <c:pt idx="704">
                  <c:v>0.32053878260974916</c:v>
                </c:pt>
                <c:pt idx="705">
                  <c:v>-0.24893848124690449</c:v>
                </c:pt>
                <c:pt idx="706">
                  <c:v>-0.71256017123874615</c:v>
                </c:pt>
                <c:pt idx="707">
                  <c:v>-0.18679352620087364</c:v>
                </c:pt>
                <c:pt idx="708">
                  <c:v>-0.20226345900526263</c:v>
                </c:pt>
                <c:pt idx="709">
                  <c:v>-0.65120846177761049</c:v>
                </c:pt>
                <c:pt idx="710">
                  <c:v>-0.64851904795254711</c:v>
                </c:pt>
                <c:pt idx="711">
                  <c:v>-1.0692082733937411</c:v>
                </c:pt>
                <c:pt idx="712">
                  <c:v>-0.44700991742325036</c:v>
                </c:pt>
                <c:pt idx="713">
                  <c:v>0.8486683227929156</c:v>
                </c:pt>
                <c:pt idx="714">
                  <c:v>1.1802915985881877</c:v>
                </c:pt>
                <c:pt idx="715">
                  <c:v>0.23098054929610012</c:v>
                </c:pt>
                <c:pt idx="716">
                  <c:v>-1.5341514967727921</c:v>
                </c:pt>
                <c:pt idx="717">
                  <c:v>-4.1832160085691692</c:v>
                </c:pt>
                <c:pt idx="718">
                  <c:v>-7.8118709443438155</c:v>
                </c:pt>
                <c:pt idx="719">
                  <c:v>2.4790935720635222E-2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161A-441F-B35D-CC3D00CB2614}"/>
            </c:ext>
          </c:extLst>
        </c:ser>
        <c:ser>
          <c:idx val="3"/>
          <c:order val="3"/>
          <c:tx>
            <c:strRef>
              <c:f>'TASK 1'!$AS$3:$AS$5</c:f>
              <c:strCache>
                <c:ptCount val="3"/>
                <c:pt idx="1">
                  <c:v>3000RPM</c:v>
                </c:pt>
                <c:pt idx="2">
                  <c:v>n (poly index)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'TASK 1'!$A$6:$A$3989</c:f>
              <c:numCache>
                <c:formatCode>0</c:formatCode>
                <c:ptCount val="3984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1'!$AS$6:$AS$3989</c:f>
              <c:numCache>
                <c:formatCode>0.00000</c:formatCode>
                <c:ptCount val="3984"/>
                <c:pt idx="0">
                  <c:v>0</c:v>
                </c:pt>
                <c:pt idx="1">
                  <c:v>-0.7710534203102789</c:v>
                </c:pt>
                <c:pt idx="2">
                  <c:v>-1.1565251159647045</c:v>
                </c:pt>
                <c:pt idx="3">
                  <c:v>-0.3433036798103854</c:v>
                </c:pt>
                <c:pt idx="4">
                  <c:v>-0.38814421008760092</c:v>
                </c:pt>
                <c:pt idx="5">
                  <c:v>-0.32701951243252148</c:v>
                </c:pt>
                <c:pt idx="6">
                  <c:v>0.55881856064076985</c:v>
                </c:pt>
                <c:pt idx="7">
                  <c:v>0.16393789142627443</c:v>
                </c:pt>
                <c:pt idx="8">
                  <c:v>7.4508912146168449E-2</c:v>
                </c:pt>
                <c:pt idx="9">
                  <c:v>0.26744095985938293</c:v>
                </c:pt>
                <c:pt idx="10">
                  <c:v>0</c:v>
                </c:pt>
                <c:pt idx="11">
                  <c:v>-0.23400045653113988</c:v>
                </c:pt>
                <c:pt idx="12">
                  <c:v>-0.21596650645361298</c:v>
                </c:pt>
                <c:pt idx="13">
                  <c:v>-0.20706827191075061</c:v>
                </c:pt>
                <c:pt idx="14">
                  <c:v>-0.1941296324918601</c:v>
                </c:pt>
                <c:pt idx="15">
                  <c:v>0</c:v>
                </c:pt>
                <c:pt idx="16">
                  <c:v>-9.0414954437214326E-2</c:v>
                </c:pt>
                <c:pt idx="17">
                  <c:v>-0.21895059424560093</c:v>
                </c:pt>
                <c:pt idx="18">
                  <c:v>4.2339533905576349E-2</c:v>
                </c:pt>
                <c:pt idx="19">
                  <c:v>-8.2886442169612926E-2</c:v>
                </c:pt>
                <c:pt idx="20">
                  <c:v>8.1401280421928582E-2</c:v>
                </c:pt>
                <c:pt idx="21">
                  <c:v>0.12055727798643061</c:v>
                </c:pt>
                <c:pt idx="22">
                  <c:v>-0.11896031681638682</c:v>
                </c:pt>
                <c:pt idx="23">
                  <c:v>3.9163631599470013E-2</c:v>
                </c:pt>
                <c:pt idx="24">
                  <c:v>0.15563216957412745</c:v>
                </c:pt>
                <c:pt idx="25">
                  <c:v>-3.8876137597009967E-2</c:v>
                </c:pt>
                <c:pt idx="26">
                  <c:v>7.7293044701775643E-2</c:v>
                </c:pt>
                <c:pt idx="27">
                  <c:v>-0.23017890852434381</c:v>
                </c:pt>
                <c:pt idx="28">
                  <c:v>-0.26680015226708964</c:v>
                </c:pt>
                <c:pt idx="29">
                  <c:v>3.8049001549709895E-2</c:v>
                </c:pt>
                <c:pt idx="30">
                  <c:v>3.8184318173669525E-2</c:v>
                </c:pt>
                <c:pt idx="31">
                  <c:v>7.6403640443288345E-2</c:v>
                </c:pt>
                <c:pt idx="32">
                  <c:v>0.30856567150600167</c:v>
                </c:pt>
                <c:pt idx="33">
                  <c:v>0.23528994471571871</c:v>
                </c:pt>
                <c:pt idx="34">
                  <c:v>-0.15777835680933852</c:v>
                </c:pt>
                <c:pt idx="35">
                  <c:v>-0.58826809739246999</c:v>
                </c:pt>
                <c:pt idx="36">
                  <c:v>0.51404348273208766</c:v>
                </c:pt>
                <c:pt idx="37">
                  <c:v>-0.23956744656922038</c:v>
                </c:pt>
                <c:pt idx="38">
                  <c:v>0.24191433205582352</c:v>
                </c:pt>
                <c:pt idx="39">
                  <c:v>0.28715910738156003</c:v>
                </c:pt>
                <c:pt idx="40">
                  <c:v>-0.16541993747770684</c:v>
                </c:pt>
                <c:pt idx="41">
                  <c:v>8.3742343061661659E-2</c:v>
                </c:pt>
                <c:pt idx="42">
                  <c:v>0</c:v>
                </c:pt>
                <c:pt idx="43">
                  <c:v>-0.12850305649763671</c:v>
                </c:pt>
                <c:pt idx="44">
                  <c:v>8.6467787202752916E-2</c:v>
                </c:pt>
                <c:pt idx="45">
                  <c:v>-0.43605470401912816</c:v>
                </c:pt>
                <c:pt idx="46">
                  <c:v>0.21953230398490348</c:v>
                </c:pt>
                <c:pt idx="47">
                  <c:v>-0.53331678475821587</c:v>
                </c:pt>
                <c:pt idx="48">
                  <c:v>0.22344353677251572</c:v>
                </c:pt>
                <c:pt idx="49">
                  <c:v>1.7210545454149941</c:v>
                </c:pt>
                <c:pt idx="50">
                  <c:v>-0.47838631867247977</c:v>
                </c:pt>
                <c:pt idx="51">
                  <c:v>9.6688539385141034E-2</c:v>
                </c:pt>
                <c:pt idx="52">
                  <c:v>-0.34147390863165972</c:v>
                </c:pt>
                <c:pt idx="53">
                  <c:v>-0.39378983255752198</c:v>
                </c:pt>
                <c:pt idx="54">
                  <c:v>-0.44373258007964916</c:v>
                </c:pt>
                <c:pt idx="55">
                  <c:v>9.9621902785847927E-2</c:v>
                </c:pt>
                <c:pt idx="56">
                  <c:v>-0.30239367139642009</c:v>
                </c:pt>
                <c:pt idx="57">
                  <c:v>-0.35607387942961627</c:v>
                </c:pt>
                <c:pt idx="58">
                  <c:v>-5.1471326025379162E-2</c:v>
                </c:pt>
                <c:pt idx="59">
                  <c:v>-0.62127829562906656</c:v>
                </c:pt>
                <c:pt idx="60">
                  <c:v>0.36714337779295259</c:v>
                </c:pt>
                <c:pt idx="61">
                  <c:v>0.16070206462061451</c:v>
                </c:pt>
                <c:pt idx="62">
                  <c:v>-0.91737786552745659</c:v>
                </c:pt>
                <c:pt idx="63">
                  <c:v>-0.64860443266835921</c:v>
                </c:pt>
                <c:pt idx="64">
                  <c:v>-0.48795424793366027</c:v>
                </c:pt>
                <c:pt idx="65">
                  <c:v>-0.38272817044565749</c:v>
                </c:pt>
                <c:pt idx="66">
                  <c:v>0.1105934967284728</c:v>
                </c:pt>
                <c:pt idx="67">
                  <c:v>-5.6247169938392329E-2</c:v>
                </c:pt>
                <c:pt idx="68">
                  <c:v>0</c:v>
                </c:pt>
                <c:pt idx="69">
                  <c:v>0.17442549650936548</c:v>
                </c:pt>
                <c:pt idx="70">
                  <c:v>-0.53125700507823992</c:v>
                </c:pt>
                <c:pt idx="71">
                  <c:v>-0.53428006533357197</c:v>
                </c:pt>
                <c:pt idx="72">
                  <c:v>-0.59823570315207242</c:v>
                </c:pt>
                <c:pt idx="73">
                  <c:v>-0.1209872666841967</c:v>
                </c:pt>
                <c:pt idx="74">
                  <c:v>-6.1443260807312605E-2</c:v>
                </c:pt>
                <c:pt idx="75">
                  <c:v>-0.12443994725456058</c:v>
                </c:pt>
                <c:pt idx="76">
                  <c:v>-6.3336516214171856E-2</c:v>
                </c:pt>
                <c:pt idx="77">
                  <c:v>0</c:v>
                </c:pt>
                <c:pt idx="78">
                  <c:v>6.5415942453409107E-2</c:v>
                </c:pt>
                <c:pt idx="79">
                  <c:v>0.13385387992022293</c:v>
                </c:pt>
                <c:pt idx="80">
                  <c:v>0.27273233126827218</c:v>
                </c:pt>
                <c:pt idx="81">
                  <c:v>0.48740952517356828</c:v>
                </c:pt>
                <c:pt idx="82">
                  <c:v>0.71714555372460476</c:v>
                </c:pt>
                <c:pt idx="83">
                  <c:v>0.44161563761413924</c:v>
                </c:pt>
                <c:pt idx="84">
                  <c:v>7.5162376275333273E-2</c:v>
                </c:pt>
                <c:pt idx="85">
                  <c:v>0</c:v>
                </c:pt>
                <c:pt idx="86">
                  <c:v>-0.15583512784181142</c:v>
                </c:pt>
                <c:pt idx="87">
                  <c:v>-7.930966934312228E-2</c:v>
                </c:pt>
                <c:pt idx="88">
                  <c:v>0.24208847672721287</c:v>
                </c:pt>
                <c:pt idx="89">
                  <c:v>0.16491301093319644</c:v>
                </c:pt>
                <c:pt idx="90">
                  <c:v>0.16790436253993782</c:v>
                </c:pt>
                <c:pt idx="91">
                  <c:v>-8.5811933801493809E-2</c:v>
                </c:pt>
                <c:pt idx="92">
                  <c:v>-0.86879882904493366</c:v>
                </c:pt>
                <c:pt idx="93">
                  <c:v>-1.1360421031701784</c:v>
                </c:pt>
                <c:pt idx="94">
                  <c:v>-0.88153057471938734</c:v>
                </c:pt>
                <c:pt idx="95">
                  <c:v>-0.70902241010089218</c:v>
                </c:pt>
                <c:pt idx="96">
                  <c:v>-0.4492983934876012</c:v>
                </c:pt>
                <c:pt idx="97">
                  <c:v>0.18313503463791042</c:v>
                </c:pt>
                <c:pt idx="98">
                  <c:v>0</c:v>
                </c:pt>
                <c:pt idx="99">
                  <c:v>0.19047951807549468</c:v>
                </c:pt>
                <c:pt idx="100">
                  <c:v>9.7310536074015477E-2</c:v>
                </c:pt>
                <c:pt idx="101">
                  <c:v>-0.49527934462220108</c:v>
                </c:pt>
                <c:pt idx="102">
                  <c:v>-0.60275627930490072</c:v>
                </c:pt>
                <c:pt idx="103">
                  <c:v>-0.71239719884808894</c:v>
                </c:pt>
                <c:pt idx="104">
                  <c:v>-0.61855997456337208</c:v>
                </c:pt>
                <c:pt idx="105">
                  <c:v>-0.10474256865488708</c:v>
                </c:pt>
                <c:pt idx="106">
                  <c:v>-0.10702713850791659</c:v>
                </c:pt>
                <c:pt idx="107">
                  <c:v>-0.65018629796951832</c:v>
                </c:pt>
                <c:pt idx="108">
                  <c:v>-0.22151106612030161</c:v>
                </c:pt>
                <c:pt idx="109">
                  <c:v>-0.56058499993721944</c:v>
                </c:pt>
                <c:pt idx="110">
                  <c:v>-0.45816390128875217</c:v>
                </c:pt>
                <c:pt idx="111">
                  <c:v>-0.46348633673276329</c:v>
                </c:pt>
                <c:pt idx="112">
                  <c:v>-0.35551557222540653</c:v>
                </c:pt>
                <c:pt idx="113">
                  <c:v>-0.60145374609958802</c:v>
                </c:pt>
                <c:pt idx="114">
                  <c:v>0</c:v>
                </c:pt>
                <c:pt idx="115">
                  <c:v>0</c:v>
                </c:pt>
                <c:pt idx="116">
                  <c:v>0.64104808809387237</c:v>
                </c:pt>
                <c:pt idx="117">
                  <c:v>1.0557856105177548</c:v>
                </c:pt>
                <c:pt idx="118">
                  <c:v>0.67930016113655622</c:v>
                </c:pt>
                <c:pt idx="119">
                  <c:v>0</c:v>
                </c:pt>
                <c:pt idx="120">
                  <c:v>-0.71086274264800053</c:v>
                </c:pt>
                <c:pt idx="121">
                  <c:v>-1.438074973146285</c:v>
                </c:pt>
                <c:pt idx="122">
                  <c:v>-0.29373663749771406</c:v>
                </c:pt>
                <c:pt idx="123">
                  <c:v>0.60176416101243413</c:v>
                </c:pt>
                <c:pt idx="124">
                  <c:v>0.92836522112849962</c:v>
                </c:pt>
                <c:pt idx="125">
                  <c:v>0.63664519051091717</c:v>
                </c:pt>
                <c:pt idx="126">
                  <c:v>-0.32620300595856028</c:v>
                </c:pt>
                <c:pt idx="127">
                  <c:v>-1.8252698895985597</c:v>
                </c:pt>
                <c:pt idx="128">
                  <c:v>-1.5144571018523858</c:v>
                </c:pt>
                <c:pt idx="129">
                  <c:v>-0.85989986517048633</c:v>
                </c:pt>
                <c:pt idx="130">
                  <c:v>0.35024576602408752</c:v>
                </c:pt>
                <c:pt idx="131">
                  <c:v>0.90462021589204733</c:v>
                </c:pt>
                <c:pt idx="132">
                  <c:v>0.18599262498010721</c:v>
                </c:pt>
                <c:pt idx="133">
                  <c:v>-0.38311624413704976</c:v>
                </c:pt>
                <c:pt idx="134">
                  <c:v>-0.77960704130510095</c:v>
                </c:pt>
                <c:pt idx="135">
                  <c:v>-0.40080646022520777</c:v>
                </c:pt>
                <c:pt idx="136">
                  <c:v>0.82346680219305346</c:v>
                </c:pt>
                <c:pt idx="137">
                  <c:v>-0.85001501715722683</c:v>
                </c:pt>
                <c:pt idx="138">
                  <c:v>-0.21651719589871479</c:v>
                </c:pt>
                <c:pt idx="139">
                  <c:v>-0.66986232645204025</c:v>
                </c:pt>
                <c:pt idx="140">
                  <c:v>0</c:v>
                </c:pt>
                <c:pt idx="141">
                  <c:v>0.47467106628895583</c:v>
                </c:pt>
                <c:pt idx="142">
                  <c:v>1.2251703352156784</c:v>
                </c:pt>
                <c:pt idx="143">
                  <c:v>1.5216269315669757</c:v>
                </c:pt>
                <c:pt idx="144">
                  <c:v>0.78709809572211231</c:v>
                </c:pt>
                <c:pt idx="145">
                  <c:v>0.54577628589963789</c:v>
                </c:pt>
                <c:pt idx="146">
                  <c:v>0</c:v>
                </c:pt>
                <c:pt idx="147">
                  <c:v>-0.29272416133287188</c:v>
                </c:pt>
                <c:pt idx="148">
                  <c:v>2.4096369842872116</c:v>
                </c:pt>
                <c:pt idx="149">
                  <c:v>3.1650117075944375</c:v>
                </c:pt>
                <c:pt idx="150">
                  <c:v>1.9962463303544526</c:v>
                </c:pt>
                <c:pt idx="151">
                  <c:v>1.0301298895477058</c:v>
                </c:pt>
                <c:pt idx="152">
                  <c:v>-3.2208843346586509</c:v>
                </c:pt>
                <c:pt idx="153">
                  <c:v>-5.186647031359624</c:v>
                </c:pt>
                <c:pt idx="154">
                  <c:v>-6.0160675171024991</c:v>
                </c:pt>
                <c:pt idx="155">
                  <c:v>-6.9924998229252742</c:v>
                </c:pt>
                <c:pt idx="156">
                  <c:v>-5.9779074385625481</c:v>
                </c:pt>
                <c:pt idx="157">
                  <c:v>-3.3258777449854704</c:v>
                </c:pt>
                <c:pt idx="158">
                  <c:v>-1.7293622694701249</c:v>
                </c:pt>
                <c:pt idx="159">
                  <c:v>0</c:v>
                </c:pt>
                <c:pt idx="160">
                  <c:v>2.4070399935874667</c:v>
                </c:pt>
                <c:pt idx="161">
                  <c:v>3.0178641692222574</c:v>
                </c:pt>
                <c:pt idx="162">
                  <c:v>4.8713959716282984</c:v>
                </c:pt>
                <c:pt idx="163">
                  <c:v>1.7525843793420894</c:v>
                </c:pt>
                <c:pt idx="164">
                  <c:v>2.4533996062632428</c:v>
                </c:pt>
                <c:pt idx="165">
                  <c:v>5.3408277837332827</c:v>
                </c:pt>
                <c:pt idx="166">
                  <c:v>2.1929836548254733</c:v>
                </c:pt>
                <c:pt idx="167">
                  <c:v>2.3244628614562095</c:v>
                </c:pt>
                <c:pt idx="168">
                  <c:v>1.7139121446333554</c:v>
                </c:pt>
                <c:pt idx="169">
                  <c:v>-4.6639469679555505</c:v>
                </c:pt>
                <c:pt idx="170">
                  <c:v>-6.2692696904483238</c:v>
                </c:pt>
                <c:pt idx="171">
                  <c:v>-5.6233444487307276</c:v>
                </c:pt>
                <c:pt idx="172">
                  <c:v>-6.4762742910099584</c:v>
                </c:pt>
                <c:pt idx="173">
                  <c:v>1.4785004993443414</c:v>
                </c:pt>
                <c:pt idx="174">
                  <c:v>3.6070481845294466</c:v>
                </c:pt>
                <c:pt idx="175">
                  <c:v>0</c:v>
                </c:pt>
                <c:pt idx="176">
                  <c:v>0</c:v>
                </c:pt>
                <c:pt idx="177">
                  <c:v>-15.087311348607679</c:v>
                </c:pt>
                <c:pt idx="178">
                  <c:v>-34.435078664376007</c:v>
                </c:pt>
                <c:pt idx="179">
                  <c:v>-27.460221107127882</c:v>
                </c:pt>
                <c:pt idx="180">
                  <c:v>-41.209712312744635</c:v>
                </c:pt>
                <c:pt idx="181">
                  <c:v>-13.767518978207756</c:v>
                </c:pt>
                <c:pt idx="182">
                  <c:v>0</c:v>
                </c:pt>
                <c:pt idx="183">
                  <c:v>-13.806329761942253</c:v>
                </c:pt>
                <c:pt idx="184">
                  <c:v>-10.947263821961165</c:v>
                </c:pt>
                <c:pt idx="185">
                  <c:v>-7.262288768686413</c:v>
                </c:pt>
                <c:pt idx="186">
                  <c:v>-11.992655154028583</c:v>
                </c:pt>
                <c:pt idx="187">
                  <c:v>-1.3164759467261196</c:v>
                </c:pt>
                <c:pt idx="188">
                  <c:v>3.4097407455072992</c:v>
                </c:pt>
                <c:pt idx="189">
                  <c:v>3.1421526966259221</c:v>
                </c:pt>
                <c:pt idx="190">
                  <c:v>9.2433899240693407</c:v>
                </c:pt>
                <c:pt idx="191">
                  <c:v>8.3995254012759588</c:v>
                </c:pt>
                <c:pt idx="192">
                  <c:v>3.0250770677081431</c:v>
                </c:pt>
                <c:pt idx="193">
                  <c:v>4.2732520991054237</c:v>
                </c:pt>
                <c:pt idx="194">
                  <c:v>6.4902602914611993</c:v>
                </c:pt>
                <c:pt idx="195">
                  <c:v>3.571666656163027</c:v>
                </c:pt>
                <c:pt idx="196">
                  <c:v>7.3311791692274779</c:v>
                </c:pt>
                <c:pt idx="197">
                  <c:v>6.2343554001850148</c:v>
                </c:pt>
                <c:pt idx="198">
                  <c:v>5.2930848355877833</c:v>
                </c:pt>
                <c:pt idx="199">
                  <c:v>6.4093457465721873</c:v>
                </c:pt>
                <c:pt idx="200">
                  <c:v>2.9888286731963545</c:v>
                </c:pt>
                <c:pt idx="201">
                  <c:v>1.6224067139241922</c:v>
                </c:pt>
                <c:pt idx="202">
                  <c:v>3.4709992286527886</c:v>
                </c:pt>
                <c:pt idx="203">
                  <c:v>1.4547214248658678</c:v>
                </c:pt>
                <c:pt idx="204">
                  <c:v>2.4313533972591479</c:v>
                </c:pt>
                <c:pt idx="205">
                  <c:v>2.9561256624935655</c:v>
                </c:pt>
                <c:pt idx="206">
                  <c:v>1.5850384438154819</c:v>
                </c:pt>
                <c:pt idx="207">
                  <c:v>2.1085221274444494</c:v>
                </c:pt>
                <c:pt idx="208">
                  <c:v>3.7146662870917866</c:v>
                </c:pt>
                <c:pt idx="209">
                  <c:v>2.7546842933200573</c:v>
                </c:pt>
                <c:pt idx="210">
                  <c:v>1.3125668592953426</c:v>
                </c:pt>
                <c:pt idx="211">
                  <c:v>0.75368672495994793</c:v>
                </c:pt>
                <c:pt idx="212">
                  <c:v>0.24459527492387198</c:v>
                </c:pt>
                <c:pt idx="213">
                  <c:v>1.173614390463253</c:v>
                </c:pt>
                <c:pt idx="214">
                  <c:v>1.8109907341959424</c:v>
                </c:pt>
                <c:pt idx="215">
                  <c:v>0.21738279196974222</c:v>
                </c:pt>
                <c:pt idx="216">
                  <c:v>1.472561711366311</c:v>
                </c:pt>
                <c:pt idx="217">
                  <c:v>1.0167973877926579</c:v>
                </c:pt>
                <c:pt idx="218">
                  <c:v>0.39416681559016736</c:v>
                </c:pt>
                <c:pt idx="219">
                  <c:v>0.38038854647031245</c:v>
                </c:pt>
                <c:pt idx="220">
                  <c:v>-2.9772047973348337</c:v>
                </c:pt>
                <c:pt idx="221">
                  <c:v>2.7023654471264225</c:v>
                </c:pt>
                <c:pt idx="222">
                  <c:v>0.70021145142353347</c:v>
                </c:pt>
                <c:pt idx="223">
                  <c:v>1.3502269863724157</c:v>
                </c:pt>
                <c:pt idx="224">
                  <c:v>1.3073663261685593</c:v>
                </c:pt>
                <c:pt idx="225">
                  <c:v>3.1349069960855354</c:v>
                </c:pt>
                <c:pt idx="226">
                  <c:v>0.6087228568145463</c:v>
                </c:pt>
                <c:pt idx="227">
                  <c:v>0.88271476605080434</c:v>
                </c:pt>
                <c:pt idx="228">
                  <c:v>0.99969065638501076</c:v>
                </c:pt>
                <c:pt idx="229">
                  <c:v>0.27645349580429895</c:v>
                </c:pt>
                <c:pt idx="230">
                  <c:v>0.67593905429832546</c:v>
                </c:pt>
                <c:pt idx="231">
                  <c:v>2.6028074970290755</c:v>
                </c:pt>
                <c:pt idx="232">
                  <c:v>2.3795081760857029</c:v>
                </c:pt>
                <c:pt idx="233">
                  <c:v>3.1278744408761048</c:v>
                </c:pt>
                <c:pt idx="234">
                  <c:v>0.9285380357578219</c:v>
                </c:pt>
                <c:pt idx="235">
                  <c:v>1.3509588044538827</c:v>
                </c:pt>
                <c:pt idx="236">
                  <c:v>1.9589584905198076</c:v>
                </c:pt>
                <c:pt idx="237">
                  <c:v>0.52744516390073803</c:v>
                </c:pt>
                <c:pt idx="238">
                  <c:v>1.5294945650798155</c:v>
                </c:pt>
                <c:pt idx="239">
                  <c:v>1.4853767603863954</c:v>
                </c:pt>
                <c:pt idx="240">
                  <c:v>0.95968103291465257</c:v>
                </c:pt>
                <c:pt idx="241">
                  <c:v>1.7650026225067901</c:v>
                </c:pt>
                <c:pt idx="242">
                  <c:v>2.0595006931676147</c:v>
                </c:pt>
                <c:pt idx="243">
                  <c:v>0.95218030800570275</c:v>
                </c:pt>
                <c:pt idx="244">
                  <c:v>1.5981874456494878</c:v>
                </c:pt>
                <c:pt idx="245">
                  <c:v>1.4573919208455817</c:v>
                </c:pt>
                <c:pt idx="246">
                  <c:v>1.4917822320603911</c:v>
                </c:pt>
                <c:pt idx="247">
                  <c:v>2.050116833269211</c:v>
                </c:pt>
                <c:pt idx="248">
                  <c:v>1.6752928086405758</c:v>
                </c:pt>
                <c:pt idx="249">
                  <c:v>1.4154701458349785</c:v>
                </c:pt>
                <c:pt idx="250">
                  <c:v>1.8357031452199741</c:v>
                </c:pt>
                <c:pt idx="251">
                  <c:v>1.2542311691556109</c:v>
                </c:pt>
                <c:pt idx="252">
                  <c:v>1.3350085953389881</c:v>
                </c:pt>
                <c:pt idx="253">
                  <c:v>1.6045677558831326</c:v>
                </c:pt>
                <c:pt idx="254">
                  <c:v>1.0723452280786581</c:v>
                </c:pt>
                <c:pt idx="255">
                  <c:v>1.0985197306327705</c:v>
                </c:pt>
                <c:pt idx="256">
                  <c:v>1.1216002341070379</c:v>
                </c:pt>
                <c:pt idx="257">
                  <c:v>0.65401940761026323</c:v>
                </c:pt>
                <c:pt idx="258">
                  <c:v>0.90117541013635383</c:v>
                </c:pt>
                <c:pt idx="259">
                  <c:v>0.97770992628196773</c:v>
                </c:pt>
                <c:pt idx="260">
                  <c:v>1.0974296102426613</c:v>
                </c:pt>
                <c:pt idx="261">
                  <c:v>1.3548589499395547</c:v>
                </c:pt>
                <c:pt idx="262">
                  <c:v>1.3082128812824485</c:v>
                </c:pt>
                <c:pt idx="263">
                  <c:v>1.173632752824771</c:v>
                </c:pt>
                <c:pt idx="264">
                  <c:v>1.3942046878086307</c:v>
                </c:pt>
                <c:pt idx="265">
                  <c:v>1.2259200408098347</c:v>
                </c:pt>
                <c:pt idx="266">
                  <c:v>1.3048602463867478</c:v>
                </c:pt>
                <c:pt idx="267">
                  <c:v>1.4568528856572165</c:v>
                </c:pt>
                <c:pt idx="268">
                  <c:v>1.1034576361585859</c:v>
                </c:pt>
                <c:pt idx="269">
                  <c:v>1.2475532702782157</c:v>
                </c:pt>
                <c:pt idx="270">
                  <c:v>1.279099433461012</c:v>
                </c:pt>
                <c:pt idx="271">
                  <c:v>1.2685505446742473</c:v>
                </c:pt>
                <c:pt idx="272">
                  <c:v>1.4901026493071852</c:v>
                </c:pt>
                <c:pt idx="273">
                  <c:v>1.558718150574206</c:v>
                </c:pt>
                <c:pt idx="274">
                  <c:v>1.4963792703449306</c:v>
                </c:pt>
                <c:pt idx="275">
                  <c:v>1.5281307030226536</c:v>
                </c:pt>
                <c:pt idx="276">
                  <c:v>1.4699240483729648</c:v>
                </c:pt>
                <c:pt idx="277">
                  <c:v>1.2795306578633094</c:v>
                </c:pt>
                <c:pt idx="278">
                  <c:v>1.3080060397509068</c:v>
                </c:pt>
                <c:pt idx="279">
                  <c:v>1.1631087793162735</c:v>
                </c:pt>
                <c:pt idx="280">
                  <c:v>1.1736630973780267</c:v>
                </c:pt>
                <c:pt idx="281">
                  <c:v>1.2679534839883952</c:v>
                </c:pt>
                <c:pt idx="282">
                  <c:v>1.316390033232109</c:v>
                </c:pt>
                <c:pt idx="283">
                  <c:v>1.329416262216824</c:v>
                </c:pt>
                <c:pt idx="284">
                  <c:v>1.4207560035414084</c:v>
                </c:pt>
                <c:pt idx="285">
                  <c:v>1.4080105123623099</c:v>
                </c:pt>
                <c:pt idx="286">
                  <c:v>1.3326355469661997</c:v>
                </c:pt>
                <c:pt idx="287">
                  <c:v>1.3717424440904782</c:v>
                </c:pt>
                <c:pt idx="288">
                  <c:v>1.3860939694295964</c:v>
                </c:pt>
                <c:pt idx="289">
                  <c:v>1.4162855296919443</c:v>
                </c:pt>
                <c:pt idx="290">
                  <c:v>1.371734451994707</c:v>
                </c:pt>
                <c:pt idx="291">
                  <c:v>1.3047965357952287</c:v>
                </c:pt>
                <c:pt idx="292">
                  <c:v>1.3240399893807764</c:v>
                </c:pt>
                <c:pt idx="293">
                  <c:v>1.3271951088741185</c:v>
                </c:pt>
                <c:pt idx="294">
                  <c:v>1.2621253161530019</c:v>
                </c:pt>
                <c:pt idx="295">
                  <c:v>1.3025325259670955</c:v>
                </c:pt>
                <c:pt idx="296">
                  <c:v>1.3139821028052874</c:v>
                </c:pt>
                <c:pt idx="297">
                  <c:v>1.2813861418011565</c:v>
                </c:pt>
                <c:pt idx="298">
                  <c:v>1.3102674817019933</c:v>
                </c:pt>
                <c:pt idx="299">
                  <c:v>1.3549745001996589</c:v>
                </c:pt>
                <c:pt idx="300">
                  <c:v>1.3173530343356441</c:v>
                </c:pt>
                <c:pt idx="301">
                  <c:v>1.3652223244751958</c:v>
                </c:pt>
                <c:pt idx="302">
                  <c:v>1.3522340543057143</c:v>
                </c:pt>
                <c:pt idx="303">
                  <c:v>1.3092857348913973</c:v>
                </c:pt>
                <c:pt idx="304">
                  <c:v>1.3066698559201926</c:v>
                </c:pt>
                <c:pt idx="305">
                  <c:v>1.267366998780896</c:v>
                </c:pt>
                <c:pt idx="306">
                  <c:v>1.2897380255126727</c:v>
                </c:pt>
                <c:pt idx="307">
                  <c:v>1.3373901864010704</c:v>
                </c:pt>
                <c:pt idx="308">
                  <c:v>1.3539290724876427</c:v>
                </c:pt>
                <c:pt idx="309">
                  <c:v>1.3539786288695517</c:v>
                </c:pt>
                <c:pt idx="310">
                  <c:v>1.3341983355776961</c:v>
                </c:pt>
                <c:pt idx="311">
                  <c:v>1.2964108065163453</c:v>
                </c:pt>
                <c:pt idx="312">
                  <c:v>1.2859284544071352</c:v>
                </c:pt>
                <c:pt idx="313">
                  <c:v>1.2888878550046481</c:v>
                </c:pt>
                <c:pt idx="314">
                  <c:v>1.2459688568383873</c:v>
                </c:pt>
                <c:pt idx="315">
                  <c:v>1.3075801498354431</c:v>
                </c:pt>
                <c:pt idx="316">
                  <c:v>1.3120017863648166</c:v>
                </c:pt>
                <c:pt idx="317">
                  <c:v>1.3035301389210003</c:v>
                </c:pt>
                <c:pt idx="318">
                  <c:v>1.3200879874387244</c:v>
                </c:pt>
                <c:pt idx="319">
                  <c:v>1.3311203716353177</c:v>
                </c:pt>
                <c:pt idx="320">
                  <c:v>1.3088115892802494</c:v>
                </c:pt>
                <c:pt idx="321">
                  <c:v>1.3261073214865413</c:v>
                </c:pt>
                <c:pt idx="322">
                  <c:v>1.3304504850136498</c:v>
                </c:pt>
                <c:pt idx="323">
                  <c:v>1.2485450477936226</c:v>
                </c:pt>
                <c:pt idx="324">
                  <c:v>1.3161976218761526</c:v>
                </c:pt>
                <c:pt idx="325">
                  <c:v>1.2610522707596863</c:v>
                </c:pt>
                <c:pt idx="326">
                  <c:v>1.2970782809043975</c:v>
                </c:pt>
                <c:pt idx="327">
                  <c:v>1.3366500396258034</c:v>
                </c:pt>
                <c:pt idx="328">
                  <c:v>1.2923287665152186</c:v>
                </c:pt>
                <c:pt idx="329">
                  <c:v>1.2995597732835218</c:v>
                </c:pt>
                <c:pt idx="330">
                  <c:v>1.2806331798232355</c:v>
                </c:pt>
                <c:pt idx="331">
                  <c:v>1.2912528403334955</c:v>
                </c:pt>
                <c:pt idx="332">
                  <c:v>1.302131460730019</c:v>
                </c:pt>
                <c:pt idx="333">
                  <c:v>1.2983367268235861</c:v>
                </c:pt>
                <c:pt idx="334">
                  <c:v>1.3096748742002211</c:v>
                </c:pt>
                <c:pt idx="335">
                  <c:v>1.2730674358651486</c:v>
                </c:pt>
                <c:pt idx="336">
                  <c:v>1.2583682314485374</c:v>
                </c:pt>
                <c:pt idx="337">
                  <c:v>1.2810941086914922</c:v>
                </c:pt>
                <c:pt idx="338">
                  <c:v>1.2812494249172519</c:v>
                </c:pt>
                <c:pt idx="339">
                  <c:v>1.2965294040721766</c:v>
                </c:pt>
                <c:pt idx="340">
                  <c:v>1.2999988175990811</c:v>
                </c:pt>
                <c:pt idx="341">
                  <c:v>1.2873726855185526</c:v>
                </c:pt>
                <c:pt idx="342">
                  <c:v>1.2580161963930487</c:v>
                </c:pt>
                <c:pt idx="343">
                  <c:v>1.2680891137754351</c:v>
                </c:pt>
                <c:pt idx="344">
                  <c:v>1.2896370321463331</c:v>
                </c:pt>
                <c:pt idx="345">
                  <c:v>1.2737032524527756</c:v>
                </c:pt>
                <c:pt idx="346">
                  <c:v>1.3227713103591818</c:v>
                </c:pt>
                <c:pt idx="347">
                  <c:v>1.3150967456685905</c:v>
                </c:pt>
                <c:pt idx="348">
                  <c:v>1.37261667286195</c:v>
                </c:pt>
                <c:pt idx="349">
                  <c:v>1.3951277650212841</c:v>
                </c:pt>
                <c:pt idx="350">
                  <c:v>1.515990035357105</c:v>
                </c:pt>
                <c:pt idx="351">
                  <c:v>1.7016769870004598</c:v>
                </c:pt>
                <c:pt idx="352">
                  <c:v>1.9280932035437315</c:v>
                </c:pt>
                <c:pt idx="353">
                  <c:v>2.2761611175339698</c:v>
                </c:pt>
                <c:pt idx="354">
                  <c:v>2.8755907713026985</c:v>
                </c:pt>
                <c:pt idx="355">
                  <c:v>3.7521222702391932</c:v>
                </c:pt>
                <c:pt idx="356">
                  <c:v>5.5794077819273085</c:v>
                </c:pt>
                <c:pt idx="357">
                  <c:v>8.4163961687936819</c:v>
                </c:pt>
                <c:pt idx="358">
                  <c:v>15.642460537933829</c:v>
                </c:pt>
                <c:pt idx="359">
                  <c:v>51.539293869634953</c:v>
                </c:pt>
                <c:pt idx="360">
                  <c:v>-55.238955668995459</c:v>
                </c:pt>
                <c:pt idx="361">
                  <c:v>-19.527826110139447</c:v>
                </c:pt>
                <c:pt idx="362">
                  <c:v>-12.087721019501831</c:v>
                </c:pt>
                <c:pt idx="363">
                  <c:v>-9.1082268023777875</c:v>
                </c:pt>
                <c:pt idx="364">
                  <c:v>-6.8245632960829621</c:v>
                </c:pt>
                <c:pt idx="365">
                  <c:v>-5.6314704778170235</c:v>
                </c:pt>
                <c:pt idx="366">
                  <c:v>-4.5869268702620554</c:v>
                </c:pt>
                <c:pt idx="367">
                  <c:v>-3.7619232363254622</c:v>
                </c:pt>
                <c:pt idx="368">
                  <c:v>-3.1288879117256339</c:v>
                </c:pt>
                <c:pt idx="369">
                  <c:v>-2.4992388227231199</c:v>
                </c:pt>
                <c:pt idx="370">
                  <c:v>-2.011902954663972</c:v>
                </c:pt>
                <c:pt idx="371">
                  <c:v>-1.558897346109785</c:v>
                </c:pt>
                <c:pt idx="372">
                  <c:v>-1.1226374055196375</c:v>
                </c:pt>
                <c:pt idx="373">
                  <c:v>-0.78155141697057406</c:v>
                </c:pt>
                <c:pt idx="374">
                  <c:v>-0.46923561007022618</c:v>
                </c:pt>
                <c:pt idx="375">
                  <c:v>-0.20066099988933053</c:v>
                </c:pt>
                <c:pt idx="376">
                  <c:v>2.337227088729979E-2</c:v>
                </c:pt>
                <c:pt idx="377">
                  <c:v>0.22004827714150124</c:v>
                </c:pt>
                <c:pt idx="378">
                  <c:v>0.39939883540220389</c:v>
                </c:pt>
                <c:pt idx="379">
                  <c:v>0.55047696379594047</c:v>
                </c:pt>
                <c:pt idx="380">
                  <c:v>0.68138295375826097</c:v>
                </c:pt>
                <c:pt idx="381">
                  <c:v>0.8134507274886118</c:v>
                </c:pt>
                <c:pt idx="382">
                  <c:v>0.91211191900503008</c:v>
                </c:pt>
                <c:pt idx="383">
                  <c:v>1.0032843002285807</c:v>
                </c:pt>
                <c:pt idx="384">
                  <c:v>1.068909270778909</c:v>
                </c:pt>
                <c:pt idx="385">
                  <c:v>1.1113031711584695</c:v>
                </c:pt>
                <c:pt idx="386">
                  <c:v>1.1611046335889617</c:v>
                </c:pt>
                <c:pt idx="387">
                  <c:v>1.1791318673819189</c:v>
                </c:pt>
                <c:pt idx="388">
                  <c:v>1.2119771252467417</c:v>
                </c:pt>
                <c:pt idx="389">
                  <c:v>1.2268699268817929</c:v>
                </c:pt>
                <c:pt idx="390">
                  <c:v>1.235907622323726</c:v>
                </c:pt>
                <c:pt idx="391">
                  <c:v>1.2491537651652735</c:v>
                </c:pt>
                <c:pt idx="392">
                  <c:v>1.257804576498003</c:v>
                </c:pt>
                <c:pt idx="393">
                  <c:v>1.2717767468682264</c:v>
                </c:pt>
                <c:pt idx="394">
                  <c:v>1.280320002098486</c:v>
                </c:pt>
                <c:pt idx="395">
                  <c:v>1.2852057527441034</c:v>
                </c:pt>
                <c:pt idx="396">
                  <c:v>1.279408549166309</c:v>
                </c:pt>
                <c:pt idx="397">
                  <c:v>1.2901811560375789</c:v>
                </c:pt>
                <c:pt idx="398">
                  <c:v>1.2904601722601328</c:v>
                </c:pt>
                <c:pt idx="399">
                  <c:v>1.2874037419256688</c:v>
                </c:pt>
                <c:pt idx="400">
                  <c:v>1.2839000942651415</c:v>
                </c:pt>
                <c:pt idx="401">
                  <c:v>1.2911633820807913</c:v>
                </c:pt>
                <c:pt idx="402">
                  <c:v>1.2907967564104439</c:v>
                </c:pt>
                <c:pt idx="403">
                  <c:v>1.2992089637561692</c:v>
                </c:pt>
                <c:pt idx="404">
                  <c:v>1.2949522789515819</c:v>
                </c:pt>
                <c:pt idx="405">
                  <c:v>1.2968457606790844</c:v>
                </c:pt>
                <c:pt idx="406">
                  <c:v>1.2982670798070977</c:v>
                </c:pt>
                <c:pt idx="407">
                  <c:v>1.2988805590578694</c:v>
                </c:pt>
                <c:pt idx="408">
                  <c:v>1.3079313205336294</c:v>
                </c:pt>
                <c:pt idx="409">
                  <c:v>1.2961442479633234</c:v>
                </c:pt>
                <c:pt idx="410">
                  <c:v>1.2940436851096093</c:v>
                </c:pt>
                <c:pt idx="411">
                  <c:v>1.3014723584618173</c:v>
                </c:pt>
                <c:pt idx="412">
                  <c:v>1.303811364755106</c:v>
                </c:pt>
                <c:pt idx="413">
                  <c:v>1.308910512995316</c:v>
                </c:pt>
                <c:pt idx="414">
                  <c:v>1.3023724313165173</c:v>
                </c:pt>
                <c:pt idx="415">
                  <c:v>1.3068987577432729</c:v>
                </c:pt>
                <c:pt idx="416">
                  <c:v>1.3106690459688068</c:v>
                </c:pt>
                <c:pt idx="417">
                  <c:v>1.3127035635551829</c:v>
                </c:pt>
                <c:pt idx="418">
                  <c:v>1.321118124089963</c:v>
                </c:pt>
                <c:pt idx="419">
                  <c:v>1.3387855339676522</c:v>
                </c:pt>
                <c:pt idx="420">
                  <c:v>1.3173822521446494</c:v>
                </c:pt>
                <c:pt idx="421">
                  <c:v>1.2954435938201339</c:v>
                </c:pt>
                <c:pt idx="422">
                  <c:v>1.3248870591906372</c:v>
                </c:pt>
                <c:pt idx="423">
                  <c:v>1.3264712755810151</c:v>
                </c:pt>
                <c:pt idx="424">
                  <c:v>1.3140318047174366</c:v>
                </c:pt>
                <c:pt idx="425">
                  <c:v>1.3418702016964623</c:v>
                </c:pt>
                <c:pt idx="426">
                  <c:v>1.333241971768832</c:v>
                </c:pt>
                <c:pt idx="427">
                  <c:v>1.3391645107032364</c:v>
                </c:pt>
                <c:pt idx="428">
                  <c:v>1.330330017965486</c:v>
                </c:pt>
                <c:pt idx="429">
                  <c:v>1.3337142233285235</c:v>
                </c:pt>
                <c:pt idx="430">
                  <c:v>1.3293277665242331</c:v>
                </c:pt>
                <c:pt idx="431">
                  <c:v>1.356833992808262</c:v>
                </c:pt>
                <c:pt idx="432">
                  <c:v>1.3696181385538506</c:v>
                </c:pt>
                <c:pt idx="433">
                  <c:v>1.3611468391433164</c:v>
                </c:pt>
                <c:pt idx="434">
                  <c:v>1.3682457816321931</c:v>
                </c:pt>
                <c:pt idx="435">
                  <c:v>1.3535583414764263</c:v>
                </c:pt>
                <c:pt idx="436">
                  <c:v>1.3850884443663996</c:v>
                </c:pt>
                <c:pt idx="437">
                  <c:v>1.3884185328856968</c:v>
                </c:pt>
                <c:pt idx="438">
                  <c:v>1.3635279102606743</c:v>
                </c:pt>
                <c:pt idx="439">
                  <c:v>1.3266241364426032</c:v>
                </c:pt>
                <c:pt idx="440">
                  <c:v>1.2688681339060845</c:v>
                </c:pt>
                <c:pt idx="441">
                  <c:v>1.1969241106435125</c:v>
                </c:pt>
                <c:pt idx="442">
                  <c:v>1.2307294573654886</c:v>
                </c:pt>
                <c:pt idx="443">
                  <c:v>1.2896490369119529</c:v>
                </c:pt>
                <c:pt idx="444">
                  <c:v>1.2863456994104872</c:v>
                </c:pt>
                <c:pt idx="445">
                  <c:v>1.3479284095739485</c:v>
                </c:pt>
                <c:pt idx="446">
                  <c:v>1.3542144002602743</c:v>
                </c:pt>
                <c:pt idx="447">
                  <c:v>1.2933537448576815</c:v>
                </c:pt>
                <c:pt idx="448">
                  <c:v>1.3211832647722619</c:v>
                </c:pt>
                <c:pt idx="449">
                  <c:v>1.3096161655460477</c:v>
                </c:pt>
                <c:pt idx="450">
                  <c:v>1.3177181295696454</c:v>
                </c:pt>
                <c:pt idx="451">
                  <c:v>1.3787028749487951</c:v>
                </c:pt>
                <c:pt idx="452">
                  <c:v>1.4192391473006374</c:v>
                </c:pt>
                <c:pt idx="453">
                  <c:v>1.4107799675561143</c:v>
                </c:pt>
                <c:pt idx="454">
                  <c:v>1.4343388814190332</c:v>
                </c:pt>
                <c:pt idx="455">
                  <c:v>1.3412966075544754</c:v>
                </c:pt>
                <c:pt idx="456">
                  <c:v>1.3019748127258888</c:v>
                </c:pt>
                <c:pt idx="457">
                  <c:v>1.325877488151193</c:v>
                </c:pt>
                <c:pt idx="458">
                  <c:v>1.3615009727286551</c:v>
                </c:pt>
                <c:pt idx="459">
                  <c:v>1.4182880322899829</c:v>
                </c:pt>
                <c:pt idx="460">
                  <c:v>1.4949821477329388</c:v>
                </c:pt>
                <c:pt idx="461">
                  <c:v>1.4436702566754729</c:v>
                </c:pt>
                <c:pt idx="462">
                  <c:v>1.412742199697671</c:v>
                </c:pt>
                <c:pt idx="463">
                  <c:v>1.4051610174928026</c:v>
                </c:pt>
                <c:pt idx="464">
                  <c:v>1.3216149815196232</c:v>
                </c:pt>
                <c:pt idx="465">
                  <c:v>1.2897310825290826</c:v>
                </c:pt>
                <c:pt idx="466">
                  <c:v>1.2420226263567304</c:v>
                </c:pt>
                <c:pt idx="467">
                  <c:v>1.1966337029353826</c:v>
                </c:pt>
                <c:pt idx="468">
                  <c:v>1.2417017542433155</c:v>
                </c:pt>
                <c:pt idx="469">
                  <c:v>1.3269731959574327</c:v>
                </c:pt>
                <c:pt idx="470">
                  <c:v>1.3602022259326212</c:v>
                </c:pt>
                <c:pt idx="471">
                  <c:v>1.3796493404069066</c:v>
                </c:pt>
                <c:pt idx="472">
                  <c:v>1.4327232054430954</c:v>
                </c:pt>
                <c:pt idx="473">
                  <c:v>1.3212282580722496</c:v>
                </c:pt>
                <c:pt idx="474">
                  <c:v>1.2805372638877488</c:v>
                </c:pt>
                <c:pt idx="475">
                  <c:v>1.0987722775865525</c:v>
                </c:pt>
                <c:pt idx="476">
                  <c:v>1.1292954419910144</c:v>
                </c:pt>
                <c:pt idx="477">
                  <c:v>1.4745562966045103</c:v>
                </c:pt>
                <c:pt idx="478">
                  <c:v>1.4106639975249073</c:v>
                </c:pt>
                <c:pt idx="479">
                  <c:v>1.4107617036635458</c:v>
                </c:pt>
                <c:pt idx="480">
                  <c:v>1.3114506035911413</c:v>
                </c:pt>
                <c:pt idx="481">
                  <c:v>1.0729901212973081</c:v>
                </c:pt>
                <c:pt idx="482">
                  <c:v>1.3179882832101284</c:v>
                </c:pt>
                <c:pt idx="483">
                  <c:v>1.5483917974711592</c:v>
                </c:pt>
                <c:pt idx="484">
                  <c:v>1.739626320802528</c:v>
                </c:pt>
                <c:pt idx="485">
                  <c:v>1.9443822310692138</c:v>
                </c:pt>
                <c:pt idx="486">
                  <c:v>1.3306372588512769</c:v>
                </c:pt>
                <c:pt idx="487">
                  <c:v>1.0979481734819589</c:v>
                </c:pt>
                <c:pt idx="488">
                  <c:v>1.4158761076043458</c:v>
                </c:pt>
                <c:pt idx="489">
                  <c:v>1.4690044038413226</c:v>
                </c:pt>
                <c:pt idx="490">
                  <c:v>1.4431197126026918</c:v>
                </c:pt>
                <c:pt idx="491">
                  <c:v>1.4978128218930042</c:v>
                </c:pt>
                <c:pt idx="492">
                  <c:v>1.5115918915193696</c:v>
                </c:pt>
                <c:pt idx="493">
                  <c:v>0.93301457290752043</c:v>
                </c:pt>
                <c:pt idx="494">
                  <c:v>1.6097025693984439</c:v>
                </c:pt>
                <c:pt idx="495">
                  <c:v>1.0741803134917394</c:v>
                </c:pt>
                <c:pt idx="496">
                  <c:v>1.5200337737240464</c:v>
                </c:pt>
                <c:pt idx="497">
                  <c:v>1.4946198458296442</c:v>
                </c:pt>
                <c:pt idx="498">
                  <c:v>1.4929393831733149</c:v>
                </c:pt>
                <c:pt idx="499">
                  <c:v>1.4612975546743954</c:v>
                </c:pt>
                <c:pt idx="500">
                  <c:v>1.4642153767533299</c:v>
                </c:pt>
                <c:pt idx="501">
                  <c:v>1.4748849112773639</c:v>
                </c:pt>
                <c:pt idx="502">
                  <c:v>1.7309901493295872</c:v>
                </c:pt>
                <c:pt idx="503">
                  <c:v>1.7942601523332589</c:v>
                </c:pt>
                <c:pt idx="504">
                  <c:v>1.6413269457649264</c:v>
                </c:pt>
                <c:pt idx="505">
                  <c:v>1.5416300925764377</c:v>
                </c:pt>
                <c:pt idx="506">
                  <c:v>1.6582853556534074</c:v>
                </c:pt>
                <c:pt idx="507">
                  <c:v>1.5475539507442879</c:v>
                </c:pt>
                <c:pt idx="508">
                  <c:v>2.1714818435972045</c:v>
                </c:pt>
                <c:pt idx="509">
                  <c:v>2.5467477171044566</c:v>
                </c:pt>
                <c:pt idx="510">
                  <c:v>2.8895783270647817</c:v>
                </c:pt>
                <c:pt idx="511">
                  <c:v>2.7747981812111826</c:v>
                </c:pt>
                <c:pt idx="512">
                  <c:v>3.0789489205816265</c:v>
                </c:pt>
                <c:pt idx="513">
                  <c:v>3.170331893900006</c:v>
                </c:pt>
                <c:pt idx="514">
                  <c:v>3.2932514629537737</c:v>
                </c:pt>
                <c:pt idx="515">
                  <c:v>3.5784419936279179</c:v>
                </c:pt>
                <c:pt idx="516">
                  <c:v>4.1404898183694785</c:v>
                </c:pt>
                <c:pt idx="517">
                  <c:v>4.2080628568111402</c:v>
                </c:pt>
                <c:pt idx="518">
                  <c:v>5.40020675876589</c:v>
                </c:pt>
                <c:pt idx="519">
                  <c:v>6.0627184494013804</c:v>
                </c:pt>
                <c:pt idx="520">
                  <c:v>6.5218008385380415</c:v>
                </c:pt>
                <c:pt idx="521">
                  <c:v>6.993560753530045</c:v>
                </c:pt>
                <c:pt idx="522">
                  <c:v>7.8487262473669102</c:v>
                </c:pt>
                <c:pt idx="523">
                  <c:v>9.5968621781398031</c:v>
                </c:pt>
                <c:pt idx="524">
                  <c:v>10.361595584516508</c:v>
                </c:pt>
                <c:pt idx="525">
                  <c:v>12.457958738386857</c:v>
                </c:pt>
                <c:pt idx="526">
                  <c:v>12.83420112611911</c:v>
                </c:pt>
                <c:pt idx="527">
                  <c:v>13.586069755811671</c:v>
                </c:pt>
                <c:pt idx="528">
                  <c:v>15.957412038925034</c:v>
                </c:pt>
                <c:pt idx="529">
                  <c:v>17.449831769275811</c:v>
                </c:pt>
                <c:pt idx="530">
                  <c:v>22.726862106399121</c:v>
                </c:pt>
                <c:pt idx="531">
                  <c:v>25.114516975862596</c:v>
                </c:pt>
                <c:pt idx="532">
                  <c:v>30.483613726551333</c:v>
                </c:pt>
                <c:pt idx="533">
                  <c:v>36.583303501998444</c:v>
                </c:pt>
                <c:pt idx="534">
                  <c:v>45.630900236235384</c:v>
                </c:pt>
                <c:pt idx="535">
                  <c:v>55.189247160140418</c:v>
                </c:pt>
                <c:pt idx="536">
                  <c:v>69.79028151292205</c:v>
                </c:pt>
                <c:pt idx="537">
                  <c:v>97.52789210236584</c:v>
                </c:pt>
                <c:pt idx="538">
                  <c:v>188.21193412849993</c:v>
                </c:pt>
                <c:pt idx="539">
                  <c:v>391.44204928056831</c:v>
                </c:pt>
                <c:pt idx="540">
                  <c:v>-412.54806950510817</c:v>
                </c:pt>
                <c:pt idx="541">
                  <c:v>-206.93141926691274</c:v>
                </c:pt>
                <c:pt idx="542">
                  <c:v>-110.1779293673964</c:v>
                </c:pt>
                <c:pt idx="543">
                  <c:v>-90.946481855194193</c:v>
                </c:pt>
                <c:pt idx="544">
                  <c:v>-74.079434850808752</c:v>
                </c:pt>
                <c:pt idx="545">
                  <c:v>-59.284276019788457</c:v>
                </c:pt>
                <c:pt idx="546">
                  <c:v>-50.234751343380438</c:v>
                </c:pt>
                <c:pt idx="547">
                  <c:v>-44.785772565788918</c:v>
                </c:pt>
                <c:pt idx="548">
                  <c:v>-36.272418257357543</c:v>
                </c:pt>
                <c:pt idx="549">
                  <c:v>-33.567261505907119</c:v>
                </c:pt>
                <c:pt idx="550">
                  <c:v>-28.425794746015921</c:v>
                </c:pt>
                <c:pt idx="551">
                  <c:v>-24.229902903361886</c:v>
                </c:pt>
                <c:pt idx="552">
                  <c:v>-25.032792340331046</c:v>
                </c:pt>
                <c:pt idx="553">
                  <c:v>-22.843857760032162</c:v>
                </c:pt>
                <c:pt idx="554">
                  <c:v>-19.730590435175341</c:v>
                </c:pt>
                <c:pt idx="555">
                  <c:v>-16.608779555411331</c:v>
                </c:pt>
                <c:pt idx="556">
                  <c:v>-13.48703863184579</c:v>
                </c:pt>
                <c:pt idx="557">
                  <c:v>-14.181311377083384</c:v>
                </c:pt>
                <c:pt idx="558">
                  <c:v>-15.211006244002016</c:v>
                </c:pt>
                <c:pt idx="559">
                  <c:v>-14.740500299654515</c:v>
                </c:pt>
                <c:pt idx="560">
                  <c:v>-13.665263614359471</c:v>
                </c:pt>
                <c:pt idx="561">
                  <c:v>-13.722320278578067</c:v>
                </c:pt>
                <c:pt idx="562">
                  <c:v>-9.6574563664683222</c:v>
                </c:pt>
                <c:pt idx="563">
                  <c:v>-10.222670900177302</c:v>
                </c:pt>
                <c:pt idx="564">
                  <c:v>-9.7702468469118049</c:v>
                </c:pt>
                <c:pt idx="565">
                  <c:v>-8.9813530080422712</c:v>
                </c:pt>
                <c:pt idx="566">
                  <c:v>-11.124544689057148</c:v>
                </c:pt>
                <c:pt idx="567">
                  <c:v>-9.0560452829906897</c:v>
                </c:pt>
                <c:pt idx="568">
                  <c:v>-7.0392676292024321</c:v>
                </c:pt>
                <c:pt idx="569">
                  <c:v>-7.7816491601995441</c:v>
                </c:pt>
                <c:pt idx="570">
                  <c:v>-6.3541106839178152</c:v>
                </c:pt>
                <c:pt idx="571">
                  <c:v>-7.4851087431204517</c:v>
                </c:pt>
                <c:pt idx="572">
                  <c:v>-9.2551555056152957</c:v>
                </c:pt>
                <c:pt idx="573">
                  <c:v>-4.9298976677566078</c:v>
                </c:pt>
                <c:pt idx="574">
                  <c:v>-6.5854157285925234</c:v>
                </c:pt>
                <c:pt idx="575">
                  <c:v>-7.2325567237061739</c:v>
                </c:pt>
                <c:pt idx="576">
                  <c:v>-4.0644804686772877</c:v>
                </c:pt>
                <c:pt idx="577">
                  <c:v>-5.4413724673077386</c:v>
                </c:pt>
                <c:pt idx="578">
                  <c:v>-4.4558377362066137</c:v>
                </c:pt>
                <c:pt idx="579">
                  <c:v>-3.2241541997518341</c:v>
                </c:pt>
                <c:pt idx="580">
                  <c:v>-3.6375320040345889</c:v>
                </c:pt>
                <c:pt idx="581">
                  <c:v>-3.5766028881268959</c:v>
                </c:pt>
                <c:pt idx="582">
                  <c:v>-1.7720871525280031</c:v>
                </c:pt>
                <c:pt idx="583">
                  <c:v>-1.5136009515705546</c:v>
                </c:pt>
                <c:pt idx="584">
                  <c:v>-0.42332369233764505</c:v>
                </c:pt>
                <c:pt idx="585">
                  <c:v>0.20535869221265338</c:v>
                </c:pt>
                <c:pt idx="586">
                  <c:v>-1.0083057737411683</c:v>
                </c:pt>
                <c:pt idx="587">
                  <c:v>0.39201533147418344</c:v>
                </c:pt>
                <c:pt idx="588">
                  <c:v>-0.95758741952907434</c:v>
                </c:pt>
                <c:pt idx="589">
                  <c:v>-1.4980602885064271</c:v>
                </c:pt>
                <c:pt idx="590">
                  <c:v>-0.55403781341400182</c:v>
                </c:pt>
                <c:pt idx="591">
                  <c:v>-1.4440491423702486</c:v>
                </c:pt>
                <c:pt idx="592">
                  <c:v>-0.3543722649877572</c:v>
                </c:pt>
                <c:pt idx="593">
                  <c:v>1.0361169332633771</c:v>
                </c:pt>
                <c:pt idx="594">
                  <c:v>-0.33665499317891617</c:v>
                </c:pt>
                <c:pt idx="595">
                  <c:v>0</c:v>
                </c:pt>
                <c:pt idx="596">
                  <c:v>1.6001152747697573</c:v>
                </c:pt>
                <c:pt idx="597">
                  <c:v>-0.62350403965909351</c:v>
                </c:pt>
                <c:pt idx="598">
                  <c:v>0.1519661033480641</c:v>
                </c:pt>
                <c:pt idx="599">
                  <c:v>0.74332574005096841</c:v>
                </c:pt>
                <c:pt idx="600">
                  <c:v>-0.14502012126233901</c:v>
                </c:pt>
                <c:pt idx="601">
                  <c:v>1.2706726773856558</c:v>
                </c:pt>
                <c:pt idx="602">
                  <c:v>0.54844393156317484</c:v>
                </c:pt>
                <c:pt idx="603">
                  <c:v>0</c:v>
                </c:pt>
                <c:pt idx="604">
                  <c:v>1.046035001417821</c:v>
                </c:pt>
                <c:pt idx="605">
                  <c:v>1.0108450286021415</c:v>
                </c:pt>
                <c:pt idx="606">
                  <c:v>0.73875727882464393</c:v>
                </c:pt>
                <c:pt idx="607">
                  <c:v>1.079294378510973</c:v>
                </c:pt>
                <c:pt idx="608">
                  <c:v>0.69591762508849075</c:v>
                </c:pt>
                <c:pt idx="609">
                  <c:v>0.45455984947170891</c:v>
                </c:pt>
                <c:pt idx="610">
                  <c:v>0.44122012930389354</c:v>
                </c:pt>
                <c:pt idx="611">
                  <c:v>0.10832072352814273</c:v>
                </c:pt>
                <c:pt idx="612">
                  <c:v>0.31605765233585081</c:v>
                </c:pt>
                <c:pt idx="613">
                  <c:v>0.61940827464840398</c:v>
                </c:pt>
                <c:pt idx="614">
                  <c:v>0</c:v>
                </c:pt>
                <c:pt idx="615">
                  <c:v>0</c:v>
                </c:pt>
                <c:pt idx="616">
                  <c:v>0.19340356598720079</c:v>
                </c:pt>
                <c:pt idx="617">
                  <c:v>-0.37966376956012043</c:v>
                </c:pt>
                <c:pt idx="618">
                  <c:v>9.3197785439516609E-2</c:v>
                </c:pt>
                <c:pt idx="619">
                  <c:v>9.1278695575632687E-2</c:v>
                </c:pt>
                <c:pt idx="620">
                  <c:v>-0.35841959037505933</c:v>
                </c:pt>
                <c:pt idx="621">
                  <c:v>-0.17669704637710559</c:v>
                </c:pt>
                <c:pt idx="622">
                  <c:v>-0.17297081622321922</c:v>
                </c:pt>
                <c:pt idx="623">
                  <c:v>-8.5377280818321633E-2</c:v>
                </c:pt>
                <c:pt idx="624">
                  <c:v>0.24993692153629488</c:v>
                </c:pt>
                <c:pt idx="625">
                  <c:v>-0.24627633552706366</c:v>
                </c:pt>
                <c:pt idx="626">
                  <c:v>-0.4845212919740296</c:v>
                </c:pt>
                <c:pt idx="627">
                  <c:v>-0.23897097730762024</c:v>
                </c:pt>
                <c:pt idx="628">
                  <c:v>-0.86381109073808859</c:v>
                </c:pt>
                <c:pt idx="629">
                  <c:v>-0.70277447762410816</c:v>
                </c:pt>
                <c:pt idx="630">
                  <c:v>-0.54081359072882895</c:v>
                </c:pt>
                <c:pt idx="631">
                  <c:v>-0.38137274629435736</c:v>
                </c:pt>
                <c:pt idx="632">
                  <c:v>-0.15062379865384923</c:v>
                </c:pt>
                <c:pt idx="633">
                  <c:v>7.3908538347472644E-2</c:v>
                </c:pt>
                <c:pt idx="634">
                  <c:v>-0.36312722545143611</c:v>
                </c:pt>
                <c:pt idx="635">
                  <c:v>-7.1621700465894292E-2</c:v>
                </c:pt>
                <c:pt idx="636">
                  <c:v>-0.14101460912562963</c:v>
                </c:pt>
                <c:pt idx="637">
                  <c:v>-0.34768206822552078</c:v>
                </c:pt>
                <c:pt idx="638">
                  <c:v>-0.27376647679403432</c:v>
                </c:pt>
                <c:pt idx="639">
                  <c:v>-0.47455282361076456</c:v>
                </c:pt>
                <c:pt idx="640">
                  <c:v>-0.53822463965281198</c:v>
                </c:pt>
                <c:pt idx="641">
                  <c:v>-6.617378921407438E-2</c:v>
                </c:pt>
                <c:pt idx="642">
                  <c:v>-0.3932625077906205</c:v>
                </c:pt>
                <c:pt idx="643">
                  <c:v>-0.12880303943948596</c:v>
                </c:pt>
                <c:pt idx="644">
                  <c:v>-0.12730204919367871</c:v>
                </c:pt>
                <c:pt idx="645">
                  <c:v>-0.31410601509591879</c:v>
                </c:pt>
                <c:pt idx="646">
                  <c:v>-0.24820592770094491</c:v>
                </c:pt>
                <c:pt idx="647">
                  <c:v>-0.18362493204758987</c:v>
                </c:pt>
                <c:pt idx="648">
                  <c:v>-0.18097857261211106</c:v>
                </c:pt>
                <c:pt idx="649">
                  <c:v>-0.17881209996219005</c:v>
                </c:pt>
                <c:pt idx="650">
                  <c:v>0.11710339560447805</c:v>
                </c:pt>
                <c:pt idx="651">
                  <c:v>0</c:v>
                </c:pt>
                <c:pt idx="652">
                  <c:v>5.6612609121251253E-2</c:v>
                </c:pt>
                <c:pt idx="653">
                  <c:v>5.562570164753481E-2</c:v>
                </c:pt>
                <c:pt idx="654">
                  <c:v>-0.27485835240886158</c:v>
                </c:pt>
                <c:pt idx="655">
                  <c:v>-0.2172215244644965</c:v>
                </c:pt>
                <c:pt idx="656">
                  <c:v>-5.3665840649959995E-2</c:v>
                </c:pt>
                <c:pt idx="657">
                  <c:v>-0.2644873018305115</c:v>
                </c:pt>
                <c:pt idx="658">
                  <c:v>0.20851341400519455</c:v>
                </c:pt>
                <c:pt idx="659">
                  <c:v>0.45868071549217937</c:v>
                </c:pt>
                <c:pt idx="660">
                  <c:v>0.39765029698464377</c:v>
                </c:pt>
                <c:pt idx="661">
                  <c:v>0.38909252721054927</c:v>
                </c:pt>
                <c:pt idx="662">
                  <c:v>9.5187064411951267E-2</c:v>
                </c:pt>
                <c:pt idx="663">
                  <c:v>-4.678161631098763E-2</c:v>
                </c:pt>
                <c:pt idx="664">
                  <c:v>4.6130062400697863E-2</c:v>
                </c:pt>
                <c:pt idx="665">
                  <c:v>0.18142341825834341</c:v>
                </c:pt>
                <c:pt idx="666">
                  <c:v>0.22312915974857039</c:v>
                </c:pt>
                <c:pt idx="667">
                  <c:v>0.348325965351232</c:v>
                </c:pt>
                <c:pt idx="668">
                  <c:v>0</c:v>
                </c:pt>
                <c:pt idx="669">
                  <c:v>0.1263883431146772</c:v>
                </c:pt>
                <c:pt idx="670">
                  <c:v>0.24850869618021953</c:v>
                </c:pt>
                <c:pt idx="671">
                  <c:v>0.12174592778693702</c:v>
                </c:pt>
                <c:pt idx="672">
                  <c:v>0.12022093898376342</c:v>
                </c:pt>
                <c:pt idx="673">
                  <c:v>3.9351089445226611E-2</c:v>
                </c:pt>
                <c:pt idx="674">
                  <c:v>0</c:v>
                </c:pt>
                <c:pt idx="675">
                  <c:v>0</c:v>
                </c:pt>
                <c:pt idx="676">
                  <c:v>-3.8082278316685612E-2</c:v>
                </c:pt>
                <c:pt idx="677">
                  <c:v>-0.1506945707407964</c:v>
                </c:pt>
                <c:pt idx="678">
                  <c:v>7.4677443443332228E-2</c:v>
                </c:pt>
                <c:pt idx="679">
                  <c:v>-0.2585174054843597</c:v>
                </c:pt>
                <c:pt idx="680">
                  <c:v>-0.18463369194476559</c:v>
                </c:pt>
                <c:pt idx="681">
                  <c:v>3.6642085178102926E-2</c:v>
                </c:pt>
                <c:pt idx="682">
                  <c:v>0.10863346785279579</c:v>
                </c:pt>
                <c:pt idx="683">
                  <c:v>-0.39770710971325934</c:v>
                </c:pt>
                <c:pt idx="684">
                  <c:v>7.1973141206966448E-2</c:v>
                </c:pt>
                <c:pt idx="685">
                  <c:v>-0.28732387781700525</c:v>
                </c:pt>
                <c:pt idx="686">
                  <c:v>-0.17996886936491666</c:v>
                </c:pt>
                <c:pt idx="687">
                  <c:v>-0.28748941568857361</c:v>
                </c:pt>
                <c:pt idx="688">
                  <c:v>-0.36143866618028436</c:v>
                </c:pt>
                <c:pt idx="689">
                  <c:v>-0.32906952233955444</c:v>
                </c:pt>
                <c:pt idx="690">
                  <c:v>0.10978319686233352</c:v>
                </c:pt>
                <c:pt idx="691">
                  <c:v>-0.51455057126006709</c:v>
                </c:pt>
                <c:pt idx="692">
                  <c:v>-0.29734721473232767</c:v>
                </c:pt>
                <c:pt idx="693">
                  <c:v>-0.22590093985593915</c:v>
                </c:pt>
                <c:pt idx="694">
                  <c:v>0</c:v>
                </c:pt>
                <c:pt idx="695">
                  <c:v>-0.38336206738261591</c:v>
                </c:pt>
                <c:pt idx="696">
                  <c:v>-0.78736337431270464</c:v>
                </c:pt>
                <c:pt idx="697">
                  <c:v>-0.89762937063930626</c:v>
                </c:pt>
                <c:pt idx="698">
                  <c:v>-0.67673107700487267</c:v>
                </c:pt>
                <c:pt idx="699">
                  <c:v>-0.39255437524421427</c:v>
                </c:pt>
                <c:pt idx="700">
                  <c:v>-0.13422397555684212</c:v>
                </c:pt>
                <c:pt idx="701">
                  <c:v>9.1422067103496152E-2</c:v>
                </c:pt>
                <c:pt idx="702">
                  <c:v>-9.433776184139446E-2</c:v>
                </c:pt>
                <c:pt idx="703">
                  <c:v>0.29028664367543455</c:v>
                </c:pt>
                <c:pt idx="704">
                  <c:v>0.59267235188876755</c:v>
                </c:pt>
                <c:pt idx="705">
                  <c:v>0.45491835164996203</c:v>
                </c:pt>
                <c:pt idx="706">
                  <c:v>0.2660898315401381</c:v>
                </c:pt>
                <c:pt idx="707">
                  <c:v>-0.27623654739802783</c:v>
                </c:pt>
                <c:pt idx="708">
                  <c:v>-0.72231146603996699</c:v>
                </c:pt>
                <c:pt idx="709">
                  <c:v>-0.19397477993574747</c:v>
                </c:pt>
                <c:pt idx="710">
                  <c:v>-0.20902478697350124</c:v>
                </c:pt>
                <c:pt idx="711">
                  <c:v>0.38889136801527147</c:v>
                </c:pt>
                <c:pt idx="712">
                  <c:v>0.68033733512271999</c:v>
                </c:pt>
                <c:pt idx="713">
                  <c:v>0.67344065358919003</c:v>
                </c:pt>
                <c:pt idx="714">
                  <c:v>0.67153926921572682</c:v>
                </c:pt>
                <c:pt idx="715">
                  <c:v>0</c:v>
                </c:pt>
                <c:pt idx="716">
                  <c:v>-0.34941229189316109</c:v>
                </c:pt>
                <c:pt idx="717">
                  <c:v>0.46891974160646316</c:v>
                </c:pt>
                <c:pt idx="718">
                  <c:v>1.5512231230856446</c:v>
                </c:pt>
                <c:pt idx="719">
                  <c:v>4.490687428964571E-2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161A-441F-B35D-CC3D00CB2614}"/>
            </c:ext>
          </c:extLst>
        </c:ser>
        <c:ser>
          <c:idx val="4"/>
          <c:order val="4"/>
          <c:tx>
            <c:strRef>
              <c:f>'TASK 1'!$BB$3:$BB$5</c:f>
              <c:strCache>
                <c:ptCount val="3"/>
                <c:pt idx="1">
                  <c:v>2000RPM</c:v>
                </c:pt>
                <c:pt idx="2">
                  <c:v>n (poly index)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'TASK 1'!$A$6:$A$3989</c:f>
              <c:numCache>
                <c:formatCode>0</c:formatCode>
                <c:ptCount val="3984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1'!$BB$6:$BB$3989</c:f>
              <c:numCache>
                <c:formatCode>0.00000</c:formatCode>
                <c:ptCount val="3984"/>
                <c:pt idx="0">
                  <c:v>6.893010148592456</c:v>
                </c:pt>
                <c:pt idx="1">
                  <c:v>-0.98869912895507717</c:v>
                </c:pt>
                <c:pt idx="2">
                  <c:v>0.79457223946614075</c:v>
                </c:pt>
                <c:pt idx="3">
                  <c:v>-0.29633251838775115</c:v>
                </c:pt>
                <c:pt idx="4">
                  <c:v>0.44847023311323247</c:v>
                </c:pt>
                <c:pt idx="5">
                  <c:v>9.502981286726947E-2</c:v>
                </c:pt>
                <c:pt idx="6">
                  <c:v>0.40649846711703458</c:v>
                </c:pt>
                <c:pt idx="7">
                  <c:v>7.1436596875234237E-2</c:v>
                </c:pt>
                <c:pt idx="8">
                  <c:v>-0.19426765688085168</c:v>
                </c:pt>
                <c:pt idx="9">
                  <c:v>-5.7821311819432231E-2</c:v>
                </c:pt>
                <c:pt idx="10">
                  <c:v>-0.16123719235116937</c:v>
                </c:pt>
                <c:pt idx="11">
                  <c:v>-0.10072383680823414</c:v>
                </c:pt>
                <c:pt idx="12">
                  <c:v>-0.27906549291906402</c:v>
                </c:pt>
                <c:pt idx="13">
                  <c:v>-0.17831445315756964</c:v>
                </c:pt>
                <c:pt idx="14">
                  <c:v>-0.12552221588348447</c:v>
                </c:pt>
                <c:pt idx="15">
                  <c:v>-0.20103137282031341</c:v>
                </c:pt>
                <c:pt idx="16">
                  <c:v>-0.42512769418437485</c:v>
                </c:pt>
                <c:pt idx="17">
                  <c:v>-0.44599853684069873</c:v>
                </c:pt>
                <c:pt idx="18">
                  <c:v>-0.1072697564380153</c:v>
                </c:pt>
                <c:pt idx="19">
                  <c:v>-6.9870546975118894E-2</c:v>
                </c:pt>
                <c:pt idx="20">
                  <c:v>-6.8486645490401968E-2</c:v>
                </c:pt>
                <c:pt idx="21">
                  <c:v>-0.20150653435575033</c:v>
                </c:pt>
                <c:pt idx="22">
                  <c:v>-3.3028729370510344E-2</c:v>
                </c:pt>
                <c:pt idx="23">
                  <c:v>-0.13032178985866361</c:v>
                </c:pt>
                <c:pt idx="24">
                  <c:v>3.2229051752901194E-2</c:v>
                </c:pt>
                <c:pt idx="25">
                  <c:v>-3.2147218699402083E-2</c:v>
                </c:pt>
                <c:pt idx="26">
                  <c:v>3.1938959229677759E-2</c:v>
                </c:pt>
                <c:pt idx="27">
                  <c:v>6.3646062580447291E-2</c:v>
                </c:pt>
                <c:pt idx="28">
                  <c:v>6.3826598457668304E-2</c:v>
                </c:pt>
                <c:pt idx="29">
                  <c:v>0.16037437165759727</c:v>
                </c:pt>
                <c:pt idx="30">
                  <c:v>3.2244941714603161E-2</c:v>
                </c:pt>
                <c:pt idx="31">
                  <c:v>0.22630282046379233</c:v>
                </c:pt>
                <c:pt idx="32">
                  <c:v>0.13051176519583998</c:v>
                </c:pt>
                <c:pt idx="33">
                  <c:v>-0.16445575078900629</c:v>
                </c:pt>
                <c:pt idx="34">
                  <c:v>-0.22998311632041549</c:v>
                </c:pt>
                <c:pt idx="35">
                  <c:v>9.8880959988615805E-2</c:v>
                </c:pt>
                <c:pt idx="36">
                  <c:v>6.6701784395003211E-2</c:v>
                </c:pt>
                <c:pt idx="37">
                  <c:v>-3.3558555080907576E-2</c:v>
                </c:pt>
                <c:pt idx="38">
                  <c:v>0.10176006393680131</c:v>
                </c:pt>
                <c:pt idx="39">
                  <c:v>0.10306242055195595</c:v>
                </c:pt>
                <c:pt idx="40">
                  <c:v>0.17353430262185102</c:v>
                </c:pt>
                <c:pt idx="41">
                  <c:v>0.21221865739139689</c:v>
                </c:pt>
                <c:pt idx="42">
                  <c:v>0.36005266374231099</c:v>
                </c:pt>
                <c:pt idx="43">
                  <c:v>-7.326700938291951E-2</c:v>
                </c:pt>
                <c:pt idx="44">
                  <c:v>0.18525785060058542</c:v>
                </c:pt>
                <c:pt idx="45">
                  <c:v>0.15084052305928808</c:v>
                </c:pt>
                <c:pt idx="46">
                  <c:v>0.46062617747650436</c:v>
                </c:pt>
                <c:pt idx="47">
                  <c:v>0</c:v>
                </c:pt>
                <c:pt idx="48">
                  <c:v>0</c:v>
                </c:pt>
                <c:pt idx="49">
                  <c:v>0.20175351144121351</c:v>
                </c:pt>
                <c:pt idx="50">
                  <c:v>0.24648352065879323</c:v>
                </c:pt>
                <c:pt idx="51">
                  <c:v>0.20973099282733701</c:v>
                </c:pt>
                <c:pt idx="52">
                  <c:v>4.2580862726957172E-2</c:v>
                </c:pt>
                <c:pt idx="53">
                  <c:v>0.30466435830985644</c:v>
                </c:pt>
                <c:pt idx="54">
                  <c:v>8.8460231584204546E-2</c:v>
                </c:pt>
                <c:pt idx="55">
                  <c:v>0.3607947578599226</c:v>
                </c:pt>
                <c:pt idx="56">
                  <c:v>0.36895902582467716</c:v>
                </c:pt>
                <c:pt idx="57">
                  <c:v>0.42585316846789584</c:v>
                </c:pt>
                <c:pt idx="58">
                  <c:v>4.8351851114073079E-2</c:v>
                </c:pt>
                <c:pt idx="59">
                  <c:v>0.19649258853760532</c:v>
                </c:pt>
                <c:pt idx="60">
                  <c:v>5.0037995897334486E-2</c:v>
                </c:pt>
                <c:pt idx="61">
                  <c:v>0.45983038725892894</c:v>
                </c:pt>
                <c:pt idx="62">
                  <c:v>-0.25992960935728782</c:v>
                </c:pt>
                <c:pt idx="63">
                  <c:v>0.10565826057050819</c:v>
                </c:pt>
                <c:pt idx="64">
                  <c:v>-0.26759195215042203</c:v>
                </c:pt>
                <c:pt idx="65">
                  <c:v>0.21764514899271559</c:v>
                </c:pt>
                <c:pt idx="66">
                  <c:v>-0.22071259698671575</c:v>
                </c:pt>
                <c:pt idx="67">
                  <c:v>-5.5946221941057486E-2</c:v>
                </c:pt>
                <c:pt idx="68">
                  <c:v>0</c:v>
                </c:pt>
                <c:pt idx="69">
                  <c:v>0.28946259273669933</c:v>
                </c:pt>
                <c:pt idx="70">
                  <c:v>0.23700326469984376</c:v>
                </c:pt>
                <c:pt idx="71">
                  <c:v>0</c:v>
                </c:pt>
                <c:pt idx="72">
                  <c:v>0.1844194166494991</c:v>
                </c:pt>
                <c:pt idx="73">
                  <c:v>0.18827545348122834</c:v>
                </c:pt>
                <c:pt idx="74">
                  <c:v>0.12803469008791291</c:v>
                </c:pt>
                <c:pt idx="75">
                  <c:v>-0.19467858405371422</c:v>
                </c:pt>
                <c:pt idx="76">
                  <c:v>-6.60170638075811E-2</c:v>
                </c:pt>
                <c:pt idx="77">
                  <c:v>-6.7213210779370799E-2</c:v>
                </c:pt>
                <c:pt idx="78">
                  <c:v>0.13629507958475731</c:v>
                </c:pt>
                <c:pt idx="79">
                  <c:v>-0.13922546057762966</c:v>
                </c:pt>
                <c:pt idx="80">
                  <c:v>0</c:v>
                </c:pt>
                <c:pt idx="81">
                  <c:v>0</c:v>
                </c:pt>
                <c:pt idx="82">
                  <c:v>0.14653905255517205</c:v>
                </c:pt>
                <c:pt idx="83">
                  <c:v>0.14944483677614118</c:v>
                </c:pt>
                <c:pt idx="84">
                  <c:v>0.30507609722753676</c:v>
                </c:pt>
                <c:pt idx="85">
                  <c:v>0.2336175137300783</c:v>
                </c:pt>
                <c:pt idx="86">
                  <c:v>0.15925631887755218</c:v>
                </c:pt>
                <c:pt idx="87">
                  <c:v>0.24421461786790172</c:v>
                </c:pt>
                <c:pt idx="88">
                  <c:v>-0.16556924546661275</c:v>
                </c:pt>
                <c:pt idx="89">
                  <c:v>8.4317085004335643E-2</c:v>
                </c:pt>
                <c:pt idx="90">
                  <c:v>0.34359279586525876</c:v>
                </c:pt>
                <c:pt idx="91">
                  <c:v>0.4409592499020204</c:v>
                </c:pt>
                <c:pt idx="92">
                  <c:v>-0.17993623857683361</c:v>
                </c:pt>
                <c:pt idx="93">
                  <c:v>-0.27406940218985082</c:v>
                </c:pt>
                <c:pt idx="94">
                  <c:v>-0.92614136095556598</c:v>
                </c:pt>
                <c:pt idx="95">
                  <c:v>-0.55902081717621566</c:v>
                </c:pt>
                <c:pt idx="96">
                  <c:v>-0.56690530256297855</c:v>
                </c:pt>
                <c:pt idx="97">
                  <c:v>0</c:v>
                </c:pt>
                <c:pt idx="98">
                  <c:v>0</c:v>
                </c:pt>
                <c:pt idx="99">
                  <c:v>0.50017736442706739</c:v>
                </c:pt>
                <c:pt idx="100">
                  <c:v>-0.20443662206077673</c:v>
                </c:pt>
                <c:pt idx="101">
                  <c:v>-0.20808126771482655</c:v>
                </c:pt>
                <c:pt idx="102">
                  <c:v>-0.63393354011021319</c:v>
                </c:pt>
                <c:pt idx="103">
                  <c:v>-0.10734258941963234</c:v>
                </c:pt>
                <c:pt idx="104">
                  <c:v>-0.4366558697669895</c:v>
                </c:pt>
                <c:pt idx="105">
                  <c:v>-0.22189334058533619</c:v>
                </c:pt>
                <c:pt idx="106">
                  <c:v>-0.33953659440363937</c:v>
                </c:pt>
                <c:pt idx="107">
                  <c:v>-0.57254486815277361</c:v>
                </c:pt>
                <c:pt idx="108">
                  <c:v>-0.46779078563361021</c:v>
                </c:pt>
                <c:pt idx="109">
                  <c:v>-0.59118925233468189</c:v>
                </c:pt>
                <c:pt idx="110">
                  <c:v>-0.12095416356860557</c:v>
                </c:pt>
                <c:pt idx="111">
                  <c:v>-0.49009575278594719</c:v>
                </c:pt>
                <c:pt idx="112">
                  <c:v>-0.50087572767818711</c:v>
                </c:pt>
                <c:pt idx="113">
                  <c:v>-1.1407497435318088</c:v>
                </c:pt>
                <c:pt idx="114">
                  <c:v>-1.024295521189251</c:v>
                </c:pt>
                <c:pt idx="115">
                  <c:v>-1.0428490729327284</c:v>
                </c:pt>
                <c:pt idx="116">
                  <c:v>-0.39627789922721834</c:v>
                </c:pt>
                <c:pt idx="117">
                  <c:v>-0.67280248303835122</c:v>
                </c:pt>
                <c:pt idx="118">
                  <c:v>-0.41125329344516387</c:v>
                </c:pt>
                <c:pt idx="119">
                  <c:v>-1.2545153421065007</c:v>
                </c:pt>
                <c:pt idx="120">
                  <c:v>-1.2719836304540293</c:v>
                </c:pt>
                <c:pt idx="121">
                  <c:v>-1.0002427821250242</c:v>
                </c:pt>
                <c:pt idx="122">
                  <c:v>-0.29230517149391977</c:v>
                </c:pt>
                <c:pt idx="123">
                  <c:v>-0.29854029728502235</c:v>
                </c:pt>
                <c:pt idx="124">
                  <c:v>-0.1525478435471668</c:v>
                </c:pt>
                <c:pt idx="125">
                  <c:v>-0.46753120834711487</c:v>
                </c:pt>
                <c:pt idx="126">
                  <c:v>-0.79463873671056373</c:v>
                </c:pt>
                <c:pt idx="127">
                  <c:v>-1.1325320110652939</c:v>
                </c:pt>
                <c:pt idx="128">
                  <c:v>-1.3160244184679981</c:v>
                </c:pt>
                <c:pt idx="129">
                  <c:v>-1.3439532472989155</c:v>
                </c:pt>
                <c:pt idx="130">
                  <c:v>-1.1907408169591778</c:v>
                </c:pt>
                <c:pt idx="131">
                  <c:v>0</c:v>
                </c:pt>
                <c:pt idx="132">
                  <c:v>0</c:v>
                </c:pt>
                <c:pt idx="133">
                  <c:v>0.3691129241401872</c:v>
                </c:pt>
                <c:pt idx="134">
                  <c:v>-0.37665139957684451</c:v>
                </c:pt>
                <c:pt idx="135">
                  <c:v>-0.1939325132960725</c:v>
                </c:pt>
                <c:pt idx="136">
                  <c:v>-0.99234914528379525</c:v>
                </c:pt>
                <c:pt idx="137">
                  <c:v>0.20448637146487014</c:v>
                </c:pt>
                <c:pt idx="138">
                  <c:v>-0.62597585269102685</c:v>
                </c:pt>
                <c:pt idx="139">
                  <c:v>1.0789985031210929</c:v>
                </c:pt>
                <c:pt idx="140">
                  <c:v>0.22244109927035216</c:v>
                </c:pt>
                <c:pt idx="141">
                  <c:v>-0.23013005614460763</c:v>
                </c:pt>
                <c:pt idx="142">
                  <c:v>-0.47292410899062637</c:v>
                </c:pt>
                <c:pt idx="143">
                  <c:v>-1.2131973472988211</c:v>
                </c:pt>
                <c:pt idx="144">
                  <c:v>-0.24922932487484156</c:v>
                </c:pt>
                <c:pt idx="145">
                  <c:v>0</c:v>
                </c:pt>
                <c:pt idx="146">
                  <c:v>0.80088911526022433</c:v>
                </c:pt>
                <c:pt idx="147">
                  <c:v>0</c:v>
                </c:pt>
                <c:pt idx="148">
                  <c:v>-0.2848348818143816</c:v>
                </c:pt>
                <c:pt idx="149">
                  <c:v>-1.1838644412400123</c:v>
                </c:pt>
                <c:pt idx="150">
                  <c:v>-0.61559986532983291</c:v>
                </c:pt>
                <c:pt idx="151">
                  <c:v>-0.94654155298869136</c:v>
                </c:pt>
                <c:pt idx="152">
                  <c:v>0.32952068869473938</c:v>
                </c:pt>
                <c:pt idx="153">
                  <c:v>0</c:v>
                </c:pt>
                <c:pt idx="154">
                  <c:v>0.35571465061245688</c:v>
                </c:pt>
                <c:pt idx="155">
                  <c:v>-1.1197606233456996</c:v>
                </c:pt>
                <c:pt idx="156">
                  <c:v>-1.5509015633477079</c:v>
                </c:pt>
                <c:pt idx="157">
                  <c:v>-0.81547607564335323</c:v>
                </c:pt>
                <c:pt idx="158">
                  <c:v>-2.1251988321367974</c:v>
                </c:pt>
                <c:pt idx="159">
                  <c:v>-1.7738856310219266</c:v>
                </c:pt>
                <c:pt idx="160">
                  <c:v>-2.8139514148805098</c:v>
                </c:pt>
                <c:pt idx="161">
                  <c:v>-2.9092096557022762</c:v>
                </c:pt>
                <c:pt idx="162">
                  <c:v>-4.1190386029934825</c:v>
                </c:pt>
                <c:pt idx="163">
                  <c:v>-1.1002417501058601</c:v>
                </c:pt>
                <c:pt idx="164">
                  <c:v>-2.2965211374612844</c:v>
                </c:pt>
                <c:pt idx="165">
                  <c:v>1.2416064344241697</c:v>
                </c:pt>
                <c:pt idx="166">
                  <c:v>-2.7023478465354303</c:v>
                </c:pt>
                <c:pt idx="167">
                  <c:v>-2.8460306025261026</c:v>
                </c:pt>
                <c:pt idx="168">
                  <c:v>-3.1290989073799489</c:v>
                </c:pt>
                <c:pt idx="169">
                  <c:v>0</c:v>
                </c:pt>
                <c:pt idx="170">
                  <c:v>0.95898900559392941</c:v>
                </c:pt>
                <c:pt idx="171">
                  <c:v>-3.1102462456037663</c:v>
                </c:pt>
                <c:pt idx="172">
                  <c:v>-1.1975833200276873</c:v>
                </c:pt>
                <c:pt idx="173">
                  <c:v>-5.466447087035907</c:v>
                </c:pt>
                <c:pt idx="174">
                  <c:v>0</c:v>
                </c:pt>
                <c:pt idx="175">
                  <c:v>-2.0116934500480239</c:v>
                </c:pt>
                <c:pt idx="176">
                  <c:v>-7.6340783476996714</c:v>
                </c:pt>
                <c:pt idx="177">
                  <c:v>-6.9270372826741653</c:v>
                </c:pt>
                <c:pt idx="178">
                  <c:v>-12.679980016949504</c:v>
                </c:pt>
                <c:pt idx="179">
                  <c:v>-37.961476521202854</c:v>
                </c:pt>
                <c:pt idx="180">
                  <c:v>-76.021854091674015</c:v>
                </c:pt>
                <c:pt idx="181">
                  <c:v>19.0282347888696</c:v>
                </c:pt>
                <c:pt idx="182">
                  <c:v>13.794110526775567</c:v>
                </c:pt>
                <c:pt idx="183">
                  <c:v>27.630628832438134</c:v>
                </c:pt>
                <c:pt idx="184">
                  <c:v>-9.885878313565069</c:v>
                </c:pt>
                <c:pt idx="185">
                  <c:v>-4.914468545735839</c:v>
                </c:pt>
                <c:pt idx="186">
                  <c:v>-1.347163223595204</c:v>
                </c:pt>
                <c:pt idx="187">
                  <c:v>1.1779592700707426</c:v>
                </c:pt>
                <c:pt idx="188">
                  <c:v>2.0333127633544072</c:v>
                </c:pt>
                <c:pt idx="189">
                  <c:v>0.93836558354758004</c:v>
                </c:pt>
                <c:pt idx="190">
                  <c:v>3.3260115557882286</c:v>
                </c:pt>
                <c:pt idx="191">
                  <c:v>-0.76182016798621743</c:v>
                </c:pt>
                <c:pt idx="192">
                  <c:v>2.0696178131912988</c:v>
                </c:pt>
                <c:pt idx="193">
                  <c:v>-0.65217059535025046</c:v>
                </c:pt>
                <c:pt idx="194">
                  <c:v>-1.1990492089572655</c:v>
                </c:pt>
                <c:pt idx="195">
                  <c:v>2.7662430754965439</c:v>
                </c:pt>
                <c:pt idx="196">
                  <c:v>0</c:v>
                </c:pt>
                <c:pt idx="197">
                  <c:v>0.98230943388490288</c:v>
                </c:pt>
                <c:pt idx="198">
                  <c:v>0.45904335568885879</c:v>
                </c:pt>
                <c:pt idx="199">
                  <c:v>2.6418142798205637</c:v>
                </c:pt>
                <c:pt idx="200">
                  <c:v>1.2386414043515463</c:v>
                </c:pt>
                <c:pt idx="201">
                  <c:v>3.1382107387616114</c:v>
                </c:pt>
                <c:pt idx="202">
                  <c:v>1.8653140513015982</c:v>
                </c:pt>
                <c:pt idx="203">
                  <c:v>2.8148935982536787</c:v>
                </c:pt>
                <c:pt idx="204">
                  <c:v>2.0140876321170538</c:v>
                </c:pt>
                <c:pt idx="205">
                  <c:v>1.9081943832674231</c:v>
                </c:pt>
                <c:pt idx="206">
                  <c:v>0.92290155598124723</c:v>
                </c:pt>
                <c:pt idx="207">
                  <c:v>0.87921719551329114</c:v>
                </c:pt>
                <c:pt idx="208">
                  <c:v>0.83900627211290024</c:v>
                </c:pt>
                <c:pt idx="209">
                  <c:v>0.2717580177873557</c:v>
                </c:pt>
                <c:pt idx="210">
                  <c:v>0</c:v>
                </c:pt>
                <c:pt idx="211">
                  <c:v>-0.50061191238242786</c:v>
                </c:pt>
                <c:pt idx="212">
                  <c:v>1.218989486493681</c:v>
                </c:pt>
                <c:pt idx="213">
                  <c:v>1.6337304902038099</c:v>
                </c:pt>
                <c:pt idx="214">
                  <c:v>2.247325561474995</c:v>
                </c:pt>
                <c:pt idx="215">
                  <c:v>1.9345499488285456</c:v>
                </c:pt>
                <c:pt idx="216">
                  <c:v>1.2446364423514833</c:v>
                </c:pt>
                <c:pt idx="217">
                  <c:v>1.4032544671055978</c:v>
                </c:pt>
                <c:pt idx="218">
                  <c:v>1.7423945833320833</c:v>
                </c:pt>
                <c:pt idx="219">
                  <c:v>0</c:v>
                </c:pt>
                <c:pt idx="220">
                  <c:v>-0.18148105888459548</c:v>
                </c:pt>
                <c:pt idx="221">
                  <c:v>2.6202503795751828</c:v>
                </c:pt>
                <c:pt idx="222">
                  <c:v>0.50951536351112992</c:v>
                </c:pt>
                <c:pt idx="223">
                  <c:v>1.6371138274818238</c:v>
                </c:pt>
                <c:pt idx="224">
                  <c:v>0.47617839874124074</c:v>
                </c:pt>
                <c:pt idx="225">
                  <c:v>1.5315886863754558</c:v>
                </c:pt>
                <c:pt idx="226">
                  <c:v>2.0822728935563544</c:v>
                </c:pt>
                <c:pt idx="227">
                  <c:v>1.0024390534797398</c:v>
                </c:pt>
                <c:pt idx="228">
                  <c:v>0.55654328110248807</c:v>
                </c:pt>
                <c:pt idx="229">
                  <c:v>0</c:v>
                </c:pt>
                <c:pt idx="230">
                  <c:v>2.1045458219465569</c:v>
                </c:pt>
                <c:pt idx="231">
                  <c:v>1.6440705170104284</c:v>
                </c:pt>
                <c:pt idx="232">
                  <c:v>1.4684533012352841</c:v>
                </c:pt>
                <c:pt idx="233">
                  <c:v>1.1856633608063305</c:v>
                </c:pt>
                <c:pt idx="234">
                  <c:v>0.92056200312124048</c:v>
                </c:pt>
                <c:pt idx="235">
                  <c:v>0.55948756210467798</c:v>
                </c:pt>
                <c:pt idx="236">
                  <c:v>1.0875287505111757</c:v>
                </c:pt>
                <c:pt idx="237">
                  <c:v>1.1603839546824162</c:v>
                </c:pt>
                <c:pt idx="238">
                  <c:v>1.4250378232171084</c:v>
                </c:pt>
                <c:pt idx="239">
                  <c:v>1.6799470435237724</c:v>
                </c:pt>
                <c:pt idx="240">
                  <c:v>1.3380557829256881</c:v>
                </c:pt>
                <c:pt idx="241">
                  <c:v>1.0190677980499845</c:v>
                </c:pt>
                <c:pt idx="242">
                  <c:v>1.0784756719102839</c:v>
                </c:pt>
                <c:pt idx="243">
                  <c:v>1.3062103801647702</c:v>
                </c:pt>
                <c:pt idx="244">
                  <c:v>1.3533731227832051</c:v>
                </c:pt>
                <c:pt idx="245">
                  <c:v>1.3047460303493725</c:v>
                </c:pt>
                <c:pt idx="246">
                  <c:v>1.424655804599434</c:v>
                </c:pt>
                <c:pt idx="247">
                  <c:v>1.2291988183381319</c:v>
                </c:pt>
                <c:pt idx="248">
                  <c:v>1.1856440433161035</c:v>
                </c:pt>
                <c:pt idx="249">
                  <c:v>1.0838312574587623</c:v>
                </c:pt>
                <c:pt idx="250">
                  <c:v>1.0463496817586744</c:v>
                </c:pt>
                <c:pt idx="251">
                  <c:v>1.2235516774781001</c:v>
                </c:pt>
                <c:pt idx="252">
                  <c:v>1.0489302177491358</c:v>
                </c:pt>
                <c:pt idx="253">
                  <c:v>1.2765033632265634</c:v>
                </c:pt>
                <c:pt idx="254">
                  <c:v>1.3557120369075264</c:v>
                </c:pt>
                <c:pt idx="255">
                  <c:v>1.3718000232372323</c:v>
                </c:pt>
                <c:pt idx="256">
                  <c:v>1.2700929854886491</c:v>
                </c:pt>
                <c:pt idx="257">
                  <c:v>1.2298091740744812</c:v>
                </c:pt>
                <c:pt idx="258">
                  <c:v>1.1370471452844944</c:v>
                </c:pt>
                <c:pt idx="259">
                  <c:v>1.1538237649104883</c:v>
                </c:pt>
                <c:pt idx="260">
                  <c:v>1.2686622546119566</c:v>
                </c:pt>
                <c:pt idx="261">
                  <c:v>1.2303392319558886</c:v>
                </c:pt>
                <c:pt idx="262">
                  <c:v>1.2368416469176617</c:v>
                </c:pt>
                <c:pt idx="263">
                  <c:v>1.2865573206231886</c:v>
                </c:pt>
                <c:pt idx="264">
                  <c:v>1.2861206230498368</c:v>
                </c:pt>
                <c:pt idx="265">
                  <c:v>1.2912124387227011</c:v>
                </c:pt>
                <c:pt idx="266">
                  <c:v>1.2042646434126396</c:v>
                </c:pt>
                <c:pt idx="267">
                  <c:v>1.1257359443632644</c:v>
                </c:pt>
                <c:pt idx="268">
                  <c:v>1.1674915949762461</c:v>
                </c:pt>
                <c:pt idx="269">
                  <c:v>1.2007743225740077</c:v>
                </c:pt>
                <c:pt idx="270">
                  <c:v>1.3802547115625898</c:v>
                </c:pt>
                <c:pt idx="271">
                  <c:v>1.5037679931040808</c:v>
                </c:pt>
                <c:pt idx="272">
                  <c:v>1.6506523132266355</c:v>
                </c:pt>
                <c:pt idx="273">
                  <c:v>1.4557255886686926</c:v>
                </c:pt>
                <c:pt idx="274">
                  <c:v>1.4610144495599475</c:v>
                </c:pt>
                <c:pt idx="275">
                  <c:v>1.2591083932171792</c:v>
                </c:pt>
                <c:pt idx="276">
                  <c:v>1.30174598749154</c:v>
                </c:pt>
                <c:pt idx="277">
                  <c:v>1.2277896725050563</c:v>
                </c:pt>
                <c:pt idx="278">
                  <c:v>1.3143145676224401</c:v>
                </c:pt>
                <c:pt idx="279">
                  <c:v>1.2692487941746529</c:v>
                </c:pt>
                <c:pt idx="280">
                  <c:v>1.300204740324137</c:v>
                </c:pt>
                <c:pt idx="281">
                  <c:v>1.27131513031459</c:v>
                </c:pt>
                <c:pt idx="282">
                  <c:v>1.2756125784225838</c:v>
                </c:pt>
                <c:pt idx="283">
                  <c:v>1.3145533936960743</c:v>
                </c:pt>
                <c:pt idx="284">
                  <c:v>1.3889546207698553</c:v>
                </c:pt>
                <c:pt idx="285">
                  <c:v>1.3586700794889348</c:v>
                </c:pt>
                <c:pt idx="286">
                  <c:v>1.3445284833281272</c:v>
                </c:pt>
                <c:pt idx="287">
                  <c:v>1.3100292161678464</c:v>
                </c:pt>
                <c:pt idx="288">
                  <c:v>1.2760035799701201</c:v>
                </c:pt>
                <c:pt idx="289">
                  <c:v>1.3152757324715858</c:v>
                </c:pt>
                <c:pt idx="290">
                  <c:v>1.2611843830228355</c:v>
                </c:pt>
                <c:pt idx="291">
                  <c:v>1.3604595076823112</c:v>
                </c:pt>
                <c:pt idx="292">
                  <c:v>1.3475820326047683</c:v>
                </c:pt>
                <c:pt idx="293">
                  <c:v>1.4094249634527432</c:v>
                </c:pt>
                <c:pt idx="294">
                  <c:v>1.3948961677795426</c:v>
                </c:pt>
                <c:pt idx="295">
                  <c:v>1.3882771583300169</c:v>
                </c:pt>
                <c:pt idx="296">
                  <c:v>1.3697323020800567</c:v>
                </c:pt>
                <c:pt idx="297">
                  <c:v>1.3829409248576805</c:v>
                </c:pt>
                <c:pt idx="298">
                  <c:v>1.3359107794914122</c:v>
                </c:pt>
                <c:pt idx="299">
                  <c:v>1.3244841419752071</c:v>
                </c:pt>
                <c:pt idx="300">
                  <c:v>1.310968716553554</c:v>
                </c:pt>
                <c:pt idx="301">
                  <c:v>1.3509948335961843</c:v>
                </c:pt>
                <c:pt idx="302">
                  <c:v>1.3400373845874807</c:v>
                </c:pt>
                <c:pt idx="303">
                  <c:v>1.3359809383707038</c:v>
                </c:pt>
                <c:pt idx="304">
                  <c:v>1.3414975499191928</c:v>
                </c:pt>
                <c:pt idx="305">
                  <c:v>1.3257825374962853</c:v>
                </c:pt>
                <c:pt idx="306">
                  <c:v>1.3535686888535661</c:v>
                </c:pt>
                <c:pt idx="307">
                  <c:v>1.3432451667158429</c:v>
                </c:pt>
                <c:pt idx="308">
                  <c:v>1.3605400113523147</c:v>
                </c:pt>
                <c:pt idx="309">
                  <c:v>1.3397172152444465</c:v>
                </c:pt>
                <c:pt idx="310">
                  <c:v>1.3284835796587462</c:v>
                </c:pt>
                <c:pt idx="311">
                  <c:v>1.2850846113293199</c:v>
                </c:pt>
                <c:pt idx="312">
                  <c:v>1.3258324309502723</c:v>
                </c:pt>
                <c:pt idx="313">
                  <c:v>1.3029854481826377</c:v>
                </c:pt>
                <c:pt idx="314">
                  <c:v>1.3044146850835538</c:v>
                </c:pt>
                <c:pt idx="315">
                  <c:v>1.2661330377743347</c:v>
                </c:pt>
                <c:pt idx="316">
                  <c:v>1.2952387823940543</c:v>
                </c:pt>
                <c:pt idx="317">
                  <c:v>1.3036611245804803</c:v>
                </c:pt>
                <c:pt idx="318">
                  <c:v>1.3072917987231316</c:v>
                </c:pt>
                <c:pt idx="319">
                  <c:v>1.2938252973307329</c:v>
                </c:pt>
                <c:pt idx="320">
                  <c:v>1.3005666345202251</c:v>
                </c:pt>
                <c:pt idx="321">
                  <c:v>1.2953785665550734</c:v>
                </c:pt>
                <c:pt idx="322">
                  <c:v>1.2956104188006812</c:v>
                </c:pt>
                <c:pt idx="323">
                  <c:v>1.3165271478656102</c:v>
                </c:pt>
                <c:pt idx="324">
                  <c:v>1.3026429406251063</c:v>
                </c:pt>
                <c:pt idx="325">
                  <c:v>1.3097845385799662</c:v>
                </c:pt>
                <c:pt idx="326">
                  <c:v>1.2913111102686523</c:v>
                </c:pt>
                <c:pt idx="327">
                  <c:v>1.2956628995515129</c:v>
                </c:pt>
                <c:pt idx="328">
                  <c:v>1.2875177061904337</c:v>
                </c:pt>
                <c:pt idx="329">
                  <c:v>1.3103840020816104</c:v>
                </c:pt>
                <c:pt idx="330">
                  <c:v>1.304951274895809</c:v>
                </c:pt>
                <c:pt idx="331">
                  <c:v>1.3173423821646035</c:v>
                </c:pt>
                <c:pt idx="332">
                  <c:v>1.2814845080132387</c:v>
                </c:pt>
                <c:pt idx="333">
                  <c:v>1.3018611820925419</c:v>
                </c:pt>
                <c:pt idx="334">
                  <c:v>1.2971431868772283</c:v>
                </c:pt>
                <c:pt idx="335">
                  <c:v>1.286835875956523</c:v>
                </c:pt>
                <c:pt idx="336">
                  <c:v>1.2827480063217116</c:v>
                </c:pt>
                <c:pt idx="337">
                  <c:v>1.2721787726863063</c:v>
                </c:pt>
                <c:pt idx="338">
                  <c:v>1.288195644257174</c:v>
                </c:pt>
                <c:pt idx="339">
                  <c:v>1.264149790927906</c:v>
                </c:pt>
                <c:pt idx="340">
                  <c:v>1.263582008075083</c:v>
                </c:pt>
                <c:pt idx="341">
                  <c:v>1.2709949699192147</c:v>
                </c:pt>
                <c:pt idx="342">
                  <c:v>1.2720354397435116</c:v>
                </c:pt>
                <c:pt idx="343">
                  <c:v>1.2557495287331912</c:v>
                </c:pt>
                <c:pt idx="344">
                  <c:v>1.2479160787241619</c:v>
                </c:pt>
                <c:pt idx="345">
                  <c:v>1.2407073537699345</c:v>
                </c:pt>
                <c:pt idx="346">
                  <c:v>1.2607140945390058</c:v>
                </c:pt>
                <c:pt idx="347">
                  <c:v>1.2411636411026592</c:v>
                </c:pt>
                <c:pt idx="348">
                  <c:v>1.2614366407530202</c:v>
                </c:pt>
                <c:pt idx="349">
                  <c:v>1.2358806677860319</c:v>
                </c:pt>
                <c:pt idx="350">
                  <c:v>1.1973148621960195</c:v>
                </c:pt>
                <c:pt idx="351">
                  <c:v>1.2415498839870096</c:v>
                </c:pt>
                <c:pt idx="352">
                  <c:v>1.2182947872912844</c:v>
                </c:pt>
                <c:pt idx="353">
                  <c:v>1.2796499298295296</c:v>
                </c:pt>
                <c:pt idx="354">
                  <c:v>1.4431221287492313</c:v>
                </c:pt>
                <c:pt idx="355">
                  <c:v>1.5634512069380211</c:v>
                </c:pt>
                <c:pt idx="356">
                  <c:v>2.1703860450862593</c:v>
                </c:pt>
                <c:pt idx="357">
                  <c:v>3.0658043394907382</c:v>
                </c:pt>
                <c:pt idx="358">
                  <c:v>5.7717118836688766</c:v>
                </c:pt>
                <c:pt idx="359">
                  <c:v>20.687350720418028</c:v>
                </c:pt>
                <c:pt idx="360">
                  <c:v>-24.998594634821156</c:v>
                </c:pt>
                <c:pt idx="361">
                  <c:v>-10.144205928419444</c:v>
                </c:pt>
                <c:pt idx="362">
                  <c:v>-7.2953580414182877</c:v>
                </c:pt>
                <c:pt idx="363">
                  <c:v>-6.4870026555119598</c:v>
                </c:pt>
                <c:pt idx="364">
                  <c:v>-5.5440735963870447</c:v>
                </c:pt>
                <c:pt idx="365">
                  <c:v>-5.1645682552972287</c:v>
                </c:pt>
                <c:pt idx="366">
                  <c:v>-4.7143604123145755</c:v>
                </c:pt>
                <c:pt idx="367">
                  <c:v>-4.2582015192502691</c:v>
                </c:pt>
                <c:pt idx="368">
                  <c:v>-3.8716474495068263</c:v>
                </c:pt>
                <c:pt idx="369">
                  <c:v>-3.4182338596215716</c:v>
                </c:pt>
                <c:pt idx="370">
                  <c:v>-3.0832491462344298</c:v>
                </c:pt>
                <c:pt idx="371">
                  <c:v>-2.7366601898727132</c:v>
                </c:pt>
                <c:pt idx="372">
                  <c:v>-2.3516071785343451</c:v>
                </c:pt>
                <c:pt idx="373">
                  <c:v>-2.0381998867541236</c:v>
                </c:pt>
                <c:pt idx="374">
                  <c:v>-1.6622649844580464</c:v>
                </c:pt>
                <c:pt idx="375">
                  <c:v>-1.3269338947270672</c:v>
                </c:pt>
                <c:pt idx="376">
                  <c:v>-1.0021657843820952</c:v>
                </c:pt>
                <c:pt idx="377">
                  <c:v>-0.69133071127441803</c:v>
                </c:pt>
                <c:pt idx="378">
                  <c:v>-0.39360558494155395</c:v>
                </c:pt>
                <c:pt idx="379">
                  <c:v>-0.13031470233538719</c:v>
                </c:pt>
                <c:pt idx="380">
                  <c:v>9.4074845752655623E-2</c:v>
                </c:pt>
                <c:pt idx="381">
                  <c:v>0.32896204742776808</c:v>
                </c:pt>
                <c:pt idx="382">
                  <c:v>0.54901292123390188</c:v>
                </c:pt>
                <c:pt idx="383">
                  <c:v>0.73207401843680875</c:v>
                </c:pt>
                <c:pt idx="384">
                  <c:v>0.87596935395317477</c:v>
                </c:pt>
                <c:pt idx="385">
                  <c:v>1.0006239825403149</c:v>
                </c:pt>
                <c:pt idx="386">
                  <c:v>1.0900913016572624</c:v>
                </c:pt>
                <c:pt idx="387">
                  <c:v>1.1535060691794385</c:v>
                </c:pt>
                <c:pt idx="388">
                  <c:v>1.1918897873802625</c:v>
                </c:pt>
                <c:pt idx="389">
                  <c:v>1.2291034344091161</c:v>
                </c:pt>
                <c:pt idx="390">
                  <c:v>1.2575201389466635</c:v>
                </c:pt>
                <c:pt idx="391">
                  <c:v>1.2669277146947306</c:v>
                </c:pt>
                <c:pt idx="392">
                  <c:v>1.2691293670322195</c:v>
                </c:pt>
                <c:pt idx="393">
                  <c:v>1.2822637622382203</c:v>
                </c:pt>
                <c:pt idx="394">
                  <c:v>1.2880573632979255</c:v>
                </c:pt>
                <c:pt idx="395">
                  <c:v>1.2942462922112132</c:v>
                </c:pt>
                <c:pt idx="396">
                  <c:v>1.2965643067959567</c:v>
                </c:pt>
                <c:pt idx="397">
                  <c:v>1.2957936040411941</c:v>
                </c:pt>
                <c:pt idx="398">
                  <c:v>1.2983071991257751</c:v>
                </c:pt>
                <c:pt idx="399">
                  <c:v>1.2988028956009636</c:v>
                </c:pt>
                <c:pt idx="400">
                  <c:v>1.302442026568178</c:v>
                </c:pt>
                <c:pt idx="401">
                  <c:v>1.3026907282140128</c:v>
                </c:pt>
                <c:pt idx="402">
                  <c:v>1.3063703310769357</c:v>
                </c:pt>
                <c:pt idx="403">
                  <c:v>1.3064935478752959</c:v>
                </c:pt>
                <c:pt idx="404">
                  <c:v>1.3074801119003494</c:v>
                </c:pt>
                <c:pt idx="405">
                  <c:v>1.306830779742697</c:v>
                </c:pt>
                <c:pt idx="406">
                  <c:v>1.308127040808535</c:v>
                </c:pt>
                <c:pt idx="407">
                  <c:v>1.3101952693325727</c:v>
                </c:pt>
                <c:pt idx="408">
                  <c:v>1.3077142846138348</c:v>
                </c:pt>
                <c:pt idx="409">
                  <c:v>1.3100672137398715</c:v>
                </c:pt>
                <c:pt idx="410">
                  <c:v>1.3148880550791577</c:v>
                </c:pt>
                <c:pt idx="411">
                  <c:v>1.3152316043706562</c:v>
                </c:pt>
                <c:pt idx="412">
                  <c:v>1.3094126141063749</c:v>
                </c:pt>
                <c:pt idx="413">
                  <c:v>1.3194821532203331</c:v>
                </c:pt>
                <c:pt idx="414">
                  <c:v>1.3205422351344742</c:v>
                </c:pt>
                <c:pt idx="415">
                  <c:v>1.3334960012618111</c:v>
                </c:pt>
                <c:pt idx="416">
                  <c:v>1.3165339432105168</c:v>
                </c:pt>
                <c:pt idx="417">
                  <c:v>1.3145470611085215</c:v>
                </c:pt>
                <c:pt idx="418">
                  <c:v>1.3208839379141979</c:v>
                </c:pt>
                <c:pt idx="419">
                  <c:v>1.3308395603220378</c:v>
                </c:pt>
                <c:pt idx="420">
                  <c:v>1.3341893614050317</c:v>
                </c:pt>
                <c:pt idx="421">
                  <c:v>1.3341420950007281</c:v>
                </c:pt>
                <c:pt idx="422">
                  <c:v>1.333419960663397</c:v>
                </c:pt>
                <c:pt idx="423">
                  <c:v>1.3359255578051434</c:v>
                </c:pt>
                <c:pt idx="424">
                  <c:v>1.3310270822295314</c:v>
                </c:pt>
                <c:pt idx="425">
                  <c:v>1.3293753109696169</c:v>
                </c:pt>
                <c:pt idx="426">
                  <c:v>1.3344422698114866</c:v>
                </c:pt>
                <c:pt idx="427">
                  <c:v>1.3332373196077816</c:v>
                </c:pt>
                <c:pt idx="428">
                  <c:v>1.3359529628846958</c:v>
                </c:pt>
                <c:pt idx="429">
                  <c:v>1.3278033004696415</c:v>
                </c:pt>
                <c:pt idx="430">
                  <c:v>1.3317153729690618</c:v>
                </c:pt>
                <c:pt idx="431">
                  <c:v>1.3332059896441188</c:v>
                </c:pt>
                <c:pt idx="432">
                  <c:v>1.358307696000117</c:v>
                </c:pt>
                <c:pt idx="433">
                  <c:v>1.3399038020616563</c:v>
                </c:pt>
                <c:pt idx="434">
                  <c:v>1.3359786640995353</c:v>
                </c:pt>
                <c:pt idx="435">
                  <c:v>1.3197137642752066</c:v>
                </c:pt>
                <c:pt idx="436">
                  <c:v>1.3331271746781157</c:v>
                </c:pt>
                <c:pt idx="437">
                  <c:v>1.3501866049530209</c:v>
                </c:pt>
                <c:pt idx="438">
                  <c:v>1.3467370225364139</c:v>
                </c:pt>
                <c:pt idx="439">
                  <c:v>1.3456279653079628</c:v>
                </c:pt>
                <c:pt idx="440">
                  <c:v>1.3521737183828981</c:v>
                </c:pt>
                <c:pt idx="441">
                  <c:v>1.3567276199539795</c:v>
                </c:pt>
                <c:pt idx="442">
                  <c:v>1.3666689749617829</c:v>
                </c:pt>
                <c:pt idx="443">
                  <c:v>1.3565265667282629</c:v>
                </c:pt>
                <c:pt idx="444">
                  <c:v>1.371599954887621</c:v>
                </c:pt>
                <c:pt idx="445">
                  <c:v>1.4380524816563693</c:v>
                </c:pt>
                <c:pt idx="446">
                  <c:v>1.4888726841510069</c:v>
                </c:pt>
                <c:pt idx="447">
                  <c:v>1.4926495892631129</c:v>
                </c:pt>
                <c:pt idx="448">
                  <c:v>1.4300701231506283</c:v>
                </c:pt>
                <c:pt idx="449">
                  <c:v>1.3191119809052252</c:v>
                </c:pt>
                <c:pt idx="450">
                  <c:v>1.2370293363376457</c:v>
                </c:pt>
                <c:pt idx="451">
                  <c:v>1.2372719845373028</c:v>
                </c:pt>
                <c:pt idx="452">
                  <c:v>1.270314641575337</c:v>
                </c:pt>
                <c:pt idx="453">
                  <c:v>1.3542674621349104</c:v>
                </c:pt>
                <c:pt idx="454">
                  <c:v>1.3746126148208357</c:v>
                </c:pt>
                <c:pt idx="455">
                  <c:v>1.4182019789602227</c:v>
                </c:pt>
                <c:pt idx="456">
                  <c:v>1.3828003494152301</c:v>
                </c:pt>
                <c:pt idx="457">
                  <c:v>1.3993121530870893</c:v>
                </c:pt>
                <c:pt idx="458">
                  <c:v>1.3908005074660443</c:v>
                </c:pt>
                <c:pt idx="459">
                  <c:v>1.4243203304405077</c:v>
                </c:pt>
                <c:pt idx="460">
                  <c:v>1.373268569776867</c:v>
                </c:pt>
                <c:pt idx="461">
                  <c:v>1.3949802424397622</c:v>
                </c:pt>
                <c:pt idx="462">
                  <c:v>1.3203032100068601</c:v>
                </c:pt>
                <c:pt idx="463">
                  <c:v>1.2940178273382399</c:v>
                </c:pt>
                <c:pt idx="464">
                  <c:v>1.2783172288327826</c:v>
                </c:pt>
                <c:pt idx="465">
                  <c:v>1.3803122592697188</c:v>
                </c:pt>
                <c:pt idx="466">
                  <c:v>1.4151817280515422</c:v>
                </c:pt>
                <c:pt idx="467">
                  <c:v>1.3767190118351811</c:v>
                </c:pt>
                <c:pt idx="468">
                  <c:v>1.3472773089258669</c:v>
                </c:pt>
                <c:pt idx="469">
                  <c:v>1.2994251244431425</c:v>
                </c:pt>
                <c:pt idx="470">
                  <c:v>1.2954812911920113</c:v>
                </c:pt>
                <c:pt idx="471">
                  <c:v>1.2573380485630694</c:v>
                </c:pt>
                <c:pt idx="472">
                  <c:v>1.3233389093172032</c:v>
                </c:pt>
                <c:pt idx="473">
                  <c:v>1.2656421353723548</c:v>
                </c:pt>
                <c:pt idx="474">
                  <c:v>1.3434645821481419</c:v>
                </c:pt>
                <c:pt idx="475">
                  <c:v>1.2058386882442036</c:v>
                </c:pt>
                <c:pt idx="476">
                  <c:v>1.2403793253151321</c:v>
                </c:pt>
                <c:pt idx="477">
                  <c:v>1.2142469285529474</c:v>
                </c:pt>
                <c:pt idx="478">
                  <c:v>1.4137189629849818</c:v>
                </c:pt>
                <c:pt idx="479">
                  <c:v>1.3664892314932631</c:v>
                </c:pt>
                <c:pt idx="480">
                  <c:v>1.3383466388673715</c:v>
                </c:pt>
                <c:pt idx="481">
                  <c:v>1.225854839932969</c:v>
                </c:pt>
                <c:pt idx="482">
                  <c:v>1.2179739920886774</c:v>
                </c:pt>
                <c:pt idx="483">
                  <c:v>1.2029039734029574</c:v>
                </c:pt>
                <c:pt idx="484">
                  <c:v>1.2962152170946095</c:v>
                </c:pt>
                <c:pt idx="485">
                  <c:v>1.3378345339830038</c:v>
                </c:pt>
                <c:pt idx="486">
                  <c:v>1.2041356241956662</c:v>
                </c:pt>
                <c:pt idx="487">
                  <c:v>1.0596815530112305</c:v>
                </c:pt>
                <c:pt idx="488">
                  <c:v>1.1860037441371318</c:v>
                </c:pt>
                <c:pt idx="489">
                  <c:v>1.3262340512613013</c:v>
                </c:pt>
                <c:pt idx="490">
                  <c:v>1.2959048206581927</c:v>
                </c:pt>
                <c:pt idx="491">
                  <c:v>1.3093365044439293</c:v>
                </c:pt>
                <c:pt idx="492">
                  <c:v>1.2088694896376235</c:v>
                </c:pt>
                <c:pt idx="493">
                  <c:v>1.4756283914411004</c:v>
                </c:pt>
                <c:pt idx="494">
                  <c:v>1.3649042406601339</c:v>
                </c:pt>
                <c:pt idx="495">
                  <c:v>1.4566459502890967</c:v>
                </c:pt>
                <c:pt idx="496">
                  <c:v>1.3422213795425162</c:v>
                </c:pt>
                <c:pt idx="497">
                  <c:v>1.3519125340578459</c:v>
                </c:pt>
                <c:pt idx="498">
                  <c:v>1.0411947764781708</c:v>
                </c:pt>
                <c:pt idx="499">
                  <c:v>1.2614764105498937</c:v>
                </c:pt>
                <c:pt idx="500">
                  <c:v>1.537335853665887</c:v>
                </c:pt>
                <c:pt idx="501">
                  <c:v>1.6981647254290217</c:v>
                </c:pt>
                <c:pt idx="502">
                  <c:v>1.5073617196364351</c:v>
                </c:pt>
                <c:pt idx="503">
                  <c:v>1.3523879707896267</c:v>
                </c:pt>
                <c:pt idx="504">
                  <c:v>1.400251413096868</c:v>
                </c:pt>
                <c:pt idx="505">
                  <c:v>1.404149542938069</c:v>
                </c:pt>
                <c:pt idx="506">
                  <c:v>1.6891659665069008</c:v>
                </c:pt>
                <c:pt idx="507">
                  <c:v>1.6441296053722136</c:v>
                </c:pt>
                <c:pt idx="508">
                  <c:v>2.1993875399256004</c:v>
                </c:pt>
                <c:pt idx="509">
                  <c:v>1.9765716120062582</c:v>
                </c:pt>
                <c:pt idx="510">
                  <c:v>1.589030489575364</c:v>
                </c:pt>
                <c:pt idx="511">
                  <c:v>1.1403453277381546</c:v>
                </c:pt>
                <c:pt idx="512">
                  <c:v>1.7955846898091845</c:v>
                </c:pt>
                <c:pt idx="513">
                  <c:v>2.0475544386785782</c:v>
                </c:pt>
                <c:pt idx="514">
                  <c:v>2.1205307712041388</c:v>
                </c:pt>
                <c:pt idx="515">
                  <c:v>2.0667409454849368</c:v>
                </c:pt>
                <c:pt idx="516">
                  <c:v>2.52672464336157</c:v>
                </c:pt>
                <c:pt idx="517">
                  <c:v>3.1608702875669707</c:v>
                </c:pt>
                <c:pt idx="518">
                  <c:v>3.0255483696146519</c:v>
                </c:pt>
                <c:pt idx="519">
                  <c:v>3.5106452602386282</c:v>
                </c:pt>
                <c:pt idx="520">
                  <c:v>4.4425277831967795</c:v>
                </c:pt>
                <c:pt idx="521">
                  <c:v>5.8586039495733591</c:v>
                </c:pt>
                <c:pt idx="522">
                  <c:v>6.5890726434989535</c:v>
                </c:pt>
                <c:pt idx="523">
                  <c:v>7.1534604566911186</c:v>
                </c:pt>
                <c:pt idx="524">
                  <c:v>7.2746274564471474</c:v>
                </c:pt>
                <c:pt idx="525">
                  <c:v>8.2895375929667683</c:v>
                </c:pt>
                <c:pt idx="526">
                  <c:v>10.400056721287944</c:v>
                </c:pt>
                <c:pt idx="527">
                  <c:v>12.305623145198222</c:v>
                </c:pt>
                <c:pt idx="528">
                  <c:v>14.656916205782469</c:v>
                </c:pt>
                <c:pt idx="529">
                  <c:v>17.932757837268412</c:v>
                </c:pt>
                <c:pt idx="530">
                  <c:v>21.683225914959159</c:v>
                </c:pt>
                <c:pt idx="531">
                  <c:v>23.325796460383685</c:v>
                </c:pt>
                <c:pt idx="532">
                  <c:v>27.897227390323248</c:v>
                </c:pt>
                <c:pt idx="533">
                  <c:v>31.726026526253865</c:v>
                </c:pt>
                <c:pt idx="534">
                  <c:v>43.121446881020823</c:v>
                </c:pt>
                <c:pt idx="535">
                  <c:v>55.390577419413624</c:v>
                </c:pt>
                <c:pt idx="536">
                  <c:v>77.00161402838576</c:v>
                </c:pt>
                <c:pt idx="537">
                  <c:v>104.31405184995454</c:v>
                </c:pt>
                <c:pt idx="538">
                  <c:v>200.89937165365865</c:v>
                </c:pt>
                <c:pt idx="539">
                  <c:v>422.42069340390924</c:v>
                </c:pt>
                <c:pt idx="540">
                  <c:v>-449.25000646682952</c:v>
                </c:pt>
                <c:pt idx="541">
                  <c:v>-224.37470476433367</c:v>
                </c:pt>
                <c:pt idx="542">
                  <c:v>-131.76151394444366</c:v>
                </c:pt>
                <c:pt idx="543">
                  <c:v>-90.487145611512332</c:v>
                </c:pt>
                <c:pt idx="544">
                  <c:v>-82.218651966082732</c:v>
                </c:pt>
                <c:pt idx="545">
                  <c:v>-74.795194632341008</c:v>
                </c:pt>
                <c:pt idx="546">
                  <c:v>-62.035123721650898</c:v>
                </c:pt>
                <c:pt idx="547">
                  <c:v>-52.495957268407302</c:v>
                </c:pt>
                <c:pt idx="548">
                  <c:v>-46.155933557389233</c:v>
                </c:pt>
                <c:pt idx="549">
                  <c:v>-45.871216178198523</c:v>
                </c:pt>
                <c:pt idx="550">
                  <c:v>-38.869356527713052</c:v>
                </c:pt>
                <c:pt idx="551">
                  <c:v>-37.148668879098054</c:v>
                </c:pt>
                <c:pt idx="552">
                  <c:v>-35.138210195913942</c:v>
                </c:pt>
                <c:pt idx="553">
                  <c:v>-32.721794154829652</c:v>
                </c:pt>
                <c:pt idx="554">
                  <c:v>-29.044598212929277</c:v>
                </c:pt>
                <c:pt idx="555">
                  <c:v>-26.871110673856808</c:v>
                </c:pt>
                <c:pt idx="556">
                  <c:v>-26.417660047198805</c:v>
                </c:pt>
                <c:pt idx="557">
                  <c:v>-24.255792094470454</c:v>
                </c:pt>
                <c:pt idx="558">
                  <c:v>-23.341544736496729</c:v>
                </c:pt>
                <c:pt idx="559">
                  <c:v>-20.613335430815603</c:v>
                </c:pt>
                <c:pt idx="560">
                  <c:v>-17.765644380227183</c:v>
                </c:pt>
                <c:pt idx="561">
                  <c:v>-16.9092747318596</c:v>
                </c:pt>
                <c:pt idx="562">
                  <c:v>-16.09511914469844</c:v>
                </c:pt>
                <c:pt idx="563">
                  <c:v>-13.823342099379319</c:v>
                </c:pt>
                <c:pt idx="564">
                  <c:v>-12.387389220097267</c:v>
                </c:pt>
                <c:pt idx="565">
                  <c:v>-11.191864818457958</c:v>
                </c:pt>
                <c:pt idx="566">
                  <c:v>-9.8947934106519533</c:v>
                </c:pt>
                <c:pt idx="567">
                  <c:v>-8.7552020363177547</c:v>
                </c:pt>
                <c:pt idx="568">
                  <c:v>-7.3457107925101175</c:v>
                </c:pt>
                <c:pt idx="569">
                  <c:v>-7.614401915024005</c:v>
                </c:pt>
                <c:pt idx="570">
                  <c:v>-7.4721955292061564</c:v>
                </c:pt>
                <c:pt idx="571">
                  <c:v>-7.0491547776434258</c:v>
                </c:pt>
                <c:pt idx="572">
                  <c:v>-6.1474234110501342</c:v>
                </c:pt>
                <c:pt idx="573">
                  <c:v>-4.2998182986990514</c:v>
                </c:pt>
                <c:pt idx="574">
                  <c:v>-2.8142680083570437</c:v>
                </c:pt>
                <c:pt idx="575">
                  <c:v>-2.1897783644640905</c:v>
                </c:pt>
                <c:pt idx="576">
                  <c:v>-1.8745159674957146</c:v>
                </c:pt>
                <c:pt idx="577">
                  <c:v>-1.0463884782141015</c:v>
                </c:pt>
                <c:pt idx="578">
                  <c:v>-1.0211587975982801</c:v>
                </c:pt>
                <c:pt idx="579">
                  <c:v>-0.99114890007975587</c:v>
                </c:pt>
                <c:pt idx="580">
                  <c:v>-1.2109832061851236</c:v>
                </c:pt>
                <c:pt idx="581">
                  <c:v>0</c:v>
                </c:pt>
                <c:pt idx="582">
                  <c:v>0.22998022417213515</c:v>
                </c:pt>
                <c:pt idx="583">
                  <c:v>0.22256416049891894</c:v>
                </c:pt>
                <c:pt idx="584">
                  <c:v>-0.43396220118749551</c:v>
                </c:pt>
                <c:pt idx="585">
                  <c:v>0</c:v>
                </c:pt>
                <c:pt idx="586">
                  <c:v>0.61827896119761883</c:v>
                </c:pt>
                <c:pt idx="587">
                  <c:v>0.19958999942896663</c:v>
                </c:pt>
                <c:pt idx="588">
                  <c:v>0.19451421767030802</c:v>
                </c:pt>
                <c:pt idx="589">
                  <c:v>0.75370350056271473</c:v>
                </c:pt>
                <c:pt idx="590">
                  <c:v>0.91957209730940448</c:v>
                </c:pt>
                <c:pt idx="591">
                  <c:v>1.0663032826590026</c:v>
                </c:pt>
                <c:pt idx="592">
                  <c:v>1.0348279190937297</c:v>
                </c:pt>
                <c:pt idx="593">
                  <c:v>0.50301423560198189</c:v>
                </c:pt>
                <c:pt idx="594">
                  <c:v>0.16344963328843914</c:v>
                </c:pt>
                <c:pt idx="595">
                  <c:v>0</c:v>
                </c:pt>
                <c:pt idx="596">
                  <c:v>-0.46854895763890636</c:v>
                </c:pt>
                <c:pt idx="597">
                  <c:v>-0.30602562762976898</c:v>
                </c:pt>
                <c:pt idx="598">
                  <c:v>0</c:v>
                </c:pt>
                <c:pt idx="599">
                  <c:v>0</c:v>
                </c:pt>
                <c:pt idx="600">
                  <c:v>-0.42971976817831981</c:v>
                </c:pt>
                <c:pt idx="601">
                  <c:v>-0.84406455464507069</c:v>
                </c:pt>
                <c:pt idx="602">
                  <c:v>-0.69157844872895058</c:v>
                </c:pt>
                <c:pt idx="603">
                  <c:v>-0.13565335900707476</c:v>
                </c:pt>
                <c:pt idx="604">
                  <c:v>0.13312607338920721</c:v>
                </c:pt>
                <c:pt idx="605">
                  <c:v>-0.25952580176856399</c:v>
                </c:pt>
                <c:pt idx="606">
                  <c:v>-0.51095376165292294</c:v>
                </c:pt>
                <c:pt idx="607">
                  <c:v>-0.50349264085628398</c:v>
                </c:pt>
                <c:pt idx="608">
                  <c:v>-0.98741076306297526</c:v>
                </c:pt>
                <c:pt idx="609">
                  <c:v>-0.48919308061775701</c:v>
                </c:pt>
                <c:pt idx="610">
                  <c:v>-0.83911943029119784</c:v>
                </c:pt>
                <c:pt idx="611">
                  <c:v>-0.83224386736243461</c:v>
                </c:pt>
                <c:pt idx="612">
                  <c:v>-1.0517667422586345</c:v>
                </c:pt>
                <c:pt idx="613">
                  <c:v>-1.045320355424102</c:v>
                </c:pt>
                <c:pt idx="614">
                  <c:v>-1.0321242149315852</c:v>
                </c:pt>
                <c:pt idx="615">
                  <c:v>-0.56675515445373403</c:v>
                </c:pt>
                <c:pt idx="616">
                  <c:v>-0.5589148842359527</c:v>
                </c:pt>
                <c:pt idx="617">
                  <c:v>-0.44066611694735602</c:v>
                </c:pt>
                <c:pt idx="618">
                  <c:v>-0.76081183651432238</c:v>
                </c:pt>
                <c:pt idx="619">
                  <c:v>-0.64404746641567445</c:v>
                </c:pt>
                <c:pt idx="620">
                  <c:v>-0.6356621423703428</c:v>
                </c:pt>
                <c:pt idx="621">
                  <c:v>-0.10457370549727511</c:v>
                </c:pt>
                <c:pt idx="622">
                  <c:v>0.10216926934693436</c:v>
                </c:pt>
                <c:pt idx="623">
                  <c:v>0.20107828913680173</c:v>
                </c:pt>
                <c:pt idx="624">
                  <c:v>0</c:v>
                </c:pt>
                <c:pt idx="625">
                  <c:v>0</c:v>
                </c:pt>
                <c:pt idx="626">
                  <c:v>9.460601830426997E-2</c:v>
                </c:pt>
                <c:pt idx="627">
                  <c:v>9.2803762638187223E-2</c:v>
                </c:pt>
                <c:pt idx="628">
                  <c:v>9.0753891152899308E-2</c:v>
                </c:pt>
                <c:pt idx="629">
                  <c:v>-0.17880072584363385</c:v>
                </c:pt>
                <c:pt idx="630">
                  <c:v>-0.35219401808170897</c:v>
                </c:pt>
                <c:pt idx="631">
                  <c:v>-0.43424965977332275</c:v>
                </c:pt>
                <c:pt idx="632">
                  <c:v>0.76727643386686295</c:v>
                </c:pt>
                <c:pt idx="633">
                  <c:v>1.3189676835061466</c:v>
                </c:pt>
                <c:pt idx="634">
                  <c:v>1.9750427137829747</c:v>
                </c:pt>
                <c:pt idx="635">
                  <c:v>1.2902763502104271</c:v>
                </c:pt>
                <c:pt idx="636">
                  <c:v>0.88135307013489594</c:v>
                </c:pt>
                <c:pt idx="637">
                  <c:v>0.14327572017236218</c:v>
                </c:pt>
                <c:pt idx="638">
                  <c:v>0.27984376321882742</c:v>
                </c:pt>
                <c:pt idx="639">
                  <c:v>0.20594940380359708</c:v>
                </c:pt>
                <c:pt idx="640">
                  <c:v>0.40366744481315658</c:v>
                </c:pt>
                <c:pt idx="641">
                  <c:v>0.13117334002439832</c:v>
                </c:pt>
                <c:pt idx="642">
                  <c:v>-0.12944510102786375</c:v>
                </c:pt>
                <c:pt idx="643">
                  <c:v>-0.12691680107411368</c:v>
                </c:pt>
                <c:pt idx="644">
                  <c:v>0.12517146939712662</c:v>
                </c:pt>
                <c:pt idx="645">
                  <c:v>6.1443260807312605E-2</c:v>
                </c:pt>
                <c:pt idx="646">
                  <c:v>0</c:v>
                </c:pt>
                <c:pt idx="647">
                  <c:v>5.9292511405721865E-2</c:v>
                </c:pt>
                <c:pt idx="648">
                  <c:v>-0.23336226560822124</c:v>
                </c:pt>
                <c:pt idx="649">
                  <c:v>-0.28863411307952302</c:v>
                </c:pt>
                <c:pt idx="650">
                  <c:v>-0.45653248148112763</c:v>
                </c:pt>
                <c:pt idx="651">
                  <c:v>-0.28356516812825139</c:v>
                </c:pt>
                <c:pt idx="652">
                  <c:v>-0.33585815338994979</c:v>
                </c:pt>
                <c:pt idx="653">
                  <c:v>0</c:v>
                </c:pt>
                <c:pt idx="654">
                  <c:v>0</c:v>
                </c:pt>
                <c:pt idx="655">
                  <c:v>0.10697914188913685</c:v>
                </c:pt>
                <c:pt idx="656">
                  <c:v>-0.1582322534531227</c:v>
                </c:pt>
                <c:pt idx="657">
                  <c:v>-0.15595752441096214</c:v>
                </c:pt>
                <c:pt idx="658">
                  <c:v>-0.46381813924248155</c:v>
                </c:pt>
                <c:pt idx="659">
                  <c:v>-0.40972288451476663</c:v>
                </c:pt>
                <c:pt idx="660">
                  <c:v>-0.45797945187398897</c:v>
                </c:pt>
                <c:pt idx="661">
                  <c:v>-0.45652832409357946</c:v>
                </c:pt>
                <c:pt idx="662">
                  <c:v>-0.65680766846593786</c:v>
                </c:pt>
                <c:pt idx="663">
                  <c:v>-0.65557130075243508</c:v>
                </c:pt>
                <c:pt idx="664">
                  <c:v>-0.45324599847963987</c:v>
                </c:pt>
                <c:pt idx="665">
                  <c:v>-0.40113313232369457</c:v>
                </c:pt>
                <c:pt idx="666">
                  <c:v>0</c:v>
                </c:pt>
                <c:pt idx="667">
                  <c:v>-4.895419300004443E-2</c:v>
                </c:pt>
                <c:pt idx="668">
                  <c:v>0.19314984345066544</c:v>
                </c:pt>
                <c:pt idx="669">
                  <c:v>0.18933604704358842</c:v>
                </c:pt>
                <c:pt idx="670">
                  <c:v>0.23253959126212895</c:v>
                </c:pt>
                <c:pt idx="671">
                  <c:v>0.18217234125080756</c:v>
                </c:pt>
                <c:pt idx="672">
                  <c:v>0.3584054446803307</c:v>
                </c:pt>
                <c:pt idx="673">
                  <c:v>0.13141790660677719</c:v>
                </c:pt>
                <c:pt idx="674">
                  <c:v>0.3019395029345342</c:v>
                </c:pt>
                <c:pt idx="675">
                  <c:v>4.2377520333548371E-2</c:v>
                </c:pt>
                <c:pt idx="676">
                  <c:v>0.20909866306099373</c:v>
                </c:pt>
                <c:pt idx="677">
                  <c:v>0.28691170855127218</c:v>
                </c:pt>
                <c:pt idx="678">
                  <c:v>0.28185782121982789</c:v>
                </c:pt>
                <c:pt idx="679">
                  <c:v>0.35435638546225035</c:v>
                </c:pt>
                <c:pt idx="680">
                  <c:v>0.46412398087762952</c:v>
                </c:pt>
                <c:pt idx="681">
                  <c:v>0.34079178827593604</c:v>
                </c:pt>
                <c:pt idx="682">
                  <c:v>0.11177216084297424</c:v>
                </c:pt>
                <c:pt idx="683">
                  <c:v>0.18443418899617381</c:v>
                </c:pt>
                <c:pt idx="684">
                  <c:v>0</c:v>
                </c:pt>
                <c:pt idx="685">
                  <c:v>0</c:v>
                </c:pt>
                <c:pt idx="686">
                  <c:v>-7.225544464416124E-2</c:v>
                </c:pt>
                <c:pt idx="687">
                  <c:v>-7.1795322009238216E-2</c:v>
                </c:pt>
                <c:pt idx="688">
                  <c:v>-0.1075613438662192</c:v>
                </c:pt>
                <c:pt idx="689">
                  <c:v>0.14351775780393616</c:v>
                </c:pt>
                <c:pt idx="690">
                  <c:v>-0.25095354991896535</c:v>
                </c:pt>
                <c:pt idx="691">
                  <c:v>-0.2162408014050807</c:v>
                </c:pt>
                <c:pt idx="692">
                  <c:v>-0.14480704246170406</c:v>
                </c:pt>
                <c:pt idx="693">
                  <c:v>-0.10957208120722466</c:v>
                </c:pt>
                <c:pt idx="694">
                  <c:v>-0.11064755514502617</c:v>
                </c:pt>
                <c:pt idx="695">
                  <c:v>-0.11129351665673931</c:v>
                </c:pt>
                <c:pt idx="696">
                  <c:v>-0.18806769997229369</c:v>
                </c:pt>
                <c:pt idx="697">
                  <c:v>-0.30651444237102604</c:v>
                </c:pt>
                <c:pt idx="698">
                  <c:v>0</c:v>
                </c:pt>
                <c:pt idx="699">
                  <c:v>7.9140131855927345E-2</c:v>
                </c:pt>
                <c:pt idx="700">
                  <c:v>4.0224965479360039E-2</c:v>
                </c:pt>
                <c:pt idx="701">
                  <c:v>-8.2188531784672267E-2</c:v>
                </c:pt>
                <c:pt idx="702">
                  <c:v>0.12714412443849754</c:v>
                </c:pt>
                <c:pt idx="703">
                  <c:v>4.3481222327174232E-2</c:v>
                </c:pt>
                <c:pt idx="704">
                  <c:v>0.2236516692820677</c:v>
                </c:pt>
                <c:pt idx="705">
                  <c:v>0.36827390689374884</c:v>
                </c:pt>
                <c:pt idx="706">
                  <c:v>0.48398665911093952</c:v>
                </c:pt>
                <c:pt idx="707">
                  <c:v>0.59582469903319624</c:v>
                </c:pt>
                <c:pt idx="708">
                  <c:v>0.63440860283509448</c:v>
                </c:pt>
                <c:pt idx="709">
                  <c:v>0.33447506399553889</c:v>
                </c:pt>
                <c:pt idx="710">
                  <c:v>0.23815901281618571</c:v>
                </c:pt>
                <c:pt idx="711">
                  <c:v>0.52905485182249001</c:v>
                </c:pt>
                <c:pt idx="712">
                  <c:v>0.43413300553646617</c:v>
                </c:pt>
                <c:pt idx="713">
                  <c:v>0.57433349707893222</c:v>
                </c:pt>
                <c:pt idx="714">
                  <c:v>0.28711874316387775</c:v>
                </c:pt>
                <c:pt idx="715">
                  <c:v>0.67611089264293323</c:v>
                </c:pt>
                <c:pt idx="716">
                  <c:v>0.59326248177336571</c:v>
                </c:pt>
                <c:pt idx="717">
                  <c:v>0.99072677802842957</c:v>
                </c:pt>
                <c:pt idx="718">
                  <c:v>0.327919147072048</c:v>
                </c:pt>
                <c:pt idx="719">
                  <c:v>-2.7223371005842415E-4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161A-441F-B35D-CC3D00CB26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4822080"/>
        <c:axId val="384820440"/>
      </c:scatterChart>
      <c:valAx>
        <c:axId val="3848220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CA</a:t>
                </a:r>
                <a:r>
                  <a:rPr lang="en-US" baseline="0"/>
                  <a:t> (DEG)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820440"/>
        <c:crosses val="autoZero"/>
        <c:crossBetween val="midCat"/>
      </c:valAx>
      <c:valAx>
        <c:axId val="384820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 (POLYTROPIC)</a:t>
                </a:r>
              </a:p>
            </c:rich>
          </c:tx>
          <c:layout>
            <c:manualLayout>
              <c:xMode val="edge"/>
              <c:yMode val="edge"/>
              <c:x val="1.8544274455261939E-2"/>
              <c:y val="0.336723837738104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822080"/>
        <c:crosses val="autoZero"/>
        <c:crossBetween val="midCat"/>
      </c:valAx>
      <c:spPr>
        <a:noFill/>
        <a:ln>
          <a:solidFill>
            <a:schemeClr val="accent5"/>
          </a:solidFill>
        </a:ln>
        <a:effectLst/>
      </c:spPr>
    </c:plotArea>
    <c:legend>
      <c:legendPos val="b"/>
      <c:layout>
        <c:manualLayout>
          <c:xMode val="edge"/>
          <c:yMode val="edge"/>
          <c:x val="0.16444628183646726"/>
          <c:y val="0.89356357683012388"/>
          <c:w val="0.63570264572492396"/>
          <c:h val="9.167059838869524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accent5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DELTA PRESSURE VS. DELTA VOLUME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'TASK 1'!$N$3:$N$5</c:f>
              <c:strCache>
                <c:ptCount val="3"/>
                <c:pt idx="1">
                  <c:v>6000RPM</c:v>
                </c:pt>
                <c:pt idx="2">
                  <c:v> Pressure (Bar)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'TASK 1'!$C$6:$C$3989</c:f>
              <c:numCache>
                <c:formatCode>0.000</c:formatCode>
                <c:ptCount val="3984"/>
                <c:pt idx="0">
                  <c:v>3.9999999999999147E-2</c:v>
                </c:pt>
                <c:pt idx="1">
                  <c:v>0.11999999999999744</c:v>
                </c:pt>
                <c:pt idx="2">
                  <c:v>0.20000000000000284</c:v>
                </c:pt>
                <c:pt idx="3">
                  <c:v>0.26999999999999602</c:v>
                </c:pt>
                <c:pt idx="4">
                  <c:v>0.35999999999999943</c:v>
                </c:pt>
                <c:pt idx="5">
                  <c:v>0.42999999999999972</c:v>
                </c:pt>
                <c:pt idx="6">
                  <c:v>0.51000000000000512</c:v>
                </c:pt>
                <c:pt idx="7">
                  <c:v>0.58999999999999631</c:v>
                </c:pt>
                <c:pt idx="8">
                  <c:v>0.66000000000000369</c:v>
                </c:pt>
                <c:pt idx="9">
                  <c:v>0.75</c:v>
                </c:pt>
                <c:pt idx="10">
                  <c:v>0.82000000000000028</c:v>
                </c:pt>
                <c:pt idx="11">
                  <c:v>0.88999999999999346</c:v>
                </c:pt>
                <c:pt idx="12">
                  <c:v>0.98000000000000398</c:v>
                </c:pt>
                <c:pt idx="13">
                  <c:v>1.0399999999999991</c:v>
                </c:pt>
                <c:pt idx="14">
                  <c:v>1.1300000000000026</c:v>
                </c:pt>
                <c:pt idx="15">
                  <c:v>1.1999999999999957</c:v>
                </c:pt>
                <c:pt idx="16">
                  <c:v>1.2700000000000031</c:v>
                </c:pt>
                <c:pt idx="17">
                  <c:v>1.3399999999999963</c:v>
                </c:pt>
                <c:pt idx="18">
                  <c:v>1.4200000000000017</c:v>
                </c:pt>
                <c:pt idx="19">
                  <c:v>1.490000000000002</c:v>
                </c:pt>
                <c:pt idx="20">
                  <c:v>1.5600000000000023</c:v>
                </c:pt>
                <c:pt idx="21">
                  <c:v>1.6299999999999955</c:v>
                </c:pt>
                <c:pt idx="22">
                  <c:v>1.7000000000000028</c:v>
                </c:pt>
                <c:pt idx="23">
                  <c:v>1.769999999999996</c:v>
                </c:pt>
                <c:pt idx="24">
                  <c:v>1.8400000000000034</c:v>
                </c:pt>
                <c:pt idx="25">
                  <c:v>1.9000000000000057</c:v>
                </c:pt>
                <c:pt idx="26">
                  <c:v>1.9699999999999989</c:v>
                </c:pt>
                <c:pt idx="27">
                  <c:v>2.039999999999992</c:v>
                </c:pt>
                <c:pt idx="28">
                  <c:v>2.1000000000000085</c:v>
                </c:pt>
                <c:pt idx="29">
                  <c:v>2.1599999999999966</c:v>
                </c:pt>
                <c:pt idx="30">
                  <c:v>2.2199999999999989</c:v>
                </c:pt>
                <c:pt idx="31">
                  <c:v>2.289999999999992</c:v>
                </c:pt>
                <c:pt idx="32">
                  <c:v>2.3500000000000085</c:v>
                </c:pt>
                <c:pt idx="33">
                  <c:v>2.3999999999999915</c:v>
                </c:pt>
                <c:pt idx="34">
                  <c:v>2.460000000000008</c:v>
                </c:pt>
                <c:pt idx="35">
                  <c:v>2.519999999999996</c:v>
                </c:pt>
                <c:pt idx="36">
                  <c:v>2.5700000000000074</c:v>
                </c:pt>
                <c:pt idx="37">
                  <c:v>2.6299999999999955</c:v>
                </c:pt>
                <c:pt idx="38">
                  <c:v>2.6799999999999926</c:v>
                </c:pt>
                <c:pt idx="39">
                  <c:v>2.730000000000004</c:v>
                </c:pt>
                <c:pt idx="40">
                  <c:v>2.7900000000000063</c:v>
                </c:pt>
                <c:pt idx="41">
                  <c:v>2.8299999999999983</c:v>
                </c:pt>
                <c:pt idx="42">
                  <c:v>2.8799999999999955</c:v>
                </c:pt>
                <c:pt idx="43">
                  <c:v>2.9200000000000017</c:v>
                </c:pt>
                <c:pt idx="44">
                  <c:v>2.9699999999999989</c:v>
                </c:pt>
                <c:pt idx="45">
                  <c:v>3.0100000000000051</c:v>
                </c:pt>
                <c:pt idx="46">
                  <c:v>3.0600000000000023</c:v>
                </c:pt>
                <c:pt idx="47">
                  <c:v>3.0899999999999892</c:v>
                </c:pt>
                <c:pt idx="48">
                  <c:v>3.1400000000000006</c:v>
                </c:pt>
                <c:pt idx="49">
                  <c:v>3.1700000000000017</c:v>
                </c:pt>
                <c:pt idx="50">
                  <c:v>3.210000000000008</c:v>
                </c:pt>
                <c:pt idx="51">
                  <c:v>3.2400000000000091</c:v>
                </c:pt>
                <c:pt idx="52">
                  <c:v>3.2799999999999727</c:v>
                </c:pt>
                <c:pt idx="53">
                  <c:v>3.3000000000000114</c:v>
                </c:pt>
                <c:pt idx="54">
                  <c:v>3.3400000000000034</c:v>
                </c:pt>
                <c:pt idx="55">
                  <c:v>3.3700000000000045</c:v>
                </c:pt>
                <c:pt idx="56">
                  <c:v>3.4000000000000057</c:v>
                </c:pt>
                <c:pt idx="57">
                  <c:v>3.4199999999999875</c:v>
                </c:pt>
                <c:pt idx="58">
                  <c:v>3.4399999999999977</c:v>
                </c:pt>
                <c:pt idx="59">
                  <c:v>3.4699999999999989</c:v>
                </c:pt>
                <c:pt idx="60">
                  <c:v>3.4900000000000091</c:v>
                </c:pt>
                <c:pt idx="61">
                  <c:v>3.5099999999999909</c:v>
                </c:pt>
                <c:pt idx="62">
                  <c:v>3.5300000000000011</c:v>
                </c:pt>
                <c:pt idx="63">
                  <c:v>3.539999999999992</c:v>
                </c:pt>
                <c:pt idx="64">
                  <c:v>3.5600000000000023</c:v>
                </c:pt>
                <c:pt idx="65">
                  <c:v>3.5700000000000216</c:v>
                </c:pt>
                <c:pt idx="66">
                  <c:v>3.589999999999975</c:v>
                </c:pt>
                <c:pt idx="67">
                  <c:v>3.6000000000000227</c:v>
                </c:pt>
                <c:pt idx="68">
                  <c:v>3.5999999999999943</c:v>
                </c:pt>
                <c:pt idx="69">
                  <c:v>3.6200000000000045</c:v>
                </c:pt>
                <c:pt idx="70">
                  <c:v>3.6200000000000045</c:v>
                </c:pt>
                <c:pt idx="71">
                  <c:v>3.6299999999999955</c:v>
                </c:pt>
                <c:pt idx="72">
                  <c:v>3.6299999999999955</c:v>
                </c:pt>
                <c:pt idx="73">
                  <c:v>3.6299999999999955</c:v>
                </c:pt>
                <c:pt idx="74">
                  <c:v>3.6299999999999955</c:v>
                </c:pt>
                <c:pt idx="75">
                  <c:v>3.6400000000000148</c:v>
                </c:pt>
                <c:pt idx="76">
                  <c:v>3.6299999999999955</c:v>
                </c:pt>
                <c:pt idx="77">
                  <c:v>3.6200000000000045</c:v>
                </c:pt>
                <c:pt idx="78">
                  <c:v>3.6299999999999955</c:v>
                </c:pt>
                <c:pt idx="79">
                  <c:v>3.6099999999999852</c:v>
                </c:pt>
                <c:pt idx="80">
                  <c:v>3.6100000000000136</c:v>
                </c:pt>
                <c:pt idx="81">
                  <c:v>3.6099999999999852</c:v>
                </c:pt>
                <c:pt idx="82">
                  <c:v>3.5900000000000034</c:v>
                </c:pt>
                <c:pt idx="83">
                  <c:v>3.5800000000000125</c:v>
                </c:pt>
                <c:pt idx="84">
                  <c:v>3.5699999999999932</c:v>
                </c:pt>
                <c:pt idx="85">
                  <c:v>3.5600000000000023</c:v>
                </c:pt>
                <c:pt idx="86">
                  <c:v>3.539999999999992</c:v>
                </c:pt>
                <c:pt idx="87">
                  <c:v>3.5199999999999818</c:v>
                </c:pt>
                <c:pt idx="88">
                  <c:v>3.5100000000000477</c:v>
                </c:pt>
                <c:pt idx="89">
                  <c:v>3.4899999999999523</c:v>
                </c:pt>
                <c:pt idx="90">
                  <c:v>3.4800000000000182</c:v>
                </c:pt>
                <c:pt idx="91">
                  <c:v>3.4499999999999886</c:v>
                </c:pt>
                <c:pt idx="92">
                  <c:v>3.4300000000000068</c:v>
                </c:pt>
                <c:pt idx="93">
                  <c:v>3.410000000000025</c:v>
                </c:pt>
                <c:pt idx="94">
                  <c:v>3.3799999999999955</c:v>
                </c:pt>
                <c:pt idx="95">
                  <c:v>3.3700000000000045</c:v>
                </c:pt>
                <c:pt idx="96">
                  <c:v>3.339999999999975</c:v>
                </c:pt>
                <c:pt idx="97">
                  <c:v>3.3100000000000023</c:v>
                </c:pt>
                <c:pt idx="98">
                  <c:v>3.2800000000000296</c:v>
                </c:pt>
                <c:pt idx="99">
                  <c:v>3.2599999999999909</c:v>
                </c:pt>
                <c:pt idx="100">
                  <c:v>3.2299999999999613</c:v>
                </c:pt>
                <c:pt idx="101">
                  <c:v>3.2000000000000455</c:v>
                </c:pt>
                <c:pt idx="102">
                  <c:v>3.1699999999999591</c:v>
                </c:pt>
                <c:pt idx="103">
                  <c:v>3.1400000000000432</c:v>
                </c:pt>
                <c:pt idx="104">
                  <c:v>3.1099999999999568</c:v>
                </c:pt>
                <c:pt idx="105">
                  <c:v>3.0800000000000409</c:v>
                </c:pt>
                <c:pt idx="106">
                  <c:v>3.0399999999999636</c:v>
                </c:pt>
                <c:pt idx="107">
                  <c:v>3.0200000000000387</c:v>
                </c:pt>
                <c:pt idx="108">
                  <c:v>2.9699999999999704</c:v>
                </c:pt>
                <c:pt idx="109">
                  <c:v>2.9499999999999886</c:v>
                </c:pt>
                <c:pt idx="110">
                  <c:v>2.9000000000000341</c:v>
                </c:pt>
                <c:pt idx="111">
                  <c:v>2.8799999999999955</c:v>
                </c:pt>
                <c:pt idx="112">
                  <c:v>2.8299999999999841</c:v>
                </c:pt>
                <c:pt idx="113">
                  <c:v>2.8000000000000114</c:v>
                </c:pt>
                <c:pt idx="114">
                  <c:v>2.7699999999999818</c:v>
                </c:pt>
                <c:pt idx="115">
                  <c:v>2.7200000000000273</c:v>
                </c:pt>
                <c:pt idx="116">
                  <c:v>2.6899999999999977</c:v>
                </c:pt>
                <c:pt idx="117">
                  <c:v>2.6499999999999773</c:v>
                </c:pt>
                <c:pt idx="118">
                  <c:v>2.6100000000000136</c:v>
                </c:pt>
                <c:pt idx="119">
                  <c:v>2.5699999999999932</c:v>
                </c:pt>
                <c:pt idx="120">
                  <c:v>2.5300000000000296</c:v>
                </c:pt>
                <c:pt idx="121">
                  <c:v>2.5</c:v>
                </c:pt>
                <c:pt idx="122">
                  <c:v>2.4499999999999886</c:v>
                </c:pt>
                <c:pt idx="123">
                  <c:v>2.4099999999999682</c:v>
                </c:pt>
                <c:pt idx="124">
                  <c:v>2.3700000000000045</c:v>
                </c:pt>
                <c:pt idx="125">
                  <c:v>2.3300000000000409</c:v>
                </c:pt>
                <c:pt idx="126">
                  <c:v>2.2899999999999636</c:v>
                </c:pt>
                <c:pt idx="127">
                  <c:v>2.25</c:v>
                </c:pt>
                <c:pt idx="128">
                  <c:v>2.2100000000000364</c:v>
                </c:pt>
                <c:pt idx="129">
                  <c:v>2.1599999999999682</c:v>
                </c:pt>
                <c:pt idx="130">
                  <c:v>2.1299999999999955</c:v>
                </c:pt>
                <c:pt idx="131">
                  <c:v>2.0799999999999841</c:v>
                </c:pt>
                <c:pt idx="132">
                  <c:v>2.0400000000000205</c:v>
                </c:pt>
                <c:pt idx="133">
                  <c:v>1.9900000000000091</c:v>
                </c:pt>
                <c:pt idx="134">
                  <c:v>1.9599999999999795</c:v>
                </c:pt>
                <c:pt idx="135">
                  <c:v>1.910000000000025</c:v>
                </c:pt>
                <c:pt idx="136">
                  <c:v>1.8700000000000045</c:v>
                </c:pt>
                <c:pt idx="137">
                  <c:v>1.8199999999999932</c:v>
                </c:pt>
                <c:pt idx="138">
                  <c:v>1.7900000000000205</c:v>
                </c:pt>
                <c:pt idx="139">
                  <c:v>1.7399999999999523</c:v>
                </c:pt>
                <c:pt idx="140">
                  <c:v>1.7000000000000455</c:v>
                </c:pt>
                <c:pt idx="141">
                  <c:v>1.6499999999999773</c:v>
                </c:pt>
                <c:pt idx="142">
                  <c:v>1.6100000000000136</c:v>
                </c:pt>
                <c:pt idx="143">
                  <c:v>1.5699999999999932</c:v>
                </c:pt>
                <c:pt idx="144">
                  <c:v>1.5299999999999727</c:v>
                </c:pt>
                <c:pt idx="145">
                  <c:v>1.4800000000000182</c:v>
                </c:pt>
                <c:pt idx="146">
                  <c:v>1.4399999999999977</c:v>
                </c:pt>
                <c:pt idx="147">
                  <c:v>1.3899999999999864</c:v>
                </c:pt>
                <c:pt idx="148">
                  <c:v>1.3600000000000136</c:v>
                </c:pt>
                <c:pt idx="149">
                  <c:v>1.3100000000000023</c:v>
                </c:pt>
                <c:pt idx="150">
                  <c:v>1.2599999999999909</c:v>
                </c:pt>
                <c:pt idx="151">
                  <c:v>1.2300000000000182</c:v>
                </c:pt>
                <c:pt idx="152">
                  <c:v>1.1800000000000068</c:v>
                </c:pt>
                <c:pt idx="153">
                  <c:v>1.1299999999999955</c:v>
                </c:pt>
                <c:pt idx="154">
                  <c:v>1.0999999999999659</c:v>
                </c:pt>
                <c:pt idx="155">
                  <c:v>1.0500000000000114</c:v>
                </c:pt>
                <c:pt idx="156">
                  <c:v>1.0099999999999909</c:v>
                </c:pt>
                <c:pt idx="157">
                  <c:v>0.96000000000003638</c:v>
                </c:pt>
                <c:pt idx="158">
                  <c:v>0.91999999999995907</c:v>
                </c:pt>
                <c:pt idx="159">
                  <c:v>0.8800000000000523</c:v>
                </c:pt>
                <c:pt idx="160">
                  <c:v>0.82999999999998408</c:v>
                </c:pt>
                <c:pt idx="161">
                  <c:v>0.80000000000001137</c:v>
                </c:pt>
                <c:pt idx="162">
                  <c:v>0.75</c:v>
                </c:pt>
                <c:pt idx="163">
                  <c:v>0.69999999999998863</c:v>
                </c:pt>
                <c:pt idx="164">
                  <c:v>0.67000000000001592</c:v>
                </c:pt>
                <c:pt idx="165">
                  <c:v>0.6199999999999477</c:v>
                </c:pt>
                <c:pt idx="166">
                  <c:v>0.57000000000005002</c:v>
                </c:pt>
                <c:pt idx="167">
                  <c:v>0.53999999999996362</c:v>
                </c:pt>
                <c:pt idx="168">
                  <c:v>0.49000000000000909</c:v>
                </c:pt>
                <c:pt idx="169">
                  <c:v>0.44999999999998863</c:v>
                </c:pt>
                <c:pt idx="170">
                  <c:v>0.40000000000003411</c:v>
                </c:pt>
                <c:pt idx="171">
                  <c:v>0.37000000000000455</c:v>
                </c:pt>
                <c:pt idx="172">
                  <c:v>0.31999999999999318</c:v>
                </c:pt>
                <c:pt idx="173">
                  <c:v>0.27999999999997272</c:v>
                </c:pt>
                <c:pt idx="174">
                  <c:v>0.23000000000001819</c:v>
                </c:pt>
                <c:pt idx="175">
                  <c:v>0.18999999999999773</c:v>
                </c:pt>
                <c:pt idx="176">
                  <c:v>0.14999999999997726</c:v>
                </c:pt>
                <c:pt idx="177">
                  <c:v>0.11000000000001364</c:v>
                </c:pt>
                <c:pt idx="178">
                  <c:v>6.0000000000002274E-2</c:v>
                </c:pt>
                <c:pt idx="179">
                  <c:v>2.9999999999972715E-2</c:v>
                </c:pt>
                <c:pt idx="180">
                  <c:v>-2.9999999999972715E-2</c:v>
                </c:pt>
                <c:pt idx="181">
                  <c:v>-6.0000000000002274E-2</c:v>
                </c:pt>
                <c:pt idx="182">
                  <c:v>-0.11000000000001364</c:v>
                </c:pt>
                <c:pt idx="183">
                  <c:v>-0.14999999999997726</c:v>
                </c:pt>
                <c:pt idx="184">
                  <c:v>-0.18999999999999773</c:v>
                </c:pt>
                <c:pt idx="185">
                  <c:v>-0.23000000000001819</c:v>
                </c:pt>
                <c:pt idx="186">
                  <c:v>-0.27999999999997272</c:v>
                </c:pt>
                <c:pt idx="187">
                  <c:v>-0.31999999999999318</c:v>
                </c:pt>
                <c:pt idx="188">
                  <c:v>-0.37000000000000455</c:v>
                </c:pt>
                <c:pt idx="189">
                  <c:v>-0.40000000000003411</c:v>
                </c:pt>
                <c:pt idx="190">
                  <c:v>-0.44999999999998863</c:v>
                </c:pt>
                <c:pt idx="191">
                  <c:v>-0.49000000000000909</c:v>
                </c:pt>
                <c:pt idx="192">
                  <c:v>-0.53999999999996362</c:v>
                </c:pt>
                <c:pt idx="193">
                  <c:v>-0.57000000000005002</c:v>
                </c:pt>
                <c:pt idx="194">
                  <c:v>-0.6199999999999477</c:v>
                </c:pt>
                <c:pt idx="195">
                  <c:v>-0.67000000000001592</c:v>
                </c:pt>
                <c:pt idx="196">
                  <c:v>-0.69999999999998863</c:v>
                </c:pt>
                <c:pt idx="197">
                  <c:v>-0.75</c:v>
                </c:pt>
                <c:pt idx="198">
                  <c:v>-0.80000000000001137</c:v>
                </c:pt>
                <c:pt idx="199">
                  <c:v>-0.82999999999998408</c:v>
                </c:pt>
                <c:pt idx="200">
                  <c:v>-0.8800000000000523</c:v>
                </c:pt>
                <c:pt idx="201">
                  <c:v>-0.91999999999995907</c:v>
                </c:pt>
                <c:pt idx="202">
                  <c:v>-0.96000000000003638</c:v>
                </c:pt>
                <c:pt idx="203">
                  <c:v>-1.0099999999999909</c:v>
                </c:pt>
                <c:pt idx="204">
                  <c:v>-1.0500000000000114</c:v>
                </c:pt>
                <c:pt idx="205">
                  <c:v>-1.0999999999999659</c:v>
                </c:pt>
                <c:pt idx="206">
                  <c:v>-1.1299999999999955</c:v>
                </c:pt>
                <c:pt idx="207">
                  <c:v>-1.1800000000000068</c:v>
                </c:pt>
                <c:pt idx="208">
                  <c:v>-1.2300000000000182</c:v>
                </c:pt>
                <c:pt idx="209">
                  <c:v>-1.2599999999999909</c:v>
                </c:pt>
                <c:pt idx="210">
                  <c:v>-1.3100000000000023</c:v>
                </c:pt>
                <c:pt idx="211">
                  <c:v>-1.3600000000000136</c:v>
                </c:pt>
                <c:pt idx="212">
                  <c:v>-1.3899999999999864</c:v>
                </c:pt>
                <c:pt idx="213">
                  <c:v>-1.4399999999999977</c:v>
                </c:pt>
                <c:pt idx="214">
                  <c:v>-1.4800000000000182</c:v>
                </c:pt>
                <c:pt idx="215">
                  <c:v>-1.5299999999999727</c:v>
                </c:pt>
                <c:pt idx="216">
                  <c:v>-1.5699999999999932</c:v>
                </c:pt>
                <c:pt idx="217">
                  <c:v>-1.6100000000000136</c:v>
                </c:pt>
                <c:pt idx="218">
                  <c:v>-1.6499999999999773</c:v>
                </c:pt>
                <c:pt idx="219">
                  <c:v>-1.7000000000000455</c:v>
                </c:pt>
                <c:pt idx="220">
                  <c:v>-1.7399999999999523</c:v>
                </c:pt>
                <c:pt idx="221">
                  <c:v>-1.7900000000000205</c:v>
                </c:pt>
                <c:pt idx="222">
                  <c:v>-1.8199999999999932</c:v>
                </c:pt>
                <c:pt idx="223">
                  <c:v>-1.8700000000000045</c:v>
                </c:pt>
                <c:pt idx="224">
                  <c:v>-1.910000000000025</c:v>
                </c:pt>
                <c:pt idx="225">
                  <c:v>-1.9599999999999795</c:v>
                </c:pt>
                <c:pt idx="226">
                  <c:v>-1.9900000000000091</c:v>
                </c:pt>
                <c:pt idx="227">
                  <c:v>-2.0400000000000205</c:v>
                </c:pt>
                <c:pt idx="228">
                  <c:v>-2.0799999999999841</c:v>
                </c:pt>
                <c:pt idx="229">
                  <c:v>-2.1299999999999955</c:v>
                </c:pt>
                <c:pt idx="230">
                  <c:v>-2.1599999999999682</c:v>
                </c:pt>
                <c:pt idx="231">
                  <c:v>-2.2100000000000364</c:v>
                </c:pt>
                <c:pt idx="232">
                  <c:v>-2.25</c:v>
                </c:pt>
                <c:pt idx="233">
                  <c:v>-2.2899999999999636</c:v>
                </c:pt>
                <c:pt idx="234">
                  <c:v>-2.3300000000000409</c:v>
                </c:pt>
                <c:pt idx="235">
                  <c:v>-2.3700000000000045</c:v>
                </c:pt>
                <c:pt idx="236">
                  <c:v>-2.4099999999999682</c:v>
                </c:pt>
                <c:pt idx="237">
                  <c:v>-2.4499999999999886</c:v>
                </c:pt>
                <c:pt idx="238">
                  <c:v>-2.5</c:v>
                </c:pt>
                <c:pt idx="239">
                  <c:v>-2.5300000000000296</c:v>
                </c:pt>
                <c:pt idx="240">
                  <c:v>-2.5699999999999932</c:v>
                </c:pt>
                <c:pt idx="241">
                  <c:v>-2.6100000000000136</c:v>
                </c:pt>
                <c:pt idx="242">
                  <c:v>-2.6499999999999773</c:v>
                </c:pt>
                <c:pt idx="243">
                  <c:v>-2.6899999999999977</c:v>
                </c:pt>
                <c:pt idx="244">
                  <c:v>-2.7200000000000273</c:v>
                </c:pt>
                <c:pt idx="245">
                  <c:v>-2.7699999999999818</c:v>
                </c:pt>
                <c:pt idx="246">
                  <c:v>-2.8000000000000114</c:v>
                </c:pt>
                <c:pt idx="247">
                  <c:v>-2.8299999999999841</c:v>
                </c:pt>
                <c:pt idx="248">
                  <c:v>-2.8799999999999955</c:v>
                </c:pt>
                <c:pt idx="249">
                  <c:v>-2.9000000000000341</c:v>
                </c:pt>
                <c:pt idx="250">
                  <c:v>-2.9499999999999886</c:v>
                </c:pt>
                <c:pt idx="251">
                  <c:v>-2.9699999999999704</c:v>
                </c:pt>
                <c:pt idx="252">
                  <c:v>-3.0200000000000387</c:v>
                </c:pt>
                <c:pt idx="253">
                  <c:v>-3.0399999999999636</c:v>
                </c:pt>
                <c:pt idx="254">
                  <c:v>-3.0800000000000409</c:v>
                </c:pt>
                <c:pt idx="255">
                  <c:v>-3.1099999999999568</c:v>
                </c:pt>
                <c:pt idx="256">
                  <c:v>-3.1400000000000432</c:v>
                </c:pt>
                <c:pt idx="257">
                  <c:v>-3.1699999999999591</c:v>
                </c:pt>
                <c:pt idx="258">
                  <c:v>-3.2000000000000455</c:v>
                </c:pt>
                <c:pt idx="259">
                  <c:v>-3.2299999999999613</c:v>
                </c:pt>
                <c:pt idx="260">
                  <c:v>-3.2599999999999909</c:v>
                </c:pt>
                <c:pt idx="261">
                  <c:v>-3.2800000000000296</c:v>
                </c:pt>
                <c:pt idx="262">
                  <c:v>-3.3100000000000023</c:v>
                </c:pt>
                <c:pt idx="263">
                  <c:v>-3.339999999999975</c:v>
                </c:pt>
                <c:pt idx="264">
                  <c:v>-3.3700000000000045</c:v>
                </c:pt>
                <c:pt idx="265">
                  <c:v>-3.3799999999999955</c:v>
                </c:pt>
                <c:pt idx="266">
                  <c:v>-3.410000000000025</c:v>
                </c:pt>
                <c:pt idx="267">
                  <c:v>-3.4300000000000068</c:v>
                </c:pt>
                <c:pt idx="268">
                  <c:v>-3.4499999999999886</c:v>
                </c:pt>
                <c:pt idx="269">
                  <c:v>-3.4800000000000182</c:v>
                </c:pt>
                <c:pt idx="270">
                  <c:v>-3.4899999999999523</c:v>
                </c:pt>
                <c:pt idx="271">
                  <c:v>-3.5100000000000477</c:v>
                </c:pt>
                <c:pt idx="272">
                  <c:v>-3.5199999999999818</c:v>
                </c:pt>
                <c:pt idx="273">
                  <c:v>-3.539999999999992</c:v>
                </c:pt>
                <c:pt idx="274">
                  <c:v>-3.5600000000000023</c:v>
                </c:pt>
                <c:pt idx="275">
                  <c:v>-3.5699999999999932</c:v>
                </c:pt>
                <c:pt idx="276">
                  <c:v>-3.5800000000000125</c:v>
                </c:pt>
                <c:pt idx="277">
                  <c:v>-3.5900000000000034</c:v>
                </c:pt>
                <c:pt idx="278">
                  <c:v>-3.6099999999999852</c:v>
                </c:pt>
                <c:pt idx="279">
                  <c:v>-3.6100000000000136</c:v>
                </c:pt>
                <c:pt idx="280">
                  <c:v>-3.6099999999999852</c:v>
                </c:pt>
                <c:pt idx="281">
                  <c:v>-3.6299999999999955</c:v>
                </c:pt>
                <c:pt idx="282">
                  <c:v>-3.6200000000000045</c:v>
                </c:pt>
                <c:pt idx="283">
                  <c:v>-3.6299999999999955</c:v>
                </c:pt>
                <c:pt idx="284">
                  <c:v>-3.6400000000000148</c:v>
                </c:pt>
                <c:pt idx="285">
                  <c:v>-3.6299999999999955</c:v>
                </c:pt>
                <c:pt idx="286">
                  <c:v>-3.6299999999999955</c:v>
                </c:pt>
                <c:pt idx="287">
                  <c:v>-3.6299999999999955</c:v>
                </c:pt>
                <c:pt idx="288">
                  <c:v>-3.6299999999999955</c:v>
                </c:pt>
                <c:pt idx="289">
                  <c:v>-3.6200000000000045</c:v>
                </c:pt>
                <c:pt idx="290">
                  <c:v>-3.6200000000000045</c:v>
                </c:pt>
                <c:pt idx="291">
                  <c:v>-3.5999999999999943</c:v>
                </c:pt>
                <c:pt idx="292">
                  <c:v>-3.6000000000000227</c:v>
                </c:pt>
                <c:pt idx="293">
                  <c:v>-3.589999999999975</c:v>
                </c:pt>
                <c:pt idx="294">
                  <c:v>-3.5700000000000216</c:v>
                </c:pt>
                <c:pt idx="295">
                  <c:v>-3.5600000000000023</c:v>
                </c:pt>
                <c:pt idx="296">
                  <c:v>-3.539999999999992</c:v>
                </c:pt>
                <c:pt idx="297">
                  <c:v>-3.5300000000000011</c:v>
                </c:pt>
                <c:pt idx="298">
                  <c:v>-3.5099999999999909</c:v>
                </c:pt>
                <c:pt idx="299">
                  <c:v>-3.4900000000000091</c:v>
                </c:pt>
                <c:pt idx="300">
                  <c:v>-3.4699999999999989</c:v>
                </c:pt>
                <c:pt idx="301">
                  <c:v>-3.4399999999999977</c:v>
                </c:pt>
                <c:pt idx="302">
                  <c:v>-3.4199999999999875</c:v>
                </c:pt>
                <c:pt idx="303">
                  <c:v>-3.4000000000000057</c:v>
                </c:pt>
                <c:pt idx="304">
                  <c:v>-3.3700000000000045</c:v>
                </c:pt>
                <c:pt idx="305">
                  <c:v>-3.3400000000000034</c:v>
                </c:pt>
                <c:pt idx="306">
                  <c:v>-3.3000000000000114</c:v>
                </c:pt>
                <c:pt idx="307">
                  <c:v>-3.2799999999999727</c:v>
                </c:pt>
                <c:pt idx="308">
                  <c:v>-3.2400000000000091</c:v>
                </c:pt>
                <c:pt idx="309">
                  <c:v>-3.210000000000008</c:v>
                </c:pt>
                <c:pt idx="310">
                  <c:v>-3.1700000000000017</c:v>
                </c:pt>
                <c:pt idx="311">
                  <c:v>-3.1400000000000006</c:v>
                </c:pt>
                <c:pt idx="312">
                  <c:v>-3.0899999999999892</c:v>
                </c:pt>
                <c:pt idx="313">
                  <c:v>-3.0600000000000023</c:v>
                </c:pt>
                <c:pt idx="314">
                  <c:v>-3.0100000000000051</c:v>
                </c:pt>
                <c:pt idx="315">
                  <c:v>-2.9699999999999989</c:v>
                </c:pt>
                <c:pt idx="316">
                  <c:v>-2.9200000000000017</c:v>
                </c:pt>
                <c:pt idx="317">
                  <c:v>-2.8799999999999955</c:v>
                </c:pt>
                <c:pt idx="318">
                  <c:v>-2.8299999999999983</c:v>
                </c:pt>
                <c:pt idx="319">
                  <c:v>-2.7900000000000063</c:v>
                </c:pt>
                <c:pt idx="320">
                  <c:v>-2.730000000000004</c:v>
                </c:pt>
                <c:pt idx="321">
                  <c:v>-2.6799999999999926</c:v>
                </c:pt>
                <c:pt idx="322">
                  <c:v>-2.6299999999999955</c:v>
                </c:pt>
                <c:pt idx="323">
                  <c:v>-2.5700000000000074</c:v>
                </c:pt>
                <c:pt idx="324">
                  <c:v>-2.519999999999996</c:v>
                </c:pt>
                <c:pt idx="325">
                  <c:v>-2.460000000000008</c:v>
                </c:pt>
                <c:pt idx="326">
                  <c:v>-2.3999999999999915</c:v>
                </c:pt>
                <c:pt idx="327">
                  <c:v>-2.3500000000000085</c:v>
                </c:pt>
                <c:pt idx="328">
                  <c:v>-2.289999999999992</c:v>
                </c:pt>
                <c:pt idx="329">
                  <c:v>-2.2199999999999989</c:v>
                </c:pt>
                <c:pt idx="330">
                  <c:v>-2.1599999999999966</c:v>
                </c:pt>
                <c:pt idx="331">
                  <c:v>-2.1000000000000085</c:v>
                </c:pt>
                <c:pt idx="332">
                  <c:v>-2.039999999999992</c:v>
                </c:pt>
                <c:pt idx="333">
                  <c:v>-1.9699999999999989</c:v>
                </c:pt>
                <c:pt idx="334">
                  <c:v>-1.9000000000000057</c:v>
                </c:pt>
                <c:pt idx="335">
                  <c:v>-1.8400000000000034</c:v>
                </c:pt>
                <c:pt idx="336">
                  <c:v>-1.769999999999996</c:v>
                </c:pt>
                <c:pt idx="337">
                  <c:v>-1.7000000000000028</c:v>
                </c:pt>
                <c:pt idx="338">
                  <c:v>-1.6299999999999955</c:v>
                </c:pt>
                <c:pt idx="339">
                  <c:v>-1.5600000000000023</c:v>
                </c:pt>
                <c:pt idx="340">
                  <c:v>-1.490000000000002</c:v>
                </c:pt>
                <c:pt idx="341">
                  <c:v>-1.4200000000000017</c:v>
                </c:pt>
                <c:pt idx="342">
                  <c:v>-1.3399999999999963</c:v>
                </c:pt>
                <c:pt idx="343">
                  <c:v>-1.2700000000000031</c:v>
                </c:pt>
                <c:pt idx="344">
                  <c:v>-1.1999999999999957</c:v>
                </c:pt>
                <c:pt idx="345">
                  <c:v>-1.1300000000000026</c:v>
                </c:pt>
                <c:pt idx="346">
                  <c:v>-1.0399999999999991</c:v>
                </c:pt>
                <c:pt idx="347">
                  <c:v>-0.98000000000000398</c:v>
                </c:pt>
                <c:pt idx="348">
                  <c:v>-0.88999999999999346</c:v>
                </c:pt>
                <c:pt idx="349">
                  <c:v>-0.82000000000000028</c:v>
                </c:pt>
                <c:pt idx="350">
                  <c:v>-0.75</c:v>
                </c:pt>
                <c:pt idx="351">
                  <c:v>-0.66000000000000369</c:v>
                </c:pt>
                <c:pt idx="352">
                  <c:v>-0.58999999999999631</c:v>
                </c:pt>
                <c:pt idx="353">
                  <c:v>-0.51000000000000512</c:v>
                </c:pt>
                <c:pt idx="354">
                  <c:v>-0.42999999999999972</c:v>
                </c:pt>
                <c:pt idx="355">
                  <c:v>-0.35999999999999943</c:v>
                </c:pt>
                <c:pt idx="356">
                  <c:v>-0.26999999999999602</c:v>
                </c:pt>
                <c:pt idx="357">
                  <c:v>-0.20000000000000284</c:v>
                </c:pt>
                <c:pt idx="358">
                  <c:v>-0.11999999999999744</c:v>
                </c:pt>
                <c:pt idx="359">
                  <c:v>-3.9999999999999147E-2</c:v>
                </c:pt>
                <c:pt idx="360">
                  <c:v>3.9999999999999147E-2</c:v>
                </c:pt>
                <c:pt idx="361">
                  <c:v>0.11999999999999744</c:v>
                </c:pt>
                <c:pt idx="362">
                  <c:v>0.20000000000000284</c:v>
                </c:pt>
                <c:pt idx="363">
                  <c:v>0.26999999999999602</c:v>
                </c:pt>
                <c:pt idx="364">
                  <c:v>0.35999999999999943</c:v>
                </c:pt>
                <c:pt idx="365">
                  <c:v>0.42999999999999972</c:v>
                </c:pt>
                <c:pt idx="366">
                  <c:v>0.51000000000000512</c:v>
                </c:pt>
                <c:pt idx="367">
                  <c:v>0.58999999999999631</c:v>
                </c:pt>
                <c:pt idx="368">
                  <c:v>0.66000000000000369</c:v>
                </c:pt>
                <c:pt idx="369">
                  <c:v>0.75</c:v>
                </c:pt>
                <c:pt idx="370">
                  <c:v>0.82000000000000028</c:v>
                </c:pt>
                <c:pt idx="371">
                  <c:v>0.88999999999999346</c:v>
                </c:pt>
                <c:pt idx="372">
                  <c:v>0.98000000000000398</c:v>
                </c:pt>
                <c:pt idx="373">
                  <c:v>1.0399999999999991</c:v>
                </c:pt>
                <c:pt idx="374">
                  <c:v>1.1300000000000026</c:v>
                </c:pt>
                <c:pt idx="375">
                  <c:v>1.1999999999999957</c:v>
                </c:pt>
                <c:pt idx="376">
                  <c:v>1.2700000000000031</c:v>
                </c:pt>
                <c:pt idx="377">
                  <c:v>1.3399999999999963</c:v>
                </c:pt>
                <c:pt idx="378">
                  <c:v>1.4200000000000017</c:v>
                </c:pt>
                <c:pt idx="379">
                  <c:v>1.490000000000002</c:v>
                </c:pt>
                <c:pt idx="380">
                  <c:v>1.5600000000000023</c:v>
                </c:pt>
                <c:pt idx="381">
                  <c:v>1.6299999999999955</c:v>
                </c:pt>
                <c:pt idx="382">
                  <c:v>1.7000000000000028</c:v>
                </c:pt>
                <c:pt idx="383">
                  <c:v>1.769999999999996</c:v>
                </c:pt>
                <c:pt idx="384">
                  <c:v>1.8400000000000034</c:v>
                </c:pt>
                <c:pt idx="385">
                  <c:v>1.9000000000000057</c:v>
                </c:pt>
                <c:pt idx="386">
                  <c:v>1.9699999999999989</c:v>
                </c:pt>
                <c:pt idx="387">
                  <c:v>2.039999999999992</c:v>
                </c:pt>
                <c:pt idx="388">
                  <c:v>2.1000000000000085</c:v>
                </c:pt>
                <c:pt idx="389">
                  <c:v>2.1599999999999966</c:v>
                </c:pt>
                <c:pt idx="390">
                  <c:v>2.2199999999999989</c:v>
                </c:pt>
                <c:pt idx="391">
                  <c:v>2.289999999999992</c:v>
                </c:pt>
                <c:pt idx="392">
                  <c:v>2.3500000000000085</c:v>
                </c:pt>
                <c:pt idx="393">
                  <c:v>2.3999999999999915</c:v>
                </c:pt>
                <c:pt idx="394">
                  <c:v>2.460000000000008</c:v>
                </c:pt>
                <c:pt idx="395">
                  <c:v>2.519999999999996</c:v>
                </c:pt>
                <c:pt idx="396">
                  <c:v>2.5700000000000074</c:v>
                </c:pt>
                <c:pt idx="397">
                  <c:v>2.6299999999999955</c:v>
                </c:pt>
                <c:pt idx="398">
                  <c:v>2.6799999999999926</c:v>
                </c:pt>
                <c:pt idx="399">
                  <c:v>2.730000000000004</c:v>
                </c:pt>
                <c:pt idx="400">
                  <c:v>2.7900000000000063</c:v>
                </c:pt>
                <c:pt idx="401">
                  <c:v>2.8299999999999983</c:v>
                </c:pt>
                <c:pt idx="402">
                  <c:v>2.8799999999999955</c:v>
                </c:pt>
                <c:pt idx="403">
                  <c:v>2.9200000000000017</c:v>
                </c:pt>
                <c:pt idx="404">
                  <c:v>2.9699999999999989</c:v>
                </c:pt>
                <c:pt idx="405">
                  <c:v>3.0100000000000051</c:v>
                </c:pt>
                <c:pt idx="406">
                  <c:v>3.0600000000000023</c:v>
                </c:pt>
                <c:pt idx="407">
                  <c:v>3.0899999999999892</c:v>
                </c:pt>
                <c:pt idx="408">
                  <c:v>3.1400000000000006</c:v>
                </c:pt>
                <c:pt idx="409">
                  <c:v>3.1700000000000017</c:v>
                </c:pt>
                <c:pt idx="410">
                  <c:v>3.210000000000008</c:v>
                </c:pt>
                <c:pt idx="411">
                  <c:v>3.2400000000000091</c:v>
                </c:pt>
                <c:pt idx="412">
                  <c:v>3.2799999999999727</c:v>
                </c:pt>
                <c:pt idx="413">
                  <c:v>3.3000000000000114</c:v>
                </c:pt>
                <c:pt idx="414">
                  <c:v>3.3400000000000034</c:v>
                </c:pt>
                <c:pt idx="415">
                  <c:v>3.3700000000000045</c:v>
                </c:pt>
                <c:pt idx="416">
                  <c:v>3.4000000000000057</c:v>
                </c:pt>
                <c:pt idx="417">
                  <c:v>3.4199999999999875</c:v>
                </c:pt>
                <c:pt idx="418">
                  <c:v>3.4399999999999977</c:v>
                </c:pt>
                <c:pt idx="419">
                  <c:v>3.4699999999999989</c:v>
                </c:pt>
                <c:pt idx="420">
                  <c:v>3.4900000000000091</c:v>
                </c:pt>
                <c:pt idx="421">
                  <c:v>3.5099999999999909</c:v>
                </c:pt>
                <c:pt idx="422">
                  <c:v>3.5300000000000011</c:v>
                </c:pt>
                <c:pt idx="423">
                  <c:v>3.539999999999992</c:v>
                </c:pt>
                <c:pt idx="424">
                  <c:v>3.5600000000000023</c:v>
                </c:pt>
                <c:pt idx="425">
                  <c:v>3.5700000000000216</c:v>
                </c:pt>
                <c:pt idx="426">
                  <c:v>3.589999999999975</c:v>
                </c:pt>
                <c:pt idx="427">
                  <c:v>3.6000000000000227</c:v>
                </c:pt>
                <c:pt idx="428">
                  <c:v>3.5999999999999943</c:v>
                </c:pt>
                <c:pt idx="429">
                  <c:v>3.6200000000000045</c:v>
                </c:pt>
                <c:pt idx="430">
                  <c:v>3.6200000000000045</c:v>
                </c:pt>
                <c:pt idx="431">
                  <c:v>3.6299999999999955</c:v>
                </c:pt>
                <c:pt idx="432">
                  <c:v>3.6299999999999955</c:v>
                </c:pt>
                <c:pt idx="433">
                  <c:v>3.6299999999999955</c:v>
                </c:pt>
                <c:pt idx="434">
                  <c:v>3.6299999999999955</c:v>
                </c:pt>
                <c:pt idx="435">
                  <c:v>3.6400000000000148</c:v>
                </c:pt>
                <c:pt idx="436">
                  <c:v>3.6299999999999955</c:v>
                </c:pt>
                <c:pt idx="437">
                  <c:v>3.6200000000000045</c:v>
                </c:pt>
                <c:pt idx="438">
                  <c:v>3.6299999999999955</c:v>
                </c:pt>
                <c:pt idx="439">
                  <c:v>3.6099999999999852</c:v>
                </c:pt>
                <c:pt idx="440">
                  <c:v>3.6100000000000136</c:v>
                </c:pt>
                <c:pt idx="441">
                  <c:v>3.6099999999999852</c:v>
                </c:pt>
                <c:pt idx="442">
                  <c:v>3.5900000000000034</c:v>
                </c:pt>
                <c:pt idx="443">
                  <c:v>3.5800000000000125</c:v>
                </c:pt>
                <c:pt idx="444">
                  <c:v>3.5699999999999932</c:v>
                </c:pt>
                <c:pt idx="445">
                  <c:v>3.5600000000000023</c:v>
                </c:pt>
                <c:pt idx="446">
                  <c:v>3.539999999999992</c:v>
                </c:pt>
                <c:pt idx="447">
                  <c:v>3.5199999999999818</c:v>
                </c:pt>
                <c:pt idx="448">
                  <c:v>3.5100000000000477</c:v>
                </c:pt>
                <c:pt idx="449">
                  <c:v>3.4899999999999523</c:v>
                </c:pt>
                <c:pt idx="450">
                  <c:v>3.4800000000000182</c:v>
                </c:pt>
                <c:pt idx="451">
                  <c:v>3.4499999999999886</c:v>
                </c:pt>
                <c:pt idx="452">
                  <c:v>3.4300000000000068</c:v>
                </c:pt>
                <c:pt idx="453">
                  <c:v>3.410000000000025</c:v>
                </c:pt>
                <c:pt idx="454">
                  <c:v>3.3799999999999955</c:v>
                </c:pt>
                <c:pt idx="455">
                  <c:v>3.3700000000000045</c:v>
                </c:pt>
                <c:pt idx="456">
                  <c:v>3.339999999999975</c:v>
                </c:pt>
                <c:pt idx="457">
                  <c:v>3.3100000000000023</c:v>
                </c:pt>
                <c:pt idx="458">
                  <c:v>3.2800000000000296</c:v>
                </c:pt>
                <c:pt idx="459">
                  <c:v>3.2599999999999909</c:v>
                </c:pt>
                <c:pt idx="460">
                  <c:v>3.2299999999999613</c:v>
                </c:pt>
                <c:pt idx="461">
                  <c:v>3.2000000000000455</c:v>
                </c:pt>
                <c:pt idx="462">
                  <c:v>3.1699999999999591</c:v>
                </c:pt>
                <c:pt idx="463">
                  <c:v>3.1400000000000432</c:v>
                </c:pt>
                <c:pt idx="464">
                  <c:v>3.1099999999999568</c:v>
                </c:pt>
                <c:pt idx="465">
                  <c:v>3.0800000000000409</c:v>
                </c:pt>
                <c:pt idx="466">
                  <c:v>3.0399999999999636</c:v>
                </c:pt>
                <c:pt idx="467">
                  <c:v>3.0200000000000387</c:v>
                </c:pt>
                <c:pt idx="468">
                  <c:v>2.9699999999999704</c:v>
                </c:pt>
                <c:pt idx="469">
                  <c:v>2.9499999999999886</c:v>
                </c:pt>
                <c:pt idx="470">
                  <c:v>2.9000000000000341</c:v>
                </c:pt>
                <c:pt idx="471">
                  <c:v>2.8799999999999955</c:v>
                </c:pt>
                <c:pt idx="472">
                  <c:v>2.8299999999999841</c:v>
                </c:pt>
                <c:pt idx="473">
                  <c:v>2.8000000000000114</c:v>
                </c:pt>
                <c:pt idx="474">
                  <c:v>2.7699999999999818</c:v>
                </c:pt>
                <c:pt idx="475">
                  <c:v>2.7200000000000273</c:v>
                </c:pt>
                <c:pt idx="476">
                  <c:v>2.6899999999999977</c:v>
                </c:pt>
                <c:pt idx="477">
                  <c:v>2.6499999999999773</c:v>
                </c:pt>
                <c:pt idx="478">
                  <c:v>2.6100000000000136</c:v>
                </c:pt>
                <c:pt idx="479">
                  <c:v>2.5699999999999932</c:v>
                </c:pt>
                <c:pt idx="480">
                  <c:v>2.5300000000000296</c:v>
                </c:pt>
                <c:pt idx="481">
                  <c:v>2.5</c:v>
                </c:pt>
                <c:pt idx="482">
                  <c:v>2.4499999999999886</c:v>
                </c:pt>
                <c:pt idx="483">
                  <c:v>2.4099999999999682</c:v>
                </c:pt>
                <c:pt idx="484">
                  <c:v>2.3700000000000045</c:v>
                </c:pt>
                <c:pt idx="485">
                  <c:v>2.3300000000000409</c:v>
                </c:pt>
                <c:pt idx="486">
                  <c:v>2.2899999999999636</c:v>
                </c:pt>
                <c:pt idx="487">
                  <c:v>2.25</c:v>
                </c:pt>
                <c:pt idx="488">
                  <c:v>2.2100000000000364</c:v>
                </c:pt>
                <c:pt idx="489">
                  <c:v>2.1599999999999682</c:v>
                </c:pt>
                <c:pt idx="490">
                  <c:v>2.1299999999999955</c:v>
                </c:pt>
                <c:pt idx="491">
                  <c:v>2.0799999999999841</c:v>
                </c:pt>
                <c:pt idx="492">
                  <c:v>2.0400000000000205</c:v>
                </c:pt>
                <c:pt idx="493">
                  <c:v>1.9900000000000091</c:v>
                </c:pt>
                <c:pt idx="494">
                  <c:v>1.9599999999999795</c:v>
                </c:pt>
                <c:pt idx="495">
                  <c:v>1.910000000000025</c:v>
                </c:pt>
                <c:pt idx="496">
                  <c:v>1.8700000000000045</c:v>
                </c:pt>
                <c:pt idx="497">
                  <c:v>1.8199999999999932</c:v>
                </c:pt>
                <c:pt idx="498">
                  <c:v>1.7900000000000205</c:v>
                </c:pt>
                <c:pt idx="499">
                  <c:v>1.7399999999999523</c:v>
                </c:pt>
                <c:pt idx="500">
                  <c:v>1.7000000000000455</c:v>
                </c:pt>
                <c:pt idx="501">
                  <c:v>1.6499999999999773</c:v>
                </c:pt>
                <c:pt idx="502">
                  <c:v>1.6100000000000136</c:v>
                </c:pt>
                <c:pt idx="503">
                  <c:v>1.5699999999999932</c:v>
                </c:pt>
                <c:pt idx="504">
                  <c:v>1.5299999999999727</c:v>
                </c:pt>
                <c:pt idx="505">
                  <c:v>1.4800000000000182</c:v>
                </c:pt>
                <c:pt idx="506">
                  <c:v>1.4399999999999977</c:v>
                </c:pt>
                <c:pt idx="507">
                  <c:v>1.3899999999999864</c:v>
                </c:pt>
                <c:pt idx="508">
                  <c:v>1.3600000000000136</c:v>
                </c:pt>
                <c:pt idx="509">
                  <c:v>1.3100000000000023</c:v>
                </c:pt>
                <c:pt idx="510">
                  <c:v>1.2599999999999909</c:v>
                </c:pt>
                <c:pt idx="511">
                  <c:v>1.2300000000000182</c:v>
                </c:pt>
                <c:pt idx="512">
                  <c:v>1.1800000000000068</c:v>
                </c:pt>
                <c:pt idx="513">
                  <c:v>1.1299999999999955</c:v>
                </c:pt>
                <c:pt idx="514">
                  <c:v>1.0999999999999659</c:v>
                </c:pt>
                <c:pt idx="515">
                  <c:v>1.0500000000000114</c:v>
                </c:pt>
                <c:pt idx="516">
                  <c:v>1.0099999999999909</c:v>
                </c:pt>
                <c:pt idx="517">
                  <c:v>0.96000000000003638</c:v>
                </c:pt>
                <c:pt idx="518">
                  <c:v>0.91999999999995907</c:v>
                </c:pt>
                <c:pt idx="519">
                  <c:v>0.8800000000000523</c:v>
                </c:pt>
                <c:pt idx="520">
                  <c:v>0.82999999999998408</c:v>
                </c:pt>
                <c:pt idx="521">
                  <c:v>0.80000000000001137</c:v>
                </c:pt>
                <c:pt idx="522">
                  <c:v>0.75</c:v>
                </c:pt>
                <c:pt idx="523">
                  <c:v>0.69999999999998863</c:v>
                </c:pt>
                <c:pt idx="524">
                  <c:v>0.67000000000001592</c:v>
                </c:pt>
                <c:pt idx="525">
                  <c:v>0.6199999999999477</c:v>
                </c:pt>
                <c:pt idx="526">
                  <c:v>0.57000000000005002</c:v>
                </c:pt>
                <c:pt idx="527">
                  <c:v>0.53999999999996362</c:v>
                </c:pt>
                <c:pt idx="528">
                  <c:v>0.49000000000000909</c:v>
                </c:pt>
                <c:pt idx="529">
                  <c:v>0.44999999999998863</c:v>
                </c:pt>
                <c:pt idx="530">
                  <c:v>0.40000000000003411</c:v>
                </c:pt>
                <c:pt idx="531">
                  <c:v>0.37000000000000455</c:v>
                </c:pt>
                <c:pt idx="532">
                  <c:v>0.31999999999999318</c:v>
                </c:pt>
                <c:pt idx="533">
                  <c:v>0.27999999999997272</c:v>
                </c:pt>
                <c:pt idx="534">
                  <c:v>0.23000000000001819</c:v>
                </c:pt>
                <c:pt idx="535">
                  <c:v>0.18999999999999773</c:v>
                </c:pt>
                <c:pt idx="536">
                  <c:v>0.14999999999997726</c:v>
                </c:pt>
                <c:pt idx="537">
                  <c:v>0.11000000000001364</c:v>
                </c:pt>
                <c:pt idx="538">
                  <c:v>6.0000000000002274E-2</c:v>
                </c:pt>
                <c:pt idx="539">
                  <c:v>2.9999999999972715E-2</c:v>
                </c:pt>
                <c:pt idx="540">
                  <c:v>-2.9999999999972715E-2</c:v>
                </c:pt>
                <c:pt idx="541">
                  <c:v>-6.0000000000002274E-2</c:v>
                </c:pt>
                <c:pt idx="542">
                  <c:v>-0.11000000000001364</c:v>
                </c:pt>
                <c:pt idx="543">
                  <c:v>-0.14999999999997726</c:v>
                </c:pt>
                <c:pt idx="544">
                  <c:v>-0.18999999999999773</c:v>
                </c:pt>
                <c:pt idx="545">
                  <c:v>-0.23000000000001819</c:v>
                </c:pt>
                <c:pt idx="546">
                  <c:v>-0.27999999999997272</c:v>
                </c:pt>
                <c:pt idx="547">
                  <c:v>-0.31999999999999318</c:v>
                </c:pt>
                <c:pt idx="548">
                  <c:v>-0.37000000000000455</c:v>
                </c:pt>
                <c:pt idx="549">
                  <c:v>-0.40000000000003411</c:v>
                </c:pt>
                <c:pt idx="550">
                  <c:v>-0.44999999999998863</c:v>
                </c:pt>
                <c:pt idx="551">
                  <c:v>-0.49000000000000909</c:v>
                </c:pt>
                <c:pt idx="552">
                  <c:v>-0.53999999999996362</c:v>
                </c:pt>
                <c:pt idx="553">
                  <c:v>-0.57000000000005002</c:v>
                </c:pt>
                <c:pt idx="554">
                  <c:v>-0.6199999999999477</c:v>
                </c:pt>
                <c:pt idx="555">
                  <c:v>-0.67000000000001592</c:v>
                </c:pt>
                <c:pt idx="556">
                  <c:v>-0.69999999999998863</c:v>
                </c:pt>
                <c:pt idx="557">
                  <c:v>-0.75</c:v>
                </c:pt>
                <c:pt idx="558">
                  <c:v>-0.80000000000001137</c:v>
                </c:pt>
                <c:pt idx="559">
                  <c:v>-0.82999999999998408</c:v>
                </c:pt>
                <c:pt idx="560">
                  <c:v>-0.8800000000000523</c:v>
                </c:pt>
                <c:pt idx="561">
                  <c:v>-0.91999999999995907</c:v>
                </c:pt>
                <c:pt idx="562">
                  <c:v>-0.96000000000003638</c:v>
                </c:pt>
                <c:pt idx="563">
                  <c:v>-1.0099999999999909</c:v>
                </c:pt>
                <c:pt idx="564">
                  <c:v>-1.0500000000000114</c:v>
                </c:pt>
                <c:pt idx="565">
                  <c:v>-1.0999999999999659</c:v>
                </c:pt>
                <c:pt idx="566">
                  <c:v>-1.1299999999999955</c:v>
                </c:pt>
                <c:pt idx="567">
                  <c:v>-1.1800000000000068</c:v>
                </c:pt>
                <c:pt idx="568">
                  <c:v>-1.2300000000000182</c:v>
                </c:pt>
                <c:pt idx="569">
                  <c:v>-1.2599999999999909</c:v>
                </c:pt>
                <c:pt idx="570">
                  <c:v>-1.3100000000000023</c:v>
                </c:pt>
                <c:pt idx="571">
                  <c:v>-1.3600000000000136</c:v>
                </c:pt>
                <c:pt idx="572">
                  <c:v>-1.3899999999999864</c:v>
                </c:pt>
                <c:pt idx="573">
                  <c:v>-1.4399999999999977</c:v>
                </c:pt>
                <c:pt idx="574">
                  <c:v>-1.4800000000000182</c:v>
                </c:pt>
                <c:pt idx="575">
                  <c:v>-1.5299999999999727</c:v>
                </c:pt>
                <c:pt idx="576">
                  <c:v>-1.5699999999999932</c:v>
                </c:pt>
                <c:pt idx="577">
                  <c:v>-1.6100000000000136</c:v>
                </c:pt>
                <c:pt idx="578">
                  <c:v>-1.6499999999999773</c:v>
                </c:pt>
                <c:pt idx="579">
                  <c:v>-1.7000000000000455</c:v>
                </c:pt>
                <c:pt idx="580">
                  <c:v>-1.7399999999999523</c:v>
                </c:pt>
                <c:pt idx="581">
                  <c:v>-1.7900000000000205</c:v>
                </c:pt>
                <c:pt idx="582">
                  <c:v>-1.8199999999999932</c:v>
                </c:pt>
                <c:pt idx="583">
                  <c:v>-1.8700000000000045</c:v>
                </c:pt>
                <c:pt idx="584">
                  <c:v>-1.910000000000025</c:v>
                </c:pt>
                <c:pt idx="585">
                  <c:v>-1.9599999999999795</c:v>
                </c:pt>
                <c:pt idx="586">
                  <c:v>-1.9900000000000091</c:v>
                </c:pt>
                <c:pt idx="587">
                  <c:v>-2.0400000000000205</c:v>
                </c:pt>
                <c:pt idx="588">
                  <c:v>-2.0799999999999841</c:v>
                </c:pt>
                <c:pt idx="589">
                  <c:v>-2.1299999999999955</c:v>
                </c:pt>
                <c:pt idx="590">
                  <c:v>-2.1599999999999682</c:v>
                </c:pt>
                <c:pt idx="591">
                  <c:v>-2.2100000000000364</c:v>
                </c:pt>
                <c:pt idx="592">
                  <c:v>-2.25</c:v>
                </c:pt>
                <c:pt idx="593">
                  <c:v>-2.2899999999999636</c:v>
                </c:pt>
                <c:pt idx="594">
                  <c:v>-2.3300000000000409</c:v>
                </c:pt>
                <c:pt idx="595">
                  <c:v>-2.3700000000000045</c:v>
                </c:pt>
                <c:pt idx="596">
                  <c:v>-2.4099999999999682</c:v>
                </c:pt>
                <c:pt idx="597">
                  <c:v>-2.4499999999999886</c:v>
                </c:pt>
                <c:pt idx="598">
                  <c:v>-2.5</c:v>
                </c:pt>
                <c:pt idx="599">
                  <c:v>-2.5300000000000296</c:v>
                </c:pt>
                <c:pt idx="600">
                  <c:v>-2.5699999999999932</c:v>
                </c:pt>
                <c:pt idx="601">
                  <c:v>-2.6100000000000136</c:v>
                </c:pt>
                <c:pt idx="602">
                  <c:v>-2.6499999999999773</c:v>
                </c:pt>
                <c:pt idx="603">
                  <c:v>-2.6899999999999977</c:v>
                </c:pt>
                <c:pt idx="604">
                  <c:v>-2.7200000000000273</c:v>
                </c:pt>
                <c:pt idx="605">
                  <c:v>-2.7699999999999818</c:v>
                </c:pt>
                <c:pt idx="606">
                  <c:v>-2.8000000000000114</c:v>
                </c:pt>
                <c:pt idx="607">
                  <c:v>-2.8299999999999841</c:v>
                </c:pt>
                <c:pt idx="608">
                  <c:v>-2.8799999999999955</c:v>
                </c:pt>
                <c:pt idx="609">
                  <c:v>-2.9000000000000341</c:v>
                </c:pt>
                <c:pt idx="610">
                  <c:v>-2.9499999999999886</c:v>
                </c:pt>
                <c:pt idx="611">
                  <c:v>-2.9699999999999704</c:v>
                </c:pt>
                <c:pt idx="612">
                  <c:v>-3.0200000000000387</c:v>
                </c:pt>
                <c:pt idx="613">
                  <c:v>-3.0399999999999636</c:v>
                </c:pt>
                <c:pt idx="614">
                  <c:v>-3.0800000000000409</c:v>
                </c:pt>
                <c:pt idx="615">
                  <c:v>-3.1099999999999568</c:v>
                </c:pt>
                <c:pt idx="616">
                  <c:v>-3.1400000000000432</c:v>
                </c:pt>
                <c:pt idx="617">
                  <c:v>-3.1699999999999591</c:v>
                </c:pt>
                <c:pt idx="618">
                  <c:v>-3.2000000000000455</c:v>
                </c:pt>
                <c:pt idx="619">
                  <c:v>-3.2299999999999613</c:v>
                </c:pt>
                <c:pt idx="620">
                  <c:v>-3.2599999999999909</c:v>
                </c:pt>
                <c:pt idx="621">
                  <c:v>-3.2800000000000296</c:v>
                </c:pt>
                <c:pt idx="622">
                  <c:v>-3.3199999999999932</c:v>
                </c:pt>
                <c:pt idx="623">
                  <c:v>-3.3299999999999841</c:v>
                </c:pt>
                <c:pt idx="624">
                  <c:v>-3.3700000000000045</c:v>
                </c:pt>
                <c:pt idx="625">
                  <c:v>-3.3799999999999955</c:v>
                </c:pt>
                <c:pt idx="626">
                  <c:v>-3.410000000000025</c:v>
                </c:pt>
                <c:pt idx="627">
                  <c:v>-3.4300000000000068</c:v>
                </c:pt>
                <c:pt idx="628">
                  <c:v>-3.4599999999999795</c:v>
                </c:pt>
                <c:pt idx="629">
                  <c:v>-3.4700000000000273</c:v>
                </c:pt>
                <c:pt idx="630">
                  <c:v>-3.4899999999999523</c:v>
                </c:pt>
                <c:pt idx="631">
                  <c:v>-3.5100000000000477</c:v>
                </c:pt>
                <c:pt idx="632">
                  <c:v>-3.5199999999999818</c:v>
                </c:pt>
                <c:pt idx="633">
                  <c:v>-3.539999999999992</c:v>
                </c:pt>
                <c:pt idx="634">
                  <c:v>-3.5600000000000023</c:v>
                </c:pt>
                <c:pt idx="635">
                  <c:v>-3.5699999999999932</c:v>
                </c:pt>
                <c:pt idx="636">
                  <c:v>-3.5800000000000125</c:v>
                </c:pt>
                <c:pt idx="637">
                  <c:v>-3.5900000000000034</c:v>
                </c:pt>
                <c:pt idx="638">
                  <c:v>-3.6099999999999852</c:v>
                </c:pt>
                <c:pt idx="639">
                  <c:v>-3.6100000000000136</c:v>
                </c:pt>
                <c:pt idx="640">
                  <c:v>-3.6099999999999852</c:v>
                </c:pt>
                <c:pt idx="641">
                  <c:v>-3.6299999999999955</c:v>
                </c:pt>
                <c:pt idx="642">
                  <c:v>-3.6200000000000045</c:v>
                </c:pt>
                <c:pt idx="643">
                  <c:v>-3.6400000000000148</c:v>
                </c:pt>
                <c:pt idx="644">
                  <c:v>-3.6299999999999955</c:v>
                </c:pt>
                <c:pt idx="645">
                  <c:v>-3.6299999999999955</c:v>
                </c:pt>
                <c:pt idx="646">
                  <c:v>-3.6299999999999955</c:v>
                </c:pt>
                <c:pt idx="647">
                  <c:v>-3.6299999999999955</c:v>
                </c:pt>
                <c:pt idx="648">
                  <c:v>-3.6299999999999955</c:v>
                </c:pt>
                <c:pt idx="649">
                  <c:v>-3.6200000000000045</c:v>
                </c:pt>
                <c:pt idx="650">
                  <c:v>-3.6200000000000045</c:v>
                </c:pt>
                <c:pt idx="651">
                  <c:v>-3.5999999999999943</c:v>
                </c:pt>
                <c:pt idx="652">
                  <c:v>-3.6000000000000227</c:v>
                </c:pt>
                <c:pt idx="653">
                  <c:v>-3.589999999999975</c:v>
                </c:pt>
                <c:pt idx="654">
                  <c:v>-3.5700000000000216</c:v>
                </c:pt>
                <c:pt idx="655">
                  <c:v>-3.5600000000000023</c:v>
                </c:pt>
                <c:pt idx="656">
                  <c:v>-3.539999999999992</c:v>
                </c:pt>
                <c:pt idx="657">
                  <c:v>-3.5300000000000011</c:v>
                </c:pt>
                <c:pt idx="658">
                  <c:v>-3.5099999999999909</c:v>
                </c:pt>
                <c:pt idx="659">
                  <c:v>-3.4900000000000091</c:v>
                </c:pt>
                <c:pt idx="660">
                  <c:v>-3.4699999999999989</c:v>
                </c:pt>
                <c:pt idx="661">
                  <c:v>-3.4399999999999977</c:v>
                </c:pt>
                <c:pt idx="662">
                  <c:v>-3.4199999999999875</c:v>
                </c:pt>
                <c:pt idx="663">
                  <c:v>-3.4000000000000057</c:v>
                </c:pt>
                <c:pt idx="664">
                  <c:v>-3.3700000000000045</c:v>
                </c:pt>
                <c:pt idx="665">
                  <c:v>-3.3400000000000034</c:v>
                </c:pt>
                <c:pt idx="666">
                  <c:v>-3.3000000000000114</c:v>
                </c:pt>
                <c:pt idx="667">
                  <c:v>-3.2799999999999727</c:v>
                </c:pt>
                <c:pt idx="668">
                  <c:v>-3.2400000000000091</c:v>
                </c:pt>
                <c:pt idx="669">
                  <c:v>-3.210000000000008</c:v>
                </c:pt>
                <c:pt idx="670">
                  <c:v>-3.1700000000000017</c:v>
                </c:pt>
                <c:pt idx="671">
                  <c:v>-3.1400000000000006</c:v>
                </c:pt>
                <c:pt idx="672">
                  <c:v>-3.0899999999999892</c:v>
                </c:pt>
                <c:pt idx="673">
                  <c:v>-3.0600000000000023</c:v>
                </c:pt>
                <c:pt idx="674">
                  <c:v>-3.0100000000000051</c:v>
                </c:pt>
                <c:pt idx="675">
                  <c:v>-2.9699999999999989</c:v>
                </c:pt>
                <c:pt idx="676">
                  <c:v>-2.9200000000000017</c:v>
                </c:pt>
                <c:pt idx="677">
                  <c:v>-2.8799999999999955</c:v>
                </c:pt>
                <c:pt idx="678">
                  <c:v>-2.8299999999999983</c:v>
                </c:pt>
                <c:pt idx="679">
                  <c:v>-2.7900000000000063</c:v>
                </c:pt>
                <c:pt idx="680">
                  <c:v>-2.730000000000004</c:v>
                </c:pt>
                <c:pt idx="681">
                  <c:v>-2.6799999999999926</c:v>
                </c:pt>
                <c:pt idx="682">
                  <c:v>-2.6299999999999955</c:v>
                </c:pt>
                <c:pt idx="683">
                  <c:v>-2.5700000000000074</c:v>
                </c:pt>
                <c:pt idx="684">
                  <c:v>-2.519999999999996</c:v>
                </c:pt>
                <c:pt idx="685">
                  <c:v>-2.460000000000008</c:v>
                </c:pt>
                <c:pt idx="686">
                  <c:v>-2.3999999999999915</c:v>
                </c:pt>
                <c:pt idx="687">
                  <c:v>-2.3500000000000085</c:v>
                </c:pt>
                <c:pt idx="688">
                  <c:v>-2.289999999999992</c:v>
                </c:pt>
                <c:pt idx="689">
                  <c:v>-2.2199999999999989</c:v>
                </c:pt>
                <c:pt idx="690">
                  <c:v>-2.1599999999999966</c:v>
                </c:pt>
                <c:pt idx="691">
                  <c:v>-2.1000000000000085</c:v>
                </c:pt>
                <c:pt idx="692">
                  <c:v>-2.039999999999992</c:v>
                </c:pt>
                <c:pt idx="693">
                  <c:v>-1.9699999999999989</c:v>
                </c:pt>
                <c:pt idx="694">
                  <c:v>-1.9000000000000057</c:v>
                </c:pt>
                <c:pt idx="695">
                  <c:v>-1.8400000000000034</c:v>
                </c:pt>
                <c:pt idx="696">
                  <c:v>-1.769999999999996</c:v>
                </c:pt>
                <c:pt idx="697">
                  <c:v>-1.7000000000000028</c:v>
                </c:pt>
                <c:pt idx="698">
                  <c:v>-1.6299999999999955</c:v>
                </c:pt>
                <c:pt idx="699">
                  <c:v>-1.5600000000000023</c:v>
                </c:pt>
                <c:pt idx="700">
                  <c:v>-1.490000000000002</c:v>
                </c:pt>
                <c:pt idx="701">
                  <c:v>-1.4200000000000017</c:v>
                </c:pt>
                <c:pt idx="702">
                  <c:v>-1.3399999999999963</c:v>
                </c:pt>
                <c:pt idx="703">
                  <c:v>-1.2700000000000031</c:v>
                </c:pt>
                <c:pt idx="704">
                  <c:v>-1.1999999999999957</c:v>
                </c:pt>
                <c:pt idx="705">
                  <c:v>-1.1300000000000026</c:v>
                </c:pt>
                <c:pt idx="706">
                  <c:v>-1.0399999999999991</c:v>
                </c:pt>
                <c:pt idx="707">
                  <c:v>-0.98000000000000398</c:v>
                </c:pt>
                <c:pt idx="708">
                  <c:v>-0.88999999999999346</c:v>
                </c:pt>
                <c:pt idx="709">
                  <c:v>-0.82000000000000028</c:v>
                </c:pt>
                <c:pt idx="710">
                  <c:v>-0.75</c:v>
                </c:pt>
                <c:pt idx="711">
                  <c:v>-0.66000000000000369</c:v>
                </c:pt>
                <c:pt idx="712">
                  <c:v>-0.58999999999999631</c:v>
                </c:pt>
                <c:pt idx="713">
                  <c:v>-0.51000000000000512</c:v>
                </c:pt>
                <c:pt idx="714">
                  <c:v>-0.42999999999999972</c:v>
                </c:pt>
                <c:pt idx="715">
                  <c:v>-0.35999999999999943</c:v>
                </c:pt>
                <c:pt idx="716">
                  <c:v>-0.26999999999999602</c:v>
                </c:pt>
                <c:pt idx="717">
                  <c:v>-0.20000000000000284</c:v>
                </c:pt>
                <c:pt idx="718">
                  <c:v>-0.11999999999999744</c:v>
                </c:pt>
                <c:pt idx="719">
                  <c:v>-3.9999999999999147E-2</c:v>
                </c:pt>
              </c:numCache>
            </c:numRef>
          </c:xVal>
          <c:yVal>
            <c:numRef>
              <c:f>'TASK 1'!$N$6:$N$3989</c:f>
              <c:numCache>
                <c:formatCode>General</c:formatCode>
                <c:ptCount val="3984"/>
                <c:pt idx="0">
                  <c:v>1.079</c:v>
                </c:pt>
                <c:pt idx="1">
                  <c:v>1.06</c:v>
                </c:pt>
                <c:pt idx="2">
                  <c:v>1.0249999999999999</c:v>
                </c:pt>
                <c:pt idx="3">
                  <c:v>0.97699999999999998</c:v>
                </c:pt>
                <c:pt idx="4">
                  <c:v>0.93600000000000005</c:v>
                </c:pt>
                <c:pt idx="5">
                  <c:v>0.92</c:v>
                </c:pt>
                <c:pt idx="6">
                  <c:v>0.92400000000000004</c:v>
                </c:pt>
                <c:pt idx="7">
                  <c:v>0.91</c:v>
                </c:pt>
                <c:pt idx="8">
                  <c:v>0.874</c:v>
                </c:pt>
                <c:pt idx="9">
                  <c:v>0.83699999999999997</c:v>
                </c:pt>
                <c:pt idx="10">
                  <c:v>0.81100000000000005</c:v>
                </c:pt>
                <c:pt idx="11">
                  <c:v>0.79300000000000004</c:v>
                </c:pt>
                <c:pt idx="12">
                  <c:v>0.78800000000000003</c:v>
                </c:pt>
                <c:pt idx="13">
                  <c:v>0.80600000000000005</c:v>
                </c:pt>
                <c:pt idx="14">
                  <c:v>0.83599999999999997</c:v>
                </c:pt>
                <c:pt idx="15">
                  <c:v>0.86599999999999999</c:v>
                </c:pt>
                <c:pt idx="16">
                  <c:v>0.877</c:v>
                </c:pt>
                <c:pt idx="17">
                  <c:v>0.876</c:v>
                </c:pt>
                <c:pt idx="18">
                  <c:v>0.872</c:v>
                </c:pt>
                <c:pt idx="19">
                  <c:v>0.85599999999999998</c:v>
                </c:pt>
                <c:pt idx="20">
                  <c:v>0.83299999999999996</c:v>
                </c:pt>
                <c:pt idx="21">
                  <c:v>0.80300000000000005</c:v>
                </c:pt>
                <c:pt idx="22">
                  <c:v>0.76100000000000001</c:v>
                </c:pt>
                <c:pt idx="23">
                  <c:v>0.72799999999999998</c:v>
                </c:pt>
                <c:pt idx="24">
                  <c:v>0.7</c:v>
                </c:pt>
                <c:pt idx="25">
                  <c:v>0.68</c:v>
                </c:pt>
                <c:pt idx="26">
                  <c:v>0.66600000000000004</c:v>
                </c:pt>
                <c:pt idx="27">
                  <c:v>0.65700000000000003</c:v>
                </c:pt>
                <c:pt idx="28">
                  <c:v>0.65700000000000003</c:v>
                </c:pt>
                <c:pt idx="29">
                  <c:v>0.65900000000000003</c:v>
                </c:pt>
                <c:pt idx="30">
                  <c:v>0.67400000000000004</c:v>
                </c:pt>
                <c:pt idx="31">
                  <c:v>0.67300000000000004</c:v>
                </c:pt>
                <c:pt idx="32">
                  <c:v>0.67500000000000004</c:v>
                </c:pt>
                <c:pt idx="33">
                  <c:v>0.67600000000000005</c:v>
                </c:pt>
                <c:pt idx="34">
                  <c:v>0.67600000000000005</c:v>
                </c:pt>
                <c:pt idx="35">
                  <c:v>0.66400000000000003</c:v>
                </c:pt>
                <c:pt idx="36">
                  <c:v>0.65300000000000002</c:v>
                </c:pt>
                <c:pt idx="37">
                  <c:v>0.63700000000000001</c:v>
                </c:pt>
                <c:pt idx="38">
                  <c:v>0.63100000000000001</c:v>
                </c:pt>
                <c:pt idx="39">
                  <c:v>0.624</c:v>
                </c:pt>
                <c:pt idx="40">
                  <c:v>0.60899999999999999</c:v>
                </c:pt>
                <c:pt idx="41">
                  <c:v>0.60699999999999998</c:v>
                </c:pt>
                <c:pt idx="42">
                  <c:v>0.57299999999999995</c:v>
                </c:pt>
                <c:pt idx="43">
                  <c:v>0.54600000000000004</c:v>
                </c:pt>
                <c:pt idx="44">
                  <c:v>0.50900000000000001</c:v>
                </c:pt>
                <c:pt idx="45">
                  <c:v>0.501</c:v>
                </c:pt>
                <c:pt idx="46">
                  <c:v>0.47199999999999998</c:v>
                </c:pt>
                <c:pt idx="47">
                  <c:v>0.443</c:v>
                </c:pt>
                <c:pt idx="48">
                  <c:v>0.41599999999999998</c:v>
                </c:pt>
                <c:pt idx="49">
                  <c:v>0.41199999999999998</c:v>
                </c:pt>
                <c:pt idx="50">
                  <c:v>0.41799999999999998</c:v>
                </c:pt>
                <c:pt idx="51">
                  <c:v>0.41299999999999998</c:v>
                </c:pt>
                <c:pt idx="52">
                  <c:v>0.41199999999999998</c:v>
                </c:pt>
                <c:pt idx="53">
                  <c:v>0.41799999999999998</c:v>
                </c:pt>
                <c:pt idx="54">
                  <c:v>0.41599999999999998</c:v>
                </c:pt>
                <c:pt idx="55">
                  <c:v>0.41699999999999998</c:v>
                </c:pt>
                <c:pt idx="56">
                  <c:v>0.40899999999999997</c:v>
                </c:pt>
                <c:pt idx="57">
                  <c:v>0.39800000000000002</c:v>
                </c:pt>
                <c:pt idx="58">
                  <c:v>0.38300000000000001</c:v>
                </c:pt>
                <c:pt idx="59">
                  <c:v>0.376</c:v>
                </c:pt>
                <c:pt idx="60">
                  <c:v>0.36899999999999999</c:v>
                </c:pt>
                <c:pt idx="61">
                  <c:v>0.36799999999999999</c:v>
                </c:pt>
                <c:pt idx="62">
                  <c:v>0.371</c:v>
                </c:pt>
                <c:pt idx="63">
                  <c:v>0.36899999999999999</c:v>
                </c:pt>
                <c:pt idx="64">
                  <c:v>0.371</c:v>
                </c:pt>
                <c:pt idx="65">
                  <c:v>0.372</c:v>
                </c:pt>
                <c:pt idx="66">
                  <c:v>0.38</c:v>
                </c:pt>
                <c:pt idx="67">
                  <c:v>0.38500000000000001</c:v>
                </c:pt>
                <c:pt idx="68">
                  <c:v>0.39</c:v>
                </c:pt>
                <c:pt idx="69">
                  <c:v>0.39800000000000002</c:v>
                </c:pt>
                <c:pt idx="70">
                  <c:v>0.39800000000000002</c:v>
                </c:pt>
                <c:pt idx="71">
                  <c:v>0.39800000000000002</c:v>
                </c:pt>
                <c:pt idx="72">
                  <c:v>0.40100000000000002</c:v>
                </c:pt>
                <c:pt idx="73">
                  <c:v>0.4</c:v>
                </c:pt>
                <c:pt idx="74">
                  <c:v>0.39200000000000002</c:v>
                </c:pt>
                <c:pt idx="75">
                  <c:v>0.378</c:v>
                </c:pt>
                <c:pt idx="76">
                  <c:v>0.36299999999999999</c:v>
                </c:pt>
                <c:pt idx="77">
                  <c:v>0.35399999999999998</c:v>
                </c:pt>
                <c:pt idx="78">
                  <c:v>0.35299999999999998</c:v>
                </c:pt>
                <c:pt idx="79">
                  <c:v>0.35599999999999998</c:v>
                </c:pt>
                <c:pt idx="80">
                  <c:v>0.35399999999999998</c:v>
                </c:pt>
                <c:pt idx="81">
                  <c:v>0.35299999999999998</c:v>
                </c:pt>
                <c:pt idx="82">
                  <c:v>0.35099999999999998</c:v>
                </c:pt>
                <c:pt idx="83">
                  <c:v>0.35799999999999998</c:v>
                </c:pt>
                <c:pt idx="84">
                  <c:v>0.36799999999999999</c:v>
                </c:pt>
                <c:pt idx="85">
                  <c:v>0.38400000000000001</c:v>
                </c:pt>
                <c:pt idx="86">
                  <c:v>0.39900000000000002</c:v>
                </c:pt>
                <c:pt idx="87">
                  <c:v>0.41499999999999998</c:v>
                </c:pt>
                <c:pt idx="88">
                  <c:v>0.43</c:v>
                </c:pt>
                <c:pt idx="89">
                  <c:v>0.44400000000000001</c:v>
                </c:pt>
                <c:pt idx="90">
                  <c:v>0.45600000000000002</c:v>
                </c:pt>
                <c:pt idx="91">
                  <c:v>0.46500000000000002</c:v>
                </c:pt>
                <c:pt idx="92">
                  <c:v>0.48099999999999998</c:v>
                </c:pt>
                <c:pt idx="93">
                  <c:v>0.48899999999999999</c:v>
                </c:pt>
                <c:pt idx="94">
                  <c:v>0.48599999999999999</c:v>
                </c:pt>
                <c:pt idx="95">
                  <c:v>0.48</c:v>
                </c:pt>
                <c:pt idx="96">
                  <c:v>0.47299999999999998</c:v>
                </c:pt>
                <c:pt idx="97">
                  <c:v>0.47299999999999998</c:v>
                </c:pt>
                <c:pt idx="98">
                  <c:v>0.47699999999999998</c:v>
                </c:pt>
                <c:pt idx="99">
                  <c:v>0.48</c:v>
                </c:pt>
                <c:pt idx="100">
                  <c:v>0.49</c:v>
                </c:pt>
                <c:pt idx="101">
                  <c:v>0.499</c:v>
                </c:pt>
                <c:pt idx="102">
                  <c:v>0.501</c:v>
                </c:pt>
                <c:pt idx="103">
                  <c:v>0.498</c:v>
                </c:pt>
                <c:pt idx="104">
                  <c:v>0.498</c:v>
                </c:pt>
                <c:pt idx="105">
                  <c:v>0.51600000000000001</c:v>
                </c:pt>
                <c:pt idx="106">
                  <c:v>0.53400000000000003</c:v>
                </c:pt>
                <c:pt idx="107">
                  <c:v>0.55200000000000005</c:v>
                </c:pt>
                <c:pt idx="108">
                  <c:v>0.56799999999999995</c:v>
                </c:pt>
                <c:pt idx="109">
                  <c:v>0.58599999999999997</c:v>
                </c:pt>
                <c:pt idx="110">
                  <c:v>0.60299999999999998</c:v>
                </c:pt>
                <c:pt idx="111">
                  <c:v>0.61699999999999999</c:v>
                </c:pt>
                <c:pt idx="112">
                  <c:v>0.62</c:v>
                </c:pt>
                <c:pt idx="113">
                  <c:v>0.61699999999999999</c:v>
                </c:pt>
                <c:pt idx="114">
                  <c:v>0.60699999999999998</c:v>
                </c:pt>
                <c:pt idx="115">
                  <c:v>0.59899999999999998</c:v>
                </c:pt>
                <c:pt idx="116">
                  <c:v>0.59499999999999997</c:v>
                </c:pt>
                <c:pt idx="117">
                  <c:v>0.59799999999999998</c:v>
                </c:pt>
                <c:pt idx="118">
                  <c:v>0.59799999999999998</c:v>
                </c:pt>
                <c:pt idx="119">
                  <c:v>0.6</c:v>
                </c:pt>
                <c:pt idx="120">
                  <c:v>0.60499999999999998</c:v>
                </c:pt>
                <c:pt idx="121">
                  <c:v>0.61299999999999999</c:v>
                </c:pt>
                <c:pt idx="122">
                  <c:v>0.621</c:v>
                </c:pt>
                <c:pt idx="123">
                  <c:v>0.63200000000000001</c:v>
                </c:pt>
                <c:pt idx="124">
                  <c:v>0.64500000000000002</c:v>
                </c:pt>
                <c:pt idx="125">
                  <c:v>0.65700000000000003</c:v>
                </c:pt>
                <c:pt idx="126">
                  <c:v>0.66800000000000004</c:v>
                </c:pt>
                <c:pt idx="127">
                  <c:v>0.68500000000000005</c:v>
                </c:pt>
                <c:pt idx="128">
                  <c:v>0.70299999999999996</c:v>
                </c:pt>
                <c:pt idx="129">
                  <c:v>0.72499999999999998</c:v>
                </c:pt>
                <c:pt idx="130">
                  <c:v>0.74099999999999999</c:v>
                </c:pt>
                <c:pt idx="131">
                  <c:v>0.749</c:v>
                </c:pt>
                <c:pt idx="132">
                  <c:v>0.75900000000000001</c:v>
                </c:pt>
                <c:pt idx="133">
                  <c:v>0.76200000000000001</c:v>
                </c:pt>
                <c:pt idx="134">
                  <c:v>0.755</c:v>
                </c:pt>
                <c:pt idx="135">
                  <c:v>0.74099999999999999</c:v>
                </c:pt>
                <c:pt idx="136">
                  <c:v>0.73099999999999998</c:v>
                </c:pt>
                <c:pt idx="137">
                  <c:v>0.72699999999999998</c:v>
                </c:pt>
                <c:pt idx="138">
                  <c:v>0.72799999999999998</c:v>
                </c:pt>
                <c:pt idx="139">
                  <c:v>0.73399999999999999</c:v>
                </c:pt>
                <c:pt idx="140">
                  <c:v>0.746</c:v>
                </c:pt>
                <c:pt idx="141">
                  <c:v>0.76500000000000001</c:v>
                </c:pt>
                <c:pt idx="142">
                  <c:v>0.78400000000000003</c:v>
                </c:pt>
                <c:pt idx="143">
                  <c:v>0.80200000000000005</c:v>
                </c:pt>
                <c:pt idx="144">
                  <c:v>0.82099999999999995</c:v>
                </c:pt>
                <c:pt idx="145">
                  <c:v>0.84399999999999997</c:v>
                </c:pt>
                <c:pt idx="146">
                  <c:v>0.85699999999999998</c:v>
                </c:pt>
                <c:pt idx="147">
                  <c:v>0.86599999999999999</c:v>
                </c:pt>
                <c:pt idx="148">
                  <c:v>0.87</c:v>
                </c:pt>
                <c:pt idx="149">
                  <c:v>0.88</c:v>
                </c:pt>
                <c:pt idx="150">
                  <c:v>0.88100000000000001</c:v>
                </c:pt>
                <c:pt idx="151">
                  <c:v>0.88600000000000001</c:v>
                </c:pt>
                <c:pt idx="152">
                  <c:v>0.88800000000000001</c:v>
                </c:pt>
                <c:pt idx="153">
                  <c:v>0.89200000000000002</c:v>
                </c:pt>
                <c:pt idx="154">
                  <c:v>0.89500000000000002</c:v>
                </c:pt>
                <c:pt idx="155">
                  <c:v>0.89</c:v>
                </c:pt>
                <c:pt idx="156">
                  <c:v>0.88600000000000001</c:v>
                </c:pt>
                <c:pt idx="157">
                  <c:v>0.88500000000000001</c:v>
                </c:pt>
                <c:pt idx="158">
                  <c:v>0.88400000000000001</c:v>
                </c:pt>
                <c:pt idx="159">
                  <c:v>0.88200000000000001</c:v>
                </c:pt>
                <c:pt idx="160">
                  <c:v>0.877</c:v>
                </c:pt>
                <c:pt idx="161">
                  <c:v>0.879</c:v>
                </c:pt>
                <c:pt idx="162">
                  <c:v>0.89</c:v>
                </c:pt>
                <c:pt idx="163">
                  <c:v>0.90300000000000002</c:v>
                </c:pt>
                <c:pt idx="164">
                  <c:v>0.91400000000000003</c:v>
                </c:pt>
                <c:pt idx="165">
                  <c:v>0.92700000000000005</c:v>
                </c:pt>
                <c:pt idx="166">
                  <c:v>0.93600000000000005</c:v>
                </c:pt>
                <c:pt idx="167">
                  <c:v>0.94899999999999995</c:v>
                </c:pt>
                <c:pt idx="168">
                  <c:v>0.95799999999999996</c:v>
                </c:pt>
                <c:pt idx="169">
                  <c:v>0.96799999999999997</c:v>
                </c:pt>
                <c:pt idx="170">
                  <c:v>0.97499999999999998</c:v>
                </c:pt>
                <c:pt idx="171">
                  <c:v>0.97899999999999998</c:v>
                </c:pt>
                <c:pt idx="172">
                  <c:v>0.98499999999999999</c:v>
                </c:pt>
                <c:pt idx="173">
                  <c:v>0.99299999999999999</c:v>
                </c:pt>
                <c:pt idx="174">
                  <c:v>1.0009999999999999</c:v>
                </c:pt>
                <c:pt idx="175">
                  <c:v>1.0069999999999999</c:v>
                </c:pt>
                <c:pt idx="176">
                  <c:v>1.0169999999999999</c:v>
                </c:pt>
                <c:pt idx="177">
                  <c:v>1.028</c:v>
                </c:pt>
                <c:pt idx="178">
                  <c:v>1.0469999999999999</c:v>
                </c:pt>
                <c:pt idx="179">
                  <c:v>1.0680000000000001</c:v>
                </c:pt>
                <c:pt idx="180">
                  <c:v>1.095</c:v>
                </c:pt>
                <c:pt idx="181">
                  <c:v>1.1200000000000001</c:v>
                </c:pt>
                <c:pt idx="182">
                  <c:v>1.137</c:v>
                </c:pt>
                <c:pt idx="183">
                  <c:v>1.153</c:v>
                </c:pt>
                <c:pt idx="184">
                  <c:v>1.165</c:v>
                </c:pt>
                <c:pt idx="185">
                  <c:v>1.1779999999999999</c:v>
                </c:pt>
                <c:pt idx="186">
                  <c:v>1.19</c:v>
                </c:pt>
                <c:pt idx="187">
                  <c:v>1.1919999999999999</c:v>
                </c:pt>
                <c:pt idx="188">
                  <c:v>1.194</c:v>
                </c:pt>
                <c:pt idx="189">
                  <c:v>1.1950000000000001</c:v>
                </c:pt>
                <c:pt idx="190">
                  <c:v>1.2070000000000001</c:v>
                </c:pt>
                <c:pt idx="191">
                  <c:v>1.2150000000000001</c:v>
                </c:pt>
                <c:pt idx="192">
                  <c:v>1.214</c:v>
                </c:pt>
                <c:pt idx="193">
                  <c:v>1.214</c:v>
                </c:pt>
                <c:pt idx="194">
                  <c:v>1.2130000000000001</c:v>
                </c:pt>
                <c:pt idx="195">
                  <c:v>1.21</c:v>
                </c:pt>
                <c:pt idx="196">
                  <c:v>1.21</c:v>
                </c:pt>
                <c:pt idx="197">
                  <c:v>1.218</c:v>
                </c:pt>
                <c:pt idx="198">
                  <c:v>1.2230000000000001</c:v>
                </c:pt>
                <c:pt idx="199">
                  <c:v>1.218</c:v>
                </c:pt>
                <c:pt idx="200">
                  <c:v>1.208</c:v>
                </c:pt>
                <c:pt idx="201">
                  <c:v>1.206</c:v>
                </c:pt>
                <c:pt idx="202">
                  <c:v>1.204</c:v>
                </c:pt>
                <c:pt idx="203">
                  <c:v>1.206</c:v>
                </c:pt>
                <c:pt idx="204">
                  <c:v>1.2030000000000001</c:v>
                </c:pt>
                <c:pt idx="205">
                  <c:v>1.202</c:v>
                </c:pt>
                <c:pt idx="206">
                  <c:v>1.2090000000000001</c:v>
                </c:pt>
                <c:pt idx="207">
                  <c:v>1.2190000000000001</c:v>
                </c:pt>
                <c:pt idx="208">
                  <c:v>1.238</c:v>
                </c:pt>
                <c:pt idx="209">
                  <c:v>1.2589999999999999</c:v>
                </c:pt>
                <c:pt idx="210">
                  <c:v>1.286</c:v>
                </c:pt>
                <c:pt idx="211">
                  <c:v>1.3109999999999999</c:v>
                </c:pt>
                <c:pt idx="212">
                  <c:v>1.34</c:v>
                </c:pt>
                <c:pt idx="213">
                  <c:v>1.3680000000000001</c:v>
                </c:pt>
                <c:pt idx="214">
                  <c:v>1.393</c:v>
                </c:pt>
                <c:pt idx="215">
                  <c:v>1.4139999999999999</c:v>
                </c:pt>
                <c:pt idx="216">
                  <c:v>1.43</c:v>
                </c:pt>
                <c:pt idx="217">
                  <c:v>1.4410000000000001</c:v>
                </c:pt>
                <c:pt idx="218">
                  <c:v>1.4590000000000001</c:v>
                </c:pt>
                <c:pt idx="219">
                  <c:v>1.4850000000000001</c:v>
                </c:pt>
                <c:pt idx="220">
                  <c:v>1.512</c:v>
                </c:pt>
                <c:pt idx="221">
                  <c:v>1.5369999999999999</c:v>
                </c:pt>
                <c:pt idx="222">
                  <c:v>1.5580000000000001</c:v>
                </c:pt>
                <c:pt idx="223">
                  <c:v>1.57</c:v>
                </c:pt>
                <c:pt idx="224">
                  <c:v>1.583</c:v>
                </c:pt>
                <c:pt idx="225">
                  <c:v>1.59</c:v>
                </c:pt>
                <c:pt idx="226">
                  <c:v>1.5940000000000001</c:v>
                </c:pt>
                <c:pt idx="227">
                  <c:v>1.5920000000000001</c:v>
                </c:pt>
                <c:pt idx="228">
                  <c:v>1.5880000000000001</c:v>
                </c:pt>
                <c:pt idx="229">
                  <c:v>1.5880000000000001</c:v>
                </c:pt>
                <c:pt idx="230">
                  <c:v>1.5860000000000001</c:v>
                </c:pt>
                <c:pt idx="231">
                  <c:v>1.58</c:v>
                </c:pt>
                <c:pt idx="232">
                  <c:v>1.583</c:v>
                </c:pt>
                <c:pt idx="233">
                  <c:v>1.58</c:v>
                </c:pt>
                <c:pt idx="234">
                  <c:v>1.5780000000000001</c:v>
                </c:pt>
                <c:pt idx="235">
                  <c:v>1.5760000000000001</c:v>
                </c:pt>
                <c:pt idx="236">
                  <c:v>1.577</c:v>
                </c:pt>
                <c:pt idx="237">
                  <c:v>1.5820000000000001</c:v>
                </c:pt>
                <c:pt idx="238">
                  <c:v>1.607</c:v>
                </c:pt>
                <c:pt idx="239">
                  <c:v>1.6419999999999999</c:v>
                </c:pt>
                <c:pt idx="240">
                  <c:v>1.6559999999999999</c:v>
                </c:pt>
                <c:pt idx="241">
                  <c:v>1.679</c:v>
                </c:pt>
                <c:pt idx="242">
                  <c:v>1.663</c:v>
                </c:pt>
                <c:pt idx="243">
                  <c:v>1.6830000000000001</c:v>
                </c:pt>
                <c:pt idx="244">
                  <c:v>1.716</c:v>
                </c:pt>
                <c:pt idx="245">
                  <c:v>1.7370000000000001</c:v>
                </c:pt>
                <c:pt idx="246">
                  <c:v>1.7769999999999999</c:v>
                </c:pt>
                <c:pt idx="247">
                  <c:v>1.8009999999999999</c:v>
                </c:pt>
                <c:pt idx="248">
                  <c:v>1.8149999999999999</c:v>
                </c:pt>
                <c:pt idx="249">
                  <c:v>1.8169999999999999</c:v>
                </c:pt>
                <c:pt idx="250">
                  <c:v>1.84</c:v>
                </c:pt>
                <c:pt idx="251">
                  <c:v>1.873</c:v>
                </c:pt>
                <c:pt idx="252">
                  <c:v>1.9</c:v>
                </c:pt>
                <c:pt idx="253">
                  <c:v>1.9359999999999999</c:v>
                </c:pt>
                <c:pt idx="254">
                  <c:v>1.968</c:v>
                </c:pt>
                <c:pt idx="255">
                  <c:v>1.9930000000000001</c:v>
                </c:pt>
                <c:pt idx="256">
                  <c:v>1.972</c:v>
                </c:pt>
                <c:pt idx="257">
                  <c:v>1.986</c:v>
                </c:pt>
                <c:pt idx="258">
                  <c:v>2.0510000000000002</c:v>
                </c:pt>
                <c:pt idx="259">
                  <c:v>2.1139999999999999</c:v>
                </c:pt>
                <c:pt idx="260">
                  <c:v>2.165</c:v>
                </c:pt>
                <c:pt idx="261">
                  <c:v>2.214</c:v>
                </c:pt>
                <c:pt idx="262">
                  <c:v>2.2570000000000001</c:v>
                </c:pt>
                <c:pt idx="263">
                  <c:v>2.2919999999999998</c:v>
                </c:pt>
                <c:pt idx="264">
                  <c:v>2.319</c:v>
                </c:pt>
                <c:pt idx="265">
                  <c:v>2.3559999999999999</c:v>
                </c:pt>
                <c:pt idx="266">
                  <c:v>2.4049999999999998</c:v>
                </c:pt>
                <c:pt idx="267">
                  <c:v>2.4500000000000002</c:v>
                </c:pt>
                <c:pt idx="268">
                  <c:v>2.4980000000000002</c:v>
                </c:pt>
                <c:pt idx="269">
                  <c:v>2.5379999999999998</c:v>
                </c:pt>
                <c:pt idx="270">
                  <c:v>2.5710000000000002</c:v>
                </c:pt>
                <c:pt idx="271">
                  <c:v>2.5950000000000002</c:v>
                </c:pt>
                <c:pt idx="272">
                  <c:v>2.6230000000000002</c:v>
                </c:pt>
                <c:pt idx="273">
                  <c:v>2.657</c:v>
                </c:pt>
                <c:pt idx="274">
                  <c:v>2.698</c:v>
                </c:pt>
                <c:pt idx="275">
                  <c:v>2.7519999999999998</c:v>
                </c:pt>
                <c:pt idx="276">
                  <c:v>2.8029999999999999</c:v>
                </c:pt>
                <c:pt idx="277">
                  <c:v>2.8519999999999999</c:v>
                </c:pt>
                <c:pt idx="278">
                  <c:v>2.9049999999999998</c:v>
                </c:pt>
                <c:pt idx="279">
                  <c:v>2.9609999999999999</c:v>
                </c:pt>
                <c:pt idx="280">
                  <c:v>3.0339999999999998</c:v>
                </c:pt>
                <c:pt idx="281">
                  <c:v>3.1030000000000002</c:v>
                </c:pt>
                <c:pt idx="282">
                  <c:v>3.1720000000000002</c:v>
                </c:pt>
                <c:pt idx="283">
                  <c:v>3.238</c:v>
                </c:pt>
                <c:pt idx="284">
                  <c:v>3.3069999999999999</c:v>
                </c:pt>
                <c:pt idx="285">
                  <c:v>3.383</c:v>
                </c:pt>
                <c:pt idx="286">
                  <c:v>3.47</c:v>
                </c:pt>
                <c:pt idx="287">
                  <c:v>3.5590000000000002</c:v>
                </c:pt>
                <c:pt idx="288">
                  <c:v>3.65</c:v>
                </c:pt>
                <c:pt idx="289">
                  <c:v>3.7280000000000002</c:v>
                </c:pt>
                <c:pt idx="290">
                  <c:v>3.8090000000000002</c:v>
                </c:pt>
                <c:pt idx="291">
                  <c:v>3.8959999999999999</c:v>
                </c:pt>
                <c:pt idx="292">
                  <c:v>3.996</c:v>
                </c:pt>
                <c:pt idx="293">
                  <c:v>4.0999999999999996</c:v>
                </c:pt>
                <c:pt idx="294">
                  <c:v>4.2080000000000002</c:v>
                </c:pt>
                <c:pt idx="295">
                  <c:v>4.3129999999999997</c:v>
                </c:pt>
                <c:pt idx="296">
                  <c:v>4.4290000000000003</c:v>
                </c:pt>
                <c:pt idx="297">
                  <c:v>4.5529999999999999</c:v>
                </c:pt>
                <c:pt idx="298">
                  <c:v>4.6779999999999999</c:v>
                </c:pt>
                <c:pt idx="299">
                  <c:v>4.7960000000000003</c:v>
                </c:pt>
                <c:pt idx="300">
                  <c:v>4.9059999999999997</c:v>
                </c:pt>
                <c:pt idx="301">
                  <c:v>5.0190000000000001</c:v>
                </c:pt>
                <c:pt idx="302">
                  <c:v>5.1550000000000002</c:v>
                </c:pt>
                <c:pt idx="303">
                  <c:v>5.3120000000000003</c:v>
                </c:pt>
                <c:pt idx="304">
                  <c:v>5.484</c:v>
                </c:pt>
                <c:pt idx="305">
                  <c:v>5.6449999999999996</c:v>
                </c:pt>
                <c:pt idx="306">
                  <c:v>5.8120000000000003</c:v>
                </c:pt>
                <c:pt idx="307">
                  <c:v>5.9820000000000002</c:v>
                </c:pt>
                <c:pt idx="308">
                  <c:v>6.1660000000000004</c:v>
                </c:pt>
                <c:pt idx="309">
                  <c:v>6.3710000000000004</c:v>
                </c:pt>
                <c:pt idx="310">
                  <c:v>6.5890000000000004</c:v>
                </c:pt>
                <c:pt idx="311">
                  <c:v>6.8159999999999998</c:v>
                </c:pt>
                <c:pt idx="312">
                  <c:v>7.0529999999999999</c:v>
                </c:pt>
                <c:pt idx="313">
                  <c:v>7.3019999999999996</c:v>
                </c:pt>
                <c:pt idx="314">
                  <c:v>7.556</c:v>
                </c:pt>
                <c:pt idx="315">
                  <c:v>7.81</c:v>
                </c:pt>
                <c:pt idx="316">
                  <c:v>8.0719999999999992</c:v>
                </c:pt>
                <c:pt idx="317">
                  <c:v>8.3569999999999993</c:v>
                </c:pt>
                <c:pt idx="318">
                  <c:v>8.6289999999999996</c:v>
                </c:pt>
                <c:pt idx="319">
                  <c:v>8.9209999999999994</c:v>
                </c:pt>
                <c:pt idx="320">
                  <c:v>9.2579999999999991</c:v>
                </c:pt>
                <c:pt idx="321">
                  <c:v>9.5869999999999997</c:v>
                </c:pt>
                <c:pt idx="322">
                  <c:v>9.9280000000000008</c:v>
                </c:pt>
                <c:pt idx="323">
                  <c:v>10.311999999999999</c:v>
                </c:pt>
                <c:pt idx="324">
                  <c:v>10.73</c:v>
                </c:pt>
                <c:pt idx="325">
                  <c:v>11.153</c:v>
                </c:pt>
                <c:pt idx="326">
                  <c:v>11.624000000000001</c:v>
                </c:pt>
                <c:pt idx="327">
                  <c:v>12.082000000000001</c:v>
                </c:pt>
                <c:pt idx="328">
                  <c:v>12.545999999999999</c:v>
                </c:pt>
                <c:pt idx="329">
                  <c:v>13.074</c:v>
                </c:pt>
                <c:pt idx="330">
                  <c:v>13.615</c:v>
                </c:pt>
                <c:pt idx="331">
                  <c:v>14.151999999999999</c:v>
                </c:pt>
                <c:pt idx="332">
                  <c:v>14.737</c:v>
                </c:pt>
                <c:pt idx="333">
                  <c:v>15.295999999999999</c:v>
                </c:pt>
                <c:pt idx="334">
                  <c:v>15.878</c:v>
                </c:pt>
                <c:pt idx="335">
                  <c:v>16.527000000000001</c:v>
                </c:pt>
                <c:pt idx="336">
                  <c:v>17.152000000000001</c:v>
                </c:pt>
                <c:pt idx="337">
                  <c:v>17.809999999999999</c:v>
                </c:pt>
                <c:pt idx="338">
                  <c:v>18.478999999999999</c:v>
                </c:pt>
                <c:pt idx="339">
                  <c:v>19.181999999999999</c:v>
                </c:pt>
                <c:pt idx="340">
                  <c:v>19.89</c:v>
                </c:pt>
                <c:pt idx="341">
                  <c:v>20.626999999999999</c:v>
                </c:pt>
                <c:pt idx="342">
                  <c:v>21.337</c:v>
                </c:pt>
                <c:pt idx="343">
                  <c:v>22.106999999999999</c:v>
                </c:pt>
                <c:pt idx="344">
                  <c:v>22.841000000000001</c:v>
                </c:pt>
                <c:pt idx="345">
                  <c:v>23.632999999999999</c:v>
                </c:pt>
                <c:pt idx="346">
                  <c:v>24.358000000000001</c:v>
                </c:pt>
                <c:pt idx="347">
                  <c:v>25.100999999999999</c:v>
                </c:pt>
                <c:pt idx="348">
                  <c:v>25.835000000000001</c:v>
                </c:pt>
                <c:pt idx="349">
                  <c:v>26.596</c:v>
                </c:pt>
                <c:pt idx="350">
                  <c:v>27.331</c:v>
                </c:pt>
                <c:pt idx="351">
                  <c:v>28.084</c:v>
                </c:pt>
                <c:pt idx="352">
                  <c:v>28.805</c:v>
                </c:pt>
                <c:pt idx="353">
                  <c:v>29.617999999999999</c:v>
                </c:pt>
                <c:pt idx="354">
                  <c:v>30.446000000000002</c:v>
                </c:pt>
                <c:pt idx="355">
                  <c:v>31.318000000000001</c:v>
                </c:pt>
                <c:pt idx="356">
                  <c:v>32.256999999999998</c:v>
                </c:pt>
                <c:pt idx="357">
                  <c:v>33.280999999999999</c:v>
                </c:pt>
                <c:pt idx="358">
                  <c:v>34.409999999999997</c:v>
                </c:pt>
                <c:pt idx="359">
                  <c:v>35.655000000000001</c:v>
                </c:pt>
                <c:pt idx="360">
                  <c:v>37.020000000000003</c:v>
                </c:pt>
                <c:pt idx="361">
                  <c:v>38.518000000000001</c:v>
                </c:pt>
                <c:pt idx="362">
                  <c:v>40.152999999999999</c:v>
                </c:pt>
                <c:pt idx="363">
                  <c:v>41.892000000000003</c:v>
                </c:pt>
                <c:pt idx="364">
                  <c:v>43.716000000000001</c:v>
                </c:pt>
                <c:pt idx="365">
                  <c:v>45.594000000000001</c:v>
                </c:pt>
                <c:pt idx="366">
                  <c:v>47.518000000000001</c:v>
                </c:pt>
                <c:pt idx="367">
                  <c:v>49.420999999999999</c:v>
                </c:pt>
                <c:pt idx="368">
                  <c:v>51.302999999999997</c:v>
                </c:pt>
                <c:pt idx="369">
                  <c:v>53.143999999999998</c:v>
                </c:pt>
                <c:pt idx="370">
                  <c:v>54.890999999999998</c:v>
                </c:pt>
                <c:pt idx="371">
                  <c:v>56.518000000000001</c:v>
                </c:pt>
                <c:pt idx="372">
                  <c:v>58.017000000000003</c:v>
                </c:pt>
                <c:pt idx="373">
                  <c:v>59.347999999999999</c:v>
                </c:pt>
                <c:pt idx="374">
                  <c:v>60.491</c:v>
                </c:pt>
                <c:pt idx="375">
                  <c:v>61.404000000000003</c:v>
                </c:pt>
                <c:pt idx="376">
                  <c:v>62.115000000000002</c:v>
                </c:pt>
                <c:pt idx="377">
                  <c:v>62.576000000000001</c:v>
                </c:pt>
                <c:pt idx="378">
                  <c:v>62.781999999999996</c:v>
                </c:pt>
                <c:pt idx="379">
                  <c:v>62.767000000000003</c:v>
                </c:pt>
                <c:pt idx="380">
                  <c:v>62.503999999999998</c:v>
                </c:pt>
                <c:pt idx="381">
                  <c:v>62.036999999999999</c:v>
                </c:pt>
                <c:pt idx="382">
                  <c:v>61.375999999999998</c:v>
                </c:pt>
                <c:pt idx="383">
                  <c:v>60.52</c:v>
                </c:pt>
                <c:pt idx="384">
                  <c:v>59.521999999999998</c:v>
                </c:pt>
                <c:pt idx="385">
                  <c:v>58.371000000000002</c:v>
                </c:pt>
                <c:pt idx="386">
                  <c:v>57.088999999999999</c:v>
                </c:pt>
                <c:pt idx="387">
                  <c:v>55.725999999999999</c:v>
                </c:pt>
                <c:pt idx="388">
                  <c:v>54.329000000000001</c:v>
                </c:pt>
                <c:pt idx="389">
                  <c:v>52.863</c:v>
                </c:pt>
                <c:pt idx="390">
                  <c:v>51.359000000000002</c:v>
                </c:pt>
                <c:pt idx="391">
                  <c:v>49.874000000000002</c:v>
                </c:pt>
                <c:pt idx="392">
                  <c:v>48.386000000000003</c:v>
                </c:pt>
                <c:pt idx="393">
                  <c:v>46.881</c:v>
                </c:pt>
                <c:pt idx="394">
                  <c:v>45.414999999999999</c:v>
                </c:pt>
                <c:pt idx="395">
                  <c:v>43.962000000000003</c:v>
                </c:pt>
                <c:pt idx="396">
                  <c:v>42.524999999999999</c:v>
                </c:pt>
                <c:pt idx="397">
                  <c:v>41.134999999999998</c:v>
                </c:pt>
                <c:pt idx="398">
                  <c:v>39.758000000000003</c:v>
                </c:pt>
                <c:pt idx="399">
                  <c:v>38.43</c:v>
                </c:pt>
                <c:pt idx="400">
                  <c:v>37.142000000000003</c:v>
                </c:pt>
                <c:pt idx="401">
                  <c:v>35.895000000000003</c:v>
                </c:pt>
                <c:pt idx="402">
                  <c:v>34.698</c:v>
                </c:pt>
                <c:pt idx="403">
                  <c:v>33.542000000000002</c:v>
                </c:pt>
                <c:pt idx="404">
                  <c:v>32.444000000000003</c:v>
                </c:pt>
                <c:pt idx="405">
                  <c:v>31.38</c:v>
                </c:pt>
                <c:pt idx="406">
                  <c:v>30.369</c:v>
                </c:pt>
                <c:pt idx="407">
                  <c:v>29.388999999999999</c:v>
                </c:pt>
                <c:pt idx="408">
                  <c:v>28.446000000000002</c:v>
                </c:pt>
                <c:pt idx="409">
                  <c:v>27.539000000000001</c:v>
                </c:pt>
                <c:pt idx="410">
                  <c:v>26.672000000000001</c:v>
                </c:pt>
                <c:pt idx="411">
                  <c:v>25.824999999999999</c:v>
                </c:pt>
                <c:pt idx="412">
                  <c:v>25.023</c:v>
                </c:pt>
                <c:pt idx="413">
                  <c:v>24.238</c:v>
                </c:pt>
                <c:pt idx="414">
                  <c:v>23.486000000000001</c:v>
                </c:pt>
                <c:pt idx="415">
                  <c:v>22.765000000000001</c:v>
                </c:pt>
                <c:pt idx="416">
                  <c:v>22.074000000000002</c:v>
                </c:pt>
                <c:pt idx="417">
                  <c:v>21.413</c:v>
                </c:pt>
                <c:pt idx="418">
                  <c:v>20.780999999999999</c:v>
                </c:pt>
                <c:pt idx="419">
                  <c:v>20.187000000000001</c:v>
                </c:pt>
                <c:pt idx="420">
                  <c:v>19.622</c:v>
                </c:pt>
                <c:pt idx="421">
                  <c:v>19.079999999999998</c:v>
                </c:pt>
                <c:pt idx="422">
                  <c:v>18.577999999999999</c:v>
                </c:pt>
                <c:pt idx="423">
                  <c:v>18.099</c:v>
                </c:pt>
                <c:pt idx="424">
                  <c:v>17.638999999999999</c:v>
                </c:pt>
                <c:pt idx="425">
                  <c:v>17.196999999999999</c:v>
                </c:pt>
                <c:pt idx="426">
                  <c:v>16.780999999999999</c:v>
                </c:pt>
                <c:pt idx="427">
                  <c:v>16.384</c:v>
                </c:pt>
                <c:pt idx="428">
                  <c:v>16.001000000000001</c:v>
                </c:pt>
                <c:pt idx="429">
                  <c:v>15.621</c:v>
                </c:pt>
                <c:pt idx="430">
                  <c:v>15.25</c:v>
                </c:pt>
                <c:pt idx="431">
                  <c:v>14.884</c:v>
                </c:pt>
                <c:pt idx="432">
                  <c:v>14.537000000000001</c:v>
                </c:pt>
                <c:pt idx="433">
                  <c:v>14.2</c:v>
                </c:pt>
                <c:pt idx="434">
                  <c:v>13.872999999999999</c:v>
                </c:pt>
                <c:pt idx="435">
                  <c:v>13.548</c:v>
                </c:pt>
                <c:pt idx="436">
                  <c:v>13.25</c:v>
                </c:pt>
                <c:pt idx="437">
                  <c:v>12.961</c:v>
                </c:pt>
                <c:pt idx="438">
                  <c:v>12.683</c:v>
                </c:pt>
                <c:pt idx="439">
                  <c:v>12.422000000000001</c:v>
                </c:pt>
                <c:pt idx="440">
                  <c:v>12.17</c:v>
                </c:pt>
                <c:pt idx="441">
                  <c:v>11.929</c:v>
                </c:pt>
                <c:pt idx="442">
                  <c:v>11.691000000000001</c:v>
                </c:pt>
                <c:pt idx="443">
                  <c:v>11.458</c:v>
                </c:pt>
                <c:pt idx="444">
                  <c:v>11.23</c:v>
                </c:pt>
                <c:pt idx="445">
                  <c:v>11.003</c:v>
                </c:pt>
                <c:pt idx="446">
                  <c:v>10.782</c:v>
                </c:pt>
                <c:pt idx="447">
                  <c:v>10.555999999999999</c:v>
                </c:pt>
                <c:pt idx="448">
                  <c:v>10.343</c:v>
                </c:pt>
                <c:pt idx="449">
                  <c:v>10.141</c:v>
                </c:pt>
                <c:pt idx="450">
                  <c:v>9.9529999999999994</c:v>
                </c:pt>
                <c:pt idx="451">
                  <c:v>9.7789999999999999</c:v>
                </c:pt>
                <c:pt idx="452">
                  <c:v>9.6050000000000004</c:v>
                </c:pt>
                <c:pt idx="453">
                  <c:v>9.4440000000000008</c:v>
                </c:pt>
                <c:pt idx="454">
                  <c:v>9.2870000000000008</c:v>
                </c:pt>
                <c:pt idx="455">
                  <c:v>9.1329999999999991</c:v>
                </c:pt>
                <c:pt idx="456">
                  <c:v>8.9879999999999995</c:v>
                </c:pt>
                <c:pt idx="457">
                  <c:v>8.8350000000000009</c:v>
                </c:pt>
                <c:pt idx="458">
                  <c:v>8.6809999999999992</c:v>
                </c:pt>
                <c:pt idx="459">
                  <c:v>8.532</c:v>
                </c:pt>
                <c:pt idx="460">
                  <c:v>8.4019999999999992</c:v>
                </c:pt>
                <c:pt idx="461">
                  <c:v>8.298</c:v>
                </c:pt>
                <c:pt idx="462">
                  <c:v>8.1890000000000001</c:v>
                </c:pt>
                <c:pt idx="463">
                  <c:v>8.0779999999999994</c:v>
                </c:pt>
                <c:pt idx="464">
                  <c:v>7.9779999999999998</c:v>
                </c:pt>
                <c:pt idx="465">
                  <c:v>7.8959999999999999</c:v>
                </c:pt>
                <c:pt idx="466">
                  <c:v>7.8220000000000001</c:v>
                </c:pt>
                <c:pt idx="467">
                  <c:v>7.7450000000000001</c:v>
                </c:pt>
                <c:pt idx="468">
                  <c:v>7.6689999999999996</c:v>
                </c:pt>
                <c:pt idx="469">
                  <c:v>7.5970000000000004</c:v>
                </c:pt>
                <c:pt idx="470">
                  <c:v>7.5209999999999999</c:v>
                </c:pt>
                <c:pt idx="471">
                  <c:v>7.444</c:v>
                </c:pt>
                <c:pt idx="472">
                  <c:v>7.3730000000000002</c:v>
                </c:pt>
                <c:pt idx="473">
                  <c:v>7.3029999999999999</c:v>
                </c:pt>
                <c:pt idx="474">
                  <c:v>7.2249999999999996</c:v>
                </c:pt>
                <c:pt idx="475">
                  <c:v>7.1369999999999996</c:v>
                </c:pt>
                <c:pt idx="476">
                  <c:v>7.0549999999999997</c:v>
                </c:pt>
                <c:pt idx="477">
                  <c:v>6.9790000000000001</c:v>
                </c:pt>
                <c:pt idx="478">
                  <c:v>6.9080000000000004</c:v>
                </c:pt>
                <c:pt idx="479">
                  <c:v>6.835</c:v>
                </c:pt>
                <c:pt idx="480">
                  <c:v>6.7610000000000001</c:v>
                </c:pt>
                <c:pt idx="481">
                  <c:v>6.69</c:v>
                </c:pt>
                <c:pt idx="482">
                  <c:v>6.6269999999999998</c:v>
                </c:pt>
                <c:pt idx="483">
                  <c:v>6.5670000000000002</c:v>
                </c:pt>
                <c:pt idx="484">
                  <c:v>6.5110000000000001</c:v>
                </c:pt>
                <c:pt idx="485">
                  <c:v>6.4589999999999996</c:v>
                </c:pt>
                <c:pt idx="486">
                  <c:v>6.4139999999999997</c:v>
                </c:pt>
                <c:pt idx="487">
                  <c:v>6.367</c:v>
                </c:pt>
                <c:pt idx="488">
                  <c:v>6.3220000000000001</c:v>
                </c:pt>
                <c:pt idx="489">
                  <c:v>6.28</c:v>
                </c:pt>
                <c:pt idx="490">
                  <c:v>6.24</c:v>
                </c:pt>
                <c:pt idx="491">
                  <c:v>6.19</c:v>
                </c:pt>
                <c:pt idx="492">
                  <c:v>6.1310000000000002</c:v>
                </c:pt>
                <c:pt idx="493">
                  <c:v>6.0659999999999998</c:v>
                </c:pt>
                <c:pt idx="494">
                  <c:v>5.9980000000000002</c:v>
                </c:pt>
                <c:pt idx="495">
                  <c:v>5.9260000000000002</c:v>
                </c:pt>
                <c:pt idx="496">
                  <c:v>5.8520000000000003</c:v>
                </c:pt>
                <c:pt idx="497">
                  <c:v>5.7789999999999999</c:v>
                </c:pt>
                <c:pt idx="498">
                  <c:v>5.7060000000000004</c:v>
                </c:pt>
                <c:pt idx="499">
                  <c:v>5.6310000000000002</c:v>
                </c:pt>
                <c:pt idx="500">
                  <c:v>5.556</c:v>
                </c:pt>
                <c:pt idx="501">
                  <c:v>5.4909999999999997</c:v>
                </c:pt>
                <c:pt idx="502">
                  <c:v>5.44</c:v>
                </c:pt>
                <c:pt idx="503">
                  <c:v>5.391</c:v>
                </c:pt>
                <c:pt idx="504">
                  <c:v>5.34</c:v>
                </c:pt>
                <c:pt idx="505">
                  <c:v>5.2910000000000004</c:v>
                </c:pt>
                <c:pt idx="506">
                  <c:v>5.2510000000000003</c:v>
                </c:pt>
                <c:pt idx="507">
                  <c:v>5.2190000000000003</c:v>
                </c:pt>
                <c:pt idx="508">
                  <c:v>5.1760000000000002</c:v>
                </c:pt>
                <c:pt idx="509">
                  <c:v>5.1239999999999997</c:v>
                </c:pt>
                <c:pt idx="510">
                  <c:v>5.0650000000000004</c:v>
                </c:pt>
                <c:pt idx="511">
                  <c:v>5.0049999999999999</c:v>
                </c:pt>
                <c:pt idx="512">
                  <c:v>4.9400000000000004</c:v>
                </c:pt>
                <c:pt idx="513">
                  <c:v>4.8650000000000002</c:v>
                </c:pt>
                <c:pt idx="514">
                  <c:v>4.7919999999999998</c:v>
                </c:pt>
                <c:pt idx="515">
                  <c:v>4.7229999999999999</c:v>
                </c:pt>
                <c:pt idx="516">
                  <c:v>4.6539999999999999</c:v>
                </c:pt>
                <c:pt idx="517">
                  <c:v>4.5869999999999997</c:v>
                </c:pt>
                <c:pt idx="518">
                  <c:v>4.5279999999999996</c:v>
                </c:pt>
                <c:pt idx="519">
                  <c:v>4.4770000000000003</c:v>
                </c:pt>
                <c:pt idx="520">
                  <c:v>4.4189999999999996</c:v>
                </c:pt>
                <c:pt idx="521">
                  <c:v>4.3419999999999996</c:v>
                </c:pt>
                <c:pt idx="522">
                  <c:v>4.2569999999999997</c:v>
                </c:pt>
                <c:pt idx="523">
                  <c:v>4.1840000000000002</c:v>
                </c:pt>
                <c:pt idx="524">
                  <c:v>4.1349999999999998</c:v>
                </c:pt>
                <c:pt idx="525">
                  <c:v>4.09</c:v>
                </c:pt>
                <c:pt idx="526">
                  <c:v>4.0410000000000004</c:v>
                </c:pt>
                <c:pt idx="527">
                  <c:v>3.9830000000000001</c:v>
                </c:pt>
                <c:pt idx="528">
                  <c:v>3.9249999999999998</c:v>
                </c:pt>
                <c:pt idx="529">
                  <c:v>3.8679999999999999</c:v>
                </c:pt>
                <c:pt idx="530">
                  <c:v>3.8079999999999998</c:v>
                </c:pt>
                <c:pt idx="531">
                  <c:v>3.7370000000000001</c:v>
                </c:pt>
                <c:pt idx="532">
                  <c:v>3.6659999999999999</c:v>
                </c:pt>
                <c:pt idx="533">
                  <c:v>3.6030000000000002</c:v>
                </c:pt>
                <c:pt idx="534">
                  <c:v>3.5310000000000001</c:v>
                </c:pt>
                <c:pt idx="535">
                  <c:v>3.4510000000000001</c:v>
                </c:pt>
                <c:pt idx="536">
                  <c:v>3.3820000000000001</c:v>
                </c:pt>
                <c:pt idx="537">
                  <c:v>3.3239999999999998</c:v>
                </c:pt>
                <c:pt idx="538">
                  <c:v>3.2879999999999998</c:v>
                </c:pt>
                <c:pt idx="539">
                  <c:v>3.258</c:v>
                </c:pt>
                <c:pt idx="540">
                  <c:v>3.2250000000000001</c:v>
                </c:pt>
                <c:pt idx="541">
                  <c:v>3.1859999999999999</c:v>
                </c:pt>
                <c:pt idx="542">
                  <c:v>3.137</c:v>
                </c:pt>
                <c:pt idx="543">
                  <c:v>3.0710000000000002</c:v>
                </c:pt>
                <c:pt idx="544">
                  <c:v>2.9950000000000001</c:v>
                </c:pt>
                <c:pt idx="545">
                  <c:v>2.9289999999999998</c:v>
                </c:pt>
                <c:pt idx="546">
                  <c:v>2.875</c:v>
                </c:pt>
                <c:pt idx="547">
                  <c:v>2.8159999999999998</c:v>
                </c:pt>
                <c:pt idx="548">
                  <c:v>2.7469999999999999</c:v>
                </c:pt>
                <c:pt idx="549">
                  <c:v>2.6779999999999999</c:v>
                </c:pt>
                <c:pt idx="550">
                  <c:v>2.63</c:v>
                </c:pt>
                <c:pt idx="551">
                  <c:v>2.593</c:v>
                </c:pt>
                <c:pt idx="552">
                  <c:v>2.5680000000000001</c:v>
                </c:pt>
                <c:pt idx="553">
                  <c:v>2.5470000000000002</c:v>
                </c:pt>
                <c:pt idx="554">
                  <c:v>2.5409999999999999</c:v>
                </c:pt>
                <c:pt idx="555">
                  <c:v>2.536</c:v>
                </c:pt>
                <c:pt idx="556">
                  <c:v>2.528</c:v>
                </c:pt>
                <c:pt idx="557">
                  <c:v>2.52</c:v>
                </c:pt>
                <c:pt idx="558">
                  <c:v>2.4950000000000001</c:v>
                </c:pt>
                <c:pt idx="559">
                  <c:v>2.4500000000000002</c:v>
                </c:pt>
                <c:pt idx="560">
                  <c:v>2.387</c:v>
                </c:pt>
                <c:pt idx="561">
                  <c:v>2.3140000000000001</c:v>
                </c:pt>
                <c:pt idx="562">
                  <c:v>2.234</c:v>
                </c:pt>
                <c:pt idx="563">
                  <c:v>2.1480000000000001</c:v>
                </c:pt>
                <c:pt idx="564">
                  <c:v>2.0619999999999998</c:v>
                </c:pt>
                <c:pt idx="565">
                  <c:v>1.9910000000000001</c:v>
                </c:pt>
                <c:pt idx="566">
                  <c:v>1.9390000000000001</c:v>
                </c:pt>
                <c:pt idx="567">
                  <c:v>1.9059999999999999</c:v>
                </c:pt>
                <c:pt idx="568">
                  <c:v>1.8879999999999999</c:v>
                </c:pt>
                <c:pt idx="569">
                  <c:v>1.8759999999999999</c:v>
                </c:pt>
                <c:pt idx="570">
                  <c:v>1.87</c:v>
                </c:pt>
                <c:pt idx="571">
                  <c:v>1.8720000000000001</c:v>
                </c:pt>
                <c:pt idx="572">
                  <c:v>1.865</c:v>
                </c:pt>
                <c:pt idx="573">
                  <c:v>1.8620000000000001</c:v>
                </c:pt>
                <c:pt idx="574">
                  <c:v>1.8660000000000001</c:v>
                </c:pt>
                <c:pt idx="575">
                  <c:v>1.8779999999999999</c:v>
                </c:pt>
                <c:pt idx="576">
                  <c:v>1.89</c:v>
                </c:pt>
                <c:pt idx="577">
                  <c:v>1.8919999999999999</c:v>
                </c:pt>
                <c:pt idx="578">
                  <c:v>1.899</c:v>
                </c:pt>
                <c:pt idx="579">
                  <c:v>1.909</c:v>
                </c:pt>
                <c:pt idx="580">
                  <c:v>1.915</c:v>
                </c:pt>
                <c:pt idx="581">
                  <c:v>1.905</c:v>
                </c:pt>
                <c:pt idx="582">
                  <c:v>1.89</c:v>
                </c:pt>
                <c:pt idx="583">
                  <c:v>1.87</c:v>
                </c:pt>
                <c:pt idx="584">
                  <c:v>1.8420000000000001</c:v>
                </c:pt>
                <c:pt idx="585">
                  <c:v>1.8149999999999999</c:v>
                </c:pt>
                <c:pt idx="586">
                  <c:v>1.78</c:v>
                </c:pt>
                <c:pt idx="587">
                  <c:v>1.742</c:v>
                </c:pt>
                <c:pt idx="588">
                  <c:v>1.704</c:v>
                </c:pt>
                <c:pt idx="589">
                  <c:v>1.67</c:v>
                </c:pt>
                <c:pt idx="590">
                  <c:v>1.6379999999999999</c:v>
                </c:pt>
                <c:pt idx="591">
                  <c:v>1.605</c:v>
                </c:pt>
                <c:pt idx="592">
                  <c:v>1.5649999999999999</c:v>
                </c:pt>
                <c:pt idx="593">
                  <c:v>1.5309999999999999</c:v>
                </c:pt>
                <c:pt idx="594">
                  <c:v>1.508</c:v>
                </c:pt>
                <c:pt idx="595">
                  <c:v>1.4950000000000001</c:v>
                </c:pt>
                <c:pt idx="596">
                  <c:v>1.48</c:v>
                </c:pt>
                <c:pt idx="597">
                  <c:v>1.474</c:v>
                </c:pt>
                <c:pt idx="598">
                  <c:v>1.4730000000000001</c:v>
                </c:pt>
                <c:pt idx="599">
                  <c:v>1.4750000000000001</c:v>
                </c:pt>
                <c:pt idx="600">
                  <c:v>1.4730000000000001</c:v>
                </c:pt>
                <c:pt idx="601">
                  <c:v>1.47</c:v>
                </c:pt>
                <c:pt idx="602">
                  <c:v>1.4610000000000001</c:v>
                </c:pt>
                <c:pt idx="603">
                  <c:v>1.4530000000000001</c:v>
                </c:pt>
                <c:pt idx="604">
                  <c:v>1.45</c:v>
                </c:pt>
                <c:pt idx="605">
                  <c:v>1.444</c:v>
                </c:pt>
                <c:pt idx="606">
                  <c:v>1.4339999999999999</c:v>
                </c:pt>
                <c:pt idx="607">
                  <c:v>1.4239999999999999</c:v>
                </c:pt>
                <c:pt idx="608">
                  <c:v>1.4139999999999999</c:v>
                </c:pt>
                <c:pt idx="609">
                  <c:v>1.4059999999999999</c:v>
                </c:pt>
                <c:pt idx="610">
                  <c:v>1.3979999999999999</c:v>
                </c:pt>
                <c:pt idx="611">
                  <c:v>1.4</c:v>
                </c:pt>
                <c:pt idx="612">
                  <c:v>1.413</c:v>
                </c:pt>
                <c:pt idx="613">
                  <c:v>1.427</c:v>
                </c:pt>
                <c:pt idx="614">
                  <c:v>1.4470000000000001</c:v>
                </c:pt>
                <c:pt idx="615">
                  <c:v>1.4670000000000001</c:v>
                </c:pt>
                <c:pt idx="616">
                  <c:v>1.4850000000000001</c:v>
                </c:pt>
                <c:pt idx="617">
                  <c:v>1.5069999999999999</c:v>
                </c:pt>
                <c:pt idx="618">
                  <c:v>1.5269999999999999</c:v>
                </c:pt>
                <c:pt idx="619">
                  <c:v>1.546</c:v>
                </c:pt>
                <c:pt idx="620">
                  <c:v>1.5589999999999999</c:v>
                </c:pt>
                <c:pt idx="621">
                  <c:v>1.5569999999999999</c:v>
                </c:pt>
                <c:pt idx="622">
                  <c:v>1.546</c:v>
                </c:pt>
                <c:pt idx="623">
                  <c:v>1.5489999999999999</c:v>
                </c:pt>
                <c:pt idx="624">
                  <c:v>1.54</c:v>
                </c:pt>
                <c:pt idx="625">
                  <c:v>1.518</c:v>
                </c:pt>
                <c:pt idx="626">
                  <c:v>1.5069999999999999</c:v>
                </c:pt>
                <c:pt idx="627">
                  <c:v>1.4930000000000001</c:v>
                </c:pt>
                <c:pt idx="628">
                  <c:v>1.482</c:v>
                </c:pt>
                <c:pt idx="629">
                  <c:v>1.4870000000000001</c:v>
                </c:pt>
                <c:pt idx="630">
                  <c:v>1.4910000000000001</c:v>
                </c:pt>
                <c:pt idx="631">
                  <c:v>1.4970000000000001</c:v>
                </c:pt>
                <c:pt idx="632">
                  <c:v>1.52</c:v>
                </c:pt>
                <c:pt idx="633">
                  <c:v>1.5369999999999999</c:v>
                </c:pt>
                <c:pt idx="634">
                  <c:v>1.5489999999999999</c:v>
                </c:pt>
                <c:pt idx="635">
                  <c:v>1.5580000000000001</c:v>
                </c:pt>
                <c:pt idx="636">
                  <c:v>1.5609999999999999</c:v>
                </c:pt>
                <c:pt idx="637">
                  <c:v>1.56</c:v>
                </c:pt>
                <c:pt idx="638">
                  <c:v>1.57</c:v>
                </c:pt>
                <c:pt idx="639">
                  <c:v>1.5780000000000001</c:v>
                </c:pt>
                <c:pt idx="640">
                  <c:v>1.595</c:v>
                </c:pt>
                <c:pt idx="641">
                  <c:v>1.619</c:v>
                </c:pt>
                <c:pt idx="642">
                  <c:v>1.637</c:v>
                </c:pt>
                <c:pt idx="643">
                  <c:v>1.6559999999999999</c:v>
                </c:pt>
                <c:pt idx="644">
                  <c:v>1.673</c:v>
                </c:pt>
                <c:pt idx="645">
                  <c:v>1.6910000000000001</c:v>
                </c:pt>
                <c:pt idx="646">
                  <c:v>1.7090000000000001</c:v>
                </c:pt>
                <c:pt idx="647">
                  <c:v>1.7270000000000001</c:v>
                </c:pt>
                <c:pt idx="648">
                  <c:v>1.742</c:v>
                </c:pt>
                <c:pt idx="649">
                  <c:v>1.756</c:v>
                </c:pt>
                <c:pt idx="650">
                  <c:v>1.7709999999999999</c:v>
                </c:pt>
                <c:pt idx="651">
                  <c:v>1.778</c:v>
                </c:pt>
                <c:pt idx="652">
                  <c:v>1.7789999999999999</c:v>
                </c:pt>
                <c:pt idx="653">
                  <c:v>1.774</c:v>
                </c:pt>
                <c:pt idx="654">
                  <c:v>1.7589999999999999</c:v>
                </c:pt>
                <c:pt idx="655">
                  <c:v>1.748</c:v>
                </c:pt>
                <c:pt idx="656">
                  <c:v>1.738</c:v>
                </c:pt>
                <c:pt idx="657">
                  <c:v>1.7210000000000001</c:v>
                </c:pt>
                <c:pt idx="658">
                  <c:v>1.7150000000000001</c:v>
                </c:pt>
                <c:pt idx="659">
                  <c:v>1.7190000000000001</c:v>
                </c:pt>
                <c:pt idx="660">
                  <c:v>1.724</c:v>
                </c:pt>
                <c:pt idx="661">
                  <c:v>1.722</c:v>
                </c:pt>
                <c:pt idx="662">
                  <c:v>1.72</c:v>
                </c:pt>
                <c:pt idx="663">
                  <c:v>1.722</c:v>
                </c:pt>
                <c:pt idx="664">
                  <c:v>1.722</c:v>
                </c:pt>
                <c:pt idx="665">
                  <c:v>1.7190000000000001</c:v>
                </c:pt>
                <c:pt idx="666">
                  <c:v>1.718</c:v>
                </c:pt>
                <c:pt idx="667">
                  <c:v>1.7270000000000001</c:v>
                </c:pt>
                <c:pt idx="668">
                  <c:v>1.736</c:v>
                </c:pt>
                <c:pt idx="669">
                  <c:v>1.7290000000000001</c:v>
                </c:pt>
                <c:pt idx="670">
                  <c:v>1.716</c:v>
                </c:pt>
                <c:pt idx="671">
                  <c:v>1.7010000000000001</c:v>
                </c:pt>
                <c:pt idx="672">
                  <c:v>1.68</c:v>
                </c:pt>
                <c:pt idx="673">
                  <c:v>1.6639999999999999</c:v>
                </c:pt>
                <c:pt idx="674">
                  <c:v>1.6439999999999999</c:v>
                </c:pt>
                <c:pt idx="675">
                  <c:v>1.6259999999999999</c:v>
                </c:pt>
                <c:pt idx="676">
                  <c:v>1.611</c:v>
                </c:pt>
                <c:pt idx="677">
                  <c:v>1.5940000000000001</c:v>
                </c:pt>
                <c:pt idx="678">
                  <c:v>1.5780000000000001</c:v>
                </c:pt>
                <c:pt idx="679">
                  <c:v>1.56</c:v>
                </c:pt>
                <c:pt idx="680">
                  <c:v>1.5449999999999999</c:v>
                </c:pt>
                <c:pt idx="681">
                  <c:v>1.5269999999999999</c:v>
                </c:pt>
                <c:pt idx="682">
                  <c:v>1.5</c:v>
                </c:pt>
                <c:pt idx="683">
                  <c:v>1.4670000000000001</c:v>
                </c:pt>
                <c:pt idx="684">
                  <c:v>1.4390000000000001</c:v>
                </c:pt>
                <c:pt idx="685">
                  <c:v>1.419</c:v>
                </c:pt>
                <c:pt idx="686">
                  <c:v>1.3919999999999999</c:v>
                </c:pt>
                <c:pt idx="687">
                  <c:v>1.367</c:v>
                </c:pt>
                <c:pt idx="688">
                  <c:v>1.3580000000000001</c:v>
                </c:pt>
                <c:pt idx="689">
                  <c:v>1.3480000000000001</c:v>
                </c:pt>
                <c:pt idx="690">
                  <c:v>1.3320000000000001</c:v>
                </c:pt>
                <c:pt idx="691">
                  <c:v>1.327</c:v>
                </c:pt>
                <c:pt idx="692">
                  <c:v>1.3160000000000001</c:v>
                </c:pt>
                <c:pt idx="693">
                  <c:v>1.3080000000000001</c:v>
                </c:pt>
                <c:pt idx="694">
                  <c:v>1.294</c:v>
                </c:pt>
                <c:pt idx="695">
                  <c:v>1.274</c:v>
                </c:pt>
                <c:pt idx="696">
                  <c:v>1.2589999999999999</c:v>
                </c:pt>
                <c:pt idx="697">
                  <c:v>1.248</c:v>
                </c:pt>
                <c:pt idx="698">
                  <c:v>1.232</c:v>
                </c:pt>
                <c:pt idx="699">
                  <c:v>1.2090000000000001</c:v>
                </c:pt>
                <c:pt idx="700">
                  <c:v>1.1919999999999999</c:v>
                </c:pt>
                <c:pt idx="701">
                  <c:v>1.1819999999999999</c:v>
                </c:pt>
                <c:pt idx="702">
                  <c:v>1.169</c:v>
                </c:pt>
                <c:pt idx="703">
                  <c:v>1.1579999999999999</c:v>
                </c:pt>
                <c:pt idx="704">
                  <c:v>1.145</c:v>
                </c:pt>
                <c:pt idx="705">
                  <c:v>1.1359999999999999</c:v>
                </c:pt>
                <c:pt idx="706">
                  <c:v>1.117</c:v>
                </c:pt>
                <c:pt idx="707">
                  <c:v>1.1000000000000001</c:v>
                </c:pt>
                <c:pt idx="708">
                  <c:v>1.091</c:v>
                </c:pt>
                <c:pt idx="709">
                  <c:v>1.0840000000000001</c:v>
                </c:pt>
                <c:pt idx="710">
                  <c:v>1.071</c:v>
                </c:pt>
                <c:pt idx="711">
                  <c:v>1.054</c:v>
                </c:pt>
                <c:pt idx="712">
                  <c:v>1.0389999999999999</c:v>
                </c:pt>
                <c:pt idx="713">
                  <c:v>1.032</c:v>
                </c:pt>
                <c:pt idx="714">
                  <c:v>1.032</c:v>
                </c:pt>
                <c:pt idx="715">
                  <c:v>1.0329999999999999</c:v>
                </c:pt>
                <c:pt idx="716">
                  <c:v>1.0289999999999999</c:v>
                </c:pt>
                <c:pt idx="717">
                  <c:v>1.034</c:v>
                </c:pt>
                <c:pt idx="718">
                  <c:v>1.056</c:v>
                </c:pt>
                <c:pt idx="719">
                  <c:v>1.0780000000000001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1C8-4A33-B773-0CB0FDF8E367}"/>
            </c:ext>
          </c:extLst>
        </c:ser>
        <c:ser>
          <c:idx val="1"/>
          <c:order val="1"/>
          <c:tx>
            <c:strRef>
              <c:f>'TASK 1'!$W$3:$W$5</c:f>
              <c:strCache>
                <c:ptCount val="3"/>
                <c:pt idx="1">
                  <c:v>5000RPM</c:v>
                </c:pt>
                <c:pt idx="2">
                  <c:v> Pressure (Bar)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'TASK 1'!$C$6:$C$3989</c:f>
              <c:numCache>
                <c:formatCode>0.000</c:formatCode>
                <c:ptCount val="3984"/>
                <c:pt idx="0">
                  <c:v>3.9999999999999147E-2</c:v>
                </c:pt>
                <c:pt idx="1">
                  <c:v>0.11999999999999744</c:v>
                </c:pt>
                <c:pt idx="2">
                  <c:v>0.20000000000000284</c:v>
                </c:pt>
                <c:pt idx="3">
                  <c:v>0.26999999999999602</c:v>
                </c:pt>
                <c:pt idx="4">
                  <c:v>0.35999999999999943</c:v>
                </c:pt>
                <c:pt idx="5">
                  <c:v>0.42999999999999972</c:v>
                </c:pt>
                <c:pt idx="6">
                  <c:v>0.51000000000000512</c:v>
                </c:pt>
                <c:pt idx="7">
                  <c:v>0.58999999999999631</c:v>
                </c:pt>
                <c:pt idx="8">
                  <c:v>0.66000000000000369</c:v>
                </c:pt>
                <c:pt idx="9">
                  <c:v>0.75</c:v>
                </c:pt>
                <c:pt idx="10">
                  <c:v>0.82000000000000028</c:v>
                </c:pt>
                <c:pt idx="11">
                  <c:v>0.88999999999999346</c:v>
                </c:pt>
                <c:pt idx="12">
                  <c:v>0.98000000000000398</c:v>
                </c:pt>
                <c:pt idx="13">
                  <c:v>1.0399999999999991</c:v>
                </c:pt>
                <c:pt idx="14">
                  <c:v>1.1300000000000026</c:v>
                </c:pt>
                <c:pt idx="15">
                  <c:v>1.1999999999999957</c:v>
                </c:pt>
                <c:pt idx="16">
                  <c:v>1.2700000000000031</c:v>
                </c:pt>
                <c:pt idx="17">
                  <c:v>1.3399999999999963</c:v>
                </c:pt>
                <c:pt idx="18">
                  <c:v>1.4200000000000017</c:v>
                </c:pt>
                <c:pt idx="19">
                  <c:v>1.490000000000002</c:v>
                </c:pt>
                <c:pt idx="20">
                  <c:v>1.5600000000000023</c:v>
                </c:pt>
                <c:pt idx="21">
                  <c:v>1.6299999999999955</c:v>
                </c:pt>
                <c:pt idx="22">
                  <c:v>1.7000000000000028</c:v>
                </c:pt>
                <c:pt idx="23">
                  <c:v>1.769999999999996</c:v>
                </c:pt>
                <c:pt idx="24">
                  <c:v>1.8400000000000034</c:v>
                </c:pt>
                <c:pt idx="25">
                  <c:v>1.9000000000000057</c:v>
                </c:pt>
                <c:pt idx="26">
                  <c:v>1.9699999999999989</c:v>
                </c:pt>
                <c:pt idx="27">
                  <c:v>2.039999999999992</c:v>
                </c:pt>
                <c:pt idx="28">
                  <c:v>2.1000000000000085</c:v>
                </c:pt>
                <c:pt idx="29">
                  <c:v>2.1599999999999966</c:v>
                </c:pt>
                <c:pt idx="30">
                  <c:v>2.2199999999999989</c:v>
                </c:pt>
                <c:pt idx="31">
                  <c:v>2.289999999999992</c:v>
                </c:pt>
                <c:pt idx="32">
                  <c:v>2.3500000000000085</c:v>
                </c:pt>
                <c:pt idx="33">
                  <c:v>2.3999999999999915</c:v>
                </c:pt>
                <c:pt idx="34">
                  <c:v>2.460000000000008</c:v>
                </c:pt>
                <c:pt idx="35">
                  <c:v>2.519999999999996</c:v>
                </c:pt>
                <c:pt idx="36">
                  <c:v>2.5700000000000074</c:v>
                </c:pt>
                <c:pt idx="37">
                  <c:v>2.6299999999999955</c:v>
                </c:pt>
                <c:pt idx="38">
                  <c:v>2.6799999999999926</c:v>
                </c:pt>
                <c:pt idx="39">
                  <c:v>2.730000000000004</c:v>
                </c:pt>
                <c:pt idx="40">
                  <c:v>2.7900000000000063</c:v>
                </c:pt>
                <c:pt idx="41">
                  <c:v>2.8299999999999983</c:v>
                </c:pt>
                <c:pt idx="42">
                  <c:v>2.8799999999999955</c:v>
                </c:pt>
                <c:pt idx="43">
                  <c:v>2.9200000000000017</c:v>
                </c:pt>
                <c:pt idx="44">
                  <c:v>2.9699999999999989</c:v>
                </c:pt>
                <c:pt idx="45">
                  <c:v>3.0100000000000051</c:v>
                </c:pt>
                <c:pt idx="46">
                  <c:v>3.0600000000000023</c:v>
                </c:pt>
                <c:pt idx="47">
                  <c:v>3.0899999999999892</c:v>
                </c:pt>
                <c:pt idx="48">
                  <c:v>3.1400000000000006</c:v>
                </c:pt>
                <c:pt idx="49">
                  <c:v>3.1700000000000017</c:v>
                </c:pt>
                <c:pt idx="50">
                  <c:v>3.210000000000008</c:v>
                </c:pt>
                <c:pt idx="51">
                  <c:v>3.2400000000000091</c:v>
                </c:pt>
                <c:pt idx="52">
                  <c:v>3.2799999999999727</c:v>
                </c:pt>
                <c:pt idx="53">
                  <c:v>3.3000000000000114</c:v>
                </c:pt>
                <c:pt idx="54">
                  <c:v>3.3400000000000034</c:v>
                </c:pt>
                <c:pt idx="55">
                  <c:v>3.3700000000000045</c:v>
                </c:pt>
                <c:pt idx="56">
                  <c:v>3.4000000000000057</c:v>
                </c:pt>
                <c:pt idx="57">
                  <c:v>3.4199999999999875</c:v>
                </c:pt>
                <c:pt idx="58">
                  <c:v>3.4399999999999977</c:v>
                </c:pt>
                <c:pt idx="59">
                  <c:v>3.4699999999999989</c:v>
                </c:pt>
                <c:pt idx="60">
                  <c:v>3.4900000000000091</c:v>
                </c:pt>
                <c:pt idx="61">
                  <c:v>3.5099999999999909</c:v>
                </c:pt>
                <c:pt idx="62">
                  <c:v>3.5300000000000011</c:v>
                </c:pt>
                <c:pt idx="63">
                  <c:v>3.539999999999992</c:v>
                </c:pt>
                <c:pt idx="64">
                  <c:v>3.5600000000000023</c:v>
                </c:pt>
                <c:pt idx="65">
                  <c:v>3.5700000000000216</c:v>
                </c:pt>
                <c:pt idx="66">
                  <c:v>3.589999999999975</c:v>
                </c:pt>
                <c:pt idx="67">
                  <c:v>3.6000000000000227</c:v>
                </c:pt>
                <c:pt idx="68">
                  <c:v>3.5999999999999943</c:v>
                </c:pt>
                <c:pt idx="69">
                  <c:v>3.6200000000000045</c:v>
                </c:pt>
                <c:pt idx="70">
                  <c:v>3.6200000000000045</c:v>
                </c:pt>
                <c:pt idx="71">
                  <c:v>3.6299999999999955</c:v>
                </c:pt>
                <c:pt idx="72">
                  <c:v>3.6299999999999955</c:v>
                </c:pt>
                <c:pt idx="73">
                  <c:v>3.6299999999999955</c:v>
                </c:pt>
                <c:pt idx="74">
                  <c:v>3.6299999999999955</c:v>
                </c:pt>
                <c:pt idx="75">
                  <c:v>3.6400000000000148</c:v>
                </c:pt>
                <c:pt idx="76">
                  <c:v>3.6299999999999955</c:v>
                </c:pt>
                <c:pt idx="77">
                  <c:v>3.6200000000000045</c:v>
                </c:pt>
                <c:pt idx="78">
                  <c:v>3.6299999999999955</c:v>
                </c:pt>
                <c:pt idx="79">
                  <c:v>3.6099999999999852</c:v>
                </c:pt>
                <c:pt idx="80">
                  <c:v>3.6100000000000136</c:v>
                </c:pt>
                <c:pt idx="81">
                  <c:v>3.6099999999999852</c:v>
                </c:pt>
                <c:pt idx="82">
                  <c:v>3.5900000000000034</c:v>
                </c:pt>
                <c:pt idx="83">
                  <c:v>3.5800000000000125</c:v>
                </c:pt>
                <c:pt idx="84">
                  <c:v>3.5699999999999932</c:v>
                </c:pt>
                <c:pt idx="85">
                  <c:v>3.5600000000000023</c:v>
                </c:pt>
                <c:pt idx="86">
                  <c:v>3.539999999999992</c:v>
                </c:pt>
                <c:pt idx="87">
                  <c:v>3.5199999999999818</c:v>
                </c:pt>
                <c:pt idx="88">
                  <c:v>3.5100000000000477</c:v>
                </c:pt>
                <c:pt idx="89">
                  <c:v>3.4899999999999523</c:v>
                </c:pt>
                <c:pt idx="90">
                  <c:v>3.4800000000000182</c:v>
                </c:pt>
                <c:pt idx="91">
                  <c:v>3.4499999999999886</c:v>
                </c:pt>
                <c:pt idx="92">
                  <c:v>3.4300000000000068</c:v>
                </c:pt>
                <c:pt idx="93">
                  <c:v>3.410000000000025</c:v>
                </c:pt>
                <c:pt idx="94">
                  <c:v>3.3799999999999955</c:v>
                </c:pt>
                <c:pt idx="95">
                  <c:v>3.3700000000000045</c:v>
                </c:pt>
                <c:pt idx="96">
                  <c:v>3.339999999999975</c:v>
                </c:pt>
                <c:pt idx="97">
                  <c:v>3.3100000000000023</c:v>
                </c:pt>
                <c:pt idx="98">
                  <c:v>3.2800000000000296</c:v>
                </c:pt>
                <c:pt idx="99">
                  <c:v>3.2599999999999909</c:v>
                </c:pt>
                <c:pt idx="100">
                  <c:v>3.2299999999999613</c:v>
                </c:pt>
                <c:pt idx="101">
                  <c:v>3.2000000000000455</c:v>
                </c:pt>
                <c:pt idx="102">
                  <c:v>3.1699999999999591</c:v>
                </c:pt>
                <c:pt idx="103">
                  <c:v>3.1400000000000432</c:v>
                </c:pt>
                <c:pt idx="104">
                  <c:v>3.1099999999999568</c:v>
                </c:pt>
                <c:pt idx="105">
                  <c:v>3.0800000000000409</c:v>
                </c:pt>
                <c:pt idx="106">
                  <c:v>3.0399999999999636</c:v>
                </c:pt>
                <c:pt idx="107">
                  <c:v>3.0200000000000387</c:v>
                </c:pt>
                <c:pt idx="108">
                  <c:v>2.9699999999999704</c:v>
                </c:pt>
                <c:pt idx="109">
                  <c:v>2.9499999999999886</c:v>
                </c:pt>
                <c:pt idx="110">
                  <c:v>2.9000000000000341</c:v>
                </c:pt>
                <c:pt idx="111">
                  <c:v>2.8799999999999955</c:v>
                </c:pt>
                <c:pt idx="112">
                  <c:v>2.8299999999999841</c:v>
                </c:pt>
                <c:pt idx="113">
                  <c:v>2.8000000000000114</c:v>
                </c:pt>
                <c:pt idx="114">
                  <c:v>2.7699999999999818</c:v>
                </c:pt>
                <c:pt idx="115">
                  <c:v>2.7200000000000273</c:v>
                </c:pt>
                <c:pt idx="116">
                  <c:v>2.6899999999999977</c:v>
                </c:pt>
                <c:pt idx="117">
                  <c:v>2.6499999999999773</c:v>
                </c:pt>
                <c:pt idx="118">
                  <c:v>2.6100000000000136</c:v>
                </c:pt>
                <c:pt idx="119">
                  <c:v>2.5699999999999932</c:v>
                </c:pt>
                <c:pt idx="120">
                  <c:v>2.5300000000000296</c:v>
                </c:pt>
                <c:pt idx="121">
                  <c:v>2.5</c:v>
                </c:pt>
                <c:pt idx="122">
                  <c:v>2.4499999999999886</c:v>
                </c:pt>
                <c:pt idx="123">
                  <c:v>2.4099999999999682</c:v>
                </c:pt>
                <c:pt idx="124">
                  <c:v>2.3700000000000045</c:v>
                </c:pt>
                <c:pt idx="125">
                  <c:v>2.3300000000000409</c:v>
                </c:pt>
                <c:pt idx="126">
                  <c:v>2.2899999999999636</c:v>
                </c:pt>
                <c:pt idx="127">
                  <c:v>2.25</c:v>
                </c:pt>
                <c:pt idx="128">
                  <c:v>2.2100000000000364</c:v>
                </c:pt>
                <c:pt idx="129">
                  <c:v>2.1599999999999682</c:v>
                </c:pt>
                <c:pt idx="130">
                  <c:v>2.1299999999999955</c:v>
                </c:pt>
                <c:pt idx="131">
                  <c:v>2.0799999999999841</c:v>
                </c:pt>
                <c:pt idx="132">
                  <c:v>2.0400000000000205</c:v>
                </c:pt>
                <c:pt idx="133">
                  <c:v>1.9900000000000091</c:v>
                </c:pt>
                <c:pt idx="134">
                  <c:v>1.9599999999999795</c:v>
                </c:pt>
                <c:pt idx="135">
                  <c:v>1.910000000000025</c:v>
                </c:pt>
                <c:pt idx="136">
                  <c:v>1.8700000000000045</c:v>
                </c:pt>
                <c:pt idx="137">
                  <c:v>1.8199999999999932</c:v>
                </c:pt>
                <c:pt idx="138">
                  <c:v>1.7900000000000205</c:v>
                </c:pt>
                <c:pt idx="139">
                  <c:v>1.7399999999999523</c:v>
                </c:pt>
                <c:pt idx="140">
                  <c:v>1.7000000000000455</c:v>
                </c:pt>
                <c:pt idx="141">
                  <c:v>1.6499999999999773</c:v>
                </c:pt>
                <c:pt idx="142">
                  <c:v>1.6100000000000136</c:v>
                </c:pt>
                <c:pt idx="143">
                  <c:v>1.5699999999999932</c:v>
                </c:pt>
                <c:pt idx="144">
                  <c:v>1.5299999999999727</c:v>
                </c:pt>
                <c:pt idx="145">
                  <c:v>1.4800000000000182</c:v>
                </c:pt>
                <c:pt idx="146">
                  <c:v>1.4399999999999977</c:v>
                </c:pt>
                <c:pt idx="147">
                  <c:v>1.3899999999999864</c:v>
                </c:pt>
                <c:pt idx="148">
                  <c:v>1.3600000000000136</c:v>
                </c:pt>
                <c:pt idx="149">
                  <c:v>1.3100000000000023</c:v>
                </c:pt>
                <c:pt idx="150">
                  <c:v>1.2599999999999909</c:v>
                </c:pt>
                <c:pt idx="151">
                  <c:v>1.2300000000000182</c:v>
                </c:pt>
                <c:pt idx="152">
                  <c:v>1.1800000000000068</c:v>
                </c:pt>
                <c:pt idx="153">
                  <c:v>1.1299999999999955</c:v>
                </c:pt>
                <c:pt idx="154">
                  <c:v>1.0999999999999659</c:v>
                </c:pt>
                <c:pt idx="155">
                  <c:v>1.0500000000000114</c:v>
                </c:pt>
                <c:pt idx="156">
                  <c:v>1.0099999999999909</c:v>
                </c:pt>
                <c:pt idx="157">
                  <c:v>0.96000000000003638</c:v>
                </c:pt>
                <c:pt idx="158">
                  <c:v>0.91999999999995907</c:v>
                </c:pt>
                <c:pt idx="159">
                  <c:v>0.8800000000000523</c:v>
                </c:pt>
                <c:pt idx="160">
                  <c:v>0.82999999999998408</c:v>
                </c:pt>
                <c:pt idx="161">
                  <c:v>0.80000000000001137</c:v>
                </c:pt>
                <c:pt idx="162">
                  <c:v>0.75</c:v>
                </c:pt>
                <c:pt idx="163">
                  <c:v>0.69999999999998863</c:v>
                </c:pt>
                <c:pt idx="164">
                  <c:v>0.67000000000001592</c:v>
                </c:pt>
                <c:pt idx="165">
                  <c:v>0.6199999999999477</c:v>
                </c:pt>
                <c:pt idx="166">
                  <c:v>0.57000000000005002</c:v>
                </c:pt>
                <c:pt idx="167">
                  <c:v>0.53999999999996362</c:v>
                </c:pt>
                <c:pt idx="168">
                  <c:v>0.49000000000000909</c:v>
                </c:pt>
                <c:pt idx="169">
                  <c:v>0.44999999999998863</c:v>
                </c:pt>
                <c:pt idx="170">
                  <c:v>0.40000000000003411</c:v>
                </c:pt>
                <c:pt idx="171">
                  <c:v>0.37000000000000455</c:v>
                </c:pt>
                <c:pt idx="172">
                  <c:v>0.31999999999999318</c:v>
                </c:pt>
                <c:pt idx="173">
                  <c:v>0.27999999999997272</c:v>
                </c:pt>
                <c:pt idx="174">
                  <c:v>0.23000000000001819</c:v>
                </c:pt>
                <c:pt idx="175">
                  <c:v>0.18999999999999773</c:v>
                </c:pt>
                <c:pt idx="176">
                  <c:v>0.14999999999997726</c:v>
                </c:pt>
                <c:pt idx="177">
                  <c:v>0.11000000000001364</c:v>
                </c:pt>
                <c:pt idx="178">
                  <c:v>6.0000000000002274E-2</c:v>
                </c:pt>
                <c:pt idx="179">
                  <c:v>2.9999999999972715E-2</c:v>
                </c:pt>
                <c:pt idx="180">
                  <c:v>-2.9999999999972715E-2</c:v>
                </c:pt>
                <c:pt idx="181">
                  <c:v>-6.0000000000002274E-2</c:v>
                </c:pt>
                <c:pt idx="182">
                  <c:v>-0.11000000000001364</c:v>
                </c:pt>
                <c:pt idx="183">
                  <c:v>-0.14999999999997726</c:v>
                </c:pt>
                <c:pt idx="184">
                  <c:v>-0.18999999999999773</c:v>
                </c:pt>
                <c:pt idx="185">
                  <c:v>-0.23000000000001819</c:v>
                </c:pt>
                <c:pt idx="186">
                  <c:v>-0.27999999999997272</c:v>
                </c:pt>
                <c:pt idx="187">
                  <c:v>-0.31999999999999318</c:v>
                </c:pt>
                <c:pt idx="188">
                  <c:v>-0.37000000000000455</c:v>
                </c:pt>
                <c:pt idx="189">
                  <c:v>-0.40000000000003411</c:v>
                </c:pt>
                <c:pt idx="190">
                  <c:v>-0.44999999999998863</c:v>
                </c:pt>
                <c:pt idx="191">
                  <c:v>-0.49000000000000909</c:v>
                </c:pt>
                <c:pt idx="192">
                  <c:v>-0.53999999999996362</c:v>
                </c:pt>
                <c:pt idx="193">
                  <c:v>-0.57000000000005002</c:v>
                </c:pt>
                <c:pt idx="194">
                  <c:v>-0.6199999999999477</c:v>
                </c:pt>
                <c:pt idx="195">
                  <c:v>-0.67000000000001592</c:v>
                </c:pt>
                <c:pt idx="196">
                  <c:v>-0.69999999999998863</c:v>
                </c:pt>
                <c:pt idx="197">
                  <c:v>-0.75</c:v>
                </c:pt>
                <c:pt idx="198">
                  <c:v>-0.80000000000001137</c:v>
                </c:pt>
                <c:pt idx="199">
                  <c:v>-0.82999999999998408</c:v>
                </c:pt>
                <c:pt idx="200">
                  <c:v>-0.8800000000000523</c:v>
                </c:pt>
                <c:pt idx="201">
                  <c:v>-0.91999999999995907</c:v>
                </c:pt>
                <c:pt idx="202">
                  <c:v>-0.96000000000003638</c:v>
                </c:pt>
                <c:pt idx="203">
                  <c:v>-1.0099999999999909</c:v>
                </c:pt>
                <c:pt idx="204">
                  <c:v>-1.0500000000000114</c:v>
                </c:pt>
                <c:pt idx="205">
                  <c:v>-1.0999999999999659</c:v>
                </c:pt>
                <c:pt idx="206">
                  <c:v>-1.1299999999999955</c:v>
                </c:pt>
                <c:pt idx="207">
                  <c:v>-1.1800000000000068</c:v>
                </c:pt>
                <c:pt idx="208">
                  <c:v>-1.2300000000000182</c:v>
                </c:pt>
                <c:pt idx="209">
                  <c:v>-1.2599999999999909</c:v>
                </c:pt>
                <c:pt idx="210">
                  <c:v>-1.3100000000000023</c:v>
                </c:pt>
                <c:pt idx="211">
                  <c:v>-1.3600000000000136</c:v>
                </c:pt>
                <c:pt idx="212">
                  <c:v>-1.3899999999999864</c:v>
                </c:pt>
                <c:pt idx="213">
                  <c:v>-1.4399999999999977</c:v>
                </c:pt>
                <c:pt idx="214">
                  <c:v>-1.4800000000000182</c:v>
                </c:pt>
                <c:pt idx="215">
                  <c:v>-1.5299999999999727</c:v>
                </c:pt>
                <c:pt idx="216">
                  <c:v>-1.5699999999999932</c:v>
                </c:pt>
                <c:pt idx="217">
                  <c:v>-1.6100000000000136</c:v>
                </c:pt>
                <c:pt idx="218">
                  <c:v>-1.6499999999999773</c:v>
                </c:pt>
                <c:pt idx="219">
                  <c:v>-1.7000000000000455</c:v>
                </c:pt>
                <c:pt idx="220">
                  <c:v>-1.7399999999999523</c:v>
                </c:pt>
                <c:pt idx="221">
                  <c:v>-1.7900000000000205</c:v>
                </c:pt>
                <c:pt idx="222">
                  <c:v>-1.8199999999999932</c:v>
                </c:pt>
                <c:pt idx="223">
                  <c:v>-1.8700000000000045</c:v>
                </c:pt>
                <c:pt idx="224">
                  <c:v>-1.910000000000025</c:v>
                </c:pt>
                <c:pt idx="225">
                  <c:v>-1.9599999999999795</c:v>
                </c:pt>
                <c:pt idx="226">
                  <c:v>-1.9900000000000091</c:v>
                </c:pt>
                <c:pt idx="227">
                  <c:v>-2.0400000000000205</c:v>
                </c:pt>
                <c:pt idx="228">
                  <c:v>-2.0799999999999841</c:v>
                </c:pt>
                <c:pt idx="229">
                  <c:v>-2.1299999999999955</c:v>
                </c:pt>
                <c:pt idx="230">
                  <c:v>-2.1599999999999682</c:v>
                </c:pt>
                <c:pt idx="231">
                  <c:v>-2.2100000000000364</c:v>
                </c:pt>
                <c:pt idx="232">
                  <c:v>-2.25</c:v>
                </c:pt>
                <c:pt idx="233">
                  <c:v>-2.2899999999999636</c:v>
                </c:pt>
                <c:pt idx="234">
                  <c:v>-2.3300000000000409</c:v>
                </c:pt>
                <c:pt idx="235">
                  <c:v>-2.3700000000000045</c:v>
                </c:pt>
                <c:pt idx="236">
                  <c:v>-2.4099999999999682</c:v>
                </c:pt>
                <c:pt idx="237">
                  <c:v>-2.4499999999999886</c:v>
                </c:pt>
                <c:pt idx="238">
                  <c:v>-2.5</c:v>
                </c:pt>
                <c:pt idx="239">
                  <c:v>-2.5300000000000296</c:v>
                </c:pt>
                <c:pt idx="240">
                  <c:v>-2.5699999999999932</c:v>
                </c:pt>
                <c:pt idx="241">
                  <c:v>-2.6100000000000136</c:v>
                </c:pt>
                <c:pt idx="242">
                  <c:v>-2.6499999999999773</c:v>
                </c:pt>
                <c:pt idx="243">
                  <c:v>-2.6899999999999977</c:v>
                </c:pt>
                <c:pt idx="244">
                  <c:v>-2.7200000000000273</c:v>
                </c:pt>
                <c:pt idx="245">
                  <c:v>-2.7699999999999818</c:v>
                </c:pt>
                <c:pt idx="246">
                  <c:v>-2.8000000000000114</c:v>
                </c:pt>
                <c:pt idx="247">
                  <c:v>-2.8299999999999841</c:v>
                </c:pt>
                <c:pt idx="248">
                  <c:v>-2.8799999999999955</c:v>
                </c:pt>
                <c:pt idx="249">
                  <c:v>-2.9000000000000341</c:v>
                </c:pt>
                <c:pt idx="250">
                  <c:v>-2.9499999999999886</c:v>
                </c:pt>
                <c:pt idx="251">
                  <c:v>-2.9699999999999704</c:v>
                </c:pt>
                <c:pt idx="252">
                  <c:v>-3.0200000000000387</c:v>
                </c:pt>
                <c:pt idx="253">
                  <c:v>-3.0399999999999636</c:v>
                </c:pt>
                <c:pt idx="254">
                  <c:v>-3.0800000000000409</c:v>
                </c:pt>
                <c:pt idx="255">
                  <c:v>-3.1099999999999568</c:v>
                </c:pt>
                <c:pt idx="256">
                  <c:v>-3.1400000000000432</c:v>
                </c:pt>
                <c:pt idx="257">
                  <c:v>-3.1699999999999591</c:v>
                </c:pt>
                <c:pt idx="258">
                  <c:v>-3.2000000000000455</c:v>
                </c:pt>
                <c:pt idx="259">
                  <c:v>-3.2299999999999613</c:v>
                </c:pt>
                <c:pt idx="260">
                  <c:v>-3.2599999999999909</c:v>
                </c:pt>
                <c:pt idx="261">
                  <c:v>-3.2800000000000296</c:v>
                </c:pt>
                <c:pt idx="262">
                  <c:v>-3.3100000000000023</c:v>
                </c:pt>
                <c:pt idx="263">
                  <c:v>-3.339999999999975</c:v>
                </c:pt>
                <c:pt idx="264">
                  <c:v>-3.3700000000000045</c:v>
                </c:pt>
                <c:pt idx="265">
                  <c:v>-3.3799999999999955</c:v>
                </c:pt>
                <c:pt idx="266">
                  <c:v>-3.410000000000025</c:v>
                </c:pt>
                <c:pt idx="267">
                  <c:v>-3.4300000000000068</c:v>
                </c:pt>
                <c:pt idx="268">
                  <c:v>-3.4499999999999886</c:v>
                </c:pt>
                <c:pt idx="269">
                  <c:v>-3.4800000000000182</c:v>
                </c:pt>
                <c:pt idx="270">
                  <c:v>-3.4899999999999523</c:v>
                </c:pt>
                <c:pt idx="271">
                  <c:v>-3.5100000000000477</c:v>
                </c:pt>
                <c:pt idx="272">
                  <c:v>-3.5199999999999818</c:v>
                </c:pt>
                <c:pt idx="273">
                  <c:v>-3.539999999999992</c:v>
                </c:pt>
                <c:pt idx="274">
                  <c:v>-3.5600000000000023</c:v>
                </c:pt>
                <c:pt idx="275">
                  <c:v>-3.5699999999999932</c:v>
                </c:pt>
                <c:pt idx="276">
                  <c:v>-3.5800000000000125</c:v>
                </c:pt>
                <c:pt idx="277">
                  <c:v>-3.5900000000000034</c:v>
                </c:pt>
                <c:pt idx="278">
                  <c:v>-3.6099999999999852</c:v>
                </c:pt>
                <c:pt idx="279">
                  <c:v>-3.6100000000000136</c:v>
                </c:pt>
                <c:pt idx="280">
                  <c:v>-3.6099999999999852</c:v>
                </c:pt>
                <c:pt idx="281">
                  <c:v>-3.6299999999999955</c:v>
                </c:pt>
                <c:pt idx="282">
                  <c:v>-3.6200000000000045</c:v>
                </c:pt>
                <c:pt idx="283">
                  <c:v>-3.6299999999999955</c:v>
                </c:pt>
                <c:pt idx="284">
                  <c:v>-3.6400000000000148</c:v>
                </c:pt>
                <c:pt idx="285">
                  <c:v>-3.6299999999999955</c:v>
                </c:pt>
                <c:pt idx="286">
                  <c:v>-3.6299999999999955</c:v>
                </c:pt>
                <c:pt idx="287">
                  <c:v>-3.6299999999999955</c:v>
                </c:pt>
                <c:pt idx="288">
                  <c:v>-3.6299999999999955</c:v>
                </c:pt>
                <c:pt idx="289">
                  <c:v>-3.6200000000000045</c:v>
                </c:pt>
                <c:pt idx="290">
                  <c:v>-3.6200000000000045</c:v>
                </c:pt>
                <c:pt idx="291">
                  <c:v>-3.5999999999999943</c:v>
                </c:pt>
                <c:pt idx="292">
                  <c:v>-3.6000000000000227</c:v>
                </c:pt>
                <c:pt idx="293">
                  <c:v>-3.589999999999975</c:v>
                </c:pt>
                <c:pt idx="294">
                  <c:v>-3.5700000000000216</c:v>
                </c:pt>
                <c:pt idx="295">
                  <c:v>-3.5600000000000023</c:v>
                </c:pt>
                <c:pt idx="296">
                  <c:v>-3.539999999999992</c:v>
                </c:pt>
                <c:pt idx="297">
                  <c:v>-3.5300000000000011</c:v>
                </c:pt>
                <c:pt idx="298">
                  <c:v>-3.5099999999999909</c:v>
                </c:pt>
                <c:pt idx="299">
                  <c:v>-3.4900000000000091</c:v>
                </c:pt>
                <c:pt idx="300">
                  <c:v>-3.4699999999999989</c:v>
                </c:pt>
                <c:pt idx="301">
                  <c:v>-3.4399999999999977</c:v>
                </c:pt>
                <c:pt idx="302">
                  <c:v>-3.4199999999999875</c:v>
                </c:pt>
                <c:pt idx="303">
                  <c:v>-3.4000000000000057</c:v>
                </c:pt>
                <c:pt idx="304">
                  <c:v>-3.3700000000000045</c:v>
                </c:pt>
                <c:pt idx="305">
                  <c:v>-3.3400000000000034</c:v>
                </c:pt>
                <c:pt idx="306">
                  <c:v>-3.3000000000000114</c:v>
                </c:pt>
                <c:pt idx="307">
                  <c:v>-3.2799999999999727</c:v>
                </c:pt>
                <c:pt idx="308">
                  <c:v>-3.2400000000000091</c:v>
                </c:pt>
                <c:pt idx="309">
                  <c:v>-3.210000000000008</c:v>
                </c:pt>
                <c:pt idx="310">
                  <c:v>-3.1700000000000017</c:v>
                </c:pt>
                <c:pt idx="311">
                  <c:v>-3.1400000000000006</c:v>
                </c:pt>
                <c:pt idx="312">
                  <c:v>-3.0899999999999892</c:v>
                </c:pt>
                <c:pt idx="313">
                  <c:v>-3.0600000000000023</c:v>
                </c:pt>
                <c:pt idx="314">
                  <c:v>-3.0100000000000051</c:v>
                </c:pt>
                <c:pt idx="315">
                  <c:v>-2.9699999999999989</c:v>
                </c:pt>
                <c:pt idx="316">
                  <c:v>-2.9200000000000017</c:v>
                </c:pt>
                <c:pt idx="317">
                  <c:v>-2.8799999999999955</c:v>
                </c:pt>
                <c:pt idx="318">
                  <c:v>-2.8299999999999983</c:v>
                </c:pt>
                <c:pt idx="319">
                  <c:v>-2.7900000000000063</c:v>
                </c:pt>
                <c:pt idx="320">
                  <c:v>-2.730000000000004</c:v>
                </c:pt>
                <c:pt idx="321">
                  <c:v>-2.6799999999999926</c:v>
                </c:pt>
                <c:pt idx="322">
                  <c:v>-2.6299999999999955</c:v>
                </c:pt>
                <c:pt idx="323">
                  <c:v>-2.5700000000000074</c:v>
                </c:pt>
                <c:pt idx="324">
                  <c:v>-2.519999999999996</c:v>
                </c:pt>
                <c:pt idx="325">
                  <c:v>-2.460000000000008</c:v>
                </c:pt>
                <c:pt idx="326">
                  <c:v>-2.3999999999999915</c:v>
                </c:pt>
                <c:pt idx="327">
                  <c:v>-2.3500000000000085</c:v>
                </c:pt>
                <c:pt idx="328">
                  <c:v>-2.289999999999992</c:v>
                </c:pt>
                <c:pt idx="329">
                  <c:v>-2.2199999999999989</c:v>
                </c:pt>
                <c:pt idx="330">
                  <c:v>-2.1599999999999966</c:v>
                </c:pt>
                <c:pt idx="331">
                  <c:v>-2.1000000000000085</c:v>
                </c:pt>
                <c:pt idx="332">
                  <c:v>-2.039999999999992</c:v>
                </c:pt>
                <c:pt idx="333">
                  <c:v>-1.9699999999999989</c:v>
                </c:pt>
                <c:pt idx="334">
                  <c:v>-1.9000000000000057</c:v>
                </c:pt>
                <c:pt idx="335">
                  <c:v>-1.8400000000000034</c:v>
                </c:pt>
                <c:pt idx="336">
                  <c:v>-1.769999999999996</c:v>
                </c:pt>
                <c:pt idx="337">
                  <c:v>-1.7000000000000028</c:v>
                </c:pt>
                <c:pt idx="338">
                  <c:v>-1.6299999999999955</c:v>
                </c:pt>
                <c:pt idx="339">
                  <c:v>-1.5600000000000023</c:v>
                </c:pt>
                <c:pt idx="340">
                  <c:v>-1.490000000000002</c:v>
                </c:pt>
                <c:pt idx="341">
                  <c:v>-1.4200000000000017</c:v>
                </c:pt>
                <c:pt idx="342">
                  <c:v>-1.3399999999999963</c:v>
                </c:pt>
                <c:pt idx="343">
                  <c:v>-1.2700000000000031</c:v>
                </c:pt>
                <c:pt idx="344">
                  <c:v>-1.1999999999999957</c:v>
                </c:pt>
                <c:pt idx="345">
                  <c:v>-1.1300000000000026</c:v>
                </c:pt>
                <c:pt idx="346">
                  <c:v>-1.0399999999999991</c:v>
                </c:pt>
                <c:pt idx="347">
                  <c:v>-0.98000000000000398</c:v>
                </c:pt>
                <c:pt idx="348">
                  <c:v>-0.88999999999999346</c:v>
                </c:pt>
                <c:pt idx="349">
                  <c:v>-0.82000000000000028</c:v>
                </c:pt>
                <c:pt idx="350">
                  <c:v>-0.75</c:v>
                </c:pt>
                <c:pt idx="351">
                  <c:v>-0.66000000000000369</c:v>
                </c:pt>
                <c:pt idx="352">
                  <c:v>-0.58999999999999631</c:v>
                </c:pt>
                <c:pt idx="353">
                  <c:v>-0.51000000000000512</c:v>
                </c:pt>
                <c:pt idx="354">
                  <c:v>-0.42999999999999972</c:v>
                </c:pt>
                <c:pt idx="355">
                  <c:v>-0.35999999999999943</c:v>
                </c:pt>
                <c:pt idx="356">
                  <c:v>-0.26999999999999602</c:v>
                </c:pt>
                <c:pt idx="357">
                  <c:v>-0.20000000000000284</c:v>
                </c:pt>
                <c:pt idx="358">
                  <c:v>-0.11999999999999744</c:v>
                </c:pt>
                <c:pt idx="359">
                  <c:v>-3.9999999999999147E-2</c:v>
                </c:pt>
                <c:pt idx="360">
                  <c:v>3.9999999999999147E-2</c:v>
                </c:pt>
                <c:pt idx="361">
                  <c:v>0.11999999999999744</c:v>
                </c:pt>
                <c:pt idx="362">
                  <c:v>0.20000000000000284</c:v>
                </c:pt>
                <c:pt idx="363">
                  <c:v>0.26999999999999602</c:v>
                </c:pt>
                <c:pt idx="364">
                  <c:v>0.35999999999999943</c:v>
                </c:pt>
                <c:pt idx="365">
                  <c:v>0.42999999999999972</c:v>
                </c:pt>
                <c:pt idx="366">
                  <c:v>0.51000000000000512</c:v>
                </c:pt>
                <c:pt idx="367">
                  <c:v>0.58999999999999631</c:v>
                </c:pt>
                <c:pt idx="368">
                  <c:v>0.66000000000000369</c:v>
                </c:pt>
                <c:pt idx="369">
                  <c:v>0.75</c:v>
                </c:pt>
                <c:pt idx="370">
                  <c:v>0.82000000000000028</c:v>
                </c:pt>
                <c:pt idx="371">
                  <c:v>0.88999999999999346</c:v>
                </c:pt>
                <c:pt idx="372">
                  <c:v>0.98000000000000398</c:v>
                </c:pt>
                <c:pt idx="373">
                  <c:v>1.0399999999999991</c:v>
                </c:pt>
                <c:pt idx="374">
                  <c:v>1.1300000000000026</c:v>
                </c:pt>
                <c:pt idx="375">
                  <c:v>1.1999999999999957</c:v>
                </c:pt>
                <c:pt idx="376">
                  <c:v>1.2700000000000031</c:v>
                </c:pt>
                <c:pt idx="377">
                  <c:v>1.3399999999999963</c:v>
                </c:pt>
                <c:pt idx="378">
                  <c:v>1.4200000000000017</c:v>
                </c:pt>
                <c:pt idx="379">
                  <c:v>1.490000000000002</c:v>
                </c:pt>
                <c:pt idx="380">
                  <c:v>1.5600000000000023</c:v>
                </c:pt>
                <c:pt idx="381">
                  <c:v>1.6299999999999955</c:v>
                </c:pt>
                <c:pt idx="382">
                  <c:v>1.7000000000000028</c:v>
                </c:pt>
                <c:pt idx="383">
                  <c:v>1.769999999999996</c:v>
                </c:pt>
                <c:pt idx="384">
                  <c:v>1.8400000000000034</c:v>
                </c:pt>
                <c:pt idx="385">
                  <c:v>1.9000000000000057</c:v>
                </c:pt>
                <c:pt idx="386">
                  <c:v>1.9699999999999989</c:v>
                </c:pt>
                <c:pt idx="387">
                  <c:v>2.039999999999992</c:v>
                </c:pt>
                <c:pt idx="388">
                  <c:v>2.1000000000000085</c:v>
                </c:pt>
                <c:pt idx="389">
                  <c:v>2.1599999999999966</c:v>
                </c:pt>
                <c:pt idx="390">
                  <c:v>2.2199999999999989</c:v>
                </c:pt>
                <c:pt idx="391">
                  <c:v>2.289999999999992</c:v>
                </c:pt>
                <c:pt idx="392">
                  <c:v>2.3500000000000085</c:v>
                </c:pt>
                <c:pt idx="393">
                  <c:v>2.3999999999999915</c:v>
                </c:pt>
                <c:pt idx="394">
                  <c:v>2.460000000000008</c:v>
                </c:pt>
                <c:pt idx="395">
                  <c:v>2.519999999999996</c:v>
                </c:pt>
                <c:pt idx="396">
                  <c:v>2.5700000000000074</c:v>
                </c:pt>
                <c:pt idx="397">
                  <c:v>2.6299999999999955</c:v>
                </c:pt>
                <c:pt idx="398">
                  <c:v>2.6799999999999926</c:v>
                </c:pt>
                <c:pt idx="399">
                  <c:v>2.730000000000004</c:v>
                </c:pt>
                <c:pt idx="400">
                  <c:v>2.7900000000000063</c:v>
                </c:pt>
                <c:pt idx="401">
                  <c:v>2.8299999999999983</c:v>
                </c:pt>
                <c:pt idx="402">
                  <c:v>2.8799999999999955</c:v>
                </c:pt>
                <c:pt idx="403">
                  <c:v>2.9200000000000017</c:v>
                </c:pt>
                <c:pt idx="404">
                  <c:v>2.9699999999999989</c:v>
                </c:pt>
                <c:pt idx="405">
                  <c:v>3.0100000000000051</c:v>
                </c:pt>
                <c:pt idx="406">
                  <c:v>3.0600000000000023</c:v>
                </c:pt>
                <c:pt idx="407">
                  <c:v>3.0899999999999892</c:v>
                </c:pt>
                <c:pt idx="408">
                  <c:v>3.1400000000000006</c:v>
                </c:pt>
                <c:pt idx="409">
                  <c:v>3.1700000000000017</c:v>
                </c:pt>
                <c:pt idx="410">
                  <c:v>3.210000000000008</c:v>
                </c:pt>
                <c:pt idx="411">
                  <c:v>3.2400000000000091</c:v>
                </c:pt>
                <c:pt idx="412">
                  <c:v>3.2799999999999727</c:v>
                </c:pt>
                <c:pt idx="413">
                  <c:v>3.3000000000000114</c:v>
                </c:pt>
                <c:pt idx="414">
                  <c:v>3.3400000000000034</c:v>
                </c:pt>
                <c:pt idx="415">
                  <c:v>3.3700000000000045</c:v>
                </c:pt>
                <c:pt idx="416">
                  <c:v>3.4000000000000057</c:v>
                </c:pt>
                <c:pt idx="417">
                  <c:v>3.4199999999999875</c:v>
                </c:pt>
                <c:pt idx="418">
                  <c:v>3.4399999999999977</c:v>
                </c:pt>
                <c:pt idx="419">
                  <c:v>3.4699999999999989</c:v>
                </c:pt>
                <c:pt idx="420">
                  <c:v>3.4900000000000091</c:v>
                </c:pt>
                <c:pt idx="421">
                  <c:v>3.5099999999999909</c:v>
                </c:pt>
                <c:pt idx="422">
                  <c:v>3.5300000000000011</c:v>
                </c:pt>
                <c:pt idx="423">
                  <c:v>3.539999999999992</c:v>
                </c:pt>
                <c:pt idx="424">
                  <c:v>3.5600000000000023</c:v>
                </c:pt>
                <c:pt idx="425">
                  <c:v>3.5700000000000216</c:v>
                </c:pt>
                <c:pt idx="426">
                  <c:v>3.589999999999975</c:v>
                </c:pt>
                <c:pt idx="427">
                  <c:v>3.6000000000000227</c:v>
                </c:pt>
                <c:pt idx="428">
                  <c:v>3.5999999999999943</c:v>
                </c:pt>
                <c:pt idx="429">
                  <c:v>3.6200000000000045</c:v>
                </c:pt>
                <c:pt idx="430">
                  <c:v>3.6200000000000045</c:v>
                </c:pt>
                <c:pt idx="431">
                  <c:v>3.6299999999999955</c:v>
                </c:pt>
                <c:pt idx="432">
                  <c:v>3.6299999999999955</c:v>
                </c:pt>
                <c:pt idx="433">
                  <c:v>3.6299999999999955</c:v>
                </c:pt>
                <c:pt idx="434">
                  <c:v>3.6299999999999955</c:v>
                </c:pt>
                <c:pt idx="435">
                  <c:v>3.6400000000000148</c:v>
                </c:pt>
                <c:pt idx="436">
                  <c:v>3.6299999999999955</c:v>
                </c:pt>
                <c:pt idx="437">
                  <c:v>3.6200000000000045</c:v>
                </c:pt>
                <c:pt idx="438">
                  <c:v>3.6299999999999955</c:v>
                </c:pt>
                <c:pt idx="439">
                  <c:v>3.6099999999999852</c:v>
                </c:pt>
                <c:pt idx="440">
                  <c:v>3.6100000000000136</c:v>
                </c:pt>
                <c:pt idx="441">
                  <c:v>3.6099999999999852</c:v>
                </c:pt>
                <c:pt idx="442">
                  <c:v>3.5900000000000034</c:v>
                </c:pt>
                <c:pt idx="443">
                  <c:v>3.5800000000000125</c:v>
                </c:pt>
                <c:pt idx="444">
                  <c:v>3.5699999999999932</c:v>
                </c:pt>
                <c:pt idx="445">
                  <c:v>3.5600000000000023</c:v>
                </c:pt>
                <c:pt idx="446">
                  <c:v>3.539999999999992</c:v>
                </c:pt>
                <c:pt idx="447">
                  <c:v>3.5199999999999818</c:v>
                </c:pt>
                <c:pt idx="448">
                  <c:v>3.5100000000000477</c:v>
                </c:pt>
                <c:pt idx="449">
                  <c:v>3.4899999999999523</c:v>
                </c:pt>
                <c:pt idx="450">
                  <c:v>3.4800000000000182</c:v>
                </c:pt>
                <c:pt idx="451">
                  <c:v>3.4499999999999886</c:v>
                </c:pt>
                <c:pt idx="452">
                  <c:v>3.4300000000000068</c:v>
                </c:pt>
                <c:pt idx="453">
                  <c:v>3.410000000000025</c:v>
                </c:pt>
                <c:pt idx="454">
                  <c:v>3.3799999999999955</c:v>
                </c:pt>
                <c:pt idx="455">
                  <c:v>3.3700000000000045</c:v>
                </c:pt>
                <c:pt idx="456">
                  <c:v>3.339999999999975</c:v>
                </c:pt>
                <c:pt idx="457">
                  <c:v>3.3100000000000023</c:v>
                </c:pt>
                <c:pt idx="458">
                  <c:v>3.2800000000000296</c:v>
                </c:pt>
                <c:pt idx="459">
                  <c:v>3.2599999999999909</c:v>
                </c:pt>
                <c:pt idx="460">
                  <c:v>3.2299999999999613</c:v>
                </c:pt>
                <c:pt idx="461">
                  <c:v>3.2000000000000455</c:v>
                </c:pt>
                <c:pt idx="462">
                  <c:v>3.1699999999999591</c:v>
                </c:pt>
                <c:pt idx="463">
                  <c:v>3.1400000000000432</c:v>
                </c:pt>
                <c:pt idx="464">
                  <c:v>3.1099999999999568</c:v>
                </c:pt>
                <c:pt idx="465">
                  <c:v>3.0800000000000409</c:v>
                </c:pt>
                <c:pt idx="466">
                  <c:v>3.0399999999999636</c:v>
                </c:pt>
                <c:pt idx="467">
                  <c:v>3.0200000000000387</c:v>
                </c:pt>
                <c:pt idx="468">
                  <c:v>2.9699999999999704</c:v>
                </c:pt>
                <c:pt idx="469">
                  <c:v>2.9499999999999886</c:v>
                </c:pt>
                <c:pt idx="470">
                  <c:v>2.9000000000000341</c:v>
                </c:pt>
                <c:pt idx="471">
                  <c:v>2.8799999999999955</c:v>
                </c:pt>
                <c:pt idx="472">
                  <c:v>2.8299999999999841</c:v>
                </c:pt>
                <c:pt idx="473">
                  <c:v>2.8000000000000114</c:v>
                </c:pt>
                <c:pt idx="474">
                  <c:v>2.7699999999999818</c:v>
                </c:pt>
                <c:pt idx="475">
                  <c:v>2.7200000000000273</c:v>
                </c:pt>
                <c:pt idx="476">
                  <c:v>2.6899999999999977</c:v>
                </c:pt>
                <c:pt idx="477">
                  <c:v>2.6499999999999773</c:v>
                </c:pt>
                <c:pt idx="478">
                  <c:v>2.6100000000000136</c:v>
                </c:pt>
                <c:pt idx="479">
                  <c:v>2.5699999999999932</c:v>
                </c:pt>
                <c:pt idx="480">
                  <c:v>2.5300000000000296</c:v>
                </c:pt>
                <c:pt idx="481">
                  <c:v>2.5</c:v>
                </c:pt>
                <c:pt idx="482">
                  <c:v>2.4499999999999886</c:v>
                </c:pt>
                <c:pt idx="483">
                  <c:v>2.4099999999999682</c:v>
                </c:pt>
                <c:pt idx="484">
                  <c:v>2.3700000000000045</c:v>
                </c:pt>
                <c:pt idx="485">
                  <c:v>2.3300000000000409</c:v>
                </c:pt>
                <c:pt idx="486">
                  <c:v>2.2899999999999636</c:v>
                </c:pt>
                <c:pt idx="487">
                  <c:v>2.25</c:v>
                </c:pt>
                <c:pt idx="488">
                  <c:v>2.2100000000000364</c:v>
                </c:pt>
                <c:pt idx="489">
                  <c:v>2.1599999999999682</c:v>
                </c:pt>
                <c:pt idx="490">
                  <c:v>2.1299999999999955</c:v>
                </c:pt>
                <c:pt idx="491">
                  <c:v>2.0799999999999841</c:v>
                </c:pt>
                <c:pt idx="492">
                  <c:v>2.0400000000000205</c:v>
                </c:pt>
                <c:pt idx="493">
                  <c:v>1.9900000000000091</c:v>
                </c:pt>
                <c:pt idx="494">
                  <c:v>1.9599999999999795</c:v>
                </c:pt>
                <c:pt idx="495">
                  <c:v>1.910000000000025</c:v>
                </c:pt>
                <c:pt idx="496">
                  <c:v>1.8700000000000045</c:v>
                </c:pt>
                <c:pt idx="497">
                  <c:v>1.8199999999999932</c:v>
                </c:pt>
                <c:pt idx="498">
                  <c:v>1.7900000000000205</c:v>
                </c:pt>
                <c:pt idx="499">
                  <c:v>1.7399999999999523</c:v>
                </c:pt>
                <c:pt idx="500">
                  <c:v>1.7000000000000455</c:v>
                </c:pt>
                <c:pt idx="501">
                  <c:v>1.6499999999999773</c:v>
                </c:pt>
                <c:pt idx="502">
                  <c:v>1.6100000000000136</c:v>
                </c:pt>
                <c:pt idx="503">
                  <c:v>1.5699999999999932</c:v>
                </c:pt>
                <c:pt idx="504">
                  <c:v>1.5299999999999727</c:v>
                </c:pt>
                <c:pt idx="505">
                  <c:v>1.4800000000000182</c:v>
                </c:pt>
                <c:pt idx="506">
                  <c:v>1.4399999999999977</c:v>
                </c:pt>
                <c:pt idx="507">
                  <c:v>1.3899999999999864</c:v>
                </c:pt>
                <c:pt idx="508">
                  <c:v>1.3600000000000136</c:v>
                </c:pt>
                <c:pt idx="509">
                  <c:v>1.3100000000000023</c:v>
                </c:pt>
                <c:pt idx="510">
                  <c:v>1.2599999999999909</c:v>
                </c:pt>
                <c:pt idx="511">
                  <c:v>1.2300000000000182</c:v>
                </c:pt>
                <c:pt idx="512">
                  <c:v>1.1800000000000068</c:v>
                </c:pt>
                <c:pt idx="513">
                  <c:v>1.1299999999999955</c:v>
                </c:pt>
                <c:pt idx="514">
                  <c:v>1.0999999999999659</c:v>
                </c:pt>
                <c:pt idx="515">
                  <c:v>1.0500000000000114</c:v>
                </c:pt>
                <c:pt idx="516">
                  <c:v>1.0099999999999909</c:v>
                </c:pt>
                <c:pt idx="517">
                  <c:v>0.96000000000003638</c:v>
                </c:pt>
                <c:pt idx="518">
                  <c:v>0.91999999999995907</c:v>
                </c:pt>
                <c:pt idx="519">
                  <c:v>0.8800000000000523</c:v>
                </c:pt>
                <c:pt idx="520">
                  <c:v>0.82999999999998408</c:v>
                </c:pt>
                <c:pt idx="521">
                  <c:v>0.80000000000001137</c:v>
                </c:pt>
                <c:pt idx="522">
                  <c:v>0.75</c:v>
                </c:pt>
                <c:pt idx="523">
                  <c:v>0.69999999999998863</c:v>
                </c:pt>
                <c:pt idx="524">
                  <c:v>0.67000000000001592</c:v>
                </c:pt>
                <c:pt idx="525">
                  <c:v>0.6199999999999477</c:v>
                </c:pt>
                <c:pt idx="526">
                  <c:v>0.57000000000005002</c:v>
                </c:pt>
                <c:pt idx="527">
                  <c:v>0.53999999999996362</c:v>
                </c:pt>
                <c:pt idx="528">
                  <c:v>0.49000000000000909</c:v>
                </c:pt>
                <c:pt idx="529">
                  <c:v>0.44999999999998863</c:v>
                </c:pt>
                <c:pt idx="530">
                  <c:v>0.40000000000003411</c:v>
                </c:pt>
                <c:pt idx="531">
                  <c:v>0.37000000000000455</c:v>
                </c:pt>
                <c:pt idx="532">
                  <c:v>0.31999999999999318</c:v>
                </c:pt>
                <c:pt idx="533">
                  <c:v>0.27999999999997272</c:v>
                </c:pt>
                <c:pt idx="534">
                  <c:v>0.23000000000001819</c:v>
                </c:pt>
                <c:pt idx="535">
                  <c:v>0.18999999999999773</c:v>
                </c:pt>
                <c:pt idx="536">
                  <c:v>0.14999999999997726</c:v>
                </c:pt>
                <c:pt idx="537">
                  <c:v>0.11000000000001364</c:v>
                </c:pt>
                <c:pt idx="538">
                  <c:v>6.0000000000002274E-2</c:v>
                </c:pt>
                <c:pt idx="539">
                  <c:v>2.9999999999972715E-2</c:v>
                </c:pt>
                <c:pt idx="540">
                  <c:v>-2.9999999999972715E-2</c:v>
                </c:pt>
                <c:pt idx="541">
                  <c:v>-6.0000000000002274E-2</c:v>
                </c:pt>
                <c:pt idx="542">
                  <c:v>-0.11000000000001364</c:v>
                </c:pt>
                <c:pt idx="543">
                  <c:v>-0.14999999999997726</c:v>
                </c:pt>
                <c:pt idx="544">
                  <c:v>-0.18999999999999773</c:v>
                </c:pt>
                <c:pt idx="545">
                  <c:v>-0.23000000000001819</c:v>
                </c:pt>
                <c:pt idx="546">
                  <c:v>-0.27999999999997272</c:v>
                </c:pt>
                <c:pt idx="547">
                  <c:v>-0.31999999999999318</c:v>
                </c:pt>
                <c:pt idx="548">
                  <c:v>-0.37000000000000455</c:v>
                </c:pt>
                <c:pt idx="549">
                  <c:v>-0.40000000000003411</c:v>
                </c:pt>
                <c:pt idx="550">
                  <c:v>-0.44999999999998863</c:v>
                </c:pt>
                <c:pt idx="551">
                  <c:v>-0.49000000000000909</c:v>
                </c:pt>
                <c:pt idx="552">
                  <c:v>-0.53999999999996362</c:v>
                </c:pt>
                <c:pt idx="553">
                  <c:v>-0.57000000000005002</c:v>
                </c:pt>
                <c:pt idx="554">
                  <c:v>-0.6199999999999477</c:v>
                </c:pt>
                <c:pt idx="555">
                  <c:v>-0.67000000000001592</c:v>
                </c:pt>
                <c:pt idx="556">
                  <c:v>-0.69999999999998863</c:v>
                </c:pt>
                <c:pt idx="557">
                  <c:v>-0.75</c:v>
                </c:pt>
                <c:pt idx="558">
                  <c:v>-0.80000000000001137</c:v>
                </c:pt>
                <c:pt idx="559">
                  <c:v>-0.82999999999998408</c:v>
                </c:pt>
                <c:pt idx="560">
                  <c:v>-0.8800000000000523</c:v>
                </c:pt>
                <c:pt idx="561">
                  <c:v>-0.91999999999995907</c:v>
                </c:pt>
                <c:pt idx="562">
                  <c:v>-0.96000000000003638</c:v>
                </c:pt>
                <c:pt idx="563">
                  <c:v>-1.0099999999999909</c:v>
                </c:pt>
                <c:pt idx="564">
                  <c:v>-1.0500000000000114</c:v>
                </c:pt>
                <c:pt idx="565">
                  <c:v>-1.0999999999999659</c:v>
                </c:pt>
                <c:pt idx="566">
                  <c:v>-1.1299999999999955</c:v>
                </c:pt>
                <c:pt idx="567">
                  <c:v>-1.1800000000000068</c:v>
                </c:pt>
                <c:pt idx="568">
                  <c:v>-1.2300000000000182</c:v>
                </c:pt>
                <c:pt idx="569">
                  <c:v>-1.2599999999999909</c:v>
                </c:pt>
                <c:pt idx="570">
                  <c:v>-1.3100000000000023</c:v>
                </c:pt>
                <c:pt idx="571">
                  <c:v>-1.3600000000000136</c:v>
                </c:pt>
                <c:pt idx="572">
                  <c:v>-1.3899999999999864</c:v>
                </c:pt>
                <c:pt idx="573">
                  <c:v>-1.4399999999999977</c:v>
                </c:pt>
                <c:pt idx="574">
                  <c:v>-1.4800000000000182</c:v>
                </c:pt>
                <c:pt idx="575">
                  <c:v>-1.5299999999999727</c:v>
                </c:pt>
                <c:pt idx="576">
                  <c:v>-1.5699999999999932</c:v>
                </c:pt>
                <c:pt idx="577">
                  <c:v>-1.6100000000000136</c:v>
                </c:pt>
                <c:pt idx="578">
                  <c:v>-1.6499999999999773</c:v>
                </c:pt>
                <c:pt idx="579">
                  <c:v>-1.7000000000000455</c:v>
                </c:pt>
                <c:pt idx="580">
                  <c:v>-1.7399999999999523</c:v>
                </c:pt>
                <c:pt idx="581">
                  <c:v>-1.7900000000000205</c:v>
                </c:pt>
                <c:pt idx="582">
                  <c:v>-1.8199999999999932</c:v>
                </c:pt>
                <c:pt idx="583">
                  <c:v>-1.8700000000000045</c:v>
                </c:pt>
                <c:pt idx="584">
                  <c:v>-1.910000000000025</c:v>
                </c:pt>
                <c:pt idx="585">
                  <c:v>-1.9599999999999795</c:v>
                </c:pt>
                <c:pt idx="586">
                  <c:v>-1.9900000000000091</c:v>
                </c:pt>
                <c:pt idx="587">
                  <c:v>-2.0400000000000205</c:v>
                </c:pt>
                <c:pt idx="588">
                  <c:v>-2.0799999999999841</c:v>
                </c:pt>
                <c:pt idx="589">
                  <c:v>-2.1299999999999955</c:v>
                </c:pt>
                <c:pt idx="590">
                  <c:v>-2.1599999999999682</c:v>
                </c:pt>
                <c:pt idx="591">
                  <c:v>-2.2100000000000364</c:v>
                </c:pt>
                <c:pt idx="592">
                  <c:v>-2.25</c:v>
                </c:pt>
                <c:pt idx="593">
                  <c:v>-2.2899999999999636</c:v>
                </c:pt>
                <c:pt idx="594">
                  <c:v>-2.3300000000000409</c:v>
                </c:pt>
                <c:pt idx="595">
                  <c:v>-2.3700000000000045</c:v>
                </c:pt>
                <c:pt idx="596">
                  <c:v>-2.4099999999999682</c:v>
                </c:pt>
                <c:pt idx="597">
                  <c:v>-2.4499999999999886</c:v>
                </c:pt>
                <c:pt idx="598">
                  <c:v>-2.5</c:v>
                </c:pt>
                <c:pt idx="599">
                  <c:v>-2.5300000000000296</c:v>
                </c:pt>
                <c:pt idx="600">
                  <c:v>-2.5699999999999932</c:v>
                </c:pt>
                <c:pt idx="601">
                  <c:v>-2.6100000000000136</c:v>
                </c:pt>
                <c:pt idx="602">
                  <c:v>-2.6499999999999773</c:v>
                </c:pt>
                <c:pt idx="603">
                  <c:v>-2.6899999999999977</c:v>
                </c:pt>
                <c:pt idx="604">
                  <c:v>-2.7200000000000273</c:v>
                </c:pt>
                <c:pt idx="605">
                  <c:v>-2.7699999999999818</c:v>
                </c:pt>
                <c:pt idx="606">
                  <c:v>-2.8000000000000114</c:v>
                </c:pt>
                <c:pt idx="607">
                  <c:v>-2.8299999999999841</c:v>
                </c:pt>
                <c:pt idx="608">
                  <c:v>-2.8799999999999955</c:v>
                </c:pt>
                <c:pt idx="609">
                  <c:v>-2.9000000000000341</c:v>
                </c:pt>
                <c:pt idx="610">
                  <c:v>-2.9499999999999886</c:v>
                </c:pt>
                <c:pt idx="611">
                  <c:v>-2.9699999999999704</c:v>
                </c:pt>
                <c:pt idx="612">
                  <c:v>-3.0200000000000387</c:v>
                </c:pt>
                <c:pt idx="613">
                  <c:v>-3.0399999999999636</c:v>
                </c:pt>
                <c:pt idx="614">
                  <c:v>-3.0800000000000409</c:v>
                </c:pt>
                <c:pt idx="615">
                  <c:v>-3.1099999999999568</c:v>
                </c:pt>
                <c:pt idx="616">
                  <c:v>-3.1400000000000432</c:v>
                </c:pt>
                <c:pt idx="617">
                  <c:v>-3.1699999999999591</c:v>
                </c:pt>
                <c:pt idx="618">
                  <c:v>-3.2000000000000455</c:v>
                </c:pt>
                <c:pt idx="619">
                  <c:v>-3.2299999999999613</c:v>
                </c:pt>
                <c:pt idx="620">
                  <c:v>-3.2599999999999909</c:v>
                </c:pt>
                <c:pt idx="621">
                  <c:v>-3.2800000000000296</c:v>
                </c:pt>
                <c:pt idx="622">
                  <c:v>-3.3199999999999932</c:v>
                </c:pt>
                <c:pt idx="623">
                  <c:v>-3.3299999999999841</c:v>
                </c:pt>
                <c:pt idx="624">
                  <c:v>-3.3700000000000045</c:v>
                </c:pt>
                <c:pt idx="625">
                  <c:v>-3.3799999999999955</c:v>
                </c:pt>
                <c:pt idx="626">
                  <c:v>-3.410000000000025</c:v>
                </c:pt>
                <c:pt idx="627">
                  <c:v>-3.4300000000000068</c:v>
                </c:pt>
                <c:pt idx="628">
                  <c:v>-3.4599999999999795</c:v>
                </c:pt>
                <c:pt idx="629">
                  <c:v>-3.4700000000000273</c:v>
                </c:pt>
                <c:pt idx="630">
                  <c:v>-3.4899999999999523</c:v>
                </c:pt>
                <c:pt idx="631">
                  <c:v>-3.5100000000000477</c:v>
                </c:pt>
                <c:pt idx="632">
                  <c:v>-3.5199999999999818</c:v>
                </c:pt>
                <c:pt idx="633">
                  <c:v>-3.539999999999992</c:v>
                </c:pt>
                <c:pt idx="634">
                  <c:v>-3.5600000000000023</c:v>
                </c:pt>
                <c:pt idx="635">
                  <c:v>-3.5699999999999932</c:v>
                </c:pt>
                <c:pt idx="636">
                  <c:v>-3.5800000000000125</c:v>
                </c:pt>
                <c:pt idx="637">
                  <c:v>-3.5900000000000034</c:v>
                </c:pt>
                <c:pt idx="638">
                  <c:v>-3.6099999999999852</c:v>
                </c:pt>
                <c:pt idx="639">
                  <c:v>-3.6100000000000136</c:v>
                </c:pt>
                <c:pt idx="640">
                  <c:v>-3.6099999999999852</c:v>
                </c:pt>
                <c:pt idx="641">
                  <c:v>-3.6299999999999955</c:v>
                </c:pt>
                <c:pt idx="642">
                  <c:v>-3.6200000000000045</c:v>
                </c:pt>
                <c:pt idx="643">
                  <c:v>-3.6400000000000148</c:v>
                </c:pt>
                <c:pt idx="644">
                  <c:v>-3.6299999999999955</c:v>
                </c:pt>
                <c:pt idx="645">
                  <c:v>-3.6299999999999955</c:v>
                </c:pt>
                <c:pt idx="646">
                  <c:v>-3.6299999999999955</c:v>
                </c:pt>
                <c:pt idx="647">
                  <c:v>-3.6299999999999955</c:v>
                </c:pt>
                <c:pt idx="648">
                  <c:v>-3.6299999999999955</c:v>
                </c:pt>
                <c:pt idx="649">
                  <c:v>-3.6200000000000045</c:v>
                </c:pt>
                <c:pt idx="650">
                  <c:v>-3.6200000000000045</c:v>
                </c:pt>
                <c:pt idx="651">
                  <c:v>-3.5999999999999943</c:v>
                </c:pt>
                <c:pt idx="652">
                  <c:v>-3.6000000000000227</c:v>
                </c:pt>
                <c:pt idx="653">
                  <c:v>-3.589999999999975</c:v>
                </c:pt>
                <c:pt idx="654">
                  <c:v>-3.5700000000000216</c:v>
                </c:pt>
                <c:pt idx="655">
                  <c:v>-3.5600000000000023</c:v>
                </c:pt>
                <c:pt idx="656">
                  <c:v>-3.539999999999992</c:v>
                </c:pt>
                <c:pt idx="657">
                  <c:v>-3.5300000000000011</c:v>
                </c:pt>
                <c:pt idx="658">
                  <c:v>-3.5099999999999909</c:v>
                </c:pt>
                <c:pt idx="659">
                  <c:v>-3.4900000000000091</c:v>
                </c:pt>
                <c:pt idx="660">
                  <c:v>-3.4699999999999989</c:v>
                </c:pt>
                <c:pt idx="661">
                  <c:v>-3.4399999999999977</c:v>
                </c:pt>
                <c:pt idx="662">
                  <c:v>-3.4199999999999875</c:v>
                </c:pt>
                <c:pt idx="663">
                  <c:v>-3.4000000000000057</c:v>
                </c:pt>
                <c:pt idx="664">
                  <c:v>-3.3700000000000045</c:v>
                </c:pt>
                <c:pt idx="665">
                  <c:v>-3.3400000000000034</c:v>
                </c:pt>
                <c:pt idx="666">
                  <c:v>-3.3000000000000114</c:v>
                </c:pt>
                <c:pt idx="667">
                  <c:v>-3.2799999999999727</c:v>
                </c:pt>
                <c:pt idx="668">
                  <c:v>-3.2400000000000091</c:v>
                </c:pt>
                <c:pt idx="669">
                  <c:v>-3.210000000000008</c:v>
                </c:pt>
                <c:pt idx="670">
                  <c:v>-3.1700000000000017</c:v>
                </c:pt>
                <c:pt idx="671">
                  <c:v>-3.1400000000000006</c:v>
                </c:pt>
                <c:pt idx="672">
                  <c:v>-3.0899999999999892</c:v>
                </c:pt>
                <c:pt idx="673">
                  <c:v>-3.0600000000000023</c:v>
                </c:pt>
                <c:pt idx="674">
                  <c:v>-3.0100000000000051</c:v>
                </c:pt>
                <c:pt idx="675">
                  <c:v>-2.9699999999999989</c:v>
                </c:pt>
                <c:pt idx="676">
                  <c:v>-2.9200000000000017</c:v>
                </c:pt>
                <c:pt idx="677">
                  <c:v>-2.8799999999999955</c:v>
                </c:pt>
                <c:pt idx="678">
                  <c:v>-2.8299999999999983</c:v>
                </c:pt>
                <c:pt idx="679">
                  <c:v>-2.7900000000000063</c:v>
                </c:pt>
                <c:pt idx="680">
                  <c:v>-2.730000000000004</c:v>
                </c:pt>
                <c:pt idx="681">
                  <c:v>-2.6799999999999926</c:v>
                </c:pt>
                <c:pt idx="682">
                  <c:v>-2.6299999999999955</c:v>
                </c:pt>
                <c:pt idx="683">
                  <c:v>-2.5700000000000074</c:v>
                </c:pt>
                <c:pt idx="684">
                  <c:v>-2.519999999999996</c:v>
                </c:pt>
                <c:pt idx="685">
                  <c:v>-2.460000000000008</c:v>
                </c:pt>
                <c:pt idx="686">
                  <c:v>-2.3999999999999915</c:v>
                </c:pt>
                <c:pt idx="687">
                  <c:v>-2.3500000000000085</c:v>
                </c:pt>
                <c:pt idx="688">
                  <c:v>-2.289999999999992</c:v>
                </c:pt>
                <c:pt idx="689">
                  <c:v>-2.2199999999999989</c:v>
                </c:pt>
                <c:pt idx="690">
                  <c:v>-2.1599999999999966</c:v>
                </c:pt>
                <c:pt idx="691">
                  <c:v>-2.1000000000000085</c:v>
                </c:pt>
                <c:pt idx="692">
                  <c:v>-2.039999999999992</c:v>
                </c:pt>
                <c:pt idx="693">
                  <c:v>-1.9699999999999989</c:v>
                </c:pt>
                <c:pt idx="694">
                  <c:v>-1.9000000000000057</c:v>
                </c:pt>
                <c:pt idx="695">
                  <c:v>-1.8400000000000034</c:v>
                </c:pt>
                <c:pt idx="696">
                  <c:v>-1.769999999999996</c:v>
                </c:pt>
                <c:pt idx="697">
                  <c:v>-1.7000000000000028</c:v>
                </c:pt>
                <c:pt idx="698">
                  <c:v>-1.6299999999999955</c:v>
                </c:pt>
                <c:pt idx="699">
                  <c:v>-1.5600000000000023</c:v>
                </c:pt>
                <c:pt idx="700">
                  <c:v>-1.490000000000002</c:v>
                </c:pt>
                <c:pt idx="701">
                  <c:v>-1.4200000000000017</c:v>
                </c:pt>
                <c:pt idx="702">
                  <c:v>-1.3399999999999963</c:v>
                </c:pt>
                <c:pt idx="703">
                  <c:v>-1.2700000000000031</c:v>
                </c:pt>
                <c:pt idx="704">
                  <c:v>-1.1999999999999957</c:v>
                </c:pt>
                <c:pt idx="705">
                  <c:v>-1.1300000000000026</c:v>
                </c:pt>
                <c:pt idx="706">
                  <c:v>-1.0399999999999991</c:v>
                </c:pt>
                <c:pt idx="707">
                  <c:v>-0.98000000000000398</c:v>
                </c:pt>
                <c:pt idx="708">
                  <c:v>-0.88999999999999346</c:v>
                </c:pt>
                <c:pt idx="709">
                  <c:v>-0.82000000000000028</c:v>
                </c:pt>
                <c:pt idx="710">
                  <c:v>-0.75</c:v>
                </c:pt>
                <c:pt idx="711">
                  <c:v>-0.66000000000000369</c:v>
                </c:pt>
                <c:pt idx="712">
                  <c:v>-0.58999999999999631</c:v>
                </c:pt>
                <c:pt idx="713">
                  <c:v>-0.51000000000000512</c:v>
                </c:pt>
                <c:pt idx="714">
                  <c:v>-0.42999999999999972</c:v>
                </c:pt>
                <c:pt idx="715">
                  <c:v>-0.35999999999999943</c:v>
                </c:pt>
                <c:pt idx="716">
                  <c:v>-0.26999999999999602</c:v>
                </c:pt>
                <c:pt idx="717">
                  <c:v>-0.20000000000000284</c:v>
                </c:pt>
                <c:pt idx="718">
                  <c:v>-0.11999999999999744</c:v>
                </c:pt>
                <c:pt idx="719">
                  <c:v>-3.9999999999999147E-2</c:v>
                </c:pt>
              </c:numCache>
            </c:numRef>
          </c:xVal>
          <c:yVal>
            <c:numRef>
              <c:f>'TASK 1'!$W$6:$W$3989</c:f>
              <c:numCache>
                <c:formatCode>0.000</c:formatCode>
                <c:ptCount val="3984"/>
                <c:pt idx="0">
                  <c:v>0.92100000000000004</c:v>
                </c:pt>
                <c:pt idx="1">
                  <c:v>0.873</c:v>
                </c:pt>
                <c:pt idx="2">
                  <c:v>0.83499999999999996</c:v>
                </c:pt>
                <c:pt idx="3">
                  <c:v>0.80500000000000005</c:v>
                </c:pt>
                <c:pt idx="4">
                  <c:v>0.77100000000000002</c:v>
                </c:pt>
                <c:pt idx="5">
                  <c:v>0.72399999999999998</c:v>
                </c:pt>
                <c:pt idx="6">
                  <c:v>0.68100000000000005</c:v>
                </c:pt>
                <c:pt idx="7">
                  <c:v>0.64700000000000002</c:v>
                </c:pt>
                <c:pt idx="8">
                  <c:v>0.62</c:v>
                </c:pt>
                <c:pt idx="9">
                  <c:v>0.6</c:v>
                </c:pt>
                <c:pt idx="10">
                  <c:v>0.59299999999999997</c:v>
                </c:pt>
                <c:pt idx="11">
                  <c:v>0.59299999999999997</c:v>
                </c:pt>
                <c:pt idx="12">
                  <c:v>0.60299999999999998</c:v>
                </c:pt>
                <c:pt idx="13">
                  <c:v>0.61299999999999999</c:v>
                </c:pt>
                <c:pt idx="14">
                  <c:v>0.622</c:v>
                </c:pt>
                <c:pt idx="15">
                  <c:v>0.623</c:v>
                </c:pt>
                <c:pt idx="16">
                  <c:v>0.621</c:v>
                </c:pt>
                <c:pt idx="17">
                  <c:v>0.61799999999999999</c:v>
                </c:pt>
                <c:pt idx="18">
                  <c:v>0.61799999999999999</c:v>
                </c:pt>
                <c:pt idx="19">
                  <c:v>0.61899999999999999</c:v>
                </c:pt>
                <c:pt idx="20">
                  <c:v>0.62</c:v>
                </c:pt>
                <c:pt idx="21">
                  <c:v>0.621</c:v>
                </c:pt>
                <c:pt idx="22">
                  <c:v>0.621</c:v>
                </c:pt>
                <c:pt idx="23">
                  <c:v>0.622</c:v>
                </c:pt>
                <c:pt idx="24">
                  <c:v>0.628</c:v>
                </c:pt>
                <c:pt idx="25">
                  <c:v>0.626</c:v>
                </c:pt>
                <c:pt idx="26">
                  <c:v>0.61799999999999999</c:v>
                </c:pt>
                <c:pt idx="27">
                  <c:v>0.60299999999999998</c:v>
                </c:pt>
                <c:pt idx="28">
                  <c:v>0.58899999999999997</c:v>
                </c:pt>
                <c:pt idx="29">
                  <c:v>0.58199999999999996</c:v>
                </c:pt>
                <c:pt idx="30">
                  <c:v>0.57699999999999996</c:v>
                </c:pt>
                <c:pt idx="31">
                  <c:v>0.56999999999999995</c:v>
                </c:pt>
                <c:pt idx="32">
                  <c:v>0.56200000000000006</c:v>
                </c:pt>
                <c:pt idx="33">
                  <c:v>0.55800000000000005</c:v>
                </c:pt>
                <c:pt idx="34">
                  <c:v>0.55100000000000005</c:v>
                </c:pt>
                <c:pt idx="35">
                  <c:v>0.54400000000000004</c:v>
                </c:pt>
                <c:pt idx="36">
                  <c:v>0.53800000000000003</c:v>
                </c:pt>
                <c:pt idx="37">
                  <c:v>0.54100000000000004</c:v>
                </c:pt>
                <c:pt idx="38">
                  <c:v>0.55100000000000005</c:v>
                </c:pt>
                <c:pt idx="39">
                  <c:v>0.56799999999999995</c:v>
                </c:pt>
                <c:pt idx="40">
                  <c:v>0.58399999999999996</c:v>
                </c:pt>
                <c:pt idx="41">
                  <c:v>0.57999999999999996</c:v>
                </c:pt>
                <c:pt idx="42">
                  <c:v>0.55500000000000005</c:v>
                </c:pt>
                <c:pt idx="43">
                  <c:v>0.56399999999999995</c:v>
                </c:pt>
                <c:pt idx="44">
                  <c:v>0.57999999999999996</c:v>
                </c:pt>
                <c:pt idx="45">
                  <c:v>0.58699999999999997</c:v>
                </c:pt>
                <c:pt idx="46">
                  <c:v>0.58099999999999996</c:v>
                </c:pt>
                <c:pt idx="47">
                  <c:v>0.58799999999999997</c:v>
                </c:pt>
                <c:pt idx="48">
                  <c:v>0.57899999999999996</c:v>
                </c:pt>
                <c:pt idx="49">
                  <c:v>0.56200000000000006</c:v>
                </c:pt>
                <c:pt idx="50">
                  <c:v>0.55500000000000005</c:v>
                </c:pt>
                <c:pt idx="51">
                  <c:v>0.56899999999999995</c:v>
                </c:pt>
                <c:pt idx="52">
                  <c:v>0.58799999999999997</c:v>
                </c:pt>
                <c:pt idx="53">
                  <c:v>0.58499999999999996</c:v>
                </c:pt>
                <c:pt idx="54">
                  <c:v>0.57399999999999995</c:v>
                </c:pt>
                <c:pt idx="55">
                  <c:v>0.57999999999999996</c:v>
                </c:pt>
                <c:pt idx="56">
                  <c:v>0.58899999999999997</c:v>
                </c:pt>
                <c:pt idx="57">
                  <c:v>0.58699999999999997</c:v>
                </c:pt>
                <c:pt idx="58">
                  <c:v>0.57899999999999996</c:v>
                </c:pt>
                <c:pt idx="59">
                  <c:v>0.55600000000000005</c:v>
                </c:pt>
                <c:pt idx="60">
                  <c:v>0.52700000000000002</c:v>
                </c:pt>
                <c:pt idx="61">
                  <c:v>0.52700000000000002</c:v>
                </c:pt>
                <c:pt idx="62">
                  <c:v>0.53400000000000003</c:v>
                </c:pt>
                <c:pt idx="63">
                  <c:v>0.54600000000000004</c:v>
                </c:pt>
                <c:pt idx="64">
                  <c:v>0.56000000000000005</c:v>
                </c:pt>
                <c:pt idx="65">
                  <c:v>0.57499999999999996</c:v>
                </c:pt>
                <c:pt idx="66">
                  <c:v>0.59199999999999997</c:v>
                </c:pt>
                <c:pt idx="67">
                  <c:v>0.62</c:v>
                </c:pt>
                <c:pt idx="68">
                  <c:v>0.64700000000000002</c:v>
                </c:pt>
                <c:pt idx="69">
                  <c:v>0.66700000000000004</c:v>
                </c:pt>
                <c:pt idx="70">
                  <c:v>0.67700000000000005</c:v>
                </c:pt>
                <c:pt idx="71">
                  <c:v>0.68200000000000005</c:v>
                </c:pt>
                <c:pt idx="72">
                  <c:v>0.68200000000000005</c:v>
                </c:pt>
                <c:pt idx="73">
                  <c:v>0.68600000000000005</c:v>
                </c:pt>
                <c:pt idx="74">
                  <c:v>0.68899999999999995</c:v>
                </c:pt>
                <c:pt idx="75">
                  <c:v>0.68</c:v>
                </c:pt>
                <c:pt idx="76">
                  <c:v>0.66200000000000003</c:v>
                </c:pt>
                <c:pt idx="77">
                  <c:v>0.64300000000000002</c:v>
                </c:pt>
                <c:pt idx="78">
                  <c:v>0.63500000000000001</c:v>
                </c:pt>
                <c:pt idx="79">
                  <c:v>0.63400000000000001</c:v>
                </c:pt>
                <c:pt idx="80">
                  <c:v>0.64</c:v>
                </c:pt>
                <c:pt idx="81">
                  <c:v>0.65400000000000003</c:v>
                </c:pt>
                <c:pt idx="82">
                  <c:v>0.66500000000000004</c:v>
                </c:pt>
                <c:pt idx="83">
                  <c:v>0.67200000000000004</c:v>
                </c:pt>
                <c:pt idx="84">
                  <c:v>0.67700000000000005</c:v>
                </c:pt>
                <c:pt idx="85">
                  <c:v>0.69</c:v>
                </c:pt>
                <c:pt idx="86">
                  <c:v>0.70199999999999996</c:v>
                </c:pt>
                <c:pt idx="87">
                  <c:v>0.71499999999999997</c:v>
                </c:pt>
                <c:pt idx="88">
                  <c:v>0.72799999999999998</c:v>
                </c:pt>
                <c:pt idx="89">
                  <c:v>0.73699999999999999</c:v>
                </c:pt>
                <c:pt idx="90">
                  <c:v>0.74399999999999999</c:v>
                </c:pt>
                <c:pt idx="91">
                  <c:v>0.745</c:v>
                </c:pt>
                <c:pt idx="92">
                  <c:v>0.74099999999999999</c:v>
                </c:pt>
                <c:pt idx="93">
                  <c:v>0.73499999999999999</c:v>
                </c:pt>
                <c:pt idx="94">
                  <c:v>0.72899999999999998</c:v>
                </c:pt>
                <c:pt idx="95">
                  <c:v>0.72799999999999998</c:v>
                </c:pt>
                <c:pt idx="96">
                  <c:v>0.73199999999999998</c:v>
                </c:pt>
                <c:pt idx="97">
                  <c:v>0.73599999999999999</c:v>
                </c:pt>
                <c:pt idx="98">
                  <c:v>0.74199999999999999</c:v>
                </c:pt>
                <c:pt idx="99">
                  <c:v>0.75</c:v>
                </c:pt>
                <c:pt idx="100">
                  <c:v>0.75</c:v>
                </c:pt>
                <c:pt idx="101">
                  <c:v>0.754</c:v>
                </c:pt>
                <c:pt idx="102">
                  <c:v>0.76200000000000001</c:v>
                </c:pt>
                <c:pt idx="103">
                  <c:v>0.77400000000000002</c:v>
                </c:pt>
                <c:pt idx="104">
                  <c:v>0.78400000000000003</c:v>
                </c:pt>
                <c:pt idx="105">
                  <c:v>0.79</c:v>
                </c:pt>
                <c:pt idx="106">
                  <c:v>0.79800000000000004</c:v>
                </c:pt>
                <c:pt idx="107">
                  <c:v>0.81</c:v>
                </c:pt>
                <c:pt idx="108">
                  <c:v>0.82399999999999995</c:v>
                </c:pt>
                <c:pt idx="109">
                  <c:v>0.83499999999999996</c:v>
                </c:pt>
                <c:pt idx="110">
                  <c:v>0.83799999999999997</c:v>
                </c:pt>
                <c:pt idx="111">
                  <c:v>0.84299999999999997</c:v>
                </c:pt>
                <c:pt idx="112">
                  <c:v>0.85599999999999998</c:v>
                </c:pt>
                <c:pt idx="113">
                  <c:v>0.86699999999999999</c:v>
                </c:pt>
                <c:pt idx="114">
                  <c:v>0.878</c:v>
                </c:pt>
                <c:pt idx="115">
                  <c:v>0.89400000000000002</c:v>
                </c:pt>
                <c:pt idx="116">
                  <c:v>0.91200000000000003</c:v>
                </c:pt>
                <c:pt idx="117">
                  <c:v>0.92400000000000004</c:v>
                </c:pt>
                <c:pt idx="118">
                  <c:v>0.93200000000000005</c:v>
                </c:pt>
                <c:pt idx="119">
                  <c:v>0.94499999999999995</c:v>
                </c:pt>
                <c:pt idx="120">
                  <c:v>0.95099999999999996</c:v>
                </c:pt>
                <c:pt idx="121">
                  <c:v>0.95399999999999996</c:v>
                </c:pt>
                <c:pt idx="122">
                  <c:v>0.95399999999999996</c:v>
                </c:pt>
                <c:pt idx="123">
                  <c:v>0.96</c:v>
                </c:pt>
                <c:pt idx="124">
                  <c:v>0.96099999999999997</c:v>
                </c:pt>
                <c:pt idx="125">
                  <c:v>0.96599999999999997</c:v>
                </c:pt>
                <c:pt idx="126">
                  <c:v>0.97599999999999998</c:v>
                </c:pt>
                <c:pt idx="127">
                  <c:v>0.98799999999999999</c:v>
                </c:pt>
                <c:pt idx="128">
                  <c:v>0.999</c:v>
                </c:pt>
                <c:pt idx="129">
                  <c:v>1.0089999999999999</c:v>
                </c:pt>
                <c:pt idx="130">
                  <c:v>1.02</c:v>
                </c:pt>
                <c:pt idx="131">
                  <c:v>1.028</c:v>
                </c:pt>
                <c:pt idx="132">
                  <c:v>1.0269999999999999</c:v>
                </c:pt>
                <c:pt idx="133">
                  <c:v>1.026</c:v>
                </c:pt>
                <c:pt idx="134">
                  <c:v>1.03</c:v>
                </c:pt>
                <c:pt idx="135">
                  <c:v>1.038</c:v>
                </c:pt>
                <c:pt idx="136">
                  <c:v>1.052</c:v>
                </c:pt>
                <c:pt idx="137">
                  <c:v>1.0660000000000001</c:v>
                </c:pt>
                <c:pt idx="138">
                  <c:v>1.073</c:v>
                </c:pt>
                <c:pt idx="139">
                  <c:v>1.083</c:v>
                </c:pt>
                <c:pt idx="140">
                  <c:v>1.093</c:v>
                </c:pt>
                <c:pt idx="141">
                  <c:v>1.097</c:v>
                </c:pt>
                <c:pt idx="142">
                  <c:v>1.0980000000000001</c:v>
                </c:pt>
                <c:pt idx="143">
                  <c:v>1.1040000000000001</c:v>
                </c:pt>
                <c:pt idx="144">
                  <c:v>1.1160000000000001</c:v>
                </c:pt>
                <c:pt idx="145">
                  <c:v>1.133</c:v>
                </c:pt>
                <c:pt idx="146">
                  <c:v>1.1499999999999999</c:v>
                </c:pt>
                <c:pt idx="147">
                  <c:v>1.1679999999999999</c:v>
                </c:pt>
                <c:pt idx="148">
                  <c:v>1.18</c:v>
                </c:pt>
                <c:pt idx="149">
                  <c:v>1.1859999999999999</c:v>
                </c:pt>
                <c:pt idx="150">
                  <c:v>1.1870000000000001</c:v>
                </c:pt>
                <c:pt idx="151">
                  <c:v>1.1850000000000001</c:v>
                </c:pt>
                <c:pt idx="152">
                  <c:v>1.179</c:v>
                </c:pt>
                <c:pt idx="153">
                  <c:v>1.1739999999999999</c:v>
                </c:pt>
                <c:pt idx="154">
                  <c:v>1.179</c:v>
                </c:pt>
                <c:pt idx="155">
                  <c:v>1.1830000000000001</c:v>
                </c:pt>
                <c:pt idx="156">
                  <c:v>1.181</c:v>
                </c:pt>
                <c:pt idx="157">
                  <c:v>1.177</c:v>
                </c:pt>
                <c:pt idx="158">
                  <c:v>1.18</c:v>
                </c:pt>
                <c:pt idx="159">
                  <c:v>1.181</c:v>
                </c:pt>
                <c:pt idx="160">
                  <c:v>1.1739999999999999</c:v>
                </c:pt>
                <c:pt idx="161">
                  <c:v>1.1739999999999999</c:v>
                </c:pt>
                <c:pt idx="162">
                  <c:v>1.18</c:v>
                </c:pt>
                <c:pt idx="163">
                  <c:v>1.179</c:v>
                </c:pt>
                <c:pt idx="164">
                  <c:v>1.18</c:v>
                </c:pt>
                <c:pt idx="165">
                  <c:v>1.1919999999999999</c:v>
                </c:pt>
                <c:pt idx="166">
                  <c:v>1.2050000000000001</c:v>
                </c:pt>
                <c:pt idx="167">
                  <c:v>1.216</c:v>
                </c:pt>
                <c:pt idx="168">
                  <c:v>1.2330000000000001</c:v>
                </c:pt>
                <c:pt idx="169">
                  <c:v>1.2609999999999999</c:v>
                </c:pt>
                <c:pt idx="170">
                  <c:v>1.2849999999999999</c:v>
                </c:pt>
                <c:pt idx="171">
                  <c:v>1.302</c:v>
                </c:pt>
                <c:pt idx="172">
                  <c:v>1.3169999999999999</c:v>
                </c:pt>
                <c:pt idx="173">
                  <c:v>1.331</c:v>
                </c:pt>
                <c:pt idx="174">
                  <c:v>1.3320000000000001</c:v>
                </c:pt>
                <c:pt idx="175">
                  <c:v>1.33</c:v>
                </c:pt>
                <c:pt idx="176">
                  <c:v>1.33</c:v>
                </c:pt>
                <c:pt idx="177">
                  <c:v>1.333</c:v>
                </c:pt>
                <c:pt idx="178">
                  <c:v>1.3320000000000001</c:v>
                </c:pt>
                <c:pt idx="179">
                  <c:v>1.3380000000000001</c:v>
                </c:pt>
                <c:pt idx="180">
                  <c:v>1.343</c:v>
                </c:pt>
                <c:pt idx="181">
                  <c:v>1.3480000000000001</c:v>
                </c:pt>
                <c:pt idx="182">
                  <c:v>1.3540000000000001</c:v>
                </c:pt>
                <c:pt idx="183">
                  <c:v>1.361</c:v>
                </c:pt>
                <c:pt idx="184">
                  <c:v>1.3640000000000001</c:v>
                </c:pt>
                <c:pt idx="185">
                  <c:v>1.363</c:v>
                </c:pt>
                <c:pt idx="186">
                  <c:v>1.361</c:v>
                </c:pt>
                <c:pt idx="187">
                  <c:v>1.355</c:v>
                </c:pt>
                <c:pt idx="188">
                  <c:v>1.349</c:v>
                </c:pt>
                <c:pt idx="189">
                  <c:v>1.3440000000000001</c:v>
                </c:pt>
                <c:pt idx="190">
                  <c:v>1.3380000000000001</c:v>
                </c:pt>
                <c:pt idx="191">
                  <c:v>1.327</c:v>
                </c:pt>
                <c:pt idx="192">
                  <c:v>1.3169999999999999</c:v>
                </c:pt>
                <c:pt idx="193">
                  <c:v>1.3069999999999999</c:v>
                </c:pt>
                <c:pt idx="194">
                  <c:v>1.298</c:v>
                </c:pt>
                <c:pt idx="195">
                  <c:v>1.2849999999999999</c:v>
                </c:pt>
                <c:pt idx="196">
                  <c:v>1.264</c:v>
                </c:pt>
                <c:pt idx="197">
                  <c:v>1.2470000000000001</c:v>
                </c:pt>
                <c:pt idx="198">
                  <c:v>1.24</c:v>
                </c:pt>
                <c:pt idx="199">
                  <c:v>1.2430000000000001</c:v>
                </c:pt>
                <c:pt idx="200">
                  <c:v>1.252</c:v>
                </c:pt>
                <c:pt idx="201">
                  <c:v>1.2689999999999999</c:v>
                </c:pt>
                <c:pt idx="202">
                  <c:v>1.2949999999999999</c:v>
                </c:pt>
                <c:pt idx="203">
                  <c:v>1.331</c:v>
                </c:pt>
                <c:pt idx="204">
                  <c:v>1.3680000000000001</c:v>
                </c:pt>
                <c:pt idx="205">
                  <c:v>1.401</c:v>
                </c:pt>
                <c:pt idx="206">
                  <c:v>1.4279999999999999</c:v>
                </c:pt>
                <c:pt idx="207">
                  <c:v>1.45</c:v>
                </c:pt>
                <c:pt idx="208">
                  <c:v>1.4730000000000001</c:v>
                </c:pt>
                <c:pt idx="209">
                  <c:v>1.492</c:v>
                </c:pt>
                <c:pt idx="210">
                  <c:v>1.5049999999999999</c:v>
                </c:pt>
                <c:pt idx="211">
                  <c:v>1.514</c:v>
                </c:pt>
                <c:pt idx="212">
                  <c:v>1.5229999999999999</c:v>
                </c:pt>
                <c:pt idx="213">
                  <c:v>1.5329999999999999</c:v>
                </c:pt>
                <c:pt idx="214">
                  <c:v>1.54</c:v>
                </c:pt>
                <c:pt idx="215">
                  <c:v>1.5389999999999999</c:v>
                </c:pt>
                <c:pt idx="216">
                  <c:v>1.5349999999999999</c:v>
                </c:pt>
                <c:pt idx="217">
                  <c:v>1.528</c:v>
                </c:pt>
                <c:pt idx="218">
                  <c:v>1.528</c:v>
                </c:pt>
                <c:pt idx="219">
                  <c:v>1.5289999999999999</c:v>
                </c:pt>
                <c:pt idx="220">
                  <c:v>1.5289999999999999</c:v>
                </c:pt>
                <c:pt idx="221">
                  <c:v>1.5329999999999999</c:v>
                </c:pt>
                <c:pt idx="222">
                  <c:v>1.5369999999999999</c:v>
                </c:pt>
                <c:pt idx="223">
                  <c:v>1.536</c:v>
                </c:pt>
                <c:pt idx="224">
                  <c:v>1.536</c:v>
                </c:pt>
                <c:pt idx="225">
                  <c:v>1.5269999999999999</c:v>
                </c:pt>
                <c:pt idx="226">
                  <c:v>1.514</c:v>
                </c:pt>
                <c:pt idx="227">
                  <c:v>1.506</c:v>
                </c:pt>
                <c:pt idx="228">
                  <c:v>1.4970000000000001</c:v>
                </c:pt>
                <c:pt idx="229">
                  <c:v>1.5049999999999999</c:v>
                </c:pt>
                <c:pt idx="230">
                  <c:v>1.508</c:v>
                </c:pt>
                <c:pt idx="231">
                  <c:v>1.518</c:v>
                </c:pt>
                <c:pt idx="232">
                  <c:v>1.5449999999999999</c:v>
                </c:pt>
                <c:pt idx="233">
                  <c:v>1.5309999999999999</c:v>
                </c:pt>
                <c:pt idx="234">
                  <c:v>1.5669999999999999</c:v>
                </c:pt>
                <c:pt idx="235">
                  <c:v>1.579</c:v>
                </c:pt>
                <c:pt idx="236">
                  <c:v>1.5960000000000001</c:v>
                </c:pt>
                <c:pt idx="237">
                  <c:v>1.64</c:v>
                </c:pt>
                <c:pt idx="238">
                  <c:v>1.68</c:v>
                </c:pt>
                <c:pt idx="239">
                  <c:v>1.6930000000000001</c:v>
                </c:pt>
                <c:pt idx="240">
                  <c:v>1.6930000000000001</c:v>
                </c:pt>
                <c:pt idx="241">
                  <c:v>1.7270000000000001</c:v>
                </c:pt>
                <c:pt idx="242">
                  <c:v>1.7470000000000001</c:v>
                </c:pt>
                <c:pt idx="243">
                  <c:v>1.7529999999999999</c:v>
                </c:pt>
                <c:pt idx="244">
                  <c:v>1.7529999999999999</c:v>
                </c:pt>
                <c:pt idx="245">
                  <c:v>1.772</c:v>
                </c:pt>
                <c:pt idx="246">
                  <c:v>1.7889999999999999</c:v>
                </c:pt>
                <c:pt idx="247">
                  <c:v>1.825</c:v>
                </c:pt>
                <c:pt idx="248">
                  <c:v>1.877</c:v>
                </c:pt>
                <c:pt idx="249">
                  <c:v>1.925</c:v>
                </c:pt>
                <c:pt idx="250">
                  <c:v>1.952</c:v>
                </c:pt>
                <c:pt idx="251">
                  <c:v>1.9610000000000001</c:v>
                </c:pt>
                <c:pt idx="252">
                  <c:v>1.9650000000000001</c:v>
                </c:pt>
                <c:pt idx="253">
                  <c:v>1.9870000000000001</c:v>
                </c:pt>
                <c:pt idx="254">
                  <c:v>2.02</c:v>
                </c:pt>
                <c:pt idx="255">
                  <c:v>2.0569999999999999</c:v>
                </c:pt>
                <c:pt idx="256">
                  <c:v>2.0859999999999999</c:v>
                </c:pt>
                <c:pt idx="257">
                  <c:v>2.0979999999999999</c:v>
                </c:pt>
                <c:pt idx="258">
                  <c:v>2.0960000000000001</c:v>
                </c:pt>
                <c:pt idx="259">
                  <c:v>2.1040000000000001</c:v>
                </c:pt>
                <c:pt idx="260">
                  <c:v>2.121</c:v>
                </c:pt>
                <c:pt idx="261">
                  <c:v>2.15</c:v>
                </c:pt>
                <c:pt idx="262">
                  <c:v>2.1890000000000001</c:v>
                </c:pt>
                <c:pt idx="263">
                  <c:v>2.2360000000000002</c:v>
                </c:pt>
                <c:pt idx="264">
                  <c:v>2.278</c:v>
                </c:pt>
                <c:pt idx="265">
                  <c:v>2.3180000000000001</c:v>
                </c:pt>
                <c:pt idx="266">
                  <c:v>2.359</c:v>
                </c:pt>
                <c:pt idx="267">
                  <c:v>2.403</c:v>
                </c:pt>
                <c:pt idx="268">
                  <c:v>2.4529999999999998</c:v>
                </c:pt>
                <c:pt idx="269">
                  <c:v>2.5089999999999999</c:v>
                </c:pt>
                <c:pt idx="270">
                  <c:v>2.5720000000000001</c:v>
                </c:pt>
                <c:pt idx="271">
                  <c:v>2.6349999999999998</c:v>
                </c:pt>
                <c:pt idx="272">
                  <c:v>2.694</c:v>
                </c:pt>
                <c:pt idx="273">
                  <c:v>2.7410000000000001</c:v>
                </c:pt>
                <c:pt idx="274">
                  <c:v>2.7839999999999998</c:v>
                </c:pt>
                <c:pt idx="275">
                  <c:v>2.8210000000000002</c:v>
                </c:pt>
                <c:pt idx="276">
                  <c:v>2.8620000000000001</c:v>
                </c:pt>
                <c:pt idx="277">
                  <c:v>2.91</c:v>
                </c:pt>
                <c:pt idx="278">
                  <c:v>2.972</c:v>
                </c:pt>
                <c:pt idx="279">
                  <c:v>3.0409999999999999</c:v>
                </c:pt>
                <c:pt idx="280">
                  <c:v>3.1059999999999999</c:v>
                </c:pt>
                <c:pt idx="281">
                  <c:v>3.1669999999999998</c:v>
                </c:pt>
                <c:pt idx="282">
                  <c:v>3.2210000000000001</c:v>
                </c:pt>
                <c:pt idx="283">
                  <c:v>3.2770000000000001</c:v>
                </c:pt>
                <c:pt idx="284">
                  <c:v>3.339</c:v>
                </c:pt>
                <c:pt idx="285">
                  <c:v>3.4129999999999998</c:v>
                </c:pt>
                <c:pt idx="286">
                  <c:v>3.492</c:v>
                </c:pt>
                <c:pt idx="287">
                  <c:v>3.5750000000000002</c:v>
                </c:pt>
                <c:pt idx="288">
                  <c:v>3.6589999999999998</c:v>
                </c:pt>
                <c:pt idx="289">
                  <c:v>3.742</c:v>
                </c:pt>
                <c:pt idx="290">
                  <c:v>3.8220000000000001</c:v>
                </c:pt>
                <c:pt idx="291">
                  <c:v>3.9140000000000001</c:v>
                </c:pt>
                <c:pt idx="292">
                  <c:v>4.0259999999999998</c:v>
                </c:pt>
                <c:pt idx="293">
                  <c:v>4.1360000000000001</c:v>
                </c:pt>
                <c:pt idx="294">
                  <c:v>4.2279999999999998</c:v>
                </c:pt>
                <c:pt idx="295">
                  <c:v>4.3170000000000002</c:v>
                </c:pt>
                <c:pt idx="296">
                  <c:v>4.4290000000000003</c:v>
                </c:pt>
                <c:pt idx="297">
                  <c:v>4.5659999999999998</c:v>
                </c:pt>
                <c:pt idx="298">
                  <c:v>4.7089999999999996</c:v>
                </c:pt>
                <c:pt idx="299">
                  <c:v>4.8289999999999997</c:v>
                </c:pt>
                <c:pt idx="300">
                  <c:v>4.9390000000000001</c:v>
                </c:pt>
                <c:pt idx="301">
                  <c:v>5.0670000000000002</c:v>
                </c:pt>
                <c:pt idx="302">
                  <c:v>5.2309999999999999</c:v>
                </c:pt>
                <c:pt idx="303">
                  <c:v>5.4059999999999997</c:v>
                </c:pt>
                <c:pt idx="304">
                  <c:v>5.5609999999999999</c:v>
                </c:pt>
                <c:pt idx="305">
                  <c:v>5.71</c:v>
                </c:pt>
                <c:pt idx="306">
                  <c:v>5.8970000000000002</c:v>
                </c:pt>
                <c:pt idx="307">
                  <c:v>6.1219999999999999</c:v>
                </c:pt>
                <c:pt idx="308">
                  <c:v>6.3280000000000003</c:v>
                </c:pt>
                <c:pt idx="309">
                  <c:v>6.524</c:v>
                </c:pt>
                <c:pt idx="310">
                  <c:v>6.7309999999999999</c:v>
                </c:pt>
                <c:pt idx="311">
                  <c:v>6.9569999999999999</c:v>
                </c:pt>
                <c:pt idx="312">
                  <c:v>7.1790000000000003</c:v>
                </c:pt>
                <c:pt idx="313">
                  <c:v>7.4130000000000003</c:v>
                </c:pt>
                <c:pt idx="314">
                  <c:v>7.641</c:v>
                </c:pt>
                <c:pt idx="315">
                  <c:v>7.88</c:v>
                </c:pt>
                <c:pt idx="316">
                  <c:v>8.1620000000000008</c:v>
                </c:pt>
                <c:pt idx="317">
                  <c:v>8.4749999999999996</c:v>
                </c:pt>
                <c:pt idx="318">
                  <c:v>8.7360000000000007</c:v>
                </c:pt>
                <c:pt idx="319">
                  <c:v>9.0500000000000007</c:v>
                </c:pt>
                <c:pt idx="320">
                  <c:v>9.4610000000000003</c:v>
                </c:pt>
                <c:pt idx="321">
                  <c:v>9.82</c:v>
                </c:pt>
                <c:pt idx="322">
                  <c:v>10.182</c:v>
                </c:pt>
                <c:pt idx="323">
                  <c:v>10.571</c:v>
                </c:pt>
                <c:pt idx="324">
                  <c:v>10.948</c:v>
                </c:pt>
                <c:pt idx="325">
                  <c:v>11.446</c:v>
                </c:pt>
                <c:pt idx="326">
                  <c:v>11.843999999999999</c:v>
                </c:pt>
                <c:pt idx="327">
                  <c:v>12.227</c:v>
                </c:pt>
                <c:pt idx="328">
                  <c:v>12.747999999999999</c:v>
                </c:pt>
                <c:pt idx="329">
                  <c:v>13.226000000000001</c:v>
                </c:pt>
                <c:pt idx="330">
                  <c:v>13.779</c:v>
                </c:pt>
                <c:pt idx="331">
                  <c:v>14.23</c:v>
                </c:pt>
                <c:pt idx="332">
                  <c:v>14.811999999999999</c:v>
                </c:pt>
                <c:pt idx="333">
                  <c:v>15.457000000000001</c:v>
                </c:pt>
                <c:pt idx="334">
                  <c:v>16.024000000000001</c:v>
                </c:pt>
                <c:pt idx="335">
                  <c:v>16.646000000000001</c:v>
                </c:pt>
                <c:pt idx="336">
                  <c:v>17.254000000000001</c:v>
                </c:pt>
                <c:pt idx="337">
                  <c:v>17.994</c:v>
                </c:pt>
                <c:pt idx="338">
                  <c:v>18.661000000000001</c:v>
                </c:pt>
                <c:pt idx="339">
                  <c:v>19.288</c:v>
                </c:pt>
                <c:pt idx="340">
                  <c:v>20.015999999999998</c:v>
                </c:pt>
                <c:pt idx="341">
                  <c:v>20.734000000000002</c:v>
                </c:pt>
                <c:pt idx="342">
                  <c:v>21.489000000000001</c:v>
                </c:pt>
                <c:pt idx="343">
                  <c:v>22.108000000000001</c:v>
                </c:pt>
                <c:pt idx="344">
                  <c:v>22.873000000000001</c:v>
                </c:pt>
                <c:pt idx="345">
                  <c:v>23.619</c:v>
                </c:pt>
                <c:pt idx="346">
                  <c:v>24.349</c:v>
                </c:pt>
                <c:pt idx="347">
                  <c:v>25.001999999999999</c:v>
                </c:pt>
                <c:pt idx="348">
                  <c:v>25.724</c:v>
                </c:pt>
                <c:pt idx="349">
                  <c:v>26.43</c:v>
                </c:pt>
                <c:pt idx="350">
                  <c:v>27.135999999999999</c:v>
                </c:pt>
                <c:pt idx="351">
                  <c:v>27.713999999999999</c:v>
                </c:pt>
                <c:pt idx="352">
                  <c:v>28.405999999999999</c:v>
                </c:pt>
                <c:pt idx="353">
                  <c:v>29.055</c:v>
                </c:pt>
                <c:pt idx="354">
                  <c:v>29.677</c:v>
                </c:pt>
                <c:pt idx="355">
                  <c:v>30.352</c:v>
                </c:pt>
                <c:pt idx="356">
                  <c:v>31.071999999999999</c:v>
                </c:pt>
                <c:pt idx="357">
                  <c:v>31.855</c:v>
                </c:pt>
                <c:pt idx="358">
                  <c:v>32.764000000000003</c:v>
                </c:pt>
                <c:pt idx="359">
                  <c:v>33.804000000000002</c:v>
                </c:pt>
                <c:pt idx="360">
                  <c:v>34.978999999999999</c:v>
                </c:pt>
                <c:pt idx="361">
                  <c:v>36.345999999999997</c:v>
                </c:pt>
                <c:pt idx="362">
                  <c:v>37.966000000000001</c:v>
                </c:pt>
                <c:pt idx="363">
                  <c:v>39.747999999999998</c:v>
                </c:pt>
                <c:pt idx="364">
                  <c:v>41.698</c:v>
                </c:pt>
                <c:pt idx="365">
                  <c:v>43.841000000000001</c:v>
                </c:pt>
                <c:pt idx="366">
                  <c:v>46.081000000000003</c:v>
                </c:pt>
                <c:pt idx="367">
                  <c:v>48.381</c:v>
                </c:pt>
                <c:pt idx="368">
                  <c:v>50.747</c:v>
                </c:pt>
                <c:pt idx="369">
                  <c:v>53.079000000000001</c:v>
                </c:pt>
                <c:pt idx="370">
                  <c:v>55.356000000000002</c:v>
                </c:pt>
                <c:pt idx="371">
                  <c:v>57.524999999999999</c:v>
                </c:pt>
                <c:pt idx="372">
                  <c:v>59.533000000000001</c:v>
                </c:pt>
                <c:pt idx="373">
                  <c:v>61.332999999999998</c:v>
                </c:pt>
                <c:pt idx="374">
                  <c:v>62.875999999999998</c:v>
                </c:pt>
                <c:pt idx="375">
                  <c:v>64.114000000000004</c:v>
                </c:pt>
                <c:pt idx="376">
                  <c:v>65.046999999999997</c:v>
                </c:pt>
                <c:pt idx="377">
                  <c:v>65.647000000000006</c:v>
                </c:pt>
                <c:pt idx="378">
                  <c:v>65.941000000000003</c:v>
                </c:pt>
                <c:pt idx="379">
                  <c:v>65.944000000000003</c:v>
                </c:pt>
                <c:pt idx="380">
                  <c:v>65.638999999999996</c:v>
                </c:pt>
                <c:pt idx="381">
                  <c:v>65.087000000000003</c:v>
                </c:pt>
                <c:pt idx="382">
                  <c:v>64.268000000000001</c:v>
                </c:pt>
                <c:pt idx="383">
                  <c:v>63.261000000000003</c:v>
                </c:pt>
                <c:pt idx="384">
                  <c:v>62.067999999999998</c:v>
                </c:pt>
                <c:pt idx="385">
                  <c:v>60.738999999999997</c:v>
                </c:pt>
                <c:pt idx="386">
                  <c:v>59.261000000000003</c:v>
                </c:pt>
                <c:pt idx="387">
                  <c:v>57.731999999999999</c:v>
                </c:pt>
                <c:pt idx="388">
                  <c:v>56.110999999999997</c:v>
                </c:pt>
                <c:pt idx="389">
                  <c:v>54.481000000000002</c:v>
                </c:pt>
                <c:pt idx="390">
                  <c:v>52.792999999999999</c:v>
                </c:pt>
                <c:pt idx="391">
                  <c:v>51.149000000000001</c:v>
                </c:pt>
                <c:pt idx="392">
                  <c:v>49.481999999999999</c:v>
                </c:pt>
                <c:pt idx="393">
                  <c:v>47.877000000000002</c:v>
                </c:pt>
                <c:pt idx="394">
                  <c:v>46.267000000000003</c:v>
                </c:pt>
                <c:pt idx="395">
                  <c:v>44.713999999999999</c:v>
                </c:pt>
                <c:pt idx="396">
                  <c:v>43.18</c:v>
                </c:pt>
                <c:pt idx="397">
                  <c:v>41.713999999999999</c:v>
                </c:pt>
                <c:pt idx="398">
                  <c:v>40.287999999999997</c:v>
                </c:pt>
                <c:pt idx="399">
                  <c:v>38.917000000000002</c:v>
                </c:pt>
                <c:pt idx="400">
                  <c:v>37.591000000000001</c:v>
                </c:pt>
                <c:pt idx="401">
                  <c:v>36.313000000000002</c:v>
                </c:pt>
                <c:pt idx="402">
                  <c:v>35.085000000000001</c:v>
                </c:pt>
                <c:pt idx="403">
                  <c:v>33.895000000000003</c:v>
                </c:pt>
                <c:pt idx="404">
                  <c:v>32.758000000000003</c:v>
                </c:pt>
                <c:pt idx="405">
                  <c:v>31.643999999999998</c:v>
                </c:pt>
                <c:pt idx="406">
                  <c:v>30.588000000000001</c:v>
                </c:pt>
                <c:pt idx="407">
                  <c:v>29.556999999999999</c:v>
                </c:pt>
                <c:pt idx="408">
                  <c:v>28.602</c:v>
                </c:pt>
                <c:pt idx="409">
                  <c:v>27.664000000000001</c:v>
                </c:pt>
                <c:pt idx="410">
                  <c:v>26.794</c:v>
                </c:pt>
                <c:pt idx="411">
                  <c:v>25.952000000000002</c:v>
                </c:pt>
                <c:pt idx="412">
                  <c:v>25.164999999999999</c:v>
                </c:pt>
                <c:pt idx="413">
                  <c:v>24.411000000000001</c:v>
                </c:pt>
                <c:pt idx="414">
                  <c:v>23.696999999999999</c:v>
                </c:pt>
                <c:pt idx="415">
                  <c:v>23.016999999999999</c:v>
                </c:pt>
                <c:pt idx="416">
                  <c:v>22.361000000000001</c:v>
                </c:pt>
                <c:pt idx="417">
                  <c:v>21.734999999999999</c:v>
                </c:pt>
                <c:pt idx="418">
                  <c:v>21.114999999999998</c:v>
                </c:pt>
                <c:pt idx="419">
                  <c:v>20.533999999999999</c:v>
                </c:pt>
                <c:pt idx="420">
                  <c:v>19.963999999999999</c:v>
                </c:pt>
                <c:pt idx="421">
                  <c:v>19.408999999999999</c:v>
                </c:pt>
                <c:pt idx="422">
                  <c:v>18.872</c:v>
                </c:pt>
                <c:pt idx="423">
                  <c:v>18.355</c:v>
                </c:pt>
                <c:pt idx="424">
                  <c:v>17.864000000000001</c:v>
                </c:pt>
                <c:pt idx="425">
                  <c:v>17.391999999999999</c:v>
                </c:pt>
                <c:pt idx="426">
                  <c:v>16.943999999999999</c:v>
                </c:pt>
                <c:pt idx="427">
                  <c:v>16.510999999999999</c:v>
                </c:pt>
                <c:pt idx="428">
                  <c:v>16.088999999999999</c:v>
                </c:pt>
                <c:pt idx="429">
                  <c:v>15.691000000000001</c:v>
                </c:pt>
                <c:pt idx="430">
                  <c:v>15.31</c:v>
                </c:pt>
                <c:pt idx="431">
                  <c:v>14.943</c:v>
                </c:pt>
                <c:pt idx="432">
                  <c:v>14.589</c:v>
                </c:pt>
                <c:pt idx="433">
                  <c:v>14.247999999999999</c:v>
                </c:pt>
                <c:pt idx="434">
                  <c:v>13.923999999999999</c:v>
                </c:pt>
                <c:pt idx="435">
                  <c:v>13.616</c:v>
                </c:pt>
                <c:pt idx="436">
                  <c:v>13.318</c:v>
                </c:pt>
                <c:pt idx="437">
                  <c:v>13.03</c:v>
                </c:pt>
                <c:pt idx="438">
                  <c:v>12.752000000000001</c:v>
                </c:pt>
                <c:pt idx="439">
                  <c:v>12.492000000000001</c:v>
                </c:pt>
                <c:pt idx="440">
                  <c:v>12.241</c:v>
                </c:pt>
                <c:pt idx="441">
                  <c:v>11.992000000000001</c:v>
                </c:pt>
                <c:pt idx="442">
                  <c:v>11.750999999999999</c:v>
                </c:pt>
                <c:pt idx="443">
                  <c:v>11.52</c:v>
                </c:pt>
                <c:pt idx="444">
                  <c:v>11.291</c:v>
                </c:pt>
                <c:pt idx="445">
                  <c:v>11.068</c:v>
                </c:pt>
                <c:pt idx="446">
                  <c:v>10.853999999999999</c:v>
                </c:pt>
                <c:pt idx="447">
                  <c:v>10.653</c:v>
                </c:pt>
                <c:pt idx="448">
                  <c:v>10.468</c:v>
                </c:pt>
                <c:pt idx="449">
                  <c:v>10.292999999999999</c:v>
                </c:pt>
                <c:pt idx="450">
                  <c:v>10.132999999999999</c:v>
                </c:pt>
                <c:pt idx="451">
                  <c:v>9.9740000000000002</c:v>
                </c:pt>
                <c:pt idx="452">
                  <c:v>9.8079999999999998</c:v>
                </c:pt>
                <c:pt idx="453">
                  <c:v>9.6430000000000007</c:v>
                </c:pt>
                <c:pt idx="454">
                  <c:v>9.4849999999999994</c:v>
                </c:pt>
                <c:pt idx="455">
                  <c:v>9.33</c:v>
                </c:pt>
                <c:pt idx="456">
                  <c:v>9.1760000000000002</c:v>
                </c:pt>
                <c:pt idx="457">
                  <c:v>9.02</c:v>
                </c:pt>
                <c:pt idx="458">
                  <c:v>8.8789999999999996</c:v>
                </c:pt>
                <c:pt idx="459">
                  <c:v>8.76</c:v>
                </c:pt>
                <c:pt idx="460">
                  <c:v>8.6579999999999995</c:v>
                </c:pt>
                <c:pt idx="461">
                  <c:v>8.5519999999999996</c:v>
                </c:pt>
                <c:pt idx="462">
                  <c:v>8.4429999999999996</c:v>
                </c:pt>
                <c:pt idx="463">
                  <c:v>8.3379999999999992</c:v>
                </c:pt>
                <c:pt idx="464">
                  <c:v>8.2349999999999994</c:v>
                </c:pt>
                <c:pt idx="465">
                  <c:v>8.1289999999999996</c:v>
                </c:pt>
                <c:pt idx="466">
                  <c:v>8.0180000000000007</c:v>
                </c:pt>
                <c:pt idx="467">
                  <c:v>7.9059999999999997</c:v>
                </c:pt>
                <c:pt idx="468">
                  <c:v>7.7969999999999997</c:v>
                </c:pt>
                <c:pt idx="469">
                  <c:v>7.6879999999999997</c:v>
                </c:pt>
                <c:pt idx="470">
                  <c:v>7.585</c:v>
                </c:pt>
                <c:pt idx="471">
                  <c:v>7.4850000000000003</c:v>
                </c:pt>
                <c:pt idx="472">
                  <c:v>7.3890000000000002</c:v>
                </c:pt>
                <c:pt idx="473">
                  <c:v>7.298</c:v>
                </c:pt>
                <c:pt idx="474">
                  <c:v>7.2140000000000004</c:v>
                </c:pt>
                <c:pt idx="475">
                  <c:v>7.1369999999999996</c:v>
                </c:pt>
                <c:pt idx="476">
                  <c:v>7.056</c:v>
                </c:pt>
                <c:pt idx="477">
                  <c:v>6.98</c:v>
                </c:pt>
                <c:pt idx="478">
                  <c:v>6.9089999999999998</c:v>
                </c:pt>
                <c:pt idx="479">
                  <c:v>6.8410000000000002</c:v>
                </c:pt>
                <c:pt idx="480">
                  <c:v>6.774</c:v>
                </c:pt>
                <c:pt idx="481">
                  <c:v>6.7080000000000002</c:v>
                </c:pt>
                <c:pt idx="482">
                  <c:v>6.6429999999999998</c:v>
                </c:pt>
                <c:pt idx="483">
                  <c:v>6.5739999999999998</c:v>
                </c:pt>
                <c:pt idx="484">
                  <c:v>6.5039999999999996</c:v>
                </c:pt>
                <c:pt idx="485">
                  <c:v>6.4450000000000003</c:v>
                </c:pt>
                <c:pt idx="486">
                  <c:v>6.39</c:v>
                </c:pt>
                <c:pt idx="487">
                  <c:v>6.335</c:v>
                </c:pt>
                <c:pt idx="488">
                  <c:v>6.2720000000000002</c:v>
                </c:pt>
                <c:pt idx="489">
                  <c:v>6.2050000000000001</c:v>
                </c:pt>
                <c:pt idx="490">
                  <c:v>6.1349999999999998</c:v>
                </c:pt>
                <c:pt idx="491">
                  <c:v>6.0670000000000002</c:v>
                </c:pt>
                <c:pt idx="492">
                  <c:v>6.0010000000000003</c:v>
                </c:pt>
                <c:pt idx="493">
                  <c:v>5.9320000000000004</c:v>
                </c:pt>
                <c:pt idx="494">
                  <c:v>5.8639999999999999</c:v>
                </c:pt>
                <c:pt idx="495">
                  <c:v>5.798</c:v>
                </c:pt>
                <c:pt idx="496">
                  <c:v>5.7370000000000001</c:v>
                </c:pt>
                <c:pt idx="497">
                  <c:v>5.6769999999999996</c:v>
                </c:pt>
                <c:pt idx="498">
                  <c:v>5.6150000000000002</c:v>
                </c:pt>
                <c:pt idx="499">
                  <c:v>5.5510000000000002</c:v>
                </c:pt>
                <c:pt idx="500">
                  <c:v>5.492</c:v>
                </c:pt>
                <c:pt idx="501">
                  <c:v>5.4349999999999996</c:v>
                </c:pt>
                <c:pt idx="502">
                  <c:v>5.38</c:v>
                </c:pt>
                <c:pt idx="503">
                  <c:v>5.3209999999999997</c:v>
                </c:pt>
                <c:pt idx="504">
                  <c:v>5.2629999999999999</c:v>
                </c:pt>
                <c:pt idx="505">
                  <c:v>5.2089999999999996</c:v>
                </c:pt>
                <c:pt idx="506">
                  <c:v>5.15</c:v>
                </c:pt>
                <c:pt idx="507">
                  <c:v>5.0880000000000001</c:v>
                </c:pt>
                <c:pt idx="508">
                  <c:v>5.024</c:v>
                </c:pt>
                <c:pt idx="509">
                  <c:v>4.9530000000000003</c:v>
                </c:pt>
                <c:pt idx="510">
                  <c:v>4.875</c:v>
                </c:pt>
                <c:pt idx="511">
                  <c:v>4.8010000000000002</c:v>
                </c:pt>
                <c:pt idx="512">
                  <c:v>4.7240000000000002</c:v>
                </c:pt>
                <c:pt idx="513">
                  <c:v>4.649</c:v>
                </c:pt>
                <c:pt idx="514">
                  <c:v>4.58</c:v>
                </c:pt>
                <c:pt idx="515">
                  <c:v>4.5119999999999996</c:v>
                </c:pt>
                <c:pt idx="516">
                  <c:v>4.4370000000000003</c:v>
                </c:pt>
                <c:pt idx="517">
                  <c:v>4.3650000000000002</c:v>
                </c:pt>
                <c:pt idx="518">
                  <c:v>4.2960000000000003</c:v>
                </c:pt>
                <c:pt idx="519">
                  <c:v>4.2210000000000001</c:v>
                </c:pt>
                <c:pt idx="520">
                  <c:v>4.133</c:v>
                </c:pt>
                <c:pt idx="521">
                  <c:v>4.0430000000000001</c:v>
                </c:pt>
                <c:pt idx="522">
                  <c:v>3.9540000000000002</c:v>
                </c:pt>
                <c:pt idx="523">
                  <c:v>3.863</c:v>
                </c:pt>
                <c:pt idx="524">
                  <c:v>3.7669999999999999</c:v>
                </c:pt>
                <c:pt idx="525">
                  <c:v>3.677</c:v>
                </c:pt>
                <c:pt idx="526">
                  <c:v>3.5939999999999999</c:v>
                </c:pt>
                <c:pt idx="527">
                  <c:v>3.524</c:v>
                </c:pt>
                <c:pt idx="528">
                  <c:v>3.4609999999999999</c:v>
                </c:pt>
                <c:pt idx="529">
                  <c:v>3.4049999999999998</c:v>
                </c:pt>
                <c:pt idx="530">
                  <c:v>3.3479999999999999</c:v>
                </c:pt>
                <c:pt idx="531">
                  <c:v>3.2789999999999999</c:v>
                </c:pt>
                <c:pt idx="532">
                  <c:v>3.2050000000000001</c:v>
                </c:pt>
                <c:pt idx="533">
                  <c:v>3.1280000000000001</c:v>
                </c:pt>
                <c:pt idx="534">
                  <c:v>3.0579999999999998</c:v>
                </c:pt>
                <c:pt idx="535">
                  <c:v>2.9929999999999999</c:v>
                </c:pt>
                <c:pt idx="536">
                  <c:v>2.9380000000000002</c:v>
                </c:pt>
                <c:pt idx="537">
                  <c:v>2.8889999999999998</c:v>
                </c:pt>
                <c:pt idx="538">
                  <c:v>2.839</c:v>
                </c:pt>
                <c:pt idx="539">
                  <c:v>2.794</c:v>
                </c:pt>
                <c:pt idx="540">
                  <c:v>2.75</c:v>
                </c:pt>
                <c:pt idx="541">
                  <c:v>2.7130000000000001</c:v>
                </c:pt>
                <c:pt idx="542">
                  <c:v>2.6739999999999999</c:v>
                </c:pt>
                <c:pt idx="543">
                  <c:v>2.633</c:v>
                </c:pt>
                <c:pt idx="544">
                  <c:v>2.5870000000000002</c:v>
                </c:pt>
                <c:pt idx="545">
                  <c:v>2.5390000000000001</c:v>
                </c:pt>
                <c:pt idx="546">
                  <c:v>2.4870000000000001</c:v>
                </c:pt>
                <c:pt idx="547">
                  <c:v>2.431</c:v>
                </c:pt>
                <c:pt idx="548">
                  <c:v>2.375</c:v>
                </c:pt>
                <c:pt idx="549">
                  <c:v>2.319</c:v>
                </c:pt>
                <c:pt idx="550">
                  <c:v>2.2679999999999998</c:v>
                </c:pt>
                <c:pt idx="551">
                  <c:v>2.2229999999999999</c:v>
                </c:pt>
                <c:pt idx="552">
                  <c:v>2.1779999999999999</c:v>
                </c:pt>
                <c:pt idx="553">
                  <c:v>2.1280000000000001</c:v>
                </c:pt>
                <c:pt idx="554">
                  <c:v>2.0739999999999998</c:v>
                </c:pt>
                <c:pt idx="555">
                  <c:v>2.0190000000000001</c:v>
                </c:pt>
                <c:pt idx="556">
                  <c:v>1.962</c:v>
                </c:pt>
                <c:pt idx="557">
                  <c:v>1.911</c:v>
                </c:pt>
                <c:pt idx="558">
                  <c:v>1.8660000000000001</c:v>
                </c:pt>
                <c:pt idx="559">
                  <c:v>1.8280000000000001</c:v>
                </c:pt>
                <c:pt idx="560">
                  <c:v>1.8009999999999999</c:v>
                </c:pt>
                <c:pt idx="561">
                  <c:v>1.7789999999999999</c:v>
                </c:pt>
                <c:pt idx="562">
                  <c:v>1.7649999999999999</c:v>
                </c:pt>
                <c:pt idx="563">
                  <c:v>1.7589999999999999</c:v>
                </c:pt>
                <c:pt idx="564">
                  <c:v>1.752</c:v>
                </c:pt>
                <c:pt idx="565">
                  <c:v>1.75</c:v>
                </c:pt>
                <c:pt idx="566">
                  <c:v>1.7529999999999999</c:v>
                </c:pt>
                <c:pt idx="567">
                  <c:v>1.752</c:v>
                </c:pt>
                <c:pt idx="568">
                  <c:v>1.7470000000000001</c:v>
                </c:pt>
                <c:pt idx="569">
                  <c:v>1.754</c:v>
                </c:pt>
                <c:pt idx="570">
                  <c:v>1.7589999999999999</c:v>
                </c:pt>
                <c:pt idx="571">
                  <c:v>1.756</c:v>
                </c:pt>
                <c:pt idx="572">
                  <c:v>1.744</c:v>
                </c:pt>
                <c:pt idx="573">
                  <c:v>1.726</c:v>
                </c:pt>
                <c:pt idx="574">
                  <c:v>1.6919999999999999</c:v>
                </c:pt>
                <c:pt idx="575">
                  <c:v>1.6519999999999999</c:v>
                </c:pt>
                <c:pt idx="576">
                  <c:v>1.61</c:v>
                </c:pt>
                <c:pt idx="577">
                  <c:v>1.5680000000000001</c:v>
                </c:pt>
                <c:pt idx="578">
                  <c:v>1.5289999999999999</c:v>
                </c:pt>
                <c:pt idx="579">
                  <c:v>1.4910000000000001</c:v>
                </c:pt>
                <c:pt idx="580">
                  <c:v>1.4530000000000001</c:v>
                </c:pt>
                <c:pt idx="581">
                  <c:v>1.4279999999999999</c:v>
                </c:pt>
                <c:pt idx="582">
                  <c:v>1.41</c:v>
                </c:pt>
                <c:pt idx="583">
                  <c:v>1.397</c:v>
                </c:pt>
                <c:pt idx="584">
                  <c:v>1.3859999999999999</c:v>
                </c:pt>
                <c:pt idx="585">
                  <c:v>1.3740000000000001</c:v>
                </c:pt>
                <c:pt idx="586">
                  <c:v>1.365</c:v>
                </c:pt>
                <c:pt idx="587">
                  <c:v>1.3520000000000001</c:v>
                </c:pt>
                <c:pt idx="588">
                  <c:v>1.3420000000000001</c:v>
                </c:pt>
                <c:pt idx="589">
                  <c:v>1.3240000000000001</c:v>
                </c:pt>
                <c:pt idx="590">
                  <c:v>1.3120000000000001</c:v>
                </c:pt>
                <c:pt idx="591">
                  <c:v>1.3029999999999999</c:v>
                </c:pt>
                <c:pt idx="592">
                  <c:v>1.304</c:v>
                </c:pt>
                <c:pt idx="593">
                  <c:v>1.3029999999999999</c:v>
                </c:pt>
                <c:pt idx="594">
                  <c:v>1.3109999999999999</c:v>
                </c:pt>
                <c:pt idx="595">
                  <c:v>1.319</c:v>
                </c:pt>
                <c:pt idx="596">
                  <c:v>1.323</c:v>
                </c:pt>
                <c:pt idx="597">
                  <c:v>1.323</c:v>
                </c:pt>
                <c:pt idx="598">
                  <c:v>1.327</c:v>
                </c:pt>
                <c:pt idx="599">
                  <c:v>1.3280000000000001</c:v>
                </c:pt>
                <c:pt idx="600">
                  <c:v>1.3340000000000001</c:v>
                </c:pt>
                <c:pt idx="601">
                  <c:v>1.341</c:v>
                </c:pt>
                <c:pt idx="602">
                  <c:v>1.349</c:v>
                </c:pt>
                <c:pt idx="603">
                  <c:v>1.3480000000000001</c:v>
                </c:pt>
                <c:pt idx="604">
                  <c:v>1.34</c:v>
                </c:pt>
                <c:pt idx="605">
                  <c:v>1.3320000000000001</c:v>
                </c:pt>
                <c:pt idx="606">
                  <c:v>1.331</c:v>
                </c:pt>
                <c:pt idx="607">
                  <c:v>1.327</c:v>
                </c:pt>
                <c:pt idx="608">
                  <c:v>1.323</c:v>
                </c:pt>
                <c:pt idx="609">
                  <c:v>1.323</c:v>
                </c:pt>
                <c:pt idx="610">
                  <c:v>1.323</c:v>
                </c:pt>
                <c:pt idx="611">
                  <c:v>1.3260000000000001</c:v>
                </c:pt>
                <c:pt idx="612">
                  <c:v>1.3320000000000001</c:v>
                </c:pt>
                <c:pt idx="613">
                  <c:v>1.339</c:v>
                </c:pt>
                <c:pt idx="614">
                  <c:v>1.3440000000000001</c:v>
                </c:pt>
                <c:pt idx="615">
                  <c:v>1.3460000000000001</c:v>
                </c:pt>
                <c:pt idx="616">
                  <c:v>1.3480000000000001</c:v>
                </c:pt>
                <c:pt idx="617">
                  <c:v>1.3520000000000001</c:v>
                </c:pt>
                <c:pt idx="618">
                  <c:v>1.3520000000000001</c:v>
                </c:pt>
                <c:pt idx="619">
                  <c:v>1.351</c:v>
                </c:pt>
                <c:pt idx="620">
                  <c:v>1.3520000000000001</c:v>
                </c:pt>
                <c:pt idx="621">
                  <c:v>1.351</c:v>
                </c:pt>
                <c:pt idx="622">
                  <c:v>1.3480000000000001</c:v>
                </c:pt>
                <c:pt idx="623">
                  <c:v>1.347</c:v>
                </c:pt>
                <c:pt idx="624">
                  <c:v>1.345</c:v>
                </c:pt>
                <c:pt idx="625">
                  <c:v>1.3440000000000001</c:v>
                </c:pt>
                <c:pt idx="626">
                  <c:v>1.34</c:v>
                </c:pt>
                <c:pt idx="627">
                  <c:v>1.341</c:v>
                </c:pt>
                <c:pt idx="628">
                  <c:v>1.341</c:v>
                </c:pt>
                <c:pt idx="629">
                  <c:v>1.347</c:v>
                </c:pt>
                <c:pt idx="630">
                  <c:v>1.353</c:v>
                </c:pt>
                <c:pt idx="631">
                  <c:v>1.36</c:v>
                </c:pt>
                <c:pt idx="632">
                  <c:v>1.363</c:v>
                </c:pt>
                <c:pt idx="633">
                  <c:v>1.359</c:v>
                </c:pt>
                <c:pt idx="634">
                  <c:v>1.355</c:v>
                </c:pt>
                <c:pt idx="635">
                  <c:v>1.3520000000000001</c:v>
                </c:pt>
                <c:pt idx="636">
                  <c:v>1.3520000000000001</c:v>
                </c:pt>
                <c:pt idx="637">
                  <c:v>1.355</c:v>
                </c:pt>
                <c:pt idx="638">
                  <c:v>1.3640000000000001</c:v>
                </c:pt>
                <c:pt idx="639">
                  <c:v>1.367</c:v>
                </c:pt>
                <c:pt idx="640">
                  <c:v>1.37</c:v>
                </c:pt>
                <c:pt idx="641">
                  <c:v>1.369</c:v>
                </c:pt>
                <c:pt idx="642">
                  <c:v>1.363</c:v>
                </c:pt>
                <c:pt idx="643">
                  <c:v>1.3540000000000001</c:v>
                </c:pt>
                <c:pt idx="644">
                  <c:v>1.35</c:v>
                </c:pt>
                <c:pt idx="645">
                  <c:v>1.3420000000000001</c:v>
                </c:pt>
                <c:pt idx="646">
                  <c:v>1.3320000000000001</c:v>
                </c:pt>
                <c:pt idx="647">
                  <c:v>1.327</c:v>
                </c:pt>
                <c:pt idx="648">
                  <c:v>1.331</c:v>
                </c:pt>
                <c:pt idx="649">
                  <c:v>1.329</c:v>
                </c:pt>
                <c:pt idx="650">
                  <c:v>1.323</c:v>
                </c:pt>
                <c:pt idx="651">
                  <c:v>1.321</c:v>
                </c:pt>
                <c:pt idx="652">
                  <c:v>1.32</c:v>
                </c:pt>
                <c:pt idx="653">
                  <c:v>1.3149999999999999</c:v>
                </c:pt>
                <c:pt idx="654">
                  <c:v>1.3120000000000001</c:v>
                </c:pt>
                <c:pt idx="655">
                  <c:v>1.3169999999999999</c:v>
                </c:pt>
                <c:pt idx="656">
                  <c:v>1.3149999999999999</c:v>
                </c:pt>
                <c:pt idx="657">
                  <c:v>1.3160000000000001</c:v>
                </c:pt>
                <c:pt idx="658">
                  <c:v>1.323</c:v>
                </c:pt>
                <c:pt idx="659">
                  <c:v>1.327</c:v>
                </c:pt>
                <c:pt idx="660">
                  <c:v>1.321</c:v>
                </c:pt>
                <c:pt idx="661">
                  <c:v>1.3220000000000001</c:v>
                </c:pt>
                <c:pt idx="662">
                  <c:v>1.3240000000000001</c:v>
                </c:pt>
                <c:pt idx="663">
                  <c:v>1.3120000000000001</c:v>
                </c:pt>
                <c:pt idx="664">
                  <c:v>1.2909999999999999</c:v>
                </c:pt>
                <c:pt idx="665">
                  <c:v>1.29</c:v>
                </c:pt>
                <c:pt idx="666">
                  <c:v>1.296</c:v>
                </c:pt>
                <c:pt idx="667">
                  <c:v>1.286</c:v>
                </c:pt>
                <c:pt idx="668">
                  <c:v>1.2749999999999999</c:v>
                </c:pt>
                <c:pt idx="669">
                  <c:v>1.266</c:v>
                </c:pt>
                <c:pt idx="670">
                  <c:v>1.2470000000000001</c:v>
                </c:pt>
                <c:pt idx="671">
                  <c:v>1.2210000000000001</c:v>
                </c:pt>
                <c:pt idx="672">
                  <c:v>1.204</c:v>
                </c:pt>
                <c:pt idx="673">
                  <c:v>1.19</c:v>
                </c:pt>
                <c:pt idx="674">
                  <c:v>1.1739999999999999</c:v>
                </c:pt>
                <c:pt idx="675">
                  <c:v>1.161</c:v>
                </c:pt>
                <c:pt idx="676">
                  <c:v>1.1579999999999999</c:v>
                </c:pt>
                <c:pt idx="677">
                  <c:v>1.151</c:v>
                </c:pt>
                <c:pt idx="678">
                  <c:v>1.133</c:v>
                </c:pt>
                <c:pt idx="679">
                  <c:v>1.1240000000000001</c:v>
                </c:pt>
                <c:pt idx="680">
                  <c:v>1.121</c:v>
                </c:pt>
                <c:pt idx="681">
                  <c:v>1.1160000000000001</c:v>
                </c:pt>
                <c:pt idx="682">
                  <c:v>1.1160000000000001</c:v>
                </c:pt>
                <c:pt idx="683">
                  <c:v>1.129</c:v>
                </c:pt>
                <c:pt idx="684">
                  <c:v>1.1419999999999999</c:v>
                </c:pt>
                <c:pt idx="685">
                  <c:v>1.151</c:v>
                </c:pt>
                <c:pt idx="686">
                  <c:v>1.155</c:v>
                </c:pt>
                <c:pt idx="687">
                  <c:v>1.153</c:v>
                </c:pt>
                <c:pt idx="688">
                  <c:v>1.139</c:v>
                </c:pt>
                <c:pt idx="689">
                  <c:v>1.1259999999999999</c:v>
                </c:pt>
                <c:pt idx="690">
                  <c:v>1.1160000000000001</c:v>
                </c:pt>
                <c:pt idx="691">
                  <c:v>1.1060000000000001</c:v>
                </c:pt>
                <c:pt idx="692">
                  <c:v>1.095</c:v>
                </c:pt>
                <c:pt idx="693">
                  <c:v>1.0860000000000001</c:v>
                </c:pt>
                <c:pt idx="694">
                  <c:v>1.077</c:v>
                </c:pt>
                <c:pt idx="695">
                  <c:v>1.0669999999999999</c:v>
                </c:pt>
                <c:pt idx="696">
                  <c:v>1.0620000000000001</c:v>
                </c:pt>
                <c:pt idx="697">
                  <c:v>1.056</c:v>
                </c:pt>
                <c:pt idx="698">
                  <c:v>1.0489999999999999</c:v>
                </c:pt>
                <c:pt idx="699">
                  <c:v>1.048</c:v>
                </c:pt>
                <c:pt idx="700">
                  <c:v>1.046</c:v>
                </c:pt>
                <c:pt idx="701">
                  <c:v>1.0429999999999999</c:v>
                </c:pt>
                <c:pt idx="702">
                  <c:v>1.05</c:v>
                </c:pt>
                <c:pt idx="703">
                  <c:v>1.054</c:v>
                </c:pt>
                <c:pt idx="704">
                  <c:v>1.042</c:v>
                </c:pt>
                <c:pt idx="705">
                  <c:v>1.0429999999999999</c:v>
                </c:pt>
                <c:pt idx="706">
                  <c:v>1.0429999999999999</c:v>
                </c:pt>
                <c:pt idx="707">
                  <c:v>1.0409999999999999</c:v>
                </c:pt>
                <c:pt idx="708">
                  <c:v>1.044</c:v>
                </c:pt>
                <c:pt idx="709">
                  <c:v>1.069</c:v>
                </c:pt>
                <c:pt idx="710">
                  <c:v>1.077</c:v>
                </c:pt>
                <c:pt idx="711">
                  <c:v>1.0669999999999999</c:v>
                </c:pt>
                <c:pt idx="712">
                  <c:v>1.0669999999999999</c:v>
                </c:pt>
                <c:pt idx="713">
                  <c:v>1.0669999999999999</c:v>
                </c:pt>
                <c:pt idx="714">
                  <c:v>1.0629999999999999</c:v>
                </c:pt>
                <c:pt idx="715">
                  <c:v>1.071</c:v>
                </c:pt>
                <c:pt idx="716">
                  <c:v>1.0820000000000001</c:v>
                </c:pt>
                <c:pt idx="717">
                  <c:v>1.0649999999999999</c:v>
                </c:pt>
                <c:pt idx="718">
                  <c:v>1.0189999999999999</c:v>
                </c:pt>
                <c:pt idx="719">
                  <c:v>0.96899999999999997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1C8-4A33-B773-0CB0FDF8E367}"/>
            </c:ext>
          </c:extLst>
        </c:ser>
        <c:ser>
          <c:idx val="2"/>
          <c:order val="2"/>
          <c:tx>
            <c:strRef>
              <c:f>'TASK 1'!$AF$3:$AF$5</c:f>
              <c:strCache>
                <c:ptCount val="3"/>
                <c:pt idx="1">
                  <c:v>4000RPM</c:v>
                </c:pt>
                <c:pt idx="2">
                  <c:v> Pressure (Bar)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'TASK 1'!$C$6:$C$3989</c:f>
              <c:numCache>
                <c:formatCode>0.000</c:formatCode>
                <c:ptCount val="3984"/>
                <c:pt idx="0">
                  <c:v>3.9999999999999147E-2</c:v>
                </c:pt>
                <c:pt idx="1">
                  <c:v>0.11999999999999744</c:v>
                </c:pt>
                <c:pt idx="2">
                  <c:v>0.20000000000000284</c:v>
                </c:pt>
                <c:pt idx="3">
                  <c:v>0.26999999999999602</c:v>
                </c:pt>
                <c:pt idx="4">
                  <c:v>0.35999999999999943</c:v>
                </c:pt>
                <c:pt idx="5">
                  <c:v>0.42999999999999972</c:v>
                </c:pt>
                <c:pt idx="6">
                  <c:v>0.51000000000000512</c:v>
                </c:pt>
                <c:pt idx="7">
                  <c:v>0.58999999999999631</c:v>
                </c:pt>
                <c:pt idx="8">
                  <c:v>0.66000000000000369</c:v>
                </c:pt>
                <c:pt idx="9">
                  <c:v>0.75</c:v>
                </c:pt>
                <c:pt idx="10">
                  <c:v>0.82000000000000028</c:v>
                </c:pt>
                <c:pt idx="11">
                  <c:v>0.88999999999999346</c:v>
                </c:pt>
                <c:pt idx="12">
                  <c:v>0.98000000000000398</c:v>
                </c:pt>
                <c:pt idx="13">
                  <c:v>1.0399999999999991</c:v>
                </c:pt>
                <c:pt idx="14">
                  <c:v>1.1300000000000026</c:v>
                </c:pt>
                <c:pt idx="15">
                  <c:v>1.1999999999999957</c:v>
                </c:pt>
                <c:pt idx="16">
                  <c:v>1.2700000000000031</c:v>
                </c:pt>
                <c:pt idx="17">
                  <c:v>1.3399999999999963</c:v>
                </c:pt>
                <c:pt idx="18">
                  <c:v>1.4200000000000017</c:v>
                </c:pt>
                <c:pt idx="19">
                  <c:v>1.490000000000002</c:v>
                </c:pt>
                <c:pt idx="20">
                  <c:v>1.5600000000000023</c:v>
                </c:pt>
                <c:pt idx="21">
                  <c:v>1.6299999999999955</c:v>
                </c:pt>
                <c:pt idx="22">
                  <c:v>1.7000000000000028</c:v>
                </c:pt>
                <c:pt idx="23">
                  <c:v>1.769999999999996</c:v>
                </c:pt>
                <c:pt idx="24">
                  <c:v>1.8400000000000034</c:v>
                </c:pt>
                <c:pt idx="25">
                  <c:v>1.9000000000000057</c:v>
                </c:pt>
                <c:pt idx="26">
                  <c:v>1.9699999999999989</c:v>
                </c:pt>
                <c:pt idx="27">
                  <c:v>2.039999999999992</c:v>
                </c:pt>
                <c:pt idx="28">
                  <c:v>2.1000000000000085</c:v>
                </c:pt>
                <c:pt idx="29">
                  <c:v>2.1599999999999966</c:v>
                </c:pt>
                <c:pt idx="30">
                  <c:v>2.2199999999999989</c:v>
                </c:pt>
                <c:pt idx="31">
                  <c:v>2.289999999999992</c:v>
                </c:pt>
                <c:pt idx="32">
                  <c:v>2.3500000000000085</c:v>
                </c:pt>
                <c:pt idx="33">
                  <c:v>2.3999999999999915</c:v>
                </c:pt>
                <c:pt idx="34">
                  <c:v>2.460000000000008</c:v>
                </c:pt>
                <c:pt idx="35">
                  <c:v>2.519999999999996</c:v>
                </c:pt>
                <c:pt idx="36">
                  <c:v>2.5700000000000074</c:v>
                </c:pt>
                <c:pt idx="37">
                  <c:v>2.6299999999999955</c:v>
                </c:pt>
                <c:pt idx="38">
                  <c:v>2.6799999999999926</c:v>
                </c:pt>
                <c:pt idx="39">
                  <c:v>2.730000000000004</c:v>
                </c:pt>
                <c:pt idx="40">
                  <c:v>2.7900000000000063</c:v>
                </c:pt>
                <c:pt idx="41">
                  <c:v>2.8299999999999983</c:v>
                </c:pt>
                <c:pt idx="42">
                  <c:v>2.8799999999999955</c:v>
                </c:pt>
                <c:pt idx="43">
                  <c:v>2.9200000000000017</c:v>
                </c:pt>
                <c:pt idx="44">
                  <c:v>2.9699999999999989</c:v>
                </c:pt>
                <c:pt idx="45">
                  <c:v>3.0100000000000051</c:v>
                </c:pt>
                <c:pt idx="46">
                  <c:v>3.0600000000000023</c:v>
                </c:pt>
                <c:pt idx="47">
                  <c:v>3.0899999999999892</c:v>
                </c:pt>
                <c:pt idx="48">
                  <c:v>3.1400000000000006</c:v>
                </c:pt>
                <c:pt idx="49">
                  <c:v>3.1700000000000017</c:v>
                </c:pt>
                <c:pt idx="50">
                  <c:v>3.210000000000008</c:v>
                </c:pt>
                <c:pt idx="51">
                  <c:v>3.2400000000000091</c:v>
                </c:pt>
                <c:pt idx="52">
                  <c:v>3.2799999999999727</c:v>
                </c:pt>
                <c:pt idx="53">
                  <c:v>3.3000000000000114</c:v>
                </c:pt>
                <c:pt idx="54">
                  <c:v>3.3400000000000034</c:v>
                </c:pt>
                <c:pt idx="55">
                  <c:v>3.3700000000000045</c:v>
                </c:pt>
                <c:pt idx="56">
                  <c:v>3.4000000000000057</c:v>
                </c:pt>
                <c:pt idx="57">
                  <c:v>3.4199999999999875</c:v>
                </c:pt>
                <c:pt idx="58">
                  <c:v>3.4399999999999977</c:v>
                </c:pt>
                <c:pt idx="59">
                  <c:v>3.4699999999999989</c:v>
                </c:pt>
                <c:pt idx="60">
                  <c:v>3.4900000000000091</c:v>
                </c:pt>
                <c:pt idx="61">
                  <c:v>3.5099999999999909</c:v>
                </c:pt>
                <c:pt idx="62">
                  <c:v>3.5300000000000011</c:v>
                </c:pt>
                <c:pt idx="63">
                  <c:v>3.539999999999992</c:v>
                </c:pt>
                <c:pt idx="64">
                  <c:v>3.5600000000000023</c:v>
                </c:pt>
                <c:pt idx="65">
                  <c:v>3.5700000000000216</c:v>
                </c:pt>
                <c:pt idx="66">
                  <c:v>3.589999999999975</c:v>
                </c:pt>
                <c:pt idx="67">
                  <c:v>3.6000000000000227</c:v>
                </c:pt>
                <c:pt idx="68">
                  <c:v>3.5999999999999943</c:v>
                </c:pt>
                <c:pt idx="69">
                  <c:v>3.6200000000000045</c:v>
                </c:pt>
                <c:pt idx="70">
                  <c:v>3.6200000000000045</c:v>
                </c:pt>
                <c:pt idx="71">
                  <c:v>3.6299999999999955</c:v>
                </c:pt>
                <c:pt idx="72">
                  <c:v>3.6299999999999955</c:v>
                </c:pt>
                <c:pt idx="73">
                  <c:v>3.6299999999999955</c:v>
                </c:pt>
                <c:pt idx="74">
                  <c:v>3.6299999999999955</c:v>
                </c:pt>
                <c:pt idx="75">
                  <c:v>3.6400000000000148</c:v>
                </c:pt>
                <c:pt idx="76">
                  <c:v>3.6299999999999955</c:v>
                </c:pt>
                <c:pt idx="77">
                  <c:v>3.6200000000000045</c:v>
                </c:pt>
                <c:pt idx="78">
                  <c:v>3.6299999999999955</c:v>
                </c:pt>
                <c:pt idx="79">
                  <c:v>3.6099999999999852</c:v>
                </c:pt>
                <c:pt idx="80">
                  <c:v>3.6100000000000136</c:v>
                </c:pt>
                <c:pt idx="81">
                  <c:v>3.6099999999999852</c:v>
                </c:pt>
                <c:pt idx="82">
                  <c:v>3.5900000000000034</c:v>
                </c:pt>
                <c:pt idx="83">
                  <c:v>3.5800000000000125</c:v>
                </c:pt>
                <c:pt idx="84">
                  <c:v>3.5699999999999932</c:v>
                </c:pt>
                <c:pt idx="85">
                  <c:v>3.5600000000000023</c:v>
                </c:pt>
                <c:pt idx="86">
                  <c:v>3.539999999999992</c:v>
                </c:pt>
                <c:pt idx="87">
                  <c:v>3.5199999999999818</c:v>
                </c:pt>
                <c:pt idx="88">
                  <c:v>3.5100000000000477</c:v>
                </c:pt>
                <c:pt idx="89">
                  <c:v>3.4899999999999523</c:v>
                </c:pt>
                <c:pt idx="90">
                  <c:v>3.4800000000000182</c:v>
                </c:pt>
                <c:pt idx="91">
                  <c:v>3.4499999999999886</c:v>
                </c:pt>
                <c:pt idx="92">
                  <c:v>3.4300000000000068</c:v>
                </c:pt>
                <c:pt idx="93">
                  <c:v>3.410000000000025</c:v>
                </c:pt>
                <c:pt idx="94">
                  <c:v>3.3799999999999955</c:v>
                </c:pt>
                <c:pt idx="95">
                  <c:v>3.3700000000000045</c:v>
                </c:pt>
                <c:pt idx="96">
                  <c:v>3.339999999999975</c:v>
                </c:pt>
                <c:pt idx="97">
                  <c:v>3.3100000000000023</c:v>
                </c:pt>
                <c:pt idx="98">
                  <c:v>3.2800000000000296</c:v>
                </c:pt>
                <c:pt idx="99">
                  <c:v>3.2599999999999909</c:v>
                </c:pt>
                <c:pt idx="100">
                  <c:v>3.2299999999999613</c:v>
                </c:pt>
                <c:pt idx="101">
                  <c:v>3.2000000000000455</c:v>
                </c:pt>
                <c:pt idx="102">
                  <c:v>3.1699999999999591</c:v>
                </c:pt>
                <c:pt idx="103">
                  <c:v>3.1400000000000432</c:v>
                </c:pt>
                <c:pt idx="104">
                  <c:v>3.1099999999999568</c:v>
                </c:pt>
                <c:pt idx="105">
                  <c:v>3.0800000000000409</c:v>
                </c:pt>
                <c:pt idx="106">
                  <c:v>3.0399999999999636</c:v>
                </c:pt>
                <c:pt idx="107">
                  <c:v>3.0200000000000387</c:v>
                </c:pt>
                <c:pt idx="108">
                  <c:v>2.9699999999999704</c:v>
                </c:pt>
                <c:pt idx="109">
                  <c:v>2.9499999999999886</c:v>
                </c:pt>
                <c:pt idx="110">
                  <c:v>2.9000000000000341</c:v>
                </c:pt>
                <c:pt idx="111">
                  <c:v>2.8799999999999955</c:v>
                </c:pt>
                <c:pt idx="112">
                  <c:v>2.8299999999999841</c:v>
                </c:pt>
                <c:pt idx="113">
                  <c:v>2.8000000000000114</c:v>
                </c:pt>
                <c:pt idx="114">
                  <c:v>2.7699999999999818</c:v>
                </c:pt>
                <c:pt idx="115">
                  <c:v>2.7200000000000273</c:v>
                </c:pt>
                <c:pt idx="116">
                  <c:v>2.6899999999999977</c:v>
                </c:pt>
                <c:pt idx="117">
                  <c:v>2.6499999999999773</c:v>
                </c:pt>
                <c:pt idx="118">
                  <c:v>2.6100000000000136</c:v>
                </c:pt>
                <c:pt idx="119">
                  <c:v>2.5699999999999932</c:v>
                </c:pt>
                <c:pt idx="120">
                  <c:v>2.5300000000000296</c:v>
                </c:pt>
                <c:pt idx="121">
                  <c:v>2.5</c:v>
                </c:pt>
                <c:pt idx="122">
                  <c:v>2.4499999999999886</c:v>
                </c:pt>
                <c:pt idx="123">
                  <c:v>2.4099999999999682</c:v>
                </c:pt>
                <c:pt idx="124">
                  <c:v>2.3700000000000045</c:v>
                </c:pt>
                <c:pt idx="125">
                  <c:v>2.3300000000000409</c:v>
                </c:pt>
                <c:pt idx="126">
                  <c:v>2.2899999999999636</c:v>
                </c:pt>
                <c:pt idx="127">
                  <c:v>2.25</c:v>
                </c:pt>
                <c:pt idx="128">
                  <c:v>2.2100000000000364</c:v>
                </c:pt>
                <c:pt idx="129">
                  <c:v>2.1599999999999682</c:v>
                </c:pt>
                <c:pt idx="130">
                  <c:v>2.1299999999999955</c:v>
                </c:pt>
                <c:pt idx="131">
                  <c:v>2.0799999999999841</c:v>
                </c:pt>
                <c:pt idx="132">
                  <c:v>2.0400000000000205</c:v>
                </c:pt>
                <c:pt idx="133">
                  <c:v>1.9900000000000091</c:v>
                </c:pt>
                <c:pt idx="134">
                  <c:v>1.9599999999999795</c:v>
                </c:pt>
                <c:pt idx="135">
                  <c:v>1.910000000000025</c:v>
                </c:pt>
                <c:pt idx="136">
                  <c:v>1.8700000000000045</c:v>
                </c:pt>
                <c:pt idx="137">
                  <c:v>1.8199999999999932</c:v>
                </c:pt>
                <c:pt idx="138">
                  <c:v>1.7900000000000205</c:v>
                </c:pt>
                <c:pt idx="139">
                  <c:v>1.7399999999999523</c:v>
                </c:pt>
                <c:pt idx="140">
                  <c:v>1.7000000000000455</c:v>
                </c:pt>
                <c:pt idx="141">
                  <c:v>1.6499999999999773</c:v>
                </c:pt>
                <c:pt idx="142">
                  <c:v>1.6100000000000136</c:v>
                </c:pt>
                <c:pt idx="143">
                  <c:v>1.5699999999999932</c:v>
                </c:pt>
                <c:pt idx="144">
                  <c:v>1.5299999999999727</c:v>
                </c:pt>
                <c:pt idx="145">
                  <c:v>1.4800000000000182</c:v>
                </c:pt>
                <c:pt idx="146">
                  <c:v>1.4399999999999977</c:v>
                </c:pt>
                <c:pt idx="147">
                  <c:v>1.3899999999999864</c:v>
                </c:pt>
                <c:pt idx="148">
                  <c:v>1.3600000000000136</c:v>
                </c:pt>
                <c:pt idx="149">
                  <c:v>1.3100000000000023</c:v>
                </c:pt>
                <c:pt idx="150">
                  <c:v>1.2599999999999909</c:v>
                </c:pt>
                <c:pt idx="151">
                  <c:v>1.2300000000000182</c:v>
                </c:pt>
                <c:pt idx="152">
                  <c:v>1.1800000000000068</c:v>
                </c:pt>
                <c:pt idx="153">
                  <c:v>1.1299999999999955</c:v>
                </c:pt>
                <c:pt idx="154">
                  <c:v>1.0999999999999659</c:v>
                </c:pt>
                <c:pt idx="155">
                  <c:v>1.0500000000000114</c:v>
                </c:pt>
                <c:pt idx="156">
                  <c:v>1.0099999999999909</c:v>
                </c:pt>
                <c:pt idx="157">
                  <c:v>0.96000000000003638</c:v>
                </c:pt>
                <c:pt idx="158">
                  <c:v>0.91999999999995907</c:v>
                </c:pt>
                <c:pt idx="159">
                  <c:v>0.8800000000000523</c:v>
                </c:pt>
                <c:pt idx="160">
                  <c:v>0.82999999999998408</c:v>
                </c:pt>
                <c:pt idx="161">
                  <c:v>0.80000000000001137</c:v>
                </c:pt>
                <c:pt idx="162">
                  <c:v>0.75</c:v>
                </c:pt>
                <c:pt idx="163">
                  <c:v>0.69999999999998863</c:v>
                </c:pt>
                <c:pt idx="164">
                  <c:v>0.67000000000001592</c:v>
                </c:pt>
                <c:pt idx="165">
                  <c:v>0.6199999999999477</c:v>
                </c:pt>
                <c:pt idx="166">
                  <c:v>0.57000000000005002</c:v>
                </c:pt>
                <c:pt idx="167">
                  <c:v>0.53999999999996362</c:v>
                </c:pt>
                <c:pt idx="168">
                  <c:v>0.49000000000000909</c:v>
                </c:pt>
                <c:pt idx="169">
                  <c:v>0.44999999999998863</c:v>
                </c:pt>
                <c:pt idx="170">
                  <c:v>0.40000000000003411</c:v>
                </c:pt>
                <c:pt idx="171">
                  <c:v>0.37000000000000455</c:v>
                </c:pt>
                <c:pt idx="172">
                  <c:v>0.31999999999999318</c:v>
                </c:pt>
                <c:pt idx="173">
                  <c:v>0.27999999999997272</c:v>
                </c:pt>
                <c:pt idx="174">
                  <c:v>0.23000000000001819</c:v>
                </c:pt>
                <c:pt idx="175">
                  <c:v>0.18999999999999773</c:v>
                </c:pt>
                <c:pt idx="176">
                  <c:v>0.14999999999997726</c:v>
                </c:pt>
                <c:pt idx="177">
                  <c:v>0.11000000000001364</c:v>
                </c:pt>
                <c:pt idx="178">
                  <c:v>6.0000000000002274E-2</c:v>
                </c:pt>
                <c:pt idx="179">
                  <c:v>2.9999999999972715E-2</c:v>
                </c:pt>
                <c:pt idx="180">
                  <c:v>-2.9999999999972715E-2</c:v>
                </c:pt>
                <c:pt idx="181">
                  <c:v>-6.0000000000002274E-2</c:v>
                </c:pt>
                <c:pt idx="182">
                  <c:v>-0.11000000000001364</c:v>
                </c:pt>
                <c:pt idx="183">
                  <c:v>-0.14999999999997726</c:v>
                </c:pt>
                <c:pt idx="184">
                  <c:v>-0.18999999999999773</c:v>
                </c:pt>
                <c:pt idx="185">
                  <c:v>-0.23000000000001819</c:v>
                </c:pt>
                <c:pt idx="186">
                  <c:v>-0.27999999999997272</c:v>
                </c:pt>
                <c:pt idx="187">
                  <c:v>-0.31999999999999318</c:v>
                </c:pt>
                <c:pt idx="188">
                  <c:v>-0.37000000000000455</c:v>
                </c:pt>
                <c:pt idx="189">
                  <c:v>-0.40000000000003411</c:v>
                </c:pt>
                <c:pt idx="190">
                  <c:v>-0.44999999999998863</c:v>
                </c:pt>
                <c:pt idx="191">
                  <c:v>-0.49000000000000909</c:v>
                </c:pt>
                <c:pt idx="192">
                  <c:v>-0.53999999999996362</c:v>
                </c:pt>
                <c:pt idx="193">
                  <c:v>-0.57000000000005002</c:v>
                </c:pt>
                <c:pt idx="194">
                  <c:v>-0.6199999999999477</c:v>
                </c:pt>
                <c:pt idx="195">
                  <c:v>-0.67000000000001592</c:v>
                </c:pt>
                <c:pt idx="196">
                  <c:v>-0.69999999999998863</c:v>
                </c:pt>
                <c:pt idx="197">
                  <c:v>-0.75</c:v>
                </c:pt>
                <c:pt idx="198">
                  <c:v>-0.80000000000001137</c:v>
                </c:pt>
                <c:pt idx="199">
                  <c:v>-0.82999999999998408</c:v>
                </c:pt>
                <c:pt idx="200">
                  <c:v>-0.8800000000000523</c:v>
                </c:pt>
                <c:pt idx="201">
                  <c:v>-0.91999999999995907</c:v>
                </c:pt>
                <c:pt idx="202">
                  <c:v>-0.96000000000003638</c:v>
                </c:pt>
                <c:pt idx="203">
                  <c:v>-1.0099999999999909</c:v>
                </c:pt>
                <c:pt idx="204">
                  <c:v>-1.0500000000000114</c:v>
                </c:pt>
                <c:pt idx="205">
                  <c:v>-1.0999999999999659</c:v>
                </c:pt>
                <c:pt idx="206">
                  <c:v>-1.1299999999999955</c:v>
                </c:pt>
                <c:pt idx="207">
                  <c:v>-1.1800000000000068</c:v>
                </c:pt>
                <c:pt idx="208">
                  <c:v>-1.2300000000000182</c:v>
                </c:pt>
                <c:pt idx="209">
                  <c:v>-1.2599999999999909</c:v>
                </c:pt>
                <c:pt idx="210">
                  <c:v>-1.3100000000000023</c:v>
                </c:pt>
                <c:pt idx="211">
                  <c:v>-1.3600000000000136</c:v>
                </c:pt>
                <c:pt idx="212">
                  <c:v>-1.3899999999999864</c:v>
                </c:pt>
                <c:pt idx="213">
                  <c:v>-1.4399999999999977</c:v>
                </c:pt>
                <c:pt idx="214">
                  <c:v>-1.4800000000000182</c:v>
                </c:pt>
                <c:pt idx="215">
                  <c:v>-1.5299999999999727</c:v>
                </c:pt>
                <c:pt idx="216">
                  <c:v>-1.5699999999999932</c:v>
                </c:pt>
                <c:pt idx="217">
                  <c:v>-1.6100000000000136</c:v>
                </c:pt>
                <c:pt idx="218">
                  <c:v>-1.6499999999999773</c:v>
                </c:pt>
                <c:pt idx="219">
                  <c:v>-1.7000000000000455</c:v>
                </c:pt>
                <c:pt idx="220">
                  <c:v>-1.7399999999999523</c:v>
                </c:pt>
                <c:pt idx="221">
                  <c:v>-1.7900000000000205</c:v>
                </c:pt>
                <c:pt idx="222">
                  <c:v>-1.8199999999999932</c:v>
                </c:pt>
                <c:pt idx="223">
                  <c:v>-1.8700000000000045</c:v>
                </c:pt>
                <c:pt idx="224">
                  <c:v>-1.910000000000025</c:v>
                </c:pt>
                <c:pt idx="225">
                  <c:v>-1.9599999999999795</c:v>
                </c:pt>
                <c:pt idx="226">
                  <c:v>-1.9900000000000091</c:v>
                </c:pt>
                <c:pt idx="227">
                  <c:v>-2.0400000000000205</c:v>
                </c:pt>
                <c:pt idx="228">
                  <c:v>-2.0799999999999841</c:v>
                </c:pt>
                <c:pt idx="229">
                  <c:v>-2.1299999999999955</c:v>
                </c:pt>
                <c:pt idx="230">
                  <c:v>-2.1599999999999682</c:v>
                </c:pt>
                <c:pt idx="231">
                  <c:v>-2.2100000000000364</c:v>
                </c:pt>
                <c:pt idx="232">
                  <c:v>-2.25</c:v>
                </c:pt>
                <c:pt idx="233">
                  <c:v>-2.2899999999999636</c:v>
                </c:pt>
                <c:pt idx="234">
                  <c:v>-2.3300000000000409</c:v>
                </c:pt>
                <c:pt idx="235">
                  <c:v>-2.3700000000000045</c:v>
                </c:pt>
                <c:pt idx="236">
                  <c:v>-2.4099999999999682</c:v>
                </c:pt>
                <c:pt idx="237">
                  <c:v>-2.4499999999999886</c:v>
                </c:pt>
                <c:pt idx="238">
                  <c:v>-2.5</c:v>
                </c:pt>
                <c:pt idx="239">
                  <c:v>-2.5300000000000296</c:v>
                </c:pt>
                <c:pt idx="240">
                  <c:v>-2.5699999999999932</c:v>
                </c:pt>
                <c:pt idx="241">
                  <c:v>-2.6100000000000136</c:v>
                </c:pt>
                <c:pt idx="242">
                  <c:v>-2.6499999999999773</c:v>
                </c:pt>
                <c:pt idx="243">
                  <c:v>-2.6899999999999977</c:v>
                </c:pt>
                <c:pt idx="244">
                  <c:v>-2.7200000000000273</c:v>
                </c:pt>
                <c:pt idx="245">
                  <c:v>-2.7699999999999818</c:v>
                </c:pt>
                <c:pt idx="246">
                  <c:v>-2.8000000000000114</c:v>
                </c:pt>
                <c:pt idx="247">
                  <c:v>-2.8299999999999841</c:v>
                </c:pt>
                <c:pt idx="248">
                  <c:v>-2.8799999999999955</c:v>
                </c:pt>
                <c:pt idx="249">
                  <c:v>-2.9000000000000341</c:v>
                </c:pt>
                <c:pt idx="250">
                  <c:v>-2.9499999999999886</c:v>
                </c:pt>
                <c:pt idx="251">
                  <c:v>-2.9699999999999704</c:v>
                </c:pt>
                <c:pt idx="252">
                  <c:v>-3.0200000000000387</c:v>
                </c:pt>
                <c:pt idx="253">
                  <c:v>-3.0399999999999636</c:v>
                </c:pt>
                <c:pt idx="254">
                  <c:v>-3.0800000000000409</c:v>
                </c:pt>
                <c:pt idx="255">
                  <c:v>-3.1099999999999568</c:v>
                </c:pt>
                <c:pt idx="256">
                  <c:v>-3.1400000000000432</c:v>
                </c:pt>
                <c:pt idx="257">
                  <c:v>-3.1699999999999591</c:v>
                </c:pt>
                <c:pt idx="258">
                  <c:v>-3.2000000000000455</c:v>
                </c:pt>
                <c:pt idx="259">
                  <c:v>-3.2299999999999613</c:v>
                </c:pt>
                <c:pt idx="260">
                  <c:v>-3.2599999999999909</c:v>
                </c:pt>
                <c:pt idx="261">
                  <c:v>-3.2800000000000296</c:v>
                </c:pt>
                <c:pt idx="262">
                  <c:v>-3.3100000000000023</c:v>
                </c:pt>
                <c:pt idx="263">
                  <c:v>-3.339999999999975</c:v>
                </c:pt>
                <c:pt idx="264">
                  <c:v>-3.3700000000000045</c:v>
                </c:pt>
                <c:pt idx="265">
                  <c:v>-3.3799999999999955</c:v>
                </c:pt>
                <c:pt idx="266">
                  <c:v>-3.410000000000025</c:v>
                </c:pt>
                <c:pt idx="267">
                  <c:v>-3.4300000000000068</c:v>
                </c:pt>
                <c:pt idx="268">
                  <c:v>-3.4499999999999886</c:v>
                </c:pt>
                <c:pt idx="269">
                  <c:v>-3.4800000000000182</c:v>
                </c:pt>
                <c:pt idx="270">
                  <c:v>-3.4899999999999523</c:v>
                </c:pt>
                <c:pt idx="271">
                  <c:v>-3.5100000000000477</c:v>
                </c:pt>
                <c:pt idx="272">
                  <c:v>-3.5199999999999818</c:v>
                </c:pt>
                <c:pt idx="273">
                  <c:v>-3.539999999999992</c:v>
                </c:pt>
                <c:pt idx="274">
                  <c:v>-3.5600000000000023</c:v>
                </c:pt>
                <c:pt idx="275">
                  <c:v>-3.5699999999999932</c:v>
                </c:pt>
                <c:pt idx="276">
                  <c:v>-3.5800000000000125</c:v>
                </c:pt>
                <c:pt idx="277">
                  <c:v>-3.5900000000000034</c:v>
                </c:pt>
                <c:pt idx="278">
                  <c:v>-3.6099999999999852</c:v>
                </c:pt>
                <c:pt idx="279">
                  <c:v>-3.6100000000000136</c:v>
                </c:pt>
                <c:pt idx="280">
                  <c:v>-3.6099999999999852</c:v>
                </c:pt>
                <c:pt idx="281">
                  <c:v>-3.6299999999999955</c:v>
                </c:pt>
                <c:pt idx="282">
                  <c:v>-3.6200000000000045</c:v>
                </c:pt>
                <c:pt idx="283">
                  <c:v>-3.6299999999999955</c:v>
                </c:pt>
                <c:pt idx="284">
                  <c:v>-3.6400000000000148</c:v>
                </c:pt>
                <c:pt idx="285">
                  <c:v>-3.6299999999999955</c:v>
                </c:pt>
                <c:pt idx="286">
                  <c:v>-3.6299999999999955</c:v>
                </c:pt>
                <c:pt idx="287">
                  <c:v>-3.6299999999999955</c:v>
                </c:pt>
                <c:pt idx="288">
                  <c:v>-3.6299999999999955</c:v>
                </c:pt>
                <c:pt idx="289">
                  <c:v>-3.6200000000000045</c:v>
                </c:pt>
                <c:pt idx="290">
                  <c:v>-3.6200000000000045</c:v>
                </c:pt>
                <c:pt idx="291">
                  <c:v>-3.5999999999999943</c:v>
                </c:pt>
                <c:pt idx="292">
                  <c:v>-3.6000000000000227</c:v>
                </c:pt>
                <c:pt idx="293">
                  <c:v>-3.589999999999975</c:v>
                </c:pt>
                <c:pt idx="294">
                  <c:v>-3.5700000000000216</c:v>
                </c:pt>
                <c:pt idx="295">
                  <c:v>-3.5600000000000023</c:v>
                </c:pt>
                <c:pt idx="296">
                  <c:v>-3.539999999999992</c:v>
                </c:pt>
                <c:pt idx="297">
                  <c:v>-3.5300000000000011</c:v>
                </c:pt>
                <c:pt idx="298">
                  <c:v>-3.5099999999999909</c:v>
                </c:pt>
                <c:pt idx="299">
                  <c:v>-3.4900000000000091</c:v>
                </c:pt>
                <c:pt idx="300">
                  <c:v>-3.4699999999999989</c:v>
                </c:pt>
                <c:pt idx="301">
                  <c:v>-3.4399999999999977</c:v>
                </c:pt>
                <c:pt idx="302">
                  <c:v>-3.4199999999999875</c:v>
                </c:pt>
                <c:pt idx="303">
                  <c:v>-3.4000000000000057</c:v>
                </c:pt>
                <c:pt idx="304">
                  <c:v>-3.3700000000000045</c:v>
                </c:pt>
                <c:pt idx="305">
                  <c:v>-3.3400000000000034</c:v>
                </c:pt>
                <c:pt idx="306">
                  <c:v>-3.3000000000000114</c:v>
                </c:pt>
                <c:pt idx="307">
                  <c:v>-3.2799999999999727</c:v>
                </c:pt>
                <c:pt idx="308">
                  <c:v>-3.2400000000000091</c:v>
                </c:pt>
                <c:pt idx="309">
                  <c:v>-3.210000000000008</c:v>
                </c:pt>
                <c:pt idx="310">
                  <c:v>-3.1700000000000017</c:v>
                </c:pt>
                <c:pt idx="311">
                  <c:v>-3.1400000000000006</c:v>
                </c:pt>
                <c:pt idx="312">
                  <c:v>-3.0899999999999892</c:v>
                </c:pt>
                <c:pt idx="313">
                  <c:v>-3.0600000000000023</c:v>
                </c:pt>
                <c:pt idx="314">
                  <c:v>-3.0100000000000051</c:v>
                </c:pt>
                <c:pt idx="315">
                  <c:v>-2.9699999999999989</c:v>
                </c:pt>
                <c:pt idx="316">
                  <c:v>-2.9200000000000017</c:v>
                </c:pt>
                <c:pt idx="317">
                  <c:v>-2.8799999999999955</c:v>
                </c:pt>
                <c:pt idx="318">
                  <c:v>-2.8299999999999983</c:v>
                </c:pt>
                <c:pt idx="319">
                  <c:v>-2.7900000000000063</c:v>
                </c:pt>
                <c:pt idx="320">
                  <c:v>-2.730000000000004</c:v>
                </c:pt>
                <c:pt idx="321">
                  <c:v>-2.6799999999999926</c:v>
                </c:pt>
                <c:pt idx="322">
                  <c:v>-2.6299999999999955</c:v>
                </c:pt>
                <c:pt idx="323">
                  <c:v>-2.5700000000000074</c:v>
                </c:pt>
                <c:pt idx="324">
                  <c:v>-2.519999999999996</c:v>
                </c:pt>
                <c:pt idx="325">
                  <c:v>-2.460000000000008</c:v>
                </c:pt>
                <c:pt idx="326">
                  <c:v>-2.3999999999999915</c:v>
                </c:pt>
                <c:pt idx="327">
                  <c:v>-2.3500000000000085</c:v>
                </c:pt>
                <c:pt idx="328">
                  <c:v>-2.289999999999992</c:v>
                </c:pt>
                <c:pt idx="329">
                  <c:v>-2.2199999999999989</c:v>
                </c:pt>
                <c:pt idx="330">
                  <c:v>-2.1599999999999966</c:v>
                </c:pt>
                <c:pt idx="331">
                  <c:v>-2.1000000000000085</c:v>
                </c:pt>
                <c:pt idx="332">
                  <c:v>-2.039999999999992</c:v>
                </c:pt>
                <c:pt idx="333">
                  <c:v>-1.9699999999999989</c:v>
                </c:pt>
                <c:pt idx="334">
                  <c:v>-1.9000000000000057</c:v>
                </c:pt>
                <c:pt idx="335">
                  <c:v>-1.8400000000000034</c:v>
                </c:pt>
                <c:pt idx="336">
                  <c:v>-1.769999999999996</c:v>
                </c:pt>
                <c:pt idx="337">
                  <c:v>-1.7000000000000028</c:v>
                </c:pt>
                <c:pt idx="338">
                  <c:v>-1.6299999999999955</c:v>
                </c:pt>
                <c:pt idx="339">
                  <c:v>-1.5600000000000023</c:v>
                </c:pt>
                <c:pt idx="340">
                  <c:v>-1.490000000000002</c:v>
                </c:pt>
                <c:pt idx="341">
                  <c:v>-1.4200000000000017</c:v>
                </c:pt>
                <c:pt idx="342">
                  <c:v>-1.3399999999999963</c:v>
                </c:pt>
                <c:pt idx="343">
                  <c:v>-1.2700000000000031</c:v>
                </c:pt>
                <c:pt idx="344">
                  <c:v>-1.1999999999999957</c:v>
                </c:pt>
                <c:pt idx="345">
                  <c:v>-1.1300000000000026</c:v>
                </c:pt>
                <c:pt idx="346">
                  <c:v>-1.0399999999999991</c:v>
                </c:pt>
                <c:pt idx="347">
                  <c:v>-0.98000000000000398</c:v>
                </c:pt>
                <c:pt idx="348">
                  <c:v>-0.88999999999999346</c:v>
                </c:pt>
                <c:pt idx="349">
                  <c:v>-0.82000000000000028</c:v>
                </c:pt>
                <c:pt idx="350">
                  <c:v>-0.75</c:v>
                </c:pt>
                <c:pt idx="351">
                  <c:v>-0.66000000000000369</c:v>
                </c:pt>
                <c:pt idx="352">
                  <c:v>-0.58999999999999631</c:v>
                </c:pt>
                <c:pt idx="353">
                  <c:v>-0.51000000000000512</c:v>
                </c:pt>
                <c:pt idx="354">
                  <c:v>-0.42999999999999972</c:v>
                </c:pt>
                <c:pt idx="355">
                  <c:v>-0.35999999999999943</c:v>
                </c:pt>
                <c:pt idx="356">
                  <c:v>-0.26999999999999602</c:v>
                </c:pt>
                <c:pt idx="357">
                  <c:v>-0.20000000000000284</c:v>
                </c:pt>
                <c:pt idx="358">
                  <c:v>-0.11999999999999744</c:v>
                </c:pt>
                <c:pt idx="359">
                  <c:v>-3.9999999999999147E-2</c:v>
                </c:pt>
                <c:pt idx="360">
                  <c:v>3.9999999999999147E-2</c:v>
                </c:pt>
                <c:pt idx="361">
                  <c:v>0.11999999999999744</c:v>
                </c:pt>
                <c:pt idx="362">
                  <c:v>0.20000000000000284</c:v>
                </c:pt>
                <c:pt idx="363">
                  <c:v>0.26999999999999602</c:v>
                </c:pt>
                <c:pt idx="364">
                  <c:v>0.35999999999999943</c:v>
                </c:pt>
                <c:pt idx="365">
                  <c:v>0.42999999999999972</c:v>
                </c:pt>
                <c:pt idx="366">
                  <c:v>0.51000000000000512</c:v>
                </c:pt>
                <c:pt idx="367">
                  <c:v>0.58999999999999631</c:v>
                </c:pt>
                <c:pt idx="368">
                  <c:v>0.66000000000000369</c:v>
                </c:pt>
                <c:pt idx="369">
                  <c:v>0.75</c:v>
                </c:pt>
                <c:pt idx="370">
                  <c:v>0.82000000000000028</c:v>
                </c:pt>
                <c:pt idx="371">
                  <c:v>0.88999999999999346</c:v>
                </c:pt>
                <c:pt idx="372">
                  <c:v>0.98000000000000398</c:v>
                </c:pt>
                <c:pt idx="373">
                  <c:v>1.0399999999999991</c:v>
                </c:pt>
                <c:pt idx="374">
                  <c:v>1.1300000000000026</c:v>
                </c:pt>
                <c:pt idx="375">
                  <c:v>1.1999999999999957</c:v>
                </c:pt>
                <c:pt idx="376">
                  <c:v>1.2700000000000031</c:v>
                </c:pt>
                <c:pt idx="377">
                  <c:v>1.3399999999999963</c:v>
                </c:pt>
                <c:pt idx="378">
                  <c:v>1.4200000000000017</c:v>
                </c:pt>
                <c:pt idx="379">
                  <c:v>1.490000000000002</c:v>
                </c:pt>
                <c:pt idx="380">
                  <c:v>1.5600000000000023</c:v>
                </c:pt>
                <c:pt idx="381">
                  <c:v>1.6299999999999955</c:v>
                </c:pt>
                <c:pt idx="382">
                  <c:v>1.7000000000000028</c:v>
                </c:pt>
                <c:pt idx="383">
                  <c:v>1.769999999999996</c:v>
                </c:pt>
                <c:pt idx="384">
                  <c:v>1.8400000000000034</c:v>
                </c:pt>
                <c:pt idx="385">
                  <c:v>1.9000000000000057</c:v>
                </c:pt>
                <c:pt idx="386">
                  <c:v>1.9699999999999989</c:v>
                </c:pt>
                <c:pt idx="387">
                  <c:v>2.039999999999992</c:v>
                </c:pt>
                <c:pt idx="388">
                  <c:v>2.1000000000000085</c:v>
                </c:pt>
                <c:pt idx="389">
                  <c:v>2.1599999999999966</c:v>
                </c:pt>
                <c:pt idx="390">
                  <c:v>2.2199999999999989</c:v>
                </c:pt>
                <c:pt idx="391">
                  <c:v>2.289999999999992</c:v>
                </c:pt>
                <c:pt idx="392">
                  <c:v>2.3500000000000085</c:v>
                </c:pt>
                <c:pt idx="393">
                  <c:v>2.3999999999999915</c:v>
                </c:pt>
                <c:pt idx="394">
                  <c:v>2.460000000000008</c:v>
                </c:pt>
                <c:pt idx="395">
                  <c:v>2.519999999999996</c:v>
                </c:pt>
                <c:pt idx="396">
                  <c:v>2.5700000000000074</c:v>
                </c:pt>
                <c:pt idx="397">
                  <c:v>2.6299999999999955</c:v>
                </c:pt>
                <c:pt idx="398">
                  <c:v>2.6799999999999926</c:v>
                </c:pt>
                <c:pt idx="399">
                  <c:v>2.730000000000004</c:v>
                </c:pt>
                <c:pt idx="400">
                  <c:v>2.7900000000000063</c:v>
                </c:pt>
                <c:pt idx="401">
                  <c:v>2.8299999999999983</c:v>
                </c:pt>
                <c:pt idx="402">
                  <c:v>2.8799999999999955</c:v>
                </c:pt>
                <c:pt idx="403">
                  <c:v>2.9200000000000017</c:v>
                </c:pt>
                <c:pt idx="404">
                  <c:v>2.9699999999999989</c:v>
                </c:pt>
                <c:pt idx="405">
                  <c:v>3.0100000000000051</c:v>
                </c:pt>
                <c:pt idx="406">
                  <c:v>3.0600000000000023</c:v>
                </c:pt>
                <c:pt idx="407">
                  <c:v>3.0899999999999892</c:v>
                </c:pt>
                <c:pt idx="408">
                  <c:v>3.1400000000000006</c:v>
                </c:pt>
                <c:pt idx="409">
                  <c:v>3.1700000000000017</c:v>
                </c:pt>
                <c:pt idx="410">
                  <c:v>3.210000000000008</c:v>
                </c:pt>
                <c:pt idx="411">
                  <c:v>3.2400000000000091</c:v>
                </c:pt>
                <c:pt idx="412">
                  <c:v>3.2799999999999727</c:v>
                </c:pt>
                <c:pt idx="413">
                  <c:v>3.3000000000000114</c:v>
                </c:pt>
                <c:pt idx="414">
                  <c:v>3.3400000000000034</c:v>
                </c:pt>
                <c:pt idx="415">
                  <c:v>3.3700000000000045</c:v>
                </c:pt>
                <c:pt idx="416">
                  <c:v>3.4000000000000057</c:v>
                </c:pt>
                <c:pt idx="417">
                  <c:v>3.4199999999999875</c:v>
                </c:pt>
                <c:pt idx="418">
                  <c:v>3.4399999999999977</c:v>
                </c:pt>
                <c:pt idx="419">
                  <c:v>3.4699999999999989</c:v>
                </c:pt>
                <c:pt idx="420">
                  <c:v>3.4900000000000091</c:v>
                </c:pt>
                <c:pt idx="421">
                  <c:v>3.5099999999999909</c:v>
                </c:pt>
                <c:pt idx="422">
                  <c:v>3.5300000000000011</c:v>
                </c:pt>
                <c:pt idx="423">
                  <c:v>3.539999999999992</c:v>
                </c:pt>
                <c:pt idx="424">
                  <c:v>3.5600000000000023</c:v>
                </c:pt>
                <c:pt idx="425">
                  <c:v>3.5700000000000216</c:v>
                </c:pt>
                <c:pt idx="426">
                  <c:v>3.589999999999975</c:v>
                </c:pt>
                <c:pt idx="427">
                  <c:v>3.6000000000000227</c:v>
                </c:pt>
                <c:pt idx="428">
                  <c:v>3.5999999999999943</c:v>
                </c:pt>
                <c:pt idx="429">
                  <c:v>3.6200000000000045</c:v>
                </c:pt>
                <c:pt idx="430">
                  <c:v>3.6200000000000045</c:v>
                </c:pt>
                <c:pt idx="431">
                  <c:v>3.6299999999999955</c:v>
                </c:pt>
                <c:pt idx="432">
                  <c:v>3.6299999999999955</c:v>
                </c:pt>
                <c:pt idx="433">
                  <c:v>3.6299999999999955</c:v>
                </c:pt>
                <c:pt idx="434">
                  <c:v>3.6299999999999955</c:v>
                </c:pt>
                <c:pt idx="435">
                  <c:v>3.6400000000000148</c:v>
                </c:pt>
                <c:pt idx="436">
                  <c:v>3.6299999999999955</c:v>
                </c:pt>
                <c:pt idx="437">
                  <c:v>3.6200000000000045</c:v>
                </c:pt>
                <c:pt idx="438">
                  <c:v>3.6299999999999955</c:v>
                </c:pt>
                <c:pt idx="439">
                  <c:v>3.6099999999999852</c:v>
                </c:pt>
                <c:pt idx="440">
                  <c:v>3.6100000000000136</c:v>
                </c:pt>
                <c:pt idx="441">
                  <c:v>3.6099999999999852</c:v>
                </c:pt>
                <c:pt idx="442">
                  <c:v>3.5900000000000034</c:v>
                </c:pt>
                <c:pt idx="443">
                  <c:v>3.5800000000000125</c:v>
                </c:pt>
                <c:pt idx="444">
                  <c:v>3.5699999999999932</c:v>
                </c:pt>
                <c:pt idx="445">
                  <c:v>3.5600000000000023</c:v>
                </c:pt>
                <c:pt idx="446">
                  <c:v>3.539999999999992</c:v>
                </c:pt>
                <c:pt idx="447">
                  <c:v>3.5199999999999818</c:v>
                </c:pt>
                <c:pt idx="448">
                  <c:v>3.5100000000000477</c:v>
                </c:pt>
                <c:pt idx="449">
                  <c:v>3.4899999999999523</c:v>
                </c:pt>
                <c:pt idx="450">
                  <c:v>3.4800000000000182</c:v>
                </c:pt>
                <c:pt idx="451">
                  <c:v>3.4499999999999886</c:v>
                </c:pt>
                <c:pt idx="452">
                  <c:v>3.4300000000000068</c:v>
                </c:pt>
                <c:pt idx="453">
                  <c:v>3.410000000000025</c:v>
                </c:pt>
                <c:pt idx="454">
                  <c:v>3.3799999999999955</c:v>
                </c:pt>
                <c:pt idx="455">
                  <c:v>3.3700000000000045</c:v>
                </c:pt>
                <c:pt idx="456">
                  <c:v>3.339999999999975</c:v>
                </c:pt>
                <c:pt idx="457">
                  <c:v>3.3100000000000023</c:v>
                </c:pt>
                <c:pt idx="458">
                  <c:v>3.2800000000000296</c:v>
                </c:pt>
                <c:pt idx="459">
                  <c:v>3.2599999999999909</c:v>
                </c:pt>
                <c:pt idx="460">
                  <c:v>3.2299999999999613</c:v>
                </c:pt>
                <c:pt idx="461">
                  <c:v>3.2000000000000455</c:v>
                </c:pt>
                <c:pt idx="462">
                  <c:v>3.1699999999999591</c:v>
                </c:pt>
                <c:pt idx="463">
                  <c:v>3.1400000000000432</c:v>
                </c:pt>
                <c:pt idx="464">
                  <c:v>3.1099999999999568</c:v>
                </c:pt>
                <c:pt idx="465">
                  <c:v>3.0800000000000409</c:v>
                </c:pt>
                <c:pt idx="466">
                  <c:v>3.0399999999999636</c:v>
                </c:pt>
                <c:pt idx="467">
                  <c:v>3.0200000000000387</c:v>
                </c:pt>
                <c:pt idx="468">
                  <c:v>2.9699999999999704</c:v>
                </c:pt>
                <c:pt idx="469">
                  <c:v>2.9499999999999886</c:v>
                </c:pt>
                <c:pt idx="470">
                  <c:v>2.9000000000000341</c:v>
                </c:pt>
                <c:pt idx="471">
                  <c:v>2.8799999999999955</c:v>
                </c:pt>
                <c:pt idx="472">
                  <c:v>2.8299999999999841</c:v>
                </c:pt>
                <c:pt idx="473">
                  <c:v>2.8000000000000114</c:v>
                </c:pt>
                <c:pt idx="474">
                  <c:v>2.7699999999999818</c:v>
                </c:pt>
                <c:pt idx="475">
                  <c:v>2.7200000000000273</c:v>
                </c:pt>
                <c:pt idx="476">
                  <c:v>2.6899999999999977</c:v>
                </c:pt>
                <c:pt idx="477">
                  <c:v>2.6499999999999773</c:v>
                </c:pt>
                <c:pt idx="478">
                  <c:v>2.6100000000000136</c:v>
                </c:pt>
                <c:pt idx="479">
                  <c:v>2.5699999999999932</c:v>
                </c:pt>
                <c:pt idx="480">
                  <c:v>2.5300000000000296</c:v>
                </c:pt>
                <c:pt idx="481">
                  <c:v>2.5</c:v>
                </c:pt>
                <c:pt idx="482">
                  <c:v>2.4499999999999886</c:v>
                </c:pt>
                <c:pt idx="483">
                  <c:v>2.4099999999999682</c:v>
                </c:pt>
                <c:pt idx="484">
                  <c:v>2.3700000000000045</c:v>
                </c:pt>
                <c:pt idx="485">
                  <c:v>2.3300000000000409</c:v>
                </c:pt>
                <c:pt idx="486">
                  <c:v>2.2899999999999636</c:v>
                </c:pt>
                <c:pt idx="487">
                  <c:v>2.25</c:v>
                </c:pt>
                <c:pt idx="488">
                  <c:v>2.2100000000000364</c:v>
                </c:pt>
                <c:pt idx="489">
                  <c:v>2.1599999999999682</c:v>
                </c:pt>
                <c:pt idx="490">
                  <c:v>2.1299999999999955</c:v>
                </c:pt>
                <c:pt idx="491">
                  <c:v>2.0799999999999841</c:v>
                </c:pt>
                <c:pt idx="492">
                  <c:v>2.0400000000000205</c:v>
                </c:pt>
                <c:pt idx="493">
                  <c:v>1.9900000000000091</c:v>
                </c:pt>
                <c:pt idx="494">
                  <c:v>1.9599999999999795</c:v>
                </c:pt>
                <c:pt idx="495">
                  <c:v>1.910000000000025</c:v>
                </c:pt>
                <c:pt idx="496">
                  <c:v>1.8700000000000045</c:v>
                </c:pt>
                <c:pt idx="497">
                  <c:v>1.8199999999999932</c:v>
                </c:pt>
                <c:pt idx="498">
                  <c:v>1.7900000000000205</c:v>
                </c:pt>
                <c:pt idx="499">
                  <c:v>1.7399999999999523</c:v>
                </c:pt>
                <c:pt idx="500">
                  <c:v>1.7000000000000455</c:v>
                </c:pt>
                <c:pt idx="501">
                  <c:v>1.6499999999999773</c:v>
                </c:pt>
                <c:pt idx="502">
                  <c:v>1.6100000000000136</c:v>
                </c:pt>
                <c:pt idx="503">
                  <c:v>1.5699999999999932</c:v>
                </c:pt>
                <c:pt idx="504">
                  <c:v>1.5299999999999727</c:v>
                </c:pt>
                <c:pt idx="505">
                  <c:v>1.4800000000000182</c:v>
                </c:pt>
                <c:pt idx="506">
                  <c:v>1.4399999999999977</c:v>
                </c:pt>
                <c:pt idx="507">
                  <c:v>1.3899999999999864</c:v>
                </c:pt>
                <c:pt idx="508">
                  <c:v>1.3600000000000136</c:v>
                </c:pt>
                <c:pt idx="509">
                  <c:v>1.3100000000000023</c:v>
                </c:pt>
                <c:pt idx="510">
                  <c:v>1.2599999999999909</c:v>
                </c:pt>
                <c:pt idx="511">
                  <c:v>1.2300000000000182</c:v>
                </c:pt>
                <c:pt idx="512">
                  <c:v>1.1800000000000068</c:v>
                </c:pt>
                <c:pt idx="513">
                  <c:v>1.1299999999999955</c:v>
                </c:pt>
                <c:pt idx="514">
                  <c:v>1.0999999999999659</c:v>
                </c:pt>
                <c:pt idx="515">
                  <c:v>1.0500000000000114</c:v>
                </c:pt>
                <c:pt idx="516">
                  <c:v>1.0099999999999909</c:v>
                </c:pt>
                <c:pt idx="517">
                  <c:v>0.96000000000003638</c:v>
                </c:pt>
                <c:pt idx="518">
                  <c:v>0.91999999999995907</c:v>
                </c:pt>
                <c:pt idx="519">
                  <c:v>0.8800000000000523</c:v>
                </c:pt>
                <c:pt idx="520">
                  <c:v>0.82999999999998408</c:v>
                </c:pt>
                <c:pt idx="521">
                  <c:v>0.80000000000001137</c:v>
                </c:pt>
                <c:pt idx="522">
                  <c:v>0.75</c:v>
                </c:pt>
                <c:pt idx="523">
                  <c:v>0.69999999999998863</c:v>
                </c:pt>
                <c:pt idx="524">
                  <c:v>0.67000000000001592</c:v>
                </c:pt>
                <c:pt idx="525">
                  <c:v>0.6199999999999477</c:v>
                </c:pt>
                <c:pt idx="526">
                  <c:v>0.57000000000005002</c:v>
                </c:pt>
                <c:pt idx="527">
                  <c:v>0.53999999999996362</c:v>
                </c:pt>
                <c:pt idx="528">
                  <c:v>0.49000000000000909</c:v>
                </c:pt>
                <c:pt idx="529">
                  <c:v>0.44999999999998863</c:v>
                </c:pt>
                <c:pt idx="530">
                  <c:v>0.40000000000003411</c:v>
                </c:pt>
                <c:pt idx="531">
                  <c:v>0.37000000000000455</c:v>
                </c:pt>
                <c:pt idx="532">
                  <c:v>0.31999999999999318</c:v>
                </c:pt>
                <c:pt idx="533">
                  <c:v>0.27999999999997272</c:v>
                </c:pt>
                <c:pt idx="534">
                  <c:v>0.23000000000001819</c:v>
                </c:pt>
                <c:pt idx="535">
                  <c:v>0.18999999999999773</c:v>
                </c:pt>
                <c:pt idx="536">
                  <c:v>0.14999999999997726</c:v>
                </c:pt>
                <c:pt idx="537">
                  <c:v>0.11000000000001364</c:v>
                </c:pt>
                <c:pt idx="538">
                  <c:v>6.0000000000002274E-2</c:v>
                </c:pt>
                <c:pt idx="539">
                  <c:v>2.9999999999972715E-2</c:v>
                </c:pt>
                <c:pt idx="540">
                  <c:v>-2.9999999999972715E-2</c:v>
                </c:pt>
                <c:pt idx="541">
                  <c:v>-6.0000000000002274E-2</c:v>
                </c:pt>
                <c:pt idx="542">
                  <c:v>-0.11000000000001364</c:v>
                </c:pt>
                <c:pt idx="543">
                  <c:v>-0.14999999999997726</c:v>
                </c:pt>
                <c:pt idx="544">
                  <c:v>-0.18999999999999773</c:v>
                </c:pt>
                <c:pt idx="545">
                  <c:v>-0.23000000000001819</c:v>
                </c:pt>
                <c:pt idx="546">
                  <c:v>-0.27999999999997272</c:v>
                </c:pt>
                <c:pt idx="547">
                  <c:v>-0.31999999999999318</c:v>
                </c:pt>
                <c:pt idx="548">
                  <c:v>-0.37000000000000455</c:v>
                </c:pt>
                <c:pt idx="549">
                  <c:v>-0.40000000000003411</c:v>
                </c:pt>
                <c:pt idx="550">
                  <c:v>-0.44999999999998863</c:v>
                </c:pt>
                <c:pt idx="551">
                  <c:v>-0.49000000000000909</c:v>
                </c:pt>
                <c:pt idx="552">
                  <c:v>-0.53999999999996362</c:v>
                </c:pt>
                <c:pt idx="553">
                  <c:v>-0.57000000000005002</c:v>
                </c:pt>
                <c:pt idx="554">
                  <c:v>-0.6199999999999477</c:v>
                </c:pt>
                <c:pt idx="555">
                  <c:v>-0.67000000000001592</c:v>
                </c:pt>
                <c:pt idx="556">
                  <c:v>-0.69999999999998863</c:v>
                </c:pt>
                <c:pt idx="557">
                  <c:v>-0.75</c:v>
                </c:pt>
                <c:pt idx="558">
                  <c:v>-0.80000000000001137</c:v>
                </c:pt>
                <c:pt idx="559">
                  <c:v>-0.82999999999998408</c:v>
                </c:pt>
                <c:pt idx="560">
                  <c:v>-0.8800000000000523</c:v>
                </c:pt>
                <c:pt idx="561">
                  <c:v>-0.91999999999995907</c:v>
                </c:pt>
                <c:pt idx="562">
                  <c:v>-0.96000000000003638</c:v>
                </c:pt>
                <c:pt idx="563">
                  <c:v>-1.0099999999999909</c:v>
                </c:pt>
                <c:pt idx="564">
                  <c:v>-1.0500000000000114</c:v>
                </c:pt>
                <c:pt idx="565">
                  <c:v>-1.0999999999999659</c:v>
                </c:pt>
                <c:pt idx="566">
                  <c:v>-1.1299999999999955</c:v>
                </c:pt>
                <c:pt idx="567">
                  <c:v>-1.1800000000000068</c:v>
                </c:pt>
                <c:pt idx="568">
                  <c:v>-1.2300000000000182</c:v>
                </c:pt>
                <c:pt idx="569">
                  <c:v>-1.2599999999999909</c:v>
                </c:pt>
                <c:pt idx="570">
                  <c:v>-1.3100000000000023</c:v>
                </c:pt>
                <c:pt idx="571">
                  <c:v>-1.3600000000000136</c:v>
                </c:pt>
                <c:pt idx="572">
                  <c:v>-1.3899999999999864</c:v>
                </c:pt>
                <c:pt idx="573">
                  <c:v>-1.4399999999999977</c:v>
                </c:pt>
                <c:pt idx="574">
                  <c:v>-1.4800000000000182</c:v>
                </c:pt>
                <c:pt idx="575">
                  <c:v>-1.5299999999999727</c:v>
                </c:pt>
                <c:pt idx="576">
                  <c:v>-1.5699999999999932</c:v>
                </c:pt>
                <c:pt idx="577">
                  <c:v>-1.6100000000000136</c:v>
                </c:pt>
                <c:pt idx="578">
                  <c:v>-1.6499999999999773</c:v>
                </c:pt>
                <c:pt idx="579">
                  <c:v>-1.7000000000000455</c:v>
                </c:pt>
                <c:pt idx="580">
                  <c:v>-1.7399999999999523</c:v>
                </c:pt>
                <c:pt idx="581">
                  <c:v>-1.7900000000000205</c:v>
                </c:pt>
                <c:pt idx="582">
                  <c:v>-1.8199999999999932</c:v>
                </c:pt>
                <c:pt idx="583">
                  <c:v>-1.8700000000000045</c:v>
                </c:pt>
                <c:pt idx="584">
                  <c:v>-1.910000000000025</c:v>
                </c:pt>
                <c:pt idx="585">
                  <c:v>-1.9599999999999795</c:v>
                </c:pt>
                <c:pt idx="586">
                  <c:v>-1.9900000000000091</c:v>
                </c:pt>
                <c:pt idx="587">
                  <c:v>-2.0400000000000205</c:v>
                </c:pt>
                <c:pt idx="588">
                  <c:v>-2.0799999999999841</c:v>
                </c:pt>
                <c:pt idx="589">
                  <c:v>-2.1299999999999955</c:v>
                </c:pt>
                <c:pt idx="590">
                  <c:v>-2.1599999999999682</c:v>
                </c:pt>
                <c:pt idx="591">
                  <c:v>-2.2100000000000364</c:v>
                </c:pt>
                <c:pt idx="592">
                  <c:v>-2.25</c:v>
                </c:pt>
                <c:pt idx="593">
                  <c:v>-2.2899999999999636</c:v>
                </c:pt>
                <c:pt idx="594">
                  <c:v>-2.3300000000000409</c:v>
                </c:pt>
                <c:pt idx="595">
                  <c:v>-2.3700000000000045</c:v>
                </c:pt>
                <c:pt idx="596">
                  <c:v>-2.4099999999999682</c:v>
                </c:pt>
                <c:pt idx="597">
                  <c:v>-2.4499999999999886</c:v>
                </c:pt>
                <c:pt idx="598">
                  <c:v>-2.5</c:v>
                </c:pt>
                <c:pt idx="599">
                  <c:v>-2.5300000000000296</c:v>
                </c:pt>
                <c:pt idx="600">
                  <c:v>-2.5699999999999932</c:v>
                </c:pt>
                <c:pt idx="601">
                  <c:v>-2.6100000000000136</c:v>
                </c:pt>
                <c:pt idx="602">
                  <c:v>-2.6499999999999773</c:v>
                </c:pt>
                <c:pt idx="603">
                  <c:v>-2.6899999999999977</c:v>
                </c:pt>
                <c:pt idx="604">
                  <c:v>-2.7200000000000273</c:v>
                </c:pt>
                <c:pt idx="605">
                  <c:v>-2.7699999999999818</c:v>
                </c:pt>
                <c:pt idx="606">
                  <c:v>-2.8000000000000114</c:v>
                </c:pt>
                <c:pt idx="607">
                  <c:v>-2.8299999999999841</c:v>
                </c:pt>
                <c:pt idx="608">
                  <c:v>-2.8799999999999955</c:v>
                </c:pt>
                <c:pt idx="609">
                  <c:v>-2.9000000000000341</c:v>
                </c:pt>
                <c:pt idx="610">
                  <c:v>-2.9499999999999886</c:v>
                </c:pt>
                <c:pt idx="611">
                  <c:v>-2.9699999999999704</c:v>
                </c:pt>
                <c:pt idx="612">
                  <c:v>-3.0200000000000387</c:v>
                </c:pt>
                <c:pt idx="613">
                  <c:v>-3.0399999999999636</c:v>
                </c:pt>
                <c:pt idx="614">
                  <c:v>-3.0800000000000409</c:v>
                </c:pt>
                <c:pt idx="615">
                  <c:v>-3.1099999999999568</c:v>
                </c:pt>
                <c:pt idx="616">
                  <c:v>-3.1400000000000432</c:v>
                </c:pt>
                <c:pt idx="617">
                  <c:v>-3.1699999999999591</c:v>
                </c:pt>
                <c:pt idx="618">
                  <c:v>-3.2000000000000455</c:v>
                </c:pt>
                <c:pt idx="619">
                  <c:v>-3.2299999999999613</c:v>
                </c:pt>
                <c:pt idx="620">
                  <c:v>-3.2599999999999909</c:v>
                </c:pt>
                <c:pt idx="621">
                  <c:v>-3.2800000000000296</c:v>
                </c:pt>
                <c:pt idx="622">
                  <c:v>-3.3199999999999932</c:v>
                </c:pt>
                <c:pt idx="623">
                  <c:v>-3.3299999999999841</c:v>
                </c:pt>
                <c:pt idx="624">
                  <c:v>-3.3700000000000045</c:v>
                </c:pt>
                <c:pt idx="625">
                  <c:v>-3.3799999999999955</c:v>
                </c:pt>
                <c:pt idx="626">
                  <c:v>-3.410000000000025</c:v>
                </c:pt>
                <c:pt idx="627">
                  <c:v>-3.4300000000000068</c:v>
                </c:pt>
                <c:pt idx="628">
                  <c:v>-3.4599999999999795</c:v>
                </c:pt>
                <c:pt idx="629">
                  <c:v>-3.4700000000000273</c:v>
                </c:pt>
                <c:pt idx="630">
                  <c:v>-3.4899999999999523</c:v>
                </c:pt>
                <c:pt idx="631">
                  <c:v>-3.5100000000000477</c:v>
                </c:pt>
                <c:pt idx="632">
                  <c:v>-3.5199999999999818</c:v>
                </c:pt>
                <c:pt idx="633">
                  <c:v>-3.539999999999992</c:v>
                </c:pt>
                <c:pt idx="634">
                  <c:v>-3.5600000000000023</c:v>
                </c:pt>
                <c:pt idx="635">
                  <c:v>-3.5699999999999932</c:v>
                </c:pt>
                <c:pt idx="636">
                  <c:v>-3.5800000000000125</c:v>
                </c:pt>
                <c:pt idx="637">
                  <c:v>-3.5900000000000034</c:v>
                </c:pt>
                <c:pt idx="638">
                  <c:v>-3.6099999999999852</c:v>
                </c:pt>
                <c:pt idx="639">
                  <c:v>-3.6100000000000136</c:v>
                </c:pt>
                <c:pt idx="640">
                  <c:v>-3.6099999999999852</c:v>
                </c:pt>
                <c:pt idx="641">
                  <c:v>-3.6299999999999955</c:v>
                </c:pt>
                <c:pt idx="642">
                  <c:v>-3.6200000000000045</c:v>
                </c:pt>
                <c:pt idx="643">
                  <c:v>-3.6400000000000148</c:v>
                </c:pt>
                <c:pt idx="644">
                  <c:v>-3.6299999999999955</c:v>
                </c:pt>
                <c:pt idx="645">
                  <c:v>-3.6299999999999955</c:v>
                </c:pt>
                <c:pt idx="646">
                  <c:v>-3.6299999999999955</c:v>
                </c:pt>
                <c:pt idx="647">
                  <c:v>-3.6299999999999955</c:v>
                </c:pt>
                <c:pt idx="648">
                  <c:v>-3.6299999999999955</c:v>
                </c:pt>
                <c:pt idx="649">
                  <c:v>-3.6200000000000045</c:v>
                </c:pt>
                <c:pt idx="650">
                  <c:v>-3.6200000000000045</c:v>
                </c:pt>
                <c:pt idx="651">
                  <c:v>-3.5999999999999943</c:v>
                </c:pt>
                <c:pt idx="652">
                  <c:v>-3.6000000000000227</c:v>
                </c:pt>
                <c:pt idx="653">
                  <c:v>-3.589999999999975</c:v>
                </c:pt>
                <c:pt idx="654">
                  <c:v>-3.5700000000000216</c:v>
                </c:pt>
                <c:pt idx="655">
                  <c:v>-3.5600000000000023</c:v>
                </c:pt>
                <c:pt idx="656">
                  <c:v>-3.539999999999992</c:v>
                </c:pt>
                <c:pt idx="657">
                  <c:v>-3.5300000000000011</c:v>
                </c:pt>
                <c:pt idx="658">
                  <c:v>-3.5099999999999909</c:v>
                </c:pt>
                <c:pt idx="659">
                  <c:v>-3.4900000000000091</c:v>
                </c:pt>
                <c:pt idx="660">
                  <c:v>-3.4699999999999989</c:v>
                </c:pt>
                <c:pt idx="661">
                  <c:v>-3.4399999999999977</c:v>
                </c:pt>
                <c:pt idx="662">
                  <c:v>-3.4199999999999875</c:v>
                </c:pt>
                <c:pt idx="663">
                  <c:v>-3.4000000000000057</c:v>
                </c:pt>
                <c:pt idx="664">
                  <c:v>-3.3700000000000045</c:v>
                </c:pt>
                <c:pt idx="665">
                  <c:v>-3.3400000000000034</c:v>
                </c:pt>
                <c:pt idx="666">
                  <c:v>-3.3000000000000114</c:v>
                </c:pt>
                <c:pt idx="667">
                  <c:v>-3.2799999999999727</c:v>
                </c:pt>
                <c:pt idx="668">
                  <c:v>-3.2400000000000091</c:v>
                </c:pt>
                <c:pt idx="669">
                  <c:v>-3.210000000000008</c:v>
                </c:pt>
                <c:pt idx="670">
                  <c:v>-3.1700000000000017</c:v>
                </c:pt>
                <c:pt idx="671">
                  <c:v>-3.1400000000000006</c:v>
                </c:pt>
                <c:pt idx="672">
                  <c:v>-3.0899999999999892</c:v>
                </c:pt>
                <c:pt idx="673">
                  <c:v>-3.0600000000000023</c:v>
                </c:pt>
                <c:pt idx="674">
                  <c:v>-3.0100000000000051</c:v>
                </c:pt>
                <c:pt idx="675">
                  <c:v>-2.9699999999999989</c:v>
                </c:pt>
                <c:pt idx="676">
                  <c:v>-2.9200000000000017</c:v>
                </c:pt>
                <c:pt idx="677">
                  <c:v>-2.8799999999999955</c:v>
                </c:pt>
                <c:pt idx="678">
                  <c:v>-2.8299999999999983</c:v>
                </c:pt>
                <c:pt idx="679">
                  <c:v>-2.7900000000000063</c:v>
                </c:pt>
                <c:pt idx="680">
                  <c:v>-2.730000000000004</c:v>
                </c:pt>
                <c:pt idx="681">
                  <c:v>-2.6799999999999926</c:v>
                </c:pt>
                <c:pt idx="682">
                  <c:v>-2.6299999999999955</c:v>
                </c:pt>
                <c:pt idx="683">
                  <c:v>-2.5700000000000074</c:v>
                </c:pt>
                <c:pt idx="684">
                  <c:v>-2.519999999999996</c:v>
                </c:pt>
                <c:pt idx="685">
                  <c:v>-2.460000000000008</c:v>
                </c:pt>
                <c:pt idx="686">
                  <c:v>-2.3999999999999915</c:v>
                </c:pt>
                <c:pt idx="687">
                  <c:v>-2.3500000000000085</c:v>
                </c:pt>
                <c:pt idx="688">
                  <c:v>-2.289999999999992</c:v>
                </c:pt>
                <c:pt idx="689">
                  <c:v>-2.2199999999999989</c:v>
                </c:pt>
                <c:pt idx="690">
                  <c:v>-2.1599999999999966</c:v>
                </c:pt>
                <c:pt idx="691">
                  <c:v>-2.1000000000000085</c:v>
                </c:pt>
                <c:pt idx="692">
                  <c:v>-2.039999999999992</c:v>
                </c:pt>
                <c:pt idx="693">
                  <c:v>-1.9699999999999989</c:v>
                </c:pt>
                <c:pt idx="694">
                  <c:v>-1.9000000000000057</c:v>
                </c:pt>
                <c:pt idx="695">
                  <c:v>-1.8400000000000034</c:v>
                </c:pt>
                <c:pt idx="696">
                  <c:v>-1.769999999999996</c:v>
                </c:pt>
                <c:pt idx="697">
                  <c:v>-1.7000000000000028</c:v>
                </c:pt>
                <c:pt idx="698">
                  <c:v>-1.6299999999999955</c:v>
                </c:pt>
                <c:pt idx="699">
                  <c:v>-1.5600000000000023</c:v>
                </c:pt>
                <c:pt idx="700">
                  <c:v>-1.490000000000002</c:v>
                </c:pt>
                <c:pt idx="701">
                  <c:v>-1.4200000000000017</c:v>
                </c:pt>
                <c:pt idx="702">
                  <c:v>-1.3399999999999963</c:v>
                </c:pt>
                <c:pt idx="703">
                  <c:v>-1.2700000000000031</c:v>
                </c:pt>
                <c:pt idx="704">
                  <c:v>-1.1999999999999957</c:v>
                </c:pt>
                <c:pt idx="705">
                  <c:v>-1.1300000000000026</c:v>
                </c:pt>
                <c:pt idx="706">
                  <c:v>-1.0399999999999991</c:v>
                </c:pt>
                <c:pt idx="707">
                  <c:v>-0.98000000000000398</c:v>
                </c:pt>
                <c:pt idx="708">
                  <c:v>-0.88999999999999346</c:v>
                </c:pt>
                <c:pt idx="709">
                  <c:v>-0.82000000000000028</c:v>
                </c:pt>
                <c:pt idx="710">
                  <c:v>-0.75</c:v>
                </c:pt>
                <c:pt idx="711">
                  <c:v>-0.66000000000000369</c:v>
                </c:pt>
                <c:pt idx="712">
                  <c:v>-0.58999999999999631</c:v>
                </c:pt>
                <c:pt idx="713">
                  <c:v>-0.51000000000000512</c:v>
                </c:pt>
                <c:pt idx="714">
                  <c:v>-0.42999999999999972</c:v>
                </c:pt>
                <c:pt idx="715">
                  <c:v>-0.35999999999999943</c:v>
                </c:pt>
                <c:pt idx="716">
                  <c:v>-0.26999999999999602</c:v>
                </c:pt>
                <c:pt idx="717">
                  <c:v>-0.20000000000000284</c:v>
                </c:pt>
                <c:pt idx="718">
                  <c:v>-0.11999999999999744</c:v>
                </c:pt>
                <c:pt idx="719">
                  <c:v>-3.9999999999999147E-2</c:v>
                </c:pt>
              </c:numCache>
            </c:numRef>
          </c:xVal>
          <c:yVal>
            <c:numRef>
              <c:f>'TASK 1'!$AF$6:$AF$3989</c:f>
              <c:numCache>
                <c:formatCode>0.000</c:formatCode>
                <c:ptCount val="3984"/>
                <c:pt idx="0">
                  <c:v>0.90100000000000002</c:v>
                </c:pt>
                <c:pt idx="1">
                  <c:v>0.89400000000000002</c:v>
                </c:pt>
                <c:pt idx="2">
                  <c:v>0.89700000000000002</c:v>
                </c:pt>
                <c:pt idx="3">
                  <c:v>0.90100000000000002</c:v>
                </c:pt>
                <c:pt idx="4">
                  <c:v>0.89800000000000002</c:v>
                </c:pt>
                <c:pt idx="5">
                  <c:v>0.88800000000000001</c:v>
                </c:pt>
                <c:pt idx="6">
                  <c:v>0.878</c:v>
                </c:pt>
                <c:pt idx="7">
                  <c:v>0.874</c:v>
                </c:pt>
                <c:pt idx="8">
                  <c:v>0.878</c:v>
                </c:pt>
                <c:pt idx="9">
                  <c:v>0.873</c:v>
                </c:pt>
                <c:pt idx="10">
                  <c:v>0.85799999999999998</c:v>
                </c:pt>
                <c:pt idx="11">
                  <c:v>0.83499999999999996</c:v>
                </c:pt>
                <c:pt idx="12">
                  <c:v>0.80400000000000005</c:v>
                </c:pt>
                <c:pt idx="13">
                  <c:v>0.78300000000000003</c:v>
                </c:pt>
                <c:pt idx="14">
                  <c:v>0.77200000000000002</c:v>
                </c:pt>
                <c:pt idx="15">
                  <c:v>0.76700000000000002</c:v>
                </c:pt>
                <c:pt idx="16">
                  <c:v>0.76300000000000001</c:v>
                </c:pt>
                <c:pt idx="17">
                  <c:v>0.76100000000000001</c:v>
                </c:pt>
                <c:pt idx="18">
                  <c:v>0.76600000000000001</c:v>
                </c:pt>
                <c:pt idx="19">
                  <c:v>0.77600000000000002</c:v>
                </c:pt>
                <c:pt idx="20">
                  <c:v>0.78700000000000003</c:v>
                </c:pt>
                <c:pt idx="21">
                  <c:v>0.79800000000000004</c:v>
                </c:pt>
                <c:pt idx="22">
                  <c:v>0.80400000000000005</c:v>
                </c:pt>
                <c:pt idx="23">
                  <c:v>0.79800000000000004</c:v>
                </c:pt>
                <c:pt idx="24">
                  <c:v>0.78400000000000003</c:v>
                </c:pt>
                <c:pt idx="25">
                  <c:v>0.77100000000000002</c:v>
                </c:pt>
                <c:pt idx="26">
                  <c:v>0.75800000000000001</c:v>
                </c:pt>
                <c:pt idx="27">
                  <c:v>0.746</c:v>
                </c:pt>
                <c:pt idx="28">
                  <c:v>0.73099999999999998</c:v>
                </c:pt>
                <c:pt idx="29">
                  <c:v>0.71</c:v>
                </c:pt>
                <c:pt idx="30">
                  <c:v>0.69599999999999995</c:v>
                </c:pt>
                <c:pt idx="31">
                  <c:v>0.69</c:v>
                </c:pt>
                <c:pt idx="32">
                  <c:v>0.68400000000000005</c:v>
                </c:pt>
                <c:pt idx="33">
                  <c:v>0.69</c:v>
                </c:pt>
                <c:pt idx="34">
                  <c:v>0.69699999999999995</c:v>
                </c:pt>
                <c:pt idx="35">
                  <c:v>0.70299999999999996</c:v>
                </c:pt>
                <c:pt idx="36">
                  <c:v>0.71</c:v>
                </c:pt>
                <c:pt idx="37">
                  <c:v>0.70399999999999996</c:v>
                </c:pt>
                <c:pt idx="38">
                  <c:v>0.69799999999999995</c:v>
                </c:pt>
                <c:pt idx="39">
                  <c:v>0.69</c:v>
                </c:pt>
                <c:pt idx="40">
                  <c:v>0.68600000000000005</c:v>
                </c:pt>
                <c:pt idx="41">
                  <c:v>0.67900000000000005</c:v>
                </c:pt>
                <c:pt idx="42">
                  <c:v>0.66700000000000004</c:v>
                </c:pt>
                <c:pt idx="43">
                  <c:v>0.65500000000000003</c:v>
                </c:pt>
                <c:pt idx="44">
                  <c:v>0.66100000000000003</c:v>
                </c:pt>
                <c:pt idx="45">
                  <c:v>0.65500000000000003</c:v>
                </c:pt>
                <c:pt idx="46">
                  <c:v>0.63200000000000001</c:v>
                </c:pt>
                <c:pt idx="47">
                  <c:v>0.622</c:v>
                </c:pt>
                <c:pt idx="48">
                  <c:v>0.63600000000000001</c:v>
                </c:pt>
                <c:pt idx="49">
                  <c:v>0.63100000000000001</c:v>
                </c:pt>
                <c:pt idx="50">
                  <c:v>0.628</c:v>
                </c:pt>
                <c:pt idx="51">
                  <c:v>0.627</c:v>
                </c:pt>
                <c:pt idx="52">
                  <c:v>0.63400000000000001</c:v>
                </c:pt>
                <c:pt idx="53">
                  <c:v>0.628</c:v>
                </c:pt>
                <c:pt idx="54">
                  <c:v>0.61699999999999999</c:v>
                </c:pt>
                <c:pt idx="55">
                  <c:v>0.625</c:v>
                </c:pt>
                <c:pt idx="56">
                  <c:v>0.65600000000000003</c:v>
                </c:pt>
                <c:pt idx="57">
                  <c:v>0.66700000000000004</c:v>
                </c:pt>
                <c:pt idx="58">
                  <c:v>0.66200000000000003</c:v>
                </c:pt>
                <c:pt idx="59">
                  <c:v>0.68</c:v>
                </c:pt>
                <c:pt idx="60">
                  <c:v>0.68400000000000005</c:v>
                </c:pt>
                <c:pt idx="61">
                  <c:v>0.66500000000000004</c:v>
                </c:pt>
                <c:pt idx="62">
                  <c:v>0.64800000000000002</c:v>
                </c:pt>
                <c:pt idx="63">
                  <c:v>0.64300000000000002</c:v>
                </c:pt>
                <c:pt idx="64">
                  <c:v>0.63700000000000001</c:v>
                </c:pt>
                <c:pt idx="65">
                  <c:v>0.63500000000000001</c:v>
                </c:pt>
                <c:pt idx="66">
                  <c:v>0.63100000000000001</c:v>
                </c:pt>
                <c:pt idx="67">
                  <c:v>0.63400000000000001</c:v>
                </c:pt>
                <c:pt idx="68">
                  <c:v>0.65200000000000002</c:v>
                </c:pt>
                <c:pt idx="69">
                  <c:v>0.66700000000000004</c:v>
                </c:pt>
                <c:pt idx="70">
                  <c:v>0.66600000000000004</c:v>
                </c:pt>
                <c:pt idx="71">
                  <c:v>0.66600000000000004</c:v>
                </c:pt>
                <c:pt idx="72">
                  <c:v>0.67500000000000004</c:v>
                </c:pt>
                <c:pt idx="73">
                  <c:v>0.68600000000000005</c:v>
                </c:pt>
                <c:pt idx="74">
                  <c:v>0.68899999999999995</c:v>
                </c:pt>
                <c:pt idx="75">
                  <c:v>0.69399999999999995</c:v>
                </c:pt>
                <c:pt idx="76">
                  <c:v>0.70499999999999996</c:v>
                </c:pt>
                <c:pt idx="77">
                  <c:v>0.71099999999999997</c:v>
                </c:pt>
                <c:pt idx="78">
                  <c:v>0.70299999999999996</c:v>
                </c:pt>
                <c:pt idx="79">
                  <c:v>0.69299999999999995</c:v>
                </c:pt>
                <c:pt idx="80">
                  <c:v>0.68899999999999995</c:v>
                </c:pt>
                <c:pt idx="81">
                  <c:v>0.69199999999999995</c:v>
                </c:pt>
                <c:pt idx="82">
                  <c:v>0.69099999999999995</c:v>
                </c:pt>
                <c:pt idx="83">
                  <c:v>0.68899999999999995</c:v>
                </c:pt>
                <c:pt idx="84">
                  <c:v>0.69599999999999995</c:v>
                </c:pt>
                <c:pt idx="85">
                  <c:v>0.71</c:v>
                </c:pt>
                <c:pt idx="86">
                  <c:v>0.73</c:v>
                </c:pt>
                <c:pt idx="87">
                  <c:v>0.751</c:v>
                </c:pt>
                <c:pt idx="88">
                  <c:v>0.77400000000000002</c:v>
                </c:pt>
                <c:pt idx="89">
                  <c:v>0.79300000000000004</c:v>
                </c:pt>
                <c:pt idx="90">
                  <c:v>0.80500000000000005</c:v>
                </c:pt>
                <c:pt idx="91">
                  <c:v>0.80800000000000005</c:v>
                </c:pt>
                <c:pt idx="92">
                  <c:v>0.80900000000000005</c:v>
                </c:pt>
                <c:pt idx="93">
                  <c:v>0.80900000000000005</c:v>
                </c:pt>
                <c:pt idx="94">
                  <c:v>0.81699999999999995</c:v>
                </c:pt>
                <c:pt idx="95">
                  <c:v>0.82899999999999996</c:v>
                </c:pt>
                <c:pt idx="96">
                  <c:v>0.84399999999999997</c:v>
                </c:pt>
                <c:pt idx="97">
                  <c:v>0.85799999999999998</c:v>
                </c:pt>
                <c:pt idx="98">
                  <c:v>0.86699999999999999</c:v>
                </c:pt>
                <c:pt idx="99">
                  <c:v>0.86499999999999999</c:v>
                </c:pt>
                <c:pt idx="100">
                  <c:v>0.86399999999999999</c:v>
                </c:pt>
                <c:pt idx="101">
                  <c:v>0.86599999999999999</c:v>
                </c:pt>
                <c:pt idx="102">
                  <c:v>0.86699999999999999</c:v>
                </c:pt>
                <c:pt idx="103">
                  <c:v>0.86699999999999999</c:v>
                </c:pt>
                <c:pt idx="104">
                  <c:v>0.86399999999999999</c:v>
                </c:pt>
                <c:pt idx="105">
                  <c:v>0.85599999999999998</c:v>
                </c:pt>
                <c:pt idx="106">
                  <c:v>0.84899999999999998</c:v>
                </c:pt>
                <c:pt idx="107">
                  <c:v>0.84899999999999998</c:v>
                </c:pt>
                <c:pt idx="108">
                  <c:v>0.85699999999999998</c:v>
                </c:pt>
                <c:pt idx="109">
                  <c:v>0.87</c:v>
                </c:pt>
                <c:pt idx="110">
                  <c:v>0.89</c:v>
                </c:pt>
                <c:pt idx="111">
                  <c:v>0.91600000000000004</c:v>
                </c:pt>
                <c:pt idx="112">
                  <c:v>0.94</c:v>
                </c:pt>
                <c:pt idx="113">
                  <c:v>0.96</c:v>
                </c:pt>
                <c:pt idx="114">
                  <c:v>0.97399999999999998</c:v>
                </c:pt>
                <c:pt idx="115">
                  <c:v>0.98299999999999998</c:v>
                </c:pt>
                <c:pt idx="116">
                  <c:v>0.98499999999999999</c:v>
                </c:pt>
                <c:pt idx="117">
                  <c:v>0.98399999999999999</c:v>
                </c:pt>
                <c:pt idx="118">
                  <c:v>0.98199999999999998</c:v>
                </c:pt>
                <c:pt idx="119">
                  <c:v>0.98199999999999998</c:v>
                </c:pt>
                <c:pt idx="120">
                  <c:v>0.98</c:v>
                </c:pt>
                <c:pt idx="121">
                  <c:v>0.98599999999999999</c:v>
                </c:pt>
                <c:pt idx="122">
                  <c:v>0.99399999999999999</c:v>
                </c:pt>
                <c:pt idx="123">
                  <c:v>1.004</c:v>
                </c:pt>
                <c:pt idx="124">
                  <c:v>1.0129999999999999</c:v>
                </c:pt>
                <c:pt idx="125">
                  <c:v>1.0189999999999999</c:v>
                </c:pt>
                <c:pt idx="126">
                  <c:v>1.02</c:v>
                </c:pt>
                <c:pt idx="127">
                  <c:v>1.014</c:v>
                </c:pt>
                <c:pt idx="128">
                  <c:v>1.002</c:v>
                </c:pt>
                <c:pt idx="129">
                  <c:v>0.999</c:v>
                </c:pt>
                <c:pt idx="130">
                  <c:v>1.004</c:v>
                </c:pt>
                <c:pt idx="131">
                  <c:v>1.014</c:v>
                </c:pt>
                <c:pt idx="132">
                  <c:v>1.028</c:v>
                </c:pt>
                <c:pt idx="133">
                  <c:v>1.0449999999999999</c:v>
                </c:pt>
                <c:pt idx="134">
                  <c:v>1.056</c:v>
                </c:pt>
                <c:pt idx="135">
                  <c:v>1.0609999999999999</c:v>
                </c:pt>
                <c:pt idx="136">
                  <c:v>1.0669999999999999</c:v>
                </c:pt>
                <c:pt idx="137">
                  <c:v>1.0780000000000001</c:v>
                </c:pt>
                <c:pt idx="138">
                  <c:v>1.0880000000000001</c:v>
                </c:pt>
                <c:pt idx="139">
                  <c:v>1.101</c:v>
                </c:pt>
                <c:pt idx="140">
                  <c:v>1.1180000000000001</c:v>
                </c:pt>
                <c:pt idx="141">
                  <c:v>1.1319999999999999</c:v>
                </c:pt>
                <c:pt idx="142">
                  <c:v>1.145</c:v>
                </c:pt>
                <c:pt idx="143">
                  <c:v>1.149</c:v>
                </c:pt>
                <c:pt idx="144">
                  <c:v>1.147</c:v>
                </c:pt>
                <c:pt idx="145">
                  <c:v>1.147</c:v>
                </c:pt>
                <c:pt idx="146">
                  <c:v>1.149</c:v>
                </c:pt>
                <c:pt idx="147">
                  <c:v>1.153</c:v>
                </c:pt>
                <c:pt idx="148">
                  <c:v>1.159</c:v>
                </c:pt>
                <c:pt idx="149">
                  <c:v>1.1679999999999999</c:v>
                </c:pt>
                <c:pt idx="150">
                  <c:v>1.177</c:v>
                </c:pt>
                <c:pt idx="151">
                  <c:v>1.1779999999999999</c:v>
                </c:pt>
                <c:pt idx="152">
                  <c:v>1.181</c:v>
                </c:pt>
                <c:pt idx="153">
                  <c:v>1.1850000000000001</c:v>
                </c:pt>
                <c:pt idx="154">
                  <c:v>1.1850000000000001</c:v>
                </c:pt>
                <c:pt idx="155">
                  <c:v>1.196</c:v>
                </c:pt>
                <c:pt idx="156">
                  <c:v>1.2090000000000001</c:v>
                </c:pt>
                <c:pt idx="157">
                  <c:v>1.214</c:v>
                </c:pt>
                <c:pt idx="158">
                  <c:v>1.224</c:v>
                </c:pt>
                <c:pt idx="159">
                  <c:v>1.2250000000000001</c:v>
                </c:pt>
                <c:pt idx="160">
                  <c:v>1.2170000000000001</c:v>
                </c:pt>
                <c:pt idx="161">
                  <c:v>1.212</c:v>
                </c:pt>
                <c:pt idx="162">
                  <c:v>1.2010000000000001</c:v>
                </c:pt>
                <c:pt idx="163">
                  <c:v>1.196</c:v>
                </c:pt>
                <c:pt idx="164">
                  <c:v>1.202</c:v>
                </c:pt>
                <c:pt idx="165">
                  <c:v>1.208</c:v>
                </c:pt>
                <c:pt idx="166">
                  <c:v>1.216</c:v>
                </c:pt>
                <c:pt idx="167">
                  <c:v>1.226</c:v>
                </c:pt>
                <c:pt idx="168">
                  <c:v>1.232</c:v>
                </c:pt>
                <c:pt idx="169">
                  <c:v>1.2350000000000001</c:v>
                </c:pt>
                <c:pt idx="170">
                  <c:v>1.2350000000000001</c:v>
                </c:pt>
                <c:pt idx="171">
                  <c:v>1.2370000000000001</c:v>
                </c:pt>
                <c:pt idx="172">
                  <c:v>1.2410000000000001</c:v>
                </c:pt>
                <c:pt idx="173">
                  <c:v>1.2390000000000001</c:v>
                </c:pt>
                <c:pt idx="174">
                  <c:v>1.2390000000000001</c:v>
                </c:pt>
                <c:pt idx="175">
                  <c:v>1.24</c:v>
                </c:pt>
                <c:pt idx="176">
                  <c:v>1.242</c:v>
                </c:pt>
                <c:pt idx="177">
                  <c:v>1.246</c:v>
                </c:pt>
                <c:pt idx="178">
                  <c:v>1.252</c:v>
                </c:pt>
                <c:pt idx="179">
                  <c:v>1.258</c:v>
                </c:pt>
                <c:pt idx="180">
                  <c:v>1.2589999999999999</c:v>
                </c:pt>
                <c:pt idx="181">
                  <c:v>1.254</c:v>
                </c:pt>
                <c:pt idx="182">
                  <c:v>1.248</c:v>
                </c:pt>
                <c:pt idx="183">
                  <c:v>1.24</c:v>
                </c:pt>
                <c:pt idx="184">
                  <c:v>1.234</c:v>
                </c:pt>
                <c:pt idx="185">
                  <c:v>1.2250000000000001</c:v>
                </c:pt>
                <c:pt idx="186">
                  <c:v>1.218</c:v>
                </c:pt>
                <c:pt idx="187">
                  <c:v>1.2150000000000001</c:v>
                </c:pt>
                <c:pt idx="188">
                  <c:v>1.212</c:v>
                </c:pt>
                <c:pt idx="189">
                  <c:v>1.2050000000000001</c:v>
                </c:pt>
                <c:pt idx="190">
                  <c:v>1.1930000000000001</c:v>
                </c:pt>
                <c:pt idx="191">
                  <c:v>1.179</c:v>
                </c:pt>
                <c:pt idx="192">
                  <c:v>1.163</c:v>
                </c:pt>
                <c:pt idx="193">
                  <c:v>1.147</c:v>
                </c:pt>
                <c:pt idx="194">
                  <c:v>1.1359999999999999</c:v>
                </c:pt>
                <c:pt idx="195">
                  <c:v>1.1359999999999999</c:v>
                </c:pt>
                <c:pt idx="196">
                  <c:v>1.139</c:v>
                </c:pt>
                <c:pt idx="197">
                  <c:v>1.149</c:v>
                </c:pt>
                <c:pt idx="198">
                  <c:v>1.1679999999999999</c:v>
                </c:pt>
                <c:pt idx="199">
                  <c:v>1.19</c:v>
                </c:pt>
                <c:pt idx="200">
                  <c:v>1.2090000000000001</c:v>
                </c:pt>
                <c:pt idx="201">
                  <c:v>1.232</c:v>
                </c:pt>
                <c:pt idx="202">
                  <c:v>1.2529999999999999</c:v>
                </c:pt>
                <c:pt idx="203">
                  <c:v>1.2709999999999999</c:v>
                </c:pt>
                <c:pt idx="204">
                  <c:v>1.286</c:v>
                </c:pt>
                <c:pt idx="205">
                  <c:v>1.304</c:v>
                </c:pt>
                <c:pt idx="206">
                  <c:v>1.319</c:v>
                </c:pt>
                <c:pt idx="207">
                  <c:v>1.331</c:v>
                </c:pt>
                <c:pt idx="208">
                  <c:v>1.339</c:v>
                </c:pt>
                <c:pt idx="209">
                  <c:v>1.341</c:v>
                </c:pt>
                <c:pt idx="210">
                  <c:v>1.345</c:v>
                </c:pt>
                <c:pt idx="211">
                  <c:v>1.339</c:v>
                </c:pt>
                <c:pt idx="212">
                  <c:v>1.33</c:v>
                </c:pt>
                <c:pt idx="213">
                  <c:v>1.321</c:v>
                </c:pt>
                <c:pt idx="214">
                  <c:v>1.3140000000000001</c:v>
                </c:pt>
                <c:pt idx="215">
                  <c:v>1.3089999999999999</c:v>
                </c:pt>
                <c:pt idx="216">
                  <c:v>1.31</c:v>
                </c:pt>
                <c:pt idx="217">
                  <c:v>1.3129999999999999</c:v>
                </c:pt>
                <c:pt idx="218">
                  <c:v>1.3169999999999999</c:v>
                </c:pt>
                <c:pt idx="219">
                  <c:v>1.3169999999999999</c:v>
                </c:pt>
                <c:pt idx="220">
                  <c:v>1.321</c:v>
                </c:pt>
                <c:pt idx="221">
                  <c:v>1.331</c:v>
                </c:pt>
                <c:pt idx="222">
                  <c:v>1.341</c:v>
                </c:pt>
                <c:pt idx="223">
                  <c:v>1.3520000000000001</c:v>
                </c:pt>
                <c:pt idx="224">
                  <c:v>1.3740000000000001</c:v>
                </c:pt>
                <c:pt idx="225">
                  <c:v>1.389</c:v>
                </c:pt>
                <c:pt idx="226">
                  <c:v>1.409</c:v>
                </c:pt>
                <c:pt idx="227">
                  <c:v>1.43</c:v>
                </c:pt>
                <c:pt idx="228">
                  <c:v>1.444</c:v>
                </c:pt>
                <c:pt idx="229">
                  <c:v>1.4570000000000001</c:v>
                </c:pt>
                <c:pt idx="230">
                  <c:v>1.4610000000000001</c:v>
                </c:pt>
                <c:pt idx="231">
                  <c:v>1.4690000000000001</c:v>
                </c:pt>
                <c:pt idx="232">
                  <c:v>1.4890000000000001</c:v>
                </c:pt>
                <c:pt idx="233">
                  <c:v>1.5149999999999999</c:v>
                </c:pt>
                <c:pt idx="234">
                  <c:v>1.538</c:v>
                </c:pt>
                <c:pt idx="235">
                  <c:v>1.5589999999999999</c:v>
                </c:pt>
                <c:pt idx="236">
                  <c:v>1.5860000000000001</c:v>
                </c:pt>
                <c:pt idx="237">
                  <c:v>1.6060000000000001</c:v>
                </c:pt>
                <c:pt idx="238">
                  <c:v>1.6120000000000001</c:v>
                </c:pt>
                <c:pt idx="239">
                  <c:v>1.6040000000000001</c:v>
                </c:pt>
                <c:pt idx="240">
                  <c:v>1.603</c:v>
                </c:pt>
                <c:pt idx="241">
                  <c:v>1.609</c:v>
                </c:pt>
                <c:pt idx="242">
                  <c:v>1.637</c:v>
                </c:pt>
                <c:pt idx="243">
                  <c:v>1.655</c:v>
                </c:pt>
                <c:pt idx="244">
                  <c:v>1.663</c:v>
                </c:pt>
                <c:pt idx="245">
                  <c:v>1.659</c:v>
                </c:pt>
                <c:pt idx="246">
                  <c:v>1.6679999999999999</c:v>
                </c:pt>
                <c:pt idx="247">
                  <c:v>1.679</c:v>
                </c:pt>
                <c:pt idx="248">
                  <c:v>1.6970000000000001</c:v>
                </c:pt>
                <c:pt idx="249">
                  <c:v>1.72</c:v>
                </c:pt>
                <c:pt idx="250">
                  <c:v>1.74</c:v>
                </c:pt>
                <c:pt idx="251">
                  <c:v>1.766</c:v>
                </c:pt>
                <c:pt idx="252">
                  <c:v>1.786</c:v>
                </c:pt>
                <c:pt idx="253">
                  <c:v>1.8109999999999999</c:v>
                </c:pt>
                <c:pt idx="254">
                  <c:v>1.843</c:v>
                </c:pt>
                <c:pt idx="255">
                  <c:v>1.875</c:v>
                </c:pt>
                <c:pt idx="256">
                  <c:v>1.907</c:v>
                </c:pt>
                <c:pt idx="257">
                  <c:v>1.9370000000000001</c:v>
                </c:pt>
                <c:pt idx="258">
                  <c:v>1.966</c:v>
                </c:pt>
                <c:pt idx="259">
                  <c:v>1.9990000000000001</c:v>
                </c:pt>
                <c:pt idx="260">
                  <c:v>2.0329999999999999</c:v>
                </c:pt>
                <c:pt idx="261">
                  <c:v>2.0680000000000001</c:v>
                </c:pt>
                <c:pt idx="262">
                  <c:v>2.1</c:v>
                </c:pt>
                <c:pt idx="263">
                  <c:v>2.1309999999999998</c:v>
                </c:pt>
                <c:pt idx="264">
                  <c:v>2.157</c:v>
                </c:pt>
                <c:pt idx="265">
                  <c:v>2.1869999999999998</c:v>
                </c:pt>
                <c:pt idx="266">
                  <c:v>2.214</c:v>
                </c:pt>
                <c:pt idx="267">
                  <c:v>2.2429999999999999</c:v>
                </c:pt>
                <c:pt idx="268">
                  <c:v>2.2759999999999998</c:v>
                </c:pt>
                <c:pt idx="269">
                  <c:v>2.3140000000000001</c:v>
                </c:pt>
                <c:pt idx="270">
                  <c:v>2.3540000000000001</c:v>
                </c:pt>
                <c:pt idx="271">
                  <c:v>2.3919999999999999</c:v>
                </c:pt>
                <c:pt idx="272">
                  <c:v>2.4319999999999999</c:v>
                </c:pt>
                <c:pt idx="273">
                  <c:v>2.4790000000000001</c:v>
                </c:pt>
                <c:pt idx="274">
                  <c:v>2.5289999999999999</c:v>
                </c:pt>
                <c:pt idx="275">
                  <c:v>2.58</c:v>
                </c:pt>
                <c:pt idx="276">
                  <c:v>2.6379999999999999</c:v>
                </c:pt>
                <c:pt idx="277">
                  <c:v>2.6989999999999998</c:v>
                </c:pt>
                <c:pt idx="278">
                  <c:v>2.762</c:v>
                </c:pt>
                <c:pt idx="279">
                  <c:v>2.8239999999999998</c:v>
                </c:pt>
                <c:pt idx="280">
                  <c:v>2.8860000000000001</c:v>
                </c:pt>
                <c:pt idx="281">
                  <c:v>2.9470000000000001</c:v>
                </c:pt>
                <c:pt idx="282">
                  <c:v>3.0089999999999999</c:v>
                </c:pt>
                <c:pt idx="283">
                  <c:v>3.0739999999999998</c:v>
                </c:pt>
                <c:pt idx="284">
                  <c:v>3.1440000000000001</c:v>
                </c:pt>
                <c:pt idx="285">
                  <c:v>3.214</c:v>
                </c:pt>
                <c:pt idx="286">
                  <c:v>3.286</c:v>
                </c:pt>
                <c:pt idx="287">
                  <c:v>3.3610000000000002</c:v>
                </c:pt>
                <c:pt idx="288">
                  <c:v>3.4359999999999999</c:v>
                </c:pt>
                <c:pt idx="289">
                  <c:v>3.5049999999999999</c:v>
                </c:pt>
                <c:pt idx="290">
                  <c:v>3.577</c:v>
                </c:pt>
                <c:pt idx="291">
                  <c:v>3.6589999999999998</c:v>
                </c:pt>
                <c:pt idx="292">
                  <c:v>3.7519999999999998</c:v>
                </c:pt>
                <c:pt idx="293">
                  <c:v>3.8460000000000001</c:v>
                </c:pt>
                <c:pt idx="294">
                  <c:v>3.9369999999999998</c:v>
                </c:pt>
                <c:pt idx="295">
                  <c:v>4.0250000000000004</c:v>
                </c:pt>
                <c:pt idx="296">
                  <c:v>4.1109999999999998</c:v>
                </c:pt>
                <c:pt idx="297">
                  <c:v>4.2</c:v>
                </c:pt>
                <c:pt idx="298">
                  <c:v>4.2949999999999999</c:v>
                </c:pt>
                <c:pt idx="299">
                  <c:v>4.4059999999999997</c:v>
                </c:pt>
                <c:pt idx="300">
                  <c:v>4.5339999999999998</c:v>
                </c:pt>
                <c:pt idx="301">
                  <c:v>4.6760000000000002</c:v>
                </c:pt>
                <c:pt idx="302">
                  <c:v>4.8250000000000002</c:v>
                </c:pt>
                <c:pt idx="303">
                  <c:v>4.984</c:v>
                </c:pt>
                <c:pt idx="304">
                  <c:v>5.1529999999999996</c:v>
                </c:pt>
                <c:pt idx="305">
                  <c:v>5.3319999999999999</c:v>
                </c:pt>
                <c:pt idx="306">
                  <c:v>5.51</c:v>
                </c:pt>
                <c:pt idx="307">
                  <c:v>5.6890000000000001</c:v>
                </c:pt>
                <c:pt idx="308">
                  <c:v>5.8719999999999999</c:v>
                </c:pt>
                <c:pt idx="309">
                  <c:v>6.0609999999999999</c:v>
                </c:pt>
                <c:pt idx="310">
                  <c:v>6.2519999999999998</c:v>
                </c:pt>
                <c:pt idx="311">
                  <c:v>6.4409999999999998</c:v>
                </c:pt>
                <c:pt idx="312">
                  <c:v>6.6550000000000002</c:v>
                </c:pt>
                <c:pt idx="313">
                  <c:v>6.88</c:v>
                </c:pt>
                <c:pt idx="314">
                  <c:v>7.109</c:v>
                </c:pt>
                <c:pt idx="315">
                  <c:v>7.3540000000000001</c:v>
                </c:pt>
                <c:pt idx="316">
                  <c:v>7.6260000000000003</c:v>
                </c:pt>
                <c:pt idx="317">
                  <c:v>7.9029999999999996</c:v>
                </c:pt>
                <c:pt idx="318">
                  <c:v>8.1790000000000003</c:v>
                </c:pt>
                <c:pt idx="319">
                  <c:v>8.4719999999999995</c:v>
                </c:pt>
                <c:pt idx="320">
                  <c:v>8.7609999999999992</c:v>
                </c:pt>
                <c:pt idx="321">
                  <c:v>9.0630000000000006</c:v>
                </c:pt>
                <c:pt idx="322">
                  <c:v>9.3889999999999993</c:v>
                </c:pt>
                <c:pt idx="323">
                  <c:v>9.7469999999999999</c:v>
                </c:pt>
                <c:pt idx="324">
                  <c:v>10.103999999999999</c:v>
                </c:pt>
                <c:pt idx="325">
                  <c:v>10.5</c:v>
                </c:pt>
                <c:pt idx="326">
                  <c:v>10.914999999999999</c:v>
                </c:pt>
                <c:pt idx="327">
                  <c:v>11.352</c:v>
                </c:pt>
                <c:pt idx="328">
                  <c:v>11.789</c:v>
                </c:pt>
                <c:pt idx="329">
                  <c:v>12.263</c:v>
                </c:pt>
                <c:pt idx="330">
                  <c:v>12.742000000000001</c:v>
                </c:pt>
                <c:pt idx="331">
                  <c:v>13.244999999999999</c:v>
                </c:pt>
                <c:pt idx="332">
                  <c:v>13.757999999999999</c:v>
                </c:pt>
                <c:pt idx="333">
                  <c:v>14.304</c:v>
                </c:pt>
                <c:pt idx="334">
                  <c:v>14.846</c:v>
                </c:pt>
                <c:pt idx="335">
                  <c:v>15.417</c:v>
                </c:pt>
                <c:pt idx="336">
                  <c:v>15.999000000000001</c:v>
                </c:pt>
                <c:pt idx="337">
                  <c:v>16.606999999999999</c:v>
                </c:pt>
                <c:pt idx="338">
                  <c:v>17.222999999999999</c:v>
                </c:pt>
                <c:pt idx="339">
                  <c:v>17.881</c:v>
                </c:pt>
                <c:pt idx="340">
                  <c:v>18.556000000000001</c:v>
                </c:pt>
                <c:pt idx="341">
                  <c:v>19.239000000000001</c:v>
                </c:pt>
                <c:pt idx="342">
                  <c:v>19.95</c:v>
                </c:pt>
                <c:pt idx="343">
                  <c:v>20.648</c:v>
                </c:pt>
                <c:pt idx="344">
                  <c:v>21.347000000000001</c:v>
                </c:pt>
                <c:pt idx="345">
                  <c:v>22.042999999999999</c:v>
                </c:pt>
                <c:pt idx="346">
                  <c:v>22.716999999999999</c:v>
                </c:pt>
                <c:pt idx="347">
                  <c:v>23.393000000000001</c:v>
                </c:pt>
                <c:pt idx="348">
                  <c:v>24.065999999999999</c:v>
                </c:pt>
                <c:pt idx="349">
                  <c:v>24.719000000000001</c:v>
                </c:pt>
                <c:pt idx="350">
                  <c:v>25.36</c:v>
                </c:pt>
                <c:pt idx="351">
                  <c:v>25.998000000000001</c:v>
                </c:pt>
                <c:pt idx="352">
                  <c:v>26.623000000000001</c:v>
                </c:pt>
                <c:pt idx="353">
                  <c:v>27.242000000000001</c:v>
                </c:pt>
                <c:pt idx="354">
                  <c:v>27.922000000000001</c:v>
                </c:pt>
                <c:pt idx="355">
                  <c:v>28.664999999999999</c:v>
                </c:pt>
                <c:pt idx="356">
                  <c:v>29.521000000000001</c:v>
                </c:pt>
                <c:pt idx="357">
                  <c:v>30.542000000000002</c:v>
                </c:pt>
                <c:pt idx="358">
                  <c:v>31.747</c:v>
                </c:pt>
                <c:pt idx="359">
                  <c:v>33.177999999999997</c:v>
                </c:pt>
                <c:pt idx="360">
                  <c:v>34.868000000000002</c:v>
                </c:pt>
                <c:pt idx="361">
                  <c:v>36.817</c:v>
                </c:pt>
                <c:pt idx="362">
                  <c:v>39.026000000000003</c:v>
                </c:pt>
                <c:pt idx="363">
                  <c:v>41.481000000000002</c:v>
                </c:pt>
                <c:pt idx="364">
                  <c:v>44.128999999999998</c:v>
                </c:pt>
                <c:pt idx="365">
                  <c:v>46.926000000000002</c:v>
                </c:pt>
                <c:pt idx="366">
                  <c:v>49.808</c:v>
                </c:pt>
                <c:pt idx="367">
                  <c:v>52.720999999999997</c:v>
                </c:pt>
                <c:pt idx="368">
                  <c:v>55.582999999999998</c:v>
                </c:pt>
                <c:pt idx="369">
                  <c:v>58.325000000000003</c:v>
                </c:pt>
                <c:pt idx="370">
                  <c:v>60.874000000000002</c:v>
                </c:pt>
                <c:pt idx="371">
                  <c:v>63.152000000000001</c:v>
                </c:pt>
                <c:pt idx="372">
                  <c:v>65.103999999999999</c:v>
                </c:pt>
                <c:pt idx="373">
                  <c:v>66.680000000000007</c:v>
                </c:pt>
                <c:pt idx="374">
                  <c:v>67.867999999999995</c:v>
                </c:pt>
                <c:pt idx="375">
                  <c:v>68.641999999999996</c:v>
                </c:pt>
                <c:pt idx="376">
                  <c:v>69.027000000000001</c:v>
                </c:pt>
                <c:pt idx="377">
                  <c:v>69.034999999999997</c:v>
                </c:pt>
                <c:pt idx="378">
                  <c:v>68.667000000000002</c:v>
                </c:pt>
                <c:pt idx="379">
                  <c:v>68.010000000000005</c:v>
                </c:pt>
                <c:pt idx="380">
                  <c:v>67.063999999999993</c:v>
                </c:pt>
                <c:pt idx="381">
                  <c:v>65.831000000000003</c:v>
                </c:pt>
                <c:pt idx="382">
                  <c:v>64.448999999999998</c:v>
                </c:pt>
                <c:pt idx="383">
                  <c:v>62.898000000000003</c:v>
                </c:pt>
                <c:pt idx="384">
                  <c:v>61.209000000000003</c:v>
                </c:pt>
                <c:pt idx="385">
                  <c:v>59.466999999999999</c:v>
                </c:pt>
                <c:pt idx="386">
                  <c:v>57.661000000000001</c:v>
                </c:pt>
                <c:pt idx="387">
                  <c:v>55.841000000000001</c:v>
                </c:pt>
                <c:pt idx="388">
                  <c:v>54.012</c:v>
                </c:pt>
                <c:pt idx="389">
                  <c:v>52.206000000000003</c:v>
                </c:pt>
                <c:pt idx="390">
                  <c:v>50.414000000000001</c:v>
                </c:pt>
                <c:pt idx="391">
                  <c:v>48.655999999999999</c:v>
                </c:pt>
                <c:pt idx="392">
                  <c:v>46.951999999999998</c:v>
                </c:pt>
                <c:pt idx="393">
                  <c:v>45.287999999999997</c:v>
                </c:pt>
                <c:pt idx="394">
                  <c:v>43.677999999999997</c:v>
                </c:pt>
                <c:pt idx="395">
                  <c:v>42.11</c:v>
                </c:pt>
                <c:pt idx="396">
                  <c:v>40.597999999999999</c:v>
                </c:pt>
                <c:pt idx="397">
                  <c:v>39.137999999999998</c:v>
                </c:pt>
                <c:pt idx="398">
                  <c:v>37.722000000000001</c:v>
                </c:pt>
                <c:pt idx="399">
                  <c:v>36.378</c:v>
                </c:pt>
                <c:pt idx="400">
                  <c:v>35.088000000000001</c:v>
                </c:pt>
                <c:pt idx="401">
                  <c:v>33.854999999999997</c:v>
                </c:pt>
                <c:pt idx="402">
                  <c:v>32.68</c:v>
                </c:pt>
                <c:pt idx="403">
                  <c:v>31.547999999999998</c:v>
                </c:pt>
                <c:pt idx="404">
                  <c:v>30.478000000000002</c:v>
                </c:pt>
                <c:pt idx="405">
                  <c:v>29.446999999999999</c:v>
                </c:pt>
                <c:pt idx="406">
                  <c:v>28.466999999999999</c:v>
                </c:pt>
                <c:pt idx="407">
                  <c:v>27.524999999999999</c:v>
                </c:pt>
                <c:pt idx="408">
                  <c:v>26.616</c:v>
                </c:pt>
                <c:pt idx="409">
                  <c:v>25.753</c:v>
                </c:pt>
                <c:pt idx="410">
                  <c:v>24.920999999999999</c:v>
                </c:pt>
                <c:pt idx="411">
                  <c:v>24.132000000000001</c:v>
                </c:pt>
                <c:pt idx="412">
                  <c:v>23.369</c:v>
                </c:pt>
                <c:pt idx="413">
                  <c:v>22.640999999999998</c:v>
                </c:pt>
                <c:pt idx="414">
                  <c:v>21.948</c:v>
                </c:pt>
                <c:pt idx="415">
                  <c:v>21.280999999999999</c:v>
                </c:pt>
                <c:pt idx="416">
                  <c:v>20.65</c:v>
                </c:pt>
                <c:pt idx="417">
                  <c:v>20.047000000000001</c:v>
                </c:pt>
                <c:pt idx="418">
                  <c:v>19.48</c:v>
                </c:pt>
                <c:pt idx="419">
                  <c:v>18.934999999999999</c:v>
                </c:pt>
                <c:pt idx="420">
                  <c:v>18.405999999999999</c:v>
                </c:pt>
                <c:pt idx="421">
                  <c:v>17.896000000000001</c:v>
                </c:pt>
                <c:pt idx="422">
                  <c:v>17.405000000000001</c:v>
                </c:pt>
                <c:pt idx="423">
                  <c:v>16.934000000000001</c:v>
                </c:pt>
                <c:pt idx="424">
                  <c:v>16.481000000000002</c:v>
                </c:pt>
                <c:pt idx="425">
                  <c:v>16.045999999999999</c:v>
                </c:pt>
                <c:pt idx="426">
                  <c:v>15.634</c:v>
                </c:pt>
                <c:pt idx="427">
                  <c:v>15.237</c:v>
                </c:pt>
                <c:pt idx="428">
                  <c:v>14.86</c:v>
                </c:pt>
                <c:pt idx="429">
                  <c:v>14.493</c:v>
                </c:pt>
                <c:pt idx="430">
                  <c:v>14.146000000000001</c:v>
                </c:pt>
                <c:pt idx="431">
                  <c:v>13.818</c:v>
                </c:pt>
                <c:pt idx="432">
                  <c:v>13.507</c:v>
                </c:pt>
                <c:pt idx="433">
                  <c:v>13.206</c:v>
                </c:pt>
                <c:pt idx="434">
                  <c:v>12.914</c:v>
                </c:pt>
                <c:pt idx="435">
                  <c:v>12.635</c:v>
                </c:pt>
                <c:pt idx="436">
                  <c:v>12.365</c:v>
                </c:pt>
                <c:pt idx="437">
                  <c:v>12.105</c:v>
                </c:pt>
                <c:pt idx="438">
                  <c:v>11.852</c:v>
                </c:pt>
                <c:pt idx="439">
                  <c:v>11.606</c:v>
                </c:pt>
                <c:pt idx="440">
                  <c:v>11.367000000000001</c:v>
                </c:pt>
                <c:pt idx="441">
                  <c:v>11.135999999999999</c:v>
                </c:pt>
                <c:pt idx="442">
                  <c:v>10.913</c:v>
                </c:pt>
                <c:pt idx="443">
                  <c:v>10.696</c:v>
                </c:pt>
                <c:pt idx="444">
                  <c:v>10.488</c:v>
                </c:pt>
                <c:pt idx="445">
                  <c:v>10.29</c:v>
                </c:pt>
                <c:pt idx="446">
                  <c:v>10.1</c:v>
                </c:pt>
                <c:pt idx="447">
                  <c:v>9.9160000000000004</c:v>
                </c:pt>
                <c:pt idx="448">
                  <c:v>9.7420000000000009</c:v>
                </c:pt>
                <c:pt idx="449">
                  <c:v>9.5690000000000008</c:v>
                </c:pt>
                <c:pt idx="450">
                  <c:v>9.4039999999999999</c:v>
                </c:pt>
                <c:pt idx="451">
                  <c:v>9.2430000000000003</c:v>
                </c:pt>
                <c:pt idx="452">
                  <c:v>9.0869999999999997</c:v>
                </c:pt>
                <c:pt idx="453">
                  <c:v>8.9369999999999994</c:v>
                </c:pt>
                <c:pt idx="454">
                  <c:v>8.7899999999999991</c:v>
                </c:pt>
                <c:pt idx="455">
                  <c:v>8.6470000000000002</c:v>
                </c:pt>
                <c:pt idx="456">
                  <c:v>8.51</c:v>
                </c:pt>
                <c:pt idx="457">
                  <c:v>8.3789999999999996</c:v>
                </c:pt>
                <c:pt idx="458">
                  <c:v>8.2550000000000008</c:v>
                </c:pt>
                <c:pt idx="459">
                  <c:v>8.1340000000000003</c:v>
                </c:pt>
                <c:pt idx="460">
                  <c:v>8.0250000000000004</c:v>
                </c:pt>
                <c:pt idx="461">
                  <c:v>7.9210000000000003</c:v>
                </c:pt>
                <c:pt idx="462">
                  <c:v>7.819</c:v>
                </c:pt>
                <c:pt idx="463">
                  <c:v>7.7220000000000004</c:v>
                </c:pt>
                <c:pt idx="464">
                  <c:v>7.6239999999999997</c:v>
                </c:pt>
                <c:pt idx="465">
                  <c:v>7.5170000000000003</c:v>
                </c:pt>
                <c:pt idx="466">
                  <c:v>7.4180000000000001</c:v>
                </c:pt>
                <c:pt idx="467">
                  <c:v>7.3250000000000002</c:v>
                </c:pt>
                <c:pt idx="468">
                  <c:v>7.234</c:v>
                </c:pt>
                <c:pt idx="469">
                  <c:v>7.1459999999999999</c:v>
                </c:pt>
                <c:pt idx="470">
                  <c:v>7.0720000000000001</c:v>
                </c:pt>
                <c:pt idx="471">
                  <c:v>6.9960000000000004</c:v>
                </c:pt>
                <c:pt idx="472">
                  <c:v>6.9210000000000003</c:v>
                </c:pt>
                <c:pt idx="473">
                  <c:v>6.8630000000000004</c:v>
                </c:pt>
                <c:pt idx="474">
                  <c:v>6.8010000000000002</c:v>
                </c:pt>
                <c:pt idx="475">
                  <c:v>6.7220000000000004</c:v>
                </c:pt>
                <c:pt idx="476">
                  <c:v>6.6479999999999997</c:v>
                </c:pt>
                <c:pt idx="477">
                  <c:v>6.5720000000000001</c:v>
                </c:pt>
                <c:pt idx="478">
                  <c:v>6.49</c:v>
                </c:pt>
                <c:pt idx="479">
                  <c:v>6.4180000000000001</c:v>
                </c:pt>
                <c:pt idx="480">
                  <c:v>6.3490000000000002</c:v>
                </c:pt>
                <c:pt idx="481">
                  <c:v>6.2880000000000003</c:v>
                </c:pt>
                <c:pt idx="482">
                  <c:v>6.2329999999999997</c:v>
                </c:pt>
                <c:pt idx="483">
                  <c:v>6.1719999999999997</c:v>
                </c:pt>
                <c:pt idx="484">
                  <c:v>6.1189999999999998</c:v>
                </c:pt>
                <c:pt idx="485">
                  <c:v>6.0750000000000002</c:v>
                </c:pt>
                <c:pt idx="486">
                  <c:v>6.0229999999999997</c:v>
                </c:pt>
                <c:pt idx="487">
                  <c:v>5.9649999999999999</c:v>
                </c:pt>
                <c:pt idx="488">
                  <c:v>5.907</c:v>
                </c:pt>
                <c:pt idx="489">
                  <c:v>5.8440000000000003</c:v>
                </c:pt>
                <c:pt idx="490">
                  <c:v>5.7850000000000001</c:v>
                </c:pt>
                <c:pt idx="491">
                  <c:v>5.7240000000000002</c:v>
                </c:pt>
                <c:pt idx="492">
                  <c:v>5.6630000000000003</c:v>
                </c:pt>
                <c:pt idx="493">
                  <c:v>5.6130000000000004</c:v>
                </c:pt>
                <c:pt idx="494">
                  <c:v>5.5659999999999998</c:v>
                </c:pt>
                <c:pt idx="495">
                  <c:v>5.5220000000000002</c:v>
                </c:pt>
                <c:pt idx="496">
                  <c:v>5.484</c:v>
                </c:pt>
                <c:pt idx="497">
                  <c:v>5.4530000000000003</c:v>
                </c:pt>
                <c:pt idx="498">
                  <c:v>5.4189999999999996</c:v>
                </c:pt>
                <c:pt idx="499">
                  <c:v>5.3819999999999997</c:v>
                </c:pt>
                <c:pt idx="500">
                  <c:v>5.3470000000000004</c:v>
                </c:pt>
                <c:pt idx="501">
                  <c:v>5.31</c:v>
                </c:pt>
                <c:pt idx="502">
                  <c:v>5.2640000000000002</c:v>
                </c:pt>
                <c:pt idx="503">
                  <c:v>5.22</c:v>
                </c:pt>
                <c:pt idx="504">
                  <c:v>5.17</c:v>
                </c:pt>
                <c:pt idx="505">
                  <c:v>5.1159999999999997</c:v>
                </c:pt>
                <c:pt idx="506">
                  <c:v>5.077</c:v>
                </c:pt>
                <c:pt idx="507">
                  <c:v>5.0279999999999996</c:v>
                </c:pt>
                <c:pt idx="508">
                  <c:v>4.97</c:v>
                </c:pt>
                <c:pt idx="509">
                  <c:v>4.9210000000000003</c:v>
                </c:pt>
                <c:pt idx="510">
                  <c:v>4.8710000000000004</c:v>
                </c:pt>
                <c:pt idx="511">
                  <c:v>4.819</c:v>
                </c:pt>
                <c:pt idx="512">
                  <c:v>4.7709999999999999</c:v>
                </c:pt>
                <c:pt idx="513">
                  <c:v>4.7160000000000002</c:v>
                </c:pt>
                <c:pt idx="514">
                  <c:v>4.6479999999999997</c:v>
                </c:pt>
                <c:pt idx="515">
                  <c:v>4.5780000000000003</c:v>
                </c:pt>
                <c:pt idx="516">
                  <c:v>4.5060000000000002</c:v>
                </c:pt>
                <c:pt idx="517">
                  <c:v>4.4260000000000002</c:v>
                </c:pt>
                <c:pt idx="518">
                  <c:v>4.3529999999999998</c:v>
                </c:pt>
                <c:pt idx="519">
                  <c:v>4.2830000000000004</c:v>
                </c:pt>
                <c:pt idx="520">
                  <c:v>4.2140000000000004</c:v>
                </c:pt>
                <c:pt idx="521">
                  <c:v>4.1449999999999996</c:v>
                </c:pt>
                <c:pt idx="522">
                  <c:v>4.0780000000000003</c:v>
                </c:pt>
                <c:pt idx="523">
                  <c:v>4.0129999999999999</c:v>
                </c:pt>
                <c:pt idx="524">
                  <c:v>3.9470000000000001</c:v>
                </c:pt>
                <c:pt idx="525">
                  <c:v>3.879</c:v>
                </c:pt>
                <c:pt idx="526">
                  <c:v>3.8050000000000002</c:v>
                </c:pt>
                <c:pt idx="527">
                  <c:v>3.734</c:v>
                </c:pt>
                <c:pt idx="528">
                  <c:v>3.6560000000000001</c:v>
                </c:pt>
                <c:pt idx="529">
                  <c:v>3.5760000000000001</c:v>
                </c:pt>
                <c:pt idx="530">
                  <c:v>3.4910000000000001</c:v>
                </c:pt>
                <c:pt idx="531">
                  <c:v>3.4009999999999998</c:v>
                </c:pt>
                <c:pt idx="532">
                  <c:v>3.3140000000000001</c:v>
                </c:pt>
                <c:pt idx="533">
                  <c:v>3.2269999999999999</c:v>
                </c:pt>
                <c:pt idx="534">
                  <c:v>3.1469999999999998</c:v>
                </c:pt>
                <c:pt idx="535">
                  <c:v>3.0830000000000002</c:v>
                </c:pt>
                <c:pt idx="536">
                  <c:v>3.0190000000000001</c:v>
                </c:pt>
                <c:pt idx="537">
                  <c:v>2.9580000000000002</c:v>
                </c:pt>
                <c:pt idx="538">
                  <c:v>2.891</c:v>
                </c:pt>
                <c:pt idx="539">
                  <c:v>2.819</c:v>
                </c:pt>
                <c:pt idx="540">
                  <c:v>2.7469999999999999</c:v>
                </c:pt>
                <c:pt idx="541">
                  <c:v>2.6739999999999999</c:v>
                </c:pt>
                <c:pt idx="542">
                  <c:v>2.61</c:v>
                </c:pt>
                <c:pt idx="543">
                  <c:v>2.5539999999999998</c:v>
                </c:pt>
                <c:pt idx="544">
                  <c:v>2.5</c:v>
                </c:pt>
                <c:pt idx="545">
                  <c:v>2.4390000000000001</c:v>
                </c:pt>
                <c:pt idx="546">
                  <c:v>2.3780000000000001</c:v>
                </c:pt>
                <c:pt idx="547">
                  <c:v>2.3159999999999998</c:v>
                </c:pt>
                <c:pt idx="548">
                  <c:v>2.2559999999999998</c:v>
                </c:pt>
                <c:pt idx="549">
                  <c:v>2.1920000000000002</c:v>
                </c:pt>
                <c:pt idx="550">
                  <c:v>2.1259999999999999</c:v>
                </c:pt>
                <c:pt idx="551">
                  <c:v>2.0640000000000001</c:v>
                </c:pt>
                <c:pt idx="552">
                  <c:v>2.0030000000000001</c:v>
                </c:pt>
                <c:pt idx="553">
                  <c:v>1.946</c:v>
                </c:pt>
                <c:pt idx="554">
                  <c:v>1.8939999999999999</c:v>
                </c:pt>
                <c:pt idx="555">
                  <c:v>1.8480000000000001</c:v>
                </c:pt>
                <c:pt idx="556">
                  <c:v>1.8029999999999999</c:v>
                </c:pt>
                <c:pt idx="557">
                  <c:v>1.7629999999999999</c:v>
                </c:pt>
                <c:pt idx="558">
                  <c:v>1.7330000000000001</c:v>
                </c:pt>
                <c:pt idx="559">
                  <c:v>1.712</c:v>
                </c:pt>
                <c:pt idx="560">
                  <c:v>1.6930000000000001</c:v>
                </c:pt>
                <c:pt idx="561">
                  <c:v>1.68</c:v>
                </c:pt>
                <c:pt idx="562">
                  <c:v>1.6659999999999999</c:v>
                </c:pt>
                <c:pt idx="563">
                  <c:v>1.6479999999999999</c:v>
                </c:pt>
                <c:pt idx="564">
                  <c:v>1.623</c:v>
                </c:pt>
                <c:pt idx="565">
                  <c:v>1.5940000000000001</c:v>
                </c:pt>
                <c:pt idx="566">
                  <c:v>1.5640000000000001</c:v>
                </c:pt>
                <c:pt idx="567">
                  <c:v>1.5309999999999999</c:v>
                </c:pt>
                <c:pt idx="568">
                  <c:v>1.4990000000000001</c:v>
                </c:pt>
                <c:pt idx="569">
                  <c:v>1.4710000000000001</c:v>
                </c:pt>
                <c:pt idx="570">
                  <c:v>1.448</c:v>
                </c:pt>
                <c:pt idx="571">
                  <c:v>1.413</c:v>
                </c:pt>
                <c:pt idx="572">
                  <c:v>1.371</c:v>
                </c:pt>
                <c:pt idx="573">
                  <c:v>1.343</c:v>
                </c:pt>
                <c:pt idx="574">
                  <c:v>1.319</c:v>
                </c:pt>
                <c:pt idx="575">
                  <c:v>1.2949999999999999</c:v>
                </c:pt>
                <c:pt idx="576">
                  <c:v>1.278</c:v>
                </c:pt>
                <c:pt idx="577">
                  <c:v>1.2689999999999999</c:v>
                </c:pt>
                <c:pt idx="578">
                  <c:v>1.258</c:v>
                </c:pt>
                <c:pt idx="579">
                  <c:v>1.2390000000000001</c:v>
                </c:pt>
                <c:pt idx="580">
                  <c:v>1.2230000000000001</c:v>
                </c:pt>
                <c:pt idx="581">
                  <c:v>1.2190000000000001</c:v>
                </c:pt>
                <c:pt idx="582">
                  <c:v>1.216</c:v>
                </c:pt>
                <c:pt idx="583">
                  <c:v>1.218</c:v>
                </c:pt>
                <c:pt idx="584">
                  <c:v>1.2190000000000001</c:v>
                </c:pt>
                <c:pt idx="585">
                  <c:v>1.2150000000000001</c:v>
                </c:pt>
                <c:pt idx="586">
                  <c:v>1.204</c:v>
                </c:pt>
                <c:pt idx="587">
                  <c:v>1.1859999999999999</c:v>
                </c:pt>
                <c:pt idx="588">
                  <c:v>1.167</c:v>
                </c:pt>
                <c:pt idx="589">
                  <c:v>1.1439999999999999</c:v>
                </c:pt>
                <c:pt idx="590">
                  <c:v>1.115</c:v>
                </c:pt>
                <c:pt idx="591">
                  <c:v>1.0860000000000001</c:v>
                </c:pt>
                <c:pt idx="592">
                  <c:v>1.0740000000000001</c:v>
                </c:pt>
                <c:pt idx="593">
                  <c:v>1.0629999999999999</c:v>
                </c:pt>
                <c:pt idx="594">
                  <c:v>1.0589999999999999</c:v>
                </c:pt>
                <c:pt idx="595">
                  <c:v>1.06</c:v>
                </c:pt>
                <c:pt idx="596">
                  <c:v>1.0569999999999999</c:v>
                </c:pt>
                <c:pt idx="597">
                  <c:v>1.052</c:v>
                </c:pt>
                <c:pt idx="598">
                  <c:v>1.0549999999999999</c:v>
                </c:pt>
                <c:pt idx="599">
                  <c:v>1.0580000000000001</c:v>
                </c:pt>
                <c:pt idx="600">
                  <c:v>1.0569999999999999</c:v>
                </c:pt>
                <c:pt idx="601">
                  <c:v>1.054</c:v>
                </c:pt>
                <c:pt idx="602">
                  <c:v>1.056</c:v>
                </c:pt>
                <c:pt idx="603">
                  <c:v>1.0569999999999999</c:v>
                </c:pt>
                <c:pt idx="604">
                  <c:v>1.0549999999999999</c:v>
                </c:pt>
                <c:pt idx="605">
                  <c:v>1.054</c:v>
                </c:pt>
                <c:pt idx="606">
                  <c:v>1.0589999999999999</c:v>
                </c:pt>
                <c:pt idx="607">
                  <c:v>1.06</c:v>
                </c:pt>
                <c:pt idx="608">
                  <c:v>1.0609999999999999</c:v>
                </c:pt>
                <c:pt idx="609">
                  <c:v>1.069</c:v>
                </c:pt>
                <c:pt idx="610">
                  <c:v>1.077</c:v>
                </c:pt>
                <c:pt idx="611">
                  <c:v>1.085</c:v>
                </c:pt>
                <c:pt idx="612">
                  <c:v>1.089</c:v>
                </c:pt>
                <c:pt idx="613">
                  <c:v>1.097</c:v>
                </c:pt>
                <c:pt idx="614">
                  <c:v>1.105</c:v>
                </c:pt>
                <c:pt idx="615">
                  <c:v>1.1140000000000001</c:v>
                </c:pt>
                <c:pt idx="616">
                  <c:v>1.125</c:v>
                </c:pt>
                <c:pt idx="617">
                  <c:v>1.127</c:v>
                </c:pt>
                <c:pt idx="618">
                  <c:v>1.1299999999999999</c:v>
                </c:pt>
                <c:pt idx="619">
                  <c:v>1.131</c:v>
                </c:pt>
                <c:pt idx="620">
                  <c:v>1.1339999999999999</c:v>
                </c:pt>
                <c:pt idx="621">
                  <c:v>1.1379999999999999</c:v>
                </c:pt>
                <c:pt idx="622">
                  <c:v>1.143</c:v>
                </c:pt>
                <c:pt idx="623">
                  <c:v>1.151</c:v>
                </c:pt>
                <c:pt idx="624">
                  <c:v>1.159</c:v>
                </c:pt>
                <c:pt idx="625">
                  <c:v>1.1679999999999999</c:v>
                </c:pt>
                <c:pt idx="626">
                  <c:v>1.1759999999999999</c:v>
                </c:pt>
                <c:pt idx="627">
                  <c:v>1.1819999999999999</c:v>
                </c:pt>
                <c:pt idx="628">
                  <c:v>1.1879999999999999</c:v>
                </c:pt>
                <c:pt idx="629">
                  <c:v>1.1930000000000001</c:v>
                </c:pt>
                <c:pt idx="630">
                  <c:v>1.1970000000000001</c:v>
                </c:pt>
                <c:pt idx="631">
                  <c:v>1.198</c:v>
                </c:pt>
                <c:pt idx="632">
                  <c:v>1.198</c:v>
                </c:pt>
                <c:pt idx="633">
                  <c:v>1.196</c:v>
                </c:pt>
                <c:pt idx="634">
                  <c:v>1.1930000000000001</c:v>
                </c:pt>
                <c:pt idx="635">
                  <c:v>1.194</c:v>
                </c:pt>
                <c:pt idx="636">
                  <c:v>1.1990000000000001</c:v>
                </c:pt>
                <c:pt idx="637">
                  <c:v>1.2010000000000001</c:v>
                </c:pt>
                <c:pt idx="638">
                  <c:v>1.204</c:v>
                </c:pt>
                <c:pt idx="639">
                  <c:v>1.204</c:v>
                </c:pt>
                <c:pt idx="640">
                  <c:v>1.204</c:v>
                </c:pt>
                <c:pt idx="641">
                  <c:v>1.2010000000000001</c:v>
                </c:pt>
                <c:pt idx="642">
                  <c:v>1.2</c:v>
                </c:pt>
                <c:pt idx="643">
                  <c:v>1.2</c:v>
                </c:pt>
                <c:pt idx="644">
                  <c:v>1.202</c:v>
                </c:pt>
                <c:pt idx="645">
                  <c:v>1.198</c:v>
                </c:pt>
                <c:pt idx="646">
                  <c:v>1.194</c:v>
                </c:pt>
                <c:pt idx="647">
                  <c:v>1.1930000000000001</c:v>
                </c:pt>
                <c:pt idx="648">
                  <c:v>1.1890000000000001</c:v>
                </c:pt>
                <c:pt idx="649">
                  <c:v>1.1839999999999999</c:v>
                </c:pt>
                <c:pt idx="650">
                  <c:v>1.1779999999999999</c:v>
                </c:pt>
                <c:pt idx="651">
                  <c:v>1.173</c:v>
                </c:pt>
                <c:pt idx="652">
                  <c:v>1.165</c:v>
                </c:pt>
                <c:pt idx="653">
                  <c:v>1.155</c:v>
                </c:pt>
                <c:pt idx="654">
                  <c:v>1.1439999999999999</c:v>
                </c:pt>
                <c:pt idx="655">
                  <c:v>1.1359999999999999</c:v>
                </c:pt>
                <c:pt idx="656">
                  <c:v>1.129</c:v>
                </c:pt>
                <c:pt idx="657">
                  <c:v>1.121</c:v>
                </c:pt>
                <c:pt idx="658">
                  <c:v>1.119</c:v>
                </c:pt>
                <c:pt idx="659">
                  <c:v>1.119</c:v>
                </c:pt>
                <c:pt idx="660">
                  <c:v>1.1160000000000001</c:v>
                </c:pt>
                <c:pt idx="661">
                  <c:v>1.119</c:v>
                </c:pt>
                <c:pt idx="662">
                  <c:v>1.119</c:v>
                </c:pt>
                <c:pt idx="663">
                  <c:v>1.1160000000000001</c:v>
                </c:pt>
                <c:pt idx="664">
                  <c:v>1.119</c:v>
                </c:pt>
                <c:pt idx="665">
                  <c:v>1.113</c:v>
                </c:pt>
                <c:pt idx="666">
                  <c:v>1.099</c:v>
                </c:pt>
                <c:pt idx="667">
                  <c:v>1.091</c:v>
                </c:pt>
                <c:pt idx="668">
                  <c:v>1.075</c:v>
                </c:pt>
                <c:pt idx="669">
                  <c:v>1.06</c:v>
                </c:pt>
                <c:pt idx="670">
                  <c:v>1.0569999999999999</c:v>
                </c:pt>
                <c:pt idx="671">
                  <c:v>1.0489999999999999</c:v>
                </c:pt>
                <c:pt idx="672">
                  <c:v>1.0429999999999999</c:v>
                </c:pt>
                <c:pt idx="673">
                  <c:v>1.04</c:v>
                </c:pt>
                <c:pt idx="674">
                  <c:v>1.0329999999999999</c:v>
                </c:pt>
                <c:pt idx="675">
                  <c:v>1.024</c:v>
                </c:pt>
                <c:pt idx="676">
                  <c:v>1.0189999999999999</c:v>
                </c:pt>
                <c:pt idx="677">
                  <c:v>1.014</c:v>
                </c:pt>
                <c:pt idx="678">
                  <c:v>1.014</c:v>
                </c:pt>
                <c:pt idx="679">
                  <c:v>1.014</c:v>
                </c:pt>
                <c:pt idx="680">
                  <c:v>1.0169999999999999</c:v>
                </c:pt>
                <c:pt idx="681">
                  <c:v>1.0209999999999999</c:v>
                </c:pt>
                <c:pt idx="682">
                  <c:v>1.018</c:v>
                </c:pt>
                <c:pt idx="683">
                  <c:v>1.0089999999999999</c:v>
                </c:pt>
                <c:pt idx="684">
                  <c:v>0.995</c:v>
                </c:pt>
                <c:pt idx="685">
                  <c:v>0.98</c:v>
                </c:pt>
                <c:pt idx="686">
                  <c:v>0.97099999999999997</c:v>
                </c:pt>
                <c:pt idx="687">
                  <c:v>0.96299999999999997</c:v>
                </c:pt>
                <c:pt idx="688">
                  <c:v>0.96199999999999997</c:v>
                </c:pt>
                <c:pt idx="689">
                  <c:v>0.96399999999999997</c:v>
                </c:pt>
                <c:pt idx="690">
                  <c:v>0.96699999999999997</c:v>
                </c:pt>
                <c:pt idx="691">
                  <c:v>0.97299999999999998</c:v>
                </c:pt>
                <c:pt idx="692">
                  <c:v>0.98099999999999998</c:v>
                </c:pt>
                <c:pt idx="693">
                  <c:v>0.98499999999999999</c:v>
                </c:pt>
                <c:pt idx="694">
                  <c:v>0.98</c:v>
                </c:pt>
                <c:pt idx="695">
                  <c:v>0.98299999999999998</c:v>
                </c:pt>
                <c:pt idx="696">
                  <c:v>0.98299999999999998</c:v>
                </c:pt>
                <c:pt idx="697">
                  <c:v>0.98399999999999999</c:v>
                </c:pt>
                <c:pt idx="698">
                  <c:v>0.97699999999999998</c:v>
                </c:pt>
                <c:pt idx="699">
                  <c:v>0.96099999999999997</c:v>
                </c:pt>
                <c:pt idx="700">
                  <c:v>0.96499999999999997</c:v>
                </c:pt>
                <c:pt idx="701">
                  <c:v>0.96399999999999997</c:v>
                </c:pt>
                <c:pt idx="702">
                  <c:v>0.96499999999999997</c:v>
                </c:pt>
                <c:pt idx="703">
                  <c:v>0.99199999999999999</c:v>
                </c:pt>
                <c:pt idx="704">
                  <c:v>1.008</c:v>
                </c:pt>
                <c:pt idx="705">
                  <c:v>1.016</c:v>
                </c:pt>
                <c:pt idx="706">
                  <c:v>1.01</c:v>
                </c:pt>
                <c:pt idx="707">
                  <c:v>0.99399999999999999</c:v>
                </c:pt>
                <c:pt idx="708">
                  <c:v>0.99</c:v>
                </c:pt>
                <c:pt idx="709">
                  <c:v>0.98599999999999999</c:v>
                </c:pt>
                <c:pt idx="710">
                  <c:v>0.97399999999999998</c:v>
                </c:pt>
                <c:pt idx="711">
                  <c:v>0.96299999999999997</c:v>
                </c:pt>
                <c:pt idx="712">
                  <c:v>0.94699999999999995</c:v>
                </c:pt>
                <c:pt idx="713">
                  <c:v>0.94099999999999995</c:v>
                </c:pt>
                <c:pt idx="714">
                  <c:v>0.95099999999999996</c:v>
                </c:pt>
                <c:pt idx="715">
                  <c:v>0.96299999999999997</c:v>
                </c:pt>
                <c:pt idx="716">
                  <c:v>0.96499999999999997</c:v>
                </c:pt>
                <c:pt idx="717">
                  <c:v>0.95499999999999996</c:v>
                </c:pt>
                <c:pt idx="718">
                  <c:v>0.93500000000000005</c:v>
                </c:pt>
                <c:pt idx="719">
                  <c:v>0.91300000000000003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11C8-4A33-B773-0CB0FDF8E367}"/>
            </c:ext>
          </c:extLst>
        </c:ser>
        <c:ser>
          <c:idx val="3"/>
          <c:order val="3"/>
          <c:tx>
            <c:strRef>
              <c:f>'TASK 1'!$AO$3:$AO$5</c:f>
              <c:strCache>
                <c:ptCount val="3"/>
                <c:pt idx="1">
                  <c:v>3000RPM</c:v>
                </c:pt>
                <c:pt idx="2">
                  <c:v> Pressure (Bar)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'TASK 1'!$C$6:$C$3989</c:f>
              <c:numCache>
                <c:formatCode>0.000</c:formatCode>
                <c:ptCount val="3984"/>
                <c:pt idx="0">
                  <c:v>3.9999999999999147E-2</c:v>
                </c:pt>
                <c:pt idx="1">
                  <c:v>0.11999999999999744</c:v>
                </c:pt>
                <c:pt idx="2">
                  <c:v>0.20000000000000284</c:v>
                </c:pt>
                <c:pt idx="3">
                  <c:v>0.26999999999999602</c:v>
                </c:pt>
                <c:pt idx="4">
                  <c:v>0.35999999999999943</c:v>
                </c:pt>
                <c:pt idx="5">
                  <c:v>0.42999999999999972</c:v>
                </c:pt>
                <c:pt idx="6">
                  <c:v>0.51000000000000512</c:v>
                </c:pt>
                <c:pt idx="7">
                  <c:v>0.58999999999999631</c:v>
                </c:pt>
                <c:pt idx="8">
                  <c:v>0.66000000000000369</c:v>
                </c:pt>
                <c:pt idx="9">
                  <c:v>0.75</c:v>
                </c:pt>
                <c:pt idx="10">
                  <c:v>0.82000000000000028</c:v>
                </c:pt>
                <c:pt idx="11">
                  <c:v>0.88999999999999346</c:v>
                </c:pt>
                <c:pt idx="12">
                  <c:v>0.98000000000000398</c:v>
                </c:pt>
                <c:pt idx="13">
                  <c:v>1.0399999999999991</c:v>
                </c:pt>
                <c:pt idx="14">
                  <c:v>1.1300000000000026</c:v>
                </c:pt>
                <c:pt idx="15">
                  <c:v>1.1999999999999957</c:v>
                </c:pt>
                <c:pt idx="16">
                  <c:v>1.2700000000000031</c:v>
                </c:pt>
                <c:pt idx="17">
                  <c:v>1.3399999999999963</c:v>
                </c:pt>
                <c:pt idx="18">
                  <c:v>1.4200000000000017</c:v>
                </c:pt>
                <c:pt idx="19">
                  <c:v>1.490000000000002</c:v>
                </c:pt>
                <c:pt idx="20">
                  <c:v>1.5600000000000023</c:v>
                </c:pt>
                <c:pt idx="21">
                  <c:v>1.6299999999999955</c:v>
                </c:pt>
                <c:pt idx="22">
                  <c:v>1.7000000000000028</c:v>
                </c:pt>
                <c:pt idx="23">
                  <c:v>1.769999999999996</c:v>
                </c:pt>
                <c:pt idx="24">
                  <c:v>1.8400000000000034</c:v>
                </c:pt>
                <c:pt idx="25">
                  <c:v>1.9000000000000057</c:v>
                </c:pt>
                <c:pt idx="26">
                  <c:v>1.9699999999999989</c:v>
                </c:pt>
                <c:pt idx="27">
                  <c:v>2.039999999999992</c:v>
                </c:pt>
                <c:pt idx="28">
                  <c:v>2.1000000000000085</c:v>
                </c:pt>
                <c:pt idx="29">
                  <c:v>2.1599999999999966</c:v>
                </c:pt>
                <c:pt idx="30">
                  <c:v>2.2199999999999989</c:v>
                </c:pt>
                <c:pt idx="31">
                  <c:v>2.289999999999992</c:v>
                </c:pt>
                <c:pt idx="32">
                  <c:v>2.3500000000000085</c:v>
                </c:pt>
                <c:pt idx="33">
                  <c:v>2.3999999999999915</c:v>
                </c:pt>
                <c:pt idx="34">
                  <c:v>2.460000000000008</c:v>
                </c:pt>
                <c:pt idx="35">
                  <c:v>2.519999999999996</c:v>
                </c:pt>
                <c:pt idx="36">
                  <c:v>2.5700000000000074</c:v>
                </c:pt>
                <c:pt idx="37">
                  <c:v>2.6299999999999955</c:v>
                </c:pt>
                <c:pt idx="38">
                  <c:v>2.6799999999999926</c:v>
                </c:pt>
                <c:pt idx="39">
                  <c:v>2.730000000000004</c:v>
                </c:pt>
                <c:pt idx="40">
                  <c:v>2.7900000000000063</c:v>
                </c:pt>
                <c:pt idx="41">
                  <c:v>2.8299999999999983</c:v>
                </c:pt>
                <c:pt idx="42">
                  <c:v>2.8799999999999955</c:v>
                </c:pt>
                <c:pt idx="43">
                  <c:v>2.9200000000000017</c:v>
                </c:pt>
                <c:pt idx="44">
                  <c:v>2.9699999999999989</c:v>
                </c:pt>
                <c:pt idx="45">
                  <c:v>3.0100000000000051</c:v>
                </c:pt>
                <c:pt idx="46">
                  <c:v>3.0600000000000023</c:v>
                </c:pt>
                <c:pt idx="47">
                  <c:v>3.0899999999999892</c:v>
                </c:pt>
                <c:pt idx="48">
                  <c:v>3.1400000000000006</c:v>
                </c:pt>
                <c:pt idx="49">
                  <c:v>3.1700000000000017</c:v>
                </c:pt>
                <c:pt idx="50">
                  <c:v>3.210000000000008</c:v>
                </c:pt>
                <c:pt idx="51">
                  <c:v>3.2400000000000091</c:v>
                </c:pt>
                <c:pt idx="52">
                  <c:v>3.2799999999999727</c:v>
                </c:pt>
                <c:pt idx="53">
                  <c:v>3.3000000000000114</c:v>
                </c:pt>
                <c:pt idx="54">
                  <c:v>3.3400000000000034</c:v>
                </c:pt>
                <c:pt idx="55">
                  <c:v>3.3700000000000045</c:v>
                </c:pt>
                <c:pt idx="56">
                  <c:v>3.4000000000000057</c:v>
                </c:pt>
                <c:pt idx="57">
                  <c:v>3.4199999999999875</c:v>
                </c:pt>
                <c:pt idx="58">
                  <c:v>3.4399999999999977</c:v>
                </c:pt>
                <c:pt idx="59">
                  <c:v>3.4699999999999989</c:v>
                </c:pt>
                <c:pt idx="60">
                  <c:v>3.4900000000000091</c:v>
                </c:pt>
                <c:pt idx="61">
                  <c:v>3.5099999999999909</c:v>
                </c:pt>
                <c:pt idx="62">
                  <c:v>3.5300000000000011</c:v>
                </c:pt>
                <c:pt idx="63">
                  <c:v>3.539999999999992</c:v>
                </c:pt>
                <c:pt idx="64">
                  <c:v>3.5600000000000023</c:v>
                </c:pt>
                <c:pt idx="65">
                  <c:v>3.5700000000000216</c:v>
                </c:pt>
                <c:pt idx="66">
                  <c:v>3.589999999999975</c:v>
                </c:pt>
                <c:pt idx="67">
                  <c:v>3.6000000000000227</c:v>
                </c:pt>
                <c:pt idx="68">
                  <c:v>3.5999999999999943</c:v>
                </c:pt>
                <c:pt idx="69">
                  <c:v>3.6200000000000045</c:v>
                </c:pt>
                <c:pt idx="70">
                  <c:v>3.6200000000000045</c:v>
                </c:pt>
                <c:pt idx="71">
                  <c:v>3.6299999999999955</c:v>
                </c:pt>
                <c:pt idx="72">
                  <c:v>3.6299999999999955</c:v>
                </c:pt>
                <c:pt idx="73">
                  <c:v>3.6299999999999955</c:v>
                </c:pt>
                <c:pt idx="74">
                  <c:v>3.6299999999999955</c:v>
                </c:pt>
                <c:pt idx="75">
                  <c:v>3.6400000000000148</c:v>
                </c:pt>
                <c:pt idx="76">
                  <c:v>3.6299999999999955</c:v>
                </c:pt>
                <c:pt idx="77">
                  <c:v>3.6200000000000045</c:v>
                </c:pt>
                <c:pt idx="78">
                  <c:v>3.6299999999999955</c:v>
                </c:pt>
                <c:pt idx="79">
                  <c:v>3.6099999999999852</c:v>
                </c:pt>
                <c:pt idx="80">
                  <c:v>3.6100000000000136</c:v>
                </c:pt>
                <c:pt idx="81">
                  <c:v>3.6099999999999852</c:v>
                </c:pt>
                <c:pt idx="82">
                  <c:v>3.5900000000000034</c:v>
                </c:pt>
                <c:pt idx="83">
                  <c:v>3.5800000000000125</c:v>
                </c:pt>
                <c:pt idx="84">
                  <c:v>3.5699999999999932</c:v>
                </c:pt>
                <c:pt idx="85">
                  <c:v>3.5600000000000023</c:v>
                </c:pt>
                <c:pt idx="86">
                  <c:v>3.539999999999992</c:v>
                </c:pt>
                <c:pt idx="87">
                  <c:v>3.5199999999999818</c:v>
                </c:pt>
                <c:pt idx="88">
                  <c:v>3.5100000000000477</c:v>
                </c:pt>
                <c:pt idx="89">
                  <c:v>3.4899999999999523</c:v>
                </c:pt>
                <c:pt idx="90">
                  <c:v>3.4800000000000182</c:v>
                </c:pt>
                <c:pt idx="91">
                  <c:v>3.4499999999999886</c:v>
                </c:pt>
                <c:pt idx="92">
                  <c:v>3.4300000000000068</c:v>
                </c:pt>
                <c:pt idx="93">
                  <c:v>3.410000000000025</c:v>
                </c:pt>
                <c:pt idx="94">
                  <c:v>3.3799999999999955</c:v>
                </c:pt>
                <c:pt idx="95">
                  <c:v>3.3700000000000045</c:v>
                </c:pt>
                <c:pt idx="96">
                  <c:v>3.339999999999975</c:v>
                </c:pt>
                <c:pt idx="97">
                  <c:v>3.3100000000000023</c:v>
                </c:pt>
                <c:pt idx="98">
                  <c:v>3.2800000000000296</c:v>
                </c:pt>
                <c:pt idx="99">
                  <c:v>3.2599999999999909</c:v>
                </c:pt>
                <c:pt idx="100">
                  <c:v>3.2299999999999613</c:v>
                </c:pt>
                <c:pt idx="101">
                  <c:v>3.2000000000000455</c:v>
                </c:pt>
                <c:pt idx="102">
                  <c:v>3.1699999999999591</c:v>
                </c:pt>
                <c:pt idx="103">
                  <c:v>3.1400000000000432</c:v>
                </c:pt>
                <c:pt idx="104">
                  <c:v>3.1099999999999568</c:v>
                </c:pt>
                <c:pt idx="105">
                  <c:v>3.0800000000000409</c:v>
                </c:pt>
                <c:pt idx="106">
                  <c:v>3.0399999999999636</c:v>
                </c:pt>
                <c:pt idx="107">
                  <c:v>3.0200000000000387</c:v>
                </c:pt>
                <c:pt idx="108">
                  <c:v>2.9699999999999704</c:v>
                </c:pt>
                <c:pt idx="109">
                  <c:v>2.9499999999999886</c:v>
                </c:pt>
                <c:pt idx="110">
                  <c:v>2.9000000000000341</c:v>
                </c:pt>
                <c:pt idx="111">
                  <c:v>2.8799999999999955</c:v>
                </c:pt>
                <c:pt idx="112">
                  <c:v>2.8299999999999841</c:v>
                </c:pt>
                <c:pt idx="113">
                  <c:v>2.8000000000000114</c:v>
                </c:pt>
                <c:pt idx="114">
                  <c:v>2.7699999999999818</c:v>
                </c:pt>
                <c:pt idx="115">
                  <c:v>2.7200000000000273</c:v>
                </c:pt>
                <c:pt idx="116">
                  <c:v>2.6899999999999977</c:v>
                </c:pt>
                <c:pt idx="117">
                  <c:v>2.6499999999999773</c:v>
                </c:pt>
                <c:pt idx="118">
                  <c:v>2.6100000000000136</c:v>
                </c:pt>
                <c:pt idx="119">
                  <c:v>2.5699999999999932</c:v>
                </c:pt>
                <c:pt idx="120">
                  <c:v>2.5300000000000296</c:v>
                </c:pt>
                <c:pt idx="121">
                  <c:v>2.5</c:v>
                </c:pt>
                <c:pt idx="122">
                  <c:v>2.4499999999999886</c:v>
                </c:pt>
                <c:pt idx="123">
                  <c:v>2.4099999999999682</c:v>
                </c:pt>
                <c:pt idx="124">
                  <c:v>2.3700000000000045</c:v>
                </c:pt>
                <c:pt idx="125">
                  <c:v>2.3300000000000409</c:v>
                </c:pt>
                <c:pt idx="126">
                  <c:v>2.2899999999999636</c:v>
                </c:pt>
                <c:pt idx="127">
                  <c:v>2.25</c:v>
                </c:pt>
                <c:pt idx="128">
                  <c:v>2.2100000000000364</c:v>
                </c:pt>
                <c:pt idx="129">
                  <c:v>2.1599999999999682</c:v>
                </c:pt>
                <c:pt idx="130">
                  <c:v>2.1299999999999955</c:v>
                </c:pt>
                <c:pt idx="131">
                  <c:v>2.0799999999999841</c:v>
                </c:pt>
                <c:pt idx="132">
                  <c:v>2.0400000000000205</c:v>
                </c:pt>
                <c:pt idx="133">
                  <c:v>1.9900000000000091</c:v>
                </c:pt>
                <c:pt idx="134">
                  <c:v>1.9599999999999795</c:v>
                </c:pt>
                <c:pt idx="135">
                  <c:v>1.910000000000025</c:v>
                </c:pt>
                <c:pt idx="136">
                  <c:v>1.8700000000000045</c:v>
                </c:pt>
                <c:pt idx="137">
                  <c:v>1.8199999999999932</c:v>
                </c:pt>
                <c:pt idx="138">
                  <c:v>1.7900000000000205</c:v>
                </c:pt>
                <c:pt idx="139">
                  <c:v>1.7399999999999523</c:v>
                </c:pt>
                <c:pt idx="140">
                  <c:v>1.7000000000000455</c:v>
                </c:pt>
                <c:pt idx="141">
                  <c:v>1.6499999999999773</c:v>
                </c:pt>
                <c:pt idx="142">
                  <c:v>1.6100000000000136</c:v>
                </c:pt>
                <c:pt idx="143">
                  <c:v>1.5699999999999932</c:v>
                </c:pt>
                <c:pt idx="144">
                  <c:v>1.5299999999999727</c:v>
                </c:pt>
                <c:pt idx="145">
                  <c:v>1.4800000000000182</c:v>
                </c:pt>
                <c:pt idx="146">
                  <c:v>1.4399999999999977</c:v>
                </c:pt>
                <c:pt idx="147">
                  <c:v>1.3899999999999864</c:v>
                </c:pt>
                <c:pt idx="148">
                  <c:v>1.3600000000000136</c:v>
                </c:pt>
                <c:pt idx="149">
                  <c:v>1.3100000000000023</c:v>
                </c:pt>
                <c:pt idx="150">
                  <c:v>1.2599999999999909</c:v>
                </c:pt>
                <c:pt idx="151">
                  <c:v>1.2300000000000182</c:v>
                </c:pt>
                <c:pt idx="152">
                  <c:v>1.1800000000000068</c:v>
                </c:pt>
                <c:pt idx="153">
                  <c:v>1.1299999999999955</c:v>
                </c:pt>
                <c:pt idx="154">
                  <c:v>1.0999999999999659</c:v>
                </c:pt>
                <c:pt idx="155">
                  <c:v>1.0500000000000114</c:v>
                </c:pt>
                <c:pt idx="156">
                  <c:v>1.0099999999999909</c:v>
                </c:pt>
                <c:pt idx="157">
                  <c:v>0.96000000000003638</c:v>
                </c:pt>
                <c:pt idx="158">
                  <c:v>0.91999999999995907</c:v>
                </c:pt>
                <c:pt idx="159">
                  <c:v>0.8800000000000523</c:v>
                </c:pt>
                <c:pt idx="160">
                  <c:v>0.82999999999998408</c:v>
                </c:pt>
                <c:pt idx="161">
                  <c:v>0.80000000000001137</c:v>
                </c:pt>
                <c:pt idx="162">
                  <c:v>0.75</c:v>
                </c:pt>
                <c:pt idx="163">
                  <c:v>0.69999999999998863</c:v>
                </c:pt>
                <c:pt idx="164">
                  <c:v>0.67000000000001592</c:v>
                </c:pt>
                <c:pt idx="165">
                  <c:v>0.6199999999999477</c:v>
                </c:pt>
                <c:pt idx="166">
                  <c:v>0.57000000000005002</c:v>
                </c:pt>
                <c:pt idx="167">
                  <c:v>0.53999999999996362</c:v>
                </c:pt>
                <c:pt idx="168">
                  <c:v>0.49000000000000909</c:v>
                </c:pt>
                <c:pt idx="169">
                  <c:v>0.44999999999998863</c:v>
                </c:pt>
                <c:pt idx="170">
                  <c:v>0.40000000000003411</c:v>
                </c:pt>
                <c:pt idx="171">
                  <c:v>0.37000000000000455</c:v>
                </c:pt>
                <c:pt idx="172">
                  <c:v>0.31999999999999318</c:v>
                </c:pt>
                <c:pt idx="173">
                  <c:v>0.27999999999997272</c:v>
                </c:pt>
                <c:pt idx="174">
                  <c:v>0.23000000000001819</c:v>
                </c:pt>
                <c:pt idx="175">
                  <c:v>0.18999999999999773</c:v>
                </c:pt>
                <c:pt idx="176">
                  <c:v>0.14999999999997726</c:v>
                </c:pt>
                <c:pt idx="177">
                  <c:v>0.11000000000001364</c:v>
                </c:pt>
                <c:pt idx="178">
                  <c:v>6.0000000000002274E-2</c:v>
                </c:pt>
                <c:pt idx="179">
                  <c:v>2.9999999999972715E-2</c:v>
                </c:pt>
                <c:pt idx="180">
                  <c:v>-2.9999999999972715E-2</c:v>
                </c:pt>
                <c:pt idx="181">
                  <c:v>-6.0000000000002274E-2</c:v>
                </c:pt>
                <c:pt idx="182">
                  <c:v>-0.11000000000001364</c:v>
                </c:pt>
                <c:pt idx="183">
                  <c:v>-0.14999999999997726</c:v>
                </c:pt>
                <c:pt idx="184">
                  <c:v>-0.18999999999999773</c:v>
                </c:pt>
                <c:pt idx="185">
                  <c:v>-0.23000000000001819</c:v>
                </c:pt>
                <c:pt idx="186">
                  <c:v>-0.27999999999997272</c:v>
                </c:pt>
                <c:pt idx="187">
                  <c:v>-0.31999999999999318</c:v>
                </c:pt>
                <c:pt idx="188">
                  <c:v>-0.37000000000000455</c:v>
                </c:pt>
                <c:pt idx="189">
                  <c:v>-0.40000000000003411</c:v>
                </c:pt>
                <c:pt idx="190">
                  <c:v>-0.44999999999998863</c:v>
                </c:pt>
                <c:pt idx="191">
                  <c:v>-0.49000000000000909</c:v>
                </c:pt>
                <c:pt idx="192">
                  <c:v>-0.53999999999996362</c:v>
                </c:pt>
                <c:pt idx="193">
                  <c:v>-0.57000000000005002</c:v>
                </c:pt>
                <c:pt idx="194">
                  <c:v>-0.6199999999999477</c:v>
                </c:pt>
                <c:pt idx="195">
                  <c:v>-0.67000000000001592</c:v>
                </c:pt>
                <c:pt idx="196">
                  <c:v>-0.69999999999998863</c:v>
                </c:pt>
                <c:pt idx="197">
                  <c:v>-0.75</c:v>
                </c:pt>
                <c:pt idx="198">
                  <c:v>-0.80000000000001137</c:v>
                </c:pt>
                <c:pt idx="199">
                  <c:v>-0.82999999999998408</c:v>
                </c:pt>
                <c:pt idx="200">
                  <c:v>-0.8800000000000523</c:v>
                </c:pt>
                <c:pt idx="201">
                  <c:v>-0.91999999999995907</c:v>
                </c:pt>
                <c:pt idx="202">
                  <c:v>-0.96000000000003638</c:v>
                </c:pt>
                <c:pt idx="203">
                  <c:v>-1.0099999999999909</c:v>
                </c:pt>
                <c:pt idx="204">
                  <c:v>-1.0500000000000114</c:v>
                </c:pt>
                <c:pt idx="205">
                  <c:v>-1.0999999999999659</c:v>
                </c:pt>
                <c:pt idx="206">
                  <c:v>-1.1299999999999955</c:v>
                </c:pt>
                <c:pt idx="207">
                  <c:v>-1.1800000000000068</c:v>
                </c:pt>
                <c:pt idx="208">
                  <c:v>-1.2300000000000182</c:v>
                </c:pt>
                <c:pt idx="209">
                  <c:v>-1.2599999999999909</c:v>
                </c:pt>
                <c:pt idx="210">
                  <c:v>-1.3100000000000023</c:v>
                </c:pt>
                <c:pt idx="211">
                  <c:v>-1.3600000000000136</c:v>
                </c:pt>
                <c:pt idx="212">
                  <c:v>-1.3899999999999864</c:v>
                </c:pt>
                <c:pt idx="213">
                  <c:v>-1.4399999999999977</c:v>
                </c:pt>
                <c:pt idx="214">
                  <c:v>-1.4800000000000182</c:v>
                </c:pt>
                <c:pt idx="215">
                  <c:v>-1.5299999999999727</c:v>
                </c:pt>
                <c:pt idx="216">
                  <c:v>-1.5699999999999932</c:v>
                </c:pt>
                <c:pt idx="217">
                  <c:v>-1.6100000000000136</c:v>
                </c:pt>
                <c:pt idx="218">
                  <c:v>-1.6499999999999773</c:v>
                </c:pt>
                <c:pt idx="219">
                  <c:v>-1.7000000000000455</c:v>
                </c:pt>
                <c:pt idx="220">
                  <c:v>-1.7399999999999523</c:v>
                </c:pt>
                <c:pt idx="221">
                  <c:v>-1.7900000000000205</c:v>
                </c:pt>
                <c:pt idx="222">
                  <c:v>-1.8199999999999932</c:v>
                </c:pt>
                <c:pt idx="223">
                  <c:v>-1.8700000000000045</c:v>
                </c:pt>
                <c:pt idx="224">
                  <c:v>-1.910000000000025</c:v>
                </c:pt>
                <c:pt idx="225">
                  <c:v>-1.9599999999999795</c:v>
                </c:pt>
                <c:pt idx="226">
                  <c:v>-1.9900000000000091</c:v>
                </c:pt>
                <c:pt idx="227">
                  <c:v>-2.0400000000000205</c:v>
                </c:pt>
                <c:pt idx="228">
                  <c:v>-2.0799999999999841</c:v>
                </c:pt>
                <c:pt idx="229">
                  <c:v>-2.1299999999999955</c:v>
                </c:pt>
                <c:pt idx="230">
                  <c:v>-2.1599999999999682</c:v>
                </c:pt>
                <c:pt idx="231">
                  <c:v>-2.2100000000000364</c:v>
                </c:pt>
                <c:pt idx="232">
                  <c:v>-2.25</c:v>
                </c:pt>
                <c:pt idx="233">
                  <c:v>-2.2899999999999636</c:v>
                </c:pt>
                <c:pt idx="234">
                  <c:v>-2.3300000000000409</c:v>
                </c:pt>
                <c:pt idx="235">
                  <c:v>-2.3700000000000045</c:v>
                </c:pt>
                <c:pt idx="236">
                  <c:v>-2.4099999999999682</c:v>
                </c:pt>
                <c:pt idx="237">
                  <c:v>-2.4499999999999886</c:v>
                </c:pt>
                <c:pt idx="238">
                  <c:v>-2.5</c:v>
                </c:pt>
                <c:pt idx="239">
                  <c:v>-2.5300000000000296</c:v>
                </c:pt>
                <c:pt idx="240">
                  <c:v>-2.5699999999999932</c:v>
                </c:pt>
                <c:pt idx="241">
                  <c:v>-2.6100000000000136</c:v>
                </c:pt>
                <c:pt idx="242">
                  <c:v>-2.6499999999999773</c:v>
                </c:pt>
                <c:pt idx="243">
                  <c:v>-2.6899999999999977</c:v>
                </c:pt>
                <c:pt idx="244">
                  <c:v>-2.7200000000000273</c:v>
                </c:pt>
                <c:pt idx="245">
                  <c:v>-2.7699999999999818</c:v>
                </c:pt>
                <c:pt idx="246">
                  <c:v>-2.8000000000000114</c:v>
                </c:pt>
                <c:pt idx="247">
                  <c:v>-2.8299999999999841</c:v>
                </c:pt>
                <c:pt idx="248">
                  <c:v>-2.8799999999999955</c:v>
                </c:pt>
                <c:pt idx="249">
                  <c:v>-2.9000000000000341</c:v>
                </c:pt>
                <c:pt idx="250">
                  <c:v>-2.9499999999999886</c:v>
                </c:pt>
                <c:pt idx="251">
                  <c:v>-2.9699999999999704</c:v>
                </c:pt>
                <c:pt idx="252">
                  <c:v>-3.0200000000000387</c:v>
                </c:pt>
                <c:pt idx="253">
                  <c:v>-3.0399999999999636</c:v>
                </c:pt>
                <c:pt idx="254">
                  <c:v>-3.0800000000000409</c:v>
                </c:pt>
                <c:pt idx="255">
                  <c:v>-3.1099999999999568</c:v>
                </c:pt>
                <c:pt idx="256">
                  <c:v>-3.1400000000000432</c:v>
                </c:pt>
                <c:pt idx="257">
                  <c:v>-3.1699999999999591</c:v>
                </c:pt>
                <c:pt idx="258">
                  <c:v>-3.2000000000000455</c:v>
                </c:pt>
                <c:pt idx="259">
                  <c:v>-3.2299999999999613</c:v>
                </c:pt>
                <c:pt idx="260">
                  <c:v>-3.2599999999999909</c:v>
                </c:pt>
                <c:pt idx="261">
                  <c:v>-3.2800000000000296</c:v>
                </c:pt>
                <c:pt idx="262">
                  <c:v>-3.3100000000000023</c:v>
                </c:pt>
                <c:pt idx="263">
                  <c:v>-3.339999999999975</c:v>
                </c:pt>
                <c:pt idx="264">
                  <c:v>-3.3700000000000045</c:v>
                </c:pt>
                <c:pt idx="265">
                  <c:v>-3.3799999999999955</c:v>
                </c:pt>
                <c:pt idx="266">
                  <c:v>-3.410000000000025</c:v>
                </c:pt>
                <c:pt idx="267">
                  <c:v>-3.4300000000000068</c:v>
                </c:pt>
                <c:pt idx="268">
                  <c:v>-3.4499999999999886</c:v>
                </c:pt>
                <c:pt idx="269">
                  <c:v>-3.4800000000000182</c:v>
                </c:pt>
                <c:pt idx="270">
                  <c:v>-3.4899999999999523</c:v>
                </c:pt>
                <c:pt idx="271">
                  <c:v>-3.5100000000000477</c:v>
                </c:pt>
                <c:pt idx="272">
                  <c:v>-3.5199999999999818</c:v>
                </c:pt>
                <c:pt idx="273">
                  <c:v>-3.539999999999992</c:v>
                </c:pt>
                <c:pt idx="274">
                  <c:v>-3.5600000000000023</c:v>
                </c:pt>
                <c:pt idx="275">
                  <c:v>-3.5699999999999932</c:v>
                </c:pt>
                <c:pt idx="276">
                  <c:v>-3.5800000000000125</c:v>
                </c:pt>
                <c:pt idx="277">
                  <c:v>-3.5900000000000034</c:v>
                </c:pt>
                <c:pt idx="278">
                  <c:v>-3.6099999999999852</c:v>
                </c:pt>
                <c:pt idx="279">
                  <c:v>-3.6100000000000136</c:v>
                </c:pt>
                <c:pt idx="280">
                  <c:v>-3.6099999999999852</c:v>
                </c:pt>
                <c:pt idx="281">
                  <c:v>-3.6299999999999955</c:v>
                </c:pt>
                <c:pt idx="282">
                  <c:v>-3.6200000000000045</c:v>
                </c:pt>
                <c:pt idx="283">
                  <c:v>-3.6299999999999955</c:v>
                </c:pt>
                <c:pt idx="284">
                  <c:v>-3.6400000000000148</c:v>
                </c:pt>
                <c:pt idx="285">
                  <c:v>-3.6299999999999955</c:v>
                </c:pt>
                <c:pt idx="286">
                  <c:v>-3.6299999999999955</c:v>
                </c:pt>
                <c:pt idx="287">
                  <c:v>-3.6299999999999955</c:v>
                </c:pt>
                <c:pt idx="288">
                  <c:v>-3.6299999999999955</c:v>
                </c:pt>
                <c:pt idx="289">
                  <c:v>-3.6200000000000045</c:v>
                </c:pt>
                <c:pt idx="290">
                  <c:v>-3.6200000000000045</c:v>
                </c:pt>
                <c:pt idx="291">
                  <c:v>-3.5999999999999943</c:v>
                </c:pt>
                <c:pt idx="292">
                  <c:v>-3.6000000000000227</c:v>
                </c:pt>
                <c:pt idx="293">
                  <c:v>-3.589999999999975</c:v>
                </c:pt>
                <c:pt idx="294">
                  <c:v>-3.5700000000000216</c:v>
                </c:pt>
                <c:pt idx="295">
                  <c:v>-3.5600000000000023</c:v>
                </c:pt>
                <c:pt idx="296">
                  <c:v>-3.539999999999992</c:v>
                </c:pt>
                <c:pt idx="297">
                  <c:v>-3.5300000000000011</c:v>
                </c:pt>
                <c:pt idx="298">
                  <c:v>-3.5099999999999909</c:v>
                </c:pt>
                <c:pt idx="299">
                  <c:v>-3.4900000000000091</c:v>
                </c:pt>
                <c:pt idx="300">
                  <c:v>-3.4699999999999989</c:v>
                </c:pt>
                <c:pt idx="301">
                  <c:v>-3.4399999999999977</c:v>
                </c:pt>
                <c:pt idx="302">
                  <c:v>-3.4199999999999875</c:v>
                </c:pt>
                <c:pt idx="303">
                  <c:v>-3.4000000000000057</c:v>
                </c:pt>
                <c:pt idx="304">
                  <c:v>-3.3700000000000045</c:v>
                </c:pt>
                <c:pt idx="305">
                  <c:v>-3.3400000000000034</c:v>
                </c:pt>
                <c:pt idx="306">
                  <c:v>-3.3000000000000114</c:v>
                </c:pt>
                <c:pt idx="307">
                  <c:v>-3.2799999999999727</c:v>
                </c:pt>
                <c:pt idx="308">
                  <c:v>-3.2400000000000091</c:v>
                </c:pt>
                <c:pt idx="309">
                  <c:v>-3.210000000000008</c:v>
                </c:pt>
                <c:pt idx="310">
                  <c:v>-3.1700000000000017</c:v>
                </c:pt>
                <c:pt idx="311">
                  <c:v>-3.1400000000000006</c:v>
                </c:pt>
                <c:pt idx="312">
                  <c:v>-3.0899999999999892</c:v>
                </c:pt>
                <c:pt idx="313">
                  <c:v>-3.0600000000000023</c:v>
                </c:pt>
                <c:pt idx="314">
                  <c:v>-3.0100000000000051</c:v>
                </c:pt>
                <c:pt idx="315">
                  <c:v>-2.9699999999999989</c:v>
                </c:pt>
                <c:pt idx="316">
                  <c:v>-2.9200000000000017</c:v>
                </c:pt>
                <c:pt idx="317">
                  <c:v>-2.8799999999999955</c:v>
                </c:pt>
                <c:pt idx="318">
                  <c:v>-2.8299999999999983</c:v>
                </c:pt>
                <c:pt idx="319">
                  <c:v>-2.7900000000000063</c:v>
                </c:pt>
                <c:pt idx="320">
                  <c:v>-2.730000000000004</c:v>
                </c:pt>
                <c:pt idx="321">
                  <c:v>-2.6799999999999926</c:v>
                </c:pt>
                <c:pt idx="322">
                  <c:v>-2.6299999999999955</c:v>
                </c:pt>
                <c:pt idx="323">
                  <c:v>-2.5700000000000074</c:v>
                </c:pt>
                <c:pt idx="324">
                  <c:v>-2.519999999999996</c:v>
                </c:pt>
                <c:pt idx="325">
                  <c:v>-2.460000000000008</c:v>
                </c:pt>
                <c:pt idx="326">
                  <c:v>-2.3999999999999915</c:v>
                </c:pt>
                <c:pt idx="327">
                  <c:v>-2.3500000000000085</c:v>
                </c:pt>
                <c:pt idx="328">
                  <c:v>-2.289999999999992</c:v>
                </c:pt>
                <c:pt idx="329">
                  <c:v>-2.2199999999999989</c:v>
                </c:pt>
                <c:pt idx="330">
                  <c:v>-2.1599999999999966</c:v>
                </c:pt>
                <c:pt idx="331">
                  <c:v>-2.1000000000000085</c:v>
                </c:pt>
                <c:pt idx="332">
                  <c:v>-2.039999999999992</c:v>
                </c:pt>
                <c:pt idx="333">
                  <c:v>-1.9699999999999989</c:v>
                </c:pt>
                <c:pt idx="334">
                  <c:v>-1.9000000000000057</c:v>
                </c:pt>
                <c:pt idx="335">
                  <c:v>-1.8400000000000034</c:v>
                </c:pt>
                <c:pt idx="336">
                  <c:v>-1.769999999999996</c:v>
                </c:pt>
                <c:pt idx="337">
                  <c:v>-1.7000000000000028</c:v>
                </c:pt>
                <c:pt idx="338">
                  <c:v>-1.6299999999999955</c:v>
                </c:pt>
                <c:pt idx="339">
                  <c:v>-1.5600000000000023</c:v>
                </c:pt>
                <c:pt idx="340">
                  <c:v>-1.490000000000002</c:v>
                </c:pt>
                <c:pt idx="341">
                  <c:v>-1.4200000000000017</c:v>
                </c:pt>
                <c:pt idx="342">
                  <c:v>-1.3399999999999963</c:v>
                </c:pt>
                <c:pt idx="343">
                  <c:v>-1.2700000000000031</c:v>
                </c:pt>
                <c:pt idx="344">
                  <c:v>-1.1999999999999957</c:v>
                </c:pt>
                <c:pt idx="345">
                  <c:v>-1.1300000000000026</c:v>
                </c:pt>
                <c:pt idx="346">
                  <c:v>-1.0399999999999991</c:v>
                </c:pt>
                <c:pt idx="347">
                  <c:v>-0.98000000000000398</c:v>
                </c:pt>
                <c:pt idx="348">
                  <c:v>-0.88999999999999346</c:v>
                </c:pt>
                <c:pt idx="349">
                  <c:v>-0.82000000000000028</c:v>
                </c:pt>
                <c:pt idx="350">
                  <c:v>-0.75</c:v>
                </c:pt>
                <c:pt idx="351">
                  <c:v>-0.66000000000000369</c:v>
                </c:pt>
                <c:pt idx="352">
                  <c:v>-0.58999999999999631</c:v>
                </c:pt>
                <c:pt idx="353">
                  <c:v>-0.51000000000000512</c:v>
                </c:pt>
                <c:pt idx="354">
                  <c:v>-0.42999999999999972</c:v>
                </c:pt>
                <c:pt idx="355">
                  <c:v>-0.35999999999999943</c:v>
                </c:pt>
                <c:pt idx="356">
                  <c:v>-0.26999999999999602</c:v>
                </c:pt>
                <c:pt idx="357">
                  <c:v>-0.20000000000000284</c:v>
                </c:pt>
                <c:pt idx="358">
                  <c:v>-0.11999999999999744</c:v>
                </c:pt>
                <c:pt idx="359">
                  <c:v>-3.9999999999999147E-2</c:v>
                </c:pt>
                <c:pt idx="360">
                  <c:v>3.9999999999999147E-2</c:v>
                </c:pt>
                <c:pt idx="361">
                  <c:v>0.11999999999999744</c:v>
                </c:pt>
                <c:pt idx="362">
                  <c:v>0.20000000000000284</c:v>
                </c:pt>
                <c:pt idx="363">
                  <c:v>0.26999999999999602</c:v>
                </c:pt>
                <c:pt idx="364">
                  <c:v>0.35999999999999943</c:v>
                </c:pt>
                <c:pt idx="365">
                  <c:v>0.42999999999999972</c:v>
                </c:pt>
                <c:pt idx="366">
                  <c:v>0.51000000000000512</c:v>
                </c:pt>
                <c:pt idx="367">
                  <c:v>0.58999999999999631</c:v>
                </c:pt>
                <c:pt idx="368">
                  <c:v>0.66000000000000369</c:v>
                </c:pt>
                <c:pt idx="369">
                  <c:v>0.75</c:v>
                </c:pt>
                <c:pt idx="370">
                  <c:v>0.82000000000000028</c:v>
                </c:pt>
                <c:pt idx="371">
                  <c:v>0.88999999999999346</c:v>
                </c:pt>
                <c:pt idx="372">
                  <c:v>0.98000000000000398</c:v>
                </c:pt>
                <c:pt idx="373">
                  <c:v>1.0399999999999991</c:v>
                </c:pt>
                <c:pt idx="374">
                  <c:v>1.1300000000000026</c:v>
                </c:pt>
                <c:pt idx="375">
                  <c:v>1.1999999999999957</c:v>
                </c:pt>
                <c:pt idx="376">
                  <c:v>1.2700000000000031</c:v>
                </c:pt>
                <c:pt idx="377">
                  <c:v>1.3399999999999963</c:v>
                </c:pt>
                <c:pt idx="378">
                  <c:v>1.4200000000000017</c:v>
                </c:pt>
                <c:pt idx="379">
                  <c:v>1.490000000000002</c:v>
                </c:pt>
                <c:pt idx="380">
                  <c:v>1.5600000000000023</c:v>
                </c:pt>
                <c:pt idx="381">
                  <c:v>1.6299999999999955</c:v>
                </c:pt>
                <c:pt idx="382">
                  <c:v>1.7000000000000028</c:v>
                </c:pt>
                <c:pt idx="383">
                  <c:v>1.769999999999996</c:v>
                </c:pt>
                <c:pt idx="384">
                  <c:v>1.8400000000000034</c:v>
                </c:pt>
                <c:pt idx="385">
                  <c:v>1.9000000000000057</c:v>
                </c:pt>
                <c:pt idx="386">
                  <c:v>1.9699999999999989</c:v>
                </c:pt>
                <c:pt idx="387">
                  <c:v>2.039999999999992</c:v>
                </c:pt>
                <c:pt idx="388">
                  <c:v>2.1000000000000085</c:v>
                </c:pt>
                <c:pt idx="389">
                  <c:v>2.1599999999999966</c:v>
                </c:pt>
                <c:pt idx="390">
                  <c:v>2.2199999999999989</c:v>
                </c:pt>
                <c:pt idx="391">
                  <c:v>2.289999999999992</c:v>
                </c:pt>
                <c:pt idx="392">
                  <c:v>2.3500000000000085</c:v>
                </c:pt>
                <c:pt idx="393">
                  <c:v>2.3999999999999915</c:v>
                </c:pt>
                <c:pt idx="394">
                  <c:v>2.460000000000008</c:v>
                </c:pt>
                <c:pt idx="395">
                  <c:v>2.519999999999996</c:v>
                </c:pt>
                <c:pt idx="396">
                  <c:v>2.5700000000000074</c:v>
                </c:pt>
                <c:pt idx="397">
                  <c:v>2.6299999999999955</c:v>
                </c:pt>
                <c:pt idx="398">
                  <c:v>2.6799999999999926</c:v>
                </c:pt>
                <c:pt idx="399">
                  <c:v>2.730000000000004</c:v>
                </c:pt>
                <c:pt idx="400">
                  <c:v>2.7900000000000063</c:v>
                </c:pt>
                <c:pt idx="401">
                  <c:v>2.8299999999999983</c:v>
                </c:pt>
                <c:pt idx="402">
                  <c:v>2.8799999999999955</c:v>
                </c:pt>
                <c:pt idx="403">
                  <c:v>2.9200000000000017</c:v>
                </c:pt>
                <c:pt idx="404">
                  <c:v>2.9699999999999989</c:v>
                </c:pt>
                <c:pt idx="405">
                  <c:v>3.0100000000000051</c:v>
                </c:pt>
                <c:pt idx="406">
                  <c:v>3.0600000000000023</c:v>
                </c:pt>
                <c:pt idx="407">
                  <c:v>3.0899999999999892</c:v>
                </c:pt>
                <c:pt idx="408">
                  <c:v>3.1400000000000006</c:v>
                </c:pt>
                <c:pt idx="409">
                  <c:v>3.1700000000000017</c:v>
                </c:pt>
                <c:pt idx="410">
                  <c:v>3.210000000000008</c:v>
                </c:pt>
                <c:pt idx="411">
                  <c:v>3.2400000000000091</c:v>
                </c:pt>
                <c:pt idx="412">
                  <c:v>3.2799999999999727</c:v>
                </c:pt>
                <c:pt idx="413">
                  <c:v>3.3000000000000114</c:v>
                </c:pt>
                <c:pt idx="414">
                  <c:v>3.3400000000000034</c:v>
                </c:pt>
                <c:pt idx="415">
                  <c:v>3.3700000000000045</c:v>
                </c:pt>
                <c:pt idx="416">
                  <c:v>3.4000000000000057</c:v>
                </c:pt>
                <c:pt idx="417">
                  <c:v>3.4199999999999875</c:v>
                </c:pt>
                <c:pt idx="418">
                  <c:v>3.4399999999999977</c:v>
                </c:pt>
                <c:pt idx="419">
                  <c:v>3.4699999999999989</c:v>
                </c:pt>
                <c:pt idx="420">
                  <c:v>3.4900000000000091</c:v>
                </c:pt>
                <c:pt idx="421">
                  <c:v>3.5099999999999909</c:v>
                </c:pt>
                <c:pt idx="422">
                  <c:v>3.5300000000000011</c:v>
                </c:pt>
                <c:pt idx="423">
                  <c:v>3.539999999999992</c:v>
                </c:pt>
                <c:pt idx="424">
                  <c:v>3.5600000000000023</c:v>
                </c:pt>
                <c:pt idx="425">
                  <c:v>3.5700000000000216</c:v>
                </c:pt>
                <c:pt idx="426">
                  <c:v>3.589999999999975</c:v>
                </c:pt>
                <c:pt idx="427">
                  <c:v>3.6000000000000227</c:v>
                </c:pt>
                <c:pt idx="428">
                  <c:v>3.5999999999999943</c:v>
                </c:pt>
                <c:pt idx="429">
                  <c:v>3.6200000000000045</c:v>
                </c:pt>
                <c:pt idx="430">
                  <c:v>3.6200000000000045</c:v>
                </c:pt>
                <c:pt idx="431">
                  <c:v>3.6299999999999955</c:v>
                </c:pt>
                <c:pt idx="432">
                  <c:v>3.6299999999999955</c:v>
                </c:pt>
                <c:pt idx="433">
                  <c:v>3.6299999999999955</c:v>
                </c:pt>
                <c:pt idx="434">
                  <c:v>3.6299999999999955</c:v>
                </c:pt>
                <c:pt idx="435">
                  <c:v>3.6400000000000148</c:v>
                </c:pt>
                <c:pt idx="436">
                  <c:v>3.6299999999999955</c:v>
                </c:pt>
                <c:pt idx="437">
                  <c:v>3.6200000000000045</c:v>
                </c:pt>
                <c:pt idx="438">
                  <c:v>3.6299999999999955</c:v>
                </c:pt>
                <c:pt idx="439">
                  <c:v>3.6099999999999852</c:v>
                </c:pt>
                <c:pt idx="440">
                  <c:v>3.6100000000000136</c:v>
                </c:pt>
                <c:pt idx="441">
                  <c:v>3.6099999999999852</c:v>
                </c:pt>
                <c:pt idx="442">
                  <c:v>3.5900000000000034</c:v>
                </c:pt>
                <c:pt idx="443">
                  <c:v>3.5800000000000125</c:v>
                </c:pt>
                <c:pt idx="444">
                  <c:v>3.5699999999999932</c:v>
                </c:pt>
                <c:pt idx="445">
                  <c:v>3.5600000000000023</c:v>
                </c:pt>
                <c:pt idx="446">
                  <c:v>3.539999999999992</c:v>
                </c:pt>
                <c:pt idx="447">
                  <c:v>3.5199999999999818</c:v>
                </c:pt>
                <c:pt idx="448">
                  <c:v>3.5100000000000477</c:v>
                </c:pt>
                <c:pt idx="449">
                  <c:v>3.4899999999999523</c:v>
                </c:pt>
                <c:pt idx="450">
                  <c:v>3.4800000000000182</c:v>
                </c:pt>
                <c:pt idx="451">
                  <c:v>3.4499999999999886</c:v>
                </c:pt>
                <c:pt idx="452">
                  <c:v>3.4300000000000068</c:v>
                </c:pt>
                <c:pt idx="453">
                  <c:v>3.410000000000025</c:v>
                </c:pt>
                <c:pt idx="454">
                  <c:v>3.3799999999999955</c:v>
                </c:pt>
                <c:pt idx="455">
                  <c:v>3.3700000000000045</c:v>
                </c:pt>
                <c:pt idx="456">
                  <c:v>3.339999999999975</c:v>
                </c:pt>
                <c:pt idx="457">
                  <c:v>3.3100000000000023</c:v>
                </c:pt>
                <c:pt idx="458">
                  <c:v>3.2800000000000296</c:v>
                </c:pt>
                <c:pt idx="459">
                  <c:v>3.2599999999999909</c:v>
                </c:pt>
                <c:pt idx="460">
                  <c:v>3.2299999999999613</c:v>
                </c:pt>
                <c:pt idx="461">
                  <c:v>3.2000000000000455</c:v>
                </c:pt>
                <c:pt idx="462">
                  <c:v>3.1699999999999591</c:v>
                </c:pt>
                <c:pt idx="463">
                  <c:v>3.1400000000000432</c:v>
                </c:pt>
                <c:pt idx="464">
                  <c:v>3.1099999999999568</c:v>
                </c:pt>
                <c:pt idx="465">
                  <c:v>3.0800000000000409</c:v>
                </c:pt>
                <c:pt idx="466">
                  <c:v>3.0399999999999636</c:v>
                </c:pt>
                <c:pt idx="467">
                  <c:v>3.0200000000000387</c:v>
                </c:pt>
                <c:pt idx="468">
                  <c:v>2.9699999999999704</c:v>
                </c:pt>
                <c:pt idx="469">
                  <c:v>2.9499999999999886</c:v>
                </c:pt>
                <c:pt idx="470">
                  <c:v>2.9000000000000341</c:v>
                </c:pt>
                <c:pt idx="471">
                  <c:v>2.8799999999999955</c:v>
                </c:pt>
                <c:pt idx="472">
                  <c:v>2.8299999999999841</c:v>
                </c:pt>
                <c:pt idx="473">
                  <c:v>2.8000000000000114</c:v>
                </c:pt>
                <c:pt idx="474">
                  <c:v>2.7699999999999818</c:v>
                </c:pt>
                <c:pt idx="475">
                  <c:v>2.7200000000000273</c:v>
                </c:pt>
                <c:pt idx="476">
                  <c:v>2.6899999999999977</c:v>
                </c:pt>
                <c:pt idx="477">
                  <c:v>2.6499999999999773</c:v>
                </c:pt>
                <c:pt idx="478">
                  <c:v>2.6100000000000136</c:v>
                </c:pt>
                <c:pt idx="479">
                  <c:v>2.5699999999999932</c:v>
                </c:pt>
                <c:pt idx="480">
                  <c:v>2.5300000000000296</c:v>
                </c:pt>
                <c:pt idx="481">
                  <c:v>2.5</c:v>
                </c:pt>
                <c:pt idx="482">
                  <c:v>2.4499999999999886</c:v>
                </c:pt>
                <c:pt idx="483">
                  <c:v>2.4099999999999682</c:v>
                </c:pt>
                <c:pt idx="484">
                  <c:v>2.3700000000000045</c:v>
                </c:pt>
                <c:pt idx="485">
                  <c:v>2.3300000000000409</c:v>
                </c:pt>
                <c:pt idx="486">
                  <c:v>2.2899999999999636</c:v>
                </c:pt>
                <c:pt idx="487">
                  <c:v>2.25</c:v>
                </c:pt>
                <c:pt idx="488">
                  <c:v>2.2100000000000364</c:v>
                </c:pt>
                <c:pt idx="489">
                  <c:v>2.1599999999999682</c:v>
                </c:pt>
                <c:pt idx="490">
                  <c:v>2.1299999999999955</c:v>
                </c:pt>
                <c:pt idx="491">
                  <c:v>2.0799999999999841</c:v>
                </c:pt>
                <c:pt idx="492">
                  <c:v>2.0400000000000205</c:v>
                </c:pt>
                <c:pt idx="493">
                  <c:v>1.9900000000000091</c:v>
                </c:pt>
                <c:pt idx="494">
                  <c:v>1.9599999999999795</c:v>
                </c:pt>
                <c:pt idx="495">
                  <c:v>1.910000000000025</c:v>
                </c:pt>
                <c:pt idx="496">
                  <c:v>1.8700000000000045</c:v>
                </c:pt>
                <c:pt idx="497">
                  <c:v>1.8199999999999932</c:v>
                </c:pt>
                <c:pt idx="498">
                  <c:v>1.7900000000000205</c:v>
                </c:pt>
                <c:pt idx="499">
                  <c:v>1.7399999999999523</c:v>
                </c:pt>
                <c:pt idx="500">
                  <c:v>1.7000000000000455</c:v>
                </c:pt>
                <c:pt idx="501">
                  <c:v>1.6499999999999773</c:v>
                </c:pt>
                <c:pt idx="502">
                  <c:v>1.6100000000000136</c:v>
                </c:pt>
                <c:pt idx="503">
                  <c:v>1.5699999999999932</c:v>
                </c:pt>
                <c:pt idx="504">
                  <c:v>1.5299999999999727</c:v>
                </c:pt>
                <c:pt idx="505">
                  <c:v>1.4800000000000182</c:v>
                </c:pt>
                <c:pt idx="506">
                  <c:v>1.4399999999999977</c:v>
                </c:pt>
                <c:pt idx="507">
                  <c:v>1.3899999999999864</c:v>
                </c:pt>
                <c:pt idx="508">
                  <c:v>1.3600000000000136</c:v>
                </c:pt>
                <c:pt idx="509">
                  <c:v>1.3100000000000023</c:v>
                </c:pt>
                <c:pt idx="510">
                  <c:v>1.2599999999999909</c:v>
                </c:pt>
                <c:pt idx="511">
                  <c:v>1.2300000000000182</c:v>
                </c:pt>
                <c:pt idx="512">
                  <c:v>1.1800000000000068</c:v>
                </c:pt>
                <c:pt idx="513">
                  <c:v>1.1299999999999955</c:v>
                </c:pt>
                <c:pt idx="514">
                  <c:v>1.0999999999999659</c:v>
                </c:pt>
                <c:pt idx="515">
                  <c:v>1.0500000000000114</c:v>
                </c:pt>
                <c:pt idx="516">
                  <c:v>1.0099999999999909</c:v>
                </c:pt>
                <c:pt idx="517">
                  <c:v>0.96000000000003638</c:v>
                </c:pt>
                <c:pt idx="518">
                  <c:v>0.91999999999995907</c:v>
                </c:pt>
                <c:pt idx="519">
                  <c:v>0.8800000000000523</c:v>
                </c:pt>
                <c:pt idx="520">
                  <c:v>0.82999999999998408</c:v>
                </c:pt>
                <c:pt idx="521">
                  <c:v>0.80000000000001137</c:v>
                </c:pt>
                <c:pt idx="522">
                  <c:v>0.75</c:v>
                </c:pt>
                <c:pt idx="523">
                  <c:v>0.69999999999998863</c:v>
                </c:pt>
                <c:pt idx="524">
                  <c:v>0.67000000000001592</c:v>
                </c:pt>
                <c:pt idx="525">
                  <c:v>0.6199999999999477</c:v>
                </c:pt>
                <c:pt idx="526">
                  <c:v>0.57000000000005002</c:v>
                </c:pt>
                <c:pt idx="527">
                  <c:v>0.53999999999996362</c:v>
                </c:pt>
                <c:pt idx="528">
                  <c:v>0.49000000000000909</c:v>
                </c:pt>
                <c:pt idx="529">
                  <c:v>0.44999999999998863</c:v>
                </c:pt>
                <c:pt idx="530">
                  <c:v>0.40000000000003411</c:v>
                </c:pt>
                <c:pt idx="531">
                  <c:v>0.37000000000000455</c:v>
                </c:pt>
                <c:pt idx="532">
                  <c:v>0.31999999999999318</c:v>
                </c:pt>
                <c:pt idx="533">
                  <c:v>0.27999999999997272</c:v>
                </c:pt>
                <c:pt idx="534">
                  <c:v>0.23000000000001819</c:v>
                </c:pt>
                <c:pt idx="535">
                  <c:v>0.18999999999999773</c:v>
                </c:pt>
                <c:pt idx="536">
                  <c:v>0.14999999999997726</c:v>
                </c:pt>
                <c:pt idx="537">
                  <c:v>0.11000000000001364</c:v>
                </c:pt>
                <c:pt idx="538">
                  <c:v>6.0000000000002274E-2</c:v>
                </c:pt>
                <c:pt idx="539">
                  <c:v>2.9999999999972715E-2</c:v>
                </c:pt>
                <c:pt idx="540">
                  <c:v>-2.9999999999972715E-2</c:v>
                </c:pt>
                <c:pt idx="541">
                  <c:v>-6.0000000000002274E-2</c:v>
                </c:pt>
                <c:pt idx="542">
                  <c:v>-0.11000000000001364</c:v>
                </c:pt>
                <c:pt idx="543">
                  <c:v>-0.14999999999997726</c:v>
                </c:pt>
                <c:pt idx="544">
                  <c:v>-0.18999999999999773</c:v>
                </c:pt>
                <c:pt idx="545">
                  <c:v>-0.23000000000001819</c:v>
                </c:pt>
                <c:pt idx="546">
                  <c:v>-0.27999999999997272</c:v>
                </c:pt>
                <c:pt idx="547">
                  <c:v>-0.31999999999999318</c:v>
                </c:pt>
                <c:pt idx="548">
                  <c:v>-0.37000000000000455</c:v>
                </c:pt>
                <c:pt idx="549">
                  <c:v>-0.40000000000003411</c:v>
                </c:pt>
                <c:pt idx="550">
                  <c:v>-0.44999999999998863</c:v>
                </c:pt>
                <c:pt idx="551">
                  <c:v>-0.49000000000000909</c:v>
                </c:pt>
                <c:pt idx="552">
                  <c:v>-0.53999999999996362</c:v>
                </c:pt>
                <c:pt idx="553">
                  <c:v>-0.57000000000005002</c:v>
                </c:pt>
                <c:pt idx="554">
                  <c:v>-0.6199999999999477</c:v>
                </c:pt>
                <c:pt idx="555">
                  <c:v>-0.67000000000001592</c:v>
                </c:pt>
                <c:pt idx="556">
                  <c:v>-0.69999999999998863</c:v>
                </c:pt>
                <c:pt idx="557">
                  <c:v>-0.75</c:v>
                </c:pt>
                <c:pt idx="558">
                  <c:v>-0.80000000000001137</c:v>
                </c:pt>
                <c:pt idx="559">
                  <c:v>-0.82999999999998408</c:v>
                </c:pt>
                <c:pt idx="560">
                  <c:v>-0.8800000000000523</c:v>
                </c:pt>
                <c:pt idx="561">
                  <c:v>-0.91999999999995907</c:v>
                </c:pt>
                <c:pt idx="562">
                  <c:v>-0.96000000000003638</c:v>
                </c:pt>
                <c:pt idx="563">
                  <c:v>-1.0099999999999909</c:v>
                </c:pt>
                <c:pt idx="564">
                  <c:v>-1.0500000000000114</c:v>
                </c:pt>
                <c:pt idx="565">
                  <c:v>-1.0999999999999659</c:v>
                </c:pt>
                <c:pt idx="566">
                  <c:v>-1.1299999999999955</c:v>
                </c:pt>
                <c:pt idx="567">
                  <c:v>-1.1800000000000068</c:v>
                </c:pt>
                <c:pt idx="568">
                  <c:v>-1.2300000000000182</c:v>
                </c:pt>
                <c:pt idx="569">
                  <c:v>-1.2599999999999909</c:v>
                </c:pt>
                <c:pt idx="570">
                  <c:v>-1.3100000000000023</c:v>
                </c:pt>
                <c:pt idx="571">
                  <c:v>-1.3600000000000136</c:v>
                </c:pt>
                <c:pt idx="572">
                  <c:v>-1.3899999999999864</c:v>
                </c:pt>
                <c:pt idx="573">
                  <c:v>-1.4399999999999977</c:v>
                </c:pt>
                <c:pt idx="574">
                  <c:v>-1.4800000000000182</c:v>
                </c:pt>
                <c:pt idx="575">
                  <c:v>-1.5299999999999727</c:v>
                </c:pt>
                <c:pt idx="576">
                  <c:v>-1.5699999999999932</c:v>
                </c:pt>
                <c:pt idx="577">
                  <c:v>-1.6100000000000136</c:v>
                </c:pt>
                <c:pt idx="578">
                  <c:v>-1.6499999999999773</c:v>
                </c:pt>
                <c:pt idx="579">
                  <c:v>-1.7000000000000455</c:v>
                </c:pt>
                <c:pt idx="580">
                  <c:v>-1.7399999999999523</c:v>
                </c:pt>
                <c:pt idx="581">
                  <c:v>-1.7900000000000205</c:v>
                </c:pt>
                <c:pt idx="582">
                  <c:v>-1.8199999999999932</c:v>
                </c:pt>
                <c:pt idx="583">
                  <c:v>-1.8700000000000045</c:v>
                </c:pt>
                <c:pt idx="584">
                  <c:v>-1.910000000000025</c:v>
                </c:pt>
                <c:pt idx="585">
                  <c:v>-1.9599999999999795</c:v>
                </c:pt>
                <c:pt idx="586">
                  <c:v>-1.9900000000000091</c:v>
                </c:pt>
                <c:pt idx="587">
                  <c:v>-2.0400000000000205</c:v>
                </c:pt>
                <c:pt idx="588">
                  <c:v>-2.0799999999999841</c:v>
                </c:pt>
                <c:pt idx="589">
                  <c:v>-2.1299999999999955</c:v>
                </c:pt>
                <c:pt idx="590">
                  <c:v>-2.1599999999999682</c:v>
                </c:pt>
                <c:pt idx="591">
                  <c:v>-2.2100000000000364</c:v>
                </c:pt>
                <c:pt idx="592">
                  <c:v>-2.25</c:v>
                </c:pt>
                <c:pt idx="593">
                  <c:v>-2.2899999999999636</c:v>
                </c:pt>
                <c:pt idx="594">
                  <c:v>-2.3300000000000409</c:v>
                </c:pt>
                <c:pt idx="595">
                  <c:v>-2.3700000000000045</c:v>
                </c:pt>
                <c:pt idx="596">
                  <c:v>-2.4099999999999682</c:v>
                </c:pt>
                <c:pt idx="597">
                  <c:v>-2.4499999999999886</c:v>
                </c:pt>
                <c:pt idx="598">
                  <c:v>-2.5</c:v>
                </c:pt>
                <c:pt idx="599">
                  <c:v>-2.5300000000000296</c:v>
                </c:pt>
                <c:pt idx="600">
                  <c:v>-2.5699999999999932</c:v>
                </c:pt>
                <c:pt idx="601">
                  <c:v>-2.6100000000000136</c:v>
                </c:pt>
                <c:pt idx="602">
                  <c:v>-2.6499999999999773</c:v>
                </c:pt>
                <c:pt idx="603">
                  <c:v>-2.6899999999999977</c:v>
                </c:pt>
                <c:pt idx="604">
                  <c:v>-2.7200000000000273</c:v>
                </c:pt>
                <c:pt idx="605">
                  <c:v>-2.7699999999999818</c:v>
                </c:pt>
                <c:pt idx="606">
                  <c:v>-2.8000000000000114</c:v>
                </c:pt>
                <c:pt idx="607">
                  <c:v>-2.8299999999999841</c:v>
                </c:pt>
                <c:pt idx="608">
                  <c:v>-2.8799999999999955</c:v>
                </c:pt>
                <c:pt idx="609">
                  <c:v>-2.9000000000000341</c:v>
                </c:pt>
                <c:pt idx="610">
                  <c:v>-2.9499999999999886</c:v>
                </c:pt>
                <c:pt idx="611">
                  <c:v>-2.9699999999999704</c:v>
                </c:pt>
                <c:pt idx="612">
                  <c:v>-3.0200000000000387</c:v>
                </c:pt>
                <c:pt idx="613">
                  <c:v>-3.0399999999999636</c:v>
                </c:pt>
                <c:pt idx="614">
                  <c:v>-3.0800000000000409</c:v>
                </c:pt>
                <c:pt idx="615">
                  <c:v>-3.1099999999999568</c:v>
                </c:pt>
                <c:pt idx="616">
                  <c:v>-3.1400000000000432</c:v>
                </c:pt>
                <c:pt idx="617">
                  <c:v>-3.1699999999999591</c:v>
                </c:pt>
                <c:pt idx="618">
                  <c:v>-3.2000000000000455</c:v>
                </c:pt>
                <c:pt idx="619">
                  <c:v>-3.2299999999999613</c:v>
                </c:pt>
                <c:pt idx="620">
                  <c:v>-3.2599999999999909</c:v>
                </c:pt>
                <c:pt idx="621">
                  <c:v>-3.2800000000000296</c:v>
                </c:pt>
                <c:pt idx="622">
                  <c:v>-3.3199999999999932</c:v>
                </c:pt>
                <c:pt idx="623">
                  <c:v>-3.3299999999999841</c:v>
                </c:pt>
                <c:pt idx="624">
                  <c:v>-3.3700000000000045</c:v>
                </c:pt>
                <c:pt idx="625">
                  <c:v>-3.3799999999999955</c:v>
                </c:pt>
                <c:pt idx="626">
                  <c:v>-3.410000000000025</c:v>
                </c:pt>
                <c:pt idx="627">
                  <c:v>-3.4300000000000068</c:v>
                </c:pt>
                <c:pt idx="628">
                  <c:v>-3.4599999999999795</c:v>
                </c:pt>
                <c:pt idx="629">
                  <c:v>-3.4700000000000273</c:v>
                </c:pt>
                <c:pt idx="630">
                  <c:v>-3.4899999999999523</c:v>
                </c:pt>
                <c:pt idx="631">
                  <c:v>-3.5100000000000477</c:v>
                </c:pt>
                <c:pt idx="632">
                  <c:v>-3.5199999999999818</c:v>
                </c:pt>
                <c:pt idx="633">
                  <c:v>-3.539999999999992</c:v>
                </c:pt>
                <c:pt idx="634">
                  <c:v>-3.5600000000000023</c:v>
                </c:pt>
                <c:pt idx="635">
                  <c:v>-3.5699999999999932</c:v>
                </c:pt>
                <c:pt idx="636">
                  <c:v>-3.5800000000000125</c:v>
                </c:pt>
                <c:pt idx="637">
                  <c:v>-3.5900000000000034</c:v>
                </c:pt>
                <c:pt idx="638">
                  <c:v>-3.6099999999999852</c:v>
                </c:pt>
                <c:pt idx="639">
                  <c:v>-3.6100000000000136</c:v>
                </c:pt>
                <c:pt idx="640">
                  <c:v>-3.6099999999999852</c:v>
                </c:pt>
                <c:pt idx="641">
                  <c:v>-3.6299999999999955</c:v>
                </c:pt>
                <c:pt idx="642">
                  <c:v>-3.6200000000000045</c:v>
                </c:pt>
                <c:pt idx="643">
                  <c:v>-3.6400000000000148</c:v>
                </c:pt>
                <c:pt idx="644">
                  <c:v>-3.6299999999999955</c:v>
                </c:pt>
                <c:pt idx="645">
                  <c:v>-3.6299999999999955</c:v>
                </c:pt>
                <c:pt idx="646">
                  <c:v>-3.6299999999999955</c:v>
                </c:pt>
                <c:pt idx="647">
                  <c:v>-3.6299999999999955</c:v>
                </c:pt>
                <c:pt idx="648">
                  <c:v>-3.6299999999999955</c:v>
                </c:pt>
                <c:pt idx="649">
                  <c:v>-3.6200000000000045</c:v>
                </c:pt>
                <c:pt idx="650">
                  <c:v>-3.6200000000000045</c:v>
                </c:pt>
                <c:pt idx="651">
                  <c:v>-3.5999999999999943</c:v>
                </c:pt>
                <c:pt idx="652">
                  <c:v>-3.6000000000000227</c:v>
                </c:pt>
                <c:pt idx="653">
                  <c:v>-3.589999999999975</c:v>
                </c:pt>
                <c:pt idx="654">
                  <c:v>-3.5700000000000216</c:v>
                </c:pt>
                <c:pt idx="655">
                  <c:v>-3.5600000000000023</c:v>
                </c:pt>
                <c:pt idx="656">
                  <c:v>-3.539999999999992</c:v>
                </c:pt>
                <c:pt idx="657">
                  <c:v>-3.5300000000000011</c:v>
                </c:pt>
                <c:pt idx="658">
                  <c:v>-3.5099999999999909</c:v>
                </c:pt>
                <c:pt idx="659">
                  <c:v>-3.4900000000000091</c:v>
                </c:pt>
                <c:pt idx="660">
                  <c:v>-3.4699999999999989</c:v>
                </c:pt>
                <c:pt idx="661">
                  <c:v>-3.4399999999999977</c:v>
                </c:pt>
                <c:pt idx="662">
                  <c:v>-3.4199999999999875</c:v>
                </c:pt>
                <c:pt idx="663">
                  <c:v>-3.4000000000000057</c:v>
                </c:pt>
                <c:pt idx="664">
                  <c:v>-3.3700000000000045</c:v>
                </c:pt>
                <c:pt idx="665">
                  <c:v>-3.3400000000000034</c:v>
                </c:pt>
                <c:pt idx="666">
                  <c:v>-3.3000000000000114</c:v>
                </c:pt>
                <c:pt idx="667">
                  <c:v>-3.2799999999999727</c:v>
                </c:pt>
                <c:pt idx="668">
                  <c:v>-3.2400000000000091</c:v>
                </c:pt>
                <c:pt idx="669">
                  <c:v>-3.210000000000008</c:v>
                </c:pt>
                <c:pt idx="670">
                  <c:v>-3.1700000000000017</c:v>
                </c:pt>
                <c:pt idx="671">
                  <c:v>-3.1400000000000006</c:v>
                </c:pt>
                <c:pt idx="672">
                  <c:v>-3.0899999999999892</c:v>
                </c:pt>
                <c:pt idx="673">
                  <c:v>-3.0600000000000023</c:v>
                </c:pt>
                <c:pt idx="674">
                  <c:v>-3.0100000000000051</c:v>
                </c:pt>
                <c:pt idx="675">
                  <c:v>-2.9699999999999989</c:v>
                </c:pt>
                <c:pt idx="676">
                  <c:v>-2.9200000000000017</c:v>
                </c:pt>
                <c:pt idx="677">
                  <c:v>-2.8799999999999955</c:v>
                </c:pt>
                <c:pt idx="678">
                  <c:v>-2.8299999999999983</c:v>
                </c:pt>
                <c:pt idx="679">
                  <c:v>-2.7900000000000063</c:v>
                </c:pt>
                <c:pt idx="680">
                  <c:v>-2.730000000000004</c:v>
                </c:pt>
                <c:pt idx="681">
                  <c:v>-2.6799999999999926</c:v>
                </c:pt>
                <c:pt idx="682">
                  <c:v>-2.6299999999999955</c:v>
                </c:pt>
                <c:pt idx="683">
                  <c:v>-2.5700000000000074</c:v>
                </c:pt>
                <c:pt idx="684">
                  <c:v>-2.519999999999996</c:v>
                </c:pt>
                <c:pt idx="685">
                  <c:v>-2.460000000000008</c:v>
                </c:pt>
                <c:pt idx="686">
                  <c:v>-2.3999999999999915</c:v>
                </c:pt>
                <c:pt idx="687">
                  <c:v>-2.3500000000000085</c:v>
                </c:pt>
                <c:pt idx="688">
                  <c:v>-2.289999999999992</c:v>
                </c:pt>
                <c:pt idx="689">
                  <c:v>-2.2199999999999989</c:v>
                </c:pt>
                <c:pt idx="690">
                  <c:v>-2.1599999999999966</c:v>
                </c:pt>
                <c:pt idx="691">
                  <c:v>-2.1000000000000085</c:v>
                </c:pt>
                <c:pt idx="692">
                  <c:v>-2.039999999999992</c:v>
                </c:pt>
                <c:pt idx="693">
                  <c:v>-1.9699999999999989</c:v>
                </c:pt>
                <c:pt idx="694">
                  <c:v>-1.9000000000000057</c:v>
                </c:pt>
                <c:pt idx="695">
                  <c:v>-1.8400000000000034</c:v>
                </c:pt>
                <c:pt idx="696">
                  <c:v>-1.769999999999996</c:v>
                </c:pt>
                <c:pt idx="697">
                  <c:v>-1.7000000000000028</c:v>
                </c:pt>
                <c:pt idx="698">
                  <c:v>-1.6299999999999955</c:v>
                </c:pt>
                <c:pt idx="699">
                  <c:v>-1.5600000000000023</c:v>
                </c:pt>
                <c:pt idx="700">
                  <c:v>-1.490000000000002</c:v>
                </c:pt>
                <c:pt idx="701">
                  <c:v>-1.4200000000000017</c:v>
                </c:pt>
                <c:pt idx="702">
                  <c:v>-1.3399999999999963</c:v>
                </c:pt>
                <c:pt idx="703">
                  <c:v>-1.2700000000000031</c:v>
                </c:pt>
                <c:pt idx="704">
                  <c:v>-1.1999999999999957</c:v>
                </c:pt>
                <c:pt idx="705">
                  <c:v>-1.1300000000000026</c:v>
                </c:pt>
                <c:pt idx="706">
                  <c:v>-1.0399999999999991</c:v>
                </c:pt>
                <c:pt idx="707">
                  <c:v>-0.98000000000000398</c:v>
                </c:pt>
                <c:pt idx="708">
                  <c:v>-0.88999999999999346</c:v>
                </c:pt>
                <c:pt idx="709">
                  <c:v>-0.82000000000000028</c:v>
                </c:pt>
                <c:pt idx="710">
                  <c:v>-0.75</c:v>
                </c:pt>
                <c:pt idx="711">
                  <c:v>-0.66000000000000369</c:v>
                </c:pt>
                <c:pt idx="712">
                  <c:v>-0.58999999999999631</c:v>
                </c:pt>
                <c:pt idx="713">
                  <c:v>-0.51000000000000512</c:v>
                </c:pt>
                <c:pt idx="714">
                  <c:v>-0.42999999999999972</c:v>
                </c:pt>
                <c:pt idx="715">
                  <c:v>-0.35999999999999943</c:v>
                </c:pt>
                <c:pt idx="716">
                  <c:v>-0.26999999999999602</c:v>
                </c:pt>
                <c:pt idx="717">
                  <c:v>-0.20000000000000284</c:v>
                </c:pt>
                <c:pt idx="718">
                  <c:v>-0.11999999999999744</c:v>
                </c:pt>
                <c:pt idx="719">
                  <c:v>-3.9999999999999147E-2</c:v>
                </c:pt>
              </c:numCache>
            </c:numRef>
          </c:xVal>
          <c:yVal>
            <c:numRef>
              <c:f>'TASK 1'!$AO$6:$AO$3989</c:f>
              <c:numCache>
                <c:formatCode>General</c:formatCode>
                <c:ptCount val="3984"/>
                <c:pt idx="0">
                  <c:v>0.85</c:v>
                </c:pt>
                <c:pt idx="1">
                  <c:v>0.85</c:v>
                </c:pt>
                <c:pt idx="2">
                  <c:v>0.85199999999999998</c:v>
                </c:pt>
                <c:pt idx="3">
                  <c:v>0.85699999999999998</c:v>
                </c:pt>
                <c:pt idx="4">
                  <c:v>0.85899999999999999</c:v>
                </c:pt>
                <c:pt idx="5">
                  <c:v>0.86199999999999999</c:v>
                </c:pt>
                <c:pt idx="6">
                  <c:v>0.86499999999999999</c:v>
                </c:pt>
                <c:pt idx="7">
                  <c:v>0.85899999999999999</c:v>
                </c:pt>
                <c:pt idx="8">
                  <c:v>0.85699999999999998</c:v>
                </c:pt>
                <c:pt idx="9">
                  <c:v>0.85599999999999998</c:v>
                </c:pt>
                <c:pt idx="10">
                  <c:v>0.85199999999999998</c:v>
                </c:pt>
                <c:pt idx="11">
                  <c:v>0.85199999999999998</c:v>
                </c:pt>
                <c:pt idx="12">
                  <c:v>0.85599999999999998</c:v>
                </c:pt>
                <c:pt idx="13">
                  <c:v>0.86</c:v>
                </c:pt>
                <c:pt idx="14">
                  <c:v>0.86399999999999999</c:v>
                </c:pt>
                <c:pt idx="15">
                  <c:v>0.86799999999999999</c:v>
                </c:pt>
                <c:pt idx="16">
                  <c:v>0.86799999999999999</c:v>
                </c:pt>
                <c:pt idx="17">
                  <c:v>0.87</c:v>
                </c:pt>
                <c:pt idx="18">
                  <c:v>0.875</c:v>
                </c:pt>
                <c:pt idx="19">
                  <c:v>0.874</c:v>
                </c:pt>
                <c:pt idx="20">
                  <c:v>0.876</c:v>
                </c:pt>
                <c:pt idx="21">
                  <c:v>0.874</c:v>
                </c:pt>
                <c:pt idx="22">
                  <c:v>0.871</c:v>
                </c:pt>
                <c:pt idx="23">
                  <c:v>0.874</c:v>
                </c:pt>
                <c:pt idx="24">
                  <c:v>0.873</c:v>
                </c:pt>
                <c:pt idx="25">
                  <c:v>0.86899999999999999</c:v>
                </c:pt>
                <c:pt idx="26">
                  <c:v>0.87</c:v>
                </c:pt>
                <c:pt idx="27">
                  <c:v>0.86799999999999999</c:v>
                </c:pt>
                <c:pt idx="28">
                  <c:v>0.874</c:v>
                </c:pt>
                <c:pt idx="29">
                  <c:v>0.88100000000000001</c:v>
                </c:pt>
                <c:pt idx="30">
                  <c:v>0.88</c:v>
                </c:pt>
                <c:pt idx="31">
                  <c:v>0.879</c:v>
                </c:pt>
                <c:pt idx="32">
                  <c:v>0.877</c:v>
                </c:pt>
                <c:pt idx="33">
                  <c:v>0.86899999999999999</c:v>
                </c:pt>
                <c:pt idx="34">
                  <c:v>0.86299999999999999</c:v>
                </c:pt>
                <c:pt idx="35">
                  <c:v>0.86699999999999999</c:v>
                </c:pt>
                <c:pt idx="36">
                  <c:v>0.88200000000000001</c:v>
                </c:pt>
                <c:pt idx="37">
                  <c:v>0.86899999999999999</c:v>
                </c:pt>
                <c:pt idx="38">
                  <c:v>0.875</c:v>
                </c:pt>
                <c:pt idx="39">
                  <c:v>0.86899999999999999</c:v>
                </c:pt>
                <c:pt idx="40">
                  <c:v>0.86199999999999999</c:v>
                </c:pt>
                <c:pt idx="41">
                  <c:v>0.86599999999999999</c:v>
                </c:pt>
                <c:pt idx="42">
                  <c:v>0.86399999999999999</c:v>
                </c:pt>
                <c:pt idx="43">
                  <c:v>0.86399999999999999</c:v>
                </c:pt>
                <c:pt idx="44">
                  <c:v>0.86699999999999999</c:v>
                </c:pt>
                <c:pt idx="45">
                  <c:v>0.86499999999999999</c:v>
                </c:pt>
                <c:pt idx="46">
                  <c:v>0.875</c:v>
                </c:pt>
                <c:pt idx="47">
                  <c:v>0.87</c:v>
                </c:pt>
                <c:pt idx="48">
                  <c:v>0.88200000000000001</c:v>
                </c:pt>
                <c:pt idx="49">
                  <c:v>0.877</c:v>
                </c:pt>
                <c:pt idx="50">
                  <c:v>0.84</c:v>
                </c:pt>
                <c:pt idx="51">
                  <c:v>0.85</c:v>
                </c:pt>
                <c:pt idx="52">
                  <c:v>0.84799999999999998</c:v>
                </c:pt>
                <c:pt idx="53">
                  <c:v>0.85499999999999998</c:v>
                </c:pt>
                <c:pt idx="54">
                  <c:v>0.86299999999999999</c:v>
                </c:pt>
                <c:pt idx="55">
                  <c:v>0.872</c:v>
                </c:pt>
                <c:pt idx="56">
                  <c:v>0.87</c:v>
                </c:pt>
                <c:pt idx="57">
                  <c:v>0.876</c:v>
                </c:pt>
                <c:pt idx="58">
                  <c:v>0.88300000000000001</c:v>
                </c:pt>
                <c:pt idx="59">
                  <c:v>0.88400000000000001</c:v>
                </c:pt>
                <c:pt idx="60">
                  <c:v>0.89600000000000002</c:v>
                </c:pt>
                <c:pt idx="61">
                  <c:v>0.88900000000000001</c:v>
                </c:pt>
                <c:pt idx="62">
                  <c:v>0.88600000000000001</c:v>
                </c:pt>
                <c:pt idx="63">
                  <c:v>0.90300000000000002</c:v>
                </c:pt>
                <c:pt idx="64">
                  <c:v>0.91500000000000004</c:v>
                </c:pt>
                <c:pt idx="65">
                  <c:v>0.92400000000000004</c:v>
                </c:pt>
                <c:pt idx="66">
                  <c:v>0.93100000000000005</c:v>
                </c:pt>
                <c:pt idx="67">
                  <c:v>0.92900000000000005</c:v>
                </c:pt>
                <c:pt idx="68">
                  <c:v>0.93</c:v>
                </c:pt>
                <c:pt idx="69">
                  <c:v>0.93</c:v>
                </c:pt>
                <c:pt idx="70">
                  <c:v>0.92700000000000005</c:v>
                </c:pt>
                <c:pt idx="71">
                  <c:v>0.93600000000000005</c:v>
                </c:pt>
                <c:pt idx="72">
                  <c:v>0.94499999999999995</c:v>
                </c:pt>
                <c:pt idx="73">
                  <c:v>0.95499999999999996</c:v>
                </c:pt>
                <c:pt idx="74">
                  <c:v>0.95699999999999996</c:v>
                </c:pt>
                <c:pt idx="75">
                  <c:v>0.95799999999999996</c:v>
                </c:pt>
                <c:pt idx="76">
                  <c:v>0.96</c:v>
                </c:pt>
                <c:pt idx="77">
                  <c:v>0.96099999999999997</c:v>
                </c:pt>
                <c:pt idx="78">
                  <c:v>0.96099999999999997</c:v>
                </c:pt>
                <c:pt idx="79">
                  <c:v>0.96</c:v>
                </c:pt>
                <c:pt idx="80">
                  <c:v>0.95799999999999996</c:v>
                </c:pt>
                <c:pt idx="81">
                  <c:v>0.95399999999999996</c:v>
                </c:pt>
                <c:pt idx="82">
                  <c:v>0.94699999999999995</c:v>
                </c:pt>
                <c:pt idx="83">
                  <c:v>0.93700000000000006</c:v>
                </c:pt>
                <c:pt idx="84">
                  <c:v>0.93100000000000005</c:v>
                </c:pt>
                <c:pt idx="85">
                  <c:v>0.93</c:v>
                </c:pt>
                <c:pt idx="86">
                  <c:v>0.93</c:v>
                </c:pt>
                <c:pt idx="87">
                  <c:v>0.93200000000000005</c:v>
                </c:pt>
                <c:pt idx="88">
                  <c:v>0.93300000000000005</c:v>
                </c:pt>
                <c:pt idx="89">
                  <c:v>0.93</c:v>
                </c:pt>
                <c:pt idx="90">
                  <c:v>0.92800000000000005</c:v>
                </c:pt>
                <c:pt idx="91">
                  <c:v>0.92600000000000005</c:v>
                </c:pt>
                <c:pt idx="92">
                  <c:v>0.92700000000000005</c:v>
                </c:pt>
                <c:pt idx="93">
                  <c:v>0.93700000000000006</c:v>
                </c:pt>
                <c:pt idx="94">
                  <c:v>0.95</c:v>
                </c:pt>
                <c:pt idx="95">
                  <c:v>0.96</c:v>
                </c:pt>
                <c:pt idx="96">
                  <c:v>0.96799999999999997</c:v>
                </c:pt>
                <c:pt idx="97">
                  <c:v>0.97299999999999998</c:v>
                </c:pt>
                <c:pt idx="98">
                  <c:v>0.97099999999999997</c:v>
                </c:pt>
                <c:pt idx="99">
                  <c:v>0.97099999999999997</c:v>
                </c:pt>
                <c:pt idx="100">
                  <c:v>0.96899999999999997</c:v>
                </c:pt>
                <c:pt idx="101">
                  <c:v>0.96799999999999997</c:v>
                </c:pt>
                <c:pt idx="102">
                  <c:v>0.97299999999999998</c:v>
                </c:pt>
                <c:pt idx="103">
                  <c:v>0.97899999999999998</c:v>
                </c:pt>
                <c:pt idx="104">
                  <c:v>0.98599999999999999</c:v>
                </c:pt>
                <c:pt idx="105">
                  <c:v>0.99199999999999999</c:v>
                </c:pt>
                <c:pt idx="106">
                  <c:v>0.99299999999999999</c:v>
                </c:pt>
                <c:pt idx="107">
                  <c:v>0.99399999999999999</c:v>
                </c:pt>
                <c:pt idx="108">
                  <c:v>1</c:v>
                </c:pt>
                <c:pt idx="109">
                  <c:v>1.002</c:v>
                </c:pt>
                <c:pt idx="110">
                  <c:v>1.0069999999999999</c:v>
                </c:pt>
                <c:pt idx="111">
                  <c:v>1.0109999999999999</c:v>
                </c:pt>
                <c:pt idx="112">
                  <c:v>1.0149999999999999</c:v>
                </c:pt>
                <c:pt idx="113">
                  <c:v>1.018</c:v>
                </c:pt>
                <c:pt idx="114">
                  <c:v>1.0229999999999999</c:v>
                </c:pt>
                <c:pt idx="115">
                  <c:v>1.0229999999999999</c:v>
                </c:pt>
                <c:pt idx="116">
                  <c:v>1.0229999999999999</c:v>
                </c:pt>
                <c:pt idx="117">
                  <c:v>1.018</c:v>
                </c:pt>
                <c:pt idx="118">
                  <c:v>1.01</c:v>
                </c:pt>
                <c:pt idx="119">
                  <c:v>1.0049999999999999</c:v>
                </c:pt>
                <c:pt idx="120">
                  <c:v>1.0049999999999999</c:v>
                </c:pt>
                <c:pt idx="121">
                  <c:v>1.01</c:v>
                </c:pt>
                <c:pt idx="122">
                  <c:v>1.02</c:v>
                </c:pt>
                <c:pt idx="123">
                  <c:v>1.022</c:v>
                </c:pt>
                <c:pt idx="124">
                  <c:v>1.018</c:v>
                </c:pt>
                <c:pt idx="125">
                  <c:v>1.012</c:v>
                </c:pt>
                <c:pt idx="126">
                  <c:v>1.008</c:v>
                </c:pt>
                <c:pt idx="127">
                  <c:v>1.01</c:v>
                </c:pt>
                <c:pt idx="128">
                  <c:v>1.0209999999999999</c:v>
                </c:pt>
                <c:pt idx="129">
                  <c:v>1.03</c:v>
                </c:pt>
                <c:pt idx="130">
                  <c:v>1.0349999999999999</c:v>
                </c:pt>
                <c:pt idx="131">
                  <c:v>1.0329999999999999</c:v>
                </c:pt>
                <c:pt idx="132">
                  <c:v>1.028</c:v>
                </c:pt>
                <c:pt idx="133">
                  <c:v>1.0269999999999999</c:v>
                </c:pt>
                <c:pt idx="134">
                  <c:v>1.0289999999999999</c:v>
                </c:pt>
                <c:pt idx="135">
                  <c:v>1.0329999999999999</c:v>
                </c:pt>
                <c:pt idx="136">
                  <c:v>1.0349999999999999</c:v>
                </c:pt>
                <c:pt idx="137">
                  <c:v>1.0309999999999999</c:v>
                </c:pt>
                <c:pt idx="138">
                  <c:v>1.0349999999999999</c:v>
                </c:pt>
                <c:pt idx="139">
                  <c:v>1.036</c:v>
                </c:pt>
                <c:pt idx="140">
                  <c:v>1.0389999999999999</c:v>
                </c:pt>
                <c:pt idx="141">
                  <c:v>1.0389999999999999</c:v>
                </c:pt>
                <c:pt idx="142">
                  <c:v>1.0369999999999999</c:v>
                </c:pt>
                <c:pt idx="143">
                  <c:v>1.032</c:v>
                </c:pt>
                <c:pt idx="144">
                  <c:v>1.026</c:v>
                </c:pt>
                <c:pt idx="145">
                  <c:v>1.0229999999999999</c:v>
                </c:pt>
                <c:pt idx="146">
                  <c:v>1.0209999999999999</c:v>
                </c:pt>
                <c:pt idx="147">
                  <c:v>1.0209999999999999</c:v>
                </c:pt>
                <c:pt idx="148">
                  <c:v>1.022</c:v>
                </c:pt>
                <c:pt idx="149">
                  <c:v>1.014</c:v>
                </c:pt>
                <c:pt idx="150">
                  <c:v>1.004</c:v>
                </c:pt>
                <c:pt idx="151">
                  <c:v>0.998</c:v>
                </c:pt>
                <c:pt idx="152">
                  <c:v>0.995</c:v>
                </c:pt>
                <c:pt idx="153">
                  <c:v>1.004</c:v>
                </c:pt>
                <c:pt idx="154">
                  <c:v>1.018</c:v>
                </c:pt>
                <c:pt idx="155">
                  <c:v>1.034</c:v>
                </c:pt>
                <c:pt idx="156">
                  <c:v>1.052</c:v>
                </c:pt>
                <c:pt idx="157">
                  <c:v>1.0669999999999999</c:v>
                </c:pt>
                <c:pt idx="158">
                  <c:v>1.075</c:v>
                </c:pt>
                <c:pt idx="159">
                  <c:v>1.079</c:v>
                </c:pt>
                <c:pt idx="160">
                  <c:v>1.079</c:v>
                </c:pt>
                <c:pt idx="161">
                  <c:v>1.0740000000000001</c:v>
                </c:pt>
                <c:pt idx="162">
                  <c:v>1.0680000000000001</c:v>
                </c:pt>
                <c:pt idx="163">
                  <c:v>1.0589999999999999</c:v>
                </c:pt>
                <c:pt idx="164">
                  <c:v>1.056</c:v>
                </c:pt>
                <c:pt idx="165">
                  <c:v>1.052</c:v>
                </c:pt>
                <c:pt idx="166">
                  <c:v>1.044</c:v>
                </c:pt>
                <c:pt idx="167">
                  <c:v>1.0409999999999999</c:v>
                </c:pt>
                <c:pt idx="168">
                  <c:v>1.038</c:v>
                </c:pt>
                <c:pt idx="169">
                  <c:v>1.036</c:v>
                </c:pt>
                <c:pt idx="170">
                  <c:v>1.0409999999999999</c:v>
                </c:pt>
                <c:pt idx="171">
                  <c:v>1.0469999999999999</c:v>
                </c:pt>
                <c:pt idx="172">
                  <c:v>1.052</c:v>
                </c:pt>
                <c:pt idx="173">
                  <c:v>1.0569999999999999</c:v>
                </c:pt>
                <c:pt idx="174">
                  <c:v>1.056</c:v>
                </c:pt>
                <c:pt idx="175">
                  <c:v>1.054</c:v>
                </c:pt>
                <c:pt idx="176">
                  <c:v>1.054</c:v>
                </c:pt>
                <c:pt idx="177">
                  <c:v>1.054</c:v>
                </c:pt>
                <c:pt idx="178">
                  <c:v>1.0580000000000001</c:v>
                </c:pt>
                <c:pt idx="179">
                  <c:v>1.0629999999999999</c:v>
                </c:pt>
                <c:pt idx="180">
                  <c:v>1.0649999999999999</c:v>
                </c:pt>
                <c:pt idx="181">
                  <c:v>1.0620000000000001</c:v>
                </c:pt>
                <c:pt idx="182">
                  <c:v>1.06</c:v>
                </c:pt>
                <c:pt idx="183">
                  <c:v>1.06</c:v>
                </c:pt>
                <c:pt idx="184">
                  <c:v>1.0549999999999999</c:v>
                </c:pt>
                <c:pt idx="185">
                  <c:v>1.05</c:v>
                </c:pt>
                <c:pt idx="186">
                  <c:v>1.046</c:v>
                </c:pt>
                <c:pt idx="187">
                  <c:v>1.038</c:v>
                </c:pt>
                <c:pt idx="188">
                  <c:v>1.0369999999999999</c:v>
                </c:pt>
                <c:pt idx="189">
                  <c:v>1.04</c:v>
                </c:pt>
                <c:pt idx="190">
                  <c:v>1.0429999999999999</c:v>
                </c:pt>
                <c:pt idx="191">
                  <c:v>1.0529999999999999</c:v>
                </c:pt>
                <c:pt idx="192">
                  <c:v>1.0629999999999999</c:v>
                </c:pt>
                <c:pt idx="193">
                  <c:v>1.0669999999999999</c:v>
                </c:pt>
                <c:pt idx="194">
                  <c:v>1.073</c:v>
                </c:pt>
                <c:pt idx="195">
                  <c:v>1.083</c:v>
                </c:pt>
                <c:pt idx="196">
                  <c:v>1.089</c:v>
                </c:pt>
                <c:pt idx="197">
                  <c:v>1.1020000000000001</c:v>
                </c:pt>
                <c:pt idx="198">
                  <c:v>1.1140000000000001</c:v>
                </c:pt>
                <c:pt idx="199">
                  <c:v>1.125</c:v>
                </c:pt>
                <c:pt idx="200">
                  <c:v>1.139</c:v>
                </c:pt>
                <c:pt idx="201">
                  <c:v>1.1459999999999999</c:v>
                </c:pt>
                <c:pt idx="202">
                  <c:v>1.1499999999999999</c:v>
                </c:pt>
                <c:pt idx="203">
                  <c:v>1.159</c:v>
                </c:pt>
                <c:pt idx="204">
                  <c:v>1.163</c:v>
                </c:pt>
                <c:pt idx="205">
                  <c:v>1.17</c:v>
                </c:pt>
                <c:pt idx="206">
                  <c:v>1.179</c:v>
                </c:pt>
                <c:pt idx="207">
                  <c:v>1.1839999999999999</c:v>
                </c:pt>
                <c:pt idx="208">
                  <c:v>1.1910000000000001</c:v>
                </c:pt>
                <c:pt idx="209">
                  <c:v>1.204</c:v>
                </c:pt>
                <c:pt idx="210">
                  <c:v>1.214</c:v>
                </c:pt>
                <c:pt idx="211">
                  <c:v>1.2190000000000001</c:v>
                </c:pt>
                <c:pt idx="212">
                  <c:v>1.222</c:v>
                </c:pt>
                <c:pt idx="213">
                  <c:v>1.2230000000000001</c:v>
                </c:pt>
                <c:pt idx="214">
                  <c:v>1.228</c:v>
                </c:pt>
                <c:pt idx="215">
                  <c:v>1.236</c:v>
                </c:pt>
                <c:pt idx="216">
                  <c:v>1.2370000000000001</c:v>
                </c:pt>
                <c:pt idx="217">
                  <c:v>1.244</c:v>
                </c:pt>
                <c:pt idx="218">
                  <c:v>1.2490000000000001</c:v>
                </c:pt>
                <c:pt idx="219">
                  <c:v>1.2509999999999999</c:v>
                </c:pt>
                <c:pt idx="220">
                  <c:v>1.2529999999999999</c:v>
                </c:pt>
                <c:pt idx="221">
                  <c:v>1.2370000000000001</c:v>
                </c:pt>
                <c:pt idx="222">
                  <c:v>1.252</c:v>
                </c:pt>
                <c:pt idx="223">
                  <c:v>1.256</c:v>
                </c:pt>
                <c:pt idx="224">
                  <c:v>1.264</c:v>
                </c:pt>
                <c:pt idx="225">
                  <c:v>1.272</c:v>
                </c:pt>
                <c:pt idx="226">
                  <c:v>1.292</c:v>
                </c:pt>
                <c:pt idx="227">
                  <c:v>1.296</c:v>
                </c:pt>
                <c:pt idx="228">
                  <c:v>1.302</c:v>
                </c:pt>
                <c:pt idx="229">
                  <c:v>1.3089999999999999</c:v>
                </c:pt>
                <c:pt idx="230">
                  <c:v>1.3109999999999999</c:v>
                </c:pt>
                <c:pt idx="231">
                  <c:v>1.3160000000000001</c:v>
                </c:pt>
                <c:pt idx="232">
                  <c:v>1.3360000000000001</c:v>
                </c:pt>
                <c:pt idx="233">
                  <c:v>1.355</c:v>
                </c:pt>
                <c:pt idx="234">
                  <c:v>1.381</c:v>
                </c:pt>
                <c:pt idx="235">
                  <c:v>1.389</c:v>
                </c:pt>
                <c:pt idx="236">
                  <c:v>1.401</c:v>
                </c:pt>
                <c:pt idx="237">
                  <c:v>1.419</c:v>
                </c:pt>
                <c:pt idx="238">
                  <c:v>1.4239999999999999</c:v>
                </c:pt>
                <c:pt idx="239">
                  <c:v>1.4390000000000001</c:v>
                </c:pt>
                <c:pt idx="240">
                  <c:v>1.454</c:v>
                </c:pt>
                <c:pt idx="241">
                  <c:v>1.464</c:v>
                </c:pt>
                <c:pt idx="242">
                  <c:v>1.4830000000000001</c:v>
                </c:pt>
                <c:pt idx="243">
                  <c:v>1.506</c:v>
                </c:pt>
                <c:pt idx="244">
                  <c:v>1.5169999999999999</c:v>
                </c:pt>
                <c:pt idx="245">
                  <c:v>1.536</c:v>
                </c:pt>
                <c:pt idx="246">
                  <c:v>1.554</c:v>
                </c:pt>
                <c:pt idx="247">
                  <c:v>1.573</c:v>
                </c:pt>
                <c:pt idx="248">
                  <c:v>1.6</c:v>
                </c:pt>
                <c:pt idx="249">
                  <c:v>1.623</c:v>
                </c:pt>
                <c:pt idx="250">
                  <c:v>1.643</c:v>
                </c:pt>
                <c:pt idx="251">
                  <c:v>1.67</c:v>
                </c:pt>
                <c:pt idx="252">
                  <c:v>1.6890000000000001</c:v>
                </c:pt>
                <c:pt idx="253">
                  <c:v>1.71</c:v>
                </c:pt>
                <c:pt idx="254">
                  <c:v>1.736</c:v>
                </c:pt>
                <c:pt idx="255">
                  <c:v>1.754</c:v>
                </c:pt>
                <c:pt idx="256">
                  <c:v>1.7729999999999999</c:v>
                </c:pt>
                <c:pt idx="257">
                  <c:v>1.7929999999999999</c:v>
                </c:pt>
                <c:pt idx="258">
                  <c:v>1.8049999999999999</c:v>
                </c:pt>
                <c:pt idx="259">
                  <c:v>1.8220000000000001</c:v>
                </c:pt>
                <c:pt idx="260">
                  <c:v>1.841</c:v>
                </c:pt>
                <c:pt idx="261">
                  <c:v>1.863</c:v>
                </c:pt>
                <c:pt idx="262">
                  <c:v>1.891</c:v>
                </c:pt>
                <c:pt idx="263">
                  <c:v>1.919</c:v>
                </c:pt>
                <c:pt idx="264">
                  <c:v>1.9450000000000001</c:v>
                </c:pt>
                <c:pt idx="265">
                  <c:v>1.9770000000000001</c:v>
                </c:pt>
                <c:pt idx="266">
                  <c:v>2.0059999999999998</c:v>
                </c:pt>
                <c:pt idx="267">
                  <c:v>2.0379999999999998</c:v>
                </c:pt>
                <c:pt idx="268">
                  <c:v>2.0750000000000002</c:v>
                </c:pt>
                <c:pt idx="269">
                  <c:v>2.1040000000000001</c:v>
                </c:pt>
                <c:pt idx="270">
                  <c:v>2.1379999999999999</c:v>
                </c:pt>
                <c:pt idx="271">
                  <c:v>2.1739999999999999</c:v>
                </c:pt>
                <c:pt idx="272">
                  <c:v>2.2109999999999999</c:v>
                </c:pt>
                <c:pt idx="273">
                  <c:v>2.2559999999999998</c:v>
                </c:pt>
                <c:pt idx="274">
                  <c:v>2.3050000000000002</c:v>
                </c:pt>
                <c:pt idx="275">
                  <c:v>2.3540000000000001</c:v>
                </c:pt>
                <c:pt idx="276">
                  <c:v>2.4060000000000001</c:v>
                </c:pt>
                <c:pt idx="277">
                  <c:v>2.4580000000000002</c:v>
                </c:pt>
                <c:pt idx="278">
                  <c:v>2.5049999999999999</c:v>
                </c:pt>
                <c:pt idx="279">
                  <c:v>2.5550000000000002</c:v>
                </c:pt>
                <c:pt idx="280">
                  <c:v>2.601</c:v>
                </c:pt>
                <c:pt idx="281">
                  <c:v>2.649</c:v>
                </c:pt>
                <c:pt idx="282">
                  <c:v>2.7029999999999998</c:v>
                </c:pt>
                <c:pt idx="283">
                  <c:v>2.7610000000000001</c:v>
                </c:pt>
                <c:pt idx="284">
                  <c:v>2.8220000000000001</c:v>
                </c:pt>
                <c:pt idx="285">
                  <c:v>2.89</c:v>
                </c:pt>
                <c:pt idx="286">
                  <c:v>2.96</c:v>
                </c:pt>
                <c:pt idx="287">
                  <c:v>3.0289999999999999</c:v>
                </c:pt>
                <c:pt idx="288">
                  <c:v>3.1030000000000002</c:v>
                </c:pt>
                <c:pt idx="289">
                  <c:v>3.181</c:v>
                </c:pt>
                <c:pt idx="290">
                  <c:v>3.2639999999999998</c:v>
                </c:pt>
                <c:pt idx="291">
                  <c:v>3.3479999999999999</c:v>
                </c:pt>
                <c:pt idx="292">
                  <c:v>3.431</c:v>
                </c:pt>
                <c:pt idx="293">
                  <c:v>3.5190000000000001</c:v>
                </c:pt>
                <c:pt idx="294">
                  <c:v>3.6110000000000002</c:v>
                </c:pt>
                <c:pt idx="295">
                  <c:v>3.702</c:v>
                </c:pt>
                <c:pt idx="296">
                  <c:v>3.8</c:v>
                </c:pt>
                <c:pt idx="297">
                  <c:v>3.903</c:v>
                </c:pt>
                <c:pt idx="298">
                  <c:v>4.008</c:v>
                </c:pt>
                <c:pt idx="299">
                  <c:v>4.12</c:v>
                </c:pt>
                <c:pt idx="300">
                  <c:v>4.2409999999999997</c:v>
                </c:pt>
                <c:pt idx="301">
                  <c:v>4.3639999999999999</c:v>
                </c:pt>
                <c:pt idx="302">
                  <c:v>4.4969999999999999</c:v>
                </c:pt>
                <c:pt idx="303">
                  <c:v>4.6349999999999998</c:v>
                </c:pt>
                <c:pt idx="304">
                  <c:v>4.7750000000000004</c:v>
                </c:pt>
                <c:pt idx="305">
                  <c:v>4.9210000000000003</c:v>
                </c:pt>
                <c:pt idx="306">
                  <c:v>5.069</c:v>
                </c:pt>
                <c:pt idx="307">
                  <c:v>5.226</c:v>
                </c:pt>
                <c:pt idx="308">
                  <c:v>5.3970000000000002</c:v>
                </c:pt>
                <c:pt idx="309">
                  <c:v>5.5780000000000003</c:v>
                </c:pt>
                <c:pt idx="310">
                  <c:v>5.7679999999999998</c:v>
                </c:pt>
                <c:pt idx="311">
                  <c:v>5.9640000000000004</c:v>
                </c:pt>
                <c:pt idx="312">
                  <c:v>6.1639999999999997</c:v>
                </c:pt>
                <c:pt idx="313">
                  <c:v>6.3710000000000004</c:v>
                </c:pt>
                <c:pt idx="314">
                  <c:v>6.5890000000000004</c:v>
                </c:pt>
                <c:pt idx="315">
                  <c:v>6.8090000000000002</c:v>
                </c:pt>
                <c:pt idx="316">
                  <c:v>7.0510000000000002</c:v>
                </c:pt>
                <c:pt idx="317">
                  <c:v>7.3049999999999997</c:v>
                </c:pt>
                <c:pt idx="318">
                  <c:v>7.57</c:v>
                </c:pt>
                <c:pt idx="319">
                  <c:v>7.851</c:v>
                </c:pt>
                <c:pt idx="320">
                  <c:v>8.1489999999999991</c:v>
                </c:pt>
                <c:pt idx="321">
                  <c:v>8.4550000000000001</c:v>
                </c:pt>
                <c:pt idx="322">
                  <c:v>8.7799999999999994</c:v>
                </c:pt>
                <c:pt idx="323">
                  <c:v>9.1219999999999999</c:v>
                </c:pt>
                <c:pt idx="324">
                  <c:v>9.4570000000000007</c:v>
                </c:pt>
                <c:pt idx="325">
                  <c:v>9.827</c:v>
                </c:pt>
                <c:pt idx="326">
                  <c:v>10.196999999999999</c:v>
                </c:pt>
                <c:pt idx="327">
                  <c:v>10.593999999999999</c:v>
                </c:pt>
                <c:pt idx="328">
                  <c:v>11.023</c:v>
                </c:pt>
                <c:pt idx="329">
                  <c:v>11.456</c:v>
                </c:pt>
                <c:pt idx="330">
                  <c:v>11.907999999999999</c:v>
                </c:pt>
                <c:pt idx="331">
                  <c:v>12.372</c:v>
                </c:pt>
                <c:pt idx="332">
                  <c:v>12.859</c:v>
                </c:pt>
                <c:pt idx="333">
                  <c:v>13.37</c:v>
                </c:pt>
                <c:pt idx="334">
                  <c:v>13.897</c:v>
                </c:pt>
                <c:pt idx="335">
                  <c:v>14.446</c:v>
                </c:pt>
                <c:pt idx="336">
                  <c:v>14.999000000000001</c:v>
                </c:pt>
                <c:pt idx="337">
                  <c:v>15.561</c:v>
                </c:pt>
                <c:pt idx="338">
                  <c:v>16.148</c:v>
                </c:pt>
                <c:pt idx="339">
                  <c:v>16.748999999999999</c:v>
                </c:pt>
                <c:pt idx="340">
                  <c:v>17.37</c:v>
                </c:pt>
                <c:pt idx="341">
                  <c:v>18.004000000000001</c:v>
                </c:pt>
                <c:pt idx="342">
                  <c:v>18.640999999999998</c:v>
                </c:pt>
                <c:pt idx="343">
                  <c:v>19.265000000000001</c:v>
                </c:pt>
                <c:pt idx="344">
                  <c:v>19.896999999999998</c:v>
                </c:pt>
                <c:pt idx="345">
                  <c:v>20.54</c:v>
                </c:pt>
                <c:pt idx="346">
                  <c:v>21.172000000000001</c:v>
                </c:pt>
                <c:pt idx="347">
                  <c:v>21.809000000000001</c:v>
                </c:pt>
                <c:pt idx="348">
                  <c:v>22.437000000000001</c:v>
                </c:pt>
                <c:pt idx="349">
                  <c:v>23.062000000000001</c:v>
                </c:pt>
                <c:pt idx="350">
                  <c:v>23.675000000000001</c:v>
                </c:pt>
                <c:pt idx="351">
                  <c:v>24.312000000000001</c:v>
                </c:pt>
                <c:pt idx="352">
                  <c:v>24.969000000000001</c:v>
                </c:pt>
                <c:pt idx="353">
                  <c:v>25.663</c:v>
                </c:pt>
                <c:pt idx="354">
                  <c:v>26.401</c:v>
                </c:pt>
                <c:pt idx="355">
                  <c:v>27.22</c:v>
                </c:pt>
                <c:pt idx="356">
                  <c:v>28.152999999999999</c:v>
                </c:pt>
                <c:pt idx="357">
                  <c:v>29.24</c:v>
                </c:pt>
                <c:pt idx="358">
                  <c:v>30.512</c:v>
                </c:pt>
                <c:pt idx="359">
                  <c:v>32.002000000000002</c:v>
                </c:pt>
                <c:pt idx="360">
                  <c:v>33.725999999999999</c:v>
                </c:pt>
                <c:pt idx="361">
                  <c:v>35.677</c:v>
                </c:pt>
                <c:pt idx="362">
                  <c:v>37.865000000000002</c:v>
                </c:pt>
                <c:pt idx="363">
                  <c:v>40.253</c:v>
                </c:pt>
                <c:pt idx="364">
                  <c:v>42.820999999999998</c:v>
                </c:pt>
                <c:pt idx="365">
                  <c:v>45.527999999999999</c:v>
                </c:pt>
                <c:pt idx="366">
                  <c:v>48.335000000000001</c:v>
                </c:pt>
                <c:pt idx="367">
                  <c:v>51.177</c:v>
                </c:pt>
                <c:pt idx="368">
                  <c:v>53.988999999999997</c:v>
                </c:pt>
                <c:pt idx="369">
                  <c:v>56.701999999999998</c:v>
                </c:pt>
                <c:pt idx="370">
                  <c:v>59.238999999999997</c:v>
                </c:pt>
                <c:pt idx="371">
                  <c:v>61.523000000000003</c:v>
                </c:pt>
                <c:pt idx="372">
                  <c:v>63.472999999999999</c:v>
                </c:pt>
                <c:pt idx="373">
                  <c:v>65.03</c:v>
                </c:pt>
                <c:pt idx="374">
                  <c:v>66.179000000000002</c:v>
                </c:pt>
                <c:pt idx="375">
                  <c:v>66.921999999999997</c:v>
                </c:pt>
                <c:pt idx="376">
                  <c:v>67.254000000000005</c:v>
                </c:pt>
                <c:pt idx="377">
                  <c:v>67.213999999999999</c:v>
                </c:pt>
                <c:pt idx="378">
                  <c:v>66.828000000000003</c:v>
                </c:pt>
                <c:pt idx="379">
                  <c:v>66.111000000000004</c:v>
                </c:pt>
                <c:pt idx="380">
                  <c:v>65.114999999999995</c:v>
                </c:pt>
                <c:pt idx="381">
                  <c:v>63.881</c:v>
                </c:pt>
                <c:pt idx="382">
                  <c:v>62.415999999999997</c:v>
                </c:pt>
                <c:pt idx="383">
                  <c:v>60.792000000000002</c:v>
                </c:pt>
                <c:pt idx="384">
                  <c:v>59.034999999999997</c:v>
                </c:pt>
                <c:pt idx="385">
                  <c:v>57.201999999999998</c:v>
                </c:pt>
                <c:pt idx="386">
                  <c:v>55.351999999999997</c:v>
                </c:pt>
                <c:pt idx="387">
                  <c:v>53.470999999999997</c:v>
                </c:pt>
                <c:pt idx="388">
                  <c:v>51.616999999999997</c:v>
                </c:pt>
                <c:pt idx="389">
                  <c:v>49.78</c:v>
                </c:pt>
                <c:pt idx="390">
                  <c:v>47.99</c:v>
                </c:pt>
                <c:pt idx="391">
                  <c:v>46.256</c:v>
                </c:pt>
                <c:pt idx="392">
                  <c:v>44.564999999999998</c:v>
                </c:pt>
                <c:pt idx="393">
                  <c:v>42.930999999999997</c:v>
                </c:pt>
                <c:pt idx="394">
                  <c:v>41.353000000000002</c:v>
                </c:pt>
                <c:pt idx="395">
                  <c:v>39.83</c:v>
                </c:pt>
                <c:pt idx="396">
                  <c:v>38.365000000000002</c:v>
                </c:pt>
                <c:pt idx="397">
                  <c:v>36.972999999999999</c:v>
                </c:pt>
                <c:pt idx="398">
                  <c:v>35.628</c:v>
                </c:pt>
                <c:pt idx="399">
                  <c:v>34.344000000000001</c:v>
                </c:pt>
                <c:pt idx="400">
                  <c:v>33.121000000000002</c:v>
                </c:pt>
                <c:pt idx="401">
                  <c:v>31.952000000000002</c:v>
                </c:pt>
                <c:pt idx="402">
                  <c:v>30.832999999999998</c:v>
                </c:pt>
                <c:pt idx="403">
                  <c:v>29.763999999999999</c:v>
                </c:pt>
                <c:pt idx="404">
                  <c:v>28.739000000000001</c:v>
                </c:pt>
                <c:pt idx="405">
                  <c:v>27.762</c:v>
                </c:pt>
                <c:pt idx="406">
                  <c:v>26.829000000000001</c:v>
                </c:pt>
                <c:pt idx="407">
                  <c:v>25.934999999999999</c:v>
                </c:pt>
                <c:pt idx="408">
                  <c:v>25.084</c:v>
                </c:pt>
                <c:pt idx="409">
                  <c:v>24.263000000000002</c:v>
                </c:pt>
                <c:pt idx="410">
                  <c:v>23.488</c:v>
                </c:pt>
                <c:pt idx="411">
                  <c:v>22.748000000000001</c:v>
                </c:pt>
                <c:pt idx="412">
                  <c:v>22.038</c:v>
                </c:pt>
                <c:pt idx="413">
                  <c:v>21.356999999999999</c:v>
                </c:pt>
                <c:pt idx="414">
                  <c:v>20.706</c:v>
                </c:pt>
                <c:pt idx="415">
                  <c:v>20.085000000000001</c:v>
                </c:pt>
                <c:pt idx="416">
                  <c:v>19.489000000000001</c:v>
                </c:pt>
                <c:pt idx="417">
                  <c:v>18.917000000000002</c:v>
                </c:pt>
                <c:pt idx="418">
                  <c:v>18.37</c:v>
                </c:pt>
                <c:pt idx="419">
                  <c:v>17.844000000000001</c:v>
                </c:pt>
                <c:pt idx="420">
                  <c:v>17.332999999999998</c:v>
                </c:pt>
                <c:pt idx="421">
                  <c:v>16.852</c:v>
                </c:pt>
                <c:pt idx="422">
                  <c:v>16.399000000000001</c:v>
                </c:pt>
                <c:pt idx="423">
                  <c:v>15.955</c:v>
                </c:pt>
                <c:pt idx="424">
                  <c:v>15.53</c:v>
                </c:pt>
                <c:pt idx="425">
                  <c:v>15.125999999999999</c:v>
                </c:pt>
                <c:pt idx="426">
                  <c:v>14.731</c:v>
                </c:pt>
                <c:pt idx="427">
                  <c:v>14.353999999999999</c:v>
                </c:pt>
                <c:pt idx="428">
                  <c:v>13.991</c:v>
                </c:pt>
                <c:pt idx="429">
                  <c:v>13.646000000000001</c:v>
                </c:pt>
                <c:pt idx="430">
                  <c:v>13.313000000000001</c:v>
                </c:pt>
                <c:pt idx="431">
                  <c:v>12.994999999999999</c:v>
                </c:pt>
                <c:pt idx="432">
                  <c:v>12.683</c:v>
                </c:pt>
                <c:pt idx="433">
                  <c:v>12.381</c:v>
                </c:pt>
                <c:pt idx="434">
                  <c:v>12.093</c:v>
                </c:pt>
                <c:pt idx="435">
                  <c:v>11.815</c:v>
                </c:pt>
                <c:pt idx="436">
                  <c:v>11.55</c:v>
                </c:pt>
                <c:pt idx="437">
                  <c:v>11.29</c:v>
                </c:pt>
                <c:pt idx="438">
                  <c:v>11.04</c:v>
                </c:pt>
                <c:pt idx="439">
                  <c:v>10.803000000000001</c:v>
                </c:pt>
                <c:pt idx="440">
                  <c:v>10.582000000000001</c:v>
                </c:pt>
                <c:pt idx="441">
                  <c:v>10.378</c:v>
                </c:pt>
                <c:pt idx="442">
                  <c:v>10.192</c:v>
                </c:pt>
                <c:pt idx="443">
                  <c:v>10.007999999999999</c:v>
                </c:pt>
                <c:pt idx="444">
                  <c:v>9.8219999999999992</c:v>
                </c:pt>
                <c:pt idx="445">
                  <c:v>9.6430000000000007</c:v>
                </c:pt>
                <c:pt idx="446">
                  <c:v>9.4619999999999997</c:v>
                </c:pt>
                <c:pt idx="447">
                  <c:v>9.2870000000000008</c:v>
                </c:pt>
                <c:pt idx="448">
                  <c:v>9.1259999999999994</c:v>
                </c:pt>
                <c:pt idx="449">
                  <c:v>8.9670000000000005</c:v>
                </c:pt>
                <c:pt idx="450">
                  <c:v>8.8149999999999995</c:v>
                </c:pt>
                <c:pt idx="451">
                  <c:v>8.6669999999999998</c:v>
                </c:pt>
                <c:pt idx="452">
                  <c:v>8.5180000000000007</c:v>
                </c:pt>
                <c:pt idx="453">
                  <c:v>8.3699999999999992</c:v>
                </c:pt>
                <c:pt idx="454">
                  <c:v>8.2279999999999998</c:v>
                </c:pt>
                <c:pt idx="455">
                  <c:v>8.0890000000000004</c:v>
                </c:pt>
                <c:pt idx="456">
                  <c:v>7.9630000000000001</c:v>
                </c:pt>
                <c:pt idx="457">
                  <c:v>7.8449999999999998</c:v>
                </c:pt>
                <c:pt idx="458">
                  <c:v>7.7290000000000001</c:v>
                </c:pt>
                <c:pt idx="459">
                  <c:v>7.6139999999999999</c:v>
                </c:pt>
                <c:pt idx="460">
                  <c:v>7.4980000000000002</c:v>
                </c:pt>
                <c:pt idx="461">
                  <c:v>7.38</c:v>
                </c:pt>
                <c:pt idx="462">
                  <c:v>7.27</c:v>
                </c:pt>
                <c:pt idx="463">
                  <c:v>7.1660000000000004</c:v>
                </c:pt>
                <c:pt idx="464">
                  <c:v>7.0659999999999998</c:v>
                </c:pt>
                <c:pt idx="465">
                  <c:v>6.9749999999999996</c:v>
                </c:pt>
                <c:pt idx="466">
                  <c:v>6.8890000000000002</c:v>
                </c:pt>
                <c:pt idx="467">
                  <c:v>6.8090000000000002</c:v>
                </c:pt>
                <c:pt idx="468">
                  <c:v>6.734</c:v>
                </c:pt>
                <c:pt idx="469">
                  <c:v>6.6589999999999998</c:v>
                </c:pt>
                <c:pt idx="470">
                  <c:v>6.5810000000000004</c:v>
                </c:pt>
                <c:pt idx="471">
                  <c:v>6.5039999999999996</c:v>
                </c:pt>
                <c:pt idx="472">
                  <c:v>6.4279999999999999</c:v>
                </c:pt>
                <c:pt idx="473">
                  <c:v>6.3520000000000003</c:v>
                </c:pt>
                <c:pt idx="474">
                  <c:v>6.2839999999999998</c:v>
                </c:pt>
                <c:pt idx="475">
                  <c:v>6.22</c:v>
                </c:pt>
                <c:pt idx="476">
                  <c:v>6.1669999999999998</c:v>
                </c:pt>
                <c:pt idx="477">
                  <c:v>6.1139999999999999</c:v>
                </c:pt>
                <c:pt idx="478">
                  <c:v>6.0469999999999997</c:v>
                </c:pt>
                <c:pt idx="479">
                  <c:v>5.9850000000000003</c:v>
                </c:pt>
                <c:pt idx="480">
                  <c:v>5.9249999999999998</c:v>
                </c:pt>
                <c:pt idx="481">
                  <c:v>5.8710000000000004</c:v>
                </c:pt>
                <c:pt idx="482">
                  <c:v>5.8280000000000003</c:v>
                </c:pt>
                <c:pt idx="483">
                  <c:v>5.7770000000000001</c:v>
                </c:pt>
                <c:pt idx="484">
                  <c:v>5.7190000000000003</c:v>
                </c:pt>
                <c:pt idx="485">
                  <c:v>5.6559999999999997</c:v>
                </c:pt>
                <c:pt idx="486">
                  <c:v>5.5880000000000001</c:v>
                </c:pt>
                <c:pt idx="487">
                  <c:v>5.5430000000000001</c:v>
                </c:pt>
                <c:pt idx="488">
                  <c:v>5.5069999999999997</c:v>
                </c:pt>
                <c:pt idx="489">
                  <c:v>5.4619999999999997</c:v>
                </c:pt>
                <c:pt idx="490">
                  <c:v>5.4169999999999998</c:v>
                </c:pt>
                <c:pt idx="491">
                  <c:v>5.3739999999999997</c:v>
                </c:pt>
                <c:pt idx="492">
                  <c:v>5.3310000000000004</c:v>
                </c:pt>
                <c:pt idx="493">
                  <c:v>5.2889999999999997</c:v>
                </c:pt>
                <c:pt idx="494">
                  <c:v>5.2640000000000002</c:v>
                </c:pt>
                <c:pt idx="495">
                  <c:v>5.2220000000000004</c:v>
                </c:pt>
                <c:pt idx="496">
                  <c:v>5.1950000000000003</c:v>
                </c:pt>
                <c:pt idx="497">
                  <c:v>5.1580000000000004</c:v>
                </c:pt>
                <c:pt idx="498">
                  <c:v>5.1230000000000002</c:v>
                </c:pt>
                <c:pt idx="499">
                  <c:v>5.0890000000000004</c:v>
                </c:pt>
                <c:pt idx="500">
                  <c:v>5.0570000000000004</c:v>
                </c:pt>
                <c:pt idx="501">
                  <c:v>5.0259999999999998</c:v>
                </c:pt>
                <c:pt idx="502">
                  <c:v>4.9960000000000004</c:v>
                </c:pt>
                <c:pt idx="503">
                  <c:v>4.9619999999999997</c:v>
                </c:pt>
                <c:pt idx="504">
                  <c:v>4.9279999999999999</c:v>
                </c:pt>
                <c:pt idx="505">
                  <c:v>4.8979999999999997</c:v>
                </c:pt>
                <c:pt idx="506">
                  <c:v>4.8710000000000004</c:v>
                </c:pt>
                <c:pt idx="507">
                  <c:v>4.843</c:v>
                </c:pt>
                <c:pt idx="508">
                  <c:v>4.8179999999999996</c:v>
                </c:pt>
                <c:pt idx="509">
                  <c:v>4.7839999999999998</c:v>
                </c:pt>
                <c:pt idx="510">
                  <c:v>4.7460000000000004</c:v>
                </c:pt>
                <c:pt idx="511">
                  <c:v>4.7050000000000001</c:v>
                </c:pt>
                <c:pt idx="512">
                  <c:v>4.6669999999999998</c:v>
                </c:pt>
                <c:pt idx="513">
                  <c:v>4.6269999999999998</c:v>
                </c:pt>
                <c:pt idx="514">
                  <c:v>4.5880000000000001</c:v>
                </c:pt>
                <c:pt idx="515">
                  <c:v>4.5490000000000004</c:v>
                </c:pt>
                <c:pt idx="516">
                  <c:v>4.5090000000000003</c:v>
                </c:pt>
                <c:pt idx="517">
                  <c:v>4.4649999999999999</c:v>
                </c:pt>
                <c:pt idx="518">
                  <c:v>4.423</c:v>
                </c:pt>
                <c:pt idx="519">
                  <c:v>4.3719999999999999</c:v>
                </c:pt>
                <c:pt idx="520">
                  <c:v>4.3179999999999996</c:v>
                </c:pt>
                <c:pt idx="521">
                  <c:v>4.2640000000000002</c:v>
                </c:pt>
                <c:pt idx="522">
                  <c:v>4.2089999999999996</c:v>
                </c:pt>
                <c:pt idx="523">
                  <c:v>4.1520000000000001</c:v>
                </c:pt>
                <c:pt idx="524">
                  <c:v>4.0880000000000001</c:v>
                </c:pt>
                <c:pt idx="525">
                  <c:v>4.0229999999999997</c:v>
                </c:pt>
                <c:pt idx="526">
                  <c:v>3.952</c:v>
                </c:pt>
                <c:pt idx="527">
                  <c:v>3.8860000000000001</c:v>
                </c:pt>
                <c:pt idx="528">
                  <c:v>3.8210000000000002</c:v>
                </c:pt>
                <c:pt idx="529">
                  <c:v>3.7530000000000001</c:v>
                </c:pt>
                <c:pt idx="530">
                  <c:v>3.6859999999999999</c:v>
                </c:pt>
                <c:pt idx="531">
                  <c:v>3.61</c:v>
                </c:pt>
                <c:pt idx="532">
                  <c:v>3.5339999999999998</c:v>
                </c:pt>
                <c:pt idx="533">
                  <c:v>3.456</c:v>
                </c:pt>
                <c:pt idx="534">
                  <c:v>3.3759999999999999</c:v>
                </c:pt>
                <c:pt idx="535">
                  <c:v>3.2959999999999998</c:v>
                </c:pt>
                <c:pt idx="536">
                  <c:v>3.218</c:v>
                </c:pt>
                <c:pt idx="537">
                  <c:v>3.1419999999999999</c:v>
                </c:pt>
                <c:pt idx="538">
                  <c:v>3.0659999999999998</c:v>
                </c:pt>
                <c:pt idx="539">
                  <c:v>2.988</c:v>
                </c:pt>
                <c:pt idx="540">
                  <c:v>2.9089999999999998</c:v>
                </c:pt>
                <c:pt idx="541">
                  <c:v>2.8279999999999998</c:v>
                </c:pt>
                <c:pt idx="542">
                  <c:v>2.7490000000000001</c:v>
                </c:pt>
                <c:pt idx="543">
                  <c:v>2.6739999999999999</c:v>
                </c:pt>
                <c:pt idx="544">
                  <c:v>2.5920000000000001</c:v>
                </c:pt>
                <c:pt idx="545">
                  <c:v>2.5099999999999998</c:v>
                </c:pt>
                <c:pt idx="546">
                  <c:v>2.4329999999999998</c:v>
                </c:pt>
                <c:pt idx="547">
                  <c:v>2.3559999999999999</c:v>
                </c:pt>
                <c:pt idx="548">
                  <c:v>2.2799999999999998</c:v>
                </c:pt>
                <c:pt idx="549">
                  <c:v>2.2109999999999999</c:v>
                </c:pt>
                <c:pt idx="550">
                  <c:v>2.1440000000000001</c:v>
                </c:pt>
                <c:pt idx="551">
                  <c:v>2.0819999999999999</c:v>
                </c:pt>
                <c:pt idx="552">
                  <c:v>2.0259999999999998</c:v>
                </c:pt>
                <c:pt idx="553">
                  <c:v>1.964</c:v>
                </c:pt>
                <c:pt idx="554">
                  <c:v>1.9059999999999999</c:v>
                </c:pt>
                <c:pt idx="555">
                  <c:v>1.853</c:v>
                </c:pt>
                <c:pt idx="556">
                  <c:v>1.806</c:v>
                </c:pt>
                <c:pt idx="557">
                  <c:v>1.7669999999999999</c:v>
                </c:pt>
                <c:pt idx="558">
                  <c:v>1.724</c:v>
                </c:pt>
                <c:pt idx="559">
                  <c:v>1.6759999999999999</c:v>
                </c:pt>
                <c:pt idx="560">
                  <c:v>1.629</c:v>
                </c:pt>
                <c:pt idx="561">
                  <c:v>1.5840000000000001</c:v>
                </c:pt>
                <c:pt idx="562">
                  <c:v>1.538</c:v>
                </c:pt>
                <c:pt idx="563">
                  <c:v>1.5049999999999999</c:v>
                </c:pt>
                <c:pt idx="564">
                  <c:v>1.4690000000000001</c:v>
                </c:pt>
                <c:pt idx="565">
                  <c:v>1.4339999999999999</c:v>
                </c:pt>
                <c:pt idx="566">
                  <c:v>1.401</c:v>
                </c:pt>
                <c:pt idx="567">
                  <c:v>1.36</c:v>
                </c:pt>
                <c:pt idx="568">
                  <c:v>1.3260000000000001</c:v>
                </c:pt>
                <c:pt idx="569">
                  <c:v>1.2989999999999999</c:v>
                </c:pt>
                <c:pt idx="570">
                  <c:v>1.2689999999999999</c:v>
                </c:pt>
                <c:pt idx="571">
                  <c:v>1.244</c:v>
                </c:pt>
                <c:pt idx="572">
                  <c:v>1.214</c:v>
                </c:pt>
                <c:pt idx="573">
                  <c:v>1.177</c:v>
                </c:pt>
                <c:pt idx="574">
                  <c:v>1.157</c:v>
                </c:pt>
                <c:pt idx="575">
                  <c:v>1.1299999999999999</c:v>
                </c:pt>
                <c:pt idx="576">
                  <c:v>1.1000000000000001</c:v>
                </c:pt>
                <c:pt idx="577">
                  <c:v>1.083</c:v>
                </c:pt>
                <c:pt idx="578">
                  <c:v>1.06</c:v>
                </c:pt>
                <c:pt idx="579">
                  <c:v>1.0409999999999999</c:v>
                </c:pt>
                <c:pt idx="580">
                  <c:v>1.0269999999999999</c:v>
                </c:pt>
                <c:pt idx="581">
                  <c:v>1.0109999999999999</c:v>
                </c:pt>
                <c:pt idx="582">
                  <c:v>0.995</c:v>
                </c:pt>
                <c:pt idx="583">
                  <c:v>0.98699999999999999</c:v>
                </c:pt>
                <c:pt idx="584">
                  <c:v>0.98</c:v>
                </c:pt>
                <c:pt idx="585">
                  <c:v>0.97799999999999998</c:v>
                </c:pt>
                <c:pt idx="586">
                  <c:v>0.97899999999999998</c:v>
                </c:pt>
                <c:pt idx="587">
                  <c:v>0.97399999999999998</c:v>
                </c:pt>
                <c:pt idx="588">
                  <c:v>0.97599999999999998</c:v>
                </c:pt>
                <c:pt idx="589">
                  <c:v>0.97099999999999997</c:v>
                </c:pt>
                <c:pt idx="590">
                  <c:v>0.96299999999999997</c:v>
                </c:pt>
                <c:pt idx="591">
                  <c:v>0.96</c:v>
                </c:pt>
                <c:pt idx="592">
                  <c:v>0.95199999999999996</c:v>
                </c:pt>
                <c:pt idx="593">
                  <c:v>0.95</c:v>
                </c:pt>
                <c:pt idx="594">
                  <c:v>0.95599999999999996</c:v>
                </c:pt>
                <c:pt idx="595">
                  <c:v>0.95399999999999996</c:v>
                </c:pt>
                <c:pt idx="596">
                  <c:v>0.95399999999999996</c:v>
                </c:pt>
                <c:pt idx="597">
                  <c:v>0.96399999999999997</c:v>
                </c:pt>
                <c:pt idx="598">
                  <c:v>0.96</c:v>
                </c:pt>
                <c:pt idx="599">
                  <c:v>0.96099999999999997</c:v>
                </c:pt>
                <c:pt idx="600">
                  <c:v>0.96599999999999997</c:v>
                </c:pt>
                <c:pt idx="601">
                  <c:v>0.96499999999999997</c:v>
                </c:pt>
                <c:pt idx="602">
                  <c:v>0.97399999999999998</c:v>
                </c:pt>
                <c:pt idx="603">
                  <c:v>0.97799999999999998</c:v>
                </c:pt>
                <c:pt idx="604">
                  <c:v>0.97799999999999998</c:v>
                </c:pt>
                <c:pt idx="605">
                  <c:v>0.98599999999999999</c:v>
                </c:pt>
                <c:pt idx="606">
                  <c:v>0.99399999999999999</c:v>
                </c:pt>
                <c:pt idx="607">
                  <c:v>1</c:v>
                </c:pt>
                <c:pt idx="608">
                  <c:v>1.0089999999999999</c:v>
                </c:pt>
                <c:pt idx="609">
                  <c:v>1.0149999999999999</c:v>
                </c:pt>
                <c:pt idx="610">
                  <c:v>1.0189999999999999</c:v>
                </c:pt>
                <c:pt idx="611">
                  <c:v>1.0229999999999999</c:v>
                </c:pt>
                <c:pt idx="612">
                  <c:v>1.024</c:v>
                </c:pt>
                <c:pt idx="613">
                  <c:v>1.0269999999999999</c:v>
                </c:pt>
                <c:pt idx="614">
                  <c:v>1.0329999999999999</c:v>
                </c:pt>
                <c:pt idx="615">
                  <c:v>1.0329999999999999</c:v>
                </c:pt>
                <c:pt idx="616">
                  <c:v>1.0329999999999999</c:v>
                </c:pt>
                <c:pt idx="617">
                  <c:v>1.0349999999999999</c:v>
                </c:pt>
                <c:pt idx="618">
                  <c:v>1.0309999999999999</c:v>
                </c:pt>
                <c:pt idx="619">
                  <c:v>1.032</c:v>
                </c:pt>
                <c:pt idx="620">
                  <c:v>1.0329999999999999</c:v>
                </c:pt>
                <c:pt idx="621">
                  <c:v>1.0289999999999999</c:v>
                </c:pt>
                <c:pt idx="622">
                  <c:v>1.0269999999999999</c:v>
                </c:pt>
                <c:pt idx="623">
                  <c:v>1.0249999999999999</c:v>
                </c:pt>
                <c:pt idx="624">
                  <c:v>1.024</c:v>
                </c:pt>
                <c:pt idx="625">
                  <c:v>1.0269999999999999</c:v>
                </c:pt>
                <c:pt idx="626">
                  <c:v>1.024</c:v>
                </c:pt>
                <c:pt idx="627">
                  <c:v>1.018</c:v>
                </c:pt>
                <c:pt idx="628">
                  <c:v>1.0149999999999999</c:v>
                </c:pt>
                <c:pt idx="629">
                  <c:v>1.004</c:v>
                </c:pt>
                <c:pt idx="630">
                  <c:v>0.995</c:v>
                </c:pt>
                <c:pt idx="631">
                  <c:v>0.98799999999999999</c:v>
                </c:pt>
                <c:pt idx="632">
                  <c:v>0.98299999999999998</c:v>
                </c:pt>
                <c:pt idx="633">
                  <c:v>0.98099999999999998</c:v>
                </c:pt>
                <c:pt idx="634">
                  <c:v>0.98199999999999998</c:v>
                </c:pt>
                <c:pt idx="635">
                  <c:v>0.97699999999999998</c:v>
                </c:pt>
                <c:pt idx="636">
                  <c:v>0.97599999999999998</c:v>
                </c:pt>
                <c:pt idx="637">
                  <c:v>0.97399999999999998</c:v>
                </c:pt>
                <c:pt idx="638">
                  <c:v>0.96899999999999997</c:v>
                </c:pt>
                <c:pt idx="639">
                  <c:v>0.96499999999999997</c:v>
                </c:pt>
                <c:pt idx="640">
                  <c:v>0.95799999999999996</c:v>
                </c:pt>
                <c:pt idx="641">
                  <c:v>0.95</c:v>
                </c:pt>
                <c:pt idx="642">
                  <c:v>0.94899999999999995</c:v>
                </c:pt>
                <c:pt idx="643">
                  <c:v>0.94299999999999995</c:v>
                </c:pt>
                <c:pt idx="644">
                  <c:v>0.94099999999999995</c:v>
                </c:pt>
                <c:pt idx="645">
                  <c:v>0.93899999999999995</c:v>
                </c:pt>
                <c:pt idx="646">
                  <c:v>0.93400000000000005</c:v>
                </c:pt>
                <c:pt idx="647">
                  <c:v>0.93</c:v>
                </c:pt>
                <c:pt idx="648">
                  <c:v>0.92700000000000005</c:v>
                </c:pt>
                <c:pt idx="649">
                  <c:v>0.92400000000000004</c:v>
                </c:pt>
                <c:pt idx="650">
                  <c:v>0.92100000000000004</c:v>
                </c:pt>
                <c:pt idx="651">
                  <c:v>0.92300000000000004</c:v>
                </c:pt>
                <c:pt idx="652">
                  <c:v>0.92300000000000004</c:v>
                </c:pt>
                <c:pt idx="653">
                  <c:v>0.92400000000000004</c:v>
                </c:pt>
                <c:pt idx="654">
                  <c:v>0.92500000000000004</c:v>
                </c:pt>
                <c:pt idx="655">
                  <c:v>0.92</c:v>
                </c:pt>
                <c:pt idx="656">
                  <c:v>0.91600000000000004</c:v>
                </c:pt>
                <c:pt idx="657">
                  <c:v>0.91500000000000004</c:v>
                </c:pt>
                <c:pt idx="658">
                  <c:v>0.91</c:v>
                </c:pt>
                <c:pt idx="659">
                  <c:v>0.91400000000000003</c:v>
                </c:pt>
                <c:pt idx="660">
                  <c:v>0.92300000000000004</c:v>
                </c:pt>
                <c:pt idx="661">
                  <c:v>0.93100000000000005</c:v>
                </c:pt>
                <c:pt idx="662">
                  <c:v>0.93899999999999995</c:v>
                </c:pt>
                <c:pt idx="663">
                  <c:v>0.94099999999999995</c:v>
                </c:pt>
                <c:pt idx="664">
                  <c:v>0.94</c:v>
                </c:pt>
                <c:pt idx="665">
                  <c:v>0.94099999999999995</c:v>
                </c:pt>
                <c:pt idx="666">
                  <c:v>0.94499999999999995</c:v>
                </c:pt>
                <c:pt idx="667">
                  <c:v>0.95</c:v>
                </c:pt>
                <c:pt idx="668">
                  <c:v>0.95799999999999996</c:v>
                </c:pt>
                <c:pt idx="669">
                  <c:v>0.95799999999999996</c:v>
                </c:pt>
                <c:pt idx="670">
                  <c:v>0.96099999999999997</c:v>
                </c:pt>
                <c:pt idx="671">
                  <c:v>0.96699999999999997</c:v>
                </c:pt>
                <c:pt idx="672">
                  <c:v>0.97</c:v>
                </c:pt>
                <c:pt idx="673">
                  <c:v>0.97299999999999998</c:v>
                </c:pt>
                <c:pt idx="674">
                  <c:v>0.97399999999999998</c:v>
                </c:pt>
                <c:pt idx="675">
                  <c:v>0.97399999999999998</c:v>
                </c:pt>
                <c:pt idx="676">
                  <c:v>0.97399999999999998</c:v>
                </c:pt>
                <c:pt idx="677">
                  <c:v>0.97299999999999998</c:v>
                </c:pt>
                <c:pt idx="678">
                  <c:v>0.96899999999999997</c:v>
                </c:pt>
                <c:pt idx="679">
                  <c:v>0.97099999999999997</c:v>
                </c:pt>
                <c:pt idx="680">
                  <c:v>0.96399999999999997</c:v>
                </c:pt>
                <c:pt idx="681">
                  <c:v>0.95899999999999996</c:v>
                </c:pt>
                <c:pt idx="682">
                  <c:v>0.96</c:v>
                </c:pt>
                <c:pt idx="683">
                  <c:v>0.96299999999999997</c:v>
                </c:pt>
                <c:pt idx="684">
                  <c:v>0.95199999999999996</c:v>
                </c:pt>
                <c:pt idx="685">
                  <c:v>0.95399999999999996</c:v>
                </c:pt>
                <c:pt idx="686">
                  <c:v>0.94599999999999995</c:v>
                </c:pt>
                <c:pt idx="687">
                  <c:v>0.94099999999999995</c:v>
                </c:pt>
                <c:pt idx="688">
                  <c:v>0.93300000000000005</c:v>
                </c:pt>
                <c:pt idx="689">
                  <c:v>0.92300000000000004</c:v>
                </c:pt>
                <c:pt idx="690">
                  <c:v>0.91400000000000003</c:v>
                </c:pt>
                <c:pt idx="691">
                  <c:v>0.91700000000000004</c:v>
                </c:pt>
                <c:pt idx="692">
                  <c:v>0.90300000000000002</c:v>
                </c:pt>
                <c:pt idx="693">
                  <c:v>0.89500000000000002</c:v>
                </c:pt>
                <c:pt idx="694">
                  <c:v>0.88900000000000001</c:v>
                </c:pt>
                <c:pt idx="695">
                  <c:v>0.88900000000000001</c:v>
                </c:pt>
                <c:pt idx="696">
                  <c:v>0.879</c:v>
                </c:pt>
                <c:pt idx="697">
                  <c:v>0.85899999999999999</c:v>
                </c:pt>
                <c:pt idx="698">
                  <c:v>0.83699999999999997</c:v>
                </c:pt>
                <c:pt idx="699">
                  <c:v>0.82099999999999995</c:v>
                </c:pt>
                <c:pt idx="700">
                  <c:v>0.81200000000000006</c:v>
                </c:pt>
                <c:pt idx="701">
                  <c:v>0.80900000000000005</c:v>
                </c:pt>
                <c:pt idx="702">
                  <c:v>0.81100000000000005</c:v>
                </c:pt>
                <c:pt idx="703">
                  <c:v>0.80900000000000005</c:v>
                </c:pt>
                <c:pt idx="704">
                  <c:v>0.81499999999999995</c:v>
                </c:pt>
                <c:pt idx="705">
                  <c:v>0.82699999999999996</c:v>
                </c:pt>
                <c:pt idx="706">
                  <c:v>0.83599999999999997</c:v>
                </c:pt>
                <c:pt idx="707">
                  <c:v>0.84099999999999997</c:v>
                </c:pt>
                <c:pt idx="708">
                  <c:v>0.83599999999999997</c:v>
                </c:pt>
                <c:pt idx="709">
                  <c:v>0.82399999999999995</c:v>
                </c:pt>
                <c:pt idx="710">
                  <c:v>0.82099999999999995</c:v>
                </c:pt>
                <c:pt idx="711">
                  <c:v>0.81799999999999995</c:v>
                </c:pt>
                <c:pt idx="712">
                  <c:v>0.82299999999999995</c:v>
                </c:pt>
                <c:pt idx="713">
                  <c:v>0.83099999999999996</c:v>
                </c:pt>
                <c:pt idx="714">
                  <c:v>0.83799999999999997</c:v>
                </c:pt>
                <c:pt idx="715">
                  <c:v>0.84399999999999997</c:v>
                </c:pt>
                <c:pt idx="716">
                  <c:v>0.84399999999999997</c:v>
                </c:pt>
                <c:pt idx="717">
                  <c:v>0.84199999999999997</c:v>
                </c:pt>
                <c:pt idx="718">
                  <c:v>0.84399999999999997</c:v>
                </c:pt>
                <c:pt idx="719">
                  <c:v>0.84799999999999998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11C8-4A33-B773-0CB0FDF8E367}"/>
            </c:ext>
          </c:extLst>
        </c:ser>
        <c:ser>
          <c:idx val="4"/>
          <c:order val="4"/>
          <c:tx>
            <c:strRef>
              <c:f>'TASK 1'!$AX$3:$AX$5</c:f>
              <c:strCache>
                <c:ptCount val="3"/>
                <c:pt idx="1">
                  <c:v>2000RPM</c:v>
                </c:pt>
                <c:pt idx="2">
                  <c:v> Pressure (Bar)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'TASK 1'!$C$6:$C$3989</c:f>
              <c:numCache>
                <c:formatCode>0.000</c:formatCode>
                <c:ptCount val="3984"/>
                <c:pt idx="0">
                  <c:v>3.9999999999999147E-2</c:v>
                </c:pt>
                <c:pt idx="1">
                  <c:v>0.11999999999999744</c:v>
                </c:pt>
                <c:pt idx="2">
                  <c:v>0.20000000000000284</c:v>
                </c:pt>
                <c:pt idx="3">
                  <c:v>0.26999999999999602</c:v>
                </c:pt>
                <c:pt idx="4">
                  <c:v>0.35999999999999943</c:v>
                </c:pt>
                <c:pt idx="5">
                  <c:v>0.42999999999999972</c:v>
                </c:pt>
                <c:pt idx="6">
                  <c:v>0.51000000000000512</c:v>
                </c:pt>
                <c:pt idx="7">
                  <c:v>0.58999999999999631</c:v>
                </c:pt>
                <c:pt idx="8">
                  <c:v>0.66000000000000369</c:v>
                </c:pt>
                <c:pt idx="9">
                  <c:v>0.75</c:v>
                </c:pt>
                <c:pt idx="10">
                  <c:v>0.82000000000000028</c:v>
                </c:pt>
                <c:pt idx="11">
                  <c:v>0.88999999999999346</c:v>
                </c:pt>
                <c:pt idx="12">
                  <c:v>0.98000000000000398</c:v>
                </c:pt>
                <c:pt idx="13">
                  <c:v>1.0399999999999991</c:v>
                </c:pt>
                <c:pt idx="14">
                  <c:v>1.1300000000000026</c:v>
                </c:pt>
                <c:pt idx="15">
                  <c:v>1.1999999999999957</c:v>
                </c:pt>
                <c:pt idx="16">
                  <c:v>1.2700000000000031</c:v>
                </c:pt>
                <c:pt idx="17">
                  <c:v>1.3399999999999963</c:v>
                </c:pt>
                <c:pt idx="18">
                  <c:v>1.4200000000000017</c:v>
                </c:pt>
                <c:pt idx="19">
                  <c:v>1.490000000000002</c:v>
                </c:pt>
                <c:pt idx="20">
                  <c:v>1.5600000000000023</c:v>
                </c:pt>
                <c:pt idx="21">
                  <c:v>1.6299999999999955</c:v>
                </c:pt>
                <c:pt idx="22">
                  <c:v>1.7000000000000028</c:v>
                </c:pt>
                <c:pt idx="23">
                  <c:v>1.769999999999996</c:v>
                </c:pt>
                <c:pt idx="24">
                  <c:v>1.8400000000000034</c:v>
                </c:pt>
                <c:pt idx="25">
                  <c:v>1.9000000000000057</c:v>
                </c:pt>
                <c:pt idx="26">
                  <c:v>1.9699999999999989</c:v>
                </c:pt>
                <c:pt idx="27">
                  <c:v>2.039999999999992</c:v>
                </c:pt>
                <c:pt idx="28">
                  <c:v>2.1000000000000085</c:v>
                </c:pt>
                <c:pt idx="29">
                  <c:v>2.1599999999999966</c:v>
                </c:pt>
                <c:pt idx="30">
                  <c:v>2.2199999999999989</c:v>
                </c:pt>
                <c:pt idx="31">
                  <c:v>2.289999999999992</c:v>
                </c:pt>
                <c:pt idx="32">
                  <c:v>2.3500000000000085</c:v>
                </c:pt>
                <c:pt idx="33">
                  <c:v>2.3999999999999915</c:v>
                </c:pt>
                <c:pt idx="34">
                  <c:v>2.460000000000008</c:v>
                </c:pt>
                <c:pt idx="35">
                  <c:v>2.519999999999996</c:v>
                </c:pt>
                <c:pt idx="36">
                  <c:v>2.5700000000000074</c:v>
                </c:pt>
                <c:pt idx="37">
                  <c:v>2.6299999999999955</c:v>
                </c:pt>
                <c:pt idx="38">
                  <c:v>2.6799999999999926</c:v>
                </c:pt>
                <c:pt idx="39">
                  <c:v>2.730000000000004</c:v>
                </c:pt>
                <c:pt idx="40">
                  <c:v>2.7900000000000063</c:v>
                </c:pt>
                <c:pt idx="41">
                  <c:v>2.8299999999999983</c:v>
                </c:pt>
                <c:pt idx="42">
                  <c:v>2.8799999999999955</c:v>
                </c:pt>
                <c:pt idx="43">
                  <c:v>2.9200000000000017</c:v>
                </c:pt>
                <c:pt idx="44">
                  <c:v>2.9699999999999989</c:v>
                </c:pt>
                <c:pt idx="45">
                  <c:v>3.0100000000000051</c:v>
                </c:pt>
                <c:pt idx="46">
                  <c:v>3.0600000000000023</c:v>
                </c:pt>
                <c:pt idx="47">
                  <c:v>3.0899999999999892</c:v>
                </c:pt>
                <c:pt idx="48">
                  <c:v>3.1400000000000006</c:v>
                </c:pt>
                <c:pt idx="49">
                  <c:v>3.1700000000000017</c:v>
                </c:pt>
                <c:pt idx="50">
                  <c:v>3.210000000000008</c:v>
                </c:pt>
                <c:pt idx="51">
                  <c:v>3.2400000000000091</c:v>
                </c:pt>
                <c:pt idx="52">
                  <c:v>3.2799999999999727</c:v>
                </c:pt>
                <c:pt idx="53">
                  <c:v>3.3000000000000114</c:v>
                </c:pt>
                <c:pt idx="54">
                  <c:v>3.3400000000000034</c:v>
                </c:pt>
                <c:pt idx="55">
                  <c:v>3.3700000000000045</c:v>
                </c:pt>
                <c:pt idx="56">
                  <c:v>3.4000000000000057</c:v>
                </c:pt>
                <c:pt idx="57">
                  <c:v>3.4199999999999875</c:v>
                </c:pt>
                <c:pt idx="58">
                  <c:v>3.4399999999999977</c:v>
                </c:pt>
                <c:pt idx="59">
                  <c:v>3.4699999999999989</c:v>
                </c:pt>
                <c:pt idx="60">
                  <c:v>3.4900000000000091</c:v>
                </c:pt>
                <c:pt idx="61">
                  <c:v>3.5099999999999909</c:v>
                </c:pt>
                <c:pt idx="62">
                  <c:v>3.5300000000000011</c:v>
                </c:pt>
                <c:pt idx="63">
                  <c:v>3.539999999999992</c:v>
                </c:pt>
                <c:pt idx="64">
                  <c:v>3.5600000000000023</c:v>
                </c:pt>
                <c:pt idx="65">
                  <c:v>3.5700000000000216</c:v>
                </c:pt>
                <c:pt idx="66">
                  <c:v>3.589999999999975</c:v>
                </c:pt>
                <c:pt idx="67">
                  <c:v>3.6000000000000227</c:v>
                </c:pt>
                <c:pt idx="68">
                  <c:v>3.5999999999999943</c:v>
                </c:pt>
                <c:pt idx="69">
                  <c:v>3.6200000000000045</c:v>
                </c:pt>
                <c:pt idx="70">
                  <c:v>3.6200000000000045</c:v>
                </c:pt>
                <c:pt idx="71">
                  <c:v>3.6299999999999955</c:v>
                </c:pt>
                <c:pt idx="72">
                  <c:v>3.6299999999999955</c:v>
                </c:pt>
                <c:pt idx="73">
                  <c:v>3.6299999999999955</c:v>
                </c:pt>
                <c:pt idx="74">
                  <c:v>3.6299999999999955</c:v>
                </c:pt>
                <c:pt idx="75">
                  <c:v>3.6400000000000148</c:v>
                </c:pt>
                <c:pt idx="76">
                  <c:v>3.6299999999999955</c:v>
                </c:pt>
                <c:pt idx="77">
                  <c:v>3.6200000000000045</c:v>
                </c:pt>
                <c:pt idx="78">
                  <c:v>3.6299999999999955</c:v>
                </c:pt>
                <c:pt idx="79">
                  <c:v>3.6099999999999852</c:v>
                </c:pt>
                <c:pt idx="80">
                  <c:v>3.6100000000000136</c:v>
                </c:pt>
                <c:pt idx="81">
                  <c:v>3.6099999999999852</c:v>
                </c:pt>
                <c:pt idx="82">
                  <c:v>3.5900000000000034</c:v>
                </c:pt>
                <c:pt idx="83">
                  <c:v>3.5800000000000125</c:v>
                </c:pt>
                <c:pt idx="84">
                  <c:v>3.5699999999999932</c:v>
                </c:pt>
                <c:pt idx="85">
                  <c:v>3.5600000000000023</c:v>
                </c:pt>
                <c:pt idx="86">
                  <c:v>3.539999999999992</c:v>
                </c:pt>
                <c:pt idx="87">
                  <c:v>3.5199999999999818</c:v>
                </c:pt>
                <c:pt idx="88">
                  <c:v>3.5100000000000477</c:v>
                </c:pt>
                <c:pt idx="89">
                  <c:v>3.4899999999999523</c:v>
                </c:pt>
                <c:pt idx="90">
                  <c:v>3.4800000000000182</c:v>
                </c:pt>
                <c:pt idx="91">
                  <c:v>3.4499999999999886</c:v>
                </c:pt>
                <c:pt idx="92">
                  <c:v>3.4300000000000068</c:v>
                </c:pt>
                <c:pt idx="93">
                  <c:v>3.410000000000025</c:v>
                </c:pt>
                <c:pt idx="94">
                  <c:v>3.3799999999999955</c:v>
                </c:pt>
                <c:pt idx="95">
                  <c:v>3.3700000000000045</c:v>
                </c:pt>
                <c:pt idx="96">
                  <c:v>3.339999999999975</c:v>
                </c:pt>
                <c:pt idx="97">
                  <c:v>3.3100000000000023</c:v>
                </c:pt>
                <c:pt idx="98">
                  <c:v>3.2800000000000296</c:v>
                </c:pt>
                <c:pt idx="99">
                  <c:v>3.2599999999999909</c:v>
                </c:pt>
                <c:pt idx="100">
                  <c:v>3.2299999999999613</c:v>
                </c:pt>
                <c:pt idx="101">
                  <c:v>3.2000000000000455</c:v>
                </c:pt>
                <c:pt idx="102">
                  <c:v>3.1699999999999591</c:v>
                </c:pt>
                <c:pt idx="103">
                  <c:v>3.1400000000000432</c:v>
                </c:pt>
                <c:pt idx="104">
                  <c:v>3.1099999999999568</c:v>
                </c:pt>
                <c:pt idx="105">
                  <c:v>3.0800000000000409</c:v>
                </c:pt>
                <c:pt idx="106">
                  <c:v>3.0399999999999636</c:v>
                </c:pt>
                <c:pt idx="107">
                  <c:v>3.0200000000000387</c:v>
                </c:pt>
                <c:pt idx="108">
                  <c:v>2.9699999999999704</c:v>
                </c:pt>
                <c:pt idx="109">
                  <c:v>2.9499999999999886</c:v>
                </c:pt>
                <c:pt idx="110">
                  <c:v>2.9000000000000341</c:v>
                </c:pt>
                <c:pt idx="111">
                  <c:v>2.8799999999999955</c:v>
                </c:pt>
                <c:pt idx="112">
                  <c:v>2.8299999999999841</c:v>
                </c:pt>
                <c:pt idx="113">
                  <c:v>2.8000000000000114</c:v>
                </c:pt>
                <c:pt idx="114">
                  <c:v>2.7699999999999818</c:v>
                </c:pt>
                <c:pt idx="115">
                  <c:v>2.7200000000000273</c:v>
                </c:pt>
                <c:pt idx="116">
                  <c:v>2.6899999999999977</c:v>
                </c:pt>
                <c:pt idx="117">
                  <c:v>2.6499999999999773</c:v>
                </c:pt>
                <c:pt idx="118">
                  <c:v>2.6100000000000136</c:v>
                </c:pt>
                <c:pt idx="119">
                  <c:v>2.5699999999999932</c:v>
                </c:pt>
                <c:pt idx="120">
                  <c:v>2.5300000000000296</c:v>
                </c:pt>
                <c:pt idx="121">
                  <c:v>2.5</c:v>
                </c:pt>
                <c:pt idx="122">
                  <c:v>2.4499999999999886</c:v>
                </c:pt>
                <c:pt idx="123">
                  <c:v>2.4099999999999682</c:v>
                </c:pt>
                <c:pt idx="124">
                  <c:v>2.3700000000000045</c:v>
                </c:pt>
                <c:pt idx="125">
                  <c:v>2.3300000000000409</c:v>
                </c:pt>
                <c:pt idx="126">
                  <c:v>2.2899999999999636</c:v>
                </c:pt>
                <c:pt idx="127">
                  <c:v>2.25</c:v>
                </c:pt>
                <c:pt idx="128">
                  <c:v>2.2100000000000364</c:v>
                </c:pt>
                <c:pt idx="129">
                  <c:v>2.1599999999999682</c:v>
                </c:pt>
                <c:pt idx="130">
                  <c:v>2.1299999999999955</c:v>
                </c:pt>
                <c:pt idx="131">
                  <c:v>2.0799999999999841</c:v>
                </c:pt>
                <c:pt idx="132">
                  <c:v>2.0400000000000205</c:v>
                </c:pt>
                <c:pt idx="133">
                  <c:v>1.9900000000000091</c:v>
                </c:pt>
                <c:pt idx="134">
                  <c:v>1.9599999999999795</c:v>
                </c:pt>
                <c:pt idx="135">
                  <c:v>1.910000000000025</c:v>
                </c:pt>
                <c:pt idx="136">
                  <c:v>1.8700000000000045</c:v>
                </c:pt>
                <c:pt idx="137">
                  <c:v>1.8199999999999932</c:v>
                </c:pt>
                <c:pt idx="138">
                  <c:v>1.7900000000000205</c:v>
                </c:pt>
                <c:pt idx="139">
                  <c:v>1.7399999999999523</c:v>
                </c:pt>
                <c:pt idx="140">
                  <c:v>1.7000000000000455</c:v>
                </c:pt>
                <c:pt idx="141">
                  <c:v>1.6499999999999773</c:v>
                </c:pt>
                <c:pt idx="142">
                  <c:v>1.6100000000000136</c:v>
                </c:pt>
                <c:pt idx="143">
                  <c:v>1.5699999999999932</c:v>
                </c:pt>
                <c:pt idx="144">
                  <c:v>1.5299999999999727</c:v>
                </c:pt>
                <c:pt idx="145">
                  <c:v>1.4800000000000182</c:v>
                </c:pt>
                <c:pt idx="146">
                  <c:v>1.4399999999999977</c:v>
                </c:pt>
                <c:pt idx="147">
                  <c:v>1.3899999999999864</c:v>
                </c:pt>
                <c:pt idx="148">
                  <c:v>1.3600000000000136</c:v>
                </c:pt>
                <c:pt idx="149">
                  <c:v>1.3100000000000023</c:v>
                </c:pt>
                <c:pt idx="150">
                  <c:v>1.2599999999999909</c:v>
                </c:pt>
                <c:pt idx="151">
                  <c:v>1.2300000000000182</c:v>
                </c:pt>
                <c:pt idx="152">
                  <c:v>1.1800000000000068</c:v>
                </c:pt>
                <c:pt idx="153">
                  <c:v>1.1299999999999955</c:v>
                </c:pt>
                <c:pt idx="154">
                  <c:v>1.0999999999999659</c:v>
                </c:pt>
                <c:pt idx="155">
                  <c:v>1.0500000000000114</c:v>
                </c:pt>
                <c:pt idx="156">
                  <c:v>1.0099999999999909</c:v>
                </c:pt>
                <c:pt idx="157">
                  <c:v>0.96000000000003638</c:v>
                </c:pt>
                <c:pt idx="158">
                  <c:v>0.91999999999995907</c:v>
                </c:pt>
                <c:pt idx="159">
                  <c:v>0.8800000000000523</c:v>
                </c:pt>
                <c:pt idx="160">
                  <c:v>0.82999999999998408</c:v>
                </c:pt>
                <c:pt idx="161">
                  <c:v>0.80000000000001137</c:v>
                </c:pt>
                <c:pt idx="162">
                  <c:v>0.75</c:v>
                </c:pt>
                <c:pt idx="163">
                  <c:v>0.69999999999998863</c:v>
                </c:pt>
                <c:pt idx="164">
                  <c:v>0.67000000000001592</c:v>
                </c:pt>
                <c:pt idx="165">
                  <c:v>0.6199999999999477</c:v>
                </c:pt>
                <c:pt idx="166">
                  <c:v>0.57000000000005002</c:v>
                </c:pt>
                <c:pt idx="167">
                  <c:v>0.53999999999996362</c:v>
                </c:pt>
                <c:pt idx="168">
                  <c:v>0.49000000000000909</c:v>
                </c:pt>
                <c:pt idx="169">
                  <c:v>0.44999999999998863</c:v>
                </c:pt>
                <c:pt idx="170">
                  <c:v>0.40000000000003411</c:v>
                </c:pt>
                <c:pt idx="171">
                  <c:v>0.37000000000000455</c:v>
                </c:pt>
                <c:pt idx="172">
                  <c:v>0.31999999999999318</c:v>
                </c:pt>
                <c:pt idx="173">
                  <c:v>0.27999999999997272</c:v>
                </c:pt>
                <c:pt idx="174">
                  <c:v>0.23000000000001819</c:v>
                </c:pt>
                <c:pt idx="175">
                  <c:v>0.18999999999999773</c:v>
                </c:pt>
                <c:pt idx="176">
                  <c:v>0.14999999999997726</c:v>
                </c:pt>
                <c:pt idx="177">
                  <c:v>0.11000000000001364</c:v>
                </c:pt>
                <c:pt idx="178">
                  <c:v>6.0000000000002274E-2</c:v>
                </c:pt>
                <c:pt idx="179">
                  <c:v>2.9999999999972715E-2</c:v>
                </c:pt>
                <c:pt idx="180">
                  <c:v>-2.9999999999972715E-2</c:v>
                </c:pt>
                <c:pt idx="181">
                  <c:v>-6.0000000000002274E-2</c:v>
                </c:pt>
                <c:pt idx="182">
                  <c:v>-0.11000000000001364</c:v>
                </c:pt>
                <c:pt idx="183">
                  <c:v>-0.14999999999997726</c:v>
                </c:pt>
                <c:pt idx="184">
                  <c:v>-0.18999999999999773</c:v>
                </c:pt>
                <c:pt idx="185">
                  <c:v>-0.23000000000001819</c:v>
                </c:pt>
                <c:pt idx="186">
                  <c:v>-0.27999999999997272</c:v>
                </c:pt>
                <c:pt idx="187">
                  <c:v>-0.31999999999999318</c:v>
                </c:pt>
                <c:pt idx="188">
                  <c:v>-0.37000000000000455</c:v>
                </c:pt>
                <c:pt idx="189">
                  <c:v>-0.40000000000003411</c:v>
                </c:pt>
                <c:pt idx="190">
                  <c:v>-0.44999999999998863</c:v>
                </c:pt>
                <c:pt idx="191">
                  <c:v>-0.49000000000000909</c:v>
                </c:pt>
                <c:pt idx="192">
                  <c:v>-0.53999999999996362</c:v>
                </c:pt>
                <c:pt idx="193">
                  <c:v>-0.57000000000005002</c:v>
                </c:pt>
                <c:pt idx="194">
                  <c:v>-0.6199999999999477</c:v>
                </c:pt>
                <c:pt idx="195">
                  <c:v>-0.67000000000001592</c:v>
                </c:pt>
                <c:pt idx="196">
                  <c:v>-0.69999999999998863</c:v>
                </c:pt>
                <c:pt idx="197">
                  <c:v>-0.75</c:v>
                </c:pt>
                <c:pt idx="198">
                  <c:v>-0.80000000000001137</c:v>
                </c:pt>
                <c:pt idx="199">
                  <c:v>-0.82999999999998408</c:v>
                </c:pt>
                <c:pt idx="200">
                  <c:v>-0.8800000000000523</c:v>
                </c:pt>
                <c:pt idx="201">
                  <c:v>-0.91999999999995907</c:v>
                </c:pt>
                <c:pt idx="202">
                  <c:v>-0.96000000000003638</c:v>
                </c:pt>
                <c:pt idx="203">
                  <c:v>-1.0099999999999909</c:v>
                </c:pt>
                <c:pt idx="204">
                  <c:v>-1.0500000000000114</c:v>
                </c:pt>
                <c:pt idx="205">
                  <c:v>-1.0999999999999659</c:v>
                </c:pt>
                <c:pt idx="206">
                  <c:v>-1.1299999999999955</c:v>
                </c:pt>
                <c:pt idx="207">
                  <c:v>-1.1800000000000068</c:v>
                </c:pt>
                <c:pt idx="208">
                  <c:v>-1.2300000000000182</c:v>
                </c:pt>
                <c:pt idx="209">
                  <c:v>-1.2599999999999909</c:v>
                </c:pt>
                <c:pt idx="210">
                  <c:v>-1.3100000000000023</c:v>
                </c:pt>
                <c:pt idx="211">
                  <c:v>-1.3600000000000136</c:v>
                </c:pt>
                <c:pt idx="212">
                  <c:v>-1.3899999999999864</c:v>
                </c:pt>
                <c:pt idx="213">
                  <c:v>-1.4399999999999977</c:v>
                </c:pt>
                <c:pt idx="214">
                  <c:v>-1.4800000000000182</c:v>
                </c:pt>
                <c:pt idx="215">
                  <c:v>-1.5299999999999727</c:v>
                </c:pt>
                <c:pt idx="216">
                  <c:v>-1.5699999999999932</c:v>
                </c:pt>
                <c:pt idx="217">
                  <c:v>-1.6100000000000136</c:v>
                </c:pt>
                <c:pt idx="218">
                  <c:v>-1.6499999999999773</c:v>
                </c:pt>
                <c:pt idx="219">
                  <c:v>-1.7000000000000455</c:v>
                </c:pt>
                <c:pt idx="220">
                  <c:v>-1.7399999999999523</c:v>
                </c:pt>
                <c:pt idx="221">
                  <c:v>-1.7900000000000205</c:v>
                </c:pt>
                <c:pt idx="222">
                  <c:v>-1.8199999999999932</c:v>
                </c:pt>
                <c:pt idx="223">
                  <c:v>-1.8700000000000045</c:v>
                </c:pt>
                <c:pt idx="224">
                  <c:v>-1.910000000000025</c:v>
                </c:pt>
                <c:pt idx="225">
                  <c:v>-1.9599999999999795</c:v>
                </c:pt>
                <c:pt idx="226">
                  <c:v>-1.9900000000000091</c:v>
                </c:pt>
                <c:pt idx="227">
                  <c:v>-2.0400000000000205</c:v>
                </c:pt>
                <c:pt idx="228">
                  <c:v>-2.0799999999999841</c:v>
                </c:pt>
                <c:pt idx="229">
                  <c:v>-2.1299999999999955</c:v>
                </c:pt>
                <c:pt idx="230">
                  <c:v>-2.1599999999999682</c:v>
                </c:pt>
                <c:pt idx="231">
                  <c:v>-2.2100000000000364</c:v>
                </c:pt>
                <c:pt idx="232">
                  <c:v>-2.25</c:v>
                </c:pt>
                <c:pt idx="233">
                  <c:v>-2.2899999999999636</c:v>
                </c:pt>
                <c:pt idx="234">
                  <c:v>-2.3300000000000409</c:v>
                </c:pt>
                <c:pt idx="235">
                  <c:v>-2.3700000000000045</c:v>
                </c:pt>
                <c:pt idx="236">
                  <c:v>-2.4099999999999682</c:v>
                </c:pt>
                <c:pt idx="237">
                  <c:v>-2.4499999999999886</c:v>
                </c:pt>
                <c:pt idx="238">
                  <c:v>-2.5</c:v>
                </c:pt>
                <c:pt idx="239">
                  <c:v>-2.5300000000000296</c:v>
                </c:pt>
                <c:pt idx="240">
                  <c:v>-2.5699999999999932</c:v>
                </c:pt>
                <c:pt idx="241">
                  <c:v>-2.6100000000000136</c:v>
                </c:pt>
                <c:pt idx="242">
                  <c:v>-2.6499999999999773</c:v>
                </c:pt>
                <c:pt idx="243">
                  <c:v>-2.6899999999999977</c:v>
                </c:pt>
                <c:pt idx="244">
                  <c:v>-2.7200000000000273</c:v>
                </c:pt>
                <c:pt idx="245">
                  <c:v>-2.7699999999999818</c:v>
                </c:pt>
                <c:pt idx="246">
                  <c:v>-2.8000000000000114</c:v>
                </c:pt>
                <c:pt idx="247">
                  <c:v>-2.8299999999999841</c:v>
                </c:pt>
                <c:pt idx="248">
                  <c:v>-2.8799999999999955</c:v>
                </c:pt>
                <c:pt idx="249">
                  <c:v>-2.9000000000000341</c:v>
                </c:pt>
                <c:pt idx="250">
                  <c:v>-2.9499999999999886</c:v>
                </c:pt>
                <c:pt idx="251">
                  <c:v>-2.9699999999999704</c:v>
                </c:pt>
                <c:pt idx="252">
                  <c:v>-3.0200000000000387</c:v>
                </c:pt>
                <c:pt idx="253">
                  <c:v>-3.0399999999999636</c:v>
                </c:pt>
                <c:pt idx="254">
                  <c:v>-3.0800000000000409</c:v>
                </c:pt>
                <c:pt idx="255">
                  <c:v>-3.1099999999999568</c:v>
                </c:pt>
                <c:pt idx="256">
                  <c:v>-3.1400000000000432</c:v>
                </c:pt>
                <c:pt idx="257">
                  <c:v>-3.1699999999999591</c:v>
                </c:pt>
                <c:pt idx="258">
                  <c:v>-3.2000000000000455</c:v>
                </c:pt>
                <c:pt idx="259">
                  <c:v>-3.2299999999999613</c:v>
                </c:pt>
                <c:pt idx="260">
                  <c:v>-3.2599999999999909</c:v>
                </c:pt>
                <c:pt idx="261">
                  <c:v>-3.2800000000000296</c:v>
                </c:pt>
                <c:pt idx="262">
                  <c:v>-3.3100000000000023</c:v>
                </c:pt>
                <c:pt idx="263">
                  <c:v>-3.339999999999975</c:v>
                </c:pt>
                <c:pt idx="264">
                  <c:v>-3.3700000000000045</c:v>
                </c:pt>
                <c:pt idx="265">
                  <c:v>-3.3799999999999955</c:v>
                </c:pt>
                <c:pt idx="266">
                  <c:v>-3.410000000000025</c:v>
                </c:pt>
                <c:pt idx="267">
                  <c:v>-3.4300000000000068</c:v>
                </c:pt>
                <c:pt idx="268">
                  <c:v>-3.4499999999999886</c:v>
                </c:pt>
                <c:pt idx="269">
                  <c:v>-3.4800000000000182</c:v>
                </c:pt>
                <c:pt idx="270">
                  <c:v>-3.4899999999999523</c:v>
                </c:pt>
                <c:pt idx="271">
                  <c:v>-3.5100000000000477</c:v>
                </c:pt>
                <c:pt idx="272">
                  <c:v>-3.5199999999999818</c:v>
                </c:pt>
                <c:pt idx="273">
                  <c:v>-3.539999999999992</c:v>
                </c:pt>
                <c:pt idx="274">
                  <c:v>-3.5600000000000023</c:v>
                </c:pt>
                <c:pt idx="275">
                  <c:v>-3.5699999999999932</c:v>
                </c:pt>
                <c:pt idx="276">
                  <c:v>-3.5800000000000125</c:v>
                </c:pt>
                <c:pt idx="277">
                  <c:v>-3.5900000000000034</c:v>
                </c:pt>
                <c:pt idx="278">
                  <c:v>-3.6099999999999852</c:v>
                </c:pt>
                <c:pt idx="279">
                  <c:v>-3.6100000000000136</c:v>
                </c:pt>
                <c:pt idx="280">
                  <c:v>-3.6099999999999852</c:v>
                </c:pt>
                <c:pt idx="281">
                  <c:v>-3.6299999999999955</c:v>
                </c:pt>
                <c:pt idx="282">
                  <c:v>-3.6200000000000045</c:v>
                </c:pt>
                <c:pt idx="283">
                  <c:v>-3.6299999999999955</c:v>
                </c:pt>
                <c:pt idx="284">
                  <c:v>-3.6400000000000148</c:v>
                </c:pt>
                <c:pt idx="285">
                  <c:v>-3.6299999999999955</c:v>
                </c:pt>
                <c:pt idx="286">
                  <c:v>-3.6299999999999955</c:v>
                </c:pt>
                <c:pt idx="287">
                  <c:v>-3.6299999999999955</c:v>
                </c:pt>
                <c:pt idx="288">
                  <c:v>-3.6299999999999955</c:v>
                </c:pt>
                <c:pt idx="289">
                  <c:v>-3.6200000000000045</c:v>
                </c:pt>
                <c:pt idx="290">
                  <c:v>-3.6200000000000045</c:v>
                </c:pt>
                <c:pt idx="291">
                  <c:v>-3.5999999999999943</c:v>
                </c:pt>
                <c:pt idx="292">
                  <c:v>-3.6000000000000227</c:v>
                </c:pt>
                <c:pt idx="293">
                  <c:v>-3.589999999999975</c:v>
                </c:pt>
                <c:pt idx="294">
                  <c:v>-3.5700000000000216</c:v>
                </c:pt>
                <c:pt idx="295">
                  <c:v>-3.5600000000000023</c:v>
                </c:pt>
                <c:pt idx="296">
                  <c:v>-3.539999999999992</c:v>
                </c:pt>
                <c:pt idx="297">
                  <c:v>-3.5300000000000011</c:v>
                </c:pt>
                <c:pt idx="298">
                  <c:v>-3.5099999999999909</c:v>
                </c:pt>
                <c:pt idx="299">
                  <c:v>-3.4900000000000091</c:v>
                </c:pt>
                <c:pt idx="300">
                  <c:v>-3.4699999999999989</c:v>
                </c:pt>
                <c:pt idx="301">
                  <c:v>-3.4399999999999977</c:v>
                </c:pt>
                <c:pt idx="302">
                  <c:v>-3.4199999999999875</c:v>
                </c:pt>
                <c:pt idx="303">
                  <c:v>-3.4000000000000057</c:v>
                </c:pt>
                <c:pt idx="304">
                  <c:v>-3.3700000000000045</c:v>
                </c:pt>
                <c:pt idx="305">
                  <c:v>-3.3400000000000034</c:v>
                </c:pt>
                <c:pt idx="306">
                  <c:v>-3.3000000000000114</c:v>
                </c:pt>
                <c:pt idx="307">
                  <c:v>-3.2799999999999727</c:v>
                </c:pt>
                <c:pt idx="308">
                  <c:v>-3.2400000000000091</c:v>
                </c:pt>
                <c:pt idx="309">
                  <c:v>-3.210000000000008</c:v>
                </c:pt>
                <c:pt idx="310">
                  <c:v>-3.1700000000000017</c:v>
                </c:pt>
                <c:pt idx="311">
                  <c:v>-3.1400000000000006</c:v>
                </c:pt>
                <c:pt idx="312">
                  <c:v>-3.0899999999999892</c:v>
                </c:pt>
                <c:pt idx="313">
                  <c:v>-3.0600000000000023</c:v>
                </c:pt>
                <c:pt idx="314">
                  <c:v>-3.0100000000000051</c:v>
                </c:pt>
                <c:pt idx="315">
                  <c:v>-2.9699999999999989</c:v>
                </c:pt>
                <c:pt idx="316">
                  <c:v>-2.9200000000000017</c:v>
                </c:pt>
                <c:pt idx="317">
                  <c:v>-2.8799999999999955</c:v>
                </c:pt>
                <c:pt idx="318">
                  <c:v>-2.8299999999999983</c:v>
                </c:pt>
                <c:pt idx="319">
                  <c:v>-2.7900000000000063</c:v>
                </c:pt>
                <c:pt idx="320">
                  <c:v>-2.730000000000004</c:v>
                </c:pt>
                <c:pt idx="321">
                  <c:v>-2.6799999999999926</c:v>
                </c:pt>
                <c:pt idx="322">
                  <c:v>-2.6299999999999955</c:v>
                </c:pt>
                <c:pt idx="323">
                  <c:v>-2.5700000000000074</c:v>
                </c:pt>
                <c:pt idx="324">
                  <c:v>-2.519999999999996</c:v>
                </c:pt>
                <c:pt idx="325">
                  <c:v>-2.460000000000008</c:v>
                </c:pt>
                <c:pt idx="326">
                  <c:v>-2.3999999999999915</c:v>
                </c:pt>
                <c:pt idx="327">
                  <c:v>-2.3500000000000085</c:v>
                </c:pt>
                <c:pt idx="328">
                  <c:v>-2.289999999999992</c:v>
                </c:pt>
                <c:pt idx="329">
                  <c:v>-2.2199999999999989</c:v>
                </c:pt>
                <c:pt idx="330">
                  <c:v>-2.1599999999999966</c:v>
                </c:pt>
                <c:pt idx="331">
                  <c:v>-2.1000000000000085</c:v>
                </c:pt>
                <c:pt idx="332">
                  <c:v>-2.039999999999992</c:v>
                </c:pt>
                <c:pt idx="333">
                  <c:v>-1.9699999999999989</c:v>
                </c:pt>
                <c:pt idx="334">
                  <c:v>-1.9000000000000057</c:v>
                </c:pt>
                <c:pt idx="335">
                  <c:v>-1.8400000000000034</c:v>
                </c:pt>
                <c:pt idx="336">
                  <c:v>-1.769999999999996</c:v>
                </c:pt>
                <c:pt idx="337">
                  <c:v>-1.7000000000000028</c:v>
                </c:pt>
                <c:pt idx="338">
                  <c:v>-1.6299999999999955</c:v>
                </c:pt>
                <c:pt idx="339">
                  <c:v>-1.5600000000000023</c:v>
                </c:pt>
                <c:pt idx="340">
                  <c:v>-1.490000000000002</c:v>
                </c:pt>
                <c:pt idx="341">
                  <c:v>-1.4200000000000017</c:v>
                </c:pt>
                <c:pt idx="342">
                  <c:v>-1.3399999999999963</c:v>
                </c:pt>
                <c:pt idx="343">
                  <c:v>-1.2700000000000031</c:v>
                </c:pt>
                <c:pt idx="344">
                  <c:v>-1.1999999999999957</c:v>
                </c:pt>
                <c:pt idx="345">
                  <c:v>-1.1300000000000026</c:v>
                </c:pt>
                <c:pt idx="346">
                  <c:v>-1.0399999999999991</c:v>
                </c:pt>
                <c:pt idx="347">
                  <c:v>-0.98000000000000398</c:v>
                </c:pt>
                <c:pt idx="348">
                  <c:v>-0.88999999999999346</c:v>
                </c:pt>
                <c:pt idx="349">
                  <c:v>-0.82000000000000028</c:v>
                </c:pt>
                <c:pt idx="350">
                  <c:v>-0.75</c:v>
                </c:pt>
                <c:pt idx="351">
                  <c:v>-0.66000000000000369</c:v>
                </c:pt>
                <c:pt idx="352">
                  <c:v>-0.58999999999999631</c:v>
                </c:pt>
                <c:pt idx="353">
                  <c:v>-0.51000000000000512</c:v>
                </c:pt>
                <c:pt idx="354">
                  <c:v>-0.42999999999999972</c:v>
                </c:pt>
                <c:pt idx="355">
                  <c:v>-0.35999999999999943</c:v>
                </c:pt>
                <c:pt idx="356">
                  <c:v>-0.26999999999999602</c:v>
                </c:pt>
                <c:pt idx="357">
                  <c:v>-0.20000000000000284</c:v>
                </c:pt>
                <c:pt idx="358">
                  <c:v>-0.11999999999999744</c:v>
                </c:pt>
                <c:pt idx="359">
                  <c:v>-3.9999999999999147E-2</c:v>
                </c:pt>
                <c:pt idx="360">
                  <c:v>3.9999999999999147E-2</c:v>
                </c:pt>
                <c:pt idx="361">
                  <c:v>0.11999999999999744</c:v>
                </c:pt>
                <c:pt idx="362">
                  <c:v>0.20000000000000284</c:v>
                </c:pt>
                <c:pt idx="363">
                  <c:v>0.26999999999999602</c:v>
                </c:pt>
                <c:pt idx="364">
                  <c:v>0.35999999999999943</c:v>
                </c:pt>
                <c:pt idx="365">
                  <c:v>0.42999999999999972</c:v>
                </c:pt>
                <c:pt idx="366">
                  <c:v>0.51000000000000512</c:v>
                </c:pt>
                <c:pt idx="367">
                  <c:v>0.58999999999999631</c:v>
                </c:pt>
                <c:pt idx="368">
                  <c:v>0.66000000000000369</c:v>
                </c:pt>
                <c:pt idx="369">
                  <c:v>0.75</c:v>
                </c:pt>
                <c:pt idx="370">
                  <c:v>0.82000000000000028</c:v>
                </c:pt>
                <c:pt idx="371">
                  <c:v>0.88999999999999346</c:v>
                </c:pt>
                <c:pt idx="372">
                  <c:v>0.98000000000000398</c:v>
                </c:pt>
                <c:pt idx="373">
                  <c:v>1.0399999999999991</c:v>
                </c:pt>
                <c:pt idx="374">
                  <c:v>1.1300000000000026</c:v>
                </c:pt>
                <c:pt idx="375">
                  <c:v>1.1999999999999957</c:v>
                </c:pt>
                <c:pt idx="376">
                  <c:v>1.2700000000000031</c:v>
                </c:pt>
                <c:pt idx="377">
                  <c:v>1.3399999999999963</c:v>
                </c:pt>
                <c:pt idx="378">
                  <c:v>1.4200000000000017</c:v>
                </c:pt>
                <c:pt idx="379">
                  <c:v>1.490000000000002</c:v>
                </c:pt>
                <c:pt idx="380">
                  <c:v>1.5600000000000023</c:v>
                </c:pt>
                <c:pt idx="381">
                  <c:v>1.6299999999999955</c:v>
                </c:pt>
                <c:pt idx="382">
                  <c:v>1.7000000000000028</c:v>
                </c:pt>
                <c:pt idx="383">
                  <c:v>1.769999999999996</c:v>
                </c:pt>
                <c:pt idx="384">
                  <c:v>1.8400000000000034</c:v>
                </c:pt>
                <c:pt idx="385">
                  <c:v>1.9000000000000057</c:v>
                </c:pt>
                <c:pt idx="386">
                  <c:v>1.9699999999999989</c:v>
                </c:pt>
                <c:pt idx="387">
                  <c:v>2.039999999999992</c:v>
                </c:pt>
                <c:pt idx="388">
                  <c:v>2.1000000000000085</c:v>
                </c:pt>
                <c:pt idx="389">
                  <c:v>2.1599999999999966</c:v>
                </c:pt>
                <c:pt idx="390">
                  <c:v>2.2199999999999989</c:v>
                </c:pt>
                <c:pt idx="391">
                  <c:v>2.289999999999992</c:v>
                </c:pt>
                <c:pt idx="392">
                  <c:v>2.3500000000000085</c:v>
                </c:pt>
                <c:pt idx="393">
                  <c:v>2.3999999999999915</c:v>
                </c:pt>
                <c:pt idx="394">
                  <c:v>2.460000000000008</c:v>
                </c:pt>
                <c:pt idx="395">
                  <c:v>2.519999999999996</c:v>
                </c:pt>
                <c:pt idx="396">
                  <c:v>2.5700000000000074</c:v>
                </c:pt>
                <c:pt idx="397">
                  <c:v>2.6299999999999955</c:v>
                </c:pt>
                <c:pt idx="398">
                  <c:v>2.6799999999999926</c:v>
                </c:pt>
                <c:pt idx="399">
                  <c:v>2.730000000000004</c:v>
                </c:pt>
                <c:pt idx="400">
                  <c:v>2.7900000000000063</c:v>
                </c:pt>
                <c:pt idx="401">
                  <c:v>2.8299999999999983</c:v>
                </c:pt>
                <c:pt idx="402">
                  <c:v>2.8799999999999955</c:v>
                </c:pt>
                <c:pt idx="403">
                  <c:v>2.9200000000000017</c:v>
                </c:pt>
                <c:pt idx="404">
                  <c:v>2.9699999999999989</c:v>
                </c:pt>
                <c:pt idx="405">
                  <c:v>3.0100000000000051</c:v>
                </c:pt>
                <c:pt idx="406">
                  <c:v>3.0600000000000023</c:v>
                </c:pt>
                <c:pt idx="407">
                  <c:v>3.0899999999999892</c:v>
                </c:pt>
                <c:pt idx="408">
                  <c:v>3.1400000000000006</c:v>
                </c:pt>
                <c:pt idx="409">
                  <c:v>3.1700000000000017</c:v>
                </c:pt>
                <c:pt idx="410">
                  <c:v>3.210000000000008</c:v>
                </c:pt>
                <c:pt idx="411">
                  <c:v>3.2400000000000091</c:v>
                </c:pt>
                <c:pt idx="412">
                  <c:v>3.2799999999999727</c:v>
                </c:pt>
                <c:pt idx="413">
                  <c:v>3.3000000000000114</c:v>
                </c:pt>
                <c:pt idx="414">
                  <c:v>3.3400000000000034</c:v>
                </c:pt>
                <c:pt idx="415">
                  <c:v>3.3700000000000045</c:v>
                </c:pt>
                <c:pt idx="416">
                  <c:v>3.4000000000000057</c:v>
                </c:pt>
                <c:pt idx="417">
                  <c:v>3.4199999999999875</c:v>
                </c:pt>
                <c:pt idx="418">
                  <c:v>3.4399999999999977</c:v>
                </c:pt>
                <c:pt idx="419">
                  <c:v>3.4699999999999989</c:v>
                </c:pt>
                <c:pt idx="420">
                  <c:v>3.4900000000000091</c:v>
                </c:pt>
                <c:pt idx="421">
                  <c:v>3.5099999999999909</c:v>
                </c:pt>
                <c:pt idx="422">
                  <c:v>3.5300000000000011</c:v>
                </c:pt>
                <c:pt idx="423">
                  <c:v>3.539999999999992</c:v>
                </c:pt>
                <c:pt idx="424">
                  <c:v>3.5600000000000023</c:v>
                </c:pt>
                <c:pt idx="425">
                  <c:v>3.5700000000000216</c:v>
                </c:pt>
                <c:pt idx="426">
                  <c:v>3.589999999999975</c:v>
                </c:pt>
                <c:pt idx="427">
                  <c:v>3.6000000000000227</c:v>
                </c:pt>
                <c:pt idx="428">
                  <c:v>3.5999999999999943</c:v>
                </c:pt>
                <c:pt idx="429">
                  <c:v>3.6200000000000045</c:v>
                </c:pt>
                <c:pt idx="430">
                  <c:v>3.6200000000000045</c:v>
                </c:pt>
                <c:pt idx="431">
                  <c:v>3.6299999999999955</c:v>
                </c:pt>
                <c:pt idx="432">
                  <c:v>3.6299999999999955</c:v>
                </c:pt>
                <c:pt idx="433">
                  <c:v>3.6299999999999955</c:v>
                </c:pt>
                <c:pt idx="434">
                  <c:v>3.6299999999999955</c:v>
                </c:pt>
                <c:pt idx="435">
                  <c:v>3.6400000000000148</c:v>
                </c:pt>
                <c:pt idx="436">
                  <c:v>3.6299999999999955</c:v>
                </c:pt>
                <c:pt idx="437">
                  <c:v>3.6200000000000045</c:v>
                </c:pt>
                <c:pt idx="438">
                  <c:v>3.6299999999999955</c:v>
                </c:pt>
                <c:pt idx="439">
                  <c:v>3.6099999999999852</c:v>
                </c:pt>
                <c:pt idx="440">
                  <c:v>3.6100000000000136</c:v>
                </c:pt>
                <c:pt idx="441">
                  <c:v>3.6099999999999852</c:v>
                </c:pt>
                <c:pt idx="442">
                  <c:v>3.5900000000000034</c:v>
                </c:pt>
                <c:pt idx="443">
                  <c:v>3.5800000000000125</c:v>
                </c:pt>
                <c:pt idx="444">
                  <c:v>3.5699999999999932</c:v>
                </c:pt>
                <c:pt idx="445">
                  <c:v>3.5600000000000023</c:v>
                </c:pt>
                <c:pt idx="446">
                  <c:v>3.539999999999992</c:v>
                </c:pt>
                <c:pt idx="447">
                  <c:v>3.5199999999999818</c:v>
                </c:pt>
                <c:pt idx="448">
                  <c:v>3.5100000000000477</c:v>
                </c:pt>
                <c:pt idx="449">
                  <c:v>3.4899999999999523</c:v>
                </c:pt>
                <c:pt idx="450">
                  <c:v>3.4800000000000182</c:v>
                </c:pt>
                <c:pt idx="451">
                  <c:v>3.4499999999999886</c:v>
                </c:pt>
                <c:pt idx="452">
                  <c:v>3.4300000000000068</c:v>
                </c:pt>
                <c:pt idx="453">
                  <c:v>3.410000000000025</c:v>
                </c:pt>
                <c:pt idx="454">
                  <c:v>3.3799999999999955</c:v>
                </c:pt>
                <c:pt idx="455">
                  <c:v>3.3700000000000045</c:v>
                </c:pt>
                <c:pt idx="456">
                  <c:v>3.339999999999975</c:v>
                </c:pt>
                <c:pt idx="457">
                  <c:v>3.3100000000000023</c:v>
                </c:pt>
                <c:pt idx="458">
                  <c:v>3.2800000000000296</c:v>
                </c:pt>
                <c:pt idx="459">
                  <c:v>3.2599999999999909</c:v>
                </c:pt>
                <c:pt idx="460">
                  <c:v>3.2299999999999613</c:v>
                </c:pt>
                <c:pt idx="461">
                  <c:v>3.2000000000000455</c:v>
                </c:pt>
                <c:pt idx="462">
                  <c:v>3.1699999999999591</c:v>
                </c:pt>
                <c:pt idx="463">
                  <c:v>3.1400000000000432</c:v>
                </c:pt>
                <c:pt idx="464">
                  <c:v>3.1099999999999568</c:v>
                </c:pt>
                <c:pt idx="465">
                  <c:v>3.0800000000000409</c:v>
                </c:pt>
                <c:pt idx="466">
                  <c:v>3.0399999999999636</c:v>
                </c:pt>
                <c:pt idx="467">
                  <c:v>3.0200000000000387</c:v>
                </c:pt>
                <c:pt idx="468">
                  <c:v>2.9699999999999704</c:v>
                </c:pt>
                <c:pt idx="469">
                  <c:v>2.9499999999999886</c:v>
                </c:pt>
                <c:pt idx="470">
                  <c:v>2.9000000000000341</c:v>
                </c:pt>
                <c:pt idx="471">
                  <c:v>2.8799999999999955</c:v>
                </c:pt>
                <c:pt idx="472">
                  <c:v>2.8299999999999841</c:v>
                </c:pt>
                <c:pt idx="473">
                  <c:v>2.8000000000000114</c:v>
                </c:pt>
                <c:pt idx="474">
                  <c:v>2.7699999999999818</c:v>
                </c:pt>
                <c:pt idx="475">
                  <c:v>2.7200000000000273</c:v>
                </c:pt>
                <c:pt idx="476">
                  <c:v>2.6899999999999977</c:v>
                </c:pt>
                <c:pt idx="477">
                  <c:v>2.6499999999999773</c:v>
                </c:pt>
                <c:pt idx="478">
                  <c:v>2.6100000000000136</c:v>
                </c:pt>
                <c:pt idx="479">
                  <c:v>2.5699999999999932</c:v>
                </c:pt>
                <c:pt idx="480">
                  <c:v>2.5300000000000296</c:v>
                </c:pt>
                <c:pt idx="481">
                  <c:v>2.5</c:v>
                </c:pt>
                <c:pt idx="482">
                  <c:v>2.4499999999999886</c:v>
                </c:pt>
                <c:pt idx="483">
                  <c:v>2.4099999999999682</c:v>
                </c:pt>
                <c:pt idx="484">
                  <c:v>2.3700000000000045</c:v>
                </c:pt>
                <c:pt idx="485">
                  <c:v>2.3300000000000409</c:v>
                </c:pt>
                <c:pt idx="486">
                  <c:v>2.2899999999999636</c:v>
                </c:pt>
                <c:pt idx="487">
                  <c:v>2.25</c:v>
                </c:pt>
                <c:pt idx="488">
                  <c:v>2.2100000000000364</c:v>
                </c:pt>
                <c:pt idx="489">
                  <c:v>2.1599999999999682</c:v>
                </c:pt>
                <c:pt idx="490">
                  <c:v>2.1299999999999955</c:v>
                </c:pt>
                <c:pt idx="491">
                  <c:v>2.0799999999999841</c:v>
                </c:pt>
                <c:pt idx="492">
                  <c:v>2.0400000000000205</c:v>
                </c:pt>
                <c:pt idx="493">
                  <c:v>1.9900000000000091</c:v>
                </c:pt>
                <c:pt idx="494">
                  <c:v>1.9599999999999795</c:v>
                </c:pt>
                <c:pt idx="495">
                  <c:v>1.910000000000025</c:v>
                </c:pt>
                <c:pt idx="496">
                  <c:v>1.8700000000000045</c:v>
                </c:pt>
                <c:pt idx="497">
                  <c:v>1.8199999999999932</c:v>
                </c:pt>
                <c:pt idx="498">
                  <c:v>1.7900000000000205</c:v>
                </c:pt>
                <c:pt idx="499">
                  <c:v>1.7399999999999523</c:v>
                </c:pt>
                <c:pt idx="500">
                  <c:v>1.7000000000000455</c:v>
                </c:pt>
                <c:pt idx="501">
                  <c:v>1.6499999999999773</c:v>
                </c:pt>
                <c:pt idx="502">
                  <c:v>1.6100000000000136</c:v>
                </c:pt>
                <c:pt idx="503">
                  <c:v>1.5699999999999932</c:v>
                </c:pt>
                <c:pt idx="504">
                  <c:v>1.5299999999999727</c:v>
                </c:pt>
                <c:pt idx="505">
                  <c:v>1.4800000000000182</c:v>
                </c:pt>
                <c:pt idx="506">
                  <c:v>1.4399999999999977</c:v>
                </c:pt>
                <c:pt idx="507">
                  <c:v>1.3899999999999864</c:v>
                </c:pt>
                <c:pt idx="508">
                  <c:v>1.3600000000000136</c:v>
                </c:pt>
                <c:pt idx="509">
                  <c:v>1.3100000000000023</c:v>
                </c:pt>
                <c:pt idx="510">
                  <c:v>1.2599999999999909</c:v>
                </c:pt>
                <c:pt idx="511">
                  <c:v>1.2300000000000182</c:v>
                </c:pt>
                <c:pt idx="512">
                  <c:v>1.1800000000000068</c:v>
                </c:pt>
                <c:pt idx="513">
                  <c:v>1.1299999999999955</c:v>
                </c:pt>
                <c:pt idx="514">
                  <c:v>1.0999999999999659</c:v>
                </c:pt>
                <c:pt idx="515">
                  <c:v>1.0500000000000114</c:v>
                </c:pt>
                <c:pt idx="516">
                  <c:v>1.0099999999999909</c:v>
                </c:pt>
                <c:pt idx="517">
                  <c:v>0.96000000000003638</c:v>
                </c:pt>
                <c:pt idx="518">
                  <c:v>0.91999999999995907</c:v>
                </c:pt>
                <c:pt idx="519">
                  <c:v>0.8800000000000523</c:v>
                </c:pt>
                <c:pt idx="520">
                  <c:v>0.82999999999998408</c:v>
                </c:pt>
                <c:pt idx="521">
                  <c:v>0.80000000000001137</c:v>
                </c:pt>
                <c:pt idx="522">
                  <c:v>0.75</c:v>
                </c:pt>
                <c:pt idx="523">
                  <c:v>0.69999999999998863</c:v>
                </c:pt>
                <c:pt idx="524">
                  <c:v>0.67000000000001592</c:v>
                </c:pt>
                <c:pt idx="525">
                  <c:v>0.6199999999999477</c:v>
                </c:pt>
                <c:pt idx="526">
                  <c:v>0.57000000000005002</c:v>
                </c:pt>
                <c:pt idx="527">
                  <c:v>0.53999999999996362</c:v>
                </c:pt>
                <c:pt idx="528">
                  <c:v>0.49000000000000909</c:v>
                </c:pt>
                <c:pt idx="529">
                  <c:v>0.44999999999998863</c:v>
                </c:pt>
                <c:pt idx="530">
                  <c:v>0.40000000000003411</c:v>
                </c:pt>
                <c:pt idx="531">
                  <c:v>0.37000000000000455</c:v>
                </c:pt>
                <c:pt idx="532">
                  <c:v>0.31999999999999318</c:v>
                </c:pt>
                <c:pt idx="533">
                  <c:v>0.27999999999997272</c:v>
                </c:pt>
                <c:pt idx="534">
                  <c:v>0.23000000000001819</c:v>
                </c:pt>
                <c:pt idx="535">
                  <c:v>0.18999999999999773</c:v>
                </c:pt>
                <c:pt idx="536">
                  <c:v>0.14999999999997726</c:v>
                </c:pt>
                <c:pt idx="537">
                  <c:v>0.11000000000001364</c:v>
                </c:pt>
                <c:pt idx="538">
                  <c:v>6.0000000000002274E-2</c:v>
                </c:pt>
                <c:pt idx="539">
                  <c:v>2.9999999999972715E-2</c:v>
                </c:pt>
                <c:pt idx="540">
                  <c:v>-2.9999999999972715E-2</c:v>
                </c:pt>
                <c:pt idx="541">
                  <c:v>-6.0000000000002274E-2</c:v>
                </c:pt>
                <c:pt idx="542">
                  <c:v>-0.11000000000001364</c:v>
                </c:pt>
                <c:pt idx="543">
                  <c:v>-0.14999999999997726</c:v>
                </c:pt>
                <c:pt idx="544">
                  <c:v>-0.18999999999999773</c:v>
                </c:pt>
                <c:pt idx="545">
                  <c:v>-0.23000000000001819</c:v>
                </c:pt>
                <c:pt idx="546">
                  <c:v>-0.27999999999997272</c:v>
                </c:pt>
                <c:pt idx="547">
                  <c:v>-0.31999999999999318</c:v>
                </c:pt>
                <c:pt idx="548">
                  <c:v>-0.37000000000000455</c:v>
                </c:pt>
                <c:pt idx="549">
                  <c:v>-0.40000000000003411</c:v>
                </c:pt>
                <c:pt idx="550">
                  <c:v>-0.44999999999998863</c:v>
                </c:pt>
                <c:pt idx="551">
                  <c:v>-0.49000000000000909</c:v>
                </c:pt>
                <c:pt idx="552">
                  <c:v>-0.53999999999996362</c:v>
                </c:pt>
                <c:pt idx="553">
                  <c:v>-0.57000000000005002</c:v>
                </c:pt>
                <c:pt idx="554">
                  <c:v>-0.6199999999999477</c:v>
                </c:pt>
                <c:pt idx="555">
                  <c:v>-0.67000000000001592</c:v>
                </c:pt>
                <c:pt idx="556">
                  <c:v>-0.69999999999998863</c:v>
                </c:pt>
                <c:pt idx="557">
                  <c:v>-0.75</c:v>
                </c:pt>
                <c:pt idx="558">
                  <c:v>-0.80000000000001137</c:v>
                </c:pt>
                <c:pt idx="559">
                  <c:v>-0.82999999999998408</c:v>
                </c:pt>
                <c:pt idx="560">
                  <c:v>-0.8800000000000523</c:v>
                </c:pt>
                <c:pt idx="561">
                  <c:v>-0.91999999999995907</c:v>
                </c:pt>
                <c:pt idx="562">
                  <c:v>-0.96000000000003638</c:v>
                </c:pt>
                <c:pt idx="563">
                  <c:v>-1.0099999999999909</c:v>
                </c:pt>
                <c:pt idx="564">
                  <c:v>-1.0500000000000114</c:v>
                </c:pt>
                <c:pt idx="565">
                  <c:v>-1.0999999999999659</c:v>
                </c:pt>
                <c:pt idx="566">
                  <c:v>-1.1299999999999955</c:v>
                </c:pt>
                <c:pt idx="567">
                  <c:v>-1.1800000000000068</c:v>
                </c:pt>
                <c:pt idx="568">
                  <c:v>-1.2300000000000182</c:v>
                </c:pt>
                <c:pt idx="569">
                  <c:v>-1.2599999999999909</c:v>
                </c:pt>
                <c:pt idx="570">
                  <c:v>-1.3100000000000023</c:v>
                </c:pt>
                <c:pt idx="571">
                  <c:v>-1.3600000000000136</c:v>
                </c:pt>
                <c:pt idx="572">
                  <c:v>-1.3899999999999864</c:v>
                </c:pt>
                <c:pt idx="573">
                  <c:v>-1.4399999999999977</c:v>
                </c:pt>
                <c:pt idx="574">
                  <c:v>-1.4800000000000182</c:v>
                </c:pt>
                <c:pt idx="575">
                  <c:v>-1.5299999999999727</c:v>
                </c:pt>
                <c:pt idx="576">
                  <c:v>-1.5699999999999932</c:v>
                </c:pt>
                <c:pt idx="577">
                  <c:v>-1.6100000000000136</c:v>
                </c:pt>
                <c:pt idx="578">
                  <c:v>-1.6499999999999773</c:v>
                </c:pt>
                <c:pt idx="579">
                  <c:v>-1.7000000000000455</c:v>
                </c:pt>
                <c:pt idx="580">
                  <c:v>-1.7399999999999523</c:v>
                </c:pt>
                <c:pt idx="581">
                  <c:v>-1.7900000000000205</c:v>
                </c:pt>
                <c:pt idx="582">
                  <c:v>-1.8199999999999932</c:v>
                </c:pt>
                <c:pt idx="583">
                  <c:v>-1.8700000000000045</c:v>
                </c:pt>
                <c:pt idx="584">
                  <c:v>-1.910000000000025</c:v>
                </c:pt>
                <c:pt idx="585">
                  <c:v>-1.9599999999999795</c:v>
                </c:pt>
                <c:pt idx="586">
                  <c:v>-1.9900000000000091</c:v>
                </c:pt>
                <c:pt idx="587">
                  <c:v>-2.0400000000000205</c:v>
                </c:pt>
                <c:pt idx="588">
                  <c:v>-2.0799999999999841</c:v>
                </c:pt>
                <c:pt idx="589">
                  <c:v>-2.1299999999999955</c:v>
                </c:pt>
                <c:pt idx="590">
                  <c:v>-2.1599999999999682</c:v>
                </c:pt>
                <c:pt idx="591">
                  <c:v>-2.2100000000000364</c:v>
                </c:pt>
                <c:pt idx="592">
                  <c:v>-2.25</c:v>
                </c:pt>
                <c:pt idx="593">
                  <c:v>-2.2899999999999636</c:v>
                </c:pt>
                <c:pt idx="594">
                  <c:v>-2.3300000000000409</c:v>
                </c:pt>
                <c:pt idx="595">
                  <c:v>-2.3700000000000045</c:v>
                </c:pt>
                <c:pt idx="596">
                  <c:v>-2.4099999999999682</c:v>
                </c:pt>
                <c:pt idx="597">
                  <c:v>-2.4499999999999886</c:v>
                </c:pt>
                <c:pt idx="598">
                  <c:v>-2.5</c:v>
                </c:pt>
                <c:pt idx="599">
                  <c:v>-2.5300000000000296</c:v>
                </c:pt>
                <c:pt idx="600">
                  <c:v>-2.5699999999999932</c:v>
                </c:pt>
                <c:pt idx="601">
                  <c:v>-2.6100000000000136</c:v>
                </c:pt>
                <c:pt idx="602">
                  <c:v>-2.6499999999999773</c:v>
                </c:pt>
                <c:pt idx="603">
                  <c:v>-2.6899999999999977</c:v>
                </c:pt>
                <c:pt idx="604">
                  <c:v>-2.7200000000000273</c:v>
                </c:pt>
                <c:pt idx="605">
                  <c:v>-2.7699999999999818</c:v>
                </c:pt>
                <c:pt idx="606">
                  <c:v>-2.8000000000000114</c:v>
                </c:pt>
                <c:pt idx="607">
                  <c:v>-2.8299999999999841</c:v>
                </c:pt>
                <c:pt idx="608">
                  <c:v>-2.8799999999999955</c:v>
                </c:pt>
                <c:pt idx="609">
                  <c:v>-2.9000000000000341</c:v>
                </c:pt>
                <c:pt idx="610">
                  <c:v>-2.9499999999999886</c:v>
                </c:pt>
                <c:pt idx="611">
                  <c:v>-2.9699999999999704</c:v>
                </c:pt>
                <c:pt idx="612">
                  <c:v>-3.0200000000000387</c:v>
                </c:pt>
                <c:pt idx="613">
                  <c:v>-3.0399999999999636</c:v>
                </c:pt>
                <c:pt idx="614">
                  <c:v>-3.0800000000000409</c:v>
                </c:pt>
                <c:pt idx="615">
                  <c:v>-3.1099999999999568</c:v>
                </c:pt>
                <c:pt idx="616">
                  <c:v>-3.1400000000000432</c:v>
                </c:pt>
                <c:pt idx="617">
                  <c:v>-3.1699999999999591</c:v>
                </c:pt>
                <c:pt idx="618">
                  <c:v>-3.2000000000000455</c:v>
                </c:pt>
                <c:pt idx="619">
                  <c:v>-3.2299999999999613</c:v>
                </c:pt>
                <c:pt idx="620">
                  <c:v>-3.2599999999999909</c:v>
                </c:pt>
                <c:pt idx="621">
                  <c:v>-3.2800000000000296</c:v>
                </c:pt>
                <c:pt idx="622">
                  <c:v>-3.3199999999999932</c:v>
                </c:pt>
                <c:pt idx="623">
                  <c:v>-3.3299999999999841</c:v>
                </c:pt>
                <c:pt idx="624">
                  <c:v>-3.3700000000000045</c:v>
                </c:pt>
                <c:pt idx="625">
                  <c:v>-3.3799999999999955</c:v>
                </c:pt>
                <c:pt idx="626">
                  <c:v>-3.410000000000025</c:v>
                </c:pt>
                <c:pt idx="627">
                  <c:v>-3.4300000000000068</c:v>
                </c:pt>
                <c:pt idx="628">
                  <c:v>-3.4599999999999795</c:v>
                </c:pt>
                <c:pt idx="629">
                  <c:v>-3.4700000000000273</c:v>
                </c:pt>
                <c:pt idx="630">
                  <c:v>-3.4899999999999523</c:v>
                </c:pt>
                <c:pt idx="631">
                  <c:v>-3.5100000000000477</c:v>
                </c:pt>
                <c:pt idx="632">
                  <c:v>-3.5199999999999818</c:v>
                </c:pt>
                <c:pt idx="633">
                  <c:v>-3.539999999999992</c:v>
                </c:pt>
                <c:pt idx="634">
                  <c:v>-3.5600000000000023</c:v>
                </c:pt>
                <c:pt idx="635">
                  <c:v>-3.5699999999999932</c:v>
                </c:pt>
                <c:pt idx="636">
                  <c:v>-3.5800000000000125</c:v>
                </c:pt>
                <c:pt idx="637">
                  <c:v>-3.5900000000000034</c:v>
                </c:pt>
                <c:pt idx="638">
                  <c:v>-3.6099999999999852</c:v>
                </c:pt>
                <c:pt idx="639">
                  <c:v>-3.6100000000000136</c:v>
                </c:pt>
                <c:pt idx="640">
                  <c:v>-3.6099999999999852</c:v>
                </c:pt>
                <c:pt idx="641">
                  <c:v>-3.6299999999999955</c:v>
                </c:pt>
                <c:pt idx="642">
                  <c:v>-3.6200000000000045</c:v>
                </c:pt>
                <c:pt idx="643">
                  <c:v>-3.6400000000000148</c:v>
                </c:pt>
                <c:pt idx="644">
                  <c:v>-3.6299999999999955</c:v>
                </c:pt>
                <c:pt idx="645">
                  <c:v>-3.6299999999999955</c:v>
                </c:pt>
                <c:pt idx="646">
                  <c:v>-3.6299999999999955</c:v>
                </c:pt>
                <c:pt idx="647">
                  <c:v>-3.6299999999999955</c:v>
                </c:pt>
                <c:pt idx="648">
                  <c:v>-3.6299999999999955</c:v>
                </c:pt>
                <c:pt idx="649">
                  <c:v>-3.6200000000000045</c:v>
                </c:pt>
                <c:pt idx="650">
                  <c:v>-3.6200000000000045</c:v>
                </c:pt>
                <c:pt idx="651">
                  <c:v>-3.5999999999999943</c:v>
                </c:pt>
                <c:pt idx="652">
                  <c:v>-3.6000000000000227</c:v>
                </c:pt>
                <c:pt idx="653">
                  <c:v>-3.589999999999975</c:v>
                </c:pt>
                <c:pt idx="654">
                  <c:v>-3.5700000000000216</c:v>
                </c:pt>
                <c:pt idx="655">
                  <c:v>-3.5600000000000023</c:v>
                </c:pt>
                <c:pt idx="656">
                  <c:v>-3.539999999999992</c:v>
                </c:pt>
                <c:pt idx="657">
                  <c:v>-3.5300000000000011</c:v>
                </c:pt>
                <c:pt idx="658">
                  <c:v>-3.5099999999999909</c:v>
                </c:pt>
                <c:pt idx="659">
                  <c:v>-3.4900000000000091</c:v>
                </c:pt>
                <c:pt idx="660">
                  <c:v>-3.4699999999999989</c:v>
                </c:pt>
                <c:pt idx="661">
                  <c:v>-3.4399999999999977</c:v>
                </c:pt>
                <c:pt idx="662">
                  <c:v>-3.4199999999999875</c:v>
                </c:pt>
                <c:pt idx="663">
                  <c:v>-3.4000000000000057</c:v>
                </c:pt>
                <c:pt idx="664">
                  <c:v>-3.3700000000000045</c:v>
                </c:pt>
                <c:pt idx="665">
                  <c:v>-3.3400000000000034</c:v>
                </c:pt>
                <c:pt idx="666">
                  <c:v>-3.3000000000000114</c:v>
                </c:pt>
                <c:pt idx="667">
                  <c:v>-3.2799999999999727</c:v>
                </c:pt>
                <c:pt idx="668">
                  <c:v>-3.2400000000000091</c:v>
                </c:pt>
                <c:pt idx="669">
                  <c:v>-3.210000000000008</c:v>
                </c:pt>
                <c:pt idx="670">
                  <c:v>-3.1700000000000017</c:v>
                </c:pt>
                <c:pt idx="671">
                  <c:v>-3.1400000000000006</c:v>
                </c:pt>
                <c:pt idx="672">
                  <c:v>-3.0899999999999892</c:v>
                </c:pt>
                <c:pt idx="673">
                  <c:v>-3.0600000000000023</c:v>
                </c:pt>
                <c:pt idx="674">
                  <c:v>-3.0100000000000051</c:v>
                </c:pt>
                <c:pt idx="675">
                  <c:v>-2.9699999999999989</c:v>
                </c:pt>
                <c:pt idx="676">
                  <c:v>-2.9200000000000017</c:v>
                </c:pt>
                <c:pt idx="677">
                  <c:v>-2.8799999999999955</c:v>
                </c:pt>
                <c:pt idx="678">
                  <c:v>-2.8299999999999983</c:v>
                </c:pt>
                <c:pt idx="679">
                  <c:v>-2.7900000000000063</c:v>
                </c:pt>
                <c:pt idx="680">
                  <c:v>-2.730000000000004</c:v>
                </c:pt>
                <c:pt idx="681">
                  <c:v>-2.6799999999999926</c:v>
                </c:pt>
                <c:pt idx="682">
                  <c:v>-2.6299999999999955</c:v>
                </c:pt>
                <c:pt idx="683">
                  <c:v>-2.5700000000000074</c:v>
                </c:pt>
                <c:pt idx="684">
                  <c:v>-2.519999999999996</c:v>
                </c:pt>
                <c:pt idx="685">
                  <c:v>-2.460000000000008</c:v>
                </c:pt>
                <c:pt idx="686">
                  <c:v>-2.3999999999999915</c:v>
                </c:pt>
                <c:pt idx="687">
                  <c:v>-2.3500000000000085</c:v>
                </c:pt>
                <c:pt idx="688">
                  <c:v>-2.289999999999992</c:v>
                </c:pt>
                <c:pt idx="689">
                  <c:v>-2.2199999999999989</c:v>
                </c:pt>
                <c:pt idx="690">
                  <c:v>-2.1599999999999966</c:v>
                </c:pt>
                <c:pt idx="691">
                  <c:v>-2.1000000000000085</c:v>
                </c:pt>
                <c:pt idx="692">
                  <c:v>-2.039999999999992</c:v>
                </c:pt>
                <c:pt idx="693">
                  <c:v>-1.9699999999999989</c:v>
                </c:pt>
                <c:pt idx="694">
                  <c:v>-1.9000000000000057</c:v>
                </c:pt>
                <c:pt idx="695">
                  <c:v>-1.8400000000000034</c:v>
                </c:pt>
                <c:pt idx="696">
                  <c:v>-1.769999999999996</c:v>
                </c:pt>
                <c:pt idx="697">
                  <c:v>-1.7000000000000028</c:v>
                </c:pt>
                <c:pt idx="698">
                  <c:v>-1.6299999999999955</c:v>
                </c:pt>
                <c:pt idx="699">
                  <c:v>-1.5600000000000023</c:v>
                </c:pt>
                <c:pt idx="700">
                  <c:v>-1.490000000000002</c:v>
                </c:pt>
                <c:pt idx="701">
                  <c:v>-1.4200000000000017</c:v>
                </c:pt>
                <c:pt idx="702">
                  <c:v>-1.3399999999999963</c:v>
                </c:pt>
                <c:pt idx="703">
                  <c:v>-1.2700000000000031</c:v>
                </c:pt>
                <c:pt idx="704">
                  <c:v>-1.1999999999999957</c:v>
                </c:pt>
                <c:pt idx="705">
                  <c:v>-1.1300000000000026</c:v>
                </c:pt>
                <c:pt idx="706">
                  <c:v>-1.0399999999999991</c:v>
                </c:pt>
                <c:pt idx="707">
                  <c:v>-0.98000000000000398</c:v>
                </c:pt>
                <c:pt idx="708">
                  <c:v>-0.88999999999999346</c:v>
                </c:pt>
                <c:pt idx="709">
                  <c:v>-0.82000000000000028</c:v>
                </c:pt>
                <c:pt idx="710">
                  <c:v>-0.75</c:v>
                </c:pt>
                <c:pt idx="711">
                  <c:v>-0.66000000000000369</c:v>
                </c:pt>
                <c:pt idx="712">
                  <c:v>-0.58999999999999631</c:v>
                </c:pt>
                <c:pt idx="713">
                  <c:v>-0.51000000000000512</c:v>
                </c:pt>
                <c:pt idx="714">
                  <c:v>-0.42999999999999972</c:v>
                </c:pt>
                <c:pt idx="715">
                  <c:v>-0.35999999999999943</c:v>
                </c:pt>
                <c:pt idx="716">
                  <c:v>-0.26999999999999602</c:v>
                </c:pt>
                <c:pt idx="717">
                  <c:v>-0.20000000000000284</c:v>
                </c:pt>
                <c:pt idx="718">
                  <c:v>-0.11999999999999744</c:v>
                </c:pt>
                <c:pt idx="719">
                  <c:v>-3.9999999999999147E-2</c:v>
                </c:pt>
              </c:numCache>
            </c:numRef>
          </c:xVal>
          <c:yVal>
            <c:numRef>
              <c:f>'TASK 1'!$AX$6:$AX$3989</c:f>
              <c:numCache>
                <c:formatCode>0.000</c:formatCode>
                <c:ptCount val="3984"/>
                <c:pt idx="0">
                  <c:v>1.0009999999999999</c:v>
                </c:pt>
                <c:pt idx="1">
                  <c:v>0.99399999999999999</c:v>
                </c:pt>
                <c:pt idx="2">
                  <c:v>0.997</c:v>
                </c:pt>
                <c:pt idx="3">
                  <c:v>0.99299999999999999</c:v>
                </c:pt>
                <c:pt idx="4">
                  <c:v>0.995</c:v>
                </c:pt>
                <c:pt idx="5">
                  <c:v>0.99099999999999999</c:v>
                </c:pt>
                <c:pt idx="6">
                  <c:v>0.99</c:v>
                </c:pt>
                <c:pt idx="7">
                  <c:v>0.98499999999999999</c:v>
                </c:pt>
                <c:pt idx="8">
                  <c:v>0.98399999999999999</c:v>
                </c:pt>
                <c:pt idx="9">
                  <c:v>0.98699999999999999</c:v>
                </c:pt>
                <c:pt idx="10">
                  <c:v>0.98799999999999999</c:v>
                </c:pt>
                <c:pt idx="11">
                  <c:v>0.99099999999999999</c:v>
                </c:pt>
                <c:pt idx="12">
                  <c:v>0.99299999999999999</c:v>
                </c:pt>
                <c:pt idx="13">
                  <c:v>0.999</c:v>
                </c:pt>
                <c:pt idx="14">
                  <c:v>1.0029999999999999</c:v>
                </c:pt>
                <c:pt idx="15">
                  <c:v>1.006</c:v>
                </c:pt>
                <c:pt idx="16">
                  <c:v>1.0109999999999999</c:v>
                </c:pt>
                <c:pt idx="17">
                  <c:v>1.022</c:v>
                </c:pt>
                <c:pt idx="18">
                  <c:v>1.034</c:v>
                </c:pt>
                <c:pt idx="19">
                  <c:v>1.0369999999999999</c:v>
                </c:pt>
                <c:pt idx="20">
                  <c:v>1.0389999999999999</c:v>
                </c:pt>
                <c:pt idx="21">
                  <c:v>1.0409999999999999</c:v>
                </c:pt>
                <c:pt idx="22">
                  <c:v>1.0469999999999999</c:v>
                </c:pt>
                <c:pt idx="23">
                  <c:v>1.048</c:v>
                </c:pt>
                <c:pt idx="24">
                  <c:v>1.052</c:v>
                </c:pt>
                <c:pt idx="25">
                  <c:v>1.0509999999999999</c:v>
                </c:pt>
                <c:pt idx="26">
                  <c:v>1.052</c:v>
                </c:pt>
                <c:pt idx="27">
                  <c:v>1.0509999999999999</c:v>
                </c:pt>
                <c:pt idx="28">
                  <c:v>1.0489999999999999</c:v>
                </c:pt>
                <c:pt idx="29">
                  <c:v>1.0469999999999999</c:v>
                </c:pt>
                <c:pt idx="30">
                  <c:v>1.042</c:v>
                </c:pt>
                <c:pt idx="31">
                  <c:v>1.0409999999999999</c:v>
                </c:pt>
                <c:pt idx="32">
                  <c:v>1.034</c:v>
                </c:pt>
                <c:pt idx="33">
                  <c:v>1.03</c:v>
                </c:pt>
                <c:pt idx="34">
                  <c:v>1.0349999999999999</c:v>
                </c:pt>
                <c:pt idx="35">
                  <c:v>1.042</c:v>
                </c:pt>
                <c:pt idx="36">
                  <c:v>1.0389999999999999</c:v>
                </c:pt>
                <c:pt idx="37">
                  <c:v>1.0369999999999999</c:v>
                </c:pt>
                <c:pt idx="38">
                  <c:v>1.038</c:v>
                </c:pt>
                <c:pt idx="39">
                  <c:v>1.0349999999999999</c:v>
                </c:pt>
                <c:pt idx="40">
                  <c:v>1.032</c:v>
                </c:pt>
                <c:pt idx="41">
                  <c:v>1.0269999999999999</c:v>
                </c:pt>
                <c:pt idx="42">
                  <c:v>1.0209999999999999</c:v>
                </c:pt>
                <c:pt idx="43">
                  <c:v>1.0109999999999999</c:v>
                </c:pt>
                <c:pt idx="44">
                  <c:v>1.0129999999999999</c:v>
                </c:pt>
                <c:pt idx="45">
                  <c:v>1.008</c:v>
                </c:pt>
                <c:pt idx="46">
                  <c:v>1.004</c:v>
                </c:pt>
                <c:pt idx="47">
                  <c:v>0.99199999999999999</c:v>
                </c:pt>
                <c:pt idx="48">
                  <c:v>0.99199999999999999</c:v>
                </c:pt>
                <c:pt idx="49">
                  <c:v>0.99199999999999999</c:v>
                </c:pt>
                <c:pt idx="50">
                  <c:v>0.98699999999999999</c:v>
                </c:pt>
                <c:pt idx="51">
                  <c:v>0.98099999999999998</c:v>
                </c:pt>
                <c:pt idx="52">
                  <c:v>0.97599999999999998</c:v>
                </c:pt>
                <c:pt idx="53">
                  <c:v>0.97499999999999998</c:v>
                </c:pt>
                <c:pt idx="54">
                  <c:v>0.96799999999999997</c:v>
                </c:pt>
                <c:pt idx="55">
                  <c:v>0.96599999999999997</c:v>
                </c:pt>
                <c:pt idx="56">
                  <c:v>0.95799999999999996</c:v>
                </c:pt>
                <c:pt idx="57">
                  <c:v>0.95</c:v>
                </c:pt>
                <c:pt idx="58">
                  <c:v>0.94099999999999995</c:v>
                </c:pt>
                <c:pt idx="59">
                  <c:v>0.94</c:v>
                </c:pt>
                <c:pt idx="60">
                  <c:v>0.93600000000000005</c:v>
                </c:pt>
                <c:pt idx="61">
                  <c:v>0.93500000000000005</c:v>
                </c:pt>
                <c:pt idx="62">
                  <c:v>0.92600000000000005</c:v>
                </c:pt>
                <c:pt idx="63">
                  <c:v>0.93100000000000005</c:v>
                </c:pt>
                <c:pt idx="64">
                  <c:v>0.92900000000000005</c:v>
                </c:pt>
                <c:pt idx="65">
                  <c:v>0.93400000000000005</c:v>
                </c:pt>
                <c:pt idx="66">
                  <c:v>0.93</c:v>
                </c:pt>
                <c:pt idx="67">
                  <c:v>0.93400000000000005</c:v>
                </c:pt>
                <c:pt idx="68">
                  <c:v>0.93500000000000005</c:v>
                </c:pt>
                <c:pt idx="69">
                  <c:v>0.93500000000000005</c:v>
                </c:pt>
                <c:pt idx="70">
                  <c:v>0.93</c:v>
                </c:pt>
                <c:pt idx="71">
                  <c:v>0.92600000000000005</c:v>
                </c:pt>
                <c:pt idx="72">
                  <c:v>0.92600000000000005</c:v>
                </c:pt>
                <c:pt idx="73">
                  <c:v>0.92300000000000004</c:v>
                </c:pt>
                <c:pt idx="74">
                  <c:v>0.92</c:v>
                </c:pt>
                <c:pt idx="75">
                  <c:v>0.91800000000000004</c:v>
                </c:pt>
                <c:pt idx="76">
                  <c:v>0.92100000000000004</c:v>
                </c:pt>
                <c:pt idx="77">
                  <c:v>0.92200000000000004</c:v>
                </c:pt>
                <c:pt idx="78">
                  <c:v>0.92300000000000004</c:v>
                </c:pt>
                <c:pt idx="79">
                  <c:v>0.92100000000000004</c:v>
                </c:pt>
                <c:pt idx="80">
                  <c:v>0.92300000000000004</c:v>
                </c:pt>
                <c:pt idx="81">
                  <c:v>0.92300000000000004</c:v>
                </c:pt>
                <c:pt idx="82">
                  <c:v>0.92300000000000004</c:v>
                </c:pt>
                <c:pt idx="83">
                  <c:v>0.92100000000000004</c:v>
                </c:pt>
                <c:pt idx="84">
                  <c:v>0.91900000000000004</c:v>
                </c:pt>
                <c:pt idx="85">
                  <c:v>0.91500000000000004</c:v>
                </c:pt>
                <c:pt idx="86">
                  <c:v>0.91200000000000003</c:v>
                </c:pt>
                <c:pt idx="87">
                  <c:v>0.91</c:v>
                </c:pt>
                <c:pt idx="88">
                  <c:v>0.90700000000000003</c:v>
                </c:pt>
                <c:pt idx="89">
                  <c:v>0.90900000000000003</c:v>
                </c:pt>
                <c:pt idx="90">
                  <c:v>0.90800000000000003</c:v>
                </c:pt>
                <c:pt idx="91">
                  <c:v>0.90400000000000003</c:v>
                </c:pt>
                <c:pt idx="92">
                  <c:v>0.89900000000000002</c:v>
                </c:pt>
                <c:pt idx="93">
                  <c:v>0.90100000000000002</c:v>
                </c:pt>
                <c:pt idx="94">
                  <c:v>0.90400000000000003</c:v>
                </c:pt>
                <c:pt idx="95">
                  <c:v>0.91400000000000003</c:v>
                </c:pt>
                <c:pt idx="96">
                  <c:v>0.92</c:v>
                </c:pt>
                <c:pt idx="97">
                  <c:v>0.92600000000000005</c:v>
                </c:pt>
                <c:pt idx="98">
                  <c:v>0.92600000000000005</c:v>
                </c:pt>
                <c:pt idx="99">
                  <c:v>0.92600000000000005</c:v>
                </c:pt>
                <c:pt idx="100">
                  <c:v>0.92100000000000004</c:v>
                </c:pt>
                <c:pt idx="101">
                  <c:v>0.92300000000000004</c:v>
                </c:pt>
                <c:pt idx="102">
                  <c:v>0.92500000000000004</c:v>
                </c:pt>
                <c:pt idx="103">
                  <c:v>0.93100000000000005</c:v>
                </c:pt>
                <c:pt idx="104">
                  <c:v>0.93200000000000005</c:v>
                </c:pt>
                <c:pt idx="105">
                  <c:v>0.93600000000000005</c:v>
                </c:pt>
                <c:pt idx="106">
                  <c:v>0.93799999999999994</c:v>
                </c:pt>
                <c:pt idx="107">
                  <c:v>0.94099999999999995</c:v>
                </c:pt>
                <c:pt idx="108">
                  <c:v>0.94599999999999995</c:v>
                </c:pt>
                <c:pt idx="109">
                  <c:v>0.95</c:v>
                </c:pt>
                <c:pt idx="110">
                  <c:v>0.95499999999999996</c:v>
                </c:pt>
                <c:pt idx="111">
                  <c:v>0.95599999999999996</c:v>
                </c:pt>
                <c:pt idx="112">
                  <c:v>0.96</c:v>
                </c:pt>
                <c:pt idx="113">
                  <c:v>0.96399999999999997</c:v>
                </c:pt>
                <c:pt idx="114">
                  <c:v>0.97299999999999998</c:v>
                </c:pt>
                <c:pt idx="115">
                  <c:v>0.98099999999999998</c:v>
                </c:pt>
                <c:pt idx="116">
                  <c:v>0.98899999999999999</c:v>
                </c:pt>
                <c:pt idx="117">
                  <c:v>0.99199999999999999</c:v>
                </c:pt>
                <c:pt idx="118">
                  <c:v>0.997</c:v>
                </c:pt>
                <c:pt idx="119">
                  <c:v>1</c:v>
                </c:pt>
                <c:pt idx="120">
                  <c:v>1.0089999999999999</c:v>
                </c:pt>
                <c:pt idx="121">
                  <c:v>1.018</c:v>
                </c:pt>
                <c:pt idx="122">
                  <c:v>1.0249999999999999</c:v>
                </c:pt>
                <c:pt idx="123">
                  <c:v>1.0269999999999999</c:v>
                </c:pt>
                <c:pt idx="124">
                  <c:v>1.0289999999999999</c:v>
                </c:pt>
                <c:pt idx="125">
                  <c:v>1.03</c:v>
                </c:pt>
                <c:pt idx="126">
                  <c:v>1.0329999999999999</c:v>
                </c:pt>
                <c:pt idx="127">
                  <c:v>1.038</c:v>
                </c:pt>
                <c:pt idx="128">
                  <c:v>1.0449999999999999</c:v>
                </c:pt>
                <c:pt idx="129">
                  <c:v>1.0529999999999999</c:v>
                </c:pt>
                <c:pt idx="130">
                  <c:v>1.0609999999999999</c:v>
                </c:pt>
                <c:pt idx="131">
                  <c:v>1.0680000000000001</c:v>
                </c:pt>
                <c:pt idx="132">
                  <c:v>1.0680000000000001</c:v>
                </c:pt>
                <c:pt idx="133">
                  <c:v>1.0680000000000001</c:v>
                </c:pt>
                <c:pt idx="134">
                  <c:v>1.0660000000000001</c:v>
                </c:pt>
                <c:pt idx="135">
                  <c:v>1.0680000000000001</c:v>
                </c:pt>
                <c:pt idx="136">
                  <c:v>1.069</c:v>
                </c:pt>
                <c:pt idx="137">
                  <c:v>1.0740000000000001</c:v>
                </c:pt>
                <c:pt idx="138">
                  <c:v>1.073</c:v>
                </c:pt>
                <c:pt idx="139">
                  <c:v>1.0760000000000001</c:v>
                </c:pt>
                <c:pt idx="140">
                  <c:v>1.071</c:v>
                </c:pt>
                <c:pt idx="141">
                  <c:v>1.07</c:v>
                </c:pt>
                <c:pt idx="142">
                  <c:v>1.071</c:v>
                </c:pt>
                <c:pt idx="143">
                  <c:v>1.073</c:v>
                </c:pt>
                <c:pt idx="144">
                  <c:v>1.0780000000000001</c:v>
                </c:pt>
                <c:pt idx="145">
                  <c:v>1.079</c:v>
                </c:pt>
                <c:pt idx="146">
                  <c:v>1.079</c:v>
                </c:pt>
                <c:pt idx="147">
                  <c:v>1.0760000000000001</c:v>
                </c:pt>
                <c:pt idx="148">
                  <c:v>1.0760000000000001</c:v>
                </c:pt>
                <c:pt idx="149">
                  <c:v>1.077</c:v>
                </c:pt>
                <c:pt idx="150">
                  <c:v>1.081</c:v>
                </c:pt>
                <c:pt idx="151">
                  <c:v>1.083</c:v>
                </c:pt>
                <c:pt idx="152">
                  <c:v>1.0860000000000001</c:v>
                </c:pt>
                <c:pt idx="153">
                  <c:v>1.085</c:v>
                </c:pt>
                <c:pt idx="154">
                  <c:v>1.085</c:v>
                </c:pt>
                <c:pt idx="155">
                  <c:v>1.0840000000000001</c:v>
                </c:pt>
                <c:pt idx="156">
                  <c:v>1.087</c:v>
                </c:pt>
                <c:pt idx="157">
                  <c:v>1.091</c:v>
                </c:pt>
                <c:pt idx="158">
                  <c:v>1.093</c:v>
                </c:pt>
                <c:pt idx="159">
                  <c:v>1.0980000000000001</c:v>
                </c:pt>
                <c:pt idx="160">
                  <c:v>1.1020000000000001</c:v>
                </c:pt>
                <c:pt idx="161">
                  <c:v>1.1080000000000001</c:v>
                </c:pt>
                <c:pt idx="162">
                  <c:v>1.1140000000000001</c:v>
                </c:pt>
                <c:pt idx="163">
                  <c:v>1.1220000000000001</c:v>
                </c:pt>
                <c:pt idx="164">
                  <c:v>1.1240000000000001</c:v>
                </c:pt>
                <c:pt idx="165">
                  <c:v>1.1279999999999999</c:v>
                </c:pt>
                <c:pt idx="166">
                  <c:v>1.1259999999999999</c:v>
                </c:pt>
                <c:pt idx="167">
                  <c:v>1.1299999999999999</c:v>
                </c:pt>
                <c:pt idx="168">
                  <c:v>1.1339999999999999</c:v>
                </c:pt>
                <c:pt idx="169">
                  <c:v>1.1379999999999999</c:v>
                </c:pt>
                <c:pt idx="170">
                  <c:v>1.1379999999999999</c:v>
                </c:pt>
                <c:pt idx="171">
                  <c:v>1.137</c:v>
                </c:pt>
                <c:pt idx="172">
                  <c:v>1.1399999999999999</c:v>
                </c:pt>
                <c:pt idx="173">
                  <c:v>1.141</c:v>
                </c:pt>
                <c:pt idx="174">
                  <c:v>1.145</c:v>
                </c:pt>
                <c:pt idx="175">
                  <c:v>1.145</c:v>
                </c:pt>
                <c:pt idx="176">
                  <c:v>1.1459999999999999</c:v>
                </c:pt>
                <c:pt idx="177">
                  <c:v>1.149</c:v>
                </c:pt>
                <c:pt idx="178">
                  <c:v>1.151</c:v>
                </c:pt>
                <c:pt idx="179">
                  <c:v>1.153</c:v>
                </c:pt>
                <c:pt idx="180">
                  <c:v>1.1559999999999999</c:v>
                </c:pt>
                <c:pt idx="181">
                  <c:v>1.1499999999999999</c:v>
                </c:pt>
                <c:pt idx="182">
                  <c:v>1.153</c:v>
                </c:pt>
                <c:pt idx="183">
                  <c:v>1.157</c:v>
                </c:pt>
                <c:pt idx="184">
                  <c:v>1.1679999999999999</c:v>
                </c:pt>
                <c:pt idx="185">
                  <c:v>1.163</c:v>
                </c:pt>
                <c:pt idx="186">
                  <c:v>1.1599999999999999</c:v>
                </c:pt>
                <c:pt idx="187">
                  <c:v>1.159</c:v>
                </c:pt>
                <c:pt idx="188">
                  <c:v>1.1599999999999999</c:v>
                </c:pt>
                <c:pt idx="189">
                  <c:v>1.1619999999999999</c:v>
                </c:pt>
                <c:pt idx="190">
                  <c:v>1.163</c:v>
                </c:pt>
                <c:pt idx="191">
                  <c:v>1.167</c:v>
                </c:pt>
                <c:pt idx="192">
                  <c:v>1.1659999999999999</c:v>
                </c:pt>
                <c:pt idx="193">
                  <c:v>1.169</c:v>
                </c:pt>
                <c:pt idx="194">
                  <c:v>1.1679999999999999</c:v>
                </c:pt>
                <c:pt idx="195">
                  <c:v>1.1659999999999999</c:v>
                </c:pt>
                <c:pt idx="196">
                  <c:v>1.171</c:v>
                </c:pt>
                <c:pt idx="197">
                  <c:v>1.171</c:v>
                </c:pt>
                <c:pt idx="198">
                  <c:v>1.173</c:v>
                </c:pt>
                <c:pt idx="199">
                  <c:v>1.1739999999999999</c:v>
                </c:pt>
                <c:pt idx="200">
                  <c:v>1.18</c:v>
                </c:pt>
                <c:pt idx="201">
                  <c:v>1.1830000000000001</c:v>
                </c:pt>
                <c:pt idx="202">
                  <c:v>1.1910000000000001</c:v>
                </c:pt>
                <c:pt idx="203">
                  <c:v>1.196</c:v>
                </c:pt>
                <c:pt idx="204">
                  <c:v>1.204</c:v>
                </c:pt>
                <c:pt idx="205">
                  <c:v>1.21</c:v>
                </c:pt>
                <c:pt idx="206">
                  <c:v>1.216</c:v>
                </c:pt>
                <c:pt idx="207">
                  <c:v>1.2190000000000001</c:v>
                </c:pt>
                <c:pt idx="208">
                  <c:v>1.222</c:v>
                </c:pt>
                <c:pt idx="209">
                  <c:v>1.2250000000000001</c:v>
                </c:pt>
                <c:pt idx="210">
                  <c:v>1.226</c:v>
                </c:pt>
                <c:pt idx="211">
                  <c:v>1.226</c:v>
                </c:pt>
                <c:pt idx="212">
                  <c:v>1.224</c:v>
                </c:pt>
                <c:pt idx="213">
                  <c:v>1.2290000000000001</c:v>
                </c:pt>
                <c:pt idx="214">
                  <c:v>1.236</c:v>
                </c:pt>
                <c:pt idx="215">
                  <c:v>1.246</c:v>
                </c:pt>
                <c:pt idx="216">
                  <c:v>1.2549999999999999</c:v>
                </c:pt>
                <c:pt idx="217">
                  <c:v>1.2609999999999999</c:v>
                </c:pt>
                <c:pt idx="218">
                  <c:v>1.268</c:v>
                </c:pt>
                <c:pt idx="219">
                  <c:v>1.2769999999999999</c:v>
                </c:pt>
                <c:pt idx="220">
                  <c:v>1.2769999999999999</c:v>
                </c:pt>
                <c:pt idx="221">
                  <c:v>1.276</c:v>
                </c:pt>
                <c:pt idx="222">
                  <c:v>1.2909999999999999</c:v>
                </c:pt>
                <c:pt idx="223">
                  <c:v>1.294</c:v>
                </c:pt>
                <c:pt idx="224">
                  <c:v>1.304</c:v>
                </c:pt>
                <c:pt idx="225">
                  <c:v>1.3069999999999999</c:v>
                </c:pt>
                <c:pt idx="226">
                  <c:v>1.3169999999999999</c:v>
                </c:pt>
                <c:pt idx="227">
                  <c:v>1.331</c:v>
                </c:pt>
                <c:pt idx="228">
                  <c:v>1.3380000000000001</c:v>
                </c:pt>
                <c:pt idx="229">
                  <c:v>1.3420000000000001</c:v>
                </c:pt>
                <c:pt idx="230">
                  <c:v>1.3420000000000001</c:v>
                </c:pt>
                <c:pt idx="231">
                  <c:v>1.3580000000000001</c:v>
                </c:pt>
                <c:pt idx="232">
                  <c:v>1.371</c:v>
                </c:pt>
                <c:pt idx="233">
                  <c:v>1.383</c:v>
                </c:pt>
                <c:pt idx="234">
                  <c:v>1.393</c:v>
                </c:pt>
                <c:pt idx="235">
                  <c:v>1.401</c:v>
                </c:pt>
                <c:pt idx="236">
                  <c:v>1.4059999999999999</c:v>
                </c:pt>
                <c:pt idx="237">
                  <c:v>1.4159999999999999</c:v>
                </c:pt>
                <c:pt idx="238">
                  <c:v>1.427</c:v>
                </c:pt>
                <c:pt idx="239">
                  <c:v>1.4410000000000001</c:v>
                </c:pt>
                <c:pt idx="240">
                  <c:v>1.458</c:v>
                </c:pt>
                <c:pt idx="241">
                  <c:v>1.472</c:v>
                </c:pt>
                <c:pt idx="242">
                  <c:v>1.4830000000000001</c:v>
                </c:pt>
                <c:pt idx="243">
                  <c:v>1.4950000000000001</c:v>
                </c:pt>
                <c:pt idx="244">
                  <c:v>1.51</c:v>
                </c:pt>
                <c:pt idx="245">
                  <c:v>1.526</c:v>
                </c:pt>
                <c:pt idx="246">
                  <c:v>1.542</c:v>
                </c:pt>
                <c:pt idx="247">
                  <c:v>1.56</c:v>
                </c:pt>
                <c:pt idx="248">
                  <c:v>1.5760000000000001</c:v>
                </c:pt>
                <c:pt idx="249">
                  <c:v>1.5920000000000001</c:v>
                </c:pt>
                <c:pt idx="250">
                  <c:v>1.607</c:v>
                </c:pt>
                <c:pt idx="251">
                  <c:v>1.6220000000000001</c:v>
                </c:pt>
                <c:pt idx="252">
                  <c:v>1.64</c:v>
                </c:pt>
                <c:pt idx="253">
                  <c:v>1.6559999999999999</c:v>
                </c:pt>
                <c:pt idx="254">
                  <c:v>1.6759999999999999</c:v>
                </c:pt>
                <c:pt idx="255">
                  <c:v>1.698</c:v>
                </c:pt>
                <c:pt idx="256">
                  <c:v>1.7210000000000001</c:v>
                </c:pt>
                <c:pt idx="257">
                  <c:v>1.7430000000000001</c:v>
                </c:pt>
                <c:pt idx="258">
                  <c:v>1.7649999999999999</c:v>
                </c:pt>
                <c:pt idx="259">
                  <c:v>1.786</c:v>
                </c:pt>
                <c:pt idx="260">
                  <c:v>1.8080000000000001</c:v>
                </c:pt>
                <c:pt idx="261">
                  <c:v>1.833</c:v>
                </c:pt>
                <c:pt idx="262">
                  <c:v>1.8580000000000001</c:v>
                </c:pt>
                <c:pt idx="263">
                  <c:v>1.8839999999999999</c:v>
                </c:pt>
                <c:pt idx="264">
                  <c:v>1.9119999999999999</c:v>
                </c:pt>
                <c:pt idx="265">
                  <c:v>1.9410000000000001</c:v>
                </c:pt>
                <c:pt idx="266">
                  <c:v>1.9710000000000001</c:v>
                </c:pt>
                <c:pt idx="267">
                  <c:v>2</c:v>
                </c:pt>
                <c:pt idx="268">
                  <c:v>2.028</c:v>
                </c:pt>
                <c:pt idx="269">
                  <c:v>2.0579999999999998</c:v>
                </c:pt>
                <c:pt idx="270">
                  <c:v>2.09</c:v>
                </c:pt>
                <c:pt idx="271">
                  <c:v>2.1280000000000001</c:v>
                </c:pt>
                <c:pt idx="272">
                  <c:v>2.1709999999999998</c:v>
                </c:pt>
                <c:pt idx="273">
                  <c:v>2.2200000000000002</c:v>
                </c:pt>
                <c:pt idx="274">
                  <c:v>2.2650000000000001</c:v>
                </c:pt>
                <c:pt idx="275">
                  <c:v>2.3119999999999998</c:v>
                </c:pt>
                <c:pt idx="276">
                  <c:v>2.3540000000000001</c:v>
                </c:pt>
                <c:pt idx="277">
                  <c:v>2.399</c:v>
                </c:pt>
                <c:pt idx="278">
                  <c:v>2.4430000000000001</c:v>
                </c:pt>
                <c:pt idx="279">
                  <c:v>2.492</c:v>
                </c:pt>
                <c:pt idx="280">
                  <c:v>2.5409999999999999</c:v>
                </c:pt>
                <c:pt idx="281">
                  <c:v>2.593</c:v>
                </c:pt>
                <c:pt idx="282">
                  <c:v>2.6459999999999999</c:v>
                </c:pt>
                <c:pt idx="283">
                  <c:v>2.7010000000000001</c:v>
                </c:pt>
                <c:pt idx="284">
                  <c:v>2.76</c:v>
                </c:pt>
                <c:pt idx="285">
                  <c:v>2.8250000000000002</c:v>
                </c:pt>
                <c:pt idx="286">
                  <c:v>2.891</c:v>
                </c:pt>
                <c:pt idx="287">
                  <c:v>2.9590000000000001</c:v>
                </c:pt>
                <c:pt idx="288">
                  <c:v>3.028</c:v>
                </c:pt>
                <c:pt idx="289">
                  <c:v>3.0979999999999999</c:v>
                </c:pt>
                <c:pt idx="290">
                  <c:v>3.173</c:v>
                </c:pt>
                <c:pt idx="291">
                  <c:v>3.2480000000000002</c:v>
                </c:pt>
                <c:pt idx="292">
                  <c:v>3.3319999999999999</c:v>
                </c:pt>
                <c:pt idx="293">
                  <c:v>3.419</c:v>
                </c:pt>
                <c:pt idx="294">
                  <c:v>3.5139999999999998</c:v>
                </c:pt>
                <c:pt idx="295">
                  <c:v>3.6120000000000001</c:v>
                </c:pt>
                <c:pt idx="296">
                  <c:v>3.714</c:v>
                </c:pt>
                <c:pt idx="297">
                  <c:v>3.819</c:v>
                </c:pt>
                <c:pt idx="298">
                  <c:v>3.93</c:v>
                </c:pt>
                <c:pt idx="299">
                  <c:v>4.0419999999999998</c:v>
                </c:pt>
                <c:pt idx="300">
                  <c:v>4.1580000000000004</c:v>
                </c:pt>
                <c:pt idx="301">
                  <c:v>4.2779999999999996</c:v>
                </c:pt>
                <c:pt idx="302">
                  <c:v>4.407</c:v>
                </c:pt>
                <c:pt idx="303">
                  <c:v>4.5410000000000004</c:v>
                </c:pt>
                <c:pt idx="304">
                  <c:v>4.681</c:v>
                </c:pt>
                <c:pt idx="305">
                  <c:v>4.8280000000000003</c:v>
                </c:pt>
                <c:pt idx="306">
                  <c:v>4.9800000000000004</c:v>
                </c:pt>
                <c:pt idx="307">
                  <c:v>5.1420000000000003</c:v>
                </c:pt>
                <c:pt idx="308">
                  <c:v>5.3109999999999999</c:v>
                </c:pt>
                <c:pt idx="309">
                  <c:v>5.49</c:v>
                </c:pt>
                <c:pt idx="310">
                  <c:v>5.6749999999999998</c:v>
                </c:pt>
                <c:pt idx="311">
                  <c:v>5.867</c:v>
                </c:pt>
                <c:pt idx="312">
                  <c:v>6.0620000000000003</c:v>
                </c:pt>
                <c:pt idx="313">
                  <c:v>6.2720000000000002</c:v>
                </c:pt>
                <c:pt idx="314">
                  <c:v>6.4889999999999999</c:v>
                </c:pt>
                <c:pt idx="315">
                  <c:v>6.7160000000000002</c:v>
                </c:pt>
                <c:pt idx="316">
                  <c:v>6.9470000000000001</c:v>
                </c:pt>
                <c:pt idx="317">
                  <c:v>7.194</c:v>
                </c:pt>
                <c:pt idx="318">
                  <c:v>7.4550000000000001</c:v>
                </c:pt>
                <c:pt idx="319">
                  <c:v>7.7290000000000001</c:v>
                </c:pt>
                <c:pt idx="320">
                  <c:v>8.0139999999999993</c:v>
                </c:pt>
                <c:pt idx="321">
                  <c:v>8.3130000000000006</c:v>
                </c:pt>
                <c:pt idx="322">
                  <c:v>8.625</c:v>
                </c:pt>
                <c:pt idx="323">
                  <c:v>8.952</c:v>
                </c:pt>
                <c:pt idx="324">
                  <c:v>9.2989999999999995</c:v>
                </c:pt>
                <c:pt idx="325">
                  <c:v>9.6590000000000007</c:v>
                </c:pt>
                <c:pt idx="326">
                  <c:v>10.037000000000001</c:v>
                </c:pt>
                <c:pt idx="327">
                  <c:v>10.426</c:v>
                </c:pt>
                <c:pt idx="328">
                  <c:v>10.835000000000001</c:v>
                </c:pt>
                <c:pt idx="329">
                  <c:v>11.259</c:v>
                </c:pt>
                <c:pt idx="330">
                  <c:v>11.707000000000001</c:v>
                </c:pt>
                <c:pt idx="331">
                  <c:v>12.172000000000001</c:v>
                </c:pt>
                <c:pt idx="332">
                  <c:v>12.661</c:v>
                </c:pt>
                <c:pt idx="333">
                  <c:v>13.156000000000001</c:v>
                </c:pt>
                <c:pt idx="334">
                  <c:v>13.676</c:v>
                </c:pt>
                <c:pt idx="335">
                  <c:v>14.211</c:v>
                </c:pt>
                <c:pt idx="336">
                  <c:v>14.760999999999999</c:v>
                </c:pt>
                <c:pt idx="337">
                  <c:v>15.324999999999999</c:v>
                </c:pt>
                <c:pt idx="338">
                  <c:v>15.898999999999999</c:v>
                </c:pt>
                <c:pt idx="339">
                  <c:v>16.494</c:v>
                </c:pt>
                <c:pt idx="340">
                  <c:v>17.09</c:v>
                </c:pt>
                <c:pt idx="341">
                  <c:v>17.696000000000002</c:v>
                </c:pt>
                <c:pt idx="342">
                  <c:v>18.314</c:v>
                </c:pt>
                <c:pt idx="343">
                  <c:v>18.934000000000001</c:v>
                </c:pt>
                <c:pt idx="344">
                  <c:v>19.548999999999999</c:v>
                </c:pt>
                <c:pt idx="345">
                  <c:v>20.16</c:v>
                </c:pt>
                <c:pt idx="346">
                  <c:v>20.763999999999999</c:v>
                </c:pt>
                <c:pt idx="347">
                  <c:v>21.359000000000002</c:v>
                </c:pt>
                <c:pt idx="348">
                  <c:v>21.939</c:v>
                </c:pt>
                <c:pt idx="349">
                  <c:v>22.5</c:v>
                </c:pt>
                <c:pt idx="350">
                  <c:v>23.029</c:v>
                </c:pt>
                <c:pt idx="351">
                  <c:v>23.516999999999999</c:v>
                </c:pt>
                <c:pt idx="352">
                  <c:v>23.978999999999999</c:v>
                </c:pt>
                <c:pt idx="353">
                  <c:v>24.398</c:v>
                </c:pt>
                <c:pt idx="354">
                  <c:v>24.79</c:v>
                </c:pt>
                <c:pt idx="355">
                  <c:v>25.172999999999998</c:v>
                </c:pt>
                <c:pt idx="356">
                  <c:v>25.529</c:v>
                </c:pt>
                <c:pt idx="357">
                  <c:v>25.908000000000001</c:v>
                </c:pt>
                <c:pt idx="358">
                  <c:v>26.312999999999999</c:v>
                </c:pt>
                <c:pt idx="359">
                  <c:v>26.78</c:v>
                </c:pt>
                <c:pt idx="360">
                  <c:v>27.35</c:v>
                </c:pt>
                <c:pt idx="361">
                  <c:v>28.055</c:v>
                </c:pt>
                <c:pt idx="362">
                  <c:v>28.936</c:v>
                </c:pt>
                <c:pt idx="363">
                  <c:v>30.024000000000001</c:v>
                </c:pt>
                <c:pt idx="364">
                  <c:v>31.376000000000001</c:v>
                </c:pt>
                <c:pt idx="365">
                  <c:v>32.978000000000002</c:v>
                </c:pt>
                <c:pt idx="366">
                  <c:v>34.838000000000001</c:v>
                </c:pt>
                <c:pt idx="367">
                  <c:v>36.945</c:v>
                </c:pt>
                <c:pt idx="368">
                  <c:v>39.250999999999998</c:v>
                </c:pt>
                <c:pt idx="369">
                  <c:v>41.706000000000003</c:v>
                </c:pt>
                <c:pt idx="370">
                  <c:v>44.279000000000003</c:v>
                </c:pt>
                <c:pt idx="371">
                  <c:v>46.921999999999997</c:v>
                </c:pt>
                <c:pt idx="372">
                  <c:v>49.564</c:v>
                </c:pt>
                <c:pt idx="373">
                  <c:v>52.145000000000003</c:v>
                </c:pt>
                <c:pt idx="374">
                  <c:v>54.582000000000001</c:v>
                </c:pt>
                <c:pt idx="375">
                  <c:v>56.783999999999999</c:v>
                </c:pt>
                <c:pt idx="376">
                  <c:v>58.673000000000002</c:v>
                </c:pt>
                <c:pt idx="377">
                  <c:v>60.189</c:v>
                </c:pt>
                <c:pt idx="378">
                  <c:v>61.287999999999997</c:v>
                </c:pt>
                <c:pt idx="379">
                  <c:v>61.942999999999998</c:v>
                </c:pt>
                <c:pt idx="380">
                  <c:v>62.165999999999997</c:v>
                </c:pt>
                <c:pt idx="381">
                  <c:v>62.002000000000002</c:v>
                </c:pt>
                <c:pt idx="382">
                  <c:v>61.423000000000002</c:v>
                </c:pt>
                <c:pt idx="383">
                  <c:v>60.456000000000003</c:v>
                </c:pt>
                <c:pt idx="384">
                  <c:v>59.176000000000002</c:v>
                </c:pt>
                <c:pt idx="385">
                  <c:v>57.665999999999997</c:v>
                </c:pt>
                <c:pt idx="386">
                  <c:v>55.984000000000002</c:v>
                </c:pt>
                <c:pt idx="387">
                  <c:v>54.195999999999998</c:v>
                </c:pt>
                <c:pt idx="388">
                  <c:v>52.356999999999999</c:v>
                </c:pt>
                <c:pt idx="389">
                  <c:v>50.524000000000001</c:v>
                </c:pt>
                <c:pt idx="390">
                  <c:v>48.704000000000001</c:v>
                </c:pt>
                <c:pt idx="391">
                  <c:v>46.914000000000001</c:v>
                </c:pt>
                <c:pt idx="392">
                  <c:v>45.174999999999997</c:v>
                </c:pt>
                <c:pt idx="393">
                  <c:v>43.503999999999998</c:v>
                </c:pt>
                <c:pt idx="394">
                  <c:v>41.892000000000003</c:v>
                </c:pt>
                <c:pt idx="395">
                  <c:v>40.340000000000003</c:v>
                </c:pt>
                <c:pt idx="396">
                  <c:v>38.845999999999997</c:v>
                </c:pt>
                <c:pt idx="397">
                  <c:v>37.417999999999999</c:v>
                </c:pt>
                <c:pt idx="398">
                  <c:v>36.051000000000002</c:v>
                </c:pt>
                <c:pt idx="399">
                  <c:v>34.744</c:v>
                </c:pt>
                <c:pt idx="400">
                  <c:v>33.496000000000002</c:v>
                </c:pt>
                <c:pt idx="401">
                  <c:v>32.296999999999997</c:v>
                </c:pt>
                <c:pt idx="402">
                  <c:v>31.155999999999999</c:v>
                </c:pt>
                <c:pt idx="403">
                  <c:v>30.062999999999999</c:v>
                </c:pt>
                <c:pt idx="404">
                  <c:v>29.021999999999998</c:v>
                </c:pt>
                <c:pt idx="405">
                  <c:v>28.026</c:v>
                </c:pt>
                <c:pt idx="406">
                  <c:v>27.077000000000002</c:v>
                </c:pt>
                <c:pt idx="407">
                  <c:v>26.167999999999999</c:v>
                </c:pt>
                <c:pt idx="408">
                  <c:v>25.302</c:v>
                </c:pt>
                <c:pt idx="409">
                  <c:v>24.474</c:v>
                </c:pt>
                <c:pt idx="410">
                  <c:v>23.684000000000001</c:v>
                </c:pt>
                <c:pt idx="411">
                  <c:v>22.925999999999998</c:v>
                </c:pt>
                <c:pt idx="412">
                  <c:v>22.202999999999999</c:v>
                </c:pt>
                <c:pt idx="413">
                  <c:v>21.513999999999999</c:v>
                </c:pt>
                <c:pt idx="414">
                  <c:v>20.853000000000002</c:v>
                </c:pt>
                <c:pt idx="415">
                  <c:v>20.219000000000001</c:v>
                </c:pt>
                <c:pt idx="416">
                  <c:v>19.606999999999999</c:v>
                </c:pt>
                <c:pt idx="417">
                  <c:v>19.029</c:v>
                </c:pt>
                <c:pt idx="418">
                  <c:v>18.478000000000002</c:v>
                </c:pt>
                <c:pt idx="419">
                  <c:v>17.949000000000002</c:v>
                </c:pt>
                <c:pt idx="420">
                  <c:v>17.437999999999999</c:v>
                </c:pt>
                <c:pt idx="421">
                  <c:v>16.948</c:v>
                </c:pt>
                <c:pt idx="422">
                  <c:v>16.478999999999999</c:v>
                </c:pt>
                <c:pt idx="423">
                  <c:v>16.03</c:v>
                </c:pt>
                <c:pt idx="424">
                  <c:v>15.6</c:v>
                </c:pt>
                <c:pt idx="425">
                  <c:v>15.189</c:v>
                </c:pt>
                <c:pt idx="426">
                  <c:v>14.795999999999999</c:v>
                </c:pt>
                <c:pt idx="427">
                  <c:v>14.417</c:v>
                </c:pt>
                <c:pt idx="428">
                  <c:v>14.054</c:v>
                </c:pt>
                <c:pt idx="429">
                  <c:v>13.706</c:v>
                </c:pt>
                <c:pt idx="430">
                  <c:v>13.372999999999999</c:v>
                </c:pt>
                <c:pt idx="431">
                  <c:v>13.053000000000001</c:v>
                </c:pt>
                <c:pt idx="432">
                  <c:v>12.744999999999999</c:v>
                </c:pt>
                <c:pt idx="433">
                  <c:v>12.444000000000001</c:v>
                </c:pt>
                <c:pt idx="434">
                  <c:v>12.159000000000001</c:v>
                </c:pt>
                <c:pt idx="435">
                  <c:v>11.885999999999999</c:v>
                </c:pt>
                <c:pt idx="436">
                  <c:v>11.625999999999999</c:v>
                </c:pt>
                <c:pt idx="437">
                  <c:v>11.374000000000001</c:v>
                </c:pt>
                <c:pt idx="438">
                  <c:v>11.129</c:v>
                </c:pt>
                <c:pt idx="439">
                  <c:v>10.893000000000001</c:v>
                </c:pt>
                <c:pt idx="440">
                  <c:v>10.667</c:v>
                </c:pt>
                <c:pt idx="441">
                  <c:v>10.448</c:v>
                </c:pt>
                <c:pt idx="442">
                  <c:v>10.236000000000001</c:v>
                </c:pt>
                <c:pt idx="443">
                  <c:v>10.031000000000001</c:v>
                </c:pt>
                <c:pt idx="444">
                  <c:v>9.8350000000000009</c:v>
                </c:pt>
                <c:pt idx="445">
                  <c:v>9.6440000000000001</c:v>
                </c:pt>
                <c:pt idx="446">
                  <c:v>9.4510000000000005</c:v>
                </c:pt>
                <c:pt idx="447">
                  <c:v>9.2590000000000003</c:v>
                </c:pt>
                <c:pt idx="448">
                  <c:v>9.0739999999999998</c:v>
                </c:pt>
                <c:pt idx="449">
                  <c:v>8.9030000000000005</c:v>
                </c:pt>
                <c:pt idx="450">
                  <c:v>8.7509999999999994</c:v>
                </c:pt>
                <c:pt idx="451">
                  <c:v>8.6129999999999995</c:v>
                </c:pt>
                <c:pt idx="452">
                  <c:v>8.48</c:v>
                </c:pt>
                <c:pt idx="453">
                  <c:v>8.3480000000000008</c:v>
                </c:pt>
                <c:pt idx="454">
                  <c:v>8.2119999999999997</c:v>
                </c:pt>
                <c:pt idx="455">
                  <c:v>8.0790000000000006</c:v>
                </c:pt>
                <c:pt idx="456">
                  <c:v>7.9459999999999997</c:v>
                </c:pt>
                <c:pt idx="457">
                  <c:v>7.8209999999999997</c:v>
                </c:pt>
                <c:pt idx="458">
                  <c:v>7.6989999999999998</c:v>
                </c:pt>
                <c:pt idx="459">
                  <c:v>7.5819999999999999</c:v>
                </c:pt>
                <c:pt idx="460">
                  <c:v>7.4660000000000002</c:v>
                </c:pt>
                <c:pt idx="461">
                  <c:v>7.3579999999999997</c:v>
                </c:pt>
                <c:pt idx="462">
                  <c:v>7.2519999999999998</c:v>
                </c:pt>
                <c:pt idx="463">
                  <c:v>7.1550000000000002</c:v>
                </c:pt>
                <c:pt idx="464">
                  <c:v>7.0629999999999997</c:v>
                </c:pt>
                <c:pt idx="465">
                  <c:v>6.9749999999999996</c:v>
                </c:pt>
                <c:pt idx="466">
                  <c:v>6.883</c:v>
                </c:pt>
                <c:pt idx="467">
                  <c:v>6.7919999999999998</c:v>
                </c:pt>
                <c:pt idx="468">
                  <c:v>6.7060000000000004</c:v>
                </c:pt>
                <c:pt idx="469">
                  <c:v>6.625</c:v>
                </c:pt>
                <c:pt idx="470">
                  <c:v>6.5490000000000004</c:v>
                </c:pt>
                <c:pt idx="471">
                  <c:v>6.476</c:v>
                </c:pt>
                <c:pt idx="472">
                  <c:v>6.407</c:v>
                </c:pt>
                <c:pt idx="473">
                  <c:v>6.3369999999999997</c:v>
                </c:pt>
                <c:pt idx="474">
                  <c:v>6.2720000000000002</c:v>
                </c:pt>
                <c:pt idx="475">
                  <c:v>6.2050000000000001</c:v>
                </c:pt>
                <c:pt idx="476">
                  <c:v>6.1470000000000002</c:v>
                </c:pt>
                <c:pt idx="477">
                  <c:v>6.0890000000000004</c:v>
                </c:pt>
                <c:pt idx="478">
                  <c:v>6.0339999999999998</c:v>
                </c:pt>
                <c:pt idx="479">
                  <c:v>5.9720000000000004</c:v>
                </c:pt>
                <c:pt idx="480">
                  <c:v>5.9139999999999997</c:v>
                </c:pt>
                <c:pt idx="481">
                  <c:v>5.859</c:v>
                </c:pt>
                <c:pt idx="482">
                  <c:v>5.81</c:v>
                </c:pt>
                <c:pt idx="483">
                  <c:v>5.7629999999999999</c:v>
                </c:pt>
                <c:pt idx="484">
                  <c:v>5.718</c:v>
                </c:pt>
                <c:pt idx="485">
                  <c:v>5.6710000000000003</c:v>
                </c:pt>
                <c:pt idx="486">
                  <c:v>5.6239999999999997</c:v>
                </c:pt>
                <c:pt idx="487">
                  <c:v>5.5830000000000002</c:v>
                </c:pt>
                <c:pt idx="488">
                  <c:v>5.548</c:v>
                </c:pt>
                <c:pt idx="489">
                  <c:v>5.51</c:v>
                </c:pt>
                <c:pt idx="490">
                  <c:v>5.4690000000000003</c:v>
                </c:pt>
                <c:pt idx="491">
                  <c:v>5.43</c:v>
                </c:pt>
                <c:pt idx="492">
                  <c:v>5.3920000000000003</c:v>
                </c:pt>
                <c:pt idx="493">
                  <c:v>5.3579999999999997</c:v>
                </c:pt>
                <c:pt idx="494">
                  <c:v>5.3179999999999996</c:v>
                </c:pt>
                <c:pt idx="495">
                  <c:v>5.282</c:v>
                </c:pt>
                <c:pt idx="496">
                  <c:v>5.2450000000000001</c:v>
                </c:pt>
                <c:pt idx="497">
                  <c:v>5.2119999999999997</c:v>
                </c:pt>
                <c:pt idx="498">
                  <c:v>5.18</c:v>
                </c:pt>
                <c:pt idx="499">
                  <c:v>5.1559999999999997</c:v>
                </c:pt>
                <c:pt idx="500">
                  <c:v>5.1280000000000001</c:v>
                </c:pt>
                <c:pt idx="501">
                  <c:v>5.0949999999999998</c:v>
                </c:pt>
                <c:pt idx="502">
                  <c:v>5.0599999999999996</c:v>
                </c:pt>
                <c:pt idx="503">
                  <c:v>5.03</c:v>
                </c:pt>
                <c:pt idx="504">
                  <c:v>5.0039999999999996</c:v>
                </c:pt>
                <c:pt idx="505">
                  <c:v>4.9779999999999998</c:v>
                </c:pt>
                <c:pt idx="506">
                  <c:v>4.9530000000000003</c:v>
                </c:pt>
                <c:pt idx="507">
                  <c:v>4.9240000000000004</c:v>
                </c:pt>
                <c:pt idx="508">
                  <c:v>4.8970000000000002</c:v>
                </c:pt>
                <c:pt idx="509">
                  <c:v>4.8620000000000001</c:v>
                </c:pt>
                <c:pt idx="510">
                  <c:v>4.8319999999999999</c:v>
                </c:pt>
                <c:pt idx="511">
                  <c:v>4.8090000000000002</c:v>
                </c:pt>
                <c:pt idx="512">
                  <c:v>4.7930000000000001</c:v>
                </c:pt>
                <c:pt idx="513">
                  <c:v>4.7690000000000001</c:v>
                </c:pt>
                <c:pt idx="514">
                  <c:v>4.7430000000000003</c:v>
                </c:pt>
                <c:pt idx="515">
                  <c:v>4.7169999999999996</c:v>
                </c:pt>
                <c:pt idx="516">
                  <c:v>4.6929999999999996</c:v>
                </c:pt>
                <c:pt idx="517">
                  <c:v>4.665</c:v>
                </c:pt>
                <c:pt idx="518">
                  <c:v>4.6319999999999997</c:v>
                </c:pt>
                <c:pt idx="519">
                  <c:v>4.6020000000000003</c:v>
                </c:pt>
                <c:pt idx="520">
                  <c:v>4.569</c:v>
                </c:pt>
                <c:pt idx="521">
                  <c:v>4.53</c:v>
                </c:pt>
                <c:pt idx="522">
                  <c:v>4.4809999999999999</c:v>
                </c:pt>
                <c:pt idx="523">
                  <c:v>4.43</c:v>
                </c:pt>
                <c:pt idx="524">
                  <c:v>4.3789999999999996</c:v>
                </c:pt>
                <c:pt idx="525">
                  <c:v>4.33</c:v>
                </c:pt>
                <c:pt idx="526">
                  <c:v>4.2789999999999999</c:v>
                </c:pt>
                <c:pt idx="527">
                  <c:v>4.2210000000000001</c:v>
                </c:pt>
                <c:pt idx="528">
                  <c:v>4.157</c:v>
                </c:pt>
                <c:pt idx="529">
                  <c:v>4.0890000000000004</c:v>
                </c:pt>
                <c:pt idx="530">
                  <c:v>4.0140000000000002</c:v>
                </c:pt>
                <c:pt idx="531">
                  <c:v>3.9350000000000001</c:v>
                </c:pt>
                <c:pt idx="532">
                  <c:v>3.8580000000000001</c:v>
                </c:pt>
                <c:pt idx="533">
                  <c:v>3.78</c:v>
                </c:pt>
                <c:pt idx="534">
                  <c:v>3.7040000000000002</c:v>
                </c:pt>
                <c:pt idx="535">
                  <c:v>3.621</c:v>
                </c:pt>
                <c:pt idx="536">
                  <c:v>3.5350000000000001</c:v>
                </c:pt>
                <c:pt idx="537">
                  <c:v>3.4430000000000001</c:v>
                </c:pt>
                <c:pt idx="538">
                  <c:v>3.3540000000000001</c:v>
                </c:pt>
                <c:pt idx="539">
                  <c:v>3.2629999999999999</c:v>
                </c:pt>
                <c:pt idx="540">
                  <c:v>3.17</c:v>
                </c:pt>
                <c:pt idx="541">
                  <c:v>3.0739999999999998</c:v>
                </c:pt>
                <c:pt idx="542">
                  <c:v>2.9809999999999999</c:v>
                </c:pt>
                <c:pt idx="543">
                  <c:v>2.8839999999999999</c:v>
                </c:pt>
                <c:pt idx="544">
                  <c:v>2.7959999999999998</c:v>
                </c:pt>
                <c:pt idx="545">
                  <c:v>2.698</c:v>
                </c:pt>
                <c:pt idx="546">
                  <c:v>2.5939999999999999</c:v>
                </c:pt>
                <c:pt idx="547">
                  <c:v>2.4929999999999999</c:v>
                </c:pt>
                <c:pt idx="548">
                  <c:v>2.399</c:v>
                </c:pt>
                <c:pt idx="549">
                  <c:v>2.3069999999999999</c:v>
                </c:pt>
                <c:pt idx="550">
                  <c:v>2.2120000000000002</c:v>
                </c:pt>
                <c:pt idx="551">
                  <c:v>2.125</c:v>
                </c:pt>
                <c:pt idx="552">
                  <c:v>2.0379999999999998</c:v>
                </c:pt>
                <c:pt idx="553">
                  <c:v>1.9510000000000001</c:v>
                </c:pt>
                <c:pt idx="554">
                  <c:v>1.869</c:v>
                </c:pt>
                <c:pt idx="555">
                  <c:v>1.7929999999999999</c:v>
                </c:pt>
                <c:pt idx="556">
                  <c:v>1.72</c:v>
                </c:pt>
                <c:pt idx="557">
                  <c:v>1.6479999999999999</c:v>
                </c:pt>
                <c:pt idx="558">
                  <c:v>1.58</c:v>
                </c:pt>
                <c:pt idx="559">
                  <c:v>1.5129999999999999</c:v>
                </c:pt>
                <c:pt idx="560">
                  <c:v>1.454</c:v>
                </c:pt>
                <c:pt idx="561">
                  <c:v>1.4019999999999999</c:v>
                </c:pt>
                <c:pt idx="562">
                  <c:v>1.3520000000000001</c:v>
                </c:pt>
                <c:pt idx="563">
                  <c:v>1.304</c:v>
                </c:pt>
                <c:pt idx="564">
                  <c:v>1.262</c:v>
                </c:pt>
                <c:pt idx="565">
                  <c:v>1.224</c:v>
                </c:pt>
                <c:pt idx="566">
                  <c:v>1.1890000000000001</c:v>
                </c:pt>
                <c:pt idx="567">
                  <c:v>1.1579999999999999</c:v>
                </c:pt>
                <c:pt idx="568">
                  <c:v>1.1299999999999999</c:v>
                </c:pt>
                <c:pt idx="569">
                  <c:v>1.1060000000000001</c:v>
                </c:pt>
                <c:pt idx="570">
                  <c:v>1.081</c:v>
                </c:pt>
                <c:pt idx="571">
                  <c:v>1.056</c:v>
                </c:pt>
                <c:pt idx="572">
                  <c:v>1.032</c:v>
                </c:pt>
                <c:pt idx="573">
                  <c:v>1.0109999999999999</c:v>
                </c:pt>
                <c:pt idx="574">
                  <c:v>0.996</c:v>
                </c:pt>
                <c:pt idx="575">
                  <c:v>0.98599999999999999</c:v>
                </c:pt>
                <c:pt idx="576">
                  <c:v>0.97799999999999998</c:v>
                </c:pt>
                <c:pt idx="577">
                  <c:v>0.97099999999999997</c:v>
                </c:pt>
                <c:pt idx="578">
                  <c:v>0.96699999999999997</c:v>
                </c:pt>
                <c:pt idx="579">
                  <c:v>0.96299999999999997</c:v>
                </c:pt>
                <c:pt idx="580">
                  <c:v>0.95899999999999996</c:v>
                </c:pt>
                <c:pt idx="581">
                  <c:v>0.95399999999999996</c:v>
                </c:pt>
                <c:pt idx="582">
                  <c:v>0.95399999999999996</c:v>
                </c:pt>
                <c:pt idx="583">
                  <c:v>0.95499999999999996</c:v>
                </c:pt>
                <c:pt idx="584">
                  <c:v>0.95599999999999996</c:v>
                </c:pt>
                <c:pt idx="585">
                  <c:v>0.95399999999999996</c:v>
                </c:pt>
                <c:pt idx="586">
                  <c:v>0.95399999999999996</c:v>
                </c:pt>
                <c:pt idx="587">
                  <c:v>0.95699999999999996</c:v>
                </c:pt>
                <c:pt idx="588">
                  <c:v>0.95799999999999996</c:v>
                </c:pt>
                <c:pt idx="589">
                  <c:v>0.95899999999999996</c:v>
                </c:pt>
                <c:pt idx="590">
                  <c:v>0.96299999999999997</c:v>
                </c:pt>
                <c:pt idx="591">
                  <c:v>0.96799999999999997</c:v>
                </c:pt>
                <c:pt idx="592">
                  <c:v>0.97399999999999998</c:v>
                </c:pt>
                <c:pt idx="593">
                  <c:v>0.98</c:v>
                </c:pt>
                <c:pt idx="594">
                  <c:v>0.98299999999999998</c:v>
                </c:pt>
                <c:pt idx="595">
                  <c:v>0.98399999999999999</c:v>
                </c:pt>
                <c:pt idx="596">
                  <c:v>0.98399999999999999</c:v>
                </c:pt>
                <c:pt idx="597">
                  <c:v>0.98099999999999998</c:v>
                </c:pt>
                <c:pt idx="598">
                  <c:v>0.97899999999999998</c:v>
                </c:pt>
                <c:pt idx="599">
                  <c:v>0.97899999999999998</c:v>
                </c:pt>
                <c:pt idx="600">
                  <c:v>0.97899999999999998</c:v>
                </c:pt>
                <c:pt idx="601">
                  <c:v>0.97599999999999998</c:v>
                </c:pt>
                <c:pt idx="602">
                  <c:v>0.97</c:v>
                </c:pt>
                <c:pt idx="603">
                  <c:v>0.96499999999999997</c:v>
                </c:pt>
                <c:pt idx="604">
                  <c:v>0.96399999999999997</c:v>
                </c:pt>
                <c:pt idx="605">
                  <c:v>0.96499999999999997</c:v>
                </c:pt>
                <c:pt idx="606">
                  <c:v>0.96299999999999997</c:v>
                </c:pt>
                <c:pt idx="607">
                  <c:v>0.95899999999999996</c:v>
                </c:pt>
                <c:pt idx="608">
                  <c:v>0.95499999999999996</c:v>
                </c:pt>
                <c:pt idx="609">
                  <c:v>0.94699999999999995</c:v>
                </c:pt>
                <c:pt idx="610">
                  <c:v>0.94299999999999995</c:v>
                </c:pt>
                <c:pt idx="611">
                  <c:v>0.93600000000000005</c:v>
                </c:pt>
                <c:pt idx="612">
                  <c:v>0.92900000000000005</c:v>
                </c:pt>
                <c:pt idx="613">
                  <c:v>0.92</c:v>
                </c:pt>
                <c:pt idx="614">
                  <c:v>0.91100000000000003</c:v>
                </c:pt>
                <c:pt idx="615">
                  <c:v>0.90200000000000002</c:v>
                </c:pt>
                <c:pt idx="616">
                  <c:v>0.89700000000000002</c:v>
                </c:pt>
                <c:pt idx="617">
                  <c:v>0.89200000000000002</c:v>
                </c:pt>
                <c:pt idx="618">
                  <c:v>0.88800000000000001</c:v>
                </c:pt>
                <c:pt idx="619">
                  <c:v>0.88100000000000001</c:v>
                </c:pt>
                <c:pt idx="620">
                  <c:v>0.875</c:v>
                </c:pt>
                <c:pt idx="621">
                  <c:v>0.86899999999999999</c:v>
                </c:pt>
                <c:pt idx="622">
                  <c:v>0.86799999999999999</c:v>
                </c:pt>
                <c:pt idx="623">
                  <c:v>0.86899999999999999</c:v>
                </c:pt>
                <c:pt idx="624">
                  <c:v>0.871</c:v>
                </c:pt>
                <c:pt idx="625">
                  <c:v>0.871</c:v>
                </c:pt>
                <c:pt idx="626">
                  <c:v>0.871</c:v>
                </c:pt>
                <c:pt idx="627">
                  <c:v>0.872</c:v>
                </c:pt>
                <c:pt idx="628">
                  <c:v>0.873</c:v>
                </c:pt>
                <c:pt idx="629">
                  <c:v>0.874</c:v>
                </c:pt>
                <c:pt idx="630">
                  <c:v>0.872</c:v>
                </c:pt>
                <c:pt idx="631">
                  <c:v>0.86799999999999999</c:v>
                </c:pt>
                <c:pt idx="632">
                  <c:v>0.86299999999999999</c:v>
                </c:pt>
                <c:pt idx="633">
                  <c:v>0.872</c:v>
                </c:pt>
                <c:pt idx="634">
                  <c:v>0.88800000000000001</c:v>
                </c:pt>
                <c:pt idx="635">
                  <c:v>0.91300000000000003</c:v>
                </c:pt>
                <c:pt idx="636">
                  <c:v>0.93</c:v>
                </c:pt>
                <c:pt idx="637">
                  <c:v>0.94199999999999995</c:v>
                </c:pt>
                <c:pt idx="638">
                  <c:v>0.94399999999999995</c:v>
                </c:pt>
                <c:pt idx="639">
                  <c:v>0.94799999999999995</c:v>
                </c:pt>
                <c:pt idx="640">
                  <c:v>0.95099999999999996</c:v>
                </c:pt>
                <c:pt idx="641">
                  <c:v>0.95699999999999996</c:v>
                </c:pt>
                <c:pt idx="642">
                  <c:v>0.95899999999999996</c:v>
                </c:pt>
                <c:pt idx="643">
                  <c:v>0.95699999999999996</c:v>
                </c:pt>
                <c:pt idx="644">
                  <c:v>0.95499999999999996</c:v>
                </c:pt>
                <c:pt idx="645">
                  <c:v>0.95699999999999996</c:v>
                </c:pt>
                <c:pt idx="646">
                  <c:v>0.95799999999999996</c:v>
                </c:pt>
                <c:pt idx="647">
                  <c:v>0.95799999999999996</c:v>
                </c:pt>
                <c:pt idx="648">
                  <c:v>0.95899999999999996</c:v>
                </c:pt>
                <c:pt idx="649">
                  <c:v>0.95499999999999996</c:v>
                </c:pt>
                <c:pt idx="650">
                  <c:v>0.95</c:v>
                </c:pt>
                <c:pt idx="651">
                  <c:v>0.94199999999999995</c:v>
                </c:pt>
                <c:pt idx="652">
                  <c:v>0.93700000000000006</c:v>
                </c:pt>
                <c:pt idx="653">
                  <c:v>0.93100000000000005</c:v>
                </c:pt>
                <c:pt idx="654">
                  <c:v>0.93100000000000005</c:v>
                </c:pt>
                <c:pt idx="655">
                  <c:v>0.93100000000000005</c:v>
                </c:pt>
                <c:pt idx="656">
                  <c:v>0.93300000000000005</c:v>
                </c:pt>
                <c:pt idx="657">
                  <c:v>0.93</c:v>
                </c:pt>
                <c:pt idx="658">
                  <c:v>0.92700000000000005</c:v>
                </c:pt>
                <c:pt idx="659">
                  <c:v>0.91800000000000004</c:v>
                </c:pt>
                <c:pt idx="660">
                  <c:v>0.91</c:v>
                </c:pt>
                <c:pt idx="661">
                  <c:v>0.90100000000000002</c:v>
                </c:pt>
                <c:pt idx="662">
                  <c:v>0.89200000000000002</c:v>
                </c:pt>
                <c:pt idx="663">
                  <c:v>0.879</c:v>
                </c:pt>
                <c:pt idx="664">
                  <c:v>0.86599999999999999</c:v>
                </c:pt>
                <c:pt idx="665">
                  <c:v>0.85699999999999998</c:v>
                </c:pt>
                <c:pt idx="666">
                  <c:v>0.84899999999999998</c:v>
                </c:pt>
                <c:pt idx="667">
                  <c:v>0.84899999999999998</c:v>
                </c:pt>
                <c:pt idx="668">
                  <c:v>0.84799999999999998</c:v>
                </c:pt>
                <c:pt idx="669">
                  <c:v>0.85199999999999998</c:v>
                </c:pt>
                <c:pt idx="670">
                  <c:v>0.85599999999999998</c:v>
                </c:pt>
                <c:pt idx="671">
                  <c:v>0.86099999999999999</c:v>
                </c:pt>
                <c:pt idx="672">
                  <c:v>0.86499999999999999</c:v>
                </c:pt>
                <c:pt idx="673">
                  <c:v>0.873</c:v>
                </c:pt>
                <c:pt idx="674">
                  <c:v>0.876</c:v>
                </c:pt>
                <c:pt idx="675">
                  <c:v>0.88300000000000001</c:v>
                </c:pt>
                <c:pt idx="676">
                  <c:v>0.88400000000000001</c:v>
                </c:pt>
                <c:pt idx="677">
                  <c:v>0.88900000000000001</c:v>
                </c:pt>
                <c:pt idx="678">
                  <c:v>0.89600000000000002</c:v>
                </c:pt>
                <c:pt idx="679">
                  <c:v>0.90300000000000002</c:v>
                </c:pt>
                <c:pt idx="680">
                  <c:v>0.91200000000000003</c:v>
                </c:pt>
                <c:pt idx="681">
                  <c:v>0.92400000000000004</c:v>
                </c:pt>
                <c:pt idx="682">
                  <c:v>0.93300000000000005</c:v>
                </c:pt>
                <c:pt idx="683">
                  <c:v>0.93600000000000005</c:v>
                </c:pt>
                <c:pt idx="684">
                  <c:v>0.94099999999999995</c:v>
                </c:pt>
                <c:pt idx="685">
                  <c:v>0.94099999999999995</c:v>
                </c:pt>
                <c:pt idx="686">
                  <c:v>0.94099999999999995</c:v>
                </c:pt>
                <c:pt idx="687">
                  <c:v>0.93899999999999995</c:v>
                </c:pt>
                <c:pt idx="688">
                  <c:v>0.93700000000000006</c:v>
                </c:pt>
                <c:pt idx="689">
                  <c:v>0.93400000000000005</c:v>
                </c:pt>
                <c:pt idx="690">
                  <c:v>0.93799999999999994</c:v>
                </c:pt>
                <c:pt idx="691">
                  <c:v>0.93100000000000005</c:v>
                </c:pt>
                <c:pt idx="692">
                  <c:v>0.92500000000000004</c:v>
                </c:pt>
                <c:pt idx="693">
                  <c:v>0.92100000000000004</c:v>
                </c:pt>
                <c:pt idx="694">
                  <c:v>0.91800000000000004</c:v>
                </c:pt>
                <c:pt idx="695">
                  <c:v>0.91500000000000004</c:v>
                </c:pt>
                <c:pt idx="696">
                  <c:v>0.91200000000000003</c:v>
                </c:pt>
                <c:pt idx="697">
                  <c:v>0.90700000000000003</c:v>
                </c:pt>
                <c:pt idx="698">
                  <c:v>0.89900000000000002</c:v>
                </c:pt>
                <c:pt idx="699">
                  <c:v>0.89900000000000002</c:v>
                </c:pt>
                <c:pt idx="700">
                  <c:v>0.90100000000000002</c:v>
                </c:pt>
                <c:pt idx="701">
                  <c:v>0.90200000000000002</c:v>
                </c:pt>
                <c:pt idx="702">
                  <c:v>0.9</c:v>
                </c:pt>
                <c:pt idx="703">
                  <c:v>0.90300000000000002</c:v>
                </c:pt>
                <c:pt idx="704">
                  <c:v>0.90400000000000003</c:v>
                </c:pt>
                <c:pt idx="705">
                  <c:v>0.90900000000000003</c:v>
                </c:pt>
                <c:pt idx="706">
                  <c:v>0.91700000000000004</c:v>
                </c:pt>
                <c:pt idx="707">
                  <c:v>0.92700000000000005</c:v>
                </c:pt>
                <c:pt idx="708">
                  <c:v>0.93899999999999995</c:v>
                </c:pt>
                <c:pt idx="709">
                  <c:v>0.95099999999999996</c:v>
                </c:pt>
                <c:pt idx="710">
                  <c:v>0.95699999999999996</c:v>
                </c:pt>
                <c:pt idx="711">
                  <c:v>0.96099999999999997</c:v>
                </c:pt>
                <c:pt idx="712">
                  <c:v>0.96899999999999997</c:v>
                </c:pt>
                <c:pt idx="713">
                  <c:v>0.97499999999999998</c:v>
                </c:pt>
                <c:pt idx="714">
                  <c:v>0.98199999999999998</c:v>
                </c:pt>
                <c:pt idx="715">
                  <c:v>0.98499999999999999</c:v>
                </c:pt>
                <c:pt idx="716">
                  <c:v>0.99099999999999999</c:v>
                </c:pt>
                <c:pt idx="717">
                  <c:v>0.995</c:v>
                </c:pt>
                <c:pt idx="718">
                  <c:v>1</c:v>
                </c:pt>
                <c:pt idx="719">
                  <c:v>1.0009999999999999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11C8-4A33-B773-0CB0FDF8E3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79610352"/>
        <c:axId val="679608712"/>
      </c:scatterChart>
      <c:valAx>
        <c:axId val="6796103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9608712"/>
        <c:crosses val="autoZero"/>
        <c:crossBetween val="midCat"/>
      </c:valAx>
      <c:valAx>
        <c:axId val="6796087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961035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8460383858267718"/>
          <c:y val="0.88502684571067625"/>
          <c:w val="0.59843449731129761"/>
          <c:h val="9.839889007009133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CA</a:t>
            </a:r>
            <a:r>
              <a:rPr lang="en-US" baseline="0"/>
              <a:t> VS. DELTA PRESSURE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'TASK 1'!$P$3:$P$5</c:f>
              <c:strCache>
                <c:ptCount val="3"/>
                <c:pt idx="1">
                  <c:v>6000RPM</c:v>
                </c:pt>
                <c:pt idx="2">
                  <c:v>Delta P(Bar)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'TASK 1'!$A$6:$A$3989</c:f>
              <c:numCache>
                <c:formatCode>0</c:formatCode>
                <c:ptCount val="3984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1'!$P$6:$P$3989</c:f>
              <c:numCache>
                <c:formatCode>0.000</c:formatCode>
                <c:ptCount val="3984"/>
                <c:pt idx="0">
                  <c:v>-1.8999999999999906E-2</c:v>
                </c:pt>
                <c:pt idx="1">
                  <c:v>-3.5000000000000142E-2</c:v>
                </c:pt>
                <c:pt idx="2">
                  <c:v>-4.7999999999999932E-2</c:v>
                </c:pt>
                <c:pt idx="3">
                  <c:v>-4.0999999999999925E-2</c:v>
                </c:pt>
                <c:pt idx="4">
                  <c:v>-1.6000000000000014E-2</c:v>
                </c:pt>
                <c:pt idx="5">
                  <c:v>4.0000000000000036E-3</c:v>
                </c:pt>
                <c:pt idx="6">
                  <c:v>-1.4000000000000012E-2</c:v>
                </c:pt>
                <c:pt idx="7">
                  <c:v>-3.6000000000000032E-2</c:v>
                </c:pt>
                <c:pt idx="8">
                  <c:v>-3.7000000000000033E-2</c:v>
                </c:pt>
                <c:pt idx="9">
                  <c:v>-2.5999999999999912E-2</c:v>
                </c:pt>
                <c:pt idx="10">
                  <c:v>-1.8000000000000016E-2</c:v>
                </c:pt>
                <c:pt idx="11">
                  <c:v>-5.0000000000000044E-3</c:v>
                </c:pt>
                <c:pt idx="12">
                  <c:v>1.8000000000000016E-2</c:v>
                </c:pt>
                <c:pt idx="13">
                  <c:v>2.9999999999999916E-2</c:v>
                </c:pt>
                <c:pt idx="14">
                  <c:v>3.0000000000000027E-2</c:v>
                </c:pt>
                <c:pt idx="15">
                  <c:v>1.100000000000001E-2</c:v>
                </c:pt>
                <c:pt idx="16">
                  <c:v>-1.0000000000000009E-3</c:v>
                </c:pt>
                <c:pt idx="17">
                  <c:v>-4.0000000000000036E-3</c:v>
                </c:pt>
                <c:pt idx="18">
                  <c:v>-1.6000000000000014E-2</c:v>
                </c:pt>
                <c:pt idx="19">
                  <c:v>-2.300000000000002E-2</c:v>
                </c:pt>
                <c:pt idx="20">
                  <c:v>-2.9999999999999916E-2</c:v>
                </c:pt>
                <c:pt idx="21">
                  <c:v>-4.2000000000000037E-2</c:v>
                </c:pt>
                <c:pt idx="22">
                  <c:v>-3.3000000000000029E-2</c:v>
                </c:pt>
                <c:pt idx="23">
                  <c:v>-2.8000000000000025E-2</c:v>
                </c:pt>
                <c:pt idx="24">
                  <c:v>-1.9999999999999907E-2</c:v>
                </c:pt>
                <c:pt idx="25">
                  <c:v>-1.4000000000000012E-2</c:v>
                </c:pt>
                <c:pt idx="26">
                  <c:v>-9.000000000000008E-3</c:v>
                </c:pt>
                <c:pt idx="27">
                  <c:v>0</c:v>
                </c:pt>
                <c:pt idx="28">
                  <c:v>2.0000000000000018E-3</c:v>
                </c:pt>
                <c:pt idx="29">
                  <c:v>1.5000000000000013E-2</c:v>
                </c:pt>
                <c:pt idx="30">
                  <c:v>-1.0000000000000009E-3</c:v>
                </c:pt>
                <c:pt idx="31">
                  <c:v>2.0000000000000018E-3</c:v>
                </c:pt>
                <c:pt idx="32">
                  <c:v>1.0000000000000009E-3</c:v>
                </c:pt>
                <c:pt idx="33">
                  <c:v>0</c:v>
                </c:pt>
                <c:pt idx="34">
                  <c:v>-1.2000000000000011E-2</c:v>
                </c:pt>
                <c:pt idx="35">
                  <c:v>-1.100000000000001E-2</c:v>
                </c:pt>
                <c:pt idx="36">
                  <c:v>-1.6000000000000014E-2</c:v>
                </c:pt>
                <c:pt idx="37">
                  <c:v>-6.0000000000000053E-3</c:v>
                </c:pt>
                <c:pt idx="38">
                  <c:v>-7.0000000000000062E-3</c:v>
                </c:pt>
                <c:pt idx="39">
                  <c:v>-1.5000000000000013E-2</c:v>
                </c:pt>
                <c:pt idx="40">
                  <c:v>-2.0000000000000018E-3</c:v>
                </c:pt>
                <c:pt idx="41">
                  <c:v>-3.400000000000003E-2</c:v>
                </c:pt>
                <c:pt idx="42">
                  <c:v>-2.6999999999999913E-2</c:v>
                </c:pt>
                <c:pt idx="43">
                  <c:v>-3.7000000000000033E-2</c:v>
                </c:pt>
                <c:pt idx="44">
                  <c:v>-8.0000000000000071E-3</c:v>
                </c:pt>
                <c:pt idx="45">
                  <c:v>-2.9000000000000026E-2</c:v>
                </c:pt>
                <c:pt idx="46">
                  <c:v>-2.899999999999997E-2</c:v>
                </c:pt>
                <c:pt idx="47">
                  <c:v>-2.7000000000000024E-2</c:v>
                </c:pt>
                <c:pt idx="48">
                  <c:v>-4.0000000000000036E-3</c:v>
                </c:pt>
                <c:pt idx="49">
                  <c:v>6.0000000000000053E-3</c:v>
                </c:pt>
                <c:pt idx="50">
                  <c:v>-5.0000000000000044E-3</c:v>
                </c:pt>
                <c:pt idx="51">
                  <c:v>-1.0000000000000009E-3</c:v>
                </c:pt>
                <c:pt idx="52">
                  <c:v>6.0000000000000053E-3</c:v>
                </c:pt>
                <c:pt idx="53">
                  <c:v>-2.0000000000000018E-3</c:v>
                </c:pt>
                <c:pt idx="54">
                  <c:v>1.0000000000000009E-3</c:v>
                </c:pt>
                <c:pt idx="55">
                  <c:v>-8.0000000000000071E-3</c:v>
                </c:pt>
                <c:pt idx="56">
                  <c:v>-1.0999999999999954E-2</c:v>
                </c:pt>
                <c:pt idx="57">
                  <c:v>-1.5000000000000013E-2</c:v>
                </c:pt>
                <c:pt idx="58">
                  <c:v>-7.0000000000000062E-3</c:v>
                </c:pt>
                <c:pt idx="59">
                  <c:v>-7.0000000000000062E-3</c:v>
                </c:pt>
                <c:pt idx="60">
                  <c:v>-1.0000000000000009E-3</c:v>
                </c:pt>
                <c:pt idx="61">
                  <c:v>3.0000000000000027E-3</c:v>
                </c:pt>
                <c:pt idx="62">
                  <c:v>-2.0000000000000018E-3</c:v>
                </c:pt>
                <c:pt idx="63">
                  <c:v>2.0000000000000018E-3</c:v>
                </c:pt>
                <c:pt idx="64">
                  <c:v>1.0000000000000009E-3</c:v>
                </c:pt>
                <c:pt idx="65">
                  <c:v>8.0000000000000071E-3</c:v>
                </c:pt>
                <c:pt idx="66">
                  <c:v>5.0000000000000044E-3</c:v>
                </c:pt>
                <c:pt idx="67">
                  <c:v>5.0000000000000044E-3</c:v>
                </c:pt>
                <c:pt idx="68">
                  <c:v>8.0000000000000071E-3</c:v>
                </c:pt>
                <c:pt idx="69">
                  <c:v>0</c:v>
                </c:pt>
                <c:pt idx="70">
                  <c:v>0</c:v>
                </c:pt>
                <c:pt idx="71">
                  <c:v>3.0000000000000027E-3</c:v>
                </c:pt>
                <c:pt idx="72">
                  <c:v>-1.0000000000000009E-3</c:v>
                </c:pt>
                <c:pt idx="73">
                  <c:v>-8.0000000000000071E-3</c:v>
                </c:pt>
                <c:pt idx="74">
                  <c:v>-1.4000000000000012E-2</c:v>
                </c:pt>
                <c:pt idx="75">
                  <c:v>-1.5000000000000013E-2</c:v>
                </c:pt>
                <c:pt idx="76">
                  <c:v>-9.000000000000008E-3</c:v>
                </c:pt>
                <c:pt idx="77">
                  <c:v>-1.0000000000000009E-3</c:v>
                </c:pt>
                <c:pt idx="78">
                  <c:v>3.0000000000000027E-3</c:v>
                </c:pt>
                <c:pt idx="79">
                  <c:v>-2.0000000000000018E-3</c:v>
                </c:pt>
                <c:pt idx="80">
                  <c:v>-1.0000000000000009E-3</c:v>
                </c:pt>
                <c:pt idx="81">
                  <c:v>-2.0000000000000018E-3</c:v>
                </c:pt>
                <c:pt idx="82">
                  <c:v>7.0000000000000062E-3</c:v>
                </c:pt>
                <c:pt idx="83">
                  <c:v>1.0000000000000009E-2</c:v>
                </c:pt>
                <c:pt idx="84">
                  <c:v>1.6000000000000014E-2</c:v>
                </c:pt>
                <c:pt idx="85">
                  <c:v>1.5000000000000013E-2</c:v>
                </c:pt>
                <c:pt idx="86">
                  <c:v>1.5999999999999959E-2</c:v>
                </c:pt>
                <c:pt idx="87">
                  <c:v>1.5000000000000013E-2</c:v>
                </c:pt>
                <c:pt idx="88">
                  <c:v>1.4000000000000012E-2</c:v>
                </c:pt>
                <c:pt idx="89">
                  <c:v>1.2000000000000011E-2</c:v>
                </c:pt>
                <c:pt idx="90">
                  <c:v>9.000000000000008E-3</c:v>
                </c:pt>
                <c:pt idx="91">
                  <c:v>1.5999999999999959E-2</c:v>
                </c:pt>
                <c:pt idx="92">
                  <c:v>8.0000000000000071E-3</c:v>
                </c:pt>
                <c:pt idx="93">
                  <c:v>-3.0000000000000027E-3</c:v>
                </c:pt>
                <c:pt idx="94">
                  <c:v>-6.0000000000000053E-3</c:v>
                </c:pt>
                <c:pt idx="95">
                  <c:v>-7.0000000000000062E-3</c:v>
                </c:pt>
                <c:pt idx="96">
                  <c:v>0</c:v>
                </c:pt>
                <c:pt idx="97">
                  <c:v>4.0000000000000036E-3</c:v>
                </c:pt>
                <c:pt idx="98">
                  <c:v>3.0000000000000027E-3</c:v>
                </c:pt>
                <c:pt idx="99">
                  <c:v>1.0000000000000009E-2</c:v>
                </c:pt>
                <c:pt idx="100">
                  <c:v>9.000000000000008E-3</c:v>
                </c:pt>
                <c:pt idx="101">
                  <c:v>2.0000000000000018E-3</c:v>
                </c:pt>
                <c:pt idx="102">
                  <c:v>-3.0000000000000027E-3</c:v>
                </c:pt>
                <c:pt idx="103">
                  <c:v>0</c:v>
                </c:pt>
                <c:pt idx="104">
                  <c:v>1.8000000000000016E-2</c:v>
                </c:pt>
                <c:pt idx="105">
                  <c:v>1.8000000000000016E-2</c:v>
                </c:pt>
                <c:pt idx="106">
                  <c:v>1.8000000000000016E-2</c:v>
                </c:pt>
                <c:pt idx="107">
                  <c:v>1.5999999999999903E-2</c:v>
                </c:pt>
                <c:pt idx="108">
                  <c:v>1.8000000000000016E-2</c:v>
                </c:pt>
                <c:pt idx="109">
                  <c:v>1.7000000000000015E-2</c:v>
                </c:pt>
                <c:pt idx="110">
                  <c:v>1.4000000000000012E-2</c:v>
                </c:pt>
                <c:pt idx="111">
                  <c:v>3.0000000000000027E-3</c:v>
                </c:pt>
                <c:pt idx="112">
                  <c:v>-3.0000000000000027E-3</c:v>
                </c:pt>
                <c:pt idx="113">
                  <c:v>-1.0000000000000009E-2</c:v>
                </c:pt>
                <c:pt idx="114">
                  <c:v>-8.0000000000000071E-3</c:v>
                </c:pt>
                <c:pt idx="115">
                  <c:v>-4.0000000000000036E-3</c:v>
                </c:pt>
                <c:pt idx="116">
                  <c:v>3.0000000000000027E-3</c:v>
                </c:pt>
                <c:pt idx="117">
                  <c:v>0</c:v>
                </c:pt>
                <c:pt idx="118">
                  <c:v>2.0000000000000018E-3</c:v>
                </c:pt>
                <c:pt idx="119">
                  <c:v>5.0000000000000044E-3</c:v>
                </c:pt>
                <c:pt idx="120">
                  <c:v>8.0000000000000071E-3</c:v>
                </c:pt>
                <c:pt idx="121">
                  <c:v>8.0000000000000071E-3</c:v>
                </c:pt>
                <c:pt idx="122">
                  <c:v>1.100000000000001E-2</c:v>
                </c:pt>
                <c:pt idx="123">
                  <c:v>1.3000000000000012E-2</c:v>
                </c:pt>
                <c:pt idx="124">
                  <c:v>1.2000000000000011E-2</c:v>
                </c:pt>
                <c:pt idx="125">
                  <c:v>1.100000000000001E-2</c:v>
                </c:pt>
                <c:pt idx="126">
                  <c:v>1.7000000000000015E-2</c:v>
                </c:pt>
                <c:pt idx="127">
                  <c:v>1.7999999999999905E-2</c:v>
                </c:pt>
                <c:pt idx="128">
                  <c:v>2.200000000000002E-2</c:v>
                </c:pt>
                <c:pt idx="129">
                  <c:v>1.6000000000000014E-2</c:v>
                </c:pt>
                <c:pt idx="130">
                  <c:v>8.0000000000000071E-3</c:v>
                </c:pt>
                <c:pt idx="131">
                  <c:v>1.0000000000000009E-2</c:v>
                </c:pt>
                <c:pt idx="132">
                  <c:v>3.0000000000000027E-3</c:v>
                </c:pt>
                <c:pt idx="133">
                  <c:v>-7.0000000000000062E-3</c:v>
                </c:pt>
                <c:pt idx="134">
                  <c:v>-1.4000000000000012E-2</c:v>
                </c:pt>
                <c:pt idx="135">
                  <c:v>-1.0000000000000009E-2</c:v>
                </c:pt>
                <c:pt idx="136">
                  <c:v>-4.0000000000000036E-3</c:v>
                </c:pt>
                <c:pt idx="137">
                  <c:v>1.0000000000000009E-3</c:v>
                </c:pt>
                <c:pt idx="138">
                  <c:v>6.0000000000000053E-3</c:v>
                </c:pt>
                <c:pt idx="139">
                  <c:v>1.2000000000000011E-2</c:v>
                </c:pt>
                <c:pt idx="140">
                  <c:v>1.9000000000000017E-2</c:v>
                </c:pt>
                <c:pt idx="141">
                  <c:v>1.9000000000000017E-2</c:v>
                </c:pt>
                <c:pt idx="142">
                  <c:v>1.8000000000000016E-2</c:v>
                </c:pt>
                <c:pt idx="143">
                  <c:v>1.8999999999999906E-2</c:v>
                </c:pt>
                <c:pt idx="144">
                  <c:v>2.300000000000002E-2</c:v>
                </c:pt>
                <c:pt idx="145">
                  <c:v>1.3000000000000012E-2</c:v>
                </c:pt>
                <c:pt idx="146">
                  <c:v>9.000000000000008E-3</c:v>
                </c:pt>
                <c:pt idx="147">
                  <c:v>4.0000000000000036E-3</c:v>
                </c:pt>
                <c:pt idx="148">
                  <c:v>1.0000000000000009E-2</c:v>
                </c:pt>
                <c:pt idx="149">
                  <c:v>1.0000000000000009E-3</c:v>
                </c:pt>
                <c:pt idx="150">
                  <c:v>5.0000000000000044E-3</c:v>
                </c:pt>
                <c:pt idx="151">
                  <c:v>2.0000000000000018E-3</c:v>
                </c:pt>
                <c:pt idx="152">
                  <c:v>4.0000000000000036E-3</c:v>
                </c:pt>
                <c:pt idx="153">
                  <c:v>3.0000000000000027E-3</c:v>
                </c:pt>
                <c:pt idx="154">
                  <c:v>-5.0000000000000044E-3</c:v>
                </c:pt>
                <c:pt idx="155">
                  <c:v>-4.0000000000000036E-3</c:v>
                </c:pt>
                <c:pt idx="156">
                  <c:v>-1.0000000000000009E-3</c:v>
                </c:pt>
                <c:pt idx="157">
                  <c:v>-1.0000000000000009E-3</c:v>
                </c:pt>
                <c:pt idx="158">
                  <c:v>-2.0000000000000018E-3</c:v>
                </c:pt>
                <c:pt idx="159">
                  <c:v>-5.0000000000000044E-3</c:v>
                </c:pt>
                <c:pt idx="160">
                  <c:v>2.0000000000000018E-3</c:v>
                </c:pt>
                <c:pt idx="161">
                  <c:v>1.100000000000001E-2</c:v>
                </c:pt>
                <c:pt idx="162">
                  <c:v>1.3000000000000012E-2</c:v>
                </c:pt>
                <c:pt idx="163">
                  <c:v>1.100000000000001E-2</c:v>
                </c:pt>
                <c:pt idx="164">
                  <c:v>1.3000000000000012E-2</c:v>
                </c:pt>
                <c:pt idx="165">
                  <c:v>9.000000000000008E-3</c:v>
                </c:pt>
                <c:pt idx="166">
                  <c:v>1.2999999999999901E-2</c:v>
                </c:pt>
                <c:pt idx="167">
                  <c:v>9.000000000000008E-3</c:v>
                </c:pt>
                <c:pt idx="168">
                  <c:v>1.0000000000000009E-2</c:v>
                </c:pt>
                <c:pt idx="169">
                  <c:v>7.0000000000000062E-3</c:v>
                </c:pt>
                <c:pt idx="170">
                  <c:v>4.0000000000000036E-3</c:v>
                </c:pt>
                <c:pt idx="171">
                  <c:v>6.0000000000000053E-3</c:v>
                </c:pt>
                <c:pt idx="172">
                  <c:v>8.0000000000000071E-3</c:v>
                </c:pt>
                <c:pt idx="173">
                  <c:v>7.9999999999998961E-3</c:v>
                </c:pt>
                <c:pt idx="174">
                  <c:v>6.0000000000000053E-3</c:v>
                </c:pt>
                <c:pt idx="175">
                  <c:v>1.0000000000000009E-2</c:v>
                </c:pt>
                <c:pt idx="176">
                  <c:v>1.1000000000000121E-2</c:v>
                </c:pt>
                <c:pt idx="177">
                  <c:v>1.8999999999999906E-2</c:v>
                </c:pt>
                <c:pt idx="178">
                  <c:v>2.100000000000013E-2</c:v>
                </c:pt>
                <c:pt idx="179">
                  <c:v>2.6999999999999913E-2</c:v>
                </c:pt>
                <c:pt idx="180">
                  <c:v>2.5000000000000133E-2</c:v>
                </c:pt>
                <c:pt idx="181">
                  <c:v>1.6999999999999904E-2</c:v>
                </c:pt>
                <c:pt idx="182">
                  <c:v>1.6000000000000014E-2</c:v>
                </c:pt>
                <c:pt idx="183">
                  <c:v>1.2000000000000011E-2</c:v>
                </c:pt>
                <c:pt idx="184">
                  <c:v>1.2999999999999901E-2</c:v>
                </c:pt>
                <c:pt idx="185">
                  <c:v>1.2000000000000011E-2</c:v>
                </c:pt>
                <c:pt idx="186">
                  <c:v>2.0000000000000018E-3</c:v>
                </c:pt>
                <c:pt idx="187">
                  <c:v>2.0000000000000018E-3</c:v>
                </c:pt>
                <c:pt idx="188">
                  <c:v>1.0000000000001119E-3</c:v>
                </c:pt>
                <c:pt idx="189">
                  <c:v>1.2000000000000011E-2</c:v>
                </c:pt>
                <c:pt idx="190">
                  <c:v>8.0000000000000071E-3</c:v>
                </c:pt>
                <c:pt idx="191">
                  <c:v>-1.0000000000001119E-3</c:v>
                </c:pt>
                <c:pt idx="192">
                  <c:v>0</c:v>
                </c:pt>
                <c:pt idx="193">
                  <c:v>-9.9999999999988987E-4</c:v>
                </c:pt>
                <c:pt idx="194">
                  <c:v>-3.0000000000001137E-3</c:v>
                </c:pt>
                <c:pt idx="195">
                  <c:v>0</c:v>
                </c:pt>
                <c:pt idx="196">
                  <c:v>8.0000000000000071E-3</c:v>
                </c:pt>
                <c:pt idx="197">
                  <c:v>5.0000000000001155E-3</c:v>
                </c:pt>
                <c:pt idx="198">
                  <c:v>-5.0000000000001155E-3</c:v>
                </c:pt>
                <c:pt idx="199">
                  <c:v>-1.0000000000000009E-2</c:v>
                </c:pt>
                <c:pt idx="200">
                  <c:v>-2.0000000000000018E-3</c:v>
                </c:pt>
                <c:pt idx="201">
                  <c:v>-2.0000000000000018E-3</c:v>
                </c:pt>
                <c:pt idx="202">
                  <c:v>2.0000000000000018E-3</c:v>
                </c:pt>
                <c:pt idx="203">
                  <c:v>-2.9999999999998916E-3</c:v>
                </c:pt>
                <c:pt idx="204">
                  <c:v>-1.0000000000001119E-3</c:v>
                </c:pt>
                <c:pt idx="205">
                  <c:v>7.0000000000001172E-3</c:v>
                </c:pt>
                <c:pt idx="206">
                  <c:v>1.0000000000000009E-2</c:v>
                </c:pt>
                <c:pt idx="207">
                  <c:v>1.8999999999999906E-2</c:v>
                </c:pt>
                <c:pt idx="208">
                  <c:v>2.0999999999999908E-2</c:v>
                </c:pt>
                <c:pt idx="209">
                  <c:v>2.7000000000000135E-2</c:v>
                </c:pt>
                <c:pt idx="210">
                  <c:v>2.4999999999999911E-2</c:v>
                </c:pt>
                <c:pt idx="211">
                  <c:v>2.9000000000000137E-2</c:v>
                </c:pt>
                <c:pt idx="212">
                  <c:v>2.8000000000000025E-2</c:v>
                </c:pt>
                <c:pt idx="213">
                  <c:v>2.4999999999999911E-2</c:v>
                </c:pt>
                <c:pt idx="214">
                  <c:v>2.0999999999999908E-2</c:v>
                </c:pt>
                <c:pt idx="215">
                  <c:v>1.6000000000000014E-2</c:v>
                </c:pt>
                <c:pt idx="216">
                  <c:v>1.1000000000000121E-2</c:v>
                </c:pt>
                <c:pt idx="217">
                  <c:v>1.8000000000000016E-2</c:v>
                </c:pt>
                <c:pt idx="218">
                  <c:v>2.6000000000000023E-2</c:v>
                </c:pt>
                <c:pt idx="219">
                  <c:v>2.6999999999999913E-2</c:v>
                </c:pt>
                <c:pt idx="220">
                  <c:v>2.4999999999999911E-2</c:v>
                </c:pt>
                <c:pt idx="221">
                  <c:v>2.100000000000013E-2</c:v>
                </c:pt>
                <c:pt idx="222">
                  <c:v>1.2000000000000011E-2</c:v>
                </c:pt>
                <c:pt idx="223">
                  <c:v>1.2999999999999901E-2</c:v>
                </c:pt>
                <c:pt idx="224">
                  <c:v>7.0000000000001172E-3</c:v>
                </c:pt>
                <c:pt idx="225">
                  <c:v>4.0000000000000036E-3</c:v>
                </c:pt>
                <c:pt idx="226">
                  <c:v>-2.0000000000000018E-3</c:v>
                </c:pt>
                <c:pt idx="227">
                  <c:v>-4.0000000000000036E-3</c:v>
                </c:pt>
                <c:pt idx="228">
                  <c:v>0</c:v>
                </c:pt>
                <c:pt idx="229">
                  <c:v>-2.0000000000000018E-3</c:v>
                </c:pt>
                <c:pt idx="230">
                  <c:v>-6.0000000000000053E-3</c:v>
                </c:pt>
                <c:pt idx="231">
                  <c:v>2.9999999999998916E-3</c:v>
                </c:pt>
                <c:pt idx="232">
                  <c:v>-2.9999999999998916E-3</c:v>
                </c:pt>
                <c:pt idx="233">
                  <c:v>-2.0000000000000018E-3</c:v>
                </c:pt>
                <c:pt idx="234">
                  <c:v>-2.0000000000000018E-3</c:v>
                </c:pt>
                <c:pt idx="235">
                  <c:v>9.9999999999988987E-4</c:v>
                </c:pt>
                <c:pt idx="236">
                  <c:v>5.0000000000001155E-3</c:v>
                </c:pt>
                <c:pt idx="237">
                  <c:v>2.4999999999999911E-2</c:v>
                </c:pt>
                <c:pt idx="238">
                  <c:v>3.499999999999992E-2</c:v>
                </c:pt>
                <c:pt idx="239">
                  <c:v>1.4000000000000012E-2</c:v>
                </c:pt>
                <c:pt idx="240">
                  <c:v>2.3000000000000131E-2</c:v>
                </c:pt>
                <c:pt idx="241">
                  <c:v>-1.6000000000000014E-2</c:v>
                </c:pt>
                <c:pt idx="242">
                  <c:v>2.0000000000000018E-2</c:v>
                </c:pt>
                <c:pt idx="243">
                  <c:v>3.2999999999999918E-2</c:v>
                </c:pt>
                <c:pt idx="244">
                  <c:v>2.100000000000013E-2</c:v>
                </c:pt>
                <c:pt idx="245">
                  <c:v>3.9999999999999813E-2</c:v>
                </c:pt>
                <c:pt idx="246">
                  <c:v>2.4000000000000021E-2</c:v>
                </c:pt>
                <c:pt idx="247">
                  <c:v>1.4000000000000012E-2</c:v>
                </c:pt>
                <c:pt idx="248">
                  <c:v>2.0000000000000018E-3</c:v>
                </c:pt>
                <c:pt idx="249">
                  <c:v>2.3000000000000131E-2</c:v>
                </c:pt>
                <c:pt idx="250">
                  <c:v>3.2999999999999918E-2</c:v>
                </c:pt>
                <c:pt idx="251">
                  <c:v>2.6999999999999913E-2</c:v>
                </c:pt>
                <c:pt idx="252">
                  <c:v>3.6000000000000032E-2</c:v>
                </c:pt>
                <c:pt idx="253">
                  <c:v>3.2000000000000028E-2</c:v>
                </c:pt>
                <c:pt idx="254">
                  <c:v>2.5000000000000133E-2</c:v>
                </c:pt>
                <c:pt idx="255">
                  <c:v>-2.100000000000013E-2</c:v>
                </c:pt>
                <c:pt idx="256">
                  <c:v>1.4000000000000012E-2</c:v>
                </c:pt>
                <c:pt idx="257">
                  <c:v>6.5000000000000169E-2</c:v>
                </c:pt>
                <c:pt idx="258">
                  <c:v>6.2999999999999723E-2</c:v>
                </c:pt>
                <c:pt idx="259">
                  <c:v>5.1000000000000156E-2</c:v>
                </c:pt>
                <c:pt idx="260">
                  <c:v>4.8999999999999932E-2</c:v>
                </c:pt>
                <c:pt idx="261">
                  <c:v>4.3000000000000149E-2</c:v>
                </c:pt>
                <c:pt idx="262">
                  <c:v>3.4999999999999698E-2</c:v>
                </c:pt>
                <c:pt idx="263">
                  <c:v>2.7000000000000135E-2</c:v>
                </c:pt>
                <c:pt idx="264">
                  <c:v>3.6999999999999922E-2</c:v>
                </c:pt>
                <c:pt idx="265">
                  <c:v>4.8999999999999932E-2</c:v>
                </c:pt>
                <c:pt idx="266">
                  <c:v>4.5000000000000373E-2</c:v>
                </c:pt>
                <c:pt idx="267">
                  <c:v>4.8000000000000043E-2</c:v>
                </c:pt>
                <c:pt idx="268">
                  <c:v>3.9999999999999591E-2</c:v>
                </c:pt>
                <c:pt idx="269">
                  <c:v>3.3000000000000362E-2</c:v>
                </c:pt>
                <c:pt idx="270">
                  <c:v>2.4000000000000021E-2</c:v>
                </c:pt>
                <c:pt idx="271">
                  <c:v>2.8000000000000025E-2</c:v>
                </c:pt>
                <c:pt idx="272">
                  <c:v>3.3999999999999808E-2</c:v>
                </c:pt>
                <c:pt idx="273">
                  <c:v>4.0999999999999925E-2</c:v>
                </c:pt>
                <c:pt idx="274">
                  <c:v>5.3999999999999826E-2</c:v>
                </c:pt>
                <c:pt idx="275">
                  <c:v>5.1000000000000156E-2</c:v>
                </c:pt>
                <c:pt idx="276">
                  <c:v>4.8999999999999932E-2</c:v>
                </c:pt>
                <c:pt idx="277">
                  <c:v>5.2999999999999936E-2</c:v>
                </c:pt>
                <c:pt idx="278">
                  <c:v>5.600000000000005E-2</c:v>
                </c:pt>
                <c:pt idx="279">
                  <c:v>7.2999999999999954E-2</c:v>
                </c:pt>
                <c:pt idx="280">
                  <c:v>6.9000000000000394E-2</c:v>
                </c:pt>
                <c:pt idx="281">
                  <c:v>6.899999999999995E-2</c:v>
                </c:pt>
                <c:pt idx="282">
                  <c:v>6.5999999999999837E-2</c:v>
                </c:pt>
                <c:pt idx="283">
                  <c:v>6.899999999999995E-2</c:v>
                </c:pt>
                <c:pt idx="284">
                  <c:v>7.6000000000000068E-2</c:v>
                </c:pt>
                <c:pt idx="285">
                  <c:v>8.7000000000000188E-2</c:v>
                </c:pt>
                <c:pt idx="286">
                  <c:v>8.8999999999999968E-2</c:v>
                </c:pt>
                <c:pt idx="287">
                  <c:v>9.0999999999999748E-2</c:v>
                </c:pt>
                <c:pt idx="288">
                  <c:v>7.8000000000000291E-2</c:v>
                </c:pt>
                <c:pt idx="289">
                  <c:v>8.0999999999999961E-2</c:v>
                </c:pt>
                <c:pt idx="290">
                  <c:v>8.6999999999999744E-2</c:v>
                </c:pt>
                <c:pt idx="291">
                  <c:v>0.10000000000000009</c:v>
                </c:pt>
                <c:pt idx="292">
                  <c:v>0.10399999999999965</c:v>
                </c:pt>
                <c:pt idx="293">
                  <c:v>0.10800000000000054</c:v>
                </c:pt>
                <c:pt idx="294">
                  <c:v>0.10499999999999954</c:v>
                </c:pt>
                <c:pt idx="295">
                  <c:v>0.11600000000000055</c:v>
                </c:pt>
                <c:pt idx="296">
                  <c:v>0.12399999999999967</c:v>
                </c:pt>
                <c:pt idx="297">
                  <c:v>0.125</c:v>
                </c:pt>
                <c:pt idx="298">
                  <c:v>0.11800000000000033</c:v>
                </c:pt>
                <c:pt idx="299">
                  <c:v>0.10999999999999943</c:v>
                </c:pt>
                <c:pt idx="300">
                  <c:v>0.11300000000000043</c:v>
                </c:pt>
                <c:pt idx="301">
                  <c:v>0.13600000000000012</c:v>
                </c:pt>
                <c:pt idx="302">
                  <c:v>0.15700000000000003</c:v>
                </c:pt>
                <c:pt idx="303">
                  <c:v>0.17199999999999971</c:v>
                </c:pt>
                <c:pt idx="304">
                  <c:v>0.16099999999999959</c:v>
                </c:pt>
                <c:pt idx="305">
                  <c:v>0.1670000000000007</c:v>
                </c:pt>
                <c:pt idx="306">
                  <c:v>0.16999999999999993</c:v>
                </c:pt>
                <c:pt idx="307">
                  <c:v>0.18400000000000016</c:v>
                </c:pt>
                <c:pt idx="308">
                  <c:v>0.20500000000000007</c:v>
                </c:pt>
                <c:pt idx="309">
                  <c:v>0.21799999999999997</c:v>
                </c:pt>
                <c:pt idx="310">
                  <c:v>0.22699999999999942</c:v>
                </c:pt>
                <c:pt idx="311">
                  <c:v>0.2370000000000001</c:v>
                </c:pt>
                <c:pt idx="312">
                  <c:v>0.24899999999999967</c:v>
                </c:pt>
                <c:pt idx="313">
                  <c:v>0.25400000000000045</c:v>
                </c:pt>
                <c:pt idx="314">
                  <c:v>0.25399999999999956</c:v>
                </c:pt>
                <c:pt idx="315">
                  <c:v>0.26199999999999957</c:v>
                </c:pt>
                <c:pt idx="316">
                  <c:v>0.28500000000000014</c:v>
                </c:pt>
                <c:pt idx="317">
                  <c:v>0.27200000000000024</c:v>
                </c:pt>
                <c:pt idx="318">
                  <c:v>0.29199999999999982</c:v>
                </c:pt>
                <c:pt idx="319">
                  <c:v>0.33699999999999974</c:v>
                </c:pt>
                <c:pt idx="320">
                  <c:v>0.32900000000000063</c:v>
                </c:pt>
                <c:pt idx="321">
                  <c:v>0.34100000000000108</c:v>
                </c:pt>
                <c:pt idx="322">
                  <c:v>0.38399999999999856</c:v>
                </c:pt>
                <c:pt idx="323">
                  <c:v>0.41800000000000104</c:v>
                </c:pt>
                <c:pt idx="324">
                  <c:v>0.42300000000000004</c:v>
                </c:pt>
                <c:pt idx="325">
                  <c:v>0.47100000000000009</c:v>
                </c:pt>
                <c:pt idx="326">
                  <c:v>0.45800000000000018</c:v>
                </c:pt>
                <c:pt idx="327">
                  <c:v>0.46399999999999864</c:v>
                </c:pt>
                <c:pt idx="328">
                  <c:v>0.52800000000000047</c:v>
                </c:pt>
                <c:pt idx="329">
                  <c:v>0.54100000000000037</c:v>
                </c:pt>
                <c:pt idx="330">
                  <c:v>0.53699999999999903</c:v>
                </c:pt>
                <c:pt idx="331">
                  <c:v>0.58500000000000085</c:v>
                </c:pt>
                <c:pt idx="332">
                  <c:v>0.55899999999999928</c:v>
                </c:pt>
                <c:pt idx="333">
                  <c:v>0.58200000000000074</c:v>
                </c:pt>
                <c:pt idx="334">
                  <c:v>0.64900000000000091</c:v>
                </c:pt>
                <c:pt idx="335">
                  <c:v>0.625</c:v>
                </c:pt>
                <c:pt idx="336">
                  <c:v>0.6579999999999977</c:v>
                </c:pt>
                <c:pt idx="337">
                  <c:v>0.66900000000000048</c:v>
                </c:pt>
                <c:pt idx="338">
                  <c:v>0.7029999999999994</c:v>
                </c:pt>
                <c:pt idx="339">
                  <c:v>0.70800000000000196</c:v>
                </c:pt>
                <c:pt idx="340">
                  <c:v>0.73699999999999832</c:v>
                </c:pt>
                <c:pt idx="341">
                  <c:v>0.71000000000000085</c:v>
                </c:pt>
                <c:pt idx="342">
                  <c:v>0.76999999999999957</c:v>
                </c:pt>
                <c:pt idx="343">
                  <c:v>0.73400000000000176</c:v>
                </c:pt>
                <c:pt idx="344">
                  <c:v>0.79199999999999804</c:v>
                </c:pt>
                <c:pt idx="345">
                  <c:v>0.72500000000000142</c:v>
                </c:pt>
                <c:pt idx="346">
                  <c:v>0.74299999999999855</c:v>
                </c:pt>
                <c:pt idx="347">
                  <c:v>0.73400000000000176</c:v>
                </c:pt>
                <c:pt idx="348">
                  <c:v>0.76099999999999923</c:v>
                </c:pt>
                <c:pt idx="349">
                  <c:v>0.73499999999999943</c:v>
                </c:pt>
                <c:pt idx="350">
                  <c:v>0.75300000000000011</c:v>
                </c:pt>
                <c:pt idx="351">
                  <c:v>0.72100000000000009</c:v>
                </c:pt>
                <c:pt idx="352">
                  <c:v>0.81299999999999883</c:v>
                </c:pt>
                <c:pt idx="353">
                  <c:v>0.82800000000000296</c:v>
                </c:pt>
                <c:pt idx="354">
                  <c:v>0.87199999999999989</c:v>
                </c:pt>
                <c:pt idx="355">
                  <c:v>0.9389999999999965</c:v>
                </c:pt>
                <c:pt idx="356">
                  <c:v>1.0240000000000009</c:v>
                </c:pt>
                <c:pt idx="357">
                  <c:v>1.1289999999999978</c:v>
                </c:pt>
                <c:pt idx="358">
                  <c:v>1.2450000000000045</c:v>
                </c:pt>
                <c:pt idx="359">
                  <c:v>1.365000000000002</c:v>
                </c:pt>
                <c:pt idx="360">
                  <c:v>1.4979999999999976</c:v>
                </c:pt>
                <c:pt idx="361">
                  <c:v>1.634999999999998</c:v>
                </c:pt>
                <c:pt idx="362">
                  <c:v>1.7390000000000043</c:v>
                </c:pt>
                <c:pt idx="363">
                  <c:v>1.8239999999999981</c:v>
                </c:pt>
                <c:pt idx="364">
                  <c:v>1.8780000000000001</c:v>
                </c:pt>
                <c:pt idx="365">
                  <c:v>1.9239999999999995</c:v>
                </c:pt>
                <c:pt idx="366">
                  <c:v>1.9029999999999987</c:v>
                </c:pt>
                <c:pt idx="367">
                  <c:v>1.8819999999999979</c:v>
                </c:pt>
                <c:pt idx="368">
                  <c:v>1.8410000000000011</c:v>
                </c:pt>
                <c:pt idx="369">
                  <c:v>1.7469999999999999</c:v>
                </c:pt>
                <c:pt idx="370">
                  <c:v>1.6270000000000024</c:v>
                </c:pt>
                <c:pt idx="371">
                  <c:v>1.4990000000000023</c:v>
                </c:pt>
                <c:pt idx="372">
                  <c:v>1.330999999999996</c:v>
                </c:pt>
                <c:pt idx="373">
                  <c:v>1.1430000000000007</c:v>
                </c:pt>
                <c:pt idx="374">
                  <c:v>0.91300000000000381</c:v>
                </c:pt>
                <c:pt idx="375">
                  <c:v>0.71099999999999852</c:v>
                </c:pt>
                <c:pt idx="376">
                  <c:v>0.46099999999999852</c:v>
                </c:pt>
                <c:pt idx="377">
                  <c:v>0.20599999999999596</c:v>
                </c:pt>
                <c:pt idx="378">
                  <c:v>-1.4999999999993463E-2</c:v>
                </c:pt>
                <c:pt idx="379">
                  <c:v>-0.26300000000000523</c:v>
                </c:pt>
                <c:pt idx="380">
                  <c:v>-0.46699999999999875</c:v>
                </c:pt>
                <c:pt idx="381">
                  <c:v>-0.66100000000000136</c:v>
                </c:pt>
                <c:pt idx="382">
                  <c:v>-0.85599999999999454</c:v>
                </c:pt>
                <c:pt idx="383">
                  <c:v>-0.99800000000000466</c:v>
                </c:pt>
                <c:pt idx="384">
                  <c:v>-1.1509999999999962</c:v>
                </c:pt>
                <c:pt idx="385">
                  <c:v>-1.2820000000000036</c:v>
                </c:pt>
                <c:pt idx="386">
                  <c:v>-1.3629999999999995</c:v>
                </c:pt>
                <c:pt idx="387">
                  <c:v>-1.3969999999999985</c:v>
                </c:pt>
                <c:pt idx="388">
                  <c:v>-1.4660000000000011</c:v>
                </c:pt>
                <c:pt idx="389">
                  <c:v>-1.5039999999999978</c:v>
                </c:pt>
                <c:pt idx="390">
                  <c:v>-1.4849999999999994</c:v>
                </c:pt>
                <c:pt idx="391">
                  <c:v>-1.4879999999999995</c:v>
                </c:pt>
                <c:pt idx="392">
                  <c:v>-1.5050000000000026</c:v>
                </c:pt>
                <c:pt idx="393">
                  <c:v>-1.4660000000000011</c:v>
                </c:pt>
                <c:pt idx="394">
                  <c:v>-1.4529999999999959</c:v>
                </c:pt>
                <c:pt idx="395">
                  <c:v>-1.4370000000000047</c:v>
                </c:pt>
                <c:pt idx="396">
                  <c:v>-1.3900000000000006</c:v>
                </c:pt>
                <c:pt idx="397">
                  <c:v>-1.3769999999999953</c:v>
                </c:pt>
                <c:pt idx="398">
                  <c:v>-1.328000000000003</c:v>
                </c:pt>
                <c:pt idx="399">
                  <c:v>-1.2879999999999967</c:v>
                </c:pt>
                <c:pt idx="400">
                  <c:v>-1.2469999999999999</c:v>
                </c:pt>
                <c:pt idx="401">
                  <c:v>-1.1970000000000027</c:v>
                </c:pt>
                <c:pt idx="402">
                  <c:v>-1.1559999999999988</c:v>
                </c:pt>
                <c:pt idx="403">
                  <c:v>-1.097999999999999</c:v>
                </c:pt>
                <c:pt idx="404">
                  <c:v>-1.0640000000000036</c:v>
                </c:pt>
                <c:pt idx="405">
                  <c:v>-1.0109999999999992</c:v>
                </c:pt>
                <c:pt idx="406">
                  <c:v>-0.98000000000000043</c:v>
                </c:pt>
                <c:pt idx="407">
                  <c:v>-0.94299999999999784</c:v>
                </c:pt>
                <c:pt idx="408">
                  <c:v>-0.90700000000000003</c:v>
                </c:pt>
                <c:pt idx="409">
                  <c:v>-0.86700000000000088</c:v>
                </c:pt>
                <c:pt idx="410">
                  <c:v>-0.84700000000000131</c:v>
                </c:pt>
                <c:pt idx="411">
                  <c:v>-0.8019999999999996</c:v>
                </c:pt>
                <c:pt idx="412">
                  <c:v>-0.78500000000000014</c:v>
                </c:pt>
                <c:pt idx="413">
                  <c:v>-0.75199999999999889</c:v>
                </c:pt>
                <c:pt idx="414">
                  <c:v>-0.72100000000000009</c:v>
                </c:pt>
                <c:pt idx="415">
                  <c:v>-0.69099999999999895</c:v>
                </c:pt>
                <c:pt idx="416">
                  <c:v>-0.66100000000000136</c:v>
                </c:pt>
                <c:pt idx="417">
                  <c:v>-0.63200000000000145</c:v>
                </c:pt>
                <c:pt idx="418">
                  <c:v>-0.59399999999999764</c:v>
                </c:pt>
                <c:pt idx="419">
                  <c:v>-0.56500000000000128</c:v>
                </c:pt>
                <c:pt idx="420">
                  <c:v>-0.54200000000000159</c:v>
                </c:pt>
                <c:pt idx="421">
                  <c:v>-0.50199999999999889</c:v>
                </c:pt>
                <c:pt idx="422">
                  <c:v>-0.4789999999999992</c:v>
                </c:pt>
                <c:pt idx="423">
                  <c:v>-0.46000000000000085</c:v>
                </c:pt>
                <c:pt idx="424">
                  <c:v>-0.44200000000000017</c:v>
                </c:pt>
                <c:pt idx="425">
                  <c:v>-0.41600000000000037</c:v>
                </c:pt>
                <c:pt idx="426">
                  <c:v>-0.39699999999999847</c:v>
                </c:pt>
                <c:pt idx="427">
                  <c:v>-0.38299999999999912</c:v>
                </c:pt>
                <c:pt idx="428">
                  <c:v>-0.38000000000000078</c:v>
                </c:pt>
                <c:pt idx="429">
                  <c:v>-0.37100000000000044</c:v>
                </c:pt>
                <c:pt idx="430">
                  <c:v>-0.36599999999999966</c:v>
                </c:pt>
                <c:pt idx="431">
                  <c:v>-0.34699999999999953</c:v>
                </c:pt>
                <c:pt idx="432">
                  <c:v>-0.33700000000000152</c:v>
                </c:pt>
                <c:pt idx="433">
                  <c:v>-0.32699999999999996</c:v>
                </c:pt>
                <c:pt idx="434">
                  <c:v>-0.32499999999999929</c:v>
                </c:pt>
                <c:pt idx="435">
                  <c:v>-0.29800000000000004</c:v>
                </c:pt>
                <c:pt idx="436">
                  <c:v>-0.2889999999999997</c:v>
                </c:pt>
                <c:pt idx="437">
                  <c:v>-0.27800000000000047</c:v>
                </c:pt>
                <c:pt idx="438">
                  <c:v>-0.26099999999999923</c:v>
                </c:pt>
                <c:pt idx="439">
                  <c:v>-0.25200000000000067</c:v>
                </c:pt>
                <c:pt idx="440">
                  <c:v>-0.24099999999999966</c:v>
                </c:pt>
                <c:pt idx="441">
                  <c:v>-0.23799999999999955</c:v>
                </c:pt>
                <c:pt idx="442">
                  <c:v>-0.23300000000000054</c:v>
                </c:pt>
                <c:pt idx="443">
                  <c:v>-0.22799999999999976</c:v>
                </c:pt>
                <c:pt idx="444">
                  <c:v>-0.22700000000000031</c:v>
                </c:pt>
                <c:pt idx="445">
                  <c:v>-0.22100000000000009</c:v>
                </c:pt>
                <c:pt idx="446">
                  <c:v>-0.22600000000000087</c:v>
                </c:pt>
                <c:pt idx="447">
                  <c:v>-0.21299999999999919</c:v>
                </c:pt>
                <c:pt idx="448">
                  <c:v>-0.20199999999999996</c:v>
                </c:pt>
                <c:pt idx="449">
                  <c:v>-0.18800000000000061</c:v>
                </c:pt>
                <c:pt idx="450">
                  <c:v>-0.17399999999999949</c:v>
                </c:pt>
                <c:pt idx="451">
                  <c:v>-0.17399999999999949</c:v>
                </c:pt>
                <c:pt idx="452">
                  <c:v>-0.16099999999999959</c:v>
                </c:pt>
                <c:pt idx="453">
                  <c:v>-0.15700000000000003</c:v>
                </c:pt>
                <c:pt idx="454">
                  <c:v>-0.15400000000000169</c:v>
                </c:pt>
                <c:pt idx="455">
                  <c:v>-0.14499999999999957</c:v>
                </c:pt>
                <c:pt idx="456">
                  <c:v>-0.15299999999999869</c:v>
                </c:pt>
                <c:pt idx="457">
                  <c:v>-0.15400000000000169</c:v>
                </c:pt>
                <c:pt idx="458">
                  <c:v>-0.14899999999999913</c:v>
                </c:pt>
                <c:pt idx="459">
                  <c:v>-0.13000000000000078</c:v>
                </c:pt>
                <c:pt idx="460">
                  <c:v>-0.1039999999999992</c:v>
                </c:pt>
                <c:pt idx="461">
                  <c:v>-0.10899999999999999</c:v>
                </c:pt>
                <c:pt idx="462">
                  <c:v>-0.11100000000000065</c:v>
                </c:pt>
                <c:pt idx="463">
                  <c:v>-9.9999999999999645E-2</c:v>
                </c:pt>
                <c:pt idx="464">
                  <c:v>-8.1999999999999851E-2</c:v>
                </c:pt>
                <c:pt idx="465">
                  <c:v>-7.3999999999999844E-2</c:v>
                </c:pt>
                <c:pt idx="466">
                  <c:v>-7.6999999999999957E-2</c:v>
                </c:pt>
                <c:pt idx="467">
                  <c:v>-7.6000000000000512E-2</c:v>
                </c:pt>
                <c:pt idx="468">
                  <c:v>-7.1999999999999176E-2</c:v>
                </c:pt>
                <c:pt idx="469">
                  <c:v>-7.6000000000000512E-2</c:v>
                </c:pt>
                <c:pt idx="470">
                  <c:v>-7.6999999999999957E-2</c:v>
                </c:pt>
                <c:pt idx="471">
                  <c:v>-7.099999999999973E-2</c:v>
                </c:pt>
                <c:pt idx="472">
                  <c:v>-7.0000000000000284E-2</c:v>
                </c:pt>
                <c:pt idx="473">
                  <c:v>-7.8000000000000291E-2</c:v>
                </c:pt>
                <c:pt idx="474">
                  <c:v>-8.8000000000000078E-2</c:v>
                </c:pt>
                <c:pt idx="475">
                  <c:v>-8.1999999999999851E-2</c:v>
                </c:pt>
                <c:pt idx="476">
                  <c:v>-7.5999999999999623E-2</c:v>
                </c:pt>
                <c:pt idx="477">
                  <c:v>-7.099999999999973E-2</c:v>
                </c:pt>
                <c:pt idx="478">
                  <c:v>-7.3000000000000398E-2</c:v>
                </c:pt>
                <c:pt idx="479">
                  <c:v>-7.3999999999999844E-2</c:v>
                </c:pt>
                <c:pt idx="480">
                  <c:v>-7.099999999999973E-2</c:v>
                </c:pt>
                <c:pt idx="481">
                  <c:v>-6.3000000000000611E-2</c:v>
                </c:pt>
                <c:pt idx="482">
                  <c:v>-5.9999999999999609E-2</c:v>
                </c:pt>
                <c:pt idx="483">
                  <c:v>-5.600000000000005E-2</c:v>
                </c:pt>
                <c:pt idx="484">
                  <c:v>-5.200000000000049E-2</c:v>
                </c:pt>
                <c:pt idx="485">
                  <c:v>-4.4999999999999929E-2</c:v>
                </c:pt>
                <c:pt idx="486">
                  <c:v>-4.6999999999999709E-2</c:v>
                </c:pt>
                <c:pt idx="487">
                  <c:v>-4.4999999999999929E-2</c:v>
                </c:pt>
                <c:pt idx="488">
                  <c:v>-4.1999999999999815E-2</c:v>
                </c:pt>
                <c:pt idx="489">
                  <c:v>-4.0000000000000036E-2</c:v>
                </c:pt>
                <c:pt idx="490">
                  <c:v>-4.9999999999999822E-2</c:v>
                </c:pt>
                <c:pt idx="491">
                  <c:v>-5.9000000000000163E-2</c:v>
                </c:pt>
                <c:pt idx="492">
                  <c:v>-6.5000000000000391E-2</c:v>
                </c:pt>
                <c:pt idx="493">
                  <c:v>-6.7999999999999616E-2</c:v>
                </c:pt>
                <c:pt idx="494">
                  <c:v>-7.2000000000000064E-2</c:v>
                </c:pt>
                <c:pt idx="495">
                  <c:v>-7.3999999999999844E-2</c:v>
                </c:pt>
                <c:pt idx="496">
                  <c:v>-7.3000000000000398E-2</c:v>
                </c:pt>
                <c:pt idx="497">
                  <c:v>-7.299999999999951E-2</c:v>
                </c:pt>
                <c:pt idx="498">
                  <c:v>-7.5000000000000178E-2</c:v>
                </c:pt>
                <c:pt idx="499">
                  <c:v>-7.5000000000000178E-2</c:v>
                </c:pt>
                <c:pt idx="500">
                  <c:v>-6.5000000000000391E-2</c:v>
                </c:pt>
                <c:pt idx="501">
                  <c:v>-5.0999999999999268E-2</c:v>
                </c:pt>
                <c:pt idx="502">
                  <c:v>-4.9000000000000377E-2</c:v>
                </c:pt>
                <c:pt idx="503">
                  <c:v>-5.1000000000000156E-2</c:v>
                </c:pt>
                <c:pt idx="504">
                  <c:v>-4.8999999999999488E-2</c:v>
                </c:pt>
                <c:pt idx="505">
                  <c:v>-4.0000000000000036E-2</c:v>
                </c:pt>
                <c:pt idx="506">
                  <c:v>-3.2000000000000028E-2</c:v>
                </c:pt>
                <c:pt idx="507">
                  <c:v>-4.3000000000000149E-2</c:v>
                </c:pt>
                <c:pt idx="508">
                  <c:v>-5.200000000000049E-2</c:v>
                </c:pt>
                <c:pt idx="509">
                  <c:v>-5.8999999999999275E-2</c:v>
                </c:pt>
                <c:pt idx="510">
                  <c:v>-6.0000000000000497E-2</c:v>
                </c:pt>
                <c:pt idx="511">
                  <c:v>-6.4999999999999503E-2</c:v>
                </c:pt>
                <c:pt idx="512">
                  <c:v>-7.5000000000000178E-2</c:v>
                </c:pt>
                <c:pt idx="513">
                  <c:v>-7.3000000000000398E-2</c:v>
                </c:pt>
                <c:pt idx="514">
                  <c:v>-6.899999999999995E-2</c:v>
                </c:pt>
                <c:pt idx="515">
                  <c:v>-6.899999999999995E-2</c:v>
                </c:pt>
                <c:pt idx="516">
                  <c:v>-6.7000000000000171E-2</c:v>
                </c:pt>
                <c:pt idx="517">
                  <c:v>-5.9000000000000163E-2</c:v>
                </c:pt>
                <c:pt idx="518">
                  <c:v>-5.0999999999999268E-2</c:v>
                </c:pt>
                <c:pt idx="519">
                  <c:v>-5.8000000000000718E-2</c:v>
                </c:pt>
                <c:pt idx="520">
                  <c:v>-7.6999999999999957E-2</c:v>
                </c:pt>
                <c:pt idx="521">
                  <c:v>-8.4999999999999964E-2</c:v>
                </c:pt>
                <c:pt idx="522">
                  <c:v>-7.299999999999951E-2</c:v>
                </c:pt>
                <c:pt idx="523">
                  <c:v>-4.9000000000000377E-2</c:v>
                </c:pt>
                <c:pt idx="524">
                  <c:v>-4.4999999999999929E-2</c:v>
                </c:pt>
                <c:pt idx="525">
                  <c:v>-4.8999999999999488E-2</c:v>
                </c:pt>
                <c:pt idx="526">
                  <c:v>-5.8000000000000274E-2</c:v>
                </c:pt>
                <c:pt idx="527">
                  <c:v>-5.8000000000000274E-2</c:v>
                </c:pt>
                <c:pt idx="528">
                  <c:v>-5.699999999999994E-2</c:v>
                </c:pt>
                <c:pt idx="529">
                  <c:v>-6.0000000000000053E-2</c:v>
                </c:pt>
                <c:pt idx="530">
                  <c:v>-7.099999999999973E-2</c:v>
                </c:pt>
                <c:pt idx="531">
                  <c:v>-7.1000000000000174E-2</c:v>
                </c:pt>
                <c:pt idx="532">
                  <c:v>-6.2999999999999723E-2</c:v>
                </c:pt>
                <c:pt idx="533">
                  <c:v>-7.2000000000000064E-2</c:v>
                </c:pt>
                <c:pt idx="534">
                  <c:v>-8.0000000000000071E-2</c:v>
                </c:pt>
                <c:pt idx="535">
                  <c:v>-6.899999999999995E-2</c:v>
                </c:pt>
                <c:pt idx="536">
                  <c:v>-5.8000000000000274E-2</c:v>
                </c:pt>
                <c:pt idx="537">
                  <c:v>-3.6000000000000032E-2</c:v>
                </c:pt>
                <c:pt idx="538">
                  <c:v>-2.9999999999999805E-2</c:v>
                </c:pt>
                <c:pt idx="539">
                  <c:v>-3.2999999999999918E-2</c:v>
                </c:pt>
                <c:pt idx="540">
                  <c:v>-3.9000000000000146E-2</c:v>
                </c:pt>
                <c:pt idx="541">
                  <c:v>-4.8999999999999932E-2</c:v>
                </c:pt>
                <c:pt idx="542">
                  <c:v>-6.5999999999999837E-2</c:v>
                </c:pt>
                <c:pt idx="543">
                  <c:v>-7.6000000000000068E-2</c:v>
                </c:pt>
                <c:pt idx="544">
                  <c:v>-6.6000000000000281E-2</c:v>
                </c:pt>
                <c:pt idx="545">
                  <c:v>-5.3999999999999826E-2</c:v>
                </c:pt>
                <c:pt idx="546">
                  <c:v>-5.9000000000000163E-2</c:v>
                </c:pt>
                <c:pt idx="547">
                  <c:v>-6.899999999999995E-2</c:v>
                </c:pt>
                <c:pt idx="548">
                  <c:v>-6.899999999999995E-2</c:v>
                </c:pt>
                <c:pt idx="549">
                  <c:v>-4.8000000000000043E-2</c:v>
                </c:pt>
                <c:pt idx="550">
                  <c:v>-3.6999999999999922E-2</c:v>
                </c:pt>
                <c:pt idx="551">
                  <c:v>-2.4999999999999911E-2</c:v>
                </c:pt>
                <c:pt idx="552">
                  <c:v>-2.0999999999999908E-2</c:v>
                </c:pt>
                <c:pt idx="553">
                  <c:v>-6.0000000000002274E-3</c:v>
                </c:pt>
                <c:pt idx="554">
                  <c:v>-4.9999999999998934E-3</c:v>
                </c:pt>
                <c:pt idx="555">
                  <c:v>-8.0000000000000071E-3</c:v>
                </c:pt>
                <c:pt idx="556">
                  <c:v>-8.0000000000000071E-3</c:v>
                </c:pt>
                <c:pt idx="557">
                  <c:v>-2.4999999999999911E-2</c:v>
                </c:pt>
                <c:pt idx="558">
                  <c:v>-4.4999999999999929E-2</c:v>
                </c:pt>
                <c:pt idx="559">
                  <c:v>-6.3000000000000167E-2</c:v>
                </c:pt>
                <c:pt idx="560">
                  <c:v>-7.2999999999999954E-2</c:v>
                </c:pt>
                <c:pt idx="561">
                  <c:v>-8.0000000000000071E-2</c:v>
                </c:pt>
                <c:pt idx="562">
                  <c:v>-8.5999999999999854E-2</c:v>
                </c:pt>
                <c:pt idx="563">
                  <c:v>-8.6000000000000298E-2</c:v>
                </c:pt>
                <c:pt idx="564">
                  <c:v>-7.099999999999973E-2</c:v>
                </c:pt>
                <c:pt idx="565">
                  <c:v>-5.2000000000000046E-2</c:v>
                </c:pt>
                <c:pt idx="566">
                  <c:v>-3.300000000000014E-2</c:v>
                </c:pt>
                <c:pt idx="567">
                  <c:v>-1.8000000000000016E-2</c:v>
                </c:pt>
                <c:pt idx="568">
                  <c:v>-1.2000000000000011E-2</c:v>
                </c:pt>
                <c:pt idx="569">
                  <c:v>-5.9999999999997833E-3</c:v>
                </c:pt>
                <c:pt idx="570">
                  <c:v>2.0000000000000018E-3</c:v>
                </c:pt>
                <c:pt idx="571">
                  <c:v>-7.0000000000001172E-3</c:v>
                </c:pt>
                <c:pt idx="572">
                  <c:v>-2.9999999999998916E-3</c:v>
                </c:pt>
                <c:pt idx="573">
                  <c:v>4.0000000000000036E-3</c:v>
                </c:pt>
                <c:pt idx="574">
                  <c:v>1.1999999999999789E-2</c:v>
                </c:pt>
                <c:pt idx="575">
                  <c:v>1.2000000000000011E-2</c:v>
                </c:pt>
                <c:pt idx="576">
                  <c:v>2.0000000000000018E-3</c:v>
                </c:pt>
                <c:pt idx="577">
                  <c:v>7.0000000000001172E-3</c:v>
                </c:pt>
                <c:pt idx="578">
                  <c:v>1.0000000000000009E-2</c:v>
                </c:pt>
                <c:pt idx="579">
                  <c:v>6.0000000000000053E-3</c:v>
                </c:pt>
                <c:pt idx="580">
                  <c:v>-1.0000000000000009E-2</c:v>
                </c:pt>
                <c:pt idx="581">
                  <c:v>-1.5000000000000124E-2</c:v>
                </c:pt>
                <c:pt idx="582">
                  <c:v>-1.9999999999999796E-2</c:v>
                </c:pt>
                <c:pt idx="583">
                  <c:v>-2.8000000000000025E-2</c:v>
                </c:pt>
                <c:pt idx="584">
                  <c:v>-2.7000000000000135E-2</c:v>
                </c:pt>
                <c:pt idx="585">
                  <c:v>-3.499999999999992E-2</c:v>
                </c:pt>
                <c:pt idx="586">
                  <c:v>-3.8000000000000034E-2</c:v>
                </c:pt>
                <c:pt idx="587">
                  <c:v>-3.8000000000000034E-2</c:v>
                </c:pt>
                <c:pt idx="588">
                  <c:v>-3.400000000000003E-2</c:v>
                </c:pt>
                <c:pt idx="589">
                  <c:v>-3.2000000000000028E-2</c:v>
                </c:pt>
                <c:pt idx="590">
                  <c:v>-3.2999999999999918E-2</c:v>
                </c:pt>
                <c:pt idx="591">
                  <c:v>-4.0000000000000036E-2</c:v>
                </c:pt>
                <c:pt idx="592">
                  <c:v>-3.400000000000003E-2</c:v>
                </c:pt>
                <c:pt idx="593">
                  <c:v>-2.2999999999999909E-2</c:v>
                </c:pt>
                <c:pt idx="594">
                  <c:v>-1.2999999999999901E-2</c:v>
                </c:pt>
                <c:pt idx="595">
                  <c:v>-1.5000000000000124E-2</c:v>
                </c:pt>
                <c:pt idx="596">
                  <c:v>-6.0000000000000053E-3</c:v>
                </c:pt>
                <c:pt idx="597">
                  <c:v>-9.9999999999988987E-4</c:v>
                </c:pt>
                <c:pt idx="598">
                  <c:v>2.0000000000000018E-3</c:v>
                </c:pt>
                <c:pt idx="599">
                  <c:v>-2.0000000000000018E-3</c:v>
                </c:pt>
                <c:pt idx="600">
                  <c:v>-3.0000000000001137E-3</c:v>
                </c:pt>
                <c:pt idx="601">
                  <c:v>-8.999999999999897E-3</c:v>
                </c:pt>
                <c:pt idx="602">
                  <c:v>-8.0000000000000071E-3</c:v>
                </c:pt>
                <c:pt idx="603">
                  <c:v>-3.0000000000001137E-3</c:v>
                </c:pt>
                <c:pt idx="604">
                  <c:v>-6.0000000000000053E-3</c:v>
                </c:pt>
                <c:pt idx="605">
                  <c:v>-1.0000000000000009E-2</c:v>
                </c:pt>
                <c:pt idx="606">
                  <c:v>-1.0000000000000009E-2</c:v>
                </c:pt>
                <c:pt idx="607">
                  <c:v>-1.0000000000000009E-2</c:v>
                </c:pt>
                <c:pt idx="608">
                  <c:v>-8.0000000000000071E-3</c:v>
                </c:pt>
                <c:pt idx="609">
                  <c:v>-8.0000000000000071E-3</c:v>
                </c:pt>
                <c:pt idx="610">
                  <c:v>2.0000000000000018E-3</c:v>
                </c:pt>
                <c:pt idx="611">
                  <c:v>1.3000000000000123E-2</c:v>
                </c:pt>
                <c:pt idx="612">
                  <c:v>1.4000000000000012E-2</c:v>
                </c:pt>
                <c:pt idx="613">
                  <c:v>2.0000000000000018E-2</c:v>
                </c:pt>
                <c:pt idx="614">
                  <c:v>2.0000000000000018E-2</c:v>
                </c:pt>
                <c:pt idx="615">
                  <c:v>1.8000000000000016E-2</c:v>
                </c:pt>
                <c:pt idx="616">
                  <c:v>2.1999999999999797E-2</c:v>
                </c:pt>
                <c:pt idx="617">
                  <c:v>2.0000000000000018E-2</c:v>
                </c:pt>
                <c:pt idx="618">
                  <c:v>1.9000000000000128E-2</c:v>
                </c:pt>
                <c:pt idx="619">
                  <c:v>1.2999999999999901E-2</c:v>
                </c:pt>
                <c:pt idx="620">
                  <c:v>-2.0000000000000018E-3</c:v>
                </c:pt>
                <c:pt idx="621">
                  <c:v>-1.0999999999999899E-2</c:v>
                </c:pt>
                <c:pt idx="622">
                  <c:v>2.9999999999998916E-3</c:v>
                </c:pt>
                <c:pt idx="623">
                  <c:v>-8.999999999999897E-3</c:v>
                </c:pt>
                <c:pt idx="624">
                  <c:v>-2.200000000000002E-2</c:v>
                </c:pt>
                <c:pt idx="625">
                  <c:v>-1.1000000000000121E-2</c:v>
                </c:pt>
                <c:pt idx="626">
                  <c:v>-1.399999999999979E-2</c:v>
                </c:pt>
                <c:pt idx="627">
                  <c:v>-1.1000000000000121E-2</c:v>
                </c:pt>
                <c:pt idx="628">
                  <c:v>5.0000000000001155E-3</c:v>
                </c:pt>
                <c:pt idx="629">
                  <c:v>4.0000000000000036E-3</c:v>
                </c:pt>
                <c:pt idx="630">
                  <c:v>6.0000000000000053E-3</c:v>
                </c:pt>
                <c:pt idx="631">
                  <c:v>2.2999999999999909E-2</c:v>
                </c:pt>
                <c:pt idx="632">
                  <c:v>1.6999999999999904E-2</c:v>
                </c:pt>
                <c:pt idx="633">
                  <c:v>1.2000000000000011E-2</c:v>
                </c:pt>
                <c:pt idx="634">
                  <c:v>9.000000000000119E-3</c:v>
                </c:pt>
                <c:pt idx="635">
                  <c:v>2.9999999999998916E-3</c:v>
                </c:pt>
                <c:pt idx="636">
                  <c:v>-9.9999999999988987E-4</c:v>
                </c:pt>
                <c:pt idx="637">
                  <c:v>1.0000000000000009E-2</c:v>
                </c:pt>
                <c:pt idx="638">
                  <c:v>8.0000000000000071E-3</c:v>
                </c:pt>
                <c:pt idx="639">
                  <c:v>1.6999999999999904E-2</c:v>
                </c:pt>
                <c:pt idx="640">
                  <c:v>2.4000000000000021E-2</c:v>
                </c:pt>
                <c:pt idx="641">
                  <c:v>1.8000000000000016E-2</c:v>
                </c:pt>
                <c:pt idx="642">
                  <c:v>1.8999999999999906E-2</c:v>
                </c:pt>
                <c:pt idx="643">
                  <c:v>1.7000000000000126E-2</c:v>
                </c:pt>
                <c:pt idx="644">
                  <c:v>1.8000000000000016E-2</c:v>
                </c:pt>
                <c:pt idx="645">
                  <c:v>1.8000000000000016E-2</c:v>
                </c:pt>
                <c:pt idx="646">
                  <c:v>1.8000000000000016E-2</c:v>
                </c:pt>
                <c:pt idx="647">
                  <c:v>1.4999999999999902E-2</c:v>
                </c:pt>
                <c:pt idx="648">
                  <c:v>1.4000000000000012E-2</c:v>
                </c:pt>
                <c:pt idx="649">
                  <c:v>1.4999999999999902E-2</c:v>
                </c:pt>
                <c:pt idx="650">
                  <c:v>7.0000000000001172E-3</c:v>
                </c:pt>
                <c:pt idx="651">
                  <c:v>9.9999999999988987E-4</c:v>
                </c:pt>
                <c:pt idx="652">
                  <c:v>-4.9999999999998934E-3</c:v>
                </c:pt>
                <c:pt idx="653">
                  <c:v>-1.5000000000000124E-2</c:v>
                </c:pt>
                <c:pt idx="654">
                  <c:v>-1.0999999999999899E-2</c:v>
                </c:pt>
                <c:pt idx="655">
                  <c:v>-1.0000000000000009E-2</c:v>
                </c:pt>
                <c:pt idx="656">
                  <c:v>-1.6999999999999904E-2</c:v>
                </c:pt>
                <c:pt idx="657">
                  <c:v>-6.0000000000000053E-3</c:v>
                </c:pt>
                <c:pt idx="658">
                  <c:v>4.0000000000000036E-3</c:v>
                </c:pt>
                <c:pt idx="659">
                  <c:v>4.9999999999998934E-3</c:v>
                </c:pt>
                <c:pt idx="660">
                  <c:v>-2.0000000000000018E-3</c:v>
                </c:pt>
                <c:pt idx="661">
                  <c:v>-2.0000000000000018E-3</c:v>
                </c:pt>
                <c:pt idx="662">
                  <c:v>2.0000000000000018E-3</c:v>
                </c:pt>
                <c:pt idx="663">
                  <c:v>0</c:v>
                </c:pt>
                <c:pt idx="664">
                  <c:v>-2.9999999999998916E-3</c:v>
                </c:pt>
                <c:pt idx="665">
                  <c:v>-1.0000000000001119E-3</c:v>
                </c:pt>
                <c:pt idx="666">
                  <c:v>9.000000000000119E-3</c:v>
                </c:pt>
                <c:pt idx="667">
                  <c:v>8.999999999999897E-3</c:v>
                </c:pt>
                <c:pt idx="668">
                  <c:v>-6.9999999999998952E-3</c:v>
                </c:pt>
                <c:pt idx="669">
                  <c:v>-1.3000000000000123E-2</c:v>
                </c:pt>
                <c:pt idx="670">
                  <c:v>-1.4999999999999902E-2</c:v>
                </c:pt>
                <c:pt idx="671">
                  <c:v>-2.100000000000013E-2</c:v>
                </c:pt>
                <c:pt idx="672">
                  <c:v>-1.6000000000000014E-2</c:v>
                </c:pt>
                <c:pt idx="673">
                  <c:v>-2.0000000000000018E-2</c:v>
                </c:pt>
                <c:pt idx="674">
                  <c:v>-1.8000000000000016E-2</c:v>
                </c:pt>
                <c:pt idx="675">
                  <c:v>-1.4999999999999902E-2</c:v>
                </c:pt>
                <c:pt idx="676">
                  <c:v>-1.6999999999999904E-2</c:v>
                </c:pt>
                <c:pt idx="677">
                  <c:v>-1.6000000000000014E-2</c:v>
                </c:pt>
                <c:pt idx="678">
                  <c:v>-1.8000000000000016E-2</c:v>
                </c:pt>
                <c:pt idx="679">
                  <c:v>-1.5000000000000124E-2</c:v>
                </c:pt>
                <c:pt idx="680">
                  <c:v>-1.8000000000000016E-2</c:v>
                </c:pt>
                <c:pt idx="681">
                  <c:v>-2.6999999999999913E-2</c:v>
                </c:pt>
                <c:pt idx="682">
                  <c:v>-3.2999999999999918E-2</c:v>
                </c:pt>
                <c:pt idx="683">
                  <c:v>-2.8000000000000025E-2</c:v>
                </c:pt>
                <c:pt idx="684">
                  <c:v>-2.0000000000000018E-2</c:v>
                </c:pt>
                <c:pt idx="685">
                  <c:v>-2.7000000000000135E-2</c:v>
                </c:pt>
                <c:pt idx="686">
                  <c:v>-2.4999999999999911E-2</c:v>
                </c:pt>
                <c:pt idx="687">
                  <c:v>-8.999999999999897E-3</c:v>
                </c:pt>
                <c:pt idx="688">
                  <c:v>-1.0000000000000009E-2</c:v>
                </c:pt>
                <c:pt idx="689">
                  <c:v>-1.6000000000000014E-2</c:v>
                </c:pt>
                <c:pt idx="690">
                  <c:v>-5.0000000000001155E-3</c:v>
                </c:pt>
                <c:pt idx="691">
                  <c:v>-1.0999999999999899E-2</c:v>
                </c:pt>
                <c:pt idx="692">
                  <c:v>-8.0000000000000071E-3</c:v>
                </c:pt>
                <c:pt idx="693">
                  <c:v>-1.4000000000000012E-2</c:v>
                </c:pt>
                <c:pt idx="694">
                  <c:v>-2.0000000000000018E-2</c:v>
                </c:pt>
                <c:pt idx="695">
                  <c:v>-1.5000000000000124E-2</c:v>
                </c:pt>
                <c:pt idx="696">
                  <c:v>-1.0999999999999899E-2</c:v>
                </c:pt>
                <c:pt idx="697">
                  <c:v>-1.6000000000000014E-2</c:v>
                </c:pt>
                <c:pt idx="698">
                  <c:v>-2.2999999999999909E-2</c:v>
                </c:pt>
                <c:pt idx="699">
                  <c:v>-1.7000000000000126E-2</c:v>
                </c:pt>
                <c:pt idx="700">
                  <c:v>-1.0000000000000009E-2</c:v>
                </c:pt>
                <c:pt idx="701">
                  <c:v>-1.2999999999999901E-2</c:v>
                </c:pt>
                <c:pt idx="702">
                  <c:v>-1.1000000000000121E-2</c:v>
                </c:pt>
                <c:pt idx="703">
                  <c:v>-1.2999999999999901E-2</c:v>
                </c:pt>
                <c:pt idx="704">
                  <c:v>-9.000000000000119E-3</c:v>
                </c:pt>
                <c:pt idx="705">
                  <c:v>-1.8999999999999906E-2</c:v>
                </c:pt>
                <c:pt idx="706">
                  <c:v>-1.6999999999999904E-2</c:v>
                </c:pt>
                <c:pt idx="707">
                  <c:v>-9.000000000000119E-3</c:v>
                </c:pt>
                <c:pt idx="708">
                  <c:v>-6.9999999999998952E-3</c:v>
                </c:pt>
                <c:pt idx="709">
                  <c:v>-1.3000000000000123E-2</c:v>
                </c:pt>
                <c:pt idx="710">
                  <c:v>-1.6999999999999904E-2</c:v>
                </c:pt>
                <c:pt idx="711">
                  <c:v>-1.5000000000000124E-2</c:v>
                </c:pt>
                <c:pt idx="712">
                  <c:v>-6.9999999999998952E-3</c:v>
                </c:pt>
                <c:pt idx="713">
                  <c:v>0</c:v>
                </c:pt>
                <c:pt idx="714">
                  <c:v>9.9999999999988987E-4</c:v>
                </c:pt>
                <c:pt idx="715">
                  <c:v>-4.0000000000000036E-3</c:v>
                </c:pt>
                <c:pt idx="716">
                  <c:v>5.0000000000001155E-3</c:v>
                </c:pt>
                <c:pt idx="717">
                  <c:v>2.200000000000002E-2</c:v>
                </c:pt>
                <c:pt idx="718">
                  <c:v>2.200000000000002E-2</c:v>
                </c:pt>
                <c:pt idx="719">
                  <c:v>9.9999999999988987E-4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355-46C3-B575-DDF9ADAB3C90}"/>
            </c:ext>
          </c:extLst>
        </c:ser>
        <c:ser>
          <c:idx val="1"/>
          <c:order val="1"/>
          <c:tx>
            <c:strRef>
              <c:f>'TASK 1'!$Y$3:$Y$5</c:f>
              <c:strCache>
                <c:ptCount val="3"/>
                <c:pt idx="1">
                  <c:v>5000RPM</c:v>
                </c:pt>
                <c:pt idx="2">
                  <c:v>Delta P(Bar)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'TASK 1'!$A$6:$A$3989</c:f>
              <c:numCache>
                <c:formatCode>0</c:formatCode>
                <c:ptCount val="3984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1'!$Y$6:$Y$3989</c:f>
              <c:numCache>
                <c:formatCode>0.000</c:formatCode>
                <c:ptCount val="3984"/>
                <c:pt idx="0">
                  <c:v>-4.8000000000000043E-2</c:v>
                </c:pt>
                <c:pt idx="1">
                  <c:v>-3.8000000000000034E-2</c:v>
                </c:pt>
                <c:pt idx="2">
                  <c:v>-2.9999999999999916E-2</c:v>
                </c:pt>
                <c:pt idx="3">
                  <c:v>-3.400000000000003E-2</c:v>
                </c:pt>
                <c:pt idx="4">
                  <c:v>-4.7000000000000042E-2</c:v>
                </c:pt>
                <c:pt idx="5">
                  <c:v>-4.2999999999999927E-2</c:v>
                </c:pt>
                <c:pt idx="6">
                  <c:v>-3.400000000000003E-2</c:v>
                </c:pt>
                <c:pt idx="7">
                  <c:v>-2.7000000000000024E-2</c:v>
                </c:pt>
                <c:pt idx="8">
                  <c:v>-2.0000000000000018E-2</c:v>
                </c:pt>
                <c:pt idx="9">
                  <c:v>-7.0000000000000062E-3</c:v>
                </c:pt>
                <c:pt idx="10">
                  <c:v>0</c:v>
                </c:pt>
                <c:pt idx="11">
                  <c:v>1.0000000000000009E-2</c:v>
                </c:pt>
                <c:pt idx="12">
                  <c:v>1.0000000000000009E-2</c:v>
                </c:pt>
                <c:pt idx="13">
                  <c:v>9.000000000000008E-3</c:v>
                </c:pt>
                <c:pt idx="14">
                  <c:v>1.0000000000000009E-3</c:v>
                </c:pt>
                <c:pt idx="15">
                  <c:v>-2.0000000000000018E-3</c:v>
                </c:pt>
                <c:pt idx="16">
                  <c:v>-3.0000000000000027E-3</c:v>
                </c:pt>
                <c:pt idx="17">
                  <c:v>0</c:v>
                </c:pt>
                <c:pt idx="18">
                  <c:v>1.0000000000000009E-3</c:v>
                </c:pt>
                <c:pt idx="19">
                  <c:v>1.0000000000000009E-3</c:v>
                </c:pt>
                <c:pt idx="20">
                  <c:v>1.0000000000000009E-3</c:v>
                </c:pt>
                <c:pt idx="21">
                  <c:v>0</c:v>
                </c:pt>
                <c:pt idx="22">
                  <c:v>1.0000000000000009E-3</c:v>
                </c:pt>
                <c:pt idx="23">
                  <c:v>6.0000000000000053E-3</c:v>
                </c:pt>
                <c:pt idx="24">
                  <c:v>-2.0000000000000018E-3</c:v>
                </c:pt>
                <c:pt idx="25">
                  <c:v>-8.0000000000000071E-3</c:v>
                </c:pt>
                <c:pt idx="26">
                  <c:v>-1.5000000000000013E-2</c:v>
                </c:pt>
                <c:pt idx="27">
                  <c:v>-1.4000000000000012E-2</c:v>
                </c:pt>
                <c:pt idx="28">
                  <c:v>-7.0000000000000062E-3</c:v>
                </c:pt>
                <c:pt idx="29">
                  <c:v>-5.0000000000000044E-3</c:v>
                </c:pt>
                <c:pt idx="30">
                  <c:v>-7.0000000000000062E-3</c:v>
                </c:pt>
                <c:pt idx="31">
                  <c:v>-7.9999999999998961E-3</c:v>
                </c:pt>
                <c:pt idx="32">
                  <c:v>-4.0000000000000036E-3</c:v>
                </c:pt>
                <c:pt idx="33">
                  <c:v>-7.0000000000000062E-3</c:v>
                </c:pt>
                <c:pt idx="34">
                  <c:v>-7.0000000000000062E-3</c:v>
                </c:pt>
                <c:pt idx="35">
                  <c:v>-6.0000000000000053E-3</c:v>
                </c:pt>
                <c:pt idx="36">
                  <c:v>3.0000000000000027E-3</c:v>
                </c:pt>
                <c:pt idx="37">
                  <c:v>1.0000000000000009E-2</c:v>
                </c:pt>
                <c:pt idx="38">
                  <c:v>1.6999999999999904E-2</c:v>
                </c:pt>
                <c:pt idx="39">
                  <c:v>1.6000000000000014E-2</c:v>
                </c:pt>
                <c:pt idx="40">
                  <c:v>-4.0000000000000036E-3</c:v>
                </c:pt>
                <c:pt idx="41">
                  <c:v>-2.4999999999999911E-2</c:v>
                </c:pt>
                <c:pt idx="42">
                  <c:v>8.999999999999897E-3</c:v>
                </c:pt>
                <c:pt idx="43">
                  <c:v>1.6000000000000014E-2</c:v>
                </c:pt>
                <c:pt idx="44">
                  <c:v>7.0000000000000062E-3</c:v>
                </c:pt>
                <c:pt idx="45">
                  <c:v>-6.0000000000000053E-3</c:v>
                </c:pt>
                <c:pt idx="46">
                  <c:v>7.0000000000000062E-3</c:v>
                </c:pt>
                <c:pt idx="47">
                  <c:v>-9.000000000000008E-3</c:v>
                </c:pt>
                <c:pt idx="48">
                  <c:v>-1.6999999999999904E-2</c:v>
                </c:pt>
                <c:pt idx="49">
                  <c:v>-7.0000000000000062E-3</c:v>
                </c:pt>
                <c:pt idx="50">
                  <c:v>1.3999999999999901E-2</c:v>
                </c:pt>
                <c:pt idx="51">
                  <c:v>1.9000000000000017E-2</c:v>
                </c:pt>
                <c:pt idx="52">
                  <c:v>-3.0000000000000027E-3</c:v>
                </c:pt>
                <c:pt idx="53">
                  <c:v>-1.100000000000001E-2</c:v>
                </c:pt>
                <c:pt idx="54">
                  <c:v>6.0000000000000053E-3</c:v>
                </c:pt>
                <c:pt idx="55">
                  <c:v>9.000000000000008E-3</c:v>
                </c:pt>
                <c:pt idx="56">
                  <c:v>-2.0000000000000018E-3</c:v>
                </c:pt>
                <c:pt idx="57">
                  <c:v>-8.0000000000000071E-3</c:v>
                </c:pt>
                <c:pt idx="58">
                  <c:v>-2.2999999999999909E-2</c:v>
                </c:pt>
                <c:pt idx="59">
                  <c:v>-2.9000000000000026E-2</c:v>
                </c:pt>
                <c:pt idx="60">
                  <c:v>0</c:v>
                </c:pt>
                <c:pt idx="61">
                  <c:v>7.0000000000000062E-3</c:v>
                </c:pt>
                <c:pt idx="62">
                  <c:v>1.2000000000000011E-2</c:v>
                </c:pt>
                <c:pt idx="63">
                  <c:v>1.4000000000000012E-2</c:v>
                </c:pt>
                <c:pt idx="64">
                  <c:v>1.4999999999999902E-2</c:v>
                </c:pt>
                <c:pt idx="65">
                  <c:v>1.7000000000000015E-2</c:v>
                </c:pt>
                <c:pt idx="66">
                  <c:v>2.8000000000000025E-2</c:v>
                </c:pt>
                <c:pt idx="67">
                  <c:v>2.7000000000000024E-2</c:v>
                </c:pt>
                <c:pt idx="68">
                  <c:v>2.0000000000000018E-2</c:v>
                </c:pt>
                <c:pt idx="69">
                  <c:v>1.0000000000000009E-2</c:v>
                </c:pt>
                <c:pt idx="70">
                  <c:v>5.0000000000000044E-3</c:v>
                </c:pt>
                <c:pt idx="71">
                  <c:v>0</c:v>
                </c:pt>
                <c:pt idx="72">
                  <c:v>4.0000000000000036E-3</c:v>
                </c:pt>
                <c:pt idx="73">
                  <c:v>2.9999999999998916E-3</c:v>
                </c:pt>
                <c:pt idx="74">
                  <c:v>-8.999999999999897E-3</c:v>
                </c:pt>
                <c:pt idx="75">
                  <c:v>-1.8000000000000016E-2</c:v>
                </c:pt>
                <c:pt idx="76">
                  <c:v>-1.9000000000000017E-2</c:v>
                </c:pt>
                <c:pt idx="77">
                  <c:v>-8.0000000000000071E-3</c:v>
                </c:pt>
                <c:pt idx="78">
                  <c:v>-1.0000000000000009E-3</c:v>
                </c:pt>
                <c:pt idx="79">
                  <c:v>6.0000000000000053E-3</c:v>
                </c:pt>
                <c:pt idx="80">
                  <c:v>1.4000000000000012E-2</c:v>
                </c:pt>
                <c:pt idx="81">
                  <c:v>1.100000000000001E-2</c:v>
                </c:pt>
                <c:pt idx="82">
                  <c:v>7.0000000000000062E-3</c:v>
                </c:pt>
                <c:pt idx="83">
                  <c:v>5.0000000000000044E-3</c:v>
                </c:pt>
                <c:pt idx="84">
                  <c:v>1.2999999999999901E-2</c:v>
                </c:pt>
                <c:pt idx="85">
                  <c:v>1.2000000000000011E-2</c:v>
                </c:pt>
                <c:pt idx="86">
                  <c:v>1.3000000000000012E-2</c:v>
                </c:pt>
                <c:pt idx="87">
                  <c:v>1.3000000000000012E-2</c:v>
                </c:pt>
                <c:pt idx="88">
                  <c:v>9.000000000000008E-3</c:v>
                </c:pt>
                <c:pt idx="89">
                  <c:v>7.0000000000000062E-3</c:v>
                </c:pt>
                <c:pt idx="90">
                  <c:v>1.0000000000000009E-3</c:v>
                </c:pt>
                <c:pt idx="91">
                  <c:v>-4.0000000000000036E-3</c:v>
                </c:pt>
                <c:pt idx="92">
                  <c:v>-6.0000000000000053E-3</c:v>
                </c:pt>
                <c:pt idx="93">
                  <c:v>-6.0000000000000053E-3</c:v>
                </c:pt>
                <c:pt idx="94">
                  <c:v>-1.0000000000000009E-3</c:v>
                </c:pt>
                <c:pt idx="95">
                  <c:v>4.0000000000000036E-3</c:v>
                </c:pt>
                <c:pt idx="96">
                  <c:v>4.0000000000000036E-3</c:v>
                </c:pt>
                <c:pt idx="97">
                  <c:v>6.0000000000000053E-3</c:v>
                </c:pt>
                <c:pt idx="98">
                  <c:v>8.0000000000000071E-3</c:v>
                </c:pt>
                <c:pt idx="99">
                  <c:v>0</c:v>
                </c:pt>
                <c:pt idx="100">
                  <c:v>4.0000000000000036E-3</c:v>
                </c:pt>
                <c:pt idx="101">
                  <c:v>8.0000000000000071E-3</c:v>
                </c:pt>
                <c:pt idx="102">
                  <c:v>1.2000000000000011E-2</c:v>
                </c:pt>
                <c:pt idx="103">
                  <c:v>1.0000000000000009E-2</c:v>
                </c:pt>
                <c:pt idx="104">
                  <c:v>6.0000000000000053E-3</c:v>
                </c:pt>
                <c:pt idx="105">
                  <c:v>8.0000000000000071E-3</c:v>
                </c:pt>
                <c:pt idx="106">
                  <c:v>1.2000000000000011E-2</c:v>
                </c:pt>
                <c:pt idx="107">
                  <c:v>1.3999999999999901E-2</c:v>
                </c:pt>
                <c:pt idx="108">
                  <c:v>1.100000000000001E-2</c:v>
                </c:pt>
                <c:pt idx="109">
                  <c:v>3.0000000000000027E-3</c:v>
                </c:pt>
                <c:pt idx="110">
                  <c:v>5.0000000000000044E-3</c:v>
                </c:pt>
                <c:pt idx="111">
                  <c:v>1.3000000000000012E-2</c:v>
                </c:pt>
                <c:pt idx="112">
                  <c:v>1.100000000000001E-2</c:v>
                </c:pt>
                <c:pt idx="113">
                  <c:v>1.100000000000001E-2</c:v>
                </c:pt>
                <c:pt idx="114">
                  <c:v>1.6000000000000014E-2</c:v>
                </c:pt>
                <c:pt idx="115">
                  <c:v>1.8000000000000016E-2</c:v>
                </c:pt>
                <c:pt idx="116">
                  <c:v>1.2000000000000011E-2</c:v>
                </c:pt>
                <c:pt idx="117">
                  <c:v>8.0000000000000071E-3</c:v>
                </c:pt>
                <c:pt idx="118">
                  <c:v>1.2999999999999901E-2</c:v>
                </c:pt>
                <c:pt idx="119">
                  <c:v>6.0000000000000053E-3</c:v>
                </c:pt>
                <c:pt idx="120">
                  <c:v>3.0000000000000027E-3</c:v>
                </c:pt>
                <c:pt idx="121">
                  <c:v>0</c:v>
                </c:pt>
                <c:pt idx="122">
                  <c:v>6.0000000000000053E-3</c:v>
                </c:pt>
                <c:pt idx="123">
                  <c:v>1.0000000000000009E-3</c:v>
                </c:pt>
                <c:pt idx="124">
                  <c:v>5.0000000000000044E-3</c:v>
                </c:pt>
                <c:pt idx="125">
                  <c:v>1.0000000000000009E-2</c:v>
                </c:pt>
                <c:pt idx="126">
                  <c:v>1.2000000000000011E-2</c:v>
                </c:pt>
                <c:pt idx="127">
                  <c:v>1.100000000000001E-2</c:v>
                </c:pt>
                <c:pt idx="128">
                  <c:v>9.9999999999998979E-3</c:v>
                </c:pt>
                <c:pt idx="129">
                  <c:v>1.1000000000000121E-2</c:v>
                </c:pt>
                <c:pt idx="130">
                  <c:v>8.0000000000000071E-3</c:v>
                </c:pt>
                <c:pt idx="131">
                  <c:v>-1.0000000000001119E-3</c:v>
                </c:pt>
                <c:pt idx="132">
                  <c:v>-9.9999999999988987E-4</c:v>
                </c:pt>
                <c:pt idx="133">
                  <c:v>4.0000000000000036E-3</c:v>
                </c:pt>
                <c:pt idx="134">
                  <c:v>8.0000000000000071E-3</c:v>
                </c:pt>
                <c:pt idx="135">
                  <c:v>1.4000000000000012E-2</c:v>
                </c:pt>
                <c:pt idx="136">
                  <c:v>1.4000000000000012E-2</c:v>
                </c:pt>
                <c:pt idx="137">
                  <c:v>6.9999999999998952E-3</c:v>
                </c:pt>
                <c:pt idx="138">
                  <c:v>1.0000000000000009E-2</c:v>
                </c:pt>
                <c:pt idx="139">
                  <c:v>1.0000000000000009E-2</c:v>
                </c:pt>
                <c:pt idx="140">
                  <c:v>4.0000000000000036E-3</c:v>
                </c:pt>
                <c:pt idx="141">
                  <c:v>1.0000000000001119E-3</c:v>
                </c:pt>
                <c:pt idx="142">
                  <c:v>6.0000000000000053E-3</c:v>
                </c:pt>
                <c:pt idx="143">
                  <c:v>1.2000000000000011E-2</c:v>
                </c:pt>
                <c:pt idx="144">
                  <c:v>1.6999999999999904E-2</c:v>
                </c:pt>
                <c:pt idx="145">
                  <c:v>1.6999999999999904E-2</c:v>
                </c:pt>
                <c:pt idx="146">
                  <c:v>1.8000000000000016E-2</c:v>
                </c:pt>
                <c:pt idx="147">
                  <c:v>1.2000000000000011E-2</c:v>
                </c:pt>
                <c:pt idx="148">
                  <c:v>6.0000000000000053E-3</c:v>
                </c:pt>
                <c:pt idx="149">
                  <c:v>1.0000000000001119E-3</c:v>
                </c:pt>
                <c:pt idx="150">
                  <c:v>-2.0000000000000018E-3</c:v>
                </c:pt>
                <c:pt idx="151">
                  <c:v>-6.0000000000000053E-3</c:v>
                </c:pt>
                <c:pt idx="152">
                  <c:v>-5.0000000000001155E-3</c:v>
                </c:pt>
                <c:pt idx="153">
                  <c:v>5.0000000000001155E-3</c:v>
                </c:pt>
                <c:pt idx="154">
                  <c:v>4.0000000000000036E-3</c:v>
                </c:pt>
                <c:pt idx="155">
                  <c:v>-2.0000000000000018E-3</c:v>
                </c:pt>
                <c:pt idx="156">
                  <c:v>-4.0000000000000036E-3</c:v>
                </c:pt>
                <c:pt idx="157">
                  <c:v>2.9999999999998916E-3</c:v>
                </c:pt>
                <c:pt idx="158">
                  <c:v>1.0000000000001119E-3</c:v>
                </c:pt>
                <c:pt idx="159">
                  <c:v>-7.0000000000001172E-3</c:v>
                </c:pt>
                <c:pt idx="160">
                  <c:v>0</c:v>
                </c:pt>
                <c:pt idx="161">
                  <c:v>6.0000000000000053E-3</c:v>
                </c:pt>
                <c:pt idx="162">
                  <c:v>-9.9999999999988987E-4</c:v>
                </c:pt>
                <c:pt idx="163">
                  <c:v>9.9999999999988987E-4</c:v>
                </c:pt>
                <c:pt idx="164">
                  <c:v>1.2000000000000011E-2</c:v>
                </c:pt>
                <c:pt idx="165">
                  <c:v>1.3000000000000123E-2</c:v>
                </c:pt>
                <c:pt idx="166">
                  <c:v>1.0999999999999899E-2</c:v>
                </c:pt>
                <c:pt idx="167">
                  <c:v>1.7000000000000126E-2</c:v>
                </c:pt>
                <c:pt idx="168">
                  <c:v>2.7999999999999803E-2</c:v>
                </c:pt>
                <c:pt idx="169">
                  <c:v>2.4000000000000021E-2</c:v>
                </c:pt>
                <c:pt idx="170">
                  <c:v>1.7000000000000126E-2</c:v>
                </c:pt>
                <c:pt idx="171">
                  <c:v>1.4999999999999902E-2</c:v>
                </c:pt>
                <c:pt idx="172">
                  <c:v>1.4000000000000012E-2</c:v>
                </c:pt>
                <c:pt idx="173">
                  <c:v>1.0000000000001119E-3</c:v>
                </c:pt>
                <c:pt idx="174">
                  <c:v>-2.0000000000000018E-3</c:v>
                </c:pt>
                <c:pt idx="175">
                  <c:v>0</c:v>
                </c:pt>
                <c:pt idx="176">
                  <c:v>2.9999999999998916E-3</c:v>
                </c:pt>
                <c:pt idx="177">
                  <c:v>-9.9999999999988987E-4</c:v>
                </c:pt>
                <c:pt idx="178">
                  <c:v>6.0000000000000053E-3</c:v>
                </c:pt>
                <c:pt idx="179">
                  <c:v>4.9999999999998934E-3</c:v>
                </c:pt>
                <c:pt idx="180">
                  <c:v>5.0000000000001155E-3</c:v>
                </c:pt>
                <c:pt idx="181">
                  <c:v>6.0000000000000053E-3</c:v>
                </c:pt>
                <c:pt idx="182">
                  <c:v>6.9999999999998952E-3</c:v>
                </c:pt>
                <c:pt idx="183">
                  <c:v>3.0000000000001137E-3</c:v>
                </c:pt>
                <c:pt idx="184">
                  <c:v>-1.0000000000001119E-3</c:v>
                </c:pt>
                <c:pt idx="185">
                  <c:v>-2.0000000000000018E-3</c:v>
                </c:pt>
                <c:pt idx="186">
                  <c:v>-6.0000000000000053E-3</c:v>
                </c:pt>
                <c:pt idx="187">
                  <c:v>-6.0000000000000053E-3</c:v>
                </c:pt>
                <c:pt idx="188">
                  <c:v>-4.9999999999998934E-3</c:v>
                </c:pt>
                <c:pt idx="189">
                  <c:v>-6.0000000000000053E-3</c:v>
                </c:pt>
                <c:pt idx="190">
                  <c:v>-1.1000000000000121E-2</c:v>
                </c:pt>
                <c:pt idx="191">
                  <c:v>-1.0000000000000009E-2</c:v>
                </c:pt>
                <c:pt idx="192">
                  <c:v>-1.0000000000000009E-2</c:v>
                </c:pt>
                <c:pt idx="193">
                  <c:v>-8.999999999999897E-3</c:v>
                </c:pt>
                <c:pt idx="194">
                  <c:v>-1.3000000000000123E-2</c:v>
                </c:pt>
                <c:pt idx="195">
                  <c:v>-2.0999999999999908E-2</c:v>
                </c:pt>
                <c:pt idx="196">
                  <c:v>-1.6999999999999904E-2</c:v>
                </c:pt>
                <c:pt idx="197">
                  <c:v>-7.0000000000001172E-3</c:v>
                </c:pt>
                <c:pt idx="198">
                  <c:v>3.0000000000001137E-3</c:v>
                </c:pt>
                <c:pt idx="199">
                  <c:v>8.999999999999897E-3</c:v>
                </c:pt>
                <c:pt idx="200">
                  <c:v>1.6999999999999904E-2</c:v>
                </c:pt>
                <c:pt idx="201">
                  <c:v>2.6000000000000023E-2</c:v>
                </c:pt>
                <c:pt idx="202">
                  <c:v>3.6000000000000032E-2</c:v>
                </c:pt>
                <c:pt idx="203">
                  <c:v>3.7000000000000144E-2</c:v>
                </c:pt>
                <c:pt idx="204">
                  <c:v>3.2999999999999918E-2</c:v>
                </c:pt>
                <c:pt idx="205">
                  <c:v>2.6999999999999913E-2</c:v>
                </c:pt>
                <c:pt idx="206">
                  <c:v>2.200000000000002E-2</c:v>
                </c:pt>
                <c:pt idx="207">
                  <c:v>2.3000000000000131E-2</c:v>
                </c:pt>
                <c:pt idx="208">
                  <c:v>1.8999999999999906E-2</c:v>
                </c:pt>
                <c:pt idx="209">
                  <c:v>1.2999999999999901E-2</c:v>
                </c:pt>
                <c:pt idx="210">
                  <c:v>9.000000000000119E-3</c:v>
                </c:pt>
                <c:pt idx="211">
                  <c:v>8.999999999999897E-3</c:v>
                </c:pt>
                <c:pt idx="212">
                  <c:v>1.0000000000000009E-2</c:v>
                </c:pt>
                <c:pt idx="213">
                  <c:v>7.0000000000001172E-3</c:v>
                </c:pt>
                <c:pt idx="214">
                  <c:v>-1.0000000000001119E-3</c:v>
                </c:pt>
                <c:pt idx="215">
                  <c:v>-4.0000000000000036E-3</c:v>
                </c:pt>
                <c:pt idx="216">
                  <c:v>-6.9999999999998952E-3</c:v>
                </c:pt>
                <c:pt idx="217">
                  <c:v>0</c:v>
                </c:pt>
                <c:pt idx="218">
                  <c:v>9.9999999999988987E-4</c:v>
                </c:pt>
                <c:pt idx="219">
                  <c:v>0</c:v>
                </c:pt>
                <c:pt idx="220">
                  <c:v>4.0000000000000036E-3</c:v>
                </c:pt>
                <c:pt idx="221">
                  <c:v>4.0000000000000036E-3</c:v>
                </c:pt>
                <c:pt idx="222">
                  <c:v>-9.9999999999988987E-4</c:v>
                </c:pt>
                <c:pt idx="223">
                  <c:v>0</c:v>
                </c:pt>
                <c:pt idx="224">
                  <c:v>-9.000000000000119E-3</c:v>
                </c:pt>
                <c:pt idx="225">
                  <c:v>-1.2999999999999901E-2</c:v>
                </c:pt>
                <c:pt idx="226">
                  <c:v>-8.0000000000000071E-3</c:v>
                </c:pt>
                <c:pt idx="227">
                  <c:v>-8.999999999999897E-3</c:v>
                </c:pt>
                <c:pt idx="228">
                  <c:v>7.9999999999997851E-3</c:v>
                </c:pt>
                <c:pt idx="229">
                  <c:v>3.0000000000001137E-3</c:v>
                </c:pt>
                <c:pt idx="230">
                  <c:v>1.0000000000000009E-2</c:v>
                </c:pt>
                <c:pt idx="231">
                  <c:v>2.6999999999999913E-2</c:v>
                </c:pt>
                <c:pt idx="232">
                  <c:v>-1.4000000000000012E-2</c:v>
                </c:pt>
                <c:pt idx="233">
                  <c:v>3.6000000000000032E-2</c:v>
                </c:pt>
                <c:pt idx="234">
                  <c:v>1.2000000000000011E-2</c:v>
                </c:pt>
                <c:pt idx="235">
                  <c:v>1.7000000000000126E-2</c:v>
                </c:pt>
                <c:pt idx="236">
                  <c:v>4.3999999999999817E-2</c:v>
                </c:pt>
                <c:pt idx="237">
                  <c:v>4.0000000000000036E-2</c:v>
                </c:pt>
                <c:pt idx="238">
                  <c:v>1.3000000000000123E-2</c:v>
                </c:pt>
                <c:pt idx="239">
                  <c:v>0</c:v>
                </c:pt>
                <c:pt idx="240">
                  <c:v>3.400000000000003E-2</c:v>
                </c:pt>
                <c:pt idx="241">
                  <c:v>2.0000000000000018E-2</c:v>
                </c:pt>
                <c:pt idx="242">
                  <c:v>5.9999999999997833E-3</c:v>
                </c:pt>
                <c:pt idx="243">
                  <c:v>0</c:v>
                </c:pt>
                <c:pt idx="244">
                  <c:v>1.9000000000000128E-2</c:v>
                </c:pt>
                <c:pt idx="245">
                  <c:v>1.6999999999999904E-2</c:v>
                </c:pt>
                <c:pt idx="246">
                  <c:v>3.6000000000000032E-2</c:v>
                </c:pt>
                <c:pt idx="247">
                  <c:v>5.2000000000000046E-2</c:v>
                </c:pt>
                <c:pt idx="248">
                  <c:v>4.8000000000000043E-2</c:v>
                </c:pt>
                <c:pt idx="249">
                  <c:v>2.6999999999999913E-2</c:v>
                </c:pt>
                <c:pt idx="250">
                  <c:v>9.000000000000119E-3</c:v>
                </c:pt>
                <c:pt idx="251">
                  <c:v>4.0000000000000036E-3</c:v>
                </c:pt>
                <c:pt idx="252">
                  <c:v>2.200000000000002E-2</c:v>
                </c:pt>
                <c:pt idx="253">
                  <c:v>3.2999999999999918E-2</c:v>
                </c:pt>
                <c:pt idx="254">
                  <c:v>3.6999999999999922E-2</c:v>
                </c:pt>
                <c:pt idx="255">
                  <c:v>2.8999999999999915E-2</c:v>
                </c:pt>
                <c:pt idx="256">
                  <c:v>1.2000000000000011E-2</c:v>
                </c:pt>
                <c:pt idx="257">
                  <c:v>-1.9999999999997797E-3</c:v>
                </c:pt>
                <c:pt idx="258">
                  <c:v>8.0000000000000071E-3</c:v>
                </c:pt>
                <c:pt idx="259">
                  <c:v>1.6999999999999904E-2</c:v>
                </c:pt>
                <c:pt idx="260">
                  <c:v>2.8999999999999915E-2</c:v>
                </c:pt>
                <c:pt idx="261">
                  <c:v>3.9000000000000146E-2</c:v>
                </c:pt>
                <c:pt idx="262">
                  <c:v>4.7000000000000153E-2</c:v>
                </c:pt>
                <c:pt idx="263">
                  <c:v>4.1999999999999815E-2</c:v>
                </c:pt>
                <c:pt idx="264">
                  <c:v>4.0000000000000036E-2</c:v>
                </c:pt>
                <c:pt idx="265">
                  <c:v>4.0999999999999925E-2</c:v>
                </c:pt>
                <c:pt idx="266">
                  <c:v>4.4000000000000039E-2</c:v>
                </c:pt>
                <c:pt idx="267">
                  <c:v>4.9999999999999822E-2</c:v>
                </c:pt>
                <c:pt idx="268">
                  <c:v>5.600000000000005E-2</c:v>
                </c:pt>
                <c:pt idx="269">
                  <c:v>6.3000000000000167E-2</c:v>
                </c:pt>
                <c:pt idx="270">
                  <c:v>6.2999999999999723E-2</c:v>
                </c:pt>
                <c:pt idx="271">
                  <c:v>5.9000000000000163E-2</c:v>
                </c:pt>
                <c:pt idx="272">
                  <c:v>4.7000000000000153E-2</c:v>
                </c:pt>
                <c:pt idx="273">
                  <c:v>4.2999999999999705E-2</c:v>
                </c:pt>
                <c:pt idx="274">
                  <c:v>3.7000000000000366E-2</c:v>
                </c:pt>
                <c:pt idx="275">
                  <c:v>4.0999999999999925E-2</c:v>
                </c:pt>
                <c:pt idx="276">
                  <c:v>4.8000000000000043E-2</c:v>
                </c:pt>
                <c:pt idx="277">
                  <c:v>6.1999999999999833E-2</c:v>
                </c:pt>
                <c:pt idx="278">
                  <c:v>6.899999999999995E-2</c:v>
                </c:pt>
                <c:pt idx="279">
                  <c:v>6.4999999999999947E-2</c:v>
                </c:pt>
                <c:pt idx="280">
                  <c:v>6.0999999999999943E-2</c:v>
                </c:pt>
                <c:pt idx="281">
                  <c:v>5.400000000000027E-2</c:v>
                </c:pt>
                <c:pt idx="282">
                  <c:v>5.600000000000005E-2</c:v>
                </c:pt>
                <c:pt idx="283">
                  <c:v>6.1999999999999833E-2</c:v>
                </c:pt>
                <c:pt idx="284">
                  <c:v>7.3999999999999844E-2</c:v>
                </c:pt>
                <c:pt idx="285">
                  <c:v>7.9000000000000181E-2</c:v>
                </c:pt>
                <c:pt idx="286">
                  <c:v>8.3000000000000185E-2</c:v>
                </c:pt>
                <c:pt idx="287">
                  <c:v>8.3999999999999631E-2</c:v>
                </c:pt>
                <c:pt idx="288">
                  <c:v>8.3000000000000185E-2</c:v>
                </c:pt>
                <c:pt idx="289">
                  <c:v>8.0000000000000071E-2</c:v>
                </c:pt>
                <c:pt idx="290">
                  <c:v>9.2000000000000082E-2</c:v>
                </c:pt>
                <c:pt idx="291">
                  <c:v>0.11199999999999966</c:v>
                </c:pt>
                <c:pt idx="292">
                  <c:v>0.11000000000000032</c:v>
                </c:pt>
                <c:pt idx="293">
                  <c:v>9.1999999999999638E-2</c:v>
                </c:pt>
                <c:pt idx="294">
                  <c:v>8.9000000000000412E-2</c:v>
                </c:pt>
                <c:pt idx="295">
                  <c:v>0.1120000000000001</c:v>
                </c:pt>
                <c:pt idx="296">
                  <c:v>0.13699999999999957</c:v>
                </c:pt>
                <c:pt idx="297">
                  <c:v>0.14299999999999979</c:v>
                </c:pt>
                <c:pt idx="298">
                  <c:v>0.12000000000000011</c:v>
                </c:pt>
                <c:pt idx="299">
                  <c:v>0.11000000000000032</c:v>
                </c:pt>
                <c:pt idx="300">
                  <c:v>0.12800000000000011</c:v>
                </c:pt>
                <c:pt idx="301">
                  <c:v>0.1639999999999997</c:v>
                </c:pt>
                <c:pt idx="302">
                  <c:v>0.17499999999999982</c:v>
                </c:pt>
                <c:pt idx="303">
                  <c:v>0.15500000000000025</c:v>
                </c:pt>
                <c:pt idx="304">
                  <c:v>0.14900000000000002</c:v>
                </c:pt>
                <c:pt idx="305">
                  <c:v>0.18700000000000028</c:v>
                </c:pt>
                <c:pt idx="306">
                  <c:v>0.22499999999999964</c:v>
                </c:pt>
                <c:pt idx="307">
                  <c:v>0.20600000000000041</c:v>
                </c:pt>
                <c:pt idx="308">
                  <c:v>0.19599999999999973</c:v>
                </c:pt>
                <c:pt idx="309">
                  <c:v>0.20699999999999985</c:v>
                </c:pt>
                <c:pt idx="310">
                  <c:v>0.22599999999999998</c:v>
                </c:pt>
                <c:pt idx="311">
                  <c:v>0.22200000000000042</c:v>
                </c:pt>
                <c:pt idx="312">
                  <c:v>0.23399999999999999</c:v>
                </c:pt>
                <c:pt idx="313">
                  <c:v>0.22799999999999976</c:v>
                </c:pt>
                <c:pt idx="314">
                  <c:v>0.23899999999999988</c:v>
                </c:pt>
                <c:pt idx="315">
                  <c:v>0.28200000000000092</c:v>
                </c:pt>
                <c:pt idx="316">
                  <c:v>0.31299999999999883</c:v>
                </c:pt>
                <c:pt idx="317">
                  <c:v>0.26100000000000101</c:v>
                </c:pt>
                <c:pt idx="318">
                  <c:v>0.31400000000000006</c:v>
                </c:pt>
                <c:pt idx="319">
                  <c:v>0.41099999999999959</c:v>
                </c:pt>
                <c:pt idx="320">
                  <c:v>0.35899999999999999</c:v>
                </c:pt>
                <c:pt idx="321">
                  <c:v>0.3620000000000001</c:v>
                </c:pt>
                <c:pt idx="322">
                  <c:v>0.38899999999999935</c:v>
                </c:pt>
                <c:pt idx="323">
                  <c:v>0.37700000000000067</c:v>
                </c:pt>
                <c:pt idx="324">
                  <c:v>0.49799999999999933</c:v>
                </c:pt>
                <c:pt idx="325">
                  <c:v>0.39799999999999969</c:v>
                </c:pt>
                <c:pt idx="326">
                  <c:v>0.3830000000000009</c:v>
                </c:pt>
                <c:pt idx="327">
                  <c:v>0.52099999999999902</c:v>
                </c:pt>
                <c:pt idx="328">
                  <c:v>0.47800000000000153</c:v>
                </c:pt>
                <c:pt idx="329">
                  <c:v>0.55299999999999905</c:v>
                </c:pt>
                <c:pt idx="330">
                  <c:v>0.45100000000000051</c:v>
                </c:pt>
                <c:pt idx="331">
                  <c:v>0.58199999999999896</c:v>
                </c:pt>
                <c:pt idx="332">
                  <c:v>0.64500000000000135</c:v>
                </c:pt>
                <c:pt idx="333">
                  <c:v>0.56700000000000017</c:v>
                </c:pt>
                <c:pt idx="334">
                  <c:v>0.62199999999999989</c:v>
                </c:pt>
                <c:pt idx="335">
                  <c:v>0.60800000000000054</c:v>
                </c:pt>
                <c:pt idx="336">
                  <c:v>0.73999999999999844</c:v>
                </c:pt>
                <c:pt idx="337">
                  <c:v>0.66700000000000159</c:v>
                </c:pt>
                <c:pt idx="338">
                  <c:v>0.62699999999999889</c:v>
                </c:pt>
                <c:pt idx="339">
                  <c:v>0.72799999999999798</c:v>
                </c:pt>
                <c:pt idx="340">
                  <c:v>0.71800000000000352</c:v>
                </c:pt>
                <c:pt idx="341">
                  <c:v>0.75499999999999901</c:v>
                </c:pt>
                <c:pt idx="342">
                  <c:v>0.61899999999999977</c:v>
                </c:pt>
                <c:pt idx="343">
                  <c:v>0.76500000000000057</c:v>
                </c:pt>
                <c:pt idx="344">
                  <c:v>0.74599999999999866</c:v>
                </c:pt>
                <c:pt idx="345">
                  <c:v>0.73000000000000043</c:v>
                </c:pt>
                <c:pt idx="346">
                  <c:v>0.65299999999999869</c:v>
                </c:pt>
                <c:pt idx="347">
                  <c:v>0.72200000000000131</c:v>
                </c:pt>
                <c:pt idx="348">
                  <c:v>0.70599999999999952</c:v>
                </c:pt>
                <c:pt idx="349">
                  <c:v>0.70599999999999952</c:v>
                </c:pt>
                <c:pt idx="350">
                  <c:v>0.5779999999999994</c:v>
                </c:pt>
                <c:pt idx="351">
                  <c:v>0.69200000000000017</c:v>
                </c:pt>
                <c:pt idx="352">
                  <c:v>0.64900000000000091</c:v>
                </c:pt>
                <c:pt idx="353">
                  <c:v>0.62199999999999989</c:v>
                </c:pt>
                <c:pt idx="354">
                  <c:v>0.67500000000000071</c:v>
                </c:pt>
                <c:pt idx="355">
                  <c:v>0.71999999999999886</c:v>
                </c:pt>
                <c:pt idx="356">
                  <c:v>0.78300000000000125</c:v>
                </c:pt>
                <c:pt idx="357">
                  <c:v>0.90900000000000247</c:v>
                </c:pt>
                <c:pt idx="358">
                  <c:v>1.0399999999999991</c:v>
                </c:pt>
                <c:pt idx="359">
                  <c:v>1.1749999999999972</c:v>
                </c:pt>
                <c:pt idx="360">
                  <c:v>1.3669999999999973</c:v>
                </c:pt>
                <c:pt idx="361">
                  <c:v>1.6200000000000045</c:v>
                </c:pt>
                <c:pt idx="362">
                  <c:v>1.7819999999999965</c:v>
                </c:pt>
                <c:pt idx="363">
                  <c:v>1.9500000000000028</c:v>
                </c:pt>
                <c:pt idx="364">
                  <c:v>2.1430000000000007</c:v>
                </c:pt>
                <c:pt idx="365">
                  <c:v>2.240000000000002</c:v>
                </c:pt>
                <c:pt idx="366">
                  <c:v>2.2999999999999972</c:v>
                </c:pt>
                <c:pt idx="367">
                  <c:v>2.3659999999999997</c:v>
                </c:pt>
                <c:pt idx="368">
                  <c:v>2.3320000000000007</c:v>
                </c:pt>
                <c:pt idx="369">
                  <c:v>2.277000000000001</c:v>
                </c:pt>
                <c:pt idx="370">
                  <c:v>2.1689999999999969</c:v>
                </c:pt>
                <c:pt idx="371">
                  <c:v>2.0080000000000027</c:v>
                </c:pt>
                <c:pt idx="372">
                  <c:v>1.7999999999999972</c:v>
                </c:pt>
                <c:pt idx="373">
                  <c:v>1.5429999999999993</c:v>
                </c:pt>
                <c:pt idx="374">
                  <c:v>1.2380000000000067</c:v>
                </c:pt>
                <c:pt idx="375">
                  <c:v>0.93299999999999272</c:v>
                </c:pt>
                <c:pt idx="376">
                  <c:v>0.60000000000000853</c:v>
                </c:pt>
                <c:pt idx="377">
                  <c:v>0.29399999999999693</c:v>
                </c:pt>
                <c:pt idx="378">
                  <c:v>3.0000000000001137E-3</c:v>
                </c:pt>
                <c:pt idx="379">
                  <c:v>-0.30500000000000682</c:v>
                </c:pt>
                <c:pt idx="380">
                  <c:v>-0.5519999999999925</c:v>
                </c:pt>
                <c:pt idx="381">
                  <c:v>-0.81900000000000261</c:v>
                </c:pt>
                <c:pt idx="382">
                  <c:v>-1.0069999999999979</c:v>
                </c:pt>
                <c:pt idx="383">
                  <c:v>-1.1930000000000049</c:v>
                </c:pt>
                <c:pt idx="384">
                  <c:v>-1.3290000000000006</c:v>
                </c:pt>
                <c:pt idx="385">
                  <c:v>-1.4779999999999944</c:v>
                </c:pt>
                <c:pt idx="386">
                  <c:v>-1.5290000000000035</c:v>
                </c:pt>
                <c:pt idx="387">
                  <c:v>-1.6210000000000022</c:v>
                </c:pt>
                <c:pt idx="388">
                  <c:v>-1.6299999999999955</c:v>
                </c:pt>
                <c:pt idx="389">
                  <c:v>-1.6880000000000024</c:v>
                </c:pt>
                <c:pt idx="390">
                  <c:v>-1.6439999999999984</c:v>
                </c:pt>
                <c:pt idx="391">
                  <c:v>-1.6670000000000016</c:v>
                </c:pt>
                <c:pt idx="392">
                  <c:v>-1.6049999999999969</c:v>
                </c:pt>
                <c:pt idx="393">
                  <c:v>-1.6099999999999994</c:v>
                </c:pt>
                <c:pt idx="394">
                  <c:v>-1.5530000000000044</c:v>
                </c:pt>
                <c:pt idx="395">
                  <c:v>-1.5339999999999989</c:v>
                </c:pt>
                <c:pt idx="396">
                  <c:v>-1.4660000000000011</c:v>
                </c:pt>
                <c:pt idx="397">
                  <c:v>-1.4260000000000019</c:v>
                </c:pt>
                <c:pt idx="398">
                  <c:v>-1.3709999999999951</c:v>
                </c:pt>
                <c:pt idx="399">
                  <c:v>-1.3260000000000005</c:v>
                </c:pt>
                <c:pt idx="400">
                  <c:v>-1.2779999999999987</c:v>
                </c:pt>
                <c:pt idx="401">
                  <c:v>-1.2280000000000015</c:v>
                </c:pt>
                <c:pt idx="402">
                  <c:v>-1.1899999999999977</c:v>
                </c:pt>
                <c:pt idx="403">
                  <c:v>-1.1370000000000005</c:v>
                </c:pt>
                <c:pt idx="404">
                  <c:v>-1.1140000000000043</c:v>
                </c:pt>
                <c:pt idx="405">
                  <c:v>-1.0559999999999974</c:v>
                </c:pt>
                <c:pt idx="406">
                  <c:v>-1.0310000000000024</c:v>
                </c:pt>
                <c:pt idx="407">
                  <c:v>-0.95499999999999829</c:v>
                </c:pt>
                <c:pt idx="408">
                  <c:v>-0.93799999999999883</c:v>
                </c:pt>
                <c:pt idx="409">
                  <c:v>-0.87000000000000099</c:v>
                </c:pt>
                <c:pt idx="410">
                  <c:v>-0.84199999999999875</c:v>
                </c:pt>
                <c:pt idx="411">
                  <c:v>-0.78700000000000259</c:v>
                </c:pt>
                <c:pt idx="412">
                  <c:v>-0.75399999999999778</c:v>
                </c:pt>
                <c:pt idx="413">
                  <c:v>-0.71400000000000219</c:v>
                </c:pt>
                <c:pt idx="414">
                  <c:v>-0.67999999999999972</c:v>
                </c:pt>
                <c:pt idx="415">
                  <c:v>-0.65599999999999881</c:v>
                </c:pt>
                <c:pt idx="416">
                  <c:v>-0.62600000000000122</c:v>
                </c:pt>
                <c:pt idx="417">
                  <c:v>-0.62000000000000099</c:v>
                </c:pt>
                <c:pt idx="418">
                  <c:v>-0.58099999999999952</c:v>
                </c:pt>
                <c:pt idx="419">
                  <c:v>-0.57000000000000028</c:v>
                </c:pt>
                <c:pt idx="420">
                  <c:v>-0.55499999999999972</c:v>
                </c:pt>
                <c:pt idx="421">
                  <c:v>-0.53699999999999903</c:v>
                </c:pt>
                <c:pt idx="422">
                  <c:v>-0.51699999999999946</c:v>
                </c:pt>
                <c:pt idx="423">
                  <c:v>-0.49099999999999966</c:v>
                </c:pt>
                <c:pt idx="424">
                  <c:v>-0.47200000000000131</c:v>
                </c:pt>
                <c:pt idx="425">
                  <c:v>-0.4480000000000004</c:v>
                </c:pt>
                <c:pt idx="426">
                  <c:v>-0.43299999999999983</c:v>
                </c:pt>
                <c:pt idx="427">
                  <c:v>-0.4220000000000006</c:v>
                </c:pt>
                <c:pt idx="428">
                  <c:v>-0.39799999999999791</c:v>
                </c:pt>
                <c:pt idx="429">
                  <c:v>-0.38100000000000023</c:v>
                </c:pt>
                <c:pt idx="430">
                  <c:v>-0.36700000000000088</c:v>
                </c:pt>
                <c:pt idx="431">
                  <c:v>-0.3539999999999992</c:v>
                </c:pt>
                <c:pt idx="432">
                  <c:v>-0.34100000000000108</c:v>
                </c:pt>
                <c:pt idx="433">
                  <c:v>-0.32399999999999984</c:v>
                </c:pt>
                <c:pt idx="434">
                  <c:v>-0.30799999999999983</c:v>
                </c:pt>
                <c:pt idx="435">
                  <c:v>-0.29800000000000004</c:v>
                </c:pt>
                <c:pt idx="436">
                  <c:v>-0.28800000000000026</c:v>
                </c:pt>
                <c:pt idx="437">
                  <c:v>-0.27799999999999869</c:v>
                </c:pt>
                <c:pt idx="438">
                  <c:v>-0.25999999999999979</c:v>
                </c:pt>
                <c:pt idx="439">
                  <c:v>-0.25100000000000122</c:v>
                </c:pt>
                <c:pt idx="440">
                  <c:v>-0.24899999999999878</c:v>
                </c:pt>
                <c:pt idx="441">
                  <c:v>-0.24100000000000144</c:v>
                </c:pt>
                <c:pt idx="442">
                  <c:v>-0.23099999999999987</c:v>
                </c:pt>
                <c:pt idx="443">
                  <c:v>-0.2289999999999992</c:v>
                </c:pt>
                <c:pt idx="444">
                  <c:v>-0.22300000000000075</c:v>
                </c:pt>
                <c:pt idx="445">
                  <c:v>-0.21400000000000041</c:v>
                </c:pt>
                <c:pt idx="446">
                  <c:v>-0.20099999999999874</c:v>
                </c:pt>
                <c:pt idx="447">
                  <c:v>-0.1850000000000005</c:v>
                </c:pt>
                <c:pt idx="448">
                  <c:v>-0.17500000000000071</c:v>
                </c:pt>
                <c:pt idx="449">
                  <c:v>-0.16000000000000014</c:v>
                </c:pt>
                <c:pt idx="450">
                  <c:v>-0.15899999999999892</c:v>
                </c:pt>
                <c:pt idx="451">
                  <c:v>-0.16600000000000037</c:v>
                </c:pt>
                <c:pt idx="452">
                  <c:v>-0.16499999999999915</c:v>
                </c:pt>
                <c:pt idx="453">
                  <c:v>-0.15800000000000125</c:v>
                </c:pt>
                <c:pt idx="454">
                  <c:v>-0.15499999999999936</c:v>
                </c:pt>
                <c:pt idx="455">
                  <c:v>-0.15399999999999991</c:v>
                </c:pt>
                <c:pt idx="456">
                  <c:v>-0.15600000000000058</c:v>
                </c:pt>
                <c:pt idx="457">
                  <c:v>-0.14100000000000001</c:v>
                </c:pt>
                <c:pt idx="458">
                  <c:v>-0.11899999999999977</c:v>
                </c:pt>
                <c:pt idx="459">
                  <c:v>-0.10200000000000031</c:v>
                </c:pt>
                <c:pt idx="460">
                  <c:v>-0.10599999999999987</c:v>
                </c:pt>
                <c:pt idx="461">
                  <c:v>-0.10899999999999999</c:v>
                </c:pt>
                <c:pt idx="462">
                  <c:v>-0.10500000000000043</c:v>
                </c:pt>
                <c:pt idx="463">
                  <c:v>-0.10299999999999976</c:v>
                </c:pt>
                <c:pt idx="464">
                  <c:v>-0.10599999999999987</c:v>
                </c:pt>
                <c:pt idx="465">
                  <c:v>-0.11099999999999888</c:v>
                </c:pt>
                <c:pt idx="466">
                  <c:v>-0.11200000000000099</c:v>
                </c:pt>
                <c:pt idx="467">
                  <c:v>-0.10899999999999999</c:v>
                </c:pt>
                <c:pt idx="468">
                  <c:v>-0.10899999999999999</c:v>
                </c:pt>
                <c:pt idx="469">
                  <c:v>-0.10299999999999976</c:v>
                </c:pt>
                <c:pt idx="470">
                  <c:v>-9.9999999999999645E-2</c:v>
                </c:pt>
                <c:pt idx="471">
                  <c:v>-9.6000000000000085E-2</c:v>
                </c:pt>
                <c:pt idx="472">
                  <c:v>-9.1000000000000192E-2</c:v>
                </c:pt>
                <c:pt idx="473">
                  <c:v>-8.3999999999999631E-2</c:v>
                </c:pt>
                <c:pt idx="474">
                  <c:v>-7.7000000000000846E-2</c:v>
                </c:pt>
                <c:pt idx="475">
                  <c:v>-8.0999999999999517E-2</c:v>
                </c:pt>
                <c:pt idx="476">
                  <c:v>-7.5999999999999623E-2</c:v>
                </c:pt>
                <c:pt idx="477">
                  <c:v>-7.1000000000000618E-2</c:v>
                </c:pt>
                <c:pt idx="478">
                  <c:v>-6.7999999999999616E-2</c:v>
                </c:pt>
                <c:pt idx="479">
                  <c:v>-6.7000000000000171E-2</c:v>
                </c:pt>
                <c:pt idx="480">
                  <c:v>-6.5999999999999837E-2</c:v>
                </c:pt>
                <c:pt idx="481">
                  <c:v>-6.5000000000000391E-2</c:v>
                </c:pt>
                <c:pt idx="482">
                  <c:v>-6.899999999999995E-2</c:v>
                </c:pt>
                <c:pt idx="483">
                  <c:v>-7.0000000000000284E-2</c:v>
                </c:pt>
                <c:pt idx="484">
                  <c:v>-5.8999999999999275E-2</c:v>
                </c:pt>
                <c:pt idx="485">
                  <c:v>-5.5000000000000604E-2</c:v>
                </c:pt>
                <c:pt idx="486">
                  <c:v>-5.4999999999999716E-2</c:v>
                </c:pt>
                <c:pt idx="487">
                  <c:v>-6.2999999999999723E-2</c:v>
                </c:pt>
                <c:pt idx="488">
                  <c:v>-6.7000000000000171E-2</c:v>
                </c:pt>
                <c:pt idx="489">
                  <c:v>-7.0000000000000284E-2</c:v>
                </c:pt>
                <c:pt idx="490">
                  <c:v>-6.7999999999999616E-2</c:v>
                </c:pt>
                <c:pt idx="491">
                  <c:v>-6.5999999999999837E-2</c:v>
                </c:pt>
                <c:pt idx="492">
                  <c:v>-6.899999999999995E-2</c:v>
                </c:pt>
                <c:pt idx="493">
                  <c:v>-6.8000000000000504E-2</c:v>
                </c:pt>
                <c:pt idx="494">
                  <c:v>-6.5999999999999837E-2</c:v>
                </c:pt>
                <c:pt idx="495">
                  <c:v>-6.0999999999999943E-2</c:v>
                </c:pt>
                <c:pt idx="496">
                  <c:v>-6.0000000000000497E-2</c:v>
                </c:pt>
                <c:pt idx="497">
                  <c:v>-6.1999999999999389E-2</c:v>
                </c:pt>
                <c:pt idx="498">
                  <c:v>-6.4000000000000057E-2</c:v>
                </c:pt>
                <c:pt idx="499">
                  <c:v>-5.9000000000000163E-2</c:v>
                </c:pt>
                <c:pt idx="500">
                  <c:v>-5.7000000000000384E-2</c:v>
                </c:pt>
                <c:pt idx="501">
                  <c:v>-5.4999999999999716E-2</c:v>
                </c:pt>
                <c:pt idx="502">
                  <c:v>-5.9000000000000163E-2</c:v>
                </c:pt>
                <c:pt idx="503">
                  <c:v>-5.7999999999999829E-2</c:v>
                </c:pt>
                <c:pt idx="504">
                  <c:v>-5.400000000000027E-2</c:v>
                </c:pt>
                <c:pt idx="505">
                  <c:v>-5.8999999999999275E-2</c:v>
                </c:pt>
                <c:pt idx="506">
                  <c:v>-6.2000000000000277E-2</c:v>
                </c:pt>
                <c:pt idx="507">
                  <c:v>-6.4000000000000057E-2</c:v>
                </c:pt>
                <c:pt idx="508">
                  <c:v>-7.099999999999973E-2</c:v>
                </c:pt>
                <c:pt idx="509">
                  <c:v>-7.8000000000000291E-2</c:v>
                </c:pt>
                <c:pt idx="510">
                  <c:v>-7.3999999999999844E-2</c:v>
                </c:pt>
                <c:pt idx="511">
                  <c:v>-7.6999999999999957E-2</c:v>
                </c:pt>
                <c:pt idx="512">
                  <c:v>-7.5000000000000178E-2</c:v>
                </c:pt>
                <c:pt idx="513">
                  <c:v>-6.899999999999995E-2</c:v>
                </c:pt>
                <c:pt idx="514">
                  <c:v>-6.8000000000000504E-2</c:v>
                </c:pt>
                <c:pt idx="515">
                  <c:v>-7.4999999999999289E-2</c:v>
                </c:pt>
                <c:pt idx="516">
                  <c:v>-7.2000000000000064E-2</c:v>
                </c:pt>
                <c:pt idx="517">
                  <c:v>-6.899999999999995E-2</c:v>
                </c:pt>
                <c:pt idx="518">
                  <c:v>-7.5000000000000178E-2</c:v>
                </c:pt>
                <c:pt idx="519">
                  <c:v>-8.8000000000000078E-2</c:v>
                </c:pt>
                <c:pt idx="520">
                  <c:v>-8.9999999999999858E-2</c:v>
                </c:pt>
                <c:pt idx="521">
                  <c:v>-8.8999999999999968E-2</c:v>
                </c:pt>
                <c:pt idx="522">
                  <c:v>-9.1000000000000192E-2</c:v>
                </c:pt>
                <c:pt idx="523">
                  <c:v>-9.6000000000000085E-2</c:v>
                </c:pt>
                <c:pt idx="524">
                  <c:v>-8.9999999999999858E-2</c:v>
                </c:pt>
                <c:pt idx="525">
                  <c:v>-8.3000000000000185E-2</c:v>
                </c:pt>
                <c:pt idx="526">
                  <c:v>-6.999999999999984E-2</c:v>
                </c:pt>
                <c:pt idx="527">
                  <c:v>-6.3000000000000167E-2</c:v>
                </c:pt>
                <c:pt idx="528">
                  <c:v>-5.600000000000005E-2</c:v>
                </c:pt>
                <c:pt idx="529">
                  <c:v>-5.699999999999994E-2</c:v>
                </c:pt>
                <c:pt idx="530">
                  <c:v>-6.899999999999995E-2</c:v>
                </c:pt>
                <c:pt idx="531">
                  <c:v>-7.3999999999999844E-2</c:v>
                </c:pt>
                <c:pt idx="532">
                  <c:v>-7.6999999999999957E-2</c:v>
                </c:pt>
                <c:pt idx="533">
                  <c:v>-7.0000000000000284E-2</c:v>
                </c:pt>
                <c:pt idx="534">
                  <c:v>-6.4999999999999947E-2</c:v>
                </c:pt>
                <c:pt idx="535">
                  <c:v>-5.4999999999999716E-2</c:v>
                </c:pt>
                <c:pt idx="536">
                  <c:v>-4.9000000000000377E-2</c:v>
                </c:pt>
                <c:pt idx="537">
                  <c:v>-4.9999999999999822E-2</c:v>
                </c:pt>
                <c:pt idx="538">
                  <c:v>-4.4999999999999929E-2</c:v>
                </c:pt>
                <c:pt idx="539">
                  <c:v>-4.4000000000000039E-2</c:v>
                </c:pt>
                <c:pt idx="540">
                  <c:v>-3.6999999999999922E-2</c:v>
                </c:pt>
                <c:pt idx="541">
                  <c:v>-3.9000000000000146E-2</c:v>
                </c:pt>
                <c:pt idx="542">
                  <c:v>-4.0999999999999925E-2</c:v>
                </c:pt>
                <c:pt idx="543">
                  <c:v>-4.5999999999999819E-2</c:v>
                </c:pt>
                <c:pt idx="544">
                  <c:v>-4.8000000000000043E-2</c:v>
                </c:pt>
                <c:pt idx="545">
                  <c:v>-5.2000000000000046E-2</c:v>
                </c:pt>
                <c:pt idx="546">
                  <c:v>-5.600000000000005E-2</c:v>
                </c:pt>
                <c:pt idx="547">
                  <c:v>-5.600000000000005E-2</c:v>
                </c:pt>
                <c:pt idx="548">
                  <c:v>-5.600000000000005E-2</c:v>
                </c:pt>
                <c:pt idx="549">
                  <c:v>-5.1000000000000156E-2</c:v>
                </c:pt>
                <c:pt idx="550">
                  <c:v>-4.4999999999999929E-2</c:v>
                </c:pt>
                <c:pt idx="551">
                  <c:v>-4.4999999999999929E-2</c:v>
                </c:pt>
                <c:pt idx="552">
                  <c:v>-4.9999999999999822E-2</c:v>
                </c:pt>
                <c:pt idx="553">
                  <c:v>-5.400000000000027E-2</c:v>
                </c:pt>
                <c:pt idx="554">
                  <c:v>-5.4999999999999716E-2</c:v>
                </c:pt>
                <c:pt idx="555">
                  <c:v>-5.7000000000000162E-2</c:v>
                </c:pt>
                <c:pt idx="556">
                  <c:v>-5.0999999999999934E-2</c:v>
                </c:pt>
                <c:pt idx="557">
                  <c:v>-4.4999999999999929E-2</c:v>
                </c:pt>
                <c:pt idx="558">
                  <c:v>-3.8000000000000034E-2</c:v>
                </c:pt>
                <c:pt idx="559">
                  <c:v>-2.7000000000000135E-2</c:v>
                </c:pt>
                <c:pt idx="560">
                  <c:v>-2.200000000000002E-2</c:v>
                </c:pt>
                <c:pt idx="561">
                  <c:v>-1.4000000000000012E-2</c:v>
                </c:pt>
                <c:pt idx="562">
                  <c:v>-6.0000000000000053E-3</c:v>
                </c:pt>
                <c:pt idx="563">
                  <c:v>-6.9999999999998952E-3</c:v>
                </c:pt>
                <c:pt idx="564">
                  <c:v>-2.0000000000000018E-3</c:v>
                </c:pt>
                <c:pt idx="565">
                  <c:v>2.9999999999998916E-3</c:v>
                </c:pt>
                <c:pt idx="566">
                  <c:v>-9.9999999999988987E-4</c:v>
                </c:pt>
                <c:pt idx="567">
                  <c:v>-4.9999999999998934E-3</c:v>
                </c:pt>
                <c:pt idx="568">
                  <c:v>6.9999999999998952E-3</c:v>
                </c:pt>
                <c:pt idx="569">
                  <c:v>4.9999999999998934E-3</c:v>
                </c:pt>
                <c:pt idx="570">
                  <c:v>-2.9999999999998916E-3</c:v>
                </c:pt>
                <c:pt idx="571">
                  <c:v>-1.2000000000000011E-2</c:v>
                </c:pt>
                <c:pt idx="572">
                  <c:v>-1.8000000000000016E-2</c:v>
                </c:pt>
                <c:pt idx="573">
                  <c:v>-3.400000000000003E-2</c:v>
                </c:pt>
                <c:pt idx="574">
                  <c:v>-4.0000000000000036E-2</c:v>
                </c:pt>
                <c:pt idx="575">
                  <c:v>-4.1999999999999815E-2</c:v>
                </c:pt>
                <c:pt idx="576">
                  <c:v>-4.2000000000000037E-2</c:v>
                </c:pt>
                <c:pt idx="577">
                  <c:v>-3.9000000000000146E-2</c:v>
                </c:pt>
                <c:pt idx="578">
                  <c:v>-3.7999999999999812E-2</c:v>
                </c:pt>
                <c:pt idx="579">
                  <c:v>-3.8000000000000034E-2</c:v>
                </c:pt>
                <c:pt idx="580">
                  <c:v>-2.5000000000000133E-2</c:v>
                </c:pt>
                <c:pt idx="581">
                  <c:v>-1.8000000000000016E-2</c:v>
                </c:pt>
                <c:pt idx="582">
                  <c:v>-1.2999999999999901E-2</c:v>
                </c:pt>
                <c:pt idx="583">
                  <c:v>-1.1000000000000121E-2</c:v>
                </c:pt>
                <c:pt idx="584">
                  <c:v>-1.1999999999999789E-2</c:v>
                </c:pt>
                <c:pt idx="585">
                  <c:v>-9.000000000000119E-3</c:v>
                </c:pt>
                <c:pt idx="586">
                  <c:v>-1.2999999999999901E-2</c:v>
                </c:pt>
                <c:pt idx="587">
                  <c:v>-1.0000000000000009E-2</c:v>
                </c:pt>
                <c:pt idx="588">
                  <c:v>-1.8000000000000016E-2</c:v>
                </c:pt>
                <c:pt idx="589">
                  <c:v>-1.2000000000000011E-2</c:v>
                </c:pt>
                <c:pt idx="590">
                  <c:v>-9.000000000000119E-3</c:v>
                </c:pt>
                <c:pt idx="591">
                  <c:v>1.0000000000001119E-3</c:v>
                </c:pt>
                <c:pt idx="592">
                  <c:v>-1.0000000000001119E-3</c:v>
                </c:pt>
                <c:pt idx="593">
                  <c:v>8.0000000000000071E-3</c:v>
                </c:pt>
                <c:pt idx="594">
                  <c:v>8.0000000000000071E-3</c:v>
                </c:pt>
                <c:pt idx="595">
                  <c:v>4.0000000000000036E-3</c:v>
                </c:pt>
                <c:pt idx="596">
                  <c:v>0</c:v>
                </c:pt>
                <c:pt idx="597">
                  <c:v>4.0000000000000036E-3</c:v>
                </c:pt>
                <c:pt idx="598">
                  <c:v>1.0000000000001119E-3</c:v>
                </c:pt>
                <c:pt idx="599">
                  <c:v>6.0000000000000053E-3</c:v>
                </c:pt>
                <c:pt idx="600">
                  <c:v>6.9999999999998952E-3</c:v>
                </c:pt>
                <c:pt idx="601">
                  <c:v>8.0000000000000071E-3</c:v>
                </c:pt>
                <c:pt idx="602">
                  <c:v>-9.9999999999988987E-4</c:v>
                </c:pt>
                <c:pt idx="603">
                  <c:v>-8.0000000000000071E-3</c:v>
                </c:pt>
                <c:pt idx="604">
                  <c:v>-8.0000000000000071E-3</c:v>
                </c:pt>
                <c:pt idx="605">
                  <c:v>-1.0000000000001119E-3</c:v>
                </c:pt>
                <c:pt idx="606">
                  <c:v>-4.0000000000000036E-3</c:v>
                </c:pt>
                <c:pt idx="607">
                  <c:v>-4.0000000000000036E-3</c:v>
                </c:pt>
                <c:pt idx="608">
                  <c:v>0</c:v>
                </c:pt>
                <c:pt idx="609">
                  <c:v>0</c:v>
                </c:pt>
                <c:pt idx="610">
                  <c:v>3.0000000000001137E-3</c:v>
                </c:pt>
                <c:pt idx="611">
                  <c:v>6.0000000000000053E-3</c:v>
                </c:pt>
                <c:pt idx="612">
                  <c:v>6.9999999999998952E-3</c:v>
                </c:pt>
                <c:pt idx="613">
                  <c:v>5.0000000000001155E-3</c:v>
                </c:pt>
                <c:pt idx="614">
                  <c:v>2.0000000000000018E-3</c:v>
                </c:pt>
                <c:pt idx="615">
                  <c:v>2.0000000000000018E-3</c:v>
                </c:pt>
                <c:pt idx="616">
                  <c:v>4.0000000000000036E-3</c:v>
                </c:pt>
                <c:pt idx="617">
                  <c:v>0</c:v>
                </c:pt>
                <c:pt idx="618">
                  <c:v>-1.0000000000001119E-3</c:v>
                </c:pt>
                <c:pt idx="619">
                  <c:v>1.0000000000001119E-3</c:v>
                </c:pt>
                <c:pt idx="620">
                  <c:v>-1.0000000000001119E-3</c:v>
                </c:pt>
                <c:pt idx="621">
                  <c:v>-2.9999999999998916E-3</c:v>
                </c:pt>
                <c:pt idx="622">
                  <c:v>-1.0000000000001119E-3</c:v>
                </c:pt>
                <c:pt idx="623">
                  <c:v>-2.0000000000000018E-3</c:v>
                </c:pt>
                <c:pt idx="624">
                  <c:v>-9.9999999999988987E-4</c:v>
                </c:pt>
                <c:pt idx="625">
                  <c:v>-4.0000000000000036E-3</c:v>
                </c:pt>
                <c:pt idx="626">
                  <c:v>9.9999999999988987E-4</c:v>
                </c:pt>
                <c:pt idx="627">
                  <c:v>0</c:v>
                </c:pt>
                <c:pt idx="628">
                  <c:v>6.0000000000000053E-3</c:v>
                </c:pt>
                <c:pt idx="629">
                  <c:v>6.0000000000000053E-3</c:v>
                </c:pt>
                <c:pt idx="630">
                  <c:v>7.0000000000001172E-3</c:v>
                </c:pt>
                <c:pt idx="631">
                  <c:v>2.9999999999998916E-3</c:v>
                </c:pt>
                <c:pt idx="632">
                  <c:v>-4.0000000000000036E-3</c:v>
                </c:pt>
                <c:pt idx="633">
                  <c:v>-4.0000000000000036E-3</c:v>
                </c:pt>
                <c:pt idx="634">
                  <c:v>-2.9999999999998916E-3</c:v>
                </c:pt>
                <c:pt idx="635">
                  <c:v>0</c:v>
                </c:pt>
                <c:pt idx="636">
                  <c:v>2.9999999999998916E-3</c:v>
                </c:pt>
                <c:pt idx="637">
                  <c:v>9.000000000000119E-3</c:v>
                </c:pt>
                <c:pt idx="638">
                  <c:v>2.9999999999998916E-3</c:v>
                </c:pt>
                <c:pt idx="639">
                  <c:v>3.0000000000001137E-3</c:v>
                </c:pt>
                <c:pt idx="640">
                  <c:v>-1.0000000000001119E-3</c:v>
                </c:pt>
                <c:pt idx="641">
                  <c:v>-6.0000000000000053E-3</c:v>
                </c:pt>
                <c:pt idx="642">
                  <c:v>-8.999999999999897E-3</c:v>
                </c:pt>
                <c:pt idx="643">
                  <c:v>-4.0000000000000036E-3</c:v>
                </c:pt>
                <c:pt idx="644">
                  <c:v>-8.0000000000000071E-3</c:v>
                </c:pt>
                <c:pt idx="645">
                  <c:v>-1.0000000000000009E-2</c:v>
                </c:pt>
                <c:pt idx="646">
                  <c:v>-5.0000000000001155E-3</c:v>
                </c:pt>
                <c:pt idx="647">
                  <c:v>4.0000000000000036E-3</c:v>
                </c:pt>
                <c:pt idx="648">
                  <c:v>-2.0000000000000018E-3</c:v>
                </c:pt>
                <c:pt idx="649">
                  <c:v>-6.0000000000000053E-3</c:v>
                </c:pt>
                <c:pt idx="650">
                  <c:v>-2.0000000000000018E-3</c:v>
                </c:pt>
                <c:pt idx="651">
                  <c:v>-9.9999999999988987E-4</c:v>
                </c:pt>
                <c:pt idx="652">
                  <c:v>-5.0000000000001155E-3</c:v>
                </c:pt>
                <c:pt idx="653">
                  <c:v>-2.9999999999998916E-3</c:v>
                </c:pt>
                <c:pt idx="654">
                  <c:v>4.9999999999998934E-3</c:v>
                </c:pt>
                <c:pt idx="655">
                  <c:v>-2.0000000000000018E-3</c:v>
                </c:pt>
                <c:pt idx="656">
                  <c:v>1.0000000000001119E-3</c:v>
                </c:pt>
                <c:pt idx="657">
                  <c:v>6.9999999999998952E-3</c:v>
                </c:pt>
                <c:pt idx="658">
                  <c:v>4.0000000000000036E-3</c:v>
                </c:pt>
                <c:pt idx="659">
                  <c:v>-6.0000000000000053E-3</c:v>
                </c:pt>
                <c:pt idx="660">
                  <c:v>1.0000000000001119E-3</c:v>
                </c:pt>
                <c:pt idx="661">
                  <c:v>2.0000000000000018E-3</c:v>
                </c:pt>
                <c:pt idx="662">
                  <c:v>-1.2000000000000011E-2</c:v>
                </c:pt>
                <c:pt idx="663">
                  <c:v>-2.100000000000013E-2</c:v>
                </c:pt>
                <c:pt idx="664">
                  <c:v>-9.9999999999988987E-4</c:v>
                </c:pt>
                <c:pt idx="665">
                  <c:v>6.0000000000000053E-3</c:v>
                </c:pt>
                <c:pt idx="666">
                  <c:v>-1.0000000000000009E-2</c:v>
                </c:pt>
                <c:pt idx="667">
                  <c:v>-1.1000000000000121E-2</c:v>
                </c:pt>
                <c:pt idx="668">
                  <c:v>-8.999999999999897E-3</c:v>
                </c:pt>
                <c:pt idx="669">
                  <c:v>-1.8999999999999906E-2</c:v>
                </c:pt>
                <c:pt idx="670">
                  <c:v>-2.6000000000000023E-2</c:v>
                </c:pt>
                <c:pt idx="671">
                  <c:v>-1.7000000000000126E-2</c:v>
                </c:pt>
                <c:pt idx="672">
                  <c:v>-1.4000000000000012E-2</c:v>
                </c:pt>
                <c:pt idx="673">
                  <c:v>-1.6000000000000014E-2</c:v>
                </c:pt>
                <c:pt idx="674">
                  <c:v>-1.2999999999999901E-2</c:v>
                </c:pt>
                <c:pt idx="675">
                  <c:v>-3.0000000000001137E-3</c:v>
                </c:pt>
                <c:pt idx="676">
                  <c:v>-6.9999999999998952E-3</c:v>
                </c:pt>
                <c:pt idx="677">
                  <c:v>-1.8000000000000016E-2</c:v>
                </c:pt>
                <c:pt idx="678">
                  <c:v>-8.999999999999897E-3</c:v>
                </c:pt>
                <c:pt idx="679">
                  <c:v>-3.0000000000001137E-3</c:v>
                </c:pt>
                <c:pt idx="680">
                  <c:v>-4.9999999999998934E-3</c:v>
                </c:pt>
                <c:pt idx="681">
                  <c:v>0</c:v>
                </c:pt>
                <c:pt idx="682">
                  <c:v>1.2999999999999901E-2</c:v>
                </c:pt>
                <c:pt idx="683">
                  <c:v>1.2999999999999901E-2</c:v>
                </c:pt>
                <c:pt idx="684">
                  <c:v>9.000000000000119E-3</c:v>
                </c:pt>
                <c:pt idx="685">
                  <c:v>4.0000000000000036E-3</c:v>
                </c:pt>
                <c:pt idx="686">
                  <c:v>-2.0000000000000018E-3</c:v>
                </c:pt>
                <c:pt idx="687">
                  <c:v>-1.4000000000000012E-2</c:v>
                </c:pt>
                <c:pt idx="688">
                  <c:v>-1.3000000000000123E-2</c:v>
                </c:pt>
                <c:pt idx="689">
                  <c:v>-9.9999999999997868E-3</c:v>
                </c:pt>
                <c:pt idx="690">
                  <c:v>-1.0000000000000009E-2</c:v>
                </c:pt>
                <c:pt idx="691">
                  <c:v>-1.1000000000000121E-2</c:v>
                </c:pt>
                <c:pt idx="692">
                  <c:v>-8.999999999999897E-3</c:v>
                </c:pt>
                <c:pt idx="693">
                  <c:v>-9.000000000000119E-3</c:v>
                </c:pt>
                <c:pt idx="694">
                  <c:v>-1.0000000000000009E-2</c:v>
                </c:pt>
                <c:pt idx="695">
                  <c:v>-4.9999999999998934E-3</c:v>
                </c:pt>
                <c:pt idx="696">
                  <c:v>-6.0000000000000053E-3</c:v>
                </c:pt>
                <c:pt idx="697">
                  <c:v>-7.0000000000001172E-3</c:v>
                </c:pt>
                <c:pt idx="698">
                  <c:v>-9.9999999999988987E-4</c:v>
                </c:pt>
                <c:pt idx="699">
                  <c:v>-2.0000000000000018E-3</c:v>
                </c:pt>
                <c:pt idx="700">
                  <c:v>-3.0000000000001137E-3</c:v>
                </c:pt>
                <c:pt idx="701">
                  <c:v>7.0000000000001172E-3</c:v>
                </c:pt>
                <c:pt idx="702">
                  <c:v>4.0000000000000036E-3</c:v>
                </c:pt>
                <c:pt idx="703">
                  <c:v>-1.2000000000000011E-2</c:v>
                </c:pt>
                <c:pt idx="704">
                  <c:v>9.9999999999988987E-4</c:v>
                </c:pt>
                <c:pt idx="705">
                  <c:v>0</c:v>
                </c:pt>
                <c:pt idx="706">
                  <c:v>-2.0000000000000018E-3</c:v>
                </c:pt>
                <c:pt idx="707">
                  <c:v>3.0000000000001137E-3</c:v>
                </c:pt>
                <c:pt idx="708">
                  <c:v>2.4999999999999911E-2</c:v>
                </c:pt>
                <c:pt idx="709">
                  <c:v>8.0000000000000071E-3</c:v>
                </c:pt>
                <c:pt idx="710">
                  <c:v>-1.0000000000000009E-2</c:v>
                </c:pt>
                <c:pt idx="711">
                  <c:v>0</c:v>
                </c:pt>
                <c:pt idx="712">
                  <c:v>0</c:v>
                </c:pt>
                <c:pt idx="713">
                  <c:v>-4.0000000000000036E-3</c:v>
                </c:pt>
                <c:pt idx="714">
                  <c:v>8.0000000000000071E-3</c:v>
                </c:pt>
                <c:pt idx="715">
                  <c:v>1.1000000000000121E-2</c:v>
                </c:pt>
                <c:pt idx="716">
                  <c:v>-1.7000000000000126E-2</c:v>
                </c:pt>
                <c:pt idx="717">
                  <c:v>-4.6000000000000041E-2</c:v>
                </c:pt>
                <c:pt idx="718">
                  <c:v>-4.9999999999999933E-2</c:v>
                </c:pt>
                <c:pt idx="719">
                  <c:v>-4.7999999999999932E-2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355-46C3-B575-DDF9ADAB3C90}"/>
            </c:ext>
          </c:extLst>
        </c:ser>
        <c:ser>
          <c:idx val="2"/>
          <c:order val="2"/>
          <c:tx>
            <c:strRef>
              <c:f>'TASK 1'!$AH$3:$AH$5</c:f>
              <c:strCache>
                <c:ptCount val="3"/>
                <c:pt idx="1">
                  <c:v>4000RPM</c:v>
                </c:pt>
                <c:pt idx="2">
                  <c:v>Delta P(Bar)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'TASK 1'!$A$6:$A$3989</c:f>
              <c:numCache>
                <c:formatCode>0</c:formatCode>
                <c:ptCount val="3984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1'!$AH$6:$AH$3989</c:f>
              <c:numCache>
                <c:formatCode>0.000</c:formatCode>
                <c:ptCount val="3984"/>
                <c:pt idx="0">
                  <c:v>-7.0000000000000062E-3</c:v>
                </c:pt>
                <c:pt idx="1">
                  <c:v>3.0000000000000027E-3</c:v>
                </c:pt>
                <c:pt idx="2">
                  <c:v>4.0000000000000036E-3</c:v>
                </c:pt>
                <c:pt idx="3">
                  <c:v>-3.0000000000000027E-3</c:v>
                </c:pt>
                <c:pt idx="4">
                  <c:v>-1.0000000000000009E-2</c:v>
                </c:pt>
                <c:pt idx="5">
                  <c:v>-1.0000000000000009E-2</c:v>
                </c:pt>
                <c:pt idx="6">
                  <c:v>-4.0000000000000036E-3</c:v>
                </c:pt>
                <c:pt idx="7">
                  <c:v>4.0000000000000036E-3</c:v>
                </c:pt>
                <c:pt idx="8">
                  <c:v>-5.0000000000000044E-3</c:v>
                </c:pt>
                <c:pt idx="9">
                  <c:v>-1.5000000000000013E-2</c:v>
                </c:pt>
                <c:pt idx="10">
                  <c:v>-2.300000000000002E-2</c:v>
                </c:pt>
                <c:pt idx="11">
                  <c:v>-3.0999999999999917E-2</c:v>
                </c:pt>
                <c:pt idx="12">
                  <c:v>-2.1000000000000019E-2</c:v>
                </c:pt>
                <c:pt idx="13">
                  <c:v>-1.100000000000001E-2</c:v>
                </c:pt>
                <c:pt idx="14">
                  <c:v>-5.0000000000000044E-3</c:v>
                </c:pt>
                <c:pt idx="15">
                  <c:v>-4.0000000000000036E-3</c:v>
                </c:pt>
                <c:pt idx="16">
                  <c:v>-2.0000000000000018E-3</c:v>
                </c:pt>
                <c:pt idx="17">
                  <c:v>5.0000000000000044E-3</c:v>
                </c:pt>
                <c:pt idx="18">
                  <c:v>1.0000000000000009E-2</c:v>
                </c:pt>
                <c:pt idx="19">
                  <c:v>1.100000000000001E-2</c:v>
                </c:pt>
                <c:pt idx="20">
                  <c:v>1.100000000000001E-2</c:v>
                </c:pt>
                <c:pt idx="21">
                  <c:v>6.0000000000000053E-3</c:v>
                </c:pt>
                <c:pt idx="22">
                  <c:v>-6.0000000000000053E-3</c:v>
                </c:pt>
                <c:pt idx="23">
                  <c:v>-1.4000000000000012E-2</c:v>
                </c:pt>
                <c:pt idx="24">
                  <c:v>-1.3000000000000012E-2</c:v>
                </c:pt>
                <c:pt idx="25">
                  <c:v>-1.3000000000000012E-2</c:v>
                </c:pt>
                <c:pt idx="26">
                  <c:v>-1.2000000000000011E-2</c:v>
                </c:pt>
                <c:pt idx="27">
                  <c:v>-1.5000000000000013E-2</c:v>
                </c:pt>
                <c:pt idx="28">
                  <c:v>-2.1000000000000019E-2</c:v>
                </c:pt>
                <c:pt idx="29">
                  <c:v>-1.4000000000000012E-2</c:v>
                </c:pt>
                <c:pt idx="30">
                  <c:v>-6.0000000000000053E-3</c:v>
                </c:pt>
                <c:pt idx="31">
                  <c:v>-5.9999999999998943E-3</c:v>
                </c:pt>
                <c:pt idx="32">
                  <c:v>5.9999999999998943E-3</c:v>
                </c:pt>
                <c:pt idx="33">
                  <c:v>7.0000000000000062E-3</c:v>
                </c:pt>
                <c:pt idx="34">
                  <c:v>6.0000000000000053E-3</c:v>
                </c:pt>
                <c:pt idx="35">
                  <c:v>7.0000000000000062E-3</c:v>
                </c:pt>
                <c:pt idx="36">
                  <c:v>-6.0000000000000053E-3</c:v>
                </c:pt>
                <c:pt idx="37">
                  <c:v>-6.0000000000000053E-3</c:v>
                </c:pt>
                <c:pt idx="38">
                  <c:v>-8.0000000000000071E-3</c:v>
                </c:pt>
                <c:pt idx="39">
                  <c:v>-3.9999999999998925E-3</c:v>
                </c:pt>
                <c:pt idx="40">
                  <c:v>-7.0000000000000062E-3</c:v>
                </c:pt>
                <c:pt idx="41">
                  <c:v>-1.2000000000000011E-2</c:v>
                </c:pt>
                <c:pt idx="42">
                  <c:v>-1.2000000000000011E-2</c:v>
                </c:pt>
                <c:pt idx="43">
                  <c:v>6.0000000000000053E-3</c:v>
                </c:pt>
                <c:pt idx="44">
                  <c:v>-6.0000000000000053E-3</c:v>
                </c:pt>
                <c:pt idx="45">
                  <c:v>-2.300000000000002E-2</c:v>
                </c:pt>
                <c:pt idx="46">
                  <c:v>-1.0000000000000009E-2</c:v>
                </c:pt>
                <c:pt idx="47">
                  <c:v>1.4000000000000012E-2</c:v>
                </c:pt>
                <c:pt idx="48">
                  <c:v>-5.0000000000000044E-3</c:v>
                </c:pt>
                <c:pt idx="49">
                  <c:v>-3.0000000000000027E-3</c:v>
                </c:pt>
                <c:pt idx="50">
                  <c:v>-1.0000000000000009E-3</c:v>
                </c:pt>
                <c:pt idx="51">
                  <c:v>7.0000000000000062E-3</c:v>
                </c:pt>
                <c:pt idx="52">
                  <c:v>-6.0000000000000053E-3</c:v>
                </c:pt>
                <c:pt idx="53">
                  <c:v>-1.100000000000001E-2</c:v>
                </c:pt>
                <c:pt idx="54">
                  <c:v>8.0000000000000071E-3</c:v>
                </c:pt>
                <c:pt idx="55">
                  <c:v>3.1000000000000028E-2</c:v>
                </c:pt>
                <c:pt idx="56">
                  <c:v>1.100000000000001E-2</c:v>
                </c:pt>
                <c:pt idx="57">
                  <c:v>-5.0000000000000044E-3</c:v>
                </c:pt>
                <c:pt idx="58">
                  <c:v>1.8000000000000016E-2</c:v>
                </c:pt>
                <c:pt idx="59">
                  <c:v>4.0000000000000036E-3</c:v>
                </c:pt>
                <c:pt idx="60">
                  <c:v>-1.9000000000000017E-2</c:v>
                </c:pt>
                <c:pt idx="61">
                  <c:v>-1.7000000000000015E-2</c:v>
                </c:pt>
                <c:pt idx="62">
                  <c:v>-5.0000000000000044E-3</c:v>
                </c:pt>
                <c:pt idx="63">
                  <c:v>-6.0000000000000053E-3</c:v>
                </c:pt>
                <c:pt idx="64">
                  <c:v>-2.0000000000000018E-3</c:v>
                </c:pt>
                <c:pt idx="65">
                  <c:v>-4.0000000000000036E-3</c:v>
                </c:pt>
                <c:pt idx="66">
                  <c:v>3.0000000000000027E-3</c:v>
                </c:pt>
                <c:pt idx="67">
                  <c:v>1.8000000000000016E-2</c:v>
                </c:pt>
                <c:pt idx="68">
                  <c:v>1.5000000000000013E-2</c:v>
                </c:pt>
                <c:pt idx="69">
                  <c:v>-1.0000000000000009E-3</c:v>
                </c:pt>
                <c:pt idx="70">
                  <c:v>0</c:v>
                </c:pt>
                <c:pt idx="71">
                  <c:v>9.000000000000008E-3</c:v>
                </c:pt>
                <c:pt idx="72">
                  <c:v>1.100000000000001E-2</c:v>
                </c:pt>
                <c:pt idx="73">
                  <c:v>2.9999999999998916E-3</c:v>
                </c:pt>
                <c:pt idx="74">
                  <c:v>5.0000000000000044E-3</c:v>
                </c:pt>
                <c:pt idx="75">
                  <c:v>1.100000000000001E-2</c:v>
                </c:pt>
                <c:pt idx="76">
                  <c:v>6.0000000000000053E-3</c:v>
                </c:pt>
                <c:pt idx="77">
                  <c:v>-8.0000000000000071E-3</c:v>
                </c:pt>
                <c:pt idx="78">
                  <c:v>-1.0000000000000009E-2</c:v>
                </c:pt>
                <c:pt idx="79">
                  <c:v>-4.0000000000000036E-3</c:v>
                </c:pt>
                <c:pt idx="80">
                  <c:v>3.0000000000000027E-3</c:v>
                </c:pt>
                <c:pt idx="81">
                  <c:v>-1.0000000000000009E-3</c:v>
                </c:pt>
                <c:pt idx="82">
                  <c:v>-2.0000000000000018E-3</c:v>
                </c:pt>
                <c:pt idx="83">
                  <c:v>7.0000000000000062E-3</c:v>
                </c:pt>
                <c:pt idx="84">
                  <c:v>1.4000000000000012E-2</c:v>
                </c:pt>
                <c:pt idx="85">
                  <c:v>2.0000000000000018E-2</c:v>
                </c:pt>
                <c:pt idx="86">
                  <c:v>2.1000000000000019E-2</c:v>
                </c:pt>
                <c:pt idx="87">
                  <c:v>2.300000000000002E-2</c:v>
                </c:pt>
                <c:pt idx="88">
                  <c:v>1.9000000000000017E-2</c:v>
                </c:pt>
                <c:pt idx="89">
                  <c:v>1.2000000000000011E-2</c:v>
                </c:pt>
                <c:pt idx="90">
                  <c:v>3.0000000000000027E-3</c:v>
                </c:pt>
                <c:pt idx="91">
                  <c:v>1.0000000000000009E-3</c:v>
                </c:pt>
                <c:pt idx="92">
                  <c:v>0</c:v>
                </c:pt>
                <c:pt idx="93">
                  <c:v>7.9999999999998961E-3</c:v>
                </c:pt>
                <c:pt idx="94">
                  <c:v>1.2000000000000011E-2</c:v>
                </c:pt>
                <c:pt idx="95">
                  <c:v>1.5000000000000013E-2</c:v>
                </c:pt>
                <c:pt idx="96">
                  <c:v>1.4000000000000012E-2</c:v>
                </c:pt>
                <c:pt idx="97">
                  <c:v>9.000000000000008E-3</c:v>
                </c:pt>
                <c:pt idx="98">
                  <c:v>-2.0000000000000018E-3</c:v>
                </c:pt>
                <c:pt idx="99">
                  <c:v>-1.0000000000000009E-3</c:v>
                </c:pt>
                <c:pt idx="100">
                  <c:v>2.0000000000000018E-3</c:v>
                </c:pt>
                <c:pt idx="101">
                  <c:v>1.0000000000000009E-3</c:v>
                </c:pt>
                <c:pt idx="102">
                  <c:v>0</c:v>
                </c:pt>
                <c:pt idx="103">
                  <c:v>-3.0000000000000027E-3</c:v>
                </c:pt>
                <c:pt idx="104">
                  <c:v>-8.0000000000000071E-3</c:v>
                </c:pt>
                <c:pt idx="105">
                  <c:v>-7.0000000000000062E-3</c:v>
                </c:pt>
                <c:pt idx="106">
                  <c:v>0</c:v>
                </c:pt>
                <c:pt idx="107">
                  <c:v>8.0000000000000071E-3</c:v>
                </c:pt>
                <c:pt idx="108">
                  <c:v>1.3000000000000012E-2</c:v>
                </c:pt>
                <c:pt idx="109">
                  <c:v>2.0000000000000018E-2</c:v>
                </c:pt>
                <c:pt idx="110">
                  <c:v>2.6000000000000023E-2</c:v>
                </c:pt>
                <c:pt idx="111">
                  <c:v>2.399999999999991E-2</c:v>
                </c:pt>
                <c:pt idx="112">
                  <c:v>2.0000000000000018E-2</c:v>
                </c:pt>
                <c:pt idx="113">
                  <c:v>1.4000000000000012E-2</c:v>
                </c:pt>
                <c:pt idx="114">
                  <c:v>9.000000000000008E-3</c:v>
                </c:pt>
                <c:pt idx="115">
                  <c:v>2.0000000000000018E-3</c:v>
                </c:pt>
                <c:pt idx="116">
                  <c:v>-1.0000000000000009E-3</c:v>
                </c:pt>
                <c:pt idx="117">
                  <c:v>-2.0000000000000018E-3</c:v>
                </c:pt>
                <c:pt idx="118">
                  <c:v>0</c:v>
                </c:pt>
                <c:pt idx="119">
                  <c:v>-2.0000000000000018E-3</c:v>
                </c:pt>
                <c:pt idx="120">
                  <c:v>6.0000000000000053E-3</c:v>
                </c:pt>
                <c:pt idx="121">
                  <c:v>8.0000000000000071E-3</c:v>
                </c:pt>
                <c:pt idx="122">
                  <c:v>1.0000000000000009E-2</c:v>
                </c:pt>
                <c:pt idx="123">
                  <c:v>8.999999999999897E-3</c:v>
                </c:pt>
                <c:pt idx="124">
                  <c:v>6.0000000000000053E-3</c:v>
                </c:pt>
                <c:pt idx="125">
                  <c:v>1.0000000000001119E-3</c:v>
                </c:pt>
                <c:pt idx="126">
                  <c:v>-6.0000000000000053E-3</c:v>
                </c:pt>
                <c:pt idx="127">
                  <c:v>-1.2000000000000011E-2</c:v>
                </c:pt>
                <c:pt idx="128">
                  <c:v>-3.0000000000000027E-3</c:v>
                </c:pt>
                <c:pt idx="129">
                  <c:v>5.0000000000000044E-3</c:v>
                </c:pt>
                <c:pt idx="130">
                  <c:v>1.0000000000000009E-2</c:v>
                </c:pt>
                <c:pt idx="131">
                  <c:v>1.4000000000000012E-2</c:v>
                </c:pt>
                <c:pt idx="132">
                  <c:v>1.6999999999999904E-2</c:v>
                </c:pt>
                <c:pt idx="133">
                  <c:v>1.1000000000000121E-2</c:v>
                </c:pt>
                <c:pt idx="134">
                  <c:v>4.9999999999998934E-3</c:v>
                </c:pt>
                <c:pt idx="135">
                  <c:v>6.0000000000000053E-3</c:v>
                </c:pt>
                <c:pt idx="136">
                  <c:v>1.1000000000000121E-2</c:v>
                </c:pt>
                <c:pt idx="137">
                  <c:v>1.0000000000000009E-2</c:v>
                </c:pt>
                <c:pt idx="138">
                  <c:v>1.2999999999999901E-2</c:v>
                </c:pt>
                <c:pt idx="139">
                  <c:v>1.7000000000000126E-2</c:v>
                </c:pt>
                <c:pt idx="140">
                  <c:v>1.399999999999979E-2</c:v>
                </c:pt>
                <c:pt idx="141">
                  <c:v>1.3000000000000123E-2</c:v>
                </c:pt>
                <c:pt idx="142">
                  <c:v>4.0000000000000036E-3</c:v>
                </c:pt>
                <c:pt idx="143">
                  <c:v>-2.0000000000000018E-3</c:v>
                </c:pt>
                <c:pt idx="144">
                  <c:v>0</c:v>
                </c:pt>
                <c:pt idx="145">
                  <c:v>2.0000000000000018E-3</c:v>
                </c:pt>
                <c:pt idx="146">
                  <c:v>4.0000000000000036E-3</c:v>
                </c:pt>
                <c:pt idx="147">
                  <c:v>6.0000000000000053E-3</c:v>
                </c:pt>
                <c:pt idx="148">
                  <c:v>8.999999999999897E-3</c:v>
                </c:pt>
                <c:pt idx="149">
                  <c:v>9.000000000000119E-3</c:v>
                </c:pt>
                <c:pt idx="150">
                  <c:v>9.9999999999988987E-4</c:v>
                </c:pt>
                <c:pt idx="151">
                  <c:v>3.0000000000001137E-3</c:v>
                </c:pt>
                <c:pt idx="152">
                  <c:v>4.0000000000000036E-3</c:v>
                </c:pt>
                <c:pt idx="153">
                  <c:v>0</c:v>
                </c:pt>
                <c:pt idx="154">
                  <c:v>1.0999999999999899E-2</c:v>
                </c:pt>
                <c:pt idx="155">
                  <c:v>1.3000000000000123E-2</c:v>
                </c:pt>
                <c:pt idx="156">
                  <c:v>4.9999999999998934E-3</c:v>
                </c:pt>
                <c:pt idx="157">
                  <c:v>1.0000000000000009E-2</c:v>
                </c:pt>
                <c:pt idx="158">
                  <c:v>1.0000000000001119E-3</c:v>
                </c:pt>
                <c:pt idx="159">
                  <c:v>-8.0000000000000071E-3</c:v>
                </c:pt>
                <c:pt idx="160">
                  <c:v>-5.0000000000001155E-3</c:v>
                </c:pt>
                <c:pt idx="161">
                  <c:v>-1.0999999999999899E-2</c:v>
                </c:pt>
                <c:pt idx="162">
                  <c:v>-5.0000000000001155E-3</c:v>
                </c:pt>
                <c:pt idx="163">
                  <c:v>6.0000000000000053E-3</c:v>
                </c:pt>
                <c:pt idx="164">
                  <c:v>6.0000000000000053E-3</c:v>
                </c:pt>
                <c:pt idx="165">
                  <c:v>8.0000000000000071E-3</c:v>
                </c:pt>
                <c:pt idx="166">
                  <c:v>1.0000000000000009E-2</c:v>
                </c:pt>
                <c:pt idx="167">
                  <c:v>6.0000000000000053E-3</c:v>
                </c:pt>
                <c:pt idx="168">
                  <c:v>3.0000000000001137E-3</c:v>
                </c:pt>
                <c:pt idx="169">
                  <c:v>0</c:v>
                </c:pt>
                <c:pt idx="170">
                  <c:v>2.0000000000000018E-3</c:v>
                </c:pt>
                <c:pt idx="171">
                  <c:v>4.0000000000000036E-3</c:v>
                </c:pt>
                <c:pt idx="172">
                  <c:v>-2.0000000000000018E-3</c:v>
                </c:pt>
                <c:pt idx="173">
                  <c:v>0</c:v>
                </c:pt>
                <c:pt idx="174">
                  <c:v>9.9999999999988987E-4</c:v>
                </c:pt>
                <c:pt idx="175">
                  <c:v>2.0000000000000018E-3</c:v>
                </c:pt>
                <c:pt idx="176">
                  <c:v>4.0000000000000036E-3</c:v>
                </c:pt>
                <c:pt idx="177">
                  <c:v>6.0000000000000053E-3</c:v>
                </c:pt>
                <c:pt idx="178">
                  <c:v>6.0000000000000053E-3</c:v>
                </c:pt>
                <c:pt idx="179">
                  <c:v>9.9999999999988987E-4</c:v>
                </c:pt>
                <c:pt idx="180">
                  <c:v>-4.9999999999998934E-3</c:v>
                </c:pt>
                <c:pt idx="181">
                  <c:v>-6.0000000000000053E-3</c:v>
                </c:pt>
                <c:pt idx="182">
                  <c:v>-8.0000000000000071E-3</c:v>
                </c:pt>
                <c:pt idx="183">
                  <c:v>-6.0000000000000053E-3</c:v>
                </c:pt>
                <c:pt idx="184">
                  <c:v>-8.999999999999897E-3</c:v>
                </c:pt>
                <c:pt idx="185">
                  <c:v>-7.0000000000001172E-3</c:v>
                </c:pt>
                <c:pt idx="186">
                  <c:v>-2.9999999999998916E-3</c:v>
                </c:pt>
                <c:pt idx="187">
                  <c:v>-3.0000000000001137E-3</c:v>
                </c:pt>
                <c:pt idx="188">
                  <c:v>-6.9999999999998952E-3</c:v>
                </c:pt>
                <c:pt idx="189">
                  <c:v>-1.2000000000000011E-2</c:v>
                </c:pt>
                <c:pt idx="190">
                  <c:v>-1.4000000000000012E-2</c:v>
                </c:pt>
                <c:pt idx="191">
                  <c:v>-1.6000000000000014E-2</c:v>
                </c:pt>
                <c:pt idx="192">
                  <c:v>-1.6000000000000014E-2</c:v>
                </c:pt>
                <c:pt idx="193">
                  <c:v>-1.1000000000000121E-2</c:v>
                </c:pt>
                <c:pt idx="194">
                  <c:v>0</c:v>
                </c:pt>
                <c:pt idx="195">
                  <c:v>3.0000000000001137E-3</c:v>
                </c:pt>
                <c:pt idx="196">
                  <c:v>1.0000000000000009E-2</c:v>
                </c:pt>
                <c:pt idx="197">
                  <c:v>1.8999999999999906E-2</c:v>
                </c:pt>
                <c:pt idx="198">
                  <c:v>2.200000000000002E-2</c:v>
                </c:pt>
                <c:pt idx="199">
                  <c:v>1.9000000000000128E-2</c:v>
                </c:pt>
                <c:pt idx="200">
                  <c:v>2.2999999999999909E-2</c:v>
                </c:pt>
                <c:pt idx="201">
                  <c:v>2.0999999999999908E-2</c:v>
                </c:pt>
                <c:pt idx="202">
                  <c:v>1.8000000000000016E-2</c:v>
                </c:pt>
                <c:pt idx="203">
                  <c:v>1.5000000000000124E-2</c:v>
                </c:pt>
                <c:pt idx="204">
                  <c:v>1.8000000000000016E-2</c:v>
                </c:pt>
                <c:pt idx="205">
                  <c:v>1.4999999999999902E-2</c:v>
                </c:pt>
                <c:pt idx="206">
                  <c:v>1.2000000000000011E-2</c:v>
                </c:pt>
                <c:pt idx="207">
                  <c:v>8.0000000000000071E-3</c:v>
                </c:pt>
                <c:pt idx="208">
                  <c:v>2.0000000000000018E-3</c:v>
                </c:pt>
                <c:pt idx="209">
                  <c:v>4.0000000000000036E-3</c:v>
                </c:pt>
                <c:pt idx="210">
                  <c:v>-6.0000000000000053E-3</c:v>
                </c:pt>
                <c:pt idx="211">
                  <c:v>-8.999999999999897E-3</c:v>
                </c:pt>
                <c:pt idx="212">
                  <c:v>-9.000000000000119E-3</c:v>
                </c:pt>
                <c:pt idx="213">
                  <c:v>-6.9999999999998952E-3</c:v>
                </c:pt>
                <c:pt idx="214">
                  <c:v>-5.0000000000001155E-3</c:v>
                </c:pt>
                <c:pt idx="215">
                  <c:v>1.0000000000001119E-3</c:v>
                </c:pt>
                <c:pt idx="216">
                  <c:v>2.9999999999998916E-3</c:v>
                </c:pt>
                <c:pt idx="217">
                  <c:v>4.0000000000000036E-3</c:v>
                </c:pt>
                <c:pt idx="218">
                  <c:v>0</c:v>
                </c:pt>
                <c:pt idx="219">
                  <c:v>4.0000000000000036E-3</c:v>
                </c:pt>
                <c:pt idx="220">
                  <c:v>1.0000000000000009E-2</c:v>
                </c:pt>
                <c:pt idx="221">
                  <c:v>1.0000000000000009E-2</c:v>
                </c:pt>
                <c:pt idx="222">
                  <c:v>1.1000000000000121E-2</c:v>
                </c:pt>
                <c:pt idx="223">
                  <c:v>2.200000000000002E-2</c:v>
                </c:pt>
                <c:pt idx="224">
                  <c:v>1.4999999999999902E-2</c:v>
                </c:pt>
                <c:pt idx="225">
                  <c:v>2.0000000000000018E-2</c:v>
                </c:pt>
                <c:pt idx="226">
                  <c:v>2.0999999999999908E-2</c:v>
                </c:pt>
                <c:pt idx="227">
                  <c:v>1.4000000000000012E-2</c:v>
                </c:pt>
                <c:pt idx="228">
                  <c:v>1.3000000000000123E-2</c:v>
                </c:pt>
                <c:pt idx="229">
                  <c:v>4.0000000000000036E-3</c:v>
                </c:pt>
                <c:pt idx="230">
                  <c:v>8.0000000000000071E-3</c:v>
                </c:pt>
                <c:pt idx="231">
                  <c:v>2.0000000000000018E-2</c:v>
                </c:pt>
                <c:pt idx="232">
                  <c:v>2.5999999999999801E-2</c:v>
                </c:pt>
                <c:pt idx="233">
                  <c:v>2.3000000000000131E-2</c:v>
                </c:pt>
                <c:pt idx="234">
                  <c:v>2.0999999999999908E-2</c:v>
                </c:pt>
                <c:pt idx="235">
                  <c:v>2.7000000000000135E-2</c:v>
                </c:pt>
                <c:pt idx="236">
                  <c:v>2.0000000000000018E-2</c:v>
                </c:pt>
                <c:pt idx="237">
                  <c:v>6.0000000000000053E-3</c:v>
                </c:pt>
                <c:pt idx="238">
                  <c:v>-8.0000000000000071E-3</c:v>
                </c:pt>
                <c:pt idx="239">
                  <c:v>-1.0000000000001119E-3</c:v>
                </c:pt>
                <c:pt idx="240">
                  <c:v>6.0000000000000053E-3</c:v>
                </c:pt>
                <c:pt idx="241">
                  <c:v>2.8000000000000025E-2</c:v>
                </c:pt>
                <c:pt idx="242">
                  <c:v>1.8000000000000016E-2</c:v>
                </c:pt>
                <c:pt idx="243">
                  <c:v>8.0000000000000071E-3</c:v>
                </c:pt>
                <c:pt idx="244">
                  <c:v>-4.0000000000000036E-3</c:v>
                </c:pt>
                <c:pt idx="245">
                  <c:v>8.999999999999897E-3</c:v>
                </c:pt>
                <c:pt idx="246">
                  <c:v>1.1000000000000121E-2</c:v>
                </c:pt>
                <c:pt idx="247">
                  <c:v>1.8000000000000016E-2</c:v>
                </c:pt>
                <c:pt idx="248">
                  <c:v>2.2999999999999909E-2</c:v>
                </c:pt>
                <c:pt idx="249">
                  <c:v>2.0000000000000018E-2</c:v>
                </c:pt>
                <c:pt idx="250">
                  <c:v>2.6000000000000023E-2</c:v>
                </c:pt>
                <c:pt idx="251">
                  <c:v>2.0000000000000018E-2</c:v>
                </c:pt>
                <c:pt idx="252">
                  <c:v>2.4999999999999911E-2</c:v>
                </c:pt>
                <c:pt idx="253">
                  <c:v>3.2000000000000028E-2</c:v>
                </c:pt>
                <c:pt idx="254">
                  <c:v>3.2000000000000028E-2</c:v>
                </c:pt>
                <c:pt idx="255">
                  <c:v>3.2000000000000028E-2</c:v>
                </c:pt>
                <c:pt idx="256">
                  <c:v>3.0000000000000027E-2</c:v>
                </c:pt>
                <c:pt idx="257">
                  <c:v>2.8999999999999915E-2</c:v>
                </c:pt>
                <c:pt idx="258">
                  <c:v>3.300000000000014E-2</c:v>
                </c:pt>
                <c:pt idx="259">
                  <c:v>3.3999999999999808E-2</c:v>
                </c:pt>
                <c:pt idx="260">
                  <c:v>3.5000000000000142E-2</c:v>
                </c:pt>
                <c:pt idx="261">
                  <c:v>3.2000000000000028E-2</c:v>
                </c:pt>
                <c:pt idx="262">
                  <c:v>3.0999999999999694E-2</c:v>
                </c:pt>
                <c:pt idx="263">
                  <c:v>2.6000000000000245E-2</c:v>
                </c:pt>
                <c:pt idx="264">
                  <c:v>2.9999999999999805E-2</c:v>
                </c:pt>
                <c:pt idx="265">
                  <c:v>2.7000000000000135E-2</c:v>
                </c:pt>
                <c:pt idx="266">
                  <c:v>2.8999999999999915E-2</c:v>
                </c:pt>
                <c:pt idx="267">
                  <c:v>3.2999999999999918E-2</c:v>
                </c:pt>
                <c:pt idx="268">
                  <c:v>3.8000000000000256E-2</c:v>
                </c:pt>
                <c:pt idx="269">
                  <c:v>4.0000000000000036E-2</c:v>
                </c:pt>
                <c:pt idx="270">
                  <c:v>3.7999999999999812E-2</c:v>
                </c:pt>
                <c:pt idx="271">
                  <c:v>4.0000000000000036E-2</c:v>
                </c:pt>
                <c:pt idx="272">
                  <c:v>4.7000000000000153E-2</c:v>
                </c:pt>
                <c:pt idx="273">
                  <c:v>4.9999999999999822E-2</c:v>
                </c:pt>
                <c:pt idx="274">
                  <c:v>5.1000000000000156E-2</c:v>
                </c:pt>
                <c:pt idx="275">
                  <c:v>5.7999999999999829E-2</c:v>
                </c:pt>
                <c:pt idx="276">
                  <c:v>6.0999999999999943E-2</c:v>
                </c:pt>
                <c:pt idx="277">
                  <c:v>6.3000000000000167E-2</c:v>
                </c:pt>
                <c:pt idx="278">
                  <c:v>6.1999999999999833E-2</c:v>
                </c:pt>
                <c:pt idx="279">
                  <c:v>6.2000000000000277E-2</c:v>
                </c:pt>
                <c:pt idx="280">
                  <c:v>6.0999999999999943E-2</c:v>
                </c:pt>
                <c:pt idx="281">
                  <c:v>6.1999999999999833E-2</c:v>
                </c:pt>
                <c:pt idx="282">
                  <c:v>6.4999999999999947E-2</c:v>
                </c:pt>
                <c:pt idx="283">
                  <c:v>7.0000000000000284E-2</c:v>
                </c:pt>
                <c:pt idx="284">
                  <c:v>6.999999999999984E-2</c:v>
                </c:pt>
                <c:pt idx="285">
                  <c:v>7.2000000000000064E-2</c:v>
                </c:pt>
                <c:pt idx="286">
                  <c:v>7.5000000000000178E-2</c:v>
                </c:pt>
                <c:pt idx="287">
                  <c:v>7.4999999999999734E-2</c:v>
                </c:pt>
                <c:pt idx="288">
                  <c:v>6.899999999999995E-2</c:v>
                </c:pt>
                <c:pt idx="289">
                  <c:v>7.2000000000000064E-2</c:v>
                </c:pt>
                <c:pt idx="290">
                  <c:v>8.1999999999999851E-2</c:v>
                </c:pt>
                <c:pt idx="291">
                  <c:v>9.2999999999999972E-2</c:v>
                </c:pt>
                <c:pt idx="292">
                  <c:v>9.4000000000000306E-2</c:v>
                </c:pt>
                <c:pt idx="293">
                  <c:v>9.0999999999999748E-2</c:v>
                </c:pt>
                <c:pt idx="294">
                  <c:v>8.8000000000000522E-2</c:v>
                </c:pt>
                <c:pt idx="295">
                  <c:v>8.599999999999941E-2</c:v>
                </c:pt>
                <c:pt idx="296">
                  <c:v>8.9000000000000412E-2</c:v>
                </c:pt>
                <c:pt idx="297">
                  <c:v>9.4999999999999751E-2</c:v>
                </c:pt>
                <c:pt idx="298">
                  <c:v>0.11099999999999977</c:v>
                </c:pt>
                <c:pt idx="299">
                  <c:v>0.12800000000000011</c:v>
                </c:pt>
                <c:pt idx="300">
                  <c:v>0.14200000000000035</c:v>
                </c:pt>
                <c:pt idx="301">
                  <c:v>0.14900000000000002</c:v>
                </c:pt>
                <c:pt idx="302">
                  <c:v>0.15899999999999981</c:v>
                </c:pt>
                <c:pt idx="303">
                  <c:v>0.16899999999999959</c:v>
                </c:pt>
                <c:pt idx="304">
                  <c:v>0.17900000000000027</c:v>
                </c:pt>
                <c:pt idx="305">
                  <c:v>0.17799999999999994</c:v>
                </c:pt>
                <c:pt idx="306">
                  <c:v>0.17900000000000027</c:v>
                </c:pt>
                <c:pt idx="307">
                  <c:v>0.18299999999999983</c:v>
                </c:pt>
                <c:pt idx="308">
                  <c:v>0.18900000000000006</c:v>
                </c:pt>
                <c:pt idx="309">
                  <c:v>0.19099999999999984</c:v>
                </c:pt>
                <c:pt idx="310">
                  <c:v>0.18900000000000006</c:v>
                </c:pt>
                <c:pt idx="311">
                  <c:v>0.21400000000000041</c:v>
                </c:pt>
                <c:pt idx="312">
                  <c:v>0.22499999999999964</c:v>
                </c:pt>
                <c:pt idx="313">
                  <c:v>0.22900000000000009</c:v>
                </c:pt>
                <c:pt idx="314">
                  <c:v>0.24500000000000011</c:v>
                </c:pt>
                <c:pt idx="315">
                  <c:v>0.27200000000000024</c:v>
                </c:pt>
                <c:pt idx="316">
                  <c:v>0.27699999999999925</c:v>
                </c:pt>
                <c:pt idx="317">
                  <c:v>0.27600000000000069</c:v>
                </c:pt>
                <c:pt idx="318">
                  <c:v>0.29299999999999926</c:v>
                </c:pt>
                <c:pt idx="319">
                  <c:v>0.2889999999999997</c:v>
                </c:pt>
                <c:pt idx="320">
                  <c:v>0.30200000000000138</c:v>
                </c:pt>
                <c:pt idx="321">
                  <c:v>0.32599999999999874</c:v>
                </c:pt>
                <c:pt idx="322">
                  <c:v>0.35800000000000054</c:v>
                </c:pt>
                <c:pt idx="323">
                  <c:v>0.35699999999999932</c:v>
                </c:pt>
                <c:pt idx="324">
                  <c:v>0.3960000000000008</c:v>
                </c:pt>
                <c:pt idx="325">
                  <c:v>0.41499999999999915</c:v>
                </c:pt>
                <c:pt idx="326">
                  <c:v>0.43700000000000117</c:v>
                </c:pt>
                <c:pt idx="327">
                  <c:v>0.43699999999999939</c:v>
                </c:pt>
                <c:pt idx="328">
                  <c:v>0.4740000000000002</c:v>
                </c:pt>
                <c:pt idx="329">
                  <c:v>0.47900000000000098</c:v>
                </c:pt>
                <c:pt idx="330">
                  <c:v>0.50299999999999834</c:v>
                </c:pt>
                <c:pt idx="331">
                  <c:v>0.5129999999999999</c:v>
                </c:pt>
                <c:pt idx="332">
                  <c:v>0.54600000000000115</c:v>
                </c:pt>
                <c:pt idx="333">
                  <c:v>0.54199999999999982</c:v>
                </c:pt>
                <c:pt idx="334">
                  <c:v>0.57099999999999973</c:v>
                </c:pt>
                <c:pt idx="335">
                  <c:v>0.58200000000000074</c:v>
                </c:pt>
                <c:pt idx="336">
                  <c:v>0.60799999999999876</c:v>
                </c:pt>
                <c:pt idx="337">
                  <c:v>0.61599999999999966</c:v>
                </c:pt>
                <c:pt idx="338">
                  <c:v>0.65800000000000125</c:v>
                </c:pt>
                <c:pt idx="339">
                  <c:v>0.67500000000000071</c:v>
                </c:pt>
                <c:pt idx="340">
                  <c:v>0.68299999999999983</c:v>
                </c:pt>
                <c:pt idx="341">
                  <c:v>0.71099999999999852</c:v>
                </c:pt>
                <c:pt idx="342">
                  <c:v>0.6980000000000004</c:v>
                </c:pt>
                <c:pt idx="343">
                  <c:v>0.69900000000000162</c:v>
                </c:pt>
                <c:pt idx="344">
                  <c:v>0.69599999999999795</c:v>
                </c:pt>
                <c:pt idx="345">
                  <c:v>0.67399999999999949</c:v>
                </c:pt>
                <c:pt idx="346">
                  <c:v>0.67600000000000193</c:v>
                </c:pt>
                <c:pt idx="347">
                  <c:v>0.67299999999999827</c:v>
                </c:pt>
                <c:pt idx="348">
                  <c:v>0.65300000000000225</c:v>
                </c:pt>
                <c:pt idx="349">
                  <c:v>0.64099999999999824</c:v>
                </c:pt>
                <c:pt idx="350">
                  <c:v>0.63800000000000168</c:v>
                </c:pt>
                <c:pt idx="351">
                  <c:v>0.625</c:v>
                </c:pt>
                <c:pt idx="352">
                  <c:v>0.61899999999999977</c:v>
                </c:pt>
                <c:pt idx="353">
                  <c:v>0.67999999999999972</c:v>
                </c:pt>
                <c:pt idx="354">
                  <c:v>0.74299999999999855</c:v>
                </c:pt>
                <c:pt idx="355">
                  <c:v>0.85600000000000165</c:v>
                </c:pt>
                <c:pt idx="356">
                  <c:v>1.0210000000000008</c:v>
                </c:pt>
                <c:pt idx="357">
                  <c:v>1.2049999999999983</c:v>
                </c:pt>
                <c:pt idx="358">
                  <c:v>1.4309999999999974</c:v>
                </c:pt>
                <c:pt idx="359">
                  <c:v>1.6900000000000048</c:v>
                </c:pt>
                <c:pt idx="360">
                  <c:v>1.9489999999999981</c:v>
                </c:pt>
                <c:pt idx="361">
                  <c:v>2.2090000000000032</c:v>
                </c:pt>
                <c:pt idx="362">
                  <c:v>2.4549999999999983</c:v>
                </c:pt>
                <c:pt idx="363">
                  <c:v>2.6479999999999961</c:v>
                </c:pt>
                <c:pt idx="364">
                  <c:v>2.7970000000000041</c:v>
                </c:pt>
                <c:pt idx="365">
                  <c:v>2.8819999999999979</c:v>
                </c:pt>
                <c:pt idx="366">
                  <c:v>2.9129999999999967</c:v>
                </c:pt>
                <c:pt idx="367">
                  <c:v>2.8620000000000019</c:v>
                </c:pt>
                <c:pt idx="368">
                  <c:v>2.7420000000000044</c:v>
                </c:pt>
                <c:pt idx="369">
                  <c:v>2.5489999999999995</c:v>
                </c:pt>
                <c:pt idx="370">
                  <c:v>2.2779999999999987</c:v>
                </c:pt>
                <c:pt idx="371">
                  <c:v>1.9519999999999982</c:v>
                </c:pt>
                <c:pt idx="372">
                  <c:v>1.5760000000000076</c:v>
                </c:pt>
                <c:pt idx="373">
                  <c:v>1.1879999999999882</c:v>
                </c:pt>
                <c:pt idx="374">
                  <c:v>0.77400000000000091</c:v>
                </c:pt>
                <c:pt idx="375">
                  <c:v>0.38500000000000512</c:v>
                </c:pt>
                <c:pt idx="376">
                  <c:v>7.9999999999955662E-3</c:v>
                </c:pt>
                <c:pt idx="377">
                  <c:v>-0.367999999999995</c:v>
                </c:pt>
                <c:pt idx="378">
                  <c:v>-0.65699999999999648</c:v>
                </c:pt>
                <c:pt idx="379">
                  <c:v>-0.94600000000001216</c:v>
                </c:pt>
                <c:pt idx="380">
                  <c:v>-1.2329999999999899</c:v>
                </c:pt>
                <c:pt idx="381">
                  <c:v>-1.382000000000005</c:v>
                </c:pt>
                <c:pt idx="382">
                  <c:v>-1.5509999999999948</c:v>
                </c:pt>
                <c:pt idx="383">
                  <c:v>-1.6890000000000001</c:v>
                </c:pt>
                <c:pt idx="384">
                  <c:v>-1.7420000000000044</c:v>
                </c:pt>
                <c:pt idx="385">
                  <c:v>-1.8059999999999974</c:v>
                </c:pt>
                <c:pt idx="386">
                  <c:v>-1.8200000000000003</c:v>
                </c:pt>
                <c:pt idx="387">
                  <c:v>-1.8290000000000006</c:v>
                </c:pt>
                <c:pt idx="388">
                  <c:v>-1.8059999999999974</c:v>
                </c:pt>
                <c:pt idx="389">
                  <c:v>-1.7920000000000016</c:v>
                </c:pt>
                <c:pt idx="390">
                  <c:v>-1.7580000000000027</c:v>
                </c:pt>
                <c:pt idx="391">
                  <c:v>-1.7040000000000006</c:v>
                </c:pt>
                <c:pt idx="392">
                  <c:v>-1.6640000000000015</c:v>
                </c:pt>
                <c:pt idx="393">
                  <c:v>-1.6099999999999994</c:v>
                </c:pt>
                <c:pt idx="394">
                  <c:v>-1.5679999999999978</c:v>
                </c:pt>
                <c:pt idx="395">
                  <c:v>-1.5120000000000005</c:v>
                </c:pt>
                <c:pt idx="396">
                  <c:v>-1.4600000000000009</c:v>
                </c:pt>
                <c:pt idx="397">
                  <c:v>-1.4159999999999968</c:v>
                </c:pt>
                <c:pt idx="398">
                  <c:v>-1.3440000000000012</c:v>
                </c:pt>
                <c:pt idx="399">
                  <c:v>-1.2899999999999991</c:v>
                </c:pt>
                <c:pt idx="400">
                  <c:v>-1.2330000000000041</c:v>
                </c:pt>
                <c:pt idx="401">
                  <c:v>-1.1749999999999972</c:v>
                </c:pt>
                <c:pt idx="402">
                  <c:v>-1.1320000000000014</c:v>
                </c:pt>
                <c:pt idx="403">
                  <c:v>-1.0699999999999967</c:v>
                </c:pt>
                <c:pt idx="404">
                  <c:v>-1.0310000000000024</c:v>
                </c:pt>
                <c:pt idx="405">
                  <c:v>-0.98000000000000043</c:v>
                </c:pt>
                <c:pt idx="406">
                  <c:v>-0.94200000000000017</c:v>
                </c:pt>
                <c:pt idx="407">
                  <c:v>-0.90899999999999892</c:v>
                </c:pt>
                <c:pt idx="408">
                  <c:v>-0.86299999999999955</c:v>
                </c:pt>
                <c:pt idx="409">
                  <c:v>-0.83200000000000074</c:v>
                </c:pt>
                <c:pt idx="410">
                  <c:v>-0.78899999999999793</c:v>
                </c:pt>
                <c:pt idx="411">
                  <c:v>-0.76300000000000168</c:v>
                </c:pt>
                <c:pt idx="412">
                  <c:v>-0.72800000000000153</c:v>
                </c:pt>
                <c:pt idx="413">
                  <c:v>-0.69299999999999784</c:v>
                </c:pt>
                <c:pt idx="414">
                  <c:v>-0.66700000000000159</c:v>
                </c:pt>
                <c:pt idx="415">
                  <c:v>-0.63100000000000023</c:v>
                </c:pt>
                <c:pt idx="416">
                  <c:v>-0.60299999999999798</c:v>
                </c:pt>
                <c:pt idx="417">
                  <c:v>-0.56700000000000017</c:v>
                </c:pt>
                <c:pt idx="418">
                  <c:v>-0.54500000000000171</c:v>
                </c:pt>
                <c:pt idx="419">
                  <c:v>-0.52899999999999991</c:v>
                </c:pt>
                <c:pt idx="420">
                  <c:v>-0.50999999999999801</c:v>
                </c:pt>
                <c:pt idx="421">
                  <c:v>-0.49099999999999966</c:v>
                </c:pt>
                <c:pt idx="422">
                  <c:v>-0.47100000000000009</c:v>
                </c:pt>
                <c:pt idx="423">
                  <c:v>-0.4529999999999994</c:v>
                </c:pt>
                <c:pt idx="424">
                  <c:v>-0.43500000000000227</c:v>
                </c:pt>
                <c:pt idx="425">
                  <c:v>-0.41199999999999903</c:v>
                </c:pt>
                <c:pt idx="426">
                  <c:v>-0.39700000000000024</c:v>
                </c:pt>
                <c:pt idx="427">
                  <c:v>-0.37700000000000067</c:v>
                </c:pt>
                <c:pt idx="428">
                  <c:v>-0.3669999999999991</c:v>
                </c:pt>
                <c:pt idx="429">
                  <c:v>-0.34699999999999953</c:v>
                </c:pt>
                <c:pt idx="430">
                  <c:v>-0.32800000000000118</c:v>
                </c:pt>
                <c:pt idx="431">
                  <c:v>-0.31099999999999994</c:v>
                </c:pt>
                <c:pt idx="432">
                  <c:v>-0.30100000000000016</c:v>
                </c:pt>
                <c:pt idx="433">
                  <c:v>-0.29199999999999982</c:v>
                </c:pt>
                <c:pt idx="434">
                  <c:v>-0.27899999999999991</c:v>
                </c:pt>
                <c:pt idx="435">
                  <c:v>-0.26999999999999957</c:v>
                </c:pt>
                <c:pt idx="436">
                  <c:v>-0.25999999999999979</c:v>
                </c:pt>
                <c:pt idx="437">
                  <c:v>-0.25300000000000011</c:v>
                </c:pt>
                <c:pt idx="438">
                  <c:v>-0.24600000000000044</c:v>
                </c:pt>
                <c:pt idx="439">
                  <c:v>-0.23899999999999899</c:v>
                </c:pt>
                <c:pt idx="440">
                  <c:v>-0.23100000000000165</c:v>
                </c:pt>
                <c:pt idx="441">
                  <c:v>-0.22299999999999898</c:v>
                </c:pt>
                <c:pt idx="442">
                  <c:v>-0.21700000000000053</c:v>
                </c:pt>
                <c:pt idx="443">
                  <c:v>-0.20800000000000018</c:v>
                </c:pt>
                <c:pt idx="444">
                  <c:v>-0.1980000000000004</c:v>
                </c:pt>
                <c:pt idx="445">
                  <c:v>-0.1899999999999995</c:v>
                </c:pt>
                <c:pt idx="446">
                  <c:v>-0.18399999999999928</c:v>
                </c:pt>
                <c:pt idx="447">
                  <c:v>-0.17399999999999949</c:v>
                </c:pt>
                <c:pt idx="448">
                  <c:v>-0.17300000000000004</c:v>
                </c:pt>
                <c:pt idx="449">
                  <c:v>-0.16500000000000092</c:v>
                </c:pt>
                <c:pt idx="450">
                  <c:v>-0.16099999999999959</c:v>
                </c:pt>
                <c:pt idx="451">
                  <c:v>-0.15600000000000058</c:v>
                </c:pt>
                <c:pt idx="452">
                  <c:v>-0.15000000000000036</c:v>
                </c:pt>
                <c:pt idx="453">
                  <c:v>-0.14700000000000024</c:v>
                </c:pt>
                <c:pt idx="454">
                  <c:v>-0.14299999999999891</c:v>
                </c:pt>
                <c:pt idx="455">
                  <c:v>-0.13700000000000045</c:v>
                </c:pt>
                <c:pt idx="456">
                  <c:v>-0.13100000000000023</c:v>
                </c:pt>
                <c:pt idx="457">
                  <c:v>-0.12399999999999878</c:v>
                </c:pt>
                <c:pt idx="458">
                  <c:v>-0.12100000000000044</c:v>
                </c:pt>
                <c:pt idx="459">
                  <c:v>-0.10899999999999999</c:v>
                </c:pt>
                <c:pt idx="460">
                  <c:v>-0.10400000000000009</c:v>
                </c:pt>
                <c:pt idx="461">
                  <c:v>-0.10200000000000031</c:v>
                </c:pt>
                <c:pt idx="462">
                  <c:v>-9.6999999999999531E-2</c:v>
                </c:pt>
                <c:pt idx="463">
                  <c:v>-9.8000000000000753E-2</c:v>
                </c:pt>
                <c:pt idx="464">
                  <c:v>-0.10699999999999932</c:v>
                </c:pt>
                <c:pt idx="465">
                  <c:v>-9.9000000000000199E-2</c:v>
                </c:pt>
                <c:pt idx="466">
                  <c:v>-9.2999999999999972E-2</c:v>
                </c:pt>
                <c:pt idx="467">
                  <c:v>-9.1000000000000192E-2</c:v>
                </c:pt>
                <c:pt idx="468">
                  <c:v>-8.8000000000000078E-2</c:v>
                </c:pt>
                <c:pt idx="469">
                  <c:v>-7.3999999999999844E-2</c:v>
                </c:pt>
                <c:pt idx="470">
                  <c:v>-7.5999999999999623E-2</c:v>
                </c:pt>
                <c:pt idx="471">
                  <c:v>-7.5000000000000178E-2</c:v>
                </c:pt>
                <c:pt idx="472">
                  <c:v>-5.7999999999999829E-2</c:v>
                </c:pt>
                <c:pt idx="473">
                  <c:v>-6.2000000000000277E-2</c:v>
                </c:pt>
                <c:pt idx="474">
                  <c:v>-7.8999999999999737E-2</c:v>
                </c:pt>
                <c:pt idx="475">
                  <c:v>-7.4000000000000732E-2</c:v>
                </c:pt>
                <c:pt idx="476">
                  <c:v>-7.5999999999999623E-2</c:v>
                </c:pt>
                <c:pt idx="477">
                  <c:v>-8.1999999999999851E-2</c:v>
                </c:pt>
                <c:pt idx="478">
                  <c:v>-7.2000000000000064E-2</c:v>
                </c:pt>
                <c:pt idx="479">
                  <c:v>-6.899999999999995E-2</c:v>
                </c:pt>
                <c:pt idx="480">
                  <c:v>-6.0999999999999943E-2</c:v>
                </c:pt>
                <c:pt idx="481">
                  <c:v>-5.5000000000000604E-2</c:v>
                </c:pt>
                <c:pt idx="482">
                  <c:v>-6.0999999999999943E-2</c:v>
                </c:pt>
                <c:pt idx="483">
                  <c:v>-5.2999999999999936E-2</c:v>
                </c:pt>
                <c:pt idx="484">
                  <c:v>-4.3999999999999595E-2</c:v>
                </c:pt>
                <c:pt idx="485">
                  <c:v>-5.200000000000049E-2</c:v>
                </c:pt>
                <c:pt idx="486">
                  <c:v>-5.7999999999999829E-2</c:v>
                </c:pt>
                <c:pt idx="487">
                  <c:v>-5.7999999999999829E-2</c:v>
                </c:pt>
                <c:pt idx="488">
                  <c:v>-6.2999999999999723E-2</c:v>
                </c:pt>
                <c:pt idx="489">
                  <c:v>-5.9000000000000163E-2</c:v>
                </c:pt>
                <c:pt idx="490">
                  <c:v>-6.0999999999999943E-2</c:v>
                </c:pt>
                <c:pt idx="491">
                  <c:v>-6.0999999999999943E-2</c:v>
                </c:pt>
                <c:pt idx="492">
                  <c:v>-4.9999999999999822E-2</c:v>
                </c:pt>
                <c:pt idx="493">
                  <c:v>-4.7000000000000597E-2</c:v>
                </c:pt>
                <c:pt idx="494">
                  <c:v>-4.3999999999999595E-2</c:v>
                </c:pt>
                <c:pt idx="495">
                  <c:v>-3.8000000000000256E-2</c:v>
                </c:pt>
                <c:pt idx="496">
                  <c:v>-3.0999999999999694E-2</c:v>
                </c:pt>
                <c:pt idx="497">
                  <c:v>-3.4000000000000696E-2</c:v>
                </c:pt>
                <c:pt idx="498">
                  <c:v>-3.6999999999999922E-2</c:v>
                </c:pt>
                <c:pt idx="499">
                  <c:v>-3.4999999999999254E-2</c:v>
                </c:pt>
                <c:pt idx="500">
                  <c:v>-3.700000000000081E-2</c:v>
                </c:pt>
                <c:pt idx="501">
                  <c:v>-4.5999999999999375E-2</c:v>
                </c:pt>
                <c:pt idx="502">
                  <c:v>-4.4000000000000483E-2</c:v>
                </c:pt>
                <c:pt idx="503">
                  <c:v>-4.9999999999999822E-2</c:v>
                </c:pt>
                <c:pt idx="504">
                  <c:v>-5.400000000000027E-2</c:v>
                </c:pt>
                <c:pt idx="505">
                  <c:v>-3.8999999999999702E-2</c:v>
                </c:pt>
                <c:pt idx="506">
                  <c:v>-4.9000000000000377E-2</c:v>
                </c:pt>
                <c:pt idx="507">
                  <c:v>-5.7999999999999829E-2</c:v>
                </c:pt>
                <c:pt idx="508">
                  <c:v>-4.8999999999999488E-2</c:v>
                </c:pt>
                <c:pt idx="509">
                  <c:v>-4.9999999999999822E-2</c:v>
                </c:pt>
                <c:pt idx="510">
                  <c:v>-5.200000000000049E-2</c:v>
                </c:pt>
                <c:pt idx="511">
                  <c:v>-4.8000000000000043E-2</c:v>
                </c:pt>
                <c:pt idx="512">
                  <c:v>-5.4999999999999716E-2</c:v>
                </c:pt>
                <c:pt idx="513">
                  <c:v>-6.8000000000000504E-2</c:v>
                </c:pt>
                <c:pt idx="514">
                  <c:v>-6.9999999999999396E-2</c:v>
                </c:pt>
                <c:pt idx="515">
                  <c:v>-7.2000000000000064E-2</c:v>
                </c:pt>
                <c:pt idx="516">
                  <c:v>-8.0000000000000071E-2</c:v>
                </c:pt>
                <c:pt idx="517">
                  <c:v>-7.3000000000000398E-2</c:v>
                </c:pt>
                <c:pt idx="518">
                  <c:v>-6.9999999999999396E-2</c:v>
                </c:pt>
                <c:pt idx="519">
                  <c:v>-6.899999999999995E-2</c:v>
                </c:pt>
                <c:pt idx="520">
                  <c:v>-6.9000000000000838E-2</c:v>
                </c:pt>
                <c:pt idx="521">
                  <c:v>-6.6999999999999282E-2</c:v>
                </c:pt>
                <c:pt idx="522">
                  <c:v>-6.5000000000000391E-2</c:v>
                </c:pt>
                <c:pt idx="523">
                  <c:v>-6.5999999999999837E-2</c:v>
                </c:pt>
                <c:pt idx="524">
                  <c:v>-6.800000000000006E-2</c:v>
                </c:pt>
                <c:pt idx="525">
                  <c:v>-7.3999999999999844E-2</c:v>
                </c:pt>
                <c:pt idx="526">
                  <c:v>-7.1000000000000174E-2</c:v>
                </c:pt>
                <c:pt idx="527">
                  <c:v>-7.7999999999999847E-2</c:v>
                </c:pt>
                <c:pt idx="528">
                  <c:v>-8.0000000000000071E-2</c:v>
                </c:pt>
                <c:pt idx="529">
                  <c:v>-8.4999999999999964E-2</c:v>
                </c:pt>
                <c:pt idx="530">
                  <c:v>-9.0000000000000302E-2</c:v>
                </c:pt>
                <c:pt idx="531">
                  <c:v>-8.6999999999999744E-2</c:v>
                </c:pt>
                <c:pt idx="532">
                  <c:v>-8.7000000000000188E-2</c:v>
                </c:pt>
                <c:pt idx="533">
                  <c:v>-8.0000000000000071E-2</c:v>
                </c:pt>
                <c:pt idx="534">
                  <c:v>-6.3999999999999613E-2</c:v>
                </c:pt>
                <c:pt idx="535">
                  <c:v>-6.4000000000000057E-2</c:v>
                </c:pt>
                <c:pt idx="536">
                  <c:v>-6.0999999999999943E-2</c:v>
                </c:pt>
                <c:pt idx="537">
                  <c:v>-6.7000000000000171E-2</c:v>
                </c:pt>
                <c:pt idx="538">
                  <c:v>-7.2000000000000064E-2</c:v>
                </c:pt>
                <c:pt idx="539">
                  <c:v>-7.2000000000000064E-2</c:v>
                </c:pt>
                <c:pt idx="540">
                  <c:v>-7.2999999999999954E-2</c:v>
                </c:pt>
                <c:pt idx="541">
                  <c:v>-6.4000000000000057E-2</c:v>
                </c:pt>
                <c:pt idx="542">
                  <c:v>-5.600000000000005E-2</c:v>
                </c:pt>
                <c:pt idx="543">
                  <c:v>-5.3999999999999826E-2</c:v>
                </c:pt>
                <c:pt idx="544">
                  <c:v>-6.0999999999999943E-2</c:v>
                </c:pt>
                <c:pt idx="545">
                  <c:v>-6.0999999999999943E-2</c:v>
                </c:pt>
                <c:pt idx="546">
                  <c:v>-6.2000000000000277E-2</c:v>
                </c:pt>
                <c:pt idx="547">
                  <c:v>-6.0000000000000053E-2</c:v>
                </c:pt>
                <c:pt idx="548">
                  <c:v>-6.3999999999999613E-2</c:v>
                </c:pt>
                <c:pt idx="549">
                  <c:v>-6.6000000000000281E-2</c:v>
                </c:pt>
                <c:pt idx="550">
                  <c:v>-6.1999999999999833E-2</c:v>
                </c:pt>
                <c:pt idx="551">
                  <c:v>-6.0999999999999943E-2</c:v>
                </c:pt>
                <c:pt idx="552">
                  <c:v>-5.7000000000000162E-2</c:v>
                </c:pt>
                <c:pt idx="553">
                  <c:v>-5.2000000000000046E-2</c:v>
                </c:pt>
                <c:pt idx="554">
                  <c:v>-4.5999999999999819E-2</c:v>
                </c:pt>
                <c:pt idx="555">
                  <c:v>-4.5000000000000151E-2</c:v>
                </c:pt>
                <c:pt idx="556">
                  <c:v>-4.0000000000000036E-2</c:v>
                </c:pt>
                <c:pt idx="557">
                  <c:v>-2.9999999999999805E-2</c:v>
                </c:pt>
                <c:pt idx="558">
                  <c:v>-2.100000000000013E-2</c:v>
                </c:pt>
                <c:pt idx="559">
                  <c:v>-1.8999999999999906E-2</c:v>
                </c:pt>
                <c:pt idx="560">
                  <c:v>-1.3000000000000123E-2</c:v>
                </c:pt>
                <c:pt idx="561">
                  <c:v>-1.4000000000000012E-2</c:v>
                </c:pt>
                <c:pt idx="562">
                  <c:v>-1.8000000000000016E-2</c:v>
                </c:pt>
                <c:pt idx="563">
                  <c:v>-2.4999999999999911E-2</c:v>
                </c:pt>
                <c:pt idx="564">
                  <c:v>-2.8999999999999915E-2</c:v>
                </c:pt>
                <c:pt idx="565">
                  <c:v>-3.0000000000000027E-2</c:v>
                </c:pt>
                <c:pt idx="566">
                  <c:v>-3.300000000000014E-2</c:v>
                </c:pt>
                <c:pt idx="567">
                  <c:v>-3.1999999999999806E-2</c:v>
                </c:pt>
                <c:pt idx="568">
                  <c:v>-2.8000000000000025E-2</c:v>
                </c:pt>
                <c:pt idx="569">
                  <c:v>-2.3000000000000131E-2</c:v>
                </c:pt>
                <c:pt idx="570">
                  <c:v>-3.499999999999992E-2</c:v>
                </c:pt>
                <c:pt idx="571">
                  <c:v>-4.2000000000000037E-2</c:v>
                </c:pt>
                <c:pt idx="572">
                  <c:v>-2.8000000000000025E-2</c:v>
                </c:pt>
                <c:pt idx="573">
                  <c:v>-2.4000000000000021E-2</c:v>
                </c:pt>
                <c:pt idx="574">
                  <c:v>-2.4000000000000021E-2</c:v>
                </c:pt>
                <c:pt idx="575">
                  <c:v>-1.6999999999999904E-2</c:v>
                </c:pt>
                <c:pt idx="576">
                  <c:v>-9.000000000000119E-3</c:v>
                </c:pt>
                <c:pt idx="577">
                  <c:v>-1.0999999999999899E-2</c:v>
                </c:pt>
                <c:pt idx="578">
                  <c:v>-1.8999999999999906E-2</c:v>
                </c:pt>
                <c:pt idx="579">
                  <c:v>-1.6000000000000014E-2</c:v>
                </c:pt>
                <c:pt idx="580">
                  <c:v>-4.0000000000000036E-3</c:v>
                </c:pt>
                <c:pt idx="581">
                  <c:v>-3.0000000000001137E-3</c:v>
                </c:pt>
                <c:pt idx="582">
                  <c:v>2.0000000000000018E-3</c:v>
                </c:pt>
                <c:pt idx="583">
                  <c:v>1.0000000000001119E-3</c:v>
                </c:pt>
                <c:pt idx="584">
                  <c:v>-4.0000000000000036E-3</c:v>
                </c:pt>
                <c:pt idx="585">
                  <c:v>-1.1000000000000121E-2</c:v>
                </c:pt>
                <c:pt idx="586">
                  <c:v>-1.8000000000000016E-2</c:v>
                </c:pt>
                <c:pt idx="587">
                  <c:v>-1.8999999999999906E-2</c:v>
                </c:pt>
                <c:pt idx="588">
                  <c:v>-2.3000000000000131E-2</c:v>
                </c:pt>
                <c:pt idx="589">
                  <c:v>-2.8999999999999915E-2</c:v>
                </c:pt>
                <c:pt idx="590">
                  <c:v>-2.8999999999999915E-2</c:v>
                </c:pt>
                <c:pt idx="591">
                  <c:v>-1.2000000000000011E-2</c:v>
                </c:pt>
                <c:pt idx="592">
                  <c:v>-1.1000000000000121E-2</c:v>
                </c:pt>
                <c:pt idx="593">
                  <c:v>-4.0000000000000036E-3</c:v>
                </c:pt>
                <c:pt idx="594">
                  <c:v>1.0000000000001119E-3</c:v>
                </c:pt>
                <c:pt idx="595">
                  <c:v>-3.0000000000001137E-3</c:v>
                </c:pt>
                <c:pt idx="596">
                  <c:v>-4.9999999999998934E-3</c:v>
                </c:pt>
                <c:pt idx="597">
                  <c:v>2.9999999999998916E-3</c:v>
                </c:pt>
                <c:pt idx="598">
                  <c:v>3.0000000000001137E-3</c:v>
                </c:pt>
                <c:pt idx="599">
                  <c:v>-1.0000000000001119E-3</c:v>
                </c:pt>
                <c:pt idx="600">
                  <c:v>-2.9999999999998916E-3</c:v>
                </c:pt>
                <c:pt idx="601">
                  <c:v>2.0000000000000018E-3</c:v>
                </c:pt>
                <c:pt idx="602">
                  <c:v>9.9999999999988987E-4</c:v>
                </c:pt>
                <c:pt idx="603">
                  <c:v>-2.0000000000000018E-3</c:v>
                </c:pt>
                <c:pt idx="604">
                  <c:v>-9.9999999999988987E-4</c:v>
                </c:pt>
                <c:pt idx="605">
                  <c:v>4.9999999999998934E-3</c:v>
                </c:pt>
                <c:pt idx="606">
                  <c:v>1.0000000000001119E-3</c:v>
                </c:pt>
                <c:pt idx="607">
                  <c:v>9.9999999999988987E-4</c:v>
                </c:pt>
                <c:pt idx="608">
                  <c:v>8.0000000000000071E-3</c:v>
                </c:pt>
                <c:pt idx="609">
                  <c:v>8.0000000000000071E-3</c:v>
                </c:pt>
                <c:pt idx="610">
                  <c:v>8.0000000000000071E-3</c:v>
                </c:pt>
                <c:pt idx="611">
                  <c:v>4.0000000000000036E-3</c:v>
                </c:pt>
                <c:pt idx="612">
                  <c:v>8.0000000000000071E-3</c:v>
                </c:pt>
                <c:pt idx="613">
                  <c:v>8.0000000000000071E-3</c:v>
                </c:pt>
                <c:pt idx="614">
                  <c:v>9.000000000000119E-3</c:v>
                </c:pt>
                <c:pt idx="615">
                  <c:v>1.0999999999999899E-2</c:v>
                </c:pt>
                <c:pt idx="616">
                  <c:v>2.0000000000000018E-3</c:v>
                </c:pt>
                <c:pt idx="617">
                  <c:v>2.9999999999998916E-3</c:v>
                </c:pt>
                <c:pt idx="618">
                  <c:v>1.0000000000001119E-3</c:v>
                </c:pt>
                <c:pt idx="619">
                  <c:v>2.9999999999998916E-3</c:v>
                </c:pt>
                <c:pt idx="620">
                  <c:v>4.0000000000000036E-3</c:v>
                </c:pt>
                <c:pt idx="621">
                  <c:v>5.0000000000001155E-3</c:v>
                </c:pt>
                <c:pt idx="622">
                  <c:v>8.0000000000000071E-3</c:v>
                </c:pt>
                <c:pt idx="623">
                  <c:v>8.0000000000000071E-3</c:v>
                </c:pt>
                <c:pt idx="624">
                  <c:v>8.999999999999897E-3</c:v>
                </c:pt>
                <c:pt idx="625">
                  <c:v>8.0000000000000071E-3</c:v>
                </c:pt>
                <c:pt idx="626">
                  <c:v>6.0000000000000053E-3</c:v>
                </c:pt>
                <c:pt idx="627">
                  <c:v>6.0000000000000053E-3</c:v>
                </c:pt>
                <c:pt idx="628">
                  <c:v>5.0000000000001155E-3</c:v>
                </c:pt>
                <c:pt idx="629">
                  <c:v>4.0000000000000036E-3</c:v>
                </c:pt>
                <c:pt idx="630">
                  <c:v>9.9999999999988987E-4</c:v>
                </c:pt>
                <c:pt idx="631">
                  <c:v>0</c:v>
                </c:pt>
                <c:pt idx="632">
                  <c:v>-2.0000000000000018E-3</c:v>
                </c:pt>
                <c:pt idx="633">
                  <c:v>-2.9999999999998916E-3</c:v>
                </c:pt>
                <c:pt idx="634">
                  <c:v>9.9999999999988987E-4</c:v>
                </c:pt>
                <c:pt idx="635">
                  <c:v>5.0000000000001155E-3</c:v>
                </c:pt>
                <c:pt idx="636">
                  <c:v>2.0000000000000018E-3</c:v>
                </c:pt>
                <c:pt idx="637">
                  <c:v>2.9999999999998916E-3</c:v>
                </c:pt>
                <c:pt idx="638">
                  <c:v>0</c:v>
                </c:pt>
                <c:pt idx="639">
                  <c:v>0</c:v>
                </c:pt>
                <c:pt idx="640">
                  <c:v>-2.9999999999998916E-3</c:v>
                </c:pt>
                <c:pt idx="641">
                  <c:v>-1.0000000000001119E-3</c:v>
                </c:pt>
                <c:pt idx="642">
                  <c:v>0</c:v>
                </c:pt>
                <c:pt idx="643">
                  <c:v>2.0000000000000018E-3</c:v>
                </c:pt>
                <c:pt idx="644">
                  <c:v>-4.0000000000000036E-3</c:v>
                </c:pt>
                <c:pt idx="645">
                  <c:v>-4.0000000000000036E-3</c:v>
                </c:pt>
                <c:pt idx="646">
                  <c:v>-9.9999999999988987E-4</c:v>
                </c:pt>
                <c:pt idx="647">
                  <c:v>-4.0000000000000036E-3</c:v>
                </c:pt>
                <c:pt idx="648">
                  <c:v>-5.0000000000001155E-3</c:v>
                </c:pt>
                <c:pt idx="649">
                  <c:v>-6.0000000000000053E-3</c:v>
                </c:pt>
                <c:pt idx="650">
                  <c:v>-4.9999999999998934E-3</c:v>
                </c:pt>
                <c:pt idx="651">
                  <c:v>-8.0000000000000071E-3</c:v>
                </c:pt>
                <c:pt idx="652">
                  <c:v>-1.0000000000000009E-2</c:v>
                </c:pt>
                <c:pt idx="653">
                  <c:v>-1.1000000000000121E-2</c:v>
                </c:pt>
                <c:pt idx="654">
                  <c:v>-8.0000000000000071E-3</c:v>
                </c:pt>
                <c:pt idx="655">
                  <c:v>-6.9999999999998952E-3</c:v>
                </c:pt>
                <c:pt idx="656">
                  <c:v>-8.0000000000000071E-3</c:v>
                </c:pt>
                <c:pt idx="657">
                  <c:v>-2.0000000000000018E-3</c:v>
                </c:pt>
                <c:pt idx="658">
                  <c:v>0</c:v>
                </c:pt>
                <c:pt idx="659">
                  <c:v>-2.9999999999998916E-3</c:v>
                </c:pt>
                <c:pt idx="660">
                  <c:v>2.9999999999998916E-3</c:v>
                </c:pt>
                <c:pt idx="661">
                  <c:v>0</c:v>
                </c:pt>
                <c:pt idx="662">
                  <c:v>-2.9999999999998916E-3</c:v>
                </c:pt>
                <c:pt idx="663">
                  <c:v>2.9999999999998916E-3</c:v>
                </c:pt>
                <c:pt idx="664">
                  <c:v>-6.0000000000000053E-3</c:v>
                </c:pt>
                <c:pt idx="665">
                  <c:v>-1.4000000000000012E-2</c:v>
                </c:pt>
                <c:pt idx="666">
                  <c:v>-8.0000000000000071E-3</c:v>
                </c:pt>
                <c:pt idx="667">
                  <c:v>-1.6000000000000014E-2</c:v>
                </c:pt>
                <c:pt idx="668">
                  <c:v>-1.4999999999999902E-2</c:v>
                </c:pt>
                <c:pt idx="669">
                  <c:v>-3.0000000000001137E-3</c:v>
                </c:pt>
                <c:pt idx="670">
                  <c:v>-8.0000000000000071E-3</c:v>
                </c:pt>
                <c:pt idx="671">
                  <c:v>-6.0000000000000053E-3</c:v>
                </c:pt>
                <c:pt idx="672">
                  <c:v>-2.9999999999998916E-3</c:v>
                </c:pt>
                <c:pt idx="673">
                  <c:v>-7.0000000000001172E-3</c:v>
                </c:pt>
                <c:pt idx="674">
                  <c:v>-8.999999999999897E-3</c:v>
                </c:pt>
                <c:pt idx="675">
                  <c:v>-5.0000000000001155E-3</c:v>
                </c:pt>
                <c:pt idx="676">
                  <c:v>-4.9999999999998934E-3</c:v>
                </c:pt>
                <c:pt idx="677">
                  <c:v>0</c:v>
                </c:pt>
                <c:pt idx="678">
                  <c:v>0</c:v>
                </c:pt>
                <c:pt idx="679">
                  <c:v>2.9999999999998916E-3</c:v>
                </c:pt>
                <c:pt idx="680">
                  <c:v>4.0000000000000036E-3</c:v>
                </c:pt>
                <c:pt idx="681">
                  <c:v>-2.9999999999998916E-3</c:v>
                </c:pt>
                <c:pt idx="682">
                  <c:v>-9.000000000000119E-3</c:v>
                </c:pt>
                <c:pt idx="683">
                  <c:v>-1.3999999999999901E-2</c:v>
                </c:pt>
                <c:pt idx="684">
                  <c:v>-1.5000000000000013E-2</c:v>
                </c:pt>
                <c:pt idx="685">
                  <c:v>-9.000000000000008E-3</c:v>
                </c:pt>
                <c:pt idx="686">
                  <c:v>-8.0000000000000071E-3</c:v>
                </c:pt>
                <c:pt idx="687">
                  <c:v>-1.0000000000000009E-3</c:v>
                </c:pt>
                <c:pt idx="688">
                  <c:v>2.0000000000000018E-3</c:v>
                </c:pt>
                <c:pt idx="689">
                  <c:v>3.0000000000000027E-3</c:v>
                </c:pt>
                <c:pt idx="690">
                  <c:v>6.0000000000000053E-3</c:v>
                </c:pt>
                <c:pt idx="691">
                  <c:v>8.0000000000000071E-3</c:v>
                </c:pt>
                <c:pt idx="692">
                  <c:v>4.0000000000000036E-3</c:v>
                </c:pt>
                <c:pt idx="693">
                  <c:v>-5.0000000000000044E-3</c:v>
                </c:pt>
                <c:pt idx="694">
                  <c:v>3.0000000000000027E-3</c:v>
                </c:pt>
                <c:pt idx="695">
                  <c:v>0</c:v>
                </c:pt>
                <c:pt idx="696">
                  <c:v>1.0000000000000009E-3</c:v>
                </c:pt>
                <c:pt idx="697">
                  <c:v>-7.0000000000000062E-3</c:v>
                </c:pt>
                <c:pt idx="698">
                  <c:v>-1.6000000000000014E-2</c:v>
                </c:pt>
                <c:pt idx="699">
                  <c:v>4.0000000000000036E-3</c:v>
                </c:pt>
                <c:pt idx="700">
                  <c:v>-1.0000000000000009E-3</c:v>
                </c:pt>
                <c:pt idx="701">
                  <c:v>1.0000000000000009E-3</c:v>
                </c:pt>
                <c:pt idx="702">
                  <c:v>2.7000000000000024E-2</c:v>
                </c:pt>
                <c:pt idx="703">
                  <c:v>1.6000000000000014E-2</c:v>
                </c:pt>
                <c:pt idx="704">
                  <c:v>8.0000000000000071E-3</c:v>
                </c:pt>
                <c:pt idx="705">
                  <c:v>-6.0000000000000053E-3</c:v>
                </c:pt>
                <c:pt idx="706">
                  <c:v>-1.6000000000000014E-2</c:v>
                </c:pt>
                <c:pt idx="707">
                  <c:v>-4.0000000000000036E-3</c:v>
                </c:pt>
                <c:pt idx="708">
                  <c:v>-4.0000000000000036E-3</c:v>
                </c:pt>
                <c:pt idx="709">
                  <c:v>-1.2000000000000011E-2</c:v>
                </c:pt>
                <c:pt idx="710">
                  <c:v>-1.100000000000001E-2</c:v>
                </c:pt>
                <c:pt idx="711">
                  <c:v>-1.6000000000000014E-2</c:v>
                </c:pt>
                <c:pt idx="712">
                  <c:v>-6.0000000000000053E-3</c:v>
                </c:pt>
                <c:pt idx="713">
                  <c:v>1.0000000000000009E-2</c:v>
                </c:pt>
                <c:pt idx="714">
                  <c:v>1.2000000000000011E-2</c:v>
                </c:pt>
                <c:pt idx="715">
                  <c:v>2.0000000000000018E-3</c:v>
                </c:pt>
                <c:pt idx="716">
                  <c:v>-1.0000000000000009E-2</c:v>
                </c:pt>
                <c:pt idx="717">
                  <c:v>-1.9999999999999907E-2</c:v>
                </c:pt>
                <c:pt idx="718">
                  <c:v>-2.200000000000002E-2</c:v>
                </c:pt>
                <c:pt idx="719">
                  <c:v>-1.2000000000000011E-2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355-46C3-B575-DDF9ADAB3C90}"/>
            </c:ext>
          </c:extLst>
        </c:ser>
        <c:ser>
          <c:idx val="3"/>
          <c:order val="3"/>
          <c:tx>
            <c:strRef>
              <c:f>'TASK 1'!$AQ$3:$AQ$5</c:f>
              <c:strCache>
                <c:ptCount val="3"/>
                <c:pt idx="1">
                  <c:v>3000RPM</c:v>
                </c:pt>
                <c:pt idx="2">
                  <c:v>Delta P(Bar)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'TASK 1'!$A$6:$A$3989</c:f>
              <c:numCache>
                <c:formatCode>0</c:formatCode>
                <c:ptCount val="3984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1'!$AQ$6:$AQ$3989</c:f>
              <c:numCache>
                <c:formatCode>0.000</c:formatCode>
                <c:ptCount val="3984"/>
                <c:pt idx="0">
                  <c:v>0</c:v>
                </c:pt>
                <c:pt idx="1">
                  <c:v>2.0000000000000018E-3</c:v>
                </c:pt>
                <c:pt idx="2">
                  <c:v>5.0000000000000044E-3</c:v>
                </c:pt>
                <c:pt idx="3">
                  <c:v>2.0000000000000018E-3</c:v>
                </c:pt>
                <c:pt idx="4">
                  <c:v>3.0000000000000027E-3</c:v>
                </c:pt>
                <c:pt idx="5">
                  <c:v>3.0000000000000027E-3</c:v>
                </c:pt>
                <c:pt idx="6">
                  <c:v>-6.0000000000000053E-3</c:v>
                </c:pt>
                <c:pt idx="7">
                  <c:v>-2.0000000000000018E-3</c:v>
                </c:pt>
                <c:pt idx="8">
                  <c:v>-1.0000000000000009E-3</c:v>
                </c:pt>
                <c:pt idx="9">
                  <c:v>-4.0000000000000036E-3</c:v>
                </c:pt>
                <c:pt idx="10">
                  <c:v>0</c:v>
                </c:pt>
                <c:pt idx="11">
                  <c:v>4.0000000000000036E-3</c:v>
                </c:pt>
                <c:pt idx="12">
                  <c:v>4.0000000000000036E-3</c:v>
                </c:pt>
                <c:pt idx="13">
                  <c:v>4.0000000000000036E-3</c:v>
                </c:pt>
                <c:pt idx="14">
                  <c:v>4.0000000000000036E-3</c:v>
                </c:pt>
                <c:pt idx="15">
                  <c:v>0</c:v>
                </c:pt>
                <c:pt idx="16">
                  <c:v>2.0000000000000018E-3</c:v>
                </c:pt>
                <c:pt idx="17">
                  <c:v>5.0000000000000044E-3</c:v>
                </c:pt>
                <c:pt idx="18">
                  <c:v>-1.0000000000000009E-3</c:v>
                </c:pt>
                <c:pt idx="19">
                  <c:v>2.0000000000000018E-3</c:v>
                </c:pt>
                <c:pt idx="20">
                  <c:v>-2.0000000000000018E-3</c:v>
                </c:pt>
                <c:pt idx="21">
                  <c:v>-3.0000000000000027E-3</c:v>
                </c:pt>
                <c:pt idx="22">
                  <c:v>3.0000000000000027E-3</c:v>
                </c:pt>
                <c:pt idx="23">
                  <c:v>-1.0000000000000009E-3</c:v>
                </c:pt>
                <c:pt idx="24">
                  <c:v>-4.0000000000000036E-3</c:v>
                </c:pt>
                <c:pt idx="25">
                  <c:v>1.0000000000000009E-3</c:v>
                </c:pt>
                <c:pt idx="26">
                  <c:v>-2.0000000000000018E-3</c:v>
                </c:pt>
                <c:pt idx="27">
                  <c:v>6.0000000000000053E-3</c:v>
                </c:pt>
                <c:pt idx="28">
                  <c:v>7.0000000000000062E-3</c:v>
                </c:pt>
                <c:pt idx="29">
                  <c:v>-1.0000000000000009E-3</c:v>
                </c:pt>
                <c:pt idx="30">
                  <c:v>-1.0000000000000009E-3</c:v>
                </c:pt>
                <c:pt idx="31">
                  <c:v>-2.0000000000000018E-3</c:v>
                </c:pt>
                <c:pt idx="32">
                  <c:v>-8.0000000000000071E-3</c:v>
                </c:pt>
                <c:pt idx="33">
                  <c:v>-6.0000000000000053E-3</c:v>
                </c:pt>
                <c:pt idx="34">
                  <c:v>4.0000000000000036E-3</c:v>
                </c:pt>
                <c:pt idx="35">
                  <c:v>1.5000000000000013E-2</c:v>
                </c:pt>
                <c:pt idx="36">
                  <c:v>-1.3000000000000012E-2</c:v>
                </c:pt>
                <c:pt idx="37">
                  <c:v>6.0000000000000053E-3</c:v>
                </c:pt>
                <c:pt idx="38">
                  <c:v>-6.0000000000000053E-3</c:v>
                </c:pt>
                <c:pt idx="39">
                  <c:v>-7.0000000000000062E-3</c:v>
                </c:pt>
                <c:pt idx="40">
                  <c:v>4.0000000000000036E-3</c:v>
                </c:pt>
                <c:pt idx="41">
                  <c:v>-2.0000000000000018E-3</c:v>
                </c:pt>
                <c:pt idx="42">
                  <c:v>0</c:v>
                </c:pt>
                <c:pt idx="43">
                  <c:v>3.0000000000000027E-3</c:v>
                </c:pt>
                <c:pt idx="44">
                  <c:v>-2.0000000000000018E-3</c:v>
                </c:pt>
                <c:pt idx="45">
                  <c:v>1.0000000000000009E-2</c:v>
                </c:pt>
                <c:pt idx="46">
                  <c:v>-5.0000000000000044E-3</c:v>
                </c:pt>
                <c:pt idx="47">
                  <c:v>1.2000000000000011E-2</c:v>
                </c:pt>
                <c:pt idx="48">
                  <c:v>-5.0000000000000044E-3</c:v>
                </c:pt>
                <c:pt idx="49">
                  <c:v>-3.7000000000000033E-2</c:v>
                </c:pt>
                <c:pt idx="50">
                  <c:v>1.0000000000000009E-2</c:v>
                </c:pt>
                <c:pt idx="51">
                  <c:v>-2.0000000000000018E-3</c:v>
                </c:pt>
                <c:pt idx="52">
                  <c:v>7.0000000000000062E-3</c:v>
                </c:pt>
                <c:pt idx="53">
                  <c:v>8.0000000000000071E-3</c:v>
                </c:pt>
                <c:pt idx="54">
                  <c:v>9.000000000000008E-3</c:v>
                </c:pt>
                <c:pt idx="55">
                  <c:v>-2.0000000000000018E-3</c:v>
                </c:pt>
                <c:pt idx="56">
                  <c:v>6.0000000000000053E-3</c:v>
                </c:pt>
                <c:pt idx="57">
                  <c:v>7.0000000000000062E-3</c:v>
                </c:pt>
                <c:pt idx="58">
                  <c:v>1.0000000000000009E-3</c:v>
                </c:pt>
                <c:pt idx="59">
                  <c:v>1.2000000000000011E-2</c:v>
                </c:pt>
                <c:pt idx="60">
                  <c:v>-7.0000000000000062E-3</c:v>
                </c:pt>
                <c:pt idx="61">
                  <c:v>-3.0000000000000027E-3</c:v>
                </c:pt>
                <c:pt idx="62">
                  <c:v>1.7000000000000015E-2</c:v>
                </c:pt>
                <c:pt idx="63">
                  <c:v>1.2000000000000011E-2</c:v>
                </c:pt>
                <c:pt idx="64">
                  <c:v>9.000000000000008E-3</c:v>
                </c:pt>
                <c:pt idx="65">
                  <c:v>7.0000000000000062E-3</c:v>
                </c:pt>
                <c:pt idx="66">
                  <c:v>-2.0000000000000018E-3</c:v>
                </c:pt>
                <c:pt idx="67">
                  <c:v>1.0000000000000009E-3</c:v>
                </c:pt>
                <c:pt idx="68">
                  <c:v>0</c:v>
                </c:pt>
                <c:pt idx="69">
                  <c:v>-3.0000000000000027E-3</c:v>
                </c:pt>
                <c:pt idx="70">
                  <c:v>9.000000000000008E-3</c:v>
                </c:pt>
                <c:pt idx="71">
                  <c:v>8.999999999999897E-3</c:v>
                </c:pt>
                <c:pt idx="72">
                  <c:v>1.0000000000000009E-2</c:v>
                </c:pt>
                <c:pt idx="73">
                  <c:v>2.0000000000000018E-3</c:v>
                </c:pt>
                <c:pt idx="74">
                  <c:v>1.0000000000000009E-3</c:v>
                </c:pt>
                <c:pt idx="75">
                  <c:v>2.0000000000000018E-3</c:v>
                </c:pt>
                <c:pt idx="76">
                  <c:v>1.0000000000000009E-3</c:v>
                </c:pt>
                <c:pt idx="77">
                  <c:v>0</c:v>
                </c:pt>
                <c:pt idx="78">
                  <c:v>-1.0000000000000009E-3</c:v>
                </c:pt>
                <c:pt idx="79">
                  <c:v>-2.0000000000000018E-3</c:v>
                </c:pt>
                <c:pt idx="80">
                  <c:v>-4.0000000000000036E-3</c:v>
                </c:pt>
                <c:pt idx="81">
                  <c:v>-7.0000000000000062E-3</c:v>
                </c:pt>
                <c:pt idx="82">
                  <c:v>-9.9999999999998979E-3</c:v>
                </c:pt>
                <c:pt idx="83">
                  <c:v>-6.0000000000000053E-3</c:v>
                </c:pt>
                <c:pt idx="84">
                  <c:v>-1.0000000000000009E-3</c:v>
                </c:pt>
                <c:pt idx="85">
                  <c:v>0</c:v>
                </c:pt>
                <c:pt idx="86">
                  <c:v>2.0000000000000018E-3</c:v>
                </c:pt>
                <c:pt idx="87">
                  <c:v>1.0000000000000009E-3</c:v>
                </c:pt>
                <c:pt idx="88">
                  <c:v>-3.0000000000000027E-3</c:v>
                </c:pt>
                <c:pt idx="89">
                  <c:v>-2.0000000000000018E-3</c:v>
                </c:pt>
                <c:pt idx="90">
                  <c:v>-2.0000000000000018E-3</c:v>
                </c:pt>
                <c:pt idx="91">
                  <c:v>1.0000000000000009E-3</c:v>
                </c:pt>
                <c:pt idx="92">
                  <c:v>1.0000000000000009E-2</c:v>
                </c:pt>
                <c:pt idx="93">
                  <c:v>1.2999999999999901E-2</c:v>
                </c:pt>
                <c:pt idx="94">
                  <c:v>1.0000000000000009E-2</c:v>
                </c:pt>
                <c:pt idx="95">
                  <c:v>8.0000000000000071E-3</c:v>
                </c:pt>
                <c:pt idx="96">
                  <c:v>5.0000000000000044E-3</c:v>
                </c:pt>
                <c:pt idx="97">
                  <c:v>-2.0000000000000018E-3</c:v>
                </c:pt>
                <c:pt idx="98">
                  <c:v>0</c:v>
                </c:pt>
                <c:pt idx="99">
                  <c:v>-2.0000000000000018E-3</c:v>
                </c:pt>
                <c:pt idx="100">
                  <c:v>-1.0000000000000009E-3</c:v>
                </c:pt>
                <c:pt idx="101">
                  <c:v>5.0000000000000044E-3</c:v>
                </c:pt>
                <c:pt idx="102">
                  <c:v>6.0000000000000053E-3</c:v>
                </c:pt>
                <c:pt idx="103">
                  <c:v>7.0000000000000062E-3</c:v>
                </c:pt>
                <c:pt idx="104">
                  <c:v>6.0000000000000053E-3</c:v>
                </c:pt>
                <c:pt idx="105">
                  <c:v>1.0000000000000009E-3</c:v>
                </c:pt>
                <c:pt idx="106">
                  <c:v>1.0000000000000009E-3</c:v>
                </c:pt>
                <c:pt idx="107">
                  <c:v>6.0000000000000053E-3</c:v>
                </c:pt>
                <c:pt idx="108">
                  <c:v>2.0000000000000018E-3</c:v>
                </c:pt>
                <c:pt idx="109">
                  <c:v>4.9999999999998934E-3</c:v>
                </c:pt>
                <c:pt idx="110">
                  <c:v>4.0000000000000036E-3</c:v>
                </c:pt>
                <c:pt idx="111">
                  <c:v>4.0000000000000036E-3</c:v>
                </c:pt>
                <c:pt idx="112">
                  <c:v>3.0000000000001137E-3</c:v>
                </c:pt>
                <c:pt idx="113">
                  <c:v>4.9999999999998934E-3</c:v>
                </c:pt>
                <c:pt idx="114">
                  <c:v>0</c:v>
                </c:pt>
                <c:pt idx="115">
                  <c:v>0</c:v>
                </c:pt>
                <c:pt idx="116">
                  <c:v>-4.9999999999998934E-3</c:v>
                </c:pt>
                <c:pt idx="117">
                  <c:v>-8.0000000000000071E-3</c:v>
                </c:pt>
                <c:pt idx="118">
                  <c:v>-5.0000000000001155E-3</c:v>
                </c:pt>
                <c:pt idx="119">
                  <c:v>0</c:v>
                </c:pt>
                <c:pt idx="120">
                  <c:v>5.0000000000001155E-3</c:v>
                </c:pt>
                <c:pt idx="121">
                  <c:v>1.0000000000000009E-2</c:v>
                </c:pt>
                <c:pt idx="122">
                  <c:v>2.0000000000000018E-3</c:v>
                </c:pt>
                <c:pt idx="123">
                  <c:v>-4.0000000000000036E-3</c:v>
                </c:pt>
                <c:pt idx="124">
                  <c:v>-6.0000000000000053E-3</c:v>
                </c:pt>
                <c:pt idx="125">
                  <c:v>-4.0000000000000036E-3</c:v>
                </c:pt>
                <c:pt idx="126">
                  <c:v>2.0000000000000018E-3</c:v>
                </c:pt>
                <c:pt idx="127">
                  <c:v>1.0999999999999899E-2</c:v>
                </c:pt>
                <c:pt idx="128">
                  <c:v>9.000000000000119E-3</c:v>
                </c:pt>
                <c:pt idx="129">
                  <c:v>4.9999999999998934E-3</c:v>
                </c:pt>
                <c:pt idx="130">
                  <c:v>-2.0000000000000018E-3</c:v>
                </c:pt>
                <c:pt idx="131">
                  <c:v>-4.9999999999998934E-3</c:v>
                </c:pt>
                <c:pt idx="132">
                  <c:v>-1.0000000000001119E-3</c:v>
                </c:pt>
                <c:pt idx="133">
                  <c:v>2.0000000000000018E-3</c:v>
                </c:pt>
                <c:pt idx="134">
                  <c:v>4.0000000000000036E-3</c:v>
                </c:pt>
                <c:pt idx="135">
                  <c:v>2.0000000000000018E-3</c:v>
                </c:pt>
                <c:pt idx="136">
                  <c:v>-4.0000000000000036E-3</c:v>
                </c:pt>
                <c:pt idx="137">
                  <c:v>4.0000000000000036E-3</c:v>
                </c:pt>
                <c:pt idx="138">
                  <c:v>1.0000000000001119E-3</c:v>
                </c:pt>
                <c:pt idx="139">
                  <c:v>2.9999999999998916E-3</c:v>
                </c:pt>
                <c:pt idx="140">
                  <c:v>0</c:v>
                </c:pt>
                <c:pt idx="141">
                  <c:v>-2.0000000000000018E-3</c:v>
                </c:pt>
                <c:pt idx="142">
                  <c:v>-4.9999999999998934E-3</c:v>
                </c:pt>
                <c:pt idx="143">
                  <c:v>-6.0000000000000053E-3</c:v>
                </c:pt>
                <c:pt idx="144">
                  <c:v>-3.0000000000001137E-3</c:v>
                </c:pt>
                <c:pt idx="145">
                  <c:v>-2.0000000000000018E-3</c:v>
                </c:pt>
                <c:pt idx="146">
                  <c:v>0</c:v>
                </c:pt>
                <c:pt idx="147">
                  <c:v>1.0000000000001119E-3</c:v>
                </c:pt>
                <c:pt idx="148">
                  <c:v>-8.0000000000000071E-3</c:v>
                </c:pt>
                <c:pt idx="149">
                  <c:v>-1.0000000000000009E-2</c:v>
                </c:pt>
                <c:pt idx="150">
                  <c:v>-6.0000000000000053E-3</c:v>
                </c:pt>
                <c:pt idx="151">
                  <c:v>-3.0000000000000027E-3</c:v>
                </c:pt>
                <c:pt idx="152">
                  <c:v>9.000000000000008E-3</c:v>
                </c:pt>
                <c:pt idx="153">
                  <c:v>1.4000000000000012E-2</c:v>
                </c:pt>
                <c:pt idx="154">
                  <c:v>1.6000000000000014E-2</c:v>
                </c:pt>
                <c:pt idx="155">
                  <c:v>1.8000000000000016E-2</c:v>
                </c:pt>
                <c:pt idx="156">
                  <c:v>1.4999999999999902E-2</c:v>
                </c:pt>
                <c:pt idx="157">
                  <c:v>8.0000000000000071E-3</c:v>
                </c:pt>
                <c:pt idx="158">
                  <c:v>4.0000000000000036E-3</c:v>
                </c:pt>
                <c:pt idx="159">
                  <c:v>0</c:v>
                </c:pt>
                <c:pt idx="160">
                  <c:v>-4.9999999999998934E-3</c:v>
                </c:pt>
                <c:pt idx="161">
                  <c:v>-6.0000000000000053E-3</c:v>
                </c:pt>
                <c:pt idx="162">
                  <c:v>-9.000000000000119E-3</c:v>
                </c:pt>
                <c:pt idx="163">
                  <c:v>-2.9999999999998916E-3</c:v>
                </c:pt>
                <c:pt idx="164">
                  <c:v>-4.0000000000000036E-3</c:v>
                </c:pt>
                <c:pt idx="165">
                  <c:v>-8.0000000000000071E-3</c:v>
                </c:pt>
                <c:pt idx="166">
                  <c:v>-3.0000000000001137E-3</c:v>
                </c:pt>
                <c:pt idx="167">
                  <c:v>-2.9999999999998916E-3</c:v>
                </c:pt>
                <c:pt idx="168">
                  <c:v>-2.0000000000000018E-3</c:v>
                </c:pt>
                <c:pt idx="169">
                  <c:v>4.9999999999998934E-3</c:v>
                </c:pt>
                <c:pt idx="170">
                  <c:v>6.0000000000000053E-3</c:v>
                </c:pt>
                <c:pt idx="171">
                  <c:v>5.0000000000001155E-3</c:v>
                </c:pt>
                <c:pt idx="172">
                  <c:v>4.9999999999998934E-3</c:v>
                </c:pt>
                <c:pt idx="173">
                  <c:v>-9.9999999999988987E-4</c:v>
                </c:pt>
                <c:pt idx="174">
                  <c:v>-2.0000000000000018E-3</c:v>
                </c:pt>
                <c:pt idx="175">
                  <c:v>0</c:v>
                </c:pt>
                <c:pt idx="176">
                  <c:v>0</c:v>
                </c:pt>
                <c:pt idx="177">
                  <c:v>4.0000000000000036E-3</c:v>
                </c:pt>
                <c:pt idx="178">
                  <c:v>4.9999999999998934E-3</c:v>
                </c:pt>
                <c:pt idx="179">
                  <c:v>2.0000000000000018E-3</c:v>
                </c:pt>
                <c:pt idx="180">
                  <c:v>-2.9999999999998916E-3</c:v>
                </c:pt>
                <c:pt idx="181">
                  <c:v>-2.0000000000000018E-3</c:v>
                </c:pt>
                <c:pt idx="182">
                  <c:v>0</c:v>
                </c:pt>
                <c:pt idx="183">
                  <c:v>-5.0000000000001155E-3</c:v>
                </c:pt>
                <c:pt idx="184">
                  <c:v>-4.9999999999998934E-3</c:v>
                </c:pt>
                <c:pt idx="185">
                  <c:v>-4.0000000000000036E-3</c:v>
                </c:pt>
                <c:pt idx="186">
                  <c:v>-8.0000000000000071E-3</c:v>
                </c:pt>
                <c:pt idx="187">
                  <c:v>-1.0000000000001119E-3</c:v>
                </c:pt>
                <c:pt idx="188">
                  <c:v>3.0000000000001137E-3</c:v>
                </c:pt>
                <c:pt idx="189">
                  <c:v>2.9999999999998916E-3</c:v>
                </c:pt>
                <c:pt idx="190">
                  <c:v>1.0000000000000009E-2</c:v>
                </c:pt>
                <c:pt idx="191">
                  <c:v>1.0000000000000009E-2</c:v>
                </c:pt>
                <c:pt idx="192">
                  <c:v>4.0000000000000036E-3</c:v>
                </c:pt>
                <c:pt idx="193">
                  <c:v>6.0000000000000053E-3</c:v>
                </c:pt>
                <c:pt idx="194">
                  <c:v>1.0000000000000009E-2</c:v>
                </c:pt>
                <c:pt idx="195">
                  <c:v>6.0000000000000053E-3</c:v>
                </c:pt>
                <c:pt idx="196">
                  <c:v>1.3000000000000123E-2</c:v>
                </c:pt>
                <c:pt idx="197">
                  <c:v>1.2000000000000011E-2</c:v>
                </c:pt>
                <c:pt idx="198">
                  <c:v>1.0999999999999899E-2</c:v>
                </c:pt>
                <c:pt idx="199">
                  <c:v>1.4000000000000012E-2</c:v>
                </c:pt>
                <c:pt idx="200">
                  <c:v>6.9999999999998952E-3</c:v>
                </c:pt>
                <c:pt idx="201">
                  <c:v>4.0000000000000036E-3</c:v>
                </c:pt>
                <c:pt idx="202">
                  <c:v>9.000000000000119E-3</c:v>
                </c:pt>
                <c:pt idx="203">
                  <c:v>4.0000000000000036E-3</c:v>
                </c:pt>
                <c:pt idx="204">
                  <c:v>6.9999999999998952E-3</c:v>
                </c:pt>
                <c:pt idx="205">
                  <c:v>9.000000000000119E-3</c:v>
                </c:pt>
                <c:pt idx="206">
                  <c:v>4.9999999999998934E-3</c:v>
                </c:pt>
                <c:pt idx="207">
                  <c:v>7.0000000000001172E-3</c:v>
                </c:pt>
                <c:pt idx="208">
                  <c:v>1.2999999999999901E-2</c:v>
                </c:pt>
                <c:pt idx="209">
                  <c:v>1.0000000000000009E-2</c:v>
                </c:pt>
                <c:pt idx="210">
                  <c:v>5.0000000000001155E-3</c:v>
                </c:pt>
                <c:pt idx="211">
                  <c:v>2.9999999999998916E-3</c:v>
                </c:pt>
                <c:pt idx="212">
                  <c:v>1.0000000000001119E-3</c:v>
                </c:pt>
                <c:pt idx="213">
                  <c:v>4.9999999999998934E-3</c:v>
                </c:pt>
                <c:pt idx="214">
                  <c:v>8.0000000000000071E-3</c:v>
                </c:pt>
                <c:pt idx="215">
                  <c:v>1.0000000000001119E-3</c:v>
                </c:pt>
                <c:pt idx="216">
                  <c:v>6.9999999999998952E-3</c:v>
                </c:pt>
                <c:pt idx="217">
                  <c:v>5.0000000000001155E-3</c:v>
                </c:pt>
                <c:pt idx="218">
                  <c:v>1.9999999999997797E-3</c:v>
                </c:pt>
                <c:pt idx="219">
                  <c:v>2.0000000000000018E-3</c:v>
                </c:pt>
                <c:pt idx="220">
                  <c:v>-1.5999999999999792E-2</c:v>
                </c:pt>
                <c:pt idx="221">
                  <c:v>1.4999999999999902E-2</c:v>
                </c:pt>
                <c:pt idx="222">
                  <c:v>4.0000000000000036E-3</c:v>
                </c:pt>
                <c:pt idx="223">
                  <c:v>8.0000000000000071E-3</c:v>
                </c:pt>
                <c:pt idx="224">
                  <c:v>8.0000000000000071E-3</c:v>
                </c:pt>
                <c:pt idx="225">
                  <c:v>2.0000000000000018E-2</c:v>
                </c:pt>
                <c:pt idx="226">
                  <c:v>4.0000000000000036E-3</c:v>
                </c:pt>
                <c:pt idx="227">
                  <c:v>6.0000000000000053E-3</c:v>
                </c:pt>
                <c:pt idx="228">
                  <c:v>6.9999999999998952E-3</c:v>
                </c:pt>
                <c:pt idx="229">
                  <c:v>2.0000000000000018E-3</c:v>
                </c:pt>
                <c:pt idx="230">
                  <c:v>5.0000000000001155E-3</c:v>
                </c:pt>
                <c:pt idx="231">
                  <c:v>2.0000000000000018E-2</c:v>
                </c:pt>
                <c:pt idx="232">
                  <c:v>1.8999999999999906E-2</c:v>
                </c:pt>
                <c:pt idx="233">
                  <c:v>2.6000000000000023E-2</c:v>
                </c:pt>
                <c:pt idx="234">
                  <c:v>8.0000000000000071E-3</c:v>
                </c:pt>
                <c:pt idx="235">
                  <c:v>1.2000000000000011E-2</c:v>
                </c:pt>
                <c:pt idx="236">
                  <c:v>1.8000000000000016E-2</c:v>
                </c:pt>
                <c:pt idx="237">
                  <c:v>4.9999999999998934E-3</c:v>
                </c:pt>
                <c:pt idx="238">
                  <c:v>1.5000000000000124E-2</c:v>
                </c:pt>
                <c:pt idx="239">
                  <c:v>1.4999999999999902E-2</c:v>
                </c:pt>
                <c:pt idx="240">
                  <c:v>1.0000000000000009E-2</c:v>
                </c:pt>
                <c:pt idx="241">
                  <c:v>1.9000000000000128E-2</c:v>
                </c:pt>
                <c:pt idx="242">
                  <c:v>2.2999999999999909E-2</c:v>
                </c:pt>
                <c:pt idx="243">
                  <c:v>1.0999999999999899E-2</c:v>
                </c:pt>
                <c:pt idx="244">
                  <c:v>1.9000000000000128E-2</c:v>
                </c:pt>
                <c:pt idx="245">
                  <c:v>1.8000000000000016E-2</c:v>
                </c:pt>
                <c:pt idx="246">
                  <c:v>1.8999999999999906E-2</c:v>
                </c:pt>
                <c:pt idx="247">
                  <c:v>2.7000000000000135E-2</c:v>
                </c:pt>
                <c:pt idx="248">
                  <c:v>2.2999999999999909E-2</c:v>
                </c:pt>
                <c:pt idx="249">
                  <c:v>2.0000000000000018E-2</c:v>
                </c:pt>
                <c:pt idx="250">
                  <c:v>2.6999999999999913E-2</c:v>
                </c:pt>
                <c:pt idx="251">
                  <c:v>1.9000000000000128E-2</c:v>
                </c:pt>
                <c:pt idx="252">
                  <c:v>2.0999999999999908E-2</c:v>
                </c:pt>
                <c:pt idx="253">
                  <c:v>2.6000000000000023E-2</c:v>
                </c:pt>
                <c:pt idx="254">
                  <c:v>1.8000000000000016E-2</c:v>
                </c:pt>
                <c:pt idx="255">
                  <c:v>1.8999999999999906E-2</c:v>
                </c:pt>
                <c:pt idx="256">
                  <c:v>2.0000000000000018E-2</c:v>
                </c:pt>
                <c:pt idx="257">
                  <c:v>1.2000000000000011E-2</c:v>
                </c:pt>
                <c:pt idx="258">
                  <c:v>1.7000000000000126E-2</c:v>
                </c:pt>
                <c:pt idx="259">
                  <c:v>1.8999999999999906E-2</c:v>
                </c:pt>
                <c:pt idx="260">
                  <c:v>2.200000000000002E-2</c:v>
                </c:pt>
                <c:pt idx="261">
                  <c:v>2.8000000000000025E-2</c:v>
                </c:pt>
                <c:pt idx="262">
                  <c:v>2.8000000000000025E-2</c:v>
                </c:pt>
                <c:pt idx="263">
                  <c:v>2.6000000000000023E-2</c:v>
                </c:pt>
                <c:pt idx="264">
                  <c:v>3.2000000000000028E-2</c:v>
                </c:pt>
                <c:pt idx="265">
                  <c:v>2.8999999999999693E-2</c:v>
                </c:pt>
                <c:pt idx="266">
                  <c:v>3.2000000000000028E-2</c:v>
                </c:pt>
                <c:pt idx="267">
                  <c:v>3.7000000000000366E-2</c:v>
                </c:pt>
                <c:pt idx="268">
                  <c:v>2.8999999999999915E-2</c:v>
                </c:pt>
                <c:pt idx="269">
                  <c:v>3.3999999999999808E-2</c:v>
                </c:pt>
                <c:pt idx="270">
                  <c:v>3.6000000000000032E-2</c:v>
                </c:pt>
                <c:pt idx="271">
                  <c:v>3.6999999999999922E-2</c:v>
                </c:pt>
                <c:pt idx="272">
                  <c:v>4.4999999999999929E-2</c:v>
                </c:pt>
                <c:pt idx="273">
                  <c:v>4.9000000000000377E-2</c:v>
                </c:pt>
                <c:pt idx="274">
                  <c:v>4.8999999999999932E-2</c:v>
                </c:pt>
                <c:pt idx="275">
                  <c:v>5.2000000000000046E-2</c:v>
                </c:pt>
                <c:pt idx="276">
                  <c:v>5.2000000000000046E-2</c:v>
                </c:pt>
                <c:pt idx="277">
                  <c:v>4.6999999999999709E-2</c:v>
                </c:pt>
                <c:pt idx="278">
                  <c:v>5.0000000000000266E-2</c:v>
                </c:pt>
                <c:pt idx="279">
                  <c:v>4.5999999999999819E-2</c:v>
                </c:pt>
                <c:pt idx="280">
                  <c:v>4.8000000000000043E-2</c:v>
                </c:pt>
                <c:pt idx="281">
                  <c:v>5.3999999999999826E-2</c:v>
                </c:pt>
                <c:pt idx="282">
                  <c:v>5.8000000000000274E-2</c:v>
                </c:pt>
                <c:pt idx="283">
                  <c:v>6.0999999999999943E-2</c:v>
                </c:pt>
                <c:pt idx="284">
                  <c:v>6.800000000000006E-2</c:v>
                </c:pt>
                <c:pt idx="285">
                  <c:v>6.999999999999984E-2</c:v>
                </c:pt>
                <c:pt idx="286">
                  <c:v>6.899999999999995E-2</c:v>
                </c:pt>
                <c:pt idx="287">
                  <c:v>7.4000000000000288E-2</c:v>
                </c:pt>
                <c:pt idx="288">
                  <c:v>7.7999999999999847E-2</c:v>
                </c:pt>
                <c:pt idx="289">
                  <c:v>8.2999999999999741E-2</c:v>
                </c:pt>
                <c:pt idx="290">
                  <c:v>8.4000000000000075E-2</c:v>
                </c:pt>
                <c:pt idx="291">
                  <c:v>8.3000000000000185E-2</c:v>
                </c:pt>
                <c:pt idx="292">
                  <c:v>8.8000000000000078E-2</c:v>
                </c:pt>
                <c:pt idx="293">
                  <c:v>9.2000000000000082E-2</c:v>
                </c:pt>
                <c:pt idx="294">
                  <c:v>9.0999999999999748E-2</c:v>
                </c:pt>
                <c:pt idx="295">
                  <c:v>9.7999999999999865E-2</c:v>
                </c:pt>
                <c:pt idx="296">
                  <c:v>0.1030000000000002</c:v>
                </c:pt>
                <c:pt idx="297">
                  <c:v>0.10499999999999998</c:v>
                </c:pt>
                <c:pt idx="298">
                  <c:v>0.1120000000000001</c:v>
                </c:pt>
                <c:pt idx="299">
                  <c:v>0.12099999999999955</c:v>
                </c:pt>
                <c:pt idx="300">
                  <c:v>0.12300000000000022</c:v>
                </c:pt>
                <c:pt idx="301">
                  <c:v>0.13300000000000001</c:v>
                </c:pt>
                <c:pt idx="302">
                  <c:v>0.1379999999999999</c:v>
                </c:pt>
                <c:pt idx="303">
                  <c:v>0.14000000000000057</c:v>
                </c:pt>
                <c:pt idx="304">
                  <c:v>0.14599999999999991</c:v>
                </c:pt>
                <c:pt idx="305">
                  <c:v>0.14799999999999969</c:v>
                </c:pt>
                <c:pt idx="306">
                  <c:v>0.15700000000000003</c:v>
                </c:pt>
                <c:pt idx="307">
                  <c:v>0.17100000000000026</c:v>
                </c:pt>
                <c:pt idx="308">
                  <c:v>0.18100000000000005</c:v>
                </c:pt>
                <c:pt idx="309">
                  <c:v>0.1899999999999995</c:v>
                </c:pt>
                <c:pt idx="310">
                  <c:v>0.19600000000000062</c:v>
                </c:pt>
                <c:pt idx="311">
                  <c:v>0.19999999999999929</c:v>
                </c:pt>
                <c:pt idx="312">
                  <c:v>0.20700000000000074</c:v>
                </c:pt>
                <c:pt idx="313">
                  <c:v>0.21799999999999997</c:v>
                </c:pt>
                <c:pt idx="314">
                  <c:v>0.21999999999999975</c:v>
                </c:pt>
                <c:pt idx="315">
                  <c:v>0.24199999999999999</c:v>
                </c:pt>
                <c:pt idx="316">
                  <c:v>0.25399999999999956</c:v>
                </c:pt>
                <c:pt idx="317">
                  <c:v>0.26500000000000057</c:v>
                </c:pt>
                <c:pt idx="318">
                  <c:v>0.28099999999999969</c:v>
                </c:pt>
                <c:pt idx="319">
                  <c:v>0.29799999999999915</c:v>
                </c:pt>
                <c:pt idx="320">
                  <c:v>0.30600000000000094</c:v>
                </c:pt>
                <c:pt idx="321">
                  <c:v>0.32499999999999929</c:v>
                </c:pt>
                <c:pt idx="322">
                  <c:v>0.34200000000000053</c:v>
                </c:pt>
                <c:pt idx="323">
                  <c:v>0.33500000000000085</c:v>
                </c:pt>
                <c:pt idx="324">
                  <c:v>0.36999999999999922</c:v>
                </c:pt>
                <c:pt idx="325">
                  <c:v>0.36999999999999922</c:v>
                </c:pt>
                <c:pt idx="326">
                  <c:v>0.39700000000000024</c:v>
                </c:pt>
                <c:pt idx="327">
                  <c:v>0.42900000000000027</c:v>
                </c:pt>
                <c:pt idx="328">
                  <c:v>0.43299999999999983</c:v>
                </c:pt>
                <c:pt idx="329">
                  <c:v>0.45199999999999996</c:v>
                </c:pt>
                <c:pt idx="330">
                  <c:v>0.46400000000000041</c:v>
                </c:pt>
                <c:pt idx="331">
                  <c:v>0.4870000000000001</c:v>
                </c:pt>
                <c:pt idx="332">
                  <c:v>0.51099999999999923</c:v>
                </c:pt>
                <c:pt idx="333">
                  <c:v>0.52700000000000102</c:v>
                </c:pt>
                <c:pt idx="334">
                  <c:v>0.54899999999999949</c:v>
                </c:pt>
                <c:pt idx="335">
                  <c:v>0.55300000000000082</c:v>
                </c:pt>
                <c:pt idx="336">
                  <c:v>0.56199999999999939</c:v>
                </c:pt>
                <c:pt idx="337">
                  <c:v>0.58699999999999974</c:v>
                </c:pt>
                <c:pt idx="338">
                  <c:v>0.60099999999999909</c:v>
                </c:pt>
                <c:pt idx="339">
                  <c:v>0.62100000000000222</c:v>
                </c:pt>
                <c:pt idx="340">
                  <c:v>0.63400000000000034</c:v>
                </c:pt>
                <c:pt idx="341">
                  <c:v>0.6369999999999969</c:v>
                </c:pt>
                <c:pt idx="342">
                  <c:v>0.62400000000000233</c:v>
                </c:pt>
                <c:pt idx="343">
                  <c:v>0.6319999999999979</c:v>
                </c:pt>
                <c:pt idx="344">
                  <c:v>0.64300000000000068</c:v>
                </c:pt>
                <c:pt idx="345">
                  <c:v>0.63200000000000145</c:v>
                </c:pt>
                <c:pt idx="346">
                  <c:v>0.63700000000000045</c:v>
                </c:pt>
                <c:pt idx="347">
                  <c:v>0.62800000000000011</c:v>
                </c:pt>
                <c:pt idx="348">
                  <c:v>0.625</c:v>
                </c:pt>
                <c:pt idx="349">
                  <c:v>0.61299999999999955</c:v>
                </c:pt>
                <c:pt idx="350">
                  <c:v>0.63700000000000045</c:v>
                </c:pt>
                <c:pt idx="351">
                  <c:v>0.65700000000000003</c:v>
                </c:pt>
                <c:pt idx="352">
                  <c:v>0.69399999999999906</c:v>
                </c:pt>
                <c:pt idx="353">
                  <c:v>0.73799999999999955</c:v>
                </c:pt>
                <c:pt idx="354">
                  <c:v>0.81899999999999906</c:v>
                </c:pt>
                <c:pt idx="355">
                  <c:v>0.93299999999999983</c:v>
                </c:pt>
                <c:pt idx="356">
                  <c:v>1.0869999999999997</c:v>
                </c:pt>
                <c:pt idx="357">
                  <c:v>1.272000000000002</c:v>
                </c:pt>
                <c:pt idx="358">
                  <c:v>1.490000000000002</c:v>
                </c:pt>
                <c:pt idx="359">
                  <c:v>1.7239999999999966</c:v>
                </c:pt>
                <c:pt idx="360">
                  <c:v>1.9510000000000005</c:v>
                </c:pt>
                <c:pt idx="361">
                  <c:v>2.1880000000000024</c:v>
                </c:pt>
                <c:pt idx="362">
                  <c:v>2.3879999999999981</c:v>
                </c:pt>
                <c:pt idx="363">
                  <c:v>2.5679999999999978</c:v>
                </c:pt>
                <c:pt idx="364">
                  <c:v>2.7070000000000007</c:v>
                </c:pt>
                <c:pt idx="365">
                  <c:v>2.8070000000000022</c:v>
                </c:pt>
                <c:pt idx="366">
                  <c:v>2.8419999999999987</c:v>
                </c:pt>
                <c:pt idx="367">
                  <c:v>2.8119999999999976</c:v>
                </c:pt>
                <c:pt idx="368">
                  <c:v>2.713000000000001</c:v>
                </c:pt>
                <c:pt idx="369">
                  <c:v>2.536999999999999</c:v>
                </c:pt>
                <c:pt idx="370">
                  <c:v>2.284000000000006</c:v>
                </c:pt>
                <c:pt idx="371">
                  <c:v>1.9499999999999957</c:v>
                </c:pt>
                <c:pt idx="372">
                  <c:v>1.5570000000000022</c:v>
                </c:pt>
                <c:pt idx="373">
                  <c:v>1.1490000000000009</c:v>
                </c:pt>
                <c:pt idx="374">
                  <c:v>0.742999999999995</c:v>
                </c:pt>
                <c:pt idx="375">
                  <c:v>0.33200000000000784</c:v>
                </c:pt>
                <c:pt idx="376">
                  <c:v>-4.0000000000006253E-2</c:v>
                </c:pt>
                <c:pt idx="377">
                  <c:v>-0.38599999999999568</c:v>
                </c:pt>
                <c:pt idx="378">
                  <c:v>-0.71699999999999875</c:v>
                </c:pt>
                <c:pt idx="379">
                  <c:v>-0.99600000000000932</c:v>
                </c:pt>
                <c:pt idx="380">
                  <c:v>-1.2339999999999947</c:v>
                </c:pt>
                <c:pt idx="381">
                  <c:v>-1.4650000000000034</c:v>
                </c:pt>
                <c:pt idx="382">
                  <c:v>-1.6239999999999952</c:v>
                </c:pt>
                <c:pt idx="383">
                  <c:v>-1.757000000000005</c:v>
                </c:pt>
                <c:pt idx="384">
                  <c:v>-1.8329999999999984</c:v>
                </c:pt>
                <c:pt idx="385">
                  <c:v>-1.8500000000000014</c:v>
                </c:pt>
                <c:pt idx="386">
                  <c:v>-1.8810000000000002</c:v>
                </c:pt>
                <c:pt idx="387">
                  <c:v>-1.8539999999999992</c:v>
                </c:pt>
                <c:pt idx="388">
                  <c:v>-1.8369999999999962</c:v>
                </c:pt>
                <c:pt idx="389">
                  <c:v>-1.7899999999999991</c:v>
                </c:pt>
                <c:pt idx="390">
                  <c:v>-1.7340000000000018</c:v>
                </c:pt>
                <c:pt idx="391">
                  <c:v>-1.6910000000000025</c:v>
                </c:pt>
                <c:pt idx="392">
                  <c:v>-1.6340000000000003</c:v>
                </c:pt>
                <c:pt idx="393">
                  <c:v>-1.5779999999999959</c:v>
                </c:pt>
                <c:pt idx="394">
                  <c:v>-1.5230000000000032</c:v>
                </c:pt>
                <c:pt idx="395">
                  <c:v>-1.4649999999999963</c:v>
                </c:pt>
                <c:pt idx="396">
                  <c:v>-1.392000000000003</c:v>
                </c:pt>
                <c:pt idx="397">
                  <c:v>-1.3449999999999989</c:v>
                </c:pt>
                <c:pt idx="398">
                  <c:v>-1.2839999999999989</c:v>
                </c:pt>
                <c:pt idx="399">
                  <c:v>-1.222999999999999</c:v>
                </c:pt>
                <c:pt idx="400">
                  <c:v>-1.1690000000000005</c:v>
                </c:pt>
                <c:pt idx="401">
                  <c:v>-1.1190000000000033</c:v>
                </c:pt>
                <c:pt idx="402">
                  <c:v>-1.0689999999999991</c:v>
                </c:pt>
                <c:pt idx="403">
                  <c:v>-1.0249999999999986</c:v>
                </c:pt>
                <c:pt idx="404">
                  <c:v>-0.97700000000000031</c:v>
                </c:pt>
                <c:pt idx="405">
                  <c:v>-0.93299999999999983</c:v>
                </c:pt>
                <c:pt idx="406">
                  <c:v>-0.8940000000000019</c:v>
                </c:pt>
                <c:pt idx="407">
                  <c:v>-0.85099999999999909</c:v>
                </c:pt>
                <c:pt idx="408">
                  <c:v>-0.82099999999999795</c:v>
                </c:pt>
                <c:pt idx="409">
                  <c:v>-0.77500000000000213</c:v>
                </c:pt>
                <c:pt idx="410">
                  <c:v>-0.73999999999999844</c:v>
                </c:pt>
                <c:pt idx="411">
                  <c:v>-0.71000000000000085</c:v>
                </c:pt>
                <c:pt idx="412">
                  <c:v>-0.68100000000000094</c:v>
                </c:pt>
                <c:pt idx="413">
                  <c:v>-0.6509999999999998</c:v>
                </c:pt>
                <c:pt idx="414">
                  <c:v>-0.62099999999999866</c:v>
                </c:pt>
                <c:pt idx="415">
                  <c:v>-0.59600000000000009</c:v>
                </c:pt>
                <c:pt idx="416">
                  <c:v>-0.57199999999999918</c:v>
                </c:pt>
                <c:pt idx="417">
                  <c:v>-0.5470000000000006</c:v>
                </c:pt>
                <c:pt idx="418">
                  <c:v>-0.5259999999999998</c:v>
                </c:pt>
                <c:pt idx="419">
                  <c:v>-0.51100000000000279</c:v>
                </c:pt>
                <c:pt idx="420">
                  <c:v>-0.4809999999999981</c:v>
                </c:pt>
                <c:pt idx="421">
                  <c:v>-0.4529999999999994</c:v>
                </c:pt>
                <c:pt idx="422">
                  <c:v>-0.44400000000000084</c:v>
                </c:pt>
                <c:pt idx="423">
                  <c:v>-0.42500000000000071</c:v>
                </c:pt>
                <c:pt idx="424">
                  <c:v>-0.40399999999999991</c:v>
                </c:pt>
                <c:pt idx="425">
                  <c:v>-0.39499999999999957</c:v>
                </c:pt>
                <c:pt idx="426">
                  <c:v>-0.37700000000000067</c:v>
                </c:pt>
                <c:pt idx="427">
                  <c:v>-0.36299999999999955</c:v>
                </c:pt>
                <c:pt idx="428">
                  <c:v>-0.34499999999999886</c:v>
                </c:pt>
                <c:pt idx="429">
                  <c:v>-0.33300000000000018</c:v>
                </c:pt>
                <c:pt idx="430">
                  <c:v>-0.31800000000000139</c:v>
                </c:pt>
                <c:pt idx="431">
                  <c:v>-0.31199999999999939</c:v>
                </c:pt>
                <c:pt idx="432">
                  <c:v>-0.3019999999999996</c:v>
                </c:pt>
                <c:pt idx="433">
                  <c:v>-0.28800000000000026</c:v>
                </c:pt>
                <c:pt idx="434">
                  <c:v>-0.27800000000000047</c:v>
                </c:pt>
                <c:pt idx="435">
                  <c:v>-0.26499999999999879</c:v>
                </c:pt>
                <c:pt idx="436">
                  <c:v>-0.26000000000000156</c:v>
                </c:pt>
                <c:pt idx="437">
                  <c:v>-0.25</c:v>
                </c:pt>
                <c:pt idx="438">
                  <c:v>-0.23699999999999832</c:v>
                </c:pt>
                <c:pt idx="439">
                  <c:v>-0.22100000000000009</c:v>
                </c:pt>
                <c:pt idx="440">
                  <c:v>-0.20400000000000063</c:v>
                </c:pt>
                <c:pt idx="441">
                  <c:v>-0.18599999999999994</c:v>
                </c:pt>
                <c:pt idx="442">
                  <c:v>-0.18400000000000105</c:v>
                </c:pt>
                <c:pt idx="443">
                  <c:v>-0.18599999999999994</c:v>
                </c:pt>
                <c:pt idx="444">
                  <c:v>-0.17899999999999849</c:v>
                </c:pt>
                <c:pt idx="445">
                  <c:v>-0.18100000000000094</c:v>
                </c:pt>
                <c:pt idx="446">
                  <c:v>-0.17499999999999893</c:v>
                </c:pt>
                <c:pt idx="447">
                  <c:v>-0.16100000000000136</c:v>
                </c:pt>
                <c:pt idx="448">
                  <c:v>-0.15899999999999892</c:v>
                </c:pt>
                <c:pt idx="449">
                  <c:v>-0.15200000000000102</c:v>
                </c:pt>
                <c:pt idx="450">
                  <c:v>-0.14799999999999969</c:v>
                </c:pt>
                <c:pt idx="451">
                  <c:v>-0.14899999999999913</c:v>
                </c:pt>
                <c:pt idx="452">
                  <c:v>-0.14800000000000146</c:v>
                </c:pt>
                <c:pt idx="453">
                  <c:v>-0.14199999999999946</c:v>
                </c:pt>
                <c:pt idx="454">
                  <c:v>-0.13899999999999935</c:v>
                </c:pt>
                <c:pt idx="455">
                  <c:v>-0.12600000000000033</c:v>
                </c:pt>
                <c:pt idx="456">
                  <c:v>-0.11800000000000033</c:v>
                </c:pt>
                <c:pt idx="457">
                  <c:v>-0.11599999999999966</c:v>
                </c:pt>
                <c:pt idx="458">
                  <c:v>-0.11500000000000021</c:v>
                </c:pt>
                <c:pt idx="459">
                  <c:v>-0.11599999999999966</c:v>
                </c:pt>
                <c:pt idx="460">
                  <c:v>-0.11800000000000033</c:v>
                </c:pt>
                <c:pt idx="461">
                  <c:v>-0.11000000000000032</c:v>
                </c:pt>
                <c:pt idx="462">
                  <c:v>-0.1039999999999992</c:v>
                </c:pt>
                <c:pt idx="463">
                  <c:v>-0.10000000000000053</c:v>
                </c:pt>
                <c:pt idx="464">
                  <c:v>-9.1000000000000192E-2</c:v>
                </c:pt>
                <c:pt idx="465">
                  <c:v>-8.599999999999941E-2</c:v>
                </c:pt>
                <c:pt idx="466">
                  <c:v>-8.0000000000000071E-2</c:v>
                </c:pt>
                <c:pt idx="467">
                  <c:v>-7.5000000000000178E-2</c:v>
                </c:pt>
                <c:pt idx="468">
                  <c:v>-7.5000000000000178E-2</c:v>
                </c:pt>
                <c:pt idx="469">
                  <c:v>-7.7999999999999403E-2</c:v>
                </c:pt>
                <c:pt idx="470">
                  <c:v>-7.7000000000000846E-2</c:v>
                </c:pt>
                <c:pt idx="471">
                  <c:v>-7.5999999999999623E-2</c:v>
                </c:pt>
                <c:pt idx="472">
                  <c:v>-7.5999999999999623E-2</c:v>
                </c:pt>
                <c:pt idx="473">
                  <c:v>-6.8000000000000504E-2</c:v>
                </c:pt>
                <c:pt idx="474">
                  <c:v>-6.4000000000000057E-2</c:v>
                </c:pt>
                <c:pt idx="475">
                  <c:v>-5.2999999999999936E-2</c:v>
                </c:pt>
                <c:pt idx="476">
                  <c:v>-5.2999999999999936E-2</c:v>
                </c:pt>
                <c:pt idx="477">
                  <c:v>-6.7000000000000171E-2</c:v>
                </c:pt>
                <c:pt idx="478">
                  <c:v>-6.1999999999999389E-2</c:v>
                </c:pt>
                <c:pt idx="479">
                  <c:v>-6.0000000000000497E-2</c:v>
                </c:pt>
                <c:pt idx="480">
                  <c:v>-5.3999999999999382E-2</c:v>
                </c:pt>
                <c:pt idx="481">
                  <c:v>-4.3000000000000149E-2</c:v>
                </c:pt>
                <c:pt idx="482">
                  <c:v>-5.1000000000000156E-2</c:v>
                </c:pt>
                <c:pt idx="483">
                  <c:v>-5.7999999999999829E-2</c:v>
                </c:pt>
                <c:pt idx="484">
                  <c:v>-6.3000000000000611E-2</c:v>
                </c:pt>
                <c:pt idx="485">
                  <c:v>-6.7999999999999616E-2</c:v>
                </c:pt>
                <c:pt idx="486">
                  <c:v>-4.4999999999999929E-2</c:v>
                </c:pt>
                <c:pt idx="487">
                  <c:v>-3.6000000000000476E-2</c:v>
                </c:pt>
                <c:pt idx="488">
                  <c:v>-4.4999999999999929E-2</c:v>
                </c:pt>
                <c:pt idx="489">
                  <c:v>-4.4999999999999929E-2</c:v>
                </c:pt>
                <c:pt idx="490">
                  <c:v>-4.3000000000000149E-2</c:v>
                </c:pt>
                <c:pt idx="491">
                  <c:v>-4.2999999999999261E-2</c:v>
                </c:pt>
                <c:pt idx="492">
                  <c:v>-4.2000000000000703E-2</c:v>
                </c:pt>
                <c:pt idx="493">
                  <c:v>-2.4999999999999467E-2</c:v>
                </c:pt>
                <c:pt idx="494">
                  <c:v>-4.1999999999999815E-2</c:v>
                </c:pt>
                <c:pt idx="495">
                  <c:v>-2.7000000000000135E-2</c:v>
                </c:pt>
                <c:pt idx="496">
                  <c:v>-3.6999999999999922E-2</c:v>
                </c:pt>
                <c:pt idx="497">
                  <c:v>-3.5000000000000142E-2</c:v>
                </c:pt>
                <c:pt idx="498">
                  <c:v>-3.3999999999999808E-2</c:v>
                </c:pt>
                <c:pt idx="499">
                  <c:v>-3.2000000000000028E-2</c:v>
                </c:pt>
                <c:pt idx="500">
                  <c:v>-3.1000000000000583E-2</c:v>
                </c:pt>
                <c:pt idx="501">
                  <c:v>-2.9999999999999361E-2</c:v>
                </c:pt>
                <c:pt idx="502">
                  <c:v>-3.4000000000000696E-2</c:v>
                </c:pt>
                <c:pt idx="503">
                  <c:v>-3.3999999999999808E-2</c:v>
                </c:pt>
                <c:pt idx="504">
                  <c:v>-3.0000000000000249E-2</c:v>
                </c:pt>
                <c:pt idx="505">
                  <c:v>-2.6999999999999247E-2</c:v>
                </c:pt>
                <c:pt idx="506">
                  <c:v>-2.8000000000000469E-2</c:v>
                </c:pt>
                <c:pt idx="507">
                  <c:v>-2.5000000000000355E-2</c:v>
                </c:pt>
                <c:pt idx="508">
                  <c:v>-3.3999999999999808E-2</c:v>
                </c:pt>
                <c:pt idx="509">
                  <c:v>-3.7999999999999368E-2</c:v>
                </c:pt>
                <c:pt idx="510">
                  <c:v>-4.1000000000000369E-2</c:v>
                </c:pt>
                <c:pt idx="511">
                  <c:v>-3.8000000000000256E-2</c:v>
                </c:pt>
                <c:pt idx="512">
                  <c:v>-4.0000000000000036E-2</c:v>
                </c:pt>
                <c:pt idx="513">
                  <c:v>-3.8999999999999702E-2</c:v>
                </c:pt>
                <c:pt idx="514">
                  <c:v>-3.8999999999999702E-2</c:v>
                </c:pt>
                <c:pt idx="515">
                  <c:v>-4.0000000000000036E-2</c:v>
                </c:pt>
                <c:pt idx="516">
                  <c:v>-4.4000000000000483E-2</c:v>
                </c:pt>
                <c:pt idx="517">
                  <c:v>-4.1999999999999815E-2</c:v>
                </c:pt>
                <c:pt idx="518">
                  <c:v>-5.1000000000000156E-2</c:v>
                </c:pt>
                <c:pt idx="519">
                  <c:v>-5.400000000000027E-2</c:v>
                </c:pt>
                <c:pt idx="520">
                  <c:v>-5.3999999999999382E-2</c:v>
                </c:pt>
                <c:pt idx="521">
                  <c:v>-5.5000000000000604E-2</c:v>
                </c:pt>
                <c:pt idx="522">
                  <c:v>-5.6999999999999496E-2</c:v>
                </c:pt>
                <c:pt idx="523">
                  <c:v>-6.4000000000000057E-2</c:v>
                </c:pt>
                <c:pt idx="524">
                  <c:v>-6.5000000000000391E-2</c:v>
                </c:pt>
                <c:pt idx="525">
                  <c:v>-7.099999999999973E-2</c:v>
                </c:pt>
                <c:pt idx="526">
                  <c:v>-6.5999999999999837E-2</c:v>
                </c:pt>
                <c:pt idx="527">
                  <c:v>-6.4999999999999947E-2</c:v>
                </c:pt>
                <c:pt idx="528">
                  <c:v>-6.800000000000006E-2</c:v>
                </c:pt>
                <c:pt idx="529">
                  <c:v>-6.7000000000000171E-2</c:v>
                </c:pt>
                <c:pt idx="530">
                  <c:v>-7.6000000000000068E-2</c:v>
                </c:pt>
                <c:pt idx="531">
                  <c:v>-7.6000000000000068E-2</c:v>
                </c:pt>
                <c:pt idx="532">
                  <c:v>-7.7999999999999847E-2</c:v>
                </c:pt>
                <c:pt idx="533">
                  <c:v>-8.0000000000000071E-2</c:v>
                </c:pt>
                <c:pt idx="534">
                  <c:v>-8.0000000000000071E-2</c:v>
                </c:pt>
                <c:pt idx="535">
                  <c:v>-7.7999999999999847E-2</c:v>
                </c:pt>
                <c:pt idx="536">
                  <c:v>-7.6000000000000068E-2</c:v>
                </c:pt>
                <c:pt idx="537">
                  <c:v>-7.6000000000000068E-2</c:v>
                </c:pt>
                <c:pt idx="538">
                  <c:v>-7.7999999999999847E-2</c:v>
                </c:pt>
                <c:pt idx="539">
                  <c:v>-7.9000000000000181E-2</c:v>
                </c:pt>
                <c:pt idx="540">
                  <c:v>-8.0999999999999961E-2</c:v>
                </c:pt>
                <c:pt idx="541">
                  <c:v>-7.8999999999999737E-2</c:v>
                </c:pt>
                <c:pt idx="542">
                  <c:v>-7.5000000000000178E-2</c:v>
                </c:pt>
                <c:pt idx="543">
                  <c:v>-8.1999999999999851E-2</c:v>
                </c:pt>
                <c:pt idx="544">
                  <c:v>-8.2000000000000295E-2</c:v>
                </c:pt>
                <c:pt idx="545">
                  <c:v>-7.6999999999999957E-2</c:v>
                </c:pt>
                <c:pt idx="546">
                  <c:v>-7.6999999999999957E-2</c:v>
                </c:pt>
                <c:pt idx="547">
                  <c:v>-7.6000000000000068E-2</c:v>
                </c:pt>
                <c:pt idx="548">
                  <c:v>-6.899999999999995E-2</c:v>
                </c:pt>
                <c:pt idx="549">
                  <c:v>-6.6999999999999726E-2</c:v>
                </c:pt>
                <c:pt idx="550">
                  <c:v>-6.2000000000000277E-2</c:v>
                </c:pt>
                <c:pt idx="551">
                  <c:v>-5.600000000000005E-2</c:v>
                </c:pt>
                <c:pt idx="552">
                  <c:v>-6.1999999999999833E-2</c:v>
                </c:pt>
                <c:pt idx="553">
                  <c:v>-5.8000000000000052E-2</c:v>
                </c:pt>
                <c:pt idx="554">
                  <c:v>-5.2999999999999936E-2</c:v>
                </c:pt>
                <c:pt idx="555">
                  <c:v>-4.6999999999999931E-2</c:v>
                </c:pt>
                <c:pt idx="556">
                  <c:v>-3.9000000000000146E-2</c:v>
                </c:pt>
                <c:pt idx="557">
                  <c:v>-4.2999999999999927E-2</c:v>
                </c:pt>
                <c:pt idx="558">
                  <c:v>-4.8000000000000043E-2</c:v>
                </c:pt>
                <c:pt idx="559">
                  <c:v>-4.6999999999999931E-2</c:v>
                </c:pt>
                <c:pt idx="560">
                  <c:v>-4.4999999999999929E-2</c:v>
                </c:pt>
                <c:pt idx="561">
                  <c:v>-4.6000000000000041E-2</c:v>
                </c:pt>
                <c:pt idx="562">
                  <c:v>-3.300000000000014E-2</c:v>
                </c:pt>
                <c:pt idx="563">
                  <c:v>-3.599999999999981E-2</c:v>
                </c:pt>
                <c:pt idx="564">
                  <c:v>-3.5000000000000142E-2</c:v>
                </c:pt>
                <c:pt idx="565">
                  <c:v>-3.2999999999999918E-2</c:v>
                </c:pt>
                <c:pt idx="566">
                  <c:v>-4.0999999999999925E-2</c:v>
                </c:pt>
                <c:pt idx="567">
                  <c:v>-3.400000000000003E-2</c:v>
                </c:pt>
                <c:pt idx="568">
                  <c:v>-2.7000000000000135E-2</c:v>
                </c:pt>
                <c:pt idx="569">
                  <c:v>-3.0000000000000027E-2</c:v>
                </c:pt>
                <c:pt idx="570">
                  <c:v>-2.4999999999999911E-2</c:v>
                </c:pt>
                <c:pt idx="571">
                  <c:v>-3.0000000000000027E-2</c:v>
                </c:pt>
                <c:pt idx="572">
                  <c:v>-3.6999999999999922E-2</c:v>
                </c:pt>
                <c:pt idx="573">
                  <c:v>-2.0000000000000018E-2</c:v>
                </c:pt>
                <c:pt idx="574">
                  <c:v>-2.7000000000000135E-2</c:v>
                </c:pt>
                <c:pt idx="575">
                  <c:v>-2.9999999999999805E-2</c:v>
                </c:pt>
                <c:pt idx="576">
                  <c:v>-1.7000000000000126E-2</c:v>
                </c:pt>
                <c:pt idx="577">
                  <c:v>-2.2999999999999909E-2</c:v>
                </c:pt>
                <c:pt idx="578">
                  <c:v>-1.9000000000000128E-2</c:v>
                </c:pt>
                <c:pt idx="579">
                  <c:v>-1.4000000000000012E-2</c:v>
                </c:pt>
                <c:pt idx="580">
                  <c:v>-1.6000000000000014E-2</c:v>
                </c:pt>
                <c:pt idx="581">
                  <c:v>-1.5999999999999903E-2</c:v>
                </c:pt>
                <c:pt idx="582">
                  <c:v>-8.0000000000000071E-3</c:v>
                </c:pt>
                <c:pt idx="583">
                  <c:v>-7.0000000000000062E-3</c:v>
                </c:pt>
                <c:pt idx="584">
                  <c:v>-2.0000000000000018E-3</c:v>
                </c:pt>
                <c:pt idx="585">
                  <c:v>1.0000000000000009E-3</c:v>
                </c:pt>
                <c:pt idx="586">
                  <c:v>-5.0000000000000044E-3</c:v>
                </c:pt>
                <c:pt idx="587">
                  <c:v>2.0000000000000018E-3</c:v>
                </c:pt>
                <c:pt idx="588">
                  <c:v>-5.0000000000000044E-3</c:v>
                </c:pt>
                <c:pt idx="589">
                  <c:v>-8.0000000000000071E-3</c:v>
                </c:pt>
                <c:pt idx="590">
                  <c:v>-3.0000000000000027E-3</c:v>
                </c:pt>
                <c:pt idx="591">
                  <c:v>-8.0000000000000071E-3</c:v>
                </c:pt>
                <c:pt idx="592">
                  <c:v>-2.0000000000000018E-3</c:v>
                </c:pt>
                <c:pt idx="593">
                  <c:v>6.0000000000000053E-3</c:v>
                </c:pt>
                <c:pt idx="594">
                  <c:v>-2.0000000000000018E-3</c:v>
                </c:pt>
                <c:pt idx="595">
                  <c:v>0</c:v>
                </c:pt>
                <c:pt idx="596">
                  <c:v>1.0000000000000009E-2</c:v>
                </c:pt>
                <c:pt idx="597">
                  <c:v>-4.0000000000000036E-3</c:v>
                </c:pt>
                <c:pt idx="598">
                  <c:v>1.0000000000000009E-3</c:v>
                </c:pt>
                <c:pt idx="599">
                  <c:v>5.0000000000000044E-3</c:v>
                </c:pt>
                <c:pt idx="600">
                  <c:v>-1.0000000000000009E-3</c:v>
                </c:pt>
                <c:pt idx="601">
                  <c:v>9.000000000000008E-3</c:v>
                </c:pt>
                <c:pt idx="602">
                  <c:v>4.0000000000000036E-3</c:v>
                </c:pt>
                <c:pt idx="603">
                  <c:v>0</c:v>
                </c:pt>
                <c:pt idx="604">
                  <c:v>8.0000000000000071E-3</c:v>
                </c:pt>
                <c:pt idx="605">
                  <c:v>8.0000000000000071E-3</c:v>
                </c:pt>
                <c:pt idx="606">
                  <c:v>6.0000000000000053E-3</c:v>
                </c:pt>
                <c:pt idx="607">
                  <c:v>8.999999999999897E-3</c:v>
                </c:pt>
                <c:pt idx="608">
                  <c:v>6.0000000000000053E-3</c:v>
                </c:pt>
                <c:pt idx="609">
                  <c:v>4.0000000000000036E-3</c:v>
                </c:pt>
                <c:pt idx="610">
                  <c:v>4.0000000000000036E-3</c:v>
                </c:pt>
                <c:pt idx="611">
                  <c:v>1.0000000000001119E-3</c:v>
                </c:pt>
                <c:pt idx="612">
                  <c:v>2.9999999999998916E-3</c:v>
                </c:pt>
                <c:pt idx="613">
                  <c:v>6.0000000000000053E-3</c:v>
                </c:pt>
                <c:pt idx="614">
                  <c:v>0</c:v>
                </c:pt>
                <c:pt idx="615">
                  <c:v>0</c:v>
                </c:pt>
                <c:pt idx="616">
                  <c:v>2.0000000000000018E-3</c:v>
                </c:pt>
                <c:pt idx="617">
                  <c:v>-4.0000000000000036E-3</c:v>
                </c:pt>
                <c:pt idx="618">
                  <c:v>1.0000000000001119E-3</c:v>
                </c:pt>
                <c:pt idx="619">
                  <c:v>9.9999999999988987E-4</c:v>
                </c:pt>
                <c:pt idx="620">
                  <c:v>-4.0000000000000036E-3</c:v>
                </c:pt>
                <c:pt idx="621">
                  <c:v>-2.0000000000000018E-3</c:v>
                </c:pt>
                <c:pt idx="622">
                  <c:v>-2.0000000000000018E-3</c:v>
                </c:pt>
                <c:pt idx="623">
                  <c:v>-9.9999999999988987E-4</c:v>
                </c:pt>
                <c:pt idx="624">
                  <c:v>2.9999999999998916E-3</c:v>
                </c:pt>
                <c:pt idx="625">
                  <c:v>-2.9999999999998916E-3</c:v>
                </c:pt>
                <c:pt idx="626">
                  <c:v>-6.0000000000000053E-3</c:v>
                </c:pt>
                <c:pt idx="627">
                  <c:v>-3.0000000000001137E-3</c:v>
                </c:pt>
                <c:pt idx="628">
                  <c:v>-1.0999999999999899E-2</c:v>
                </c:pt>
                <c:pt idx="629">
                  <c:v>-9.000000000000008E-3</c:v>
                </c:pt>
                <c:pt idx="630">
                  <c:v>-7.0000000000000062E-3</c:v>
                </c:pt>
                <c:pt idx="631">
                  <c:v>-5.0000000000000044E-3</c:v>
                </c:pt>
                <c:pt idx="632">
                  <c:v>-2.0000000000000018E-3</c:v>
                </c:pt>
                <c:pt idx="633">
                  <c:v>1.0000000000000009E-3</c:v>
                </c:pt>
                <c:pt idx="634">
                  <c:v>-5.0000000000000044E-3</c:v>
                </c:pt>
                <c:pt idx="635">
                  <c:v>-1.0000000000000009E-3</c:v>
                </c:pt>
                <c:pt idx="636">
                  <c:v>-2.0000000000000018E-3</c:v>
                </c:pt>
                <c:pt idx="637">
                  <c:v>-5.0000000000000044E-3</c:v>
                </c:pt>
                <c:pt idx="638">
                  <c:v>-4.0000000000000036E-3</c:v>
                </c:pt>
                <c:pt idx="639">
                  <c:v>-7.0000000000000062E-3</c:v>
                </c:pt>
                <c:pt idx="640">
                  <c:v>-8.0000000000000071E-3</c:v>
                </c:pt>
                <c:pt idx="641">
                  <c:v>-1.0000000000000009E-3</c:v>
                </c:pt>
                <c:pt idx="642">
                  <c:v>-6.0000000000000053E-3</c:v>
                </c:pt>
                <c:pt idx="643">
                  <c:v>-2.0000000000000018E-3</c:v>
                </c:pt>
                <c:pt idx="644">
                  <c:v>-2.0000000000000018E-3</c:v>
                </c:pt>
                <c:pt idx="645">
                  <c:v>-4.9999999999998934E-3</c:v>
                </c:pt>
                <c:pt idx="646">
                  <c:v>-4.0000000000000036E-3</c:v>
                </c:pt>
                <c:pt idx="647">
                  <c:v>-3.0000000000000027E-3</c:v>
                </c:pt>
                <c:pt idx="648">
                  <c:v>-3.0000000000000027E-3</c:v>
                </c:pt>
                <c:pt idx="649">
                  <c:v>-3.0000000000000027E-3</c:v>
                </c:pt>
                <c:pt idx="650">
                  <c:v>2.0000000000000018E-3</c:v>
                </c:pt>
                <c:pt idx="651">
                  <c:v>0</c:v>
                </c:pt>
                <c:pt idx="652">
                  <c:v>1.0000000000000009E-3</c:v>
                </c:pt>
                <c:pt idx="653">
                  <c:v>1.0000000000000009E-3</c:v>
                </c:pt>
                <c:pt idx="654">
                  <c:v>-5.0000000000000044E-3</c:v>
                </c:pt>
                <c:pt idx="655">
                  <c:v>-4.0000000000000036E-3</c:v>
                </c:pt>
                <c:pt idx="656">
                  <c:v>-1.0000000000000009E-3</c:v>
                </c:pt>
                <c:pt idx="657">
                  <c:v>-5.0000000000000044E-3</c:v>
                </c:pt>
                <c:pt idx="658">
                  <c:v>4.0000000000000036E-3</c:v>
                </c:pt>
                <c:pt idx="659">
                  <c:v>9.000000000000008E-3</c:v>
                </c:pt>
                <c:pt idx="660">
                  <c:v>8.0000000000000071E-3</c:v>
                </c:pt>
                <c:pt idx="661">
                  <c:v>7.9999999999998961E-3</c:v>
                </c:pt>
                <c:pt idx="662">
                  <c:v>2.0000000000000018E-3</c:v>
                </c:pt>
                <c:pt idx="663">
                  <c:v>-1.0000000000000009E-3</c:v>
                </c:pt>
                <c:pt idx="664">
                  <c:v>1.0000000000000009E-3</c:v>
                </c:pt>
                <c:pt idx="665">
                  <c:v>4.0000000000000036E-3</c:v>
                </c:pt>
                <c:pt idx="666">
                  <c:v>5.0000000000000044E-3</c:v>
                </c:pt>
                <c:pt idx="667">
                  <c:v>8.0000000000000071E-3</c:v>
                </c:pt>
                <c:pt idx="668">
                  <c:v>0</c:v>
                </c:pt>
                <c:pt idx="669">
                  <c:v>3.0000000000000027E-3</c:v>
                </c:pt>
                <c:pt idx="670">
                  <c:v>6.0000000000000053E-3</c:v>
                </c:pt>
                <c:pt idx="671">
                  <c:v>3.0000000000000027E-3</c:v>
                </c:pt>
                <c:pt idx="672">
                  <c:v>3.0000000000000027E-3</c:v>
                </c:pt>
                <c:pt idx="673">
                  <c:v>1.0000000000000009E-3</c:v>
                </c:pt>
                <c:pt idx="674">
                  <c:v>0</c:v>
                </c:pt>
                <c:pt idx="675">
                  <c:v>0</c:v>
                </c:pt>
                <c:pt idx="676">
                  <c:v>-1.0000000000000009E-3</c:v>
                </c:pt>
                <c:pt idx="677">
                  <c:v>-4.0000000000000036E-3</c:v>
                </c:pt>
                <c:pt idx="678">
                  <c:v>2.0000000000000018E-3</c:v>
                </c:pt>
                <c:pt idx="679">
                  <c:v>-7.0000000000000062E-3</c:v>
                </c:pt>
                <c:pt idx="680">
                  <c:v>-5.0000000000000044E-3</c:v>
                </c:pt>
                <c:pt idx="681">
                  <c:v>1.0000000000000009E-3</c:v>
                </c:pt>
                <c:pt idx="682">
                  <c:v>3.0000000000000027E-3</c:v>
                </c:pt>
                <c:pt idx="683">
                  <c:v>-1.100000000000001E-2</c:v>
                </c:pt>
                <c:pt idx="684">
                  <c:v>2.0000000000000018E-3</c:v>
                </c:pt>
                <c:pt idx="685">
                  <c:v>-8.0000000000000071E-3</c:v>
                </c:pt>
                <c:pt idx="686">
                  <c:v>-5.0000000000000044E-3</c:v>
                </c:pt>
                <c:pt idx="687">
                  <c:v>-7.9999999999998961E-3</c:v>
                </c:pt>
                <c:pt idx="688">
                  <c:v>-1.0000000000000009E-2</c:v>
                </c:pt>
                <c:pt idx="689">
                  <c:v>-9.000000000000008E-3</c:v>
                </c:pt>
                <c:pt idx="690">
                  <c:v>3.0000000000000027E-3</c:v>
                </c:pt>
                <c:pt idx="691">
                  <c:v>-1.4000000000000012E-2</c:v>
                </c:pt>
                <c:pt idx="692">
                  <c:v>-8.0000000000000071E-3</c:v>
                </c:pt>
                <c:pt idx="693">
                  <c:v>-6.0000000000000053E-3</c:v>
                </c:pt>
                <c:pt idx="694">
                  <c:v>0</c:v>
                </c:pt>
                <c:pt idx="695">
                  <c:v>-1.0000000000000009E-2</c:v>
                </c:pt>
                <c:pt idx="696">
                  <c:v>-2.0000000000000018E-2</c:v>
                </c:pt>
                <c:pt idx="697">
                  <c:v>-2.200000000000002E-2</c:v>
                </c:pt>
                <c:pt idx="698">
                  <c:v>-1.6000000000000014E-2</c:v>
                </c:pt>
                <c:pt idx="699">
                  <c:v>-8.999999999999897E-3</c:v>
                </c:pt>
                <c:pt idx="700">
                  <c:v>-3.0000000000000027E-3</c:v>
                </c:pt>
                <c:pt idx="701">
                  <c:v>2.0000000000000018E-3</c:v>
                </c:pt>
                <c:pt idx="702">
                  <c:v>-2.0000000000000018E-3</c:v>
                </c:pt>
                <c:pt idx="703">
                  <c:v>5.9999999999998943E-3</c:v>
                </c:pt>
                <c:pt idx="704">
                  <c:v>1.2000000000000011E-2</c:v>
                </c:pt>
                <c:pt idx="705">
                  <c:v>9.000000000000008E-3</c:v>
                </c:pt>
                <c:pt idx="706">
                  <c:v>5.0000000000000044E-3</c:v>
                </c:pt>
                <c:pt idx="707">
                  <c:v>-5.0000000000000044E-3</c:v>
                </c:pt>
                <c:pt idx="708">
                  <c:v>-1.2000000000000011E-2</c:v>
                </c:pt>
                <c:pt idx="709">
                  <c:v>-3.0000000000000027E-3</c:v>
                </c:pt>
                <c:pt idx="710">
                  <c:v>-3.0000000000000027E-3</c:v>
                </c:pt>
                <c:pt idx="711">
                  <c:v>5.0000000000000044E-3</c:v>
                </c:pt>
                <c:pt idx="712">
                  <c:v>8.0000000000000071E-3</c:v>
                </c:pt>
                <c:pt idx="713">
                  <c:v>7.0000000000000062E-3</c:v>
                </c:pt>
                <c:pt idx="714">
                  <c:v>6.0000000000000053E-3</c:v>
                </c:pt>
                <c:pt idx="715">
                  <c:v>0</c:v>
                </c:pt>
                <c:pt idx="716">
                  <c:v>-2.0000000000000018E-3</c:v>
                </c:pt>
                <c:pt idx="717">
                  <c:v>2.0000000000000018E-3</c:v>
                </c:pt>
                <c:pt idx="718">
                  <c:v>4.0000000000000036E-3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355-46C3-B575-DDF9ADAB3C90}"/>
            </c:ext>
          </c:extLst>
        </c:ser>
        <c:ser>
          <c:idx val="4"/>
          <c:order val="4"/>
          <c:tx>
            <c:strRef>
              <c:f>'TASK 1'!$AZ$3:$AZ$5</c:f>
              <c:strCache>
                <c:ptCount val="3"/>
                <c:pt idx="1">
                  <c:v>2000RPM</c:v>
                </c:pt>
                <c:pt idx="2">
                  <c:v>Delta P(Bar)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'TASK 1'!$A$6:$A$3989</c:f>
              <c:numCache>
                <c:formatCode>0</c:formatCode>
                <c:ptCount val="3984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1'!$AZ$6:$AZ$3989</c:f>
              <c:numCache>
                <c:formatCode>0.000</c:formatCode>
                <c:ptCount val="3984"/>
                <c:pt idx="0">
                  <c:v>-6.9999999999998952E-3</c:v>
                </c:pt>
                <c:pt idx="1">
                  <c:v>3.0000000000000027E-3</c:v>
                </c:pt>
                <c:pt idx="2">
                  <c:v>-4.0000000000000036E-3</c:v>
                </c:pt>
                <c:pt idx="3">
                  <c:v>2.0000000000000018E-3</c:v>
                </c:pt>
                <c:pt idx="4">
                  <c:v>-4.0000000000000036E-3</c:v>
                </c:pt>
                <c:pt idx="5">
                  <c:v>-1.0000000000000009E-3</c:v>
                </c:pt>
                <c:pt idx="6">
                  <c:v>-5.0000000000000044E-3</c:v>
                </c:pt>
                <c:pt idx="7">
                  <c:v>-1.0000000000000009E-3</c:v>
                </c:pt>
                <c:pt idx="8">
                  <c:v>3.0000000000000027E-3</c:v>
                </c:pt>
                <c:pt idx="9">
                  <c:v>1.0000000000000009E-3</c:v>
                </c:pt>
                <c:pt idx="10">
                  <c:v>3.0000000000000027E-3</c:v>
                </c:pt>
                <c:pt idx="11">
                  <c:v>2.0000000000000018E-3</c:v>
                </c:pt>
                <c:pt idx="12">
                  <c:v>6.0000000000000053E-3</c:v>
                </c:pt>
                <c:pt idx="13">
                  <c:v>3.9999999999998925E-3</c:v>
                </c:pt>
                <c:pt idx="14">
                  <c:v>3.0000000000001137E-3</c:v>
                </c:pt>
                <c:pt idx="15">
                  <c:v>4.9999999999998934E-3</c:v>
                </c:pt>
                <c:pt idx="16">
                  <c:v>1.1000000000000121E-2</c:v>
                </c:pt>
                <c:pt idx="17">
                  <c:v>1.2000000000000011E-2</c:v>
                </c:pt>
                <c:pt idx="18">
                  <c:v>2.9999999999998916E-3</c:v>
                </c:pt>
                <c:pt idx="19">
                  <c:v>2.0000000000000018E-3</c:v>
                </c:pt>
                <c:pt idx="20">
                  <c:v>2.0000000000000018E-3</c:v>
                </c:pt>
                <c:pt idx="21">
                  <c:v>6.0000000000000053E-3</c:v>
                </c:pt>
                <c:pt idx="22">
                  <c:v>1.0000000000001119E-3</c:v>
                </c:pt>
                <c:pt idx="23">
                  <c:v>4.0000000000000036E-3</c:v>
                </c:pt>
                <c:pt idx="24">
                  <c:v>-1.0000000000001119E-3</c:v>
                </c:pt>
                <c:pt idx="25">
                  <c:v>1.0000000000001119E-3</c:v>
                </c:pt>
                <c:pt idx="26">
                  <c:v>-1.0000000000001119E-3</c:v>
                </c:pt>
                <c:pt idx="27">
                  <c:v>-2.0000000000000018E-3</c:v>
                </c:pt>
                <c:pt idx="28">
                  <c:v>-2.0000000000000018E-3</c:v>
                </c:pt>
                <c:pt idx="29">
                  <c:v>-4.9999999999998934E-3</c:v>
                </c:pt>
                <c:pt idx="30">
                  <c:v>-1.0000000000001119E-3</c:v>
                </c:pt>
                <c:pt idx="31">
                  <c:v>-6.9999999999998952E-3</c:v>
                </c:pt>
                <c:pt idx="32">
                  <c:v>-4.0000000000000036E-3</c:v>
                </c:pt>
                <c:pt idx="33">
                  <c:v>4.9999999999998934E-3</c:v>
                </c:pt>
                <c:pt idx="34">
                  <c:v>7.0000000000001172E-3</c:v>
                </c:pt>
                <c:pt idx="35">
                  <c:v>-3.0000000000001137E-3</c:v>
                </c:pt>
                <c:pt idx="36">
                  <c:v>-2.0000000000000018E-3</c:v>
                </c:pt>
                <c:pt idx="37">
                  <c:v>1.0000000000001119E-3</c:v>
                </c:pt>
                <c:pt idx="38">
                  <c:v>-3.0000000000001137E-3</c:v>
                </c:pt>
                <c:pt idx="39">
                  <c:v>-2.9999999999998916E-3</c:v>
                </c:pt>
                <c:pt idx="40">
                  <c:v>-5.0000000000001155E-3</c:v>
                </c:pt>
                <c:pt idx="41">
                  <c:v>-6.0000000000000053E-3</c:v>
                </c:pt>
                <c:pt idx="42">
                  <c:v>-1.0000000000000009E-2</c:v>
                </c:pt>
                <c:pt idx="43">
                  <c:v>2.0000000000000018E-3</c:v>
                </c:pt>
                <c:pt idx="44">
                  <c:v>-4.9999999999998934E-3</c:v>
                </c:pt>
                <c:pt idx="45">
                  <c:v>-4.0000000000000036E-3</c:v>
                </c:pt>
                <c:pt idx="46">
                  <c:v>-1.2000000000000011E-2</c:v>
                </c:pt>
                <c:pt idx="47">
                  <c:v>0</c:v>
                </c:pt>
                <c:pt idx="48">
                  <c:v>0</c:v>
                </c:pt>
                <c:pt idx="49">
                  <c:v>-5.0000000000000044E-3</c:v>
                </c:pt>
                <c:pt idx="50">
                  <c:v>-6.0000000000000053E-3</c:v>
                </c:pt>
                <c:pt idx="51">
                  <c:v>-5.0000000000000044E-3</c:v>
                </c:pt>
                <c:pt idx="52">
                  <c:v>-1.0000000000000009E-3</c:v>
                </c:pt>
                <c:pt idx="53">
                  <c:v>-7.0000000000000062E-3</c:v>
                </c:pt>
                <c:pt idx="54">
                  <c:v>-2.0000000000000018E-3</c:v>
                </c:pt>
                <c:pt idx="55">
                  <c:v>-8.0000000000000071E-3</c:v>
                </c:pt>
                <c:pt idx="56">
                  <c:v>-8.0000000000000071E-3</c:v>
                </c:pt>
                <c:pt idx="57">
                  <c:v>-9.000000000000008E-3</c:v>
                </c:pt>
                <c:pt idx="58">
                  <c:v>-1.0000000000000009E-3</c:v>
                </c:pt>
                <c:pt idx="59">
                  <c:v>-3.9999999999998925E-3</c:v>
                </c:pt>
                <c:pt idx="60">
                  <c:v>-1.0000000000000009E-3</c:v>
                </c:pt>
                <c:pt idx="61">
                  <c:v>-9.000000000000008E-3</c:v>
                </c:pt>
                <c:pt idx="62">
                  <c:v>5.0000000000000044E-3</c:v>
                </c:pt>
                <c:pt idx="63">
                  <c:v>-2.0000000000000018E-3</c:v>
                </c:pt>
                <c:pt idx="64">
                  <c:v>5.0000000000000044E-3</c:v>
                </c:pt>
                <c:pt idx="65">
                  <c:v>-4.0000000000000036E-3</c:v>
                </c:pt>
                <c:pt idx="66">
                  <c:v>4.0000000000000036E-3</c:v>
                </c:pt>
                <c:pt idx="67">
                  <c:v>1.0000000000000009E-3</c:v>
                </c:pt>
                <c:pt idx="68">
                  <c:v>0</c:v>
                </c:pt>
                <c:pt idx="69">
                  <c:v>-5.0000000000000044E-3</c:v>
                </c:pt>
                <c:pt idx="70">
                  <c:v>-4.0000000000000036E-3</c:v>
                </c:pt>
                <c:pt idx="71">
                  <c:v>0</c:v>
                </c:pt>
                <c:pt idx="72">
                  <c:v>-3.0000000000000027E-3</c:v>
                </c:pt>
                <c:pt idx="73">
                  <c:v>-3.0000000000000027E-3</c:v>
                </c:pt>
                <c:pt idx="74">
                  <c:v>-2.0000000000000018E-3</c:v>
                </c:pt>
                <c:pt idx="75">
                  <c:v>3.0000000000000027E-3</c:v>
                </c:pt>
                <c:pt idx="76">
                  <c:v>1.0000000000000009E-3</c:v>
                </c:pt>
                <c:pt idx="77">
                  <c:v>1.0000000000000009E-3</c:v>
                </c:pt>
                <c:pt idx="78">
                  <c:v>-2.0000000000000018E-3</c:v>
                </c:pt>
                <c:pt idx="79">
                  <c:v>2.0000000000000018E-3</c:v>
                </c:pt>
                <c:pt idx="80">
                  <c:v>0</c:v>
                </c:pt>
                <c:pt idx="81">
                  <c:v>0</c:v>
                </c:pt>
                <c:pt idx="82">
                  <c:v>-2.0000000000000018E-3</c:v>
                </c:pt>
                <c:pt idx="83">
                  <c:v>-2.0000000000000018E-3</c:v>
                </c:pt>
                <c:pt idx="84">
                  <c:v>-4.0000000000000036E-3</c:v>
                </c:pt>
                <c:pt idx="85">
                  <c:v>-3.0000000000000027E-3</c:v>
                </c:pt>
                <c:pt idx="86">
                  <c:v>-2.0000000000000018E-3</c:v>
                </c:pt>
                <c:pt idx="87">
                  <c:v>-3.0000000000000027E-3</c:v>
                </c:pt>
                <c:pt idx="88">
                  <c:v>2.0000000000000018E-3</c:v>
                </c:pt>
                <c:pt idx="89">
                  <c:v>-1.0000000000000009E-3</c:v>
                </c:pt>
                <c:pt idx="90">
                  <c:v>-4.0000000000000036E-3</c:v>
                </c:pt>
                <c:pt idx="91">
                  <c:v>-5.0000000000000044E-3</c:v>
                </c:pt>
                <c:pt idx="92">
                  <c:v>2.0000000000000018E-3</c:v>
                </c:pt>
                <c:pt idx="93">
                  <c:v>3.0000000000000027E-3</c:v>
                </c:pt>
                <c:pt idx="94">
                  <c:v>1.0000000000000009E-2</c:v>
                </c:pt>
                <c:pt idx="95">
                  <c:v>6.0000000000000053E-3</c:v>
                </c:pt>
                <c:pt idx="96">
                  <c:v>6.0000000000000053E-3</c:v>
                </c:pt>
                <c:pt idx="97">
                  <c:v>0</c:v>
                </c:pt>
                <c:pt idx="98">
                  <c:v>0</c:v>
                </c:pt>
                <c:pt idx="99">
                  <c:v>-5.0000000000000044E-3</c:v>
                </c:pt>
                <c:pt idx="100">
                  <c:v>2.0000000000000018E-3</c:v>
                </c:pt>
                <c:pt idx="101">
                  <c:v>2.0000000000000018E-3</c:v>
                </c:pt>
                <c:pt idx="102">
                  <c:v>6.0000000000000053E-3</c:v>
                </c:pt>
                <c:pt idx="103">
                  <c:v>1.0000000000000009E-3</c:v>
                </c:pt>
                <c:pt idx="104">
                  <c:v>4.0000000000000036E-3</c:v>
                </c:pt>
                <c:pt idx="105">
                  <c:v>1.9999999999998908E-3</c:v>
                </c:pt>
                <c:pt idx="106">
                  <c:v>3.0000000000000027E-3</c:v>
                </c:pt>
                <c:pt idx="107">
                  <c:v>5.0000000000000044E-3</c:v>
                </c:pt>
                <c:pt idx="108">
                  <c:v>4.0000000000000036E-3</c:v>
                </c:pt>
                <c:pt idx="109">
                  <c:v>5.0000000000000044E-3</c:v>
                </c:pt>
                <c:pt idx="110">
                  <c:v>1.0000000000000009E-3</c:v>
                </c:pt>
                <c:pt idx="111">
                  <c:v>4.0000000000000036E-3</c:v>
                </c:pt>
                <c:pt idx="112">
                  <c:v>4.0000000000000036E-3</c:v>
                </c:pt>
                <c:pt idx="113">
                  <c:v>9.000000000000008E-3</c:v>
                </c:pt>
                <c:pt idx="114">
                  <c:v>8.0000000000000071E-3</c:v>
                </c:pt>
                <c:pt idx="115">
                  <c:v>8.0000000000000071E-3</c:v>
                </c:pt>
                <c:pt idx="116">
                  <c:v>3.0000000000000027E-3</c:v>
                </c:pt>
                <c:pt idx="117">
                  <c:v>5.0000000000000044E-3</c:v>
                </c:pt>
                <c:pt idx="118">
                  <c:v>3.0000000000000027E-3</c:v>
                </c:pt>
                <c:pt idx="119">
                  <c:v>8.999999999999897E-3</c:v>
                </c:pt>
                <c:pt idx="120">
                  <c:v>9.000000000000119E-3</c:v>
                </c:pt>
                <c:pt idx="121">
                  <c:v>6.9999999999998952E-3</c:v>
                </c:pt>
                <c:pt idx="122">
                  <c:v>2.0000000000000018E-3</c:v>
                </c:pt>
                <c:pt idx="123">
                  <c:v>2.0000000000000018E-3</c:v>
                </c:pt>
                <c:pt idx="124">
                  <c:v>1.0000000000001119E-3</c:v>
                </c:pt>
                <c:pt idx="125">
                  <c:v>2.9999999999998916E-3</c:v>
                </c:pt>
                <c:pt idx="126">
                  <c:v>5.0000000000001155E-3</c:v>
                </c:pt>
                <c:pt idx="127">
                  <c:v>6.9999999999998952E-3</c:v>
                </c:pt>
                <c:pt idx="128">
                  <c:v>8.0000000000000071E-3</c:v>
                </c:pt>
                <c:pt idx="129">
                  <c:v>8.0000000000000071E-3</c:v>
                </c:pt>
                <c:pt idx="130">
                  <c:v>7.0000000000001172E-3</c:v>
                </c:pt>
                <c:pt idx="131">
                  <c:v>0</c:v>
                </c:pt>
                <c:pt idx="132">
                  <c:v>0</c:v>
                </c:pt>
                <c:pt idx="133">
                  <c:v>-2.0000000000000018E-3</c:v>
                </c:pt>
                <c:pt idx="134">
                  <c:v>2.0000000000000018E-3</c:v>
                </c:pt>
                <c:pt idx="135">
                  <c:v>9.9999999999988987E-4</c:v>
                </c:pt>
                <c:pt idx="136">
                  <c:v>5.0000000000001155E-3</c:v>
                </c:pt>
                <c:pt idx="137">
                  <c:v>-1.0000000000001119E-3</c:v>
                </c:pt>
                <c:pt idx="138">
                  <c:v>3.0000000000001137E-3</c:v>
                </c:pt>
                <c:pt idx="139">
                  <c:v>-5.0000000000001155E-3</c:v>
                </c:pt>
                <c:pt idx="140">
                  <c:v>-9.9999999999988987E-4</c:v>
                </c:pt>
                <c:pt idx="141">
                  <c:v>9.9999999999988987E-4</c:v>
                </c:pt>
                <c:pt idx="142">
                  <c:v>2.0000000000000018E-3</c:v>
                </c:pt>
                <c:pt idx="143">
                  <c:v>5.0000000000001155E-3</c:v>
                </c:pt>
                <c:pt idx="144">
                  <c:v>9.9999999999988987E-4</c:v>
                </c:pt>
                <c:pt idx="145">
                  <c:v>0</c:v>
                </c:pt>
                <c:pt idx="146">
                  <c:v>-2.9999999999998916E-3</c:v>
                </c:pt>
                <c:pt idx="147">
                  <c:v>0</c:v>
                </c:pt>
                <c:pt idx="148">
                  <c:v>9.9999999999988987E-4</c:v>
                </c:pt>
                <c:pt idx="149">
                  <c:v>4.0000000000000036E-3</c:v>
                </c:pt>
                <c:pt idx="150">
                  <c:v>2.0000000000000018E-3</c:v>
                </c:pt>
                <c:pt idx="151">
                  <c:v>3.0000000000001137E-3</c:v>
                </c:pt>
                <c:pt idx="152">
                  <c:v>-1.0000000000001119E-3</c:v>
                </c:pt>
                <c:pt idx="153">
                  <c:v>0</c:v>
                </c:pt>
                <c:pt idx="154">
                  <c:v>-9.9999999999988987E-4</c:v>
                </c:pt>
                <c:pt idx="155">
                  <c:v>2.9999999999998916E-3</c:v>
                </c:pt>
                <c:pt idx="156">
                  <c:v>4.0000000000000036E-3</c:v>
                </c:pt>
                <c:pt idx="157">
                  <c:v>2.0000000000000018E-3</c:v>
                </c:pt>
                <c:pt idx="158">
                  <c:v>5.0000000000001155E-3</c:v>
                </c:pt>
                <c:pt idx="159">
                  <c:v>4.0000000000000036E-3</c:v>
                </c:pt>
                <c:pt idx="160">
                  <c:v>6.0000000000000053E-3</c:v>
                </c:pt>
                <c:pt idx="161">
                  <c:v>6.0000000000000053E-3</c:v>
                </c:pt>
                <c:pt idx="162">
                  <c:v>8.0000000000000071E-3</c:v>
                </c:pt>
                <c:pt idx="163">
                  <c:v>2.0000000000000018E-3</c:v>
                </c:pt>
                <c:pt idx="164">
                  <c:v>3.9999999999997815E-3</c:v>
                </c:pt>
                <c:pt idx="165">
                  <c:v>-2.0000000000000018E-3</c:v>
                </c:pt>
                <c:pt idx="166">
                  <c:v>4.0000000000000036E-3</c:v>
                </c:pt>
                <c:pt idx="167">
                  <c:v>4.0000000000000036E-3</c:v>
                </c:pt>
                <c:pt idx="168">
                  <c:v>4.0000000000000036E-3</c:v>
                </c:pt>
                <c:pt idx="169">
                  <c:v>0</c:v>
                </c:pt>
                <c:pt idx="170">
                  <c:v>-9.9999999999988987E-4</c:v>
                </c:pt>
                <c:pt idx="171">
                  <c:v>2.9999999999998916E-3</c:v>
                </c:pt>
                <c:pt idx="172">
                  <c:v>1.0000000000001119E-3</c:v>
                </c:pt>
                <c:pt idx="173">
                  <c:v>4.0000000000000036E-3</c:v>
                </c:pt>
                <c:pt idx="174">
                  <c:v>0</c:v>
                </c:pt>
                <c:pt idx="175">
                  <c:v>9.9999999999988987E-4</c:v>
                </c:pt>
                <c:pt idx="176">
                  <c:v>3.0000000000001137E-3</c:v>
                </c:pt>
                <c:pt idx="177">
                  <c:v>2.0000000000000018E-3</c:v>
                </c:pt>
                <c:pt idx="178">
                  <c:v>2.0000000000000018E-3</c:v>
                </c:pt>
                <c:pt idx="179">
                  <c:v>2.9999999999998916E-3</c:v>
                </c:pt>
                <c:pt idx="180">
                  <c:v>-6.0000000000000053E-3</c:v>
                </c:pt>
                <c:pt idx="181">
                  <c:v>3.0000000000001137E-3</c:v>
                </c:pt>
                <c:pt idx="182">
                  <c:v>4.0000000000000036E-3</c:v>
                </c:pt>
                <c:pt idx="183">
                  <c:v>1.0999999999999899E-2</c:v>
                </c:pt>
                <c:pt idx="184">
                  <c:v>-4.9999999999998934E-3</c:v>
                </c:pt>
                <c:pt idx="185">
                  <c:v>-3.0000000000001137E-3</c:v>
                </c:pt>
                <c:pt idx="186">
                  <c:v>-9.9999999999988987E-4</c:v>
                </c:pt>
                <c:pt idx="187">
                  <c:v>9.9999999999988987E-4</c:v>
                </c:pt>
                <c:pt idx="188">
                  <c:v>2.0000000000000018E-3</c:v>
                </c:pt>
                <c:pt idx="189">
                  <c:v>1.0000000000001119E-3</c:v>
                </c:pt>
                <c:pt idx="190">
                  <c:v>4.0000000000000036E-3</c:v>
                </c:pt>
                <c:pt idx="191">
                  <c:v>-1.0000000000001119E-3</c:v>
                </c:pt>
                <c:pt idx="192">
                  <c:v>3.0000000000001137E-3</c:v>
                </c:pt>
                <c:pt idx="193">
                  <c:v>-1.0000000000001119E-3</c:v>
                </c:pt>
                <c:pt idx="194">
                  <c:v>-2.0000000000000018E-3</c:v>
                </c:pt>
                <c:pt idx="195">
                  <c:v>5.0000000000001155E-3</c:v>
                </c:pt>
                <c:pt idx="196">
                  <c:v>0</c:v>
                </c:pt>
                <c:pt idx="197">
                  <c:v>2.0000000000000018E-3</c:v>
                </c:pt>
                <c:pt idx="198">
                  <c:v>9.9999999999988987E-4</c:v>
                </c:pt>
                <c:pt idx="199">
                  <c:v>6.0000000000000053E-3</c:v>
                </c:pt>
                <c:pt idx="200">
                  <c:v>3.0000000000001137E-3</c:v>
                </c:pt>
                <c:pt idx="201">
                  <c:v>8.0000000000000071E-3</c:v>
                </c:pt>
                <c:pt idx="202">
                  <c:v>4.9999999999998934E-3</c:v>
                </c:pt>
                <c:pt idx="203">
                  <c:v>8.0000000000000071E-3</c:v>
                </c:pt>
                <c:pt idx="204">
                  <c:v>6.0000000000000053E-3</c:v>
                </c:pt>
                <c:pt idx="205">
                  <c:v>6.0000000000000053E-3</c:v>
                </c:pt>
                <c:pt idx="206">
                  <c:v>3.0000000000001137E-3</c:v>
                </c:pt>
                <c:pt idx="207">
                  <c:v>2.9999999999998916E-3</c:v>
                </c:pt>
                <c:pt idx="208">
                  <c:v>3.0000000000001137E-3</c:v>
                </c:pt>
                <c:pt idx="209">
                  <c:v>9.9999999999988987E-4</c:v>
                </c:pt>
                <c:pt idx="210">
                  <c:v>0</c:v>
                </c:pt>
                <c:pt idx="211">
                  <c:v>-2.0000000000000018E-3</c:v>
                </c:pt>
                <c:pt idx="212">
                  <c:v>5.0000000000001155E-3</c:v>
                </c:pt>
                <c:pt idx="213">
                  <c:v>6.9999999999998952E-3</c:v>
                </c:pt>
                <c:pt idx="214">
                  <c:v>1.0000000000000009E-2</c:v>
                </c:pt>
                <c:pt idx="215">
                  <c:v>8.999999999999897E-3</c:v>
                </c:pt>
                <c:pt idx="216">
                  <c:v>6.0000000000000053E-3</c:v>
                </c:pt>
                <c:pt idx="217">
                  <c:v>7.0000000000001172E-3</c:v>
                </c:pt>
                <c:pt idx="218">
                  <c:v>8.999999999999897E-3</c:v>
                </c:pt>
                <c:pt idx="219">
                  <c:v>0</c:v>
                </c:pt>
                <c:pt idx="220">
                  <c:v>-9.9999999999988987E-4</c:v>
                </c:pt>
                <c:pt idx="221">
                  <c:v>1.4999999999999902E-2</c:v>
                </c:pt>
                <c:pt idx="222">
                  <c:v>3.0000000000001137E-3</c:v>
                </c:pt>
                <c:pt idx="223">
                  <c:v>1.0000000000000009E-2</c:v>
                </c:pt>
                <c:pt idx="224">
                  <c:v>2.9999999999998916E-3</c:v>
                </c:pt>
                <c:pt idx="225">
                  <c:v>1.0000000000000009E-2</c:v>
                </c:pt>
                <c:pt idx="226">
                  <c:v>1.4000000000000012E-2</c:v>
                </c:pt>
                <c:pt idx="227">
                  <c:v>7.0000000000001172E-3</c:v>
                </c:pt>
                <c:pt idx="228">
                  <c:v>4.0000000000000036E-3</c:v>
                </c:pt>
                <c:pt idx="229">
                  <c:v>0</c:v>
                </c:pt>
                <c:pt idx="230">
                  <c:v>1.6000000000000014E-2</c:v>
                </c:pt>
                <c:pt idx="231">
                  <c:v>1.2999999999999901E-2</c:v>
                </c:pt>
                <c:pt idx="232">
                  <c:v>1.2000000000000011E-2</c:v>
                </c:pt>
                <c:pt idx="233">
                  <c:v>1.0000000000000009E-2</c:v>
                </c:pt>
                <c:pt idx="234">
                  <c:v>8.0000000000000071E-3</c:v>
                </c:pt>
                <c:pt idx="235">
                  <c:v>4.9999999999998934E-3</c:v>
                </c:pt>
                <c:pt idx="236">
                  <c:v>1.0000000000000009E-2</c:v>
                </c:pt>
                <c:pt idx="237">
                  <c:v>1.1000000000000121E-2</c:v>
                </c:pt>
                <c:pt idx="238">
                  <c:v>1.4000000000000012E-2</c:v>
                </c:pt>
                <c:pt idx="239">
                  <c:v>1.6999999999999904E-2</c:v>
                </c:pt>
                <c:pt idx="240">
                  <c:v>1.4000000000000012E-2</c:v>
                </c:pt>
                <c:pt idx="241">
                  <c:v>1.1000000000000121E-2</c:v>
                </c:pt>
                <c:pt idx="242">
                  <c:v>1.2000000000000011E-2</c:v>
                </c:pt>
                <c:pt idx="243">
                  <c:v>1.4999999999999902E-2</c:v>
                </c:pt>
                <c:pt idx="244">
                  <c:v>1.6000000000000014E-2</c:v>
                </c:pt>
                <c:pt idx="245">
                  <c:v>1.6000000000000014E-2</c:v>
                </c:pt>
                <c:pt idx="246">
                  <c:v>1.8000000000000016E-2</c:v>
                </c:pt>
                <c:pt idx="247">
                  <c:v>1.6000000000000014E-2</c:v>
                </c:pt>
                <c:pt idx="248">
                  <c:v>1.6000000000000014E-2</c:v>
                </c:pt>
                <c:pt idx="249">
                  <c:v>1.4999999999999902E-2</c:v>
                </c:pt>
                <c:pt idx="250">
                  <c:v>1.5000000000000124E-2</c:v>
                </c:pt>
                <c:pt idx="251">
                  <c:v>1.7999999999999794E-2</c:v>
                </c:pt>
                <c:pt idx="252">
                  <c:v>1.6000000000000014E-2</c:v>
                </c:pt>
                <c:pt idx="253">
                  <c:v>2.0000000000000018E-2</c:v>
                </c:pt>
                <c:pt idx="254">
                  <c:v>2.200000000000002E-2</c:v>
                </c:pt>
                <c:pt idx="255">
                  <c:v>2.3000000000000131E-2</c:v>
                </c:pt>
                <c:pt idx="256">
                  <c:v>2.200000000000002E-2</c:v>
                </c:pt>
                <c:pt idx="257">
                  <c:v>2.1999999999999797E-2</c:v>
                </c:pt>
                <c:pt idx="258">
                  <c:v>2.100000000000013E-2</c:v>
                </c:pt>
                <c:pt idx="259">
                  <c:v>2.200000000000002E-2</c:v>
                </c:pt>
                <c:pt idx="260">
                  <c:v>2.4999999999999911E-2</c:v>
                </c:pt>
                <c:pt idx="261">
                  <c:v>2.5000000000000133E-2</c:v>
                </c:pt>
                <c:pt idx="262">
                  <c:v>2.5999999999999801E-2</c:v>
                </c:pt>
                <c:pt idx="263">
                  <c:v>2.8000000000000025E-2</c:v>
                </c:pt>
                <c:pt idx="264">
                  <c:v>2.9000000000000137E-2</c:v>
                </c:pt>
                <c:pt idx="265">
                  <c:v>3.0000000000000027E-2</c:v>
                </c:pt>
                <c:pt idx="266">
                  <c:v>2.8999999999999915E-2</c:v>
                </c:pt>
                <c:pt idx="267">
                  <c:v>2.8000000000000025E-2</c:v>
                </c:pt>
                <c:pt idx="268">
                  <c:v>2.9999999999999805E-2</c:v>
                </c:pt>
                <c:pt idx="269">
                  <c:v>3.2000000000000028E-2</c:v>
                </c:pt>
                <c:pt idx="270">
                  <c:v>3.8000000000000256E-2</c:v>
                </c:pt>
                <c:pt idx="271">
                  <c:v>4.2999999999999705E-2</c:v>
                </c:pt>
                <c:pt idx="272">
                  <c:v>4.9000000000000377E-2</c:v>
                </c:pt>
                <c:pt idx="273">
                  <c:v>4.4999999999999929E-2</c:v>
                </c:pt>
                <c:pt idx="274">
                  <c:v>4.6999999999999709E-2</c:v>
                </c:pt>
                <c:pt idx="275">
                  <c:v>4.2000000000000259E-2</c:v>
                </c:pt>
                <c:pt idx="276">
                  <c:v>4.4999999999999929E-2</c:v>
                </c:pt>
                <c:pt idx="277">
                  <c:v>4.4000000000000039E-2</c:v>
                </c:pt>
                <c:pt idx="278">
                  <c:v>4.8999999999999932E-2</c:v>
                </c:pt>
                <c:pt idx="279">
                  <c:v>4.8999999999999932E-2</c:v>
                </c:pt>
                <c:pt idx="280">
                  <c:v>5.2000000000000046E-2</c:v>
                </c:pt>
                <c:pt idx="281">
                  <c:v>5.2999999999999936E-2</c:v>
                </c:pt>
                <c:pt idx="282">
                  <c:v>5.500000000000016E-2</c:v>
                </c:pt>
                <c:pt idx="283">
                  <c:v>5.8999999999999719E-2</c:v>
                </c:pt>
                <c:pt idx="284">
                  <c:v>6.5000000000000391E-2</c:v>
                </c:pt>
                <c:pt idx="285">
                  <c:v>6.5999999999999837E-2</c:v>
                </c:pt>
                <c:pt idx="286">
                  <c:v>6.800000000000006E-2</c:v>
                </c:pt>
                <c:pt idx="287">
                  <c:v>6.899999999999995E-2</c:v>
                </c:pt>
                <c:pt idx="288">
                  <c:v>6.999999999999984E-2</c:v>
                </c:pt>
                <c:pt idx="289">
                  <c:v>7.5000000000000178E-2</c:v>
                </c:pt>
                <c:pt idx="290">
                  <c:v>7.5000000000000178E-2</c:v>
                </c:pt>
                <c:pt idx="291">
                  <c:v>8.3999999999999631E-2</c:v>
                </c:pt>
                <c:pt idx="292">
                  <c:v>8.7000000000000188E-2</c:v>
                </c:pt>
                <c:pt idx="293">
                  <c:v>9.4999999999999751E-2</c:v>
                </c:pt>
                <c:pt idx="294">
                  <c:v>9.8000000000000309E-2</c:v>
                </c:pt>
                <c:pt idx="295">
                  <c:v>0.10199999999999987</c:v>
                </c:pt>
                <c:pt idx="296">
                  <c:v>0.10499999999999998</c:v>
                </c:pt>
                <c:pt idx="297">
                  <c:v>0.11100000000000021</c:v>
                </c:pt>
                <c:pt idx="298">
                  <c:v>0.11199999999999966</c:v>
                </c:pt>
                <c:pt idx="299">
                  <c:v>0.11600000000000055</c:v>
                </c:pt>
                <c:pt idx="300">
                  <c:v>0.11999999999999922</c:v>
                </c:pt>
                <c:pt idx="301">
                  <c:v>0.12900000000000045</c:v>
                </c:pt>
                <c:pt idx="302">
                  <c:v>0.13400000000000034</c:v>
                </c:pt>
                <c:pt idx="303">
                  <c:v>0.13999999999999968</c:v>
                </c:pt>
                <c:pt idx="304">
                  <c:v>0.14700000000000024</c:v>
                </c:pt>
                <c:pt idx="305">
                  <c:v>0.15200000000000014</c:v>
                </c:pt>
                <c:pt idx="306">
                  <c:v>0.16199999999999992</c:v>
                </c:pt>
                <c:pt idx="307">
                  <c:v>0.16899999999999959</c:v>
                </c:pt>
                <c:pt idx="308">
                  <c:v>0.17900000000000027</c:v>
                </c:pt>
                <c:pt idx="309">
                  <c:v>0.18499999999999961</c:v>
                </c:pt>
                <c:pt idx="310">
                  <c:v>0.19200000000000017</c:v>
                </c:pt>
                <c:pt idx="311">
                  <c:v>0.19500000000000028</c:v>
                </c:pt>
                <c:pt idx="312">
                  <c:v>0.20999999999999996</c:v>
                </c:pt>
                <c:pt idx="313">
                  <c:v>0.21699999999999964</c:v>
                </c:pt>
                <c:pt idx="314">
                  <c:v>0.22700000000000031</c:v>
                </c:pt>
                <c:pt idx="315">
                  <c:v>0.23099999999999987</c:v>
                </c:pt>
                <c:pt idx="316">
                  <c:v>0.24699999999999989</c:v>
                </c:pt>
                <c:pt idx="317">
                  <c:v>0.26100000000000012</c:v>
                </c:pt>
                <c:pt idx="318">
                  <c:v>0.27400000000000002</c:v>
                </c:pt>
                <c:pt idx="319">
                  <c:v>0.28499999999999925</c:v>
                </c:pt>
                <c:pt idx="320">
                  <c:v>0.29900000000000126</c:v>
                </c:pt>
                <c:pt idx="321">
                  <c:v>0.31199999999999939</c:v>
                </c:pt>
                <c:pt idx="322">
                  <c:v>0.32699999999999996</c:v>
                </c:pt>
                <c:pt idx="323">
                  <c:v>0.34699999999999953</c:v>
                </c:pt>
                <c:pt idx="324">
                  <c:v>0.36000000000000121</c:v>
                </c:pt>
                <c:pt idx="325">
                  <c:v>0.37800000000000011</c:v>
                </c:pt>
                <c:pt idx="326">
                  <c:v>0.38899999999999935</c:v>
                </c:pt>
                <c:pt idx="327">
                  <c:v>0.4090000000000007</c:v>
                </c:pt>
                <c:pt idx="328">
                  <c:v>0.42399999999999949</c:v>
                </c:pt>
                <c:pt idx="329">
                  <c:v>0.4480000000000004</c:v>
                </c:pt>
                <c:pt idx="330">
                  <c:v>0.46499999999999986</c:v>
                </c:pt>
                <c:pt idx="331">
                  <c:v>0.48899999999999899</c:v>
                </c:pt>
                <c:pt idx="332">
                  <c:v>0.49500000000000099</c:v>
                </c:pt>
                <c:pt idx="333">
                  <c:v>0.51999999999999957</c:v>
                </c:pt>
                <c:pt idx="334">
                  <c:v>0.53500000000000014</c:v>
                </c:pt>
                <c:pt idx="335">
                  <c:v>0.54999999999999893</c:v>
                </c:pt>
                <c:pt idx="336">
                  <c:v>0.56400000000000006</c:v>
                </c:pt>
                <c:pt idx="337">
                  <c:v>0.57399999999999984</c:v>
                </c:pt>
                <c:pt idx="338">
                  <c:v>0.59500000000000064</c:v>
                </c:pt>
                <c:pt idx="339">
                  <c:v>0.59600000000000009</c:v>
                </c:pt>
                <c:pt idx="340">
                  <c:v>0.60600000000000165</c:v>
                </c:pt>
                <c:pt idx="341">
                  <c:v>0.61799999999999855</c:v>
                </c:pt>
                <c:pt idx="342">
                  <c:v>0.62000000000000099</c:v>
                </c:pt>
                <c:pt idx="343">
                  <c:v>0.61499999999999844</c:v>
                </c:pt>
                <c:pt idx="344">
                  <c:v>0.61100000000000065</c:v>
                </c:pt>
                <c:pt idx="345">
                  <c:v>0.6039999999999992</c:v>
                </c:pt>
                <c:pt idx="346">
                  <c:v>0.59500000000000242</c:v>
                </c:pt>
                <c:pt idx="347">
                  <c:v>0.57999999999999829</c:v>
                </c:pt>
                <c:pt idx="348">
                  <c:v>0.56099999999999994</c:v>
                </c:pt>
                <c:pt idx="349">
                  <c:v>0.52899999999999991</c:v>
                </c:pt>
                <c:pt idx="350">
                  <c:v>0.48799999999999955</c:v>
                </c:pt>
                <c:pt idx="351">
                  <c:v>0.46199999999999974</c:v>
                </c:pt>
                <c:pt idx="352">
                  <c:v>0.41900000000000048</c:v>
                </c:pt>
                <c:pt idx="353">
                  <c:v>0.39199999999999946</c:v>
                </c:pt>
                <c:pt idx="354">
                  <c:v>0.38299999999999912</c:v>
                </c:pt>
                <c:pt idx="355">
                  <c:v>0.35600000000000165</c:v>
                </c:pt>
                <c:pt idx="356">
                  <c:v>0.37900000000000134</c:v>
                </c:pt>
                <c:pt idx="357">
                  <c:v>0.40499999999999758</c:v>
                </c:pt>
                <c:pt idx="358">
                  <c:v>0.4670000000000023</c:v>
                </c:pt>
                <c:pt idx="359">
                  <c:v>0.57000000000000028</c:v>
                </c:pt>
                <c:pt idx="360">
                  <c:v>0.70499999999999829</c:v>
                </c:pt>
                <c:pt idx="361">
                  <c:v>0.88100000000000023</c:v>
                </c:pt>
                <c:pt idx="362">
                  <c:v>1.088000000000001</c:v>
                </c:pt>
                <c:pt idx="363">
                  <c:v>1.3520000000000003</c:v>
                </c:pt>
                <c:pt idx="364">
                  <c:v>1.6020000000000003</c:v>
                </c:pt>
                <c:pt idx="365">
                  <c:v>1.8599999999999994</c:v>
                </c:pt>
                <c:pt idx="366">
                  <c:v>2.1069999999999993</c:v>
                </c:pt>
                <c:pt idx="367">
                  <c:v>2.3059999999999974</c:v>
                </c:pt>
                <c:pt idx="368">
                  <c:v>2.4550000000000054</c:v>
                </c:pt>
                <c:pt idx="369">
                  <c:v>2.5730000000000004</c:v>
                </c:pt>
                <c:pt idx="370">
                  <c:v>2.6429999999999936</c:v>
                </c:pt>
                <c:pt idx="371">
                  <c:v>2.642000000000003</c:v>
                </c:pt>
                <c:pt idx="372">
                  <c:v>2.5810000000000031</c:v>
                </c:pt>
                <c:pt idx="373">
                  <c:v>2.4369999999999976</c:v>
                </c:pt>
                <c:pt idx="374">
                  <c:v>2.2019999999999982</c:v>
                </c:pt>
                <c:pt idx="375">
                  <c:v>1.8890000000000029</c:v>
                </c:pt>
                <c:pt idx="376">
                  <c:v>1.5159999999999982</c:v>
                </c:pt>
                <c:pt idx="377">
                  <c:v>1.0989999999999966</c:v>
                </c:pt>
                <c:pt idx="378">
                  <c:v>0.65500000000000114</c:v>
                </c:pt>
                <c:pt idx="379">
                  <c:v>0.22299999999999898</c:v>
                </c:pt>
                <c:pt idx="380">
                  <c:v>-0.16399999999999437</c:v>
                </c:pt>
                <c:pt idx="381">
                  <c:v>-0.57900000000000063</c:v>
                </c:pt>
                <c:pt idx="382">
                  <c:v>-0.96699999999999875</c:v>
                </c:pt>
                <c:pt idx="383">
                  <c:v>-1.2800000000000011</c:v>
                </c:pt>
                <c:pt idx="384">
                  <c:v>-1.5100000000000051</c:v>
                </c:pt>
                <c:pt idx="385">
                  <c:v>-1.6819999999999951</c:v>
                </c:pt>
                <c:pt idx="386">
                  <c:v>-1.7880000000000038</c:v>
                </c:pt>
                <c:pt idx="387">
                  <c:v>-1.8389999999999986</c:v>
                </c:pt>
                <c:pt idx="388">
                  <c:v>-1.8329999999999984</c:v>
                </c:pt>
                <c:pt idx="389">
                  <c:v>-1.8200000000000003</c:v>
                </c:pt>
                <c:pt idx="390">
                  <c:v>-1.7899999999999991</c:v>
                </c:pt>
                <c:pt idx="391">
                  <c:v>-1.7390000000000043</c:v>
                </c:pt>
                <c:pt idx="392">
                  <c:v>-1.6709999999999994</c:v>
                </c:pt>
                <c:pt idx="393">
                  <c:v>-1.6119999999999948</c:v>
                </c:pt>
                <c:pt idx="394">
                  <c:v>-1.5519999999999996</c:v>
                </c:pt>
                <c:pt idx="395">
                  <c:v>-1.4940000000000069</c:v>
                </c:pt>
                <c:pt idx="396">
                  <c:v>-1.4279999999999973</c:v>
                </c:pt>
                <c:pt idx="397">
                  <c:v>-1.3669999999999973</c:v>
                </c:pt>
                <c:pt idx="398">
                  <c:v>-1.3070000000000022</c:v>
                </c:pt>
                <c:pt idx="399">
                  <c:v>-1.2479999999999976</c:v>
                </c:pt>
                <c:pt idx="400">
                  <c:v>-1.1990000000000052</c:v>
                </c:pt>
                <c:pt idx="401">
                  <c:v>-1.1409999999999982</c:v>
                </c:pt>
                <c:pt idx="402">
                  <c:v>-1.093</c:v>
                </c:pt>
                <c:pt idx="403">
                  <c:v>-1.0410000000000004</c:v>
                </c:pt>
                <c:pt idx="404">
                  <c:v>-0.99599999999999866</c:v>
                </c:pt>
                <c:pt idx="405">
                  <c:v>-0.94899999999999807</c:v>
                </c:pt>
                <c:pt idx="406">
                  <c:v>-0.90900000000000247</c:v>
                </c:pt>
                <c:pt idx="407">
                  <c:v>-0.86599999999999966</c:v>
                </c:pt>
                <c:pt idx="408">
                  <c:v>-0.8279999999999994</c:v>
                </c:pt>
                <c:pt idx="409">
                  <c:v>-0.78999999999999915</c:v>
                </c:pt>
                <c:pt idx="410">
                  <c:v>-0.75800000000000267</c:v>
                </c:pt>
                <c:pt idx="411">
                  <c:v>-0.72299999999999898</c:v>
                </c:pt>
                <c:pt idx="412">
                  <c:v>-0.68900000000000006</c:v>
                </c:pt>
                <c:pt idx="413">
                  <c:v>-0.66099999999999781</c:v>
                </c:pt>
                <c:pt idx="414">
                  <c:v>-0.63400000000000034</c:v>
                </c:pt>
                <c:pt idx="415">
                  <c:v>-0.61200000000000188</c:v>
                </c:pt>
                <c:pt idx="416">
                  <c:v>-0.5779999999999994</c:v>
                </c:pt>
                <c:pt idx="417">
                  <c:v>-0.55099999999999838</c:v>
                </c:pt>
                <c:pt idx="418">
                  <c:v>-0.52899999999999991</c:v>
                </c:pt>
                <c:pt idx="419">
                  <c:v>-0.51100000000000279</c:v>
                </c:pt>
                <c:pt idx="420">
                  <c:v>-0.48999999999999844</c:v>
                </c:pt>
                <c:pt idx="421">
                  <c:v>-0.46900000000000119</c:v>
                </c:pt>
                <c:pt idx="422">
                  <c:v>-0.44899999999999807</c:v>
                </c:pt>
                <c:pt idx="423">
                  <c:v>-0.43000000000000149</c:v>
                </c:pt>
                <c:pt idx="424">
                  <c:v>-0.41099999999999959</c:v>
                </c:pt>
                <c:pt idx="425">
                  <c:v>-0.39300000000000068</c:v>
                </c:pt>
                <c:pt idx="426">
                  <c:v>-0.37899999999999956</c:v>
                </c:pt>
                <c:pt idx="427">
                  <c:v>-0.36299999999999955</c:v>
                </c:pt>
                <c:pt idx="428">
                  <c:v>-0.34800000000000075</c:v>
                </c:pt>
                <c:pt idx="429">
                  <c:v>-0.33300000000000018</c:v>
                </c:pt>
                <c:pt idx="430">
                  <c:v>-0.31999999999999851</c:v>
                </c:pt>
                <c:pt idx="431">
                  <c:v>-0.30800000000000161</c:v>
                </c:pt>
                <c:pt idx="432">
                  <c:v>-0.30099999999999838</c:v>
                </c:pt>
                <c:pt idx="433">
                  <c:v>-0.28500000000000014</c:v>
                </c:pt>
                <c:pt idx="434">
                  <c:v>-0.27300000000000146</c:v>
                </c:pt>
                <c:pt idx="435">
                  <c:v>-0.25999999999999979</c:v>
                </c:pt>
                <c:pt idx="436">
                  <c:v>-0.25199999999999889</c:v>
                </c:pt>
                <c:pt idx="437">
                  <c:v>-0.24500000000000099</c:v>
                </c:pt>
                <c:pt idx="438">
                  <c:v>-0.23599999999999888</c:v>
                </c:pt>
                <c:pt idx="439">
                  <c:v>-0.22600000000000087</c:v>
                </c:pt>
                <c:pt idx="440">
                  <c:v>-0.21899999999999942</c:v>
                </c:pt>
                <c:pt idx="441">
                  <c:v>-0.21199999999999974</c:v>
                </c:pt>
                <c:pt idx="442">
                  <c:v>-0.20500000000000007</c:v>
                </c:pt>
                <c:pt idx="443">
                  <c:v>-0.19599999999999973</c:v>
                </c:pt>
                <c:pt idx="444">
                  <c:v>-0.19100000000000072</c:v>
                </c:pt>
                <c:pt idx="445">
                  <c:v>-0.19299999999999962</c:v>
                </c:pt>
                <c:pt idx="446">
                  <c:v>-0.19200000000000017</c:v>
                </c:pt>
                <c:pt idx="447">
                  <c:v>-0.1850000000000005</c:v>
                </c:pt>
                <c:pt idx="448">
                  <c:v>-0.17099999999999937</c:v>
                </c:pt>
                <c:pt idx="449">
                  <c:v>-0.15200000000000102</c:v>
                </c:pt>
                <c:pt idx="450">
                  <c:v>-0.1379999999999999</c:v>
                </c:pt>
                <c:pt idx="451">
                  <c:v>-0.13299999999999912</c:v>
                </c:pt>
                <c:pt idx="452">
                  <c:v>-0.13199999999999967</c:v>
                </c:pt>
                <c:pt idx="453">
                  <c:v>-0.13600000000000101</c:v>
                </c:pt>
                <c:pt idx="454">
                  <c:v>-0.13299999999999912</c:v>
                </c:pt>
                <c:pt idx="455">
                  <c:v>-0.1330000000000009</c:v>
                </c:pt>
                <c:pt idx="456">
                  <c:v>-0.125</c:v>
                </c:pt>
                <c:pt idx="457">
                  <c:v>-0.12199999999999989</c:v>
                </c:pt>
                <c:pt idx="458">
                  <c:v>-0.11699999999999999</c:v>
                </c:pt>
                <c:pt idx="459">
                  <c:v>-0.11599999999999966</c:v>
                </c:pt>
                <c:pt idx="460">
                  <c:v>-0.10800000000000054</c:v>
                </c:pt>
                <c:pt idx="461">
                  <c:v>-0.10599999999999987</c:v>
                </c:pt>
                <c:pt idx="462">
                  <c:v>-9.6999999999999531E-2</c:v>
                </c:pt>
                <c:pt idx="463">
                  <c:v>-9.2000000000000526E-2</c:v>
                </c:pt>
                <c:pt idx="464">
                  <c:v>-8.8000000000000078E-2</c:v>
                </c:pt>
                <c:pt idx="465">
                  <c:v>-9.1999999999999638E-2</c:v>
                </c:pt>
                <c:pt idx="466">
                  <c:v>-9.1000000000000192E-2</c:v>
                </c:pt>
                <c:pt idx="467">
                  <c:v>-8.599999999999941E-2</c:v>
                </c:pt>
                <c:pt idx="468">
                  <c:v>-8.1000000000000405E-2</c:v>
                </c:pt>
                <c:pt idx="469">
                  <c:v>-7.5999999999999623E-2</c:v>
                </c:pt>
                <c:pt idx="470">
                  <c:v>-7.3000000000000398E-2</c:v>
                </c:pt>
                <c:pt idx="471">
                  <c:v>-6.899999999999995E-2</c:v>
                </c:pt>
                <c:pt idx="472">
                  <c:v>-7.0000000000000284E-2</c:v>
                </c:pt>
                <c:pt idx="473">
                  <c:v>-6.4999999999999503E-2</c:v>
                </c:pt>
                <c:pt idx="474">
                  <c:v>-6.7000000000000171E-2</c:v>
                </c:pt>
                <c:pt idx="475">
                  <c:v>-5.7999999999999829E-2</c:v>
                </c:pt>
                <c:pt idx="476">
                  <c:v>-5.7999999999999829E-2</c:v>
                </c:pt>
                <c:pt idx="477">
                  <c:v>-5.5000000000000604E-2</c:v>
                </c:pt>
                <c:pt idx="478">
                  <c:v>-6.1999999999999389E-2</c:v>
                </c:pt>
                <c:pt idx="479">
                  <c:v>-5.8000000000000718E-2</c:v>
                </c:pt>
                <c:pt idx="480">
                  <c:v>-5.4999999999999716E-2</c:v>
                </c:pt>
                <c:pt idx="481">
                  <c:v>-4.9000000000000377E-2</c:v>
                </c:pt>
                <c:pt idx="482">
                  <c:v>-4.6999999999999709E-2</c:v>
                </c:pt>
                <c:pt idx="483">
                  <c:v>-4.4999999999999929E-2</c:v>
                </c:pt>
                <c:pt idx="484">
                  <c:v>-4.6999999999999709E-2</c:v>
                </c:pt>
                <c:pt idx="485">
                  <c:v>-4.7000000000000597E-2</c:v>
                </c:pt>
                <c:pt idx="486">
                  <c:v>-4.0999999999999481E-2</c:v>
                </c:pt>
                <c:pt idx="487">
                  <c:v>-3.5000000000000142E-2</c:v>
                </c:pt>
                <c:pt idx="488">
                  <c:v>-3.8000000000000256E-2</c:v>
                </c:pt>
                <c:pt idx="489">
                  <c:v>-4.0999999999999481E-2</c:v>
                </c:pt>
                <c:pt idx="490">
                  <c:v>-3.900000000000059E-2</c:v>
                </c:pt>
                <c:pt idx="491">
                  <c:v>-3.7999999999999368E-2</c:v>
                </c:pt>
                <c:pt idx="492">
                  <c:v>-3.4000000000000696E-2</c:v>
                </c:pt>
                <c:pt idx="493">
                  <c:v>-4.0000000000000036E-2</c:v>
                </c:pt>
                <c:pt idx="494">
                  <c:v>-3.5999999999999588E-2</c:v>
                </c:pt>
                <c:pt idx="495">
                  <c:v>-3.6999999999999922E-2</c:v>
                </c:pt>
                <c:pt idx="496">
                  <c:v>-3.3000000000000362E-2</c:v>
                </c:pt>
                <c:pt idx="497">
                  <c:v>-3.2000000000000028E-2</c:v>
                </c:pt>
                <c:pt idx="498">
                  <c:v>-2.4000000000000021E-2</c:v>
                </c:pt>
                <c:pt idx="499">
                  <c:v>-2.7999999999999581E-2</c:v>
                </c:pt>
                <c:pt idx="500">
                  <c:v>-3.3000000000000362E-2</c:v>
                </c:pt>
                <c:pt idx="501">
                  <c:v>-3.5000000000000142E-2</c:v>
                </c:pt>
                <c:pt idx="502">
                  <c:v>-2.9999999999999361E-2</c:v>
                </c:pt>
                <c:pt idx="503">
                  <c:v>-2.6000000000000689E-2</c:v>
                </c:pt>
                <c:pt idx="504">
                  <c:v>-2.5999999999999801E-2</c:v>
                </c:pt>
                <c:pt idx="505">
                  <c:v>-2.4999999999999467E-2</c:v>
                </c:pt>
                <c:pt idx="506">
                  <c:v>-2.8999999999999915E-2</c:v>
                </c:pt>
                <c:pt idx="507">
                  <c:v>-2.7000000000000135E-2</c:v>
                </c:pt>
                <c:pt idx="508">
                  <c:v>-3.5000000000000142E-2</c:v>
                </c:pt>
                <c:pt idx="509">
                  <c:v>-3.0000000000000249E-2</c:v>
                </c:pt>
                <c:pt idx="510">
                  <c:v>-2.2999999999999687E-2</c:v>
                </c:pt>
                <c:pt idx="511">
                  <c:v>-1.6000000000000014E-2</c:v>
                </c:pt>
                <c:pt idx="512">
                  <c:v>-2.4000000000000021E-2</c:v>
                </c:pt>
                <c:pt idx="513">
                  <c:v>-2.5999999999999801E-2</c:v>
                </c:pt>
                <c:pt idx="514">
                  <c:v>-2.6000000000000689E-2</c:v>
                </c:pt>
                <c:pt idx="515">
                  <c:v>-2.4000000000000021E-2</c:v>
                </c:pt>
                <c:pt idx="516">
                  <c:v>-2.7999999999999581E-2</c:v>
                </c:pt>
                <c:pt idx="517">
                  <c:v>-3.3000000000000362E-2</c:v>
                </c:pt>
                <c:pt idx="518">
                  <c:v>-2.9999999999999361E-2</c:v>
                </c:pt>
                <c:pt idx="519">
                  <c:v>-3.3000000000000362E-2</c:v>
                </c:pt>
                <c:pt idx="520">
                  <c:v>-3.8999999999999702E-2</c:v>
                </c:pt>
                <c:pt idx="521">
                  <c:v>-4.9000000000000377E-2</c:v>
                </c:pt>
                <c:pt idx="522">
                  <c:v>-5.1000000000000156E-2</c:v>
                </c:pt>
                <c:pt idx="523">
                  <c:v>-5.1000000000000156E-2</c:v>
                </c:pt>
                <c:pt idx="524">
                  <c:v>-4.8999999999999488E-2</c:v>
                </c:pt>
                <c:pt idx="525">
                  <c:v>-5.1000000000000156E-2</c:v>
                </c:pt>
                <c:pt idx="526">
                  <c:v>-5.7999999999999829E-2</c:v>
                </c:pt>
                <c:pt idx="527">
                  <c:v>-6.4000000000000057E-2</c:v>
                </c:pt>
                <c:pt idx="528">
                  <c:v>-6.7999999999999616E-2</c:v>
                </c:pt>
                <c:pt idx="529">
                  <c:v>-7.5000000000000178E-2</c:v>
                </c:pt>
                <c:pt idx="530">
                  <c:v>-7.9000000000000181E-2</c:v>
                </c:pt>
                <c:pt idx="531">
                  <c:v>-7.6999999999999957E-2</c:v>
                </c:pt>
                <c:pt idx="532">
                  <c:v>-7.8000000000000291E-2</c:v>
                </c:pt>
                <c:pt idx="533">
                  <c:v>-7.5999999999999623E-2</c:v>
                </c:pt>
                <c:pt idx="534">
                  <c:v>-8.3000000000000185E-2</c:v>
                </c:pt>
                <c:pt idx="535">
                  <c:v>-8.5999999999999854E-2</c:v>
                </c:pt>
                <c:pt idx="536">
                  <c:v>-9.2000000000000082E-2</c:v>
                </c:pt>
                <c:pt idx="537">
                  <c:v>-8.8999999999999968E-2</c:v>
                </c:pt>
                <c:pt idx="538">
                  <c:v>-9.1000000000000192E-2</c:v>
                </c:pt>
                <c:pt idx="539">
                  <c:v>-9.2999999999999972E-2</c:v>
                </c:pt>
                <c:pt idx="540">
                  <c:v>-9.6000000000000085E-2</c:v>
                </c:pt>
                <c:pt idx="541">
                  <c:v>-9.2999999999999972E-2</c:v>
                </c:pt>
                <c:pt idx="542">
                  <c:v>-9.6999999999999975E-2</c:v>
                </c:pt>
                <c:pt idx="543">
                  <c:v>-8.8000000000000078E-2</c:v>
                </c:pt>
                <c:pt idx="544">
                  <c:v>-9.7999999999999865E-2</c:v>
                </c:pt>
                <c:pt idx="545">
                  <c:v>-0.10400000000000009</c:v>
                </c:pt>
                <c:pt idx="546">
                  <c:v>-0.10099999999999998</c:v>
                </c:pt>
                <c:pt idx="547">
                  <c:v>-9.3999999999999861E-2</c:v>
                </c:pt>
                <c:pt idx="548">
                  <c:v>-9.2000000000000082E-2</c:v>
                </c:pt>
                <c:pt idx="549">
                  <c:v>-9.4999999999999751E-2</c:v>
                </c:pt>
                <c:pt idx="550">
                  <c:v>-8.7000000000000188E-2</c:v>
                </c:pt>
                <c:pt idx="551">
                  <c:v>-8.7000000000000188E-2</c:v>
                </c:pt>
                <c:pt idx="552">
                  <c:v>-8.6999999999999744E-2</c:v>
                </c:pt>
                <c:pt idx="553">
                  <c:v>-8.2000000000000073E-2</c:v>
                </c:pt>
                <c:pt idx="554">
                  <c:v>-7.6000000000000068E-2</c:v>
                </c:pt>
                <c:pt idx="555">
                  <c:v>-7.2999999999999954E-2</c:v>
                </c:pt>
                <c:pt idx="556">
                  <c:v>-7.2000000000000064E-2</c:v>
                </c:pt>
                <c:pt idx="557">
                  <c:v>-6.7999999999999838E-2</c:v>
                </c:pt>
                <c:pt idx="558">
                  <c:v>-6.7000000000000171E-2</c:v>
                </c:pt>
                <c:pt idx="559">
                  <c:v>-5.8999999999999941E-2</c:v>
                </c:pt>
                <c:pt idx="560">
                  <c:v>-5.2000000000000046E-2</c:v>
                </c:pt>
                <c:pt idx="561">
                  <c:v>-4.9999999999999822E-2</c:v>
                </c:pt>
                <c:pt idx="562">
                  <c:v>-4.8000000000000043E-2</c:v>
                </c:pt>
                <c:pt idx="563">
                  <c:v>-4.2000000000000037E-2</c:v>
                </c:pt>
                <c:pt idx="564">
                  <c:v>-3.8000000000000034E-2</c:v>
                </c:pt>
                <c:pt idx="565">
                  <c:v>-3.499999999999992E-2</c:v>
                </c:pt>
                <c:pt idx="566">
                  <c:v>-3.1000000000000139E-2</c:v>
                </c:pt>
                <c:pt idx="567">
                  <c:v>-2.8000000000000025E-2</c:v>
                </c:pt>
                <c:pt idx="568">
                  <c:v>-2.3999999999999799E-2</c:v>
                </c:pt>
                <c:pt idx="569">
                  <c:v>-2.5000000000000133E-2</c:v>
                </c:pt>
                <c:pt idx="570">
                  <c:v>-2.4999999999999911E-2</c:v>
                </c:pt>
                <c:pt idx="571">
                  <c:v>-2.4000000000000021E-2</c:v>
                </c:pt>
                <c:pt idx="572">
                  <c:v>-2.100000000000013E-2</c:v>
                </c:pt>
                <c:pt idx="573">
                  <c:v>-1.4999999999999902E-2</c:v>
                </c:pt>
                <c:pt idx="574">
                  <c:v>-1.0000000000000009E-2</c:v>
                </c:pt>
                <c:pt idx="575">
                  <c:v>-8.0000000000000071E-3</c:v>
                </c:pt>
                <c:pt idx="576">
                  <c:v>-7.0000000000000062E-3</c:v>
                </c:pt>
                <c:pt idx="577">
                  <c:v>-4.0000000000000036E-3</c:v>
                </c:pt>
                <c:pt idx="578">
                  <c:v>-4.0000000000000036E-3</c:v>
                </c:pt>
                <c:pt idx="579">
                  <c:v>-4.0000000000000036E-3</c:v>
                </c:pt>
                <c:pt idx="580">
                  <c:v>-5.0000000000000044E-3</c:v>
                </c:pt>
                <c:pt idx="581">
                  <c:v>0</c:v>
                </c:pt>
                <c:pt idx="582">
                  <c:v>1.0000000000000009E-3</c:v>
                </c:pt>
                <c:pt idx="583">
                  <c:v>1.0000000000000009E-3</c:v>
                </c:pt>
                <c:pt idx="584">
                  <c:v>-2.0000000000000018E-3</c:v>
                </c:pt>
                <c:pt idx="585">
                  <c:v>0</c:v>
                </c:pt>
                <c:pt idx="586">
                  <c:v>3.0000000000000027E-3</c:v>
                </c:pt>
                <c:pt idx="587">
                  <c:v>1.0000000000000009E-3</c:v>
                </c:pt>
                <c:pt idx="588">
                  <c:v>1.0000000000000009E-3</c:v>
                </c:pt>
                <c:pt idx="589">
                  <c:v>4.0000000000000036E-3</c:v>
                </c:pt>
                <c:pt idx="590">
                  <c:v>5.0000000000000044E-3</c:v>
                </c:pt>
                <c:pt idx="591">
                  <c:v>6.0000000000000053E-3</c:v>
                </c:pt>
                <c:pt idx="592">
                  <c:v>6.0000000000000053E-3</c:v>
                </c:pt>
                <c:pt idx="593">
                  <c:v>3.0000000000000027E-3</c:v>
                </c:pt>
                <c:pt idx="594">
                  <c:v>1.0000000000000009E-3</c:v>
                </c:pt>
                <c:pt idx="595">
                  <c:v>0</c:v>
                </c:pt>
                <c:pt idx="596">
                  <c:v>-3.0000000000000027E-3</c:v>
                </c:pt>
                <c:pt idx="597">
                  <c:v>-2.0000000000000018E-3</c:v>
                </c:pt>
                <c:pt idx="598">
                  <c:v>0</c:v>
                </c:pt>
                <c:pt idx="599">
                  <c:v>0</c:v>
                </c:pt>
                <c:pt idx="600">
                  <c:v>-3.0000000000000027E-3</c:v>
                </c:pt>
                <c:pt idx="601">
                  <c:v>-6.0000000000000053E-3</c:v>
                </c:pt>
                <c:pt idx="602">
                  <c:v>-5.0000000000000044E-3</c:v>
                </c:pt>
                <c:pt idx="603">
                  <c:v>-1.0000000000000009E-3</c:v>
                </c:pt>
                <c:pt idx="604">
                  <c:v>1.0000000000000009E-3</c:v>
                </c:pt>
                <c:pt idx="605">
                  <c:v>-2.0000000000000018E-3</c:v>
                </c:pt>
                <c:pt idx="606">
                  <c:v>-4.0000000000000036E-3</c:v>
                </c:pt>
                <c:pt idx="607">
                  <c:v>-4.0000000000000036E-3</c:v>
                </c:pt>
                <c:pt idx="608">
                  <c:v>-8.0000000000000071E-3</c:v>
                </c:pt>
                <c:pt idx="609">
                  <c:v>-4.0000000000000036E-3</c:v>
                </c:pt>
                <c:pt idx="610">
                  <c:v>-6.9999999999998952E-3</c:v>
                </c:pt>
                <c:pt idx="611">
                  <c:v>-7.0000000000000062E-3</c:v>
                </c:pt>
                <c:pt idx="612">
                  <c:v>-9.000000000000008E-3</c:v>
                </c:pt>
                <c:pt idx="613">
                  <c:v>-9.000000000000008E-3</c:v>
                </c:pt>
                <c:pt idx="614">
                  <c:v>-9.000000000000008E-3</c:v>
                </c:pt>
                <c:pt idx="615">
                  <c:v>-5.0000000000000044E-3</c:v>
                </c:pt>
                <c:pt idx="616">
                  <c:v>-5.0000000000000044E-3</c:v>
                </c:pt>
                <c:pt idx="617">
                  <c:v>-4.0000000000000036E-3</c:v>
                </c:pt>
                <c:pt idx="618">
                  <c:v>-7.0000000000000062E-3</c:v>
                </c:pt>
                <c:pt idx="619">
                  <c:v>-6.0000000000000053E-3</c:v>
                </c:pt>
                <c:pt idx="620">
                  <c:v>-6.0000000000000053E-3</c:v>
                </c:pt>
                <c:pt idx="621">
                  <c:v>-1.0000000000000009E-3</c:v>
                </c:pt>
                <c:pt idx="622">
                  <c:v>1.0000000000000009E-3</c:v>
                </c:pt>
                <c:pt idx="623">
                  <c:v>2.0000000000000018E-3</c:v>
                </c:pt>
                <c:pt idx="624">
                  <c:v>0</c:v>
                </c:pt>
                <c:pt idx="625">
                  <c:v>0</c:v>
                </c:pt>
                <c:pt idx="626">
                  <c:v>1.0000000000000009E-3</c:v>
                </c:pt>
                <c:pt idx="627">
                  <c:v>1.0000000000000009E-3</c:v>
                </c:pt>
                <c:pt idx="628">
                  <c:v>1.0000000000000009E-3</c:v>
                </c:pt>
                <c:pt idx="629">
                  <c:v>-2.0000000000000018E-3</c:v>
                </c:pt>
                <c:pt idx="630">
                  <c:v>-4.0000000000000036E-3</c:v>
                </c:pt>
                <c:pt idx="631">
                  <c:v>-5.0000000000000044E-3</c:v>
                </c:pt>
                <c:pt idx="632">
                  <c:v>9.000000000000008E-3</c:v>
                </c:pt>
                <c:pt idx="633">
                  <c:v>1.6000000000000014E-2</c:v>
                </c:pt>
                <c:pt idx="634">
                  <c:v>2.5000000000000022E-2</c:v>
                </c:pt>
                <c:pt idx="635">
                  <c:v>1.7000000000000015E-2</c:v>
                </c:pt>
                <c:pt idx="636">
                  <c:v>1.19999999999999E-2</c:v>
                </c:pt>
                <c:pt idx="637">
                  <c:v>2.0000000000000018E-3</c:v>
                </c:pt>
                <c:pt idx="638">
                  <c:v>4.0000000000000036E-3</c:v>
                </c:pt>
                <c:pt idx="639">
                  <c:v>3.0000000000000027E-3</c:v>
                </c:pt>
                <c:pt idx="640">
                  <c:v>6.0000000000000053E-3</c:v>
                </c:pt>
                <c:pt idx="641">
                  <c:v>2.0000000000000018E-3</c:v>
                </c:pt>
                <c:pt idx="642">
                  <c:v>-2.0000000000000018E-3</c:v>
                </c:pt>
                <c:pt idx="643">
                  <c:v>-2.0000000000000018E-3</c:v>
                </c:pt>
                <c:pt idx="644">
                  <c:v>2.0000000000000018E-3</c:v>
                </c:pt>
                <c:pt idx="645">
                  <c:v>1.0000000000000009E-3</c:v>
                </c:pt>
                <c:pt idx="646">
                  <c:v>0</c:v>
                </c:pt>
                <c:pt idx="647">
                  <c:v>1.0000000000000009E-3</c:v>
                </c:pt>
                <c:pt idx="648">
                  <c:v>-4.0000000000000036E-3</c:v>
                </c:pt>
                <c:pt idx="649">
                  <c:v>-5.0000000000000044E-3</c:v>
                </c:pt>
                <c:pt idx="650">
                  <c:v>-8.0000000000000071E-3</c:v>
                </c:pt>
                <c:pt idx="651">
                  <c:v>-4.9999999999998934E-3</c:v>
                </c:pt>
                <c:pt idx="652">
                  <c:v>-6.0000000000000053E-3</c:v>
                </c:pt>
                <c:pt idx="653">
                  <c:v>0</c:v>
                </c:pt>
                <c:pt idx="654">
                  <c:v>0</c:v>
                </c:pt>
                <c:pt idx="655">
                  <c:v>2.0000000000000018E-3</c:v>
                </c:pt>
                <c:pt idx="656">
                  <c:v>-3.0000000000000027E-3</c:v>
                </c:pt>
                <c:pt idx="657">
                  <c:v>-3.0000000000000027E-3</c:v>
                </c:pt>
                <c:pt idx="658">
                  <c:v>-9.000000000000008E-3</c:v>
                </c:pt>
                <c:pt idx="659">
                  <c:v>-8.0000000000000071E-3</c:v>
                </c:pt>
                <c:pt idx="660">
                  <c:v>-9.000000000000008E-3</c:v>
                </c:pt>
                <c:pt idx="661">
                  <c:v>-9.000000000000008E-3</c:v>
                </c:pt>
                <c:pt idx="662">
                  <c:v>-1.3000000000000012E-2</c:v>
                </c:pt>
                <c:pt idx="663">
                  <c:v>-1.3000000000000012E-2</c:v>
                </c:pt>
                <c:pt idx="664">
                  <c:v>-9.000000000000008E-3</c:v>
                </c:pt>
                <c:pt idx="665">
                  <c:v>-8.0000000000000071E-3</c:v>
                </c:pt>
                <c:pt idx="666">
                  <c:v>0</c:v>
                </c:pt>
                <c:pt idx="667">
                  <c:v>-1.0000000000000009E-3</c:v>
                </c:pt>
                <c:pt idx="668">
                  <c:v>4.0000000000000036E-3</c:v>
                </c:pt>
                <c:pt idx="669">
                  <c:v>4.0000000000000036E-3</c:v>
                </c:pt>
                <c:pt idx="670">
                  <c:v>5.0000000000000044E-3</c:v>
                </c:pt>
                <c:pt idx="671">
                  <c:v>4.0000000000000036E-3</c:v>
                </c:pt>
                <c:pt idx="672">
                  <c:v>8.0000000000000071E-3</c:v>
                </c:pt>
                <c:pt idx="673">
                  <c:v>3.0000000000000027E-3</c:v>
                </c:pt>
                <c:pt idx="674">
                  <c:v>7.0000000000000062E-3</c:v>
                </c:pt>
                <c:pt idx="675">
                  <c:v>1.0000000000000009E-3</c:v>
                </c:pt>
                <c:pt idx="676">
                  <c:v>5.0000000000000044E-3</c:v>
                </c:pt>
                <c:pt idx="677">
                  <c:v>7.0000000000000062E-3</c:v>
                </c:pt>
                <c:pt idx="678">
                  <c:v>7.0000000000000062E-3</c:v>
                </c:pt>
                <c:pt idx="679">
                  <c:v>9.000000000000008E-3</c:v>
                </c:pt>
                <c:pt idx="680">
                  <c:v>1.2000000000000011E-2</c:v>
                </c:pt>
                <c:pt idx="681">
                  <c:v>9.000000000000008E-3</c:v>
                </c:pt>
                <c:pt idx="682">
                  <c:v>3.0000000000000027E-3</c:v>
                </c:pt>
                <c:pt idx="683">
                  <c:v>4.9999999999998934E-3</c:v>
                </c:pt>
                <c:pt idx="684">
                  <c:v>0</c:v>
                </c:pt>
                <c:pt idx="685">
                  <c:v>0</c:v>
                </c:pt>
                <c:pt idx="686">
                  <c:v>-2.0000000000000018E-3</c:v>
                </c:pt>
                <c:pt idx="687">
                  <c:v>-1.9999999999998908E-3</c:v>
                </c:pt>
                <c:pt idx="688">
                  <c:v>-3.0000000000000027E-3</c:v>
                </c:pt>
                <c:pt idx="689">
                  <c:v>3.9999999999998925E-3</c:v>
                </c:pt>
                <c:pt idx="690">
                  <c:v>-6.9999999999998952E-3</c:v>
                </c:pt>
                <c:pt idx="691">
                  <c:v>-6.0000000000000053E-3</c:v>
                </c:pt>
                <c:pt idx="692">
                  <c:v>-4.0000000000000036E-3</c:v>
                </c:pt>
                <c:pt idx="693">
                  <c:v>-3.0000000000000027E-3</c:v>
                </c:pt>
                <c:pt idx="694">
                  <c:v>-3.0000000000000027E-3</c:v>
                </c:pt>
                <c:pt idx="695">
                  <c:v>-3.0000000000000027E-3</c:v>
                </c:pt>
                <c:pt idx="696">
                  <c:v>-5.0000000000000044E-3</c:v>
                </c:pt>
                <c:pt idx="697">
                  <c:v>-8.0000000000000071E-3</c:v>
                </c:pt>
                <c:pt idx="698">
                  <c:v>0</c:v>
                </c:pt>
                <c:pt idx="699">
                  <c:v>2.0000000000000018E-3</c:v>
                </c:pt>
                <c:pt idx="700">
                  <c:v>1.0000000000000009E-3</c:v>
                </c:pt>
                <c:pt idx="701">
                  <c:v>-2.0000000000000018E-3</c:v>
                </c:pt>
                <c:pt idx="702">
                  <c:v>3.0000000000000027E-3</c:v>
                </c:pt>
                <c:pt idx="703">
                  <c:v>1.0000000000000009E-3</c:v>
                </c:pt>
                <c:pt idx="704">
                  <c:v>5.0000000000000044E-3</c:v>
                </c:pt>
                <c:pt idx="705">
                  <c:v>8.0000000000000071E-3</c:v>
                </c:pt>
                <c:pt idx="706">
                  <c:v>1.0000000000000009E-2</c:v>
                </c:pt>
                <c:pt idx="707">
                  <c:v>1.19999999999999E-2</c:v>
                </c:pt>
                <c:pt idx="708">
                  <c:v>1.2000000000000011E-2</c:v>
                </c:pt>
                <c:pt idx="709">
                  <c:v>6.0000000000000053E-3</c:v>
                </c:pt>
                <c:pt idx="710">
                  <c:v>4.0000000000000036E-3</c:v>
                </c:pt>
                <c:pt idx="711">
                  <c:v>8.0000000000000071E-3</c:v>
                </c:pt>
                <c:pt idx="712">
                  <c:v>6.0000000000000053E-3</c:v>
                </c:pt>
                <c:pt idx="713">
                  <c:v>7.0000000000000062E-3</c:v>
                </c:pt>
                <c:pt idx="714">
                  <c:v>3.0000000000000027E-3</c:v>
                </c:pt>
                <c:pt idx="715">
                  <c:v>6.0000000000000053E-3</c:v>
                </c:pt>
                <c:pt idx="716">
                  <c:v>4.0000000000000036E-3</c:v>
                </c:pt>
                <c:pt idx="717">
                  <c:v>5.0000000000000044E-3</c:v>
                </c:pt>
                <c:pt idx="718">
                  <c:v>9.9999999999988987E-4</c:v>
                </c:pt>
                <c:pt idx="7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355-46C3-B575-DDF9ADAB3C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62945480"/>
        <c:axId val="862945808"/>
      </c:scatterChart>
      <c:valAx>
        <c:axId val="8629454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CA</a:t>
                </a:r>
                <a:r>
                  <a:rPr lang="en-US" baseline="0"/>
                  <a:t> (DEG)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2945808"/>
        <c:crosses val="autoZero"/>
        <c:crossBetween val="midCat"/>
      </c:valAx>
      <c:valAx>
        <c:axId val="862945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DELTA</a:t>
                </a:r>
                <a:r>
                  <a:rPr lang="en-US" baseline="0"/>
                  <a:t> P (BAR)</a:t>
                </a:r>
                <a:endParaRPr lang="en-US"/>
              </a:p>
            </c:rich>
          </c:tx>
          <c:layout>
            <c:manualLayout>
              <c:xMode val="edge"/>
              <c:yMode val="edge"/>
              <c:x val="1.8518518518518517E-2"/>
              <c:y val="0.385876257655293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294548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0016635220524939"/>
          <c:y val="0.9040171541057368"/>
          <c:w val="0.59966714626077133"/>
          <c:h val="9.598284589426320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LOG</a:t>
            </a:r>
            <a:r>
              <a:rPr lang="en-US" baseline="0"/>
              <a:t> V VS. LOG P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'TASK 1'!$Q$3:$Q$5</c:f>
              <c:strCache>
                <c:ptCount val="3"/>
                <c:pt idx="1">
                  <c:v>6000RPM</c:v>
                </c:pt>
                <c:pt idx="2">
                  <c:v>LOG of (P)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'TASK 1'!$D$6:$D$3989</c:f>
              <c:numCache>
                <c:formatCode>0.00000</c:formatCode>
                <c:ptCount val="3984"/>
                <c:pt idx="0">
                  <c:v>1.5940609012704183</c:v>
                </c:pt>
                <c:pt idx="1">
                  <c:v>1.5945030438200891</c:v>
                </c:pt>
                <c:pt idx="2">
                  <c:v>1.5958267770732231</c:v>
                </c:pt>
                <c:pt idx="3">
                  <c:v>1.5980240723341896</c:v>
                </c:pt>
                <c:pt idx="4">
                  <c:v>1.6009728956867482</c:v>
                </c:pt>
                <c:pt idx="5">
                  <c:v>1.6048737705526357</c:v>
                </c:pt>
                <c:pt idx="6">
                  <c:v>1.6094876898532853</c:v>
                </c:pt>
                <c:pt idx="7">
                  <c:v>1.6148972160331345</c:v>
                </c:pt>
                <c:pt idx="8">
                  <c:v>1.6210723711436259</c:v>
                </c:pt>
                <c:pt idx="9">
                  <c:v>1.6278776945799716</c:v>
                </c:pt>
                <c:pt idx="10">
                  <c:v>1.6354837468149122</c:v>
                </c:pt>
                <c:pt idx="11">
                  <c:v>1.6436500382173291</c:v>
                </c:pt>
                <c:pt idx="12">
                  <c:v>1.6523430550627147</c:v>
                </c:pt>
                <c:pt idx="13">
                  <c:v>1.6617180576946593</c:v>
                </c:pt>
                <c:pt idx="14">
                  <c:v>1.6714505542124947</c:v>
                </c:pt>
                <c:pt idx="15">
                  <c:v>1.6817837664678814</c:v>
                </c:pt>
                <c:pt idx="16">
                  <c:v>1.6924944075030843</c:v>
                </c:pt>
                <c:pt idx="17">
                  <c:v>1.7035492982382305</c:v>
                </c:pt>
                <c:pt idx="18">
                  <c:v>1.7149162479935849</c:v>
                </c:pt>
                <c:pt idx="19">
                  <c:v>1.7266457202409118</c:v>
                </c:pt>
                <c:pt idx="20">
                  <c:v>1.7386220279179425</c:v>
                </c:pt>
                <c:pt idx="21">
                  <c:v>1.7508168426497546</c:v>
                </c:pt>
                <c:pt idx="22">
                  <c:v>1.7632033003707717</c:v>
                </c:pt>
                <c:pt idx="23">
                  <c:v>1.775756037844098</c:v>
                </c:pt>
                <c:pt idx="24">
                  <c:v>1.7884512070234555</c:v>
                </c:pt>
                <c:pt idx="25">
                  <c:v>1.8012664704896202</c:v>
                </c:pt>
                <c:pt idx="26">
                  <c:v>1.8141143561291255</c:v>
                </c:pt>
                <c:pt idx="27">
                  <c:v>1.8270460170047342</c:v>
                </c:pt>
                <c:pt idx="28">
                  <c:v>1.840043330603494</c:v>
                </c:pt>
                <c:pt idx="29">
                  <c:v>1.8530286147129897</c:v>
                </c:pt>
                <c:pt idx="30">
                  <c:v>1.8659918001262754</c:v>
                </c:pt>
                <c:pt idx="31">
                  <c:v>1.8789237339675673</c:v>
                </c:pt>
                <c:pt idx="32">
                  <c:v>1.8918718304455837</c:v>
                </c:pt>
                <c:pt idx="33">
                  <c:v>1.9047696259065952</c:v>
                </c:pt>
                <c:pt idx="34">
                  <c:v>1.9175580208254361</c:v>
                </c:pt>
                <c:pt idx="35">
                  <c:v>1.9302866472455196</c:v>
                </c:pt>
                <c:pt idx="36">
                  <c:v>1.9429500700770987</c:v>
                </c:pt>
                <c:pt idx="37">
                  <c:v>1.9554953291841271</c:v>
                </c:pt>
                <c:pt idx="38">
                  <c:v>1.9679689628786923</c:v>
                </c:pt>
                <c:pt idx="39">
                  <c:v>1.9803215860087564</c:v>
                </c:pt>
                <c:pt idx="40">
                  <c:v>1.9925535178321356</c:v>
                </c:pt>
                <c:pt idx="41">
                  <c:v>2.0047081965443363</c:v>
                </c:pt>
                <c:pt idx="42">
                  <c:v>2.0166991380649715</c:v>
                </c:pt>
                <c:pt idx="43">
                  <c:v>2.0285712526925375</c:v>
                </c:pt>
                <c:pt idx="44">
                  <c:v>2.0402857989324916</c:v>
                </c:pt>
                <c:pt idx="45">
                  <c:v>2.0518853788898719</c:v>
                </c:pt>
                <c:pt idx="46">
                  <c:v>2.0633333589517497</c:v>
                </c:pt>
                <c:pt idx="47">
                  <c:v>2.0746701889240069</c:v>
                </c:pt>
                <c:pt idx="48">
                  <c:v>2.085825533520743</c:v>
                </c:pt>
                <c:pt idx="49">
                  <c:v>2.0968752680596876</c:v>
                </c:pt>
                <c:pt idx="50">
                  <c:v>2.1077524987401626</c:v>
                </c:pt>
                <c:pt idx="51">
                  <c:v>2.1184961999117879</c:v>
                </c:pt>
                <c:pt idx="52">
                  <c:v>2.1290773242527368</c:v>
                </c:pt>
                <c:pt idx="53">
                  <c:v>2.1395327715979393</c:v>
                </c:pt>
                <c:pt idx="54">
                  <c:v>2.1498039382270222</c:v>
                </c:pt>
                <c:pt idx="55">
                  <c:v>2.1599580026785188</c:v>
                </c:pt>
                <c:pt idx="56">
                  <c:v>2.1699681739968923</c:v>
                </c:pt>
                <c:pt idx="57">
                  <c:v>2.1798389280231869</c:v>
                </c:pt>
                <c:pt idx="58">
                  <c:v>2.1895464567389267</c:v>
                </c:pt>
                <c:pt idx="59">
                  <c:v>2.199096656305616</c:v>
                </c:pt>
                <c:pt idx="60">
                  <c:v>2.2085219729314334</c:v>
                </c:pt>
                <c:pt idx="61">
                  <c:v>2.2177996799471171</c:v>
                </c:pt>
                <c:pt idx="62">
                  <c:v>2.2269348400126003</c:v>
                </c:pt>
                <c:pt idx="63">
                  <c:v>2.2359322539862951</c:v>
                </c:pt>
                <c:pt idx="64">
                  <c:v>2.2447717614952949</c:v>
                </c:pt>
                <c:pt idx="65">
                  <c:v>2.2534833920870145</c:v>
                </c:pt>
                <c:pt idx="66">
                  <c:v>2.2620474592614253</c:v>
                </c:pt>
                <c:pt idx="67">
                  <c:v>2.2704925036386179</c:v>
                </c:pt>
                <c:pt idx="68">
                  <c:v>2.2787993137555556</c:v>
                </c:pt>
                <c:pt idx="69">
                  <c:v>2.2869502157875488</c:v>
                </c:pt>
                <c:pt idx="70">
                  <c:v>2.2949949938591003</c:v>
                </c:pt>
                <c:pt idx="71">
                  <c:v>2.3028934583565053</c:v>
                </c:pt>
                <c:pt idx="72">
                  <c:v>2.3106720749301237</c:v>
                </c:pt>
                <c:pt idx="73">
                  <c:v>2.318313817223999</c:v>
                </c:pt>
                <c:pt idx="74">
                  <c:v>2.3258234190027447</c:v>
                </c:pt>
                <c:pt idx="75">
                  <c:v>2.3332053726253439</c:v>
                </c:pt>
                <c:pt idx="76">
                  <c:v>2.3404837746257177</c:v>
                </c:pt>
                <c:pt idx="77">
                  <c:v>2.3476226994672418</c:v>
                </c:pt>
                <c:pt idx="78">
                  <c:v>2.3546269768529489</c:v>
                </c:pt>
                <c:pt idx="79">
                  <c:v>2.3615389712692791</c:v>
                </c:pt>
                <c:pt idx="80">
                  <c:v>2.3683054838392832</c:v>
                </c:pt>
                <c:pt idx="81">
                  <c:v>2.3749681862992342</c:v>
                </c:pt>
                <c:pt idx="82">
                  <c:v>2.3815302158362703</c:v>
                </c:pt>
                <c:pt idx="83">
                  <c:v>2.3879590197123459</c:v>
                </c:pt>
                <c:pt idx="84">
                  <c:v>2.3942765267678214</c:v>
                </c:pt>
                <c:pt idx="85">
                  <c:v>2.4004861817912042</c:v>
                </c:pt>
                <c:pt idx="86">
                  <c:v>2.406591270897152</c:v>
                </c:pt>
                <c:pt idx="87">
                  <c:v>2.4125781354312723</c:v>
                </c:pt>
                <c:pt idx="88">
                  <c:v>2.4184504508295834</c:v>
                </c:pt>
                <c:pt idx="89">
                  <c:v>2.42422807069598</c:v>
                </c:pt>
                <c:pt idx="90">
                  <c:v>2.4298975586871476</c:v>
                </c:pt>
                <c:pt idx="91">
                  <c:v>2.4354780541713246</c:v>
                </c:pt>
                <c:pt idx="92">
                  <c:v>2.4409405515396636</c:v>
                </c:pt>
                <c:pt idx="93">
                  <c:v>2.4463041139519239</c:v>
                </c:pt>
                <c:pt idx="94">
                  <c:v>2.4515715370380673</c:v>
                </c:pt>
                <c:pt idx="95">
                  <c:v>2.4567303232232978</c:v>
                </c:pt>
                <c:pt idx="96">
                  <c:v>2.4618135536226196</c:v>
                </c:pt>
                <c:pt idx="97">
                  <c:v>2.4667935023435357</c:v>
                </c:pt>
                <c:pt idx="98">
                  <c:v>2.4716730185000912</c:v>
                </c:pt>
                <c:pt idx="99">
                  <c:v>2.4764548254543031</c:v>
                </c:pt>
                <c:pt idx="100">
                  <c:v>2.4811558708280352</c:v>
                </c:pt>
                <c:pt idx="101">
                  <c:v>2.4857640022849474</c:v>
                </c:pt>
                <c:pt idx="102">
                  <c:v>2.4902816204417575</c:v>
                </c:pt>
                <c:pt idx="103">
                  <c:v>2.4947110252052629</c:v>
                </c:pt>
                <c:pt idx="104">
                  <c:v>2.4990544211971009</c:v>
                </c:pt>
                <c:pt idx="105">
                  <c:v>2.5033139228158845</c:v>
                </c:pt>
                <c:pt idx="106">
                  <c:v>2.507491558965369</c:v>
                </c:pt>
                <c:pt idx="107">
                  <c:v>2.511575905309916</c:v>
                </c:pt>
                <c:pt idx="108">
                  <c:v>2.5155957002684515</c:v>
                </c:pt>
                <c:pt idx="109">
                  <c:v>2.5195129832576257</c:v>
                </c:pt>
                <c:pt idx="110">
                  <c:v>2.5233692209782803</c:v>
                </c:pt>
                <c:pt idx="111">
                  <c:v>2.5271270138391762</c:v>
                </c:pt>
                <c:pt idx="112">
                  <c:v>2.5308269862489765</c:v>
                </c:pt>
                <c:pt idx="113">
                  <c:v>2.5344322734758764</c:v>
                </c:pt>
                <c:pt idx="114">
                  <c:v>2.5379701277584696</c:v>
                </c:pt>
                <c:pt idx="115">
                  <c:v>2.5414419452545256</c:v>
                </c:pt>
                <c:pt idx="116">
                  <c:v>2.5448242987597278</c:v>
                </c:pt>
                <c:pt idx="117">
                  <c:v>2.5481436374348454</c:v>
                </c:pt>
                <c:pt idx="118">
                  <c:v>2.5513889972730204</c:v>
                </c:pt>
                <c:pt idx="119">
                  <c:v>2.5545618391909861</c:v>
                </c:pt>
                <c:pt idx="120">
                  <c:v>2.5576635678875652</c:v>
                </c:pt>
                <c:pt idx="121">
                  <c:v>2.5606955343936537</c:v>
                </c:pt>
                <c:pt idx="122">
                  <c:v>2.5636708994192432</c:v>
                </c:pt>
                <c:pt idx="123">
                  <c:v>2.5665671129934964</c:v>
                </c:pt>
                <c:pt idx="124">
                  <c:v>2.5693973210854648</c:v>
                </c:pt>
                <c:pt idx="125">
                  <c:v>2.5721626826463373</c:v>
                </c:pt>
                <c:pt idx="126">
                  <c:v>2.5748643136645399</c:v>
                </c:pt>
                <c:pt idx="127">
                  <c:v>2.5775032889572613</c:v>
                </c:pt>
                <c:pt idx="128">
                  <c:v>2.5800806438630075</c:v>
                </c:pt>
                <c:pt idx="129">
                  <c:v>2.5825973758414835</c:v>
                </c:pt>
                <c:pt idx="130">
                  <c:v>2.5850431549059416</c:v>
                </c:pt>
                <c:pt idx="131">
                  <c:v>2.5874415515599591</c:v>
                </c:pt>
                <c:pt idx="132">
                  <c:v>2.5897709344582682</c:v>
                </c:pt>
                <c:pt idx="133">
                  <c:v>2.5920434496293616</c:v>
                </c:pt>
                <c:pt idx="134">
                  <c:v>2.5942488668573831</c:v>
                </c:pt>
                <c:pt idx="135">
                  <c:v>2.5964101438442699</c:v>
                </c:pt>
                <c:pt idx="136">
                  <c:v>2.598505988988193</c:v>
                </c:pt>
                <c:pt idx="137">
                  <c:v>2.6005481897240834</c:v>
                </c:pt>
                <c:pt idx="138">
                  <c:v>2.6025266071349242</c:v>
                </c:pt>
                <c:pt idx="139">
                  <c:v>2.6044636616701857</c:v>
                </c:pt>
                <c:pt idx="140">
                  <c:v>2.606338363528125</c:v>
                </c:pt>
                <c:pt idx="141">
                  <c:v>2.6081621863197615</c:v>
                </c:pt>
                <c:pt idx="142">
                  <c:v>2.6099250727216621</c:v>
                </c:pt>
                <c:pt idx="143">
                  <c:v>2.6116383521225046</c:v>
                </c:pt>
                <c:pt idx="144">
                  <c:v>2.6133025816802631</c:v>
                </c:pt>
                <c:pt idx="145">
                  <c:v>2.6149182977778489</c:v>
                </c:pt>
                <c:pt idx="146">
                  <c:v>2.6164755138885654</c:v>
                </c:pt>
                <c:pt idx="147">
                  <c:v>2.6179853026090019</c:v>
                </c:pt>
                <c:pt idx="148">
                  <c:v>2.6194377065029881</c:v>
                </c:pt>
                <c:pt idx="149">
                  <c:v>2.6208540778583549</c:v>
                </c:pt>
                <c:pt idx="150">
                  <c:v>2.6222140229662951</c:v>
                </c:pt>
                <c:pt idx="151">
                  <c:v>2.6235180561820592</c:v>
                </c:pt>
                <c:pt idx="152">
                  <c:v>2.6247872752921073</c:v>
                </c:pt>
                <c:pt idx="153">
                  <c:v>2.6260014238478919</c:v>
                </c:pt>
                <c:pt idx="154">
                  <c:v>2.6271609523747759</c:v>
                </c:pt>
                <c:pt idx="155">
                  <c:v>2.6282867310895144</c:v>
                </c:pt>
                <c:pt idx="156">
                  <c:v>2.6293586225803405</c:v>
                </c:pt>
                <c:pt idx="157">
                  <c:v>2.6303871897955311</c:v>
                </c:pt>
                <c:pt idx="158">
                  <c:v>2.6313625848869608</c:v>
                </c:pt>
                <c:pt idx="159">
                  <c:v>2.6322952873402072</c:v>
                </c:pt>
                <c:pt idx="160">
                  <c:v>2.6331855670595279</c:v>
                </c:pt>
                <c:pt idx="161">
                  <c:v>2.6340235935670839</c:v>
                </c:pt>
                <c:pt idx="162">
                  <c:v>2.6348298023738992</c:v>
                </c:pt>
                <c:pt idx="163">
                  <c:v>2.6355842663112301</c:v>
                </c:pt>
                <c:pt idx="164">
                  <c:v>2.636287252098513</c:v>
                </c:pt>
                <c:pt idx="165">
                  <c:v>2.6369590457907699</c:v>
                </c:pt>
                <c:pt idx="166">
                  <c:v>2.6375797812433479</c:v>
                </c:pt>
                <c:pt idx="167">
                  <c:v>2.6381496756668459</c:v>
                </c:pt>
                <c:pt idx="168">
                  <c:v>2.6386888866901237</c:v>
                </c:pt>
                <c:pt idx="169">
                  <c:v>2.6391775920802147</c:v>
                </c:pt>
                <c:pt idx="170">
                  <c:v>2.6396259192408125</c:v>
                </c:pt>
                <c:pt idx="171">
                  <c:v>2.6400240441088667</c:v>
                </c:pt>
                <c:pt idx="172">
                  <c:v>2.6403919849593236</c:v>
                </c:pt>
                <c:pt idx="173">
                  <c:v>2.6407099528830362</c:v>
                </c:pt>
                <c:pt idx="174">
                  <c:v>2.6409879839759003</c:v>
                </c:pt>
                <c:pt idx="175">
                  <c:v>2.6412162335803266</c:v>
                </c:pt>
                <c:pt idx="176">
                  <c:v>2.6414046971633121</c:v>
                </c:pt>
                <c:pt idx="177">
                  <c:v>2.6415534264538958</c:v>
                </c:pt>
                <c:pt idx="178">
                  <c:v>2.6416624622379814</c:v>
                </c:pt>
                <c:pt idx="179">
                  <c:v>2.6417219247658323</c:v>
                </c:pt>
                <c:pt idx="180">
                  <c:v>2.6417516529769882</c:v>
                </c:pt>
                <c:pt idx="181">
                  <c:v>2.6417219247658323</c:v>
                </c:pt>
                <c:pt idx="182">
                  <c:v>2.6416624622379814</c:v>
                </c:pt>
                <c:pt idx="183">
                  <c:v>2.6415534264538958</c:v>
                </c:pt>
                <c:pt idx="184">
                  <c:v>2.6414046971633121</c:v>
                </c:pt>
                <c:pt idx="185">
                  <c:v>2.6412162335803266</c:v>
                </c:pt>
                <c:pt idx="186">
                  <c:v>2.6409879839759003</c:v>
                </c:pt>
                <c:pt idx="187">
                  <c:v>2.6407099528830362</c:v>
                </c:pt>
                <c:pt idx="188">
                  <c:v>2.6403919849593236</c:v>
                </c:pt>
                <c:pt idx="189">
                  <c:v>2.6400240441088667</c:v>
                </c:pt>
                <c:pt idx="190">
                  <c:v>2.6396259192408125</c:v>
                </c:pt>
                <c:pt idx="191">
                  <c:v>2.6391775920802147</c:v>
                </c:pt>
                <c:pt idx="192">
                  <c:v>2.6386888866901237</c:v>
                </c:pt>
                <c:pt idx="193">
                  <c:v>2.6381496756668459</c:v>
                </c:pt>
                <c:pt idx="194">
                  <c:v>2.6375797812433479</c:v>
                </c:pt>
                <c:pt idx="195">
                  <c:v>2.6369590457907699</c:v>
                </c:pt>
                <c:pt idx="196">
                  <c:v>2.636287252098513</c:v>
                </c:pt>
                <c:pt idx="197">
                  <c:v>2.6355842663112301</c:v>
                </c:pt>
                <c:pt idx="198">
                  <c:v>2.6348298023738992</c:v>
                </c:pt>
                <c:pt idx="199">
                  <c:v>2.6340235935670839</c:v>
                </c:pt>
                <c:pt idx="200">
                  <c:v>2.6331855670595279</c:v>
                </c:pt>
                <c:pt idx="201">
                  <c:v>2.6322952873402072</c:v>
                </c:pt>
                <c:pt idx="202">
                  <c:v>2.6313625848869608</c:v>
                </c:pt>
                <c:pt idx="203">
                  <c:v>2.6303871897955311</c:v>
                </c:pt>
                <c:pt idx="204">
                  <c:v>2.6293586225803405</c:v>
                </c:pt>
                <c:pt idx="205">
                  <c:v>2.6282867310895144</c:v>
                </c:pt>
                <c:pt idx="206">
                  <c:v>2.6271609523747759</c:v>
                </c:pt>
                <c:pt idx="207">
                  <c:v>2.6260014238478919</c:v>
                </c:pt>
                <c:pt idx="208">
                  <c:v>2.6247872752921073</c:v>
                </c:pt>
                <c:pt idx="209">
                  <c:v>2.6235180561820592</c:v>
                </c:pt>
                <c:pt idx="210">
                  <c:v>2.6222140229662951</c:v>
                </c:pt>
                <c:pt idx="211">
                  <c:v>2.6208540778583549</c:v>
                </c:pt>
                <c:pt idx="212">
                  <c:v>2.6194377065029881</c:v>
                </c:pt>
                <c:pt idx="213">
                  <c:v>2.6179853026090019</c:v>
                </c:pt>
                <c:pt idx="214">
                  <c:v>2.6164755138885654</c:v>
                </c:pt>
                <c:pt idx="215">
                  <c:v>2.6149182977778489</c:v>
                </c:pt>
                <c:pt idx="216">
                  <c:v>2.6133025816802631</c:v>
                </c:pt>
                <c:pt idx="217">
                  <c:v>2.6116383521225046</c:v>
                </c:pt>
                <c:pt idx="218">
                  <c:v>2.6099250727216621</c:v>
                </c:pt>
                <c:pt idx="219">
                  <c:v>2.6081621863197615</c:v>
                </c:pt>
                <c:pt idx="220">
                  <c:v>2.606338363528125</c:v>
                </c:pt>
                <c:pt idx="221">
                  <c:v>2.6044636616701857</c:v>
                </c:pt>
                <c:pt idx="222">
                  <c:v>2.6025266071349242</c:v>
                </c:pt>
                <c:pt idx="223">
                  <c:v>2.6005481897240834</c:v>
                </c:pt>
                <c:pt idx="224">
                  <c:v>2.598505988988193</c:v>
                </c:pt>
                <c:pt idx="225">
                  <c:v>2.5964101438442699</c:v>
                </c:pt>
                <c:pt idx="226">
                  <c:v>2.5942488668573831</c:v>
                </c:pt>
                <c:pt idx="227">
                  <c:v>2.5920434496293616</c:v>
                </c:pt>
                <c:pt idx="228">
                  <c:v>2.5897709344582682</c:v>
                </c:pt>
                <c:pt idx="229">
                  <c:v>2.5874415515599591</c:v>
                </c:pt>
                <c:pt idx="230">
                  <c:v>2.5850431549059416</c:v>
                </c:pt>
                <c:pt idx="231">
                  <c:v>2.5825973758414835</c:v>
                </c:pt>
                <c:pt idx="232">
                  <c:v>2.5800806438630075</c:v>
                </c:pt>
                <c:pt idx="233">
                  <c:v>2.5775032889572613</c:v>
                </c:pt>
                <c:pt idx="234">
                  <c:v>2.5748643136645399</c:v>
                </c:pt>
                <c:pt idx="235">
                  <c:v>2.5721626826463373</c:v>
                </c:pt>
                <c:pt idx="236">
                  <c:v>2.5693973210854648</c:v>
                </c:pt>
                <c:pt idx="237">
                  <c:v>2.5665671129934964</c:v>
                </c:pt>
                <c:pt idx="238">
                  <c:v>2.5636708994192432</c:v>
                </c:pt>
                <c:pt idx="239">
                  <c:v>2.5606955343936537</c:v>
                </c:pt>
                <c:pt idx="240">
                  <c:v>2.5576635678875652</c:v>
                </c:pt>
                <c:pt idx="241">
                  <c:v>2.5545618391909861</c:v>
                </c:pt>
                <c:pt idx="242">
                  <c:v>2.5513889972730204</c:v>
                </c:pt>
                <c:pt idx="243">
                  <c:v>2.5481436374348454</c:v>
                </c:pt>
                <c:pt idx="244">
                  <c:v>2.5448242987597278</c:v>
                </c:pt>
                <c:pt idx="245">
                  <c:v>2.5414419452545256</c:v>
                </c:pt>
                <c:pt idx="246">
                  <c:v>2.5379701277584696</c:v>
                </c:pt>
                <c:pt idx="247">
                  <c:v>2.5344322734758764</c:v>
                </c:pt>
                <c:pt idx="248">
                  <c:v>2.5308269862489765</c:v>
                </c:pt>
                <c:pt idx="249">
                  <c:v>2.5271270138391762</c:v>
                </c:pt>
                <c:pt idx="250">
                  <c:v>2.5233692209782803</c:v>
                </c:pt>
                <c:pt idx="251">
                  <c:v>2.5195129832576257</c:v>
                </c:pt>
                <c:pt idx="252">
                  <c:v>2.5155957002684515</c:v>
                </c:pt>
                <c:pt idx="253">
                  <c:v>2.511575905309916</c:v>
                </c:pt>
                <c:pt idx="254">
                  <c:v>2.507491558965369</c:v>
                </c:pt>
                <c:pt idx="255">
                  <c:v>2.5033139228158845</c:v>
                </c:pt>
                <c:pt idx="256">
                  <c:v>2.4990544211971009</c:v>
                </c:pt>
                <c:pt idx="257">
                  <c:v>2.4947110252052629</c:v>
                </c:pt>
                <c:pt idx="258">
                  <c:v>2.4902816204417575</c:v>
                </c:pt>
                <c:pt idx="259">
                  <c:v>2.4857640022849474</c:v>
                </c:pt>
                <c:pt idx="260">
                  <c:v>2.4811558708280352</c:v>
                </c:pt>
                <c:pt idx="261">
                  <c:v>2.4764548254543031</c:v>
                </c:pt>
                <c:pt idx="262">
                  <c:v>2.4716730185000912</c:v>
                </c:pt>
                <c:pt idx="263">
                  <c:v>2.4667935023435357</c:v>
                </c:pt>
                <c:pt idx="264">
                  <c:v>2.4618135536226196</c:v>
                </c:pt>
                <c:pt idx="265">
                  <c:v>2.4567303232232978</c:v>
                </c:pt>
                <c:pt idx="266">
                  <c:v>2.4515715370380673</c:v>
                </c:pt>
                <c:pt idx="267">
                  <c:v>2.4463041139519239</c:v>
                </c:pt>
                <c:pt idx="268">
                  <c:v>2.4409405515396636</c:v>
                </c:pt>
                <c:pt idx="269">
                  <c:v>2.4354780541713246</c:v>
                </c:pt>
                <c:pt idx="270">
                  <c:v>2.4298975586871476</c:v>
                </c:pt>
                <c:pt idx="271">
                  <c:v>2.42422807069598</c:v>
                </c:pt>
                <c:pt idx="272">
                  <c:v>2.4184504508295834</c:v>
                </c:pt>
                <c:pt idx="273">
                  <c:v>2.4125781354312723</c:v>
                </c:pt>
                <c:pt idx="274">
                  <c:v>2.406591270897152</c:v>
                </c:pt>
                <c:pt idx="275">
                  <c:v>2.4004861817912042</c:v>
                </c:pt>
                <c:pt idx="276">
                  <c:v>2.3942765267678214</c:v>
                </c:pt>
                <c:pt idx="277">
                  <c:v>2.3879590197123459</c:v>
                </c:pt>
                <c:pt idx="278">
                  <c:v>2.3815302158362703</c:v>
                </c:pt>
                <c:pt idx="279">
                  <c:v>2.3749681862992342</c:v>
                </c:pt>
                <c:pt idx="280">
                  <c:v>2.3683054838392832</c:v>
                </c:pt>
                <c:pt idx="281">
                  <c:v>2.3615389712692791</c:v>
                </c:pt>
                <c:pt idx="282">
                  <c:v>2.3546269768529489</c:v>
                </c:pt>
                <c:pt idx="283">
                  <c:v>2.3476226994672418</c:v>
                </c:pt>
                <c:pt idx="284">
                  <c:v>2.3404837746257177</c:v>
                </c:pt>
                <c:pt idx="285">
                  <c:v>2.3332053726253439</c:v>
                </c:pt>
                <c:pt idx="286">
                  <c:v>2.3258234190027447</c:v>
                </c:pt>
                <c:pt idx="287">
                  <c:v>2.318313817223999</c:v>
                </c:pt>
                <c:pt idx="288">
                  <c:v>2.3106720749301237</c:v>
                </c:pt>
                <c:pt idx="289">
                  <c:v>2.3028934583565053</c:v>
                </c:pt>
                <c:pt idx="290">
                  <c:v>2.2949949938591003</c:v>
                </c:pt>
                <c:pt idx="291">
                  <c:v>2.2869502157875488</c:v>
                </c:pt>
                <c:pt idx="292">
                  <c:v>2.2787993137555556</c:v>
                </c:pt>
                <c:pt idx="293">
                  <c:v>2.2704925036386179</c:v>
                </c:pt>
                <c:pt idx="294">
                  <c:v>2.2620474592614253</c:v>
                </c:pt>
                <c:pt idx="295">
                  <c:v>2.2534833920870145</c:v>
                </c:pt>
                <c:pt idx="296">
                  <c:v>2.2447717614952949</c:v>
                </c:pt>
                <c:pt idx="297">
                  <c:v>2.2359322539862951</c:v>
                </c:pt>
                <c:pt idx="298">
                  <c:v>2.2269348400126003</c:v>
                </c:pt>
                <c:pt idx="299">
                  <c:v>2.2177996799471171</c:v>
                </c:pt>
                <c:pt idx="300">
                  <c:v>2.2085219729314334</c:v>
                </c:pt>
                <c:pt idx="301">
                  <c:v>2.199096656305616</c:v>
                </c:pt>
                <c:pt idx="302">
                  <c:v>2.1895464567389267</c:v>
                </c:pt>
                <c:pt idx="303">
                  <c:v>2.1798389280231869</c:v>
                </c:pt>
                <c:pt idx="304">
                  <c:v>2.1699681739968923</c:v>
                </c:pt>
                <c:pt idx="305">
                  <c:v>2.1599580026785188</c:v>
                </c:pt>
                <c:pt idx="306">
                  <c:v>2.1498039382270222</c:v>
                </c:pt>
                <c:pt idx="307">
                  <c:v>2.1395327715979393</c:v>
                </c:pt>
                <c:pt idx="308">
                  <c:v>2.1290773242527368</c:v>
                </c:pt>
                <c:pt idx="309">
                  <c:v>2.1184961999117879</c:v>
                </c:pt>
                <c:pt idx="310">
                  <c:v>2.1077524987401626</c:v>
                </c:pt>
                <c:pt idx="311">
                  <c:v>2.0968752680596876</c:v>
                </c:pt>
                <c:pt idx="312">
                  <c:v>2.085825533520743</c:v>
                </c:pt>
                <c:pt idx="313">
                  <c:v>2.0746701889240069</c:v>
                </c:pt>
                <c:pt idx="314">
                  <c:v>2.0633333589517497</c:v>
                </c:pt>
                <c:pt idx="315">
                  <c:v>2.0518853788898719</c:v>
                </c:pt>
                <c:pt idx="316">
                  <c:v>2.0402857989324916</c:v>
                </c:pt>
                <c:pt idx="317">
                  <c:v>2.0285712526925375</c:v>
                </c:pt>
                <c:pt idx="318">
                  <c:v>2.0166991380649715</c:v>
                </c:pt>
                <c:pt idx="319">
                  <c:v>2.0047081965443363</c:v>
                </c:pt>
                <c:pt idx="320">
                  <c:v>1.9925535178321356</c:v>
                </c:pt>
                <c:pt idx="321">
                  <c:v>1.9803215860087564</c:v>
                </c:pt>
                <c:pt idx="322">
                  <c:v>1.9679689628786923</c:v>
                </c:pt>
                <c:pt idx="323">
                  <c:v>1.9554953291841271</c:v>
                </c:pt>
                <c:pt idx="324">
                  <c:v>1.9429500700770987</c:v>
                </c:pt>
                <c:pt idx="325">
                  <c:v>1.9302866472455196</c:v>
                </c:pt>
                <c:pt idx="326">
                  <c:v>1.9175580208254361</c:v>
                </c:pt>
                <c:pt idx="327">
                  <c:v>1.9047696259065952</c:v>
                </c:pt>
                <c:pt idx="328">
                  <c:v>1.8918718304455837</c:v>
                </c:pt>
                <c:pt idx="329">
                  <c:v>1.8789237339675673</c:v>
                </c:pt>
                <c:pt idx="330">
                  <c:v>1.8659918001262754</c:v>
                </c:pt>
                <c:pt idx="331">
                  <c:v>1.8530286147129897</c:v>
                </c:pt>
                <c:pt idx="332">
                  <c:v>1.840043330603494</c:v>
                </c:pt>
                <c:pt idx="333">
                  <c:v>1.8270460170047342</c:v>
                </c:pt>
                <c:pt idx="334">
                  <c:v>1.8141143561291255</c:v>
                </c:pt>
                <c:pt idx="335">
                  <c:v>1.8012664704896202</c:v>
                </c:pt>
                <c:pt idx="336">
                  <c:v>1.7884512070234555</c:v>
                </c:pt>
                <c:pt idx="337">
                  <c:v>1.775756037844098</c:v>
                </c:pt>
                <c:pt idx="338">
                  <c:v>1.7632033003707717</c:v>
                </c:pt>
                <c:pt idx="339">
                  <c:v>1.7508168426497546</c:v>
                </c:pt>
                <c:pt idx="340">
                  <c:v>1.7386220279179425</c:v>
                </c:pt>
                <c:pt idx="341">
                  <c:v>1.7266457202409118</c:v>
                </c:pt>
                <c:pt idx="342">
                  <c:v>1.7149162479935849</c:v>
                </c:pt>
                <c:pt idx="343">
                  <c:v>1.7035492982382305</c:v>
                </c:pt>
                <c:pt idx="344">
                  <c:v>1.6924944075030843</c:v>
                </c:pt>
                <c:pt idx="345">
                  <c:v>1.6817837664678814</c:v>
                </c:pt>
                <c:pt idx="346">
                  <c:v>1.6714505542124947</c:v>
                </c:pt>
                <c:pt idx="347">
                  <c:v>1.6617180576946593</c:v>
                </c:pt>
                <c:pt idx="348">
                  <c:v>1.6523430550627147</c:v>
                </c:pt>
                <c:pt idx="349">
                  <c:v>1.6436500382173291</c:v>
                </c:pt>
                <c:pt idx="350">
                  <c:v>1.6354837468149122</c:v>
                </c:pt>
                <c:pt idx="351">
                  <c:v>1.6278776945799716</c:v>
                </c:pt>
                <c:pt idx="352">
                  <c:v>1.6210723711436259</c:v>
                </c:pt>
                <c:pt idx="353">
                  <c:v>1.6148972160331345</c:v>
                </c:pt>
                <c:pt idx="354">
                  <c:v>1.6094876898532853</c:v>
                </c:pt>
                <c:pt idx="355">
                  <c:v>1.6048737705526357</c:v>
                </c:pt>
                <c:pt idx="356">
                  <c:v>1.6009728956867482</c:v>
                </c:pt>
                <c:pt idx="357">
                  <c:v>1.5980240723341896</c:v>
                </c:pt>
                <c:pt idx="358">
                  <c:v>1.5958267770732231</c:v>
                </c:pt>
                <c:pt idx="359">
                  <c:v>1.5945030438200891</c:v>
                </c:pt>
                <c:pt idx="360">
                  <c:v>1.5940609012704183</c:v>
                </c:pt>
                <c:pt idx="361">
                  <c:v>1.5945030438200891</c:v>
                </c:pt>
                <c:pt idx="362">
                  <c:v>1.5958267770732231</c:v>
                </c:pt>
                <c:pt idx="363">
                  <c:v>1.5980240723341896</c:v>
                </c:pt>
                <c:pt idx="364">
                  <c:v>1.6009728956867482</c:v>
                </c:pt>
                <c:pt idx="365">
                  <c:v>1.6048737705526357</c:v>
                </c:pt>
                <c:pt idx="366">
                  <c:v>1.6094876898532853</c:v>
                </c:pt>
                <c:pt idx="367">
                  <c:v>1.6148972160331345</c:v>
                </c:pt>
                <c:pt idx="368">
                  <c:v>1.6210723711436259</c:v>
                </c:pt>
                <c:pt idx="369">
                  <c:v>1.6278776945799716</c:v>
                </c:pt>
                <c:pt idx="370">
                  <c:v>1.6354837468149122</c:v>
                </c:pt>
                <c:pt idx="371">
                  <c:v>1.6436500382173291</c:v>
                </c:pt>
                <c:pt idx="372">
                  <c:v>1.6523430550627147</c:v>
                </c:pt>
                <c:pt idx="373">
                  <c:v>1.6617180576946593</c:v>
                </c:pt>
                <c:pt idx="374">
                  <c:v>1.6714505542124947</c:v>
                </c:pt>
                <c:pt idx="375">
                  <c:v>1.6817837664678814</c:v>
                </c:pt>
                <c:pt idx="376">
                  <c:v>1.6924944075030843</c:v>
                </c:pt>
                <c:pt idx="377">
                  <c:v>1.7035492982382305</c:v>
                </c:pt>
                <c:pt idx="378">
                  <c:v>1.7149162479935849</c:v>
                </c:pt>
                <c:pt idx="379">
                  <c:v>1.7266457202409118</c:v>
                </c:pt>
                <c:pt idx="380">
                  <c:v>1.7386220279179425</c:v>
                </c:pt>
                <c:pt idx="381">
                  <c:v>1.7508168426497546</c:v>
                </c:pt>
                <c:pt idx="382">
                  <c:v>1.7632033003707717</c:v>
                </c:pt>
                <c:pt idx="383">
                  <c:v>1.775756037844098</c:v>
                </c:pt>
                <c:pt idx="384">
                  <c:v>1.7884512070234555</c:v>
                </c:pt>
                <c:pt idx="385">
                  <c:v>1.8012664704896202</c:v>
                </c:pt>
                <c:pt idx="386">
                  <c:v>1.8141143561291255</c:v>
                </c:pt>
                <c:pt idx="387">
                  <c:v>1.8270460170047342</c:v>
                </c:pt>
                <c:pt idx="388">
                  <c:v>1.840043330603494</c:v>
                </c:pt>
                <c:pt idx="389">
                  <c:v>1.8530286147129897</c:v>
                </c:pt>
                <c:pt idx="390">
                  <c:v>1.8659918001262754</c:v>
                </c:pt>
                <c:pt idx="391">
                  <c:v>1.8789237339675673</c:v>
                </c:pt>
                <c:pt idx="392">
                  <c:v>1.8918718304455837</c:v>
                </c:pt>
                <c:pt idx="393">
                  <c:v>1.9047696259065952</c:v>
                </c:pt>
                <c:pt idx="394">
                  <c:v>1.9175580208254361</c:v>
                </c:pt>
                <c:pt idx="395">
                  <c:v>1.9302866472455196</c:v>
                </c:pt>
                <c:pt idx="396">
                  <c:v>1.9429500700770987</c:v>
                </c:pt>
                <c:pt idx="397">
                  <c:v>1.9554953291841271</c:v>
                </c:pt>
                <c:pt idx="398">
                  <c:v>1.9679689628786923</c:v>
                </c:pt>
                <c:pt idx="399">
                  <c:v>1.9803215860087564</c:v>
                </c:pt>
                <c:pt idx="400">
                  <c:v>1.9925535178321356</c:v>
                </c:pt>
                <c:pt idx="401">
                  <c:v>2.0047081965443363</c:v>
                </c:pt>
                <c:pt idx="402">
                  <c:v>2.0166991380649715</c:v>
                </c:pt>
                <c:pt idx="403">
                  <c:v>2.0285712526925375</c:v>
                </c:pt>
                <c:pt idx="404">
                  <c:v>2.0402857989324916</c:v>
                </c:pt>
                <c:pt idx="405">
                  <c:v>2.0518853788898719</c:v>
                </c:pt>
                <c:pt idx="406">
                  <c:v>2.0633333589517497</c:v>
                </c:pt>
                <c:pt idx="407">
                  <c:v>2.0746701889240069</c:v>
                </c:pt>
                <c:pt idx="408">
                  <c:v>2.085825533520743</c:v>
                </c:pt>
                <c:pt idx="409">
                  <c:v>2.0968752680596876</c:v>
                </c:pt>
                <c:pt idx="410">
                  <c:v>2.1077524987401626</c:v>
                </c:pt>
                <c:pt idx="411">
                  <c:v>2.1184961999117879</c:v>
                </c:pt>
                <c:pt idx="412">
                  <c:v>2.1290773242527368</c:v>
                </c:pt>
                <c:pt idx="413">
                  <c:v>2.1395327715979393</c:v>
                </c:pt>
                <c:pt idx="414">
                  <c:v>2.1498039382270222</c:v>
                </c:pt>
                <c:pt idx="415">
                  <c:v>2.1599580026785188</c:v>
                </c:pt>
                <c:pt idx="416">
                  <c:v>2.1699681739968923</c:v>
                </c:pt>
                <c:pt idx="417">
                  <c:v>2.1798389280231869</c:v>
                </c:pt>
                <c:pt idx="418">
                  <c:v>2.1895464567389267</c:v>
                </c:pt>
                <c:pt idx="419">
                  <c:v>2.199096656305616</c:v>
                </c:pt>
                <c:pt idx="420">
                  <c:v>2.2085219729314334</c:v>
                </c:pt>
                <c:pt idx="421">
                  <c:v>2.2177996799471171</c:v>
                </c:pt>
                <c:pt idx="422">
                  <c:v>2.2269348400126003</c:v>
                </c:pt>
                <c:pt idx="423">
                  <c:v>2.2359322539862951</c:v>
                </c:pt>
                <c:pt idx="424">
                  <c:v>2.2447717614952949</c:v>
                </c:pt>
                <c:pt idx="425">
                  <c:v>2.2534833920870145</c:v>
                </c:pt>
                <c:pt idx="426">
                  <c:v>2.2620474592614253</c:v>
                </c:pt>
                <c:pt idx="427">
                  <c:v>2.2704925036386179</c:v>
                </c:pt>
                <c:pt idx="428">
                  <c:v>2.2787993137555556</c:v>
                </c:pt>
                <c:pt idx="429">
                  <c:v>2.2869502157875488</c:v>
                </c:pt>
                <c:pt idx="430">
                  <c:v>2.2949949938591003</c:v>
                </c:pt>
                <c:pt idx="431">
                  <c:v>2.3028934583565053</c:v>
                </c:pt>
                <c:pt idx="432">
                  <c:v>2.3106720749301237</c:v>
                </c:pt>
                <c:pt idx="433">
                  <c:v>2.318313817223999</c:v>
                </c:pt>
                <c:pt idx="434">
                  <c:v>2.3258234190027447</c:v>
                </c:pt>
                <c:pt idx="435">
                  <c:v>2.3332053726253439</c:v>
                </c:pt>
                <c:pt idx="436">
                  <c:v>2.3404837746257177</c:v>
                </c:pt>
                <c:pt idx="437">
                  <c:v>2.3476226994672418</c:v>
                </c:pt>
                <c:pt idx="438">
                  <c:v>2.3546269768529489</c:v>
                </c:pt>
                <c:pt idx="439">
                  <c:v>2.3615389712692791</c:v>
                </c:pt>
                <c:pt idx="440">
                  <c:v>2.3683054838392832</c:v>
                </c:pt>
                <c:pt idx="441">
                  <c:v>2.3749681862992342</c:v>
                </c:pt>
                <c:pt idx="442">
                  <c:v>2.3815302158362703</c:v>
                </c:pt>
                <c:pt idx="443">
                  <c:v>2.3879590197123459</c:v>
                </c:pt>
                <c:pt idx="444">
                  <c:v>2.3942765267678214</c:v>
                </c:pt>
                <c:pt idx="445">
                  <c:v>2.4004861817912042</c:v>
                </c:pt>
                <c:pt idx="446">
                  <c:v>2.406591270897152</c:v>
                </c:pt>
                <c:pt idx="447">
                  <c:v>2.4125781354312723</c:v>
                </c:pt>
                <c:pt idx="448">
                  <c:v>2.4184504508295834</c:v>
                </c:pt>
                <c:pt idx="449">
                  <c:v>2.42422807069598</c:v>
                </c:pt>
                <c:pt idx="450">
                  <c:v>2.4298975586871476</c:v>
                </c:pt>
                <c:pt idx="451">
                  <c:v>2.4354780541713246</c:v>
                </c:pt>
                <c:pt idx="452">
                  <c:v>2.4409405515396636</c:v>
                </c:pt>
                <c:pt idx="453">
                  <c:v>2.4463041139519239</c:v>
                </c:pt>
                <c:pt idx="454">
                  <c:v>2.4515715370380673</c:v>
                </c:pt>
                <c:pt idx="455">
                  <c:v>2.4567303232232978</c:v>
                </c:pt>
                <c:pt idx="456">
                  <c:v>2.4618135536226196</c:v>
                </c:pt>
                <c:pt idx="457">
                  <c:v>2.4667935023435357</c:v>
                </c:pt>
                <c:pt idx="458">
                  <c:v>2.4716730185000912</c:v>
                </c:pt>
                <c:pt idx="459">
                  <c:v>2.4764548254543031</c:v>
                </c:pt>
                <c:pt idx="460">
                  <c:v>2.4811558708280352</c:v>
                </c:pt>
                <c:pt idx="461">
                  <c:v>2.4857640022849474</c:v>
                </c:pt>
                <c:pt idx="462">
                  <c:v>2.4902816204417575</c:v>
                </c:pt>
                <c:pt idx="463">
                  <c:v>2.4947110252052629</c:v>
                </c:pt>
                <c:pt idx="464">
                  <c:v>2.4990544211971009</c:v>
                </c:pt>
                <c:pt idx="465">
                  <c:v>2.5033139228158845</c:v>
                </c:pt>
                <c:pt idx="466">
                  <c:v>2.507491558965369</c:v>
                </c:pt>
                <c:pt idx="467">
                  <c:v>2.511575905309916</c:v>
                </c:pt>
                <c:pt idx="468">
                  <c:v>2.5155957002684515</c:v>
                </c:pt>
                <c:pt idx="469">
                  <c:v>2.5195129832576257</c:v>
                </c:pt>
                <c:pt idx="470">
                  <c:v>2.5233692209782803</c:v>
                </c:pt>
                <c:pt idx="471">
                  <c:v>2.5271270138391762</c:v>
                </c:pt>
                <c:pt idx="472">
                  <c:v>2.5308269862489765</c:v>
                </c:pt>
                <c:pt idx="473">
                  <c:v>2.5344322734758764</c:v>
                </c:pt>
                <c:pt idx="474">
                  <c:v>2.5379701277584696</c:v>
                </c:pt>
                <c:pt idx="475">
                  <c:v>2.5414419452545256</c:v>
                </c:pt>
                <c:pt idx="476">
                  <c:v>2.5448242987597278</c:v>
                </c:pt>
                <c:pt idx="477">
                  <c:v>2.5481436374348454</c:v>
                </c:pt>
                <c:pt idx="478">
                  <c:v>2.5513889972730204</c:v>
                </c:pt>
                <c:pt idx="479">
                  <c:v>2.5545618391909861</c:v>
                </c:pt>
                <c:pt idx="480">
                  <c:v>2.5576635678875652</c:v>
                </c:pt>
                <c:pt idx="481">
                  <c:v>2.5606955343936537</c:v>
                </c:pt>
                <c:pt idx="482">
                  <c:v>2.5636708994192432</c:v>
                </c:pt>
                <c:pt idx="483">
                  <c:v>2.5665671129934964</c:v>
                </c:pt>
                <c:pt idx="484">
                  <c:v>2.5693973210854648</c:v>
                </c:pt>
                <c:pt idx="485">
                  <c:v>2.5721626826463373</c:v>
                </c:pt>
                <c:pt idx="486">
                  <c:v>2.5748643136645399</c:v>
                </c:pt>
                <c:pt idx="487">
                  <c:v>2.5775032889572613</c:v>
                </c:pt>
                <c:pt idx="488">
                  <c:v>2.5800806438630075</c:v>
                </c:pt>
                <c:pt idx="489">
                  <c:v>2.5825973758414835</c:v>
                </c:pt>
                <c:pt idx="490">
                  <c:v>2.5850431549059416</c:v>
                </c:pt>
                <c:pt idx="491">
                  <c:v>2.5874415515599591</c:v>
                </c:pt>
                <c:pt idx="492">
                  <c:v>2.5897709344582682</c:v>
                </c:pt>
                <c:pt idx="493">
                  <c:v>2.5920434496293616</c:v>
                </c:pt>
                <c:pt idx="494">
                  <c:v>2.5942488668573831</c:v>
                </c:pt>
                <c:pt idx="495">
                  <c:v>2.5964101438442699</c:v>
                </c:pt>
                <c:pt idx="496">
                  <c:v>2.598505988988193</c:v>
                </c:pt>
                <c:pt idx="497">
                  <c:v>2.6005481897240834</c:v>
                </c:pt>
                <c:pt idx="498">
                  <c:v>2.6025266071349242</c:v>
                </c:pt>
                <c:pt idx="499">
                  <c:v>2.6044636616701857</c:v>
                </c:pt>
                <c:pt idx="500">
                  <c:v>2.606338363528125</c:v>
                </c:pt>
                <c:pt idx="501">
                  <c:v>2.6081621863197615</c:v>
                </c:pt>
                <c:pt idx="502">
                  <c:v>2.6099250727216621</c:v>
                </c:pt>
                <c:pt idx="503">
                  <c:v>2.6116383521225046</c:v>
                </c:pt>
                <c:pt idx="504">
                  <c:v>2.6133025816802631</c:v>
                </c:pt>
                <c:pt idx="505">
                  <c:v>2.6149182977778489</c:v>
                </c:pt>
                <c:pt idx="506">
                  <c:v>2.6164755138885654</c:v>
                </c:pt>
                <c:pt idx="507">
                  <c:v>2.6179853026090019</c:v>
                </c:pt>
                <c:pt idx="508">
                  <c:v>2.6194377065029881</c:v>
                </c:pt>
                <c:pt idx="509">
                  <c:v>2.6208540778583549</c:v>
                </c:pt>
                <c:pt idx="510">
                  <c:v>2.6222140229662951</c:v>
                </c:pt>
                <c:pt idx="511">
                  <c:v>2.6235180561820592</c:v>
                </c:pt>
                <c:pt idx="512">
                  <c:v>2.6247872752921073</c:v>
                </c:pt>
                <c:pt idx="513">
                  <c:v>2.6260014238478919</c:v>
                </c:pt>
                <c:pt idx="514">
                  <c:v>2.6271609523747759</c:v>
                </c:pt>
                <c:pt idx="515">
                  <c:v>2.6282867310895144</c:v>
                </c:pt>
                <c:pt idx="516">
                  <c:v>2.6293586225803405</c:v>
                </c:pt>
                <c:pt idx="517">
                  <c:v>2.6303871897955311</c:v>
                </c:pt>
                <c:pt idx="518">
                  <c:v>2.6313625848869608</c:v>
                </c:pt>
                <c:pt idx="519">
                  <c:v>2.6322952873402072</c:v>
                </c:pt>
                <c:pt idx="520">
                  <c:v>2.6331855670595279</c:v>
                </c:pt>
                <c:pt idx="521">
                  <c:v>2.6340235935670839</c:v>
                </c:pt>
                <c:pt idx="522">
                  <c:v>2.6348298023738992</c:v>
                </c:pt>
                <c:pt idx="523">
                  <c:v>2.6355842663112301</c:v>
                </c:pt>
                <c:pt idx="524">
                  <c:v>2.636287252098513</c:v>
                </c:pt>
                <c:pt idx="525">
                  <c:v>2.6369590457907699</c:v>
                </c:pt>
                <c:pt idx="526">
                  <c:v>2.6375797812433479</c:v>
                </c:pt>
                <c:pt idx="527">
                  <c:v>2.6381496756668459</c:v>
                </c:pt>
                <c:pt idx="528">
                  <c:v>2.6386888866901237</c:v>
                </c:pt>
                <c:pt idx="529">
                  <c:v>2.6391775920802147</c:v>
                </c:pt>
                <c:pt idx="530">
                  <c:v>2.6396259192408125</c:v>
                </c:pt>
                <c:pt idx="531">
                  <c:v>2.6400240441088667</c:v>
                </c:pt>
                <c:pt idx="532">
                  <c:v>2.6403919849593236</c:v>
                </c:pt>
                <c:pt idx="533">
                  <c:v>2.6407099528830362</c:v>
                </c:pt>
                <c:pt idx="534">
                  <c:v>2.6409879839759003</c:v>
                </c:pt>
                <c:pt idx="535">
                  <c:v>2.6412162335803266</c:v>
                </c:pt>
                <c:pt idx="536">
                  <c:v>2.6414046971633121</c:v>
                </c:pt>
                <c:pt idx="537">
                  <c:v>2.6415534264538958</c:v>
                </c:pt>
                <c:pt idx="538">
                  <c:v>2.6416624622379814</c:v>
                </c:pt>
                <c:pt idx="539">
                  <c:v>2.6417219247658323</c:v>
                </c:pt>
                <c:pt idx="540">
                  <c:v>2.6417516529769882</c:v>
                </c:pt>
                <c:pt idx="541">
                  <c:v>2.6417219247658323</c:v>
                </c:pt>
                <c:pt idx="542">
                  <c:v>2.6416624622379814</c:v>
                </c:pt>
                <c:pt idx="543">
                  <c:v>2.6415534264538958</c:v>
                </c:pt>
                <c:pt idx="544">
                  <c:v>2.6414046971633121</c:v>
                </c:pt>
                <c:pt idx="545">
                  <c:v>2.6412162335803266</c:v>
                </c:pt>
                <c:pt idx="546">
                  <c:v>2.6409879839759003</c:v>
                </c:pt>
                <c:pt idx="547">
                  <c:v>2.6407099528830362</c:v>
                </c:pt>
                <c:pt idx="548">
                  <c:v>2.6403919849593236</c:v>
                </c:pt>
                <c:pt idx="549">
                  <c:v>2.6400240441088667</c:v>
                </c:pt>
                <c:pt idx="550">
                  <c:v>2.6396259192408125</c:v>
                </c:pt>
                <c:pt idx="551">
                  <c:v>2.6391775920802147</c:v>
                </c:pt>
                <c:pt idx="552">
                  <c:v>2.6386888866901237</c:v>
                </c:pt>
                <c:pt idx="553">
                  <c:v>2.6381496756668459</c:v>
                </c:pt>
                <c:pt idx="554">
                  <c:v>2.6375797812433479</c:v>
                </c:pt>
                <c:pt idx="555">
                  <c:v>2.6369590457907699</c:v>
                </c:pt>
                <c:pt idx="556">
                  <c:v>2.636287252098513</c:v>
                </c:pt>
                <c:pt idx="557">
                  <c:v>2.6355842663112301</c:v>
                </c:pt>
                <c:pt idx="558">
                  <c:v>2.6348298023738992</c:v>
                </c:pt>
                <c:pt idx="559">
                  <c:v>2.6340235935670839</c:v>
                </c:pt>
                <c:pt idx="560">
                  <c:v>2.6331855670595279</c:v>
                </c:pt>
                <c:pt idx="561">
                  <c:v>2.6322952873402072</c:v>
                </c:pt>
                <c:pt idx="562">
                  <c:v>2.6313625848869608</c:v>
                </c:pt>
                <c:pt idx="563">
                  <c:v>2.6303871897955311</c:v>
                </c:pt>
                <c:pt idx="564">
                  <c:v>2.6293586225803405</c:v>
                </c:pt>
                <c:pt idx="565">
                  <c:v>2.6282867310895144</c:v>
                </c:pt>
                <c:pt idx="566">
                  <c:v>2.6271609523747759</c:v>
                </c:pt>
                <c:pt idx="567">
                  <c:v>2.6260014238478919</c:v>
                </c:pt>
                <c:pt idx="568">
                  <c:v>2.6247872752921073</c:v>
                </c:pt>
                <c:pt idx="569">
                  <c:v>2.6235180561820592</c:v>
                </c:pt>
                <c:pt idx="570">
                  <c:v>2.6222140229662951</c:v>
                </c:pt>
                <c:pt idx="571">
                  <c:v>2.6208540778583549</c:v>
                </c:pt>
                <c:pt idx="572">
                  <c:v>2.6194377065029881</c:v>
                </c:pt>
                <c:pt idx="573">
                  <c:v>2.6179853026090019</c:v>
                </c:pt>
                <c:pt idx="574">
                  <c:v>2.6164755138885654</c:v>
                </c:pt>
                <c:pt idx="575">
                  <c:v>2.6149182977778489</c:v>
                </c:pt>
                <c:pt idx="576">
                  <c:v>2.6133025816802631</c:v>
                </c:pt>
                <c:pt idx="577">
                  <c:v>2.6116383521225046</c:v>
                </c:pt>
                <c:pt idx="578">
                  <c:v>2.6099250727216621</c:v>
                </c:pt>
                <c:pt idx="579">
                  <c:v>2.6081621863197615</c:v>
                </c:pt>
                <c:pt idx="580">
                  <c:v>2.606338363528125</c:v>
                </c:pt>
                <c:pt idx="581">
                  <c:v>2.6044636616701857</c:v>
                </c:pt>
                <c:pt idx="582">
                  <c:v>2.6025266071349242</c:v>
                </c:pt>
                <c:pt idx="583">
                  <c:v>2.6005481897240834</c:v>
                </c:pt>
                <c:pt idx="584">
                  <c:v>2.598505988988193</c:v>
                </c:pt>
                <c:pt idx="585">
                  <c:v>2.5964101438442699</c:v>
                </c:pt>
                <c:pt idx="586">
                  <c:v>2.5942488668573831</c:v>
                </c:pt>
                <c:pt idx="587">
                  <c:v>2.5920434496293616</c:v>
                </c:pt>
                <c:pt idx="588">
                  <c:v>2.5897709344582682</c:v>
                </c:pt>
                <c:pt idx="589">
                  <c:v>2.5874415515599591</c:v>
                </c:pt>
                <c:pt idx="590">
                  <c:v>2.5850431549059416</c:v>
                </c:pt>
                <c:pt idx="591">
                  <c:v>2.5825973758414835</c:v>
                </c:pt>
                <c:pt idx="592">
                  <c:v>2.5800806438630075</c:v>
                </c:pt>
                <c:pt idx="593">
                  <c:v>2.5775032889572613</c:v>
                </c:pt>
                <c:pt idx="594">
                  <c:v>2.5748643136645399</c:v>
                </c:pt>
                <c:pt idx="595">
                  <c:v>2.5721626826463373</c:v>
                </c:pt>
                <c:pt idx="596">
                  <c:v>2.5693973210854648</c:v>
                </c:pt>
                <c:pt idx="597">
                  <c:v>2.5665671129934964</c:v>
                </c:pt>
                <c:pt idx="598">
                  <c:v>2.5636708994192432</c:v>
                </c:pt>
                <c:pt idx="599">
                  <c:v>2.5606955343936537</c:v>
                </c:pt>
                <c:pt idx="600">
                  <c:v>2.5576635678875652</c:v>
                </c:pt>
                <c:pt idx="601">
                  <c:v>2.5545618391909861</c:v>
                </c:pt>
                <c:pt idx="602">
                  <c:v>2.5513889972730204</c:v>
                </c:pt>
                <c:pt idx="603">
                  <c:v>2.5481436374348454</c:v>
                </c:pt>
                <c:pt idx="604">
                  <c:v>2.5448242987597278</c:v>
                </c:pt>
                <c:pt idx="605">
                  <c:v>2.5414419452545256</c:v>
                </c:pt>
                <c:pt idx="606">
                  <c:v>2.5379701277584696</c:v>
                </c:pt>
                <c:pt idx="607">
                  <c:v>2.5344322734758764</c:v>
                </c:pt>
                <c:pt idx="608">
                  <c:v>2.5308269862489765</c:v>
                </c:pt>
                <c:pt idx="609">
                  <c:v>2.5271270138391762</c:v>
                </c:pt>
                <c:pt idx="610">
                  <c:v>2.5233692209782803</c:v>
                </c:pt>
                <c:pt idx="611">
                  <c:v>2.5195129832576257</c:v>
                </c:pt>
                <c:pt idx="612">
                  <c:v>2.5155957002684515</c:v>
                </c:pt>
                <c:pt idx="613">
                  <c:v>2.511575905309916</c:v>
                </c:pt>
                <c:pt idx="614">
                  <c:v>2.507491558965369</c:v>
                </c:pt>
                <c:pt idx="615">
                  <c:v>2.5033139228158845</c:v>
                </c:pt>
                <c:pt idx="616">
                  <c:v>2.4990544211971009</c:v>
                </c:pt>
                <c:pt idx="617">
                  <c:v>2.4947110252052629</c:v>
                </c:pt>
                <c:pt idx="618">
                  <c:v>2.4902816204417575</c:v>
                </c:pt>
                <c:pt idx="619">
                  <c:v>2.4857640022849474</c:v>
                </c:pt>
                <c:pt idx="620">
                  <c:v>2.4811558708280352</c:v>
                </c:pt>
                <c:pt idx="621">
                  <c:v>2.4764548254543031</c:v>
                </c:pt>
                <c:pt idx="622">
                  <c:v>2.4716730185000912</c:v>
                </c:pt>
                <c:pt idx="623">
                  <c:v>2.4667786772233953</c:v>
                </c:pt>
                <c:pt idx="624">
                  <c:v>2.4618135536226196</c:v>
                </c:pt>
                <c:pt idx="625">
                  <c:v>2.4567303232232978</c:v>
                </c:pt>
                <c:pt idx="626">
                  <c:v>2.4515715370380673</c:v>
                </c:pt>
                <c:pt idx="627">
                  <c:v>2.4463041139519239</c:v>
                </c:pt>
                <c:pt idx="628">
                  <c:v>2.4409405515396636</c:v>
                </c:pt>
                <c:pt idx="629">
                  <c:v>2.435462120559821</c:v>
                </c:pt>
                <c:pt idx="630">
                  <c:v>2.4298975586871476</c:v>
                </c:pt>
                <c:pt idx="631">
                  <c:v>2.42422807069598</c:v>
                </c:pt>
                <c:pt idx="632">
                  <c:v>2.4184504508295834</c:v>
                </c:pt>
                <c:pt idx="633">
                  <c:v>2.4125781354312723</c:v>
                </c:pt>
                <c:pt idx="634">
                  <c:v>2.406591270897152</c:v>
                </c:pt>
                <c:pt idx="635">
                  <c:v>2.4004861817912042</c:v>
                </c:pt>
                <c:pt idx="636">
                  <c:v>2.3942765267678214</c:v>
                </c:pt>
                <c:pt idx="637">
                  <c:v>2.3879590197123459</c:v>
                </c:pt>
                <c:pt idx="638">
                  <c:v>2.3815302158362703</c:v>
                </c:pt>
                <c:pt idx="639">
                  <c:v>2.3749681862992342</c:v>
                </c:pt>
                <c:pt idx="640">
                  <c:v>2.3683054838392832</c:v>
                </c:pt>
                <c:pt idx="641">
                  <c:v>2.3615389712692791</c:v>
                </c:pt>
                <c:pt idx="642">
                  <c:v>2.3546269768529489</c:v>
                </c:pt>
                <c:pt idx="643">
                  <c:v>2.3476226994672418</c:v>
                </c:pt>
                <c:pt idx="644">
                  <c:v>2.3404639451856344</c:v>
                </c:pt>
                <c:pt idx="645">
                  <c:v>2.3332053726253439</c:v>
                </c:pt>
                <c:pt idx="646">
                  <c:v>2.3258234190027447</c:v>
                </c:pt>
                <c:pt idx="647">
                  <c:v>2.318313817223999</c:v>
                </c:pt>
                <c:pt idx="648">
                  <c:v>2.3106720749301237</c:v>
                </c:pt>
                <c:pt idx="649">
                  <c:v>2.3028934583565053</c:v>
                </c:pt>
                <c:pt idx="650">
                  <c:v>2.2949949938591003</c:v>
                </c:pt>
                <c:pt idx="651">
                  <c:v>2.2869502157875488</c:v>
                </c:pt>
                <c:pt idx="652">
                  <c:v>2.2787993137555556</c:v>
                </c:pt>
                <c:pt idx="653">
                  <c:v>2.2704925036386179</c:v>
                </c:pt>
                <c:pt idx="654">
                  <c:v>2.2620474592614253</c:v>
                </c:pt>
                <c:pt idx="655">
                  <c:v>2.2534833920870145</c:v>
                </c:pt>
                <c:pt idx="656">
                  <c:v>2.2447717614952949</c:v>
                </c:pt>
                <c:pt idx="657">
                  <c:v>2.2359322539862951</c:v>
                </c:pt>
                <c:pt idx="658">
                  <c:v>2.2269348400126003</c:v>
                </c:pt>
                <c:pt idx="659">
                  <c:v>2.2177996799471171</c:v>
                </c:pt>
                <c:pt idx="660">
                  <c:v>2.2085219729314334</c:v>
                </c:pt>
                <c:pt idx="661">
                  <c:v>2.199096656305616</c:v>
                </c:pt>
                <c:pt idx="662">
                  <c:v>2.1895464567389267</c:v>
                </c:pt>
                <c:pt idx="663">
                  <c:v>2.1798389280231869</c:v>
                </c:pt>
                <c:pt idx="664">
                  <c:v>2.1699681739968923</c:v>
                </c:pt>
                <c:pt idx="665">
                  <c:v>2.1599580026785188</c:v>
                </c:pt>
                <c:pt idx="666">
                  <c:v>2.1498039382270222</c:v>
                </c:pt>
                <c:pt idx="667">
                  <c:v>2.1395327715979393</c:v>
                </c:pt>
                <c:pt idx="668">
                  <c:v>2.1290773242527368</c:v>
                </c:pt>
                <c:pt idx="669">
                  <c:v>2.1184961999117879</c:v>
                </c:pt>
                <c:pt idx="670">
                  <c:v>2.1077524987401626</c:v>
                </c:pt>
                <c:pt idx="671">
                  <c:v>2.0968752680596876</c:v>
                </c:pt>
                <c:pt idx="672">
                  <c:v>2.085825533520743</c:v>
                </c:pt>
                <c:pt idx="673">
                  <c:v>2.0746701889240069</c:v>
                </c:pt>
                <c:pt idx="674">
                  <c:v>2.0633333589517497</c:v>
                </c:pt>
                <c:pt idx="675">
                  <c:v>2.0518853788898719</c:v>
                </c:pt>
                <c:pt idx="676">
                  <c:v>2.0402857989324916</c:v>
                </c:pt>
                <c:pt idx="677">
                  <c:v>2.0285712526925375</c:v>
                </c:pt>
                <c:pt idx="678">
                  <c:v>2.0166991380649715</c:v>
                </c:pt>
                <c:pt idx="679">
                  <c:v>2.0047081965443363</c:v>
                </c:pt>
                <c:pt idx="680">
                  <c:v>1.9925535178321356</c:v>
                </c:pt>
                <c:pt idx="681">
                  <c:v>1.9803215860087564</c:v>
                </c:pt>
                <c:pt idx="682">
                  <c:v>1.9679689628786923</c:v>
                </c:pt>
                <c:pt idx="683">
                  <c:v>1.9554953291841271</c:v>
                </c:pt>
                <c:pt idx="684">
                  <c:v>1.9429500700770987</c:v>
                </c:pt>
                <c:pt idx="685">
                  <c:v>1.9302866472455196</c:v>
                </c:pt>
                <c:pt idx="686">
                  <c:v>1.9175580208254361</c:v>
                </c:pt>
                <c:pt idx="687">
                  <c:v>1.9047696259065952</c:v>
                </c:pt>
                <c:pt idx="688">
                  <c:v>1.8918718304455837</c:v>
                </c:pt>
                <c:pt idx="689">
                  <c:v>1.8789237339675673</c:v>
                </c:pt>
                <c:pt idx="690">
                  <c:v>1.8659918001262754</c:v>
                </c:pt>
                <c:pt idx="691">
                  <c:v>1.8530286147129897</c:v>
                </c:pt>
                <c:pt idx="692">
                  <c:v>1.840043330603494</c:v>
                </c:pt>
                <c:pt idx="693">
                  <c:v>1.8270460170047342</c:v>
                </c:pt>
                <c:pt idx="694">
                  <c:v>1.8141143561291255</c:v>
                </c:pt>
                <c:pt idx="695">
                  <c:v>1.8012664704896202</c:v>
                </c:pt>
                <c:pt idx="696">
                  <c:v>1.7884512070234555</c:v>
                </c:pt>
                <c:pt idx="697">
                  <c:v>1.775756037844098</c:v>
                </c:pt>
                <c:pt idx="698">
                  <c:v>1.7632033003707717</c:v>
                </c:pt>
                <c:pt idx="699">
                  <c:v>1.7508168426497546</c:v>
                </c:pt>
                <c:pt idx="700">
                  <c:v>1.7386220279179425</c:v>
                </c:pt>
                <c:pt idx="701">
                  <c:v>1.7266457202409118</c:v>
                </c:pt>
                <c:pt idx="702">
                  <c:v>1.7149162479935849</c:v>
                </c:pt>
                <c:pt idx="703">
                  <c:v>1.7035492982382305</c:v>
                </c:pt>
                <c:pt idx="704">
                  <c:v>1.6924944075030843</c:v>
                </c:pt>
                <c:pt idx="705">
                  <c:v>1.6817837664678814</c:v>
                </c:pt>
                <c:pt idx="706">
                  <c:v>1.6714505542124947</c:v>
                </c:pt>
                <c:pt idx="707">
                  <c:v>1.6617180576946593</c:v>
                </c:pt>
                <c:pt idx="708">
                  <c:v>1.6523430550627147</c:v>
                </c:pt>
                <c:pt idx="709">
                  <c:v>1.6436500382173291</c:v>
                </c:pt>
                <c:pt idx="710">
                  <c:v>1.6354837468149122</c:v>
                </c:pt>
                <c:pt idx="711">
                  <c:v>1.6278776945799716</c:v>
                </c:pt>
                <c:pt idx="712">
                  <c:v>1.6210723711436259</c:v>
                </c:pt>
                <c:pt idx="713">
                  <c:v>1.6148972160331345</c:v>
                </c:pt>
                <c:pt idx="714">
                  <c:v>1.6094876898532853</c:v>
                </c:pt>
                <c:pt idx="715">
                  <c:v>1.6048737705526357</c:v>
                </c:pt>
                <c:pt idx="716">
                  <c:v>1.6009728956867482</c:v>
                </c:pt>
                <c:pt idx="717">
                  <c:v>1.5980240723341896</c:v>
                </c:pt>
                <c:pt idx="718">
                  <c:v>1.5958267770732231</c:v>
                </c:pt>
                <c:pt idx="719">
                  <c:v>1.5945030438200891</c:v>
                </c:pt>
              </c:numCache>
            </c:numRef>
          </c:xVal>
          <c:yVal>
            <c:numRef>
              <c:f>'TASK 1'!$Q$6:$Q$3989</c:f>
              <c:numCache>
                <c:formatCode>0.00000</c:formatCode>
                <c:ptCount val="3984"/>
                <c:pt idx="0">
                  <c:v>3.3021444682910656E-2</c:v>
                </c:pt>
                <c:pt idx="1">
                  <c:v>2.5305865264770262E-2</c:v>
                </c:pt>
                <c:pt idx="2">
                  <c:v>1.0723865391773066E-2</c:v>
                </c:pt>
                <c:pt idx="3">
                  <c:v>-1.0105436281226938E-2</c:v>
                </c:pt>
                <c:pt idx="4">
                  <c:v>-2.8724151261894745E-2</c:v>
                </c:pt>
                <c:pt idx="5">
                  <c:v>-3.6212172654444715E-2</c:v>
                </c:pt>
                <c:pt idx="6">
                  <c:v>-3.4328028779893278E-2</c:v>
                </c:pt>
                <c:pt idx="7">
                  <c:v>-4.0958607678906384E-2</c:v>
                </c:pt>
                <c:pt idx="8">
                  <c:v>-5.8488567365596968E-2</c:v>
                </c:pt>
                <c:pt idx="9">
                  <c:v>-7.7274542006740027E-2</c:v>
                </c:pt>
                <c:pt idx="10">
                  <c:v>-9.0979145788843946E-2</c:v>
                </c:pt>
                <c:pt idx="11">
                  <c:v>-0.10072681268239618</c:v>
                </c:pt>
                <c:pt idx="12">
                  <c:v>-0.10347378251044466</c:v>
                </c:pt>
                <c:pt idx="13">
                  <c:v>-9.3664958194909331E-2</c:v>
                </c:pt>
                <c:pt idx="14">
                  <c:v>-7.779372256098363E-2</c:v>
                </c:pt>
                <c:pt idx="15">
                  <c:v>-6.2482107982653363E-2</c:v>
                </c:pt>
                <c:pt idx="16">
                  <c:v>-5.7000406633959479E-2</c:v>
                </c:pt>
                <c:pt idx="17">
                  <c:v>-5.7495893831919269E-2</c:v>
                </c:pt>
                <c:pt idx="18">
                  <c:v>-5.9483515067432782E-2</c:v>
                </c:pt>
                <c:pt idx="19">
                  <c:v>-6.7526235322846781E-2</c:v>
                </c:pt>
                <c:pt idx="20">
                  <c:v>-7.9354998593212434E-2</c:v>
                </c:pt>
                <c:pt idx="21">
                  <c:v>-9.5284454721319037E-2</c:v>
                </c:pt>
                <c:pt idx="22">
                  <c:v>-0.11861534322942717</c:v>
                </c:pt>
                <c:pt idx="23">
                  <c:v>-0.13786862068696282</c:v>
                </c:pt>
                <c:pt idx="24">
                  <c:v>-0.15490195998574319</c:v>
                </c:pt>
                <c:pt idx="25">
                  <c:v>-0.16749108729376366</c:v>
                </c:pt>
                <c:pt idx="26">
                  <c:v>-0.17652577082969892</c:v>
                </c:pt>
                <c:pt idx="27">
                  <c:v>-0.18243463044021921</c:v>
                </c:pt>
                <c:pt idx="28">
                  <c:v>-0.18243463044021921</c:v>
                </c:pt>
                <c:pt idx="29">
                  <c:v>-0.18111458540599013</c:v>
                </c:pt>
                <c:pt idx="30">
                  <c:v>-0.17134010346468015</c:v>
                </c:pt>
                <c:pt idx="31">
                  <c:v>-0.17198493577602311</c:v>
                </c:pt>
                <c:pt idx="32">
                  <c:v>-0.17069622716897506</c:v>
                </c:pt>
                <c:pt idx="33">
                  <c:v>-0.17005330405836405</c:v>
                </c:pt>
                <c:pt idx="34">
                  <c:v>-0.17005330405836405</c:v>
                </c:pt>
                <c:pt idx="35">
                  <c:v>-0.1778319206319825</c:v>
                </c:pt>
                <c:pt idx="36">
                  <c:v>-0.18508681872492605</c:v>
                </c:pt>
                <c:pt idx="37">
                  <c:v>-0.19586056766464957</c:v>
                </c:pt>
                <c:pt idx="38">
                  <c:v>-0.19997064075586568</c:v>
                </c:pt>
                <c:pt idx="39">
                  <c:v>-0.20481541031757602</c:v>
                </c:pt>
                <c:pt idx="40">
                  <c:v>-0.21538270736712464</c:v>
                </c:pt>
                <c:pt idx="41">
                  <c:v>-0.21681130892474243</c:v>
                </c:pt>
                <c:pt idx="42">
                  <c:v>-0.24184537803261005</c:v>
                </c:pt>
                <c:pt idx="43">
                  <c:v>-0.26280735729526272</c:v>
                </c:pt>
                <c:pt idx="44">
                  <c:v>-0.29328221766324125</c:v>
                </c:pt>
                <c:pt idx="45">
                  <c:v>-0.30016227413275426</c:v>
                </c:pt>
                <c:pt idx="46">
                  <c:v>-0.32605800136591223</c:v>
                </c:pt>
                <c:pt idx="47">
                  <c:v>-0.35359627377693043</c:v>
                </c:pt>
                <c:pt idx="48">
                  <c:v>-0.38090666937325729</c:v>
                </c:pt>
                <c:pt idx="49">
                  <c:v>-0.38510278396686543</c:v>
                </c:pt>
                <c:pt idx="50">
                  <c:v>-0.3788237182249648</c:v>
                </c:pt>
                <c:pt idx="51">
                  <c:v>-0.38404994834359901</c:v>
                </c:pt>
                <c:pt idx="52">
                  <c:v>-0.38510278396686543</c:v>
                </c:pt>
                <c:pt idx="53">
                  <c:v>-0.3788237182249648</c:v>
                </c:pt>
                <c:pt idx="54">
                  <c:v>-0.38090666937325729</c:v>
                </c:pt>
                <c:pt idx="55">
                  <c:v>-0.37986394502624249</c:v>
                </c:pt>
                <c:pt idx="56">
                  <c:v>-0.38827669199265824</c:v>
                </c:pt>
                <c:pt idx="57">
                  <c:v>-0.40011692792631215</c:v>
                </c:pt>
                <c:pt idx="58">
                  <c:v>-0.41680122603137726</c:v>
                </c:pt>
                <c:pt idx="59">
                  <c:v>-0.42481215507233894</c:v>
                </c:pt>
                <c:pt idx="60">
                  <c:v>-0.43297363384093962</c:v>
                </c:pt>
                <c:pt idx="61">
                  <c:v>-0.43415218132648237</c:v>
                </c:pt>
                <c:pt idx="62">
                  <c:v>-0.43062609038495414</c:v>
                </c:pt>
                <c:pt idx="63">
                  <c:v>-0.43297363384093962</c:v>
                </c:pt>
                <c:pt idx="64">
                  <c:v>-0.43062609038495414</c:v>
                </c:pt>
                <c:pt idx="65">
                  <c:v>-0.42945706011810247</c:v>
                </c:pt>
                <c:pt idx="66">
                  <c:v>-0.42021640338318983</c:v>
                </c:pt>
                <c:pt idx="67">
                  <c:v>-0.4145392704914993</c:v>
                </c:pt>
                <c:pt idx="68">
                  <c:v>-0.40893539297350079</c:v>
                </c:pt>
                <c:pt idx="69">
                  <c:v>-0.40011692792631215</c:v>
                </c:pt>
                <c:pt idx="70">
                  <c:v>-0.40011692792631215</c:v>
                </c:pt>
                <c:pt idx="71">
                  <c:v>-0.40011692792631215</c:v>
                </c:pt>
                <c:pt idx="72">
                  <c:v>-0.39685562737981767</c:v>
                </c:pt>
                <c:pt idx="73">
                  <c:v>-0.3979400086720376</c:v>
                </c:pt>
                <c:pt idx="74">
                  <c:v>-0.40671393297954272</c:v>
                </c:pt>
                <c:pt idx="75">
                  <c:v>-0.42250820016277468</c:v>
                </c:pt>
                <c:pt idx="76">
                  <c:v>-0.44009337496388751</c:v>
                </c:pt>
                <c:pt idx="77">
                  <c:v>-0.45099673797421219</c:v>
                </c:pt>
                <c:pt idx="78">
                  <c:v>-0.45222529461217748</c:v>
                </c:pt>
                <c:pt idx="79">
                  <c:v>-0.44855000202712486</c:v>
                </c:pt>
                <c:pt idx="80">
                  <c:v>-0.45099673797421219</c:v>
                </c:pt>
                <c:pt idx="81">
                  <c:v>-0.45222529461217748</c:v>
                </c:pt>
                <c:pt idx="82">
                  <c:v>-0.45469288353417592</c:v>
                </c:pt>
                <c:pt idx="83">
                  <c:v>-0.44611697335612566</c:v>
                </c:pt>
                <c:pt idx="84">
                  <c:v>-0.43415218132648237</c:v>
                </c:pt>
                <c:pt idx="85">
                  <c:v>-0.41566877563246918</c:v>
                </c:pt>
                <c:pt idx="86">
                  <c:v>-0.39902710431325172</c:v>
                </c:pt>
                <c:pt idx="87">
                  <c:v>-0.38195190328790729</c:v>
                </c:pt>
                <c:pt idx="88">
                  <c:v>-0.36653154442041347</c:v>
                </c:pt>
                <c:pt idx="89">
                  <c:v>-0.35261702988538018</c:v>
                </c:pt>
                <c:pt idx="90">
                  <c:v>-0.341035157335565</c:v>
                </c:pt>
                <c:pt idx="91">
                  <c:v>-0.33254704711004607</c:v>
                </c:pt>
                <c:pt idx="92">
                  <c:v>-0.31785492362616824</c:v>
                </c:pt>
                <c:pt idx="93">
                  <c:v>-0.31069114087637978</c:v>
                </c:pt>
                <c:pt idx="94">
                  <c:v>-0.31336373073770663</c:v>
                </c:pt>
                <c:pt idx="95">
                  <c:v>-0.31875876262441277</c:v>
                </c:pt>
                <c:pt idx="96">
                  <c:v>-0.32513885926218844</c:v>
                </c:pt>
                <c:pt idx="97">
                  <c:v>-0.32513885926218844</c:v>
                </c:pt>
                <c:pt idx="98">
                  <c:v>-0.32148162095988608</c:v>
                </c:pt>
                <c:pt idx="99">
                  <c:v>-0.31875876262441277</c:v>
                </c:pt>
                <c:pt idx="100">
                  <c:v>-0.30980391997148632</c:v>
                </c:pt>
                <c:pt idx="101">
                  <c:v>-0.30189945437661009</c:v>
                </c:pt>
                <c:pt idx="102">
                  <c:v>-0.30016227413275426</c:v>
                </c:pt>
                <c:pt idx="103">
                  <c:v>-0.30277065724028246</c:v>
                </c:pt>
                <c:pt idx="104">
                  <c:v>-0.30277065724028246</c:v>
                </c:pt>
                <c:pt idx="105">
                  <c:v>-0.28735029837278864</c:v>
                </c:pt>
                <c:pt idx="106">
                  <c:v>-0.27245874297144357</c:v>
                </c:pt>
                <c:pt idx="107">
                  <c:v>-0.25806092227080107</c:v>
                </c:pt>
                <c:pt idx="108">
                  <c:v>-0.24565166428898116</c:v>
                </c:pt>
                <c:pt idx="109">
                  <c:v>-0.23210238398190938</c:v>
                </c:pt>
                <c:pt idx="110">
                  <c:v>-0.21968268785984871</c:v>
                </c:pt>
                <c:pt idx="111">
                  <c:v>-0.20971483596675833</c:v>
                </c:pt>
                <c:pt idx="112">
                  <c:v>-0.20760831050174613</c:v>
                </c:pt>
                <c:pt idx="113">
                  <c:v>-0.20971483596675833</c:v>
                </c:pt>
                <c:pt idx="114">
                  <c:v>-0.21681130892474243</c:v>
                </c:pt>
                <c:pt idx="115">
                  <c:v>-0.22257317761068865</c:v>
                </c:pt>
                <c:pt idx="116">
                  <c:v>-0.22548303427145044</c:v>
                </c:pt>
                <c:pt idx="117">
                  <c:v>-0.22329881601158919</c:v>
                </c:pt>
                <c:pt idx="118">
                  <c:v>-0.22329881601158919</c:v>
                </c:pt>
                <c:pt idx="119">
                  <c:v>-0.22184874961635639</c:v>
                </c:pt>
                <c:pt idx="120">
                  <c:v>-0.21824462534753111</c:v>
                </c:pt>
                <c:pt idx="121">
                  <c:v>-0.21253952548158497</c:v>
                </c:pt>
                <c:pt idx="122">
                  <c:v>-0.20690839982341983</c:v>
                </c:pt>
                <c:pt idx="123">
                  <c:v>-0.19928292171761497</c:v>
                </c:pt>
                <c:pt idx="124">
                  <c:v>-0.19044028536473223</c:v>
                </c:pt>
                <c:pt idx="125">
                  <c:v>-0.18243463044021921</c:v>
                </c:pt>
                <c:pt idx="126">
                  <c:v>-0.1752235375244543</c:v>
                </c:pt>
                <c:pt idx="127">
                  <c:v>-0.16430942850757441</c:v>
                </c:pt>
                <c:pt idx="128">
                  <c:v>-0.15304467498017607</c:v>
                </c:pt>
                <c:pt idx="129">
                  <c:v>-0.13966199342900631</c:v>
                </c:pt>
                <c:pt idx="130">
                  <c:v>-0.13018179202067184</c:v>
                </c:pt>
                <c:pt idx="131">
                  <c:v>-0.12551818230053352</c:v>
                </c:pt>
                <c:pt idx="132">
                  <c:v>-0.11975822410451964</c:v>
                </c:pt>
                <c:pt idx="133">
                  <c:v>-0.1180450286603995</c:v>
                </c:pt>
                <c:pt idx="134">
                  <c:v>-0.12205304837081175</c:v>
                </c:pt>
                <c:pt idx="135">
                  <c:v>-0.13018179202067184</c:v>
                </c:pt>
                <c:pt idx="136">
                  <c:v>-0.13608262304213956</c:v>
                </c:pt>
                <c:pt idx="137">
                  <c:v>-0.13846558914096219</c:v>
                </c:pt>
                <c:pt idx="138">
                  <c:v>-0.13786862068696282</c:v>
                </c:pt>
                <c:pt idx="139">
                  <c:v>-0.13430394008392949</c:v>
                </c:pt>
                <c:pt idx="140">
                  <c:v>-0.12726117252733121</c:v>
                </c:pt>
                <c:pt idx="141">
                  <c:v>-0.11633856484638239</c:v>
                </c:pt>
                <c:pt idx="142">
                  <c:v>-0.10568393731556154</c:v>
                </c:pt>
                <c:pt idx="143">
                  <c:v>-9.5825631715836468E-2</c:v>
                </c:pt>
                <c:pt idx="144">
                  <c:v>-8.5656842880559247E-2</c:v>
                </c:pt>
                <c:pt idx="145">
                  <c:v>-7.3657553374344958E-2</c:v>
                </c:pt>
                <c:pt idx="146">
                  <c:v>-6.7019178076801841E-2</c:v>
                </c:pt>
                <c:pt idx="147">
                  <c:v>-6.2482107982653363E-2</c:v>
                </c:pt>
                <c:pt idx="148">
                  <c:v>-6.0480747381381476E-2</c:v>
                </c:pt>
                <c:pt idx="149">
                  <c:v>-5.551732784983137E-2</c:v>
                </c:pt>
                <c:pt idx="150">
                  <c:v>-5.5024091587952087E-2</c:v>
                </c:pt>
                <c:pt idx="151">
                  <c:v>-5.2566278112949241E-2</c:v>
                </c:pt>
                <c:pt idx="152">
                  <c:v>-5.1587034221398972E-2</c:v>
                </c:pt>
                <c:pt idx="153">
                  <c:v>-4.9635145623876928E-2</c:v>
                </c:pt>
                <c:pt idx="154">
                  <c:v>-4.8176964684088018E-2</c:v>
                </c:pt>
                <c:pt idx="155">
                  <c:v>-5.0609993355087209E-2</c:v>
                </c:pt>
                <c:pt idx="156">
                  <c:v>-5.2566278112949241E-2</c:v>
                </c:pt>
                <c:pt idx="157">
                  <c:v>-5.305672930217456E-2</c:v>
                </c:pt>
                <c:pt idx="158">
                  <c:v>-5.3547734986926908E-2</c:v>
                </c:pt>
                <c:pt idx="159">
                  <c:v>-5.4531414868180264E-2</c:v>
                </c:pt>
                <c:pt idx="160">
                  <c:v>-5.7000406633959479E-2</c:v>
                </c:pt>
                <c:pt idx="161">
                  <c:v>-5.6011124926228104E-2</c:v>
                </c:pt>
                <c:pt idx="162">
                  <c:v>-5.0609993355087209E-2</c:v>
                </c:pt>
                <c:pt idx="163">
                  <c:v>-4.4312249686494193E-2</c:v>
                </c:pt>
                <c:pt idx="164">
                  <c:v>-3.9053804266168564E-2</c:v>
                </c:pt>
                <c:pt idx="165">
                  <c:v>-3.2920265855502902E-2</c:v>
                </c:pt>
                <c:pt idx="166">
                  <c:v>-2.8724151261894745E-2</c:v>
                </c:pt>
                <c:pt idx="167">
                  <c:v>-2.2733787572707352E-2</c:v>
                </c:pt>
                <c:pt idx="168">
                  <c:v>-1.8634490921455603E-2</c:v>
                </c:pt>
                <c:pt idx="169">
                  <c:v>-1.4124642691606345E-2</c:v>
                </c:pt>
                <c:pt idx="170">
                  <c:v>-1.0995384301463193E-2</c:v>
                </c:pt>
                <c:pt idx="171">
                  <c:v>-9.2173081968621833E-3</c:v>
                </c:pt>
                <c:pt idx="172">
                  <c:v>-6.5637695023882739E-3</c:v>
                </c:pt>
                <c:pt idx="173">
                  <c:v>-3.0507515046188267E-3</c:v>
                </c:pt>
                <c:pt idx="174">
                  <c:v>4.340774793185929E-4</c:v>
                </c:pt>
                <c:pt idx="175">
                  <c:v>3.0294705536179621E-3</c:v>
                </c:pt>
                <c:pt idx="176">
                  <c:v>7.3209529227445565E-3</c:v>
                </c:pt>
                <c:pt idx="177">
                  <c:v>1.1993114659256938E-2</c:v>
                </c:pt>
                <c:pt idx="178">
                  <c:v>1.9946681678842306E-2</c:v>
                </c:pt>
                <c:pt idx="179">
                  <c:v>2.8571252692537637E-2</c:v>
                </c:pt>
                <c:pt idx="180">
                  <c:v>3.941411917613713E-2</c:v>
                </c:pt>
                <c:pt idx="181">
                  <c:v>4.9218022670181653E-2</c:v>
                </c:pt>
                <c:pt idx="182">
                  <c:v>5.5760464687734781E-2</c:v>
                </c:pt>
                <c:pt idx="183">
                  <c:v>6.1829307294699029E-2</c:v>
                </c:pt>
                <c:pt idx="184">
                  <c:v>6.6325925362037796E-2</c:v>
                </c:pt>
                <c:pt idx="185">
                  <c:v>7.114529045108281E-2</c:v>
                </c:pt>
                <c:pt idx="186">
                  <c:v>7.554696139253074E-2</c:v>
                </c:pt>
                <c:pt idx="187">
                  <c:v>7.6276255404217605E-2</c:v>
                </c:pt>
                <c:pt idx="188">
                  <c:v>7.7004326793350258E-2</c:v>
                </c:pt>
                <c:pt idx="189">
                  <c:v>7.7367905284156518E-2</c:v>
                </c:pt>
                <c:pt idx="190">
                  <c:v>8.1707270097349238E-2</c:v>
                </c:pt>
                <c:pt idx="191">
                  <c:v>8.4576277934331021E-2</c:v>
                </c:pt>
                <c:pt idx="192">
                  <c:v>8.4218686739238768E-2</c:v>
                </c:pt>
                <c:pt idx="193">
                  <c:v>8.4218686739238768E-2</c:v>
                </c:pt>
                <c:pt idx="194">
                  <c:v>8.3860800866573007E-2</c:v>
                </c:pt>
                <c:pt idx="195">
                  <c:v>8.2785370316450071E-2</c:v>
                </c:pt>
                <c:pt idx="196">
                  <c:v>8.2785370316450071E-2</c:v>
                </c:pt>
                <c:pt idx="197">
                  <c:v>8.5647288296856541E-2</c:v>
                </c:pt>
                <c:pt idx="198">
                  <c:v>8.7426457036285488E-2</c:v>
                </c:pt>
                <c:pt idx="199">
                  <c:v>8.5647288296856541E-2</c:v>
                </c:pt>
                <c:pt idx="200">
                  <c:v>8.2066934285113011E-2</c:v>
                </c:pt>
                <c:pt idx="201">
                  <c:v>8.134730780413249E-2</c:v>
                </c:pt>
                <c:pt idx="202">
                  <c:v>8.0626486921805726E-2</c:v>
                </c:pt>
                <c:pt idx="203">
                  <c:v>8.134730780413249E-2</c:v>
                </c:pt>
                <c:pt idx="204">
                  <c:v>8.0265627339844769E-2</c:v>
                </c:pt>
                <c:pt idx="205">
                  <c:v>7.9904467666720699E-2</c:v>
                </c:pt>
                <c:pt idx="206">
                  <c:v>8.2426300860771906E-2</c:v>
                </c:pt>
                <c:pt idx="207">
                  <c:v>8.6003705618381956E-2</c:v>
                </c:pt>
                <c:pt idx="208">
                  <c:v>9.2720644684099171E-2</c:v>
                </c:pt>
                <c:pt idx="209">
                  <c:v>0.10002573010786256</c:v>
                </c:pt>
                <c:pt idx="210">
                  <c:v>0.10924096858820327</c:v>
                </c:pt>
                <c:pt idx="211">
                  <c:v>0.11760269169008426</c:v>
                </c:pt>
                <c:pt idx="212">
                  <c:v>0.12710479836480765</c:v>
                </c:pt>
                <c:pt idx="213">
                  <c:v>0.13608609738409747</c:v>
                </c:pt>
                <c:pt idx="214">
                  <c:v>0.14395111642396349</c:v>
                </c:pt>
                <c:pt idx="215">
                  <c:v>0.15044940946088059</c:v>
                </c:pt>
                <c:pt idx="216">
                  <c:v>0.1553360374650618</c:v>
                </c:pt>
                <c:pt idx="217">
                  <c:v>0.15866398081398933</c:v>
                </c:pt>
                <c:pt idx="218">
                  <c:v>0.16405529189345164</c:v>
                </c:pt>
                <c:pt idx="219">
                  <c:v>0.17172645365323119</c:v>
                </c:pt>
                <c:pt idx="220">
                  <c:v>0.17955179116518774</c:v>
                </c:pt>
                <c:pt idx="221">
                  <c:v>0.1866738674997451</c:v>
                </c:pt>
                <c:pt idx="222">
                  <c:v>0.19256745333654565</c:v>
                </c:pt>
                <c:pt idx="223">
                  <c:v>0.19589965240923377</c:v>
                </c:pt>
                <c:pt idx="224">
                  <c:v>0.19948091486235589</c:v>
                </c:pt>
                <c:pt idx="225">
                  <c:v>0.20139712432045151</c:v>
                </c:pt>
                <c:pt idx="226">
                  <c:v>0.20248831706009357</c:v>
                </c:pt>
                <c:pt idx="227">
                  <c:v>0.20194306340165025</c:v>
                </c:pt>
                <c:pt idx="228">
                  <c:v>0.20085049809107747</c:v>
                </c:pt>
                <c:pt idx="229">
                  <c:v>0.20085049809107747</c:v>
                </c:pt>
                <c:pt idx="230">
                  <c:v>0.20030318298158503</c:v>
                </c:pt>
                <c:pt idx="231">
                  <c:v>0.19865708695442263</c:v>
                </c:pt>
                <c:pt idx="232">
                  <c:v>0.19948091486235589</c:v>
                </c:pt>
                <c:pt idx="233">
                  <c:v>0.19865708695442263</c:v>
                </c:pt>
                <c:pt idx="234">
                  <c:v>0.19810699887340152</c:v>
                </c:pt>
                <c:pt idx="235">
                  <c:v>0.19755621315353653</c:v>
                </c:pt>
                <c:pt idx="236">
                  <c:v>0.19783169332890285</c:v>
                </c:pt>
                <c:pt idx="237">
                  <c:v>0.19920647916165776</c:v>
                </c:pt>
                <c:pt idx="238">
                  <c:v>0.20601587676334454</c:v>
                </c:pt>
                <c:pt idx="239">
                  <c:v>0.21537315278342195</c:v>
                </c:pt>
                <c:pt idx="240">
                  <c:v>0.21906033244886131</c:v>
                </c:pt>
                <c:pt idx="241">
                  <c:v>0.22505069613804879</c:v>
                </c:pt>
                <c:pt idx="242">
                  <c:v>0.22089224921951925</c:v>
                </c:pt>
                <c:pt idx="243">
                  <c:v>0.22608411597582387</c:v>
                </c:pt>
                <c:pt idx="244">
                  <c:v>0.23451728351268664</c:v>
                </c:pt>
                <c:pt idx="245">
                  <c:v>0.23979981844709866</c:v>
                </c:pt>
                <c:pt idx="246">
                  <c:v>0.24968742780530151</c:v>
                </c:pt>
                <c:pt idx="247">
                  <c:v>0.25551371281953333</c:v>
                </c:pt>
                <c:pt idx="248">
                  <c:v>0.25887662937213129</c:v>
                </c:pt>
                <c:pt idx="249">
                  <c:v>0.25935492730803428</c:v>
                </c:pt>
                <c:pt idx="250">
                  <c:v>0.26481782300953649</c:v>
                </c:pt>
                <c:pt idx="251">
                  <c:v>0.27253777737523738</c:v>
                </c:pt>
                <c:pt idx="252">
                  <c:v>0.27875360095282892</c:v>
                </c:pt>
                <c:pt idx="253">
                  <c:v>0.28690535297237485</c:v>
                </c:pt>
                <c:pt idx="254">
                  <c:v>0.29402509409532268</c:v>
                </c:pt>
                <c:pt idx="255">
                  <c:v>0.29950729870048765</c:v>
                </c:pt>
                <c:pt idx="256">
                  <c:v>0.29490691060519242</c:v>
                </c:pt>
                <c:pt idx="257">
                  <c:v>0.29797924415936239</c:v>
                </c:pt>
                <c:pt idx="258">
                  <c:v>0.31196566036836632</c:v>
                </c:pt>
                <c:pt idx="259">
                  <c:v>0.32510498297140744</c:v>
                </c:pt>
                <c:pt idx="260">
                  <c:v>0.33545790068938425</c:v>
                </c:pt>
                <c:pt idx="261">
                  <c:v>0.34517761654270401</c:v>
                </c:pt>
                <c:pt idx="262">
                  <c:v>0.35353155907776207</c:v>
                </c:pt>
                <c:pt idx="263">
                  <c:v>0.36021461329535231</c:v>
                </c:pt>
                <c:pt idx="264">
                  <c:v>0.36530074863798734</c:v>
                </c:pt>
                <c:pt idx="265">
                  <c:v>0.37217528611506401</c:v>
                </c:pt>
                <c:pt idx="266">
                  <c:v>0.38111508070985056</c:v>
                </c:pt>
                <c:pt idx="267">
                  <c:v>0.38916608436453248</c:v>
                </c:pt>
                <c:pt idx="268">
                  <c:v>0.39759243403811673</c:v>
                </c:pt>
                <c:pt idx="269">
                  <c:v>0.40449161775868592</c:v>
                </c:pt>
                <c:pt idx="270">
                  <c:v>0.41010207664286064</c:v>
                </c:pt>
                <c:pt idx="271">
                  <c:v>0.41413736218447667</c:v>
                </c:pt>
                <c:pt idx="272">
                  <c:v>0.41879829059035362</c:v>
                </c:pt>
                <c:pt idx="273">
                  <c:v>0.42439155441027754</c:v>
                </c:pt>
                <c:pt idx="274">
                  <c:v>0.43104194533588541</c:v>
                </c:pt>
                <c:pt idx="275">
                  <c:v>0.43964842956347366</c:v>
                </c:pt>
                <c:pt idx="276">
                  <c:v>0.44762309776028614</c:v>
                </c:pt>
                <c:pt idx="277">
                  <c:v>0.45514952117982793</c:v>
                </c:pt>
                <c:pt idx="278">
                  <c:v>0.46314613672634952</c:v>
                </c:pt>
                <c:pt idx="279">
                  <c:v>0.47143840738929915</c:v>
                </c:pt>
                <c:pt idx="280">
                  <c:v>0.48201557645071164</c:v>
                </c:pt>
                <c:pt idx="281">
                  <c:v>0.49178177558416575</c:v>
                </c:pt>
                <c:pt idx="282">
                  <c:v>0.50133317864556626</c:v>
                </c:pt>
                <c:pt idx="283">
                  <c:v>0.51027684441735488</c:v>
                </c:pt>
                <c:pt idx="284">
                  <c:v>0.5194341949137028</c:v>
                </c:pt>
                <c:pt idx="285">
                  <c:v>0.52930199778798059</c:v>
                </c:pt>
                <c:pt idx="286">
                  <c:v>0.54032947479087379</c:v>
                </c:pt>
                <c:pt idx="287">
                  <c:v>0.55132798800384597</c:v>
                </c:pt>
                <c:pt idx="288">
                  <c:v>0.56229286445647475</c:v>
                </c:pt>
                <c:pt idx="289">
                  <c:v>0.57147590368194379</c:v>
                </c:pt>
                <c:pt idx="290">
                  <c:v>0.58081097266094628</c:v>
                </c:pt>
                <c:pt idx="291">
                  <c:v>0.5906189482065779</c:v>
                </c:pt>
                <c:pt idx="292">
                  <c:v>0.60162547955394474</c:v>
                </c:pt>
                <c:pt idx="293">
                  <c:v>0.61278385671973545</c:v>
                </c:pt>
                <c:pt idx="294">
                  <c:v>0.62407573114568271</c:v>
                </c:pt>
                <c:pt idx="295">
                  <c:v>0.6347794581459516</c:v>
                </c:pt>
                <c:pt idx="296">
                  <c:v>0.64630568028475877</c:v>
                </c:pt>
                <c:pt idx="297">
                  <c:v>0.65829765030818976</c:v>
                </c:pt>
                <c:pt idx="298">
                  <c:v>0.67006021747313427</c:v>
                </c:pt>
                <c:pt idx="299">
                  <c:v>0.68087917442681112</c:v>
                </c:pt>
                <c:pt idx="300">
                  <c:v>0.69072754387036683</c:v>
                </c:pt>
                <c:pt idx="301">
                  <c:v>0.70061719568205694</c:v>
                </c:pt>
                <c:pt idx="302">
                  <c:v>0.71222866961953535</c:v>
                </c:pt>
                <c:pt idx="303">
                  <c:v>0.72525806635996115</c:v>
                </c:pt>
                <c:pt idx="304">
                  <c:v>0.73909744611747508</c:v>
                </c:pt>
                <c:pt idx="305">
                  <c:v>0.75166394626098665</c:v>
                </c:pt>
                <c:pt idx="306">
                  <c:v>0.76432560562598395</c:v>
                </c:pt>
                <c:pt idx="307">
                  <c:v>0.77684640869529942</c:v>
                </c:pt>
                <c:pt idx="308">
                  <c:v>0.79000352039048949</c:v>
                </c:pt>
                <c:pt idx="309">
                  <c:v>0.80420760508204148</c:v>
                </c:pt>
                <c:pt idx="310">
                  <c:v>0.81881950754753641</c:v>
                </c:pt>
                <c:pt idx="311">
                  <c:v>0.83352958175864367</c:v>
                </c:pt>
                <c:pt idx="312">
                  <c:v>0.84837388384460177</c:v>
                </c:pt>
                <c:pt idx="313">
                  <c:v>0.86344182861370855</c:v>
                </c:pt>
                <c:pt idx="314">
                  <c:v>0.87829194924979603</c:v>
                </c:pt>
                <c:pt idx="315">
                  <c:v>0.89265103387730027</c:v>
                </c:pt>
                <c:pt idx="316">
                  <c:v>0.90698115322885409</c:v>
                </c:pt>
                <c:pt idx="317">
                  <c:v>0.92205040216717382</c:v>
                </c:pt>
                <c:pt idx="318">
                  <c:v>0.93596046898916641</c:v>
                </c:pt>
                <c:pt idx="319">
                  <c:v>0.950413539369381</c:v>
                </c:pt>
                <c:pt idx="320">
                  <c:v>0.9665171764467918</c:v>
                </c:pt>
                <c:pt idx="321">
                  <c:v>0.98168272737128537</c:v>
                </c:pt>
                <c:pt idx="322">
                  <c:v>0.99686176849067343</c:v>
                </c:pt>
                <c:pt idx="323">
                  <c:v>1.0133429043453466</c:v>
                </c:pt>
                <c:pt idx="324">
                  <c:v>1.0305997219659511</c:v>
                </c:pt>
                <c:pt idx="325">
                  <c:v>1.0473917022004435</c:v>
                </c:pt>
                <c:pt idx="326">
                  <c:v>1.0653556012899652</c:v>
                </c:pt>
                <c:pt idx="327">
                  <c:v>1.0821388313934477</c:v>
                </c:pt>
                <c:pt idx="328">
                  <c:v>1.0985052832013156</c:v>
                </c:pt>
                <c:pt idx="329">
                  <c:v>1.1164084806298993</c:v>
                </c:pt>
                <c:pt idx="330">
                  <c:v>1.1340176456759834</c:v>
                </c:pt>
                <c:pt idx="331">
                  <c:v>1.1508178199016668</c:v>
                </c:pt>
                <c:pt idx="332">
                  <c:v>1.1684090835196261</c:v>
                </c:pt>
                <c:pt idx="333">
                  <c:v>1.1845778749320248</c:v>
                </c:pt>
                <c:pt idx="334">
                  <c:v>1.2007957976083672</c:v>
                </c:pt>
                <c:pt idx="335">
                  <c:v>1.2181940270929839</c:v>
                </c:pt>
                <c:pt idx="336">
                  <c:v>1.234314768012676</c:v>
                </c:pt>
                <c:pt idx="337">
                  <c:v>1.2506639194632434</c:v>
                </c:pt>
                <c:pt idx="338">
                  <c:v>1.2666784654645684</c:v>
                </c:pt>
                <c:pt idx="339">
                  <c:v>1.2828938866553317</c:v>
                </c:pt>
                <c:pt idx="340">
                  <c:v>1.2986347831244356</c:v>
                </c:pt>
                <c:pt idx="341">
                  <c:v>1.3144360685845384</c:v>
                </c:pt>
                <c:pt idx="342">
                  <c:v>1.3291333572142867</c:v>
                </c:pt>
                <c:pt idx="343">
                  <c:v>1.3445298112424537</c:v>
                </c:pt>
                <c:pt idx="344">
                  <c:v>1.3587151138021318</c:v>
                </c:pt>
                <c:pt idx="345">
                  <c:v>1.3735188549691213</c:v>
                </c:pt>
                <c:pt idx="346">
                  <c:v>1.3866416261356276</c:v>
                </c:pt>
                <c:pt idx="347">
                  <c:v>1.3996910237053748</c:v>
                </c:pt>
                <c:pt idx="348">
                  <c:v>1.4122084658816805</c:v>
                </c:pt>
                <c:pt idx="349">
                  <c:v>1.424816324279353</c:v>
                </c:pt>
                <c:pt idx="350">
                  <c:v>1.436655522162354</c:v>
                </c:pt>
                <c:pt idx="351">
                  <c:v>1.4484589643626373</c:v>
                </c:pt>
                <c:pt idx="352">
                  <c:v>1.4594678795625455</c:v>
                </c:pt>
                <c:pt idx="353">
                  <c:v>1.4715557287871635</c:v>
                </c:pt>
                <c:pt idx="354">
                  <c:v>1.4835302430431812</c:v>
                </c:pt>
                <c:pt idx="355">
                  <c:v>1.4957940197748678</c:v>
                </c:pt>
                <c:pt idx="356">
                  <c:v>1.5086239742113459</c:v>
                </c:pt>
                <c:pt idx="357">
                  <c:v>1.5221963671366303</c:v>
                </c:pt>
                <c:pt idx="358">
                  <c:v>1.53668467262093</c:v>
                </c:pt>
                <c:pt idx="359">
                  <c:v>1.5521204407838616</c:v>
                </c:pt>
                <c:pt idx="360">
                  <c:v>1.5684364144168854</c:v>
                </c:pt>
                <c:pt idx="361">
                  <c:v>1.5856637288285711</c:v>
                </c:pt>
                <c:pt idx="362">
                  <c:v>1.60371799879957</c:v>
                </c:pt>
                <c:pt idx="363">
                  <c:v>1.6221310948618037</c:v>
                </c:pt>
                <c:pt idx="364">
                  <c:v>1.6406404172895408</c:v>
                </c:pt>
                <c:pt idx="365">
                  <c:v>1.6589076948938541</c:v>
                </c:pt>
                <c:pt idx="366">
                  <c:v>1.6768581532011946</c:v>
                </c:pt>
                <c:pt idx="367">
                  <c:v>1.6939115288056001</c:v>
                </c:pt>
                <c:pt idx="368">
                  <c:v>1.7101427617073559</c:v>
                </c:pt>
                <c:pt idx="369">
                  <c:v>1.7254542394334931</c:v>
                </c:pt>
                <c:pt idx="370">
                  <c:v>1.7395011427970259</c:v>
                </c:pt>
                <c:pt idx="371">
                  <c:v>1.7521867850885524</c:v>
                </c:pt>
                <c:pt idx="372">
                  <c:v>1.7635552681217552</c:v>
                </c:pt>
                <c:pt idx="373">
                  <c:v>1.7734060880151397</c:v>
                </c:pt>
                <c:pt idx="374">
                  <c:v>1.7816907640559065</c:v>
                </c:pt>
                <c:pt idx="375">
                  <c:v>1.7881966630197421</c:v>
                </c:pt>
                <c:pt idx="376">
                  <c:v>1.7931964895580592</c:v>
                </c:pt>
                <c:pt idx="377">
                  <c:v>1.7964077986080556</c:v>
                </c:pt>
                <c:pt idx="378">
                  <c:v>1.7978351465842954</c:v>
                </c:pt>
                <c:pt idx="379">
                  <c:v>1.7977313716874894</c:v>
                </c:pt>
                <c:pt idx="380">
                  <c:v>1.7959078113015199</c:v>
                </c:pt>
                <c:pt idx="381">
                  <c:v>1.7926507879335116</c:v>
                </c:pt>
                <c:pt idx="382">
                  <c:v>1.7879985811545507</c:v>
                </c:pt>
                <c:pt idx="383">
                  <c:v>1.7818989193511492</c:v>
                </c:pt>
                <c:pt idx="384">
                  <c:v>1.7746775155212045</c:v>
                </c:pt>
                <c:pt idx="385">
                  <c:v>1.7661971336178823</c:v>
                </c:pt>
                <c:pt idx="386">
                  <c:v>1.7565524357499733</c:v>
                </c:pt>
                <c:pt idx="387">
                  <c:v>1.7460578706127543</c:v>
                </c:pt>
                <c:pt idx="388">
                  <c:v>1.7350317113197733</c:v>
                </c:pt>
                <c:pt idx="389">
                  <c:v>1.7231518059102466</c:v>
                </c:pt>
                <c:pt idx="390">
                  <c:v>1.7106165590890308</c:v>
                </c:pt>
                <c:pt idx="391">
                  <c:v>1.6978742009487235</c:v>
                </c:pt>
                <c:pt idx="392">
                  <c:v>1.684719721101585</c:v>
                </c:pt>
                <c:pt idx="393">
                  <c:v>1.6709968668720221</c:v>
                </c:pt>
                <c:pt idx="394">
                  <c:v>1.6571993185244009</c:v>
                </c:pt>
                <c:pt idx="395">
                  <c:v>1.6430774419226493</c:v>
                </c:pt>
                <c:pt idx="396">
                  <c:v>1.6286443222846065</c:v>
                </c:pt>
                <c:pt idx="397">
                  <c:v>1.6142115016422132</c:v>
                </c:pt>
                <c:pt idx="398">
                  <c:v>1.5994245293769271</c:v>
                </c:pt>
                <c:pt idx="399">
                  <c:v>1.5846703844643488</c:v>
                </c:pt>
                <c:pt idx="400">
                  <c:v>1.5698652856605673</c:v>
                </c:pt>
                <c:pt idx="401">
                  <c:v>1.5550339576691186</c:v>
                </c:pt>
                <c:pt idx="402">
                  <c:v>1.5403044426872383</c:v>
                </c:pt>
                <c:pt idx="403">
                  <c:v>1.5255889546048234</c:v>
                </c:pt>
                <c:pt idx="404">
                  <c:v>1.5111343927288667</c:v>
                </c:pt>
                <c:pt idx="405">
                  <c:v>1.4966529392509178</c:v>
                </c:pt>
                <c:pt idx="406">
                  <c:v>1.482430491568179</c:v>
                </c:pt>
                <c:pt idx="407">
                  <c:v>1.4681848088738869</c:v>
                </c:pt>
                <c:pt idx="408">
                  <c:v>1.4540212057026003</c:v>
                </c:pt>
                <c:pt idx="409">
                  <c:v>1.439948166045564</c:v>
                </c:pt>
                <c:pt idx="410">
                  <c:v>1.4260555824839301</c:v>
                </c:pt>
                <c:pt idx="411">
                  <c:v>1.4120403301916582</c:v>
                </c:pt>
                <c:pt idx="412">
                  <c:v>1.3983393759146128</c:v>
                </c:pt>
                <c:pt idx="413">
                  <c:v>1.3844967811378683</c:v>
                </c:pt>
                <c:pt idx="414">
                  <c:v>1.3708090565454953</c:v>
                </c:pt>
                <c:pt idx="415">
                  <c:v>1.3572676546442086</c:v>
                </c:pt>
                <c:pt idx="416">
                  <c:v>1.3438810382147706</c:v>
                </c:pt>
                <c:pt idx="417">
                  <c:v>1.3306775169989356</c:v>
                </c:pt>
                <c:pt idx="418">
                  <c:v>1.3176664423565012</c:v>
                </c:pt>
                <c:pt idx="419">
                  <c:v>1.3050717830222927</c:v>
                </c:pt>
                <c:pt idx="420">
                  <c:v>1.2927432713770706</c:v>
                </c:pt>
                <c:pt idx="421">
                  <c:v>1.2805783703680762</c:v>
                </c:pt>
                <c:pt idx="422">
                  <c:v>1.2689989585426735</c:v>
                </c:pt>
                <c:pt idx="423">
                  <c:v>1.2576545800360668</c:v>
                </c:pt>
                <c:pt idx="424">
                  <c:v>1.2464739602293438</c:v>
                </c:pt>
                <c:pt idx="425">
                  <c:v>1.2354526912632187</c:v>
                </c:pt>
                <c:pt idx="426">
                  <c:v>1.2248178373950402</c:v>
                </c:pt>
                <c:pt idx="427">
                  <c:v>1.2144199392957367</c:v>
                </c:pt>
                <c:pt idx="428">
                  <c:v>1.2041471252128477</c:v>
                </c:pt>
                <c:pt idx="429">
                  <c:v>1.1937088323953549</c:v>
                </c:pt>
                <c:pt idx="430">
                  <c:v>1.1832698436828046</c:v>
                </c:pt>
                <c:pt idx="431">
                  <c:v>1.1727196613494966</c:v>
                </c:pt>
                <c:pt idx="432">
                  <c:v>1.1624747904381181</c:v>
                </c:pt>
                <c:pt idx="433">
                  <c:v>1.1522883443830565</c:v>
                </c:pt>
                <c:pt idx="434">
                  <c:v>1.1421703862760955</c:v>
                </c:pt>
                <c:pt idx="435">
                  <c:v>1.1318751879725928</c:v>
                </c:pt>
                <c:pt idx="436">
                  <c:v>1.1222158782728267</c:v>
                </c:pt>
                <c:pt idx="437">
                  <c:v>1.1126385106184924</c:v>
                </c:pt>
                <c:pt idx="438">
                  <c:v>1.1032219924529241</c:v>
                </c:pt>
                <c:pt idx="439">
                  <c:v>1.094191524909532</c:v>
                </c:pt>
                <c:pt idx="440">
                  <c:v>1.085290578230065</c:v>
                </c:pt>
                <c:pt idx="441">
                  <c:v>1.0766040385836109</c:v>
                </c:pt>
                <c:pt idx="442">
                  <c:v>1.0678516605123527</c:v>
                </c:pt>
                <c:pt idx="443">
                  <c:v>1.0591088179135937</c:v>
                </c:pt>
                <c:pt idx="444">
                  <c:v>1.0503797562614579</c:v>
                </c:pt>
                <c:pt idx="445">
                  <c:v>1.0415111129593233</c:v>
                </c:pt>
                <c:pt idx="446">
                  <c:v>1.0326993274926175</c:v>
                </c:pt>
                <c:pt idx="447">
                  <c:v>1.023499381548012</c:v>
                </c:pt>
                <c:pt idx="448">
                  <c:v>1.0146465246840317</c:v>
                </c:pt>
                <c:pt idx="449">
                  <c:v>1.0060807827160938</c:v>
                </c:pt>
                <c:pt idx="450">
                  <c:v>0.99795400406940293</c:v>
                </c:pt>
                <c:pt idx="451">
                  <c:v>0.99029444612843875</c:v>
                </c:pt>
                <c:pt idx="452">
                  <c:v>0.98249736919771247</c:v>
                </c:pt>
                <c:pt idx="453">
                  <c:v>0.97515597840668944</c:v>
                </c:pt>
                <c:pt idx="454">
                  <c:v>0.96787544554803318</c:v>
                </c:pt>
                <c:pt idx="455">
                  <c:v>0.96061345764790873</c:v>
                </c:pt>
                <c:pt idx="456">
                  <c:v>0.95366306374709131</c:v>
                </c:pt>
                <c:pt idx="457">
                  <c:v>0.94620655384278296</c:v>
                </c:pt>
                <c:pt idx="458">
                  <c:v>0.93856975622106109</c:v>
                </c:pt>
                <c:pt idx="459">
                  <c:v>0.93105084677739114</c:v>
                </c:pt>
                <c:pt idx="460">
                  <c:v>0.92438267720197309</c:v>
                </c:pt>
                <c:pt idx="461">
                  <c:v>0.91897343049295421</c:v>
                </c:pt>
                <c:pt idx="462">
                  <c:v>0.9132308711135606</c:v>
                </c:pt>
                <c:pt idx="463">
                  <c:v>0.90730384883396942</c:v>
                </c:pt>
                <c:pt idx="464">
                  <c:v>0.90189403197382079</c:v>
                </c:pt>
                <c:pt idx="465">
                  <c:v>0.89740713966158037</c:v>
                </c:pt>
                <c:pt idx="466">
                  <c:v>0.8933178116161119</c:v>
                </c:pt>
                <c:pt idx="467">
                  <c:v>0.88902142209522483</c:v>
                </c:pt>
                <c:pt idx="468">
                  <c:v>0.88473873776963174</c:v>
                </c:pt>
                <c:pt idx="469">
                  <c:v>0.88064212640428496</c:v>
                </c:pt>
                <c:pt idx="470">
                  <c:v>0.87627558867787891</c:v>
                </c:pt>
                <c:pt idx="471">
                  <c:v>0.87180636445872939</c:v>
                </c:pt>
                <c:pt idx="472">
                  <c:v>0.86764423390309853</c:v>
                </c:pt>
                <c:pt idx="473">
                  <c:v>0.86350130064145003</c:v>
                </c:pt>
                <c:pt idx="474">
                  <c:v>0.85883785142858549</c:v>
                </c:pt>
                <c:pt idx="475">
                  <c:v>0.85351569675692862</c:v>
                </c:pt>
                <c:pt idx="476">
                  <c:v>0.84849701809036659</c:v>
                </c:pt>
                <c:pt idx="477">
                  <c:v>0.8437931983259126</c:v>
                </c:pt>
                <c:pt idx="478">
                  <c:v>0.83935232889542122</c:v>
                </c:pt>
                <c:pt idx="479">
                  <c:v>0.8347385189038411</c:v>
                </c:pt>
                <c:pt idx="480">
                  <c:v>0.83001093593611786</c:v>
                </c:pt>
                <c:pt idx="481">
                  <c:v>0.82542611776782315</c:v>
                </c:pt>
                <c:pt idx="482">
                  <c:v>0.82131697059109732</c:v>
                </c:pt>
                <c:pt idx="483">
                  <c:v>0.81736701628759412</c:v>
                </c:pt>
                <c:pt idx="484">
                  <c:v>0.81364769534689663</c:v>
                </c:pt>
                <c:pt idx="485">
                  <c:v>0.81016528454314962</c:v>
                </c:pt>
                <c:pt idx="486">
                  <c:v>0.80712895559242159</c:v>
                </c:pt>
                <c:pt idx="487">
                  <c:v>0.80393484986384178</c:v>
                </c:pt>
                <c:pt idx="488">
                  <c:v>0.80085449150356092</c:v>
                </c:pt>
                <c:pt idx="489">
                  <c:v>0.79795964373719619</c:v>
                </c:pt>
                <c:pt idx="490">
                  <c:v>0.795184589682424</c:v>
                </c:pt>
                <c:pt idx="491">
                  <c:v>0.79169064902011799</c:v>
                </c:pt>
                <c:pt idx="492">
                  <c:v>0.78753131612723426</c:v>
                </c:pt>
                <c:pt idx="493">
                  <c:v>0.78290240597464467</c:v>
                </c:pt>
                <c:pt idx="494">
                  <c:v>0.77800646142350838</c:v>
                </c:pt>
                <c:pt idx="495">
                  <c:v>0.77276164714403228</c:v>
                </c:pt>
                <c:pt idx="496">
                  <c:v>0.76730431745327321</c:v>
                </c:pt>
                <c:pt idx="497">
                  <c:v>0.76185269446638304</c:v>
                </c:pt>
                <c:pt idx="498">
                  <c:v>0.75633176732105756</c:v>
                </c:pt>
                <c:pt idx="499">
                  <c:v>0.75058552734100881</c:v>
                </c:pt>
                <c:pt idx="500">
                  <c:v>0.74476223706557798</c:v>
                </c:pt>
                <c:pt idx="501">
                  <c:v>0.73965144370937674</c:v>
                </c:pt>
                <c:pt idx="502">
                  <c:v>0.73559889969817993</c:v>
                </c:pt>
                <c:pt idx="503">
                  <c:v>0.73166933182863625</c:v>
                </c:pt>
                <c:pt idx="504">
                  <c:v>0.72754125702855643</c:v>
                </c:pt>
                <c:pt idx="505">
                  <c:v>0.72353776153205684</c:v>
                </c:pt>
                <c:pt idx="506">
                  <c:v>0.72024201828705703</c:v>
                </c:pt>
                <c:pt idx="507">
                  <c:v>0.71758729685546041</c:v>
                </c:pt>
                <c:pt idx="508">
                  <c:v>0.713994267660644</c:v>
                </c:pt>
                <c:pt idx="509">
                  <c:v>0.70960912107264862</c:v>
                </c:pt>
                <c:pt idx="510">
                  <c:v>0.70457944969629926</c:v>
                </c:pt>
                <c:pt idx="511">
                  <c:v>0.69940408181533742</c:v>
                </c:pt>
                <c:pt idx="512">
                  <c:v>0.69372694892364695</c:v>
                </c:pt>
                <c:pt idx="513">
                  <c:v>0.68708284460437075</c:v>
                </c:pt>
                <c:pt idx="514">
                  <c:v>0.68051680938125492</c:v>
                </c:pt>
                <c:pt idx="515">
                  <c:v>0.6742179455766999</c:v>
                </c:pt>
                <c:pt idx="516">
                  <c:v>0.66782637895071117</c:v>
                </c:pt>
                <c:pt idx="517">
                  <c:v>0.66152874013198248</c:v>
                </c:pt>
                <c:pt idx="518">
                  <c:v>0.655906418180215</c:v>
                </c:pt>
                <c:pt idx="519">
                  <c:v>0.65098709438344515</c:v>
                </c:pt>
                <c:pt idx="520">
                  <c:v>0.6453240015622933</c:v>
                </c:pt>
                <c:pt idx="521">
                  <c:v>0.63768981911840117</c:v>
                </c:pt>
                <c:pt idx="522">
                  <c:v>0.62910365017713643</c:v>
                </c:pt>
                <c:pt idx="523">
                  <c:v>0.62159167585921782</c:v>
                </c:pt>
                <c:pt idx="524">
                  <c:v>0.61647551388856547</c:v>
                </c:pt>
                <c:pt idx="525">
                  <c:v>0.61172330800734176</c:v>
                </c:pt>
                <c:pt idx="526">
                  <c:v>0.60648885044264811</c:v>
                </c:pt>
                <c:pt idx="527">
                  <c:v>0.60021030640932804</c:v>
                </c:pt>
                <c:pt idx="528">
                  <c:v>0.59383966108127129</c:v>
                </c:pt>
                <c:pt idx="529">
                  <c:v>0.58748646541096405</c:v>
                </c:pt>
                <c:pt idx="530">
                  <c:v>0.58069693971243674</c:v>
                </c:pt>
                <c:pt idx="531">
                  <c:v>0.57252309784963762</c:v>
                </c:pt>
                <c:pt idx="532">
                  <c:v>0.56419246062619788</c:v>
                </c:pt>
                <c:pt idx="533">
                  <c:v>0.55666426212256848</c:v>
                </c:pt>
                <c:pt idx="534">
                  <c:v>0.54789771756309713</c:v>
                </c:pt>
                <c:pt idx="535">
                  <c:v>0.53794495929148689</c:v>
                </c:pt>
                <c:pt idx="536">
                  <c:v>0.52917360326172291</c:v>
                </c:pt>
                <c:pt idx="537">
                  <c:v>0.52166101511207341</c:v>
                </c:pt>
                <c:pt idx="538">
                  <c:v>0.51693180886801282</c:v>
                </c:pt>
                <c:pt idx="539">
                  <c:v>0.51295107997249056</c:v>
                </c:pt>
                <c:pt idx="540">
                  <c:v>0.50852971897128663</c:v>
                </c:pt>
                <c:pt idx="541">
                  <c:v>0.50324577146511273</c:v>
                </c:pt>
                <c:pt idx="542">
                  <c:v>0.49651451869774504</c:v>
                </c:pt>
                <c:pt idx="543">
                  <c:v>0.48727981644306895</c:v>
                </c:pt>
                <c:pt idx="544">
                  <c:v>0.47639682672533018</c:v>
                </c:pt>
                <c:pt idx="545">
                  <c:v>0.46671937168159866</c:v>
                </c:pt>
                <c:pt idx="546">
                  <c:v>0.4586378490256493</c:v>
                </c:pt>
                <c:pt idx="547">
                  <c:v>0.44963265047007456</c:v>
                </c:pt>
                <c:pt idx="548">
                  <c:v>0.4388586594205619</c:v>
                </c:pt>
                <c:pt idx="549">
                  <c:v>0.42781057267599015</c:v>
                </c:pt>
                <c:pt idx="550">
                  <c:v>0.41995574848975786</c:v>
                </c:pt>
                <c:pt idx="551">
                  <c:v>0.41380251676935148</c:v>
                </c:pt>
                <c:pt idx="552">
                  <c:v>0.4095950193968157</c:v>
                </c:pt>
                <c:pt idx="553">
                  <c:v>0.40602894496361513</c:v>
                </c:pt>
                <c:pt idx="554">
                  <c:v>0.40500466505036936</c:v>
                </c:pt>
                <c:pt idx="555">
                  <c:v>0.40414924920969508</c:v>
                </c:pt>
                <c:pt idx="556">
                  <c:v>0.40277706961034743</c:v>
                </c:pt>
                <c:pt idx="557">
                  <c:v>0.40140054078154408</c:v>
                </c:pt>
                <c:pt idx="558">
                  <c:v>0.39707054995940871</c:v>
                </c:pt>
                <c:pt idx="559">
                  <c:v>0.38916608436453248</c:v>
                </c:pt>
                <c:pt idx="560">
                  <c:v>0.37785241900675454</c:v>
                </c:pt>
                <c:pt idx="561">
                  <c:v>0.36436335461573077</c:v>
                </c:pt>
                <c:pt idx="562">
                  <c:v>0.34908316877959022</c:v>
                </c:pt>
                <c:pt idx="563">
                  <c:v>0.33203427702751803</c:v>
                </c:pt>
                <c:pt idx="564">
                  <c:v>0.31428866094749769</c:v>
                </c:pt>
                <c:pt idx="565">
                  <c:v>0.29907126002740958</c:v>
                </c:pt>
                <c:pt idx="566">
                  <c:v>0.28757780907870539</c:v>
                </c:pt>
                <c:pt idx="567">
                  <c:v>0.28012289630230758</c:v>
                </c:pt>
                <c:pt idx="568">
                  <c:v>0.27600198996205016</c:v>
                </c:pt>
                <c:pt idx="569">
                  <c:v>0.2732328340430456</c:v>
                </c:pt>
                <c:pt idx="570">
                  <c:v>0.27184160653649897</c:v>
                </c:pt>
                <c:pt idx="571">
                  <c:v>0.27230584440208644</c:v>
                </c:pt>
                <c:pt idx="572">
                  <c:v>0.27067883614470639</c:v>
                </c:pt>
                <c:pt idx="573">
                  <c:v>0.26997967664532385</c:v>
                </c:pt>
                <c:pt idx="574">
                  <c:v>0.27091163941048119</c:v>
                </c:pt>
                <c:pt idx="575">
                  <c:v>0.27369558793009208</c:v>
                </c:pt>
                <c:pt idx="576">
                  <c:v>0.27646180417324412</c:v>
                </c:pt>
                <c:pt idx="577">
                  <c:v>0.27692113206577396</c:v>
                </c:pt>
                <c:pt idx="578">
                  <c:v>0.27852496473701754</c:v>
                </c:pt>
                <c:pt idx="579">
                  <c:v>0.2808059283936668</c:v>
                </c:pt>
                <c:pt idx="580">
                  <c:v>0.28216877830464154</c:v>
                </c:pt>
                <c:pt idx="581">
                  <c:v>0.27989498001163809</c:v>
                </c:pt>
                <c:pt idx="582">
                  <c:v>0.27646180417324412</c:v>
                </c:pt>
                <c:pt idx="583">
                  <c:v>0.27184160653649897</c:v>
                </c:pt>
                <c:pt idx="584">
                  <c:v>0.26528962586083016</c:v>
                </c:pt>
                <c:pt idx="585">
                  <c:v>0.25887662937213129</c:v>
                </c:pt>
                <c:pt idx="586">
                  <c:v>0.250420002308894</c:v>
                </c:pt>
                <c:pt idx="587">
                  <c:v>0.2410481506716444</c:v>
                </c:pt>
                <c:pt idx="588">
                  <c:v>0.2314695904306813</c:v>
                </c:pt>
                <c:pt idx="589">
                  <c:v>0.22271647114758325</c:v>
                </c:pt>
                <c:pt idx="590">
                  <c:v>0.21431389742439963</c:v>
                </c:pt>
                <c:pt idx="591">
                  <c:v>0.20547503674089088</c:v>
                </c:pt>
                <c:pt idx="592">
                  <c:v>0.19451434188246727</c:v>
                </c:pt>
                <c:pt idx="593">
                  <c:v>0.18497519069826102</c:v>
                </c:pt>
                <c:pt idx="594">
                  <c:v>0.17840134153375525</c:v>
                </c:pt>
                <c:pt idx="595">
                  <c:v>0.17464119266044847</c:v>
                </c:pt>
                <c:pt idx="596">
                  <c:v>0.17026171539495738</c:v>
                </c:pt>
                <c:pt idx="597">
                  <c:v>0.16849748352303268</c:v>
                </c:pt>
                <c:pt idx="598">
                  <c:v>0.16820274684263092</c:v>
                </c:pt>
                <c:pt idx="599">
                  <c:v>0.16879202031418183</c:v>
                </c:pt>
                <c:pt idx="600">
                  <c:v>0.16820274684263092</c:v>
                </c:pt>
                <c:pt idx="601">
                  <c:v>0.16731733474817609</c:v>
                </c:pt>
                <c:pt idx="602">
                  <c:v>0.1646502159342968</c:v>
                </c:pt>
                <c:pt idx="603">
                  <c:v>0.16226561429802155</c:v>
                </c:pt>
                <c:pt idx="604">
                  <c:v>0.16136800223497488</c:v>
                </c:pt>
                <c:pt idx="605">
                  <c:v>0.15956719323362029</c:v>
                </c:pt>
                <c:pt idx="606">
                  <c:v>0.15654915133178129</c:v>
                </c:pt>
                <c:pt idx="607">
                  <c:v>0.15350998930083753</c:v>
                </c:pt>
                <c:pt idx="608">
                  <c:v>0.15044940946088059</c:v>
                </c:pt>
                <c:pt idx="609">
                  <c:v>0.14798532068380513</c:v>
                </c:pt>
                <c:pt idx="610">
                  <c:v>0.14550717140966257</c:v>
                </c:pt>
                <c:pt idx="611">
                  <c:v>0.14612803567823801</c:v>
                </c:pt>
                <c:pt idx="612">
                  <c:v>0.15014216184855861</c:v>
                </c:pt>
                <c:pt idx="613">
                  <c:v>0.15442397311464698</c:v>
                </c:pt>
                <c:pt idx="614">
                  <c:v>0.1604685311190375</c:v>
                </c:pt>
                <c:pt idx="615">
                  <c:v>0.16643011384328271</c:v>
                </c:pt>
                <c:pt idx="616">
                  <c:v>0.17172645365323119</c:v>
                </c:pt>
                <c:pt idx="617">
                  <c:v>0.17811325231463179</c:v>
                </c:pt>
                <c:pt idx="618">
                  <c:v>0.18383903705642116</c:v>
                </c:pt>
                <c:pt idx="619">
                  <c:v>0.18920948958230613</c:v>
                </c:pt>
                <c:pt idx="620">
                  <c:v>0.19284611518884168</c:v>
                </c:pt>
                <c:pt idx="621">
                  <c:v>0.19228861256812027</c:v>
                </c:pt>
                <c:pt idx="622">
                  <c:v>0.18920948958230613</c:v>
                </c:pt>
                <c:pt idx="623">
                  <c:v>0.19005141775920598</c:v>
                </c:pt>
                <c:pt idx="624">
                  <c:v>0.18752072083646307</c:v>
                </c:pt>
                <c:pt idx="625">
                  <c:v>0.18127177155946156</c:v>
                </c:pt>
                <c:pt idx="626">
                  <c:v>0.17811325231463179</c:v>
                </c:pt>
                <c:pt idx="627">
                  <c:v>0.17405980772502544</c:v>
                </c:pt>
                <c:pt idx="628">
                  <c:v>0.17084820364330935</c:v>
                </c:pt>
                <c:pt idx="629">
                  <c:v>0.17231096852195424</c:v>
                </c:pt>
                <c:pt idx="630">
                  <c:v>0.17347764345299457</c:v>
                </c:pt>
                <c:pt idx="631">
                  <c:v>0.17522180034305238</c:v>
                </c:pt>
                <c:pt idx="632">
                  <c:v>0.18184358794477254</c:v>
                </c:pt>
                <c:pt idx="633">
                  <c:v>0.1866738674997451</c:v>
                </c:pt>
                <c:pt idx="634">
                  <c:v>0.19005141775920598</c:v>
                </c:pt>
                <c:pt idx="635">
                  <c:v>0.19256745333654565</c:v>
                </c:pt>
                <c:pt idx="636">
                  <c:v>0.19340290306241747</c:v>
                </c:pt>
                <c:pt idx="637">
                  <c:v>0.19312459835446161</c:v>
                </c:pt>
                <c:pt idx="638">
                  <c:v>0.19589965240923377</c:v>
                </c:pt>
                <c:pt idx="639">
                  <c:v>0.19810699887340152</c:v>
                </c:pt>
                <c:pt idx="640">
                  <c:v>0.20276068739319991</c:v>
                </c:pt>
                <c:pt idx="641">
                  <c:v>0.20924684875337374</c:v>
                </c:pt>
                <c:pt idx="642">
                  <c:v>0.21404867941194144</c:v>
                </c:pt>
                <c:pt idx="643">
                  <c:v>0.21906033244886131</c:v>
                </c:pt>
                <c:pt idx="644">
                  <c:v>0.22349594096239453</c:v>
                </c:pt>
                <c:pt idx="645">
                  <c:v>0.22814360759774177</c:v>
                </c:pt>
                <c:pt idx="646">
                  <c:v>0.23274206272073686</c:v>
                </c:pt>
                <c:pt idx="647">
                  <c:v>0.23729233756745879</c:v>
                </c:pt>
                <c:pt idx="648">
                  <c:v>0.2410481506716444</c:v>
                </c:pt>
                <c:pt idx="649">
                  <c:v>0.24452451157008376</c:v>
                </c:pt>
                <c:pt idx="650">
                  <c:v>0.24821856119007474</c:v>
                </c:pt>
                <c:pt idx="651">
                  <c:v>0.2499317566341949</c:v>
                </c:pt>
                <c:pt idx="652">
                  <c:v>0.25017594808392501</c:v>
                </c:pt>
                <c:pt idx="653">
                  <c:v>0.2489536154957076</c:v>
                </c:pt>
                <c:pt idx="654">
                  <c:v>0.24526583945746125</c:v>
                </c:pt>
                <c:pt idx="655">
                  <c:v>0.24254142829838424</c:v>
                </c:pt>
                <c:pt idx="656">
                  <c:v>0.24004977211264766</c:v>
                </c:pt>
                <c:pt idx="657">
                  <c:v>0.23578087032756029</c:v>
                </c:pt>
                <c:pt idx="658">
                  <c:v>0.23426412437878932</c:v>
                </c:pt>
                <c:pt idx="659">
                  <c:v>0.23527587668705244</c:v>
                </c:pt>
                <c:pt idx="660">
                  <c:v>0.23653726148869397</c:v>
                </c:pt>
                <c:pt idx="661">
                  <c:v>0.23603314711763596</c:v>
                </c:pt>
                <c:pt idx="662">
                  <c:v>0.2355284469075489</c:v>
                </c:pt>
                <c:pt idx="663">
                  <c:v>0.23603314711763596</c:v>
                </c:pt>
                <c:pt idx="664">
                  <c:v>0.23603314711763596</c:v>
                </c:pt>
                <c:pt idx="665">
                  <c:v>0.23527587668705244</c:v>
                </c:pt>
                <c:pt idx="666">
                  <c:v>0.23502315949522348</c:v>
                </c:pt>
                <c:pt idx="667">
                  <c:v>0.23729233756745879</c:v>
                </c:pt>
                <c:pt idx="668">
                  <c:v>0.2395497208404731</c:v>
                </c:pt>
                <c:pt idx="669">
                  <c:v>0.23779499327392259</c:v>
                </c:pt>
                <c:pt idx="670">
                  <c:v>0.23451728351268664</c:v>
                </c:pt>
                <c:pt idx="671">
                  <c:v>0.23070431361256905</c:v>
                </c:pt>
                <c:pt idx="672">
                  <c:v>0.22530928172586284</c:v>
                </c:pt>
                <c:pt idx="673">
                  <c:v>0.22115332195470511</c:v>
                </c:pt>
                <c:pt idx="674">
                  <c:v>0.21590181320403157</c:v>
                </c:pt>
                <c:pt idx="675">
                  <c:v>0.21112054125804933</c:v>
                </c:pt>
                <c:pt idx="676">
                  <c:v>0.20709554041921804</c:v>
                </c:pt>
                <c:pt idx="677">
                  <c:v>0.20248831706009357</c:v>
                </c:pt>
                <c:pt idx="678">
                  <c:v>0.19810699887340152</c:v>
                </c:pt>
                <c:pt idx="679">
                  <c:v>0.19312459835446161</c:v>
                </c:pt>
                <c:pt idx="680">
                  <c:v>0.18892848376085342</c:v>
                </c:pt>
                <c:pt idx="681">
                  <c:v>0.18383903705642116</c:v>
                </c:pt>
                <c:pt idx="682">
                  <c:v>0.17609125905568124</c:v>
                </c:pt>
                <c:pt idx="683">
                  <c:v>0.16643011384328271</c:v>
                </c:pt>
                <c:pt idx="684">
                  <c:v>0.15806079393660522</c:v>
                </c:pt>
                <c:pt idx="685">
                  <c:v>0.15198239545747402</c:v>
                </c:pt>
                <c:pt idx="686">
                  <c:v>0.14363923527454328</c:v>
                </c:pt>
                <c:pt idx="687">
                  <c:v>0.13576851456782227</c:v>
                </c:pt>
                <c:pt idx="688">
                  <c:v>0.13289976994448291</c:v>
                </c:pt>
                <c:pt idx="689">
                  <c:v>0.12968989219930105</c:v>
                </c:pt>
                <c:pt idx="690">
                  <c:v>0.12450422483428228</c:v>
                </c:pt>
                <c:pt idx="691">
                  <c:v>0.1228709228644355</c:v>
                </c:pt>
                <c:pt idx="692">
                  <c:v>0.11925588927793671</c:v>
                </c:pt>
                <c:pt idx="693">
                  <c:v>0.11660774398824848</c:v>
                </c:pt>
                <c:pt idx="694">
                  <c:v>0.11193427633268159</c:v>
                </c:pt>
                <c:pt idx="695">
                  <c:v>0.10516942799933163</c:v>
                </c:pt>
                <c:pt idx="696">
                  <c:v>0.10002573010786256</c:v>
                </c:pt>
                <c:pt idx="697">
                  <c:v>9.6214585346405188E-2</c:v>
                </c:pt>
                <c:pt idx="698">
                  <c:v>9.0610707828406648E-2</c:v>
                </c:pt>
                <c:pt idx="699">
                  <c:v>8.2426300860771906E-2</c:v>
                </c:pt>
                <c:pt idx="700">
                  <c:v>7.6276255404217605E-2</c:v>
                </c:pt>
                <c:pt idx="701">
                  <c:v>7.2617476545236537E-2</c:v>
                </c:pt>
                <c:pt idx="702">
                  <c:v>6.7814511161840119E-2</c:v>
                </c:pt>
                <c:pt idx="703">
                  <c:v>6.3708559391417369E-2</c:v>
                </c:pt>
                <c:pt idx="704">
                  <c:v>5.8805486675906807E-2</c:v>
                </c:pt>
                <c:pt idx="705">
                  <c:v>5.5378331375000027E-2</c:v>
                </c:pt>
                <c:pt idx="706">
                  <c:v>4.8053173115609055E-2</c:v>
                </c:pt>
                <c:pt idx="707">
                  <c:v>4.1392685158225077E-2</c:v>
                </c:pt>
                <c:pt idx="708">
                  <c:v>3.7824750588341866E-2</c:v>
                </c:pt>
                <c:pt idx="709">
                  <c:v>3.5029282202368152E-2</c:v>
                </c:pt>
                <c:pt idx="710">
                  <c:v>2.9789470831855614E-2</c:v>
                </c:pt>
                <c:pt idx="711">
                  <c:v>2.2840610876527823E-2</c:v>
                </c:pt>
                <c:pt idx="712">
                  <c:v>1.6615547557177382E-2</c:v>
                </c:pt>
                <c:pt idx="713">
                  <c:v>1.3679697291192561E-2</c:v>
                </c:pt>
                <c:pt idx="714">
                  <c:v>1.3679697291192561E-2</c:v>
                </c:pt>
                <c:pt idx="715">
                  <c:v>1.4100321519620545E-2</c:v>
                </c:pt>
                <c:pt idx="716">
                  <c:v>1.2415374762432893E-2</c:v>
                </c:pt>
                <c:pt idx="717">
                  <c:v>1.4520538757923713E-2</c:v>
                </c:pt>
                <c:pt idx="718">
                  <c:v>2.3663918197793475E-2</c:v>
                </c:pt>
                <c:pt idx="719">
                  <c:v>3.2618760850719929E-2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9B3-4273-8AE6-7A7CB2903FEC}"/>
            </c:ext>
          </c:extLst>
        </c:ser>
        <c:ser>
          <c:idx val="1"/>
          <c:order val="1"/>
          <c:tx>
            <c:strRef>
              <c:f>'TASK 1'!$Z$3:$Z$5</c:f>
              <c:strCache>
                <c:ptCount val="3"/>
                <c:pt idx="1">
                  <c:v>5000RPM</c:v>
                </c:pt>
                <c:pt idx="2">
                  <c:v>Log of (P)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'TASK 1'!$D$6:$D$3989</c:f>
              <c:numCache>
                <c:formatCode>0.00000</c:formatCode>
                <c:ptCount val="3984"/>
                <c:pt idx="0">
                  <c:v>1.5940609012704183</c:v>
                </c:pt>
                <c:pt idx="1">
                  <c:v>1.5945030438200891</c:v>
                </c:pt>
                <c:pt idx="2">
                  <c:v>1.5958267770732231</c:v>
                </c:pt>
                <c:pt idx="3">
                  <c:v>1.5980240723341896</c:v>
                </c:pt>
                <c:pt idx="4">
                  <c:v>1.6009728956867482</c:v>
                </c:pt>
                <c:pt idx="5">
                  <c:v>1.6048737705526357</c:v>
                </c:pt>
                <c:pt idx="6">
                  <c:v>1.6094876898532853</c:v>
                </c:pt>
                <c:pt idx="7">
                  <c:v>1.6148972160331345</c:v>
                </c:pt>
                <c:pt idx="8">
                  <c:v>1.6210723711436259</c:v>
                </c:pt>
                <c:pt idx="9">
                  <c:v>1.6278776945799716</c:v>
                </c:pt>
                <c:pt idx="10">
                  <c:v>1.6354837468149122</c:v>
                </c:pt>
                <c:pt idx="11">
                  <c:v>1.6436500382173291</c:v>
                </c:pt>
                <c:pt idx="12">
                  <c:v>1.6523430550627147</c:v>
                </c:pt>
                <c:pt idx="13">
                  <c:v>1.6617180576946593</c:v>
                </c:pt>
                <c:pt idx="14">
                  <c:v>1.6714505542124947</c:v>
                </c:pt>
                <c:pt idx="15">
                  <c:v>1.6817837664678814</c:v>
                </c:pt>
                <c:pt idx="16">
                  <c:v>1.6924944075030843</c:v>
                </c:pt>
                <c:pt idx="17">
                  <c:v>1.7035492982382305</c:v>
                </c:pt>
                <c:pt idx="18">
                  <c:v>1.7149162479935849</c:v>
                </c:pt>
                <c:pt idx="19">
                  <c:v>1.7266457202409118</c:v>
                </c:pt>
                <c:pt idx="20">
                  <c:v>1.7386220279179425</c:v>
                </c:pt>
                <c:pt idx="21">
                  <c:v>1.7508168426497546</c:v>
                </c:pt>
                <c:pt idx="22">
                  <c:v>1.7632033003707717</c:v>
                </c:pt>
                <c:pt idx="23">
                  <c:v>1.775756037844098</c:v>
                </c:pt>
                <c:pt idx="24">
                  <c:v>1.7884512070234555</c:v>
                </c:pt>
                <c:pt idx="25">
                  <c:v>1.8012664704896202</c:v>
                </c:pt>
                <c:pt idx="26">
                  <c:v>1.8141143561291255</c:v>
                </c:pt>
                <c:pt idx="27">
                  <c:v>1.8270460170047342</c:v>
                </c:pt>
                <c:pt idx="28">
                  <c:v>1.840043330603494</c:v>
                </c:pt>
                <c:pt idx="29">
                  <c:v>1.8530286147129897</c:v>
                </c:pt>
                <c:pt idx="30">
                  <c:v>1.8659918001262754</c:v>
                </c:pt>
                <c:pt idx="31">
                  <c:v>1.8789237339675673</c:v>
                </c:pt>
                <c:pt idx="32">
                  <c:v>1.8918718304455837</c:v>
                </c:pt>
                <c:pt idx="33">
                  <c:v>1.9047696259065952</c:v>
                </c:pt>
                <c:pt idx="34">
                  <c:v>1.9175580208254361</c:v>
                </c:pt>
                <c:pt idx="35">
                  <c:v>1.9302866472455196</c:v>
                </c:pt>
                <c:pt idx="36">
                  <c:v>1.9429500700770987</c:v>
                </c:pt>
                <c:pt idx="37">
                  <c:v>1.9554953291841271</c:v>
                </c:pt>
                <c:pt idx="38">
                  <c:v>1.9679689628786923</c:v>
                </c:pt>
                <c:pt idx="39">
                  <c:v>1.9803215860087564</c:v>
                </c:pt>
                <c:pt idx="40">
                  <c:v>1.9925535178321356</c:v>
                </c:pt>
                <c:pt idx="41">
                  <c:v>2.0047081965443363</c:v>
                </c:pt>
                <c:pt idx="42">
                  <c:v>2.0166991380649715</c:v>
                </c:pt>
                <c:pt idx="43">
                  <c:v>2.0285712526925375</c:v>
                </c:pt>
                <c:pt idx="44">
                  <c:v>2.0402857989324916</c:v>
                </c:pt>
                <c:pt idx="45">
                  <c:v>2.0518853788898719</c:v>
                </c:pt>
                <c:pt idx="46">
                  <c:v>2.0633333589517497</c:v>
                </c:pt>
                <c:pt idx="47">
                  <c:v>2.0746701889240069</c:v>
                </c:pt>
                <c:pt idx="48">
                  <c:v>2.085825533520743</c:v>
                </c:pt>
                <c:pt idx="49">
                  <c:v>2.0968752680596876</c:v>
                </c:pt>
                <c:pt idx="50">
                  <c:v>2.1077524987401626</c:v>
                </c:pt>
                <c:pt idx="51">
                  <c:v>2.1184961999117879</c:v>
                </c:pt>
                <c:pt idx="52">
                  <c:v>2.1290773242527368</c:v>
                </c:pt>
                <c:pt idx="53">
                  <c:v>2.1395327715979393</c:v>
                </c:pt>
                <c:pt idx="54">
                  <c:v>2.1498039382270222</c:v>
                </c:pt>
                <c:pt idx="55">
                  <c:v>2.1599580026785188</c:v>
                </c:pt>
                <c:pt idx="56">
                  <c:v>2.1699681739968923</c:v>
                </c:pt>
                <c:pt idx="57">
                  <c:v>2.1798389280231869</c:v>
                </c:pt>
                <c:pt idx="58">
                  <c:v>2.1895464567389267</c:v>
                </c:pt>
                <c:pt idx="59">
                  <c:v>2.199096656305616</c:v>
                </c:pt>
                <c:pt idx="60">
                  <c:v>2.2085219729314334</c:v>
                </c:pt>
                <c:pt idx="61">
                  <c:v>2.2177996799471171</c:v>
                </c:pt>
                <c:pt idx="62">
                  <c:v>2.2269348400126003</c:v>
                </c:pt>
                <c:pt idx="63">
                  <c:v>2.2359322539862951</c:v>
                </c:pt>
                <c:pt idx="64">
                  <c:v>2.2447717614952949</c:v>
                </c:pt>
                <c:pt idx="65">
                  <c:v>2.2534833920870145</c:v>
                </c:pt>
                <c:pt idx="66">
                  <c:v>2.2620474592614253</c:v>
                </c:pt>
                <c:pt idx="67">
                  <c:v>2.2704925036386179</c:v>
                </c:pt>
                <c:pt idx="68">
                  <c:v>2.2787993137555556</c:v>
                </c:pt>
                <c:pt idx="69">
                  <c:v>2.2869502157875488</c:v>
                </c:pt>
                <c:pt idx="70">
                  <c:v>2.2949949938591003</c:v>
                </c:pt>
                <c:pt idx="71">
                  <c:v>2.3028934583565053</c:v>
                </c:pt>
                <c:pt idx="72">
                  <c:v>2.3106720749301237</c:v>
                </c:pt>
                <c:pt idx="73">
                  <c:v>2.318313817223999</c:v>
                </c:pt>
                <c:pt idx="74">
                  <c:v>2.3258234190027447</c:v>
                </c:pt>
                <c:pt idx="75">
                  <c:v>2.3332053726253439</c:v>
                </c:pt>
                <c:pt idx="76">
                  <c:v>2.3404837746257177</c:v>
                </c:pt>
                <c:pt idx="77">
                  <c:v>2.3476226994672418</c:v>
                </c:pt>
                <c:pt idx="78">
                  <c:v>2.3546269768529489</c:v>
                </c:pt>
                <c:pt idx="79">
                  <c:v>2.3615389712692791</c:v>
                </c:pt>
                <c:pt idx="80">
                  <c:v>2.3683054838392832</c:v>
                </c:pt>
                <c:pt idx="81">
                  <c:v>2.3749681862992342</c:v>
                </c:pt>
                <c:pt idx="82">
                  <c:v>2.3815302158362703</c:v>
                </c:pt>
                <c:pt idx="83">
                  <c:v>2.3879590197123459</c:v>
                </c:pt>
                <c:pt idx="84">
                  <c:v>2.3942765267678214</c:v>
                </c:pt>
                <c:pt idx="85">
                  <c:v>2.4004861817912042</c:v>
                </c:pt>
                <c:pt idx="86">
                  <c:v>2.406591270897152</c:v>
                </c:pt>
                <c:pt idx="87">
                  <c:v>2.4125781354312723</c:v>
                </c:pt>
                <c:pt idx="88">
                  <c:v>2.4184504508295834</c:v>
                </c:pt>
                <c:pt idx="89">
                  <c:v>2.42422807069598</c:v>
                </c:pt>
                <c:pt idx="90">
                  <c:v>2.4298975586871476</c:v>
                </c:pt>
                <c:pt idx="91">
                  <c:v>2.4354780541713246</c:v>
                </c:pt>
                <c:pt idx="92">
                  <c:v>2.4409405515396636</c:v>
                </c:pt>
                <c:pt idx="93">
                  <c:v>2.4463041139519239</c:v>
                </c:pt>
                <c:pt idx="94">
                  <c:v>2.4515715370380673</c:v>
                </c:pt>
                <c:pt idx="95">
                  <c:v>2.4567303232232978</c:v>
                </c:pt>
                <c:pt idx="96">
                  <c:v>2.4618135536226196</c:v>
                </c:pt>
                <c:pt idx="97">
                  <c:v>2.4667935023435357</c:v>
                </c:pt>
                <c:pt idx="98">
                  <c:v>2.4716730185000912</c:v>
                </c:pt>
                <c:pt idx="99">
                  <c:v>2.4764548254543031</c:v>
                </c:pt>
                <c:pt idx="100">
                  <c:v>2.4811558708280352</c:v>
                </c:pt>
                <c:pt idx="101">
                  <c:v>2.4857640022849474</c:v>
                </c:pt>
                <c:pt idx="102">
                  <c:v>2.4902816204417575</c:v>
                </c:pt>
                <c:pt idx="103">
                  <c:v>2.4947110252052629</c:v>
                </c:pt>
                <c:pt idx="104">
                  <c:v>2.4990544211971009</c:v>
                </c:pt>
                <c:pt idx="105">
                  <c:v>2.5033139228158845</c:v>
                </c:pt>
                <c:pt idx="106">
                  <c:v>2.507491558965369</c:v>
                </c:pt>
                <c:pt idx="107">
                  <c:v>2.511575905309916</c:v>
                </c:pt>
                <c:pt idx="108">
                  <c:v>2.5155957002684515</c:v>
                </c:pt>
                <c:pt idx="109">
                  <c:v>2.5195129832576257</c:v>
                </c:pt>
                <c:pt idx="110">
                  <c:v>2.5233692209782803</c:v>
                </c:pt>
                <c:pt idx="111">
                  <c:v>2.5271270138391762</c:v>
                </c:pt>
                <c:pt idx="112">
                  <c:v>2.5308269862489765</c:v>
                </c:pt>
                <c:pt idx="113">
                  <c:v>2.5344322734758764</c:v>
                </c:pt>
                <c:pt idx="114">
                  <c:v>2.5379701277584696</c:v>
                </c:pt>
                <c:pt idx="115">
                  <c:v>2.5414419452545256</c:v>
                </c:pt>
                <c:pt idx="116">
                  <c:v>2.5448242987597278</c:v>
                </c:pt>
                <c:pt idx="117">
                  <c:v>2.5481436374348454</c:v>
                </c:pt>
                <c:pt idx="118">
                  <c:v>2.5513889972730204</c:v>
                </c:pt>
                <c:pt idx="119">
                  <c:v>2.5545618391909861</c:v>
                </c:pt>
                <c:pt idx="120">
                  <c:v>2.5576635678875652</c:v>
                </c:pt>
                <c:pt idx="121">
                  <c:v>2.5606955343936537</c:v>
                </c:pt>
                <c:pt idx="122">
                  <c:v>2.5636708994192432</c:v>
                </c:pt>
                <c:pt idx="123">
                  <c:v>2.5665671129934964</c:v>
                </c:pt>
                <c:pt idx="124">
                  <c:v>2.5693973210854648</c:v>
                </c:pt>
                <c:pt idx="125">
                  <c:v>2.5721626826463373</c:v>
                </c:pt>
                <c:pt idx="126">
                  <c:v>2.5748643136645399</c:v>
                </c:pt>
                <c:pt idx="127">
                  <c:v>2.5775032889572613</c:v>
                </c:pt>
                <c:pt idx="128">
                  <c:v>2.5800806438630075</c:v>
                </c:pt>
                <c:pt idx="129">
                  <c:v>2.5825973758414835</c:v>
                </c:pt>
                <c:pt idx="130">
                  <c:v>2.5850431549059416</c:v>
                </c:pt>
                <c:pt idx="131">
                  <c:v>2.5874415515599591</c:v>
                </c:pt>
                <c:pt idx="132">
                  <c:v>2.5897709344582682</c:v>
                </c:pt>
                <c:pt idx="133">
                  <c:v>2.5920434496293616</c:v>
                </c:pt>
                <c:pt idx="134">
                  <c:v>2.5942488668573831</c:v>
                </c:pt>
                <c:pt idx="135">
                  <c:v>2.5964101438442699</c:v>
                </c:pt>
                <c:pt idx="136">
                  <c:v>2.598505988988193</c:v>
                </c:pt>
                <c:pt idx="137">
                  <c:v>2.6005481897240834</c:v>
                </c:pt>
                <c:pt idx="138">
                  <c:v>2.6025266071349242</c:v>
                </c:pt>
                <c:pt idx="139">
                  <c:v>2.6044636616701857</c:v>
                </c:pt>
                <c:pt idx="140">
                  <c:v>2.606338363528125</c:v>
                </c:pt>
                <c:pt idx="141">
                  <c:v>2.6081621863197615</c:v>
                </c:pt>
                <c:pt idx="142">
                  <c:v>2.6099250727216621</c:v>
                </c:pt>
                <c:pt idx="143">
                  <c:v>2.6116383521225046</c:v>
                </c:pt>
                <c:pt idx="144">
                  <c:v>2.6133025816802631</c:v>
                </c:pt>
                <c:pt idx="145">
                  <c:v>2.6149182977778489</c:v>
                </c:pt>
                <c:pt idx="146">
                  <c:v>2.6164755138885654</c:v>
                </c:pt>
                <c:pt idx="147">
                  <c:v>2.6179853026090019</c:v>
                </c:pt>
                <c:pt idx="148">
                  <c:v>2.6194377065029881</c:v>
                </c:pt>
                <c:pt idx="149">
                  <c:v>2.6208540778583549</c:v>
                </c:pt>
                <c:pt idx="150">
                  <c:v>2.6222140229662951</c:v>
                </c:pt>
                <c:pt idx="151">
                  <c:v>2.6235180561820592</c:v>
                </c:pt>
                <c:pt idx="152">
                  <c:v>2.6247872752921073</c:v>
                </c:pt>
                <c:pt idx="153">
                  <c:v>2.6260014238478919</c:v>
                </c:pt>
                <c:pt idx="154">
                  <c:v>2.6271609523747759</c:v>
                </c:pt>
                <c:pt idx="155">
                  <c:v>2.6282867310895144</c:v>
                </c:pt>
                <c:pt idx="156">
                  <c:v>2.6293586225803405</c:v>
                </c:pt>
                <c:pt idx="157">
                  <c:v>2.6303871897955311</c:v>
                </c:pt>
                <c:pt idx="158">
                  <c:v>2.6313625848869608</c:v>
                </c:pt>
                <c:pt idx="159">
                  <c:v>2.6322952873402072</c:v>
                </c:pt>
                <c:pt idx="160">
                  <c:v>2.6331855670595279</c:v>
                </c:pt>
                <c:pt idx="161">
                  <c:v>2.6340235935670839</c:v>
                </c:pt>
                <c:pt idx="162">
                  <c:v>2.6348298023738992</c:v>
                </c:pt>
                <c:pt idx="163">
                  <c:v>2.6355842663112301</c:v>
                </c:pt>
                <c:pt idx="164">
                  <c:v>2.636287252098513</c:v>
                </c:pt>
                <c:pt idx="165">
                  <c:v>2.6369590457907699</c:v>
                </c:pt>
                <c:pt idx="166">
                  <c:v>2.6375797812433479</c:v>
                </c:pt>
                <c:pt idx="167">
                  <c:v>2.6381496756668459</c:v>
                </c:pt>
                <c:pt idx="168">
                  <c:v>2.6386888866901237</c:v>
                </c:pt>
                <c:pt idx="169">
                  <c:v>2.6391775920802147</c:v>
                </c:pt>
                <c:pt idx="170">
                  <c:v>2.6396259192408125</c:v>
                </c:pt>
                <c:pt idx="171">
                  <c:v>2.6400240441088667</c:v>
                </c:pt>
                <c:pt idx="172">
                  <c:v>2.6403919849593236</c:v>
                </c:pt>
                <c:pt idx="173">
                  <c:v>2.6407099528830362</c:v>
                </c:pt>
                <c:pt idx="174">
                  <c:v>2.6409879839759003</c:v>
                </c:pt>
                <c:pt idx="175">
                  <c:v>2.6412162335803266</c:v>
                </c:pt>
                <c:pt idx="176">
                  <c:v>2.6414046971633121</c:v>
                </c:pt>
                <c:pt idx="177">
                  <c:v>2.6415534264538958</c:v>
                </c:pt>
                <c:pt idx="178">
                  <c:v>2.6416624622379814</c:v>
                </c:pt>
                <c:pt idx="179">
                  <c:v>2.6417219247658323</c:v>
                </c:pt>
                <c:pt idx="180">
                  <c:v>2.6417516529769882</c:v>
                </c:pt>
                <c:pt idx="181">
                  <c:v>2.6417219247658323</c:v>
                </c:pt>
                <c:pt idx="182">
                  <c:v>2.6416624622379814</c:v>
                </c:pt>
                <c:pt idx="183">
                  <c:v>2.6415534264538958</c:v>
                </c:pt>
                <c:pt idx="184">
                  <c:v>2.6414046971633121</c:v>
                </c:pt>
                <c:pt idx="185">
                  <c:v>2.6412162335803266</c:v>
                </c:pt>
                <c:pt idx="186">
                  <c:v>2.6409879839759003</c:v>
                </c:pt>
                <c:pt idx="187">
                  <c:v>2.6407099528830362</c:v>
                </c:pt>
                <c:pt idx="188">
                  <c:v>2.6403919849593236</c:v>
                </c:pt>
                <c:pt idx="189">
                  <c:v>2.6400240441088667</c:v>
                </c:pt>
                <c:pt idx="190">
                  <c:v>2.6396259192408125</c:v>
                </c:pt>
                <c:pt idx="191">
                  <c:v>2.6391775920802147</c:v>
                </c:pt>
                <c:pt idx="192">
                  <c:v>2.6386888866901237</c:v>
                </c:pt>
                <c:pt idx="193">
                  <c:v>2.6381496756668459</c:v>
                </c:pt>
                <c:pt idx="194">
                  <c:v>2.6375797812433479</c:v>
                </c:pt>
                <c:pt idx="195">
                  <c:v>2.6369590457907699</c:v>
                </c:pt>
                <c:pt idx="196">
                  <c:v>2.636287252098513</c:v>
                </c:pt>
                <c:pt idx="197">
                  <c:v>2.6355842663112301</c:v>
                </c:pt>
                <c:pt idx="198">
                  <c:v>2.6348298023738992</c:v>
                </c:pt>
                <c:pt idx="199">
                  <c:v>2.6340235935670839</c:v>
                </c:pt>
                <c:pt idx="200">
                  <c:v>2.6331855670595279</c:v>
                </c:pt>
                <c:pt idx="201">
                  <c:v>2.6322952873402072</c:v>
                </c:pt>
                <c:pt idx="202">
                  <c:v>2.6313625848869608</c:v>
                </c:pt>
                <c:pt idx="203">
                  <c:v>2.6303871897955311</c:v>
                </c:pt>
                <c:pt idx="204">
                  <c:v>2.6293586225803405</c:v>
                </c:pt>
                <c:pt idx="205">
                  <c:v>2.6282867310895144</c:v>
                </c:pt>
                <c:pt idx="206">
                  <c:v>2.6271609523747759</c:v>
                </c:pt>
                <c:pt idx="207">
                  <c:v>2.6260014238478919</c:v>
                </c:pt>
                <c:pt idx="208">
                  <c:v>2.6247872752921073</c:v>
                </c:pt>
                <c:pt idx="209">
                  <c:v>2.6235180561820592</c:v>
                </c:pt>
                <c:pt idx="210">
                  <c:v>2.6222140229662951</c:v>
                </c:pt>
                <c:pt idx="211">
                  <c:v>2.6208540778583549</c:v>
                </c:pt>
                <c:pt idx="212">
                  <c:v>2.6194377065029881</c:v>
                </c:pt>
                <c:pt idx="213">
                  <c:v>2.6179853026090019</c:v>
                </c:pt>
                <c:pt idx="214">
                  <c:v>2.6164755138885654</c:v>
                </c:pt>
                <c:pt idx="215">
                  <c:v>2.6149182977778489</c:v>
                </c:pt>
                <c:pt idx="216">
                  <c:v>2.6133025816802631</c:v>
                </c:pt>
                <c:pt idx="217">
                  <c:v>2.6116383521225046</c:v>
                </c:pt>
                <c:pt idx="218">
                  <c:v>2.6099250727216621</c:v>
                </c:pt>
                <c:pt idx="219">
                  <c:v>2.6081621863197615</c:v>
                </c:pt>
                <c:pt idx="220">
                  <c:v>2.606338363528125</c:v>
                </c:pt>
                <c:pt idx="221">
                  <c:v>2.6044636616701857</c:v>
                </c:pt>
                <c:pt idx="222">
                  <c:v>2.6025266071349242</c:v>
                </c:pt>
                <c:pt idx="223">
                  <c:v>2.6005481897240834</c:v>
                </c:pt>
                <c:pt idx="224">
                  <c:v>2.598505988988193</c:v>
                </c:pt>
                <c:pt idx="225">
                  <c:v>2.5964101438442699</c:v>
                </c:pt>
                <c:pt idx="226">
                  <c:v>2.5942488668573831</c:v>
                </c:pt>
                <c:pt idx="227">
                  <c:v>2.5920434496293616</c:v>
                </c:pt>
                <c:pt idx="228">
                  <c:v>2.5897709344582682</c:v>
                </c:pt>
                <c:pt idx="229">
                  <c:v>2.5874415515599591</c:v>
                </c:pt>
                <c:pt idx="230">
                  <c:v>2.5850431549059416</c:v>
                </c:pt>
                <c:pt idx="231">
                  <c:v>2.5825973758414835</c:v>
                </c:pt>
                <c:pt idx="232">
                  <c:v>2.5800806438630075</c:v>
                </c:pt>
                <c:pt idx="233">
                  <c:v>2.5775032889572613</c:v>
                </c:pt>
                <c:pt idx="234">
                  <c:v>2.5748643136645399</c:v>
                </c:pt>
                <c:pt idx="235">
                  <c:v>2.5721626826463373</c:v>
                </c:pt>
                <c:pt idx="236">
                  <c:v>2.5693973210854648</c:v>
                </c:pt>
                <c:pt idx="237">
                  <c:v>2.5665671129934964</c:v>
                </c:pt>
                <c:pt idx="238">
                  <c:v>2.5636708994192432</c:v>
                </c:pt>
                <c:pt idx="239">
                  <c:v>2.5606955343936537</c:v>
                </c:pt>
                <c:pt idx="240">
                  <c:v>2.5576635678875652</c:v>
                </c:pt>
                <c:pt idx="241">
                  <c:v>2.5545618391909861</c:v>
                </c:pt>
                <c:pt idx="242">
                  <c:v>2.5513889972730204</c:v>
                </c:pt>
                <c:pt idx="243">
                  <c:v>2.5481436374348454</c:v>
                </c:pt>
                <c:pt idx="244">
                  <c:v>2.5448242987597278</c:v>
                </c:pt>
                <c:pt idx="245">
                  <c:v>2.5414419452545256</c:v>
                </c:pt>
                <c:pt idx="246">
                  <c:v>2.5379701277584696</c:v>
                </c:pt>
                <c:pt idx="247">
                  <c:v>2.5344322734758764</c:v>
                </c:pt>
                <c:pt idx="248">
                  <c:v>2.5308269862489765</c:v>
                </c:pt>
                <c:pt idx="249">
                  <c:v>2.5271270138391762</c:v>
                </c:pt>
                <c:pt idx="250">
                  <c:v>2.5233692209782803</c:v>
                </c:pt>
                <c:pt idx="251">
                  <c:v>2.5195129832576257</c:v>
                </c:pt>
                <c:pt idx="252">
                  <c:v>2.5155957002684515</c:v>
                </c:pt>
                <c:pt idx="253">
                  <c:v>2.511575905309916</c:v>
                </c:pt>
                <c:pt idx="254">
                  <c:v>2.507491558965369</c:v>
                </c:pt>
                <c:pt idx="255">
                  <c:v>2.5033139228158845</c:v>
                </c:pt>
                <c:pt idx="256">
                  <c:v>2.4990544211971009</c:v>
                </c:pt>
                <c:pt idx="257">
                  <c:v>2.4947110252052629</c:v>
                </c:pt>
                <c:pt idx="258">
                  <c:v>2.4902816204417575</c:v>
                </c:pt>
                <c:pt idx="259">
                  <c:v>2.4857640022849474</c:v>
                </c:pt>
                <c:pt idx="260">
                  <c:v>2.4811558708280352</c:v>
                </c:pt>
                <c:pt idx="261">
                  <c:v>2.4764548254543031</c:v>
                </c:pt>
                <c:pt idx="262">
                  <c:v>2.4716730185000912</c:v>
                </c:pt>
                <c:pt idx="263">
                  <c:v>2.4667935023435357</c:v>
                </c:pt>
                <c:pt idx="264">
                  <c:v>2.4618135536226196</c:v>
                </c:pt>
                <c:pt idx="265">
                  <c:v>2.4567303232232978</c:v>
                </c:pt>
                <c:pt idx="266">
                  <c:v>2.4515715370380673</c:v>
                </c:pt>
                <c:pt idx="267">
                  <c:v>2.4463041139519239</c:v>
                </c:pt>
                <c:pt idx="268">
                  <c:v>2.4409405515396636</c:v>
                </c:pt>
                <c:pt idx="269">
                  <c:v>2.4354780541713246</c:v>
                </c:pt>
                <c:pt idx="270">
                  <c:v>2.4298975586871476</c:v>
                </c:pt>
                <c:pt idx="271">
                  <c:v>2.42422807069598</c:v>
                </c:pt>
                <c:pt idx="272">
                  <c:v>2.4184504508295834</c:v>
                </c:pt>
                <c:pt idx="273">
                  <c:v>2.4125781354312723</c:v>
                </c:pt>
                <c:pt idx="274">
                  <c:v>2.406591270897152</c:v>
                </c:pt>
                <c:pt idx="275">
                  <c:v>2.4004861817912042</c:v>
                </c:pt>
                <c:pt idx="276">
                  <c:v>2.3942765267678214</c:v>
                </c:pt>
                <c:pt idx="277">
                  <c:v>2.3879590197123459</c:v>
                </c:pt>
                <c:pt idx="278">
                  <c:v>2.3815302158362703</c:v>
                </c:pt>
                <c:pt idx="279">
                  <c:v>2.3749681862992342</c:v>
                </c:pt>
                <c:pt idx="280">
                  <c:v>2.3683054838392832</c:v>
                </c:pt>
                <c:pt idx="281">
                  <c:v>2.3615389712692791</c:v>
                </c:pt>
                <c:pt idx="282">
                  <c:v>2.3546269768529489</c:v>
                </c:pt>
                <c:pt idx="283">
                  <c:v>2.3476226994672418</c:v>
                </c:pt>
                <c:pt idx="284">
                  <c:v>2.3404837746257177</c:v>
                </c:pt>
                <c:pt idx="285">
                  <c:v>2.3332053726253439</c:v>
                </c:pt>
                <c:pt idx="286">
                  <c:v>2.3258234190027447</c:v>
                </c:pt>
                <c:pt idx="287">
                  <c:v>2.318313817223999</c:v>
                </c:pt>
                <c:pt idx="288">
                  <c:v>2.3106720749301237</c:v>
                </c:pt>
                <c:pt idx="289">
                  <c:v>2.3028934583565053</c:v>
                </c:pt>
                <c:pt idx="290">
                  <c:v>2.2949949938591003</c:v>
                </c:pt>
                <c:pt idx="291">
                  <c:v>2.2869502157875488</c:v>
                </c:pt>
                <c:pt idx="292">
                  <c:v>2.2787993137555556</c:v>
                </c:pt>
                <c:pt idx="293">
                  <c:v>2.2704925036386179</c:v>
                </c:pt>
                <c:pt idx="294">
                  <c:v>2.2620474592614253</c:v>
                </c:pt>
                <c:pt idx="295">
                  <c:v>2.2534833920870145</c:v>
                </c:pt>
                <c:pt idx="296">
                  <c:v>2.2447717614952949</c:v>
                </c:pt>
                <c:pt idx="297">
                  <c:v>2.2359322539862951</c:v>
                </c:pt>
                <c:pt idx="298">
                  <c:v>2.2269348400126003</c:v>
                </c:pt>
                <c:pt idx="299">
                  <c:v>2.2177996799471171</c:v>
                </c:pt>
                <c:pt idx="300">
                  <c:v>2.2085219729314334</c:v>
                </c:pt>
                <c:pt idx="301">
                  <c:v>2.199096656305616</c:v>
                </c:pt>
                <c:pt idx="302">
                  <c:v>2.1895464567389267</c:v>
                </c:pt>
                <c:pt idx="303">
                  <c:v>2.1798389280231869</c:v>
                </c:pt>
                <c:pt idx="304">
                  <c:v>2.1699681739968923</c:v>
                </c:pt>
                <c:pt idx="305">
                  <c:v>2.1599580026785188</c:v>
                </c:pt>
                <c:pt idx="306">
                  <c:v>2.1498039382270222</c:v>
                </c:pt>
                <c:pt idx="307">
                  <c:v>2.1395327715979393</c:v>
                </c:pt>
                <c:pt idx="308">
                  <c:v>2.1290773242527368</c:v>
                </c:pt>
                <c:pt idx="309">
                  <c:v>2.1184961999117879</c:v>
                </c:pt>
                <c:pt idx="310">
                  <c:v>2.1077524987401626</c:v>
                </c:pt>
                <c:pt idx="311">
                  <c:v>2.0968752680596876</c:v>
                </c:pt>
                <c:pt idx="312">
                  <c:v>2.085825533520743</c:v>
                </c:pt>
                <c:pt idx="313">
                  <c:v>2.0746701889240069</c:v>
                </c:pt>
                <c:pt idx="314">
                  <c:v>2.0633333589517497</c:v>
                </c:pt>
                <c:pt idx="315">
                  <c:v>2.0518853788898719</c:v>
                </c:pt>
                <c:pt idx="316">
                  <c:v>2.0402857989324916</c:v>
                </c:pt>
                <c:pt idx="317">
                  <c:v>2.0285712526925375</c:v>
                </c:pt>
                <c:pt idx="318">
                  <c:v>2.0166991380649715</c:v>
                </c:pt>
                <c:pt idx="319">
                  <c:v>2.0047081965443363</c:v>
                </c:pt>
                <c:pt idx="320">
                  <c:v>1.9925535178321356</c:v>
                </c:pt>
                <c:pt idx="321">
                  <c:v>1.9803215860087564</c:v>
                </c:pt>
                <c:pt idx="322">
                  <c:v>1.9679689628786923</c:v>
                </c:pt>
                <c:pt idx="323">
                  <c:v>1.9554953291841271</c:v>
                </c:pt>
                <c:pt idx="324">
                  <c:v>1.9429500700770987</c:v>
                </c:pt>
                <c:pt idx="325">
                  <c:v>1.9302866472455196</c:v>
                </c:pt>
                <c:pt idx="326">
                  <c:v>1.9175580208254361</c:v>
                </c:pt>
                <c:pt idx="327">
                  <c:v>1.9047696259065952</c:v>
                </c:pt>
                <c:pt idx="328">
                  <c:v>1.8918718304455837</c:v>
                </c:pt>
                <c:pt idx="329">
                  <c:v>1.8789237339675673</c:v>
                </c:pt>
                <c:pt idx="330">
                  <c:v>1.8659918001262754</c:v>
                </c:pt>
                <c:pt idx="331">
                  <c:v>1.8530286147129897</c:v>
                </c:pt>
                <c:pt idx="332">
                  <c:v>1.840043330603494</c:v>
                </c:pt>
                <c:pt idx="333">
                  <c:v>1.8270460170047342</c:v>
                </c:pt>
                <c:pt idx="334">
                  <c:v>1.8141143561291255</c:v>
                </c:pt>
                <c:pt idx="335">
                  <c:v>1.8012664704896202</c:v>
                </c:pt>
                <c:pt idx="336">
                  <c:v>1.7884512070234555</c:v>
                </c:pt>
                <c:pt idx="337">
                  <c:v>1.775756037844098</c:v>
                </c:pt>
                <c:pt idx="338">
                  <c:v>1.7632033003707717</c:v>
                </c:pt>
                <c:pt idx="339">
                  <c:v>1.7508168426497546</c:v>
                </c:pt>
                <c:pt idx="340">
                  <c:v>1.7386220279179425</c:v>
                </c:pt>
                <c:pt idx="341">
                  <c:v>1.7266457202409118</c:v>
                </c:pt>
                <c:pt idx="342">
                  <c:v>1.7149162479935849</c:v>
                </c:pt>
                <c:pt idx="343">
                  <c:v>1.7035492982382305</c:v>
                </c:pt>
                <c:pt idx="344">
                  <c:v>1.6924944075030843</c:v>
                </c:pt>
                <c:pt idx="345">
                  <c:v>1.6817837664678814</c:v>
                </c:pt>
                <c:pt idx="346">
                  <c:v>1.6714505542124947</c:v>
                </c:pt>
                <c:pt idx="347">
                  <c:v>1.6617180576946593</c:v>
                </c:pt>
                <c:pt idx="348">
                  <c:v>1.6523430550627147</c:v>
                </c:pt>
                <c:pt idx="349">
                  <c:v>1.6436500382173291</c:v>
                </c:pt>
                <c:pt idx="350">
                  <c:v>1.6354837468149122</c:v>
                </c:pt>
                <c:pt idx="351">
                  <c:v>1.6278776945799716</c:v>
                </c:pt>
                <c:pt idx="352">
                  <c:v>1.6210723711436259</c:v>
                </c:pt>
                <c:pt idx="353">
                  <c:v>1.6148972160331345</c:v>
                </c:pt>
                <c:pt idx="354">
                  <c:v>1.6094876898532853</c:v>
                </c:pt>
                <c:pt idx="355">
                  <c:v>1.6048737705526357</c:v>
                </c:pt>
                <c:pt idx="356">
                  <c:v>1.6009728956867482</c:v>
                </c:pt>
                <c:pt idx="357">
                  <c:v>1.5980240723341896</c:v>
                </c:pt>
                <c:pt idx="358">
                  <c:v>1.5958267770732231</c:v>
                </c:pt>
                <c:pt idx="359">
                  <c:v>1.5945030438200891</c:v>
                </c:pt>
                <c:pt idx="360">
                  <c:v>1.5940609012704183</c:v>
                </c:pt>
                <c:pt idx="361">
                  <c:v>1.5945030438200891</c:v>
                </c:pt>
                <c:pt idx="362">
                  <c:v>1.5958267770732231</c:v>
                </c:pt>
                <c:pt idx="363">
                  <c:v>1.5980240723341896</c:v>
                </c:pt>
                <c:pt idx="364">
                  <c:v>1.6009728956867482</c:v>
                </c:pt>
                <c:pt idx="365">
                  <c:v>1.6048737705526357</c:v>
                </c:pt>
                <c:pt idx="366">
                  <c:v>1.6094876898532853</c:v>
                </c:pt>
                <c:pt idx="367">
                  <c:v>1.6148972160331345</c:v>
                </c:pt>
                <c:pt idx="368">
                  <c:v>1.6210723711436259</c:v>
                </c:pt>
                <c:pt idx="369">
                  <c:v>1.6278776945799716</c:v>
                </c:pt>
                <c:pt idx="370">
                  <c:v>1.6354837468149122</c:v>
                </c:pt>
                <c:pt idx="371">
                  <c:v>1.6436500382173291</c:v>
                </c:pt>
                <c:pt idx="372">
                  <c:v>1.6523430550627147</c:v>
                </c:pt>
                <c:pt idx="373">
                  <c:v>1.6617180576946593</c:v>
                </c:pt>
                <c:pt idx="374">
                  <c:v>1.6714505542124947</c:v>
                </c:pt>
                <c:pt idx="375">
                  <c:v>1.6817837664678814</c:v>
                </c:pt>
                <c:pt idx="376">
                  <c:v>1.6924944075030843</c:v>
                </c:pt>
                <c:pt idx="377">
                  <c:v>1.7035492982382305</c:v>
                </c:pt>
                <c:pt idx="378">
                  <c:v>1.7149162479935849</c:v>
                </c:pt>
                <c:pt idx="379">
                  <c:v>1.7266457202409118</c:v>
                </c:pt>
                <c:pt idx="380">
                  <c:v>1.7386220279179425</c:v>
                </c:pt>
                <c:pt idx="381">
                  <c:v>1.7508168426497546</c:v>
                </c:pt>
                <c:pt idx="382">
                  <c:v>1.7632033003707717</c:v>
                </c:pt>
                <c:pt idx="383">
                  <c:v>1.775756037844098</c:v>
                </c:pt>
                <c:pt idx="384">
                  <c:v>1.7884512070234555</c:v>
                </c:pt>
                <c:pt idx="385">
                  <c:v>1.8012664704896202</c:v>
                </c:pt>
                <c:pt idx="386">
                  <c:v>1.8141143561291255</c:v>
                </c:pt>
                <c:pt idx="387">
                  <c:v>1.8270460170047342</c:v>
                </c:pt>
                <c:pt idx="388">
                  <c:v>1.840043330603494</c:v>
                </c:pt>
                <c:pt idx="389">
                  <c:v>1.8530286147129897</c:v>
                </c:pt>
                <c:pt idx="390">
                  <c:v>1.8659918001262754</c:v>
                </c:pt>
                <c:pt idx="391">
                  <c:v>1.8789237339675673</c:v>
                </c:pt>
                <c:pt idx="392">
                  <c:v>1.8918718304455837</c:v>
                </c:pt>
                <c:pt idx="393">
                  <c:v>1.9047696259065952</c:v>
                </c:pt>
                <c:pt idx="394">
                  <c:v>1.9175580208254361</c:v>
                </c:pt>
                <c:pt idx="395">
                  <c:v>1.9302866472455196</c:v>
                </c:pt>
                <c:pt idx="396">
                  <c:v>1.9429500700770987</c:v>
                </c:pt>
                <c:pt idx="397">
                  <c:v>1.9554953291841271</c:v>
                </c:pt>
                <c:pt idx="398">
                  <c:v>1.9679689628786923</c:v>
                </c:pt>
                <c:pt idx="399">
                  <c:v>1.9803215860087564</c:v>
                </c:pt>
                <c:pt idx="400">
                  <c:v>1.9925535178321356</c:v>
                </c:pt>
                <c:pt idx="401">
                  <c:v>2.0047081965443363</c:v>
                </c:pt>
                <c:pt idx="402">
                  <c:v>2.0166991380649715</c:v>
                </c:pt>
                <c:pt idx="403">
                  <c:v>2.0285712526925375</c:v>
                </c:pt>
                <c:pt idx="404">
                  <c:v>2.0402857989324916</c:v>
                </c:pt>
                <c:pt idx="405">
                  <c:v>2.0518853788898719</c:v>
                </c:pt>
                <c:pt idx="406">
                  <c:v>2.0633333589517497</c:v>
                </c:pt>
                <c:pt idx="407">
                  <c:v>2.0746701889240069</c:v>
                </c:pt>
                <c:pt idx="408">
                  <c:v>2.085825533520743</c:v>
                </c:pt>
                <c:pt idx="409">
                  <c:v>2.0968752680596876</c:v>
                </c:pt>
                <c:pt idx="410">
                  <c:v>2.1077524987401626</c:v>
                </c:pt>
                <c:pt idx="411">
                  <c:v>2.1184961999117879</c:v>
                </c:pt>
                <c:pt idx="412">
                  <c:v>2.1290773242527368</c:v>
                </c:pt>
                <c:pt idx="413">
                  <c:v>2.1395327715979393</c:v>
                </c:pt>
                <c:pt idx="414">
                  <c:v>2.1498039382270222</c:v>
                </c:pt>
                <c:pt idx="415">
                  <c:v>2.1599580026785188</c:v>
                </c:pt>
                <c:pt idx="416">
                  <c:v>2.1699681739968923</c:v>
                </c:pt>
                <c:pt idx="417">
                  <c:v>2.1798389280231869</c:v>
                </c:pt>
                <c:pt idx="418">
                  <c:v>2.1895464567389267</c:v>
                </c:pt>
                <c:pt idx="419">
                  <c:v>2.199096656305616</c:v>
                </c:pt>
                <c:pt idx="420">
                  <c:v>2.2085219729314334</c:v>
                </c:pt>
                <c:pt idx="421">
                  <c:v>2.2177996799471171</c:v>
                </c:pt>
                <c:pt idx="422">
                  <c:v>2.2269348400126003</c:v>
                </c:pt>
                <c:pt idx="423">
                  <c:v>2.2359322539862951</c:v>
                </c:pt>
                <c:pt idx="424">
                  <c:v>2.2447717614952949</c:v>
                </c:pt>
                <c:pt idx="425">
                  <c:v>2.2534833920870145</c:v>
                </c:pt>
                <c:pt idx="426">
                  <c:v>2.2620474592614253</c:v>
                </c:pt>
                <c:pt idx="427">
                  <c:v>2.2704925036386179</c:v>
                </c:pt>
                <c:pt idx="428">
                  <c:v>2.2787993137555556</c:v>
                </c:pt>
                <c:pt idx="429">
                  <c:v>2.2869502157875488</c:v>
                </c:pt>
                <c:pt idx="430">
                  <c:v>2.2949949938591003</c:v>
                </c:pt>
                <c:pt idx="431">
                  <c:v>2.3028934583565053</c:v>
                </c:pt>
                <c:pt idx="432">
                  <c:v>2.3106720749301237</c:v>
                </c:pt>
                <c:pt idx="433">
                  <c:v>2.318313817223999</c:v>
                </c:pt>
                <c:pt idx="434">
                  <c:v>2.3258234190027447</c:v>
                </c:pt>
                <c:pt idx="435">
                  <c:v>2.3332053726253439</c:v>
                </c:pt>
                <c:pt idx="436">
                  <c:v>2.3404837746257177</c:v>
                </c:pt>
                <c:pt idx="437">
                  <c:v>2.3476226994672418</c:v>
                </c:pt>
                <c:pt idx="438">
                  <c:v>2.3546269768529489</c:v>
                </c:pt>
                <c:pt idx="439">
                  <c:v>2.3615389712692791</c:v>
                </c:pt>
                <c:pt idx="440">
                  <c:v>2.3683054838392832</c:v>
                </c:pt>
                <c:pt idx="441">
                  <c:v>2.3749681862992342</c:v>
                </c:pt>
                <c:pt idx="442">
                  <c:v>2.3815302158362703</c:v>
                </c:pt>
                <c:pt idx="443">
                  <c:v>2.3879590197123459</c:v>
                </c:pt>
                <c:pt idx="444">
                  <c:v>2.3942765267678214</c:v>
                </c:pt>
                <c:pt idx="445">
                  <c:v>2.4004861817912042</c:v>
                </c:pt>
                <c:pt idx="446">
                  <c:v>2.406591270897152</c:v>
                </c:pt>
                <c:pt idx="447">
                  <c:v>2.4125781354312723</c:v>
                </c:pt>
                <c:pt idx="448">
                  <c:v>2.4184504508295834</c:v>
                </c:pt>
                <c:pt idx="449">
                  <c:v>2.42422807069598</c:v>
                </c:pt>
                <c:pt idx="450">
                  <c:v>2.4298975586871476</c:v>
                </c:pt>
                <c:pt idx="451">
                  <c:v>2.4354780541713246</c:v>
                </c:pt>
                <c:pt idx="452">
                  <c:v>2.4409405515396636</c:v>
                </c:pt>
                <c:pt idx="453">
                  <c:v>2.4463041139519239</c:v>
                </c:pt>
                <c:pt idx="454">
                  <c:v>2.4515715370380673</c:v>
                </c:pt>
                <c:pt idx="455">
                  <c:v>2.4567303232232978</c:v>
                </c:pt>
                <c:pt idx="456">
                  <c:v>2.4618135536226196</c:v>
                </c:pt>
                <c:pt idx="457">
                  <c:v>2.4667935023435357</c:v>
                </c:pt>
                <c:pt idx="458">
                  <c:v>2.4716730185000912</c:v>
                </c:pt>
                <c:pt idx="459">
                  <c:v>2.4764548254543031</c:v>
                </c:pt>
                <c:pt idx="460">
                  <c:v>2.4811558708280352</c:v>
                </c:pt>
                <c:pt idx="461">
                  <c:v>2.4857640022849474</c:v>
                </c:pt>
                <c:pt idx="462">
                  <c:v>2.4902816204417575</c:v>
                </c:pt>
                <c:pt idx="463">
                  <c:v>2.4947110252052629</c:v>
                </c:pt>
                <c:pt idx="464">
                  <c:v>2.4990544211971009</c:v>
                </c:pt>
                <c:pt idx="465">
                  <c:v>2.5033139228158845</c:v>
                </c:pt>
                <c:pt idx="466">
                  <c:v>2.507491558965369</c:v>
                </c:pt>
                <c:pt idx="467">
                  <c:v>2.511575905309916</c:v>
                </c:pt>
                <c:pt idx="468">
                  <c:v>2.5155957002684515</c:v>
                </c:pt>
                <c:pt idx="469">
                  <c:v>2.5195129832576257</c:v>
                </c:pt>
                <c:pt idx="470">
                  <c:v>2.5233692209782803</c:v>
                </c:pt>
                <c:pt idx="471">
                  <c:v>2.5271270138391762</c:v>
                </c:pt>
                <c:pt idx="472">
                  <c:v>2.5308269862489765</c:v>
                </c:pt>
                <c:pt idx="473">
                  <c:v>2.5344322734758764</c:v>
                </c:pt>
                <c:pt idx="474">
                  <c:v>2.5379701277584696</c:v>
                </c:pt>
                <c:pt idx="475">
                  <c:v>2.5414419452545256</c:v>
                </c:pt>
                <c:pt idx="476">
                  <c:v>2.5448242987597278</c:v>
                </c:pt>
                <c:pt idx="477">
                  <c:v>2.5481436374348454</c:v>
                </c:pt>
                <c:pt idx="478">
                  <c:v>2.5513889972730204</c:v>
                </c:pt>
                <c:pt idx="479">
                  <c:v>2.5545618391909861</c:v>
                </c:pt>
                <c:pt idx="480">
                  <c:v>2.5576635678875652</c:v>
                </c:pt>
                <c:pt idx="481">
                  <c:v>2.5606955343936537</c:v>
                </c:pt>
                <c:pt idx="482">
                  <c:v>2.5636708994192432</c:v>
                </c:pt>
                <c:pt idx="483">
                  <c:v>2.5665671129934964</c:v>
                </c:pt>
                <c:pt idx="484">
                  <c:v>2.5693973210854648</c:v>
                </c:pt>
                <c:pt idx="485">
                  <c:v>2.5721626826463373</c:v>
                </c:pt>
                <c:pt idx="486">
                  <c:v>2.5748643136645399</c:v>
                </c:pt>
                <c:pt idx="487">
                  <c:v>2.5775032889572613</c:v>
                </c:pt>
                <c:pt idx="488">
                  <c:v>2.5800806438630075</c:v>
                </c:pt>
                <c:pt idx="489">
                  <c:v>2.5825973758414835</c:v>
                </c:pt>
                <c:pt idx="490">
                  <c:v>2.5850431549059416</c:v>
                </c:pt>
                <c:pt idx="491">
                  <c:v>2.5874415515599591</c:v>
                </c:pt>
                <c:pt idx="492">
                  <c:v>2.5897709344582682</c:v>
                </c:pt>
                <c:pt idx="493">
                  <c:v>2.5920434496293616</c:v>
                </c:pt>
                <c:pt idx="494">
                  <c:v>2.5942488668573831</c:v>
                </c:pt>
                <c:pt idx="495">
                  <c:v>2.5964101438442699</c:v>
                </c:pt>
                <c:pt idx="496">
                  <c:v>2.598505988988193</c:v>
                </c:pt>
                <c:pt idx="497">
                  <c:v>2.6005481897240834</c:v>
                </c:pt>
                <c:pt idx="498">
                  <c:v>2.6025266071349242</c:v>
                </c:pt>
                <c:pt idx="499">
                  <c:v>2.6044636616701857</c:v>
                </c:pt>
                <c:pt idx="500">
                  <c:v>2.606338363528125</c:v>
                </c:pt>
                <c:pt idx="501">
                  <c:v>2.6081621863197615</c:v>
                </c:pt>
                <c:pt idx="502">
                  <c:v>2.6099250727216621</c:v>
                </c:pt>
                <c:pt idx="503">
                  <c:v>2.6116383521225046</c:v>
                </c:pt>
                <c:pt idx="504">
                  <c:v>2.6133025816802631</c:v>
                </c:pt>
                <c:pt idx="505">
                  <c:v>2.6149182977778489</c:v>
                </c:pt>
                <c:pt idx="506">
                  <c:v>2.6164755138885654</c:v>
                </c:pt>
                <c:pt idx="507">
                  <c:v>2.6179853026090019</c:v>
                </c:pt>
                <c:pt idx="508">
                  <c:v>2.6194377065029881</c:v>
                </c:pt>
                <c:pt idx="509">
                  <c:v>2.6208540778583549</c:v>
                </c:pt>
                <c:pt idx="510">
                  <c:v>2.6222140229662951</c:v>
                </c:pt>
                <c:pt idx="511">
                  <c:v>2.6235180561820592</c:v>
                </c:pt>
                <c:pt idx="512">
                  <c:v>2.6247872752921073</c:v>
                </c:pt>
                <c:pt idx="513">
                  <c:v>2.6260014238478919</c:v>
                </c:pt>
                <c:pt idx="514">
                  <c:v>2.6271609523747759</c:v>
                </c:pt>
                <c:pt idx="515">
                  <c:v>2.6282867310895144</c:v>
                </c:pt>
                <c:pt idx="516">
                  <c:v>2.6293586225803405</c:v>
                </c:pt>
                <c:pt idx="517">
                  <c:v>2.6303871897955311</c:v>
                </c:pt>
                <c:pt idx="518">
                  <c:v>2.6313625848869608</c:v>
                </c:pt>
                <c:pt idx="519">
                  <c:v>2.6322952873402072</c:v>
                </c:pt>
                <c:pt idx="520">
                  <c:v>2.6331855670595279</c:v>
                </c:pt>
                <c:pt idx="521">
                  <c:v>2.6340235935670839</c:v>
                </c:pt>
                <c:pt idx="522">
                  <c:v>2.6348298023738992</c:v>
                </c:pt>
                <c:pt idx="523">
                  <c:v>2.6355842663112301</c:v>
                </c:pt>
                <c:pt idx="524">
                  <c:v>2.636287252098513</c:v>
                </c:pt>
                <c:pt idx="525">
                  <c:v>2.6369590457907699</c:v>
                </c:pt>
                <c:pt idx="526">
                  <c:v>2.6375797812433479</c:v>
                </c:pt>
                <c:pt idx="527">
                  <c:v>2.6381496756668459</c:v>
                </c:pt>
                <c:pt idx="528">
                  <c:v>2.6386888866901237</c:v>
                </c:pt>
                <c:pt idx="529">
                  <c:v>2.6391775920802147</c:v>
                </c:pt>
                <c:pt idx="530">
                  <c:v>2.6396259192408125</c:v>
                </c:pt>
                <c:pt idx="531">
                  <c:v>2.6400240441088667</c:v>
                </c:pt>
                <c:pt idx="532">
                  <c:v>2.6403919849593236</c:v>
                </c:pt>
                <c:pt idx="533">
                  <c:v>2.6407099528830362</c:v>
                </c:pt>
                <c:pt idx="534">
                  <c:v>2.6409879839759003</c:v>
                </c:pt>
                <c:pt idx="535">
                  <c:v>2.6412162335803266</c:v>
                </c:pt>
                <c:pt idx="536">
                  <c:v>2.6414046971633121</c:v>
                </c:pt>
                <c:pt idx="537">
                  <c:v>2.6415534264538958</c:v>
                </c:pt>
                <c:pt idx="538">
                  <c:v>2.6416624622379814</c:v>
                </c:pt>
                <c:pt idx="539">
                  <c:v>2.6417219247658323</c:v>
                </c:pt>
                <c:pt idx="540">
                  <c:v>2.6417516529769882</c:v>
                </c:pt>
                <c:pt idx="541">
                  <c:v>2.6417219247658323</c:v>
                </c:pt>
                <c:pt idx="542">
                  <c:v>2.6416624622379814</c:v>
                </c:pt>
                <c:pt idx="543">
                  <c:v>2.6415534264538958</c:v>
                </c:pt>
                <c:pt idx="544">
                  <c:v>2.6414046971633121</c:v>
                </c:pt>
                <c:pt idx="545">
                  <c:v>2.6412162335803266</c:v>
                </c:pt>
                <c:pt idx="546">
                  <c:v>2.6409879839759003</c:v>
                </c:pt>
                <c:pt idx="547">
                  <c:v>2.6407099528830362</c:v>
                </c:pt>
                <c:pt idx="548">
                  <c:v>2.6403919849593236</c:v>
                </c:pt>
                <c:pt idx="549">
                  <c:v>2.6400240441088667</c:v>
                </c:pt>
                <c:pt idx="550">
                  <c:v>2.6396259192408125</c:v>
                </c:pt>
                <c:pt idx="551">
                  <c:v>2.6391775920802147</c:v>
                </c:pt>
                <c:pt idx="552">
                  <c:v>2.6386888866901237</c:v>
                </c:pt>
                <c:pt idx="553">
                  <c:v>2.6381496756668459</c:v>
                </c:pt>
                <c:pt idx="554">
                  <c:v>2.6375797812433479</c:v>
                </c:pt>
                <c:pt idx="555">
                  <c:v>2.6369590457907699</c:v>
                </c:pt>
                <c:pt idx="556">
                  <c:v>2.636287252098513</c:v>
                </c:pt>
                <c:pt idx="557">
                  <c:v>2.6355842663112301</c:v>
                </c:pt>
                <c:pt idx="558">
                  <c:v>2.6348298023738992</c:v>
                </c:pt>
                <c:pt idx="559">
                  <c:v>2.6340235935670839</c:v>
                </c:pt>
                <c:pt idx="560">
                  <c:v>2.6331855670595279</c:v>
                </c:pt>
                <c:pt idx="561">
                  <c:v>2.6322952873402072</c:v>
                </c:pt>
                <c:pt idx="562">
                  <c:v>2.6313625848869608</c:v>
                </c:pt>
                <c:pt idx="563">
                  <c:v>2.6303871897955311</c:v>
                </c:pt>
                <c:pt idx="564">
                  <c:v>2.6293586225803405</c:v>
                </c:pt>
                <c:pt idx="565">
                  <c:v>2.6282867310895144</c:v>
                </c:pt>
                <c:pt idx="566">
                  <c:v>2.6271609523747759</c:v>
                </c:pt>
                <c:pt idx="567">
                  <c:v>2.6260014238478919</c:v>
                </c:pt>
                <c:pt idx="568">
                  <c:v>2.6247872752921073</c:v>
                </c:pt>
                <c:pt idx="569">
                  <c:v>2.6235180561820592</c:v>
                </c:pt>
                <c:pt idx="570">
                  <c:v>2.6222140229662951</c:v>
                </c:pt>
                <c:pt idx="571">
                  <c:v>2.6208540778583549</c:v>
                </c:pt>
                <c:pt idx="572">
                  <c:v>2.6194377065029881</c:v>
                </c:pt>
                <c:pt idx="573">
                  <c:v>2.6179853026090019</c:v>
                </c:pt>
                <c:pt idx="574">
                  <c:v>2.6164755138885654</c:v>
                </c:pt>
                <c:pt idx="575">
                  <c:v>2.6149182977778489</c:v>
                </c:pt>
                <c:pt idx="576">
                  <c:v>2.6133025816802631</c:v>
                </c:pt>
                <c:pt idx="577">
                  <c:v>2.6116383521225046</c:v>
                </c:pt>
                <c:pt idx="578">
                  <c:v>2.6099250727216621</c:v>
                </c:pt>
                <c:pt idx="579">
                  <c:v>2.6081621863197615</c:v>
                </c:pt>
                <c:pt idx="580">
                  <c:v>2.606338363528125</c:v>
                </c:pt>
                <c:pt idx="581">
                  <c:v>2.6044636616701857</c:v>
                </c:pt>
                <c:pt idx="582">
                  <c:v>2.6025266071349242</c:v>
                </c:pt>
                <c:pt idx="583">
                  <c:v>2.6005481897240834</c:v>
                </c:pt>
                <c:pt idx="584">
                  <c:v>2.598505988988193</c:v>
                </c:pt>
                <c:pt idx="585">
                  <c:v>2.5964101438442699</c:v>
                </c:pt>
                <c:pt idx="586">
                  <c:v>2.5942488668573831</c:v>
                </c:pt>
                <c:pt idx="587">
                  <c:v>2.5920434496293616</c:v>
                </c:pt>
                <c:pt idx="588">
                  <c:v>2.5897709344582682</c:v>
                </c:pt>
                <c:pt idx="589">
                  <c:v>2.5874415515599591</c:v>
                </c:pt>
                <c:pt idx="590">
                  <c:v>2.5850431549059416</c:v>
                </c:pt>
                <c:pt idx="591">
                  <c:v>2.5825973758414835</c:v>
                </c:pt>
                <c:pt idx="592">
                  <c:v>2.5800806438630075</c:v>
                </c:pt>
                <c:pt idx="593">
                  <c:v>2.5775032889572613</c:v>
                </c:pt>
                <c:pt idx="594">
                  <c:v>2.5748643136645399</c:v>
                </c:pt>
                <c:pt idx="595">
                  <c:v>2.5721626826463373</c:v>
                </c:pt>
                <c:pt idx="596">
                  <c:v>2.5693973210854648</c:v>
                </c:pt>
                <c:pt idx="597">
                  <c:v>2.5665671129934964</c:v>
                </c:pt>
                <c:pt idx="598">
                  <c:v>2.5636708994192432</c:v>
                </c:pt>
                <c:pt idx="599">
                  <c:v>2.5606955343936537</c:v>
                </c:pt>
                <c:pt idx="600">
                  <c:v>2.5576635678875652</c:v>
                </c:pt>
                <c:pt idx="601">
                  <c:v>2.5545618391909861</c:v>
                </c:pt>
                <c:pt idx="602">
                  <c:v>2.5513889972730204</c:v>
                </c:pt>
                <c:pt idx="603">
                  <c:v>2.5481436374348454</c:v>
                </c:pt>
                <c:pt idx="604">
                  <c:v>2.5448242987597278</c:v>
                </c:pt>
                <c:pt idx="605">
                  <c:v>2.5414419452545256</c:v>
                </c:pt>
                <c:pt idx="606">
                  <c:v>2.5379701277584696</c:v>
                </c:pt>
                <c:pt idx="607">
                  <c:v>2.5344322734758764</c:v>
                </c:pt>
                <c:pt idx="608">
                  <c:v>2.5308269862489765</c:v>
                </c:pt>
                <c:pt idx="609">
                  <c:v>2.5271270138391762</c:v>
                </c:pt>
                <c:pt idx="610">
                  <c:v>2.5233692209782803</c:v>
                </c:pt>
                <c:pt idx="611">
                  <c:v>2.5195129832576257</c:v>
                </c:pt>
                <c:pt idx="612">
                  <c:v>2.5155957002684515</c:v>
                </c:pt>
                <c:pt idx="613">
                  <c:v>2.511575905309916</c:v>
                </c:pt>
                <c:pt idx="614">
                  <c:v>2.507491558965369</c:v>
                </c:pt>
                <c:pt idx="615">
                  <c:v>2.5033139228158845</c:v>
                </c:pt>
                <c:pt idx="616">
                  <c:v>2.4990544211971009</c:v>
                </c:pt>
                <c:pt idx="617">
                  <c:v>2.4947110252052629</c:v>
                </c:pt>
                <c:pt idx="618">
                  <c:v>2.4902816204417575</c:v>
                </c:pt>
                <c:pt idx="619">
                  <c:v>2.4857640022849474</c:v>
                </c:pt>
                <c:pt idx="620">
                  <c:v>2.4811558708280352</c:v>
                </c:pt>
                <c:pt idx="621">
                  <c:v>2.4764548254543031</c:v>
                </c:pt>
                <c:pt idx="622">
                  <c:v>2.4716730185000912</c:v>
                </c:pt>
                <c:pt idx="623">
                  <c:v>2.4667786772233953</c:v>
                </c:pt>
                <c:pt idx="624">
                  <c:v>2.4618135536226196</c:v>
                </c:pt>
                <c:pt idx="625">
                  <c:v>2.4567303232232978</c:v>
                </c:pt>
                <c:pt idx="626">
                  <c:v>2.4515715370380673</c:v>
                </c:pt>
                <c:pt idx="627">
                  <c:v>2.4463041139519239</c:v>
                </c:pt>
                <c:pt idx="628">
                  <c:v>2.4409405515396636</c:v>
                </c:pt>
                <c:pt idx="629">
                  <c:v>2.435462120559821</c:v>
                </c:pt>
                <c:pt idx="630">
                  <c:v>2.4298975586871476</c:v>
                </c:pt>
                <c:pt idx="631">
                  <c:v>2.42422807069598</c:v>
                </c:pt>
                <c:pt idx="632">
                  <c:v>2.4184504508295834</c:v>
                </c:pt>
                <c:pt idx="633">
                  <c:v>2.4125781354312723</c:v>
                </c:pt>
                <c:pt idx="634">
                  <c:v>2.406591270897152</c:v>
                </c:pt>
                <c:pt idx="635">
                  <c:v>2.4004861817912042</c:v>
                </c:pt>
                <c:pt idx="636">
                  <c:v>2.3942765267678214</c:v>
                </c:pt>
                <c:pt idx="637">
                  <c:v>2.3879590197123459</c:v>
                </c:pt>
                <c:pt idx="638">
                  <c:v>2.3815302158362703</c:v>
                </c:pt>
                <c:pt idx="639">
                  <c:v>2.3749681862992342</c:v>
                </c:pt>
                <c:pt idx="640">
                  <c:v>2.3683054838392832</c:v>
                </c:pt>
                <c:pt idx="641">
                  <c:v>2.3615389712692791</c:v>
                </c:pt>
                <c:pt idx="642">
                  <c:v>2.3546269768529489</c:v>
                </c:pt>
                <c:pt idx="643">
                  <c:v>2.3476226994672418</c:v>
                </c:pt>
                <c:pt idx="644">
                  <c:v>2.3404639451856344</c:v>
                </c:pt>
                <c:pt idx="645">
                  <c:v>2.3332053726253439</c:v>
                </c:pt>
                <c:pt idx="646">
                  <c:v>2.3258234190027447</c:v>
                </c:pt>
                <c:pt idx="647">
                  <c:v>2.318313817223999</c:v>
                </c:pt>
                <c:pt idx="648">
                  <c:v>2.3106720749301237</c:v>
                </c:pt>
                <c:pt idx="649">
                  <c:v>2.3028934583565053</c:v>
                </c:pt>
                <c:pt idx="650">
                  <c:v>2.2949949938591003</c:v>
                </c:pt>
                <c:pt idx="651">
                  <c:v>2.2869502157875488</c:v>
                </c:pt>
                <c:pt idx="652">
                  <c:v>2.2787993137555556</c:v>
                </c:pt>
                <c:pt idx="653">
                  <c:v>2.2704925036386179</c:v>
                </c:pt>
                <c:pt idx="654">
                  <c:v>2.2620474592614253</c:v>
                </c:pt>
                <c:pt idx="655">
                  <c:v>2.2534833920870145</c:v>
                </c:pt>
                <c:pt idx="656">
                  <c:v>2.2447717614952949</c:v>
                </c:pt>
                <c:pt idx="657">
                  <c:v>2.2359322539862951</c:v>
                </c:pt>
                <c:pt idx="658">
                  <c:v>2.2269348400126003</c:v>
                </c:pt>
                <c:pt idx="659">
                  <c:v>2.2177996799471171</c:v>
                </c:pt>
                <c:pt idx="660">
                  <c:v>2.2085219729314334</c:v>
                </c:pt>
                <c:pt idx="661">
                  <c:v>2.199096656305616</c:v>
                </c:pt>
                <c:pt idx="662">
                  <c:v>2.1895464567389267</c:v>
                </c:pt>
                <c:pt idx="663">
                  <c:v>2.1798389280231869</c:v>
                </c:pt>
                <c:pt idx="664">
                  <c:v>2.1699681739968923</c:v>
                </c:pt>
                <c:pt idx="665">
                  <c:v>2.1599580026785188</c:v>
                </c:pt>
                <c:pt idx="666">
                  <c:v>2.1498039382270222</c:v>
                </c:pt>
                <c:pt idx="667">
                  <c:v>2.1395327715979393</c:v>
                </c:pt>
                <c:pt idx="668">
                  <c:v>2.1290773242527368</c:v>
                </c:pt>
                <c:pt idx="669">
                  <c:v>2.1184961999117879</c:v>
                </c:pt>
                <c:pt idx="670">
                  <c:v>2.1077524987401626</c:v>
                </c:pt>
                <c:pt idx="671">
                  <c:v>2.0968752680596876</c:v>
                </c:pt>
                <c:pt idx="672">
                  <c:v>2.085825533520743</c:v>
                </c:pt>
                <c:pt idx="673">
                  <c:v>2.0746701889240069</c:v>
                </c:pt>
                <c:pt idx="674">
                  <c:v>2.0633333589517497</c:v>
                </c:pt>
                <c:pt idx="675">
                  <c:v>2.0518853788898719</c:v>
                </c:pt>
                <c:pt idx="676">
                  <c:v>2.0402857989324916</c:v>
                </c:pt>
                <c:pt idx="677">
                  <c:v>2.0285712526925375</c:v>
                </c:pt>
                <c:pt idx="678">
                  <c:v>2.0166991380649715</c:v>
                </c:pt>
                <c:pt idx="679">
                  <c:v>2.0047081965443363</c:v>
                </c:pt>
                <c:pt idx="680">
                  <c:v>1.9925535178321356</c:v>
                </c:pt>
                <c:pt idx="681">
                  <c:v>1.9803215860087564</c:v>
                </c:pt>
                <c:pt idx="682">
                  <c:v>1.9679689628786923</c:v>
                </c:pt>
                <c:pt idx="683">
                  <c:v>1.9554953291841271</c:v>
                </c:pt>
                <c:pt idx="684">
                  <c:v>1.9429500700770987</c:v>
                </c:pt>
                <c:pt idx="685">
                  <c:v>1.9302866472455196</c:v>
                </c:pt>
                <c:pt idx="686">
                  <c:v>1.9175580208254361</c:v>
                </c:pt>
                <c:pt idx="687">
                  <c:v>1.9047696259065952</c:v>
                </c:pt>
                <c:pt idx="688">
                  <c:v>1.8918718304455837</c:v>
                </c:pt>
                <c:pt idx="689">
                  <c:v>1.8789237339675673</c:v>
                </c:pt>
                <c:pt idx="690">
                  <c:v>1.8659918001262754</c:v>
                </c:pt>
                <c:pt idx="691">
                  <c:v>1.8530286147129897</c:v>
                </c:pt>
                <c:pt idx="692">
                  <c:v>1.840043330603494</c:v>
                </c:pt>
                <c:pt idx="693">
                  <c:v>1.8270460170047342</c:v>
                </c:pt>
                <c:pt idx="694">
                  <c:v>1.8141143561291255</c:v>
                </c:pt>
                <c:pt idx="695">
                  <c:v>1.8012664704896202</c:v>
                </c:pt>
                <c:pt idx="696">
                  <c:v>1.7884512070234555</c:v>
                </c:pt>
                <c:pt idx="697">
                  <c:v>1.775756037844098</c:v>
                </c:pt>
                <c:pt idx="698">
                  <c:v>1.7632033003707717</c:v>
                </c:pt>
                <c:pt idx="699">
                  <c:v>1.7508168426497546</c:v>
                </c:pt>
                <c:pt idx="700">
                  <c:v>1.7386220279179425</c:v>
                </c:pt>
                <c:pt idx="701">
                  <c:v>1.7266457202409118</c:v>
                </c:pt>
                <c:pt idx="702">
                  <c:v>1.7149162479935849</c:v>
                </c:pt>
                <c:pt idx="703">
                  <c:v>1.7035492982382305</c:v>
                </c:pt>
                <c:pt idx="704">
                  <c:v>1.6924944075030843</c:v>
                </c:pt>
                <c:pt idx="705">
                  <c:v>1.6817837664678814</c:v>
                </c:pt>
                <c:pt idx="706">
                  <c:v>1.6714505542124947</c:v>
                </c:pt>
                <c:pt idx="707">
                  <c:v>1.6617180576946593</c:v>
                </c:pt>
                <c:pt idx="708">
                  <c:v>1.6523430550627147</c:v>
                </c:pt>
                <c:pt idx="709">
                  <c:v>1.6436500382173291</c:v>
                </c:pt>
                <c:pt idx="710">
                  <c:v>1.6354837468149122</c:v>
                </c:pt>
                <c:pt idx="711">
                  <c:v>1.6278776945799716</c:v>
                </c:pt>
                <c:pt idx="712">
                  <c:v>1.6210723711436259</c:v>
                </c:pt>
                <c:pt idx="713">
                  <c:v>1.6148972160331345</c:v>
                </c:pt>
                <c:pt idx="714">
                  <c:v>1.6094876898532853</c:v>
                </c:pt>
                <c:pt idx="715">
                  <c:v>1.6048737705526357</c:v>
                </c:pt>
                <c:pt idx="716">
                  <c:v>1.6009728956867482</c:v>
                </c:pt>
                <c:pt idx="717">
                  <c:v>1.5980240723341896</c:v>
                </c:pt>
                <c:pt idx="718">
                  <c:v>1.5958267770732231</c:v>
                </c:pt>
                <c:pt idx="719">
                  <c:v>1.5945030438200891</c:v>
                </c:pt>
              </c:numCache>
            </c:numRef>
          </c:xVal>
          <c:yVal>
            <c:numRef>
              <c:f>'TASK 1'!$Z$6:$Z$3989</c:f>
              <c:numCache>
                <c:formatCode>0.00000</c:formatCode>
                <c:ptCount val="3984"/>
                <c:pt idx="0">
                  <c:v>-3.5740369803151061E-2</c:v>
                </c:pt>
                <c:pt idx="1">
                  <c:v>-5.8985756294430272E-2</c:v>
                </c:pt>
                <c:pt idx="2">
                  <c:v>-7.8313524516397934E-2</c:v>
                </c:pt>
                <c:pt idx="3">
                  <c:v>-9.4204119632131461E-2</c:v>
                </c:pt>
                <c:pt idx="4">
                  <c:v>-0.11294562194904302</c:v>
                </c:pt>
                <c:pt idx="5">
                  <c:v>-0.14026143380285311</c:v>
                </c:pt>
                <c:pt idx="6">
                  <c:v>-0.16685288808721482</c:v>
                </c:pt>
                <c:pt idx="7">
                  <c:v>-0.18909571933129959</c:v>
                </c:pt>
                <c:pt idx="8">
                  <c:v>-0.20760831050174613</c:v>
                </c:pt>
                <c:pt idx="9">
                  <c:v>-0.22184874961635639</c:v>
                </c:pt>
                <c:pt idx="10">
                  <c:v>-0.22694530663573742</c:v>
                </c:pt>
                <c:pt idx="11">
                  <c:v>-0.22694530663573742</c:v>
                </c:pt>
                <c:pt idx="12">
                  <c:v>-0.21968268785984871</c:v>
                </c:pt>
                <c:pt idx="13">
                  <c:v>-0.21253952548158497</c:v>
                </c:pt>
                <c:pt idx="14">
                  <c:v>-0.2062096153091813</c:v>
                </c:pt>
                <c:pt idx="15">
                  <c:v>-0.20551195334083039</c:v>
                </c:pt>
                <c:pt idx="16">
                  <c:v>-0.20690839982341983</c:v>
                </c:pt>
                <c:pt idx="17">
                  <c:v>-0.20901152491118416</c:v>
                </c:pt>
                <c:pt idx="18">
                  <c:v>-0.20901152491118416</c:v>
                </c:pt>
                <c:pt idx="19">
                  <c:v>-0.20830935097988201</c:v>
                </c:pt>
                <c:pt idx="20">
                  <c:v>-0.20760831050174613</c:v>
                </c:pt>
                <c:pt idx="21">
                  <c:v>-0.20690839982341983</c:v>
                </c:pt>
                <c:pt idx="22">
                  <c:v>-0.20690839982341983</c:v>
                </c:pt>
                <c:pt idx="23">
                  <c:v>-0.2062096153091813</c:v>
                </c:pt>
                <c:pt idx="24">
                  <c:v>-0.20204035626280387</c:v>
                </c:pt>
                <c:pt idx="25">
                  <c:v>-0.20342566678957033</c:v>
                </c:pt>
                <c:pt idx="26">
                  <c:v>-0.20901152491118416</c:v>
                </c:pt>
                <c:pt idx="27">
                  <c:v>-0.21968268785984871</c:v>
                </c:pt>
                <c:pt idx="28">
                  <c:v>-0.22988470521289839</c:v>
                </c:pt>
                <c:pt idx="29">
                  <c:v>-0.23507701535011155</c:v>
                </c:pt>
                <c:pt idx="30">
                  <c:v>-0.23882418684426859</c:v>
                </c:pt>
                <c:pt idx="31">
                  <c:v>-0.24412514432750865</c:v>
                </c:pt>
                <c:pt idx="32">
                  <c:v>-0.25026368443093888</c:v>
                </c:pt>
                <c:pt idx="33">
                  <c:v>-0.25336580106242124</c:v>
                </c:pt>
                <c:pt idx="34">
                  <c:v>-0.25884840114821489</c:v>
                </c:pt>
                <c:pt idx="35">
                  <c:v>-0.26440110030182007</c:v>
                </c:pt>
                <c:pt idx="36">
                  <c:v>-0.2692177243336108</c:v>
                </c:pt>
                <c:pt idx="37">
                  <c:v>-0.26680273489343054</c:v>
                </c:pt>
                <c:pt idx="38">
                  <c:v>-0.25884840114821489</c:v>
                </c:pt>
                <c:pt idx="39">
                  <c:v>-0.24565166428898116</c:v>
                </c:pt>
                <c:pt idx="40">
                  <c:v>-0.23358715288760054</c:v>
                </c:pt>
                <c:pt idx="41">
                  <c:v>-0.23657200643706275</c:v>
                </c:pt>
                <c:pt idx="42">
                  <c:v>-0.25570701687732372</c:v>
                </c:pt>
                <c:pt idx="43">
                  <c:v>-0.24872089601665776</c:v>
                </c:pt>
                <c:pt idx="44">
                  <c:v>-0.23657200643706275</c:v>
                </c:pt>
                <c:pt idx="45">
                  <c:v>-0.23136189875238555</c:v>
                </c:pt>
                <c:pt idx="46">
                  <c:v>-0.23582386760966931</c:v>
                </c:pt>
                <c:pt idx="47">
                  <c:v>-0.23062267392386154</c:v>
                </c:pt>
                <c:pt idx="48">
                  <c:v>-0.23732143627256383</c:v>
                </c:pt>
                <c:pt idx="49">
                  <c:v>-0.25026368443093888</c:v>
                </c:pt>
                <c:pt idx="50">
                  <c:v>-0.25570701687732372</c:v>
                </c:pt>
                <c:pt idx="51">
                  <c:v>-0.24488773360492885</c:v>
                </c:pt>
                <c:pt idx="52">
                  <c:v>-0.23062267392386154</c:v>
                </c:pt>
                <c:pt idx="53">
                  <c:v>-0.23284413391781958</c:v>
                </c:pt>
                <c:pt idx="54">
                  <c:v>-0.24108810760202651</c:v>
                </c:pt>
                <c:pt idx="55">
                  <c:v>-0.23657200643706275</c:v>
                </c:pt>
                <c:pt idx="56">
                  <c:v>-0.22988470521289839</c:v>
                </c:pt>
                <c:pt idx="57">
                  <c:v>-0.23136189875238555</c:v>
                </c:pt>
                <c:pt idx="58">
                  <c:v>-0.23732143627256383</c:v>
                </c:pt>
                <c:pt idx="59">
                  <c:v>-0.25492520841794247</c:v>
                </c:pt>
                <c:pt idx="60">
                  <c:v>-0.27818938478745336</c:v>
                </c:pt>
                <c:pt idx="61">
                  <c:v>-0.27818938478745336</c:v>
                </c:pt>
                <c:pt idx="62">
                  <c:v>-0.27245874297144357</c:v>
                </c:pt>
                <c:pt idx="63">
                  <c:v>-0.26280735729526272</c:v>
                </c:pt>
                <c:pt idx="64">
                  <c:v>-0.25181197299379954</c:v>
                </c:pt>
                <c:pt idx="65">
                  <c:v>-0.24033215531036956</c:v>
                </c:pt>
                <c:pt idx="66">
                  <c:v>-0.22767829327708025</c:v>
                </c:pt>
                <c:pt idx="67">
                  <c:v>-0.20760831050174613</c:v>
                </c:pt>
                <c:pt idx="68">
                  <c:v>-0.18909571933129959</c:v>
                </c:pt>
                <c:pt idx="69">
                  <c:v>-0.17587416608345102</c:v>
                </c:pt>
                <c:pt idx="70">
                  <c:v>-0.16941133131485567</c:v>
                </c:pt>
                <c:pt idx="71">
                  <c:v>-0.16621562534352105</c:v>
                </c:pt>
                <c:pt idx="72">
                  <c:v>-0.16621562534352105</c:v>
                </c:pt>
                <c:pt idx="73">
                  <c:v>-0.16367588429324828</c:v>
                </c:pt>
                <c:pt idx="74">
                  <c:v>-0.16178077809237421</c:v>
                </c:pt>
                <c:pt idx="75">
                  <c:v>-0.16749108729376366</c:v>
                </c:pt>
                <c:pt idx="76">
                  <c:v>-0.17914201056030005</c:v>
                </c:pt>
                <c:pt idx="77">
                  <c:v>-0.19178902707577791</c:v>
                </c:pt>
                <c:pt idx="78">
                  <c:v>-0.19722627470802431</c:v>
                </c:pt>
                <c:pt idx="79">
                  <c:v>-0.19791074211826731</c:v>
                </c:pt>
                <c:pt idx="80">
                  <c:v>-0.19382002601611281</c:v>
                </c:pt>
                <c:pt idx="81">
                  <c:v>-0.18442225167573273</c:v>
                </c:pt>
                <c:pt idx="82">
                  <c:v>-0.17717835469689538</c:v>
                </c:pt>
                <c:pt idx="83">
                  <c:v>-0.17263072694617473</c:v>
                </c:pt>
                <c:pt idx="84">
                  <c:v>-0.16941133131485567</c:v>
                </c:pt>
                <c:pt idx="85">
                  <c:v>-0.16115090926274472</c:v>
                </c:pt>
                <c:pt idx="86">
                  <c:v>-0.15366288787019475</c:v>
                </c:pt>
                <c:pt idx="87">
                  <c:v>-0.14569395819891939</c:v>
                </c:pt>
                <c:pt idx="88">
                  <c:v>-0.13786862068696282</c:v>
                </c:pt>
                <c:pt idx="89">
                  <c:v>-0.13253251214094852</c:v>
                </c:pt>
                <c:pt idx="90">
                  <c:v>-0.1284270644541213</c:v>
                </c:pt>
                <c:pt idx="91">
                  <c:v>-0.12784372725170717</c:v>
                </c:pt>
                <c:pt idx="92">
                  <c:v>-0.13018179202067184</c:v>
                </c:pt>
                <c:pt idx="93">
                  <c:v>-0.13371266091580511</c:v>
                </c:pt>
                <c:pt idx="94">
                  <c:v>-0.13727247168202539</c:v>
                </c:pt>
                <c:pt idx="95">
                  <c:v>-0.13786862068696282</c:v>
                </c:pt>
                <c:pt idx="96">
                  <c:v>-0.13548891894160814</c:v>
                </c:pt>
                <c:pt idx="97">
                  <c:v>-0.13312218566250114</c:v>
                </c:pt>
                <c:pt idx="98">
                  <c:v>-0.12959609472097294</c:v>
                </c:pt>
                <c:pt idx="99">
                  <c:v>-0.12493873660829995</c:v>
                </c:pt>
                <c:pt idx="100">
                  <c:v>-0.12493873660829995</c:v>
                </c:pt>
                <c:pt idx="101">
                  <c:v>-0.12262865413022594</c:v>
                </c:pt>
                <c:pt idx="102">
                  <c:v>-0.1180450286603995</c:v>
                </c:pt>
                <c:pt idx="103">
                  <c:v>-0.11125903931710739</c:v>
                </c:pt>
                <c:pt idx="104">
                  <c:v>-0.10568393731556154</c:v>
                </c:pt>
                <c:pt idx="105">
                  <c:v>-0.10237290870955855</c:v>
                </c:pt>
                <c:pt idx="106">
                  <c:v>-9.7997108649270553E-2</c:v>
                </c:pt>
                <c:pt idx="107">
                  <c:v>-9.1514981121350217E-2</c:v>
                </c:pt>
                <c:pt idx="108">
                  <c:v>-8.4072788302884227E-2</c:v>
                </c:pt>
                <c:pt idx="109">
                  <c:v>-7.8313524516397934E-2</c:v>
                </c:pt>
                <c:pt idx="110">
                  <c:v>-7.6755981369723517E-2</c:v>
                </c:pt>
                <c:pt idx="111">
                  <c:v>-7.4172425375257686E-2</c:v>
                </c:pt>
                <c:pt idx="112">
                  <c:v>-6.7526235322846781E-2</c:v>
                </c:pt>
                <c:pt idx="113">
                  <c:v>-6.198090252378971E-2</c:v>
                </c:pt>
                <c:pt idx="114">
                  <c:v>-5.6505484093897433E-2</c:v>
                </c:pt>
                <c:pt idx="115">
                  <c:v>-4.8662481204082321E-2</c:v>
                </c:pt>
                <c:pt idx="116">
                  <c:v>-4.0005161671583807E-2</c:v>
                </c:pt>
                <c:pt idx="117">
                  <c:v>-3.4328028779893278E-2</c:v>
                </c:pt>
                <c:pt idx="118">
                  <c:v>-3.0584087646018613E-2</c:v>
                </c:pt>
                <c:pt idx="119">
                  <c:v>-2.4568191490737076E-2</c:v>
                </c:pt>
                <c:pt idx="120">
                  <c:v>-2.181948306258609E-2</c:v>
                </c:pt>
                <c:pt idx="121">
                  <c:v>-2.0451625295904902E-2</c:v>
                </c:pt>
                <c:pt idx="122">
                  <c:v>-2.0451625295904902E-2</c:v>
                </c:pt>
                <c:pt idx="123">
                  <c:v>-1.7728766960431602E-2</c:v>
                </c:pt>
                <c:pt idx="124">
                  <c:v>-1.7276612331454656E-2</c:v>
                </c:pt>
                <c:pt idx="125">
                  <c:v>-1.5022873584506671E-2</c:v>
                </c:pt>
                <c:pt idx="126">
                  <c:v>-1.0550182333308195E-2</c:v>
                </c:pt>
                <c:pt idx="127">
                  <c:v>-5.2430554123718831E-3</c:v>
                </c:pt>
                <c:pt idx="128">
                  <c:v>-4.3451177401769168E-4</c:v>
                </c:pt>
                <c:pt idx="129">
                  <c:v>3.8911662369104775E-3</c:v>
                </c:pt>
                <c:pt idx="130">
                  <c:v>8.6001717619175692E-3</c:v>
                </c:pt>
                <c:pt idx="131">
                  <c:v>1.1993114659256938E-2</c:v>
                </c:pt>
                <c:pt idx="132">
                  <c:v>1.1570443597278161E-2</c:v>
                </c:pt>
                <c:pt idx="133">
                  <c:v>1.1147360775797479E-2</c:v>
                </c:pt>
                <c:pt idx="134">
                  <c:v>1.2837224705172217E-2</c:v>
                </c:pt>
                <c:pt idx="135">
                  <c:v>1.6197353512439061E-2</c:v>
                </c:pt>
                <c:pt idx="136">
                  <c:v>2.201573981772028E-2</c:v>
                </c:pt>
                <c:pt idx="137">
                  <c:v>2.7757204690553483E-2</c:v>
                </c:pt>
                <c:pt idx="138">
                  <c:v>3.0599721965951066E-2</c:v>
                </c:pt>
                <c:pt idx="139">
                  <c:v>3.4628456625320346E-2</c:v>
                </c:pt>
                <c:pt idx="140">
                  <c:v>3.8620161949702782E-2</c:v>
                </c:pt>
                <c:pt idx="141">
                  <c:v>4.0206627574711121E-2</c:v>
                </c:pt>
                <c:pt idx="142">
                  <c:v>4.060234011407314E-2</c:v>
                </c:pt>
                <c:pt idx="143">
                  <c:v>4.2969073393180131E-2</c:v>
                </c:pt>
                <c:pt idx="144">
                  <c:v>4.7664194601559982E-2</c:v>
                </c:pt>
                <c:pt idx="145">
                  <c:v>5.4229909863397249E-2</c:v>
                </c:pt>
                <c:pt idx="146">
                  <c:v>6.069784035361165E-2</c:v>
                </c:pt>
                <c:pt idx="147">
                  <c:v>6.7442842776380657E-2</c:v>
                </c:pt>
                <c:pt idx="148">
                  <c:v>7.1882007306125359E-2</c:v>
                </c:pt>
                <c:pt idx="149">
                  <c:v>7.4084689028243778E-2</c:v>
                </c:pt>
                <c:pt idx="150">
                  <c:v>7.4450718954591238E-2</c:v>
                </c:pt>
                <c:pt idx="151">
                  <c:v>7.3718350346122688E-2</c:v>
                </c:pt>
                <c:pt idx="152">
                  <c:v>7.1513805095089159E-2</c:v>
                </c:pt>
                <c:pt idx="153">
                  <c:v>6.9668096911595645E-2</c:v>
                </c:pt>
                <c:pt idx="154">
                  <c:v>7.1513805095089159E-2</c:v>
                </c:pt>
                <c:pt idx="155">
                  <c:v>7.2984744627930392E-2</c:v>
                </c:pt>
                <c:pt idx="156">
                  <c:v>7.2249897613514816E-2</c:v>
                </c:pt>
                <c:pt idx="157">
                  <c:v>7.0776462843434695E-2</c:v>
                </c:pt>
                <c:pt idx="158">
                  <c:v>7.1882007306125359E-2</c:v>
                </c:pt>
                <c:pt idx="159">
                  <c:v>7.2249897613514816E-2</c:v>
                </c:pt>
                <c:pt idx="160">
                  <c:v>6.9668096911595645E-2</c:v>
                </c:pt>
                <c:pt idx="161">
                  <c:v>6.9668096911595645E-2</c:v>
                </c:pt>
                <c:pt idx="162">
                  <c:v>7.1882007306125359E-2</c:v>
                </c:pt>
                <c:pt idx="163">
                  <c:v>7.1513805095089159E-2</c:v>
                </c:pt>
                <c:pt idx="164">
                  <c:v>7.1882007306125359E-2</c:v>
                </c:pt>
                <c:pt idx="165">
                  <c:v>7.6276255404217605E-2</c:v>
                </c:pt>
                <c:pt idx="166">
                  <c:v>8.098704691088722E-2</c:v>
                </c:pt>
                <c:pt idx="167">
                  <c:v>8.4933574936716119E-2</c:v>
                </c:pt>
                <c:pt idx="168">
                  <c:v>9.0963076595731676E-2</c:v>
                </c:pt>
                <c:pt idx="169">
                  <c:v>0.10071508657308159</c:v>
                </c:pt>
                <c:pt idx="170">
                  <c:v>0.10890312766731332</c:v>
                </c:pt>
                <c:pt idx="171">
                  <c:v>0.11461098423217315</c:v>
                </c:pt>
                <c:pt idx="172">
                  <c:v>0.1195857749617838</c:v>
                </c:pt>
                <c:pt idx="173">
                  <c:v>0.12417805547467511</c:v>
                </c:pt>
                <c:pt idx="174">
                  <c:v>0.12450422483428228</c:v>
                </c:pt>
                <c:pt idx="175">
                  <c:v>0.12385164096708581</c:v>
                </c:pt>
                <c:pt idx="176">
                  <c:v>0.12385164096708581</c:v>
                </c:pt>
                <c:pt idx="177">
                  <c:v>0.1248301494138592</c:v>
                </c:pt>
                <c:pt idx="178">
                  <c:v>0.12450422483428228</c:v>
                </c:pt>
                <c:pt idx="179">
                  <c:v>0.12645611343180432</c:v>
                </c:pt>
                <c:pt idx="180">
                  <c:v>0.12807601266871535</c:v>
                </c:pt>
                <c:pt idx="181">
                  <c:v>0.12968989219930105</c:v>
                </c:pt>
                <c:pt idx="182">
                  <c:v>0.13161866434912553</c:v>
                </c:pt>
                <c:pt idx="183">
                  <c:v>0.13385812520333468</c:v>
                </c:pt>
                <c:pt idx="184">
                  <c:v>0.13481437032046015</c:v>
                </c:pt>
                <c:pt idx="185">
                  <c:v>0.13449585583467355</c:v>
                </c:pt>
                <c:pt idx="186">
                  <c:v>0.13385812520333468</c:v>
                </c:pt>
                <c:pt idx="187">
                  <c:v>0.13193929521042452</c:v>
                </c:pt>
                <c:pt idx="188">
                  <c:v>0.13001194967190424</c:v>
                </c:pt>
                <c:pt idx="189">
                  <c:v>0.12839926871780646</c:v>
                </c:pt>
                <c:pt idx="190">
                  <c:v>0.12645611343180432</c:v>
                </c:pt>
                <c:pt idx="191">
                  <c:v>0.1228709228644355</c:v>
                </c:pt>
                <c:pt idx="192">
                  <c:v>0.1195857749617838</c:v>
                </c:pt>
                <c:pt idx="193">
                  <c:v>0.11627558758054428</c:v>
                </c:pt>
                <c:pt idx="194">
                  <c:v>0.11327469246435044</c:v>
                </c:pt>
                <c:pt idx="195">
                  <c:v>0.10890312766731332</c:v>
                </c:pt>
                <c:pt idx="196">
                  <c:v>0.10174707394636621</c:v>
                </c:pt>
                <c:pt idx="197">
                  <c:v>9.5866453478542654E-2</c:v>
                </c:pt>
                <c:pt idx="198">
                  <c:v>9.3421685162235063E-2</c:v>
                </c:pt>
                <c:pt idx="199">
                  <c:v>9.4471128641644794E-2</c:v>
                </c:pt>
                <c:pt idx="200">
                  <c:v>9.7604328874410881E-2</c:v>
                </c:pt>
                <c:pt idx="201">
                  <c:v>0.10346162209470475</c:v>
                </c:pt>
                <c:pt idx="202">
                  <c:v>0.11226976841727061</c:v>
                </c:pt>
                <c:pt idx="203">
                  <c:v>0.12417805547467511</c:v>
                </c:pt>
                <c:pt idx="204">
                  <c:v>0.13608609738409747</c:v>
                </c:pt>
                <c:pt idx="205">
                  <c:v>0.1464381352857746</c:v>
                </c:pt>
                <c:pt idx="206">
                  <c:v>0.15472820744015556</c:v>
                </c:pt>
                <c:pt idx="207">
                  <c:v>0.16136800223497488</c:v>
                </c:pt>
                <c:pt idx="208">
                  <c:v>0.16820274684263092</c:v>
                </c:pt>
                <c:pt idx="209">
                  <c:v>0.17376882313664999</c:v>
                </c:pt>
                <c:pt idx="210">
                  <c:v>0.17753649992986212</c:v>
                </c:pt>
                <c:pt idx="211">
                  <c:v>0.18012587516405396</c:v>
                </c:pt>
                <c:pt idx="212">
                  <c:v>0.18269990333604255</c:v>
                </c:pt>
                <c:pt idx="213">
                  <c:v>0.18554215485437514</c:v>
                </c:pt>
                <c:pt idx="214">
                  <c:v>0.18752072083646307</c:v>
                </c:pt>
                <c:pt idx="215">
                  <c:v>0.18723861983147869</c:v>
                </c:pt>
                <c:pt idx="216">
                  <c:v>0.18610837981320527</c:v>
                </c:pt>
                <c:pt idx="217">
                  <c:v>0.18412335423967113</c:v>
                </c:pt>
                <c:pt idx="218">
                  <c:v>0.18412335423967113</c:v>
                </c:pt>
                <c:pt idx="219">
                  <c:v>0.1844074854123201</c:v>
                </c:pt>
                <c:pt idx="220">
                  <c:v>0.1844074854123201</c:v>
                </c:pt>
                <c:pt idx="221">
                  <c:v>0.18554215485437514</c:v>
                </c:pt>
                <c:pt idx="222">
                  <c:v>0.1866738674997451</c:v>
                </c:pt>
                <c:pt idx="223">
                  <c:v>0.18639121569549319</c:v>
                </c:pt>
                <c:pt idx="224">
                  <c:v>0.18639121569549319</c:v>
                </c:pt>
                <c:pt idx="225">
                  <c:v>0.18383903705642116</c:v>
                </c:pt>
                <c:pt idx="226">
                  <c:v>0.18012587516405396</c:v>
                </c:pt>
                <c:pt idx="227">
                  <c:v>0.17782497186468177</c:v>
                </c:pt>
                <c:pt idx="228">
                  <c:v>0.17522180034305238</c:v>
                </c:pt>
                <c:pt idx="229">
                  <c:v>0.17753649992986212</c:v>
                </c:pt>
                <c:pt idx="230">
                  <c:v>0.17840134153375525</c:v>
                </c:pt>
                <c:pt idx="231">
                  <c:v>0.18127177155946156</c:v>
                </c:pt>
                <c:pt idx="232">
                  <c:v>0.18892848376085342</c:v>
                </c:pt>
                <c:pt idx="233">
                  <c:v>0.18497519069826102</c:v>
                </c:pt>
                <c:pt idx="234">
                  <c:v>0.19506899646859011</c:v>
                </c:pt>
                <c:pt idx="235">
                  <c:v>0.19838213000829422</c:v>
                </c:pt>
                <c:pt idx="236">
                  <c:v>0.20303288701471064</c:v>
                </c:pt>
                <c:pt idx="237">
                  <c:v>0.21484384804769785</c:v>
                </c:pt>
                <c:pt idx="238">
                  <c:v>0.22530928172586284</c:v>
                </c:pt>
                <c:pt idx="239">
                  <c:v>0.22865695810893527</c:v>
                </c:pt>
                <c:pt idx="240">
                  <c:v>0.22865695810893527</c:v>
                </c:pt>
                <c:pt idx="241">
                  <c:v>0.23729233756745879</c:v>
                </c:pt>
                <c:pt idx="242">
                  <c:v>0.24229290498293096</c:v>
                </c:pt>
                <c:pt idx="243">
                  <c:v>0.2437819160937949</c:v>
                </c:pt>
                <c:pt idx="244">
                  <c:v>0.2437819160937949</c:v>
                </c:pt>
                <c:pt idx="245">
                  <c:v>0.24846371755103194</c:v>
                </c:pt>
                <c:pt idx="246">
                  <c:v>0.25261034056737297</c:v>
                </c:pt>
                <c:pt idx="247">
                  <c:v>0.2612628687924935</c:v>
                </c:pt>
                <c:pt idx="248">
                  <c:v>0.27346427262134632</c:v>
                </c:pt>
                <c:pt idx="249">
                  <c:v>0.2844307338445195</c:v>
                </c:pt>
                <c:pt idx="250">
                  <c:v>0.29047981333067302</c:v>
                </c:pt>
                <c:pt idx="251">
                  <c:v>0.29247759366778409</c:v>
                </c:pt>
                <c:pt idx="252">
                  <c:v>0.29336255471144551</c:v>
                </c:pt>
                <c:pt idx="253">
                  <c:v>0.29819786710981516</c:v>
                </c:pt>
                <c:pt idx="254">
                  <c:v>0.30535136944662378</c:v>
                </c:pt>
                <c:pt idx="255">
                  <c:v>0.313234291694724</c:v>
                </c:pt>
                <c:pt idx="256">
                  <c:v>0.31931430409051204</c:v>
                </c:pt>
                <c:pt idx="257">
                  <c:v>0.32180548385753904</c:v>
                </c:pt>
                <c:pt idx="258">
                  <c:v>0.32139127831168907</c:v>
                </c:pt>
                <c:pt idx="259">
                  <c:v>0.32304573548170146</c:v>
                </c:pt>
                <c:pt idx="260">
                  <c:v>0.32654066851656183</c:v>
                </c:pt>
                <c:pt idx="261">
                  <c:v>0.33243845991560533</c:v>
                </c:pt>
                <c:pt idx="262">
                  <c:v>0.34024576156793168</c:v>
                </c:pt>
                <c:pt idx="263">
                  <c:v>0.3494717992143857</c:v>
                </c:pt>
                <c:pt idx="264">
                  <c:v>0.35755371974308159</c:v>
                </c:pt>
                <c:pt idx="265">
                  <c:v>0.3651134316275772</c:v>
                </c:pt>
                <c:pt idx="266">
                  <c:v>0.37272794088559547</c:v>
                </c:pt>
                <c:pt idx="267">
                  <c:v>0.3807537708039001</c:v>
                </c:pt>
                <c:pt idx="268">
                  <c:v>0.38969754820638569</c:v>
                </c:pt>
                <c:pt idx="269">
                  <c:v>0.39950066131461054</c:v>
                </c:pt>
                <c:pt idx="270">
                  <c:v>0.41027096425218446</c:v>
                </c:pt>
                <c:pt idx="271">
                  <c:v>0.42078061954856538</c:v>
                </c:pt>
                <c:pt idx="272">
                  <c:v>0.43039759138696682</c:v>
                </c:pt>
                <c:pt idx="273">
                  <c:v>0.43790903553949839</c:v>
                </c:pt>
                <c:pt idx="274">
                  <c:v>0.44466923093852445</c:v>
                </c:pt>
                <c:pt idx="275">
                  <c:v>0.45040308615536628</c:v>
                </c:pt>
                <c:pt idx="276">
                  <c:v>0.45666962942375755</c:v>
                </c:pt>
                <c:pt idx="277">
                  <c:v>0.46389298898590731</c:v>
                </c:pt>
                <c:pt idx="278">
                  <c:v>0.47304880508853769</c:v>
                </c:pt>
                <c:pt idx="279">
                  <c:v>0.48301642014413215</c:v>
                </c:pt>
                <c:pt idx="280">
                  <c:v>0.49220145139253968</c:v>
                </c:pt>
                <c:pt idx="281">
                  <c:v>0.50064806337191192</c:v>
                </c:pt>
                <c:pt idx="282">
                  <c:v>0.50799072481969143</c:v>
                </c:pt>
                <c:pt idx="283">
                  <c:v>0.51547644138237581</c:v>
                </c:pt>
                <c:pt idx="284">
                  <c:v>0.52361641905437073</c:v>
                </c:pt>
                <c:pt idx="285">
                  <c:v>0.53313628827863879</c:v>
                </c:pt>
                <c:pt idx="286">
                  <c:v>0.54307423503353214</c:v>
                </c:pt>
                <c:pt idx="287">
                  <c:v>0.55327604613709946</c:v>
                </c:pt>
                <c:pt idx="288">
                  <c:v>0.56336240948660743</c:v>
                </c:pt>
                <c:pt idx="289">
                  <c:v>0.57310378316399113</c:v>
                </c:pt>
                <c:pt idx="290">
                  <c:v>0.58229068271899409</c:v>
                </c:pt>
                <c:pt idx="291">
                  <c:v>0.59262082132198235</c:v>
                </c:pt>
                <c:pt idx="292">
                  <c:v>0.60487377055263569</c:v>
                </c:pt>
                <c:pt idx="293">
                  <c:v>0.61658053008588609</c:v>
                </c:pt>
                <c:pt idx="294">
                  <c:v>0.62613497863538858</c:v>
                </c:pt>
                <c:pt idx="295">
                  <c:v>0.63518204865626759</c:v>
                </c:pt>
                <c:pt idx="296">
                  <c:v>0.64630568028475877</c:v>
                </c:pt>
                <c:pt idx="297">
                  <c:v>0.65953590715421639</c:v>
                </c:pt>
                <c:pt idx="298">
                  <c:v>0.67292869044272241</c:v>
                </c:pt>
                <c:pt idx="299">
                  <c:v>0.68385720540034634</c:v>
                </c:pt>
                <c:pt idx="300">
                  <c:v>0.69363902616154827</c:v>
                </c:pt>
                <c:pt idx="301">
                  <c:v>0.70475090429067111</c:v>
                </c:pt>
                <c:pt idx="302">
                  <c:v>0.71858472002743601</c:v>
                </c:pt>
                <c:pt idx="303">
                  <c:v>0.73287604136270657</c:v>
                </c:pt>
                <c:pt idx="304">
                  <c:v>0.7451528950769003</c:v>
                </c:pt>
                <c:pt idx="305">
                  <c:v>0.75663610824584804</c:v>
                </c:pt>
                <c:pt idx="306">
                  <c:v>0.77063112777780662</c:v>
                </c:pt>
                <c:pt idx="307">
                  <c:v>0.78689332526131583</c:v>
                </c:pt>
                <c:pt idx="308">
                  <c:v>0.80126647048962019</c:v>
                </c:pt>
                <c:pt idx="309">
                  <c:v>0.8145139523682382</c:v>
                </c:pt>
                <c:pt idx="310">
                  <c:v>0.82807959055674585</c:v>
                </c:pt>
                <c:pt idx="311">
                  <c:v>0.84242200335764983</c:v>
                </c:pt>
                <c:pt idx="312">
                  <c:v>0.85606395333309981</c:v>
                </c:pt>
                <c:pt idx="313">
                  <c:v>0.86999400012174188</c:v>
                </c:pt>
                <c:pt idx="314">
                  <c:v>0.88315019968327757</c:v>
                </c:pt>
                <c:pt idx="315">
                  <c:v>0.8965262174895553</c:v>
                </c:pt>
                <c:pt idx="316">
                  <c:v>0.91179659043725214</c:v>
                </c:pt>
                <c:pt idx="317">
                  <c:v>0.92813970687511971</c:v>
                </c:pt>
                <c:pt idx="318">
                  <c:v>0.94131262536066207</c:v>
                </c:pt>
                <c:pt idx="319">
                  <c:v>0.9566485792052033</c:v>
                </c:pt>
                <c:pt idx="320">
                  <c:v>0.97593704248311064</c:v>
                </c:pt>
                <c:pt idx="321">
                  <c:v>0.99211148778694969</c:v>
                </c:pt>
                <c:pt idx="322">
                  <c:v>1.0078330927013195</c:v>
                </c:pt>
                <c:pt idx="323">
                  <c:v>1.0241160728267704</c:v>
                </c:pt>
                <c:pt idx="324">
                  <c:v>1.0393347887380859</c:v>
                </c:pt>
                <c:pt idx="325">
                  <c:v>1.0586537415723702</c:v>
                </c:pt>
                <c:pt idx="326">
                  <c:v>1.0734983987172615</c:v>
                </c:pt>
                <c:pt idx="327">
                  <c:v>1.0873199122064008</c:v>
                </c:pt>
                <c:pt idx="328">
                  <c:v>1.105442054801695</c:v>
                </c:pt>
                <c:pt idx="329">
                  <c:v>1.1214285183679629</c:v>
                </c:pt>
                <c:pt idx="330">
                  <c:v>1.1392177001375858</c:v>
                </c:pt>
                <c:pt idx="331">
                  <c:v>1.1532049000842843</c:v>
                </c:pt>
                <c:pt idx="332">
                  <c:v>1.1706137033774049</c:v>
                </c:pt>
                <c:pt idx="333">
                  <c:v>1.1891252069255285</c:v>
                </c:pt>
                <c:pt idx="334">
                  <c:v>1.2047709362855199</c:v>
                </c:pt>
                <c:pt idx="335">
                  <c:v>1.2213098902969297</c:v>
                </c:pt>
                <c:pt idx="336">
                  <c:v>1.2368897937018617</c:v>
                </c:pt>
                <c:pt idx="337">
                  <c:v>1.2551277161431709</c:v>
                </c:pt>
                <c:pt idx="338">
                  <c:v>1.2709349128748582</c:v>
                </c:pt>
                <c:pt idx="339">
                  <c:v>1.2852871973693973</c:v>
                </c:pt>
                <c:pt idx="340">
                  <c:v>1.3013772923493447</c:v>
                </c:pt>
                <c:pt idx="341">
                  <c:v>1.3166830941994465</c:v>
                </c:pt>
                <c:pt idx="342">
                  <c:v>1.3322162058782843</c:v>
                </c:pt>
                <c:pt idx="343">
                  <c:v>1.3445494559097375</c:v>
                </c:pt>
                <c:pt idx="344">
                  <c:v>1.3593231299762074</c:v>
                </c:pt>
                <c:pt idx="345">
                  <c:v>1.373261506161682</c:v>
                </c:pt>
                <c:pt idx="346">
                  <c:v>1.386481129682074</c:v>
                </c:pt>
                <c:pt idx="347">
                  <c:v>1.3979747508409217</c:v>
                </c:pt>
                <c:pt idx="348">
                  <c:v>1.4103385009107303</c:v>
                </c:pt>
                <c:pt idx="349">
                  <c:v>1.4220971631317103</c:v>
                </c:pt>
                <c:pt idx="350">
                  <c:v>1.4335458305766198</c:v>
                </c:pt>
                <c:pt idx="351">
                  <c:v>1.4426992126301903</c:v>
                </c:pt>
                <c:pt idx="352">
                  <c:v>1.4534100827115839</c:v>
                </c:pt>
                <c:pt idx="353">
                  <c:v>1.4632208797747921</c:v>
                </c:pt>
                <c:pt idx="354">
                  <c:v>1.4724199966980716</c:v>
                </c:pt>
                <c:pt idx="355">
                  <c:v>1.4821873135445873</c:v>
                </c:pt>
                <c:pt idx="356">
                  <c:v>1.4923692082279107</c:v>
                </c:pt>
                <c:pt idx="357">
                  <c:v>1.5031776094180602</c:v>
                </c:pt>
                <c:pt idx="358">
                  <c:v>1.5153969172605857</c:v>
                </c:pt>
                <c:pt idx="359">
                  <c:v>1.5289680930333982</c:v>
                </c:pt>
                <c:pt idx="360">
                  <c:v>1.5438073894568436</c:v>
                </c:pt>
                <c:pt idx="361">
                  <c:v>1.5604566222510332</c:v>
                </c:pt>
                <c:pt idx="362">
                  <c:v>1.5793948434016698</c:v>
                </c:pt>
                <c:pt idx="363">
                  <c:v>1.5993152811480655</c:v>
                </c:pt>
                <c:pt idx="364">
                  <c:v>1.6201152250026798</c:v>
                </c:pt>
                <c:pt idx="365">
                  <c:v>1.6418804517155647</c:v>
                </c:pt>
                <c:pt idx="366">
                  <c:v>1.6635218951063357</c:v>
                </c:pt>
                <c:pt idx="367">
                  <c:v>1.6846748406689696</c:v>
                </c:pt>
                <c:pt idx="368">
                  <c:v>1.705410373246214</c:v>
                </c:pt>
                <c:pt idx="369">
                  <c:v>1.7249227322298339</c:v>
                </c:pt>
                <c:pt idx="370">
                  <c:v>1.7431647006558915</c:v>
                </c:pt>
                <c:pt idx="371">
                  <c:v>1.759856627340681</c:v>
                </c:pt>
                <c:pt idx="372">
                  <c:v>1.7747577681660245</c:v>
                </c:pt>
                <c:pt idx="373">
                  <c:v>1.7876942079873628</c:v>
                </c:pt>
                <c:pt idx="374">
                  <c:v>1.7984849052771577</c:v>
                </c:pt>
                <c:pt idx="375">
                  <c:v>1.8069528728708821</c:v>
                </c:pt>
                <c:pt idx="376">
                  <c:v>1.8132272714819238</c:v>
                </c:pt>
                <c:pt idx="377">
                  <c:v>1.8172148840703501</c:v>
                </c:pt>
                <c:pt idx="378">
                  <c:v>1.8191555289640773</c:v>
                </c:pt>
                <c:pt idx="379">
                  <c:v>1.8191752868356463</c:v>
                </c:pt>
                <c:pt idx="380">
                  <c:v>1.8171619560222791</c:v>
                </c:pt>
                <c:pt idx="381">
                  <c:v>1.813494254435237</c:v>
                </c:pt>
                <c:pt idx="382">
                  <c:v>1.8079947850126441</c:v>
                </c:pt>
                <c:pt idx="383">
                  <c:v>1.8011360527559501</c:v>
                </c:pt>
                <c:pt idx="384">
                  <c:v>1.7928677514598645</c:v>
                </c:pt>
                <c:pt idx="385">
                  <c:v>1.7834676374660632</c:v>
                </c:pt>
                <c:pt idx="386">
                  <c:v>1.7727689757099727</c:v>
                </c:pt>
                <c:pt idx="387">
                  <c:v>1.761416602950189</c:v>
                </c:pt>
                <c:pt idx="388">
                  <c:v>1.749048008689412</c:v>
                </c:pt>
                <c:pt idx="389">
                  <c:v>1.7362450704630279</c:v>
                </c:pt>
                <c:pt idx="390">
                  <c:v>1.7225763417968738</c:v>
                </c:pt>
                <c:pt idx="391">
                  <c:v>1.7088371473594739</c:v>
                </c:pt>
                <c:pt idx="392">
                  <c:v>1.6944472449467745</c:v>
                </c:pt>
                <c:pt idx="393">
                  <c:v>1.6801269294481458</c:v>
                </c:pt>
                <c:pt idx="394">
                  <c:v>1.6652713403106827</c:v>
                </c:pt>
                <c:pt idx="395">
                  <c:v>1.6504435224787128</c:v>
                </c:pt>
                <c:pt idx="396">
                  <c:v>1.6352826379982119</c:v>
                </c:pt>
                <c:pt idx="397">
                  <c:v>1.6202818368042353</c:v>
                </c:pt>
                <c:pt idx="398">
                  <c:v>1.6051757084277685</c:v>
                </c:pt>
                <c:pt idx="399">
                  <c:v>1.5901393543696392</c:v>
                </c:pt>
                <c:pt idx="400">
                  <c:v>1.575083879018023</c:v>
                </c:pt>
                <c:pt idx="401">
                  <c:v>1.560062129651679</c:v>
                </c:pt>
                <c:pt idx="402">
                  <c:v>1.5451214808648344</c:v>
                </c:pt>
                <c:pt idx="403">
                  <c:v>1.5301356382454614</c:v>
                </c:pt>
                <c:pt idx="404">
                  <c:v>1.5153173785743823</c:v>
                </c:pt>
                <c:pt idx="405">
                  <c:v>1.5002913758410592</c:v>
                </c:pt>
                <c:pt idx="406">
                  <c:v>1.4855510815168924</c:v>
                </c:pt>
                <c:pt idx="407">
                  <c:v>1.4706603515913934</c:v>
                </c:pt>
                <c:pt idx="408">
                  <c:v>1.4563964023106857</c:v>
                </c:pt>
                <c:pt idx="409">
                  <c:v>1.4419149759298473</c:v>
                </c:pt>
                <c:pt idx="410">
                  <c:v>1.428037553035308</c:v>
                </c:pt>
                <c:pt idx="411">
                  <c:v>1.414170832531062</c:v>
                </c:pt>
                <c:pt idx="412">
                  <c:v>1.4007969347331581</c:v>
                </c:pt>
                <c:pt idx="413">
                  <c:v>1.387585570715276</c:v>
                </c:pt>
                <c:pt idx="414">
                  <c:v>1.374693368545393</c:v>
                </c:pt>
                <c:pt idx="415">
                  <c:v>1.3620487177147147</c:v>
                </c:pt>
                <c:pt idx="416">
                  <c:v>1.3494912216102166</c:v>
                </c:pt>
                <c:pt idx="417">
                  <c:v>1.3371596445268559</c:v>
                </c:pt>
                <c:pt idx="418">
                  <c:v>1.3245910857609264</c:v>
                </c:pt>
                <c:pt idx="419">
                  <c:v>1.3124735576860558</c:v>
                </c:pt>
                <c:pt idx="420">
                  <c:v>1.3002475611940847</c:v>
                </c:pt>
                <c:pt idx="421">
                  <c:v>1.2880031600318622</c:v>
                </c:pt>
                <c:pt idx="422">
                  <c:v>1.275817927877539</c:v>
                </c:pt>
                <c:pt idx="423">
                  <c:v>1.2637543888400056</c:v>
                </c:pt>
                <c:pt idx="424">
                  <c:v>1.2519787100633815</c:v>
                </c:pt>
                <c:pt idx="425">
                  <c:v>1.2403495267422193</c:v>
                </c:pt>
                <c:pt idx="426">
                  <c:v>1.2290159427634098</c:v>
                </c:pt>
                <c:pt idx="427">
                  <c:v>1.2177733774014954</c:v>
                </c:pt>
                <c:pt idx="428">
                  <c:v>1.2065290516827305</c:v>
                </c:pt>
                <c:pt idx="429">
                  <c:v>1.1956506224041861</c:v>
                </c:pt>
                <c:pt idx="430">
                  <c:v>1.1849751906982611</c:v>
                </c:pt>
                <c:pt idx="431">
                  <c:v>1.1744377964520458</c:v>
                </c:pt>
                <c:pt idx="432">
                  <c:v>1.1640255242878399</c:v>
                </c:pt>
                <c:pt idx="433">
                  <c:v>1.1537539064551872</c:v>
                </c:pt>
                <c:pt idx="434">
                  <c:v>1.1437640146122507</c:v>
                </c:pt>
                <c:pt idx="435">
                  <c:v>1.1340495427405126</c:v>
                </c:pt>
                <c:pt idx="436">
                  <c:v>1.1244390105565258</c:v>
                </c:pt>
                <c:pt idx="437">
                  <c:v>1.1149444157125847</c:v>
                </c:pt>
                <c:pt idx="438">
                  <c:v>1.1055783040520371</c:v>
                </c:pt>
                <c:pt idx="439">
                  <c:v>1.0966319755581611</c:v>
                </c:pt>
                <c:pt idx="440">
                  <c:v>1.0878168979355294</c:v>
                </c:pt>
                <c:pt idx="441">
                  <c:v>1.0788916198402232</c:v>
                </c:pt>
                <c:pt idx="442">
                  <c:v>1.0700748262675284</c:v>
                </c:pt>
                <c:pt idx="443">
                  <c:v>1.0614524790871933</c:v>
                </c:pt>
                <c:pt idx="444">
                  <c:v>1.0527324074032183</c:v>
                </c:pt>
                <c:pt idx="445">
                  <c:v>1.0440691504689144</c:v>
                </c:pt>
                <c:pt idx="446">
                  <c:v>1.0355898172434574</c:v>
                </c:pt>
                <c:pt idx="447">
                  <c:v>1.027471927021278</c:v>
                </c:pt>
                <c:pt idx="448">
                  <c:v>1.0198637139678433</c:v>
                </c:pt>
                <c:pt idx="449">
                  <c:v>1.0125419727758358</c:v>
                </c:pt>
                <c:pt idx="450">
                  <c:v>1.0057380426514249</c:v>
                </c:pt>
                <c:pt idx="451">
                  <c:v>0.99886936388234426</c:v>
                </c:pt>
                <c:pt idx="452">
                  <c:v>0.99158045717433985</c:v>
                </c:pt>
                <c:pt idx="453">
                  <c:v>0.98421216676143386</c:v>
                </c:pt>
                <c:pt idx="454">
                  <c:v>0.97703733522468139</c:v>
                </c:pt>
                <c:pt idx="455">
                  <c:v>0.96988164374649999</c:v>
                </c:pt>
                <c:pt idx="456">
                  <c:v>0.96265340489321127</c:v>
                </c:pt>
                <c:pt idx="457">
                  <c:v>0.95520653754194174</c:v>
                </c:pt>
                <c:pt idx="458">
                  <c:v>0.94836405598836926</c:v>
                </c:pt>
                <c:pt idx="459">
                  <c:v>0.94250410616808067</c:v>
                </c:pt>
                <c:pt idx="460">
                  <c:v>0.93741758147713783</c:v>
                </c:pt>
                <c:pt idx="461">
                  <c:v>0.93206769220072161</c:v>
                </c:pt>
                <c:pt idx="462">
                  <c:v>0.92649678927322032</c:v>
                </c:pt>
                <c:pt idx="463">
                  <c:v>0.92106189079027856</c:v>
                </c:pt>
                <c:pt idx="464">
                  <c:v>0.91566360350577314</c:v>
                </c:pt>
                <c:pt idx="465">
                  <c:v>0.91003712355305078</c:v>
                </c:pt>
                <c:pt idx="466">
                  <c:v>0.90406605191450284</c:v>
                </c:pt>
                <c:pt idx="467">
                  <c:v>0.89795681000695182</c:v>
                </c:pt>
                <c:pt idx="468">
                  <c:v>0.89192753422067506</c:v>
                </c:pt>
                <c:pt idx="469">
                  <c:v>0.88581337466048893</c:v>
                </c:pt>
                <c:pt idx="470">
                  <c:v>0.8799555851227493</c:v>
                </c:pt>
                <c:pt idx="471">
                  <c:v>0.8741918046790712</c:v>
                </c:pt>
                <c:pt idx="472">
                  <c:v>0.86858566655876568</c:v>
                </c:pt>
                <c:pt idx="473">
                  <c:v>0.86320385902862951</c:v>
                </c:pt>
                <c:pt idx="474">
                  <c:v>0.85817613798234438</c:v>
                </c:pt>
                <c:pt idx="475">
                  <c:v>0.85351569675692862</c:v>
                </c:pt>
                <c:pt idx="476">
                  <c:v>0.84855857212376329</c:v>
                </c:pt>
                <c:pt idx="477">
                  <c:v>0.84385542262316116</c:v>
                </c:pt>
                <c:pt idx="478">
                  <c:v>0.83941519268389353</c:v>
                </c:pt>
                <c:pt idx="479">
                  <c:v>0.83511959042454964</c:v>
                </c:pt>
                <c:pt idx="480">
                  <c:v>0.83084519230861154</c:v>
                </c:pt>
                <c:pt idx="481">
                  <c:v>0.82659305393404814</c:v>
                </c:pt>
                <c:pt idx="482">
                  <c:v>0.82236425244154954</c:v>
                </c:pt>
                <c:pt idx="483">
                  <c:v>0.8178296997456056</c:v>
                </c:pt>
                <c:pt idx="484">
                  <c:v>0.81318053258601175</c:v>
                </c:pt>
                <c:pt idx="485">
                  <c:v>0.80922292168942189</c:v>
                </c:pt>
                <c:pt idx="486">
                  <c:v>0.80550085815840011</c:v>
                </c:pt>
                <c:pt idx="487">
                  <c:v>0.80174661921946011</c:v>
                </c:pt>
                <c:pt idx="488">
                  <c:v>0.79740604967638207</c:v>
                </c:pt>
                <c:pt idx="489">
                  <c:v>0.79274178583474864</c:v>
                </c:pt>
                <c:pt idx="490">
                  <c:v>0.787814567063023</c:v>
                </c:pt>
                <c:pt idx="491">
                  <c:v>0.78297399494404829</c:v>
                </c:pt>
                <c:pt idx="492">
                  <c:v>0.77822362676609647</c:v>
                </c:pt>
                <c:pt idx="493">
                  <c:v>0.77320114235634441</c:v>
                </c:pt>
                <c:pt idx="494">
                  <c:v>0.76819396163307152</c:v>
                </c:pt>
                <c:pt idx="495">
                  <c:v>0.76327821101897864</c:v>
                </c:pt>
                <c:pt idx="496">
                  <c:v>0.758684849882441</c:v>
                </c:pt>
                <c:pt idx="497">
                  <c:v>0.75411889422541278</c:v>
                </c:pt>
                <c:pt idx="498">
                  <c:v>0.7493497605974766</c:v>
                </c:pt>
                <c:pt idx="499">
                  <c:v>0.74437122733186067</c:v>
                </c:pt>
                <c:pt idx="500">
                  <c:v>0.73973052856471755</c:v>
                </c:pt>
                <c:pt idx="501">
                  <c:v>0.73519954842231328</c:v>
                </c:pt>
                <c:pt idx="502">
                  <c:v>0.7307822756663892</c:v>
                </c:pt>
                <c:pt idx="503">
                  <c:v>0.72599325892472244</c:v>
                </c:pt>
                <c:pt idx="504">
                  <c:v>0.7212333700172775</c:v>
                </c:pt>
                <c:pt idx="505">
                  <c:v>0.71675435743269711</c:v>
                </c:pt>
                <c:pt idx="506">
                  <c:v>0.71180722904119109</c:v>
                </c:pt>
                <c:pt idx="507">
                  <c:v>0.70654710264035747</c:v>
                </c:pt>
                <c:pt idx="508">
                  <c:v>0.70104963072913973</c:v>
                </c:pt>
                <c:pt idx="509">
                  <c:v>0.69486832798245612</c:v>
                </c:pt>
                <c:pt idx="510">
                  <c:v>0.68797462003455567</c:v>
                </c:pt>
                <c:pt idx="511">
                  <c:v>0.68133170596916581</c:v>
                </c:pt>
                <c:pt idx="512">
                  <c:v>0.67430988894147725</c:v>
                </c:pt>
                <c:pt idx="513">
                  <c:v>0.66735954618308713</c:v>
                </c:pt>
                <c:pt idx="514">
                  <c:v>0.66086547800386919</c:v>
                </c:pt>
                <c:pt idx="515">
                  <c:v>0.65436909097528584</c:v>
                </c:pt>
                <c:pt idx="516">
                  <c:v>0.64708942871655495</c:v>
                </c:pt>
                <c:pt idx="517">
                  <c:v>0.6399842480415886</c:v>
                </c:pt>
                <c:pt idx="518">
                  <c:v>0.63306427269149923</c:v>
                </c:pt>
                <c:pt idx="519">
                  <c:v>0.62541535215440813</c:v>
                </c:pt>
                <c:pt idx="520">
                  <c:v>0.61626540528170815</c:v>
                </c:pt>
                <c:pt idx="521">
                  <c:v>0.60670374133367433</c:v>
                </c:pt>
                <c:pt idx="522">
                  <c:v>0.59703666497765351</c:v>
                </c:pt>
                <c:pt idx="523">
                  <c:v>0.58692470814482034</c:v>
                </c:pt>
                <c:pt idx="524">
                  <c:v>0.57599562020326767</c:v>
                </c:pt>
                <c:pt idx="525">
                  <c:v>0.56549362986886242</c:v>
                </c:pt>
                <c:pt idx="526">
                  <c:v>0.55557807277295501</c:v>
                </c:pt>
                <c:pt idx="527">
                  <c:v>0.54703589974001032</c:v>
                </c:pt>
                <c:pt idx="528">
                  <c:v>0.5392015992941277</c:v>
                </c:pt>
                <c:pt idx="529">
                  <c:v>0.53211711624880398</c:v>
                </c:pt>
                <c:pt idx="530">
                  <c:v>0.5247854493212224</c:v>
                </c:pt>
                <c:pt idx="531">
                  <c:v>0.51574141666936524</c:v>
                </c:pt>
                <c:pt idx="532">
                  <c:v>0.50582803385483621</c:v>
                </c:pt>
                <c:pt idx="533">
                  <c:v>0.49526674438781043</c:v>
                </c:pt>
                <c:pt idx="534">
                  <c:v>0.4854374810763013</c:v>
                </c:pt>
                <c:pt idx="535">
                  <c:v>0.4761067168401914</c:v>
                </c:pt>
                <c:pt idx="536">
                  <c:v>0.4680517914542377</c:v>
                </c:pt>
                <c:pt idx="537">
                  <c:v>0.46074754184419692</c:v>
                </c:pt>
                <c:pt idx="538">
                  <c:v>0.45316539252585719</c:v>
                </c:pt>
                <c:pt idx="539">
                  <c:v>0.44622640177816308</c:v>
                </c:pt>
                <c:pt idx="540">
                  <c:v>0.43933269383026263</c:v>
                </c:pt>
                <c:pt idx="541">
                  <c:v>0.43344979376159609</c:v>
                </c:pt>
                <c:pt idx="542">
                  <c:v>0.42716140292596555</c:v>
                </c:pt>
                <c:pt idx="543">
                  <c:v>0.42045085910606816</c:v>
                </c:pt>
                <c:pt idx="544">
                  <c:v>0.41279642871654343</c:v>
                </c:pt>
                <c:pt idx="545">
                  <c:v>0.40466270087372225</c:v>
                </c:pt>
                <c:pt idx="546">
                  <c:v>0.39567578526993602</c:v>
                </c:pt>
                <c:pt idx="547">
                  <c:v>0.38578495884333575</c:v>
                </c:pt>
                <c:pt idx="548">
                  <c:v>0.37566361396088538</c:v>
                </c:pt>
                <c:pt idx="549">
                  <c:v>0.36530074863798734</c:v>
                </c:pt>
                <c:pt idx="550">
                  <c:v>0.35564305022086895</c:v>
                </c:pt>
                <c:pt idx="551">
                  <c:v>0.34693946269899056</c:v>
                </c:pt>
                <c:pt idx="552">
                  <c:v>0.33805787541975613</c:v>
                </c:pt>
                <c:pt idx="553">
                  <c:v>0.32797162362301058</c:v>
                </c:pt>
                <c:pt idx="554">
                  <c:v>0.31680875205302211</c:v>
                </c:pt>
                <c:pt idx="555">
                  <c:v>0.3051363189436393</c:v>
                </c:pt>
                <c:pt idx="556">
                  <c:v>0.29269900304392971</c:v>
                </c:pt>
                <c:pt idx="557">
                  <c:v>0.28126068705501289</c:v>
                </c:pt>
                <c:pt idx="558">
                  <c:v>0.27091163941048119</c:v>
                </c:pt>
                <c:pt idx="559">
                  <c:v>0.26197619139781264</c:v>
                </c:pt>
                <c:pt idx="560">
                  <c:v>0.25551371281953333</c:v>
                </c:pt>
                <c:pt idx="561">
                  <c:v>0.25017594808392501</c:v>
                </c:pt>
                <c:pt idx="562">
                  <c:v>0.24674470972384135</c:v>
                </c:pt>
                <c:pt idx="563">
                  <c:v>0.24526583945746125</c:v>
                </c:pt>
                <c:pt idx="564">
                  <c:v>0.24353410183206192</c:v>
                </c:pt>
                <c:pt idx="565">
                  <c:v>0.24303804868629444</c:v>
                </c:pt>
                <c:pt idx="566">
                  <c:v>0.2437819160937949</c:v>
                </c:pt>
                <c:pt idx="567">
                  <c:v>0.24353410183206192</c:v>
                </c:pt>
                <c:pt idx="568">
                  <c:v>0.24229290498293096</c:v>
                </c:pt>
                <c:pt idx="569">
                  <c:v>0.24402958903002173</c:v>
                </c:pt>
                <c:pt idx="570">
                  <c:v>0.24526583945746125</c:v>
                </c:pt>
                <c:pt idx="571">
                  <c:v>0.24452451157008376</c:v>
                </c:pt>
                <c:pt idx="572">
                  <c:v>0.2415464805965484</c:v>
                </c:pt>
                <c:pt idx="573">
                  <c:v>0.23704079137919079</c:v>
                </c:pt>
                <c:pt idx="574">
                  <c:v>0.22840035870300471</c:v>
                </c:pt>
                <c:pt idx="575">
                  <c:v>0.21801004298436338</c:v>
                </c:pt>
                <c:pt idx="576">
                  <c:v>0.20682587603184974</c:v>
                </c:pt>
                <c:pt idx="577">
                  <c:v>0.19534605834841964</c:v>
                </c:pt>
                <c:pt idx="578">
                  <c:v>0.1844074854123201</c:v>
                </c:pt>
                <c:pt idx="579">
                  <c:v>0.17347764345299457</c:v>
                </c:pt>
                <c:pt idx="580">
                  <c:v>0.16226561429802155</c:v>
                </c:pt>
                <c:pt idx="581">
                  <c:v>0.15472820744015556</c:v>
                </c:pt>
                <c:pt idx="582">
                  <c:v>0.14921911265537988</c:v>
                </c:pt>
                <c:pt idx="583">
                  <c:v>0.14519640611418191</c:v>
                </c:pt>
                <c:pt idx="584">
                  <c:v>0.14176323027578791</c:v>
                </c:pt>
                <c:pt idx="585">
                  <c:v>0.13798673272353165</c:v>
                </c:pt>
                <c:pt idx="586">
                  <c:v>0.13513265137677483</c:v>
                </c:pt>
                <c:pt idx="587">
                  <c:v>0.13097669160561715</c:v>
                </c:pt>
                <c:pt idx="588">
                  <c:v>0.12775251583297328</c:v>
                </c:pt>
                <c:pt idx="589">
                  <c:v>0.12188798510368115</c:v>
                </c:pt>
                <c:pt idx="590">
                  <c:v>0.11793383503964149</c:v>
                </c:pt>
                <c:pt idx="591">
                  <c:v>0.11494441571258467</c:v>
                </c:pt>
                <c:pt idx="592">
                  <c:v>0.11527759139590141</c:v>
                </c:pt>
                <c:pt idx="593">
                  <c:v>0.11494441571258467</c:v>
                </c:pt>
                <c:pt idx="594">
                  <c:v>0.11760269169008426</c:v>
                </c:pt>
                <c:pt idx="595">
                  <c:v>0.12024479554636527</c:v>
                </c:pt>
                <c:pt idx="596">
                  <c:v>0.12155984418750096</c:v>
                </c:pt>
                <c:pt idx="597">
                  <c:v>0.12155984418750096</c:v>
                </c:pt>
                <c:pt idx="598">
                  <c:v>0.1228709228644355</c:v>
                </c:pt>
                <c:pt idx="599">
                  <c:v>0.12319807503199871</c:v>
                </c:pt>
                <c:pt idx="600">
                  <c:v>0.12515582958053018</c:v>
                </c:pt>
                <c:pt idx="601">
                  <c:v>0.1274287778515989</c:v>
                </c:pt>
                <c:pt idx="602">
                  <c:v>0.13001194967190424</c:v>
                </c:pt>
                <c:pt idx="603">
                  <c:v>0.12968989219930105</c:v>
                </c:pt>
                <c:pt idx="604">
                  <c:v>0.12710479836480765</c:v>
                </c:pt>
                <c:pt idx="605">
                  <c:v>0.12450422483428228</c:v>
                </c:pt>
                <c:pt idx="606">
                  <c:v>0.12417805547467511</c:v>
                </c:pt>
                <c:pt idx="607">
                  <c:v>0.1228709228644355</c:v>
                </c:pt>
                <c:pt idx="608">
                  <c:v>0.12155984418750096</c:v>
                </c:pt>
                <c:pt idx="609">
                  <c:v>0.12155984418750096</c:v>
                </c:pt>
                <c:pt idx="610">
                  <c:v>0.12155984418750096</c:v>
                </c:pt>
                <c:pt idx="611">
                  <c:v>0.12254352406875435</c:v>
                </c:pt>
                <c:pt idx="612">
                  <c:v>0.12450422483428228</c:v>
                </c:pt>
                <c:pt idx="613">
                  <c:v>0.12678057701200895</c:v>
                </c:pt>
                <c:pt idx="614">
                  <c:v>0.12839926871780646</c:v>
                </c:pt>
                <c:pt idx="615">
                  <c:v>0.12904505988795806</c:v>
                </c:pt>
                <c:pt idx="616">
                  <c:v>0.12968989219930105</c:v>
                </c:pt>
                <c:pt idx="617">
                  <c:v>0.13097669160561715</c:v>
                </c:pt>
                <c:pt idx="618">
                  <c:v>0.13097669160561715</c:v>
                </c:pt>
                <c:pt idx="619">
                  <c:v>0.13065534902203058</c:v>
                </c:pt>
                <c:pt idx="620">
                  <c:v>0.13097669160561715</c:v>
                </c:pt>
                <c:pt idx="621">
                  <c:v>0.13065534902203058</c:v>
                </c:pt>
                <c:pt idx="622">
                  <c:v>0.12968989219930105</c:v>
                </c:pt>
                <c:pt idx="623">
                  <c:v>0.12936759572298562</c:v>
                </c:pt>
                <c:pt idx="624">
                  <c:v>0.12872228433842678</c:v>
                </c:pt>
                <c:pt idx="625">
                  <c:v>0.12839926871780646</c:v>
                </c:pt>
                <c:pt idx="626">
                  <c:v>0.12710479836480765</c:v>
                </c:pt>
                <c:pt idx="627">
                  <c:v>0.1274287778515989</c:v>
                </c:pt>
                <c:pt idx="628">
                  <c:v>0.1274287778515989</c:v>
                </c:pt>
                <c:pt idx="629">
                  <c:v>0.12936759572298562</c:v>
                </c:pt>
                <c:pt idx="630">
                  <c:v>0.13129779659762297</c:v>
                </c:pt>
                <c:pt idx="631">
                  <c:v>0.13353890837021754</c:v>
                </c:pt>
                <c:pt idx="632">
                  <c:v>0.13449585583467355</c:v>
                </c:pt>
                <c:pt idx="633">
                  <c:v>0.1332194567324943</c:v>
                </c:pt>
                <c:pt idx="634">
                  <c:v>0.13193929521042452</c:v>
                </c:pt>
                <c:pt idx="635">
                  <c:v>0.13097669160561715</c:v>
                </c:pt>
                <c:pt idx="636">
                  <c:v>0.13097669160561715</c:v>
                </c:pt>
                <c:pt idx="637">
                  <c:v>0.13193929521042452</c:v>
                </c:pt>
                <c:pt idx="638">
                  <c:v>0.13481437032046015</c:v>
                </c:pt>
                <c:pt idx="639">
                  <c:v>0.13576851456782227</c:v>
                </c:pt>
                <c:pt idx="640">
                  <c:v>0.13672056715640679</c:v>
                </c:pt>
                <c:pt idx="641">
                  <c:v>0.13640344813399</c:v>
                </c:pt>
                <c:pt idx="642">
                  <c:v>0.13449585583467355</c:v>
                </c:pt>
                <c:pt idx="643">
                  <c:v>0.13161866434912553</c:v>
                </c:pt>
                <c:pt idx="644">
                  <c:v>0.13033376849500614</c:v>
                </c:pt>
                <c:pt idx="645">
                  <c:v>0.12775251583297328</c:v>
                </c:pt>
                <c:pt idx="646">
                  <c:v>0.12450422483428228</c:v>
                </c:pt>
                <c:pt idx="647">
                  <c:v>0.1228709228644355</c:v>
                </c:pt>
                <c:pt idx="648">
                  <c:v>0.12417805547467511</c:v>
                </c:pt>
                <c:pt idx="649">
                  <c:v>0.12352498094273198</c:v>
                </c:pt>
                <c:pt idx="650">
                  <c:v>0.12155984418750096</c:v>
                </c:pt>
                <c:pt idx="651">
                  <c:v>0.12090281761452719</c:v>
                </c:pt>
                <c:pt idx="652">
                  <c:v>0.12057393120584989</c:v>
                </c:pt>
                <c:pt idx="653">
                  <c:v>0.11892575282577665</c:v>
                </c:pt>
                <c:pt idx="654">
                  <c:v>0.11793383503964149</c:v>
                </c:pt>
                <c:pt idx="655">
                  <c:v>0.1195857749617838</c:v>
                </c:pt>
                <c:pt idx="656">
                  <c:v>0.11892575282577665</c:v>
                </c:pt>
                <c:pt idx="657">
                  <c:v>0.11925588927793671</c:v>
                </c:pt>
                <c:pt idx="658">
                  <c:v>0.12155984418750096</c:v>
                </c:pt>
                <c:pt idx="659">
                  <c:v>0.1228709228644355</c:v>
                </c:pt>
                <c:pt idx="660">
                  <c:v>0.12090281761452719</c:v>
                </c:pt>
                <c:pt idx="661">
                  <c:v>0.12123145514962146</c:v>
                </c:pt>
                <c:pt idx="662">
                  <c:v>0.12188798510368115</c:v>
                </c:pt>
                <c:pt idx="663">
                  <c:v>0.11793383503964149</c:v>
                </c:pt>
                <c:pt idx="664">
                  <c:v>0.11092624226642028</c:v>
                </c:pt>
                <c:pt idx="665">
                  <c:v>0.11058971029924898</c:v>
                </c:pt>
                <c:pt idx="666">
                  <c:v>0.11260500153457455</c:v>
                </c:pt>
                <c:pt idx="667">
                  <c:v>0.10924096858820327</c:v>
                </c:pt>
                <c:pt idx="668">
                  <c:v>0.10551018476997394</c:v>
                </c:pt>
                <c:pt idx="669">
                  <c:v>0.10243370568133631</c:v>
                </c:pt>
                <c:pt idx="670">
                  <c:v>9.5866453478542654E-2</c:v>
                </c:pt>
                <c:pt idx="671">
                  <c:v>8.6715663944882504E-2</c:v>
                </c:pt>
                <c:pt idx="672">
                  <c:v>8.0626486921805726E-2</c:v>
                </c:pt>
                <c:pt idx="673">
                  <c:v>7.554696139253074E-2</c:v>
                </c:pt>
                <c:pt idx="674">
                  <c:v>6.9668096911595645E-2</c:v>
                </c:pt>
                <c:pt idx="675">
                  <c:v>6.4832219738573851E-2</c:v>
                </c:pt>
                <c:pt idx="676">
                  <c:v>6.3708559391417369E-2</c:v>
                </c:pt>
                <c:pt idx="677">
                  <c:v>6.107532362979181E-2</c:v>
                </c:pt>
                <c:pt idx="678">
                  <c:v>5.4229909863397249E-2</c:v>
                </c:pt>
                <c:pt idx="679">
                  <c:v>5.0766311233042323E-2</c:v>
                </c:pt>
                <c:pt idx="680">
                  <c:v>4.9605612594973147E-2</c:v>
                </c:pt>
                <c:pt idx="681">
                  <c:v>4.7664194601559982E-2</c:v>
                </c:pt>
                <c:pt idx="682">
                  <c:v>4.7664194601559982E-2</c:v>
                </c:pt>
                <c:pt idx="683">
                  <c:v>5.269394192496786E-2</c:v>
                </c:pt>
                <c:pt idx="684">
                  <c:v>5.7666103909829208E-2</c:v>
                </c:pt>
                <c:pt idx="685">
                  <c:v>6.107532362979181E-2</c:v>
                </c:pt>
                <c:pt idx="686">
                  <c:v>6.2581984228163121E-2</c:v>
                </c:pt>
                <c:pt idx="687">
                  <c:v>6.1829307294699029E-2</c:v>
                </c:pt>
                <c:pt idx="688">
                  <c:v>5.6523724079100369E-2</c:v>
                </c:pt>
                <c:pt idx="689">
                  <c:v>5.1538390515327381E-2</c:v>
                </c:pt>
                <c:pt idx="690">
                  <c:v>4.7664194601559982E-2</c:v>
                </c:pt>
                <c:pt idx="691">
                  <c:v>4.3755126968679489E-2</c:v>
                </c:pt>
                <c:pt idx="692">
                  <c:v>3.941411917613713E-2</c:v>
                </c:pt>
                <c:pt idx="693">
                  <c:v>3.5829825252828171E-2</c:v>
                </c:pt>
                <c:pt idx="694">
                  <c:v>3.2215703297981568E-2</c:v>
                </c:pt>
                <c:pt idx="695">
                  <c:v>2.8164419424469872E-2</c:v>
                </c:pt>
                <c:pt idx="696">
                  <c:v>2.6124516745450282E-2</c:v>
                </c:pt>
                <c:pt idx="697">
                  <c:v>2.3663918197793475E-2</c:v>
                </c:pt>
                <c:pt idx="698">
                  <c:v>2.0775488193557831E-2</c:v>
                </c:pt>
                <c:pt idx="699">
                  <c:v>2.0361282647707864E-2</c:v>
                </c:pt>
                <c:pt idx="700">
                  <c:v>1.953168453125545E-2</c:v>
                </c:pt>
                <c:pt idx="701">
                  <c:v>1.8284308426530838E-2</c:v>
                </c:pt>
                <c:pt idx="702">
                  <c:v>2.1189299069938092E-2</c:v>
                </c:pt>
                <c:pt idx="703">
                  <c:v>2.2840610876527823E-2</c:v>
                </c:pt>
                <c:pt idx="704">
                  <c:v>1.7867718963505686E-2</c:v>
                </c:pt>
                <c:pt idx="705">
                  <c:v>1.8284308426530838E-2</c:v>
                </c:pt>
                <c:pt idx="706">
                  <c:v>1.8284308426530838E-2</c:v>
                </c:pt>
                <c:pt idx="707">
                  <c:v>1.7450729510536125E-2</c:v>
                </c:pt>
                <c:pt idx="708">
                  <c:v>1.8700498666243369E-2</c:v>
                </c:pt>
                <c:pt idx="709">
                  <c:v>2.8977705208777998E-2</c:v>
                </c:pt>
                <c:pt idx="710">
                  <c:v>3.2215703297981568E-2</c:v>
                </c:pt>
                <c:pt idx="711">
                  <c:v>2.8164419424469872E-2</c:v>
                </c:pt>
                <c:pt idx="712">
                  <c:v>2.8164419424469872E-2</c:v>
                </c:pt>
                <c:pt idx="713">
                  <c:v>2.8164419424469872E-2</c:v>
                </c:pt>
                <c:pt idx="714">
                  <c:v>2.6533264523296733E-2</c:v>
                </c:pt>
                <c:pt idx="715">
                  <c:v>2.9789470831855614E-2</c:v>
                </c:pt>
                <c:pt idx="716">
                  <c:v>3.422726077055066E-2</c:v>
                </c:pt>
                <c:pt idx="717">
                  <c:v>2.7349607774756507E-2</c:v>
                </c:pt>
                <c:pt idx="718">
                  <c:v>8.1741840064263552E-3</c:v>
                </c:pt>
                <c:pt idx="719">
                  <c:v>-1.3676222949234686E-2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9B3-4273-8AE6-7A7CB2903FEC}"/>
            </c:ext>
          </c:extLst>
        </c:ser>
        <c:ser>
          <c:idx val="2"/>
          <c:order val="2"/>
          <c:tx>
            <c:strRef>
              <c:f>'TASK 1'!$AI$3:$AI$5</c:f>
              <c:strCache>
                <c:ptCount val="3"/>
                <c:pt idx="1">
                  <c:v>4000RPM</c:v>
                </c:pt>
                <c:pt idx="2">
                  <c:v>Log of (P)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'TASK 1'!$D$6:$D$3989</c:f>
              <c:numCache>
                <c:formatCode>0.00000</c:formatCode>
                <c:ptCount val="3984"/>
                <c:pt idx="0">
                  <c:v>1.5940609012704183</c:v>
                </c:pt>
                <c:pt idx="1">
                  <c:v>1.5945030438200891</c:v>
                </c:pt>
                <c:pt idx="2">
                  <c:v>1.5958267770732231</c:v>
                </c:pt>
                <c:pt idx="3">
                  <c:v>1.5980240723341896</c:v>
                </c:pt>
                <c:pt idx="4">
                  <c:v>1.6009728956867482</c:v>
                </c:pt>
                <c:pt idx="5">
                  <c:v>1.6048737705526357</c:v>
                </c:pt>
                <c:pt idx="6">
                  <c:v>1.6094876898532853</c:v>
                </c:pt>
                <c:pt idx="7">
                  <c:v>1.6148972160331345</c:v>
                </c:pt>
                <c:pt idx="8">
                  <c:v>1.6210723711436259</c:v>
                </c:pt>
                <c:pt idx="9">
                  <c:v>1.6278776945799716</c:v>
                </c:pt>
                <c:pt idx="10">
                  <c:v>1.6354837468149122</c:v>
                </c:pt>
                <c:pt idx="11">
                  <c:v>1.6436500382173291</c:v>
                </c:pt>
                <c:pt idx="12">
                  <c:v>1.6523430550627147</c:v>
                </c:pt>
                <c:pt idx="13">
                  <c:v>1.6617180576946593</c:v>
                </c:pt>
                <c:pt idx="14">
                  <c:v>1.6714505542124947</c:v>
                </c:pt>
                <c:pt idx="15">
                  <c:v>1.6817837664678814</c:v>
                </c:pt>
                <c:pt idx="16">
                  <c:v>1.6924944075030843</c:v>
                </c:pt>
                <c:pt idx="17">
                  <c:v>1.7035492982382305</c:v>
                </c:pt>
                <c:pt idx="18">
                  <c:v>1.7149162479935849</c:v>
                </c:pt>
                <c:pt idx="19">
                  <c:v>1.7266457202409118</c:v>
                </c:pt>
                <c:pt idx="20">
                  <c:v>1.7386220279179425</c:v>
                </c:pt>
                <c:pt idx="21">
                  <c:v>1.7508168426497546</c:v>
                </c:pt>
                <c:pt idx="22">
                  <c:v>1.7632033003707717</c:v>
                </c:pt>
                <c:pt idx="23">
                  <c:v>1.775756037844098</c:v>
                </c:pt>
                <c:pt idx="24">
                  <c:v>1.7884512070234555</c:v>
                </c:pt>
                <c:pt idx="25">
                  <c:v>1.8012664704896202</c:v>
                </c:pt>
                <c:pt idx="26">
                  <c:v>1.8141143561291255</c:v>
                </c:pt>
                <c:pt idx="27">
                  <c:v>1.8270460170047342</c:v>
                </c:pt>
                <c:pt idx="28">
                  <c:v>1.840043330603494</c:v>
                </c:pt>
                <c:pt idx="29">
                  <c:v>1.8530286147129897</c:v>
                </c:pt>
                <c:pt idx="30">
                  <c:v>1.8659918001262754</c:v>
                </c:pt>
                <c:pt idx="31">
                  <c:v>1.8789237339675673</c:v>
                </c:pt>
                <c:pt idx="32">
                  <c:v>1.8918718304455837</c:v>
                </c:pt>
                <c:pt idx="33">
                  <c:v>1.9047696259065952</c:v>
                </c:pt>
                <c:pt idx="34">
                  <c:v>1.9175580208254361</c:v>
                </c:pt>
                <c:pt idx="35">
                  <c:v>1.9302866472455196</c:v>
                </c:pt>
                <c:pt idx="36">
                  <c:v>1.9429500700770987</c:v>
                </c:pt>
                <c:pt idx="37">
                  <c:v>1.9554953291841271</c:v>
                </c:pt>
                <c:pt idx="38">
                  <c:v>1.9679689628786923</c:v>
                </c:pt>
                <c:pt idx="39">
                  <c:v>1.9803215860087564</c:v>
                </c:pt>
                <c:pt idx="40">
                  <c:v>1.9925535178321356</c:v>
                </c:pt>
                <c:pt idx="41">
                  <c:v>2.0047081965443363</c:v>
                </c:pt>
                <c:pt idx="42">
                  <c:v>2.0166991380649715</c:v>
                </c:pt>
                <c:pt idx="43">
                  <c:v>2.0285712526925375</c:v>
                </c:pt>
                <c:pt idx="44">
                  <c:v>2.0402857989324916</c:v>
                </c:pt>
                <c:pt idx="45">
                  <c:v>2.0518853788898719</c:v>
                </c:pt>
                <c:pt idx="46">
                  <c:v>2.0633333589517497</c:v>
                </c:pt>
                <c:pt idx="47">
                  <c:v>2.0746701889240069</c:v>
                </c:pt>
                <c:pt idx="48">
                  <c:v>2.085825533520743</c:v>
                </c:pt>
                <c:pt idx="49">
                  <c:v>2.0968752680596876</c:v>
                </c:pt>
                <c:pt idx="50">
                  <c:v>2.1077524987401626</c:v>
                </c:pt>
                <c:pt idx="51">
                  <c:v>2.1184961999117879</c:v>
                </c:pt>
                <c:pt idx="52">
                  <c:v>2.1290773242527368</c:v>
                </c:pt>
                <c:pt idx="53">
                  <c:v>2.1395327715979393</c:v>
                </c:pt>
                <c:pt idx="54">
                  <c:v>2.1498039382270222</c:v>
                </c:pt>
                <c:pt idx="55">
                  <c:v>2.1599580026785188</c:v>
                </c:pt>
                <c:pt idx="56">
                  <c:v>2.1699681739968923</c:v>
                </c:pt>
                <c:pt idx="57">
                  <c:v>2.1798389280231869</c:v>
                </c:pt>
                <c:pt idx="58">
                  <c:v>2.1895464567389267</c:v>
                </c:pt>
                <c:pt idx="59">
                  <c:v>2.199096656305616</c:v>
                </c:pt>
                <c:pt idx="60">
                  <c:v>2.2085219729314334</c:v>
                </c:pt>
                <c:pt idx="61">
                  <c:v>2.2177996799471171</c:v>
                </c:pt>
                <c:pt idx="62">
                  <c:v>2.2269348400126003</c:v>
                </c:pt>
                <c:pt idx="63">
                  <c:v>2.2359322539862951</c:v>
                </c:pt>
                <c:pt idx="64">
                  <c:v>2.2447717614952949</c:v>
                </c:pt>
                <c:pt idx="65">
                  <c:v>2.2534833920870145</c:v>
                </c:pt>
                <c:pt idx="66">
                  <c:v>2.2620474592614253</c:v>
                </c:pt>
                <c:pt idx="67">
                  <c:v>2.2704925036386179</c:v>
                </c:pt>
                <c:pt idx="68">
                  <c:v>2.2787993137555556</c:v>
                </c:pt>
                <c:pt idx="69">
                  <c:v>2.2869502157875488</c:v>
                </c:pt>
                <c:pt idx="70">
                  <c:v>2.2949949938591003</c:v>
                </c:pt>
                <c:pt idx="71">
                  <c:v>2.3028934583565053</c:v>
                </c:pt>
                <c:pt idx="72">
                  <c:v>2.3106720749301237</c:v>
                </c:pt>
                <c:pt idx="73">
                  <c:v>2.318313817223999</c:v>
                </c:pt>
                <c:pt idx="74">
                  <c:v>2.3258234190027447</c:v>
                </c:pt>
                <c:pt idx="75">
                  <c:v>2.3332053726253439</c:v>
                </c:pt>
                <c:pt idx="76">
                  <c:v>2.3404837746257177</c:v>
                </c:pt>
                <c:pt idx="77">
                  <c:v>2.3476226994672418</c:v>
                </c:pt>
                <c:pt idx="78">
                  <c:v>2.3546269768529489</c:v>
                </c:pt>
                <c:pt idx="79">
                  <c:v>2.3615389712692791</c:v>
                </c:pt>
                <c:pt idx="80">
                  <c:v>2.3683054838392832</c:v>
                </c:pt>
                <c:pt idx="81">
                  <c:v>2.3749681862992342</c:v>
                </c:pt>
                <c:pt idx="82">
                  <c:v>2.3815302158362703</c:v>
                </c:pt>
                <c:pt idx="83">
                  <c:v>2.3879590197123459</c:v>
                </c:pt>
                <c:pt idx="84">
                  <c:v>2.3942765267678214</c:v>
                </c:pt>
                <c:pt idx="85">
                  <c:v>2.4004861817912042</c:v>
                </c:pt>
                <c:pt idx="86">
                  <c:v>2.406591270897152</c:v>
                </c:pt>
                <c:pt idx="87">
                  <c:v>2.4125781354312723</c:v>
                </c:pt>
                <c:pt idx="88">
                  <c:v>2.4184504508295834</c:v>
                </c:pt>
                <c:pt idx="89">
                  <c:v>2.42422807069598</c:v>
                </c:pt>
                <c:pt idx="90">
                  <c:v>2.4298975586871476</c:v>
                </c:pt>
                <c:pt idx="91">
                  <c:v>2.4354780541713246</c:v>
                </c:pt>
                <c:pt idx="92">
                  <c:v>2.4409405515396636</c:v>
                </c:pt>
                <c:pt idx="93">
                  <c:v>2.4463041139519239</c:v>
                </c:pt>
                <c:pt idx="94">
                  <c:v>2.4515715370380673</c:v>
                </c:pt>
                <c:pt idx="95">
                  <c:v>2.4567303232232978</c:v>
                </c:pt>
                <c:pt idx="96">
                  <c:v>2.4618135536226196</c:v>
                </c:pt>
                <c:pt idx="97">
                  <c:v>2.4667935023435357</c:v>
                </c:pt>
                <c:pt idx="98">
                  <c:v>2.4716730185000912</c:v>
                </c:pt>
                <c:pt idx="99">
                  <c:v>2.4764548254543031</c:v>
                </c:pt>
                <c:pt idx="100">
                  <c:v>2.4811558708280352</c:v>
                </c:pt>
                <c:pt idx="101">
                  <c:v>2.4857640022849474</c:v>
                </c:pt>
                <c:pt idx="102">
                  <c:v>2.4902816204417575</c:v>
                </c:pt>
                <c:pt idx="103">
                  <c:v>2.4947110252052629</c:v>
                </c:pt>
                <c:pt idx="104">
                  <c:v>2.4990544211971009</c:v>
                </c:pt>
                <c:pt idx="105">
                  <c:v>2.5033139228158845</c:v>
                </c:pt>
                <c:pt idx="106">
                  <c:v>2.507491558965369</c:v>
                </c:pt>
                <c:pt idx="107">
                  <c:v>2.511575905309916</c:v>
                </c:pt>
                <c:pt idx="108">
                  <c:v>2.5155957002684515</c:v>
                </c:pt>
                <c:pt idx="109">
                  <c:v>2.5195129832576257</c:v>
                </c:pt>
                <c:pt idx="110">
                  <c:v>2.5233692209782803</c:v>
                </c:pt>
                <c:pt idx="111">
                  <c:v>2.5271270138391762</c:v>
                </c:pt>
                <c:pt idx="112">
                  <c:v>2.5308269862489765</c:v>
                </c:pt>
                <c:pt idx="113">
                  <c:v>2.5344322734758764</c:v>
                </c:pt>
                <c:pt idx="114">
                  <c:v>2.5379701277584696</c:v>
                </c:pt>
                <c:pt idx="115">
                  <c:v>2.5414419452545256</c:v>
                </c:pt>
                <c:pt idx="116">
                  <c:v>2.5448242987597278</c:v>
                </c:pt>
                <c:pt idx="117">
                  <c:v>2.5481436374348454</c:v>
                </c:pt>
                <c:pt idx="118">
                  <c:v>2.5513889972730204</c:v>
                </c:pt>
                <c:pt idx="119">
                  <c:v>2.5545618391909861</c:v>
                </c:pt>
                <c:pt idx="120">
                  <c:v>2.5576635678875652</c:v>
                </c:pt>
                <c:pt idx="121">
                  <c:v>2.5606955343936537</c:v>
                </c:pt>
                <c:pt idx="122">
                  <c:v>2.5636708994192432</c:v>
                </c:pt>
                <c:pt idx="123">
                  <c:v>2.5665671129934964</c:v>
                </c:pt>
                <c:pt idx="124">
                  <c:v>2.5693973210854648</c:v>
                </c:pt>
                <c:pt idx="125">
                  <c:v>2.5721626826463373</c:v>
                </c:pt>
                <c:pt idx="126">
                  <c:v>2.5748643136645399</c:v>
                </c:pt>
                <c:pt idx="127">
                  <c:v>2.5775032889572613</c:v>
                </c:pt>
                <c:pt idx="128">
                  <c:v>2.5800806438630075</c:v>
                </c:pt>
                <c:pt idx="129">
                  <c:v>2.5825973758414835</c:v>
                </c:pt>
                <c:pt idx="130">
                  <c:v>2.5850431549059416</c:v>
                </c:pt>
                <c:pt idx="131">
                  <c:v>2.5874415515599591</c:v>
                </c:pt>
                <c:pt idx="132">
                  <c:v>2.5897709344582682</c:v>
                </c:pt>
                <c:pt idx="133">
                  <c:v>2.5920434496293616</c:v>
                </c:pt>
                <c:pt idx="134">
                  <c:v>2.5942488668573831</c:v>
                </c:pt>
                <c:pt idx="135">
                  <c:v>2.5964101438442699</c:v>
                </c:pt>
                <c:pt idx="136">
                  <c:v>2.598505988988193</c:v>
                </c:pt>
                <c:pt idx="137">
                  <c:v>2.6005481897240834</c:v>
                </c:pt>
                <c:pt idx="138">
                  <c:v>2.6025266071349242</c:v>
                </c:pt>
                <c:pt idx="139">
                  <c:v>2.6044636616701857</c:v>
                </c:pt>
                <c:pt idx="140">
                  <c:v>2.606338363528125</c:v>
                </c:pt>
                <c:pt idx="141">
                  <c:v>2.6081621863197615</c:v>
                </c:pt>
                <c:pt idx="142">
                  <c:v>2.6099250727216621</c:v>
                </c:pt>
                <c:pt idx="143">
                  <c:v>2.6116383521225046</c:v>
                </c:pt>
                <c:pt idx="144">
                  <c:v>2.6133025816802631</c:v>
                </c:pt>
                <c:pt idx="145">
                  <c:v>2.6149182977778489</c:v>
                </c:pt>
                <c:pt idx="146">
                  <c:v>2.6164755138885654</c:v>
                </c:pt>
                <c:pt idx="147">
                  <c:v>2.6179853026090019</c:v>
                </c:pt>
                <c:pt idx="148">
                  <c:v>2.6194377065029881</c:v>
                </c:pt>
                <c:pt idx="149">
                  <c:v>2.6208540778583549</c:v>
                </c:pt>
                <c:pt idx="150">
                  <c:v>2.6222140229662951</c:v>
                </c:pt>
                <c:pt idx="151">
                  <c:v>2.6235180561820592</c:v>
                </c:pt>
                <c:pt idx="152">
                  <c:v>2.6247872752921073</c:v>
                </c:pt>
                <c:pt idx="153">
                  <c:v>2.6260014238478919</c:v>
                </c:pt>
                <c:pt idx="154">
                  <c:v>2.6271609523747759</c:v>
                </c:pt>
                <c:pt idx="155">
                  <c:v>2.6282867310895144</c:v>
                </c:pt>
                <c:pt idx="156">
                  <c:v>2.6293586225803405</c:v>
                </c:pt>
                <c:pt idx="157">
                  <c:v>2.6303871897955311</c:v>
                </c:pt>
                <c:pt idx="158">
                  <c:v>2.6313625848869608</c:v>
                </c:pt>
                <c:pt idx="159">
                  <c:v>2.6322952873402072</c:v>
                </c:pt>
                <c:pt idx="160">
                  <c:v>2.6331855670595279</c:v>
                </c:pt>
                <c:pt idx="161">
                  <c:v>2.6340235935670839</c:v>
                </c:pt>
                <c:pt idx="162">
                  <c:v>2.6348298023738992</c:v>
                </c:pt>
                <c:pt idx="163">
                  <c:v>2.6355842663112301</c:v>
                </c:pt>
                <c:pt idx="164">
                  <c:v>2.636287252098513</c:v>
                </c:pt>
                <c:pt idx="165">
                  <c:v>2.6369590457907699</c:v>
                </c:pt>
                <c:pt idx="166">
                  <c:v>2.6375797812433479</c:v>
                </c:pt>
                <c:pt idx="167">
                  <c:v>2.6381496756668459</c:v>
                </c:pt>
                <c:pt idx="168">
                  <c:v>2.6386888866901237</c:v>
                </c:pt>
                <c:pt idx="169">
                  <c:v>2.6391775920802147</c:v>
                </c:pt>
                <c:pt idx="170">
                  <c:v>2.6396259192408125</c:v>
                </c:pt>
                <c:pt idx="171">
                  <c:v>2.6400240441088667</c:v>
                </c:pt>
                <c:pt idx="172">
                  <c:v>2.6403919849593236</c:v>
                </c:pt>
                <c:pt idx="173">
                  <c:v>2.6407099528830362</c:v>
                </c:pt>
                <c:pt idx="174">
                  <c:v>2.6409879839759003</c:v>
                </c:pt>
                <c:pt idx="175">
                  <c:v>2.6412162335803266</c:v>
                </c:pt>
                <c:pt idx="176">
                  <c:v>2.6414046971633121</c:v>
                </c:pt>
                <c:pt idx="177">
                  <c:v>2.6415534264538958</c:v>
                </c:pt>
                <c:pt idx="178">
                  <c:v>2.6416624622379814</c:v>
                </c:pt>
                <c:pt idx="179">
                  <c:v>2.6417219247658323</c:v>
                </c:pt>
                <c:pt idx="180">
                  <c:v>2.6417516529769882</c:v>
                </c:pt>
                <c:pt idx="181">
                  <c:v>2.6417219247658323</c:v>
                </c:pt>
                <c:pt idx="182">
                  <c:v>2.6416624622379814</c:v>
                </c:pt>
                <c:pt idx="183">
                  <c:v>2.6415534264538958</c:v>
                </c:pt>
                <c:pt idx="184">
                  <c:v>2.6414046971633121</c:v>
                </c:pt>
                <c:pt idx="185">
                  <c:v>2.6412162335803266</c:v>
                </c:pt>
                <c:pt idx="186">
                  <c:v>2.6409879839759003</c:v>
                </c:pt>
                <c:pt idx="187">
                  <c:v>2.6407099528830362</c:v>
                </c:pt>
                <c:pt idx="188">
                  <c:v>2.6403919849593236</c:v>
                </c:pt>
                <c:pt idx="189">
                  <c:v>2.6400240441088667</c:v>
                </c:pt>
                <c:pt idx="190">
                  <c:v>2.6396259192408125</c:v>
                </c:pt>
                <c:pt idx="191">
                  <c:v>2.6391775920802147</c:v>
                </c:pt>
                <c:pt idx="192">
                  <c:v>2.6386888866901237</c:v>
                </c:pt>
                <c:pt idx="193">
                  <c:v>2.6381496756668459</c:v>
                </c:pt>
                <c:pt idx="194">
                  <c:v>2.6375797812433479</c:v>
                </c:pt>
                <c:pt idx="195">
                  <c:v>2.6369590457907699</c:v>
                </c:pt>
                <c:pt idx="196">
                  <c:v>2.636287252098513</c:v>
                </c:pt>
                <c:pt idx="197">
                  <c:v>2.6355842663112301</c:v>
                </c:pt>
                <c:pt idx="198">
                  <c:v>2.6348298023738992</c:v>
                </c:pt>
                <c:pt idx="199">
                  <c:v>2.6340235935670839</c:v>
                </c:pt>
                <c:pt idx="200">
                  <c:v>2.6331855670595279</c:v>
                </c:pt>
                <c:pt idx="201">
                  <c:v>2.6322952873402072</c:v>
                </c:pt>
                <c:pt idx="202">
                  <c:v>2.6313625848869608</c:v>
                </c:pt>
                <c:pt idx="203">
                  <c:v>2.6303871897955311</c:v>
                </c:pt>
                <c:pt idx="204">
                  <c:v>2.6293586225803405</c:v>
                </c:pt>
                <c:pt idx="205">
                  <c:v>2.6282867310895144</c:v>
                </c:pt>
                <c:pt idx="206">
                  <c:v>2.6271609523747759</c:v>
                </c:pt>
                <c:pt idx="207">
                  <c:v>2.6260014238478919</c:v>
                </c:pt>
                <c:pt idx="208">
                  <c:v>2.6247872752921073</c:v>
                </c:pt>
                <c:pt idx="209">
                  <c:v>2.6235180561820592</c:v>
                </c:pt>
                <c:pt idx="210">
                  <c:v>2.6222140229662951</c:v>
                </c:pt>
                <c:pt idx="211">
                  <c:v>2.6208540778583549</c:v>
                </c:pt>
                <c:pt idx="212">
                  <c:v>2.6194377065029881</c:v>
                </c:pt>
                <c:pt idx="213">
                  <c:v>2.6179853026090019</c:v>
                </c:pt>
                <c:pt idx="214">
                  <c:v>2.6164755138885654</c:v>
                </c:pt>
                <c:pt idx="215">
                  <c:v>2.6149182977778489</c:v>
                </c:pt>
                <c:pt idx="216">
                  <c:v>2.6133025816802631</c:v>
                </c:pt>
                <c:pt idx="217">
                  <c:v>2.6116383521225046</c:v>
                </c:pt>
                <c:pt idx="218">
                  <c:v>2.6099250727216621</c:v>
                </c:pt>
                <c:pt idx="219">
                  <c:v>2.6081621863197615</c:v>
                </c:pt>
                <c:pt idx="220">
                  <c:v>2.606338363528125</c:v>
                </c:pt>
                <c:pt idx="221">
                  <c:v>2.6044636616701857</c:v>
                </c:pt>
                <c:pt idx="222">
                  <c:v>2.6025266071349242</c:v>
                </c:pt>
                <c:pt idx="223">
                  <c:v>2.6005481897240834</c:v>
                </c:pt>
                <c:pt idx="224">
                  <c:v>2.598505988988193</c:v>
                </c:pt>
                <c:pt idx="225">
                  <c:v>2.5964101438442699</c:v>
                </c:pt>
                <c:pt idx="226">
                  <c:v>2.5942488668573831</c:v>
                </c:pt>
                <c:pt idx="227">
                  <c:v>2.5920434496293616</c:v>
                </c:pt>
                <c:pt idx="228">
                  <c:v>2.5897709344582682</c:v>
                </c:pt>
                <c:pt idx="229">
                  <c:v>2.5874415515599591</c:v>
                </c:pt>
                <c:pt idx="230">
                  <c:v>2.5850431549059416</c:v>
                </c:pt>
                <c:pt idx="231">
                  <c:v>2.5825973758414835</c:v>
                </c:pt>
                <c:pt idx="232">
                  <c:v>2.5800806438630075</c:v>
                </c:pt>
                <c:pt idx="233">
                  <c:v>2.5775032889572613</c:v>
                </c:pt>
                <c:pt idx="234">
                  <c:v>2.5748643136645399</c:v>
                </c:pt>
                <c:pt idx="235">
                  <c:v>2.5721626826463373</c:v>
                </c:pt>
                <c:pt idx="236">
                  <c:v>2.5693973210854648</c:v>
                </c:pt>
                <c:pt idx="237">
                  <c:v>2.5665671129934964</c:v>
                </c:pt>
                <c:pt idx="238">
                  <c:v>2.5636708994192432</c:v>
                </c:pt>
                <c:pt idx="239">
                  <c:v>2.5606955343936537</c:v>
                </c:pt>
                <c:pt idx="240">
                  <c:v>2.5576635678875652</c:v>
                </c:pt>
                <c:pt idx="241">
                  <c:v>2.5545618391909861</c:v>
                </c:pt>
                <c:pt idx="242">
                  <c:v>2.5513889972730204</c:v>
                </c:pt>
                <c:pt idx="243">
                  <c:v>2.5481436374348454</c:v>
                </c:pt>
                <c:pt idx="244">
                  <c:v>2.5448242987597278</c:v>
                </c:pt>
                <c:pt idx="245">
                  <c:v>2.5414419452545256</c:v>
                </c:pt>
                <c:pt idx="246">
                  <c:v>2.5379701277584696</c:v>
                </c:pt>
                <c:pt idx="247">
                  <c:v>2.5344322734758764</c:v>
                </c:pt>
                <c:pt idx="248">
                  <c:v>2.5308269862489765</c:v>
                </c:pt>
                <c:pt idx="249">
                  <c:v>2.5271270138391762</c:v>
                </c:pt>
                <c:pt idx="250">
                  <c:v>2.5233692209782803</c:v>
                </c:pt>
                <c:pt idx="251">
                  <c:v>2.5195129832576257</c:v>
                </c:pt>
                <c:pt idx="252">
                  <c:v>2.5155957002684515</c:v>
                </c:pt>
                <c:pt idx="253">
                  <c:v>2.511575905309916</c:v>
                </c:pt>
                <c:pt idx="254">
                  <c:v>2.507491558965369</c:v>
                </c:pt>
                <c:pt idx="255">
                  <c:v>2.5033139228158845</c:v>
                </c:pt>
                <c:pt idx="256">
                  <c:v>2.4990544211971009</c:v>
                </c:pt>
                <c:pt idx="257">
                  <c:v>2.4947110252052629</c:v>
                </c:pt>
                <c:pt idx="258">
                  <c:v>2.4902816204417575</c:v>
                </c:pt>
                <c:pt idx="259">
                  <c:v>2.4857640022849474</c:v>
                </c:pt>
                <c:pt idx="260">
                  <c:v>2.4811558708280352</c:v>
                </c:pt>
                <c:pt idx="261">
                  <c:v>2.4764548254543031</c:v>
                </c:pt>
                <c:pt idx="262">
                  <c:v>2.4716730185000912</c:v>
                </c:pt>
                <c:pt idx="263">
                  <c:v>2.4667935023435357</c:v>
                </c:pt>
                <c:pt idx="264">
                  <c:v>2.4618135536226196</c:v>
                </c:pt>
                <c:pt idx="265">
                  <c:v>2.4567303232232978</c:v>
                </c:pt>
                <c:pt idx="266">
                  <c:v>2.4515715370380673</c:v>
                </c:pt>
                <c:pt idx="267">
                  <c:v>2.4463041139519239</c:v>
                </c:pt>
                <c:pt idx="268">
                  <c:v>2.4409405515396636</c:v>
                </c:pt>
                <c:pt idx="269">
                  <c:v>2.4354780541713246</c:v>
                </c:pt>
                <c:pt idx="270">
                  <c:v>2.4298975586871476</c:v>
                </c:pt>
                <c:pt idx="271">
                  <c:v>2.42422807069598</c:v>
                </c:pt>
                <c:pt idx="272">
                  <c:v>2.4184504508295834</c:v>
                </c:pt>
                <c:pt idx="273">
                  <c:v>2.4125781354312723</c:v>
                </c:pt>
                <c:pt idx="274">
                  <c:v>2.406591270897152</c:v>
                </c:pt>
                <c:pt idx="275">
                  <c:v>2.4004861817912042</c:v>
                </c:pt>
                <c:pt idx="276">
                  <c:v>2.3942765267678214</c:v>
                </c:pt>
                <c:pt idx="277">
                  <c:v>2.3879590197123459</c:v>
                </c:pt>
                <c:pt idx="278">
                  <c:v>2.3815302158362703</c:v>
                </c:pt>
                <c:pt idx="279">
                  <c:v>2.3749681862992342</c:v>
                </c:pt>
                <c:pt idx="280">
                  <c:v>2.3683054838392832</c:v>
                </c:pt>
                <c:pt idx="281">
                  <c:v>2.3615389712692791</c:v>
                </c:pt>
                <c:pt idx="282">
                  <c:v>2.3546269768529489</c:v>
                </c:pt>
                <c:pt idx="283">
                  <c:v>2.3476226994672418</c:v>
                </c:pt>
                <c:pt idx="284">
                  <c:v>2.3404837746257177</c:v>
                </c:pt>
                <c:pt idx="285">
                  <c:v>2.3332053726253439</c:v>
                </c:pt>
                <c:pt idx="286">
                  <c:v>2.3258234190027447</c:v>
                </c:pt>
                <c:pt idx="287">
                  <c:v>2.318313817223999</c:v>
                </c:pt>
                <c:pt idx="288">
                  <c:v>2.3106720749301237</c:v>
                </c:pt>
                <c:pt idx="289">
                  <c:v>2.3028934583565053</c:v>
                </c:pt>
                <c:pt idx="290">
                  <c:v>2.2949949938591003</c:v>
                </c:pt>
                <c:pt idx="291">
                  <c:v>2.2869502157875488</c:v>
                </c:pt>
                <c:pt idx="292">
                  <c:v>2.2787993137555556</c:v>
                </c:pt>
                <c:pt idx="293">
                  <c:v>2.2704925036386179</c:v>
                </c:pt>
                <c:pt idx="294">
                  <c:v>2.2620474592614253</c:v>
                </c:pt>
                <c:pt idx="295">
                  <c:v>2.2534833920870145</c:v>
                </c:pt>
                <c:pt idx="296">
                  <c:v>2.2447717614952949</c:v>
                </c:pt>
                <c:pt idx="297">
                  <c:v>2.2359322539862951</c:v>
                </c:pt>
                <c:pt idx="298">
                  <c:v>2.2269348400126003</c:v>
                </c:pt>
                <c:pt idx="299">
                  <c:v>2.2177996799471171</c:v>
                </c:pt>
                <c:pt idx="300">
                  <c:v>2.2085219729314334</c:v>
                </c:pt>
                <c:pt idx="301">
                  <c:v>2.199096656305616</c:v>
                </c:pt>
                <c:pt idx="302">
                  <c:v>2.1895464567389267</c:v>
                </c:pt>
                <c:pt idx="303">
                  <c:v>2.1798389280231869</c:v>
                </c:pt>
                <c:pt idx="304">
                  <c:v>2.1699681739968923</c:v>
                </c:pt>
                <c:pt idx="305">
                  <c:v>2.1599580026785188</c:v>
                </c:pt>
                <c:pt idx="306">
                  <c:v>2.1498039382270222</c:v>
                </c:pt>
                <c:pt idx="307">
                  <c:v>2.1395327715979393</c:v>
                </c:pt>
                <c:pt idx="308">
                  <c:v>2.1290773242527368</c:v>
                </c:pt>
                <c:pt idx="309">
                  <c:v>2.1184961999117879</c:v>
                </c:pt>
                <c:pt idx="310">
                  <c:v>2.1077524987401626</c:v>
                </c:pt>
                <c:pt idx="311">
                  <c:v>2.0968752680596876</c:v>
                </c:pt>
                <c:pt idx="312">
                  <c:v>2.085825533520743</c:v>
                </c:pt>
                <c:pt idx="313">
                  <c:v>2.0746701889240069</c:v>
                </c:pt>
                <c:pt idx="314">
                  <c:v>2.0633333589517497</c:v>
                </c:pt>
                <c:pt idx="315">
                  <c:v>2.0518853788898719</c:v>
                </c:pt>
                <c:pt idx="316">
                  <c:v>2.0402857989324916</c:v>
                </c:pt>
                <c:pt idx="317">
                  <c:v>2.0285712526925375</c:v>
                </c:pt>
                <c:pt idx="318">
                  <c:v>2.0166991380649715</c:v>
                </c:pt>
                <c:pt idx="319">
                  <c:v>2.0047081965443363</c:v>
                </c:pt>
                <c:pt idx="320">
                  <c:v>1.9925535178321356</c:v>
                </c:pt>
                <c:pt idx="321">
                  <c:v>1.9803215860087564</c:v>
                </c:pt>
                <c:pt idx="322">
                  <c:v>1.9679689628786923</c:v>
                </c:pt>
                <c:pt idx="323">
                  <c:v>1.9554953291841271</c:v>
                </c:pt>
                <c:pt idx="324">
                  <c:v>1.9429500700770987</c:v>
                </c:pt>
                <c:pt idx="325">
                  <c:v>1.9302866472455196</c:v>
                </c:pt>
                <c:pt idx="326">
                  <c:v>1.9175580208254361</c:v>
                </c:pt>
                <c:pt idx="327">
                  <c:v>1.9047696259065952</c:v>
                </c:pt>
                <c:pt idx="328">
                  <c:v>1.8918718304455837</c:v>
                </c:pt>
                <c:pt idx="329">
                  <c:v>1.8789237339675673</c:v>
                </c:pt>
                <c:pt idx="330">
                  <c:v>1.8659918001262754</c:v>
                </c:pt>
                <c:pt idx="331">
                  <c:v>1.8530286147129897</c:v>
                </c:pt>
                <c:pt idx="332">
                  <c:v>1.840043330603494</c:v>
                </c:pt>
                <c:pt idx="333">
                  <c:v>1.8270460170047342</c:v>
                </c:pt>
                <c:pt idx="334">
                  <c:v>1.8141143561291255</c:v>
                </c:pt>
                <c:pt idx="335">
                  <c:v>1.8012664704896202</c:v>
                </c:pt>
                <c:pt idx="336">
                  <c:v>1.7884512070234555</c:v>
                </c:pt>
                <c:pt idx="337">
                  <c:v>1.775756037844098</c:v>
                </c:pt>
                <c:pt idx="338">
                  <c:v>1.7632033003707717</c:v>
                </c:pt>
                <c:pt idx="339">
                  <c:v>1.7508168426497546</c:v>
                </c:pt>
                <c:pt idx="340">
                  <c:v>1.7386220279179425</c:v>
                </c:pt>
                <c:pt idx="341">
                  <c:v>1.7266457202409118</c:v>
                </c:pt>
                <c:pt idx="342">
                  <c:v>1.7149162479935849</c:v>
                </c:pt>
                <c:pt idx="343">
                  <c:v>1.7035492982382305</c:v>
                </c:pt>
                <c:pt idx="344">
                  <c:v>1.6924944075030843</c:v>
                </c:pt>
                <c:pt idx="345">
                  <c:v>1.6817837664678814</c:v>
                </c:pt>
                <c:pt idx="346">
                  <c:v>1.6714505542124947</c:v>
                </c:pt>
                <c:pt idx="347">
                  <c:v>1.6617180576946593</c:v>
                </c:pt>
                <c:pt idx="348">
                  <c:v>1.6523430550627147</c:v>
                </c:pt>
                <c:pt idx="349">
                  <c:v>1.6436500382173291</c:v>
                </c:pt>
                <c:pt idx="350">
                  <c:v>1.6354837468149122</c:v>
                </c:pt>
                <c:pt idx="351">
                  <c:v>1.6278776945799716</c:v>
                </c:pt>
                <c:pt idx="352">
                  <c:v>1.6210723711436259</c:v>
                </c:pt>
                <c:pt idx="353">
                  <c:v>1.6148972160331345</c:v>
                </c:pt>
                <c:pt idx="354">
                  <c:v>1.6094876898532853</c:v>
                </c:pt>
                <c:pt idx="355">
                  <c:v>1.6048737705526357</c:v>
                </c:pt>
                <c:pt idx="356">
                  <c:v>1.6009728956867482</c:v>
                </c:pt>
                <c:pt idx="357">
                  <c:v>1.5980240723341896</c:v>
                </c:pt>
                <c:pt idx="358">
                  <c:v>1.5958267770732231</c:v>
                </c:pt>
                <c:pt idx="359">
                  <c:v>1.5945030438200891</c:v>
                </c:pt>
                <c:pt idx="360">
                  <c:v>1.5940609012704183</c:v>
                </c:pt>
                <c:pt idx="361">
                  <c:v>1.5945030438200891</c:v>
                </c:pt>
                <c:pt idx="362">
                  <c:v>1.5958267770732231</c:v>
                </c:pt>
                <c:pt idx="363">
                  <c:v>1.5980240723341896</c:v>
                </c:pt>
                <c:pt idx="364">
                  <c:v>1.6009728956867482</c:v>
                </c:pt>
                <c:pt idx="365">
                  <c:v>1.6048737705526357</c:v>
                </c:pt>
                <c:pt idx="366">
                  <c:v>1.6094876898532853</c:v>
                </c:pt>
                <c:pt idx="367">
                  <c:v>1.6148972160331345</c:v>
                </c:pt>
                <c:pt idx="368">
                  <c:v>1.6210723711436259</c:v>
                </c:pt>
                <c:pt idx="369">
                  <c:v>1.6278776945799716</c:v>
                </c:pt>
                <c:pt idx="370">
                  <c:v>1.6354837468149122</c:v>
                </c:pt>
                <c:pt idx="371">
                  <c:v>1.6436500382173291</c:v>
                </c:pt>
                <c:pt idx="372">
                  <c:v>1.6523430550627147</c:v>
                </c:pt>
                <c:pt idx="373">
                  <c:v>1.6617180576946593</c:v>
                </c:pt>
                <c:pt idx="374">
                  <c:v>1.6714505542124947</c:v>
                </c:pt>
                <c:pt idx="375">
                  <c:v>1.6817837664678814</c:v>
                </c:pt>
                <c:pt idx="376">
                  <c:v>1.6924944075030843</c:v>
                </c:pt>
                <c:pt idx="377">
                  <c:v>1.7035492982382305</c:v>
                </c:pt>
                <c:pt idx="378">
                  <c:v>1.7149162479935849</c:v>
                </c:pt>
                <c:pt idx="379">
                  <c:v>1.7266457202409118</c:v>
                </c:pt>
                <c:pt idx="380">
                  <c:v>1.7386220279179425</c:v>
                </c:pt>
                <c:pt idx="381">
                  <c:v>1.7508168426497546</c:v>
                </c:pt>
                <c:pt idx="382">
                  <c:v>1.7632033003707717</c:v>
                </c:pt>
                <c:pt idx="383">
                  <c:v>1.775756037844098</c:v>
                </c:pt>
                <c:pt idx="384">
                  <c:v>1.7884512070234555</c:v>
                </c:pt>
                <c:pt idx="385">
                  <c:v>1.8012664704896202</c:v>
                </c:pt>
                <c:pt idx="386">
                  <c:v>1.8141143561291255</c:v>
                </c:pt>
                <c:pt idx="387">
                  <c:v>1.8270460170047342</c:v>
                </c:pt>
                <c:pt idx="388">
                  <c:v>1.840043330603494</c:v>
                </c:pt>
                <c:pt idx="389">
                  <c:v>1.8530286147129897</c:v>
                </c:pt>
                <c:pt idx="390">
                  <c:v>1.8659918001262754</c:v>
                </c:pt>
                <c:pt idx="391">
                  <c:v>1.8789237339675673</c:v>
                </c:pt>
                <c:pt idx="392">
                  <c:v>1.8918718304455837</c:v>
                </c:pt>
                <c:pt idx="393">
                  <c:v>1.9047696259065952</c:v>
                </c:pt>
                <c:pt idx="394">
                  <c:v>1.9175580208254361</c:v>
                </c:pt>
                <c:pt idx="395">
                  <c:v>1.9302866472455196</c:v>
                </c:pt>
                <c:pt idx="396">
                  <c:v>1.9429500700770987</c:v>
                </c:pt>
                <c:pt idx="397">
                  <c:v>1.9554953291841271</c:v>
                </c:pt>
                <c:pt idx="398">
                  <c:v>1.9679689628786923</c:v>
                </c:pt>
                <c:pt idx="399">
                  <c:v>1.9803215860087564</c:v>
                </c:pt>
                <c:pt idx="400">
                  <c:v>1.9925535178321356</c:v>
                </c:pt>
                <c:pt idx="401">
                  <c:v>2.0047081965443363</c:v>
                </c:pt>
                <c:pt idx="402">
                  <c:v>2.0166991380649715</c:v>
                </c:pt>
                <c:pt idx="403">
                  <c:v>2.0285712526925375</c:v>
                </c:pt>
                <c:pt idx="404">
                  <c:v>2.0402857989324916</c:v>
                </c:pt>
                <c:pt idx="405">
                  <c:v>2.0518853788898719</c:v>
                </c:pt>
                <c:pt idx="406">
                  <c:v>2.0633333589517497</c:v>
                </c:pt>
                <c:pt idx="407">
                  <c:v>2.0746701889240069</c:v>
                </c:pt>
                <c:pt idx="408">
                  <c:v>2.085825533520743</c:v>
                </c:pt>
                <c:pt idx="409">
                  <c:v>2.0968752680596876</c:v>
                </c:pt>
                <c:pt idx="410">
                  <c:v>2.1077524987401626</c:v>
                </c:pt>
                <c:pt idx="411">
                  <c:v>2.1184961999117879</c:v>
                </c:pt>
                <c:pt idx="412">
                  <c:v>2.1290773242527368</c:v>
                </c:pt>
                <c:pt idx="413">
                  <c:v>2.1395327715979393</c:v>
                </c:pt>
                <c:pt idx="414">
                  <c:v>2.1498039382270222</c:v>
                </c:pt>
                <c:pt idx="415">
                  <c:v>2.1599580026785188</c:v>
                </c:pt>
                <c:pt idx="416">
                  <c:v>2.1699681739968923</c:v>
                </c:pt>
                <c:pt idx="417">
                  <c:v>2.1798389280231869</c:v>
                </c:pt>
                <c:pt idx="418">
                  <c:v>2.1895464567389267</c:v>
                </c:pt>
                <c:pt idx="419">
                  <c:v>2.199096656305616</c:v>
                </c:pt>
                <c:pt idx="420">
                  <c:v>2.2085219729314334</c:v>
                </c:pt>
                <c:pt idx="421">
                  <c:v>2.2177996799471171</c:v>
                </c:pt>
                <c:pt idx="422">
                  <c:v>2.2269348400126003</c:v>
                </c:pt>
                <c:pt idx="423">
                  <c:v>2.2359322539862951</c:v>
                </c:pt>
                <c:pt idx="424">
                  <c:v>2.2447717614952949</c:v>
                </c:pt>
                <c:pt idx="425">
                  <c:v>2.2534833920870145</c:v>
                </c:pt>
                <c:pt idx="426">
                  <c:v>2.2620474592614253</c:v>
                </c:pt>
                <c:pt idx="427">
                  <c:v>2.2704925036386179</c:v>
                </c:pt>
                <c:pt idx="428">
                  <c:v>2.2787993137555556</c:v>
                </c:pt>
                <c:pt idx="429">
                  <c:v>2.2869502157875488</c:v>
                </c:pt>
                <c:pt idx="430">
                  <c:v>2.2949949938591003</c:v>
                </c:pt>
                <c:pt idx="431">
                  <c:v>2.3028934583565053</c:v>
                </c:pt>
                <c:pt idx="432">
                  <c:v>2.3106720749301237</c:v>
                </c:pt>
                <c:pt idx="433">
                  <c:v>2.318313817223999</c:v>
                </c:pt>
                <c:pt idx="434">
                  <c:v>2.3258234190027447</c:v>
                </c:pt>
                <c:pt idx="435">
                  <c:v>2.3332053726253439</c:v>
                </c:pt>
                <c:pt idx="436">
                  <c:v>2.3404837746257177</c:v>
                </c:pt>
                <c:pt idx="437">
                  <c:v>2.3476226994672418</c:v>
                </c:pt>
                <c:pt idx="438">
                  <c:v>2.3546269768529489</c:v>
                </c:pt>
                <c:pt idx="439">
                  <c:v>2.3615389712692791</c:v>
                </c:pt>
                <c:pt idx="440">
                  <c:v>2.3683054838392832</c:v>
                </c:pt>
                <c:pt idx="441">
                  <c:v>2.3749681862992342</c:v>
                </c:pt>
                <c:pt idx="442">
                  <c:v>2.3815302158362703</c:v>
                </c:pt>
                <c:pt idx="443">
                  <c:v>2.3879590197123459</c:v>
                </c:pt>
                <c:pt idx="444">
                  <c:v>2.3942765267678214</c:v>
                </c:pt>
                <c:pt idx="445">
                  <c:v>2.4004861817912042</c:v>
                </c:pt>
                <c:pt idx="446">
                  <c:v>2.406591270897152</c:v>
                </c:pt>
                <c:pt idx="447">
                  <c:v>2.4125781354312723</c:v>
                </c:pt>
                <c:pt idx="448">
                  <c:v>2.4184504508295834</c:v>
                </c:pt>
                <c:pt idx="449">
                  <c:v>2.42422807069598</c:v>
                </c:pt>
                <c:pt idx="450">
                  <c:v>2.4298975586871476</c:v>
                </c:pt>
                <c:pt idx="451">
                  <c:v>2.4354780541713246</c:v>
                </c:pt>
                <c:pt idx="452">
                  <c:v>2.4409405515396636</c:v>
                </c:pt>
                <c:pt idx="453">
                  <c:v>2.4463041139519239</c:v>
                </c:pt>
                <c:pt idx="454">
                  <c:v>2.4515715370380673</c:v>
                </c:pt>
                <c:pt idx="455">
                  <c:v>2.4567303232232978</c:v>
                </c:pt>
                <c:pt idx="456">
                  <c:v>2.4618135536226196</c:v>
                </c:pt>
                <c:pt idx="457">
                  <c:v>2.4667935023435357</c:v>
                </c:pt>
                <c:pt idx="458">
                  <c:v>2.4716730185000912</c:v>
                </c:pt>
                <c:pt idx="459">
                  <c:v>2.4764548254543031</c:v>
                </c:pt>
                <c:pt idx="460">
                  <c:v>2.4811558708280352</c:v>
                </c:pt>
                <c:pt idx="461">
                  <c:v>2.4857640022849474</c:v>
                </c:pt>
                <c:pt idx="462">
                  <c:v>2.4902816204417575</c:v>
                </c:pt>
                <c:pt idx="463">
                  <c:v>2.4947110252052629</c:v>
                </c:pt>
                <c:pt idx="464">
                  <c:v>2.4990544211971009</c:v>
                </c:pt>
                <c:pt idx="465">
                  <c:v>2.5033139228158845</c:v>
                </c:pt>
                <c:pt idx="466">
                  <c:v>2.507491558965369</c:v>
                </c:pt>
                <c:pt idx="467">
                  <c:v>2.511575905309916</c:v>
                </c:pt>
                <c:pt idx="468">
                  <c:v>2.5155957002684515</c:v>
                </c:pt>
                <c:pt idx="469">
                  <c:v>2.5195129832576257</c:v>
                </c:pt>
                <c:pt idx="470">
                  <c:v>2.5233692209782803</c:v>
                </c:pt>
                <c:pt idx="471">
                  <c:v>2.5271270138391762</c:v>
                </c:pt>
                <c:pt idx="472">
                  <c:v>2.5308269862489765</c:v>
                </c:pt>
                <c:pt idx="473">
                  <c:v>2.5344322734758764</c:v>
                </c:pt>
                <c:pt idx="474">
                  <c:v>2.5379701277584696</c:v>
                </c:pt>
                <c:pt idx="475">
                  <c:v>2.5414419452545256</c:v>
                </c:pt>
                <c:pt idx="476">
                  <c:v>2.5448242987597278</c:v>
                </c:pt>
                <c:pt idx="477">
                  <c:v>2.5481436374348454</c:v>
                </c:pt>
                <c:pt idx="478">
                  <c:v>2.5513889972730204</c:v>
                </c:pt>
                <c:pt idx="479">
                  <c:v>2.5545618391909861</c:v>
                </c:pt>
                <c:pt idx="480">
                  <c:v>2.5576635678875652</c:v>
                </c:pt>
                <c:pt idx="481">
                  <c:v>2.5606955343936537</c:v>
                </c:pt>
                <c:pt idx="482">
                  <c:v>2.5636708994192432</c:v>
                </c:pt>
                <c:pt idx="483">
                  <c:v>2.5665671129934964</c:v>
                </c:pt>
                <c:pt idx="484">
                  <c:v>2.5693973210854648</c:v>
                </c:pt>
                <c:pt idx="485">
                  <c:v>2.5721626826463373</c:v>
                </c:pt>
                <c:pt idx="486">
                  <c:v>2.5748643136645399</c:v>
                </c:pt>
                <c:pt idx="487">
                  <c:v>2.5775032889572613</c:v>
                </c:pt>
                <c:pt idx="488">
                  <c:v>2.5800806438630075</c:v>
                </c:pt>
                <c:pt idx="489">
                  <c:v>2.5825973758414835</c:v>
                </c:pt>
                <c:pt idx="490">
                  <c:v>2.5850431549059416</c:v>
                </c:pt>
                <c:pt idx="491">
                  <c:v>2.5874415515599591</c:v>
                </c:pt>
                <c:pt idx="492">
                  <c:v>2.5897709344582682</c:v>
                </c:pt>
                <c:pt idx="493">
                  <c:v>2.5920434496293616</c:v>
                </c:pt>
                <c:pt idx="494">
                  <c:v>2.5942488668573831</c:v>
                </c:pt>
                <c:pt idx="495">
                  <c:v>2.5964101438442699</c:v>
                </c:pt>
                <c:pt idx="496">
                  <c:v>2.598505988988193</c:v>
                </c:pt>
                <c:pt idx="497">
                  <c:v>2.6005481897240834</c:v>
                </c:pt>
                <c:pt idx="498">
                  <c:v>2.6025266071349242</c:v>
                </c:pt>
                <c:pt idx="499">
                  <c:v>2.6044636616701857</c:v>
                </c:pt>
                <c:pt idx="500">
                  <c:v>2.606338363528125</c:v>
                </c:pt>
                <c:pt idx="501">
                  <c:v>2.6081621863197615</c:v>
                </c:pt>
                <c:pt idx="502">
                  <c:v>2.6099250727216621</c:v>
                </c:pt>
                <c:pt idx="503">
                  <c:v>2.6116383521225046</c:v>
                </c:pt>
                <c:pt idx="504">
                  <c:v>2.6133025816802631</c:v>
                </c:pt>
                <c:pt idx="505">
                  <c:v>2.6149182977778489</c:v>
                </c:pt>
                <c:pt idx="506">
                  <c:v>2.6164755138885654</c:v>
                </c:pt>
                <c:pt idx="507">
                  <c:v>2.6179853026090019</c:v>
                </c:pt>
                <c:pt idx="508">
                  <c:v>2.6194377065029881</c:v>
                </c:pt>
                <c:pt idx="509">
                  <c:v>2.6208540778583549</c:v>
                </c:pt>
                <c:pt idx="510">
                  <c:v>2.6222140229662951</c:v>
                </c:pt>
                <c:pt idx="511">
                  <c:v>2.6235180561820592</c:v>
                </c:pt>
                <c:pt idx="512">
                  <c:v>2.6247872752921073</c:v>
                </c:pt>
                <c:pt idx="513">
                  <c:v>2.6260014238478919</c:v>
                </c:pt>
                <c:pt idx="514">
                  <c:v>2.6271609523747759</c:v>
                </c:pt>
                <c:pt idx="515">
                  <c:v>2.6282867310895144</c:v>
                </c:pt>
                <c:pt idx="516">
                  <c:v>2.6293586225803405</c:v>
                </c:pt>
                <c:pt idx="517">
                  <c:v>2.6303871897955311</c:v>
                </c:pt>
                <c:pt idx="518">
                  <c:v>2.6313625848869608</c:v>
                </c:pt>
                <c:pt idx="519">
                  <c:v>2.6322952873402072</c:v>
                </c:pt>
                <c:pt idx="520">
                  <c:v>2.6331855670595279</c:v>
                </c:pt>
                <c:pt idx="521">
                  <c:v>2.6340235935670839</c:v>
                </c:pt>
                <c:pt idx="522">
                  <c:v>2.6348298023738992</c:v>
                </c:pt>
                <c:pt idx="523">
                  <c:v>2.6355842663112301</c:v>
                </c:pt>
                <c:pt idx="524">
                  <c:v>2.636287252098513</c:v>
                </c:pt>
                <c:pt idx="525">
                  <c:v>2.6369590457907699</c:v>
                </c:pt>
                <c:pt idx="526">
                  <c:v>2.6375797812433479</c:v>
                </c:pt>
                <c:pt idx="527">
                  <c:v>2.6381496756668459</c:v>
                </c:pt>
                <c:pt idx="528">
                  <c:v>2.6386888866901237</c:v>
                </c:pt>
                <c:pt idx="529">
                  <c:v>2.6391775920802147</c:v>
                </c:pt>
                <c:pt idx="530">
                  <c:v>2.6396259192408125</c:v>
                </c:pt>
                <c:pt idx="531">
                  <c:v>2.6400240441088667</c:v>
                </c:pt>
                <c:pt idx="532">
                  <c:v>2.6403919849593236</c:v>
                </c:pt>
                <c:pt idx="533">
                  <c:v>2.6407099528830362</c:v>
                </c:pt>
                <c:pt idx="534">
                  <c:v>2.6409879839759003</c:v>
                </c:pt>
                <c:pt idx="535">
                  <c:v>2.6412162335803266</c:v>
                </c:pt>
                <c:pt idx="536">
                  <c:v>2.6414046971633121</c:v>
                </c:pt>
                <c:pt idx="537">
                  <c:v>2.6415534264538958</c:v>
                </c:pt>
                <c:pt idx="538">
                  <c:v>2.6416624622379814</c:v>
                </c:pt>
                <c:pt idx="539">
                  <c:v>2.6417219247658323</c:v>
                </c:pt>
                <c:pt idx="540">
                  <c:v>2.6417516529769882</c:v>
                </c:pt>
                <c:pt idx="541">
                  <c:v>2.6417219247658323</c:v>
                </c:pt>
                <c:pt idx="542">
                  <c:v>2.6416624622379814</c:v>
                </c:pt>
                <c:pt idx="543">
                  <c:v>2.6415534264538958</c:v>
                </c:pt>
                <c:pt idx="544">
                  <c:v>2.6414046971633121</c:v>
                </c:pt>
                <c:pt idx="545">
                  <c:v>2.6412162335803266</c:v>
                </c:pt>
                <c:pt idx="546">
                  <c:v>2.6409879839759003</c:v>
                </c:pt>
                <c:pt idx="547">
                  <c:v>2.6407099528830362</c:v>
                </c:pt>
                <c:pt idx="548">
                  <c:v>2.6403919849593236</c:v>
                </c:pt>
                <c:pt idx="549">
                  <c:v>2.6400240441088667</c:v>
                </c:pt>
                <c:pt idx="550">
                  <c:v>2.6396259192408125</c:v>
                </c:pt>
                <c:pt idx="551">
                  <c:v>2.6391775920802147</c:v>
                </c:pt>
                <c:pt idx="552">
                  <c:v>2.6386888866901237</c:v>
                </c:pt>
                <c:pt idx="553">
                  <c:v>2.6381496756668459</c:v>
                </c:pt>
                <c:pt idx="554">
                  <c:v>2.6375797812433479</c:v>
                </c:pt>
                <c:pt idx="555">
                  <c:v>2.6369590457907699</c:v>
                </c:pt>
                <c:pt idx="556">
                  <c:v>2.636287252098513</c:v>
                </c:pt>
                <c:pt idx="557">
                  <c:v>2.6355842663112301</c:v>
                </c:pt>
                <c:pt idx="558">
                  <c:v>2.6348298023738992</c:v>
                </c:pt>
                <c:pt idx="559">
                  <c:v>2.6340235935670839</c:v>
                </c:pt>
                <c:pt idx="560">
                  <c:v>2.6331855670595279</c:v>
                </c:pt>
                <c:pt idx="561">
                  <c:v>2.6322952873402072</c:v>
                </c:pt>
                <c:pt idx="562">
                  <c:v>2.6313625848869608</c:v>
                </c:pt>
                <c:pt idx="563">
                  <c:v>2.6303871897955311</c:v>
                </c:pt>
                <c:pt idx="564">
                  <c:v>2.6293586225803405</c:v>
                </c:pt>
                <c:pt idx="565">
                  <c:v>2.6282867310895144</c:v>
                </c:pt>
                <c:pt idx="566">
                  <c:v>2.6271609523747759</c:v>
                </c:pt>
                <c:pt idx="567">
                  <c:v>2.6260014238478919</c:v>
                </c:pt>
                <c:pt idx="568">
                  <c:v>2.6247872752921073</c:v>
                </c:pt>
                <c:pt idx="569">
                  <c:v>2.6235180561820592</c:v>
                </c:pt>
                <c:pt idx="570">
                  <c:v>2.6222140229662951</c:v>
                </c:pt>
                <c:pt idx="571">
                  <c:v>2.6208540778583549</c:v>
                </c:pt>
                <c:pt idx="572">
                  <c:v>2.6194377065029881</c:v>
                </c:pt>
                <c:pt idx="573">
                  <c:v>2.6179853026090019</c:v>
                </c:pt>
                <c:pt idx="574">
                  <c:v>2.6164755138885654</c:v>
                </c:pt>
                <c:pt idx="575">
                  <c:v>2.6149182977778489</c:v>
                </c:pt>
                <c:pt idx="576">
                  <c:v>2.6133025816802631</c:v>
                </c:pt>
                <c:pt idx="577">
                  <c:v>2.6116383521225046</c:v>
                </c:pt>
                <c:pt idx="578">
                  <c:v>2.6099250727216621</c:v>
                </c:pt>
                <c:pt idx="579">
                  <c:v>2.6081621863197615</c:v>
                </c:pt>
                <c:pt idx="580">
                  <c:v>2.606338363528125</c:v>
                </c:pt>
                <c:pt idx="581">
                  <c:v>2.6044636616701857</c:v>
                </c:pt>
                <c:pt idx="582">
                  <c:v>2.6025266071349242</c:v>
                </c:pt>
                <c:pt idx="583">
                  <c:v>2.6005481897240834</c:v>
                </c:pt>
                <c:pt idx="584">
                  <c:v>2.598505988988193</c:v>
                </c:pt>
                <c:pt idx="585">
                  <c:v>2.5964101438442699</c:v>
                </c:pt>
                <c:pt idx="586">
                  <c:v>2.5942488668573831</c:v>
                </c:pt>
                <c:pt idx="587">
                  <c:v>2.5920434496293616</c:v>
                </c:pt>
                <c:pt idx="588">
                  <c:v>2.5897709344582682</c:v>
                </c:pt>
                <c:pt idx="589">
                  <c:v>2.5874415515599591</c:v>
                </c:pt>
                <c:pt idx="590">
                  <c:v>2.5850431549059416</c:v>
                </c:pt>
                <c:pt idx="591">
                  <c:v>2.5825973758414835</c:v>
                </c:pt>
                <c:pt idx="592">
                  <c:v>2.5800806438630075</c:v>
                </c:pt>
                <c:pt idx="593">
                  <c:v>2.5775032889572613</c:v>
                </c:pt>
                <c:pt idx="594">
                  <c:v>2.5748643136645399</c:v>
                </c:pt>
                <c:pt idx="595">
                  <c:v>2.5721626826463373</c:v>
                </c:pt>
                <c:pt idx="596">
                  <c:v>2.5693973210854648</c:v>
                </c:pt>
                <c:pt idx="597">
                  <c:v>2.5665671129934964</c:v>
                </c:pt>
                <c:pt idx="598">
                  <c:v>2.5636708994192432</c:v>
                </c:pt>
                <c:pt idx="599">
                  <c:v>2.5606955343936537</c:v>
                </c:pt>
                <c:pt idx="600">
                  <c:v>2.5576635678875652</c:v>
                </c:pt>
                <c:pt idx="601">
                  <c:v>2.5545618391909861</c:v>
                </c:pt>
                <c:pt idx="602">
                  <c:v>2.5513889972730204</c:v>
                </c:pt>
                <c:pt idx="603">
                  <c:v>2.5481436374348454</c:v>
                </c:pt>
                <c:pt idx="604">
                  <c:v>2.5448242987597278</c:v>
                </c:pt>
                <c:pt idx="605">
                  <c:v>2.5414419452545256</c:v>
                </c:pt>
                <c:pt idx="606">
                  <c:v>2.5379701277584696</c:v>
                </c:pt>
                <c:pt idx="607">
                  <c:v>2.5344322734758764</c:v>
                </c:pt>
                <c:pt idx="608">
                  <c:v>2.5308269862489765</c:v>
                </c:pt>
                <c:pt idx="609">
                  <c:v>2.5271270138391762</c:v>
                </c:pt>
                <c:pt idx="610">
                  <c:v>2.5233692209782803</c:v>
                </c:pt>
                <c:pt idx="611">
                  <c:v>2.5195129832576257</c:v>
                </c:pt>
                <c:pt idx="612">
                  <c:v>2.5155957002684515</c:v>
                </c:pt>
                <c:pt idx="613">
                  <c:v>2.511575905309916</c:v>
                </c:pt>
                <c:pt idx="614">
                  <c:v>2.507491558965369</c:v>
                </c:pt>
                <c:pt idx="615">
                  <c:v>2.5033139228158845</c:v>
                </c:pt>
                <c:pt idx="616">
                  <c:v>2.4990544211971009</c:v>
                </c:pt>
                <c:pt idx="617">
                  <c:v>2.4947110252052629</c:v>
                </c:pt>
                <c:pt idx="618">
                  <c:v>2.4902816204417575</c:v>
                </c:pt>
                <c:pt idx="619">
                  <c:v>2.4857640022849474</c:v>
                </c:pt>
                <c:pt idx="620">
                  <c:v>2.4811558708280352</c:v>
                </c:pt>
                <c:pt idx="621">
                  <c:v>2.4764548254543031</c:v>
                </c:pt>
                <c:pt idx="622">
                  <c:v>2.4716730185000912</c:v>
                </c:pt>
                <c:pt idx="623">
                  <c:v>2.4667786772233953</c:v>
                </c:pt>
                <c:pt idx="624">
                  <c:v>2.4618135536226196</c:v>
                </c:pt>
                <c:pt idx="625">
                  <c:v>2.4567303232232978</c:v>
                </c:pt>
                <c:pt idx="626">
                  <c:v>2.4515715370380673</c:v>
                </c:pt>
                <c:pt idx="627">
                  <c:v>2.4463041139519239</c:v>
                </c:pt>
                <c:pt idx="628">
                  <c:v>2.4409405515396636</c:v>
                </c:pt>
                <c:pt idx="629">
                  <c:v>2.435462120559821</c:v>
                </c:pt>
                <c:pt idx="630">
                  <c:v>2.4298975586871476</c:v>
                </c:pt>
                <c:pt idx="631">
                  <c:v>2.42422807069598</c:v>
                </c:pt>
                <c:pt idx="632">
                  <c:v>2.4184504508295834</c:v>
                </c:pt>
                <c:pt idx="633">
                  <c:v>2.4125781354312723</c:v>
                </c:pt>
                <c:pt idx="634">
                  <c:v>2.406591270897152</c:v>
                </c:pt>
                <c:pt idx="635">
                  <c:v>2.4004861817912042</c:v>
                </c:pt>
                <c:pt idx="636">
                  <c:v>2.3942765267678214</c:v>
                </c:pt>
                <c:pt idx="637">
                  <c:v>2.3879590197123459</c:v>
                </c:pt>
                <c:pt idx="638">
                  <c:v>2.3815302158362703</c:v>
                </c:pt>
                <c:pt idx="639">
                  <c:v>2.3749681862992342</c:v>
                </c:pt>
                <c:pt idx="640">
                  <c:v>2.3683054838392832</c:v>
                </c:pt>
                <c:pt idx="641">
                  <c:v>2.3615389712692791</c:v>
                </c:pt>
                <c:pt idx="642">
                  <c:v>2.3546269768529489</c:v>
                </c:pt>
                <c:pt idx="643">
                  <c:v>2.3476226994672418</c:v>
                </c:pt>
                <c:pt idx="644">
                  <c:v>2.3404639451856344</c:v>
                </c:pt>
                <c:pt idx="645">
                  <c:v>2.3332053726253439</c:v>
                </c:pt>
                <c:pt idx="646">
                  <c:v>2.3258234190027447</c:v>
                </c:pt>
                <c:pt idx="647">
                  <c:v>2.318313817223999</c:v>
                </c:pt>
                <c:pt idx="648">
                  <c:v>2.3106720749301237</c:v>
                </c:pt>
                <c:pt idx="649">
                  <c:v>2.3028934583565053</c:v>
                </c:pt>
                <c:pt idx="650">
                  <c:v>2.2949949938591003</c:v>
                </c:pt>
                <c:pt idx="651">
                  <c:v>2.2869502157875488</c:v>
                </c:pt>
                <c:pt idx="652">
                  <c:v>2.2787993137555556</c:v>
                </c:pt>
                <c:pt idx="653">
                  <c:v>2.2704925036386179</c:v>
                </c:pt>
                <c:pt idx="654">
                  <c:v>2.2620474592614253</c:v>
                </c:pt>
                <c:pt idx="655">
                  <c:v>2.2534833920870145</c:v>
                </c:pt>
                <c:pt idx="656">
                  <c:v>2.2447717614952949</c:v>
                </c:pt>
                <c:pt idx="657">
                  <c:v>2.2359322539862951</c:v>
                </c:pt>
                <c:pt idx="658">
                  <c:v>2.2269348400126003</c:v>
                </c:pt>
                <c:pt idx="659">
                  <c:v>2.2177996799471171</c:v>
                </c:pt>
                <c:pt idx="660">
                  <c:v>2.2085219729314334</c:v>
                </c:pt>
                <c:pt idx="661">
                  <c:v>2.199096656305616</c:v>
                </c:pt>
                <c:pt idx="662">
                  <c:v>2.1895464567389267</c:v>
                </c:pt>
                <c:pt idx="663">
                  <c:v>2.1798389280231869</c:v>
                </c:pt>
                <c:pt idx="664">
                  <c:v>2.1699681739968923</c:v>
                </c:pt>
                <c:pt idx="665">
                  <c:v>2.1599580026785188</c:v>
                </c:pt>
                <c:pt idx="666">
                  <c:v>2.1498039382270222</c:v>
                </c:pt>
                <c:pt idx="667">
                  <c:v>2.1395327715979393</c:v>
                </c:pt>
                <c:pt idx="668">
                  <c:v>2.1290773242527368</c:v>
                </c:pt>
                <c:pt idx="669">
                  <c:v>2.1184961999117879</c:v>
                </c:pt>
                <c:pt idx="670">
                  <c:v>2.1077524987401626</c:v>
                </c:pt>
                <c:pt idx="671">
                  <c:v>2.0968752680596876</c:v>
                </c:pt>
                <c:pt idx="672">
                  <c:v>2.085825533520743</c:v>
                </c:pt>
                <c:pt idx="673">
                  <c:v>2.0746701889240069</c:v>
                </c:pt>
                <c:pt idx="674">
                  <c:v>2.0633333589517497</c:v>
                </c:pt>
                <c:pt idx="675">
                  <c:v>2.0518853788898719</c:v>
                </c:pt>
                <c:pt idx="676">
                  <c:v>2.0402857989324916</c:v>
                </c:pt>
                <c:pt idx="677">
                  <c:v>2.0285712526925375</c:v>
                </c:pt>
                <c:pt idx="678">
                  <c:v>2.0166991380649715</c:v>
                </c:pt>
                <c:pt idx="679">
                  <c:v>2.0047081965443363</c:v>
                </c:pt>
                <c:pt idx="680">
                  <c:v>1.9925535178321356</c:v>
                </c:pt>
                <c:pt idx="681">
                  <c:v>1.9803215860087564</c:v>
                </c:pt>
                <c:pt idx="682">
                  <c:v>1.9679689628786923</c:v>
                </c:pt>
                <c:pt idx="683">
                  <c:v>1.9554953291841271</c:v>
                </c:pt>
                <c:pt idx="684">
                  <c:v>1.9429500700770987</c:v>
                </c:pt>
                <c:pt idx="685">
                  <c:v>1.9302866472455196</c:v>
                </c:pt>
                <c:pt idx="686">
                  <c:v>1.9175580208254361</c:v>
                </c:pt>
                <c:pt idx="687">
                  <c:v>1.9047696259065952</c:v>
                </c:pt>
                <c:pt idx="688">
                  <c:v>1.8918718304455837</c:v>
                </c:pt>
                <c:pt idx="689">
                  <c:v>1.8789237339675673</c:v>
                </c:pt>
                <c:pt idx="690">
                  <c:v>1.8659918001262754</c:v>
                </c:pt>
                <c:pt idx="691">
                  <c:v>1.8530286147129897</c:v>
                </c:pt>
                <c:pt idx="692">
                  <c:v>1.840043330603494</c:v>
                </c:pt>
                <c:pt idx="693">
                  <c:v>1.8270460170047342</c:v>
                </c:pt>
                <c:pt idx="694">
                  <c:v>1.8141143561291255</c:v>
                </c:pt>
                <c:pt idx="695">
                  <c:v>1.8012664704896202</c:v>
                </c:pt>
                <c:pt idx="696">
                  <c:v>1.7884512070234555</c:v>
                </c:pt>
                <c:pt idx="697">
                  <c:v>1.775756037844098</c:v>
                </c:pt>
                <c:pt idx="698">
                  <c:v>1.7632033003707717</c:v>
                </c:pt>
                <c:pt idx="699">
                  <c:v>1.7508168426497546</c:v>
                </c:pt>
                <c:pt idx="700">
                  <c:v>1.7386220279179425</c:v>
                </c:pt>
                <c:pt idx="701">
                  <c:v>1.7266457202409118</c:v>
                </c:pt>
                <c:pt idx="702">
                  <c:v>1.7149162479935849</c:v>
                </c:pt>
                <c:pt idx="703">
                  <c:v>1.7035492982382305</c:v>
                </c:pt>
                <c:pt idx="704">
                  <c:v>1.6924944075030843</c:v>
                </c:pt>
                <c:pt idx="705">
                  <c:v>1.6817837664678814</c:v>
                </c:pt>
                <c:pt idx="706">
                  <c:v>1.6714505542124947</c:v>
                </c:pt>
                <c:pt idx="707">
                  <c:v>1.6617180576946593</c:v>
                </c:pt>
                <c:pt idx="708">
                  <c:v>1.6523430550627147</c:v>
                </c:pt>
                <c:pt idx="709">
                  <c:v>1.6436500382173291</c:v>
                </c:pt>
                <c:pt idx="710">
                  <c:v>1.6354837468149122</c:v>
                </c:pt>
                <c:pt idx="711">
                  <c:v>1.6278776945799716</c:v>
                </c:pt>
                <c:pt idx="712">
                  <c:v>1.6210723711436259</c:v>
                </c:pt>
                <c:pt idx="713">
                  <c:v>1.6148972160331345</c:v>
                </c:pt>
                <c:pt idx="714">
                  <c:v>1.6094876898532853</c:v>
                </c:pt>
                <c:pt idx="715">
                  <c:v>1.6048737705526357</c:v>
                </c:pt>
                <c:pt idx="716">
                  <c:v>1.6009728956867482</c:v>
                </c:pt>
                <c:pt idx="717">
                  <c:v>1.5980240723341896</c:v>
                </c:pt>
                <c:pt idx="718">
                  <c:v>1.5958267770732231</c:v>
                </c:pt>
                <c:pt idx="719">
                  <c:v>1.5945030438200891</c:v>
                </c:pt>
              </c:numCache>
            </c:numRef>
          </c:xVal>
          <c:yVal>
            <c:numRef>
              <c:f>'TASK 1'!$AI$6:$AI$3989</c:f>
              <c:numCache>
                <c:formatCode>0.00000</c:formatCode>
                <c:ptCount val="3984"/>
                <c:pt idx="0">
                  <c:v>-4.5275209020937013E-2</c:v>
                </c:pt>
                <c:pt idx="1">
                  <c:v>-4.8662481204082321E-2</c:v>
                </c:pt>
                <c:pt idx="2">
                  <c:v>-4.7207556955907906E-2</c:v>
                </c:pt>
                <c:pt idx="3">
                  <c:v>-4.5275209020937013E-2</c:v>
                </c:pt>
                <c:pt idx="4">
                  <c:v>-4.672366333269562E-2</c:v>
                </c:pt>
                <c:pt idx="5">
                  <c:v>-5.1587034221398972E-2</c:v>
                </c:pt>
                <c:pt idx="6">
                  <c:v>-5.6505484093897433E-2</c:v>
                </c:pt>
                <c:pt idx="7">
                  <c:v>-5.8488567365596968E-2</c:v>
                </c:pt>
                <c:pt idx="8">
                  <c:v>-5.6505484093897433E-2</c:v>
                </c:pt>
                <c:pt idx="9">
                  <c:v>-5.8985756294430272E-2</c:v>
                </c:pt>
                <c:pt idx="10">
                  <c:v>-6.6512712151294562E-2</c:v>
                </c:pt>
                <c:pt idx="11">
                  <c:v>-7.8313524516397934E-2</c:v>
                </c:pt>
                <c:pt idx="12">
                  <c:v>-9.4743951251548705E-2</c:v>
                </c:pt>
                <c:pt idx="13">
                  <c:v>-0.10623823794205658</c:v>
                </c:pt>
                <c:pt idx="14">
                  <c:v>-0.11238269966426384</c:v>
                </c:pt>
                <c:pt idx="15">
                  <c:v>-0.11520463605101904</c:v>
                </c:pt>
                <c:pt idx="16">
                  <c:v>-0.11747546204511952</c:v>
                </c:pt>
                <c:pt idx="17">
                  <c:v>-0.11861534322942717</c:v>
                </c:pt>
                <c:pt idx="18">
                  <c:v>-0.11577123036739606</c:v>
                </c:pt>
                <c:pt idx="19">
                  <c:v>-0.11013827874181155</c:v>
                </c:pt>
                <c:pt idx="20">
                  <c:v>-0.10402526764093542</c:v>
                </c:pt>
                <c:pt idx="21">
                  <c:v>-9.7997108649270553E-2</c:v>
                </c:pt>
                <c:pt idx="22">
                  <c:v>-9.4743951251548705E-2</c:v>
                </c:pt>
                <c:pt idx="23">
                  <c:v>-9.7997108649270553E-2</c:v>
                </c:pt>
                <c:pt idx="24">
                  <c:v>-0.10568393731556154</c:v>
                </c:pt>
                <c:pt idx="25">
                  <c:v>-0.11294562194904302</c:v>
                </c:pt>
                <c:pt idx="26">
                  <c:v>-0.12033079436794646</c:v>
                </c:pt>
                <c:pt idx="27">
                  <c:v>-0.12726117252733121</c:v>
                </c:pt>
                <c:pt idx="28">
                  <c:v>-0.13608262304213956</c:v>
                </c:pt>
                <c:pt idx="29">
                  <c:v>-0.14874165128092473</c:v>
                </c:pt>
                <c:pt idx="30">
                  <c:v>-0.15739076038943792</c:v>
                </c:pt>
                <c:pt idx="31">
                  <c:v>-0.16115090926274472</c:v>
                </c:pt>
                <c:pt idx="32">
                  <c:v>-0.16494389827988373</c:v>
                </c:pt>
                <c:pt idx="33">
                  <c:v>-0.16115090926274472</c:v>
                </c:pt>
                <c:pt idx="34">
                  <c:v>-0.15676722190199061</c:v>
                </c:pt>
                <c:pt idx="35">
                  <c:v>-0.15304467498017607</c:v>
                </c:pt>
                <c:pt idx="36">
                  <c:v>-0.14874165128092473</c:v>
                </c:pt>
                <c:pt idx="37">
                  <c:v>-0.15242734085788781</c:v>
                </c:pt>
                <c:pt idx="38">
                  <c:v>-0.15614457737683893</c:v>
                </c:pt>
                <c:pt idx="39">
                  <c:v>-0.16115090926274472</c:v>
                </c:pt>
                <c:pt idx="40">
                  <c:v>-0.16367588429324828</c:v>
                </c:pt>
                <c:pt idx="41">
                  <c:v>-0.16813022571949829</c:v>
                </c:pt>
                <c:pt idx="42">
                  <c:v>-0.17587416608345102</c:v>
                </c:pt>
                <c:pt idx="43">
                  <c:v>-0.18375870000821692</c:v>
                </c:pt>
                <c:pt idx="44">
                  <c:v>-0.17979854051435976</c:v>
                </c:pt>
                <c:pt idx="45">
                  <c:v>-0.18375870000821692</c:v>
                </c:pt>
                <c:pt idx="46">
                  <c:v>-0.19928292171761497</c:v>
                </c:pt>
                <c:pt idx="47">
                  <c:v>-0.2062096153091813</c:v>
                </c:pt>
                <c:pt idx="48">
                  <c:v>-0.19654288435158612</c:v>
                </c:pt>
                <c:pt idx="49">
                  <c:v>-0.19997064075586568</c:v>
                </c:pt>
                <c:pt idx="50">
                  <c:v>-0.20204035626280387</c:v>
                </c:pt>
                <c:pt idx="51">
                  <c:v>-0.20273245916928356</c:v>
                </c:pt>
                <c:pt idx="52">
                  <c:v>-0.19791074211826731</c:v>
                </c:pt>
                <c:pt idx="53">
                  <c:v>-0.20204035626280387</c:v>
                </c:pt>
                <c:pt idx="54">
                  <c:v>-0.20971483596675833</c:v>
                </c:pt>
                <c:pt idx="55">
                  <c:v>-0.20411998265592479</c:v>
                </c:pt>
                <c:pt idx="56">
                  <c:v>-0.1830961606243397</c:v>
                </c:pt>
                <c:pt idx="57">
                  <c:v>-0.17587416608345102</c:v>
                </c:pt>
                <c:pt idx="58">
                  <c:v>-0.17914201056030005</c:v>
                </c:pt>
                <c:pt idx="59">
                  <c:v>-0.16749108729376366</c:v>
                </c:pt>
                <c:pt idx="60">
                  <c:v>-0.16494389827988373</c:v>
                </c:pt>
                <c:pt idx="61">
                  <c:v>-0.17717835469689538</c:v>
                </c:pt>
                <c:pt idx="62">
                  <c:v>-0.18842499412940666</c:v>
                </c:pt>
                <c:pt idx="63">
                  <c:v>-0.19178902707577791</c:v>
                </c:pt>
                <c:pt idx="64">
                  <c:v>-0.19586056766464957</c:v>
                </c:pt>
                <c:pt idx="65">
                  <c:v>-0.19722627470802431</c:v>
                </c:pt>
                <c:pt idx="66">
                  <c:v>-0.19997064075586568</c:v>
                </c:pt>
                <c:pt idx="67">
                  <c:v>-0.19791074211826731</c:v>
                </c:pt>
                <c:pt idx="68">
                  <c:v>-0.18575240426807979</c:v>
                </c:pt>
                <c:pt idx="69">
                  <c:v>-0.17587416608345102</c:v>
                </c:pt>
                <c:pt idx="70">
                  <c:v>-0.17652577082969892</c:v>
                </c:pt>
                <c:pt idx="71">
                  <c:v>-0.17652577082969892</c:v>
                </c:pt>
                <c:pt idx="72">
                  <c:v>-0.17069622716897506</c:v>
                </c:pt>
                <c:pt idx="73">
                  <c:v>-0.16367588429324828</c:v>
                </c:pt>
                <c:pt idx="74">
                  <c:v>-0.16178077809237421</c:v>
                </c:pt>
                <c:pt idx="75">
                  <c:v>-0.15864052954514513</c:v>
                </c:pt>
                <c:pt idx="76">
                  <c:v>-0.15181088300860132</c:v>
                </c:pt>
                <c:pt idx="77">
                  <c:v>-0.14813039927023372</c:v>
                </c:pt>
                <c:pt idx="78">
                  <c:v>-0.15304467498017607</c:v>
                </c:pt>
                <c:pt idx="79">
                  <c:v>-0.15926676538819329</c:v>
                </c:pt>
                <c:pt idx="80">
                  <c:v>-0.16178077809237421</c:v>
                </c:pt>
                <c:pt idx="81">
                  <c:v>-0.15989390554324223</c:v>
                </c:pt>
                <c:pt idx="82">
                  <c:v>-0.16052195262580163</c:v>
                </c:pt>
                <c:pt idx="83">
                  <c:v>-0.16178077809237421</c:v>
                </c:pt>
                <c:pt idx="84">
                  <c:v>-0.15739076038943792</c:v>
                </c:pt>
                <c:pt idx="85">
                  <c:v>-0.14874165128092473</c:v>
                </c:pt>
                <c:pt idx="86">
                  <c:v>-0.13667713987954411</c:v>
                </c:pt>
                <c:pt idx="87">
                  <c:v>-0.12436006299583161</c:v>
                </c:pt>
                <c:pt idx="88">
                  <c:v>-0.11125903931710739</c:v>
                </c:pt>
                <c:pt idx="89">
                  <c:v>-0.10072681268239618</c:v>
                </c:pt>
                <c:pt idx="90">
                  <c:v>-9.4204119632131461E-2</c:v>
                </c:pt>
                <c:pt idx="91">
                  <c:v>-9.2588639225413813E-2</c:v>
                </c:pt>
                <c:pt idx="92">
                  <c:v>-9.2051478387727662E-2</c:v>
                </c:pt>
                <c:pt idx="93">
                  <c:v>-9.2051478387727662E-2</c:v>
                </c:pt>
                <c:pt idx="94">
                  <c:v>-8.7777943467584538E-2</c:v>
                </c:pt>
                <c:pt idx="95">
                  <c:v>-8.1445469449726471E-2</c:v>
                </c:pt>
                <c:pt idx="96">
                  <c:v>-7.3657553374344958E-2</c:v>
                </c:pt>
                <c:pt idx="97">
                  <c:v>-6.6512712151294562E-2</c:v>
                </c:pt>
                <c:pt idx="98">
                  <c:v>-6.198090252378971E-2</c:v>
                </c:pt>
                <c:pt idx="99">
                  <c:v>-6.2983892535185784E-2</c:v>
                </c:pt>
                <c:pt idx="100">
                  <c:v>-6.3486257521106718E-2</c:v>
                </c:pt>
                <c:pt idx="101">
                  <c:v>-6.2482107982653363E-2</c:v>
                </c:pt>
                <c:pt idx="102">
                  <c:v>-6.198090252378971E-2</c:v>
                </c:pt>
                <c:pt idx="103">
                  <c:v>-6.198090252378971E-2</c:v>
                </c:pt>
                <c:pt idx="104">
                  <c:v>-6.3486257521106718E-2</c:v>
                </c:pt>
                <c:pt idx="105">
                  <c:v>-6.7526235322846781E-2</c:v>
                </c:pt>
                <c:pt idx="106">
                  <c:v>-7.1092309756047342E-2</c:v>
                </c:pt>
                <c:pt idx="107">
                  <c:v>-7.1092309756047342E-2</c:v>
                </c:pt>
                <c:pt idx="108">
                  <c:v>-6.7019178076801841E-2</c:v>
                </c:pt>
                <c:pt idx="109">
                  <c:v>-6.0480747381381476E-2</c:v>
                </c:pt>
                <c:pt idx="110">
                  <c:v>-5.0609993355087209E-2</c:v>
                </c:pt>
                <c:pt idx="111">
                  <c:v>-3.8104526332149599E-2</c:v>
                </c:pt>
                <c:pt idx="112">
                  <c:v>-2.6872146400301365E-2</c:v>
                </c:pt>
                <c:pt idx="113">
                  <c:v>-1.7728766960431602E-2</c:v>
                </c:pt>
                <c:pt idx="114">
                  <c:v>-1.1441043121384482E-2</c:v>
                </c:pt>
                <c:pt idx="115">
                  <c:v>-7.4464821678643838E-3</c:v>
                </c:pt>
                <c:pt idx="116">
                  <c:v>-6.5637695023882739E-3</c:v>
                </c:pt>
                <c:pt idx="117">
                  <c:v>-7.0049015686584892E-3</c:v>
                </c:pt>
                <c:pt idx="118">
                  <c:v>-7.8885122130503398E-3</c:v>
                </c:pt>
                <c:pt idx="119">
                  <c:v>-7.8885122130503398E-3</c:v>
                </c:pt>
                <c:pt idx="120">
                  <c:v>-8.7739243075051505E-3</c:v>
                </c:pt>
                <c:pt idx="121">
                  <c:v>-6.1230850587887945E-3</c:v>
                </c:pt>
                <c:pt idx="122">
                  <c:v>-2.6136156026866902E-3</c:v>
                </c:pt>
                <c:pt idx="123">
                  <c:v>1.7337128090005314E-3</c:v>
                </c:pt>
                <c:pt idx="124">
                  <c:v>5.6094453602803856E-3</c:v>
                </c:pt>
                <c:pt idx="125">
                  <c:v>8.1741840064263552E-3</c:v>
                </c:pt>
                <c:pt idx="126">
                  <c:v>8.6001717619175692E-3</c:v>
                </c:pt>
                <c:pt idx="127">
                  <c:v>6.0379549973171767E-3</c:v>
                </c:pt>
                <c:pt idx="128">
                  <c:v>8.6772153122691327E-4</c:v>
                </c:pt>
                <c:pt idx="129">
                  <c:v>-4.3451177401769168E-4</c:v>
                </c:pt>
                <c:pt idx="130">
                  <c:v>1.7337128090005314E-3</c:v>
                </c:pt>
                <c:pt idx="131">
                  <c:v>6.0379549973171767E-3</c:v>
                </c:pt>
                <c:pt idx="132">
                  <c:v>1.1993114659256938E-2</c:v>
                </c:pt>
                <c:pt idx="133">
                  <c:v>1.9116290447072779E-2</c:v>
                </c:pt>
                <c:pt idx="134">
                  <c:v>2.3663918197793475E-2</c:v>
                </c:pt>
                <c:pt idx="135">
                  <c:v>2.5715383901340642E-2</c:v>
                </c:pt>
                <c:pt idx="136">
                  <c:v>2.8164419424469872E-2</c:v>
                </c:pt>
                <c:pt idx="137">
                  <c:v>3.2618760850719929E-2</c:v>
                </c:pt>
                <c:pt idx="138">
                  <c:v>3.6628895362161129E-2</c:v>
                </c:pt>
                <c:pt idx="139">
                  <c:v>4.1787318971751766E-2</c:v>
                </c:pt>
                <c:pt idx="140">
                  <c:v>4.8441803550404533E-2</c:v>
                </c:pt>
                <c:pt idx="141">
                  <c:v>5.3846426852252584E-2</c:v>
                </c:pt>
                <c:pt idx="142">
                  <c:v>5.8805486675906807E-2</c:v>
                </c:pt>
                <c:pt idx="143">
                  <c:v>6.0320028688285184E-2</c:v>
                </c:pt>
                <c:pt idx="144">
                  <c:v>5.9563417901267686E-2</c:v>
                </c:pt>
                <c:pt idx="145">
                  <c:v>5.9563417901267686E-2</c:v>
                </c:pt>
                <c:pt idx="146">
                  <c:v>6.0320028688285184E-2</c:v>
                </c:pt>
                <c:pt idx="147">
                  <c:v>6.1829307294699029E-2</c:v>
                </c:pt>
                <c:pt idx="148">
                  <c:v>6.4083435963596003E-2</c:v>
                </c:pt>
                <c:pt idx="149">
                  <c:v>6.7442842776380657E-2</c:v>
                </c:pt>
                <c:pt idx="150">
                  <c:v>7.0776462843434695E-2</c:v>
                </c:pt>
                <c:pt idx="151">
                  <c:v>7.114529045108281E-2</c:v>
                </c:pt>
                <c:pt idx="152">
                  <c:v>7.2249897613514816E-2</c:v>
                </c:pt>
                <c:pt idx="153">
                  <c:v>7.3718350346122688E-2</c:v>
                </c:pt>
                <c:pt idx="154">
                  <c:v>7.3718350346122688E-2</c:v>
                </c:pt>
                <c:pt idx="155">
                  <c:v>7.7731179652392027E-2</c:v>
                </c:pt>
                <c:pt idx="156">
                  <c:v>8.2426300860771906E-2</c:v>
                </c:pt>
                <c:pt idx="157">
                  <c:v>8.4218686739238768E-2</c:v>
                </c:pt>
                <c:pt idx="158">
                  <c:v>8.7781417809542378E-2</c:v>
                </c:pt>
                <c:pt idx="159">
                  <c:v>8.8136088700551299E-2</c:v>
                </c:pt>
                <c:pt idx="160">
                  <c:v>8.5290578230065014E-2</c:v>
                </c:pt>
                <c:pt idx="161">
                  <c:v>8.3502619830267397E-2</c:v>
                </c:pt>
                <c:pt idx="162">
                  <c:v>7.9543007402906069E-2</c:v>
                </c:pt>
                <c:pt idx="163">
                  <c:v>7.7731179652392027E-2</c:v>
                </c:pt>
                <c:pt idx="164">
                  <c:v>7.9904467666720699E-2</c:v>
                </c:pt>
                <c:pt idx="165">
                  <c:v>8.2066934285113011E-2</c:v>
                </c:pt>
                <c:pt idx="166">
                  <c:v>8.4933574936716119E-2</c:v>
                </c:pt>
                <c:pt idx="167">
                  <c:v>8.8490470182396225E-2</c:v>
                </c:pt>
                <c:pt idx="168">
                  <c:v>9.0610707828406648E-2</c:v>
                </c:pt>
                <c:pt idx="169">
                  <c:v>9.1666957595684564E-2</c:v>
                </c:pt>
                <c:pt idx="170">
                  <c:v>9.1666957595684564E-2</c:v>
                </c:pt>
                <c:pt idx="171">
                  <c:v>9.2369699629120686E-2</c:v>
                </c:pt>
                <c:pt idx="172">
                  <c:v>9.3771781498729861E-2</c:v>
                </c:pt>
                <c:pt idx="173">
                  <c:v>9.3071306376063492E-2</c:v>
                </c:pt>
                <c:pt idx="174">
                  <c:v>9.3071306376063492E-2</c:v>
                </c:pt>
                <c:pt idx="175">
                  <c:v>9.3421685162235063E-2</c:v>
                </c:pt>
                <c:pt idx="176">
                  <c:v>9.4121595840561387E-2</c:v>
                </c:pt>
                <c:pt idx="177">
                  <c:v>9.5518042323150809E-2</c:v>
                </c:pt>
                <c:pt idx="178">
                  <c:v>9.7604328874410881E-2</c:v>
                </c:pt>
                <c:pt idx="179">
                  <c:v>9.9680641109250123E-2</c:v>
                </c:pt>
                <c:pt idx="180">
                  <c:v>0.10002573010786256</c:v>
                </c:pt>
                <c:pt idx="181">
                  <c:v>9.8297536494697635E-2</c:v>
                </c:pt>
                <c:pt idx="182">
                  <c:v>9.6214585346405188E-2</c:v>
                </c:pt>
                <c:pt idx="183">
                  <c:v>9.3421685162235063E-2</c:v>
                </c:pt>
                <c:pt idx="184">
                  <c:v>9.131515969722287E-2</c:v>
                </c:pt>
                <c:pt idx="185">
                  <c:v>8.8136088700551299E-2</c:v>
                </c:pt>
                <c:pt idx="186">
                  <c:v>8.5647288296856541E-2</c:v>
                </c:pt>
                <c:pt idx="187">
                  <c:v>8.4576277934331021E-2</c:v>
                </c:pt>
                <c:pt idx="188">
                  <c:v>8.3502619830267397E-2</c:v>
                </c:pt>
                <c:pt idx="189">
                  <c:v>8.098704691088722E-2</c:v>
                </c:pt>
                <c:pt idx="190">
                  <c:v>7.6640443670341896E-2</c:v>
                </c:pt>
                <c:pt idx="191">
                  <c:v>7.1513805095089159E-2</c:v>
                </c:pt>
                <c:pt idx="192">
                  <c:v>6.5579714728448424E-2</c:v>
                </c:pt>
                <c:pt idx="193">
                  <c:v>5.9563417901267686E-2</c:v>
                </c:pt>
                <c:pt idx="194">
                  <c:v>5.5378331375000027E-2</c:v>
                </c:pt>
                <c:pt idx="195">
                  <c:v>5.5378331375000027E-2</c:v>
                </c:pt>
                <c:pt idx="196">
                  <c:v>5.6523724079100369E-2</c:v>
                </c:pt>
                <c:pt idx="197">
                  <c:v>6.0320028688285184E-2</c:v>
                </c:pt>
                <c:pt idx="198">
                  <c:v>6.7442842776380657E-2</c:v>
                </c:pt>
                <c:pt idx="199">
                  <c:v>7.554696139253074E-2</c:v>
                </c:pt>
                <c:pt idx="200">
                  <c:v>8.2426300860771906E-2</c:v>
                </c:pt>
                <c:pt idx="201">
                  <c:v>9.0610707828406648E-2</c:v>
                </c:pt>
                <c:pt idx="202">
                  <c:v>9.7951070994149958E-2</c:v>
                </c:pt>
                <c:pt idx="203">
                  <c:v>0.10414555055400815</c:v>
                </c:pt>
                <c:pt idx="204">
                  <c:v>0.10924096858820327</c:v>
                </c:pt>
                <c:pt idx="205">
                  <c:v>0.11527759139590141</c:v>
                </c:pt>
                <c:pt idx="206">
                  <c:v>0.12024479554636527</c:v>
                </c:pt>
                <c:pt idx="207">
                  <c:v>0.12417805547467511</c:v>
                </c:pt>
                <c:pt idx="208">
                  <c:v>0.12678057701200895</c:v>
                </c:pt>
                <c:pt idx="209">
                  <c:v>0.1274287778515989</c:v>
                </c:pt>
                <c:pt idx="210">
                  <c:v>0.12872228433842678</c:v>
                </c:pt>
                <c:pt idx="211">
                  <c:v>0.12678057701200895</c:v>
                </c:pt>
                <c:pt idx="212">
                  <c:v>0.12385164096708581</c:v>
                </c:pt>
                <c:pt idx="213">
                  <c:v>0.12090281761452719</c:v>
                </c:pt>
                <c:pt idx="214">
                  <c:v>0.11859536522376199</c:v>
                </c:pt>
                <c:pt idx="215">
                  <c:v>0.11693964655075578</c:v>
                </c:pt>
                <c:pt idx="216">
                  <c:v>0.11727129565576427</c:v>
                </c:pt>
                <c:pt idx="217">
                  <c:v>0.11826472608947933</c:v>
                </c:pt>
                <c:pt idx="218">
                  <c:v>0.1195857749617838</c:v>
                </c:pt>
                <c:pt idx="219">
                  <c:v>0.1195857749617838</c:v>
                </c:pt>
                <c:pt idx="220">
                  <c:v>0.12090281761452719</c:v>
                </c:pt>
                <c:pt idx="221">
                  <c:v>0.12417805547467511</c:v>
                </c:pt>
                <c:pt idx="222">
                  <c:v>0.1274287778515989</c:v>
                </c:pt>
                <c:pt idx="223">
                  <c:v>0.13097669160561715</c:v>
                </c:pt>
                <c:pt idx="224">
                  <c:v>0.13798673272353165</c:v>
                </c:pt>
                <c:pt idx="225">
                  <c:v>0.14270224573761559</c:v>
                </c:pt>
                <c:pt idx="226">
                  <c:v>0.14891099310935643</c:v>
                </c:pt>
                <c:pt idx="227">
                  <c:v>0.1553360374650618</c:v>
                </c:pt>
                <c:pt idx="228">
                  <c:v>0.15956719323362029</c:v>
                </c:pt>
                <c:pt idx="229">
                  <c:v>0.16345955176999016</c:v>
                </c:pt>
                <c:pt idx="230">
                  <c:v>0.1646502159342968</c:v>
                </c:pt>
                <c:pt idx="231">
                  <c:v>0.16702179579025653</c:v>
                </c:pt>
                <c:pt idx="232">
                  <c:v>0.17289469775217617</c:v>
                </c:pt>
                <c:pt idx="233">
                  <c:v>0.18041263283832379</c:v>
                </c:pt>
                <c:pt idx="234">
                  <c:v>0.18695633546541224</c:v>
                </c:pt>
                <c:pt idx="235">
                  <c:v>0.19284611518884168</c:v>
                </c:pt>
                <c:pt idx="236">
                  <c:v>0.20030318298158503</c:v>
                </c:pt>
                <c:pt idx="237">
                  <c:v>0.20574554094266218</c:v>
                </c:pt>
                <c:pt idx="238">
                  <c:v>0.20736503746907187</c:v>
                </c:pt>
                <c:pt idx="239">
                  <c:v>0.20520436394814473</c:v>
                </c:pt>
                <c:pt idx="240">
                  <c:v>0.20493352235414483</c:v>
                </c:pt>
                <c:pt idx="241">
                  <c:v>0.20655604409902956</c:v>
                </c:pt>
                <c:pt idx="242">
                  <c:v>0.21404867941194144</c:v>
                </c:pt>
                <c:pt idx="243">
                  <c:v>0.21879799811173756</c:v>
                </c:pt>
                <c:pt idx="244">
                  <c:v>0.22089224921951925</c:v>
                </c:pt>
                <c:pt idx="245">
                  <c:v>0.21984638602436071</c:v>
                </c:pt>
                <c:pt idx="246">
                  <c:v>0.22219604630171988</c:v>
                </c:pt>
                <c:pt idx="247">
                  <c:v>0.22505069613804879</c:v>
                </c:pt>
                <c:pt idx="248">
                  <c:v>0.22968184231767583</c:v>
                </c:pt>
                <c:pt idx="249">
                  <c:v>0.2355284469075489</c:v>
                </c:pt>
                <c:pt idx="250">
                  <c:v>0.24054924828259971</c:v>
                </c:pt>
                <c:pt idx="251">
                  <c:v>0.24699069924154979</c:v>
                </c:pt>
                <c:pt idx="252">
                  <c:v>0.25188145455252764</c:v>
                </c:pt>
                <c:pt idx="253">
                  <c:v>0.25791845031405841</c:v>
                </c:pt>
                <c:pt idx="254">
                  <c:v>0.26552533521907379</c:v>
                </c:pt>
                <c:pt idx="255">
                  <c:v>0.27300127206373764</c:v>
                </c:pt>
                <c:pt idx="256">
                  <c:v>0.28035069304600563</c:v>
                </c:pt>
                <c:pt idx="257">
                  <c:v>0.2871296207191108</c:v>
                </c:pt>
                <c:pt idx="258">
                  <c:v>0.29358351349611683</c:v>
                </c:pt>
                <c:pt idx="259">
                  <c:v>0.30081279411811696</c:v>
                </c:pt>
                <c:pt idx="260">
                  <c:v>0.30813737863803858</c:v>
                </c:pt>
                <c:pt idx="261">
                  <c:v>0.31555053442190489</c:v>
                </c:pt>
                <c:pt idx="262">
                  <c:v>0.3222192947339193</c:v>
                </c:pt>
                <c:pt idx="263">
                  <c:v>0.32858344971420195</c:v>
                </c:pt>
                <c:pt idx="264">
                  <c:v>0.33385014510254507</c:v>
                </c:pt>
                <c:pt idx="265">
                  <c:v>0.33984878303763705</c:v>
                </c:pt>
                <c:pt idx="266">
                  <c:v>0.34517761654270401</c:v>
                </c:pt>
                <c:pt idx="267">
                  <c:v>0.35082927358296773</c:v>
                </c:pt>
                <c:pt idx="268">
                  <c:v>0.35717225772303351</c:v>
                </c:pt>
                <c:pt idx="269">
                  <c:v>0.36436335461573077</c:v>
                </c:pt>
                <c:pt idx="270">
                  <c:v>0.37180645850741589</c:v>
                </c:pt>
                <c:pt idx="271">
                  <c:v>0.37876117531637321</c:v>
                </c:pt>
                <c:pt idx="272">
                  <c:v>0.3859635706006973</c:v>
                </c:pt>
                <c:pt idx="273">
                  <c:v>0.39427652676782143</c:v>
                </c:pt>
                <c:pt idx="274">
                  <c:v>0.40294882934440474</c:v>
                </c:pt>
                <c:pt idx="275">
                  <c:v>0.41161970596323016</c:v>
                </c:pt>
                <c:pt idx="276">
                  <c:v>0.4212747912103465</c:v>
                </c:pt>
                <c:pt idx="277">
                  <c:v>0.43120288455651662</c:v>
                </c:pt>
                <c:pt idx="278">
                  <c:v>0.4412236742426125</c:v>
                </c:pt>
                <c:pt idx="279">
                  <c:v>0.45086469237976612</c:v>
                </c:pt>
                <c:pt idx="280">
                  <c:v>0.46029632675747539</c:v>
                </c:pt>
                <c:pt idx="281">
                  <c:v>0.46938013584992516</c:v>
                </c:pt>
                <c:pt idx="282">
                  <c:v>0.47842218774008055</c:v>
                </c:pt>
                <c:pt idx="283">
                  <c:v>0.48770386316372633</c:v>
                </c:pt>
                <c:pt idx="284">
                  <c:v>0.4974825373673703</c:v>
                </c:pt>
                <c:pt idx="285">
                  <c:v>0.50704587242732568</c:v>
                </c:pt>
                <c:pt idx="286">
                  <c:v>0.51666755909904294</c:v>
                </c:pt>
                <c:pt idx="287">
                  <c:v>0.52646851246947746</c:v>
                </c:pt>
                <c:pt idx="288">
                  <c:v>0.53605315515920471</c:v>
                </c:pt>
                <c:pt idx="289">
                  <c:v>0.54468802230267743</c:v>
                </c:pt>
                <c:pt idx="290">
                  <c:v>0.55351894014896952</c:v>
                </c:pt>
                <c:pt idx="291">
                  <c:v>0.56336240948660743</c:v>
                </c:pt>
                <c:pt idx="292">
                  <c:v>0.5742628297070268</c:v>
                </c:pt>
                <c:pt idx="293">
                  <c:v>0.5850092799024611</c:v>
                </c:pt>
                <c:pt idx="294">
                  <c:v>0.59516541479022955</c:v>
                </c:pt>
                <c:pt idx="295">
                  <c:v>0.60476588470388737</c:v>
                </c:pt>
                <c:pt idx="296">
                  <c:v>0.61394747678034978</c:v>
                </c:pt>
                <c:pt idx="297">
                  <c:v>0.62324929039790045</c:v>
                </c:pt>
                <c:pt idx="298">
                  <c:v>0.63296316816726106</c:v>
                </c:pt>
                <c:pt idx="299">
                  <c:v>0.64404449281474874</c:v>
                </c:pt>
                <c:pt idx="300">
                  <c:v>0.65648151579049852</c:v>
                </c:pt>
                <c:pt idx="301">
                  <c:v>0.66987450248980251</c:v>
                </c:pt>
                <c:pt idx="302">
                  <c:v>0.68349731767981137</c:v>
                </c:pt>
                <c:pt idx="303">
                  <c:v>0.69757803365111315</c:v>
                </c:pt>
                <c:pt idx="304">
                  <c:v>0.71206014246107474</c:v>
                </c:pt>
                <c:pt idx="305">
                  <c:v>0.72689014074182157</c:v>
                </c:pt>
                <c:pt idx="306">
                  <c:v>0.74115159885178505</c:v>
                </c:pt>
                <c:pt idx="307">
                  <c:v>0.75503593376777156</c:v>
                </c:pt>
                <c:pt idx="308">
                  <c:v>0.76878604690801411</c:v>
                </c:pt>
                <c:pt idx="309">
                  <c:v>0.78254428401001008</c:v>
                </c:pt>
                <c:pt idx="310">
                  <c:v>0.79601896934714933</c:v>
                </c:pt>
                <c:pt idx="311">
                  <c:v>0.80895329915591108</c:v>
                </c:pt>
                <c:pt idx="312">
                  <c:v>0.82314805981069394</c:v>
                </c:pt>
                <c:pt idx="313">
                  <c:v>0.83758843823551132</c:v>
                </c:pt>
                <c:pt idx="314">
                  <c:v>0.85180851422823745</c:v>
                </c:pt>
                <c:pt idx="315">
                  <c:v>0.86652362553284357</c:v>
                </c:pt>
                <c:pt idx="316">
                  <c:v>0.88229680093765184</c:v>
                </c:pt>
                <c:pt idx="317">
                  <c:v>0.89779198193922471</c:v>
                </c:pt>
                <c:pt idx="318">
                  <c:v>0.9127002081908604</c:v>
                </c:pt>
                <c:pt idx="319">
                  <c:v>0.92798594709942861</c:v>
                </c:pt>
                <c:pt idx="320">
                  <c:v>0.94255368033420983</c:v>
                </c:pt>
                <c:pt idx="321">
                  <c:v>0.95727197999294289</c:v>
                </c:pt>
                <c:pt idx="322">
                  <c:v>0.9726193390596235</c:v>
                </c:pt>
                <c:pt idx="323">
                  <c:v>0.9888709660646452</c:v>
                </c:pt>
                <c:pt idx="324">
                  <c:v>1.0044933375472742</c:v>
                </c:pt>
                <c:pt idx="325">
                  <c:v>1.0211892990699381</c:v>
                </c:pt>
                <c:pt idx="326">
                  <c:v>1.038023740045158</c:v>
                </c:pt>
                <c:pt idx="327">
                  <c:v>1.0550723824494177</c:v>
                </c:pt>
                <c:pt idx="328">
                  <c:v>1.0714769676989175</c:v>
                </c:pt>
                <c:pt idx="329">
                  <c:v>1.088596728262746</c:v>
                </c:pt>
                <c:pt idx="330">
                  <c:v>1.1052376007460227</c:v>
                </c:pt>
                <c:pt idx="331">
                  <c:v>1.1220519626332499</c:v>
                </c:pt>
                <c:pt idx="332">
                  <c:v>1.1385553051135824</c:v>
                </c:pt>
                <c:pt idx="333">
                  <c:v>1.1554575014518425</c:v>
                </c:pt>
                <c:pt idx="334">
                  <c:v>1.1716094562166661</c:v>
                </c:pt>
                <c:pt idx="335">
                  <c:v>1.1879998724048353</c:v>
                </c:pt>
                <c:pt idx="336">
                  <c:v>1.2040928384025391</c:v>
                </c:pt>
                <c:pt idx="337">
                  <c:v>1.2202911856651553</c:v>
                </c:pt>
                <c:pt idx="338">
                  <c:v>1.2361088015872816</c:v>
                </c:pt>
                <c:pt idx="339">
                  <c:v>1.2523918031812442</c:v>
                </c:pt>
                <c:pt idx="340">
                  <c:v>1.268484363846722</c:v>
                </c:pt>
                <c:pt idx="341">
                  <c:v>1.2841824946369016</c:v>
                </c:pt>
                <c:pt idx="342">
                  <c:v>1.2999429000227669</c:v>
                </c:pt>
                <c:pt idx="343">
                  <c:v>1.3148779915358124</c:v>
                </c:pt>
                <c:pt idx="344">
                  <c:v>1.3293368500874239</c:v>
                </c:pt>
                <c:pt idx="345">
                  <c:v>1.3432707006508007</c:v>
                </c:pt>
                <c:pt idx="346">
                  <c:v>1.3563509780305694</c:v>
                </c:pt>
                <c:pt idx="347">
                  <c:v>1.3690859208215078</c:v>
                </c:pt>
                <c:pt idx="348">
                  <c:v>1.3814039123652904</c:v>
                </c:pt>
                <c:pt idx="349">
                  <c:v>1.3930308975144152</c:v>
                </c:pt>
                <c:pt idx="350">
                  <c:v>1.404149249209695</c:v>
                </c:pt>
                <c:pt idx="351">
                  <c:v>1.4149399394180184</c:v>
                </c:pt>
                <c:pt idx="352">
                  <c:v>1.4252569921617801</c:v>
                </c:pt>
                <c:pt idx="353">
                  <c:v>1.4352389885960648</c:v>
                </c:pt>
                <c:pt idx="354">
                  <c:v>1.4459465227568316</c:v>
                </c:pt>
                <c:pt idx="355">
                  <c:v>1.4573519461106941</c:v>
                </c:pt>
                <c:pt idx="356">
                  <c:v>1.470131064774518</c:v>
                </c:pt>
                <c:pt idx="357">
                  <c:v>1.4848974728161464</c:v>
                </c:pt>
                <c:pt idx="358">
                  <c:v>1.5017026919901004</c:v>
                </c:pt>
                <c:pt idx="359">
                  <c:v>1.5208502028112187</c:v>
                </c:pt>
                <c:pt idx="360">
                  <c:v>1.5424270373136277</c:v>
                </c:pt>
                <c:pt idx="361">
                  <c:v>1.5660483975160022</c:v>
                </c:pt>
                <c:pt idx="362">
                  <c:v>1.5913540402140884</c:v>
                </c:pt>
                <c:pt idx="363">
                  <c:v>1.6178492175638453</c:v>
                </c:pt>
                <c:pt idx="364">
                  <c:v>1.6447240860829822</c:v>
                </c:pt>
                <c:pt idx="365">
                  <c:v>1.6714135362716349</c:v>
                </c:pt>
                <c:pt idx="366">
                  <c:v>1.6972991033384401</c:v>
                </c:pt>
                <c:pt idx="367">
                  <c:v>1.7219836392635535</c:v>
                </c:pt>
                <c:pt idx="368">
                  <c:v>1.7449419833964555</c:v>
                </c:pt>
                <c:pt idx="369">
                  <c:v>1.7658547474657902</c:v>
                </c:pt>
                <c:pt idx="370">
                  <c:v>1.7844318399631582</c:v>
                </c:pt>
                <c:pt idx="371">
                  <c:v>1.8003871090514401</c:v>
                </c:pt>
                <c:pt idx="372">
                  <c:v>1.8136076725092101</c:v>
                </c:pt>
                <c:pt idx="373">
                  <c:v>1.8239955911559678</c:v>
                </c:pt>
                <c:pt idx="374">
                  <c:v>1.8316650511693378</c:v>
                </c:pt>
                <c:pt idx="375">
                  <c:v>1.8365899289244163</c:v>
                </c:pt>
                <c:pt idx="376">
                  <c:v>1.8390189988155436</c:v>
                </c:pt>
                <c:pt idx="377">
                  <c:v>1.8390693291868132</c:v>
                </c:pt>
                <c:pt idx="378">
                  <c:v>1.8367480738700142</c:v>
                </c:pt>
                <c:pt idx="379">
                  <c:v>1.8325727748461798</c:v>
                </c:pt>
                <c:pt idx="380">
                  <c:v>1.8264894531506599</c:v>
                </c:pt>
                <c:pt idx="381">
                  <c:v>1.8184304522542136</c:v>
                </c:pt>
                <c:pt idx="382">
                  <c:v>1.8092161831657418</c:v>
                </c:pt>
                <c:pt idx="383">
                  <c:v>1.7986368361801952</c:v>
                </c:pt>
                <c:pt idx="384">
                  <c:v>1.7868152842855047</c:v>
                </c:pt>
                <c:pt idx="385">
                  <c:v>1.7742760296997284</c:v>
                </c:pt>
                <c:pt idx="386">
                  <c:v>1.7608821699758095</c:v>
                </c:pt>
                <c:pt idx="387">
                  <c:v>1.7469531870254416</c:v>
                </c:pt>
                <c:pt idx="388">
                  <c:v>1.7324902589861038</c:v>
                </c:pt>
                <c:pt idx="389">
                  <c:v>1.7177204190395452</c:v>
                </c:pt>
                <c:pt idx="390">
                  <c:v>1.7025511570495233</c:v>
                </c:pt>
                <c:pt idx="391">
                  <c:v>1.6871364028000568</c:v>
                </c:pt>
                <c:pt idx="392">
                  <c:v>1.6716540965055171</c:v>
                </c:pt>
                <c:pt idx="393">
                  <c:v>1.6559831418765374</c:v>
                </c:pt>
                <c:pt idx="394">
                  <c:v>1.6402627439629425</c:v>
                </c:pt>
                <c:pt idx="395">
                  <c:v>1.6243852414202651</c:v>
                </c:pt>
                <c:pt idx="396">
                  <c:v>1.608504639233393</c:v>
                </c:pt>
                <c:pt idx="397">
                  <c:v>1.5925986289061314</c:v>
                </c:pt>
                <c:pt idx="398">
                  <c:v>1.5765947107338312</c:v>
                </c:pt>
                <c:pt idx="399">
                  <c:v>1.56083881861861</c:v>
                </c:pt>
                <c:pt idx="400">
                  <c:v>1.5451586143334477</c:v>
                </c:pt>
                <c:pt idx="401">
                  <c:v>1.5296228181334433</c:v>
                </c:pt>
                <c:pt idx="402">
                  <c:v>1.5142820478603778</c:v>
                </c:pt>
                <c:pt idx="403">
                  <c:v>1.4989718321539875</c:v>
                </c:pt>
                <c:pt idx="404">
                  <c:v>1.4839864647193324</c:v>
                </c:pt>
                <c:pt idx="405">
                  <c:v>1.4690410563451577</c:v>
                </c:pt>
                <c:pt idx="406">
                  <c:v>1.4543417013550477</c:v>
                </c:pt>
                <c:pt idx="407">
                  <c:v>1.4397273276437894</c:v>
                </c:pt>
                <c:pt idx="408">
                  <c:v>1.4251427878607661</c:v>
                </c:pt>
                <c:pt idx="409">
                  <c:v>1.4108278278453839</c:v>
                </c:pt>
                <c:pt idx="410">
                  <c:v>1.3965654651848993</c:v>
                </c:pt>
                <c:pt idx="411">
                  <c:v>1.3825933166443667</c:v>
                </c:pt>
                <c:pt idx="412">
                  <c:v>1.3686401285764855</c:v>
                </c:pt>
                <c:pt idx="413">
                  <c:v>1.3548956047110605</c:v>
                </c:pt>
                <c:pt idx="414">
                  <c:v>1.3413949515240418</c:v>
                </c:pt>
                <c:pt idx="415">
                  <c:v>1.3279920317187781</c:v>
                </c:pt>
                <c:pt idx="416">
                  <c:v>1.3149200559924199</c:v>
                </c:pt>
                <c:pt idx="417">
                  <c:v>1.3020493903762504</c:v>
                </c:pt>
                <c:pt idx="418">
                  <c:v>1.2895889525425968</c:v>
                </c:pt>
                <c:pt idx="419">
                  <c:v>1.2772653094568451</c:v>
                </c:pt>
                <c:pt idx="420">
                  <c:v>1.2649594176905397</c:v>
                </c:pt>
                <c:pt idx="421">
                  <c:v>1.2527559710885734</c:v>
                </c:pt>
                <c:pt idx="422">
                  <c:v>1.2406740276203072</c:v>
                </c:pt>
                <c:pt idx="423">
                  <c:v>1.2287595554356356</c:v>
                </c:pt>
                <c:pt idx="424">
                  <c:v>1.2169835593820937</c:v>
                </c:pt>
                <c:pt idx="425">
                  <c:v>1.2053667878664762</c:v>
                </c:pt>
                <c:pt idx="426">
                  <c:v>1.1940701076210991</c:v>
                </c:pt>
                <c:pt idx="427">
                  <c:v>1.18289946754826</c:v>
                </c:pt>
                <c:pt idx="428">
                  <c:v>1.1720188094245565</c:v>
                </c:pt>
                <c:pt idx="429">
                  <c:v>1.1611582922061823</c:v>
                </c:pt>
                <c:pt idx="430">
                  <c:v>1.1506336537464283</c:v>
                </c:pt>
                <c:pt idx="431">
                  <c:v>1.1404451883478748</c:v>
                </c:pt>
                <c:pt idx="432">
                  <c:v>1.1305588998640141</c:v>
                </c:pt>
                <c:pt idx="433">
                  <c:v>1.1207712929369915</c:v>
                </c:pt>
                <c:pt idx="434">
                  <c:v>1.1110607820698206</c:v>
                </c:pt>
                <c:pt idx="435">
                  <c:v>1.1015752462559336</c:v>
                </c:pt>
                <c:pt idx="436">
                  <c:v>1.092194120697316</c:v>
                </c:pt>
                <c:pt idx="437">
                  <c:v>1.0829647937777516</c:v>
                </c:pt>
                <c:pt idx="438">
                  <c:v>1.0737916428080134</c:v>
                </c:pt>
                <c:pt idx="439">
                  <c:v>1.0646825662285115</c:v>
                </c:pt>
                <c:pt idx="440">
                  <c:v>1.0556458599946557</c:v>
                </c:pt>
                <c:pt idx="441">
                  <c:v>1.0467292222664868</c:v>
                </c:pt>
                <c:pt idx="442">
                  <c:v>1.0379441552030986</c:v>
                </c:pt>
                <c:pt idx="443">
                  <c:v>1.0292213942539279</c:v>
                </c:pt>
                <c:pt idx="444">
                  <c:v>1.0206926786820278</c:v>
                </c:pt>
                <c:pt idx="445">
                  <c:v>1.0124153747624329</c:v>
                </c:pt>
                <c:pt idx="446">
                  <c:v>1.0043213737826426</c:v>
                </c:pt>
                <c:pt idx="447">
                  <c:v>0.99633651809578383</c:v>
                </c:pt>
                <c:pt idx="448">
                  <c:v>0.98864812523575119</c:v>
                </c:pt>
                <c:pt idx="449">
                  <c:v>0.98086655458207916</c:v>
                </c:pt>
                <c:pt idx="450">
                  <c:v>0.97331262045290179</c:v>
                </c:pt>
                <c:pt idx="451">
                  <c:v>0.96581295303660308</c:v>
                </c:pt>
                <c:pt idx="452">
                  <c:v>0.95842052805251821</c:v>
                </c:pt>
                <c:pt idx="453">
                  <c:v>0.95119175793470601</c:v>
                </c:pt>
                <c:pt idx="454">
                  <c:v>0.94398887507377183</c:v>
                </c:pt>
                <c:pt idx="455">
                  <c:v>0.93686545897562257</c:v>
                </c:pt>
                <c:pt idx="456">
                  <c:v>0.92992956008458783</c:v>
                </c:pt>
                <c:pt idx="457">
                  <c:v>0.92319219042066747</c:v>
                </c:pt>
                <c:pt idx="458">
                  <c:v>0.91671707759881249</c:v>
                </c:pt>
                <c:pt idx="459">
                  <c:v>0.91030416806856873</c:v>
                </c:pt>
                <c:pt idx="460">
                  <c:v>0.90444504107690971</c:v>
                </c:pt>
                <c:pt idx="461">
                  <c:v>0.8987800132898256</c:v>
                </c:pt>
                <c:pt idx="462">
                  <c:v>0.8931512131298659</c:v>
                </c:pt>
                <c:pt idx="463">
                  <c:v>0.88772979728803036</c:v>
                </c:pt>
                <c:pt idx="464">
                  <c:v>0.88218288763026997</c:v>
                </c:pt>
                <c:pt idx="465">
                  <c:v>0.87604455024609518</c:v>
                </c:pt>
                <c:pt idx="466">
                  <c:v>0.87028682899259135</c:v>
                </c:pt>
                <c:pt idx="467">
                  <c:v>0.86480762902614705</c:v>
                </c:pt>
                <c:pt idx="468">
                  <c:v>0.85937850442560093</c:v>
                </c:pt>
                <c:pt idx="469">
                  <c:v>0.85406301186642108</c:v>
                </c:pt>
                <c:pt idx="470">
                  <c:v>0.84954225200501665</c:v>
                </c:pt>
                <c:pt idx="471">
                  <c:v>0.84484980080663896</c:v>
                </c:pt>
                <c:pt idx="472">
                  <c:v>0.84016884924075597</c:v>
                </c:pt>
                <c:pt idx="473">
                  <c:v>0.83651399889067146</c:v>
                </c:pt>
                <c:pt idx="474">
                  <c:v>0.83257277484617986</c:v>
                </c:pt>
                <c:pt idx="475">
                  <c:v>0.82749850813345871</c:v>
                </c:pt>
                <c:pt idx="476">
                  <c:v>0.82269101077605455</c:v>
                </c:pt>
                <c:pt idx="477">
                  <c:v>0.81769755476302408</c:v>
                </c:pt>
                <c:pt idx="478">
                  <c:v>0.81224469680036926</c:v>
                </c:pt>
                <c:pt idx="479">
                  <c:v>0.8073997127594853</c:v>
                </c:pt>
                <c:pt idx="480">
                  <c:v>0.80270532707435205</c:v>
                </c:pt>
                <c:pt idx="481">
                  <c:v>0.7985125330313515</c:v>
                </c:pt>
                <c:pt idx="482">
                  <c:v>0.79469712689199856</c:v>
                </c:pt>
                <c:pt idx="483">
                  <c:v>0.79042591739111068</c:v>
                </c:pt>
                <c:pt idx="484">
                  <c:v>0.7866804531966487</c:v>
                </c:pt>
                <c:pt idx="485">
                  <c:v>0.78354628227034984</c:v>
                </c:pt>
                <c:pt idx="486">
                  <c:v>0.77981286317058041</c:v>
                </c:pt>
                <c:pt idx="487">
                  <c:v>0.7756104480063607</c:v>
                </c:pt>
                <c:pt idx="488">
                  <c:v>0.77136697085778061</c:v>
                </c:pt>
                <c:pt idx="489">
                  <c:v>0.76671020726225914</c:v>
                </c:pt>
                <c:pt idx="490">
                  <c:v>0.76230336328776838</c:v>
                </c:pt>
                <c:pt idx="491">
                  <c:v>0.7576996250877388</c:v>
                </c:pt>
                <c:pt idx="492">
                  <c:v>0.75304656162652917</c:v>
                </c:pt>
                <c:pt idx="493">
                  <c:v>0.74919504221967237</c:v>
                </c:pt>
                <c:pt idx="494">
                  <c:v>0.74554320199802415</c:v>
                </c:pt>
                <c:pt idx="495">
                  <c:v>0.74209640230324436</c:v>
                </c:pt>
                <c:pt idx="496">
                  <c:v>0.73909744611747508</c:v>
                </c:pt>
                <c:pt idx="497">
                  <c:v>0.73663549768682135</c:v>
                </c:pt>
                <c:pt idx="498">
                  <c:v>0.73391915101239091</c:v>
                </c:pt>
                <c:pt idx="499">
                  <c:v>0.73094369342773569</c:v>
                </c:pt>
                <c:pt idx="500">
                  <c:v>0.72811018410034067</c:v>
                </c:pt>
                <c:pt idx="501">
                  <c:v>0.72509452108146899</c:v>
                </c:pt>
                <c:pt idx="502">
                  <c:v>0.72131588060589913</c:v>
                </c:pt>
                <c:pt idx="503">
                  <c:v>0.71767050300226209</c:v>
                </c:pt>
                <c:pt idx="504">
                  <c:v>0.71349054309394255</c:v>
                </c:pt>
                <c:pt idx="505">
                  <c:v>0.70893053580661625</c:v>
                </c:pt>
                <c:pt idx="506">
                  <c:v>0.70560716340460505</c:v>
                </c:pt>
                <c:pt idx="507">
                  <c:v>0.70139526901392013</c:v>
                </c:pt>
                <c:pt idx="508">
                  <c:v>0.69635638873333205</c:v>
                </c:pt>
                <c:pt idx="509">
                  <c:v>0.69205336503408077</c:v>
                </c:pt>
                <c:pt idx="510">
                  <c:v>0.68761812957176993</c:v>
                </c:pt>
                <c:pt idx="511">
                  <c:v>0.68295692630120841</c:v>
                </c:pt>
                <c:pt idx="512">
                  <c:v>0.67860941655892615</c:v>
                </c:pt>
                <c:pt idx="513">
                  <c:v>0.6735737964230516</c:v>
                </c:pt>
                <c:pt idx="514">
                  <c:v>0.66726611938227431</c:v>
                </c:pt>
                <c:pt idx="515">
                  <c:v>0.66067578833852414</c:v>
                </c:pt>
                <c:pt idx="516">
                  <c:v>0.65379118738781206</c:v>
                </c:pt>
                <c:pt idx="517">
                  <c:v>0.64601140959123915</c:v>
                </c:pt>
                <c:pt idx="518">
                  <c:v>0.63878866715739824</c:v>
                </c:pt>
                <c:pt idx="519">
                  <c:v>0.63174807439656944</c:v>
                </c:pt>
                <c:pt idx="520">
                  <c:v>0.62469453127208141</c:v>
                </c:pt>
                <c:pt idx="521">
                  <c:v>0.61752453488629233</c:v>
                </c:pt>
                <c:pt idx="522">
                  <c:v>0.61044722144212127</c:v>
                </c:pt>
                <c:pt idx="523">
                  <c:v>0.60346915973383874</c:v>
                </c:pt>
                <c:pt idx="524">
                  <c:v>0.59626712639551538</c:v>
                </c:pt>
                <c:pt idx="525">
                  <c:v>0.5887197796000565</c:v>
                </c:pt>
                <c:pt idx="526">
                  <c:v>0.58035466110659162</c:v>
                </c:pt>
                <c:pt idx="527">
                  <c:v>0.57217431361305948</c:v>
                </c:pt>
                <c:pt idx="528">
                  <c:v>0.56300618706179384</c:v>
                </c:pt>
                <c:pt idx="529">
                  <c:v>0.55339751012388005</c:v>
                </c:pt>
                <c:pt idx="530">
                  <c:v>0.54294984881417885</c:v>
                </c:pt>
                <c:pt idx="531">
                  <c:v>0.53160663193272206</c:v>
                </c:pt>
                <c:pt idx="532">
                  <c:v>0.5203525040833179</c:v>
                </c:pt>
                <c:pt idx="533">
                  <c:v>0.50879896540390501</c:v>
                </c:pt>
                <c:pt idx="534">
                  <c:v>0.49789674291322028</c:v>
                </c:pt>
                <c:pt idx="535">
                  <c:v>0.48897352472650829</c:v>
                </c:pt>
                <c:pt idx="536">
                  <c:v>0.47986311302309775</c:v>
                </c:pt>
                <c:pt idx="537">
                  <c:v>0.47099816966087366</c:v>
                </c:pt>
                <c:pt idx="538">
                  <c:v>0.46104809167065786</c:v>
                </c:pt>
                <c:pt idx="539">
                  <c:v>0.4500950758716023</c:v>
                </c:pt>
                <c:pt idx="540">
                  <c:v>0.4388586594205619</c:v>
                </c:pt>
                <c:pt idx="541">
                  <c:v>0.42716140292596555</c:v>
                </c:pt>
                <c:pt idx="542">
                  <c:v>0.41664050733828095</c:v>
                </c:pt>
                <c:pt idx="543">
                  <c:v>0.40722089292739644</c:v>
                </c:pt>
                <c:pt idx="544">
                  <c:v>0.3979400086720376</c:v>
                </c:pt>
                <c:pt idx="545">
                  <c:v>0.38721180031373059</c:v>
                </c:pt>
                <c:pt idx="546">
                  <c:v>0.37621185028267279</c:v>
                </c:pt>
                <c:pt idx="547">
                  <c:v>0.36473855505539854</c:v>
                </c:pt>
                <c:pt idx="548">
                  <c:v>0.35333909531130464</c:v>
                </c:pt>
                <c:pt idx="549">
                  <c:v>0.34084054981233158</c:v>
                </c:pt>
                <c:pt idx="550">
                  <c:v>0.32756326018727794</c:v>
                </c:pt>
                <c:pt idx="551">
                  <c:v>0.31470969295517376</c:v>
                </c:pt>
                <c:pt idx="552">
                  <c:v>0.30168094929357625</c:v>
                </c:pt>
                <c:pt idx="553">
                  <c:v>0.28914283593233309</c:v>
                </c:pt>
                <c:pt idx="554">
                  <c:v>0.27737997466725461</c:v>
                </c:pt>
                <c:pt idx="555">
                  <c:v>0.26670196688408793</c:v>
                </c:pt>
                <c:pt idx="556">
                  <c:v>0.25599572672240195</c:v>
                </c:pt>
                <c:pt idx="557">
                  <c:v>0.24625231229932198</c:v>
                </c:pt>
                <c:pt idx="558">
                  <c:v>0.23879856271391703</c:v>
                </c:pt>
                <c:pt idx="559">
                  <c:v>0.2335037603411344</c:v>
                </c:pt>
                <c:pt idx="560">
                  <c:v>0.22865695810893527</c:v>
                </c:pt>
                <c:pt idx="561">
                  <c:v>0.22530928172586284</c:v>
                </c:pt>
                <c:pt idx="562">
                  <c:v>0.22167499707076876</c:v>
                </c:pt>
                <c:pt idx="563">
                  <c:v>0.21695720736109697</c:v>
                </c:pt>
                <c:pt idx="564">
                  <c:v>0.21031851982623187</c:v>
                </c:pt>
                <c:pt idx="565">
                  <c:v>0.20248831706009357</c:v>
                </c:pt>
                <c:pt idx="566">
                  <c:v>0.19423674872382921</c:v>
                </c:pt>
                <c:pt idx="567">
                  <c:v>0.18497519069826102</c:v>
                </c:pt>
                <c:pt idx="568">
                  <c:v>0.17580163284827949</c:v>
                </c:pt>
                <c:pt idx="569">
                  <c:v>0.16761267272753014</c:v>
                </c:pt>
                <c:pt idx="570">
                  <c:v>0.16076856186112809</c:v>
                </c:pt>
                <c:pt idx="571">
                  <c:v>0.15014216184855861</c:v>
                </c:pt>
                <c:pt idx="572">
                  <c:v>0.13703745478951265</c:v>
                </c:pt>
                <c:pt idx="573">
                  <c:v>0.12807601266871535</c:v>
                </c:pt>
                <c:pt idx="574">
                  <c:v>0.12024479554636527</c:v>
                </c:pt>
                <c:pt idx="575">
                  <c:v>0.11226976841727061</c:v>
                </c:pt>
                <c:pt idx="576">
                  <c:v>0.10653085382238137</c:v>
                </c:pt>
                <c:pt idx="577">
                  <c:v>0.10346162209470475</c:v>
                </c:pt>
                <c:pt idx="578">
                  <c:v>9.9680641109250123E-2</c:v>
                </c:pt>
                <c:pt idx="579">
                  <c:v>9.3071306376063492E-2</c:v>
                </c:pt>
                <c:pt idx="580">
                  <c:v>8.7426457036285488E-2</c:v>
                </c:pt>
                <c:pt idx="581">
                  <c:v>8.6003705618381956E-2</c:v>
                </c:pt>
                <c:pt idx="582">
                  <c:v>8.4933574936716119E-2</c:v>
                </c:pt>
                <c:pt idx="583">
                  <c:v>8.5647288296856541E-2</c:v>
                </c:pt>
                <c:pt idx="584">
                  <c:v>8.6003705618381956E-2</c:v>
                </c:pt>
                <c:pt idx="585">
                  <c:v>8.4576277934331021E-2</c:v>
                </c:pt>
                <c:pt idx="586">
                  <c:v>8.0626486921805726E-2</c:v>
                </c:pt>
                <c:pt idx="587">
                  <c:v>7.4084689028243778E-2</c:v>
                </c:pt>
                <c:pt idx="588">
                  <c:v>6.7070856045370192E-2</c:v>
                </c:pt>
                <c:pt idx="589">
                  <c:v>5.8426024457005357E-2</c:v>
                </c:pt>
                <c:pt idx="590">
                  <c:v>4.7274867384179478E-2</c:v>
                </c:pt>
                <c:pt idx="591">
                  <c:v>3.5829825252828171E-2</c:v>
                </c:pt>
                <c:pt idx="592">
                  <c:v>3.1004281363536827E-2</c:v>
                </c:pt>
                <c:pt idx="593">
                  <c:v>2.6533264523296733E-2</c:v>
                </c:pt>
                <c:pt idx="594">
                  <c:v>2.4895960107484977E-2</c:v>
                </c:pt>
                <c:pt idx="595">
                  <c:v>2.5305865264770262E-2</c:v>
                </c:pt>
                <c:pt idx="596">
                  <c:v>2.4074987307426243E-2</c:v>
                </c:pt>
                <c:pt idx="597">
                  <c:v>2.201573981772028E-2</c:v>
                </c:pt>
                <c:pt idx="598">
                  <c:v>2.3252459633711444E-2</c:v>
                </c:pt>
                <c:pt idx="599">
                  <c:v>2.4485667699166973E-2</c:v>
                </c:pt>
                <c:pt idx="600">
                  <c:v>2.4074987307426243E-2</c:v>
                </c:pt>
                <c:pt idx="601">
                  <c:v>2.2840610876527823E-2</c:v>
                </c:pt>
                <c:pt idx="602">
                  <c:v>2.3663918197793475E-2</c:v>
                </c:pt>
                <c:pt idx="603">
                  <c:v>2.4074987307426243E-2</c:v>
                </c:pt>
                <c:pt idx="604">
                  <c:v>2.3252459633711444E-2</c:v>
                </c:pt>
                <c:pt idx="605">
                  <c:v>2.2840610876527823E-2</c:v>
                </c:pt>
                <c:pt idx="606">
                  <c:v>2.4895960107484977E-2</c:v>
                </c:pt>
                <c:pt idx="607">
                  <c:v>2.5305865264770262E-2</c:v>
                </c:pt>
                <c:pt idx="608">
                  <c:v>2.5715383901340642E-2</c:v>
                </c:pt>
                <c:pt idx="609">
                  <c:v>2.8977705208777998E-2</c:v>
                </c:pt>
                <c:pt idx="610">
                  <c:v>3.2215703297981568E-2</c:v>
                </c:pt>
                <c:pt idx="611">
                  <c:v>3.5429738184548303E-2</c:v>
                </c:pt>
                <c:pt idx="612">
                  <c:v>3.7027879755774942E-2</c:v>
                </c:pt>
                <c:pt idx="613">
                  <c:v>4.0206627574711121E-2</c:v>
                </c:pt>
                <c:pt idx="614">
                  <c:v>4.3362278021129498E-2</c:v>
                </c:pt>
                <c:pt idx="615">
                  <c:v>4.6885190837710138E-2</c:v>
                </c:pt>
                <c:pt idx="616">
                  <c:v>5.1152522447381291E-2</c:v>
                </c:pt>
                <c:pt idx="617">
                  <c:v>5.1923916046106543E-2</c:v>
                </c:pt>
                <c:pt idx="618">
                  <c:v>5.3078443483419682E-2</c:v>
                </c:pt>
                <c:pt idx="619">
                  <c:v>5.3462604925455293E-2</c:v>
                </c:pt>
                <c:pt idx="620">
                  <c:v>5.4613054556887738E-2</c:v>
                </c:pt>
                <c:pt idx="621">
                  <c:v>5.6142262059052331E-2</c:v>
                </c:pt>
                <c:pt idx="622">
                  <c:v>5.8046230395281742E-2</c:v>
                </c:pt>
                <c:pt idx="623">
                  <c:v>6.107532362979181E-2</c:v>
                </c:pt>
                <c:pt idx="624">
                  <c:v>6.4083435963596003E-2</c:v>
                </c:pt>
                <c:pt idx="625">
                  <c:v>6.7442842776380657E-2</c:v>
                </c:pt>
                <c:pt idx="626">
                  <c:v>7.0407321740119655E-2</c:v>
                </c:pt>
                <c:pt idx="627">
                  <c:v>7.2617476545236537E-2</c:v>
                </c:pt>
                <c:pt idx="628">
                  <c:v>7.4816440645174717E-2</c:v>
                </c:pt>
                <c:pt idx="629">
                  <c:v>7.6640443670341896E-2</c:v>
                </c:pt>
                <c:pt idx="630">
                  <c:v>7.8094150406410684E-2</c:v>
                </c:pt>
                <c:pt idx="631">
                  <c:v>7.8456818053292562E-2</c:v>
                </c:pt>
                <c:pt idx="632">
                  <c:v>7.8456818053292562E-2</c:v>
                </c:pt>
                <c:pt idx="633">
                  <c:v>7.7731179652392027E-2</c:v>
                </c:pt>
                <c:pt idx="634">
                  <c:v>7.6640443670341896E-2</c:v>
                </c:pt>
                <c:pt idx="635">
                  <c:v>7.7004326793350258E-2</c:v>
                </c:pt>
                <c:pt idx="636">
                  <c:v>7.8819183098848694E-2</c:v>
                </c:pt>
                <c:pt idx="637">
                  <c:v>7.9543007402906069E-2</c:v>
                </c:pt>
                <c:pt idx="638">
                  <c:v>8.0626486921805726E-2</c:v>
                </c:pt>
                <c:pt idx="639">
                  <c:v>8.0626486921805726E-2</c:v>
                </c:pt>
                <c:pt idx="640">
                  <c:v>8.0626486921805726E-2</c:v>
                </c:pt>
                <c:pt idx="641">
                  <c:v>7.9543007402906069E-2</c:v>
                </c:pt>
                <c:pt idx="642">
                  <c:v>7.9181246047624818E-2</c:v>
                </c:pt>
                <c:pt idx="643">
                  <c:v>7.9181246047624818E-2</c:v>
                </c:pt>
                <c:pt idx="644">
                  <c:v>7.9904467666720699E-2</c:v>
                </c:pt>
                <c:pt idx="645">
                  <c:v>7.8456818053292562E-2</c:v>
                </c:pt>
                <c:pt idx="646">
                  <c:v>7.7004326793350258E-2</c:v>
                </c:pt>
                <c:pt idx="647">
                  <c:v>7.6640443670341896E-2</c:v>
                </c:pt>
                <c:pt idx="648">
                  <c:v>7.5181854618691604E-2</c:v>
                </c:pt>
                <c:pt idx="649">
                  <c:v>7.3351702386900947E-2</c:v>
                </c:pt>
                <c:pt idx="650">
                  <c:v>7.114529045108281E-2</c:v>
                </c:pt>
                <c:pt idx="651">
                  <c:v>6.9298012115529259E-2</c:v>
                </c:pt>
                <c:pt idx="652">
                  <c:v>6.6325925362037796E-2</c:v>
                </c:pt>
                <c:pt idx="653">
                  <c:v>6.2581984228163121E-2</c:v>
                </c:pt>
                <c:pt idx="654">
                  <c:v>5.8426024457005357E-2</c:v>
                </c:pt>
                <c:pt idx="655">
                  <c:v>5.5378331375000027E-2</c:v>
                </c:pt>
                <c:pt idx="656">
                  <c:v>5.269394192496786E-2</c:v>
                </c:pt>
                <c:pt idx="657">
                  <c:v>4.9605612594973147E-2</c:v>
                </c:pt>
                <c:pt idx="658">
                  <c:v>4.8830086528350039E-2</c:v>
                </c:pt>
                <c:pt idx="659">
                  <c:v>4.8830086528350039E-2</c:v>
                </c:pt>
                <c:pt idx="660">
                  <c:v>4.7664194601559982E-2</c:v>
                </c:pt>
                <c:pt idx="661">
                  <c:v>4.8830086528350039E-2</c:v>
                </c:pt>
                <c:pt idx="662">
                  <c:v>4.8830086528350039E-2</c:v>
                </c:pt>
                <c:pt idx="663">
                  <c:v>4.7664194601559982E-2</c:v>
                </c:pt>
                <c:pt idx="664">
                  <c:v>4.8830086528350039E-2</c:v>
                </c:pt>
                <c:pt idx="665">
                  <c:v>4.6495164334708308E-2</c:v>
                </c:pt>
                <c:pt idx="666">
                  <c:v>4.0997692423490557E-2</c:v>
                </c:pt>
                <c:pt idx="667">
                  <c:v>3.7824750588341866E-2</c:v>
                </c:pt>
                <c:pt idx="668">
                  <c:v>3.1408464251624121E-2</c:v>
                </c:pt>
                <c:pt idx="669">
                  <c:v>2.5305865264770262E-2</c:v>
                </c:pt>
                <c:pt idx="670">
                  <c:v>2.4074987307426243E-2</c:v>
                </c:pt>
                <c:pt idx="671">
                  <c:v>2.0775488193557831E-2</c:v>
                </c:pt>
                <c:pt idx="672">
                  <c:v>1.8284308426530838E-2</c:v>
                </c:pt>
                <c:pt idx="673">
                  <c:v>1.703333929878037E-2</c:v>
                </c:pt>
                <c:pt idx="674">
                  <c:v>1.4100321519620545E-2</c:v>
                </c:pt>
                <c:pt idx="675">
                  <c:v>1.0299956639811961E-2</c:v>
                </c:pt>
                <c:pt idx="676">
                  <c:v>8.1741840064263552E-3</c:v>
                </c:pt>
                <c:pt idx="677">
                  <c:v>6.0379549973171767E-3</c:v>
                </c:pt>
                <c:pt idx="678">
                  <c:v>6.0379549973171767E-3</c:v>
                </c:pt>
                <c:pt idx="679">
                  <c:v>6.0379549973171767E-3</c:v>
                </c:pt>
                <c:pt idx="680">
                  <c:v>7.3209529227445565E-3</c:v>
                </c:pt>
                <c:pt idx="681">
                  <c:v>9.025742086910208E-3</c:v>
                </c:pt>
                <c:pt idx="682">
                  <c:v>7.7477780007399483E-3</c:v>
                </c:pt>
                <c:pt idx="683">
                  <c:v>3.8911662369104775E-3</c:v>
                </c:pt>
                <c:pt idx="684">
                  <c:v>-2.176919254274547E-3</c:v>
                </c:pt>
                <c:pt idx="685">
                  <c:v>-8.7739243075051505E-3</c:v>
                </c:pt>
                <c:pt idx="686">
                  <c:v>-1.2780770091995148E-2</c:v>
                </c:pt>
                <c:pt idx="687">
                  <c:v>-1.6373712875465501E-2</c:v>
                </c:pt>
                <c:pt idx="688">
                  <c:v>-1.6824927962187056E-2</c:v>
                </c:pt>
                <c:pt idx="689">
                  <c:v>-1.5922966097169242E-2</c:v>
                </c:pt>
                <c:pt idx="690">
                  <c:v>-1.4573525916998339E-2</c:v>
                </c:pt>
                <c:pt idx="691">
                  <c:v>-1.1887159731648099E-2</c:v>
                </c:pt>
                <c:pt idx="692">
                  <c:v>-8.3309926200514969E-3</c:v>
                </c:pt>
                <c:pt idx="693">
                  <c:v>-6.5637695023882739E-3</c:v>
                </c:pt>
                <c:pt idx="694">
                  <c:v>-8.7739243075051505E-3</c:v>
                </c:pt>
                <c:pt idx="695">
                  <c:v>-7.4464821678643838E-3</c:v>
                </c:pt>
                <c:pt idx="696">
                  <c:v>-7.4464821678643838E-3</c:v>
                </c:pt>
                <c:pt idx="697">
                  <c:v>-7.0049015686584892E-3</c:v>
                </c:pt>
                <c:pt idx="698">
                  <c:v>-1.0105436281226938E-2</c:v>
                </c:pt>
                <c:pt idx="699">
                  <c:v>-1.7276612331454656E-2</c:v>
                </c:pt>
                <c:pt idx="700">
                  <c:v>-1.5472686656207449E-2</c:v>
                </c:pt>
                <c:pt idx="701">
                  <c:v>-1.5922966097169242E-2</c:v>
                </c:pt>
                <c:pt idx="702">
                  <c:v>-1.5472686656207449E-2</c:v>
                </c:pt>
                <c:pt idx="703">
                  <c:v>-3.4883278458213473E-3</c:v>
                </c:pt>
                <c:pt idx="704">
                  <c:v>3.4605321095064891E-3</c:v>
                </c:pt>
                <c:pt idx="705">
                  <c:v>6.8937079479004558E-3</c:v>
                </c:pt>
                <c:pt idx="706">
                  <c:v>4.3213737826425782E-3</c:v>
                </c:pt>
                <c:pt idx="707">
                  <c:v>-2.6136156026866902E-3</c:v>
                </c:pt>
                <c:pt idx="708">
                  <c:v>-4.3648054024500883E-3</c:v>
                </c:pt>
                <c:pt idx="709">
                  <c:v>-6.1230850587887945E-3</c:v>
                </c:pt>
                <c:pt idx="710">
                  <c:v>-1.1441043121384482E-2</c:v>
                </c:pt>
                <c:pt idx="711">
                  <c:v>-1.6373712875465501E-2</c:v>
                </c:pt>
                <c:pt idx="712">
                  <c:v>-2.3650020996726601E-2</c:v>
                </c:pt>
                <c:pt idx="713">
                  <c:v>-2.6410376572743116E-2</c:v>
                </c:pt>
                <c:pt idx="714">
                  <c:v>-2.181948306258609E-2</c:v>
                </c:pt>
                <c:pt idx="715">
                  <c:v>-1.6373712875465501E-2</c:v>
                </c:pt>
                <c:pt idx="716">
                  <c:v>-1.5472686656207449E-2</c:v>
                </c:pt>
                <c:pt idx="717">
                  <c:v>-1.9996628416253676E-2</c:v>
                </c:pt>
                <c:pt idx="718">
                  <c:v>-2.91883891274822E-2</c:v>
                </c:pt>
                <c:pt idx="719">
                  <c:v>-3.9529222465701036E-2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29B3-4273-8AE6-7A7CB2903FEC}"/>
            </c:ext>
          </c:extLst>
        </c:ser>
        <c:ser>
          <c:idx val="3"/>
          <c:order val="3"/>
          <c:tx>
            <c:strRef>
              <c:f>'TASK 1'!$AR$3:$AR$5</c:f>
              <c:strCache>
                <c:ptCount val="3"/>
                <c:pt idx="1">
                  <c:v>3000RPM</c:v>
                </c:pt>
                <c:pt idx="2">
                  <c:v>Log of (P)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'TASK 1'!$D$6:$D$3989</c:f>
              <c:numCache>
                <c:formatCode>0.00000</c:formatCode>
                <c:ptCount val="3984"/>
                <c:pt idx="0">
                  <c:v>1.5940609012704183</c:v>
                </c:pt>
                <c:pt idx="1">
                  <c:v>1.5945030438200891</c:v>
                </c:pt>
                <c:pt idx="2">
                  <c:v>1.5958267770732231</c:v>
                </c:pt>
                <c:pt idx="3">
                  <c:v>1.5980240723341896</c:v>
                </c:pt>
                <c:pt idx="4">
                  <c:v>1.6009728956867482</c:v>
                </c:pt>
                <c:pt idx="5">
                  <c:v>1.6048737705526357</c:v>
                </c:pt>
                <c:pt idx="6">
                  <c:v>1.6094876898532853</c:v>
                </c:pt>
                <c:pt idx="7">
                  <c:v>1.6148972160331345</c:v>
                </c:pt>
                <c:pt idx="8">
                  <c:v>1.6210723711436259</c:v>
                </c:pt>
                <c:pt idx="9">
                  <c:v>1.6278776945799716</c:v>
                </c:pt>
                <c:pt idx="10">
                  <c:v>1.6354837468149122</c:v>
                </c:pt>
                <c:pt idx="11">
                  <c:v>1.6436500382173291</c:v>
                </c:pt>
                <c:pt idx="12">
                  <c:v>1.6523430550627147</c:v>
                </c:pt>
                <c:pt idx="13">
                  <c:v>1.6617180576946593</c:v>
                </c:pt>
                <c:pt idx="14">
                  <c:v>1.6714505542124947</c:v>
                </c:pt>
                <c:pt idx="15">
                  <c:v>1.6817837664678814</c:v>
                </c:pt>
                <c:pt idx="16">
                  <c:v>1.6924944075030843</c:v>
                </c:pt>
                <c:pt idx="17">
                  <c:v>1.7035492982382305</c:v>
                </c:pt>
                <c:pt idx="18">
                  <c:v>1.7149162479935849</c:v>
                </c:pt>
                <c:pt idx="19">
                  <c:v>1.7266457202409118</c:v>
                </c:pt>
                <c:pt idx="20">
                  <c:v>1.7386220279179425</c:v>
                </c:pt>
                <c:pt idx="21">
                  <c:v>1.7508168426497546</c:v>
                </c:pt>
                <c:pt idx="22">
                  <c:v>1.7632033003707717</c:v>
                </c:pt>
                <c:pt idx="23">
                  <c:v>1.775756037844098</c:v>
                </c:pt>
                <c:pt idx="24">
                  <c:v>1.7884512070234555</c:v>
                </c:pt>
                <c:pt idx="25">
                  <c:v>1.8012664704896202</c:v>
                </c:pt>
                <c:pt idx="26">
                  <c:v>1.8141143561291255</c:v>
                </c:pt>
                <c:pt idx="27">
                  <c:v>1.8270460170047342</c:v>
                </c:pt>
                <c:pt idx="28">
                  <c:v>1.840043330603494</c:v>
                </c:pt>
                <c:pt idx="29">
                  <c:v>1.8530286147129897</c:v>
                </c:pt>
                <c:pt idx="30">
                  <c:v>1.8659918001262754</c:v>
                </c:pt>
                <c:pt idx="31">
                  <c:v>1.8789237339675673</c:v>
                </c:pt>
                <c:pt idx="32">
                  <c:v>1.8918718304455837</c:v>
                </c:pt>
                <c:pt idx="33">
                  <c:v>1.9047696259065952</c:v>
                </c:pt>
                <c:pt idx="34">
                  <c:v>1.9175580208254361</c:v>
                </c:pt>
                <c:pt idx="35">
                  <c:v>1.9302866472455196</c:v>
                </c:pt>
                <c:pt idx="36">
                  <c:v>1.9429500700770987</c:v>
                </c:pt>
                <c:pt idx="37">
                  <c:v>1.9554953291841271</c:v>
                </c:pt>
                <c:pt idx="38">
                  <c:v>1.9679689628786923</c:v>
                </c:pt>
                <c:pt idx="39">
                  <c:v>1.9803215860087564</c:v>
                </c:pt>
                <c:pt idx="40">
                  <c:v>1.9925535178321356</c:v>
                </c:pt>
                <c:pt idx="41">
                  <c:v>2.0047081965443363</c:v>
                </c:pt>
                <c:pt idx="42">
                  <c:v>2.0166991380649715</c:v>
                </c:pt>
                <c:pt idx="43">
                  <c:v>2.0285712526925375</c:v>
                </c:pt>
                <c:pt idx="44">
                  <c:v>2.0402857989324916</c:v>
                </c:pt>
                <c:pt idx="45">
                  <c:v>2.0518853788898719</c:v>
                </c:pt>
                <c:pt idx="46">
                  <c:v>2.0633333589517497</c:v>
                </c:pt>
                <c:pt idx="47">
                  <c:v>2.0746701889240069</c:v>
                </c:pt>
                <c:pt idx="48">
                  <c:v>2.085825533520743</c:v>
                </c:pt>
                <c:pt idx="49">
                  <c:v>2.0968752680596876</c:v>
                </c:pt>
                <c:pt idx="50">
                  <c:v>2.1077524987401626</c:v>
                </c:pt>
                <c:pt idx="51">
                  <c:v>2.1184961999117879</c:v>
                </c:pt>
                <c:pt idx="52">
                  <c:v>2.1290773242527368</c:v>
                </c:pt>
                <c:pt idx="53">
                  <c:v>2.1395327715979393</c:v>
                </c:pt>
                <c:pt idx="54">
                  <c:v>2.1498039382270222</c:v>
                </c:pt>
                <c:pt idx="55">
                  <c:v>2.1599580026785188</c:v>
                </c:pt>
                <c:pt idx="56">
                  <c:v>2.1699681739968923</c:v>
                </c:pt>
                <c:pt idx="57">
                  <c:v>2.1798389280231869</c:v>
                </c:pt>
                <c:pt idx="58">
                  <c:v>2.1895464567389267</c:v>
                </c:pt>
                <c:pt idx="59">
                  <c:v>2.199096656305616</c:v>
                </c:pt>
                <c:pt idx="60">
                  <c:v>2.2085219729314334</c:v>
                </c:pt>
                <c:pt idx="61">
                  <c:v>2.2177996799471171</c:v>
                </c:pt>
                <c:pt idx="62">
                  <c:v>2.2269348400126003</c:v>
                </c:pt>
                <c:pt idx="63">
                  <c:v>2.2359322539862951</c:v>
                </c:pt>
                <c:pt idx="64">
                  <c:v>2.2447717614952949</c:v>
                </c:pt>
                <c:pt idx="65">
                  <c:v>2.2534833920870145</c:v>
                </c:pt>
                <c:pt idx="66">
                  <c:v>2.2620474592614253</c:v>
                </c:pt>
                <c:pt idx="67">
                  <c:v>2.2704925036386179</c:v>
                </c:pt>
                <c:pt idx="68">
                  <c:v>2.2787993137555556</c:v>
                </c:pt>
                <c:pt idx="69">
                  <c:v>2.2869502157875488</c:v>
                </c:pt>
                <c:pt idx="70">
                  <c:v>2.2949949938591003</c:v>
                </c:pt>
                <c:pt idx="71">
                  <c:v>2.3028934583565053</c:v>
                </c:pt>
                <c:pt idx="72">
                  <c:v>2.3106720749301237</c:v>
                </c:pt>
                <c:pt idx="73">
                  <c:v>2.318313817223999</c:v>
                </c:pt>
                <c:pt idx="74">
                  <c:v>2.3258234190027447</c:v>
                </c:pt>
                <c:pt idx="75">
                  <c:v>2.3332053726253439</c:v>
                </c:pt>
                <c:pt idx="76">
                  <c:v>2.3404837746257177</c:v>
                </c:pt>
                <c:pt idx="77">
                  <c:v>2.3476226994672418</c:v>
                </c:pt>
                <c:pt idx="78">
                  <c:v>2.3546269768529489</c:v>
                </c:pt>
                <c:pt idx="79">
                  <c:v>2.3615389712692791</c:v>
                </c:pt>
                <c:pt idx="80">
                  <c:v>2.3683054838392832</c:v>
                </c:pt>
                <c:pt idx="81">
                  <c:v>2.3749681862992342</c:v>
                </c:pt>
                <c:pt idx="82">
                  <c:v>2.3815302158362703</c:v>
                </c:pt>
                <c:pt idx="83">
                  <c:v>2.3879590197123459</c:v>
                </c:pt>
                <c:pt idx="84">
                  <c:v>2.3942765267678214</c:v>
                </c:pt>
                <c:pt idx="85">
                  <c:v>2.4004861817912042</c:v>
                </c:pt>
                <c:pt idx="86">
                  <c:v>2.406591270897152</c:v>
                </c:pt>
                <c:pt idx="87">
                  <c:v>2.4125781354312723</c:v>
                </c:pt>
                <c:pt idx="88">
                  <c:v>2.4184504508295834</c:v>
                </c:pt>
                <c:pt idx="89">
                  <c:v>2.42422807069598</c:v>
                </c:pt>
                <c:pt idx="90">
                  <c:v>2.4298975586871476</c:v>
                </c:pt>
                <c:pt idx="91">
                  <c:v>2.4354780541713246</c:v>
                </c:pt>
                <c:pt idx="92">
                  <c:v>2.4409405515396636</c:v>
                </c:pt>
                <c:pt idx="93">
                  <c:v>2.4463041139519239</c:v>
                </c:pt>
                <c:pt idx="94">
                  <c:v>2.4515715370380673</c:v>
                </c:pt>
                <c:pt idx="95">
                  <c:v>2.4567303232232978</c:v>
                </c:pt>
                <c:pt idx="96">
                  <c:v>2.4618135536226196</c:v>
                </c:pt>
                <c:pt idx="97">
                  <c:v>2.4667935023435357</c:v>
                </c:pt>
                <c:pt idx="98">
                  <c:v>2.4716730185000912</c:v>
                </c:pt>
                <c:pt idx="99">
                  <c:v>2.4764548254543031</c:v>
                </c:pt>
                <c:pt idx="100">
                  <c:v>2.4811558708280352</c:v>
                </c:pt>
                <c:pt idx="101">
                  <c:v>2.4857640022849474</c:v>
                </c:pt>
                <c:pt idx="102">
                  <c:v>2.4902816204417575</c:v>
                </c:pt>
                <c:pt idx="103">
                  <c:v>2.4947110252052629</c:v>
                </c:pt>
                <c:pt idx="104">
                  <c:v>2.4990544211971009</c:v>
                </c:pt>
                <c:pt idx="105">
                  <c:v>2.5033139228158845</c:v>
                </c:pt>
                <c:pt idx="106">
                  <c:v>2.507491558965369</c:v>
                </c:pt>
                <c:pt idx="107">
                  <c:v>2.511575905309916</c:v>
                </c:pt>
                <c:pt idx="108">
                  <c:v>2.5155957002684515</c:v>
                </c:pt>
                <c:pt idx="109">
                  <c:v>2.5195129832576257</c:v>
                </c:pt>
                <c:pt idx="110">
                  <c:v>2.5233692209782803</c:v>
                </c:pt>
                <c:pt idx="111">
                  <c:v>2.5271270138391762</c:v>
                </c:pt>
                <c:pt idx="112">
                  <c:v>2.5308269862489765</c:v>
                </c:pt>
                <c:pt idx="113">
                  <c:v>2.5344322734758764</c:v>
                </c:pt>
                <c:pt idx="114">
                  <c:v>2.5379701277584696</c:v>
                </c:pt>
                <c:pt idx="115">
                  <c:v>2.5414419452545256</c:v>
                </c:pt>
                <c:pt idx="116">
                  <c:v>2.5448242987597278</c:v>
                </c:pt>
                <c:pt idx="117">
                  <c:v>2.5481436374348454</c:v>
                </c:pt>
                <c:pt idx="118">
                  <c:v>2.5513889972730204</c:v>
                </c:pt>
                <c:pt idx="119">
                  <c:v>2.5545618391909861</c:v>
                </c:pt>
                <c:pt idx="120">
                  <c:v>2.5576635678875652</c:v>
                </c:pt>
                <c:pt idx="121">
                  <c:v>2.5606955343936537</c:v>
                </c:pt>
                <c:pt idx="122">
                  <c:v>2.5636708994192432</c:v>
                </c:pt>
                <c:pt idx="123">
                  <c:v>2.5665671129934964</c:v>
                </c:pt>
                <c:pt idx="124">
                  <c:v>2.5693973210854648</c:v>
                </c:pt>
                <c:pt idx="125">
                  <c:v>2.5721626826463373</c:v>
                </c:pt>
                <c:pt idx="126">
                  <c:v>2.5748643136645399</c:v>
                </c:pt>
                <c:pt idx="127">
                  <c:v>2.5775032889572613</c:v>
                </c:pt>
                <c:pt idx="128">
                  <c:v>2.5800806438630075</c:v>
                </c:pt>
                <c:pt idx="129">
                  <c:v>2.5825973758414835</c:v>
                </c:pt>
                <c:pt idx="130">
                  <c:v>2.5850431549059416</c:v>
                </c:pt>
                <c:pt idx="131">
                  <c:v>2.5874415515599591</c:v>
                </c:pt>
                <c:pt idx="132">
                  <c:v>2.5897709344582682</c:v>
                </c:pt>
                <c:pt idx="133">
                  <c:v>2.5920434496293616</c:v>
                </c:pt>
                <c:pt idx="134">
                  <c:v>2.5942488668573831</c:v>
                </c:pt>
                <c:pt idx="135">
                  <c:v>2.5964101438442699</c:v>
                </c:pt>
                <c:pt idx="136">
                  <c:v>2.598505988988193</c:v>
                </c:pt>
                <c:pt idx="137">
                  <c:v>2.6005481897240834</c:v>
                </c:pt>
                <c:pt idx="138">
                  <c:v>2.6025266071349242</c:v>
                </c:pt>
                <c:pt idx="139">
                  <c:v>2.6044636616701857</c:v>
                </c:pt>
                <c:pt idx="140">
                  <c:v>2.606338363528125</c:v>
                </c:pt>
                <c:pt idx="141">
                  <c:v>2.6081621863197615</c:v>
                </c:pt>
                <c:pt idx="142">
                  <c:v>2.6099250727216621</c:v>
                </c:pt>
                <c:pt idx="143">
                  <c:v>2.6116383521225046</c:v>
                </c:pt>
                <c:pt idx="144">
                  <c:v>2.6133025816802631</c:v>
                </c:pt>
                <c:pt idx="145">
                  <c:v>2.6149182977778489</c:v>
                </c:pt>
                <c:pt idx="146">
                  <c:v>2.6164755138885654</c:v>
                </c:pt>
                <c:pt idx="147">
                  <c:v>2.6179853026090019</c:v>
                </c:pt>
                <c:pt idx="148">
                  <c:v>2.6194377065029881</c:v>
                </c:pt>
                <c:pt idx="149">
                  <c:v>2.6208540778583549</c:v>
                </c:pt>
                <c:pt idx="150">
                  <c:v>2.6222140229662951</c:v>
                </c:pt>
                <c:pt idx="151">
                  <c:v>2.6235180561820592</c:v>
                </c:pt>
                <c:pt idx="152">
                  <c:v>2.6247872752921073</c:v>
                </c:pt>
                <c:pt idx="153">
                  <c:v>2.6260014238478919</c:v>
                </c:pt>
                <c:pt idx="154">
                  <c:v>2.6271609523747759</c:v>
                </c:pt>
                <c:pt idx="155">
                  <c:v>2.6282867310895144</c:v>
                </c:pt>
                <c:pt idx="156">
                  <c:v>2.6293586225803405</c:v>
                </c:pt>
                <c:pt idx="157">
                  <c:v>2.6303871897955311</c:v>
                </c:pt>
                <c:pt idx="158">
                  <c:v>2.6313625848869608</c:v>
                </c:pt>
                <c:pt idx="159">
                  <c:v>2.6322952873402072</c:v>
                </c:pt>
                <c:pt idx="160">
                  <c:v>2.6331855670595279</c:v>
                </c:pt>
                <c:pt idx="161">
                  <c:v>2.6340235935670839</c:v>
                </c:pt>
                <c:pt idx="162">
                  <c:v>2.6348298023738992</c:v>
                </c:pt>
                <c:pt idx="163">
                  <c:v>2.6355842663112301</c:v>
                </c:pt>
                <c:pt idx="164">
                  <c:v>2.636287252098513</c:v>
                </c:pt>
                <c:pt idx="165">
                  <c:v>2.6369590457907699</c:v>
                </c:pt>
                <c:pt idx="166">
                  <c:v>2.6375797812433479</c:v>
                </c:pt>
                <c:pt idx="167">
                  <c:v>2.6381496756668459</c:v>
                </c:pt>
                <c:pt idx="168">
                  <c:v>2.6386888866901237</c:v>
                </c:pt>
                <c:pt idx="169">
                  <c:v>2.6391775920802147</c:v>
                </c:pt>
                <c:pt idx="170">
                  <c:v>2.6396259192408125</c:v>
                </c:pt>
                <c:pt idx="171">
                  <c:v>2.6400240441088667</c:v>
                </c:pt>
                <c:pt idx="172">
                  <c:v>2.6403919849593236</c:v>
                </c:pt>
                <c:pt idx="173">
                  <c:v>2.6407099528830362</c:v>
                </c:pt>
                <c:pt idx="174">
                  <c:v>2.6409879839759003</c:v>
                </c:pt>
                <c:pt idx="175">
                  <c:v>2.6412162335803266</c:v>
                </c:pt>
                <c:pt idx="176">
                  <c:v>2.6414046971633121</c:v>
                </c:pt>
                <c:pt idx="177">
                  <c:v>2.6415534264538958</c:v>
                </c:pt>
                <c:pt idx="178">
                  <c:v>2.6416624622379814</c:v>
                </c:pt>
                <c:pt idx="179">
                  <c:v>2.6417219247658323</c:v>
                </c:pt>
                <c:pt idx="180">
                  <c:v>2.6417516529769882</c:v>
                </c:pt>
                <c:pt idx="181">
                  <c:v>2.6417219247658323</c:v>
                </c:pt>
                <c:pt idx="182">
                  <c:v>2.6416624622379814</c:v>
                </c:pt>
                <c:pt idx="183">
                  <c:v>2.6415534264538958</c:v>
                </c:pt>
                <c:pt idx="184">
                  <c:v>2.6414046971633121</c:v>
                </c:pt>
                <c:pt idx="185">
                  <c:v>2.6412162335803266</c:v>
                </c:pt>
                <c:pt idx="186">
                  <c:v>2.6409879839759003</c:v>
                </c:pt>
                <c:pt idx="187">
                  <c:v>2.6407099528830362</c:v>
                </c:pt>
                <c:pt idx="188">
                  <c:v>2.6403919849593236</c:v>
                </c:pt>
                <c:pt idx="189">
                  <c:v>2.6400240441088667</c:v>
                </c:pt>
                <c:pt idx="190">
                  <c:v>2.6396259192408125</c:v>
                </c:pt>
                <c:pt idx="191">
                  <c:v>2.6391775920802147</c:v>
                </c:pt>
                <c:pt idx="192">
                  <c:v>2.6386888866901237</c:v>
                </c:pt>
                <c:pt idx="193">
                  <c:v>2.6381496756668459</c:v>
                </c:pt>
                <c:pt idx="194">
                  <c:v>2.6375797812433479</c:v>
                </c:pt>
                <c:pt idx="195">
                  <c:v>2.6369590457907699</c:v>
                </c:pt>
                <c:pt idx="196">
                  <c:v>2.636287252098513</c:v>
                </c:pt>
                <c:pt idx="197">
                  <c:v>2.6355842663112301</c:v>
                </c:pt>
                <c:pt idx="198">
                  <c:v>2.6348298023738992</c:v>
                </c:pt>
                <c:pt idx="199">
                  <c:v>2.6340235935670839</c:v>
                </c:pt>
                <c:pt idx="200">
                  <c:v>2.6331855670595279</c:v>
                </c:pt>
                <c:pt idx="201">
                  <c:v>2.6322952873402072</c:v>
                </c:pt>
                <c:pt idx="202">
                  <c:v>2.6313625848869608</c:v>
                </c:pt>
                <c:pt idx="203">
                  <c:v>2.6303871897955311</c:v>
                </c:pt>
                <c:pt idx="204">
                  <c:v>2.6293586225803405</c:v>
                </c:pt>
                <c:pt idx="205">
                  <c:v>2.6282867310895144</c:v>
                </c:pt>
                <c:pt idx="206">
                  <c:v>2.6271609523747759</c:v>
                </c:pt>
                <c:pt idx="207">
                  <c:v>2.6260014238478919</c:v>
                </c:pt>
                <c:pt idx="208">
                  <c:v>2.6247872752921073</c:v>
                </c:pt>
                <c:pt idx="209">
                  <c:v>2.6235180561820592</c:v>
                </c:pt>
                <c:pt idx="210">
                  <c:v>2.6222140229662951</c:v>
                </c:pt>
                <c:pt idx="211">
                  <c:v>2.6208540778583549</c:v>
                </c:pt>
                <c:pt idx="212">
                  <c:v>2.6194377065029881</c:v>
                </c:pt>
                <c:pt idx="213">
                  <c:v>2.6179853026090019</c:v>
                </c:pt>
                <c:pt idx="214">
                  <c:v>2.6164755138885654</c:v>
                </c:pt>
                <c:pt idx="215">
                  <c:v>2.6149182977778489</c:v>
                </c:pt>
                <c:pt idx="216">
                  <c:v>2.6133025816802631</c:v>
                </c:pt>
                <c:pt idx="217">
                  <c:v>2.6116383521225046</c:v>
                </c:pt>
                <c:pt idx="218">
                  <c:v>2.6099250727216621</c:v>
                </c:pt>
                <c:pt idx="219">
                  <c:v>2.6081621863197615</c:v>
                </c:pt>
                <c:pt idx="220">
                  <c:v>2.606338363528125</c:v>
                </c:pt>
                <c:pt idx="221">
                  <c:v>2.6044636616701857</c:v>
                </c:pt>
                <c:pt idx="222">
                  <c:v>2.6025266071349242</c:v>
                </c:pt>
                <c:pt idx="223">
                  <c:v>2.6005481897240834</c:v>
                </c:pt>
                <c:pt idx="224">
                  <c:v>2.598505988988193</c:v>
                </c:pt>
                <c:pt idx="225">
                  <c:v>2.5964101438442699</c:v>
                </c:pt>
                <c:pt idx="226">
                  <c:v>2.5942488668573831</c:v>
                </c:pt>
                <c:pt idx="227">
                  <c:v>2.5920434496293616</c:v>
                </c:pt>
                <c:pt idx="228">
                  <c:v>2.5897709344582682</c:v>
                </c:pt>
                <c:pt idx="229">
                  <c:v>2.5874415515599591</c:v>
                </c:pt>
                <c:pt idx="230">
                  <c:v>2.5850431549059416</c:v>
                </c:pt>
                <c:pt idx="231">
                  <c:v>2.5825973758414835</c:v>
                </c:pt>
                <c:pt idx="232">
                  <c:v>2.5800806438630075</c:v>
                </c:pt>
                <c:pt idx="233">
                  <c:v>2.5775032889572613</c:v>
                </c:pt>
                <c:pt idx="234">
                  <c:v>2.5748643136645399</c:v>
                </c:pt>
                <c:pt idx="235">
                  <c:v>2.5721626826463373</c:v>
                </c:pt>
                <c:pt idx="236">
                  <c:v>2.5693973210854648</c:v>
                </c:pt>
                <c:pt idx="237">
                  <c:v>2.5665671129934964</c:v>
                </c:pt>
                <c:pt idx="238">
                  <c:v>2.5636708994192432</c:v>
                </c:pt>
                <c:pt idx="239">
                  <c:v>2.5606955343936537</c:v>
                </c:pt>
                <c:pt idx="240">
                  <c:v>2.5576635678875652</c:v>
                </c:pt>
                <c:pt idx="241">
                  <c:v>2.5545618391909861</c:v>
                </c:pt>
                <c:pt idx="242">
                  <c:v>2.5513889972730204</c:v>
                </c:pt>
                <c:pt idx="243">
                  <c:v>2.5481436374348454</c:v>
                </c:pt>
                <c:pt idx="244">
                  <c:v>2.5448242987597278</c:v>
                </c:pt>
                <c:pt idx="245">
                  <c:v>2.5414419452545256</c:v>
                </c:pt>
                <c:pt idx="246">
                  <c:v>2.5379701277584696</c:v>
                </c:pt>
                <c:pt idx="247">
                  <c:v>2.5344322734758764</c:v>
                </c:pt>
                <c:pt idx="248">
                  <c:v>2.5308269862489765</c:v>
                </c:pt>
                <c:pt idx="249">
                  <c:v>2.5271270138391762</c:v>
                </c:pt>
                <c:pt idx="250">
                  <c:v>2.5233692209782803</c:v>
                </c:pt>
                <c:pt idx="251">
                  <c:v>2.5195129832576257</c:v>
                </c:pt>
                <c:pt idx="252">
                  <c:v>2.5155957002684515</c:v>
                </c:pt>
                <c:pt idx="253">
                  <c:v>2.511575905309916</c:v>
                </c:pt>
                <c:pt idx="254">
                  <c:v>2.507491558965369</c:v>
                </c:pt>
                <c:pt idx="255">
                  <c:v>2.5033139228158845</c:v>
                </c:pt>
                <c:pt idx="256">
                  <c:v>2.4990544211971009</c:v>
                </c:pt>
                <c:pt idx="257">
                  <c:v>2.4947110252052629</c:v>
                </c:pt>
                <c:pt idx="258">
                  <c:v>2.4902816204417575</c:v>
                </c:pt>
                <c:pt idx="259">
                  <c:v>2.4857640022849474</c:v>
                </c:pt>
                <c:pt idx="260">
                  <c:v>2.4811558708280352</c:v>
                </c:pt>
                <c:pt idx="261">
                  <c:v>2.4764548254543031</c:v>
                </c:pt>
                <c:pt idx="262">
                  <c:v>2.4716730185000912</c:v>
                </c:pt>
                <c:pt idx="263">
                  <c:v>2.4667935023435357</c:v>
                </c:pt>
                <c:pt idx="264">
                  <c:v>2.4618135536226196</c:v>
                </c:pt>
                <c:pt idx="265">
                  <c:v>2.4567303232232978</c:v>
                </c:pt>
                <c:pt idx="266">
                  <c:v>2.4515715370380673</c:v>
                </c:pt>
                <c:pt idx="267">
                  <c:v>2.4463041139519239</c:v>
                </c:pt>
                <c:pt idx="268">
                  <c:v>2.4409405515396636</c:v>
                </c:pt>
                <c:pt idx="269">
                  <c:v>2.4354780541713246</c:v>
                </c:pt>
                <c:pt idx="270">
                  <c:v>2.4298975586871476</c:v>
                </c:pt>
                <c:pt idx="271">
                  <c:v>2.42422807069598</c:v>
                </c:pt>
                <c:pt idx="272">
                  <c:v>2.4184504508295834</c:v>
                </c:pt>
                <c:pt idx="273">
                  <c:v>2.4125781354312723</c:v>
                </c:pt>
                <c:pt idx="274">
                  <c:v>2.406591270897152</c:v>
                </c:pt>
                <c:pt idx="275">
                  <c:v>2.4004861817912042</c:v>
                </c:pt>
                <c:pt idx="276">
                  <c:v>2.3942765267678214</c:v>
                </c:pt>
                <c:pt idx="277">
                  <c:v>2.3879590197123459</c:v>
                </c:pt>
                <c:pt idx="278">
                  <c:v>2.3815302158362703</c:v>
                </c:pt>
                <c:pt idx="279">
                  <c:v>2.3749681862992342</c:v>
                </c:pt>
                <c:pt idx="280">
                  <c:v>2.3683054838392832</c:v>
                </c:pt>
                <c:pt idx="281">
                  <c:v>2.3615389712692791</c:v>
                </c:pt>
                <c:pt idx="282">
                  <c:v>2.3546269768529489</c:v>
                </c:pt>
                <c:pt idx="283">
                  <c:v>2.3476226994672418</c:v>
                </c:pt>
                <c:pt idx="284">
                  <c:v>2.3404837746257177</c:v>
                </c:pt>
                <c:pt idx="285">
                  <c:v>2.3332053726253439</c:v>
                </c:pt>
                <c:pt idx="286">
                  <c:v>2.3258234190027447</c:v>
                </c:pt>
                <c:pt idx="287">
                  <c:v>2.318313817223999</c:v>
                </c:pt>
                <c:pt idx="288">
                  <c:v>2.3106720749301237</c:v>
                </c:pt>
                <c:pt idx="289">
                  <c:v>2.3028934583565053</c:v>
                </c:pt>
                <c:pt idx="290">
                  <c:v>2.2949949938591003</c:v>
                </c:pt>
                <c:pt idx="291">
                  <c:v>2.2869502157875488</c:v>
                </c:pt>
                <c:pt idx="292">
                  <c:v>2.2787993137555556</c:v>
                </c:pt>
                <c:pt idx="293">
                  <c:v>2.2704925036386179</c:v>
                </c:pt>
                <c:pt idx="294">
                  <c:v>2.2620474592614253</c:v>
                </c:pt>
                <c:pt idx="295">
                  <c:v>2.2534833920870145</c:v>
                </c:pt>
                <c:pt idx="296">
                  <c:v>2.2447717614952949</c:v>
                </c:pt>
                <c:pt idx="297">
                  <c:v>2.2359322539862951</c:v>
                </c:pt>
                <c:pt idx="298">
                  <c:v>2.2269348400126003</c:v>
                </c:pt>
                <c:pt idx="299">
                  <c:v>2.2177996799471171</c:v>
                </c:pt>
                <c:pt idx="300">
                  <c:v>2.2085219729314334</c:v>
                </c:pt>
                <c:pt idx="301">
                  <c:v>2.199096656305616</c:v>
                </c:pt>
                <c:pt idx="302">
                  <c:v>2.1895464567389267</c:v>
                </c:pt>
                <c:pt idx="303">
                  <c:v>2.1798389280231869</c:v>
                </c:pt>
                <c:pt idx="304">
                  <c:v>2.1699681739968923</c:v>
                </c:pt>
                <c:pt idx="305">
                  <c:v>2.1599580026785188</c:v>
                </c:pt>
                <c:pt idx="306">
                  <c:v>2.1498039382270222</c:v>
                </c:pt>
                <c:pt idx="307">
                  <c:v>2.1395327715979393</c:v>
                </c:pt>
                <c:pt idx="308">
                  <c:v>2.1290773242527368</c:v>
                </c:pt>
                <c:pt idx="309">
                  <c:v>2.1184961999117879</c:v>
                </c:pt>
                <c:pt idx="310">
                  <c:v>2.1077524987401626</c:v>
                </c:pt>
                <c:pt idx="311">
                  <c:v>2.0968752680596876</c:v>
                </c:pt>
                <c:pt idx="312">
                  <c:v>2.085825533520743</c:v>
                </c:pt>
                <c:pt idx="313">
                  <c:v>2.0746701889240069</c:v>
                </c:pt>
                <c:pt idx="314">
                  <c:v>2.0633333589517497</c:v>
                </c:pt>
                <c:pt idx="315">
                  <c:v>2.0518853788898719</c:v>
                </c:pt>
                <c:pt idx="316">
                  <c:v>2.0402857989324916</c:v>
                </c:pt>
                <c:pt idx="317">
                  <c:v>2.0285712526925375</c:v>
                </c:pt>
                <c:pt idx="318">
                  <c:v>2.0166991380649715</c:v>
                </c:pt>
                <c:pt idx="319">
                  <c:v>2.0047081965443363</c:v>
                </c:pt>
                <c:pt idx="320">
                  <c:v>1.9925535178321356</c:v>
                </c:pt>
                <c:pt idx="321">
                  <c:v>1.9803215860087564</c:v>
                </c:pt>
                <c:pt idx="322">
                  <c:v>1.9679689628786923</c:v>
                </c:pt>
                <c:pt idx="323">
                  <c:v>1.9554953291841271</c:v>
                </c:pt>
                <c:pt idx="324">
                  <c:v>1.9429500700770987</c:v>
                </c:pt>
                <c:pt idx="325">
                  <c:v>1.9302866472455196</c:v>
                </c:pt>
                <c:pt idx="326">
                  <c:v>1.9175580208254361</c:v>
                </c:pt>
                <c:pt idx="327">
                  <c:v>1.9047696259065952</c:v>
                </c:pt>
                <c:pt idx="328">
                  <c:v>1.8918718304455837</c:v>
                </c:pt>
                <c:pt idx="329">
                  <c:v>1.8789237339675673</c:v>
                </c:pt>
                <c:pt idx="330">
                  <c:v>1.8659918001262754</c:v>
                </c:pt>
                <c:pt idx="331">
                  <c:v>1.8530286147129897</c:v>
                </c:pt>
                <c:pt idx="332">
                  <c:v>1.840043330603494</c:v>
                </c:pt>
                <c:pt idx="333">
                  <c:v>1.8270460170047342</c:v>
                </c:pt>
                <c:pt idx="334">
                  <c:v>1.8141143561291255</c:v>
                </c:pt>
                <c:pt idx="335">
                  <c:v>1.8012664704896202</c:v>
                </c:pt>
                <c:pt idx="336">
                  <c:v>1.7884512070234555</c:v>
                </c:pt>
                <c:pt idx="337">
                  <c:v>1.775756037844098</c:v>
                </c:pt>
                <c:pt idx="338">
                  <c:v>1.7632033003707717</c:v>
                </c:pt>
                <c:pt idx="339">
                  <c:v>1.7508168426497546</c:v>
                </c:pt>
                <c:pt idx="340">
                  <c:v>1.7386220279179425</c:v>
                </c:pt>
                <c:pt idx="341">
                  <c:v>1.7266457202409118</c:v>
                </c:pt>
                <c:pt idx="342">
                  <c:v>1.7149162479935849</c:v>
                </c:pt>
                <c:pt idx="343">
                  <c:v>1.7035492982382305</c:v>
                </c:pt>
                <c:pt idx="344">
                  <c:v>1.6924944075030843</c:v>
                </c:pt>
                <c:pt idx="345">
                  <c:v>1.6817837664678814</c:v>
                </c:pt>
                <c:pt idx="346">
                  <c:v>1.6714505542124947</c:v>
                </c:pt>
                <c:pt idx="347">
                  <c:v>1.6617180576946593</c:v>
                </c:pt>
                <c:pt idx="348">
                  <c:v>1.6523430550627147</c:v>
                </c:pt>
                <c:pt idx="349">
                  <c:v>1.6436500382173291</c:v>
                </c:pt>
                <c:pt idx="350">
                  <c:v>1.6354837468149122</c:v>
                </c:pt>
                <c:pt idx="351">
                  <c:v>1.6278776945799716</c:v>
                </c:pt>
                <c:pt idx="352">
                  <c:v>1.6210723711436259</c:v>
                </c:pt>
                <c:pt idx="353">
                  <c:v>1.6148972160331345</c:v>
                </c:pt>
                <c:pt idx="354">
                  <c:v>1.6094876898532853</c:v>
                </c:pt>
                <c:pt idx="355">
                  <c:v>1.6048737705526357</c:v>
                </c:pt>
                <c:pt idx="356">
                  <c:v>1.6009728956867482</c:v>
                </c:pt>
                <c:pt idx="357">
                  <c:v>1.5980240723341896</c:v>
                </c:pt>
                <c:pt idx="358">
                  <c:v>1.5958267770732231</c:v>
                </c:pt>
                <c:pt idx="359">
                  <c:v>1.5945030438200891</c:v>
                </c:pt>
                <c:pt idx="360">
                  <c:v>1.5940609012704183</c:v>
                </c:pt>
                <c:pt idx="361">
                  <c:v>1.5945030438200891</c:v>
                </c:pt>
                <c:pt idx="362">
                  <c:v>1.5958267770732231</c:v>
                </c:pt>
                <c:pt idx="363">
                  <c:v>1.5980240723341896</c:v>
                </c:pt>
                <c:pt idx="364">
                  <c:v>1.6009728956867482</c:v>
                </c:pt>
                <c:pt idx="365">
                  <c:v>1.6048737705526357</c:v>
                </c:pt>
                <c:pt idx="366">
                  <c:v>1.6094876898532853</c:v>
                </c:pt>
                <c:pt idx="367">
                  <c:v>1.6148972160331345</c:v>
                </c:pt>
                <c:pt idx="368">
                  <c:v>1.6210723711436259</c:v>
                </c:pt>
                <c:pt idx="369">
                  <c:v>1.6278776945799716</c:v>
                </c:pt>
                <c:pt idx="370">
                  <c:v>1.6354837468149122</c:v>
                </c:pt>
                <c:pt idx="371">
                  <c:v>1.6436500382173291</c:v>
                </c:pt>
                <c:pt idx="372">
                  <c:v>1.6523430550627147</c:v>
                </c:pt>
                <c:pt idx="373">
                  <c:v>1.6617180576946593</c:v>
                </c:pt>
                <c:pt idx="374">
                  <c:v>1.6714505542124947</c:v>
                </c:pt>
                <c:pt idx="375">
                  <c:v>1.6817837664678814</c:v>
                </c:pt>
                <c:pt idx="376">
                  <c:v>1.6924944075030843</c:v>
                </c:pt>
                <c:pt idx="377">
                  <c:v>1.7035492982382305</c:v>
                </c:pt>
                <c:pt idx="378">
                  <c:v>1.7149162479935849</c:v>
                </c:pt>
                <c:pt idx="379">
                  <c:v>1.7266457202409118</c:v>
                </c:pt>
                <c:pt idx="380">
                  <c:v>1.7386220279179425</c:v>
                </c:pt>
                <c:pt idx="381">
                  <c:v>1.7508168426497546</c:v>
                </c:pt>
                <c:pt idx="382">
                  <c:v>1.7632033003707717</c:v>
                </c:pt>
                <c:pt idx="383">
                  <c:v>1.775756037844098</c:v>
                </c:pt>
                <c:pt idx="384">
                  <c:v>1.7884512070234555</c:v>
                </c:pt>
                <c:pt idx="385">
                  <c:v>1.8012664704896202</c:v>
                </c:pt>
                <c:pt idx="386">
                  <c:v>1.8141143561291255</c:v>
                </c:pt>
                <c:pt idx="387">
                  <c:v>1.8270460170047342</c:v>
                </c:pt>
                <c:pt idx="388">
                  <c:v>1.840043330603494</c:v>
                </c:pt>
                <c:pt idx="389">
                  <c:v>1.8530286147129897</c:v>
                </c:pt>
                <c:pt idx="390">
                  <c:v>1.8659918001262754</c:v>
                </c:pt>
                <c:pt idx="391">
                  <c:v>1.8789237339675673</c:v>
                </c:pt>
                <c:pt idx="392">
                  <c:v>1.8918718304455837</c:v>
                </c:pt>
                <c:pt idx="393">
                  <c:v>1.9047696259065952</c:v>
                </c:pt>
                <c:pt idx="394">
                  <c:v>1.9175580208254361</c:v>
                </c:pt>
                <c:pt idx="395">
                  <c:v>1.9302866472455196</c:v>
                </c:pt>
                <c:pt idx="396">
                  <c:v>1.9429500700770987</c:v>
                </c:pt>
                <c:pt idx="397">
                  <c:v>1.9554953291841271</c:v>
                </c:pt>
                <c:pt idx="398">
                  <c:v>1.9679689628786923</c:v>
                </c:pt>
                <c:pt idx="399">
                  <c:v>1.9803215860087564</c:v>
                </c:pt>
                <c:pt idx="400">
                  <c:v>1.9925535178321356</c:v>
                </c:pt>
                <c:pt idx="401">
                  <c:v>2.0047081965443363</c:v>
                </c:pt>
                <c:pt idx="402">
                  <c:v>2.0166991380649715</c:v>
                </c:pt>
                <c:pt idx="403">
                  <c:v>2.0285712526925375</c:v>
                </c:pt>
                <c:pt idx="404">
                  <c:v>2.0402857989324916</c:v>
                </c:pt>
                <c:pt idx="405">
                  <c:v>2.0518853788898719</c:v>
                </c:pt>
                <c:pt idx="406">
                  <c:v>2.0633333589517497</c:v>
                </c:pt>
                <c:pt idx="407">
                  <c:v>2.0746701889240069</c:v>
                </c:pt>
                <c:pt idx="408">
                  <c:v>2.085825533520743</c:v>
                </c:pt>
                <c:pt idx="409">
                  <c:v>2.0968752680596876</c:v>
                </c:pt>
                <c:pt idx="410">
                  <c:v>2.1077524987401626</c:v>
                </c:pt>
                <c:pt idx="411">
                  <c:v>2.1184961999117879</c:v>
                </c:pt>
                <c:pt idx="412">
                  <c:v>2.1290773242527368</c:v>
                </c:pt>
                <c:pt idx="413">
                  <c:v>2.1395327715979393</c:v>
                </c:pt>
                <c:pt idx="414">
                  <c:v>2.1498039382270222</c:v>
                </c:pt>
                <c:pt idx="415">
                  <c:v>2.1599580026785188</c:v>
                </c:pt>
                <c:pt idx="416">
                  <c:v>2.1699681739968923</c:v>
                </c:pt>
                <c:pt idx="417">
                  <c:v>2.1798389280231869</c:v>
                </c:pt>
                <c:pt idx="418">
                  <c:v>2.1895464567389267</c:v>
                </c:pt>
                <c:pt idx="419">
                  <c:v>2.199096656305616</c:v>
                </c:pt>
                <c:pt idx="420">
                  <c:v>2.2085219729314334</c:v>
                </c:pt>
                <c:pt idx="421">
                  <c:v>2.2177996799471171</c:v>
                </c:pt>
                <c:pt idx="422">
                  <c:v>2.2269348400126003</c:v>
                </c:pt>
                <c:pt idx="423">
                  <c:v>2.2359322539862951</c:v>
                </c:pt>
                <c:pt idx="424">
                  <c:v>2.2447717614952949</c:v>
                </c:pt>
                <c:pt idx="425">
                  <c:v>2.2534833920870145</c:v>
                </c:pt>
                <c:pt idx="426">
                  <c:v>2.2620474592614253</c:v>
                </c:pt>
                <c:pt idx="427">
                  <c:v>2.2704925036386179</c:v>
                </c:pt>
                <c:pt idx="428">
                  <c:v>2.2787993137555556</c:v>
                </c:pt>
                <c:pt idx="429">
                  <c:v>2.2869502157875488</c:v>
                </c:pt>
                <c:pt idx="430">
                  <c:v>2.2949949938591003</c:v>
                </c:pt>
                <c:pt idx="431">
                  <c:v>2.3028934583565053</c:v>
                </c:pt>
                <c:pt idx="432">
                  <c:v>2.3106720749301237</c:v>
                </c:pt>
                <c:pt idx="433">
                  <c:v>2.318313817223999</c:v>
                </c:pt>
                <c:pt idx="434">
                  <c:v>2.3258234190027447</c:v>
                </c:pt>
                <c:pt idx="435">
                  <c:v>2.3332053726253439</c:v>
                </c:pt>
                <c:pt idx="436">
                  <c:v>2.3404837746257177</c:v>
                </c:pt>
                <c:pt idx="437">
                  <c:v>2.3476226994672418</c:v>
                </c:pt>
                <c:pt idx="438">
                  <c:v>2.3546269768529489</c:v>
                </c:pt>
                <c:pt idx="439">
                  <c:v>2.3615389712692791</c:v>
                </c:pt>
                <c:pt idx="440">
                  <c:v>2.3683054838392832</c:v>
                </c:pt>
                <c:pt idx="441">
                  <c:v>2.3749681862992342</c:v>
                </c:pt>
                <c:pt idx="442">
                  <c:v>2.3815302158362703</c:v>
                </c:pt>
                <c:pt idx="443">
                  <c:v>2.3879590197123459</c:v>
                </c:pt>
                <c:pt idx="444">
                  <c:v>2.3942765267678214</c:v>
                </c:pt>
                <c:pt idx="445">
                  <c:v>2.4004861817912042</c:v>
                </c:pt>
                <c:pt idx="446">
                  <c:v>2.406591270897152</c:v>
                </c:pt>
                <c:pt idx="447">
                  <c:v>2.4125781354312723</c:v>
                </c:pt>
                <c:pt idx="448">
                  <c:v>2.4184504508295834</c:v>
                </c:pt>
                <c:pt idx="449">
                  <c:v>2.42422807069598</c:v>
                </c:pt>
                <c:pt idx="450">
                  <c:v>2.4298975586871476</c:v>
                </c:pt>
                <c:pt idx="451">
                  <c:v>2.4354780541713246</c:v>
                </c:pt>
                <c:pt idx="452">
                  <c:v>2.4409405515396636</c:v>
                </c:pt>
                <c:pt idx="453">
                  <c:v>2.4463041139519239</c:v>
                </c:pt>
                <c:pt idx="454">
                  <c:v>2.4515715370380673</c:v>
                </c:pt>
                <c:pt idx="455">
                  <c:v>2.4567303232232978</c:v>
                </c:pt>
                <c:pt idx="456">
                  <c:v>2.4618135536226196</c:v>
                </c:pt>
                <c:pt idx="457">
                  <c:v>2.4667935023435357</c:v>
                </c:pt>
                <c:pt idx="458">
                  <c:v>2.4716730185000912</c:v>
                </c:pt>
                <c:pt idx="459">
                  <c:v>2.4764548254543031</c:v>
                </c:pt>
                <c:pt idx="460">
                  <c:v>2.4811558708280352</c:v>
                </c:pt>
                <c:pt idx="461">
                  <c:v>2.4857640022849474</c:v>
                </c:pt>
                <c:pt idx="462">
                  <c:v>2.4902816204417575</c:v>
                </c:pt>
                <c:pt idx="463">
                  <c:v>2.4947110252052629</c:v>
                </c:pt>
                <c:pt idx="464">
                  <c:v>2.4990544211971009</c:v>
                </c:pt>
                <c:pt idx="465">
                  <c:v>2.5033139228158845</c:v>
                </c:pt>
                <c:pt idx="466">
                  <c:v>2.507491558965369</c:v>
                </c:pt>
                <c:pt idx="467">
                  <c:v>2.511575905309916</c:v>
                </c:pt>
                <c:pt idx="468">
                  <c:v>2.5155957002684515</c:v>
                </c:pt>
                <c:pt idx="469">
                  <c:v>2.5195129832576257</c:v>
                </c:pt>
                <c:pt idx="470">
                  <c:v>2.5233692209782803</c:v>
                </c:pt>
                <c:pt idx="471">
                  <c:v>2.5271270138391762</c:v>
                </c:pt>
                <c:pt idx="472">
                  <c:v>2.5308269862489765</c:v>
                </c:pt>
                <c:pt idx="473">
                  <c:v>2.5344322734758764</c:v>
                </c:pt>
                <c:pt idx="474">
                  <c:v>2.5379701277584696</c:v>
                </c:pt>
                <c:pt idx="475">
                  <c:v>2.5414419452545256</c:v>
                </c:pt>
                <c:pt idx="476">
                  <c:v>2.5448242987597278</c:v>
                </c:pt>
                <c:pt idx="477">
                  <c:v>2.5481436374348454</c:v>
                </c:pt>
                <c:pt idx="478">
                  <c:v>2.5513889972730204</c:v>
                </c:pt>
                <c:pt idx="479">
                  <c:v>2.5545618391909861</c:v>
                </c:pt>
                <c:pt idx="480">
                  <c:v>2.5576635678875652</c:v>
                </c:pt>
                <c:pt idx="481">
                  <c:v>2.5606955343936537</c:v>
                </c:pt>
                <c:pt idx="482">
                  <c:v>2.5636708994192432</c:v>
                </c:pt>
                <c:pt idx="483">
                  <c:v>2.5665671129934964</c:v>
                </c:pt>
                <c:pt idx="484">
                  <c:v>2.5693973210854648</c:v>
                </c:pt>
                <c:pt idx="485">
                  <c:v>2.5721626826463373</c:v>
                </c:pt>
                <c:pt idx="486">
                  <c:v>2.5748643136645399</c:v>
                </c:pt>
                <c:pt idx="487">
                  <c:v>2.5775032889572613</c:v>
                </c:pt>
                <c:pt idx="488">
                  <c:v>2.5800806438630075</c:v>
                </c:pt>
                <c:pt idx="489">
                  <c:v>2.5825973758414835</c:v>
                </c:pt>
                <c:pt idx="490">
                  <c:v>2.5850431549059416</c:v>
                </c:pt>
                <c:pt idx="491">
                  <c:v>2.5874415515599591</c:v>
                </c:pt>
                <c:pt idx="492">
                  <c:v>2.5897709344582682</c:v>
                </c:pt>
                <c:pt idx="493">
                  <c:v>2.5920434496293616</c:v>
                </c:pt>
                <c:pt idx="494">
                  <c:v>2.5942488668573831</c:v>
                </c:pt>
                <c:pt idx="495">
                  <c:v>2.5964101438442699</c:v>
                </c:pt>
                <c:pt idx="496">
                  <c:v>2.598505988988193</c:v>
                </c:pt>
                <c:pt idx="497">
                  <c:v>2.6005481897240834</c:v>
                </c:pt>
                <c:pt idx="498">
                  <c:v>2.6025266071349242</c:v>
                </c:pt>
                <c:pt idx="499">
                  <c:v>2.6044636616701857</c:v>
                </c:pt>
                <c:pt idx="500">
                  <c:v>2.606338363528125</c:v>
                </c:pt>
                <c:pt idx="501">
                  <c:v>2.6081621863197615</c:v>
                </c:pt>
                <c:pt idx="502">
                  <c:v>2.6099250727216621</c:v>
                </c:pt>
                <c:pt idx="503">
                  <c:v>2.6116383521225046</c:v>
                </c:pt>
                <c:pt idx="504">
                  <c:v>2.6133025816802631</c:v>
                </c:pt>
                <c:pt idx="505">
                  <c:v>2.6149182977778489</c:v>
                </c:pt>
                <c:pt idx="506">
                  <c:v>2.6164755138885654</c:v>
                </c:pt>
                <c:pt idx="507">
                  <c:v>2.6179853026090019</c:v>
                </c:pt>
                <c:pt idx="508">
                  <c:v>2.6194377065029881</c:v>
                </c:pt>
                <c:pt idx="509">
                  <c:v>2.6208540778583549</c:v>
                </c:pt>
                <c:pt idx="510">
                  <c:v>2.6222140229662951</c:v>
                </c:pt>
                <c:pt idx="511">
                  <c:v>2.6235180561820592</c:v>
                </c:pt>
                <c:pt idx="512">
                  <c:v>2.6247872752921073</c:v>
                </c:pt>
                <c:pt idx="513">
                  <c:v>2.6260014238478919</c:v>
                </c:pt>
                <c:pt idx="514">
                  <c:v>2.6271609523747759</c:v>
                </c:pt>
                <c:pt idx="515">
                  <c:v>2.6282867310895144</c:v>
                </c:pt>
                <c:pt idx="516">
                  <c:v>2.6293586225803405</c:v>
                </c:pt>
                <c:pt idx="517">
                  <c:v>2.6303871897955311</c:v>
                </c:pt>
                <c:pt idx="518">
                  <c:v>2.6313625848869608</c:v>
                </c:pt>
                <c:pt idx="519">
                  <c:v>2.6322952873402072</c:v>
                </c:pt>
                <c:pt idx="520">
                  <c:v>2.6331855670595279</c:v>
                </c:pt>
                <c:pt idx="521">
                  <c:v>2.6340235935670839</c:v>
                </c:pt>
                <c:pt idx="522">
                  <c:v>2.6348298023738992</c:v>
                </c:pt>
                <c:pt idx="523">
                  <c:v>2.6355842663112301</c:v>
                </c:pt>
                <c:pt idx="524">
                  <c:v>2.636287252098513</c:v>
                </c:pt>
                <c:pt idx="525">
                  <c:v>2.6369590457907699</c:v>
                </c:pt>
                <c:pt idx="526">
                  <c:v>2.6375797812433479</c:v>
                </c:pt>
                <c:pt idx="527">
                  <c:v>2.6381496756668459</c:v>
                </c:pt>
                <c:pt idx="528">
                  <c:v>2.6386888866901237</c:v>
                </c:pt>
                <c:pt idx="529">
                  <c:v>2.6391775920802147</c:v>
                </c:pt>
                <c:pt idx="530">
                  <c:v>2.6396259192408125</c:v>
                </c:pt>
                <c:pt idx="531">
                  <c:v>2.6400240441088667</c:v>
                </c:pt>
                <c:pt idx="532">
                  <c:v>2.6403919849593236</c:v>
                </c:pt>
                <c:pt idx="533">
                  <c:v>2.6407099528830362</c:v>
                </c:pt>
                <c:pt idx="534">
                  <c:v>2.6409879839759003</c:v>
                </c:pt>
                <c:pt idx="535">
                  <c:v>2.6412162335803266</c:v>
                </c:pt>
                <c:pt idx="536">
                  <c:v>2.6414046971633121</c:v>
                </c:pt>
                <c:pt idx="537">
                  <c:v>2.6415534264538958</c:v>
                </c:pt>
                <c:pt idx="538">
                  <c:v>2.6416624622379814</c:v>
                </c:pt>
                <c:pt idx="539">
                  <c:v>2.6417219247658323</c:v>
                </c:pt>
                <c:pt idx="540">
                  <c:v>2.6417516529769882</c:v>
                </c:pt>
                <c:pt idx="541">
                  <c:v>2.6417219247658323</c:v>
                </c:pt>
                <c:pt idx="542">
                  <c:v>2.6416624622379814</c:v>
                </c:pt>
                <c:pt idx="543">
                  <c:v>2.6415534264538958</c:v>
                </c:pt>
                <c:pt idx="544">
                  <c:v>2.6414046971633121</c:v>
                </c:pt>
                <c:pt idx="545">
                  <c:v>2.6412162335803266</c:v>
                </c:pt>
                <c:pt idx="546">
                  <c:v>2.6409879839759003</c:v>
                </c:pt>
                <c:pt idx="547">
                  <c:v>2.6407099528830362</c:v>
                </c:pt>
                <c:pt idx="548">
                  <c:v>2.6403919849593236</c:v>
                </c:pt>
                <c:pt idx="549">
                  <c:v>2.6400240441088667</c:v>
                </c:pt>
                <c:pt idx="550">
                  <c:v>2.6396259192408125</c:v>
                </c:pt>
                <c:pt idx="551">
                  <c:v>2.6391775920802147</c:v>
                </c:pt>
                <c:pt idx="552">
                  <c:v>2.6386888866901237</c:v>
                </c:pt>
                <c:pt idx="553">
                  <c:v>2.6381496756668459</c:v>
                </c:pt>
                <c:pt idx="554">
                  <c:v>2.6375797812433479</c:v>
                </c:pt>
                <c:pt idx="555">
                  <c:v>2.6369590457907699</c:v>
                </c:pt>
                <c:pt idx="556">
                  <c:v>2.636287252098513</c:v>
                </c:pt>
                <c:pt idx="557">
                  <c:v>2.6355842663112301</c:v>
                </c:pt>
                <c:pt idx="558">
                  <c:v>2.6348298023738992</c:v>
                </c:pt>
                <c:pt idx="559">
                  <c:v>2.6340235935670839</c:v>
                </c:pt>
                <c:pt idx="560">
                  <c:v>2.6331855670595279</c:v>
                </c:pt>
                <c:pt idx="561">
                  <c:v>2.6322952873402072</c:v>
                </c:pt>
                <c:pt idx="562">
                  <c:v>2.6313625848869608</c:v>
                </c:pt>
                <c:pt idx="563">
                  <c:v>2.6303871897955311</c:v>
                </c:pt>
                <c:pt idx="564">
                  <c:v>2.6293586225803405</c:v>
                </c:pt>
                <c:pt idx="565">
                  <c:v>2.6282867310895144</c:v>
                </c:pt>
                <c:pt idx="566">
                  <c:v>2.6271609523747759</c:v>
                </c:pt>
                <c:pt idx="567">
                  <c:v>2.6260014238478919</c:v>
                </c:pt>
                <c:pt idx="568">
                  <c:v>2.6247872752921073</c:v>
                </c:pt>
                <c:pt idx="569">
                  <c:v>2.6235180561820592</c:v>
                </c:pt>
                <c:pt idx="570">
                  <c:v>2.6222140229662951</c:v>
                </c:pt>
                <c:pt idx="571">
                  <c:v>2.6208540778583549</c:v>
                </c:pt>
                <c:pt idx="572">
                  <c:v>2.6194377065029881</c:v>
                </c:pt>
                <c:pt idx="573">
                  <c:v>2.6179853026090019</c:v>
                </c:pt>
                <c:pt idx="574">
                  <c:v>2.6164755138885654</c:v>
                </c:pt>
                <c:pt idx="575">
                  <c:v>2.6149182977778489</c:v>
                </c:pt>
                <c:pt idx="576">
                  <c:v>2.6133025816802631</c:v>
                </c:pt>
                <c:pt idx="577">
                  <c:v>2.6116383521225046</c:v>
                </c:pt>
                <c:pt idx="578">
                  <c:v>2.6099250727216621</c:v>
                </c:pt>
                <c:pt idx="579">
                  <c:v>2.6081621863197615</c:v>
                </c:pt>
                <c:pt idx="580">
                  <c:v>2.606338363528125</c:v>
                </c:pt>
                <c:pt idx="581">
                  <c:v>2.6044636616701857</c:v>
                </c:pt>
                <c:pt idx="582">
                  <c:v>2.6025266071349242</c:v>
                </c:pt>
                <c:pt idx="583">
                  <c:v>2.6005481897240834</c:v>
                </c:pt>
                <c:pt idx="584">
                  <c:v>2.598505988988193</c:v>
                </c:pt>
                <c:pt idx="585">
                  <c:v>2.5964101438442699</c:v>
                </c:pt>
                <c:pt idx="586">
                  <c:v>2.5942488668573831</c:v>
                </c:pt>
                <c:pt idx="587">
                  <c:v>2.5920434496293616</c:v>
                </c:pt>
                <c:pt idx="588">
                  <c:v>2.5897709344582682</c:v>
                </c:pt>
                <c:pt idx="589">
                  <c:v>2.5874415515599591</c:v>
                </c:pt>
                <c:pt idx="590">
                  <c:v>2.5850431549059416</c:v>
                </c:pt>
                <c:pt idx="591">
                  <c:v>2.5825973758414835</c:v>
                </c:pt>
                <c:pt idx="592">
                  <c:v>2.5800806438630075</c:v>
                </c:pt>
                <c:pt idx="593">
                  <c:v>2.5775032889572613</c:v>
                </c:pt>
                <c:pt idx="594">
                  <c:v>2.5748643136645399</c:v>
                </c:pt>
                <c:pt idx="595">
                  <c:v>2.5721626826463373</c:v>
                </c:pt>
                <c:pt idx="596">
                  <c:v>2.5693973210854648</c:v>
                </c:pt>
                <c:pt idx="597">
                  <c:v>2.5665671129934964</c:v>
                </c:pt>
                <c:pt idx="598">
                  <c:v>2.5636708994192432</c:v>
                </c:pt>
                <c:pt idx="599">
                  <c:v>2.5606955343936537</c:v>
                </c:pt>
                <c:pt idx="600">
                  <c:v>2.5576635678875652</c:v>
                </c:pt>
                <c:pt idx="601">
                  <c:v>2.5545618391909861</c:v>
                </c:pt>
                <c:pt idx="602">
                  <c:v>2.5513889972730204</c:v>
                </c:pt>
                <c:pt idx="603">
                  <c:v>2.5481436374348454</c:v>
                </c:pt>
                <c:pt idx="604">
                  <c:v>2.5448242987597278</c:v>
                </c:pt>
                <c:pt idx="605">
                  <c:v>2.5414419452545256</c:v>
                </c:pt>
                <c:pt idx="606">
                  <c:v>2.5379701277584696</c:v>
                </c:pt>
                <c:pt idx="607">
                  <c:v>2.5344322734758764</c:v>
                </c:pt>
                <c:pt idx="608">
                  <c:v>2.5308269862489765</c:v>
                </c:pt>
                <c:pt idx="609">
                  <c:v>2.5271270138391762</c:v>
                </c:pt>
                <c:pt idx="610">
                  <c:v>2.5233692209782803</c:v>
                </c:pt>
                <c:pt idx="611">
                  <c:v>2.5195129832576257</c:v>
                </c:pt>
                <c:pt idx="612">
                  <c:v>2.5155957002684515</c:v>
                </c:pt>
                <c:pt idx="613">
                  <c:v>2.511575905309916</c:v>
                </c:pt>
                <c:pt idx="614">
                  <c:v>2.507491558965369</c:v>
                </c:pt>
                <c:pt idx="615">
                  <c:v>2.5033139228158845</c:v>
                </c:pt>
                <c:pt idx="616">
                  <c:v>2.4990544211971009</c:v>
                </c:pt>
                <c:pt idx="617">
                  <c:v>2.4947110252052629</c:v>
                </c:pt>
                <c:pt idx="618">
                  <c:v>2.4902816204417575</c:v>
                </c:pt>
                <c:pt idx="619">
                  <c:v>2.4857640022849474</c:v>
                </c:pt>
                <c:pt idx="620">
                  <c:v>2.4811558708280352</c:v>
                </c:pt>
                <c:pt idx="621">
                  <c:v>2.4764548254543031</c:v>
                </c:pt>
                <c:pt idx="622">
                  <c:v>2.4716730185000912</c:v>
                </c:pt>
                <c:pt idx="623">
                  <c:v>2.4667786772233953</c:v>
                </c:pt>
                <c:pt idx="624">
                  <c:v>2.4618135536226196</c:v>
                </c:pt>
                <c:pt idx="625">
                  <c:v>2.4567303232232978</c:v>
                </c:pt>
                <c:pt idx="626">
                  <c:v>2.4515715370380673</c:v>
                </c:pt>
                <c:pt idx="627">
                  <c:v>2.4463041139519239</c:v>
                </c:pt>
                <c:pt idx="628">
                  <c:v>2.4409405515396636</c:v>
                </c:pt>
                <c:pt idx="629">
                  <c:v>2.435462120559821</c:v>
                </c:pt>
                <c:pt idx="630">
                  <c:v>2.4298975586871476</c:v>
                </c:pt>
                <c:pt idx="631">
                  <c:v>2.42422807069598</c:v>
                </c:pt>
                <c:pt idx="632">
                  <c:v>2.4184504508295834</c:v>
                </c:pt>
                <c:pt idx="633">
                  <c:v>2.4125781354312723</c:v>
                </c:pt>
                <c:pt idx="634">
                  <c:v>2.406591270897152</c:v>
                </c:pt>
                <c:pt idx="635">
                  <c:v>2.4004861817912042</c:v>
                </c:pt>
                <c:pt idx="636">
                  <c:v>2.3942765267678214</c:v>
                </c:pt>
                <c:pt idx="637">
                  <c:v>2.3879590197123459</c:v>
                </c:pt>
                <c:pt idx="638">
                  <c:v>2.3815302158362703</c:v>
                </c:pt>
                <c:pt idx="639">
                  <c:v>2.3749681862992342</c:v>
                </c:pt>
                <c:pt idx="640">
                  <c:v>2.3683054838392832</c:v>
                </c:pt>
                <c:pt idx="641">
                  <c:v>2.3615389712692791</c:v>
                </c:pt>
                <c:pt idx="642">
                  <c:v>2.3546269768529489</c:v>
                </c:pt>
                <c:pt idx="643">
                  <c:v>2.3476226994672418</c:v>
                </c:pt>
                <c:pt idx="644">
                  <c:v>2.3404639451856344</c:v>
                </c:pt>
                <c:pt idx="645">
                  <c:v>2.3332053726253439</c:v>
                </c:pt>
                <c:pt idx="646">
                  <c:v>2.3258234190027447</c:v>
                </c:pt>
                <c:pt idx="647">
                  <c:v>2.318313817223999</c:v>
                </c:pt>
                <c:pt idx="648">
                  <c:v>2.3106720749301237</c:v>
                </c:pt>
                <c:pt idx="649">
                  <c:v>2.3028934583565053</c:v>
                </c:pt>
                <c:pt idx="650">
                  <c:v>2.2949949938591003</c:v>
                </c:pt>
                <c:pt idx="651">
                  <c:v>2.2869502157875488</c:v>
                </c:pt>
                <c:pt idx="652">
                  <c:v>2.2787993137555556</c:v>
                </c:pt>
                <c:pt idx="653">
                  <c:v>2.2704925036386179</c:v>
                </c:pt>
                <c:pt idx="654">
                  <c:v>2.2620474592614253</c:v>
                </c:pt>
                <c:pt idx="655">
                  <c:v>2.2534833920870145</c:v>
                </c:pt>
                <c:pt idx="656">
                  <c:v>2.2447717614952949</c:v>
                </c:pt>
                <c:pt idx="657">
                  <c:v>2.2359322539862951</c:v>
                </c:pt>
                <c:pt idx="658">
                  <c:v>2.2269348400126003</c:v>
                </c:pt>
                <c:pt idx="659">
                  <c:v>2.2177996799471171</c:v>
                </c:pt>
                <c:pt idx="660">
                  <c:v>2.2085219729314334</c:v>
                </c:pt>
                <c:pt idx="661">
                  <c:v>2.199096656305616</c:v>
                </c:pt>
                <c:pt idx="662">
                  <c:v>2.1895464567389267</c:v>
                </c:pt>
                <c:pt idx="663">
                  <c:v>2.1798389280231869</c:v>
                </c:pt>
                <c:pt idx="664">
                  <c:v>2.1699681739968923</c:v>
                </c:pt>
                <c:pt idx="665">
                  <c:v>2.1599580026785188</c:v>
                </c:pt>
                <c:pt idx="666">
                  <c:v>2.1498039382270222</c:v>
                </c:pt>
                <c:pt idx="667">
                  <c:v>2.1395327715979393</c:v>
                </c:pt>
                <c:pt idx="668">
                  <c:v>2.1290773242527368</c:v>
                </c:pt>
                <c:pt idx="669">
                  <c:v>2.1184961999117879</c:v>
                </c:pt>
                <c:pt idx="670">
                  <c:v>2.1077524987401626</c:v>
                </c:pt>
                <c:pt idx="671">
                  <c:v>2.0968752680596876</c:v>
                </c:pt>
                <c:pt idx="672">
                  <c:v>2.085825533520743</c:v>
                </c:pt>
                <c:pt idx="673">
                  <c:v>2.0746701889240069</c:v>
                </c:pt>
                <c:pt idx="674">
                  <c:v>2.0633333589517497</c:v>
                </c:pt>
                <c:pt idx="675">
                  <c:v>2.0518853788898719</c:v>
                </c:pt>
                <c:pt idx="676">
                  <c:v>2.0402857989324916</c:v>
                </c:pt>
                <c:pt idx="677">
                  <c:v>2.0285712526925375</c:v>
                </c:pt>
                <c:pt idx="678">
                  <c:v>2.0166991380649715</c:v>
                </c:pt>
                <c:pt idx="679">
                  <c:v>2.0047081965443363</c:v>
                </c:pt>
                <c:pt idx="680">
                  <c:v>1.9925535178321356</c:v>
                </c:pt>
                <c:pt idx="681">
                  <c:v>1.9803215860087564</c:v>
                </c:pt>
                <c:pt idx="682">
                  <c:v>1.9679689628786923</c:v>
                </c:pt>
                <c:pt idx="683">
                  <c:v>1.9554953291841271</c:v>
                </c:pt>
                <c:pt idx="684">
                  <c:v>1.9429500700770987</c:v>
                </c:pt>
                <c:pt idx="685">
                  <c:v>1.9302866472455196</c:v>
                </c:pt>
                <c:pt idx="686">
                  <c:v>1.9175580208254361</c:v>
                </c:pt>
                <c:pt idx="687">
                  <c:v>1.9047696259065952</c:v>
                </c:pt>
                <c:pt idx="688">
                  <c:v>1.8918718304455837</c:v>
                </c:pt>
                <c:pt idx="689">
                  <c:v>1.8789237339675673</c:v>
                </c:pt>
                <c:pt idx="690">
                  <c:v>1.8659918001262754</c:v>
                </c:pt>
                <c:pt idx="691">
                  <c:v>1.8530286147129897</c:v>
                </c:pt>
                <c:pt idx="692">
                  <c:v>1.840043330603494</c:v>
                </c:pt>
                <c:pt idx="693">
                  <c:v>1.8270460170047342</c:v>
                </c:pt>
                <c:pt idx="694">
                  <c:v>1.8141143561291255</c:v>
                </c:pt>
                <c:pt idx="695">
                  <c:v>1.8012664704896202</c:v>
                </c:pt>
                <c:pt idx="696">
                  <c:v>1.7884512070234555</c:v>
                </c:pt>
                <c:pt idx="697">
                  <c:v>1.775756037844098</c:v>
                </c:pt>
                <c:pt idx="698">
                  <c:v>1.7632033003707717</c:v>
                </c:pt>
                <c:pt idx="699">
                  <c:v>1.7508168426497546</c:v>
                </c:pt>
                <c:pt idx="700">
                  <c:v>1.7386220279179425</c:v>
                </c:pt>
                <c:pt idx="701">
                  <c:v>1.7266457202409118</c:v>
                </c:pt>
                <c:pt idx="702">
                  <c:v>1.7149162479935849</c:v>
                </c:pt>
                <c:pt idx="703">
                  <c:v>1.7035492982382305</c:v>
                </c:pt>
                <c:pt idx="704">
                  <c:v>1.6924944075030843</c:v>
                </c:pt>
                <c:pt idx="705">
                  <c:v>1.6817837664678814</c:v>
                </c:pt>
                <c:pt idx="706">
                  <c:v>1.6714505542124947</c:v>
                </c:pt>
                <c:pt idx="707">
                  <c:v>1.6617180576946593</c:v>
                </c:pt>
                <c:pt idx="708">
                  <c:v>1.6523430550627147</c:v>
                </c:pt>
                <c:pt idx="709">
                  <c:v>1.6436500382173291</c:v>
                </c:pt>
                <c:pt idx="710">
                  <c:v>1.6354837468149122</c:v>
                </c:pt>
                <c:pt idx="711">
                  <c:v>1.6278776945799716</c:v>
                </c:pt>
                <c:pt idx="712">
                  <c:v>1.6210723711436259</c:v>
                </c:pt>
                <c:pt idx="713">
                  <c:v>1.6148972160331345</c:v>
                </c:pt>
                <c:pt idx="714">
                  <c:v>1.6094876898532853</c:v>
                </c:pt>
                <c:pt idx="715">
                  <c:v>1.6048737705526357</c:v>
                </c:pt>
                <c:pt idx="716">
                  <c:v>1.6009728956867482</c:v>
                </c:pt>
                <c:pt idx="717">
                  <c:v>1.5980240723341896</c:v>
                </c:pt>
                <c:pt idx="718">
                  <c:v>1.5958267770732231</c:v>
                </c:pt>
                <c:pt idx="719">
                  <c:v>1.5945030438200891</c:v>
                </c:pt>
              </c:numCache>
            </c:numRef>
          </c:xVal>
          <c:yVal>
            <c:numRef>
              <c:f>'TASK 1'!$AR$6:$AR$3989</c:f>
              <c:numCache>
                <c:formatCode>0.00000</c:formatCode>
                <c:ptCount val="3984"/>
                <c:pt idx="0">
                  <c:v>-7.0581074285707285E-2</c:v>
                </c:pt>
                <c:pt idx="1">
                  <c:v>-7.0581074285707285E-2</c:v>
                </c:pt>
                <c:pt idx="2">
                  <c:v>-6.9560405233299899E-2</c:v>
                </c:pt>
                <c:pt idx="3">
                  <c:v>-6.7019178076801841E-2</c:v>
                </c:pt>
                <c:pt idx="4">
                  <c:v>-6.6006836168757702E-2</c:v>
                </c:pt>
                <c:pt idx="5">
                  <c:v>-6.4492734175287211E-2</c:v>
                </c:pt>
                <c:pt idx="6">
                  <c:v>-6.2983892535185784E-2</c:v>
                </c:pt>
                <c:pt idx="7">
                  <c:v>-6.6006836168757702E-2</c:v>
                </c:pt>
                <c:pt idx="8">
                  <c:v>-6.7019178076801841E-2</c:v>
                </c:pt>
                <c:pt idx="9">
                  <c:v>-6.7526235322846781E-2</c:v>
                </c:pt>
                <c:pt idx="10">
                  <c:v>-6.9560405233299899E-2</c:v>
                </c:pt>
                <c:pt idx="11">
                  <c:v>-6.9560405233299899E-2</c:v>
                </c:pt>
                <c:pt idx="12">
                  <c:v>-6.7526235322846781E-2</c:v>
                </c:pt>
                <c:pt idx="13">
                  <c:v>-6.5501548756432285E-2</c:v>
                </c:pt>
                <c:pt idx="14">
                  <c:v>-6.3486257521106718E-2</c:v>
                </c:pt>
                <c:pt idx="15">
                  <c:v>-6.1480274823508103E-2</c:v>
                </c:pt>
                <c:pt idx="16">
                  <c:v>-6.1480274823508103E-2</c:v>
                </c:pt>
                <c:pt idx="17">
                  <c:v>-6.0480747381381476E-2</c:v>
                </c:pt>
                <c:pt idx="18">
                  <c:v>-5.7991946977686754E-2</c:v>
                </c:pt>
                <c:pt idx="19">
                  <c:v>-5.8488567365596968E-2</c:v>
                </c:pt>
                <c:pt idx="20">
                  <c:v>-5.7495893831919269E-2</c:v>
                </c:pt>
                <c:pt idx="21">
                  <c:v>-5.8488567365596968E-2</c:v>
                </c:pt>
                <c:pt idx="22">
                  <c:v>-5.9981844992336796E-2</c:v>
                </c:pt>
                <c:pt idx="23">
                  <c:v>-5.8488567365596968E-2</c:v>
                </c:pt>
                <c:pt idx="24">
                  <c:v>-5.8985756294430272E-2</c:v>
                </c:pt>
                <c:pt idx="25">
                  <c:v>-6.0980223551333534E-2</c:v>
                </c:pt>
                <c:pt idx="26">
                  <c:v>-6.0480747381381476E-2</c:v>
                </c:pt>
                <c:pt idx="27">
                  <c:v>-6.1480274823508103E-2</c:v>
                </c:pt>
                <c:pt idx="28">
                  <c:v>-5.8488567365596968E-2</c:v>
                </c:pt>
                <c:pt idx="29">
                  <c:v>-5.5024091587952087E-2</c:v>
                </c:pt>
                <c:pt idx="30">
                  <c:v>-5.551732784983137E-2</c:v>
                </c:pt>
                <c:pt idx="31">
                  <c:v>-5.6011124926228104E-2</c:v>
                </c:pt>
                <c:pt idx="32">
                  <c:v>-5.7000406633959479E-2</c:v>
                </c:pt>
                <c:pt idx="33">
                  <c:v>-6.0980223551333534E-2</c:v>
                </c:pt>
                <c:pt idx="34">
                  <c:v>-6.3989204284790407E-2</c:v>
                </c:pt>
                <c:pt idx="35">
                  <c:v>-6.198090252378971E-2</c:v>
                </c:pt>
                <c:pt idx="36">
                  <c:v>-5.4531414868180264E-2</c:v>
                </c:pt>
                <c:pt idx="37">
                  <c:v>-6.0980223551333534E-2</c:v>
                </c:pt>
                <c:pt idx="38">
                  <c:v>-5.7991946977686754E-2</c:v>
                </c:pt>
                <c:pt idx="39">
                  <c:v>-6.0980223551333534E-2</c:v>
                </c:pt>
                <c:pt idx="40">
                  <c:v>-6.4492734175287211E-2</c:v>
                </c:pt>
                <c:pt idx="41">
                  <c:v>-6.2482107982653363E-2</c:v>
                </c:pt>
                <c:pt idx="42">
                  <c:v>-6.3486257521106718E-2</c:v>
                </c:pt>
                <c:pt idx="43">
                  <c:v>-6.3486257521106718E-2</c:v>
                </c:pt>
                <c:pt idx="44">
                  <c:v>-6.198090252378971E-2</c:v>
                </c:pt>
                <c:pt idx="45">
                  <c:v>-6.2983892535185784E-2</c:v>
                </c:pt>
                <c:pt idx="46">
                  <c:v>-5.7991946977686754E-2</c:v>
                </c:pt>
                <c:pt idx="47">
                  <c:v>-6.0480747381381476E-2</c:v>
                </c:pt>
                <c:pt idx="48">
                  <c:v>-5.4531414868180264E-2</c:v>
                </c:pt>
                <c:pt idx="49">
                  <c:v>-5.7000406633959479E-2</c:v>
                </c:pt>
                <c:pt idx="50">
                  <c:v>-7.5720713938118356E-2</c:v>
                </c:pt>
                <c:pt idx="51">
                  <c:v>-7.0581074285707285E-2</c:v>
                </c:pt>
                <c:pt idx="52">
                  <c:v>-7.1604147743286189E-2</c:v>
                </c:pt>
                <c:pt idx="53">
                  <c:v>-6.8033885271827368E-2</c:v>
                </c:pt>
                <c:pt idx="54">
                  <c:v>-6.3989204284790407E-2</c:v>
                </c:pt>
                <c:pt idx="55">
                  <c:v>-5.9483515067432782E-2</c:v>
                </c:pt>
                <c:pt idx="56">
                  <c:v>-6.0480747381381476E-2</c:v>
                </c:pt>
                <c:pt idx="57">
                  <c:v>-5.7495893831919269E-2</c:v>
                </c:pt>
                <c:pt idx="58">
                  <c:v>-5.403929642243141E-2</c:v>
                </c:pt>
                <c:pt idx="59">
                  <c:v>-5.3547734986926908E-2</c:v>
                </c:pt>
                <c:pt idx="60">
                  <c:v>-4.7691990337874794E-2</c:v>
                </c:pt>
                <c:pt idx="61">
                  <c:v>-5.1098239029786302E-2</c:v>
                </c:pt>
                <c:pt idx="62">
                  <c:v>-5.2566278112949241E-2</c:v>
                </c:pt>
                <c:pt idx="63">
                  <c:v>-4.4312249686494193E-2</c:v>
                </c:pt>
                <c:pt idx="64">
                  <c:v>-3.8578905933551705E-2</c:v>
                </c:pt>
                <c:pt idx="65">
                  <c:v>-3.4328028779893278E-2</c:v>
                </c:pt>
                <c:pt idx="66">
                  <c:v>-3.1050319018657353E-2</c:v>
                </c:pt>
                <c:pt idx="67">
                  <c:v>-3.1984286006358213E-2</c:v>
                </c:pt>
                <c:pt idx="68">
                  <c:v>-3.1517051446064863E-2</c:v>
                </c:pt>
                <c:pt idx="69">
                  <c:v>-3.1517051446064863E-2</c:v>
                </c:pt>
                <c:pt idx="70">
                  <c:v>-3.2920265855502902E-2</c:v>
                </c:pt>
                <c:pt idx="71">
                  <c:v>-2.8724151261894745E-2</c:v>
                </c:pt>
                <c:pt idx="72">
                  <c:v>-2.4568191490737076E-2</c:v>
                </c:pt>
                <c:pt idx="73">
                  <c:v>-1.9996628416253676E-2</c:v>
                </c:pt>
                <c:pt idx="74">
                  <c:v>-1.9088062223156451E-2</c:v>
                </c:pt>
                <c:pt idx="75">
                  <c:v>-1.8634490921455603E-2</c:v>
                </c:pt>
                <c:pt idx="76">
                  <c:v>-1.7728766960431602E-2</c:v>
                </c:pt>
                <c:pt idx="77">
                  <c:v>-1.7276612331454656E-2</c:v>
                </c:pt>
                <c:pt idx="78">
                  <c:v>-1.7276612331454656E-2</c:v>
                </c:pt>
                <c:pt idx="79">
                  <c:v>-1.7728766960431602E-2</c:v>
                </c:pt>
                <c:pt idx="80">
                  <c:v>-1.8634490921455603E-2</c:v>
                </c:pt>
                <c:pt idx="81">
                  <c:v>-2.0451625295904902E-2</c:v>
                </c:pt>
                <c:pt idx="82">
                  <c:v>-2.3650020996726601E-2</c:v>
                </c:pt>
                <c:pt idx="83">
                  <c:v>-2.8260409112221711E-2</c:v>
                </c:pt>
                <c:pt idx="84">
                  <c:v>-3.1050319018657353E-2</c:v>
                </c:pt>
                <c:pt idx="85">
                  <c:v>-3.1517051446064863E-2</c:v>
                </c:pt>
                <c:pt idx="86">
                  <c:v>-3.1517051446064863E-2</c:v>
                </c:pt>
                <c:pt idx="87">
                  <c:v>-3.0584087646018613E-2</c:v>
                </c:pt>
                <c:pt idx="88">
                  <c:v>-3.0118356253500032E-2</c:v>
                </c:pt>
                <c:pt idx="89">
                  <c:v>-3.1517051446064863E-2</c:v>
                </c:pt>
                <c:pt idx="90">
                  <c:v>-3.2452023781137915E-2</c:v>
                </c:pt>
                <c:pt idx="91">
                  <c:v>-3.3389013318065645E-2</c:v>
                </c:pt>
                <c:pt idx="92">
                  <c:v>-3.2920265855502902E-2</c:v>
                </c:pt>
                <c:pt idx="93">
                  <c:v>-2.8260409112221711E-2</c:v>
                </c:pt>
                <c:pt idx="94">
                  <c:v>-2.2276394711152253E-2</c:v>
                </c:pt>
                <c:pt idx="95">
                  <c:v>-1.7728766960431602E-2</c:v>
                </c:pt>
                <c:pt idx="96">
                  <c:v>-1.4124642691606345E-2</c:v>
                </c:pt>
                <c:pt idx="97">
                  <c:v>-1.1887159731648099E-2</c:v>
                </c:pt>
                <c:pt idx="98">
                  <c:v>-1.2780770091995148E-2</c:v>
                </c:pt>
                <c:pt idx="99">
                  <c:v>-1.2780770091995148E-2</c:v>
                </c:pt>
                <c:pt idx="100">
                  <c:v>-1.3676222949234686E-2</c:v>
                </c:pt>
                <c:pt idx="101">
                  <c:v>-1.4124642691606345E-2</c:v>
                </c:pt>
                <c:pt idx="102">
                  <c:v>-1.1887159731648099E-2</c:v>
                </c:pt>
                <c:pt idx="103">
                  <c:v>-9.2173081968621833E-3</c:v>
                </c:pt>
                <c:pt idx="104">
                  <c:v>-6.1230850587887945E-3</c:v>
                </c:pt>
                <c:pt idx="105">
                  <c:v>-3.4883278458213473E-3</c:v>
                </c:pt>
                <c:pt idx="106">
                  <c:v>-3.0507515046188267E-3</c:v>
                </c:pt>
                <c:pt idx="107">
                  <c:v>-2.6136156026866902E-3</c:v>
                </c:pt>
                <c:pt idx="108">
                  <c:v>0</c:v>
                </c:pt>
                <c:pt idx="109">
                  <c:v>8.6772153122691327E-4</c:v>
                </c:pt>
                <c:pt idx="110">
                  <c:v>3.0294705536179621E-3</c:v>
                </c:pt>
                <c:pt idx="111">
                  <c:v>4.7511555910010198E-3</c:v>
                </c:pt>
                <c:pt idx="112">
                  <c:v>6.4660422492316813E-3</c:v>
                </c:pt>
                <c:pt idx="113">
                  <c:v>7.7477780007399483E-3</c:v>
                </c:pt>
                <c:pt idx="114">
                  <c:v>9.8756337121601191E-3</c:v>
                </c:pt>
                <c:pt idx="115">
                  <c:v>9.8756337121601191E-3</c:v>
                </c:pt>
                <c:pt idx="116">
                  <c:v>9.8756337121601191E-3</c:v>
                </c:pt>
                <c:pt idx="117">
                  <c:v>7.7477780007399483E-3</c:v>
                </c:pt>
                <c:pt idx="118">
                  <c:v>4.3213737826425782E-3</c:v>
                </c:pt>
                <c:pt idx="119">
                  <c:v>2.1660617565076304E-3</c:v>
                </c:pt>
                <c:pt idx="120">
                  <c:v>2.1660617565076304E-3</c:v>
                </c:pt>
                <c:pt idx="121">
                  <c:v>4.3213737826425782E-3</c:v>
                </c:pt>
                <c:pt idx="122">
                  <c:v>8.6001717619175692E-3</c:v>
                </c:pt>
                <c:pt idx="123">
                  <c:v>9.4508957986939347E-3</c:v>
                </c:pt>
                <c:pt idx="124">
                  <c:v>7.7477780007399483E-3</c:v>
                </c:pt>
                <c:pt idx="125">
                  <c:v>5.1805125037803143E-3</c:v>
                </c:pt>
                <c:pt idx="126">
                  <c:v>3.4605321095064891E-3</c:v>
                </c:pt>
                <c:pt idx="127">
                  <c:v>4.3213737826425782E-3</c:v>
                </c:pt>
                <c:pt idx="128">
                  <c:v>9.025742086910208E-3</c:v>
                </c:pt>
                <c:pt idx="129">
                  <c:v>1.2837224705172217E-2</c:v>
                </c:pt>
                <c:pt idx="130">
                  <c:v>1.4940349792936524E-2</c:v>
                </c:pt>
                <c:pt idx="131">
                  <c:v>1.4100321519620545E-2</c:v>
                </c:pt>
                <c:pt idx="132">
                  <c:v>1.1993114659256938E-2</c:v>
                </c:pt>
                <c:pt idx="133">
                  <c:v>1.1570443597278161E-2</c:v>
                </c:pt>
                <c:pt idx="134">
                  <c:v>1.2415374762432893E-2</c:v>
                </c:pt>
                <c:pt idx="135">
                  <c:v>1.4100321519620545E-2</c:v>
                </c:pt>
                <c:pt idx="136">
                  <c:v>1.4940349792936524E-2</c:v>
                </c:pt>
                <c:pt idx="137">
                  <c:v>1.3258665283516512E-2</c:v>
                </c:pt>
                <c:pt idx="138">
                  <c:v>1.4940349792936524E-2</c:v>
                </c:pt>
                <c:pt idx="139">
                  <c:v>1.5359755409214231E-2</c:v>
                </c:pt>
                <c:pt idx="140">
                  <c:v>1.6615547557177382E-2</c:v>
                </c:pt>
                <c:pt idx="141">
                  <c:v>1.6615547557177382E-2</c:v>
                </c:pt>
                <c:pt idx="142">
                  <c:v>1.5778756389040929E-2</c:v>
                </c:pt>
                <c:pt idx="143">
                  <c:v>1.3679697291192561E-2</c:v>
                </c:pt>
                <c:pt idx="144">
                  <c:v>1.1147360775797479E-2</c:v>
                </c:pt>
                <c:pt idx="145">
                  <c:v>9.8756337121601191E-3</c:v>
                </c:pt>
                <c:pt idx="146">
                  <c:v>9.025742086910208E-3</c:v>
                </c:pt>
                <c:pt idx="147">
                  <c:v>9.025742086910208E-3</c:v>
                </c:pt>
                <c:pt idx="148">
                  <c:v>9.4508957986939347E-3</c:v>
                </c:pt>
                <c:pt idx="149">
                  <c:v>6.0379549973171767E-3</c:v>
                </c:pt>
                <c:pt idx="150">
                  <c:v>1.7337128090005314E-3</c:v>
                </c:pt>
                <c:pt idx="151">
                  <c:v>-8.6945871262889137E-4</c:v>
                </c:pt>
                <c:pt idx="152">
                  <c:v>-2.176919254274547E-3</c:v>
                </c:pt>
                <c:pt idx="153">
                  <c:v>1.7337128090005314E-3</c:v>
                </c:pt>
                <c:pt idx="154">
                  <c:v>7.7477780007399483E-3</c:v>
                </c:pt>
                <c:pt idx="155">
                  <c:v>1.4520538757923713E-2</c:v>
                </c:pt>
                <c:pt idx="156">
                  <c:v>2.201573981772028E-2</c:v>
                </c:pt>
                <c:pt idx="157">
                  <c:v>2.8164419424469872E-2</c:v>
                </c:pt>
                <c:pt idx="158">
                  <c:v>3.1408464251624121E-2</c:v>
                </c:pt>
                <c:pt idx="159">
                  <c:v>3.3021444682910656E-2</c:v>
                </c:pt>
                <c:pt idx="160">
                  <c:v>3.3021444682910656E-2</c:v>
                </c:pt>
                <c:pt idx="161">
                  <c:v>3.1004281363536827E-2</c:v>
                </c:pt>
                <c:pt idx="162">
                  <c:v>2.8571252692537637E-2</c:v>
                </c:pt>
                <c:pt idx="163">
                  <c:v>2.4895960107484977E-2</c:v>
                </c:pt>
                <c:pt idx="164">
                  <c:v>2.3663918197793475E-2</c:v>
                </c:pt>
                <c:pt idx="165">
                  <c:v>2.201573981772028E-2</c:v>
                </c:pt>
                <c:pt idx="166">
                  <c:v>1.8700498666243369E-2</c:v>
                </c:pt>
                <c:pt idx="167">
                  <c:v>1.7450729510536125E-2</c:v>
                </c:pt>
                <c:pt idx="168">
                  <c:v>1.6197353512439061E-2</c:v>
                </c:pt>
                <c:pt idx="169">
                  <c:v>1.5359755409214231E-2</c:v>
                </c:pt>
                <c:pt idx="170">
                  <c:v>1.7450729510536125E-2</c:v>
                </c:pt>
                <c:pt idx="171">
                  <c:v>1.9946681678842306E-2</c:v>
                </c:pt>
                <c:pt idx="172">
                  <c:v>2.201573981772028E-2</c:v>
                </c:pt>
                <c:pt idx="173">
                  <c:v>2.4074987307426243E-2</c:v>
                </c:pt>
                <c:pt idx="174">
                  <c:v>2.3663918197793475E-2</c:v>
                </c:pt>
                <c:pt idx="175">
                  <c:v>2.2840610876527823E-2</c:v>
                </c:pt>
                <c:pt idx="176">
                  <c:v>2.2840610876527823E-2</c:v>
                </c:pt>
                <c:pt idx="177">
                  <c:v>2.2840610876527823E-2</c:v>
                </c:pt>
                <c:pt idx="178">
                  <c:v>2.4485667699166973E-2</c:v>
                </c:pt>
                <c:pt idx="179">
                  <c:v>2.6533264523296733E-2</c:v>
                </c:pt>
                <c:pt idx="180">
                  <c:v>2.7349607774756507E-2</c:v>
                </c:pt>
                <c:pt idx="181">
                  <c:v>2.6124516745450282E-2</c:v>
                </c:pt>
                <c:pt idx="182">
                  <c:v>2.5305865264770262E-2</c:v>
                </c:pt>
                <c:pt idx="183">
                  <c:v>2.5305865264770262E-2</c:v>
                </c:pt>
                <c:pt idx="184">
                  <c:v>2.3252459633711444E-2</c:v>
                </c:pt>
                <c:pt idx="185">
                  <c:v>2.1189299069938092E-2</c:v>
                </c:pt>
                <c:pt idx="186">
                  <c:v>1.953168453125545E-2</c:v>
                </c:pt>
                <c:pt idx="187">
                  <c:v>1.6197353512439061E-2</c:v>
                </c:pt>
                <c:pt idx="188">
                  <c:v>1.5778756389040929E-2</c:v>
                </c:pt>
                <c:pt idx="189">
                  <c:v>1.703333929878037E-2</c:v>
                </c:pt>
                <c:pt idx="190">
                  <c:v>1.8284308426530838E-2</c:v>
                </c:pt>
                <c:pt idx="191">
                  <c:v>2.2428371185486493E-2</c:v>
                </c:pt>
                <c:pt idx="192">
                  <c:v>2.6533264523296733E-2</c:v>
                </c:pt>
                <c:pt idx="193">
                  <c:v>2.8164419424469872E-2</c:v>
                </c:pt>
                <c:pt idx="194">
                  <c:v>3.0599721965951066E-2</c:v>
                </c:pt>
                <c:pt idx="195">
                  <c:v>3.4628456625320346E-2</c:v>
                </c:pt>
                <c:pt idx="196">
                  <c:v>3.7027879755774942E-2</c:v>
                </c:pt>
                <c:pt idx="197">
                  <c:v>4.218159451576628E-2</c:v>
                </c:pt>
                <c:pt idx="198">
                  <c:v>4.6885190837710138E-2</c:v>
                </c:pt>
                <c:pt idx="199">
                  <c:v>5.1152522447381291E-2</c:v>
                </c:pt>
                <c:pt idx="200">
                  <c:v>5.6523724079100369E-2</c:v>
                </c:pt>
                <c:pt idx="201">
                  <c:v>5.9184617631371138E-2</c:v>
                </c:pt>
                <c:pt idx="202">
                  <c:v>6.069784035361165E-2</c:v>
                </c:pt>
                <c:pt idx="203">
                  <c:v>6.4083435963596003E-2</c:v>
                </c:pt>
                <c:pt idx="204">
                  <c:v>6.5579714728448424E-2</c:v>
                </c:pt>
                <c:pt idx="205">
                  <c:v>6.8185861746161619E-2</c:v>
                </c:pt>
                <c:pt idx="206">
                  <c:v>7.1513805095089159E-2</c:v>
                </c:pt>
                <c:pt idx="207">
                  <c:v>7.3351702386900947E-2</c:v>
                </c:pt>
                <c:pt idx="208">
                  <c:v>7.5911761482777521E-2</c:v>
                </c:pt>
                <c:pt idx="209">
                  <c:v>8.0626486921805726E-2</c:v>
                </c:pt>
                <c:pt idx="210">
                  <c:v>8.4218686739238768E-2</c:v>
                </c:pt>
                <c:pt idx="211">
                  <c:v>8.6003705618381956E-2</c:v>
                </c:pt>
                <c:pt idx="212">
                  <c:v>8.7071205906535415E-2</c:v>
                </c:pt>
                <c:pt idx="213">
                  <c:v>8.7426457036285488E-2</c:v>
                </c:pt>
                <c:pt idx="214">
                  <c:v>8.9198366805148865E-2</c:v>
                </c:pt>
                <c:pt idx="215">
                  <c:v>9.2018470752797024E-2</c:v>
                </c:pt>
                <c:pt idx="216">
                  <c:v>9.2369699629120686E-2</c:v>
                </c:pt>
                <c:pt idx="217">
                  <c:v>9.4820380354799894E-2</c:v>
                </c:pt>
                <c:pt idx="218">
                  <c:v>9.6562438374135556E-2</c:v>
                </c:pt>
                <c:pt idx="219">
                  <c:v>9.7257309693419919E-2</c:v>
                </c:pt>
                <c:pt idx="220">
                  <c:v>9.7951070994149958E-2</c:v>
                </c:pt>
                <c:pt idx="221">
                  <c:v>9.2369699629120686E-2</c:v>
                </c:pt>
                <c:pt idx="222">
                  <c:v>9.7604328874410881E-2</c:v>
                </c:pt>
                <c:pt idx="223">
                  <c:v>9.8989639401177318E-2</c:v>
                </c:pt>
                <c:pt idx="224">
                  <c:v>0.10174707394636621</c:v>
                </c:pt>
                <c:pt idx="225">
                  <c:v>0.10448711131239508</c:v>
                </c:pt>
                <c:pt idx="226">
                  <c:v>0.1112625136590653</c:v>
                </c:pt>
                <c:pt idx="227">
                  <c:v>0.11260500153457455</c:v>
                </c:pt>
                <c:pt idx="228">
                  <c:v>0.11461098423217315</c:v>
                </c:pt>
                <c:pt idx="229">
                  <c:v>0.11693964655075578</c:v>
                </c:pt>
                <c:pt idx="230">
                  <c:v>0.11760269169008426</c:v>
                </c:pt>
                <c:pt idx="231">
                  <c:v>0.11925588927793671</c:v>
                </c:pt>
                <c:pt idx="232">
                  <c:v>0.1258064581395269</c:v>
                </c:pt>
                <c:pt idx="233">
                  <c:v>0.13193929521042452</c:v>
                </c:pt>
                <c:pt idx="234">
                  <c:v>0.1401936785786313</c:v>
                </c:pt>
                <c:pt idx="235">
                  <c:v>0.14270224573761559</c:v>
                </c:pt>
                <c:pt idx="236">
                  <c:v>0.1464381352857746</c:v>
                </c:pt>
                <c:pt idx="237">
                  <c:v>0.15198239545747402</c:v>
                </c:pt>
                <c:pt idx="238">
                  <c:v>0.15350998930083753</c:v>
                </c:pt>
                <c:pt idx="239">
                  <c:v>0.15806079393660522</c:v>
                </c:pt>
                <c:pt idx="240">
                  <c:v>0.16256440652301901</c:v>
                </c:pt>
                <c:pt idx="241">
                  <c:v>0.16554107672237306</c:v>
                </c:pt>
                <c:pt idx="242">
                  <c:v>0.17114115102838207</c:v>
                </c:pt>
                <c:pt idx="243">
                  <c:v>0.17782497186468177</c:v>
                </c:pt>
                <c:pt idx="244">
                  <c:v>0.18098558078673047</c:v>
                </c:pt>
                <c:pt idx="245">
                  <c:v>0.18639121569549319</c:v>
                </c:pt>
                <c:pt idx="246">
                  <c:v>0.19145101446489549</c:v>
                </c:pt>
                <c:pt idx="247">
                  <c:v>0.19672872262328683</c:v>
                </c:pt>
                <c:pt idx="248">
                  <c:v>0.20411998265592479</c:v>
                </c:pt>
                <c:pt idx="249">
                  <c:v>0.21031851982623187</c:v>
                </c:pt>
                <c:pt idx="250">
                  <c:v>0.21563756343506174</c:v>
                </c:pt>
                <c:pt idx="251">
                  <c:v>0.22271647114758325</c:v>
                </c:pt>
                <c:pt idx="252">
                  <c:v>0.22762964957100867</c:v>
                </c:pt>
                <c:pt idx="253">
                  <c:v>0.23299611039215382</c:v>
                </c:pt>
                <c:pt idx="254">
                  <c:v>0.2395497208404731</c:v>
                </c:pt>
                <c:pt idx="255">
                  <c:v>0.24402958903002173</c:v>
                </c:pt>
                <c:pt idx="256">
                  <c:v>0.24870873560091777</c:v>
                </c:pt>
                <c:pt idx="257">
                  <c:v>0.25358028956218281</c:v>
                </c:pt>
                <c:pt idx="258">
                  <c:v>0.25647720624167669</c:v>
                </c:pt>
                <c:pt idx="259">
                  <c:v>0.26054837263697944</c:v>
                </c:pt>
                <c:pt idx="260">
                  <c:v>0.26505378850401468</c:v>
                </c:pt>
                <c:pt idx="261">
                  <c:v>0.27021285489624264</c:v>
                </c:pt>
                <c:pt idx="262">
                  <c:v>0.27669152884503972</c:v>
                </c:pt>
                <c:pt idx="263">
                  <c:v>0.28307497473547155</c:v>
                </c:pt>
                <c:pt idx="264">
                  <c:v>0.28891960566172653</c:v>
                </c:pt>
                <c:pt idx="265">
                  <c:v>0.29600666931367231</c:v>
                </c:pt>
                <c:pt idx="266">
                  <c:v>0.30233092868439926</c:v>
                </c:pt>
                <c:pt idx="267">
                  <c:v>0.30920417967040753</c:v>
                </c:pt>
                <c:pt idx="268">
                  <c:v>0.31701810104811157</c:v>
                </c:pt>
                <c:pt idx="269">
                  <c:v>0.32304573548170146</c:v>
                </c:pt>
                <c:pt idx="270">
                  <c:v>0.33000770087275921</c:v>
                </c:pt>
                <c:pt idx="271">
                  <c:v>0.33725953975027573</c:v>
                </c:pt>
                <c:pt idx="272">
                  <c:v>0.34458874257871386</c:v>
                </c:pt>
                <c:pt idx="273">
                  <c:v>0.35333909531130464</c:v>
                </c:pt>
                <c:pt idx="274">
                  <c:v>0.362670929725667</c:v>
                </c:pt>
                <c:pt idx="275">
                  <c:v>0.37180645850741589</c:v>
                </c:pt>
                <c:pt idx="276">
                  <c:v>0.38129562300382597</c:v>
                </c:pt>
                <c:pt idx="277">
                  <c:v>0.3905818785504353</c:v>
                </c:pt>
                <c:pt idx="278">
                  <c:v>0.39880773020326449</c:v>
                </c:pt>
                <c:pt idx="279">
                  <c:v>0.40739090447073156</c:v>
                </c:pt>
                <c:pt idx="280">
                  <c:v>0.41514035219587275</c:v>
                </c:pt>
                <c:pt idx="281">
                  <c:v>0.42308195829723105</c:v>
                </c:pt>
                <c:pt idx="282">
                  <c:v>0.43184604569872537</c:v>
                </c:pt>
                <c:pt idx="283">
                  <c:v>0.44106640663926322</c:v>
                </c:pt>
                <c:pt idx="284">
                  <c:v>0.45055700941832905</c:v>
                </c:pt>
                <c:pt idx="285">
                  <c:v>0.46089784275654788</c:v>
                </c:pt>
                <c:pt idx="286">
                  <c:v>0.47129171105893858</c:v>
                </c:pt>
                <c:pt idx="287">
                  <c:v>0.48129927333285571</c:v>
                </c:pt>
                <c:pt idx="288">
                  <c:v>0.49178177558416575</c:v>
                </c:pt>
                <c:pt idx="289">
                  <c:v>0.50256366910736339</c:v>
                </c:pt>
                <c:pt idx="290">
                  <c:v>0.51375015008182356</c:v>
                </c:pt>
                <c:pt idx="291">
                  <c:v>0.5247854493212224</c:v>
                </c:pt>
                <c:pt idx="292">
                  <c:v>0.53542071805617342</c:v>
                </c:pt>
                <c:pt idx="293">
                  <c:v>0.54641926683519171</c:v>
                </c:pt>
                <c:pt idx="294">
                  <c:v>0.55762748842682663</c:v>
                </c:pt>
                <c:pt idx="295">
                  <c:v>0.56843641441688531</c:v>
                </c:pt>
                <c:pt idx="296">
                  <c:v>0.57978359661681012</c:v>
                </c:pt>
                <c:pt idx="297">
                  <c:v>0.59139855128124874</c:v>
                </c:pt>
                <c:pt idx="298">
                  <c:v>0.60292771285918934</c:v>
                </c:pt>
                <c:pt idx="299">
                  <c:v>0.61489721603313463</c:v>
                </c:pt>
                <c:pt idx="300">
                  <c:v>0.6274682724597096</c:v>
                </c:pt>
                <c:pt idx="301">
                  <c:v>0.63988474191630429</c:v>
                </c:pt>
                <c:pt idx="302">
                  <c:v>0.65292288756794192</c:v>
                </c:pt>
                <c:pt idx="303">
                  <c:v>0.66604973848051585</c:v>
                </c:pt>
                <c:pt idx="304">
                  <c:v>0.67897337591976514</c:v>
                </c:pt>
                <c:pt idx="305">
                  <c:v>0.69205336503408077</c:v>
                </c:pt>
                <c:pt idx="306">
                  <c:v>0.70492229122340178</c:v>
                </c:pt>
                <c:pt idx="307">
                  <c:v>0.7181694053913068</c:v>
                </c:pt>
                <c:pt idx="308">
                  <c:v>0.73215241806521381</c:v>
                </c:pt>
                <c:pt idx="309">
                  <c:v>0.74647850993003106</c:v>
                </c:pt>
                <c:pt idx="310">
                  <c:v>0.76102525171137259</c:v>
                </c:pt>
                <c:pt idx="311">
                  <c:v>0.77553763478095694</c:v>
                </c:pt>
                <c:pt idx="312">
                  <c:v>0.78986263004638169</c:v>
                </c:pt>
                <c:pt idx="313">
                  <c:v>0.80420760508204148</c:v>
                </c:pt>
                <c:pt idx="314">
                  <c:v>0.81881950754753641</c:v>
                </c:pt>
                <c:pt idx="315">
                  <c:v>0.83308333417834302</c:v>
                </c:pt>
                <c:pt idx="316">
                  <c:v>0.84825071467704249</c:v>
                </c:pt>
                <c:pt idx="317">
                  <c:v>0.8636202202703156</c:v>
                </c:pt>
                <c:pt idx="318">
                  <c:v>0.87909587950007273</c:v>
                </c:pt>
                <c:pt idx="319">
                  <c:v>0.89492497735954346</c:v>
                </c:pt>
                <c:pt idx="320">
                  <c:v>0.91110431780403589</c:v>
                </c:pt>
                <c:pt idx="321">
                  <c:v>0.92711361193376052</c:v>
                </c:pt>
                <c:pt idx="322">
                  <c:v>0.94349451590610256</c:v>
                </c:pt>
                <c:pt idx="323">
                  <c:v>0.96009006790491946</c:v>
                </c:pt>
                <c:pt idx="324">
                  <c:v>0.9757533890362875</c:v>
                </c:pt>
                <c:pt idx="325">
                  <c:v>0.99242095605202418</c:v>
                </c:pt>
                <c:pt idx="326">
                  <c:v>1.0084724193027221</c:v>
                </c:pt>
                <c:pt idx="327">
                  <c:v>1.0250599685995789</c:v>
                </c:pt>
                <c:pt idx="328">
                  <c:v>1.0422998074136254</c:v>
                </c:pt>
                <c:pt idx="329">
                  <c:v>1.0590330049637804</c:v>
                </c:pt>
                <c:pt idx="330">
                  <c:v>1.0758388259746872</c:v>
                </c:pt>
                <c:pt idx="331">
                  <c:v>1.0924399113311414</c:v>
                </c:pt>
                <c:pt idx="332">
                  <c:v>1.1092071963200651</c:v>
                </c:pt>
                <c:pt idx="333">
                  <c:v>1.1261314072619844</c:v>
                </c:pt>
                <c:pt idx="334">
                  <c:v>1.1429210575156148</c:v>
                </c:pt>
                <c:pt idx="335">
                  <c:v>1.1597476105242728</c:v>
                </c:pt>
                <c:pt idx="336">
                  <c:v>1.1760623051250794</c:v>
                </c:pt>
                <c:pt idx="337">
                  <c:v>1.1920375027132475</c:v>
                </c:pt>
                <c:pt idx="338">
                  <c:v>1.2081187407382767</c:v>
                </c:pt>
                <c:pt idx="339">
                  <c:v>1.2239888825700918</c:v>
                </c:pt>
                <c:pt idx="340">
                  <c:v>1.2397998184470986</c:v>
                </c:pt>
                <c:pt idx="341">
                  <c:v>1.2553690042664414</c:v>
                </c:pt>
                <c:pt idx="342">
                  <c:v>1.2704692064531979</c:v>
                </c:pt>
                <c:pt idx="343">
                  <c:v>1.2847690133490197</c:v>
                </c:pt>
                <c:pt idx="344">
                  <c:v>1.2987875999442355</c:v>
                </c:pt>
                <c:pt idx="345">
                  <c:v>1.3126004392612594</c:v>
                </c:pt>
                <c:pt idx="346">
                  <c:v>1.3257618853192303</c:v>
                </c:pt>
                <c:pt idx="347">
                  <c:v>1.3386357524911936</c:v>
                </c:pt>
                <c:pt idx="348">
                  <c:v>1.3509647879430984</c:v>
                </c:pt>
                <c:pt idx="349">
                  <c:v>1.3628969678025444</c:v>
                </c:pt>
                <c:pt idx="350">
                  <c:v>1.374289987675311</c:v>
                </c:pt>
                <c:pt idx="351">
                  <c:v>1.3858206870718865</c:v>
                </c:pt>
                <c:pt idx="352">
                  <c:v>1.3974011493526108</c:v>
                </c:pt>
                <c:pt idx="353">
                  <c:v>1.4093074239519776</c:v>
                </c:pt>
                <c:pt idx="354">
                  <c:v>1.4216203771068325</c:v>
                </c:pt>
                <c:pt idx="355">
                  <c:v>1.4348881208673159</c:v>
                </c:pt>
                <c:pt idx="356">
                  <c:v>1.4495246803250288</c:v>
                </c:pt>
                <c:pt idx="357">
                  <c:v>1.4659773682858228</c:v>
                </c:pt>
                <c:pt idx="358">
                  <c:v>1.4844706757019304</c:v>
                </c:pt>
                <c:pt idx="359">
                  <c:v>1.505177120876829</c:v>
                </c:pt>
                <c:pt idx="360">
                  <c:v>1.5279648356765814</c:v>
                </c:pt>
                <c:pt idx="361">
                  <c:v>1.5523883283772226</c:v>
                </c:pt>
                <c:pt idx="362">
                  <c:v>1.5782379611606316</c:v>
                </c:pt>
                <c:pt idx="363">
                  <c:v>1.604798253272669</c:v>
                </c:pt>
                <c:pt idx="364">
                  <c:v>1.6316568051679201</c:v>
                </c:pt>
                <c:pt idx="365">
                  <c:v>1.6582785726002687</c:v>
                </c:pt>
                <c:pt idx="366">
                  <c:v>1.684261722928907</c:v>
                </c:pt>
                <c:pt idx="367">
                  <c:v>1.7090748239186435</c:v>
                </c:pt>
                <c:pt idx="368">
                  <c:v>1.732305283416715</c:v>
                </c:pt>
                <c:pt idx="369">
                  <c:v>1.75359837765208</c:v>
                </c:pt>
                <c:pt idx="370">
                  <c:v>1.7726077186853035</c:v>
                </c:pt>
                <c:pt idx="371">
                  <c:v>1.7890375044864733</c:v>
                </c:pt>
                <c:pt idx="372">
                  <c:v>1.8025890253764325</c:v>
                </c:pt>
                <c:pt idx="373">
                  <c:v>1.8131137540078985</c:v>
                </c:pt>
                <c:pt idx="374">
                  <c:v>1.8207202004520739</c:v>
                </c:pt>
                <c:pt idx="375">
                  <c:v>1.8255689116087155</c:v>
                </c:pt>
                <c:pt idx="376">
                  <c:v>1.827718119548295</c:v>
                </c:pt>
                <c:pt idx="377">
                  <c:v>1.8274597416474037</c:v>
                </c:pt>
                <c:pt idx="378">
                  <c:v>1.8249584639373839</c:v>
                </c:pt>
                <c:pt idx="379">
                  <c:v>1.8202737263819191</c:v>
                </c:pt>
                <c:pt idx="380">
                  <c:v>1.8136810448943812</c:v>
                </c:pt>
                <c:pt idx="381">
                  <c:v>1.8053717060118843</c:v>
                </c:pt>
                <c:pt idx="382">
                  <c:v>1.7952959329677161</c:v>
                </c:pt>
                <c:pt idx="383">
                  <c:v>1.7838464315021541</c:v>
                </c:pt>
                <c:pt idx="384">
                  <c:v>1.7711095675757589</c:v>
                </c:pt>
                <c:pt idx="385">
                  <c:v>1.7574112136493012</c:v>
                </c:pt>
                <c:pt idx="386">
                  <c:v>1.7431333175954375</c:v>
                </c:pt>
                <c:pt idx="387">
                  <c:v>1.7281183062327672</c:v>
                </c:pt>
                <c:pt idx="388">
                  <c:v>1.7127927595781132</c:v>
                </c:pt>
                <c:pt idx="389">
                  <c:v>1.6970548922725743</c:v>
                </c:pt>
                <c:pt idx="390">
                  <c:v>1.6811507499324214</c:v>
                </c:pt>
                <c:pt idx="391">
                  <c:v>1.6651680743265826</c:v>
                </c:pt>
                <c:pt idx="392">
                  <c:v>1.6489939108593452</c:v>
                </c:pt>
                <c:pt idx="393">
                  <c:v>1.6327710047017499</c:v>
                </c:pt>
                <c:pt idx="394">
                  <c:v>1.6165070214142001</c:v>
                </c:pt>
                <c:pt idx="395">
                  <c:v>1.600210306409328</c:v>
                </c:pt>
                <c:pt idx="396">
                  <c:v>1.5839352025367515</c:v>
                </c:pt>
                <c:pt idx="397">
                  <c:v>1.567884690783713</c:v>
                </c:pt>
                <c:pt idx="398">
                  <c:v>1.5517914436436695</c:v>
                </c:pt>
                <c:pt idx="399">
                  <c:v>1.5358508754713824</c:v>
                </c:pt>
                <c:pt idx="400">
                  <c:v>1.5201034406709844</c:v>
                </c:pt>
                <c:pt idx="401">
                  <c:v>1.5044980475266274</c:v>
                </c:pt>
                <c:pt idx="402">
                  <c:v>1.4890157829185111</c:v>
                </c:pt>
                <c:pt idx="403">
                  <c:v>1.4736912958655159</c:v>
                </c:pt>
                <c:pt idx="404">
                  <c:v>1.4584716523842314</c:v>
                </c:pt>
                <c:pt idx="405">
                  <c:v>1.4434507498835407</c:v>
                </c:pt>
                <c:pt idx="406">
                  <c:v>1.4286044854719557</c:v>
                </c:pt>
                <c:pt idx="407">
                  <c:v>1.4138862523296039</c:v>
                </c:pt>
                <c:pt idx="408">
                  <c:v>1.3993967921033121</c:v>
                </c:pt>
                <c:pt idx="409">
                  <c:v>1.3849444982162442</c:v>
                </c:pt>
                <c:pt idx="410">
                  <c:v>1.3708460382359764</c:v>
                </c:pt>
                <c:pt idx="411">
                  <c:v>1.3569432195801299</c:v>
                </c:pt>
                <c:pt idx="412">
                  <c:v>1.3431721787289375</c:v>
                </c:pt>
                <c:pt idx="413">
                  <c:v>1.3295402476566638</c:v>
                </c:pt>
                <c:pt idx="414">
                  <c:v>1.3160962096751305</c:v>
                </c:pt>
                <c:pt idx="415">
                  <c:v>1.3028718360676903</c:v>
                </c:pt>
                <c:pt idx="416">
                  <c:v>1.2897895556069106</c:v>
                </c:pt>
                <c:pt idx="417">
                  <c:v>1.2768522638442743</c:v>
                </c:pt>
                <c:pt idx="418">
                  <c:v>1.2641091563058084</c:v>
                </c:pt>
                <c:pt idx="419">
                  <c:v>1.251492214569579</c:v>
                </c:pt>
                <c:pt idx="420">
                  <c:v>1.23887373701787</c:v>
                </c:pt>
                <c:pt idx="421">
                  <c:v>1.2266514504548103</c:v>
                </c:pt>
                <c:pt idx="422">
                  <c:v>1.2148173658694585</c:v>
                </c:pt>
                <c:pt idx="423">
                  <c:v>1.2028968085295293</c:v>
                </c:pt>
                <c:pt idx="424">
                  <c:v>1.1911714557285584</c:v>
                </c:pt>
                <c:pt idx="425">
                  <c:v>1.1797240960600894</c:v>
                </c:pt>
                <c:pt idx="426">
                  <c:v>1.1682322295134209</c:v>
                </c:pt>
                <c:pt idx="427">
                  <c:v>1.1569729418962973</c:v>
                </c:pt>
                <c:pt idx="428">
                  <c:v>1.1458487565905437</c:v>
                </c:pt>
                <c:pt idx="429">
                  <c:v>1.1350053669438873</c:v>
                </c:pt>
                <c:pt idx="430">
                  <c:v>1.1242759320063376</c:v>
                </c:pt>
                <c:pt idx="431">
                  <c:v>1.1137762838370313</c:v>
                </c:pt>
                <c:pt idx="432">
                  <c:v>1.1032219924529241</c:v>
                </c:pt>
                <c:pt idx="433">
                  <c:v>1.0927557235970784</c:v>
                </c:pt>
                <c:pt idx="434">
                  <c:v>1.0825340528727136</c:v>
                </c:pt>
                <c:pt idx="435">
                  <c:v>1.0724337259683878</c:v>
                </c:pt>
                <c:pt idx="436">
                  <c:v>1.0625819842281632</c:v>
                </c:pt>
                <c:pt idx="437">
                  <c:v>1.0526939419249679</c:v>
                </c:pt>
                <c:pt idx="438">
                  <c:v>1.04296907339318</c:v>
                </c:pt>
                <c:pt idx="439">
                  <c:v>1.0335443760909477</c:v>
                </c:pt>
                <c:pt idx="440">
                  <c:v>1.0245677571960381</c:v>
                </c:pt>
                <c:pt idx="441">
                  <c:v>1.0161136663589085</c:v>
                </c:pt>
                <c:pt idx="442">
                  <c:v>1.0082594149912751</c:v>
                </c:pt>
                <c:pt idx="443">
                  <c:v>1.0003472966853635</c:v>
                </c:pt>
                <c:pt idx="444">
                  <c:v>0.99219992979558502</c:v>
                </c:pt>
                <c:pt idx="445">
                  <c:v>0.98421216676143386</c:v>
                </c:pt>
                <c:pt idx="446">
                  <c:v>0.97598294371254646</c:v>
                </c:pt>
                <c:pt idx="447">
                  <c:v>0.96787544554803318</c:v>
                </c:pt>
                <c:pt idx="448">
                  <c:v>0.96028046443664206</c:v>
                </c:pt>
                <c:pt idx="449">
                  <c:v>0.95264716975894315</c:v>
                </c:pt>
                <c:pt idx="450">
                  <c:v>0.94522231663534084</c:v>
                </c:pt>
                <c:pt idx="451">
                  <c:v>0.93786879656385935</c:v>
                </c:pt>
                <c:pt idx="452">
                  <c:v>0.9303376357377301</c:v>
                </c:pt>
                <c:pt idx="453">
                  <c:v>0.92272545799326</c:v>
                </c:pt>
                <c:pt idx="454">
                  <c:v>0.91529428302268634</c:v>
                </c:pt>
                <c:pt idx="455">
                  <c:v>0.90789483541628291</c:v>
                </c:pt>
                <c:pt idx="456">
                  <c:v>0.90107671572625481</c:v>
                </c:pt>
                <c:pt idx="457">
                  <c:v>0.89459294792295552</c:v>
                </c:pt>
                <c:pt idx="458">
                  <c:v>0.88812330729790845</c:v>
                </c:pt>
                <c:pt idx="459">
                  <c:v>0.88161287247834841</c:v>
                </c:pt>
                <c:pt idx="460">
                  <c:v>0.87494543608553188</c:v>
                </c:pt>
                <c:pt idx="461">
                  <c:v>0.86805636182304158</c:v>
                </c:pt>
                <c:pt idx="462">
                  <c:v>0.86153441085903781</c:v>
                </c:pt>
                <c:pt idx="463">
                  <c:v>0.85527680383009186</c:v>
                </c:pt>
                <c:pt idx="464">
                  <c:v>0.84917363309882665</c:v>
                </c:pt>
                <c:pt idx="465">
                  <c:v>0.84354421194563511</c:v>
                </c:pt>
                <c:pt idx="466">
                  <c:v>0.83815618475214781</c:v>
                </c:pt>
                <c:pt idx="467">
                  <c:v>0.83308333417834302</c:v>
                </c:pt>
                <c:pt idx="468">
                  <c:v>0.82827311205206977</c:v>
                </c:pt>
                <c:pt idx="469">
                  <c:v>0.82340901489254459</c:v>
                </c:pt>
                <c:pt idx="470">
                  <c:v>0.81829189079999598</c:v>
                </c:pt>
                <c:pt idx="471">
                  <c:v>0.81318053258601175</c:v>
                </c:pt>
                <c:pt idx="472">
                  <c:v>0.80807586809130694</c:v>
                </c:pt>
                <c:pt idx="473">
                  <c:v>0.80291048941903986</c:v>
                </c:pt>
                <c:pt idx="474">
                  <c:v>0.79823617636793576</c:v>
                </c:pt>
                <c:pt idx="475">
                  <c:v>0.79379038469081864</c:v>
                </c:pt>
                <c:pt idx="476">
                  <c:v>0.79007394842630474</c:v>
                </c:pt>
                <c:pt idx="477">
                  <c:v>0.78632543439006997</c:v>
                </c:pt>
                <c:pt idx="478">
                  <c:v>0.78153996860594166</c:v>
                </c:pt>
                <c:pt idx="479">
                  <c:v>0.77706415474242951</c:v>
                </c:pt>
                <c:pt idx="480">
                  <c:v>0.77268835468214148</c:v>
                </c:pt>
                <c:pt idx="481">
                  <c:v>0.76871208037766359</c:v>
                </c:pt>
                <c:pt idx="482">
                  <c:v>0.76551954309795256</c:v>
                </c:pt>
                <c:pt idx="483">
                  <c:v>0.76170236754141274</c:v>
                </c:pt>
                <c:pt idx="484">
                  <c:v>0.75732009654667232</c:v>
                </c:pt>
                <c:pt idx="485">
                  <c:v>0.75250940078884299</c:v>
                </c:pt>
                <c:pt idx="486">
                  <c:v>0.74725639744214434</c:v>
                </c:pt>
                <c:pt idx="487">
                  <c:v>0.7437448785924613</c:v>
                </c:pt>
                <c:pt idx="488">
                  <c:v>0.74091507648128252</c:v>
                </c:pt>
                <c:pt idx="489">
                  <c:v>0.73735169580371451</c:v>
                </c:pt>
                <c:pt idx="490">
                  <c:v>0.73375883558720267</c:v>
                </c:pt>
                <c:pt idx="491">
                  <c:v>0.73029766209714964</c:v>
                </c:pt>
                <c:pt idx="492">
                  <c:v>0.726808682524964</c:v>
                </c:pt>
                <c:pt idx="493">
                  <c:v>0.72337356701898448</c:v>
                </c:pt>
                <c:pt idx="494">
                  <c:v>0.72131588060589913</c:v>
                </c:pt>
                <c:pt idx="495">
                  <c:v>0.71783686748692566</c:v>
                </c:pt>
                <c:pt idx="496">
                  <c:v>0.71558555189319628</c:v>
                </c:pt>
                <c:pt idx="497">
                  <c:v>0.71248133780191869</c:v>
                </c:pt>
                <c:pt idx="498">
                  <c:v>0.70952435587634111</c:v>
                </c:pt>
                <c:pt idx="499">
                  <c:v>0.70663245087329474</c:v>
                </c:pt>
                <c:pt idx="500">
                  <c:v>0.70389295363254456</c:v>
                </c:pt>
                <c:pt idx="501">
                  <c:v>0.7012224842565572</c:v>
                </c:pt>
                <c:pt idx="502">
                  <c:v>0.69862242970209798</c:v>
                </c:pt>
                <c:pt idx="503">
                  <c:v>0.69565675993619025</c:v>
                </c:pt>
                <c:pt idx="504">
                  <c:v>0.69267069915636903</c:v>
                </c:pt>
                <c:pt idx="505">
                  <c:v>0.69001878078869527</c:v>
                </c:pt>
                <c:pt idx="506">
                  <c:v>0.68761812957176993</c:v>
                </c:pt>
                <c:pt idx="507">
                  <c:v>0.68511446904653939</c:v>
                </c:pt>
                <c:pt idx="508">
                  <c:v>0.68286679566232455</c:v>
                </c:pt>
                <c:pt idx="509">
                  <c:v>0.67979117098035446</c:v>
                </c:pt>
                <c:pt idx="510">
                  <c:v>0.67632773388132028</c:v>
                </c:pt>
                <c:pt idx="511">
                  <c:v>0.67255962776327571</c:v>
                </c:pt>
                <c:pt idx="512">
                  <c:v>0.66903780088515585</c:v>
                </c:pt>
                <c:pt idx="513">
                  <c:v>0.66529949949989708</c:v>
                </c:pt>
                <c:pt idx="514">
                  <c:v>0.66162340922923002</c:v>
                </c:pt>
                <c:pt idx="515">
                  <c:v>0.65791593682995519</c:v>
                </c:pt>
                <c:pt idx="516">
                  <c:v>0.65408023530657067</c:v>
                </c:pt>
                <c:pt idx="517">
                  <c:v>0.64982146322456524</c:v>
                </c:pt>
                <c:pt idx="518">
                  <c:v>0.64571693936960384</c:v>
                </c:pt>
                <c:pt idx="519">
                  <c:v>0.64068015327766514</c:v>
                </c:pt>
                <c:pt idx="520">
                  <c:v>0.63528263799821194</c:v>
                </c:pt>
                <c:pt idx="521">
                  <c:v>0.62981719601851582</c:v>
                </c:pt>
                <c:pt idx="522">
                  <c:v>0.62417892574802236</c:v>
                </c:pt>
                <c:pt idx="523">
                  <c:v>0.6182573448404014</c:v>
                </c:pt>
                <c:pt idx="524">
                  <c:v>0.61151088712665636</c:v>
                </c:pt>
                <c:pt idx="525">
                  <c:v>0.60455003257126128</c:v>
                </c:pt>
                <c:pt idx="526">
                  <c:v>0.59681693591559049</c:v>
                </c:pt>
                <c:pt idx="527">
                  <c:v>0.58950279626376378</c:v>
                </c:pt>
                <c:pt idx="528">
                  <c:v>0.58217703768840889</c:v>
                </c:pt>
                <c:pt idx="529">
                  <c:v>0.57437856441308244</c:v>
                </c:pt>
                <c:pt idx="530">
                  <c:v>0.56655533088305499</c:v>
                </c:pt>
                <c:pt idx="531">
                  <c:v>0.55750720190565795</c:v>
                </c:pt>
                <c:pt idx="532">
                  <c:v>0.54826654517074525</c:v>
                </c:pt>
                <c:pt idx="533">
                  <c:v>0.53857373380685569</c:v>
                </c:pt>
                <c:pt idx="534">
                  <c:v>0.52840243795361741</c:v>
                </c:pt>
                <c:pt idx="535">
                  <c:v>0.51798720302507817</c:v>
                </c:pt>
                <c:pt idx="536">
                  <c:v>0.50758603976301075</c:v>
                </c:pt>
                <c:pt idx="537">
                  <c:v>0.4972061807039545</c:v>
                </c:pt>
                <c:pt idx="538">
                  <c:v>0.48657215051835634</c:v>
                </c:pt>
                <c:pt idx="539">
                  <c:v>0.47538059314336117</c:v>
                </c:pt>
                <c:pt idx="540">
                  <c:v>0.46374372124705915</c:v>
                </c:pt>
                <c:pt idx="541">
                  <c:v>0.45147940512486179</c:v>
                </c:pt>
                <c:pt idx="542">
                  <c:v>0.4391747398434685</c:v>
                </c:pt>
                <c:pt idx="543">
                  <c:v>0.42716140292596555</c:v>
                </c:pt>
                <c:pt idx="544">
                  <c:v>0.41363499719855573</c:v>
                </c:pt>
                <c:pt idx="545">
                  <c:v>0.39967372148103808</c:v>
                </c:pt>
                <c:pt idx="546">
                  <c:v>0.38614210893081846</c:v>
                </c:pt>
                <c:pt idx="547">
                  <c:v>0.37217528611506401</c:v>
                </c:pt>
                <c:pt idx="548">
                  <c:v>0.35793484700045375</c:v>
                </c:pt>
                <c:pt idx="549">
                  <c:v>0.34458874257871386</c:v>
                </c:pt>
                <c:pt idx="550">
                  <c:v>0.33122478102073244</c:v>
                </c:pt>
                <c:pt idx="551">
                  <c:v>0.31848072517451731</c:v>
                </c:pt>
                <c:pt idx="552">
                  <c:v>0.30663944102426161</c:v>
                </c:pt>
                <c:pt idx="553">
                  <c:v>0.29314148345093083</c:v>
                </c:pt>
                <c:pt idx="554">
                  <c:v>0.28012289630230758</c:v>
                </c:pt>
                <c:pt idx="555">
                  <c:v>0.26787541931889758</c:v>
                </c:pt>
                <c:pt idx="556">
                  <c:v>0.25671774597748698</c:v>
                </c:pt>
                <c:pt idx="557">
                  <c:v>0.24723654950676405</c:v>
                </c:pt>
                <c:pt idx="558">
                  <c:v>0.23653726148869397</c:v>
                </c:pt>
                <c:pt idx="559">
                  <c:v>0.2242740142942577</c:v>
                </c:pt>
                <c:pt idx="560">
                  <c:v>0.21192108430850939</c:v>
                </c:pt>
                <c:pt idx="561">
                  <c:v>0.19975517725347472</c:v>
                </c:pt>
                <c:pt idx="562">
                  <c:v>0.18695633546541224</c:v>
                </c:pt>
                <c:pt idx="563">
                  <c:v>0.17753649992986212</c:v>
                </c:pt>
                <c:pt idx="564">
                  <c:v>0.16702179579025653</c:v>
                </c:pt>
                <c:pt idx="565">
                  <c:v>0.15654915133178129</c:v>
                </c:pt>
                <c:pt idx="566">
                  <c:v>0.1464381352857746</c:v>
                </c:pt>
                <c:pt idx="567">
                  <c:v>0.13353890837021754</c:v>
                </c:pt>
                <c:pt idx="568">
                  <c:v>0.12254352406875435</c:v>
                </c:pt>
                <c:pt idx="569">
                  <c:v>0.11360915107302785</c:v>
                </c:pt>
                <c:pt idx="570">
                  <c:v>0.10346162209470475</c:v>
                </c:pt>
                <c:pt idx="571">
                  <c:v>9.4820380354799894E-2</c:v>
                </c:pt>
                <c:pt idx="572">
                  <c:v>8.4218686739238768E-2</c:v>
                </c:pt>
                <c:pt idx="573">
                  <c:v>7.0776462843434695E-2</c:v>
                </c:pt>
                <c:pt idx="574">
                  <c:v>6.333335895174956E-2</c:v>
                </c:pt>
                <c:pt idx="575">
                  <c:v>5.3078443483419682E-2</c:v>
                </c:pt>
                <c:pt idx="576">
                  <c:v>4.1392685158225077E-2</c:v>
                </c:pt>
                <c:pt idx="577">
                  <c:v>3.4628456625320346E-2</c:v>
                </c:pt>
                <c:pt idx="578">
                  <c:v>2.5305865264770262E-2</c:v>
                </c:pt>
                <c:pt idx="579">
                  <c:v>1.7450729510536125E-2</c:v>
                </c:pt>
                <c:pt idx="580">
                  <c:v>1.1570443597278161E-2</c:v>
                </c:pt>
                <c:pt idx="581">
                  <c:v>4.7511555910010198E-3</c:v>
                </c:pt>
                <c:pt idx="582">
                  <c:v>-2.176919254274547E-3</c:v>
                </c:pt>
                <c:pt idx="583">
                  <c:v>-5.6828473303632727E-3</c:v>
                </c:pt>
                <c:pt idx="584">
                  <c:v>-8.7739243075051505E-3</c:v>
                </c:pt>
                <c:pt idx="585">
                  <c:v>-9.6611452123985687E-3</c:v>
                </c:pt>
                <c:pt idx="586">
                  <c:v>-9.2173081968621833E-3</c:v>
                </c:pt>
                <c:pt idx="587">
                  <c:v>-1.1441043121384482E-2</c:v>
                </c:pt>
                <c:pt idx="588">
                  <c:v>-1.0550182333308195E-2</c:v>
                </c:pt>
                <c:pt idx="589">
                  <c:v>-1.2780770091995148E-2</c:v>
                </c:pt>
                <c:pt idx="590">
                  <c:v>-1.6373712875465501E-2</c:v>
                </c:pt>
                <c:pt idx="591">
                  <c:v>-1.7728766960431602E-2</c:v>
                </c:pt>
                <c:pt idx="592">
                  <c:v>-2.1363051615525673E-2</c:v>
                </c:pt>
                <c:pt idx="593">
                  <c:v>-2.2276394711152253E-2</c:v>
                </c:pt>
                <c:pt idx="594">
                  <c:v>-1.9542107723899943E-2</c:v>
                </c:pt>
                <c:pt idx="595">
                  <c:v>-2.0451625295904902E-2</c:v>
                </c:pt>
                <c:pt idx="596">
                  <c:v>-2.0451625295904902E-2</c:v>
                </c:pt>
                <c:pt idx="597">
                  <c:v>-1.5922966097169242E-2</c:v>
                </c:pt>
                <c:pt idx="598">
                  <c:v>-1.7728766960431602E-2</c:v>
                </c:pt>
                <c:pt idx="599">
                  <c:v>-1.7276612331454656E-2</c:v>
                </c:pt>
                <c:pt idx="600">
                  <c:v>-1.5022873584506671E-2</c:v>
                </c:pt>
                <c:pt idx="601">
                  <c:v>-1.5472686656207449E-2</c:v>
                </c:pt>
                <c:pt idx="602">
                  <c:v>-1.1441043121384482E-2</c:v>
                </c:pt>
                <c:pt idx="603">
                  <c:v>-9.6611452123985687E-3</c:v>
                </c:pt>
                <c:pt idx="604">
                  <c:v>-9.6611452123985687E-3</c:v>
                </c:pt>
                <c:pt idx="605">
                  <c:v>-6.1230850587887945E-3</c:v>
                </c:pt>
                <c:pt idx="606">
                  <c:v>-2.6136156026866902E-3</c:v>
                </c:pt>
                <c:pt idx="607">
                  <c:v>0</c:v>
                </c:pt>
                <c:pt idx="608">
                  <c:v>3.8911662369104775E-3</c:v>
                </c:pt>
                <c:pt idx="609">
                  <c:v>6.4660422492316813E-3</c:v>
                </c:pt>
                <c:pt idx="610">
                  <c:v>8.1741840064263552E-3</c:v>
                </c:pt>
                <c:pt idx="611">
                  <c:v>9.8756337121601191E-3</c:v>
                </c:pt>
                <c:pt idx="612">
                  <c:v>1.0299956639811961E-2</c:v>
                </c:pt>
                <c:pt idx="613">
                  <c:v>1.1570443597278161E-2</c:v>
                </c:pt>
                <c:pt idx="614">
                  <c:v>1.4100321519620545E-2</c:v>
                </c:pt>
                <c:pt idx="615">
                  <c:v>1.4100321519620545E-2</c:v>
                </c:pt>
                <c:pt idx="616">
                  <c:v>1.4100321519620545E-2</c:v>
                </c:pt>
                <c:pt idx="617">
                  <c:v>1.4940349792936524E-2</c:v>
                </c:pt>
                <c:pt idx="618">
                  <c:v>1.3258665283516512E-2</c:v>
                </c:pt>
                <c:pt idx="619">
                  <c:v>1.3679697291192561E-2</c:v>
                </c:pt>
                <c:pt idx="620">
                  <c:v>1.4100321519620545E-2</c:v>
                </c:pt>
                <c:pt idx="621">
                  <c:v>1.2415374762432893E-2</c:v>
                </c:pt>
                <c:pt idx="622">
                  <c:v>1.1570443597278161E-2</c:v>
                </c:pt>
                <c:pt idx="623">
                  <c:v>1.0723865391773066E-2</c:v>
                </c:pt>
                <c:pt idx="624">
                  <c:v>1.0299956639811961E-2</c:v>
                </c:pt>
                <c:pt idx="625">
                  <c:v>1.1570443597278161E-2</c:v>
                </c:pt>
                <c:pt idx="626">
                  <c:v>1.0299956639811961E-2</c:v>
                </c:pt>
                <c:pt idx="627">
                  <c:v>7.7477780007399483E-3</c:v>
                </c:pt>
                <c:pt idx="628">
                  <c:v>6.4660422492316813E-3</c:v>
                </c:pt>
                <c:pt idx="629">
                  <c:v>1.7337128090005314E-3</c:v>
                </c:pt>
                <c:pt idx="630">
                  <c:v>-2.176919254274547E-3</c:v>
                </c:pt>
                <c:pt idx="631">
                  <c:v>-5.2430554123718831E-3</c:v>
                </c:pt>
                <c:pt idx="632">
                  <c:v>-7.4464821678643838E-3</c:v>
                </c:pt>
                <c:pt idx="633">
                  <c:v>-8.3309926200514969E-3</c:v>
                </c:pt>
                <c:pt idx="634">
                  <c:v>-7.8885122130503398E-3</c:v>
                </c:pt>
                <c:pt idx="635">
                  <c:v>-1.0105436281226938E-2</c:v>
                </c:pt>
                <c:pt idx="636">
                  <c:v>-1.0550182333308195E-2</c:v>
                </c:pt>
                <c:pt idx="637">
                  <c:v>-1.1441043121384482E-2</c:v>
                </c:pt>
                <c:pt idx="638">
                  <c:v>-1.3676222949234686E-2</c:v>
                </c:pt>
                <c:pt idx="639">
                  <c:v>-1.5472686656207449E-2</c:v>
                </c:pt>
                <c:pt idx="640">
                  <c:v>-1.8634490921455603E-2</c:v>
                </c:pt>
                <c:pt idx="641">
                  <c:v>-2.2276394711152253E-2</c:v>
                </c:pt>
                <c:pt idx="642">
                  <c:v>-2.2733787572707352E-2</c:v>
                </c:pt>
                <c:pt idx="643">
                  <c:v>-2.548830726267165E-2</c:v>
                </c:pt>
                <c:pt idx="644">
                  <c:v>-2.6410376572743116E-2</c:v>
                </c:pt>
                <c:pt idx="645">
                  <c:v>-2.7334407733889104E-2</c:v>
                </c:pt>
                <c:pt idx="646">
                  <c:v>-2.9653123769906618E-2</c:v>
                </c:pt>
                <c:pt idx="647">
                  <c:v>-3.1517051446064863E-2</c:v>
                </c:pt>
                <c:pt idx="648">
                  <c:v>-3.2920265855502902E-2</c:v>
                </c:pt>
                <c:pt idx="649">
                  <c:v>-3.4328028779893278E-2</c:v>
                </c:pt>
                <c:pt idx="650">
                  <c:v>-3.5740369803151061E-2</c:v>
                </c:pt>
                <c:pt idx="651">
                  <c:v>-3.4798298974087927E-2</c:v>
                </c:pt>
                <c:pt idx="652">
                  <c:v>-3.4798298974087927E-2</c:v>
                </c:pt>
                <c:pt idx="653">
                  <c:v>-3.4328028779893278E-2</c:v>
                </c:pt>
                <c:pt idx="654">
                  <c:v>-3.385826726096737E-2</c:v>
                </c:pt>
                <c:pt idx="655">
                  <c:v>-3.6212172654444715E-2</c:v>
                </c:pt>
                <c:pt idx="656">
                  <c:v>-3.8104526332149599E-2</c:v>
                </c:pt>
                <c:pt idx="657">
                  <c:v>-3.8578905933551705E-2</c:v>
                </c:pt>
                <c:pt idx="658">
                  <c:v>-4.0958607678906384E-2</c:v>
                </c:pt>
                <c:pt idx="659">
                  <c:v>-3.9053804266168564E-2</c:v>
                </c:pt>
                <c:pt idx="660">
                  <c:v>-3.4798298974087927E-2</c:v>
                </c:pt>
                <c:pt idx="661">
                  <c:v>-3.1050319018657353E-2</c:v>
                </c:pt>
                <c:pt idx="662">
                  <c:v>-2.7334407733889104E-2</c:v>
                </c:pt>
                <c:pt idx="663">
                  <c:v>-2.6410376572743116E-2</c:v>
                </c:pt>
                <c:pt idx="664">
                  <c:v>-2.6872146400301365E-2</c:v>
                </c:pt>
                <c:pt idx="665">
                  <c:v>-2.6410376572743116E-2</c:v>
                </c:pt>
                <c:pt idx="666">
                  <c:v>-2.4568191490737076E-2</c:v>
                </c:pt>
                <c:pt idx="667">
                  <c:v>-2.2276394711152253E-2</c:v>
                </c:pt>
                <c:pt idx="668">
                  <c:v>-1.8634490921455603E-2</c:v>
                </c:pt>
                <c:pt idx="669">
                  <c:v>-1.8634490921455603E-2</c:v>
                </c:pt>
                <c:pt idx="670">
                  <c:v>-1.7276612331454656E-2</c:v>
                </c:pt>
                <c:pt idx="671">
                  <c:v>-1.4573525916998339E-2</c:v>
                </c:pt>
                <c:pt idx="672">
                  <c:v>-1.322826573375516E-2</c:v>
                </c:pt>
                <c:pt idx="673">
                  <c:v>-1.1887159731648099E-2</c:v>
                </c:pt>
                <c:pt idx="674">
                  <c:v>-1.1441043121384482E-2</c:v>
                </c:pt>
                <c:pt idx="675">
                  <c:v>-1.1441043121384482E-2</c:v>
                </c:pt>
                <c:pt idx="676">
                  <c:v>-1.1441043121384482E-2</c:v>
                </c:pt>
                <c:pt idx="677">
                  <c:v>-1.1887159731648099E-2</c:v>
                </c:pt>
                <c:pt idx="678">
                  <c:v>-1.3676222949234686E-2</c:v>
                </c:pt>
                <c:pt idx="679">
                  <c:v>-1.2780770091995148E-2</c:v>
                </c:pt>
                <c:pt idx="680">
                  <c:v>-1.5922966097169242E-2</c:v>
                </c:pt>
                <c:pt idx="681">
                  <c:v>-1.8181392829336417E-2</c:v>
                </c:pt>
                <c:pt idx="682">
                  <c:v>-1.7728766960431602E-2</c:v>
                </c:pt>
                <c:pt idx="683">
                  <c:v>-1.6373712875465501E-2</c:v>
                </c:pt>
                <c:pt idx="684">
                  <c:v>-2.1363051615525673E-2</c:v>
                </c:pt>
                <c:pt idx="685">
                  <c:v>-2.0451625295904902E-2</c:v>
                </c:pt>
                <c:pt idx="686">
                  <c:v>-2.4108863598207259E-2</c:v>
                </c:pt>
                <c:pt idx="687">
                  <c:v>-2.6410376572743116E-2</c:v>
                </c:pt>
                <c:pt idx="688">
                  <c:v>-3.0118356253500032E-2</c:v>
                </c:pt>
                <c:pt idx="689">
                  <c:v>-3.4798298974087927E-2</c:v>
                </c:pt>
                <c:pt idx="690">
                  <c:v>-3.9053804266168564E-2</c:v>
                </c:pt>
                <c:pt idx="691">
                  <c:v>-3.7630664329978893E-2</c:v>
                </c:pt>
                <c:pt idx="692">
                  <c:v>-4.4312249686494193E-2</c:v>
                </c:pt>
                <c:pt idx="693">
                  <c:v>-4.8176964684088018E-2</c:v>
                </c:pt>
                <c:pt idx="694">
                  <c:v>-5.1098239029786302E-2</c:v>
                </c:pt>
                <c:pt idx="695">
                  <c:v>-5.1098239029786302E-2</c:v>
                </c:pt>
                <c:pt idx="696">
                  <c:v>-5.6011124926228104E-2</c:v>
                </c:pt>
                <c:pt idx="697">
                  <c:v>-6.6006836168757702E-2</c:v>
                </c:pt>
                <c:pt idx="698">
                  <c:v>-7.7274542006740027E-2</c:v>
                </c:pt>
                <c:pt idx="699">
                  <c:v>-8.5656842880559247E-2</c:v>
                </c:pt>
                <c:pt idx="700">
                  <c:v>-9.0443970758824668E-2</c:v>
                </c:pt>
                <c:pt idx="701">
                  <c:v>-9.2051478387727662E-2</c:v>
                </c:pt>
                <c:pt idx="702">
                  <c:v>-9.0979145788843946E-2</c:v>
                </c:pt>
                <c:pt idx="703">
                  <c:v>-9.2051478387727662E-2</c:v>
                </c:pt>
                <c:pt idx="704">
                  <c:v>-8.8842391260023412E-2</c:v>
                </c:pt>
                <c:pt idx="705">
                  <c:v>-8.2494490447453356E-2</c:v>
                </c:pt>
                <c:pt idx="706">
                  <c:v>-7.779372256098363E-2</c:v>
                </c:pt>
                <c:pt idx="707">
                  <c:v>-7.5204004202087837E-2</c:v>
                </c:pt>
                <c:pt idx="708">
                  <c:v>-7.779372256098363E-2</c:v>
                </c:pt>
                <c:pt idx="709">
                  <c:v>-8.4072788302884227E-2</c:v>
                </c:pt>
                <c:pt idx="710">
                  <c:v>-8.5656842880559247E-2</c:v>
                </c:pt>
                <c:pt idx="711">
                  <c:v>-8.7246696328677029E-2</c:v>
                </c:pt>
                <c:pt idx="712">
                  <c:v>-8.4600164787730178E-2</c:v>
                </c:pt>
                <c:pt idx="713">
                  <c:v>-8.0398976215889026E-2</c:v>
                </c:pt>
                <c:pt idx="714">
                  <c:v>-7.6755981369723517E-2</c:v>
                </c:pt>
                <c:pt idx="715">
                  <c:v>-7.3657553374344958E-2</c:v>
                </c:pt>
                <c:pt idx="716">
                  <c:v>-7.3657553374344958E-2</c:v>
                </c:pt>
                <c:pt idx="717">
                  <c:v>-7.4687908500350508E-2</c:v>
                </c:pt>
                <c:pt idx="718">
                  <c:v>-7.3657553374344958E-2</c:v>
                </c:pt>
                <c:pt idx="719">
                  <c:v>-7.1604147743286189E-2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29B3-4273-8AE6-7A7CB2903FEC}"/>
            </c:ext>
          </c:extLst>
        </c:ser>
        <c:ser>
          <c:idx val="4"/>
          <c:order val="4"/>
          <c:tx>
            <c:strRef>
              <c:f>'TASK 1'!$BA$3:$BA$5</c:f>
              <c:strCache>
                <c:ptCount val="3"/>
                <c:pt idx="1">
                  <c:v>2000RPM</c:v>
                </c:pt>
                <c:pt idx="2">
                  <c:v>Log of (P)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'TASK 1'!$D$6:$D$3989</c:f>
              <c:numCache>
                <c:formatCode>0.00000</c:formatCode>
                <c:ptCount val="3984"/>
                <c:pt idx="0">
                  <c:v>1.5940609012704183</c:v>
                </c:pt>
                <c:pt idx="1">
                  <c:v>1.5945030438200891</c:v>
                </c:pt>
                <c:pt idx="2">
                  <c:v>1.5958267770732231</c:v>
                </c:pt>
                <c:pt idx="3">
                  <c:v>1.5980240723341896</c:v>
                </c:pt>
                <c:pt idx="4">
                  <c:v>1.6009728956867482</c:v>
                </c:pt>
                <c:pt idx="5">
                  <c:v>1.6048737705526357</c:v>
                </c:pt>
                <c:pt idx="6">
                  <c:v>1.6094876898532853</c:v>
                </c:pt>
                <c:pt idx="7">
                  <c:v>1.6148972160331345</c:v>
                </c:pt>
                <c:pt idx="8">
                  <c:v>1.6210723711436259</c:v>
                </c:pt>
                <c:pt idx="9">
                  <c:v>1.6278776945799716</c:v>
                </c:pt>
                <c:pt idx="10">
                  <c:v>1.6354837468149122</c:v>
                </c:pt>
                <c:pt idx="11">
                  <c:v>1.6436500382173291</c:v>
                </c:pt>
                <c:pt idx="12">
                  <c:v>1.6523430550627147</c:v>
                </c:pt>
                <c:pt idx="13">
                  <c:v>1.6617180576946593</c:v>
                </c:pt>
                <c:pt idx="14">
                  <c:v>1.6714505542124947</c:v>
                </c:pt>
                <c:pt idx="15">
                  <c:v>1.6817837664678814</c:v>
                </c:pt>
                <c:pt idx="16">
                  <c:v>1.6924944075030843</c:v>
                </c:pt>
                <c:pt idx="17">
                  <c:v>1.7035492982382305</c:v>
                </c:pt>
                <c:pt idx="18">
                  <c:v>1.7149162479935849</c:v>
                </c:pt>
                <c:pt idx="19">
                  <c:v>1.7266457202409118</c:v>
                </c:pt>
                <c:pt idx="20">
                  <c:v>1.7386220279179425</c:v>
                </c:pt>
                <c:pt idx="21">
                  <c:v>1.7508168426497546</c:v>
                </c:pt>
                <c:pt idx="22">
                  <c:v>1.7632033003707717</c:v>
                </c:pt>
                <c:pt idx="23">
                  <c:v>1.775756037844098</c:v>
                </c:pt>
                <c:pt idx="24">
                  <c:v>1.7884512070234555</c:v>
                </c:pt>
                <c:pt idx="25">
                  <c:v>1.8012664704896202</c:v>
                </c:pt>
                <c:pt idx="26">
                  <c:v>1.8141143561291255</c:v>
                </c:pt>
                <c:pt idx="27">
                  <c:v>1.8270460170047342</c:v>
                </c:pt>
                <c:pt idx="28">
                  <c:v>1.840043330603494</c:v>
                </c:pt>
                <c:pt idx="29">
                  <c:v>1.8530286147129897</c:v>
                </c:pt>
                <c:pt idx="30">
                  <c:v>1.8659918001262754</c:v>
                </c:pt>
                <c:pt idx="31">
                  <c:v>1.8789237339675673</c:v>
                </c:pt>
                <c:pt idx="32">
                  <c:v>1.8918718304455837</c:v>
                </c:pt>
                <c:pt idx="33">
                  <c:v>1.9047696259065952</c:v>
                </c:pt>
                <c:pt idx="34">
                  <c:v>1.9175580208254361</c:v>
                </c:pt>
                <c:pt idx="35">
                  <c:v>1.9302866472455196</c:v>
                </c:pt>
                <c:pt idx="36">
                  <c:v>1.9429500700770987</c:v>
                </c:pt>
                <c:pt idx="37">
                  <c:v>1.9554953291841271</c:v>
                </c:pt>
                <c:pt idx="38">
                  <c:v>1.9679689628786923</c:v>
                </c:pt>
                <c:pt idx="39">
                  <c:v>1.9803215860087564</c:v>
                </c:pt>
                <c:pt idx="40">
                  <c:v>1.9925535178321356</c:v>
                </c:pt>
                <c:pt idx="41">
                  <c:v>2.0047081965443363</c:v>
                </c:pt>
                <c:pt idx="42">
                  <c:v>2.0166991380649715</c:v>
                </c:pt>
                <c:pt idx="43">
                  <c:v>2.0285712526925375</c:v>
                </c:pt>
                <c:pt idx="44">
                  <c:v>2.0402857989324916</c:v>
                </c:pt>
                <c:pt idx="45">
                  <c:v>2.0518853788898719</c:v>
                </c:pt>
                <c:pt idx="46">
                  <c:v>2.0633333589517497</c:v>
                </c:pt>
                <c:pt idx="47">
                  <c:v>2.0746701889240069</c:v>
                </c:pt>
                <c:pt idx="48">
                  <c:v>2.085825533520743</c:v>
                </c:pt>
                <c:pt idx="49">
                  <c:v>2.0968752680596876</c:v>
                </c:pt>
                <c:pt idx="50">
                  <c:v>2.1077524987401626</c:v>
                </c:pt>
                <c:pt idx="51">
                  <c:v>2.1184961999117879</c:v>
                </c:pt>
                <c:pt idx="52">
                  <c:v>2.1290773242527368</c:v>
                </c:pt>
                <c:pt idx="53">
                  <c:v>2.1395327715979393</c:v>
                </c:pt>
                <c:pt idx="54">
                  <c:v>2.1498039382270222</c:v>
                </c:pt>
                <c:pt idx="55">
                  <c:v>2.1599580026785188</c:v>
                </c:pt>
                <c:pt idx="56">
                  <c:v>2.1699681739968923</c:v>
                </c:pt>
                <c:pt idx="57">
                  <c:v>2.1798389280231869</c:v>
                </c:pt>
                <c:pt idx="58">
                  <c:v>2.1895464567389267</c:v>
                </c:pt>
                <c:pt idx="59">
                  <c:v>2.199096656305616</c:v>
                </c:pt>
                <c:pt idx="60">
                  <c:v>2.2085219729314334</c:v>
                </c:pt>
                <c:pt idx="61">
                  <c:v>2.2177996799471171</c:v>
                </c:pt>
                <c:pt idx="62">
                  <c:v>2.2269348400126003</c:v>
                </c:pt>
                <c:pt idx="63">
                  <c:v>2.2359322539862951</c:v>
                </c:pt>
                <c:pt idx="64">
                  <c:v>2.2447717614952949</c:v>
                </c:pt>
                <c:pt idx="65">
                  <c:v>2.2534833920870145</c:v>
                </c:pt>
                <c:pt idx="66">
                  <c:v>2.2620474592614253</c:v>
                </c:pt>
                <c:pt idx="67">
                  <c:v>2.2704925036386179</c:v>
                </c:pt>
                <c:pt idx="68">
                  <c:v>2.2787993137555556</c:v>
                </c:pt>
                <c:pt idx="69">
                  <c:v>2.2869502157875488</c:v>
                </c:pt>
                <c:pt idx="70">
                  <c:v>2.2949949938591003</c:v>
                </c:pt>
                <c:pt idx="71">
                  <c:v>2.3028934583565053</c:v>
                </c:pt>
                <c:pt idx="72">
                  <c:v>2.3106720749301237</c:v>
                </c:pt>
                <c:pt idx="73">
                  <c:v>2.318313817223999</c:v>
                </c:pt>
                <c:pt idx="74">
                  <c:v>2.3258234190027447</c:v>
                </c:pt>
                <c:pt idx="75">
                  <c:v>2.3332053726253439</c:v>
                </c:pt>
                <c:pt idx="76">
                  <c:v>2.3404837746257177</c:v>
                </c:pt>
                <c:pt idx="77">
                  <c:v>2.3476226994672418</c:v>
                </c:pt>
                <c:pt idx="78">
                  <c:v>2.3546269768529489</c:v>
                </c:pt>
                <c:pt idx="79">
                  <c:v>2.3615389712692791</c:v>
                </c:pt>
                <c:pt idx="80">
                  <c:v>2.3683054838392832</c:v>
                </c:pt>
                <c:pt idx="81">
                  <c:v>2.3749681862992342</c:v>
                </c:pt>
                <c:pt idx="82">
                  <c:v>2.3815302158362703</c:v>
                </c:pt>
                <c:pt idx="83">
                  <c:v>2.3879590197123459</c:v>
                </c:pt>
                <c:pt idx="84">
                  <c:v>2.3942765267678214</c:v>
                </c:pt>
                <c:pt idx="85">
                  <c:v>2.4004861817912042</c:v>
                </c:pt>
                <c:pt idx="86">
                  <c:v>2.406591270897152</c:v>
                </c:pt>
                <c:pt idx="87">
                  <c:v>2.4125781354312723</c:v>
                </c:pt>
                <c:pt idx="88">
                  <c:v>2.4184504508295834</c:v>
                </c:pt>
                <c:pt idx="89">
                  <c:v>2.42422807069598</c:v>
                </c:pt>
                <c:pt idx="90">
                  <c:v>2.4298975586871476</c:v>
                </c:pt>
                <c:pt idx="91">
                  <c:v>2.4354780541713246</c:v>
                </c:pt>
                <c:pt idx="92">
                  <c:v>2.4409405515396636</c:v>
                </c:pt>
                <c:pt idx="93">
                  <c:v>2.4463041139519239</c:v>
                </c:pt>
                <c:pt idx="94">
                  <c:v>2.4515715370380673</c:v>
                </c:pt>
                <c:pt idx="95">
                  <c:v>2.4567303232232978</c:v>
                </c:pt>
                <c:pt idx="96">
                  <c:v>2.4618135536226196</c:v>
                </c:pt>
                <c:pt idx="97">
                  <c:v>2.4667935023435357</c:v>
                </c:pt>
                <c:pt idx="98">
                  <c:v>2.4716730185000912</c:v>
                </c:pt>
                <c:pt idx="99">
                  <c:v>2.4764548254543031</c:v>
                </c:pt>
                <c:pt idx="100">
                  <c:v>2.4811558708280352</c:v>
                </c:pt>
                <c:pt idx="101">
                  <c:v>2.4857640022849474</c:v>
                </c:pt>
                <c:pt idx="102">
                  <c:v>2.4902816204417575</c:v>
                </c:pt>
                <c:pt idx="103">
                  <c:v>2.4947110252052629</c:v>
                </c:pt>
                <c:pt idx="104">
                  <c:v>2.4990544211971009</c:v>
                </c:pt>
                <c:pt idx="105">
                  <c:v>2.5033139228158845</c:v>
                </c:pt>
                <c:pt idx="106">
                  <c:v>2.507491558965369</c:v>
                </c:pt>
                <c:pt idx="107">
                  <c:v>2.511575905309916</c:v>
                </c:pt>
                <c:pt idx="108">
                  <c:v>2.5155957002684515</c:v>
                </c:pt>
                <c:pt idx="109">
                  <c:v>2.5195129832576257</c:v>
                </c:pt>
                <c:pt idx="110">
                  <c:v>2.5233692209782803</c:v>
                </c:pt>
                <c:pt idx="111">
                  <c:v>2.5271270138391762</c:v>
                </c:pt>
                <c:pt idx="112">
                  <c:v>2.5308269862489765</c:v>
                </c:pt>
                <c:pt idx="113">
                  <c:v>2.5344322734758764</c:v>
                </c:pt>
                <c:pt idx="114">
                  <c:v>2.5379701277584696</c:v>
                </c:pt>
                <c:pt idx="115">
                  <c:v>2.5414419452545256</c:v>
                </c:pt>
                <c:pt idx="116">
                  <c:v>2.5448242987597278</c:v>
                </c:pt>
                <c:pt idx="117">
                  <c:v>2.5481436374348454</c:v>
                </c:pt>
                <c:pt idx="118">
                  <c:v>2.5513889972730204</c:v>
                </c:pt>
                <c:pt idx="119">
                  <c:v>2.5545618391909861</c:v>
                </c:pt>
                <c:pt idx="120">
                  <c:v>2.5576635678875652</c:v>
                </c:pt>
                <c:pt idx="121">
                  <c:v>2.5606955343936537</c:v>
                </c:pt>
                <c:pt idx="122">
                  <c:v>2.5636708994192432</c:v>
                </c:pt>
                <c:pt idx="123">
                  <c:v>2.5665671129934964</c:v>
                </c:pt>
                <c:pt idx="124">
                  <c:v>2.5693973210854648</c:v>
                </c:pt>
                <c:pt idx="125">
                  <c:v>2.5721626826463373</c:v>
                </c:pt>
                <c:pt idx="126">
                  <c:v>2.5748643136645399</c:v>
                </c:pt>
                <c:pt idx="127">
                  <c:v>2.5775032889572613</c:v>
                </c:pt>
                <c:pt idx="128">
                  <c:v>2.5800806438630075</c:v>
                </c:pt>
                <c:pt idx="129">
                  <c:v>2.5825973758414835</c:v>
                </c:pt>
                <c:pt idx="130">
                  <c:v>2.5850431549059416</c:v>
                </c:pt>
                <c:pt idx="131">
                  <c:v>2.5874415515599591</c:v>
                </c:pt>
                <c:pt idx="132">
                  <c:v>2.5897709344582682</c:v>
                </c:pt>
                <c:pt idx="133">
                  <c:v>2.5920434496293616</c:v>
                </c:pt>
                <c:pt idx="134">
                  <c:v>2.5942488668573831</c:v>
                </c:pt>
                <c:pt idx="135">
                  <c:v>2.5964101438442699</c:v>
                </c:pt>
                <c:pt idx="136">
                  <c:v>2.598505988988193</c:v>
                </c:pt>
                <c:pt idx="137">
                  <c:v>2.6005481897240834</c:v>
                </c:pt>
                <c:pt idx="138">
                  <c:v>2.6025266071349242</c:v>
                </c:pt>
                <c:pt idx="139">
                  <c:v>2.6044636616701857</c:v>
                </c:pt>
                <c:pt idx="140">
                  <c:v>2.606338363528125</c:v>
                </c:pt>
                <c:pt idx="141">
                  <c:v>2.6081621863197615</c:v>
                </c:pt>
                <c:pt idx="142">
                  <c:v>2.6099250727216621</c:v>
                </c:pt>
                <c:pt idx="143">
                  <c:v>2.6116383521225046</c:v>
                </c:pt>
                <c:pt idx="144">
                  <c:v>2.6133025816802631</c:v>
                </c:pt>
                <c:pt idx="145">
                  <c:v>2.6149182977778489</c:v>
                </c:pt>
                <c:pt idx="146">
                  <c:v>2.6164755138885654</c:v>
                </c:pt>
                <c:pt idx="147">
                  <c:v>2.6179853026090019</c:v>
                </c:pt>
                <c:pt idx="148">
                  <c:v>2.6194377065029881</c:v>
                </c:pt>
                <c:pt idx="149">
                  <c:v>2.6208540778583549</c:v>
                </c:pt>
                <c:pt idx="150">
                  <c:v>2.6222140229662951</c:v>
                </c:pt>
                <c:pt idx="151">
                  <c:v>2.6235180561820592</c:v>
                </c:pt>
                <c:pt idx="152">
                  <c:v>2.6247872752921073</c:v>
                </c:pt>
                <c:pt idx="153">
                  <c:v>2.6260014238478919</c:v>
                </c:pt>
                <c:pt idx="154">
                  <c:v>2.6271609523747759</c:v>
                </c:pt>
                <c:pt idx="155">
                  <c:v>2.6282867310895144</c:v>
                </c:pt>
                <c:pt idx="156">
                  <c:v>2.6293586225803405</c:v>
                </c:pt>
                <c:pt idx="157">
                  <c:v>2.6303871897955311</c:v>
                </c:pt>
                <c:pt idx="158">
                  <c:v>2.6313625848869608</c:v>
                </c:pt>
                <c:pt idx="159">
                  <c:v>2.6322952873402072</c:v>
                </c:pt>
                <c:pt idx="160">
                  <c:v>2.6331855670595279</c:v>
                </c:pt>
                <c:pt idx="161">
                  <c:v>2.6340235935670839</c:v>
                </c:pt>
                <c:pt idx="162">
                  <c:v>2.6348298023738992</c:v>
                </c:pt>
                <c:pt idx="163">
                  <c:v>2.6355842663112301</c:v>
                </c:pt>
                <c:pt idx="164">
                  <c:v>2.636287252098513</c:v>
                </c:pt>
                <c:pt idx="165">
                  <c:v>2.6369590457907699</c:v>
                </c:pt>
                <c:pt idx="166">
                  <c:v>2.6375797812433479</c:v>
                </c:pt>
                <c:pt idx="167">
                  <c:v>2.6381496756668459</c:v>
                </c:pt>
                <c:pt idx="168">
                  <c:v>2.6386888866901237</c:v>
                </c:pt>
                <c:pt idx="169">
                  <c:v>2.6391775920802147</c:v>
                </c:pt>
                <c:pt idx="170">
                  <c:v>2.6396259192408125</c:v>
                </c:pt>
                <c:pt idx="171">
                  <c:v>2.6400240441088667</c:v>
                </c:pt>
                <c:pt idx="172">
                  <c:v>2.6403919849593236</c:v>
                </c:pt>
                <c:pt idx="173">
                  <c:v>2.6407099528830362</c:v>
                </c:pt>
                <c:pt idx="174">
                  <c:v>2.6409879839759003</c:v>
                </c:pt>
                <c:pt idx="175">
                  <c:v>2.6412162335803266</c:v>
                </c:pt>
                <c:pt idx="176">
                  <c:v>2.6414046971633121</c:v>
                </c:pt>
                <c:pt idx="177">
                  <c:v>2.6415534264538958</c:v>
                </c:pt>
                <c:pt idx="178">
                  <c:v>2.6416624622379814</c:v>
                </c:pt>
                <c:pt idx="179">
                  <c:v>2.6417219247658323</c:v>
                </c:pt>
                <c:pt idx="180">
                  <c:v>2.6417516529769882</c:v>
                </c:pt>
                <c:pt idx="181">
                  <c:v>2.6417219247658323</c:v>
                </c:pt>
                <c:pt idx="182">
                  <c:v>2.6416624622379814</c:v>
                </c:pt>
                <c:pt idx="183">
                  <c:v>2.6415534264538958</c:v>
                </c:pt>
                <c:pt idx="184">
                  <c:v>2.6414046971633121</c:v>
                </c:pt>
                <c:pt idx="185">
                  <c:v>2.6412162335803266</c:v>
                </c:pt>
                <c:pt idx="186">
                  <c:v>2.6409879839759003</c:v>
                </c:pt>
                <c:pt idx="187">
                  <c:v>2.6407099528830362</c:v>
                </c:pt>
                <c:pt idx="188">
                  <c:v>2.6403919849593236</c:v>
                </c:pt>
                <c:pt idx="189">
                  <c:v>2.6400240441088667</c:v>
                </c:pt>
                <c:pt idx="190">
                  <c:v>2.6396259192408125</c:v>
                </c:pt>
                <c:pt idx="191">
                  <c:v>2.6391775920802147</c:v>
                </c:pt>
                <c:pt idx="192">
                  <c:v>2.6386888866901237</c:v>
                </c:pt>
                <c:pt idx="193">
                  <c:v>2.6381496756668459</c:v>
                </c:pt>
                <c:pt idx="194">
                  <c:v>2.6375797812433479</c:v>
                </c:pt>
                <c:pt idx="195">
                  <c:v>2.6369590457907699</c:v>
                </c:pt>
                <c:pt idx="196">
                  <c:v>2.636287252098513</c:v>
                </c:pt>
                <c:pt idx="197">
                  <c:v>2.6355842663112301</c:v>
                </c:pt>
                <c:pt idx="198">
                  <c:v>2.6348298023738992</c:v>
                </c:pt>
                <c:pt idx="199">
                  <c:v>2.6340235935670839</c:v>
                </c:pt>
                <c:pt idx="200">
                  <c:v>2.6331855670595279</c:v>
                </c:pt>
                <c:pt idx="201">
                  <c:v>2.6322952873402072</c:v>
                </c:pt>
                <c:pt idx="202">
                  <c:v>2.6313625848869608</c:v>
                </c:pt>
                <c:pt idx="203">
                  <c:v>2.6303871897955311</c:v>
                </c:pt>
                <c:pt idx="204">
                  <c:v>2.6293586225803405</c:v>
                </c:pt>
                <c:pt idx="205">
                  <c:v>2.6282867310895144</c:v>
                </c:pt>
                <c:pt idx="206">
                  <c:v>2.6271609523747759</c:v>
                </c:pt>
                <c:pt idx="207">
                  <c:v>2.6260014238478919</c:v>
                </c:pt>
                <c:pt idx="208">
                  <c:v>2.6247872752921073</c:v>
                </c:pt>
                <c:pt idx="209">
                  <c:v>2.6235180561820592</c:v>
                </c:pt>
                <c:pt idx="210">
                  <c:v>2.6222140229662951</c:v>
                </c:pt>
                <c:pt idx="211">
                  <c:v>2.6208540778583549</c:v>
                </c:pt>
                <c:pt idx="212">
                  <c:v>2.6194377065029881</c:v>
                </c:pt>
                <c:pt idx="213">
                  <c:v>2.6179853026090019</c:v>
                </c:pt>
                <c:pt idx="214">
                  <c:v>2.6164755138885654</c:v>
                </c:pt>
                <c:pt idx="215">
                  <c:v>2.6149182977778489</c:v>
                </c:pt>
                <c:pt idx="216">
                  <c:v>2.6133025816802631</c:v>
                </c:pt>
                <c:pt idx="217">
                  <c:v>2.6116383521225046</c:v>
                </c:pt>
                <c:pt idx="218">
                  <c:v>2.6099250727216621</c:v>
                </c:pt>
                <c:pt idx="219">
                  <c:v>2.6081621863197615</c:v>
                </c:pt>
                <c:pt idx="220">
                  <c:v>2.606338363528125</c:v>
                </c:pt>
                <c:pt idx="221">
                  <c:v>2.6044636616701857</c:v>
                </c:pt>
                <c:pt idx="222">
                  <c:v>2.6025266071349242</c:v>
                </c:pt>
                <c:pt idx="223">
                  <c:v>2.6005481897240834</c:v>
                </c:pt>
                <c:pt idx="224">
                  <c:v>2.598505988988193</c:v>
                </c:pt>
                <c:pt idx="225">
                  <c:v>2.5964101438442699</c:v>
                </c:pt>
                <c:pt idx="226">
                  <c:v>2.5942488668573831</c:v>
                </c:pt>
                <c:pt idx="227">
                  <c:v>2.5920434496293616</c:v>
                </c:pt>
                <c:pt idx="228">
                  <c:v>2.5897709344582682</c:v>
                </c:pt>
                <c:pt idx="229">
                  <c:v>2.5874415515599591</c:v>
                </c:pt>
                <c:pt idx="230">
                  <c:v>2.5850431549059416</c:v>
                </c:pt>
                <c:pt idx="231">
                  <c:v>2.5825973758414835</c:v>
                </c:pt>
                <c:pt idx="232">
                  <c:v>2.5800806438630075</c:v>
                </c:pt>
                <c:pt idx="233">
                  <c:v>2.5775032889572613</c:v>
                </c:pt>
                <c:pt idx="234">
                  <c:v>2.5748643136645399</c:v>
                </c:pt>
                <c:pt idx="235">
                  <c:v>2.5721626826463373</c:v>
                </c:pt>
                <c:pt idx="236">
                  <c:v>2.5693973210854648</c:v>
                </c:pt>
                <c:pt idx="237">
                  <c:v>2.5665671129934964</c:v>
                </c:pt>
                <c:pt idx="238">
                  <c:v>2.5636708994192432</c:v>
                </c:pt>
                <c:pt idx="239">
                  <c:v>2.5606955343936537</c:v>
                </c:pt>
                <c:pt idx="240">
                  <c:v>2.5576635678875652</c:v>
                </c:pt>
                <c:pt idx="241">
                  <c:v>2.5545618391909861</c:v>
                </c:pt>
                <c:pt idx="242">
                  <c:v>2.5513889972730204</c:v>
                </c:pt>
                <c:pt idx="243">
                  <c:v>2.5481436374348454</c:v>
                </c:pt>
                <c:pt idx="244">
                  <c:v>2.5448242987597278</c:v>
                </c:pt>
                <c:pt idx="245">
                  <c:v>2.5414419452545256</c:v>
                </c:pt>
                <c:pt idx="246">
                  <c:v>2.5379701277584696</c:v>
                </c:pt>
                <c:pt idx="247">
                  <c:v>2.5344322734758764</c:v>
                </c:pt>
                <c:pt idx="248">
                  <c:v>2.5308269862489765</c:v>
                </c:pt>
                <c:pt idx="249">
                  <c:v>2.5271270138391762</c:v>
                </c:pt>
                <c:pt idx="250">
                  <c:v>2.5233692209782803</c:v>
                </c:pt>
                <c:pt idx="251">
                  <c:v>2.5195129832576257</c:v>
                </c:pt>
                <c:pt idx="252">
                  <c:v>2.5155957002684515</c:v>
                </c:pt>
                <c:pt idx="253">
                  <c:v>2.511575905309916</c:v>
                </c:pt>
                <c:pt idx="254">
                  <c:v>2.507491558965369</c:v>
                </c:pt>
                <c:pt idx="255">
                  <c:v>2.5033139228158845</c:v>
                </c:pt>
                <c:pt idx="256">
                  <c:v>2.4990544211971009</c:v>
                </c:pt>
                <c:pt idx="257">
                  <c:v>2.4947110252052629</c:v>
                </c:pt>
                <c:pt idx="258">
                  <c:v>2.4902816204417575</c:v>
                </c:pt>
                <c:pt idx="259">
                  <c:v>2.4857640022849474</c:v>
                </c:pt>
                <c:pt idx="260">
                  <c:v>2.4811558708280352</c:v>
                </c:pt>
                <c:pt idx="261">
                  <c:v>2.4764548254543031</c:v>
                </c:pt>
                <c:pt idx="262">
                  <c:v>2.4716730185000912</c:v>
                </c:pt>
                <c:pt idx="263">
                  <c:v>2.4667935023435357</c:v>
                </c:pt>
                <c:pt idx="264">
                  <c:v>2.4618135536226196</c:v>
                </c:pt>
                <c:pt idx="265">
                  <c:v>2.4567303232232978</c:v>
                </c:pt>
                <c:pt idx="266">
                  <c:v>2.4515715370380673</c:v>
                </c:pt>
                <c:pt idx="267">
                  <c:v>2.4463041139519239</c:v>
                </c:pt>
                <c:pt idx="268">
                  <c:v>2.4409405515396636</c:v>
                </c:pt>
                <c:pt idx="269">
                  <c:v>2.4354780541713246</c:v>
                </c:pt>
                <c:pt idx="270">
                  <c:v>2.4298975586871476</c:v>
                </c:pt>
                <c:pt idx="271">
                  <c:v>2.42422807069598</c:v>
                </c:pt>
                <c:pt idx="272">
                  <c:v>2.4184504508295834</c:v>
                </c:pt>
                <c:pt idx="273">
                  <c:v>2.4125781354312723</c:v>
                </c:pt>
                <c:pt idx="274">
                  <c:v>2.406591270897152</c:v>
                </c:pt>
                <c:pt idx="275">
                  <c:v>2.4004861817912042</c:v>
                </c:pt>
                <c:pt idx="276">
                  <c:v>2.3942765267678214</c:v>
                </c:pt>
                <c:pt idx="277">
                  <c:v>2.3879590197123459</c:v>
                </c:pt>
                <c:pt idx="278">
                  <c:v>2.3815302158362703</c:v>
                </c:pt>
                <c:pt idx="279">
                  <c:v>2.3749681862992342</c:v>
                </c:pt>
                <c:pt idx="280">
                  <c:v>2.3683054838392832</c:v>
                </c:pt>
                <c:pt idx="281">
                  <c:v>2.3615389712692791</c:v>
                </c:pt>
                <c:pt idx="282">
                  <c:v>2.3546269768529489</c:v>
                </c:pt>
                <c:pt idx="283">
                  <c:v>2.3476226994672418</c:v>
                </c:pt>
                <c:pt idx="284">
                  <c:v>2.3404837746257177</c:v>
                </c:pt>
                <c:pt idx="285">
                  <c:v>2.3332053726253439</c:v>
                </c:pt>
                <c:pt idx="286">
                  <c:v>2.3258234190027447</c:v>
                </c:pt>
                <c:pt idx="287">
                  <c:v>2.318313817223999</c:v>
                </c:pt>
                <c:pt idx="288">
                  <c:v>2.3106720749301237</c:v>
                </c:pt>
                <c:pt idx="289">
                  <c:v>2.3028934583565053</c:v>
                </c:pt>
                <c:pt idx="290">
                  <c:v>2.2949949938591003</c:v>
                </c:pt>
                <c:pt idx="291">
                  <c:v>2.2869502157875488</c:v>
                </c:pt>
                <c:pt idx="292">
                  <c:v>2.2787993137555556</c:v>
                </c:pt>
                <c:pt idx="293">
                  <c:v>2.2704925036386179</c:v>
                </c:pt>
                <c:pt idx="294">
                  <c:v>2.2620474592614253</c:v>
                </c:pt>
                <c:pt idx="295">
                  <c:v>2.2534833920870145</c:v>
                </c:pt>
                <c:pt idx="296">
                  <c:v>2.2447717614952949</c:v>
                </c:pt>
                <c:pt idx="297">
                  <c:v>2.2359322539862951</c:v>
                </c:pt>
                <c:pt idx="298">
                  <c:v>2.2269348400126003</c:v>
                </c:pt>
                <c:pt idx="299">
                  <c:v>2.2177996799471171</c:v>
                </c:pt>
                <c:pt idx="300">
                  <c:v>2.2085219729314334</c:v>
                </c:pt>
                <c:pt idx="301">
                  <c:v>2.199096656305616</c:v>
                </c:pt>
                <c:pt idx="302">
                  <c:v>2.1895464567389267</c:v>
                </c:pt>
                <c:pt idx="303">
                  <c:v>2.1798389280231869</c:v>
                </c:pt>
                <c:pt idx="304">
                  <c:v>2.1699681739968923</c:v>
                </c:pt>
                <c:pt idx="305">
                  <c:v>2.1599580026785188</c:v>
                </c:pt>
                <c:pt idx="306">
                  <c:v>2.1498039382270222</c:v>
                </c:pt>
                <c:pt idx="307">
                  <c:v>2.1395327715979393</c:v>
                </c:pt>
                <c:pt idx="308">
                  <c:v>2.1290773242527368</c:v>
                </c:pt>
                <c:pt idx="309">
                  <c:v>2.1184961999117879</c:v>
                </c:pt>
                <c:pt idx="310">
                  <c:v>2.1077524987401626</c:v>
                </c:pt>
                <c:pt idx="311">
                  <c:v>2.0968752680596876</c:v>
                </c:pt>
                <c:pt idx="312">
                  <c:v>2.085825533520743</c:v>
                </c:pt>
                <c:pt idx="313">
                  <c:v>2.0746701889240069</c:v>
                </c:pt>
                <c:pt idx="314">
                  <c:v>2.0633333589517497</c:v>
                </c:pt>
                <c:pt idx="315">
                  <c:v>2.0518853788898719</c:v>
                </c:pt>
                <c:pt idx="316">
                  <c:v>2.0402857989324916</c:v>
                </c:pt>
                <c:pt idx="317">
                  <c:v>2.0285712526925375</c:v>
                </c:pt>
                <c:pt idx="318">
                  <c:v>2.0166991380649715</c:v>
                </c:pt>
                <c:pt idx="319">
                  <c:v>2.0047081965443363</c:v>
                </c:pt>
                <c:pt idx="320">
                  <c:v>1.9925535178321356</c:v>
                </c:pt>
                <c:pt idx="321">
                  <c:v>1.9803215860087564</c:v>
                </c:pt>
                <c:pt idx="322">
                  <c:v>1.9679689628786923</c:v>
                </c:pt>
                <c:pt idx="323">
                  <c:v>1.9554953291841271</c:v>
                </c:pt>
                <c:pt idx="324">
                  <c:v>1.9429500700770987</c:v>
                </c:pt>
                <c:pt idx="325">
                  <c:v>1.9302866472455196</c:v>
                </c:pt>
                <c:pt idx="326">
                  <c:v>1.9175580208254361</c:v>
                </c:pt>
                <c:pt idx="327">
                  <c:v>1.9047696259065952</c:v>
                </c:pt>
                <c:pt idx="328">
                  <c:v>1.8918718304455837</c:v>
                </c:pt>
                <c:pt idx="329">
                  <c:v>1.8789237339675673</c:v>
                </c:pt>
                <c:pt idx="330">
                  <c:v>1.8659918001262754</c:v>
                </c:pt>
                <c:pt idx="331">
                  <c:v>1.8530286147129897</c:v>
                </c:pt>
                <c:pt idx="332">
                  <c:v>1.840043330603494</c:v>
                </c:pt>
                <c:pt idx="333">
                  <c:v>1.8270460170047342</c:v>
                </c:pt>
                <c:pt idx="334">
                  <c:v>1.8141143561291255</c:v>
                </c:pt>
                <c:pt idx="335">
                  <c:v>1.8012664704896202</c:v>
                </c:pt>
                <c:pt idx="336">
                  <c:v>1.7884512070234555</c:v>
                </c:pt>
                <c:pt idx="337">
                  <c:v>1.775756037844098</c:v>
                </c:pt>
                <c:pt idx="338">
                  <c:v>1.7632033003707717</c:v>
                </c:pt>
                <c:pt idx="339">
                  <c:v>1.7508168426497546</c:v>
                </c:pt>
                <c:pt idx="340">
                  <c:v>1.7386220279179425</c:v>
                </c:pt>
                <c:pt idx="341">
                  <c:v>1.7266457202409118</c:v>
                </c:pt>
                <c:pt idx="342">
                  <c:v>1.7149162479935849</c:v>
                </c:pt>
                <c:pt idx="343">
                  <c:v>1.7035492982382305</c:v>
                </c:pt>
                <c:pt idx="344">
                  <c:v>1.6924944075030843</c:v>
                </c:pt>
                <c:pt idx="345">
                  <c:v>1.6817837664678814</c:v>
                </c:pt>
                <c:pt idx="346">
                  <c:v>1.6714505542124947</c:v>
                </c:pt>
                <c:pt idx="347">
                  <c:v>1.6617180576946593</c:v>
                </c:pt>
                <c:pt idx="348">
                  <c:v>1.6523430550627147</c:v>
                </c:pt>
                <c:pt idx="349">
                  <c:v>1.6436500382173291</c:v>
                </c:pt>
                <c:pt idx="350">
                  <c:v>1.6354837468149122</c:v>
                </c:pt>
                <c:pt idx="351">
                  <c:v>1.6278776945799716</c:v>
                </c:pt>
                <c:pt idx="352">
                  <c:v>1.6210723711436259</c:v>
                </c:pt>
                <c:pt idx="353">
                  <c:v>1.6148972160331345</c:v>
                </c:pt>
                <c:pt idx="354">
                  <c:v>1.6094876898532853</c:v>
                </c:pt>
                <c:pt idx="355">
                  <c:v>1.6048737705526357</c:v>
                </c:pt>
                <c:pt idx="356">
                  <c:v>1.6009728956867482</c:v>
                </c:pt>
                <c:pt idx="357">
                  <c:v>1.5980240723341896</c:v>
                </c:pt>
                <c:pt idx="358">
                  <c:v>1.5958267770732231</c:v>
                </c:pt>
                <c:pt idx="359">
                  <c:v>1.5945030438200891</c:v>
                </c:pt>
                <c:pt idx="360">
                  <c:v>1.5940609012704183</c:v>
                </c:pt>
                <c:pt idx="361">
                  <c:v>1.5945030438200891</c:v>
                </c:pt>
                <c:pt idx="362">
                  <c:v>1.5958267770732231</c:v>
                </c:pt>
                <c:pt idx="363">
                  <c:v>1.5980240723341896</c:v>
                </c:pt>
                <c:pt idx="364">
                  <c:v>1.6009728956867482</c:v>
                </c:pt>
                <c:pt idx="365">
                  <c:v>1.6048737705526357</c:v>
                </c:pt>
                <c:pt idx="366">
                  <c:v>1.6094876898532853</c:v>
                </c:pt>
                <c:pt idx="367">
                  <c:v>1.6148972160331345</c:v>
                </c:pt>
                <c:pt idx="368">
                  <c:v>1.6210723711436259</c:v>
                </c:pt>
                <c:pt idx="369">
                  <c:v>1.6278776945799716</c:v>
                </c:pt>
                <c:pt idx="370">
                  <c:v>1.6354837468149122</c:v>
                </c:pt>
                <c:pt idx="371">
                  <c:v>1.6436500382173291</c:v>
                </c:pt>
                <c:pt idx="372">
                  <c:v>1.6523430550627147</c:v>
                </c:pt>
                <c:pt idx="373">
                  <c:v>1.6617180576946593</c:v>
                </c:pt>
                <c:pt idx="374">
                  <c:v>1.6714505542124947</c:v>
                </c:pt>
                <c:pt idx="375">
                  <c:v>1.6817837664678814</c:v>
                </c:pt>
                <c:pt idx="376">
                  <c:v>1.6924944075030843</c:v>
                </c:pt>
                <c:pt idx="377">
                  <c:v>1.7035492982382305</c:v>
                </c:pt>
                <c:pt idx="378">
                  <c:v>1.7149162479935849</c:v>
                </c:pt>
                <c:pt idx="379">
                  <c:v>1.7266457202409118</c:v>
                </c:pt>
                <c:pt idx="380">
                  <c:v>1.7386220279179425</c:v>
                </c:pt>
                <c:pt idx="381">
                  <c:v>1.7508168426497546</c:v>
                </c:pt>
                <c:pt idx="382">
                  <c:v>1.7632033003707717</c:v>
                </c:pt>
                <c:pt idx="383">
                  <c:v>1.775756037844098</c:v>
                </c:pt>
                <c:pt idx="384">
                  <c:v>1.7884512070234555</c:v>
                </c:pt>
                <c:pt idx="385">
                  <c:v>1.8012664704896202</c:v>
                </c:pt>
                <c:pt idx="386">
                  <c:v>1.8141143561291255</c:v>
                </c:pt>
                <c:pt idx="387">
                  <c:v>1.8270460170047342</c:v>
                </c:pt>
                <c:pt idx="388">
                  <c:v>1.840043330603494</c:v>
                </c:pt>
                <c:pt idx="389">
                  <c:v>1.8530286147129897</c:v>
                </c:pt>
                <c:pt idx="390">
                  <c:v>1.8659918001262754</c:v>
                </c:pt>
                <c:pt idx="391">
                  <c:v>1.8789237339675673</c:v>
                </c:pt>
                <c:pt idx="392">
                  <c:v>1.8918718304455837</c:v>
                </c:pt>
                <c:pt idx="393">
                  <c:v>1.9047696259065952</c:v>
                </c:pt>
                <c:pt idx="394">
                  <c:v>1.9175580208254361</c:v>
                </c:pt>
                <c:pt idx="395">
                  <c:v>1.9302866472455196</c:v>
                </c:pt>
                <c:pt idx="396">
                  <c:v>1.9429500700770987</c:v>
                </c:pt>
                <c:pt idx="397">
                  <c:v>1.9554953291841271</c:v>
                </c:pt>
                <c:pt idx="398">
                  <c:v>1.9679689628786923</c:v>
                </c:pt>
                <c:pt idx="399">
                  <c:v>1.9803215860087564</c:v>
                </c:pt>
                <c:pt idx="400">
                  <c:v>1.9925535178321356</c:v>
                </c:pt>
                <c:pt idx="401">
                  <c:v>2.0047081965443363</c:v>
                </c:pt>
                <c:pt idx="402">
                  <c:v>2.0166991380649715</c:v>
                </c:pt>
                <c:pt idx="403">
                  <c:v>2.0285712526925375</c:v>
                </c:pt>
                <c:pt idx="404">
                  <c:v>2.0402857989324916</c:v>
                </c:pt>
                <c:pt idx="405">
                  <c:v>2.0518853788898719</c:v>
                </c:pt>
                <c:pt idx="406">
                  <c:v>2.0633333589517497</c:v>
                </c:pt>
                <c:pt idx="407">
                  <c:v>2.0746701889240069</c:v>
                </c:pt>
                <c:pt idx="408">
                  <c:v>2.085825533520743</c:v>
                </c:pt>
                <c:pt idx="409">
                  <c:v>2.0968752680596876</c:v>
                </c:pt>
                <c:pt idx="410">
                  <c:v>2.1077524987401626</c:v>
                </c:pt>
                <c:pt idx="411">
                  <c:v>2.1184961999117879</c:v>
                </c:pt>
                <c:pt idx="412">
                  <c:v>2.1290773242527368</c:v>
                </c:pt>
                <c:pt idx="413">
                  <c:v>2.1395327715979393</c:v>
                </c:pt>
                <c:pt idx="414">
                  <c:v>2.1498039382270222</c:v>
                </c:pt>
                <c:pt idx="415">
                  <c:v>2.1599580026785188</c:v>
                </c:pt>
                <c:pt idx="416">
                  <c:v>2.1699681739968923</c:v>
                </c:pt>
                <c:pt idx="417">
                  <c:v>2.1798389280231869</c:v>
                </c:pt>
                <c:pt idx="418">
                  <c:v>2.1895464567389267</c:v>
                </c:pt>
                <c:pt idx="419">
                  <c:v>2.199096656305616</c:v>
                </c:pt>
                <c:pt idx="420">
                  <c:v>2.2085219729314334</c:v>
                </c:pt>
                <c:pt idx="421">
                  <c:v>2.2177996799471171</c:v>
                </c:pt>
                <c:pt idx="422">
                  <c:v>2.2269348400126003</c:v>
                </c:pt>
                <c:pt idx="423">
                  <c:v>2.2359322539862951</c:v>
                </c:pt>
                <c:pt idx="424">
                  <c:v>2.2447717614952949</c:v>
                </c:pt>
                <c:pt idx="425">
                  <c:v>2.2534833920870145</c:v>
                </c:pt>
                <c:pt idx="426">
                  <c:v>2.2620474592614253</c:v>
                </c:pt>
                <c:pt idx="427">
                  <c:v>2.2704925036386179</c:v>
                </c:pt>
                <c:pt idx="428">
                  <c:v>2.2787993137555556</c:v>
                </c:pt>
                <c:pt idx="429">
                  <c:v>2.2869502157875488</c:v>
                </c:pt>
                <c:pt idx="430">
                  <c:v>2.2949949938591003</c:v>
                </c:pt>
                <c:pt idx="431">
                  <c:v>2.3028934583565053</c:v>
                </c:pt>
                <c:pt idx="432">
                  <c:v>2.3106720749301237</c:v>
                </c:pt>
                <c:pt idx="433">
                  <c:v>2.318313817223999</c:v>
                </c:pt>
                <c:pt idx="434">
                  <c:v>2.3258234190027447</c:v>
                </c:pt>
                <c:pt idx="435">
                  <c:v>2.3332053726253439</c:v>
                </c:pt>
                <c:pt idx="436">
                  <c:v>2.3404837746257177</c:v>
                </c:pt>
                <c:pt idx="437">
                  <c:v>2.3476226994672418</c:v>
                </c:pt>
                <c:pt idx="438">
                  <c:v>2.3546269768529489</c:v>
                </c:pt>
                <c:pt idx="439">
                  <c:v>2.3615389712692791</c:v>
                </c:pt>
                <c:pt idx="440">
                  <c:v>2.3683054838392832</c:v>
                </c:pt>
                <c:pt idx="441">
                  <c:v>2.3749681862992342</c:v>
                </c:pt>
                <c:pt idx="442">
                  <c:v>2.3815302158362703</c:v>
                </c:pt>
                <c:pt idx="443">
                  <c:v>2.3879590197123459</c:v>
                </c:pt>
                <c:pt idx="444">
                  <c:v>2.3942765267678214</c:v>
                </c:pt>
                <c:pt idx="445">
                  <c:v>2.4004861817912042</c:v>
                </c:pt>
                <c:pt idx="446">
                  <c:v>2.406591270897152</c:v>
                </c:pt>
                <c:pt idx="447">
                  <c:v>2.4125781354312723</c:v>
                </c:pt>
                <c:pt idx="448">
                  <c:v>2.4184504508295834</c:v>
                </c:pt>
                <c:pt idx="449">
                  <c:v>2.42422807069598</c:v>
                </c:pt>
                <c:pt idx="450">
                  <c:v>2.4298975586871476</c:v>
                </c:pt>
                <c:pt idx="451">
                  <c:v>2.4354780541713246</c:v>
                </c:pt>
                <c:pt idx="452">
                  <c:v>2.4409405515396636</c:v>
                </c:pt>
                <c:pt idx="453">
                  <c:v>2.4463041139519239</c:v>
                </c:pt>
                <c:pt idx="454">
                  <c:v>2.4515715370380673</c:v>
                </c:pt>
                <c:pt idx="455">
                  <c:v>2.4567303232232978</c:v>
                </c:pt>
                <c:pt idx="456">
                  <c:v>2.4618135536226196</c:v>
                </c:pt>
                <c:pt idx="457">
                  <c:v>2.4667935023435357</c:v>
                </c:pt>
                <c:pt idx="458">
                  <c:v>2.4716730185000912</c:v>
                </c:pt>
                <c:pt idx="459">
                  <c:v>2.4764548254543031</c:v>
                </c:pt>
                <c:pt idx="460">
                  <c:v>2.4811558708280352</c:v>
                </c:pt>
                <c:pt idx="461">
                  <c:v>2.4857640022849474</c:v>
                </c:pt>
                <c:pt idx="462">
                  <c:v>2.4902816204417575</c:v>
                </c:pt>
                <c:pt idx="463">
                  <c:v>2.4947110252052629</c:v>
                </c:pt>
                <c:pt idx="464">
                  <c:v>2.4990544211971009</c:v>
                </c:pt>
                <c:pt idx="465">
                  <c:v>2.5033139228158845</c:v>
                </c:pt>
                <c:pt idx="466">
                  <c:v>2.507491558965369</c:v>
                </c:pt>
                <c:pt idx="467">
                  <c:v>2.511575905309916</c:v>
                </c:pt>
                <c:pt idx="468">
                  <c:v>2.5155957002684515</c:v>
                </c:pt>
                <c:pt idx="469">
                  <c:v>2.5195129832576257</c:v>
                </c:pt>
                <c:pt idx="470">
                  <c:v>2.5233692209782803</c:v>
                </c:pt>
                <c:pt idx="471">
                  <c:v>2.5271270138391762</c:v>
                </c:pt>
                <c:pt idx="472">
                  <c:v>2.5308269862489765</c:v>
                </c:pt>
                <c:pt idx="473">
                  <c:v>2.5344322734758764</c:v>
                </c:pt>
                <c:pt idx="474">
                  <c:v>2.5379701277584696</c:v>
                </c:pt>
                <c:pt idx="475">
                  <c:v>2.5414419452545256</c:v>
                </c:pt>
                <c:pt idx="476">
                  <c:v>2.5448242987597278</c:v>
                </c:pt>
                <c:pt idx="477">
                  <c:v>2.5481436374348454</c:v>
                </c:pt>
                <c:pt idx="478">
                  <c:v>2.5513889972730204</c:v>
                </c:pt>
                <c:pt idx="479">
                  <c:v>2.5545618391909861</c:v>
                </c:pt>
                <c:pt idx="480">
                  <c:v>2.5576635678875652</c:v>
                </c:pt>
                <c:pt idx="481">
                  <c:v>2.5606955343936537</c:v>
                </c:pt>
                <c:pt idx="482">
                  <c:v>2.5636708994192432</c:v>
                </c:pt>
                <c:pt idx="483">
                  <c:v>2.5665671129934964</c:v>
                </c:pt>
                <c:pt idx="484">
                  <c:v>2.5693973210854648</c:v>
                </c:pt>
                <c:pt idx="485">
                  <c:v>2.5721626826463373</c:v>
                </c:pt>
                <c:pt idx="486">
                  <c:v>2.5748643136645399</c:v>
                </c:pt>
                <c:pt idx="487">
                  <c:v>2.5775032889572613</c:v>
                </c:pt>
                <c:pt idx="488">
                  <c:v>2.5800806438630075</c:v>
                </c:pt>
                <c:pt idx="489">
                  <c:v>2.5825973758414835</c:v>
                </c:pt>
                <c:pt idx="490">
                  <c:v>2.5850431549059416</c:v>
                </c:pt>
                <c:pt idx="491">
                  <c:v>2.5874415515599591</c:v>
                </c:pt>
                <c:pt idx="492">
                  <c:v>2.5897709344582682</c:v>
                </c:pt>
                <c:pt idx="493">
                  <c:v>2.5920434496293616</c:v>
                </c:pt>
                <c:pt idx="494">
                  <c:v>2.5942488668573831</c:v>
                </c:pt>
                <c:pt idx="495">
                  <c:v>2.5964101438442699</c:v>
                </c:pt>
                <c:pt idx="496">
                  <c:v>2.598505988988193</c:v>
                </c:pt>
                <c:pt idx="497">
                  <c:v>2.6005481897240834</c:v>
                </c:pt>
                <c:pt idx="498">
                  <c:v>2.6025266071349242</c:v>
                </c:pt>
                <c:pt idx="499">
                  <c:v>2.6044636616701857</c:v>
                </c:pt>
                <c:pt idx="500">
                  <c:v>2.606338363528125</c:v>
                </c:pt>
                <c:pt idx="501">
                  <c:v>2.6081621863197615</c:v>
                </c:pt>
                <c:pt idx="502">
                  <c:v>2.6099250727216621</c:v>
                </c:pt>
                <c:pt idx="503">
                  <c:v>2.6116383521225046</c:v>
                </c:pt>
                <c:pt idx="504">
                  <c:v>2.6133025816802631</c:v>
                </c:pt>
                <c:pt idx="505">
                  <c:v>2.6149182977778489</c:v>
                </c:pt>
                <c:pt idx="506">
                  <c:v>2.6164755138885654</c:v>
                </c:pt>
                <c:pt idx="507">
                  <c:v>2.6179853026090019</c:v>
                </c:pt>
                <c:pt idx="508">
                  <c:v>2.6194377065029881</c:v>
                </c:pt>
                <c:pt idx="509">
                  <c:v>2.6208540778583549</c:v>
                </c:pt>
                <c:pt idx="510">
                  <c:v>2.6222140229662951</c:v>
                </c:pt>
                <c:pt idx="511">
                  <c:v>2.6235180561820592</c:v>
                </c:pt>
                <c:pt idx="512">
                  <c:v>2.6247872752921073</c:v>
                </c:pt>
                <c:pt idx="513">
                  <c:v>2.6260014238478919</c:v>
                </c:pt>
                <c:pt idx="514">
                  <c:v>2.6271609523747759</c:v>
                </c:pt>
                <c:pt idx="515">
                  <c:v>2.6282867310895144</c:v>
                </c:pt>
                <c:pt idx="516">
                  <c:v>2.6293586225803405</c:v>
                </c:pt>
                <c:pt idx="517">
                  <c:v>2.6303871897955311</c:v>
                </c:pt>
                <c:pt idx="518">
                  <c:v>2.6313625848869608</c:v>
                </c:pt>
                <c:pt idx="519">
                  <c:v>2.6322952873402072</c:v>
                </c:pt>
                <c:pt idx="520">
                  <c:v>2.6331855670595279</c:v>
                </c:pt>
                <c:pt idx="521">
                  <c:v>2.6340235935670839</c:v>
                </c:pt>
                <c:pt idx="522">
                  <c:v>2.6348298023738992</c:v>
                </c:pt>
                <c:pt idx="523">
                  <c:v>2.6355842663112301</c:v>
                </c:pt>
                <c:pt idx="524">
                  <c:v>2.636287252098513</c:v>
                </c:pt>
                <c:pt idx="525">
                  <c:v>2.6369590457907699</c:v>
                </c:pt>
                <c:pt idx="526">
                  <c:v>2.6375797812433479</c:v>
                </c:pt>
                <c:pt idx="527">
                  <c:v>2.6381496756668459</c:v>
                </c:pt>
                <c:pt idx="528">
                  <c:v>2.6386888866901237</c:v>
                </c:pt>
                <c:pt idx="529">
                  <c:v>2.6391775920802147</c:v>
                </c:pt>
                <c:pt idx="530">
                  <c:v>2.6396259192408125</c:v>
                </c:pt>
                <c:pt idx="531">
                  <c:v>2.6400240441088667</c:v>
                </c:pt>
                <c:pt idx="532">
                  <c:v>2.6403919849593236</c:v>
                </c:pt>
                <c:pt idx="533">
                  <c:v>2.6407099528830362</c:v>
                </c:pt>
                <c:pt idx="534">
                  <c:v>2.6409879839759003</c:v>
                </c:pt>
                <c:pt idx="535">
                  <c:v>2.6412162335803266</c:v>
                </c:pt>
                <c:pt idx="536">
                  <c:v>2.6414046971633121</c:v>
                </c:pt>
                <c:pt idx="537">
                  <c:v>2.6415534264538958</c:v>
                </c:pt>
                <c:pt idx="538">
                  <c:v>2.6416624622379814</c:v>
                </c:pt>
                <c:pt idx="539">
                  <c:v>2.6417219247658323</c:v>
                </c:pt>
                <c:pt idx="540">
                  <c:v>2.6417516529769882</c:v>
                </c:pt>
                <c:pt idx="541">
                  <c:v>2.6417219247658323</c:v>
                </c:pt>
                <c:pt idx="542">
                  <c:v>2.6416624622379814</c:v>
                </c:pt>
                <c:pt idx="543">
                  <c:v>2.6415534264538958</c:v>
                </c:pt>
                <c:pt idx="544">
                  <c:v>2.6414046971633121</c:v>
                </c:pt>
                <c:pt idx="545">
                  <c:v>2.6412162335803266</c:v>
                </c:pt>
                <c:pt idx="546">
                  <c:v>2.6409879839759003</c:v>
                </c:pt>
                <c:pt idx="547">
                  <c:v>2.6407099528830362</c:v>
                </c:pt>
                <c:pt idx="548">
                  <c:v>2.6403919849593236</c:v>
                </c:pt>
                <c:pt idx="549">
                  <c:v>2.6400240441088667</c:v>
                </c:pt>
                <c:pt idx="550">
                  <c:v>2.6396259192408125</c:v>
                </c:pt>
                <c:pt idx="551">
                  <c:v>2.6391775920802147</c:v>
                </c:pt>
                <c:pt idx="552">
                  <c:v>2.6386888866901237</c:v>
                </c:pt>
                <c:pt idx="553">
                  <c:v>2.6381496756668459</c:v>
                </c:pt>
                <c:pt idx="554">
                  <c:v>2.6375797812433479</c:v>
                </c:pt>
                <c:pt idx="555">
                  <c:v>2.6369590457907699</c:v>
                </c:pt>
                <c:pt idx="556">
                  <c:v>2.636287252098513</c:v>
                </c:pt>
                <c:pt idx="557">
                  <c:v>2.6355842663112301</c:v>
                </c:pt>
                <c:pt idx="558">
                  <c:v>2.6348298023738992</c:v>
                </c:pt>
                <c:pt idx="559">
                  <c:v>2.6340235935670839</c:v>
                </c:pt>
                <c:pt idx="560">
                  <c:v>2.6331855670595279</c:v>
                </c:pt>
                <c:pt idx="561">
                  <c:v>2.6322952873402072</c:v>
                </c:pt>
                <c:pt idx="562">
                  <c:v>2.6313625848869608</c:v>
                </c:pt>
                <c:pt idx="563">
                  <c:v>2.6303871897955311</c:v>
                </c:pt>
                <c:pt idx="564">
                  <c:v>2.6293586225803405</c:v>
                </c:pt>
                <c:pt idx="565">
                  <c:v>2.6282867310895144</c:v>
                </c:pt>
                <c:pt idx="566">
                  <c:v>2.6271609523747759</c:v>
                </c:pt>
                <c:pt idx="567">
                  <c:v>2.6260014238478919</c:v>
                </c:pt>
                <c:pt idx="568">
                  <c:v>2.6247872752921073</c:v>
                </c:pt>
                <c:pt idx="569">
                  <c:v>2.6235180561820592</c:v>
                </c:pt>
                <c:pt idx="570">
                  <c:v>2.6222140229662951</c:v>
                </c:pt>
                <c:pt idx="571">
                  <c:v>2.6208540778583549</c:v>
                </c:pt>
                <c:pt idx="572">
                  <c:v>2.6194377065029881</c:v>
                </c:pt>
                <c:pt idx="573">
                  <c:v>2.6179853026090019</c:v>
                </c:pt>
                <c:pt idx="574">
                  <c:v>2.6164755138885654</c:v>
                </c:pt>
                <c:pt idx="575">
                  <c:v>2.6149182977778489</c:v>
                </c:pt>
                <c:pt idx="576">
                  <c:v>2.6133025816802631</c:v>
                </c:pt>
                <c:pt idx="577">
                  <c:v>2.6116383521225046</c:v>
                </c:pt>
                <c:pt idx="578">
                  <c:v>2.6099250727216621</c:v>
                </c:pt>
                <c:pt idx="579">
                  <c:v>2.6081621863197615</c:v>
                </c:pt>
                <c:pt idx="580">
                  <c:v>2.606338363528125</c:v>
                </c:pt>
                <c:pt idx="581">
                  <c:v>2.6044636616701857</c:v>
                </c:pt>
                <c:pt idx="582">
                  <c:v>2.6025266071349242</c:v>
                </c:pt>
                <c:pt idx="583">
                  <c:v>2.6005481897240834</c:v>
                </c:pt>
                <c:pt idx="584">
                  <c:v>2.598505988988193</c:v>
                </c:pt>
                <c:pt idx="585">
                  <c:v>2.5964101438442699</c:v>
                </c:pt>
                <c:pt idx="586">
                  <c:v>2.5942488668573831</c:v>
                </c:pt>
                <c:pt idx="587">
                  <c:v>2.5920434496293616</c:v>
                </c:pt>
                <c:pt idx="588">
                  <c:v>2.5897709344582682</c:v>
                </c:pt>
                <c:pt idx="589">
                  <c:v>2.5874415515599591</c:v>
                </c:pt>
                <c:pt idx="590">
                  <c:v>2.5850431549059416</c:v>
                </c:pt>
                <c:pt idx="591">
                  <c:v>2.5825973758414835</c:v>
                </c:pt>
                <c:pt idx="592">
                  <c:v>2.5800806438630075</c:v>
                </c:pt>
                <c:pt idx="593">
                  <c:v>2.5775032889572613</c:v>
                </c:pt>
                <c:pt idx="594">
                  <c:v>2.5748643136645399</c:v>
                </c:pt>
                <c:pt idx="595">
                  <c:v>2.5721626826463373</c:v>
                </c:pt>
                <c:pt idx="596">
                  <c:v>2.5693973210854648</c:v>
                </c:pt>
                <c:pt idx="597">
                  <c:v>2.5665671129934964</c:v>
                </c:pt>
                <c:pt idx="598">
                  <c:v>2.5636708994192432</c:v>
                </c:pt>
                <c:pt idx="599">
                  <c:v>2.5606955343936537</c:v>
                </c:pt>
                <c:pt idx="600">
                  <c:v>2.5576635678875652</c:v>
                </c:pt>
                <c:pt idx="601">
                  <c:v>2.5545618391909861</c:v>
                </c:pt>
                <c:pt idx="602">
                  <c:v>2.5513889972730204</c:v>
                </c:pt>
                <c:pt idx="603">
                  <c:v>2.5481436374348454</c:v>
                </c:pt>
                <c:pt idx="604">
                  <c:v>2.5448242987597278</c:v>
                </c:pt>
                <c:pt idx="605">
                  <c:v>2.5414419452545256</c:v>
                </c:pt>
                <c:pt idx="606">
                  <c:v>2.5379701277584696</c:v>
                </c:pt>
                <c:pt idx="607">
                  <c:v>2.5344322734758764</c:v>
                </c:pt>
                <c:pt idx="608">
                  <c:v>2.5308269862489765</c:v>
                </c:pt>
                <c:pt idx="609">
                  <c:v>2.5271270138391762</c:v>
                </c:pt>
                <c:pt idx="610">
                  <c:v>2.5233692209782803</c:v>
                </c:pt>
                <c:pt idx="611">
                  <c:v>2.5195129832576257</c:v>
                </c:pt>
                <c:pt idx="612">
                  <c:v>2.5155957002684515</c:v>
                </c:pt>
                <c:pt idx="613">
                  <c:v>2.511575905309916</c:v>
                </c:pt>
                <c:pt idx="614">
                  <c:v>2.507491558965369</c:v>
                </c:pt>
                <c:pt idx="615">
                  <c:v>2.5033139228158845</c:v>
                </c:pt>
                <c:pt idx="616">
                  <c:v>2.4990544211971009</c:v>
                </c:pt>
                <c:pt idx="617">
                  <c:v>2.4947110252052629</c:v>
                </c:pt>
                <c:pt idx="618">
                  <c:v>2.4902816204417575</c:v>
                </c:pt>
                <c:pt idx="619">
                  <c:v>2.4857640022849474</c:v>
                </c:pt>
                <c:pt idx="620">
                  <c:v>2.4811558708280352</c:v>
                </c:pt>
                <c:pt idx="621">
                  <c:v>2.4764548254543031</c:v>
                </c:pt>
                <c:pt idx="622">
                  <c:v>2.4716730185000912</c:v>
                </c:pt>
                <c:pt idx="623">
                  <c:v>2.4667786772233953</c:v>
                </c:pt>
                <c:pt idx="624">
                  <c:v>2.4618135536226196</c:v>
                </c:pt>
                <c:pt idx="625">
                  <c:v>2.4567303232232978</c:v>
                </c:pt>
                <c:pt idx="626">
                  <c:v>2.4515715370380673</c:v>
                </c:pt>
                <c:pt idx="627">
                  <c:v>2.4463041139519239</c:v>
                </c:pt>
                <c:pt idx="628">
                  <c:v>2.4409405515396636</c:v>
                </c:pt>
                <c:pt idx="629">
                  <c:v>2.435462120559821</c:v>
                </c:pt>
                <c:pt idx="630">
                  <c:v>2.4298975586871476</c:v>
                </c:pt>
                <c:pt idx="631">
                  <c:v>2.42422807069598</c:v>
                </c:pt>
                <c:pt idx="632">
                  <c:v>2.4184504508295834</c:v>
                </c:pt>
                <c:pt idx="633">
                  <c:v>2.4125781354312723</c:v>
                </c:pt>
                <c:pt idx="634">
                  <c:v>2.406591270897152</c:v>
                </c:pt>
                <c:pt idx="635">
                  <c:v>2.4004861817912042</c:v>
                </c:pt>
                <c:pt idx="636">
                  <c:v>2.3942765267678214</c:v>
                </c:pt>
                <c:pt idx="637">
                  <c:v>2.3879590197123459</c:v>
                </c:pt>
                <c:pt idx="638">
                  <c:v>2.3815302158362703</c:v>
                </c:pt>
                <c:pt idx="639">
                  <c:v>2.3749681862992342</c:v>
                </c:pt>
                <c:pt idx="640">
                  <c:v>2.3683054838392832</c:v>
                </c:pt>
                <c:pt idx="641">
                  <c:v>2.3615389712692791</c:v>
                </c:pt>
                <c:pt idx="642">
                  <c:v>2.3546269768529489</c:v>
                </c:pt>
                <c:pt idx="643">
                  <c:v>2.3476226994672418</c:v>
                </c:pt>
                <c:pt idx="644">
                  <c:v>2.3404639451856344</c:v>
                </c:pt>
                <c:pt idx="645">
                  <c:v>2.3332053726253439</c:v>
                </c:pt>
                <c:pt idx="646">
                  <c:v>2.3258234190027447</c:v>
                </c:pt>
                <c:pt idx="647">
                  <c:v>2.318313817223999</c:v>
                </c:pt>
                <c:pt idx="648">
                  <c:v>2.3106720749301237</c:v>
                </c:pt>
                <c:pt idx="649">
                  <c:v>2.3028934583565053</c:v>
                </c:pt>
                <c:pt idx="650">
                  <c:v>2.2949949938591003</c:v>
                </c:pt>
                <c:pt idx="651">
                  <c:v>2.2869502157875488</c:v>
                </c:pt>
                <c:pt idx="652">
                  <c:v>2.2787993137555556</c:v>
                </c:pt>
                <c:pt idx="653">
                  <c:v>2.2704925036386179</c:v>
                </c:pt>
                <c:pt idx="654">
                  <c:v>2.2620474592614253</c:v>
                </c:pt>
                <c:pt idx="655">
                  <c:v>2.2534833920870145</c:v>
                </c:pt>
                <c:pt idx="656">
                  <c:v>2.2447717614952949</c:v>
                </c:pt>
                <c:pt idx="657">
                  <c:v>2.2359322539862951</c:v>
                </c:pt>
                <c:pt idx="658">
                  <c:v>2.2269348400126003</c:v>
                </c:pt>
                <c:pt idx="659">
                  <c:v>2.2177996799471171</c:v>
                </c:pt>
                <c:pt idx="660">
                  <c:v>2.2085219729314334</c:v>
                </c:pt>
                <c:pt idx="661">
                  <c:v>2.199096656305616</c:v>
                </c:pt>
                <c:pt idx="662">
                  <c:v>2.1895464567389267</c:v>
                </c:pt>
                <c:pt idx="663">
                  <c:v>2.1798389280231869</c:v>
                </c:pt>
                <c:pt idx="664">
                  <c:v>2.1699681739968923</c:v>
                </c:pt>
                <c:pt idx="665">
                  <c:v>2.1599580026785188</c:v>
                </c:pt>
                <c:pt idx="666">
                  <c:v>2.1498039382270222</c:v>
                </c:pt>
                <c:pt idx="667">
                  <c:v>2.1395327715979393</c:v>
                </c:pt>
                <c:pt idx="668">
                  <c:v>2.1290773242527368</c:v>
                </c:pt>
                <c:pt idx="669">
                  <c:v>2.1184961999117879</c:v>
                </c:pt>
                <c:pt idx="670">
                  <c:v>2.1077524987401626</c:v>
                </c:pt>
                <c:pt idx="671">
                  <c:v>2.0968752680596876</c:v>
                </c:pt>
                <c:pt idx="672">
                  <c:v>2.085825533520743</c:v>
                </c:pt>
                <c:pt idx="673">
                  <c:v>2.0746701889240069</c:v>
                </c:pt>
                <c:pt idx="674">
                  <c:v>2.0633333589517497</c:v>
                </c:pt>
                <c:pt idx="675">
                  <c:v>2.0518853788898719</c:v>
                </c:pt>
                <c:pt idx="676">
                  <c:v>2.0402857989324916</c:v>
                </c:pt>
                <c:pt idx="677">
                  <c:v>2.0285712526925375</c:v>
                </c:pt>
                <c:pt idx="678">
                  <c:v>2.0166991380649715</c:v>
                </c:pt>
                <c:pt idx="679">
                  <c:v>2.0047081965443363</c:v>
                </c:pt>
                <c:pt idx="680">
                  <c:v>1.9925535178321356</c:v>
                </c:pt>
                <c:pt idx="681">
                  <c:v>1.9803215860087564</c:v>
                </c:pt>
                <c:pt idx="682">
                  <c:v>1.9679689628786923</c:v>
                </c:pt>
                <c:pt idx="683">
                  <c:v>1.9554953291841271</c:v>
                </c:pt>
                <c:pt idx="684">
                  <c:v>1.9429500700770987</c:v>
                </c:pt>
                <c:pt idx="685">
                  <c:v>1.9302866472455196</c:v>
                </c:pt>
                <c:pt idx="686">
                  <c:v>1.9175580208254361</c:v>
                </c:pt>
                <c:pt idx="687">
                  <c:v>1.9047696259065952</c:v>
                </c:pt>
                <c:pt idx="688">
                  <c:v>1.8918718304455837</c:v>
                </c:pt>
                <c:pt idx="689">
                  <c:v>1.8789237339675673</c:v>
                </c:pt>
                <c:pt idx="690">
                  <c:v>1.8659918001262754</c:v>
                </c:pt>
                <c:pt idx="691">
                  <c:v>1.8530286147129897</c:v>
                </c:pt>
                <c:pt idx="692">
                  <c:v>1.840043330603494</c:v>
                </c:pt>
                <c:pt idx="693">
                  <c:v>1.8270460170047342</c:v>
                </c:pt>
                <c:pt idx="694">
                  <c:v>1.8141143561291255</c:v>
                </c:pt>
                <c:pt idx="695">
                  <c:v>1.8012664704896202</c:v>
                </c:pt>
                <c:pt idx="696">
                  <c:v>1.7884512070234555</c:v>
                </c:pt>
                <c:pt idx="697">
                  <c:v>1.775756037844098</c:v>
                </c:pt>
                <c:pt idx="698">
                  <c:v>1.7632033003707717</c:v>
                </c:pt>
                <c:pt idx="699">
                  <c:v>1.7508168426497546</c:v>
                </c:pt>
                <c:pt idx="700">
                  <c:v>1.7386220279179425</c:v>
                </c:pt>
                <c:pt idx="701">
                  <c:v>1.7266457202409118</c:v>
                </c:pt>
                <c:pt idx="702">
                  <c:v>1.7149162479935849</c:v>
                </c:pt>
                <c:pt idx="703">
                  <c:v>1.7035492982382305</c:v>
                </c:pt>
                <c:pt idx="704">
                  <c:v>1.6924944075030843</c:v>
                </c:pt>
                <c:pt idx="705">
                  <c:v>1.6817837664678814</c:v>
                </c:pt>
                <c:pt idx="706">
                  <c:v>1.6714505542124947</c:v>
                </c:pt>
                <c:pt idx="707">
                  <c:v>1.6617180576946593</c:v>
                </c:pt>
                <c:pt idx="708">
                  <c:v>1.6523430550627147</c:v>
                </c:pt>
                <c:pt idx="709">
                  <c:v>1.6436500382173291</c:v>
                </c:pt>
                <c:pt idx="710">
                  <c:v>1.6354837468149122</c:v>
                </c:pt>
                <c:pt idx="711">
                  <c:v>1.6278776945799716</c:v>
                </c:pt>
                <c:pt idx="712">
                  <c:v>1.6210723711436259</c:v>
                </c:pt>
                <c:pt idx="713">
                  <c:v>1.6148972160331345</c:v>
                </c:pt>
                <c:pt idx="714">
                  <c:v>1.6094876898532853</c:v>
                </c:pt>
                <c:pt idx="715">
                  <c:v>1.6048737705526357</c:v>
                </c:pt>
                <c:pt idx="716">
                  <c:v>1.6009728956867482</c:v>
                </c:pt>
                <c:pt idx="717">
                  <c:v>1.5980240723341896</c:v>
                </c:pt>
                <c:pt idx="718">
                  <c:v>1.5958267770732231</c:v>
                </c:pt>
                <c:pt idx="719">
                  <c:v>1.5945030438200891</c:v>
                </c:pt>
              </c:numCache>
            </c:numRef>
          </c:xVal>
          <c:yVal>
            <c:numRef>
              <c:f>'TASK 1'!$BA$6:$BA$3989</c:f>
              <c:numCache>
                <c:formatCode>0.00000</c:formatCode>
                <c:ptCount val="3984"/>
                <c:pt idx="0">
                  <c:v>4.340774793185929E-4</c:v>
                </c:pt>
                <c:pt idx="1">
                  <c:v>-2.6136156026866902E-3</c:v>
                </c:pt>
                <c:pt idx="2">
                  <c:v>-1.3048416883442813E-3</c:v>
                </c:pt>
                <c:pt idx="3">
                  <c:v>-3.0507515046188267E-3</c:v>
                </c:pt>
                <c:pt idx="4">
                  <c:v>-2.176919254274547E-3</c:v>
                </c:pt>
                <c:pt idx="5">
                  <c:v>-3.9263455147246756E-3</c:v>
                </c:pt>
                <c:pt idx="6">
                  <c:v>-4.3648054024500883E-3</c:v>
                </c:pt>
                <c:pt idx="7">
                  <c:v>-6.5637695023882739E-3</c:v>
                </c:pt>
                <c:pt idx="8">
                  <c:v>-7.0049015686584892E-3</c:v>
                </c:pt>
                <c:pt idx="9">
                  <c:v>-5.6828473303632727E-3</c:v>
                </c:pt>
                <c:pt idx="10">
                  <c:v>-5.2430554123718831E-3</c:v>
                </c:pt>
                <c:pt idx="11">
                  <c:v>-3.9263455147246756E-3</c:v>
                </c:pt>
                <c:pt idx="12">
                  <c:v>-3.0507515046188267E-3</c:v>
                </c:pt>
                <c:pt idx="13">
                  <c:v>-4.3451177401769168E-4</c:v>
                </c:pt>
                <c:pt idx="14">
                  <c:v>1.300933020418072E-3</c:v>
                </c:pt>
                <c:pt idx="15">
                  <c:v>2.5979807199085947E-3</c:v>
                </c:pt>
                <c:pt idx="16">
                  <c:v>4.7511555910010198E-3</c:v>
                </c:pt>
                <c:pt idx="17">
                  <c:v>9.4508957986939347E-3</c:v>
                </c:pt>
                <c:pt idx="18">
                  <c:v>1.4520538757923713E-2</c:v>
                </c:pt>
                <c:pt idx="19">
                  <c:v>1.5778756389040929E-2</c:v>
                </c:pt>
                <c:pt idx="20">
                  <c:v>1.6615547557177382E-2</c:v>
                </c:pt>
                <c:pt idx="21">
                  <c:v>1.7450729510536125E-2</c:v>
                </c:pt>
                <c:pt idx="22">
                  <c:v>1.9946681678842306E-2</c:v>
                </c:pt>
                <c:pt idx="23">
                  <c:v>2.0361282647707864E-2</c:v>
                </c:pt>
                <c:pt idx="24">
                  <c:v>2.201573981772028E-2</c:v>
                </c:pt>
                <c:pt idx="25">
                  <c:v>2.1602716028242194E-2</c:v>
                </c:pt>
                <c:pt idx="26">
                  <c:v>2.201573981772028E-2</c:v>
                </c:pt>
                <c:pt idx="27">
                  <c:v>2.1602716028242194E-2</c:v>
                </c:pt>
                <c:pt idx="28">
                  <c:v>2.0775488193557831E-2</c:v>
                </c:pt>
                <c:pt idx="29">
                  <c:v>1.9946681678842306E-2</c:v>
                </c:pt>
                <c:pt idx="30">
                  <c:v>1.7867718963505686E-2</c:v>
                </c:pt>
                <c:pt idx="31">
                  <c:v>1.7450729510536125E-2</c:v>
                </c:pt>
                <c:pt idx="32">
                  <c:v>1.4520538757923713E-2</c:v>
                </c:pt>
                <c:pt idx="33">
                  <c:v>1.2837224705172217E-2</c:v>
                </c:pt>
                <c:pt idx="34">
                  <c:v>1.4940349792936524E-2</c:v>
                </c:pt>
                <c:pt idx="35">
                  <c:v>1.7867718963505686E-2</c:v>
                </c:pt>
                <c:pt idx="36">
                  <c:v>1.6615547557177382E-2</c:v>
                </c:pt>
                <c:pt idx="37">
                  <c:v>1.5778756389040929E-2</c:v>
                </c:pt>
                <c:pt idx="38">
                  <c:v>1.6197353512439061E-2</c:v>
                </c:pt>
                <c:pt idx="39">
                  <c:v>1.4940349792936524E-2</c:v>
                </c:pt>
                <c:pt idx="40">
                  <c:v>1.3679697291192561E-2</c:v>
                </c:pt>
                <c:pt idx="41">
                  <c:v>1.1570443597278161E-2</c:v>
                </c:pt>
                <c:pt idx="42">
                  <c:v>9.025742086910208E-3</c:v>
                </c:pt>
                <c:pt idx="43">
                  <c:v>4.7511555910010198E-3</c:v>
                </c:pt>
                <c:pt idx="44">
                  <c:v>5.6094453602803856E-3</c:v>
                </c:pt>
                <c:pt idx="45">
                  <c:v>3.4605321095064891E-3</c:v>
                </c:pt>
                <c:pt idx="46">
                  <c:v>1.7337128090005314E-3</c:v>
                </c:pt>
                <c:pt idx="47">
                  <c:v>-3.4883278458213473E-3</c:v>
                </c:pt>
                <c:pt idx="48">
                  <c:v>-3.4883278458213473E-3</c:v>
                </c:pt>
                <c:pt idx="49">
                  <c:v>-3.4883278458213473E-3</c:v>
                </c:pt>
                <c:pt idx="50">
                  <c:v>-5.6828473303632727E-3</c:v>
                </c:pt>
                <c:pt idx="51">
                  <c:v>-8.3309926200514969E-3</c:v>
                </c:pt>
                <c:pt idx="52">
                  <c:v>-1.0550182333308195E-2</c:v>
                </c:pt>
                <c:pt idx="53">
                  <c:v>-1.0995384301463193E-2</c:v>
                </c:pt>
                <c:pt idx="54">
                  <c:v>-1.4124642691606345E-2</c:v>
                </c:pt>
                <c:pt idx="55">
                  <c:v>-1.5022873584506671E-2</c:v>
                </c:pt>
                <c:pt idx="56">
                  <c:v>-1.8634490921455603E-2</c:v>
                </c:pt>
                <c:pt idx="57">
                  <c:v>-2.2276394711152253E-2</c:v>
                </c:pt>
                <c:pt idx="58">
                  <c:v>-2.6410376572743116E-2</c:v>
                </c:pt>
                <c:pt idx="59">
                  <c:v>-2.6872146400301365E-2</c:v>
                </c:pt>
                <c:pt idx="60">
                  <c:v>-2.8724151261894745E-2</c:v>
                </c:pt>
                <c:pt idx="61">
                  <c:v>-2.91883891274822E-2</c:v>
                </c:pt>
                <c:pt idx="62">
                  <c:v>-3.3389013318065645E-2</c:v>
                </c:pt>
                <c:pt idx="63">
                  <c:v>-3.1050319018657353E-2</c:v>
                </c:pt>
                <c:pt idx="64">
                  <c:v>-3.1984286006358213E-2</c:v>
                </c:pt>
                <c:pt idx="65">
                  <c:v>-2.9653123769906618E-2</c:v>
                </c:pt>
                <c:pt idx="66">
                  <c:v>-3.1517051446064863E-2</c:v>
                </c:pt>
                <c:pt idx="67">
                  <c:v>-2.9653123769906618E-2</c:v>
                </c:pt>
                <c:pt idx="68">
                  <c:v>-2.91883891274822E-2</c:v>
                </c:pt>
                <c:pt idx="69">
                  <c:v>-2.91883891274822E-2</c:v>
                </c:pt>
                <c:pt idx="70">
                  <c:v>-3.1517051446064863E-2</c:v>
                </c:pt>
                <c:pt idx="71">
                  <c:v>-3.3389013318065645E-2</c:v>
                </c:pt>
                <c:pt idx="72">
                  <c:v>-3.3389013318065645E-2</c:v>
                </c:pt>
                <c:pt idx="73">
                  <c:v>-3.4798298974087927E-2</c:v>
                </c:pt>
                <c:pt idx="74">
                  <c:v>-3.6212172654444715E-2</c:v>
                </c:pt>
                <c:pt idx="75">
                  <c:v>-3.7157318798757548E-2</c:v>
                </c:pt>
                <c:pt idx="76">
                  <c:v>-3.5740369803151061E-2</c:v>
                </c:pt>
                <c:pt idx="77">
                  <c:v>-3.5269078946370637E-2</c:v>
                </c:pt>
                <c:pt idx="78">
                  <c:v>-3.4798298974087927E-2</c:v>
                </c:pt>
                <c:pt idx="79">
                  <c:v>-3.5740369803151061E-2</c:v>
                </c:pt>
                <c:pt idx="80">
                  <c:v>-3.4798298974087927E-2</c:v>
                </c:pt>
                <c:pt idx="81">
                  <c:v>-3.4798298974087927E-2</c:v>
                </c:pt>
                <c:pt idx="82">
                  <c:v>-3.4798298974087927E-2</c:v>
                </c:pt>
                <c:pt idx="83">
                  <c:v>-3.5740369803151061E-2</c:v>
                </c:pt>
                <c:pt idx="84">
                  <c:v>-3.6684488613888719E-2</c:v>
                </c:pt>
                <c:pt idx="85">
                  <c:v>-3.8578905933551705E-2</c:v>
                </c:pt>
                <c:pt idx="86">
                  <c:v>-4.0005161671583807E-2</c:v>
                </c:pt>
                <c:pt idx="87">
                  <c:v>-4.0958607678906384E-2</c:v>
                </c:pt>
                <c:pt idx="88">
                  <c:v>-4.2392712939904729E-2</c:v>
                </c:pt>
                <c:pt idx="89">
                  <c:v>-4.1436116778032536E-2</c:v>
                </c:pt>
                <c:pt idx="90">
                  <c:v>-4.1914151478914877E-2</c:v>
                </c:pt>
                <c:pt idx="91">
                  <c:v>-4.3831569524636682E-2</c:v>
                </c:pt>
                <c:pt idx="92">
                  <c:v>-4.6240308266771224E-2</c:v>
                </c:pt>
                <c:pt idx="93">
                  <c:v>-4.5275209020937013E-2</c:v>
                </c:pt>
                <c:pt idx="94">
                  <c:v>-4.3831569524636682E-2</c:v>
                </c:pt>
                <c:pt idx="95">
                  <c:v>-3.9053804266168564E-2</c:v>
                </c:pt>
                <c:pt idx="96">
                  <c:v>-3.6212172654444715E-2</c:v>
                </c:pt>
                <c:pt idx="97">
                  <c:v>-3.3389013318065645E-2</c:v>
                </c:pt>
                <c:pt idx="98">
                  <c:v>-3.3389013318065645E-2</c:v>
                </c:pt>
                <c:pt idx="99">
                  <c:v>-3.3389013318065645E-2</c:v>
                </c:pt>
                <c:pt idx="100">
                  <c:v>-3.5740369803151061E-2</c:v>
                </c:pt>
                <c:pt idx="101">
                  <c:v>-3.4798298974087927E-2</c:v>
                </c:pt>
                <c:pt idx="102">
                  <c:v>-3.385826726096737E-2</c:v>
                </c:pt>
                <c:pt idx="103">
                  <c:v>-3.1050319018657353E-2</c:v>
                </c:pt>
                <c:pt idx="104">
                  <c:v>-3.0584087646018613E-2</c:v>
                </c:pt>
                <c:pt idx="105">
                  <c:v>-2.8724151261894745E-2</c:v>
                </c:pt>
                <c:pt idx="106">
                  <c:v>-2.7797161620935564E-2</c:v>
                </c:pt>
                <c:pt idx="107">
                  <c:v>-2.6410376572743116E-2</c:v>
                </c:pt>
                <c:pt idx="108">
                  <c:v>-2.4108863598207259E-2</c:v>
                </c:pt>
                <c:pt idx="109">
                  <c:v>-2.2276394711152253E-2</c:v>
                </c:pt>
                <c:pt idx="110">
                  <c:v>-1.9996628416253676E-2</c:v>
                </c:pt>
                <c:pt idx="111">
                  <c:v>-1.9542107723899943E-2</c:v>
                </c:pt>
                <c:pt idx="112">
                  <c:v>-1.7728766960431602E-2</c:v>
                </c:pt>
                <c:pt idx="113">
                  <c:v>-1.5922966097169242E-2</c:v>
                </c:pt>
                <c:pt idx="114">
                  <c:v>-1.1887159731648099E-2</c:v>
                </c:pt>
                <c:pt idx="115">
                  <c:v>-8.3309926200514969E-3</c:v>
                </c:pt>
                <c:pt idx="116">
                  <c:v>-4.8037084028205992E-3</c:v>
                </c:pt>
                <c:pt idx="117">
                  <c:v>-3.4883278458213473E-3</c:v>
                </c:pt>
                <c:pt idx="118">
                  <c:v>-1.3048416883442813E-3</c:v>
                </c:pt>
                <c:pt idx="119">
                  <c:v>0</c:v>
                </c:pt>
                <c:pt idx="120">
                  <c:v>3.8911662369104775E-3</c:v>
                </c:pt>
                <c:pt idx="121">
                  <c:v>7.7477780007399483E-3</c:v>
                </c:pt>
                <c:pt idx="122">
                  <c:v>1.0723865391773066E-2</c:v>
                </c:pt>
                <c:pt idx="123">
                  <c:v>1.1570443597278161E-2</c:v>
                </c:pt>
                <c:pt idx="124">
                  <c:v>1.2415374762432893E-2</c:v>
                </c:pt>
                <c:pt idx="125">
                  <c:v>1.2837224705172217E-2</c:v>
                </c:pt>
                <c:pt idx="126">
                  <c:v>1.4100321519620545E-2</c:v>
                </c:pt>
                <c:pt idx="127">
                  <c:v>1.6197353512439061E-2</c:v>
                </c:pt>
                <c:pt idx="128">
                  <c:v>1.9116290447072779E-2</c:v>
                </c:pt>
                <c:pt idx="129">
                  <c:v>2.2428371185486493E-2</c:v>
                </c:pt>
                <c:pt idx="130">
                  <c:v>2.5715383901340642E-2</c:v>
                </c:pt>
                <c:pt idx="131">
                  <c:v>2.8571252692537637E-2</c:v>
                </c:pt>
                <c:pt idx="132">
                  <c:v>2.8571252692537637E-2</c:v>
                </c:pt>
                <c:pt idx="133">
                  <c:v>2.8571252692537637E-2</c:v>
                </c:pt>
                <c:pt idx="134">
                  <c:v>2.7757204690553483E-2</c:v>
                </c:pt>
                <c:pt idx="135">
                  <c:v>2.8571252692537637E-2</c:v>
                </c:pt>
                <c:pt idx="136">
                  <c:v>2.8977705208777998E-2</c:v>
                </c:pt>
                <c:pt idx="137">
                  <c:v>3.1004281363536827E-2</c:v>
                </c:pt>
                <c:pt idx="138">
                  <c:v>3.0599721965951066E-2</c:v>
                </c:pt>
                <c:pt idx="139">
                  <c:v>3.1812271330370401E-2</c:v>
                </c:pt>
                <c:pt idx="140">
                  <c:v>2.9789470831855614E-2</c:v>
                </c:pt>
                <c:pt idx="141">
                  <c:v>2.9383777685209667E-2</c:v>
                </c:pt>
                <c:pt idx="142">
                  <c:v>2.9789470831855614E-2</c:v>
                </c:pt>
                <c:pt idx="143">
                  <c:v>3.0599721965951066E-2</c:v>
                </c:pt>
                <c:pt idx="144">
                  <c:v>3.2618760850719929E-2</c:v>
                </c:pt>
                <c:pt idx="145">
                  <c:v>3.3021444682910656E-2</c:v>
                </c:pt>
                <c:pt idx="146">
                  <c:v>3.3021444682910656E-2</c:v>
                </c:pt>
                <c:pt idx="147">
                  <c:v>3.1812271330370401E-2</c:v>
                </c:pt>
                <c:pt idx="148">
                  <c:v>3.1812271330370401E-2</c:v>
                </c:pt>
                <c:pt idx="149">
                  <c:v>3.2215703297981568E-2</c:v>
                </c:pt>
                <c:pt idx="150">
                  <c:v>3.382569395331033E-2</c:v>
                </c:pt>
                <c:pt idx="151">
                  <c:v>3.4628456625320346E-2</c:v>
                </c:pt>
                <c:pt idx="152">
                  <c:v>3.5829825252828171E-2</c:v>
                </c:pt>
                <c:pt idx="153">
                  <c:v>3.5429738184548303E-2</c:v>
                </c:pt>
                <c:pt idx="154">
                  <c:v>3.5429738184548303E-2</c:v>
                </c:pt>
                <c:pt idx="155">
                  <c:v>3.5029282202368152E-2</c:v>
                </c:pt>
                <c:pt idx="156">
                  <c:v>3.6229544086294529E-2</c:v>
                </c:pt>
                <c:pt idx="157">
                  <c:v>3.7824750588341866E-2</c:v>
                </c:pt>
                <c:pt idx="158">
                  <c:v>3.8620161949702782E-2</c:v>
                </c:pt>
                <c:pt idx="159">
                  <c:v>4.060234011407314E-2</c:v>
                </c:pt>
                <c:pt idx="160">
                  <c:v>4.218159451576628E-2</c:v>
                </c:pt>
                <c:pt idx="161">
                  <c:v>4.4539760392410983E-2</c:v>
                </c:pt>
                <c:pt idx="162">
                  <c:v>4.6885190837710138E-2</c:v>
                </c:pt>
                <c:pt idx="163">
                  <c:v>4.9992856920142645E-2</c:v>
                </c:pt>
                <c:pt idx="164">
                  <c:v>5.0766311233042323E-2</c:v>
                </c:pt>
                <c:pt idx="165">
                  <c:v>5.2309099647323443E-2</c:v>
                </c:pt>
                <c:pt idx="166">
                  <c:v>5.1538390515327381E-2</c:v>
                </c:pt>
                <c:pt idx="167">
                  <c:v>5.3078443483419682E-2</c:v>
                </c:pt>
                <c:pt idx="168">
                  <c:v>5.4613054556887738E-2</c:v>
                </c:pt>
                <c:pt idx="169">
                  <c:v>5.6142262059052331E-2</c:v>
                </c:pt>
                <c:pt idx="170">
                  <c:v>5.6142262059052331E-2</c:v>
                </c:pt>
                <c:pt idx="171">
                  <c:v>5.5760464687734781E-2</c:v>
                </c:pt>
                <c:pt idx="172">
                  <c:v>5.6904851336472557E-2</c:v>
                </c:pt>
                <c:pt idx="173">
                  <c:v>5.7285644418214647E-2</c:v>
                </c:pt>
                <c:pt idx="174">
                  <c:v>5.8805486675906807E-2</c:v>
                </c:pt>
                <c:pt idx="175">
                  <c:v>5.8805486675906807E-2</c:v>
                </c:pt>
                <c:pt idx="176">
                  <c:v>5.9184617631371138E-2</c:v>
                </c:pt>
                <c:pt idx="177">
                  <c:v>6.0320028688285184E-2</c:v>
                </c:pt>
                <c:pt idx="178">
                  <c:v>6.107532362979181E-2</c:v>
                </c:pt>
                <c:pt idx="179">
                  <c:v>6.1829307294699029E-2</c:v>
                </c:pt>
                <c:pt idx="180">
                  <c:v>6.2957834084510222E-2</c:v>
                </c:pt>
                <c:pt idx="181">
                  <c:v>6.069784035361165E-2</c:v>
                </c:pt>
                <c:pt idx="182">
                  <c:v>6.1829307294699029E-2</c:v>
                </c:pt>
                <c:pt idx="183">
                  <c:v>6.333335895174956E-2</c:v>
                </c:pt>
                <c:pt idx="184">
                  <c:v>6.7442842776380657E-2</c:v>
                </c:pt>
                <c:pt idx="185">
                  <c:v>6.5579714728448424E-2</c:v>
                </c:pt>
                <c:pt idx="186">
                  <c:v>6.445798922691845E-2</c:v>
                </c:pt>
                <c:pt idx="187">
                  <c:v>6.4083435963596003E-2</c:v>
                </c:pt>
                <c:pt idx="188">
                  <c:v>6.445798922691845E-2</c:v>
                </c:pt>
                <c:pt idx="189">
                  <c:v>6.5206128054311904E-2</c:v>
                </c:pt>
                <c:pt idx="190">
                  <c:v>6.5579714728448424E-2</c:v>
                </c:pt>
                <c:pt idx="191">
                  <c:v>6.7070856045370192E-2</c:v>
                </c:pt>
                <c:pt idx="192">
                  <c:v>6.6698550422995259E-2</c:v>
                </c:pt>
                <c:pt idx="193">
                  <c:v>6.7814511161840119E-2</c:v>
                </c:pt>
                <c:pt idx="194">
                  <c:v>6.7442842776380657E-2</c:v>
                </c:pt>
                <c:pt idx="195">
                  <c:v>6.6698550422995259E-2</c:v>
                </c:pt>
                <c:pt idx="196">
                  <c:v>6.855689507236315E-2</c:v>
                </c:pt>
                <c:pt idx="197">
                  <c:v>6.855689507236315E-2</c:v>
                </c:pt>
                <c:pt idx="198">
                  <c:v>6.9298012115529259E-2</c:v>
                </c:pt>
                <c:pt idx="199">
                  <c:v>6.9668096911595645E-2</c:v>
                </c:pt>
                <c:pt idx="200">
                  <c:v>7.1882007306125359E-2</c:v>
                </c:pt>
                <c:pt idx="201">
                  <c:v>7.2984744627930392E-2</c:v>
                </c:pt>
                <c:pt idx="202">
                  <c:v>7.5911761482777521E-2</c:v>
                </c:pt>
                <c:pt idx="203">
                  <c:v>7.7731179652392027E-2</c:v>
                </c:pt>
                <c:pt idx="204">
                  <c:v>8.0626486921805726E-2</c:v>
                </c:pt>
                <c:pt idx="205">
                  <c:v>8.2785370316450071E-2</c:v>
                </c:pt>
                <c:pt idx="206">
                  <c:v>8.4933574936716119E-2</c:v>
                </c:pt>
                <c:pt idx="207">
                  <c:v>8.6003705618381956E-2</c:v>
                </c:pt>
                <c:pt idx="208">
                  <c:v>8.7071205906535415E-2</c:v>
                </c:pt>
                <c:pt idx="209">
                  <c:v>8.8136088700551299E-2</c:v>
                </c:pt>
                <c:pt idx="210">
                  <c:v>8.8490470182396225E-2</c:v>
                </c:pt>
                <c:pt idx="211">
                  <c:v>8.8490470182396225E-2</c:v>
                </c:pt>
                <c:pt idx="212">
                  <c:v>8.7781417809542378E-2</c:v>
                </c:pt>
                <c:pt idx="213">
                  <c:v>8.9551882886454118E-2</c:v>
                </c:pt>
                <c:pt idx="214">
                  <c:v>9.2018470752797024E-2</c:v>
                </c:pt>
                <c:pt idx="215">
                  <c:v>9.5518042323150809E-2</c:v>
                </c:pt>
                <c:pt idx="216">
                  <c:v>9.864372581705691E-2</c:v>
                </c:pt>
                <c:pt idx="217">
                  <c:v>0.10071508657308159</c:v>
                </c:pt>
                <c:pt idx="218">
                  <c:v>0.10311925354571388</c:v>
                </c:pt>
                <c:pt idx="219">
                  <c:v>0.10619089726341525</c:v>
                </c:pt>
                <c:pt idx="220">
                  <c:v>0.10619089726341525</c:v>
                </c:pt>
                <c:pt idx="221">
                  <c:v>0.10585067438514352</c:v>
                </c:pt>
                <c:pt idx="222">
                  <c:v>0.11092624226642028</c:v>
                </c:pt>
                <c:pt idx="223">
                  <c:v>0.11193427633268159</c:v>
                </c:pt>
                <c:pt idx="224">
                  <c:v>0.11527759139590141</c:v>
                </c:pt>
                <c:pt idx="225">
                  <c:v>0.11627558758054428</c:v>
                </c:pt>
                <c:pt idx="226">
                  <c:v>0.1195857749617838</c:v>
                </c:pt>
                <c:pt idx="227">
                  <c:v>0.12417805547467511</c:v>
                </c:pt>
                <c:pt idx="228">
                  <c:v>0.12645611343180432</c:v>
                </c:pt>
                <c:pt idx="229">
                  <c:v>0.12775251583297328</c:v>
                </c:pt>
                <c:pt idx="230">
                  <c:v>0.12775251583297328</c:v>
                </c:pt>
                <c:pt idx="231">
                  <c:v>0.13289976994448291</c:v>
                </c:pt>
                <c:pt idx="232">
                  <c:v>0.13703745478951265</c:v>
                </c:pt>
                <c:pt idx="233">
                  <c:v>0.14082218010931058</c:v>
                </c:pt>
                <c:pt idx="234">
                  <c:v>0.14395111642396349</c:v>
                </c:pt>
                <c:pt idx="235">
                  <c:v>0.1464381352857746</c:v>
                </c:pt>
                <c:pt idx="236">
                  <c:v>0.14798532068380513</c:v>
                </c:pt>
                <c:pt idx="237">
                  <c:v>0.15106325335375018</c:v>
                </c:pt>
                <c:pt idx="238">
                  <c:v>0.15442397311464698</c:v>
                </c:pt>
                <c:pt idx="239">
                  <c:v>0.15866398081398933</c:v>
                </c:pt>
                <c:pt idx="240">
                  <c:v>0.16375752398195581</c:v>
                </c:pt>
                <c:pt idx="241">
                  <c:v>0.16790781000148003</c:v>
                </c:pt>
                <c:pt idx="242">
                  <c:v>0.17114115102838207</c:v>
                </c:pt>
                <c:pt idx="243">
                  <c:v>0.17464119266044847</c:v>
                </c:pt>
                <c:pt idx="244">
                  <c:v>0.17897694729316943</c:v>
                </c:pt>
                <c:pt idx="245">
                  <c:v>0.18355453361886168</c:v>
                </c:pt>
                <c:pt idx="246">
                  <c:v>0.18808437371493819</c:v>
                </c:pt>
                <c:pt idx="247">
                  <c:v>0.19312459835446161</c:v>
                </c:pt>
                <c:pt idx="248">
                  <c:v>0.19755621315353653</c:v>
                </c:pt>
                <c:pt idx="249">
                  <c:v>0.20194306340165025</c:v>
                </c:pt>
                <c:pt idx="250">
                  <c:v>0.20601587676334454</c:v>
                </c:pt>
                <c:pt idx="251">
                  <c:v>0.21005084987513725</c:v>
                </c:pt>
                <c:pt idx="252">
                  <c:v>0.21484384804769785</c:v>
                </c:pt>
                <c:pt idx="253">
                  <c:v>0.21906033244886131</c:v>
                </c:pt>
                <c:pt idx="254">
                  <c:v>0.2242740142942577</c:v>
                </c:pt>
                <c:pt idx="255">
                  <c:v>0.22993768590793387</c:v>
                </c:pt>
                <c:pt idx="256">
                  <c:v>0.23578087032756029</c:v>
                </c:pt>
                <c:pt idx="257">
                  <c:v>0.24129738710999321</c:v>
                </c:pt>
                <c:pt idx="258">
                  <c:v>0.24674470972384135</c:v>
                </c:pt>
                <c:pt idx="259">
                  <c:v>0.25188145455252764</c:v>
                </c:pt>
                <c:pt idx="260">
                  <c:v>0.25719842613934452</c:v>
                </c:pt>
                <c:pt idx="261">
                  <c:v>0.26316246496221668</c:v>
                </c:pt>
                <c:pt idx="262">
                  <c:v>0.26904570965762298</c:v>
                </c:pt>
                <c:pt idx="263">
                  <c:v>0.27508089845685851</c:v>
                </c:pt>
                <c:pt idx="264">
                  <c:v>0.28148788794008123</c:v>
                </c:pt>
                <c:pt idx="265">
                  <c:v>0.28802553538836284</c:v>
                </c:pt>
                <c:pt idx="266">
                  <c:v>0.29468662427944325</c:v>
                </c:pt>
                <c:pt idx="267">
                  <c:v>0.3010299956639812</c:v>
                </c:pt>
                <c:pt idx="268">
                  <c:v>0.30706795066129838</c:v>
                </c:pt>
                <c:pt idx="269">
                  <c:v>0.31344537042641407</c:v>
                </c:pt>
                <c:pt idx="270">
                  <c:v>0.32014628611105395</c:v>
                </c:pt>
                <c:pt idx="271">
                  <c:v>0.32797162362301058</c:v>
                </c:pt>
                <c:pt idx="272">
                  <c:v>0.33665982345442003</c:v>
                </c:pt>
                <c:pt idx="273">
                  <c:v>0.34635297445063867</c:v>
                </c:pt>
                <c:pt idx="274">
                  <c:v>0.35506820634885072</c:v>
                </c:pt>
                <c:pt idx="275">
                  <c:v>0.36398782974849142</c:v>
                </c:pt>
                <c:pt idx="276">
                  <c:v>0.37180645850741589</c:v>
                </c:pt>
                <c:pt idx="277">
                  <c:v>0.38003024796783064</c:v>
                </c:pt>
                <c:pt idx="278">
                  <c:v>0.38792346697343671</c:v>
                </c:pt>
                <c:pt idx="279">
                  <c:v>0.39654803798713201</c:v>
                </c:pt>
                <c:pt idx="280">
                  <c:v>0.40500466505036936</c:v>
                </c:pt>
                <c:pt idx="281">
                  <c:v>0.41380251676935148</c:v>
                </c:pt>
                <c:pt idx="282">
                  <c:v>0.42258983985148213</c:v>
                </c:pt>
                <c:pt idx="283">
                  <c:v>0.43152458418745093</c:v>
                </c:pt>
                <c:pt idx="284">
                  <c:v>0.44090908206521767</c:v>
                </c:pt>
                <c:pt idx="285">
                  <c:v>0.45101845215545738</c:v>
                </c:pt>
                <c:pt idx="286">
                  <c:v>0.46104809167065786</c:v>
                </c:pt>
                <c:pt idx="287">
                  <c:v>0.47114496516063303</c:v>
                </c:pt>
                <c:pt idx="288">
                  <c:v>0.48115587082803513</c:v>
                </c:pt>
                <c:pt idx="289">
                  <c:v>0.49108141342318717</c:v>
                </c:pt>
                <c:pt idx="290">
                  <c:v>0.50147007210041228</c:v>
                </c:pt>
                <c:pt idx="291">
                  <c:v>0.51161602056913769</c:v>
                </c:pt>
                <c:pt idx="292">
                  <c:v>0.52270499273474991</c:v>
                </c:pt>
                <c:pt idx="293">
                  <c:v>0.53389910079659464</c:v>
                </c:pt>
                <c:pt idx="294">
                  <c:v>0.54580175715927615</c:v>
                </c:pt>
                <c:pt idx="295">
                  <c:v>0.55774774164146823</c:v>
                </c:pt>
                <c:pt idx="296">
                  <c:v>0.56984189940376162</c:v>
                </c:pt>
                <c:pt idx="297">
                  <c:v>0.5819496583733178</c:v>
                </c:pt>
                <c:pt idx="298">
                  <c:v>0.59439255037542671</c:v>
                </c:pt>
                <c:pt idx="299">
                  <c:v>0.6065963091792852</c:v>
                </c:pt>
                <c:pt idx="300">
                  <c:v>0.61888448499545046</c:v>
                </c:pt>
                <c:pt idx="301">
                  <c:v>0.63124078023550911</c:v>
                </c:pt>
                <c:pt idx="302">
                  <c:v>0.64414305050991894</c:v>
                </c:pt>
                <c:pt idx="303">
                  <c:v>0.65715150190096672</c:v>
                </c:pt>
                <c:pt idx="304">
                  <c:v>0.67033864112744213</c:v>
                </c:pt>
                <c:pt idx="305">
                  <c:v>0.68376726142531163</c:v>
                </c:pt>
                <c:pt idx="306">
                  <c:v>0.6972293427597176</c:v>
                </c:pt>
                <c:pt idx="307">
                  <c:v>0.71113207230684183</c:v>
                </c:pt>
                <c:pt idx="308">
                  <c:v>0.72517630141913714</c:v>
                </c:pt>
                <c:pt idx="309">
                  <c:v>0.7395723444500919</c:v>
                </c:pt>
                <c:pt idx="310">
                  <c:v>0.75396586586516035</c:v>
                </c:pt>
                <c:pt idx="311">
                  <c:v>0.76841608821633167</c:v>
                </c:pt>
                <c:pt idx="312">
                  <c:v>0.78261593203160351</c:v>
                </c:pt>
                <c:pt idx="313">
                  <c:v>0.79740604967638207</c:v>
                </c:pt>
                <c:pt idx="314">
                  <c:v>0.81217777415875392</c:v>
                </c:pt>
                <c:pt idx="315">
                  <c:v>0.82711068746601113</c:v>
                </c:pt>
                <c:pt idx="316">
                  <c:v>0.84179729887435528</c:v>
                </c:pt>
                <c:pt idx="317">
                  <c:v>0.85697043348249236</c:v>
                </c:pt>
                <c:pt idx="318">
                  <c:v>0.8724476477890134</c:v>
                </c:pt>
                <c:pt idx="319">
                  <c:v>0.88812330729790845</c:v>
                </c:pt>
                <c:pt idx="320">
                  <c:v>0.903849338096681</c:v>
                </c:pt>
                <c:pt idx="321">
                  <c:v>0.91975778050189416</c:v>
                </c:pt>
                <c:pt idx="322">
                  <c:v>0.93575910374531168</c:v>
                </c:pt>
                <c:pt idx="323">
                  <c:v>0.95192007352029362</c:v>
                </c:pt>
                <c:pt idx="324">
                  <c:v>0.96843624771170467</c:v>
                </c:pt>
                <c:pt idx="325">
                  <c:v>0.98493216606741207</c:v>
                </c:pt>
                <c:pt idx="326">
                  <c:v>1.0016039241497978</c:v>
                </c:pt>
                <c:pt idx="327">
                  <c:v>1.0181177205910004</c:v>
                </c:pt>
                <c:pt idx="328">
                  <c:v>1.0348289156558368</c:v>
                </c:pt>
                <c:pt idx="329">
                  <c:v>1.0514998191327449</c:v>
                </c:pt>
                <c:pt idx="330">
                  <c:v>1.0684456183543516</c:v>
                </c:pt>
                <c:pt idx="331">
                  <c:v>1.0853619436861295</c:v>
                </c:pt>
                <c:pt idx="332">
                  <c:v>1.1024680087880168</c:v>
                </c:pt>
                <c:pt idx="333">
                  <c:v>1.1191238648106172</c:v>
                </c:pt>
                <c:pt idx="334">
                  <c:v>1.135959092124557</c:v>
                </c:pt>
                <c:pt idx="335">
                  <c:v>1.1526246394476192</c:v>
                </c:pt>
                <c:pt idx="336">
                  <c:v>1.1691157802357148</c:v>
                </c:pt>
                <c:pt idx="337">
                  <c:v>1.1854004831904525</c:v>
                </c:pt>
                <c:pt idx="338">
                  <c:v>1.2013698093431222</c:v>
                </c:pt>
                <c:pt idx="339">
                  <c:v>1.2173259902271121</c:v>
                </c:pt>
                <c:pt idx="340">
                  <c:v>1.2327420627207368</c:v>
                </c:pt>
                <c:pt idx="341">
                  <c:v>1.2478751096246044</c:v>
                </c:pt>
                <c:pt idx="342">
                  <c:v>1.2627832098507639</c:v>
                </c:pt>
                <c:pt idx="343">
                  <c:v>1.2772423727813584</c:v>
                </c:pt>
                <c:pt idx="344">
                  <c:v>1.2911245466122152</c:v>
                </c:pt>
                <c:pt idx="345">
                  <c:v>1.3044905277734877</c:v>
                </c:pt>
                <c:pt idx="346">
                  <c:v>1.3173110202068117</c:v>
                </c:pt>
                <c:pt idx="347">
                  <c:v>1.3295809157418985</c:v>
                </c:pt>
                <c:pt idx="348">
                  <c:v>1.3412168281439099</c:v>
                </c:pt>
                <c:pt idx="349">
                  <c:v>1.3521825181113625</c:v>
                </c:pt>
                <c:pt idx="350">
                  <c:v>1.3622750797831169</c:v>
                </c:pt>
                <c:pt idx="351">
                  <c:v>1.3713819191666505</c:v>
                </c:pt>
                <c:pt idx="352">
                  <c:v>1.3798310676895396</c:v>
                </c:pt>
                <c:pt idx="353">
                  <c:v>1.3873542269713663</c:v>
                </c:pt>
                <c:pt idx="354">
                  <c:v>1.3942765267678214</c:v>
                </c:pt>
                <c:pt idx="355">
                  <c:v>1.400934975810852</c:v>
                </c:pt>
                <c:pt idx="356">
                  <c:v>1.4070338033280381</c:v>
                </c:pt>
                <c:pt idx="357">
                  <c:v>1.4134338883818556</c:v>
                </c:pt>
                <c:pt idx="358">
                  <c:v>1.4201703657280693</c:v>
                </c:pt>
                <c:pt idx="359">
                  <c:v>1.4278105726759902</c:v>
                </c:pt>
                <c:pt idx="360">
                  <c:v>1.4369573306694496</c:v>
                </c:pt>
                <c:pt idx="361">
                  <c:v>1.4480102730394759</c:v>
                </c:pt>
                <c:pt idx="362">
                  <c:v>1.4614384957535633</c:v>
                </c:pt>
                <c:pt idx="363">
                  <c:v>1.4774685514050261</c:v>
                </c:pt>
                <c:pt idx="364">
                  <c:v>1.4965975763237089</c:v>
                </c:pt>
                <c:pt idx="365">
                  <c:v>1.5182243136704858</c:v>
                </c:pt>
                <c:pt idx="366">
                  <c:v>1.5420532148231239</c:v>
                </c:pt>
                <c:pt idx="367">
                  <c:v>1.5675556708947844</c:v>
                </c:pt>
                <c:pt idx="368">
                  <c:v>1.5938507257678849</c:v>
                </c:pt>
                <c:pt idx="369">
                  <c:v>1.6201985388932816</c:v>
                </c:pt>
                <c:pt idx="370">
                  <c:v>1.6461978041808059</c:v>
                </c:pt>
                <c:pt idx="371">
                  <c:v>1.6713765151752096</c:v>
                </c:pt>
                <c:pt idx="372">
                  <c:v>1.6951663483058692</c:v>
                </c:pt>
                <c:pt idx="373">
                  <c:v>1.7172126717939284</c:v>
                </c:pt>
                <c:pt idx="374">
                  <c:v>1.7370494450944154</c:v>
                </c:pt>
                <c:pt idx="375">
                  <c:v>1.7542259820035175</c:v>
                </c:pt>
                <c:pt idx="376">
                  <c:v>1.7684382946273829</c:v>
                </c:pt>
                <c:pt idx="377">
                  <c:v>1.779517127872229</c:v>
                </c:pt>
                <c:pt idx="378">
                  <c:v>1.7873754493316187</c:v>
                </c:pt>
                <c:pt idx="379">
                  <c:v>1.7919922351165836</c:v>
                </c:pt>
                <c:pt idx="380">
                  <c:v>1.7935529240865928</c:v>
                </c:pt>
                <c:pt idx="381">
                  <c:v>1.7924056987717154</c:v>
                </c:pt>
                <c:pt idx="382">
                  <c:v>1.7883310242794321</c:v>
                </c:pt>
                <c:pt idx="383">
                  <c:v>1.781439409209719</c:v>
                </c:pt>
                <c:pt idx="384">
                  <c:v>1.7721456056938516</c:v>
                </c:pt>
                <c:pt idx="385">
                  <c:v>1.7609198276346556</c:v>
                </c:pt>
                <c:pt idx="386">
                  <c:v>1.7480639251388312</c:v>
                </c:pt>
                <c:pt idx="387">
                  <c:v>1.7339672341023487</c:v>
                </c:pt>
                <c:pt idx="388">
                  <c:v>1.7189747539831508</c:v>
                </c:pt>
                <c:pt idx="389">
                  <c:v>1.7034977264668116</c:v>
                </c:pt>
                <c:pt idx="390">
                  <c:v>1.6875646307544601</c:v>
                </c:pt>
                <c:pt idx="391">
                  <c:v>1.6713024635135096</c:v>
                </c:pt>
                <c:pt idx="392">
                  <c:v>1.6548981612329694</c:v>
                </c:pt>
                <c:pt idx="393">
                  <c:v>1.6385291902434249</c:v>
                </c:pt>
                <c:pt idx="394">
                  <c:v>1.6221310948618037</c:v>
                </c:pt>
                <c:pt idx="395">
                  <c:v>1.6057358938767468</c:v>
                </c:pt>
                <c:pt idx="396">
                  <c:v>1.5893463058302726</c:v>
                </c:pt>
                <c:pt idx="397">
                  <c:v>1.5730805706525928</c:v>
                </c:pt>
                <c:pt idx="398">
                  <c:v>1.5569173158920224</c:v>
                </c:pt>
                <c:pt idx="399">
                  <c:v>1.5408798163541726</c:v>
                </c:pt>
                <c:pt idx="400">
                  <c:v>1.5249929478831741</c:v>
                </c:pt>
                <c:pt idx="401">
                  <c:v>1.5091621835089704</c:v>
                </c:pt>
                <c:pt idx="402">
                  <c:v>1.4935416951674825</c:v>
                </c:pt>
                <c:pt idx="403">
                  <c:v>1.4780323168508858</c:v>
                </c:pt>
                <c:pt idx="404">
                  <c:v>1.4627273377720988</c:v>
                </c:pt>
                <c:pt idx="405">
                  <c:v>1.4475611176714263</c:v>
                </c:pt>
                <c:pt idx="406">
                  <c:v>1.4326005449606836</c:v>
                </c:pt>
                <c:pt idx="407">
                  <c:v>1.4177705311169253</c:v>
                </c:pt>
                <c:pt idx="408">
                  <c:v>1.403154851398507</c:v>
                </c:pt>
                <c:pt idx="409">
                  <c:v>1.3887049557007383</c:v>
                </c:pt>
                <c:pt idx="410">
                  <c:v>1.3744550524099626</c:v>
                </c:pt>
                <c:pt idx="411">
                  <c:v>1.3603282880720524</c:v>
                </c:pt>
                <c:pt idx="412">
                  <c:v>1.3464116589290609</c:v>
                </c:pt>
                <c:pt idx="413">
                  <c:v>1.3327211642891277</c:v>
                </c:pt>
                <c:pt idx="414">
                  <c:v>1.3191685432293005</c:v>
                </c:pt>
                <c:pt idx="415">
                  <c:v>1.3057596722628217</c:v>
                </c:pt>
                <c:pt idx="416">
                  <c:v>1.2924111488378249</c:v>
                </c:pt>
                <c:pt idx="417">
                  <c:v>1.2794159661171263</c:v>
                </c:pt>
                <c:pt idx="418">
                  <c:v>1.266654962773224</c:v>
                </c:pt>
                <c:pt idx="419">
                  <c:v>1.2540402575617089</c:v>
                </c:pt>
                <c:pt idx="420">
                  <c:v>1.2414966733275101</c:v>
                </c:pt>
                <c:pt idx="421">
                  <c:v>1.229118455328952</c:v>
                </c:pt>
                <c:pt idx="422">
                  <c:v>1.2169308537410213</c:v>
                </c:pt>
                <c:pt idx="423">
                  <c:v>1.2049335223541449</c:v>
                </c:pt>
                <c:pt idx="424">
                  <c:v>1.1931245983544616</c:v>
                </c:pt>
                <c:pt idx="425">
                  <c:v>1.1815291821065035</c:v>
                </c:pt>
                <c:pt idx="426">
                  <c:v>1.1701443226433565</c:v>
                </c:pt>
                <c:pt idx="427">
                  <c:v>1.1588748984559969</c:v>
                </c:pt>
                <c:pt idx="428">
                  <c:v>1.1477999492012001</c:v>
                </c:pt>
                <c:pt idx="429">
                  <c:v>1.1369107274813759</c:v>
                </c:pt>
                <c:pt idx="430">
                  <c:v>1.1262288446064239</c:v>
                </c:pt>
                <c:pt idx="431">
                  <c:v>1.1157103380123794</c:v>
                </c:pt>
                <c:pt idx="432">
                  <c:v>1.1053398398052863</c:v>
                </c:pt>
                <c:pt idx="433">
                  <c:v>1.0949600024366659</c:v>
                </c:pt>
                <c:pt idx="434">
                  <c:v>1.0848978584613556</c:v>
                </c:pt>
                <c:pt idx="435">
                  <c:v>1.0750357259221908</c:v>
                </c:pt>
                <c:pt idx="436">
                  <c:v>1.0654303186203693</c:v>
                </c:pt>
                <c:pt idx="437">
                  <c:v>1.0559132239161488</c:v>
                </c:pt>
                <c:pt idx="438">
                  <c:v>1.0464561424125918</c:v>
                </c:pt>
                <c:pt idx="439">
                  <c:v>1.0371475036325548</c:v>
                </c:pt>
                <c:pt idx="440">
                  <c:v>1.0280422950907495</c:v>
                </c:pt>
                <c:pt idx="441">
                  <c:v>1.0190331639309986</c:v>
                </c:pt>
                <c:pt idx="442">
                  <c:v>1.0101302772151479</c:v>
                </c:pt>
                <c:pt idx="443">
                  <c:v>1.0013442304116014</c:v>
                </c:pt>
                <c:pt idx="444">
                  <c:v>0.99277436425535559</c:v>
                </c:pt>
                <c:pt idx="445">
                  <c:v>0.98425720170541608</c:v>
                </c:pt>
                <c:pt idx="446">
                  <c:v>0.97547776316587465</c:v>
                </c:pt>
                <c:pt idx="447">
                  <c:v>0.96656408409731043</c:v>
                </c:pt>
                <c:pt idx="448">
                  <c:v>0.95779877492999788</c:v>
                </c:pt>
                <c:pt idx="449">
                  <c:v>0.94953637337614261</c:v>
                </c:pt>
                <c:pt idx="450">
                  <c:v>0.9420576838413951</c:v>
                </c:pt>
                <c:pt idx="451">
                  <c:v>0.93515444721616847</c:v>
                </c:pt>
                <c:pt idx="452">
                  <c:v>0.92839585225671384</c:v>
                </c:pt>
                <c:pt idx="453">
                  <c:v>0.92158244039341641</c:v>
                </c:pt>
                <c:pt idx="454">
                  <c:v>0.9144489406985542</c:v>
                </c:pt>
                <c:pt idx="455">
                  <c:v>0.90735760813117294</c:v>
                </c:pt>
                <c:pt idx="456">
                  <c:v>0.90014856071934402</c:v>
                </c:pt>
                <c:pt idx="457">
                  <c:v>0.89326228588799128</c:v>
                </c:pt>
                <c:pt idx="458">
                  <c:v>0.88643431962893826</c:v>
                </c:pt>
                <c:pt idx="459">
                  <c:v>0.8797837800904158</c:v>
                </c:pt>
                <c:pt idx="460">
                  <c:v>0.87308798559028578</c:v>
                </c:pt>
                <c:pt idx="461">
                  <c:v>0.86675978349510818</c:v>
                </c:pt>
                <c:pt idx="462">
                  <c:v>0.86045779542347101</c:v>
                </c:pt>
                <c:pt idx="463">
                  <c:v>0.85460963809579515</c:v>
                </c:pt>
                <c:pt idx="464">
                  <c:v>0.84898920625116736</c:v>
                </c:pt>
                <c:pt idx="465">
                  <c:v>0.84354421194563511</c:v>
                </c:pt>
                <c:pt idx="466">
                  <c:v>0.83777776955373329</c:v>
                </c:pt>
                <c:pt idx="467">
                  <c:v>0.83199767723589624</c:v>
                </c:pt>
                <c:pt idx="468">
                  <c:v>0.82646354909280129</c:v>
                </c:pt>
                <c:pt idx="469">
                  <c:v>0.82118588260884551</c:v>
                </c:pt>
                <c:pt idx="470">
                  <c:v>0.81617499042880159</c:v>
                </c:pt>
                <c:pt idx="471">
                  <c:v>0.81130684008133613</c:v>
                </c:pt>
                <c:pt idx="472">
                  <c:v>0.80665472399186056</c:v>
                </c:pt>
                <c:pt idx="473">
                  <c:v>0.8018837071252396</c:v>
                </c:pt>
                <c:pt idx="474">
                  <c:v>0.79740604967638207</c:v>
                </c:pt>
                <c:pt idx="475">
                  <c:v>0.79274178583474864</c:v>
                </c:pt>
                <c:pt idx="476">
                  <c:v>0.78866321312085741</c:v>
                </c:pt>
                <c:pt idx="477">
                  <c:v>0.78454597405452264</c:v>
                </c:pt>
                <c:pt idx="478">
                  <c:v>0.78060530583896959</c:v>
                </c:pt>
                <c:pt idx="479">
                  <c:v>0.77611979905298778</c:v>
                </c:pt>
                <c:pt idx="480">
                  <c:v>0.77188132019009881</c:v>
                </c:pt>
                <c:pt idx="481">
                  <c:v>0.76782349800751681</c:v>
                </c:pt>
                <c:pt idx="482">
                  <c:v>0.76417613239033066</c:v>
                </c:pt>
                <c:pt idx="483">
                  <c:v>0.7606486195813561</c:v>
                </c:pt>
                <c:pt idx="484">
                  <c:v>0.75724415102197007</c:v>
                </c:pt>
                <c:pt idx="485">
                  <c:v>0.75365964728599866</c:v>
                </c:pt>
                <c:pt idx="486">
                  <c:v>0.7500453120117675</c:v>
                </c:pt>
                <c:pt idx="487">
                  <c:v>0.74686762785042948</c:v>
                </c:pt>
                <c:pt idx="488">
                  <c:v>0.74413645240124726</c:v>
                </c:pt>
                <c:pt idx="489">
                  <c:v>0.74115159885178505</c:v>
                </c:pt>
                <c:pt idx="490">
                  <c:v>0.73790792337463873</c:v>
                </c:pt>
                <c:pt idx="491">
                  <c:v>0.73479982958884693</c:v>
                </c:pt>
                <c:pt idx="492">
                  <c:v>0.73174988352726344</c:v>
                </c:pt>
                <c:pt idx="493">
                  <c:v>0.72900270927219002</c:v>
                </c:pt>
                <c:pt idx="494">
                  <c:v>0.7257483329955482</c:v>
                </c:pt>
                <c:pt idx="495">
                  <c:v>0.72279839687090519</c:v>
                </c:pt>
                <c:pt idx="496">
                  <c:v>0.71974549252957665</c:v>
                </c:pt>
                <c:pt idx="497">
                  <c:v>0.71700440704054702</c:v>
                </c:pt>
                <c:pt idx="498">
                  <c:v>0.71432975974523305</c:v>
                </c:pt>
                <c:pt idx="499">
                  <c:v>0.71231290868136543</c:v>
                </c:pt>
                <c:pt idx="500">
                  <c:v>0.709948016510761</c:v>
                </c:pt>
                <c:pt idx="501">
                  <c:v>0.70714418834244519</c:v>
                </c:pt>
                <c:pt idx="502">
                  <c:v>0.70415051683979912</c:v>
                </c:pt>
                <c:pt idx="503">
                  <c:v>0.70156798505592743</c:v>
                </c:pt>
                <c:pt idx="504">
                  <c:v>0.69931730102138234</c:v>
                </c:pt>
                <c:pt idx="505">
                  <c:v>0.69705489227257444</c:v>
                </c:pt>
                <c:pt idx="506">
                  <c:v>0.69486832798245612</c:v>
                </c:pt>
                <c:pt idx="507">
                  <c:v>0.69231804425927879</c:v>
                </c:pt>
                <c:pt idx="508">
                  <c:v>0.68993010401821808</c:v>
                </c:pt>
                <c:pt idx="509">
                  <c:v>0.68681495450731689</c:v>
                </c:pt>
                <c:pt idx="510">
                  <c:v>0.68412692561307542</c:v>
                </c:pt>
                <c:pt idx="511">
                  <c:v>0.68205477707380724</c:v>
                </c:pt>
                <c:pt idx="512">
                  <c:v>0.68060742899178794</c:v>
                </c:pt>
                <c:pt idx="513">
                  <c:v>0.67842732243386716</c:v>
                </c:pt>
                <c:pt idx="514">
                  <c:v>0.67605312465187151</c:v>
                </c:pt>
                <c:pt idx="515">
                  <c:v>0.67366587624570184</c:v>
                </c:pt>
                <c:pt idx="516">
                  <c:v>0.67145055421249467</c:v>
                </c:pt>
                <c:pt idx="517">
                  <c:v>0.66885164808251873</c:v>
                </c:pt>
                <c:pt idx="518">
                  <c:v>0.66576855071937979</c:v>
                </c:pt>
                <c:pt idx="519">
                  <c:v>0.66294661433262458</c:v>
                </c:pt>
                <c:pt idx="520">
                  <c:v>0.65982115805570496</c:v>
                </c:pt>
                <c:pt idx="521">
                  <c:v>0.65609820201283187</c:v>
                </c:pt>
                <c:pt idx="522">
                  <c:v>0.65137494391304318</c:v>
                </c:pt>
                <c:pt idx="523">
                  <c:v>0.64640372622306952</c:v>
                </c:pt>
                <c:pt idx="524">
                  <c:v>0.64137494519212546</c:v>
                </c:pt>
                <c:pt idx="525">
                  <c:v>0.63648789635336545</c:v>
                </c:pt>
                <c:pt idx="526">
                  <c:v>0.63134228648393276</c:v>
                </c:pt>
                <c:pt idx="527">
                  <c:v>0.62541535215440813</c:v>
                </c:pt>
                <c:pt idx="528">
                  <c:v>0.61878002450621472</c:v>
                </c:pt>
                <c:pt idx="529">
                  <c:v>0.61161711055433599</c:v>
                </c:pt>
                <c:pt idx="530">
                  <c:v>0.60357736815146679</c:v>
                </c:pt>
                <c:pt idx="531">
                  <c:v>0.59494473669508341</c:v>
                </c:pt>
                <c:pt idx="532">
                  <c:v>0.58636222330786569</c:v>
                </c:pt>
                <c:pt idx="533">
                  <c:v>0.57749179983722532</c:v>
                </c:pt>
                <c:pt idx="534">
                  <c:v>0.56867097800989674</c:v>
                </c:pt>
                <c:pt idx="535">
                  <c:v>0.55882852481701162</c:v>
                </c:pt>
                <c:pt idx="536">
                  <c:v>0.54838941813291819</c:v>
                </c:pt>
                <c:pt idx="537">
                  <c:v>0.53693702270467358</c:v>
                </c:pt>
                <c:pt idx="538">
                  <c:v>0.52556305827006689</c:v>
                </c:pt>
                <c:pt idx="539">
                  <c:v>0.51361707378787491</c:v>
                </c:pt>
                <c:pt idx="540">
                  <c:v>0.50105926221775143</c:v>
                </c:pt>
                <c:pt idx="541">
                  <c:v>0.48770386316372633</c:v>
                </c:pt>
                <c:pt idx="542">
                  <c:v>0.47436197603263075</c:v>
                </c:pt>
                <c:pt idx="543">
                  <c:v>0.45999525604739139</c:v>
                </c:pt>
                <c:pt idx="544">
                  <c:v>0.44653716707364377</c:v>
                </c:pt>
                <c:pt idx="545">
                  <c:v>0.43104194533588541</c:v>
                </c:pt>
                <c:pt idx="546">
                  <c:v>0.41396997174806127</c:v>
                </c:pt>
                <c:pt idx="547">
                  <c:v>0.3967222785037734</c:v>
                </c:pt>
                <c:pt idx="548">
                  <c:v>0.38003024796783064</c:v>
                </c:pt>
                <c:pt idx="549">
                  <c:v>0.36304759452109348</c:v>
                </c:pt>
                <c:pt idx="550">
                  <c:v>0.3447851226326607</c:v>
                </c:pt>
                <c:pt idx="551">
                  <c:v>0.32735893438633035</c:v>
                </c:pt>
                <c:pt idx="552">
                  <c:v>0.30920417967040753</c:v>
                </c:pt>
                <c:pt idx="553">
                  <c:v>0.29025726939451807</c:v>
                </c:pt>
                <c:pt idx="554">
                  <c:v>0.27160930137883205</c:v>
                </c:pt>
                <c:pt idx="555">
                  <c:v>0.25358028956218281</c:v>
                </c:pt>
                <c:pt idx="556">
                  <c:v>0.2355284469075489</c:v>
                </c:pt>
                <c:pt idx="557">
                  <c:v>0.21695720736109697</c:v>
                </c:pt>
                <c:pt idx="558">
                  <c:v>0.19865708695442263</c:v>
                </c:pt>
                <c:pt idx="559">
                  <c:v>0.17983892802318668</c:v>
                </c:pt>
                <c:pt idx="560">
                  <c:v>0.16256440652301901</c:v>
                </c:pt>
                <c:pt idx="561">
                  <c:v>0.14674801363063983</c:v>
                </c:pt>
                <c:pt idx="562">
                  <c:v>0.13097669160561715</c:v>
                </c:pt>
                <c:pt idx="563">
                  <c:v>0.11527759139590141</c:v>
                </c:pt>
                <c:pt idx="564">
                  <c:v>0.10105935490811552</c:v>
                </c:pt>
                <c:pt idx="565">
                  <c:v>8.7781417809542378E-2</c:v>
                </c:pt>
                <c:pt idx="566">
                  <c:v>7.5181854618691604E-2</c:v>
                </c:pt>
                <c:pt idx="567">
                  <c:v>6.3708559391417369E-2</c:v>
                </c:pt>
                <c:pt idx="568">
                  <c:v>5.3078443483419682E-2</c:v>
                </c:pt>
                <c:pt idx="569">
                  <c:v>4.3755126968679489E-2</c:v>
                </c:pt>
                <c:pt idx="570">
                  <c:v>3.382569395331033E-2</c:v>
                </c:pt>
                <c:pt idx="571">
                  <c:v>2.3663918197793475E-2</c:v>
                </c:pt>
                <c:pt idx="572">
                  <c:v>1.3679697291192561E-2</c:v>
                </c:pt>
                <c:pt idx="573">
                  <c:v>4.7511555910010198E-3</c:v>
                </c:pt>
                <c:pt idx="574">
                  <c:v>-1.7406615763012701E-3</c:v>
                </c:pt>
                <c:pt idx="575">
                  <c:v>-6.1230850587887945E-3</c:v>
                </c:pt>
                <c:pt idx="576">
                  <c:v>-9.6611452123985687E-3</c:v>
                </c:pt>
                <c:pt idx="577">
                  <c:v>-1.2780770091995148E-2</c:v>
                </c:pt>
                <c:pt idx="578">
                  <c:v>-1.4573525916998339E-2</c:v>
                </c:pt>
                <c:pt idx="579">
                  <c:v>-1.6373712875465501E-2</c:v>
                </c:pt>
                <c:pt idx="580">
                  <c:v>-1.8181392829336417E-2</c:v>
                </c:pt>
                <c:pt idx="581">
                  <c:v>-2.0451625295904902E-2</c:v>
                </c:pt>
                <c:pt idx="582">
                  <c:v>-2.0451625295904902E-2</c:v>
                </c:pt>
                <c:pt idx="583">
                  <c:v>-1.9996628416253676E-2</c:v>
                </c:pt>
                <c:pt idx="584">
                  <c:v>-1.9542107723899943E-2</c:v>
                </c:pt>
                <c:pt idx="585">
                  <c:v>-2.0451625295904902E-2</c:v>
                </c:pt>
                <c:pt idx="586">
                  <c:v>-2.0451625295904902E-2</c:v>
                </c:pt>
                <c:pt idx="587">
                  <c:v>-1.9088062223156451E-2</c:v>
                </c:pt>
                <c:pt idx="588">
                  <c:v>-1.8634490921455603E-2</c:v>
                </c:pt>
                <c:pt idx="589">
                  <c:v>-1.8181392829336417E-2</c:v>
                </c:pt>
                <c:pt idx="590">
                  <c:v>-1.6373712875465501E-2</c:v>
                </c:pt>
                <c:pt idx="591">
                  <c:v>-1.4124642691606345E-2</c:v>
                </c:pt>
                <c:pt idx="592">
                  <c:v>-1.1441043121384482E-2</c:v>
                </c:pt>
                <c:pt idx="593">
                  <c:v>-8.7739243075051505E-3</c:v>
                </c:pt>
                <c:pt idx="594">
                  <c:v>-7.4464821678643838E-3</c:v>
                </c:pt>
                <c:pt idx="595">
                  <c:v>-7.0049015686584892E-3</c:v>
                </c:pt>
                <c:pt idx="596">
                  <c:v>-7.0049015686584892E-3</c:v>
                </c:pt>
                <c:pt idx="597">
                  <c:v>-8.3309926200514969E-3</c:v>
                </c:pt>
                <c:pt idx="598">
                  <c:v>-9.2173081968621833E-3</c:v>
                </c:pt>
                <c:pt idx="599">
                  <c:v>-9.2173081968621833E-3</c:v>
                </c:pt>
                <c:pt idx="600">
                  <c:v>-9.2173081968621833E-3</c:v>
                </c:pt>
                <c:pt idx="601">
                  <c:v>-1.0550182333308195E-2</c:v>
                </c:pt>
                <c:pt idx="602">
                  <c:v>-1.322826573375516E-2</c:v>
                </c:pt>
                <c:pt idx="603">
                  <c:v>-1.5472686656207449E-2</c:v>
                </c:pt>
                <c:pt idx="604">
                  <c:v>-1.5922966097169242E-2</c:v>
                </c:pt>
                <c:pt idx="605">
                  <c:v>-1.5472686656207449E-2</c:v>
                </c:pt>
                <c:pt idx="606">
                  <c:v>-1.6373712875465501E-2</c:v>
                </c:pt>
                <c:pt idx="607">
                  <c:v>-1.8181392829336417E-2</c:v>
                </c:pt>
                <c:pt idx="608">
                  <c:v>-1.9996628416253676E-2</c:v>
                </c:pt>
                <c:pt idx="609">
                  <c:v>-2.3650020996726601E-2</c:v>
                </c:pt>
                <c:pt idx="610">
                  <c:v>-2.548830726267165E-2</c:v>
                </c:pt>
                <c:pt idx="611">
                  <c:v>-2.8724151261894745E-2</c:v>
                </c:pt>
                <c:pt idx="612">
                  <c:v>-3.1984286006358213E-2</c:v>
                </c:pt>
                <c:pt idx="613">
                  <c:v>-3.6212172654444715E-2</c:v>
                </c:pt>
                <c:pt idx="614">
                  <c:v>-4.0481623027001735E-2</c:v>
                </c:pt>
                <c:pt idx="615">
                  <c:v>-4.4793462458058257E-2</c:v>
                </c:pt>
                <c:pt idx="616">
                  <c:v>-4.7207556955907906E-2</c:v>
                </c:pt>
                <c:pt idx="617">
                  <c:v>-4.9635145623876928E-2</c:v>
                </c:pt>
                <c:pt idx="618">
                  <c:v>-5.1587034221398972E-2</c:v>
                </c:pt>
                <c:pt idx="619">
                  <c:v>-5.5024091587952087E-2</c:v>
                </c:pt>
                <c:pt idx="620">
                  <c:v>-5.7991946977686754E-2</c:v>
                </c:pt>
                <c:pt idx="621">
                  <c:v>-6.0980223551333534E-2</c:v>
                </c:pt>
                <c:pt idx="622">
                  <c:v>-6.1480274823508103E-2</c:v>
                </c:pt>
                <c:pt idx="623">
                  <c:v>-6.0980223551333534E-2</c:v>
                </c:pt>
                <c:pt idx="624">
                  <c:v>-5.9981844992336796E-2</c:v>
                </c:pt>
                <c:pt idx="625">
                  <c:v>-5.9981844992336796E-2</c:v>
                </c:pt>
                <c:pt idx="626">
                  <c:v>-5.9981844992336796E-2</c:v>
                </c:pt>
                <c:pt idx="627">
                  <c:v>-5.9483515067432782E-2</c:v>
                </c:pt>
                <c:pt idx="628">
                  <c:v>-5.8985756294430272E-2</c:v>
                </c:pt>
                <c:pt idx="629">
                  <c:v>-5.8488567365596968E-2</c:v>
                </c:pt>
                <c:pt idx="630">
                  <c:v>-5.9483515067432782E-2</c:v>
                </c:pt>
                <c:pt idx="631">
                  <c:v>-6.1480274823508103E-2</c:v>
                </c:pt>
                <c:pt idx="632">
                  <c:v>-6.3989204284790407E-2</c:v>
                </c:pt>
                <c:pt idx="633">
                  <c:v>-5.9483515067432782E-2</c:v>
                </c:pt>
                <c:pt idx="634">
                  <c:v>-5.1587034221398972E-2</c:v>
                </c:pt>
                <c:pt idx="635">
                  <c:v>-3.9529222465701036E-2</c:v>
                </c:pt>
                <c:pt idx="636">
                  <c:v>-3.1517051446064863E-2</c:v>
                </c:pt>
                <c:pt idx="637">
                  <c:v>-2.5949097207122653E-2</c:v>
                </c:pt>
                <c:pt idx="638">
                  <c:v>-2.502800570193105E-2</c:v>
                </c:pt>
                <c:pt idx="639">
                  <c:v>-2.3191662661933767E-2</c:v>
                </c:pt>
                <c:pt idx="640">
                  <c:v>-2.181948306258609E-2</c:v>
                </c:pt>
                <c:pt idx="641">
                  <c:v>-1.9088062223156451E-2</c:v>
                </c:pt>
                <c:pt idx="642">
                  <c:v>-1.8181392829336417E-2</c:v>
                </c:pt>
                <c:pt idx="643">
                  <c:v>-1.9088062223156451E-2</c:v>
                </c:pt>
                <c:pt idx="644">
                  <c:v>-1.9996628416253676E-2</c:v>
                </c:pt>
                <c:pt idx="645">
                  <c:v>-1.9088062223156451E-2</c:v>
                </c:pt>
                <c:pt idx="646">
                  <c:v>-1.8634490921455603E-2</c:v>
                </c:pt>
                <c:pt idx="647">
                  <c:v>-1.8634490921455603E-2</c:v>
                </c:pt>
                <c:pt idx="648">
                  <c:v>-1.8181392829336417E-2</c:v>
                </c:pt>
                <c:pt idx="649">
                  <c:v>-1.9996628416253676E-2</c:v>
                </c:pt>
                <c:pt idx="650">
                  <c:v>-2.2276394711152253E-2</c:v>
                </c:pt>
                <c:pt idx="651">
                  <c:v>-2.5949097207122653E-2</c:v>
                </c:pt>
                <c:pt idx="652">
                  <c:v>-2.8260409112221711E-2</c:v>
                </c:pt>
                <c:pt idx="653">
                  <c:v>-3.1050319018657353E-2</c:v>
                </c:pt>
                <c:pt idx="654">
                  <c:v>-3.1050319018657353E-2</c:v>
                </c:pt>
                <c:pt idx="655">
                  <c:v>-3.1050319018657353E-2</c:v>
                </c:pt>
                <c:pt idx="656">
                  <c:v>-3.0118356253500032E-2</c:v>
                </c:pt>
                <c:pt idx="657">
                  <c:v>-3.1517051446064863E-2</c:v>
                </c:pt>
                <c:pt idx="658">
                  <c:v>-3.2920265855502902E-2</c:v>
                </c:pt>
                <c:pt idx="659">
                  <c:v>-3.7157318798757548E-2</c:v>
                </c:pt>
                <c:pt idx="660">
                  <c:v>-4.0958607678906384E-2</c:v>
                </c:pt>
                <c:pt idx="661">
                  <c:v>-4.5275209020937013E-2</c:v>
                </c:pt>
                <c:pt idx="662">
                  <c:v>-4.9635145623876928E-2</c:v>
                </c:pt>
                <c:pt idx="663">
                  <c:v>-5.6011124926228104E-2</c:v>
                </c:pt>
                <c:pt idx="664">
                  <c:v>-6.2482107982653363E-2</c:v>
                </c:pt>
                <c:pt idx="665">
                  <c:v>-6.7019178076801841E-2</c:v>
                </c:pt>
                <c:pt idx="666">
                  <c:v>-7.1092309756047342E-2</c:v>
                </c:pt>
                <c:pt idx="667">
                  <c:v>-7.1092309756047342E-2</c:v>
                </c:pt>
                <c:pt idx="668">
                  <c:v>-7.1604147743286189E-2</c:v>
                </c:pt>
                <c:pt idx="669">
                  <c:v>-6.9560405233299899E-2</c:v>
                </c:pt>
                <c:pt idx="670">
                  <c:v>-6.7526235322846781E-2</c:v>
                </c:pt>
                <c:pt idx="671">
                  <c:v>-6.4996848546345243E-2</c:v>
                </c:pt>
                <c:pt idx="672">
                  <c:v>-6.2983892535185784E-2</c:v>
                </c:pt>
                <c:pt idx="673">
                  <c:v>-5.8985756294430272E-2</c:v>
                </c:pt>
                <c:pt idx="674">
                  <c:v>-5.7495893831919269E-2</c:v>
                </c:pt>
                <c:pt idx="675">
                  <c:v>-5.403929642243141E-2</c:v>
                </c:pt>
                <c:pt idx="676">
                  <c:v>-5.3547734986926908E-2</c:v>
                </c:pt>
                <c:pt idx="677">
                  <c:v>-5.1098239029786302E-2</c:v>
                </c:pt>
                <c:pt idx="678">
                  <c:v>-4.7691990337874794E-2</c:v>
                </c:pt>
                <c:pt idx="679">
                  <c:v>-4.4312249686494193E-2</c:v>
                </c:pt>
                <c:pt idx="680">
                  <c:v>-4.0005161671583807E-2</c:v>
                </c:pt>
                <c:pt idx="681">
                  <c:v>-3.4328028779893278E-2</c:v>
                </c:pt>
                <c:pt idx="682">
                  <c:v>-3.0118356253500032E-2</c:v>
                </c:pt>
                <c:pt idx="683">
                  <c:v>-2.8724151261894745E-2</c:v>
                </c:pt>
                <c:pt idx="684">
                  <c:v>-2.6410376572743116E-2</c:v>
                </c:pt>
                <c:pt idx="685">
                  <c:v>-2.6410376572743116E-2</c:v>
                </c:pt>
                <c:pt idx="686">
                  <c:v>-2.6410376572743116E-2</c:v>
                </c:pt>
                <c:pt idx="687">
                  <c:v>-2.7334407733889104E-2</c:v>
                </c:pt>
                <c:pt idx="688">
                  <c:v>-2.8260409112221711E-2</c:v>
                </c:pt>
                <c:pt idx="689">
                  <c:v>-2.9653123769906618E-2</c:v>
                </c:pt>
                <c:pt idx="690">
                  <c:v>-2.7797161620935564E-2</c:v>
                </c:pt>
                <c:pt idx="691">
                  <c:v>-3.1050319018657353E-2</c:v>
                </c:pt>
                <c:pt idx="692">
                  <c:v>-3.385826726096737E-2</c:v>
                </c:pt>
                <c:pt idx="693">
                  <c:v>-3.5740369803151061E-2</c:v>
                </c:pt>
                <c:pt idx="694">
                  <c:v>-3.7157318798757548E-2</c:v>
                </c:pt>
                <c:pt idx="695">
                  <c:v>-3.8578905933551705E-2</c:v>
                </c:pt>
                <c:pt idx="696">
                  <c:v>-4.0005161671583807E-2</c:v>
                </c:pt>
                <c:pt idx="697">
                  <c:v>-4.2392712939904729E-2</c:v>
                </c:pt>
                <c:pt idx="698">
                  <c:v>-4.6240308266771224E-2</c:v>
                </c:pt>
                <c:pt idx="699">
                  <c:v>-4.6240308266771224E-2</c:v>
                </c:pt>
                <c:pt idx="700">
                  <c:v>-4.5275209020937013E-2</c:v>
                </c:pt>
                <c:pt idx="701">
                  <c:v>-4.4793462458058257E-2</c:v>
                </c:pt>
                <c:pt idx="702">
                  <c:v>-4.5757490560675115E-2</c:v>
                </c:pt>
                <c:pt idx="703">
                  <c:v>-4.4312249686494193E-2</c:v>
                </c:pt>
                <c:pt idx="704">
                  <c:v>-4.3831569524636682E-2</c:v>
                </c:pt>
                <c:pt idx="705">
                  <c:v>-4.1436116778032536E-2</c:v>
                </c:pt>
                <c:pt idx="706">
                  <c:v>-3.7630664329978893E-2</c:v>
                </c:pt>
                <c:pt idx="707">
                  <c:v>-3.2920265855502902E-2</c:v>
                </c:pt>
                <c:pt idx="708">
                  <c:v>-2.7334407733889104E-2</c:v>
                </c:pt>
                <c:pt idx="709">
                  <c:v>-2.181948306258609E-2</c:v>
                </c:pt>
                <c:pt idx="710">
                  <c:v>-1.9088062223156451E-2</c:v>
                </c:pt>
                <c:pt idx="711">
                  <c:v>-1.7276612331454656E-2</c:v>
                </c:pt>
                <c:pt idx="712">
                  <c:v>-1.3676222949234686E-2</c:v>
                </c:pt>
                <c:pt idx="713">
                  <c:v>-1.0995384301463193E-2</c:v>
                </c:pt>
                <c:pt idx="714">
                  <c:v>-7.8885122130503398E-3</c:v>
                </c:pt>
                <c:pt idx="715">
                  <c:v>-6.5637695023882739E-3</c:v>
                </c:pt>
                <c:pt idx="716">
                  <c:v>-3.9263455147246756E-3</c:v>
                </c:pt>
                <c:pt idx="717">
                  <c:v>-2.176919254274547E-3</c:v>
                </c:pt>
                <c:pt idx="718">
                  <c:v>0</c:v>
                </c:pt>
                <c:pt idx="719">
                  <c:v>4.340774793185929E-4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29B3-4273-8AE6-7A7CB2903F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54685120"/>
        <c:axId val="854685776"/>
      </c:scatterChart>
      <c:valAx>
        <c:axId val="854685120"/>
        <c:scaling>
          <c:orientation val="minMax"/>
          <c:min val="1.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LOG</a:t>
                </a:r>
                <a:r>
                  <a:rPr lang="en-US" baseline="0"/>
                  <a:t> V (CC)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54685776"/>
        <c:crosses val="autoZero"/>
        <c:crossBetween val="midCat"/>
      </c:valAx>
      <c:valAx>
        <c:axId val="8546857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LOG</a:t>
                </a:r>
                <a:r>
                  <a:rPr lang="en-US" baseline="0"/>
                  <a:t> P (BAR)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5468512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0895760425780111"/>
          <c:y val="0.87661961177389536"/>
          <c:w val="0.56022906227630642"/>
          <c:h val="9.188390060930193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VOLUME VS. LOG P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031852954354423"/>
          <c:y val="0.10480682755966604"/>
          <c:w val="0.82311053367648401"/>
          <c:h val="0.7051083904594718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'TASK 1'!$Q$3:$Q$5</c:f>
              <c:strCache>
                <c:ptCount val="3"/>
                <c:pt idx="1">
                  <c:v>6000RPM</c:v>
                </c:pt>
                <c:pt idx="2">
                  <c:v>LOG of (P)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'TASK 1'!$B$6:$B$3989</c:f>
              <c:numCache>
                <c:formatCode>0.000</c:formatCode>
                <c:ptCount val="3984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'TASK 1'!$Q$6:$Q$3989</c:f>
              <c:numCache>
                <c:formatCode>0.00000</c:formatCode>
                <c:ptCount val="3984"/>
                <c:pt idx="0">
                  <c:v>3.3021444682910656E-2</c:v>
                </c:pt>
                <c:pt idx="1">
                  <c:v>2.5305865264770262E-2</c:v>
                </c:pt>
                <c:pt idx="2">
                  <c:v>1.0723865391773066E-2</c:v>
                </c:pt>
                <c:pt idx="3">
                  <c:v>-1.0105436281226938E-2</c:v>
                </c:pt>
                <c:pt idx="4">
                  <c:v>-2.8724151261894745E-2</c:v>
                </c:pt>
                <c:pt idx="5">
                  <c:v>-3.6212172654444715E-2</c:v>
                </c:pt>
                <c:pt idx="6">
                  <c:v>-3.4328028779893278E-2</c:v>
                </c:pt>
                <c:pt idx="7">
                  <c:v>-4.0958607678906384E-2</c:v>
                </c:pt>
                <c:pt idx="8">
                  <c:v>-5.8488567365596968E-2</c:v>
                </c:pt>
                <c:pt idx="9">
                  <c:v>-7.7274542006740027E-2</c:v>
                </c:pt>
                <c:pt idx="10">
                  <c:v>-9.0979145788843946E-2</c:v>
                </c:pt>
                <c:pt idx="11">
                  <c:v>-0.10072681268239618</c:v>
                </c:pt>
                <c:pt idx="12">
                  <c:v>-0.10347378251044466</c:v>
                </c:pt>
                <c:pt idx="13">
                  <c:v>-9.3664958194909331E-2</c:v>
                </c:pt>
                <c:pt idx="14">
                  <c:v>-7.779372256098363E-2</c:v>
                </c:pt>
                <c:pt idx="15">
                  <c:v>-6.2482107982653363E-2</c:v>
                </c:pt>
                <c:pt idx="16">
                  <c:v>-5.7000406633959479E-2</c:v>
                </c:pt>
                <c:pt idx="17">
                  <c:v>-5.7495893831919269E-2</c:v>
                </c:pt>
                <c:pt idx="18">
                  <c:v>-5.9483515067432782E-2</c:v>
                </c:pt>
                <c:pt idx="19">
                  <c:v>-6.7526235322846781E-2</c:v>
                </c:pt>
                <c:pt idx="20">
                  <c:v>-7.9354998593212434E-2</c:v>
                </c:pt>
                <c:pt idx="21">
                  <c:v>-9.5284454721319037E-2</c:v>
                </c:pt>
                <c:pt idx="22">
                  <c:v>-0.11861534322942717</c:v>
                </c:pt>
                <c:pt idx="23">
                  <c:v>-0.13786862068696282</c:v>
                </c:pt>
                <c:pt idx="24">
                  <c:v>-0.15490195998574319</c:v>
                </c:pt>
                <c:pt idx="25">
                  <c:v>-0.16749108729376366</c:v>
                </c:pt>
                <c:pt idx="26">
                  <c:v>-0.17652577082969892</c:v>
                </c:pt>
                <c:pt idx="27">
                  <c:v>-0.18243463044021921</c:v>
                </c:pt>
                <c:pt idx="28">
                  <c:v>-0.18243463044021921</c:v>
                </c:pt>
                <c:pt idx="29">
                  <c:v>-0.18111458540599013</c:v>
                </c:pt>
                <c:pt idx="30">
                  <c:v>-0.17134010346468015</c:v>
                </c:pt>
                <c:pt idx="31">
                  <c:v>-0.17198493577602311</c:v>
                </c:pt>
                <c:pt idx="32">
                  <c:v>-0.17069622716897506</c:v>
                </c:pt>
                <c:pt idx="33">
                  <c:v>-0.17005330405836405</c:v>
                </c:pt>
                <c:pt idx="34">
                  <c:v>-0.17005330405836405</c:v>
                </c:pt>
                <c:pt idx="35">
                  <c:v>-0.1778319206319825</c:v>
                </c:pt>
                <c:pt idx="36">
                  <c:v>-0.18508681872492605</c:v>
                </c:pt>
                <c:pt idx="37">
                  <c:v>-0.19586056766464957</c:v>
                </c:pt>
                <c:pt idx="38">
                  <c:v>-0.19997064075586568</c:v>
                </c:pt>
                <c:pt idx="39">
                  <c:v>-0.20481541031757602</c:v>
                </c:pt>
                <c:pt idx="40">
                  <c:v>-0.21538270736712464</c:v>
                </c:pt>
                <c:pt idx="41">
                  <c:v>-0.21681130892474243</c:v>
                </c:pt>
                <c:pt idx="42">
                  <c:v>-0.24184537803261005</c:v>
                </c:pt>
                <c:pt idx="43">
                  <c:v>-0.26280735729526272</c:v>
                </c:pt>
                <c:pt idx="44">
                  <c:v>-0.29328221766324125</c:v>
                </c:pt>
                <c:pt idx="45">
                  <c:v>-0.30016227413275426</c:v>
                </c:pt>
                <c:pt idx="46">
                  <c:v>-0.32605800136591223</c:v>
                </c:pt>
                <c:pt idx="47">
                  <c:v>-0.35359627377693043</c:v>
                </c:pt>
                <c:pt idx="48">
                  <c:v>-0.38090666937325729</c:v>
                </c:pt>
                <c:pt idx="49">
                  <c:v>-0.38510278396686543</c:v>
                </c:pt>
                <c:pt idx="50">
                  <c:v>-0.3788237182249648</c:v>
                </c:pt>
                <c:pt idx="51">
                  <c:v>-0.38404994834359901</c:v>
                </c:pt>
                <c:pt idx="52">
                  <c:v>-0.38510278396686543</c:v>
                </c:pt>
                <c:pt idx="53">
                  <c:v>-0.3788237182249648</c:v>
                </c:pt>
                <c:pt idx="54">
                  <c:v>-0.38090666937325729</c:v>
                </c:pt>
                <c:pt idx="55">
                  <c:v>-0.37986394502624249</c:v>
                </c:pt>
                <c:pt idx="56">
                  <c:v>-0.38827669199265824</c:v>
                </c:pt>
                <c:pt idx="57">
                  <c:v>-0.40011692792631215</c:v>
                </c:pt>
                <c:pt idx="58">
                  <c:v>-0.41680122603137726</c:v>
                </c:pt>
                <c:pt idx="59">
                  <c:v>-0.42481215507233894</c:v>
                </c:pt>
                <c:pt idx="60">
                  <c:v>-0.43297363384093962</c:v>
                </c:pt>
                <c:pt idx="61">
                  <c:v>-0.43415218132648237</c:v>
                </c:pt>
                <c:pt idx="62">
                  <c:v>-0.43062609038495414</c:v>
                </c:pt>
                <c:pt idx="63">
                  <c:v>-0.43297363384093962</c:v>
                </c:pt>
                <c:pt idx="64">
                  <c:v>-0.43062609038495414</c:v>
                </c:pt>
                <c:pt idx="65">
                  <c:v>-0.42945706011810247</c:v>
                </c:pt>
                <c:pt idx="66">
                  <c:v>-0.42021640338318983</c:v>
                </c:pt>
                <c:pt idx="67">
                  <c:v>-0.4145392704914993</c:v>
                </c:pt>
                <c:pt idx="68">
                  <c:v>-0.40893539297350079</c:v>
                </c:pt>
                <c:pt idx="69">
                  <c:v>-0.40011692792631215</c:v>
                </c:pt>
                <c:pt idx="70">
                  <c:v>-0.40011692792631215</c:v>
                </c:pt>
                <c:pt idx="71">
                  <c:v>-0.40011692792631215</c:v>
                </c:pt>
                <c:pt idx="72">
                  <c:v>-0.39685562737981767</c:v>
                </c:pt>
                <c:pt idx="73">
                  <c:v>-0.3979400086720376</c:v>
                </c:pt>
                <c:pt idx="74">
                  <c:v>-0.40671393297954272</c:v>
                </c:pt>
                <c:pt idx="75">
                  <c:v>-0.42250820016277468</c:v>
                </c:pt>
                <c:pt idx="76">
                  <c:v>-0.44009337496388751</c:v>
                </c:pt>
                <c:pt idx="77">
                  <c:v>-0.45099673797421219</c:v>
                </c:pt>
                <c:pt idx="78">
                  <c:v>-0.45222529461217748</c:v>
                </c:pt>
                <c:pt idx="79">
                  <c:v>-0.44855000202712486</c:v>
                </c:pt>
                <c:pt idx="80">
                  <c:v>-0.45099673797421219</c:v>
                </c:pt>
                <c:pt idx="81">
                  <c:v>-0.45222529461217748</c:v>
                </c:pt>
                <c:pt idx="82">
                  <c:v>-0.45469288353417592</c:v>
                </c:pt>
                <c:pt idx="83">
                  <c:v>-0.44611697335612566</c:v>
                </c:pt>
                <c:pt idx="84">
                  <c:v>-0.43415218132648237</c:v>
                </c:pt>
                <c:pt idx="85">
                  <c:v>-0.41566877563246918</c:v>
                </c:pt>
                <c:pt idx="86">
                  <c:v>-0.39902710431325172</c:v>
                </c:pt>
                <c:pt idx="87">
                  <c:v>-0.38195190328790729</c:v>
                </c:pt>
                <c:pt idx="88">
                  <c:v>-0.36653154442041347</c:v>
                </c:pt>
                <c:pt idx="89">
                  <c:v>-0.35261702988538018</c:v>
                </c:pt>
                <c:pt idx="90">
                  <c:v>-0.341035157335565</c:v>
                </c:pt>
                <c:pt idx="91">
                  <c:v>-0.33254704711004607</c:v>
                </c:pt>
                <c:pt idx="92">
                  <c:v>-0.31785492362616824</c:v>
                </c:pt>
                <c:pt idx="93">
                  <c:v>-0.31069114087637978</c:v>
                </c:pt>
                <c:pt idx="94">
                  <c:v>-0.31336373073770663</c:v>
                </c:pt>
                <c:pt idx="95">
                  <c:v>-0.31875876262441277</c:v>
                </c:pt>
                <c:pt idx="96">
                  <c:v>-0.32513885926218844</c:v>
                </c:pt>
                <c:pt idx="97">
                  <c:v>-0.32513885926218844</c:v>
                </c:pt>
                <c:pt idx="98">
                  <c:v>-0.32148162095988608</c:v>
                </c:pt>
                <c:pt idx="99">
                  <c:v>-0.31875876262441277</c:v>
                </c:pt>
                <c:pt idx="100">
                  <c:v>-0.30980391997148632</c:v>
                </c:pt>
                <c:pt idx="101">
                  <c:v>-0.30189945437661009</c:v>
                </c:pt>
                <c:pt idx="102">
                  <c:v>-0.30016227413275426</c:v>
                </c:pt>
                <c:pt idx="103">
                  <c:v>-0.30277065724028246</c:v>
                </c:pt>
                <c:pt idx="104">
                  <c:v>-0.30277065724028246</c:v>
                </c:pt>
                <c:pt idx="105">
                  <c:v>-0.28735029837278864</c:v>
                </c:pt>
                <c:pt idx="106">
                  <c:v>-0.27245874297144357</c:v>
                </c:pt>
                <c:pt idx="107">
                  <c:v>-0.25806092227080107</c:v>
                </c:pt>
                <c:pt idx="108">
                  <c:v>-0.24565166428898116</c:v>
                </c:pt>
                <c:pt idx="109">
                  <c:v>-0.23210238398190938</c:v>
                </c:pt>
                <c:pt idx="110">
                  <c:v>-0.21968268785984871</c:v>
                </c:pt>
                <c:pt idx="111">
                  <c:v>-0.20971483596675833</c:v>
                </c:pt>
                <c:pt idx="112">
                  <c:v>-0.20760831050174613</c:v>
                </c:pt>
                <c:pt idx="113">
                  <c:v>-0.20971483596675833</c:v>
                </c:pt>
                <c:pt idx="114">
                  <c:v>-0.21681130892474243</c:v>
                </c:pt>
                <c:pt idx="115">
                  <c:v>-0.22257317761068865</c:v>
                </c:pt>
                <c:pt idx="116">
                  <c:v>-0.22548303427145044</c:v>
                </c:pt>
                <c:pt idx="117">
                  <c:v>-0.22329881601158919</c:v>
                </c:pt>
                <c:pt idx="118">
                  <c:v>-0.22329881601158919</c:v>
                </c:pt>
                <c:pt idx="119">
                  <c:v>-0.22184874961635639</c:v>
                </c:pt>
                <c:pt idx="120">
                  <c:v>-0.21824462534753111</c:v>
                </c:pt>
                <c:pt idx="121">
                  <c:v>-0.21253952548158497</c:v>
                </c:pt>
                <c:pt idx="122">
                  <c:v>-0.20690839982341983</c:v>
                </c:pt>
                <c:pt idx="123">
                  <c:v>-0.19928292171761497</c:v>
                </c:pt>
                <c:pt idx="124">
                  <c:v>-0.19044028536473223</c:v>
                </c:pt>
                <c:pt idx="125">
                  <c:v>-0.18243463044021921</c:v>
                </c:pt>
                <c:pt idx="126">
                  <c:v>-0.1752235375244543</c:v>
                </c:pt>
                <c:pt idx="127">
                  <c:v>-0.16430942850757441</c:v>
                </c:pt>
                <c:pt idx="128">
                  <c:v>-0.15304467498017607</c:v>
                </c:pt>
                <c:pt idx="129">
                  <c:v>-0.13966199342900631</c:v>
                </c:pt>
                <c:pt idx="130">
                  <c:v>-0.13018179202067184</c:v>
                </c:pt>
                <c:pt idx="131">
                  <c:v>-0.12551818230053352</c:v>
                </c:pt>
                <c:pt idx="132">
                  <c:v>-0.11975822410451964</c:v>
                </c:pt>
                <c:pt idx="133">
                  <c:v>-0.1180450286603995</c:v>
                </c:pt>
                <c:pt idx="134">
                  <c:v>-0.12205304837081175</c:v>
                </c:pt>
                <c:pt idx="135">
                  <c:v>-0.13018179202067184</c:v>
                </c:pt>
                <c:pt idx="136">
                  <c:v>-0.13608262304213956</c:v>
                </c:pt>
                <c:pt idx="137">
                  <c:v>-0.13846558914096219</c:v>
                </c:pt>
                <c:pt idx="138">
                  <c:v>-0.13786862068696282</c:v>
                </c:pt>
                <c:pt idx="139">
                  <c:v>-0.13430394008392949</c:v>
                </c:pt>
                <c:pt idx="140">
                  <c:v>-0.12726117252733121</c:v>
                </c:pt>
                <c:pt idx="141">
                  <c:v>-0.11633856484638239</c:v>
                </c:pt>
                <c:pt idx="142">
                  <c:v>-0.10568393731556154</c:v>
                </c:pt>
                <c:pt idx="143">
                  <c:v>-9.5825631715836468E-2</c:v>
                </c:pt>
                <c:pt idx="144">
                  <c:v>-8.5656842880559247E-2</c:v>
                </c:pt>
                <c:pt idx="145">
                  <c:v>-7.3657553374344958E-2</c:v>
                </c:pt>
                <c:pt idx="146">
                  <c:v>-6.7019178076801841E-2</c:v>
                </c:pt>
                <c:pt idx="147">
                  <c:v>-6.2482107982653363E-2</c:v>
                </c:pt>
                <c:pt idx="148">
                  <c:v>-6.0480747381381476E-2</c:v>
                </c:pt>
                <c:pt idx="149">
                  <c:v>-5.551732784983137E-2</c:v>
                </c:pt>
                <c:pt idx="150">
                  <c:v>-5.5024091587952087E-2</c:v>
                </c:pt>
                <c:pt idx="151">
                  <c:v>-5.2566278112949241E-2</c:v>
                </c:pt>
                <c:pt idx="152">
                  <c:v>-5.1587034221398972E-2</c:v>
                </c:pt>
                <c:pt idx="153">
                  <c:v>-4.9635145623876928E-2</c:v>
                </c:pt>
                <c:pt idx="154">
                  <c:v>-4.8176964684088018E-2</c:v>
                </c:pt>
                <c:pt idx="155">
                  <c:v>-5.0609993355087209E-2</c:v>
                </c:pt>
                <c:pt idx="156">
                  <c:v>-5.2566278112949241E-2</c:v>
                </c:pt>
                <c:pt idx="157">
                  <c:v>-5.305672930217456E-2</c:v>
                </c:pt>
                <c:pt idx="158">
                  <c:v>-5.3547734986926908E-2</c:v>
                </c:pt>
                <c:pt idx="159">
                  <c:v>-5.4531414868180264E-2</c:v>
                </c:pt>
                <c:pt idx="160">
                  <c:v>-5.7000406633959479E-2</c:v>
                </c:pt>
                <c:pt idx="161">
                  <c:v>-5.6011124926228104E-2</c:v>
                </c:pt>
                <c:pt idx="162">
                  <c:v>-5.0609993355087209E-2</c:v>
                </c:pt>
                <c:pt idx="163">
                  <c:v>-4.4312249686494193E-2</c:v>
                </c:pt>
                <c:pt idx="164">
                  <c:v>-3.9053804266168564E-2</c:v>
                </c:pt>
                <c:pt idx="165">
                  <c:v>-3.2920265855502902E-2</c:v>
                </c:pt>
                <c:pt idx="166">
                  <c:v>-2.8724151261894745E-2</c:v>
                </c:pt>
                <c:pt idx="167">
                  <c:v>-2.2733787572707352E-2</c:v>
                </c:pt>
                <c:pt idx="168">
                  <c:v>-1.8634490921455603E-2</c:v>
                </c:pt>
                <c:pt idx="169">
                  <c:v>-1.4124642691606345E-2</c:v>
                </c:pt>
                <c:pt idx="170">
                  <c:v>-1.0995384301463193E-2</c:v>
                </c:pt>
                <c:pt idx="171">
                  <c:v>-9.2173081968621833E-3</c:v>
                </c:pt>
                <c:pt idx="172">
                  <c:v>-6.5637695023882739E-3</c:v>
                </c:pt>
                <c:pt idx="173">
                  <c:v>-3.0507515046188267E-3</c:v>
                </c:pt>
                <c:pt idx="174">
                  <c:v>4.340774793185929E-4</c:v>
                </c:pt>
                <c:pt idx="175">
                  <c:v>3.0294705536179621E-3</c:v>
                </c:pt>
                <c:pt idx="176">
                  <c:v>7.3209529227445565E-3</c:v>
                </c:pt>
                <c:pt idx="177">
                  <c:v>1.1993114659256938E-2</c:v>
                </c:pt>
                <c:pt idx="178">
                  <c:v>1.9946681678842306E-2</c:v>
                </c:pt>
                <c:pt idx="179">
                  <c:v>2.8571252692537637E-2</c:v>
                </c:pt>
                <c:pt idx="180">
                  <c:v>3.941411917613713E-2</c:v>
                </c:pt>
                <c:pt idx="181">
                  <c:v>4.9218022670181653E-2</c:v>
                </c:pt>
                <c:pt idx="182">
                  <c:v>5.5760464687734781E-2</c:v>
                </c:pt>
                <c:pt idx="183">
                  <c:v>6.1829307294699029E-2</c:v>
                </c:pt>
                <c:pt idx="184">
                  <c:v>6.6325925362037796E-2</c:v>
                </c:pt>
                <c:pt idx="185">
                  <c:v>7.114529045108281E-2</c:v>
                </c:pt>
                <c:pt idx="186">
                  <c:v>7.554696139253074E-2</c:v>
                </c:pt>
                <c:pt idx="187">
                  <c:v>7.6276255404217605E-2</c:v>
                </c:pt>
                <c:pt idx="188">
                  <c:v>7.7004326793350258E-2</c:v>
                </c:pt>
                <c:pt idx="189">
                  <c:v>7.7367905284156518E-2</c:v>
                </c:pt>
                <c:pt idx="190">
                  <c:v>8.1707270097349238E-2</c:v>
                </c:pt>
                <c:pt idx="191">
                  <c:v>8.4576277934331021E-2</c:v>
                </c:pt>
                <c:pt idx="192">
                  <c:v>8.4218686739238768E-2</c:v>
                </c:pt>
                <c:pt idx="193">
                  <c:v>8.4218686739238768E-2</c:v>
                </c:pt>
                <c:pt idx="194">
                  <c:v>8.3860800866573007E-2</c:v>
                </c:pt>
                <c:pt idx="195">
                  <c:v>8.2785370316450071E-2</c:v>
                </c:pt>
                <c:pt idx="196">
                  <c:v>8.2785370316450071E-2</c:v>
                </c:pt>
                <c:pt idx="197">
                  <c:v>8.5647288296856541E-2</c:v>
                </c:pt>
                <c:pt idx="198">
                  <c:v>8.7426457036285488E-2</c:v>
                </c:pt>
                <c:pt idx="199">
                  <c:v>8.5647288296856541E-2</c:v>
                </c:pt>
                <c:pt idx="200">
                  <c:v>8.2066934285113011E-2</c:v>
                </c:pt>
                <c:pt idx="201">
                  <c:v>8.134730780413249E-2</c:v>
                </c:pt>
                <c:pt idx="202">
                  <c:v>8.0626486921805726E-2</c:v>
                </c:pt>
                <c:pt idx="203">
                  <c:v>8.134730780413249E-2</c:v>
                </c:pt>
                <c:pt idx="204">
                  <c:v>8.0265627339844769E-2</c:v>
                </c:pt>
                <c:pt idx="205">
                  <c:v>7.9904467666720699E-2</c:v>
                </c:pt>
                <c:pt idx="206">
                  <c:v>8.2426300860771906E-2</c:v>
                </c:pt>
                <c:pt idx="207">
                  <c:v>8.6003705618381956E-2</c:v>
                </c:pt>
                <c:pt idx="208">
                  <c:v>9.2720644684099171E-2</c:v>
                </c:pt>
                <c:pt idx="209">
                  <c:v>0.10002573010786256</c:v>
                </c:pt>
                <c:pt idx="210">
                  <c:v>0.10924096858820327</c:v>
                </c:pt>
                <c:pt idx="211">
                  <c:v>0.11760269169008426</c:v>
                </c:pt>
                <c:pt idx="212">
                  <c:v>0.12710479836480765</c:v>
                </c:pt>
                <c:pt idx="213">
                  <c:v>0.13608609738409747</c:v>
                </c:pt>
                <c:pt idx="214">
                  <c:v>0.14395111642396349</c:v>
                </c:pt>
                <c:pt idx="215">
                  <c:v>0.15044940946088059</c:v>
                </c:pt>
                <c:pt idx="216">
                  <c:v>0.1553360374650618</c:v>
                </c:pt>
                <c:pt idx="217">
                  <c:v>0.15866398081398933</c:v>
                </c:pt>
                <c:pt idx="218">
                  <c:v>0.16405529189345164</c:v>
                </c:pt>
                <c:pt idx="219">
                  <c:v>0.17172645365323119</c:v>
                </c:pt>
                <c:pt idx="220">
                  <c:v>0.17955179116518774</c:v>
                </c:pt>
                <c:pt idx="221">
                  <c:v>0.1866738674997451</c:v>
                </c:pt>
                <c:pt idx="222">
                  <c:v>0.19256745333654565</c:v>
                </c:pt>
                <c:pt idx="223">
                  <c:v>0.19589965240923377</c:v>
                </c:pt>
                <c:pt idx="224">
                  <c:v>0.19948091486235589</c:v>
                </c:pt>
                <c:pt idx="225">
                  <c:v>0.20139712432045151</c:v>
                </c:pt>
                <c:pt idx="226">
                  <c:v>0.20248831706009357</c:v>
                </c:pt>
                <c:pt idx="227">
                  <c:v>0.20194306340165025</c:v>
                </c:pt>
                <c:pt idx="228">
                  <c:v>0.20085049809107747</c:v>
                </c:pt>
                <c:pt idx="229">
                  <c:v>0.20085049809107747</c:v>
                </c:pt>
                <c:pt idx="230">
                  <c:v>0.20030318298158503</c:v>
                </c:pt>
                <c:pt idx="231">
                  <c:v>0.19865708695442263</c:v>
                </c:pt>
                <c:pt idx="232">
                  <c:v>0.19948091486235589</c:v>
                </c:pt>
                <c:pt idx="233">
                  <c:v>0.19865708695442263</c:v>
                </c:pt>
                <c:pt idx="234">
                  <c:v>0.19810699887340152</c:v>
                </c:pt>
                <c:pt idx="235">
                  <c:v>0.19755621315353653</c:v>
                </c:pt>
                <c:pt idx="236">
                  <c:v>0.19783169332890285</c:v>
                </c:pt>
                <c:pt idx="237">
                  <c:v>0.19920647916165776</c:v>
                </c:pt>
                <c:pt idx="238">
                  <c:v>0.20601587676334454</c:v>
                </c:pt>
                <c:pt idx="239">
                  <c:v>0.21537315278342195</c:v>
                </c:pt>
                <c:pt idx="240">
                  <c:v>0.21906033244886131</c:v>
                </c:pt>
                <c:pt idx="241">
                  <c:v>0.22505069613804879</c:v>
                </c:pt>
                <c:pt idx="242">
                  <c:v>0.22089224921951925</c:v>
                </c:pt>
                <c:pt idx="243">
                  <c:v>0.22608411597582387</c:v>
                </c:pt>
                <c:pt idx="244">
                  <c:v>0.23451728351268664</c:v>
                </c:pt>
                <c:pt idx="245">
                  <c:v>0.23979981844709866</c:v>
                </c:pt>
                <c:pt idx="246">
                  <c:v>0.24968742780530151</c:v>
                </c:pt>
                <c:pt idx="247">
                  <c:v>0.25551371281953333</c:v>
                </c:pt>
                <c:pt idx="248">
                  <c:v>0.25887662937213129</c:v>
                </c:pt>
                <c:pt idx="249">
                  <c:v>0.25935492730803428</c:v>
                </c:pt>
                <c:pt idx="250">
                  <c:v>0.26481782300953649</c:v>
                </c:pt>
                <c:pt idx="251">
                  <c:v>0.27253777737523738</c:v>
                </c:pt>
                <c:pt idx="252">
                  <c:v>0.27875360095282892</c:v>
                </c:pt>
                <c:pt idx="253">
                  <c:v>0.28690535297237485</c:v>
                </c:pt>
                <c:pt idx="254">
                  <c:v>0.29402509409532268</c:v>
                </c:pt>
                <c:pt idx="255">
                  <c:v>0.29950729870048765</c:v>
                </c:pt>
                <c:pt idx="256">
                  <c:v>0.29490691060519242</c:v>
                </c:pt>
                <c:pt idx="257">
                  <c:v>0.29797924415936239</c:v>
                </c:pt>
                <c:pt idx="258">
                  <c:v>0.31196566036836632</c:v>
                </c:pt>
                <c:pt idx="259">
                  <c:v>0.32510498297140744</c:v>
                </c:pt>
                <c:pt idx="260">
                  <c:v>0.33545790068938425</c:v>
                </c:pt>
                <c:pt idx="261">
                  <c:v>0.34517761654270401</c:v>
                </c:pt>
                <c:pt idx="262">
                  <c:v>0.35353155907776207</c:v>
                </c:pt>
                <c:pt idx="263">
                  <c:v>0.36021461329535231</c:v>
                </c:pt>
                <c:pt idx="264">
                  <c:v>0.36530074863798734</c:v>
                </c:pt>
                <c:pt idx="265">
                  <c:v>0.37217528611506401</c:v>
                </c:pt>
                <c:pt idx="266">
                  <c:v>0.38111508070985056</c:v>
                </c:pt>
                <c:pt idx="267">
                  <c:v>0.38916608436453248</c:v>
                </c:pt>
                <c:pt idx="268">
                  <c:v>0.39759243403811673</c:v>
                </c:pt>
                <c:pt idx="269">
                  <c:v>0.40449161775868592</c:v>
                </c:pt>
                <c:pt idx="270">
                  <c:v>0.41010207664286064</c:v>
                </c:pt>
                <c:pt idx="271">
                  <c:v>0.41413736218447667</c:v>
                </c:pt>
                <c:pt idx="272">
                  <c:v>0.41879829059035362</c:v>
                </c:pt>
                <c:pt idx="273">
                  <c:v>0.42439155441027754</c:v>
                </c:pt>
                <c:pt idx="274">
                  <c:v>0.43104194533588541</c:v>
                </c:pt>
                <c:pt idx="275">
                  <c:v>0.43964842956347366</c:v>
                </c:pt>
                <c:pt idx="276">
                  <c:v>0.44762309776028614</c:v>
                </c:pt>
                <c:pt idx="277">
                  <c:v>0.45514952117982793</c:v>
                </c:pt>
                <c:pt idx="278">
                  <c:v>0.46314613672634952</c:v>
                </c:pt>
                <c:pt idx="279">
                  <c:v>0.47143840738929915</c:v>
                </c:pt>
                <c:pt idx="280">
                  <c:v>0.48201557645071164</c:v>
                </c:pt>
                <c:pt idx="281">
                  <c:v>0.49178177558416575</c:v>
                </c:pt>
                <c:pt idx="282">
                  <c:v>0.50133317864556626</c:v>
                </c:pt>
                <c:pt idx="283">
                  <c:v>0.51027684441735488</c:v>
                </c:pt>
                <c:pt idx="284">
                  <c:v>0.5194341949137028</c:v>
                </c:pt>
                <c:pt idx="285">
                  <c:v>0.52930199778798059</c:v>
                </c:pt>
                <c:pt idx="286">
                  <c:v>0.54032947479087379</c:v>
                </c:pt>
                <c:pt idx="287">
                  <c:v>0.55132798800384597</c:v>
                </c:pt>
                <c:pt idx="288">
                  <c:v>0.56229286445647475</c:v>
                </c:pt>
                <c:pt idx="289">
                  <c:v>0.57147590368194379</c:v>
                </c:pt>
                <c:pt idx="290">
                  <c:v>0.58081097266094628</c:v>
                </c:pt>
                <c:pt idx="291">
                  <c:v>0.5906189482065779</c:v>
                </c:pt>
                <c:pt idx="292">
                  <c:v>0.60162547955394474</c:v>
                </c:pt>
                <c:pt idx="293">
                  <c:v>0.61278385671973545</c:v>
                </c:pt>
                <c:pt idx="294">
                  <c:v>0.62407573114568271</c:v>
                </c:pt>
                <c:pt idx="295">
                  <c:v>0.6347794581459516</c:v>
                </c:pt>
                <c:pt idx="296">
                  <c:v>0.64630568028475877</c:v>
                </c:pt>
                <c:pt idx="297">
                  <c:v>0.65829765030818976</c:v>
                </c:pt>
                <c:pt idx="298">
                  <c:v>0.67006021747313427</c:v>
                </c:pt>
                <c:pt idx="299">
                  <c:v>0.68087917442681112</c:v>
                </c:pt>
                <c:pt idx="300">
                  <c:v>0.69072754387036683</c:v>
                </c:pt>
                <c:pt idx="301">
                  <c:v>0.70061719568205694</c:v>
                </c:pt>
                <c:pt idx="302">
                  <c:v>0.71222866961953535</c:v>
                </c:pt>
                <c:pt idx="303">
                  <c:v>0.72525806635996115</c:v>
                </c:pt>
                <c:pt idx="304">
                  <c:v>0.73909744611747508</c:v>
                </c:pt>
                <c:pt idx="305">
                  <c:v>0.75166394626098665</c:v>
                </c:pt>
                <c:pt idx="306">
                  <c:v>0.76432560562598395</c:v>
                </c:pt>
                <c:pt idx="307">
                  <c:v>0.77684640869529942</c:v>
                </c:pt>
                <c:pt idx="308">
                  <c:v>0.79000352039048949</c:v>
                </c:pt>
                <c:pt idx="309">
                  <c:v>0.80420760508204148</c:v>
                </c:pt>
                <c:pt idx="310">
                  <c:v>0.81881950754753641</c:v>
                </c:pt>
                <c:pt idx="311">
                  <c:v>0.83352958175864367</c:v>
                </c:pt>
                <c:pt idx="312">
                  <c:v>0.84837388384460177</c:v>
                </c:pt>
                <c:pt idx="313">
                  <c:v>0.86344182861370855</c:v>
                </c:pt>
                <c:pt idx="314">
                  <c:v>0.87829194924979603</c:v>
                </c:pt>
                <c:pt idx="315">
                  <c:v>0.89265103387730027</c:v>
                </c:pt>
                <c:pt idx="316">
                  <c:v>0.90698115322885409</c:v>
                </c:pt>
                <c:pt idx="317">
                  <c:v>0.92205040216717382</c:v>
                </c:pt>
                <c:pt idx="318">
                  <c:v>0.93596046898916641</c:v>
                </c:pt>
                <c:pt idx="319">
                  <c:v>0.950413539369381</c:v>
                </c:pt>
                <c:pt idx="320">
                  <c:v>0.9665171764467918</c:v>
                </c:pt>
                <c:pt idx="321">
                  <c:v>0.98168272737128537</c:v>
                </c:pt>
                <c:pt idx="322">
                  <c:v>0.99686176849067343</c:v>
                </c:pt>
                <c:pt idx="323">
                  <c:v>1.0133429043453466</c:v>
                </c:pt>
                <c:pt idx="324">
                  <c:v>1.0305997219659511</c:v>
                </c:pt>
                <c:pt idx="325">
                  <c:v>1.0473917022004435</c:v>
                </c:pt>
                <c:pt idx="326">
                  <c:v>1.0653556012899652</c:v>
                </c:pt>
                <c:pt idx="327">
                  <c:v>1.0821388313934477</c:v>
                </c:pt>
                <c:pt idx="328">
                  <c:v>1.0985052832013156</c:v>
                </c:pt>
                <c:pt idx="329">
                  <c:v>1.1164084806298993</c:v>
                </c:pt>
                <c:pt idx="330">
                  <c:v>1.1340176456759834</c:v>
                </c:pt>
                <c:pt idx="331">
                  <c:v>1.1508178199016668</c:v>
                </c:pt>
                <c:pt idx="332">
                  <c:v>1.1684090835196261</c:v>
                </c:pt>
                <c:pt idx="333">
                  <c:v>1.1845778749320248</c:v>
                </c:pt>
                <c:pt idx="334">
                  <c:v>1.2007957976083672</c:v>
                </c:pt>
                <c:pt idx="335">
                  <c:v>1.2181940270929839</c:v>
                </c:pt>
                <c:pt idx="336">
                  <c:v>1.234314768012676</c:v>
                </c:pt>
                <c:pt idx="337">
                  <c:v>1.2506639194632434</c:v>
                </c:pt>
                <c:pt idx="338">
                  <c:v>1.2666784654645684</c:v>
                </c:pt>
                <c:pt idx="339">
                  <c:v>1.2828938866553317</c:v>
                </c:pt>
                <c:pt idx="340">
                  <c:v>1.2986347831244356</c:v>
                </c:pt>
                <c:pt idx="341">
                  <c:v>1.3144360685845384</c:v>
                </c:pt>
                <c:pt idx="342">
                  <c:v>1.3291333572142867</c:v>
                </c:pt>
                <c:pt idx="343">
                  <c:v>1.3445298112424537</c:v>
                </c:pt>
                <c:pt idx="344">
                  <c:v>1.3587151138021318</c:v>
                </c:pt>
                <c:pt idx="345">
                  <c:v>1.3735188549691213</c:v>
                </c:pt>
                <c:pt idx="346">
                  <c:v>1.3866416261356276</c:v>
                </c:pt>
                <c:pt idx="347">
                  <c:v>1.3996910237053748</c:v>
                </c:pt>
                <c:pt idx="348">
                  <c:v>1.4122084658816805</c:v>
                </c:pt>
                <c:pt idx="349">
                  <c:v>1.424816324279353</c:v>
                </c:pt>
                <c:pt idx="350">
                  <c:v>1.436655522162354</c:v>
                </c:pt>
                <c:pt idx="351">
                  <c:v>1.4484589643626373</c:v>
                </c:pt>
                <c:pt idx="352">
                  <c:v>1.4594678795625455</c:v>
                </c:pt>
                <c:pt idx="353">
                  <c:v>1.4715557287871635</c:v>
                </c:pt>
                <c:pt idx="354">
                  <c:v>1.4835302430431812</c:v>
                </c:pt>
                <c:pt idx="355">
                  <c:v>1.4957940197748678</c:v>
                </c:pt>
                <c:pt idx="356">
                  <c:v>1.5086239742113459</c:v>
                </c:pt>
                <c:pt idx="357">
                  <c:v>1.5221963671366303</c:v>
                </c:pt>
                <c:pt idx="358">
                  <c:v>1.53668467262093</c:v>
                </c:pt>
                <c:pt idx="359">
                  <c:v>1.5521204407838616</c:v>
                </c:pt>
                <c:pt idx="360">
                  <c:v>1.5684364144168854</c:v>
                </c:pt>
                <c:pt idx="361">
                  <c:v>1.5856637288285711</c:v>
                </c:pt>
                <c:pt idx="362">
                  <c:v>1.60371799879957</c:v>
                </c:pt>
                <c:pt idx="363">
                  <c:v>1.6221310948618037</c:v>
                </c:pt>
                <c:pt idx="364">
                  <c:v>1.6406404172895408</c:v>
                </c:pt>
                <c:pt idx="365">
                  <c:v>1.6589076948938541</c:v>
                </c:pt>
                <c:pt idx="366">
                  <c:v>1.6768581532011946</c:v>
                </c:pt>
                <c:pt idx="367">
                  <c:v>1.6939115288056001</c:v>
                </c:pt>
                <c:pt idx="368">
                  <c:v>1.7101427617073559</c:v>
                </c:pt>
                <c:pt idx="369">
                  <c:v>1.7254542394334931</c:v>
                </c:pt>
                <c:pt idx="370">
                  <c:v>1.7395011427970259</c:v>
                </c:pt>
                <c:pt idx="371">
                  <c:v>1.7521867850885524</c:v>
                </c:pt>
                <c:pt idx="372">
                  <c:v>1.7635552681217552</c:v>
                </c:pt>
                <c:pt idx="373">
                  <c:v>1.7734060880151397</c:v>
                </c:pt>
                <c:pt idx="374">
                  <c:v>1.7816907640559065</c:v>
                </c:pt>
                <c:pt idx="375">
                  <c:v>1.7881966630197421</c:v>
                </c:pt>
                <c:pt idx="376">
                  <c:v>1.7931964895580592</c:v>
                </c:pt>
                <c:pt idx="377">
                  <c:v>1.7964077986080556</c:v>
                </c:pt>
                <c:pt idx="378">
                  <c:v>1.7978351465842954</c:v>
                </c:pt>
                <c:pt idx="379">
                  <c:v>1.7977313716874894</c:v>
                </c:pt>
                <c:pt idx="380">
                  <c:v>1.7959078113015199</c:v>
                </c:pt>
                <c:pt idx="381">
                  <c:v>1.7926507879335116</c:v>
                </c:pt>
                <c:pt idx="382">
                  <c:v>1.7879985811545507</c:v>
                </c:pt>
                <c:pt idx="383">
                  <c:v>1.7818989193511492</c:v>
                </c:pt>
                <c:pt idx="384">
                  <c:v>1.7746775155212045</c:v>
                </c:pt>
                <c:pt idx="385">
                  <c:v>1.7661971336178823</c:v>
                </c:pt>
                <c:pt idx="386">
                  <c:v>1.7565524357499733</c:v>
                </c:pt>
                <c:pt idx="387">
                  <c:v>1.7460578706127543</c:v>
                </c:pt>
                <c:pt idx="388">
                  <c:v>1.7350317113197733</c:v>
                </c:pt>
                <c:pt idx="389">
                  <c:v>1.7231518059102466</c:v>
                </c:pt>
                <c:pt idx="390">
                  <c:v>1.7106165590890308</c:v>
                </c:pt>
                <c:pt idx="391">
                  <c:v>1.6978742009487235</c:v>
                </c:pt>
                <c:pt idx="392">
                  <c:v>1.684719721101585</c:v>
                </c:pt>
                <c:pt idx="393">
                  <c:v>1.6709968668720221</c:v>
                </c:pt>
                <c:pt idx="394">
                  <c:v>1.6571993185244009</c:v>
                </c:pt>
                <c:pt idx="395">
                  <c:v>1.6430774419226493</c:v>
                </c:pt>
                <c:pt idx="396">
                  <c:v>1.6286443222846065</c:v>
                </c:pt>
                <c:pt idx="397">
                  <c:v>1.6142115016422132</c:v>
                </c:pt>
                <c:pt idx="398">
                  <c:v>1.5994245293769271</c:v>
                </c:pt>
                <c:pt idx="399">
                  <c:v>1.5846703844643488</c:v>
                </c:pt>
                <c:pt idx="400">
                  <c:v>1.5698652856605673</c:v>
                </c:pt>
                <c:pt idx="401">
                  <c:v>1.5550339576691186</c:v>
                </c:pt>
                <c:pt idx="402">
                  <c:v>1.5403044426872383</c:v>
                </c:pt>
                <c:pt idx="403">
                  <c:v>1.5255889546048234</c:v>
                </c:pt>
                <c:pt idx="404">
                  <c:v>1.5111343927288667</c:v>
                </c:pt>
                <c:pt idx="405">
                  <c:v>1.4966529392509178</c:v>
                </c:pt>
                <c:pt idx="406">
                  <c:v>1.482430491568179</c:v>
                </c:pt>
                <c:pt idx="407">
                  <c:v>1.4681848088738869</c:v>
                </c:pt>
                <c:pt idx="408">
                  <c:v>1.4540212057026003</c:v>
                </c:pt>
                <c:pt idx="409">
                  <c:v>1.439948166045564</c:v>
                </c:pt>
                <c:pt idx="410">
                  <c:v>1.4260555824839301</c:v>
                </c:pt>
                <c:pt idx="411">
                  <c:v>1.4120403301916582</c:v>
                </c:pt>
                <c:pt idx="412">
                  <c:v>1.3983393759146128</c:v>
                </c:pt>
                <c:pt idx="413">
                  <c:v>1.3844967811378683</c:v>
                </c:pt>
                <c:pt idx="414">
                  <c:v>1.3708090565454953</c:v>
                </c:pt>
                <c:pt idx="415">
                  <c:v>1.3572676546442086</c:v>
                </c:pt>
                <c:pt idx="416">
                  <c:v>1.3438810382147706</c:v>
                </c:pt>
                <c:pt idx="417">
                  <c:v>1.3306775169989356</c:v>
                </c:pt>
                <c:pt idx="418">
                  <c:v>1.3176664423565012</c:v>
                </c:pt>
                <c:pt idx="419">
                  <c:v>1.3050717830222927</c:v>
                </c:pt>
                <c:pt idx="420">
                  <c:v>1.2927432713770706</c:v>
                </c:pt>
                <c:pt idx="421">
                  <c:v>1.2805783703680762</c:v>
                </c:pt>
                <c:pt idx="422">
                  <c:v>1.2689989585426735</c:v>
                </c:pt>
                <c:pt idx="423">
                  <c:v>1.2576545800360668</c:v>
                </c:pt>
                <c:pt idx="424">
                  <c:v>1.2464739602293438</c:v>
                </c:pt>
                <c:pt idx="425">
                  <c:v>1.2354526912632187</c:v>
                </c:pt>
                <c:pt idx="426">
                  <c:v>1.2248178373950402</c:v>
                </c:pt>
                <c:pt idx="427">
                  <c:v>1.2144199392957367</c:v>
                </c:pt>
                <c:pt idx="428">
                  <c:v>1.2041471252128477</c:v>
                </c:pt>
                <c:pt idx="429">
                  <c:v>1.1937088323953549</c:v>
                </c:pt>
                <c:pt idx="430">
                  <c:v>1.1832698436828046</c:v>
                </c:pt>
                <c:pt idx="431">
                  <c:v>1.1727196613494966</c:v>
                </c:pt>
                <c:pt idx="432">
                  <c:v>1.1624747904381181</c:v>
                </c:pt>
                <c:pt idx="433">
                  <c:v>1.1522883443830565</c:v>
                </c:pt>
                <c:pt idx="434">
                  <c:v>1.1421703862760955</c:v>
                </c:pt>
                <c:pt idx="435">
                  <c:v>1.1318751879725928</c:v>
                </c:pt>
                <c:pt idx="436">
                  <c:v>1.1222158782728267</c:v>
                </c:pt>
                <c:pt idx="437">
                  <c:v>1.1126385106184924</c:v>
                </c:pt>
                <c:pt idx="438">
                  <c:v>1.1032219924529241</c:v>
                </c:pt>
                <c:pt idx="439">
                  <c:v>1.094191524909532</c:v>
                </c:pt>
                <c:pt idx="440">
                  <c:v>1.085290578230065</c:v>
                </c:pt>
                <c:pt idx="441">
                  <c:v>1.0766040385836109</c:v>
                </c:pt>
                <c:pt idx="442">
                  <c:v>1.0678516605123527</c:v>
                </c:pt>
                <c:pt idx="443">
                  <c:v>1.0591088179135937</c:v>
                </c:pt>
                <c:pt idx="444">
                  <c:v>1.0503797562614579</c:v>
                </c:pt>
                <c:pt idx="445">
                  <c:v>1.0415111129593233</c:v>
                </c:pt>
                <c:pt idx="446">
                  <c:v>1.0326993274926175</c:v>
                </c:pt>
                <c:pt idx="447">
                  <c:v>1.023499381548012</c:v>
                </c:pt>
                <c:pt idx="448">
                  <c:v>1.0146465246840317</c:v>
                </c:pt>
                <c:pt idx="449">
                  <c:v>1.0060807827160938</c:v>
                </c:pt>
                <c:pt idx="450">
                  <c:v>0.99795400406940293</c:v>
                </c:pt>
                <c:pt idx="451">
                  <c:v>0.99029444612843875</c:v>
                </c:pt>
                <c:pt idx="452">
                  <c:v>0.98249736919771247</c:v>
                </c:pt>
                <c:pt idx="453">
                  <c:v>0.97515597840668944</c:v>
                </c:pt>
                <c:pt idx="454">
                  <c:v>0.96787544554803318</c:v>
                </c:pt>
                <c:pt idx="455">
                  <c:v>0.96061345764790873</c:v>
                </c:pt>
                <c:pt idx="456">
                  <c:v>0.95366306374709131</c:v>
                </c:pt>
                <c:pt idx="457">
                  <c:v>0.94620655384278296</c:v>
                </c:pt>
                <c:pt idx="458">
                  <c:v>0.93856975622106109</c:v>
                </c:pt>
                <c:pt idx="459">
                  <c:v>0.93105084677739114</c:v>
                </c:pt>
                <c:pt idx="460">
                  <c:v>0.92438267720197309</c:v>
                </c:pt>
                <c:pt idx="461">
                  <c:v>0.91897343049295421</c:v>
                </c:pt>
                <c:pt idx="462">
                  <c:v>0.9132308711135606</c:v>
                </c:pt>
                <c:pt idx="463">
                  <c:v>0.90730384883396942</c:v>
                </c:pt>
                <c:pt idx="464">
                  <c:v>0.90189403197382079</c:v>
                </c:pt>
                <c:pt idx="465">
                  <c:v>0.89740713966158037</c:v>
                </c:pt>
                <c:pt idx="466">
                  <c:v>0.8933178116161119</c:v>
                </c:pt>
                <c:pt idx="467">
                  <c:v>0.88902142209522483</c:v>
                </c:pt>
                <c:pt idx="468">
                  <c:v>0.88473873776963174</c:v>
                </c:pt>
                <c:pt idx="469">
                  <c:v>0.88064212640428496</c:v>
                </c:pt>
                <c:pt idx="470">
                  <c:v>0.87627558867787891</c:v>
                </c:pt>
                <c:pt idx="471">
                  <c:v>0.87180636445872939</c:v>
                </c:pt>
                <c:pt idx="472">
                  <c:v>0.86764423390309853</c:v>
                </c:pt>
                <c:pt idx="473">
                  <c:v>0.86350130064145003</c:v>
                </c:pt>
                <c:pt idx="474">
                  <c:v>0.85883785142858549</c:v>
                </c:pt>
                <c:pt idx="475">
                  <c:v>0.85351569675692862</c:v>
                </c:pt>
                <c:pt idx="476">
                  <c:v>0.84849701809036659</c:v>
                </c:pt>
                <c:pt idx="477">
                  <c:v>0.8437931983259126</c:v>
                </c:pt>
                <c:pt idx="478">
                  <c:v>0.83935232889542122</c:v>
                </c:pt>
                <c:pt idx="479">
                  <c:v>0.8347385189038411</c:v>
                </c:pt>
                <c:pt idx="480">
                  <c:v>0.83001093593611786</c:v>
                </c:pt>
                <c:pt idx="481">
                  <c:v>0.82542611776782315</c:v>
                </c:pt>
                <c:pt idx="482">
                  <c:v>0.82131697059109732</c:v>
                </c:pt>
                <c:pt idx="483">
                  <c:v>0.81736701628759412</c:v>
                </c:pt>
                <c:pt idx="484">
                  <c:v>0.81364769534689663</c:v>
                </c:pt>
                <c:pt idx="485">
                  <c:v>0.81016528454314962</c:v>
                </c:pt>
                <c:pt idx="486">
                  <c:v>0.80712895559242159</c:v>
                </c:pt>
                <c:pt idx="487">
                  <c:v>0.80393484986384178</c:v>
                </c:pt>
                <c:pt idx="488">
                  <c:v>0.80085449150356092</c:v>
                </c:pt>
                <c:pt idx="489">
                  <c:v>0.79795964373719619</c:v>
                </c:pt>
                <c:pt idx="490">
                  <c:v>0.795184589682424</c:v>
                </c:pt>
                <c:pt idx="491">
                  <c:v>0.79169064902011799</c:v>
                </c:pt>
                <c:pt idx="492">
                  <c:v>0.78753131612723426</c:v>
                </c:pt>
                <c:pt idx="493">
                  <c:v>0.78290240597464467</c:v>
                </c:pt>
                <c:pt idx="494">
                  <c:v>0.77800646142350838</c:v>
                </c:pt>
                <c:pt idx="495">
                  <c:v>0.77276164714403228</c:v>
                </c:pt>
                <c:pt idx="496">
                  <c:v>0.76730431745327321</c:v>
                </c:pt>
                <c:pt idx="497">
                  <c:v>0.76185269446638304</c:v>
                </c:pt>
                <c:pt idx="498">
                  <c:v>0.75633176732105756</c:v>
                </c:pt>
                <c:pt idx="499">
                  <c:v>0.75058552734100881</c:v>
                </c:pt>
                <c:pt idx="500">
                  <c:v>0.74476223706557798</c:v>
                </c:pt>
                <c:pt idx="501">
                  <c:v>0.73965144370937674</c:v>
                </c:pt>
                <c:pt idx="502">
                  <c:v>0.73559889969817993</c:v>
                </c:pt>
                <c:pt idx="503">
                  <c:v>0.73166933182863625</c:v>
                </c:pt>
                <c:pt idx="504">
                  <c:v>0.72754125702855643</c:v>
                </c:pt>
                <c:pt idx="505">
                  <c:v>0.72353776153205684</c:v>
                </c:pt>
                <c:pt idx="506">
                  <c:v>0.72024201828705703</c:v>
                </c:pt>
                <c:pt idx="507">
                  <c:v>0.71758729685546041</c:v>
                </c:pt>
                <c:pt idx="508">
                  <c:v>0.713994267660644</c:v>
                </c:pt>
                <c:pt idx="509">
                  <c:v>0.70960912107264862</c:v>
                </c:pt>
                <c:pt idx="510">
                  <c:v>0.70457944969629926</c:v>
                </c:pt>
                <c:pt idx="511">
                  <c:v>0.69940408181533742</c:v>
                </c:pt>
                <c:pt idx="512">
                  <c:v>0.69372694892364695</c:v>
                </c:pt>
                <c:pt idx="513">
                  <c:v>0.68708284460437075</c:v>
                </c:pt>
                <c:pt idx="514">
                  <c:v>0.68051680938125492</c:v>
                </c:pt>
                <c:pt idx="515">
                  <c:v>0.6742179455766999</c:v>
                </c:pt>
                <c:pt idx="516">
                  <c:v>0.66782637895071117</c:v>
                </c:pt>
                <c:pt idx="517">
                  <c:v>0.66152874013198248</c:v>
                </c:pt>
                <c:pt idx="518">
                  <c:v>0.655906418180215</c:v>
                </c:pt>
                <c:pt idx="519">
                  <c:v>0.65098709438344515</c:v>
                </c:pt>
                <c:pt idx="520">
                  <c:v>0.6453240015622933</c:v>
                </c:pt>
                <c:pt idx="521">
                  <c:v>0.63768981911840117</c:v>
                </c:pt>
                <c:pt idx="522">
                  <c:v>0.62910365017713643</c:v>
                </c:pt>
                <c:pt idx="523">
                  <c:v>0.62159167585921782</c:v>
                </c:pt>
                <c:pt idx="524">
                  <c:v>0.61647551388856547</c:v>
                </c:pt>
                <c:pt idx="525">
                  <c:v>0.61172330800734176</c:v>
                </c:pt>
                <c:pt idx="526">
                  <c:v>0.60648885044264811</c:v>
                </c:pt>
                <c:pt idx="527">
                  <c:v>0.60021030640932804</c:v>
                </c:pt>
                <c:pt idx="528">
                  <c:v>0.59383966108127129</c:v>
                </c:pt>
                <c:pt idx="529">
                  <c:v>0.58748646541096405</c:v>
                </c:pt>
                <c:pt idx="530">
                  <c:v>0.58069693971243674</c:v>
                </c:pt>
                <c:pt idx="531">
                  <c:v>0.57252309784963762</c:v>
                </c:pt>
                <c:pt idx="532">
                  <c:v>0.56419246062619788</c:v>
                </c:pt>
                <c:pt idx="533">
                  <c:v>0.55666426212256848</c:v>
                </c:pt>
                <c:pt idx="534">
                  <c:v>0.54789771756309713</c:v>
                </c:pt>
                <c:pt idx="535">
                  <c:v>0.53794495929148689</c:v>
                </c:pt>
                <c:pt idx="536">
                  <c:v>0.52917360326172291</c:v>
                </c:pt>
                <c:pt idx="537">
                  <c:v>0.52166101511207341</c:v>
                </c:pt>
                <c:pt idx="538">
                  <c:v>0.51693180886801282</c:v>
                </c:pt>
                <c:pt idx="539">
                  <c:v>0.51295107997249056</c:v>
                </c:pt>
                <c:pt idx="540">
                  <c:v>0.50852971897128663</c:v>
                </c:pt>
                <c:pt idx="541">
                  <c:v>0.50324577146511273</c:v>
                </c:pt>
                <c:pt idx="542">
                  <c:v>0.49651451869774504</c:v>
                </c:pt>
                <c:pt idx="543">
                  <c:v>0.48727981644306895</c:v>
                </c:pt>
                <c:pt idx="544">
                  <c:v>0.47639682672533018</c:v>
                </c:pt>
                <c:pt idx="545">
                  <c:v>0.46671937168159866</c:v>
                </c:pt>
                <c:pt idx="546">
                  <c:v>0.4586378490256493</c:v>
                </c:pt>
                <c:pt idx="547">
                  <c:v>0.44963265047007456</c:v>
                </c:pt>
                <c:pt idx="548">
                  <c:v>0.4388586594205619</c:v>
                </c:pt>
                <c:pt idx="549">
                  <c:v>0.42781057267599015</c:v>
                </c:pt>
                <c:pt idx="550">
                  <c:v>0.41995574848975786</c:v>
                </c:pt>
                <c:pt idx="551">
                  <c:v>0.41380251676935148</c:v>
                </c:pt>
                <c:pt idx="552">
                  <c:v>0.4095950193968157</c:v>
                </c:pt>
                <c:pt idx="553">
                  <c:v>0.40602894496361513</c:v>
                </c:pt>
                <c:pt idx="554">
                  <c:v>0.40500466505036936</c:v>
                </c:pt>
                <c:pt idx="555">
                  <c:v>0.40414924920969508</c:v>
                </c:pt>
                <c:pt idx="556">
                  <c:v>0.40277706961034743</c:v>
                </c:pt>
                <c:pt idx="557">
                  <c:v>0.40140054078154408</c:v>
                </c:pt>
                <c:pt idx="558">
                  <c:v>0.39707054995940871</c:v>
                </c:pt>
                <c:pt idx="559">
                  <c:v>0.38916608436453248</c:v>
                </c:pt>
                <c:pt idx="560">
                  <c:v>0.37785241900675454</c:v>
                </c:pt>
                <c:pt idx="561">
                  <c:v>0.36436335461573077</c:v>
                </c:pt>
                <c:pt idx="562">
                  <c:v>0.34908316877959022</c:v>
                </c:pt>
                <c:pt idx="563">
                  <c:v>0.33203427702751803</c:v>
                </c:pt>
                <c:pt idx="564">
                  <c:v>0.31428866094749769</c:v>
                </c:pt>
                <c:pt idx="565">
                  <c:v>0.29907126002740958</c:v>
                </c:pt>
                <c:pt idx="566">
                  <c:v>0.28757780907870539</c:v>
                </c:pt>
                <c:pt idx="567">
                  <c:v>0.28012289630230758</c:v>
                </c:pt>
                <c:pt idx="568">
                  <c:v>0.27600198996205016</c:v>
                </c:pt>
                <c:pt idx="569">
                  <c:v>0.2732328340430456</c:v>
                </c:pt>
                <c:pt idx="570">
                  <c:v>0.27184160653649897</c:v>
                </c:pt>
                <c:pt idx="571">
                  <c:v>0.27230584440208644</c:v>
                </c:pt>
                <c:pt idx="572">
                  <c:v>0.27067883614470639</c:v>
                </c:pt>
                <c:pt idx="573">
                  <c:v>0.26997967664532385</c:v>
                </c:pt>
                <c:pt idx="574">
                  <c:v>0.27091163941048119</c:v>
                </c:pt>
                <c:pt idx="575">
                  <c:v>0.27369558793009208</c:v>
                </c:pt>
                <c:pt idx="576">
                  <c:v>0.27646180417324412</c:v>
                </c:pt>
                <c:pt idx="577">
                  <c:v>0.27692113206577396</c:v>
                </c:pt>
                <c:pt idx="578">
                  <c:v>0.27852496473701754</c:v>
                </c:pt>
                <c:pt idx="579">
                  <c:v>0.2808059283936668</c:v>
                </c:pt>
                <c:pt idx="580">
                  <c:v>0.28216877830464154</c:v>
                </c:pt>
                <c:pt idx="581">
                  <c:v>0.27989498001163809</c:v>
                </c:pt>
                <c:pt idx="582">
                  <c:v>0.27646180417324412</c:v>
                </c:pt>
                <c:pt idx="583">
                  <c:v>0.27184160653649897</c:v>
                </c:pt>
                <c:pt idx="584">
                  <c:v>0.26528962586083016</c:v>
                </c:pt>
                <c:pt idx="585">
                  <c:v>0.25887662937213129</c:v>
                </c:pt>
                <c:pt idx="586">
                  <c:v>0.250420002308894</c:v>
                </c:pt>
                <c:pt idx="587">
                  <c:v>0.2410481506716444</c:v>
                </c:pt>
                <c:pt idx="588">
                  <c:v>0.2314695904306813</c:v>
                </c:pt>
                <c:pt idx="589">
                  <c:v>0.22271647114758325</c:v>
                </c:pt>
                <c:pt idx="590">
                  <c:v>0.21431389742439963</c:v>
                </c:pt>
                <c:pt idx="591">
                  <c:v>0.20547503674089088</c:v>
                </c:pt>
                <c:pt idx="592">
                  <c:v>0.19451434188246727</c:v>
                </c:pt>
                <c:pt idx="593">
                  <c:v>0.18497519069826102</c:v>
                </c:pt>
                <c:pt idx="594">
                  <c:v>0.17840134153375525</c:v>
                </c:pt>
                <c:pt idx="595">
                  <c:v>0.17464119266044847</c:v>
                </c:pt>
                <c:pt idx="596">
                  <c:v>0.17026171539495738</c:v>
                </c:pt>
                <c:pt idx="597">
                  <c:v>0.16849748352303268</c:v>
                </c:pt>
                <c:pt idx="598">
                  <c:v>0.16820274684263092</c:v>
                </c:pt>
                <c:pt idx="599">
                  <c:v>0.16879202031418183</c:v>
                </c:pt>
                <c:pt idx="600">
                  <c:v>0.16820274684263092</c:v>
                </c:pt>
                <c:pt idx="601">
                  <c:v>0.16731733474817609</c:v>
                </c:pt>
                <c:pt idx="602">
                  <c:v>0.1646502159342968</c:v>
                </c:pt>
                <c:pt idx="603">
                  <c:v>0.16226561429802155</c:v>
                </c:pt>
                <c:pt idx="604">
                  <c:v>0.16136800223497488</c:v>
                </c:pt>
                <c:pt idx="605">
                  <c:v>0.15956719323362029</c:v>
                </c:pt>
                <c:pt idx="606">
                  <c:v>0.15654915133178129</c:v>
                </c:pt>
                <c:pt idx="607">
                  <c:v>0.15350998930083753</c:v>
                </c:pt>
                <c:pt idx="608">
                  <c:v>0.15044940946088059</c:v>
                </c:pt>
                <c:pt idx="609">
                  <c:v>0.14798532068380513</c:v>
                </c:pt>
                <c:pt idx="610">
                  <c:v>0.14550717140966257</c:v>
                </c:pt>
                <c:pt idx="611">
                  <c:v>0.14612803567823801</c:v>
                </c:pt>
                <c:pt idx="612">
                  <c:v>0.15014216184855861</c:v>
                </c:pt>
                <c:pt idx="613">
                  <c:v>0.15442397311464698</c:v>
                </c:pt>
                <c:pt idx="614">
                  <c:v>0.1604685311190375</c:v>
                </c:pt>
                <c:pt idx="615">
                  <c:v>0.16643011384328271</c:v>
                </c:pt>
                <c:pt idx="616">
                  <c:v>0.17172645365323119</c:v>
                </c:pt>
                <c:pt idx="617">
                  <c:v>0.17811325231463179</c:v>
                </c:pt>
                <c:pt idx="618">
                  <c:v>0.18383903705642116</c:v>
                </c:pt>
                <c:pt idx="619">
                  <c:v>0.18920948958230613</c:v>
                </c:pt>
                <c:pt idx="620">
                  <c:v>0.19284611518884168</c:v>
                </c:pt>
                <c:pt idx="621">
                  <c:v>0.19228861256812027</c:v>
                </c:pt>
                <c:pt idx="622">
                  <c:v>0.18920948958230613</c:v>
                </c:pt>
                <c:pt idx="623">
                  <c:v>0.19005141775920598</c:v>
                </c:pt>
                <c:pt idx="624">
                  <c:v>0.18752072083646307</c:v>
                </c:pt>
                <c:pt idx="625">
                  <c:v>0.18127177155946156</c:v>
                </c:pt>
                <c:pt idx="626">
                  <c:v>0.17811325231463179</c:v>
                </c:pt>
                <c:pt idx="627">
                  <c:v>0.17405980772502544</c:v>
                </c:pt>
                <c:pt idx="628">
                  <c:v>0.17084820364330935</c:v>
                </c:pt>
                <c:pt idx="629">
                  <c:v>0.17231096852195424</c:v>
                </c:pt>
                <c:pt idx="630">
                  <c:v>0.17347764345299457</c:v>
                </c:pt>
                <c:pt idx="631">
                  <c:v>0.17522180034305238</c:v>
                </c:pt>
                <c:pt idx="632">
                  <c:v>0.18184358794477254</c:v>
                </c:pt>
                <c:pt idx="633">
                  <c:v>0.1866738674997451</c:v>
                </c:pt>
                <c:pt idx="634">
                  <c:v>0.19005141775920598</c:v>
                </c:pt>
                <c:pt idx="635">
                  <c:v>0.19256745333654565</c:v>
                </c:pt>
                <c:pt idx="636">
                  <c:v>0.19340290306241747</c:v>
                </c:pt>
                <c:pt idx="637">
                  <c:v>0.19312459835446161</c:v>
                </c:pt>
                <c:pt idx="638">
                  <c:v>0.19589965240923377</c:v>
                </c:pt>
                <c:pt idx="639">
                  <c:v>0.19810699887340152</c:v>
                </c:pt>
                <c:pt idx="640">
                  <c:v>0.20276068739319991</c:v>
                </c:pt>
                <c:pt idx="641">
                  <c:v>0.20924684875337374</c:v>
                </c:pt>
                <c:pt idx="642">
                  <c:v>0.21404867941194144</c:v>
                </c:pt>
                <c:pt idx="643">
                  <c:v>0.21906033244886131</c:v>
                </c:pt>
                <c:pt idx="644">
                  <c:v>0.22349594096239453</c:v>
                </c:pt>
                <c:pt idx="645">
                  <c:v>0.22814360759774177</c:v>
                </c:pt>
                <c:pt idx="646">
                  <c:v>0.23274206272073686</c:v>
                </c:pt>
                <c:pt idx="647">
                  <c:v>0.23729233756745879</c:v>
                </c:pt>
                <c:pt idx="648">
                  <c:v>0.2410481506716444</c:v>
                </c:pt>
                <c:pt idx="649">
                  <c:v>0.24452451157008376</c:v>
                </c:pt>
                <c:pt idx="650">
                  <c:v>0.24821856119007474</c:v>
                </c:pt>
                <c:pt idx="651">
                  <c:v>0.2499317566341949</c:v>
                </c:pt>
                <c:pt idx="652">
                  <c:v>0.25017594808392501</c:v>
                </c:pt>
                <c:pt idx="653">
                  <c:v>0.2489536154957076</c:v>
                </c:pt>
                <c:pt idx="654">
                  <c:v>0.24526583945746125</c:v>
                </c:pt>
                <c:pt idx="655">
                  <c:v>0.24254142829838424</c:v>
                </c:pt>
                <c:pt idx="656">
                  <c:v>0.24004977211264766</c:v>
                </c:pt>
                <c:pt idx="657">
                  <c:v>0.23578087032756029</c:v>
                </c:pt>
                <c:pt idx="658">
                  <c:v>0.23426412437878932</c:v>
                </c:pt>
                <c:pt idx="659">
                  <c:v>0.23527587668705244</c:v>
                </c:pt>
                <c:pt idx="660">
                  <c:v>0.23653726148869397</c:v>
                </c:pt>
                <c:pt idx="661">
                  <c:v>0.23603314711763596</c:v>
                </c:pt>
                <c:pt idx="662">
                  <c:v>0.2355284469075489</c:v>
                </c:pt>
                <c:pt idx="663">
                  <c:v>0.23603314711763596</c:v>
                </c:pt>
                <c:pt idx="664">
                  <c:v>0.23603314711763596</c:v>
                </c:pt>
                <c:pt idx="665">
                  <c:v>0.23527587668705244</c:v>
                </c:pt>
                <c:pt idx="666">
                  <c:v>0.23502315949522348</c:v>
                </c:pt>
                <c:pt idx="667">
                  <c:v>0.23729233756745879</c:v>
                </c:pt>
                <c:pt idx="668">
                  <c:v>0.2395497208404731</c:v>
                </c:pt>
                <c:pt idx="669">
                  <c:v>0.23779499327392259</c:v>
                </c:pt>
                <c:pt idx="670">
                  <c:v>0.23451728351268664</c:v>
                </c:pt>
                <c:pt idx="671">
                  <c:v>0.23070431361256905</c:v>
                </c:pt>
                <c:pt idx="672">
                  <c:v>0.22530928172586284</c:v>
                </c:pt>
                <c:pt idx="673">
                  <c:v>0.22115332195470511</c:v>
                </c:pt>
                <c:pt idx="674">
                  <c:v>0.21590181320403157</c:v>
                </c:pt>
                <c:pt idx="675">
                  <c:v>0.21112054125804933</c:v>
                </c:pt>
                <c:pt idx="676">
                  <c:v>0.20709554041921804</c:v>
                </c:pt>
                <c:pt idx="677">
                  <c:v>0.20248831706009357</c:v>
                </c:pt>
                <c:pt idx="678">
                  <c:v>0.19810699887340152</c:v>
                </c:pt>
                <c:pt idx="679">
                  <c:v>0.19312459835446161</c:v>
                </c:pt>
                <c:pt idx="680">
                  <c:v>0.18892848376085342</c:v>
                </c:pt>
                <c:pt idx="681">
                  <c:v>0.18383903705642116</c:v>
                </c:pt>
                <c:pt idx="682">
                  <c:v>0.17609125905568124</c:v>
                </c:pt>
                <c:pt idx="683">
                  <c:v>0.16643011384328271</c:v>
                </c:pt>
                <c:pt idx="684">
                  <c:v>0.15806079393660522</c:v>
                </c:pt>
                <c:pt idx="685">
                  <c:v>0.15198239545747402</c:v>
                </c:pt>
                <c:pt idx="686">
                  <c:v>0.14363923527454328</c:v>
                </c:pt>
                <c:pt idx="687">
                  <c:v>0.13576851456782227</c:v>
                </c:pt>
                <c:pt idx="688">
                  <c:v>0.13289976994448291</c:v>
                </c:pt>
                <c:pt idx="689">
                  <c:v>0.12968989219930105</c:v>
                </c:pt>
                <c:pt idx="690">
                  <c:v>0.12450422483428228</c:v>
                </c:pt>
                <c:pt idx="691">
                  <c:v>0.1228709228644355</c:v>
                </c:pt>
                <c:pt idx="692">
                  <c:v>0.11925588927793671</c:v>
                </c:pt>
                <c:pt idx="693">
                  <c:v>0.11660774398824848</c:v>
                </c:pt>
                <c:pt idx="694">
                  <c:v>0.11193427633268159</c:v>
                </c:pt>
                <c:pt idx="695">
                  <c:v>0.10516942799933163</c:v>
                </c:pt>
                <c:pt idx="696">
                  <c:v>0.10002573010786256</c:v>
                </c:pt>
                <c:pt idx="697">
                  <c:v>9.6214585346405188E-2</c:v>
                </c:pt>
                <c:pt idx="698">
                  <c:v>9.0610707828406648E-2</c:v>
                </c:pt>
                <c:pt idx="699">
                  <c:v>8.2426300860771906E-2</c:v>
                </c:pt>
                <c:pt idx="700">
                  <c:v>7.6276255404217605E-2</c:v>
                </c:pt>
                <c:pt idx="701">
                  <c:v>7.2617476545236537E-2</c:v>
                </c:pt>
                <c:pt idx="702">
                  <c:v>6.7814511161840119E-2</c:v>
                </c:pt>
                <c:pt idx="703">
                  <c:v>6.3708559391417369E-2</c:v>
                </c:pt>
                <c:pt idx="704">
                  <c:v>5.8805486675906807E-2</c:v>
                </c:pt>
                <c:pt idx="705">
                  <c:v>5.5378331375000027E-2</c:v>
                </c:pt>
                <c:pt idx="706">
                  <c:v>4.8053173115609055E-2</c:v>
                </c:pt>
                <c:pt idx="707">
                  <c:v>4.1392685158225077E-2</c:v>
                </c:pt>
                <c:pt idx="708">
                  <c:v>3.7824750588341866E-2</c:v>
                </c:pt>
                <c:pt idx="709">
                  <c:v>3.5029282202368152E-2</c:v>
                </c:pt>
                <c:pt idx="710">
                  <c:v>2.9789470831855614E-2</c:v>
                </c:pt>
                <c:pt idx="711">
                  <c:v>2.2840610876527823E-2</c:v>
                </c:pt>
                <c:pt idx="712">
                  <c:v>1.6615547557177382E-2</c:v>
                </c:pt>
                <c:pt idx="713">
                  <c:v>1.3679697291192561E-2</c:v>
                </c:pt>
                <c:pt idx="714">
                  <c:v>1.3679697291192561E-2</c:v>
                </c:pt>
                <c:pt idx="715">
                  <c:v>1.4100321519620545E-2</c:v>
                </c:pt>
                <c:pt idx="716">
                  <c:v>1.2415374762432893E-2</c:v>
                </c:pt>
                <c:pt idx="717">
                  <c:v>1.4520538757923713E-2</c:v>
                </c:pt>
                <c:pt idx="718">
                  <c:v>2.3663918197793475E-2</c:v>
                </c:pt>
                <c:pt idx="719">
                  <c:v>3.2618760850719929E-2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A9D-4F4C-AD99-694859AD0785}"/>
            </c:ext>
          </c:extLst>
        </c:ser>
        <c:ser>
          <c:idx val="1"/>
          <c:order val="1"/>
          <c:tx>
            <c:strRef>
              <c:f>'TASK 1'!$Z$3:$Z$5</c:f>
              <c:strCache>
                <c:ptCount val="3"/>
                <c:pt idx="1">
                  <c:v>5000RPM</c:v>
                </c:pt>
                <c:pt idx="2">
                  <c:v>Log of (P)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'TASK 1'!$B$6:$B$3989</c:f>
              <c:numCache>
                <c:formatCode>0.000</c:formatCode>
                <c:ptCount val="3984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'TASK 1'!$Z$6:$Z$3989</c:f>
              <c:numCache>
                <c:formatCode>0.00000</c:formatCode>
                <c:ptCount val="3984"/>
                <c:pt idx="0">
                  <c:v>-3.5740369803151061E-2</c:v>
                </c:pt>
                <c:pt idx="1">
                  <c:v>-5.8985756294430272E-2</c:v>
                </c:pt>
                <c:pt idx="2">
                  <c:v>-7.8313524516397934E-2</c:v>
                </c:pt>
                <c:pt idx="3">
                  <c:v>-9.4204119632131461E-2</c:v>
                </c:pt>
                <c:pt idx="4">
                  <c:v>-0.11294562194904302</c:v>
                </c:pt>
                <c:pt idx="5">
                  <c:v>-0.14026143380285311</c:v>
                </c:pt>
                <c:pt idx="6">
                  <c:v>-0.16685288808721482</c:v>
                </c:pt>
                <c:pt idx="7">
                  <c:v>-0.18909571933129959</c:v>
                </c:pt>
                <c:pt idx="8">
                  <c:v>-0.20760831050174613</c:v>
                </c:pt>
                <c:pt idx="9">
                  <c:v>-0.22184874961635639</c:v>
                </c:pt>
                <c:pt idx="10">
                  <c:v>-0.22694530663573742</c:v>
                </c:pt>
                <c:pt idx="11">
                  <c:v>-0.22694530663573742</c:v>
                </c:pt>
                <c:pt idx="12">
                  <c:v>-0.21968268785984871</c:v>
                </c:pt>
                <c:pt idx="13">
                  <c:v>-0.21253952548158497</c:v>
                </c:pt>
                <c:pt idx="14">
                  <c:v>-0.2062096153091813</c:v>
                </c:pt>
                <c:pt idx="15">
                  <c:v>-0.20551195334083039</c:v>
                </c:pt>
                <c:pt idx="16">
                  <c:v>-0.20690839982341983</c:v>
                </c:pt>
                <c:pt idx="17">
                  <c:v>-0.20901152491118416</c:v>
                </c:pt>
                <c:pt idx="18">
                  <c:v>-0.20901152491118416</c:v>
                </c:pt>
                <c:pt idx="19">
                  <c:v>-0.20830935097988201</c:v>
                </c:pt>
                <c:pt idx="20">
                  <c:v>-0.20760831050174613</c:v>
                </c:pt>
                <c:pt idx="21">
                  <c:v>-0.20690839982341983</c:v>
                </c:pt>
                <c:pt idx="22">
                  <c:v>-0.20690839982341983</c:v>
                </c:pt>
                <c:pt idx="23">
                  <c:v>-0.2062096153091813</c:v>
                </c:pt>
                <c:pt idx="24">
                  <c:v>-0.20204035626280387</c:v>
                </c:pt>
                <c:pt idx="25">
                  <c:v>-0.20342566678957033</c:v>
                </c:pt>
                <c:pt idx="26">
                  <c:v>-0.20901152491118416</c:v>
                </c:pt>
                <c:pt idx="27">
                  <c:v>-0.21968268785984871</c:v>
                </c:pt>
                <c:pt idx="28">
                  <c:v>-0.22988470521289839</c:v>
                </c:pt>
                <c:pt idx="29">
                  <c:v>-0.23507701535011155</c:v>
                </c:pt>
                <c:pt idx="30">
                  <c:v>-0.23882418684426859</c:v>
                </c:pt>
                <c:pt idx="31">
                  <c:v>-0.24412514432750865</c:v>
                </c:pt>
                <c:pt idx="32">
                  <c:v>-0.25026368443093888</c:v>
                </c:pt>
                <c:pt idx="33">
                  <c:v>-0.25336580106242124</c:v>
                </c:pt>
                <c:pt idx="34">
                  <c:v>-0.25884840114821489</c:v>
                </c:pt>
                <c:pt idx="35">
                  <c:v>-0.26440110030182007</c:v>
                </c:pt>
                <c:pt idx="36">
                  <c:v>-0.2692177243336108</c:v>
                </c:pt>
                <c:pt idx="37">
                  <c:v>-0.26680273489343054</c:v>
                </c:pt>
                <c:pt idx="38">
                  <c:v>-0.25884840114821489</c:v>
                </c:pt>
                <c:pt idx="39">
                  <c:v>-0.24565166428898116</c:v>
                </c:pt>
                <c:pt idx="40">
                  <c:v>-0.23358715288760054</c:v>
                </c:pt>
                <c:pt idx="41">
                  <c:v>-0.23657200643706275</c:v>
                </c:pt>
                <c:pt idx="42">
                  <c:v>-0.25570701687732372</c:v>
                </c:pt>
                <c:pt idx="43">
                  <c:v>-0.24872089601665776</c:v>
                </c:pt>
                <c:pt idx="44">
                  <c:v>-0.23657200643706275</c:v>
                </c:pt>
                <c:pt idx="45">
                  <c:v>-0.23136189875238555</c:v>
                </c:pt>
                <c:pt idx="46">
                  <c:v>-0.23582386760966931</c:v>
                </c:pt>
                <c:pt idx="47">
                  <c:v>-0.23062267392386154</c:v>
                </c:pt>
                <c:pt idx="48">
                  <c:v>-0.23732143627256383</c:v>
                </c:pt>
                <c:pt idx="49">
                  <c:v>-0.25026368443093888</c:v>
                </c:pt>
                <c:pt idx="50">
                  <c:v>-0.25570701687732372</c:v>
                </c:pt>
                <c:pt idx="51">
                  <c:v>-0.24488773360492885</c:v>
                </c:pt>
                <c:pt idx="52">
                  <c:v>-0.23062267392386154</c:v>
                </c:pt>
                <c:pt idx="53">
                  <c:v>-0.23284413391781958</c:v>
                </c:pt>
                <c:pt idx="54">
                  <c:v>-0.24108810760202651</c:v>
                </c:pt>
                <c:pt idx="55">
                  <c:v>-0.23657200643706275</c:v>
                </c:pt>
                <c:pt idx="56">
                  <c:v>-0.22988470521289839</c:v>
                </c:pt>
                <c:pt idx="57">
                  <c:v>-0.23136189875238555</c:v>
                </c:pt>
                <c:pt idx="58">
                  <c:v>-0.23732143627256383</c:v>
                </c:pt>
                <c:pt idx="59">
                  <c:v>-0.25492520841794247</c:v>
                </c:pt>
                <c:pt idx="60">
                  <c:v>-0.27818938478745336</c:v>
                </c:pt>
                <c:pt idx="61">
                  <c:v>-0.27818938478745336</c:v>
                </c:pt>
                <c:pt idx="62">
                  <c:v>-0.27245874297144357</c:v>
                </c:pt>
                <c:pt idx="63">
                  <c:v>-0.26280735729526272</c:v>
                </c:pt>
                <c:pt idx="64">
                  <c:v>-0.25181197299379954</c:v>
                </c:pt>
                <c:pt idx="65">
                  <c:v>-0.24033215531036956</c:v>
                </c:pt>
                <c:pt idx="66">
                  <c:v>-0.22767829327708025</c:v>
                </c:pt>
                <c:pt idx="67">
                  <c:v>-0.20760831050174613</c:v>
                </c:pt>
                <c:pt idx="68">
                  <c:v>-0.18909571933129959</c:v>
                </c:pt>
                <c:pt idx="69">
                  <c:v>-0.17587416608345102</c:v>
                </c:pt>
                <c:pt idx="70">
                  <c:v>-0.16941133131485567</c:v>
                </c:pt>
                <c:pt idx="71">
                  <c:v>-0.16621562534352105</c:v>
                </c:pt>
                <c:pt idx="72">
                  <c:v>-0.16621562534352105</c:v>
                </c:pt>
                <c:pt idx="73">
                  <c:v>-0.16367588429324828</c:v>
                </c:pt>
                <c:pt idx="74">
                  <c:v>-0.16178077809237421</c:v>
                </c:pt>
                <c:pt idx="75">
                  <c:v>-0.16749108729376366</c:v>
                </c:pt>
                <c:pt idx="76">
                  <c:v>-0.17914201056030005</c:v>
                </c:pt>
                <c:pt idx="77">
                  <c:v>-0.19178902707577791</c:v>
                </c:pt>
                <c:pt idx="78">
                  <c:v>-0.19722627470802431</c:v>
                </c:pt>
                <c:pt idx="79">
                  <c:v>-0.19791074211826731</c:v>
                </c:pt>
                <c:pt idx="80">
                  <c:v>-0.19382002601611281</c:v>
                </c:pt>
                <c:pt idx="81">
                  <c:v>-0.18442225167573273</c:v>
                </c:pt>
                <c:pt idx="82">
                  <c:v>-0.17717835469689538</c:v>
                </c:pt>
                <c:pt idx="83">
                  <c:v>-0.17263072694617473</c:v>
                </c:pt>
                <c:pt idx="84">
                  <c:v>-0.16941133131485567</c:v>
                </c:pt>
                <c:pt idx="85">
                  <c:v>-0.16115090926274472</c:v>
                </c:pt>
                <c:pt idx="86">
                  <c:v>-0.15366288787019475</c:v>
                </c:pt>
                <c:pt idx="87">
                  <c:v>-0.14569395819891939</c:v>
                </c:pt>
                <c:pt idx="88">
                  <c:v>-0.13786862068696282</c:v>
                </c:pt>
                <c:pt idx="89">
                  <c:v>-0.13253251214094852</c:v>
                </c:pt>
                <c:pt idx="90">
                  <c:v>-0.1284270644541213</c:v>
                </c:pt>
                <c:pt idx="91">
                  <c:v>-0.12784372725170717</c:v>
                </c:pt>
                <c:pt idx="92">
                  <c:v>-0.13018179202067184</c:v>
                </c:pt>
                <c:pt idx="93">
                  <c:v>-0.13371266091580511</c:v>
                </c:pt>
                <c:pt idx="94">
                  <c:v>-0.13727247168202539</c:v>
                </c:pt>
                <c:pt idx="95">
                  <c:v>-0.13786862068696282</c:v>
                </c:pt>
                <c:pt idx="96">
                  <c:v>-0.13548891894160814</c:v>
                </c:pt>
                <c:pt idx="97">
                  <c:v>-0.13312218566250114</c:v>
                </c:pt>
                <c:pt idx="98">
                  <c:v>-0.12959609472097294</c:v>
                </c:pt>
                <c:pt idx="99">
                  <c:v>-0.12493873660829995</c:v>
                </c:pt>
                <c:pt idx="100">
                  <c:v>-0.12493873660829995</c:v>
                </c:pt>
                <c:pt idx="101">
                  <c:v>-0.12262865413022594</c:v>
                </c:pt>
                <c:pt idx="102">
                  <c:v>-0.1180450286603995</c:v>
                </c:pt>
                <c:pt idx="103">
                  <c:v>-0.11125903931710739</c:v>
                </c:pt>
                <c:pt idx="104">
                  <c:v>-0.10568393731556154</c:v>
                </c:pt>
                <c:pt idx="105">
                  <c:v>-0.10237290870955855</c:v>
                </c:pt>
                <c:pt idx="106">
                  <c:v>-9.7997108649270553E-2</c:v>
                </c:pt>
                <c:pt idx="107">
                  <c:v>-9.1514981121350217E-2</c:v>
                </c:pt>
                <c:pt idx="108">
                  <c:v>-8.4072788302884227E-2</c:v>
                </c:pt>
                <c:pt idx="109">
                  <c:v>-7.8313524516397934E-2</c:v>
                </c:pt>
                <c:pt idx="110">
                  <c:v>-7.6755981369723517E-2</c:v>
                </c:pt>
                <c:pt idx="111">
                  <c:v>-7.4172425375257686E-2</c:v>
                </c:pt>
                <c:pt idx="112">
                  <c:v>-6.7526235322846781E-2</c:v>
                </c:pt>
                <c:pt idx="113">
                  <c:v>-6.198090252378971E-2</c:v>
                </c:pt>
                <c:pt idx="114">
                  <c:v>-5.6505484093897433E-2</c:v>
                </c:pt>
                <c:pt idx="115">
                  <c:v>-4.8662481204082321E-2</c:v>
                </c:pt>
                <c:pt idx="116">
                  <c:v>-4.0005161671583807E-2</c:v>
                </c:pt>
                <c:pt idx="117">
                  <c:v>-3.4328028779893278E-2</c:v>
                </c:pt>
                <c:pt idx="118">
                  <c:v>-3.0584087646018613E-2</c:v>
                </c:pt>
                <c:pt idx="119">
                  <c:v>-2.4568191490737076E-2</c:v>
                </c:pt>
                <c:pt idx="120">
                  <c:v>-2.181948306258609E-2</c:v>
                </c:pt>
                <c:pt idx="121">
                  <c:v>-2.0451625295904902E-2</c:v>
                </c:pt>
                <c:pt idx="122">
                  <c:v>-2.0451625295904902E-2</c:v>
                </c:pt>
                <c:pt idx="123">
                  <c:v>-1.7728766960431602E-2</c:v>
                </c:pt>
                <c:pt idx="124">
                  <c:v>-1.7276612331454656E-2</c:v>
                </c:pt>
                <c:pt idx="125">
                  <c:v>-1.5022873584506671E-2</c:v>
                </c:pt>
                <c:pt idx="126">
                  <c:v>-1.0550182333308195E-2</c:v>
                </c:pt>
                <c:pt idx="127">
                  <c:v>-5.2430554123718831E-3</c:v>
                </c:pt>
                <c:pt idx="128">
                  <c:v>-4.3451177401769168E-4</c:v>
                </c:pt>
                <c:pt idx="129">
                  <c:v>3.8911662369104775E-3</c:v>
                </c:pt>
                <c:pt idx="130">
                  <c:v>8.6001717619175692E-3</c:v>
                </c:pt>
                <c:pt idx="131">
                  <c:v>1.1993114659256938E-2</c:v>
                </c:pt>
                <c:pt idx="132">
                  <c:v>1.1570443597278161E-2</c:v>
                </c:pt>
                <c:pt idx="133">
                  <c:v>1.1147360775797479E-2</c:v>
                </c:pt>
                <c:pt idx="134">
                  <c:v>1.2837224705172217E-2</c:v>
                </c:pt>
                <c:pt idx="135">
                  <c:v>1.6197353512439061E-2</c:v>
                </c:pt>
                <c:pt idx="136">
                  <c:v>2.201573981772028E-2</c:v>
                </c:pt>
                <c:pt idx="137">
                  <c:v>2.7757204690553483E-2</c:v>
                </c:pt>
                <c:pt idx="138">
                  <c:v>3.0599721965951066E-2</c:v>
                </c:pt>
                <c:pt idx="139">
                  <c:v>3.4628456625320346E-2</c:v>
                </c:pt>
                <c:pt idx="140">
                  <c:v>3.8620161949702782E-2</c:v>
                </c:pt>
                <c:pt idx="141">
                  <c:v>4.0206627574711121E-2</c:v>
                </c:pt>
                <c:pt idx="142">
                  <c:v>4.060234011407314E-2</c:v>
                </c:pt>
                <c:pt idx="143">
                  <c:v>4.2969073393180131E-2</c:v>
                </c:pt>
                <c:pt idx="144">
                  <c:v>4.7664194601559982E-2</c:v>
                </c:pt>
                <c:pt idx="145">
                  <c:v>5.4229909863397249E-2</c:v>
                </c:pt>
                <c:pt idx="146">
                  <c:v>6.069784035361165E-2</c:v>
                </c:pt>
                <c:pt idx="147">
                  <c:v>6.7442842776380657E-2</c:v>
                </c:pt>
                <c:pt idx="148">
                  <c:v>7.1882007306125359E-2</c:v>
                </c:pt>
                <c:pt idx="149">
                  <c:v>7.4084689028243778E-2</c:v>
                </c:pt>
                <c:pt idx="150">
                  <c:v>7.4450718954591238E-2</c:v>
                </c:pt>
                <c:pt idx="151">
                  <c:v>7.3718350346122688E-2</c:v>
                </c:pt>
                <c:pt idx="152">
                  <c:v>7.1513805095089159E-2</c:v>
                </c:pt>
                <c:pt idx="153">
                  <c:v>6.9668096911595645E-2</c:v>
                </c:pt>
                <c:pt idx="154">
                  <c:v>7.1513805095089159E-2</c:v>
                </c:pt>
                <c:pt idx="155">
                  <c:v>7.2984744627930392E-2</c:v>
                </c:pt>
                <c:pt idx="156">
                  <c:v>7.2249897613514816E-2</c:v>
                </c:pt>
                <c:pt idx="157">
                  <c:v>7.0776462843434695E-2</c:v>
                </c:pt>
                <c:pt idx="158">
                  <c:v>7.1882007306125359E-2</c:v>
                </c:pt>
                <c:pt idx="159">
                  <c:v>7.2249897613514816E-2</c:v>
                </c:pt>
                <c:pt idx="160">
                  <c:v>6.9668096911595645E-2</c:v>
                </c:pt>
                <c:pt idx="161">
                  <c:v>6.9668096911595645E-2</c:v>
                </c:pt>
                <c:pt idx="162">
                  <c:v>7.1882007306125359E-2</c:v>
                </c:pt>
                <c:pt idx="163">
                  <c:v>7.1513805095089159E-2</c:v>
                </c:pt>
                <c:pt idx="164">
                  <c:v>7.1882007306125359E-2</c:v>
                </c:pt>
                <c:pt idx="165">
                  <c:v>7.6276255404217605E-2</c:v>
                </c:pt>
                <c:pt idx="166">
                  <c:v>8.098704691088722E-2</c:v>
                </c:pt>
                <c:pt idx="167">
                  <c:v>8.4933574936716119E-2</c:v>
                </c:pt>
                <c:pt idx="168">
                  <c:v>9.0963076595731676E-2</c:v>
                </c:pt>
                <c:pt idx="169">
                  <c:v>0.10071508657308159</c:v>
                </c:pt>
                <c:pt idx="170">
                  <c:v>0.10890312766731332</c:v>
                </c:pt>
                <c:pt idx="171">
                  <c:v>0.11461098423217315</c:v>
                </c:pt>
                <c:pt idx="172">
                  <c:v>0.1195857749617838</c:v>
                </c:pt>
                <c:pt idx="173">
                  <c:v>0.12417805547467511</c:v>
                </c:pt>
                <c:pt idx="174">
                  <c:v>0.12450422483428228</c:v>
                </c:pt>
                <c:pt idx="175">
                  <c:v>0.12385164096708581</c:v>
                </c:pt>
                <c:pt idx="176">
                  <c:v>0.12385164096708581</c:v>
                </c:pt>
                <c:pt idx="177">
                  <c:v>0.1248301494138592</c:v>
                </c:pt>
                <c:pt idx="178">
                  <c:v>0.12450422483428228</c:v>
                </c:pt>
                <c:pt idx="179">
                  <c:v>0.12645611343180432</c:v>
                </c:pt>
                <c:pt idx="180">
                  <c:v>0.12807601266871535</c:v>
                </c:pt>
                <c:pt idx="181">
                  <c:v>0.12968989219930105</c:v>
                </c:pt>
                <c:pt idx="182">
                  <c:v>0.13161866434912553</c:v>
                </c:pt>
                <c:pt idx="183">
                  <c:v>0.13385812520333468</c:v>
                </c:pt>
                <c:pt idx="184">
                  <c:v>0.13481437032046015</c:v>
                </c:pt>
                <c:pt idx="185">
                  <c:v>0.13449585583467355</c:v>
                </c:pt>
                <c:pt idx="186">
                  <c:v>0.13385812520333468</c:v>
                </c:pt>
                <c:pt idx="187">
                  <c:v>0.13193929521042452</c:v>
                </c:pt>
                <c:pt idx="188">
                  <c:v>0.13001194967190424</c:v>
                </c:pt>
                <c:pt idx="189">
                  <c:v>0.12839926871780646</c:v>
                </c:pt>
                <c:pt idx="190">
                  <c:v>0.12645611343180432</c:v>
                </c:pt>
                <c:pt idx="191">
                  <c:v>0.1228709228644355</c:v>
                </c:pt>
                <c:pt idx="192">
                  <c:v>0.1195857749617838</c:v>
                </c:pt>
                <c:pt idx="193">
                  <c:v>0.11627558758054428</c:v>
                </c:pt>
                <c:pt idx="194">
                  <c:v>0.11327469246435044</c:v>
                </c:pt>
                <c:pt idx="195">
                  <c:v>0.10890312766731332</c:v>
                </c:pt>
                <c:pt idx="196">
                  <c:v>0.10174707394636621</c:v>
                </c:pt>
                <c:pt idx="197">
                  <c:v>9.5866453478542654E-2</c:v>
                </c:pt>
                <c:pt idx="198">
                  <c:v>9.3421685162235063E-2</c:v>
                </c:pt>
                <c:pt idx="199">
                  <c:v>9.4471128641644794E-2</c:v>
                </c:pt>
                <c:pt idx="200">
                  <c:v>9.7604328874410881E-2</c:v>
                </c:pt>
                <c:pt idx="201">
                  <c:v>0.10346162209470475</c:v>
                </c:pt>
                <c:pt idx="202">
                  <c:v>0.11226976841727061</c:v>
                </c:pt>
                <c:pt idx="203">
                  <c:v>0.12417805547467511</c:v>
                </c:pt>
                <c:pt idx="204">
                  <c:v>0.13608609738409747</c:v>
                </c:pt>
                <c:pt idx="205">
                  <c:v>0.1464381352857746</c:v>
                </c:pt>
                <c:pt idx="206">
                  <c:v>0.15472820744015556</c:v>
                </c:pt>
                <c:pt idx="207">
                  <c:v>0.16136800223497488</c:v>
                </c:pt>
                <c:pt idx="208">
                  <c:v>0.16820274684263092</c:v>
                </c:pt>
                <c:pt idx="209">
                  <c:v>0.17376882313664999</c:v>
                </c:pt>
                <c:pt idx="210">
                  <c:v>0.17753649992986212</c:v>
                </c:pt>
                <c:pt idx="211">
                  <c:v>0.18012587516405396</c:v>
                </c:pt>
                <c:pt idx="212">
                  <c:v>0.18269990333604255</c:v>
                </c:pt>
                <c:pt idx="213">
                  <c:v>0.18554215485437514</c:v>
                </c:pt>
                <c:pt idx="214">
                  <c:v>0.18752072083646307</c:v>
                </c:pt>
                <c:pt idx="215">
                  <c:v>0.18723861983147869</c:v>
                </c:pt>
                <c:pt idx="216">
                  <c:v>0.18610837981320527</c:v>
                </c:pt>
                <c:pt idx="217">
                  <c:v>0.18412335423967113</c:v>
                </c:pt>
                <c:pt idx="218">
                  <c:v>0.18412335423967113</c:v>
                </c:pt>
                <c:pt idx="219">
                  <c:v>0.1844074854123201</c:v>
                </c:pt>
                <c:pt idx="220">
                  <c:v>0.1844074854123201</c:v>
                </c:pt>
                <c:pt idx="221">
                  <c:v>0.18554215485437514</c:v>
                </c:pt>
                <c:pt idx="222">
                  <c:v>0.1866738674997451</c:v>
                </c:pt>
                <c:pt idx="223">
                  <c:v>0.18639121569549319</c:v>
                </c:pt>
                <c:pt idx="224">
                  <c:v>0.18639121569549319</c:v>
                </c:pt>
                <c:pt idx="225">
                  <c:v>0.18383903705642116</c:v>
                </c:pt>
                <c:pt idx="226">
                  <c:v>0.18012587516405396</c:v>
                </c:pt>
                <c:pt idx="227">
                  <c:v>0.17782497186468177</c:v>
                </c:pt>
                <c:pt idx="228">
                  <c:v>0.17522180034305238</c:v>
                </c:pt>
                <c:pt idx="229">
                  <c:v>0.17753649992986212</c:v>
                </c:pt>
                <c:pt idx="230">
                  <c:v>0.17840134153375525</c:v>
                </c:pt>
                <c:pt idx="231">
                  <c:v>0.18127177155946156</c:v>
                </c:pt>
                <c:pt idx="232">
                  <c:v>0.18892848376085342</c:v>
                </c:pt>
                <c:pt idx="233">
                  <c:v>0.18497519069826102</c:v>
                </c:pt>
                <c:pt idx="234">
                  <c:v>0.19506899646859011</c:v>
                </c:pt>
                <c:pt idx="235">
                  <c:v>0.19838213000829422</c:v>
                </c:pt>
                <c:pt idx="236">
                  <c:v>0.20303288701471064</c:v>
                </c:pt>
                <c:pt idx="237">
                  <c:v>0.21484384804769785</c:v>
                </c:pt>
                <c:pt idx="238">
                  <c:v>0.22530928172586284</c:v>
                </c:pt>
                <c:pt idx="239">
                  <c:v>0.22865695810893527</c:v>
                </c:pt>
                <c:pt idx="240">
                  <c:v>0.22865695810893527</c:v>
                </c:pt>
                <c:pt idx="241">
                  <c:v>0.23729233756745879</c:v>
                </c:pt>
                <c:pt idx="242">
                  <c:v>0.24229290498293096</c:v>
                </c:pt>
                <c:pt idx="243">
                  <c:v>0.2437819160937949</c:v>
                </c:pt>
                <c:pt idx="244">
                  <c:v>0.2437819160937949</c:v>
                </c:pt>
                <c:pt idx="245">
                  <c:v>0.24846371755103194</c:v>
                </c:pt>
                <c:pt idx="246">
                  <c:v>0.25261034056737297</c:v>
                </c:pt>
                <c:pt idx="247">
                  <c:v>0.2612628687924935</c:v>
                </c:pt>
                <c:pt idx="248">
                  <c:v>0.27346427262134632</c:v>
                </c:pt>
                <c:pt idx="249">
                  <c:v>0.2844307338445195</c:v>
                </c:pt>
                <c:pt idx="250">
                  <c:v>0.29047981333067302</c:v>
                </c:pt>
                <c:pt idx="251">
                  <c:v>0.29247759366778409</c:v>
                </c:pt>
                <c:pt idx="252">
                  <c:v>0.29336255471144551</c:v>
                </c:pt>
                <c:pt idx="253">
                  <c:v>0.29819786710981516</c:v>
                </c:pt>
                <c:pt idx="254">
                  <c:v>0.30535136944662378</c:v>
                </c:pt>
                <c:pt idx="255">
                  <c:v>0.313234291694724</c:v>
                </c:pt>
                <c:pt idx="256">
                  <c:v>0.31931430409051204</c:v>
                </c:pt>
                <c:pt idx="257">
                  <c:v>0.32180548385753904</c:v>
                </c:pt>
                <c:pt idx="258">
                  <c:v>0.32139127831168907</c:v>
                </c:pt>
                <c:pt idx="259">
                  <c:v>0.32304573548170146</c:v>
                </c:pt>
                <c:pt idx="260">
                  <c:v>0.32654066851656183</c:v>
                </c:pt>
                <c:pt idx="261">
                  <c:v>0.33243845991560533</c:v>
                </c:pt>
                <c:pt idx="262">
                  <c:v>0.34024576156793168</c:v>
                </c:pt>
                <c:pt idx="263">
                  <c:v>0.3494717992143857</c:v>
                </c:pt>
                <c:pt idx="264">
                  <c:v>0.35755371974308159</c:v>
                </c:pt>
                <c:pt idx="265">
                  <c:v>0.3651134316275772</c:v>
                </c:pt>
                <c:pt idx="266">
                  <c:v>0.37272794088559547</c:v>
                </c:pt>
                <c:pt idx="267">
                  <c:v>0.3807537708039001</c:v>
                </c:pt>
                <c:pt idx="268">
                  <c:v>0.38969754820638569</c:v>
                </c:pt>
                <c:pt idx="269">
                  <c:v>0.39950066131461054</c:v>
                </c:pt>
                <c:pt idx="270">
                  <c:v>0.41027096425218446</c:v>
                </c:pt>
                <c:pt idx="271">
                  <c:v>0.42078061954856538</c:v>
                </c:pt>
                <c:pt idx="272">
                  <c:v>0.43039759138696682</c:v>
                </c:pt>
                <c:pt idx="273">
                  <c:v>0.43790903553949839</c:v>
                </c:pt>
                <c:pt idx="274">
                  <c:v>0.44466923093852445</c:v>
                </c:pt>
                <c:pt idx="275">
                  <c:v>0.45040308615536628</c:v>
                </c:pt>
                <c:pt idx="276">
                  <c:v>0.45666962942375755</c:v>
                </c:pt>
                <c:pt idx="277">
                  <c:v>0.46389298898590731</c:v>
                </c:pt>
                <c:pt idx="278">
                  <c:v>0.47304880508853769</c:v>
                </c:pt>
                <c:pt idx="279">
                  <c:v>0.48301642014413215</c:v>
                </c:pt>
                <c:pt idx="280">
                  <c:v>0.49220145139253968</c:v>
                </c:pt>
                <c:pt idx="281">
                  <c:v>0.50064806337191192</c:v>
                </c:pt>
                <c:pt idx="282">
                  <c:v>0.50799072481969143</c:v>
                </c:pt>
                <c:pt idx="283">
                  <c:v>0.51547644138237581</c:v>
                </c:pt>
                <c:pt idx="284">
                  <c:v>0.52361641905437073</c:v>
                </c:pt>
                <c:pt idx="285">
                  <c:v>0.53313628827863879</c:v>
                </c:pt>
                <c:pt idx="286">
                  <c:v>0.54307423503353214</c:v>
                </c:pt>
                <c:pt idx="287">
                  <c:v>0.55327604613709946</c:v>
                </c:pt>
                <c:pt idx="288">
                  <c:v>0.56336240948660743</c:v>
                </c:pt>
                <c:pt idx="289">
                  <c:v>0.57310378316399113</c:v>
                </c:pt>
                <c:pt idx="290">
                  <c:v>0.58229068271899409</c:v>
                </c:pt>
                <c:pt idx="291">
                  <c:v>0.59262082132198235</c:v>
                </c:pt>
                <c:pt idx="292">
                  <c:v>0.60487377055263569</c:v>
                </c:pt>
                <c:pt idx="293">
                  <c:v>0.61658053008588609</c:v>
                </c:pt>
                <c:pt idx="294">
                  <c:v>0.62613497863538858</c:v>
                </c:pt>
                <c:pt idx="295">
                  <c:v>0.63518204865626759</c:v>
                </c:pt>
                <c:pt idx="296">
                  <c:v>0.64630568028475877</c:v>
                </c:pt>
                <c:pt idx="297">
                  <c:v>0.65953590715421639</c:v>
                </c:pt>
                <c:pt idx="298">
                  <c:v>0.67292869044272241</c:v>
                </c:pt>
                <c:pt idx="299">
                  <c:v>0.68385720540034634</c:v>
                </c:pt>
                <c:pt idx="300">
                  <c:v>0.69363902616154827</c:v>
                </c:pt>
                <c:pt idx="301">
                  <c:v>0.70475090429067111</c:v>
                </c:pt>
                <c:pt idx="302">
                  <c:v>0.71858472002743601</c:v>
                </c:pt>
                <c:pt idx="303">
                  <c:v>0.73287604136270657</c:v>
                </c:pt>
                <c:pt idx="304">
                  <c:v>0.7451528950769003</c:v>
                </c:pt>
                <c:pt idx="305">
                  <c:v>0.75663610824584804</c:v>
                </c:pt>
                <c:pt idx="306">
                  <c:v>0.77063112777780662</c:v>
                </c:pt>
                <c:pt idx="307">
                  <c:v>0.78689332526131583</c:v>
                </c:pt>
                <c:pt idx="308">
                  <c:v>0.80126647048962019</c:v>
                </c:pt>
                <c:pt idx="309">
                  <c:v>0.8145139523682382</c:v>
                </c:pt>
                <c:pt idx="310">
                  <c:v>0.82807959055674585</c:v>
                </c:pt>
                <c:pt idx="311">
                  <c:v>0.84242200335764983</c:v>
                </c:pt>
                <c:pt idx="312">
                  <c:v>0.85606395333309981</c:v>
                </c:pt>
                <c:pt idx="313">
                  <c:v>0.86999400012174188</c:v>
                </c:pt>
                <c:pt idx="314">
                  <c:v>0.88315019968327757</c:v>
                </c:pt>
                <c:pt idx="315">
                  <c:v>0.8965262174895553</c:v>
                </c:pt>
                <c:pt idx="316">
                  <c:v>0.91179659043725214</c:v>
                </c:pt>
                <c:pt idx="317">
                  <c:v>0.92813970687511971</c:v>
                </c:pt>
                <c:pt idx="318">
                  <c:v>0.94131262536066207</c:v>
                </c:pt>
                <c:pt idx="319">
                  <c:v>0.9566485792052033</c:v>
                </c:pt>
                <c:pt idx="320">
                  <c:v>0.97593704248311064</c:v>
                </c:pt>
                <c:pt idx="321">
                  <c:v>0.99211148778694969</c:v>
                </c:pt>
                <c:pt idx="322">
                  <c:v>1.0078330927013195</c:v>
                </c:pt>
                <c:pt idx="323">
                  <c:v>1.0241160728267704</c:v>
                </c:pt>
                <c:pt idx="324">
                  <c:v>1.0393347887380859</c:v>
                </c:pt>
                <c:pt idx="325">
                  <c:v>1.0586537415723702</c:v>
                </c:pt>
                <c:pt idx="326">
                  <c:v>1.0734983987172615</c:v>
                </c:pt>
                <c:pt idx="327">
                  <c:v>1.0873199122064008</c:v>
                </c:pt>
                <c:pt idx="328">
                  <c:v>1.105442054801695</c:v>
                </c:pt>
                <c:pt idx="329">
                  <c:v>1.1214285183679629</c:v>
                </c:pt>
                <c:pt idx="330">
                  <c:v>1.1392177001375858</c:v>
                </c:pt>
                <c:pt idx="331">
                  <c:v>1.1532049000842843</c:v>
                </c:pt>
                <c:pt idx="332">
                  <c:v>1.1706137033774049</c:v>
                </c:pt>
                <c:pt idx="333">
                  <c:v>1.1891252069255285</c:v>
                </c:pt>
                <c:pt idx="334">
                  <c:v>1.2047709362855199</c:v>
                </c:pt>
                <c:pt idx="335">
                  <c:v>1.2213098902969297</c:v>
                </c:pt>
                <c:pt idx="336">
                  <c:v>1.2368897937018617</c:v>
                </c:pt>
                <c:pt idx="337">
                  <c:v>1.2551277161431709</c:v>
                </c:pt>
                <c:pt idx="338">
                  <c:v>1.2709349128748582</c:v>
                </c:pt>
                <c:pt idx="339">
                  <c:v>1.2852871973693973</c:v>
                </c:pt>
                <c:pt idx="340">
                  <c:v>1.3013772923493447</c:v>
                </c:pt>
                <c:pt idx="341">
                  <c:v>1.3166830941994465</c:v>
                </c:pt>
                <c:pt idx="342">
                  <c:v>1.3322162058782843</c:v>
                </c:pt>
                <c:pt idx="343">
                  <c:v>1.3445494559097375</c:v>
                </c:pt>
                <c:pt idx="344">
                  <c:v>1.3593231299762074</c:v>
                </c:pt>
                <c:pt idx="345">
                  <c:v>1.373261506161682</c:v>
                </c:pt>
                <c:pt idx="346">
                  <c:v>1.386481129682074</c:v>
                </c:pt>
                <c:pt idx="347">
                  <c:v>1.3979747508409217</c:v>
                </c:pt>
                <c:pt idx="348">
                  <c:v>1.4103385009107303</c:v>
                </c:pt>
                <c:pt idx="349">
                  <c:v>1.4220971631317103</c:v>
                </c:pt>
                <c:pt idx="350">
                  <c:v>1.4335458305766198</c:v>
                </c:pt>
                <c:pt idx="351">
                  <c:v>1.4426992126301903</c:v>
                </c:pt>
                <c:pt idx="352">
                  <c:v>1.4534100827115839</c:v>
                </c:pt>
                <c:pt idx="353">
                  <c:v>1.4632208797747921</c:v>
                </c:pt>
                <c:pt idx="354">
                  <c:v>1.4724199966980716</c:v>
                </c:pt>
                <c:pt idx="355">
                  <c:v>1.4821873135445873</c:v>
                </c:pt>
                <c:pt idx="356">
                  <c:v>1.4923692082279107</c:v>
                </c:pt>
                <c:pt idx="357">
                  <c:v>1.5031776094180602</c:v>
                </c:pt>
                <c:pt idx="358">
                  <c:v>1.5153969172605857</c:v>
                </c:pt>
                <c:pt idx="359">
                  <c:v>1.5289680930333982</c:v>
                </c:pt>
                <c:pt idx="360">
                  <c:v>1.5438073894568436</c:v>
                </c:pt>
                <c:pt idx="361">
                  <c:v>1.5604566222510332</c:v>
                </c:pt>
                <c:pt idx="362">
                  <c:v>1.5793948434016698</c:v>
                </c:pt>
                <c:pt idx="363">
                  <c:v>1.5993152811480655</c:v>
                </c:pt>
                <c:pt idx="364">
                  <c:v>1.6201152250026798</c:v>
                </c:pt>
                <c:pt idx="365">
                  <c:v>1.6418804517155647</c:v>
                </c:pt>
                <c:pt idx="366">
                  <c:v>1.6635218951063357</c:v>
                </c:pt>
                <c:pt idx="367">
                  <c:v>1.6846748406689696</c:v>
                </c:pt>
                <c:pt idx="368">
                  <c:v>1.705410373246214</c:v>
                </c:pt>
                <c:pt idx="369">
                  <c:v>1.7249227322298339</c:v>
                </c:pt>
                <c:pt idx="370">
                  <c:v>1.7431647006558915</c:v>
                </c:pt>
                <c:pt idx="371">
                  <c:v>1.759856627340681</c:v>
                </c:pt>
                <c:pt idx="372">
                  <c:v>1.7747577681660245</c:v>
                </c:pt>
                <c:pt idx="373">
                  <c:v>1.7876942079873628</c:v>
                </c:pt>
                <c:pt idx="374">
                  <c:v>1.7984849052771577</c:v>
                </c:pt>
                <c:pt idx="375">
                  <c:v>1.8069528728708821</c:v>
                </c:pt>
                <c:pt idx="376">
                  <c:v>1.8132272714819238</c:v>
                </c:pt>
                <c:pt idx="377">
                  <c:v>1.8172148840703501</c:v>
                </c:pt>
                <c:pt idx="378">
                  <c:v>1.8191555289640773</c:v>
                </c:pt>
                <c:pt idx="379">
                  <c:v>1.8191752868356463</c:v>
                </c:pt>
                <c:pt idx="380">
                  <c:v>1.8171619560222791</c:v>
                </c:pt>
                <c:pt idx="381">
                  <c:v>1.813494254435237</c:v>
                </c:pt>
                <c:pt idx="382">
                  <c:v>1.8079947850126441</c:v>
                </c:pt>
                <c:pt idx="383">
                  <c:v>1.8011360527559501</c:v>
                </c:pt>
                <c:pt idx="384">
                  <c:v>1.7928677514598645</c:v>
                </c:pt>
                <c:pt idx="385">
                  <c:v>1.7834676374660632</c:v>
                </c:pt>
                <c:pt idx="386">
                  <c:v>1.7727689757099727</c:v>
                </c:pt>
                <c:pt idx="387">
                  <c:v>1.761416602950189</c:v>
                </c:pt>
                <c:pt idx="388">
                  <c:v>1.749048008689412</c:v>
                </c:pt>
                <c:pt idx="389">
                  <c:v>1.7362450704630279</c:v>
                </c:pt>
                <c:pt idx="390">
                  <c:v>1.7225763417968738</c:v>
                </c:pt>
                <c:pt idx="391">
                  <c:v>1.7088371473594739</c:v>
                </c:pt>
                <c:pt idx="392">
                  <c:v>1.6944472449467745</c:v>
                </c:pt>
                <c:pt idx="393">
                  <c:v>1.6801269294481458</c:v>
                </c:pt>
                <c:pt idx="394">
                  <c:v>1.6652713403106827</c:v>
                </c:pt>
                <c:pt idx="395">
                  <c:v>1.6504435224787128</c:v>
                </c:pt>
                <c:pt idx="396">
                  <c:v>1.6352826379982119</c:v>
                </c:pt>
                <c:pt idx="397">
                  <c:v>1.6202818368042353</c:v>
                </c:pt>
                <c:pt idx="398">
                  <c:v>1.6051757084277685</c:v>
                </c:pt>
                <c:pt idx="399">
                  <c:v>1.5901393543696392</c:v>
                </c:pt>
                <c:pt idx="400">
                  <c:v>1.575083879018023</c:v>
                </c:pt>
                <c:pt idx="401">
                  <c:v>1.560062129651679</c:v>
                </c:pt>
                <c:pt idx="402">
                  <c:v>1.5451214808648344</c:v>
                </c:pt>
                <c:pt idx="403">
                  <c:v>1.5301356382454614</c:v>
                </c:pt>
                <c:pt idx="404">
                  <c:v>1.5153173785743823</c:v>
                </c:pt>
                <c:pt idx="405">
                  <c:v>1.5002913758410592</c:v>
                </c:pt>
                <c:pt idx="406">
                  <c:v>1.4855510815168924</c:v>
                </c:pt>
                <c:pt idx="407">
                  <c:v>1.4706603515913934</c:v>
                </c:pt>
                <c:pt idx="408">
                  <c:v>1.4563964023106857</c:v>
                </c:pt>
                <c:pt idx="409">
                  <c:v>1.4419149759298473</c:v>
                </c:pt>
                <c:pt idx="410">
                  <c:v>1.428037553035308</c:v>
                </c:pt>
                <c:pt idx="411">
                  <c:v>1.414170832531062</c:v>
                </c:pt>
                <c:pt idx="412">
                  <c:v>1.4007969347331581</c:v>
                </c:pt>
                <c:pt idx="413">
                  <c:v>1.387585570715276</c:v>
                </c:pt>
                <c:pt idx="414">
                  <c:v>1.374693368545393</c:v>
                </c:pt>
                <c:pt idx="415">
                  <c:v>1.3620487177147147</c:v>
                </c:pt>
                <c:pt idx="416">
                  <c:v>1.3494912216102166</c:v>
                </c:pt>
                <c:pt idx="417">
                  <c:v>1.3371596445268559</c:v>
                </c:pt>
                <c:pt idx="418">
                  <c:v>1.3245910857609264</c:v>
                </c:pt>
                <c:pt idx="419">
                  <c:v>1.3124735576860558</c:v>
                </c:pt>
                <c:pt idx="420">
                  <c:v>1.3002475611940847</c:v>
                </c:pt>
                <c:pt idx="421">
                  <c:v>1.2880031600318622</c:v>
                </c:pt>
                <c:pt idx="422">
                  <c:v>1.275817927877539</c:v>
                </c:pt>
                <c:pt idx="423">
                  <c:v>1.2637543888400056</c:v>
                </c:pt>
                <c:pt idx="424">
                  <c:v>1.2519787100633815</c:v>
                </c:pt>
                <c:pt idx="425">
                  <c:v>1.2403495267422193</c:v>
                </c:pt>
                <c:pt idx="426">
                  <c:v>1.2290159427634098</c:v>
                </c:pt>
                <c:pt idx="427">
                  <c:v>1.2177733774014954</c:v>
                </c:pt>
                <c:pt idx="428">
                  <c:v>1.2065290516827305</c:v>
                </c:pt>
                <c:pt idx="429">
                  <c:v>1.1956506224041861</c:v>
                </c:pt>
                <c:pt idx="430">
                  <c:v>1.1849751906982611</c:v>
                </c:pt>
                <c:pt idx="431">
                  <c:v>1.1744377964520458</c:v>
                </c:pt>
                <c:pt idx="432">
                  <c:v>1.1640255242878399</c:v>
                </c:pt>
                <c:pt idx="433">
                  <c:v>1.1537539064551872</c:v>
                </c:pt>
                <c:pt idx="434">
                  <c:v>1.1437640146122507</c:v>
                </c:pt>
                <c:pt idx="435">
                  <c:v>1.1340495427405126</c:v>
                </c:pt>
                <c:pt idx="436">
                  <c:v>1.1244390105565258</c:v>
                </c:pt>
                <c:pt idx="437">
                  <c:v>1.1149444157125847</c:v>
                </c:pt>
                <c:pt idx="438">
                  <c:v>1.1055783040520371</c:v>
                </c:pt>
                <c:pt idx="439">
                  <c:v>1.0966319755581611</c:v>
                </c:pt>
                <c:pt idx="440">
                  <c:v>1.0878168979355294</c:v>
                </c:pt>
                <c:pt idx="441">
                  <c:v>1.0788916198402232</c:v>
                </c:pt>
                <c:pt idx="442">
                  <c:v>1.0700748262675284</c:v>
                </c:pt>
                <c:pt idx="443">
                  <c:v>1.0614524790871933</c:v>
                </c:pt>
                <c:pt idx="444">
                  <c:v>1.0527324074032183</c:v>
                </c:pt>
                <c:pt idx="445">
                  <c:v>1.0440691504689144</c:v>
                </c:pt>
                <c:pt idx="446">
                  <c:v>1.0355898172434574</c:v>
                </c:pt>
                <c:pt idx="447">
                  <c:v>1.027471927021278</c:v>
                </c:pt>
                <c:pt idx="448">
                  <c:v>1.0198637139678433</c:v>
                </c:pt>
                <c:pt idx="449">
                  <c:v>1.0125419727758358</c:v>
                </c:pt>
                <c:pt idx="450">
                  <c:v>1.0057380426514249</c:v>
                </c:pt>
                <c:pt idx="451">
                  <c:v>0.99886936388234426</c:v>
                </c:pt>
                <c:pt idx="452">
                  <c:v>0.99158045717433985</c:v>
                </c:pt>
                <c:pt idx="453">
                  <c:v>0.98421216676143386</c:v>
                </c:pt>
                <c:pt idx="454">
                  <c:v>0.97703733522468139</c:v>
                </c:pt>
                <c:pt idx="455">
                  <c:v>0.96988164374649999</c:v>
                </c:pt>
                <c:pt idx="456">
                  <c:v>0.96265340489321127</c:v>
                </c:pt>
                <c:pt idx="457">
                  <c:v>0.95520653754194174</c:v>
                </c:pt>
                <c:pt idx="458">
                  <c:v>0.94836405598836926</c:v>
                </c:pt>
                <c:pt idx="459">
                  <c:v>0.94250410616808067</c:v>
                </c:pt>
                <c:pt idx="460">
                  <c:v>0.93741758147713783</c:v>
                </c:pt>
                <c:pt idx="461">
                  <c:v>0.93206769220072161</c:v>
                </c:pt>
                <c:pt idx="462">
                  <c:v>0.92649678927322032</c:v>
                </c:pt>
                <c:pt idx="463">
                  <c:v>0.92106189079027856</c:v>
                </c:pt>
                <c:pt idx="464">
                  <c:v>0.91566360350577314</c:v>
                </c:pt>
                <c:pt idx="465">
                  <c:v>0.91003712355305078</c:v>
                </c:pt>
                <c:pt idx="466">
                  <c:v>0.90406605191450284</c:v>
                </c:pt>
                <c:pt idx="467">
                  <c:v>0.89795681000695182</c:v>
                </c:pt>
                <c:pt idx="468">
                  <c:v>0.89192753422067506</c:v>
                </c:pt>
                <c:pt idx="469">
                  <c:v>0.88581337466048893</c:v>
                </c:pt>
                <c:pt idx="470">
                  <c:v>0.8799555851227493</c:v>
                </c:pt>
                <c:pt idx="471">
                  <c:v>0.8741918046790712</c:v>
                </c:pt>
                <c:pt idx="472">
                  <c:v>0.86858566655876568</c:v>
                </c:pt>
                <c:pt idx="473">
                  <c:v>0.86320385902862951</c:v>
                </c:pt>
                <c:pt idx="474">
                  <c:v>0.85817613798234438</c:v>
                </c:pt>
                <c:pt idx="475">
                  <c:v>0.85351569675692862</c:v>
                </c:pt>
                <c:pt idx="476">
                  <c:v>0.84855857212376329</c:v>
                </c:pt>
                <c:pt idx="477">
                  <c:v>0.84385542262316116</c:v>
                </c:pt>
                <c:pt idx="478">
                  <c:v>0.83941519268389353</c:v>
                </c:pt>
                <c:pt idx="479">
                  <c:v>0.83511959042454964</c:v>
                </c:pt>
                <c:pt idx="480">
                  <c:v>0.83084519230861154</c:v>
                </c:pt>
                <c:pt idx="481">
                  <c:v>0.82659305393404814</c:v>
                </c:pt>
                <c:pt idx="482">
                  <c:v>0.82236425244154954</c:v>
                </c:pt>
                <c:pt idx="483">
                  <c:v>0.8178296997456056</c:v>
                </c:pt>
                <c:pt idx="484">
                  <c:v>0.81318053258601175</c:v>
                </c:pt>
                <c:pt idx="485">
                  <c:v>0.80922292168942189</c:v>
                </c:pt>
                <c:pt idx="486">
                  <c:v>0.80550085815840011</c:v>
                </c:pt>
                <c:pt idx="487">
                  <c:v>0.80174661921946011</c:v>
                </c:pt>
                <c:pt idx="488">
                  <c:v>0.79740604967638207</c:v>
                </c:pt>
                <c:pt idx="489">
                  <c:v>0.79274178583474864</c:v>
                </c:pt>
                <c:pt idx="490">
                  <c:v>0.787814567063023</c:v>
                </c:pt>
                <c:pt idx="491">
                  <c:v>0.78297399494404829</c:v>
                </c:pt>
                <c:pt idx="492">
                  <c:v>0.77822362676609647</c:v>
                </c:pt>
                <c:pt idx="493">
                  <c:v>0.77320114235634441</c:v>
                </c:pt>
                <c:pt idx="494">
                  <c:v>0.76819396163307152</c:v>
                </c:pt>
                <c:pt idx="495">
                  <c:v>0.76327821101897864</c:v>
                </c:pt>
                <c:pt idx="496">
                  <c:v>0.758684849882441</c:v>
                </c:pt>
                <c:pt idx="497">
                  <c:v>0.75411889422541278</c:v>
                </c:pt>
                <c:pt idx="498">
                  <c:v>0.7493497605974766</c:v>
                </c:pt>
                <c:pt idx="499">
                  <c:v>0.74437122733186067</c:v>
                </c:pt>
                <c:pt idx="500">
                  <c:v>0.73973052856471755</c:v>
                </c:pt>
                <c:pt idx="501">
                  <c:v>0.73519954842231328</c:v>
                </c:pt>
                <c:pt idx="502">
                  <c:v>0.7307822756663892</c:v>
                </c:pt>
                <c:pt idx="503">
                  <c:v>0.72599325892472244</c:v>
                </c:pt>
                <c:pt idx="504">
                  <c:v>0.7212333700172775</c:v>
                </c:pt>
                <c:pt idx="505">
                  <c:v>0.71675435743269711</c:v>
                </c:pt>
                <c:pt idx="506">
                  <c:v>0.71180722904119109</c:v>
                </c:pt>
                <c:pt idx="507">
                  <c:v>0.70654710264035747</c:v>
                </c:pt>
                <c:pt idx="508">
                  <c:v>0.70104963072913973</c:v>
                </c:pt>
                <c:pt idx="509">
                  <c:v>0.69486832798245612</c:v>
                </c:pt>
                <c:pt idx="510">
                  <c:v>0.68797462003455567</c:v>
                </c:pt>
                <c:pt idx="511">
                  <c:v>0.68133170596916581</c:v>
                </c:pt>
                <c:pt idx="512">
                  <c:v>0.67430988894147725</c:v>
                </c:pt>
                <c:pt idx="513">
                  <c:v>0.66735954618308713</c:v>
                </c:pt>
                <c:pt idx="514">
                  <c:v>0.66086547800386919</c:v>
                </c:pt>
                <c:pt idx="515">
                  <c:v>0.65436909097528584</c:v>
                </c:pt>
                <c:pt idx="516">
                  <c:v>0.64708942871655495</c:v>
                </c:pt>
                <c:pt idx="517">
                  <c:v>0.6399842480415886</c:v>
                </c:pt>
                <c:pt idx="518">
                  <c:v>0.63306427269149923</c:v>
                </c:pt>
                <c:pt idx="519">
                  <c:v>0.62541535215440813</c:v>
                </c:pt>
                <c:pt idx="520">
                  <c:v>0.61626540528170815</c:v>
                </c:pt>
                <c:pt idx="521">
                  <c:v>0.60670374133367433</c:v>
                </c:pt>
                <c:pt idx="522">
                  <c:v>0.59703666497765351</c:v>
                </c:pt>
                <c:pt idx="523">
                  <c:v>0.58692470814482034</c:v>
                </c:pt>
                <c:pt idx="524">
                  <c:v>0.57599562020326767</c:v>
                </c:pt>
                <c:pt idx="525">
                  <c:v>0.56549362986886242</c:v>
                </c:pt>
                <c:pt idx="526">
                  <c:v>0.55557807277295501</c:v>
                </c:pt>
                <c:pt idx="527">
                  <c:v>0.54703589974001032</c:v>
                </c:pt>
                <c:pt idx="528">
                  <c:v>0.5392015992941277</c:v>
                </c:pt>
                <c:pt idx="529">
                  <c:v>0.53211711624880398</c:v>
                </c:pt>
                <c:pt idx="530">
                  <c:v>0.5247854493212224</c:v>
                </c:pt>
                <c:pt idx="531">
                  <c:v>0.51574141666936524</c:v>
                </c:pt>
                <c:pt idx="532">
                  <c:v>0.50582803385483621</c:v>
                </c:pt>
                <c:pt idx="533">
                  <c:v>0.49526674438781043</c:v>
                </c:pt>
                <c:pt idx="534">
                  <c:v>0.4854374810763013</c:v>
                </c:pt>
                <c:pt idx="535">
                  <c:v>0.4761067168401914</c:v>
                </c:pt>
                <c:pt idx="536">
                  <c:v>0.4680517914542377</c:v>
                </c:pt>
                <c:pt idx="537">
                  <c:v>0.46074754184419692</c:v>
                </c:pt>
                <c:pt idx="538">
                  <c:v>0.45316539252585719</c:v>
                </c:pt>
                <c:pt idx="539">
                  <c:v>0.44622640177816308</c:v>
                </c:pt>
                <c:pt idx="540">
                  <c:v>0.43933269383026263</c:v>
                </c:pt>
                <c:pt idx="541">
                  <c:v>0.43344979376159609</c:v>
                </c:pt>
                <c:pt idx="542">
                  <c:v>0.42716140292596555</c:v>
                </c:pt>
                <c:pt idx="543">
                  <c:v>0.42045085910606816</c:v>
                </c:pt>
                <c:pt idx="544">
                  <c:v>0.41279642871654343</c:v>
                </c:pt>
                <c:pt idx="545">
                  <c:v>0.40466270087372225</c:v>
                </c:pt>
                <c:pt idx="546">
                  <c:v>0.39567578526993602</c:v>
                </c:pt>
                <c:pt idx="547">
                  <c:v>0.38578495884333575</c:v>
                </c:pt>
                <c:pt idx="548">
                  <c:v>0.37566361396088538</c:v>
                </c:pt>
                <c:pt idx="549">
                  <c:v>0.36530074863798734</c:v>
                </c:pt>
                <c:pt idx="550">
                  <c:v>0.35564305022086895</c:v>
                </c:pt>
                <c:pt idx="551">
                  <c:v>0.34693946269899056</c:v>
                </c:pt>
                <c:pt idx="552">
                  <c:v>0.33805787541975613</c:v>
                </c:pt>
                <c:pt idx="553">
                  <c:v>0.32797162362301058</c:v>
                </c:pt>
                <c:pt idx="554">
                  <c:v>0.31680875205302211</c:v>
                </c:pt>
                <c:pt idx="555">
                  <c:v>0.3051363189436393</c:v>
                </c:pt>
                <c:pt idx="556">
                  <c:v>0.29269900304392971</c:v>
                </c:pt>
                <c:pt idx="557">
                  <c:v>0.28126068705501289</c:v>
                </c:pt>
                <c:pt idx="558">
                  <c:v>0.27091163941048119</c:v>
                </c:pt>
                <c:pt idx="559">
                  <c:v>0.26197619139781264</c:v>
                </c:pt>
                <c:pt idx="560">
                  <c:v>0.25551371281953333</c:v>
                </c:pt>
                <c:pt idx="561">
                  <c:v>0.25017594808392501</c:v>
                </c:pt>
                <c:pt idx="562">
                  <c:v>0.24674470972384135</c:v>
                </c:pt>
                <c:pt idx="563">
                  <c:v>0.24526583945746125</c:v>
                </c:pt>
                <c:pt idx="564">
                  <c:v>0.24353410183206192</c:v>
                </c:pt>
                <c:pt idx="565">
                  <c:v>0.24303804868629444</c:v>
                </c:pt>
                <c:pt idx="566">
                  <c:v>0.2437819160937949</c:v>
                </c:pt>
                <c:pt idx="567">
                  <c:v>0.24353410183206192</c:v>
                </c:pt>
                <c:pt idx="568">
                  <c:v>0.24229290498293096</c:v>
                </c:pt>
                <c:pt idx="569">
                  <c:v>0.24402958903002173</c:v>
                </c:pt>
                <c:pt idx="570">
                  <c:v>0.24526583945746125</c:v>
                </c:pt>
                <c:pt idx="571">
                  <c:v>0.24452451157008376</c:v>
                </c:pt>
                <c:pt idx="572">
                  <c:v>0.2415464805965484</c:v>
                </c:pt>
                <c:pt idx="573">
                  <c:v>0.23704079137919079</c:v>
                </c:pt>
                <c:pt idx="574">
                  <c:v>0.22840035870300471</c:v>
                </c:pt>
                <c:pt idx="575">
                  <c:v>0.21801004298436338</c:v>
                </c:pt>
                <c:pt idx="576">
                  <c:v>0.20682587603184974</c:v>
                </c:pt>
                <c:pt idx="577">
                  <c:v>0.19534605834841964</c:v>
                </c:pt>
                <c:pt idx="578">
                  <c:v>0.1844074854123201</c:v>
                </c:pt>
                <c:pt idx="579">
                  <c:v>0.17347764345299457</c:v>
                </c:pt>
                <c:pt idx="580">
                  <c:v>0.16226561429802155</c:v>
                </c:pt>
                <c:pt idx="581">
                  <c:v>0.15472820744015556</c:v>
                </c:pt>
                <c:pt idx="582">
                  <c:v>0.14921911265537988</c:v>
                </c:pt>
                <c:pt idx="583">
                  <c:v>0.14519640611418191</c:v>
                </c:pt>
                <c:pt idx="584">
                  <c:v>0.14176323027578791</c:v>
                </c:pt>
                <c:pt idx="585">
                  <c:v>0.13798673272353165</c:v>
                </c:pt>
                <c:pt idx="586">
                  <c:v>0.13513265137677483</c:v>
                </c:pt>
                <c:pt idx="587">
                  <c:v>0.13097669160561715</c:v>
                </c:pt>
                <c:pt idx="588">
                  <c:v>0.12775251583297328</c:v>
                </c:pt>
                <c:pt idx="589">
                  <c:v>0.12188798510368115</c:v>
                </c:pt>
                <c:pt idx="590">
                  <c:v>0.11793383503964149</c:v>
                </c:pt>
                <c:pt idx="591">
                  <c:v>0.11494441571258467</c:v>
                </c:pt>
                <c:pt idx="592">
                  <c:v>0.11527759139590141</c:v>
                </c:pt>
                <c:pt idx="593">
                  <c:v>0.11494441571258467</c:v>
                </c:pt>
                <c:pt idx="594">
                  <c:v>0.11760269169008426</c:v>
                </c:pt>
                <c:pt idx="595">
                  <c:v>0.12024479554636527</c:v>
                </c:pt>
                <c:pt idx="596">
                  <c:v>0.12155984418750096</c:v>
                </c:pt>
                <c:pt idx="597">
                  <c:v>0.12155984418750096</c:v>
                </c:pt>
                <c:pt idx="598">
                  <c:v>0.1228709228644355</c:v>
                </c:pt>
                <c:pt idx="599">
                  <c:v>0.12319807503199871</c:v>
                </c:pt>
                <c:pt idx="600">
                  <c:v>0.12515582958053018</c:v>
                </c:pt>
                <c:pt idx="601">
                  <c:v>0.1274287778515989</c:v>
                </c:pt>
                <c:pt idx="602">
                  <c:v>0.13001194967190424</c:v>
                </c:pt>
                <c:pt idx="603">
                  <c:v>0.12968989219930105</c:v>
                </c:pt>
                <c:pt idx="604">
                  <c:v>0.12710479836480765</c:v>
                </c:pt>
                <c:pt idx="605">
                  <c:v>0.12450422483428228</c:v>
                </c:pt>
                <c:pt idx="606">
                  <c:v>0.12417805547467511</c:v>
                </c:pt>
                <c:pt idx="607">
                  <c:v>0.1228709228644355</c:v>
                </c:pt>
                <c:pt idx="608">
                  <c:v>0.12155984418750096</c:v>
                </c:pt>
                <c:pt idx="609">
                  <c:v>0.12155984418750096</c:v>
                </c:pt>
                <c:pt idx="610">
                  <c:v>0.12155984418750096</c:v>
                </c:pt>
                <c:pt idx="611">
                  <c:v>0.12254352406875435</c:v>
                </c:pt>
                <c:pt idx="612">
                  <c:v>0.12450422483428228</c:v>
                </c:pt>
                <c:pt idx="613">
                  <c:v>0.12678057701200895</c:v>
                </c:pt>
                <c:pt idx="614">
                  <c:v>0.12839926871780646</c:v>
                </c:pt>
                <c:pt idx="615">
                  <c:v>0.12904505988795806</c:v>
                </c:pt>
                <c:pt idx="616">
                  <c:v>0.12968989219930105</c:v>
                </c:pt>
                <c:pt idx="617">
                  <c:v>0.13097669160561715</c:v>
                </c:pt>
                <c:pt idx="618">
                  <c:v>0.13097669160561715</c:v>
                </c:pt>
                <c:pt idx="619">
                  <c:v>0.13065534902203058</c:v>
                </c:pt>
                <c:pt idx="620">
                  <c:v>0.13097669160561715</c:v>
                </c:pt>
                <c:pt idx="621">
                  <c:v>0.13065534902203058</c:v>
                </c:pt>
                <c:pt idx="622">
                  <c:v>0.12968989219930105</c:v>
                </c:pt>
                <c:pt idx="623">
                  <c:v>0.12936759572298562</c:v>
                </c:pt>
                <c:pt idx="624">
                  <c:v>0.12872228433842678</c:v>
                </c:pt>
                <c:pt idx="625">
                  <c:v>0.12839926871780646</c:v>
                </c:pt>
                <c:pt idx="626">
                  <c:v>0.12710479836480765</c:v>
                </c:pt>
                <c:pt idx="627">
                  <c:v>0.1274287778515989</c:v>
                </c:pt>
                <c:pt idx="628">
                  <c:v>0.1274287778515989</c:v>
                </c:pt>
                <c:pt idx="629">
                  <c:v>0.12936759572298562</c:v>
                </c:pt>
                <c:pt idx="630">
                  <c:v>0.13129779659762297</c:v>
                </c:pt>
                <c:pt idx="631">
                  <c:v>0.13353890837021754</c:v>
                </c:pt>
                <c:pt idx="632">
                  <c:v>0.13449585583467355</c:v>
                </c:pt>
                <c:pt idx="633">
                  <c:v>0.1332194567324943</c:v>
                </c:pt>
                <c:pt idx="634">
                  <c:v>0.13193929521042452</c:v>
                </c:pt>
                <c:pt idx="635">
                  <c:v>0.13097669160561715</c:v>
                </c:pt>
                <c:pt idx="636">
                  <c:v>0.13097669160561715</c:v>
                </c:pt>
                <c:pt idx="637">
                  <c:v>0.13193929521042452</c:v>
                </c:pt>
                <c:pt idx="638">
                  <c:v>0.13481437032046015</c:v>
                </c:pt>
                <c:pt idx="639">
                  <c:v>0.13576851456782227</c:v>
                </c:pt>
                <c:pt idx="640">
                  <c:v>0.13672056715640679</c:v>
                </c:pt>
                <c:pt idx="641">
                  <c:v>0.13640344813399</c:v>
                </c:pt>
                <c:pt idx="642">
                  <c:v>0.13449585583467355</c:v>
                </c:pt>
                <c:pt idx="643">
                  <c:v>0.13161866434912553</c:v>
                </c:pt>
                <c:pt idx="644">
                  <c:v>0.13033376849500614</c:v>
                </c:pt>
                <c:pt idx="645">
                  <c:v>0.12775251583297328</c:v>
                </c:pt>
                <c:pt idx="646">
                  <c:v>0.12450422483428228</c:v>
                </c:pt>
                <c:pt idx="647">
                  <c:v>0.1228709228644355</c:v>
                </c:pt>
                <c:pt idx="648">
                  <c:v>0.12417805547467511</c:v>
                </c:pt>
                <c:pt idx="649">
                  <c:v>0.12352498094273198</c:v>
                </c:pt>
                <c:pt idx="650">
                  <c:v>0.12155984418750096</c:v>
                </c:pt>
                <c:pt idx="651">
                  <c:v>0.12090281761452719</c:v>
                </c:pt>
                <c:pt idx="652">
                  <c:v>0.12057393120584989</c:v>
                </c:pt>
                <c:pt idx="653">
                  <c:v>0.11892575282577665</c:v>
                </c:pt>
                <c:pt idx="654">
                  <c:v>0.11793383503964149</c:v>
                </c:pt>
                <c:pt idx="655">
                  <c:v>0.1195857749617838</c:v>
                </c:pt>
                <c:pt idx="656">
                  <c:v>0.11892575282577665</c:v>
                </c:pt>
                <c:pt idx="657">
                  <c:v>0.11925588927793671</c:v>
                </c:pt>
                <c:pt idx="658">
                  <c:v>0.12155984418750096</c:v>
                </c:pt>
                <c:pt idx="659">
                  <c:v>0.1228709228644355</c:v>
                </c:pt>
                <c:pt idx="660">
                  <c:v>0.12090281761452719</c:v>
                </c:pt>
                <c:pt idx="661">
                  <c:v>0.12123145514962146</c:v>
                </c:pt>
                <c:pt idx="662">
                  <c:v>0.12188798510368115</c:v>
                </c:pt>
                <c:pt idx="663">
                  <c:v>0.11793383503964149</c:v>
                </c:pt>
                <c:pt idx="664">
                  <c:v>0.11092624226642028</c:v>
                </c:pt>
                <c:pt idx="665">
                  <c:v>0.11058971029924898</c:v>
                </c:pt>
                <c:pt idx="666">
                  <c:v>0.11260500153457455</c:v>
                </c:pt>
                <c:pt idx="667">
                  <c:v>0.10924096858820327</c:v>
                </c:pt>
                <c:pt idx="668">
                  <c:v>0.10551018476997394</c:v>
                </c:pt>
                <c:pt idx="669">
                  <c:v>0.10243370568133631</c:v>
                </c:pt>
                <c:pt idx="670">
                  <c:v>9.5866453478542654E-2</c:v>
                </c:pt>
                <c:pt idx="671">
                  <c:v>8.6715663944882504E-2</c:v>
                </c:pt>
                <c:pt idx="672">
                  <c:v>8.0626486921805726E-2</c:v>
                </c:pt>
                <c:pt idx="673">
                  <c:v>7.554696139253074E-2</c:v>
                </c:pt>
                <c:pt idx="674">
                  <c:v>6.9668096911595645E-2</c:v>
                </c:pt>
                <c:pt idx="675">
                  <c:v>6.4832219738573851E-2</c:v>
                </c:pt>
                <c:pt idx="676">
                  <c:v>6.3708559391417369E-2</c:v>
                </c:pt>
                <c:pt idx="677">
                  <c:v>6.107532362979181E-2</c:v>
                </c:pt>
                <c:pt idx="678">
                  <c:v>5.4229909863397249E-2</c:v>
                </c:pt>
                <c:pt idx="679">
                  <c:v>5.0766311233042323E-2</c:v>
                </c:pt>
                <c:pt idx="680">
                  <c:v>4.9605612594973147E-2</c:v>
                </c:pt>
                <c:pt idx="681">
                  <c:v>4.7664194601559982E-2</c:v>
                </c:pt>
                <c:pt idx="682">
                  <c:v>4.7664194601559982E-2</c:v>
                </c:pt>
                <c:pt idx="683">
                  <c:v>5.269394192496786E-2</c:v>
                </c:pt>
                <c:pt idx="684">
                  <c:v>5.7666103909829208E-2</c:v>
                </c:pt>
                <c:pt idx="685">
                  <c:v>6.107532362979181E-2</c:v>
                </c:pt>
                <c:pt idx="686">
                  <c:v>6.2581984228163121E-2</c:v>
                </c:pt>
                <c:pt idx="687">
                  <c:v>6.1829307294699029E-2</c:v>
                </c:pt>
                <c:pt idx="688">
                  <c:v>5.6523724079100369E-2</c:v>
                </c:pt>
                <c:pt idx="689">
                  <c:v>5.1538390515327381E-2</c:v>
                </c:pt>
                <c:pt idx="690">
                  <c:v>4.7664194601559982E-2</c:v>
                </c:pt>
                <c:pt idx="691">
                  <c:v>4.3755126968679489E-2</c:v>
                </c:pt>
                <c:pt idx="692">
                  <c:v>3.941411917613713E-2</c:v>
                </c:pt>
                <c:pt idx="693">
                  <c:v>3.5829825252828171E-2</c:v>
                </c:pt>
                <c:pt idx="694">
                  <c:v>3.2215703297981568E-2</c:v>
                </c:pt>
                <c:pt idx="695">
                  <c:v>2.8164419424469872E-2</c:v>
                </c:pt>
                <c:pt idx="696">
                  <c:v>2.6124516745450282E-2</c:v>
                </c:pt>
                <c:pt idx="697">
                  <c:v>2.3663918197793475E-2</c:v>
                </c:pt>
                <c:pt idx="698">
                  <c:v>2.0775488193557831E-2</c:v>
                </c:pt>
                <c:pt idx="699">
                  <c:v>2.0361282647707864E-2</c:v>
                </c:pt>
                <c:pt idx="700">
                  <c:v>1.953168453125545E-2</c:v>
                </c:pt>
                <c:pt idx="701">
                  <c:v>1.8284308426530838E-2</c:v>
                </c:pt>
                <c:pt idx="702">
                  <c:v>2.1189299069938092E-2</c:v>
                </c:pt>
                <c:pt idx="703">
                  <c:v>2.2840610876527823E-2</c:v>
                </c:pt>
                <c:pt idx="704">
                  <c:v>1.7867718963505686E-2</c:v>
                </c:pt>
                <c:pt idx="705">
                  <c:v>1.8284308426530838E-2</c:v>
                </c:pt>
                <c:pt idx="706">
                  <c:v>1.8284308426530838E-2</c:v>
                </c:pt>
                <c:pt idx="707">
                  <c:v>1.7450729510536125E-2</c:v>
                </c:pt>
                <c:pt idx="708">
                  <c:v>1.8700498666243369E-2</c:v>
                </c:pt>
                <c:pt idx="709">
                  <c:v>2.8977705208777998E-2</c:v>
                </c:pt>
                <c:pt idx="710">
                  <c:v>3.2215703297981568E-2</c:v>
                </c:pt>
                <c:pt idx="711">
                  <c:v>2.8164419424469872E-2</c:v>
                </c:pt>
                <c:pt idx="712">
                  <c:v>2.8164419424469872E-2</c:v>
                </c:pt>
                <c:pt idx="713">
                  <c:v>2.8164419424469872E-2</c:v>
                </c:pt>
                <c:pt idx="714">
                  <c:v>2.6533264523296733E-2</c:v>
                </c:pt>
                <c:pt idx="715">
                  <c:v>2.9789470831855614E-2</c:v>
                </c:pt>
                <c:pt idx="716">
                  <c:v>3.422726077055066E-2</c:v>
                </c:pt>
                <c:pt idx="717">
                  <c:v>2.7349607774756507E-2</c:v>
                </c:pt>
                <c:pt idx="718">
                  <c:v>8.1741840064263552E-3</c:v>
                </c:pt>
                <c:pt idx="719">
                  <c:v>-1.3676222949234686E-2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A9D-4F4C-AD99-694859AD0785}"/>
            </c:ext>
          </c:extLst>
        </c:ser>
        <c:ser>
          <c:idx val="2"/>
          <c:order val="2"/>
          <c:tx>
            <c:strRef>
              <c:f>'TASK 1'!$AI$3:$AI$5</c:f>
              <c:strCache>
                <c:ptCount val="3"/>
                <c:pt idx="1">
                  <c:v>4000RPM</c:v>
                </c:pt>
                <c:pt idx="2">
                  <c:v>Log of (P)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'TASK 1'!$B$6:$B$3989</c:f>
              <c:numCache>
                <c:formatCode>0.000</c:formatCode>
                <c:ptCount val="3984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'TASK 1'!$AI$6:$AI$3989</c:f>
              <c:numCache>
                <c:formatCode>0.00000</c:formatCode>
                <c:ptCount val="3984"/>
                <c:pt idx="0">
                  <c:v>-4.5275209020937013E-2</c:v>
                </c:pt>
                <c:pt idx="1">
                  <c:v>-4.8662481204082321E-2</c:v>
                </c:pt>
                <c:pt idx="2">
                  <c:v>-4.7207556955907906E-2</c:v>
                </c:pt>
                <c:pt idx="3">
                  <c:v>-4.5275209020937013E-2</c:v>
                </c:pt>
                <c:pt idx="4">
                  <c:v>-4.672366333269562E-2</c:v>
                </c:pt>
                <c:pt idx="5">
                  <c:v>-5.1587034221398972E-2</c:v>
                </c:pt>
                <c:pt idx="6">
                  <c:v>-5.6505484093897433E-2</c:v>
                </c:pt>
                <c:pt idx="7">
                  <c:v>-5.8488567365596968E-2</c:v>
                </c:pt>
                <c:pt idx="8">
                  <c:v>-5.6505484093897433E-2</c:v>
                </c:pt>
                <c:pt idx="9">
                  <c:v>-5.8985756294430272E-2</c:v>
                </c:pt>
                <c:pt idx="10">
                  <c:v>-6.6512712151294562E-2</c:v>
                </c:pt>
                <c:pt idx="11">
                  <c:v>-7.8313524516397934E-2</c:v>
                </c:pt>
                <c:pt idx="12">
                  <c:v>-9.4743951251548705E-2</c:v>
                </c:pt>
                <c:pt idx="13">
                  <c:v>-0.10623823794205658</c:v>
                </c:pt>
                <c:pt idx="14">
                  <c:v>-0.11238269966426384</c:v>
                </c:pt>
                <c:pt idx="15">
                  <c:v>-0.11520463605101904</c:v>
                </c:pt>
                <c:pt idx="16">
                  <c:v>-0.11747546204511952</c:v>
                </c:pt>
                <c:pt idx="17">
                  <c:v>-0.11861534322942717</c:v>
                </c:pt>
                <c:pt idx="18">
                  <c:v>-0.11577123036739606</c:v>
                </c:pt>
                <c:pt idx="19">
                  <c:v>-0.11013827874181155</c:v>
                </c:pt>
                <c:pt idx="20">
                  <c:v>-0.10402526764093542</c:v>
                </c:pt>
                <c:pt idx="21">
                  <c:v>-9.7997108649270553E-2</c:v>
                </c:pt>
                <c:pt idx="22">
                  <c:v>-9.4743951251548705E-2</c:v>
                </c:pt>
                <c:pt idx="23">
                  <c:v>-9.7997108649270553E-2</c:v>
                </c:pt>
                <c:pt idx="24">
                  <c:v>-0.10568393731556154</c:v>
                </c:pt>
                <c:pt idx="25">
                  <c:v>-0.11294562194904302</c:v>
                </c:pt>
                <c:pt idx="26">
                  <c:v>-0.12033079436794646</c:v>
                </c:pt>
                <c:pt idx="27">
                  <c:v>-0.12726117252733121</c:v>
                </c:pt>
                <c:pt idx="28">
                  <c:v>-0.13608262304213956</c:v>
                </c:pt>
                <c:pt idx="29">
                  <c:v>-0.14874165128092473</c:v>
                </c:pt>
                <c:pt idx="30">
                  <c:v>-0.15739076038943792</c:v>
                </c:pt>
                <c:pt idx="31">
                  <c:v>-0.16115090926274472</c:v>
                </c:pt>
                <c:pt idx="32">
                  <c:v>-0.16494389827988373</c:v>
                </c:pt>
                <c:pt idx="33">
                  <c:v>-0.16115090926274472</c:v>
                </c:pt>
                <c:pt idx="34">
                  <c:v>-0.15676722190199061</c:v>
                </c:pt>
                <c:pt idx="35">
                  <c:v>-0.15304467498017607</c:v>
                </c:pt>
                <c:pt idx="36">
                  <c:v>-0.14874165128092473</c:v>
                </c:pt>
                <c:pt idx="37">
                  <c:v>-0.15242734085788781</c:v>
                </c:pt>
                <c:pt idx="38">
                  <c:v>-0.15614457737683893</c:v>
                </c:pt>
                <c:pt idx="39">
                  <c:v>-0.16115090926274472</c:v>
                </c:pt>
                <c:pt idx="40">
                  <c:v>-0.16367588429324828</c:v>
                </c:pt>
                <c:pt idx="41">
                  <c:v>-0.16813022571949829</c:v>
                </c:pt>
                <c:pt idx="42">
                  <c:v>-0.17587416608345102</c:v>
                </c:pt>
                <c:pt idx="43">
                  <c:v>-0.18375870000821692</c:v>
                </c:pt>
                <c:pt idx="44">
                  <c:v>-0.17979854051435976</c:v>
                </c:pt>
                <c:pt idx="45">
                  <c:v>-0.18375870000821692</c:v>
                </c:pt>
                <c:pt idx="46">
                  <c:v>-0.19928292171761497</c:v>
                </c:pt>
                <c:pt idx="47">
                  <c:v>-0.2062096153091813</c:v>
                </c:pt>
                <c:pt idx="48">
                  <c:v>-0.19654288435158612</c:v>
                </c:pt>
                <c:pt idx="49">
                  <c:v>-0.19997064075586568</c:v>
                </c:pt>
                <c:pt idx="50">
                  <c:v>-0.20204035626280387</c:v>
                </c:pt>
                <c:pt idx="51">
                  <c:v>-0.20273245916928356</c:v>
                </c:pt>
                <c:pt idx="52">
                  <c:v>-0.19791074211826731</c:v>
                </c:pt>
                <c:pt idx="53">
                  <c:v>-0.20204035626280387</c:v>
                </c:pt>
                <c:pt idx="54">
                  <c:v>-0.20971483596675833</c:v>
                </c:pt>
                <c:pt idx="55">
                  <c:v>-0.20411998265592479</c:v>
                </c:pt>
                <c:pt idx="56">
                  <c:v>-0.1830961606243397</c:v>
                </c:pt>
                <c:pt idx="57">
                  <c:v>-0.17587416608345102</c:v>
                </c:pt>
                <c:pt idx="58">
                  <c:v>-0.17914201056030005</c:v>
                </c:pt>
                <c:pt idx="59">
                  <c:v>-0.16749108729376366</c:v>
                </c:pt>
                <c:pt idx="60">
                  <c:v>-0.16494389827988373</c:v>
                </c:pt>
                <c:pt idx="61">
                  <c:v>-0.17717835469689538</c:v>
                </c:pt>
                <c:pt idx="62">
                  <c:v>-0.18842499412940666</c:v>
                </c:pt>
                <c:pt idx="63">
                  <c:v>-0.19178902707577791</c:v>
                </c:pt>
                <c:pt idx="64">
                  <c:v>-0.19586056766464957</c:v>
                </c:pt>
                <c:pt idx="65">
                  <c:v>-0.19722627470802431</c:v>
                </c:pt>
                <c:pt idx="66">
                  <c:v>-0.19997064075586568</c:v>
                </c:pt>
                <c:pt idx="67">
                  <c:v>-0.19791074211826731</c:v>
                </c:pt>
                <c:pt idx="68">
                  <c:v>-0.18575240426807979</c:v>
                </c:pt>
                <c:pt idx="69">
                  <c:v>-0.17587416608345102</c:v>
                </c:pt>
                <c:pt idx="70">
                  <c:v>-0.17652577082969892</c:v>
                </c:pt>
                <c:pt idx="71">
                  <c:v>-0.17652577082969892</c:v>
                </c:pt>
                <c:pt idx="72">
                  <c:v>-0.17069622716897506</c:v>
                </c:pt>
                <c:pt idx="73">
                  <c:v>-0.16367588429324828</c:v>
                </c:pt>
                <c:pt idx="74">
                  <c:v>-0.16178077809237421</c:v>
                </c:pt>
                <c:pt idx="75">
                  <c:v>-0.15864052954514513</c:v>
                </c:pt>
                <c:pt idx="76">
                  <c:v>-0.15181088300860132</c:v>
                </c:pt>
                <c:pt idx="77">
                  <c:v>-0.14813039927023372</c:v>
                </c:pt>
                <c:pt idx="78">
                  <c:v>-0.15304467498017607</c:v>
                </c:pt>
                <c:pt idx="79">
                  <c:v>-0.15926676538819329</c:v>
                </c:pt>
                <c:pt idx="80">
                  <c:v>-0.16178077809237421</c:v>
                </c:pt>
                <c:pt idx="81">
                  <c:v>-0.15989390554324223</c:v>
                </c:pt>
                <c:pt idx="82">
                  <c:v>-0.16052195262580163</c:v>
                </c:pt>
                <c:pt idx="83">
                  <c:v>-0.16178077809237421</c:v>
                </c:pt>
                <c:pt idx="84">
                  <c:v>-0.15739076038943792</c:v>
                </c:pt>
                <c:pt idx="85">
                  <c:v>-0.14874165128092473</c:v>
                </c:pt>
                <c:pt idx="86">
                  <c:v>-0.13667713987954411</c:v>
                </c:pt>
                <c:pt idx="87">
                  <c:v>-0.12436006299583161</c:v>
                </c:pt>
                <c:pt idx="88">
                  <c:v>-0.11125903931710739</c:v>
                </c:pt>
                <c:pt idx="89">
                  <c:v>-0.10072681268239618</c:v>
                </c:pt>
                <c:pt idx="90">
                  <c:v>-9.4204119632131461E-2</c:v>
                </c:pt>
                <c:pt idx="91">
                  <c:v>-9.2588639225413813E-2</c:v>
                </c:pt>
                <c:pt idx="92">
                  <c:v>-9.2051478387727662E-2</c:v>
                </c:pt>
                <c:pt idx="93">
                  <c:v>-9.2051478387727662E-2</c:v>
                </c:pt>
                <c:pt idx="94">
                  <c:v>-8.7777943467584538E-2</c:v>
                </c:pt>
                <c:pt idx="95">
                  <c:v>-8.1445469449726471E-2</c:v>
                </c:pt>
                <c:pt idx="96">
                  <c:v>-7.3657553374344958E-2</c:v>
                </c:pt>
                <c:pt idx="97">
                  <c:v>-6.6512712151294562E-2</c:v>
                </c:pt>
                <c:pt idx="98">
                  <c:v>-6.198090252378971E-2</c:v>
                </c:pt>
                <c:pt idx="99">
                  <c:v>-6.2983892535185784E-2</c:v>
                </c:pt>
                <c:pt idx="100">
                  <c:v>-6.3486257521106718E-2</c:v>
                </c:pt>
                <c:pt idx="101">
                  <c:v>-6.2482107982653363E-2</c:v>
                </c:pt>
                <c:pt idx="102">
                  <c:v>-6.198090252378971E-2</c:v>
                </c:pt>
                <c:pt idx="103">
                  <c:v>-6.198090252378971E-2</c:v>
                </c:pt>
                <c:pt idx="104">
                  <c:v>-6.3486257521106718E-2</c:v>
                </c:pt>
                <c:pt idx="105">
                  <c:v>-6.7526235322846781E-2</c:v>
                </c:pt>
                <c:pt idx="106">
                  <c:v>-7.1092309756047342E-2</c:v>
                </c:pt>
                <c:pt idx="107">
                  <c:v>-7.1092309756047342E-2</c:v>
                </c:pt>
                <c:pt idx="108">
                  <c:v>-6.7019178076801841E-2</c:v>
                </c:pt>
                <c:pt idx="109">
                  <c:v>-6.0480747381381476E-2</c:v>
                </c:pt>
                <c:pt idx="110">
                  <c:v>-5.0609993355087209E-2</c:v>
                </c:pt>
                <c:pt idx="111">
                  <c:v>-3.8104526332149599E-2</c:v>
                </c:pt>
                <c:pt idx="112">
                  <c:v>-2.6872146400301365E-2</c:v>
                </c:pt>
                <c:pt idx="113">
                  <c:v>-1.7728766960431602E-2</c:v>
                </c:pt>
                <c:pt idx="114">
                  <c:v>-1.1441043121384482E-2</c:v>
                </c:pt>
                <c:pt idx="115">
                  <c:v>-7.4464821678643838E-3</c:v>
                </c:pt>
                <c:pt idx="116">
                  <c:v>-6.5637695023882739E-3</c:v>
                </c:pt>
                <c:pt idx="117">
                  <c:v>-7.0049015686584892E-3</c:v>
                </c:pt>
                <c:pt idx="118">
                  <c:v>-7.8885122130503398E-3</c:v>
                </c:pt>
                <c:pt idx="119">
                  <c:v>-7.8885122130503398E-3</c:v>
                </c:pt>
                <c:pt idx="120">
                  <c:v>-8.7739243075051505E-3</c:v>
                </c:pt>
                <c:pt idx="121">
                  <c:v>-6.1230850587887945E-3</c:v>
                </c:pt>
                <c:pt idx="122">
                  <c:v>-2.6136156026866902E-3</c:v>
                </c:pt>
                <c:pt idx="123">
                  <c:v>1.7337128090005314E-3</c:v>
                </c:pt>
                <c:pt idx="124">
                  <c:v>5.6094453602803856E-3</c:v>
                </c:pt>
                <c:pt idx="125">
                  <c:v>8.1741840064263552E-3</c:v>
                </c:pt>
                <c:pt idx="126">
                  <c:v>8.6001717619175692E-3</c:v>
                </c:pt>
                <c:pt idx="127">
                  <c:v>6.0379549973171767E-3</c:v>
                </c:pt>
                <c:pt idx="128">
                  <c:v>8.6772153122691327E-4</c:v>
                </c:pt>
                <c:pt idx="129">
                  <c:v>-4.3451177401769168E-4</c:v>
                </c:pt>
                <c:pt idx="130">
                  <c:v>1.7337128090005314E-3</c:v>
                </c:pt>
                <c:pt idx="131">
                  <c:v>6.0379549973171767E-3</c:v>
                </c:pt>
                <c:pt idx="132">
                  <c:v>1.1993114659256938E-2</c:v>
                </c:pt>
                <c:pt idx="133">
                  <c:v>1.9116290447072779E-2</c:v>
                </c:pt>
                <c:pt idx="134">
                  <c:v>2.3663918197793475E-2</c:v>
                </c:pt>
                <c:pt idx="135">
                  <c:v>2.5715383901340642E-2</c:v>
                </c:pt>
                <c:pt idx="136">
                  <c:v>2.8164419424469872E-2</c:v>
                </c:pt>
                <c:pt idx="137">
                  <c:v>3.2618760850719929E-2</c:v>
                </c:pt>
                <c:pt idx="138">
                  <c:v>3.6628895362161129E-2</c:v>
                </c:pt>
                <c:pt idx="139">
                  <c:v>4.1787318971751766E-2</c:v>
                </c:pt>
                <c:pt idx="140">
                  <c:v>4.8441803550404533E-2</c:v>
                </c:pt>
                <c:pt idx="141">
                  <c:v>5.3846426852252584E-2</c:v>
                </c:pt>
                <c:pt idx="142">
                  <c:v>5.8805486675906807E-2</c:v>
                </c:pt>
                <c:pt idx="143">
                  <c:v>6.0320028688285184E-2</c:v>
                </c:pt>
                <c:pt idx="144">
                  <c:v>5.9563417901267686E-2</c:v>
                </c:pt>
                <c:pt idx="145">
                  <c:v>5.9563417901267686E-2</c:v>
                </c:pt>
                <c:pt idx="146">
                  <c:v>6.0320028688285184E-2</c:v>
                </c:pt>
                <c:pt idx="147">
                  <c:v>6.1829307294699029E-2</c:v>
                </c:pt>
                <c:pt idx="148">
                  <c:v>6.4083435963596003E-2</c:v>
                </c:pt>
                <c:pt idx="149">
                  <c:v>6.7442842776380657E-2</c:v>
                </c:pt>
                <c:pt idx="150">
                  <c:v>7.0776462843434695E-2</c:v>
                </c:pt>
                <c:pt idx="151">
                  <c:v>7.114529045108281E-2</c:v>
                </c:pt>
                <c:pt idx="152">
                  <c:v>7.2249897613514816E-2</c:v>
                </c:pt>
                <c:pt idx="153">
                  <c:v>7.3718350346122688E-2</c:v>
                </c:pt>
                <c:pt idx="154">
                  <c:v>7.3718350346122688E-2</c:v>
                </c:pt>
                <c:pt idx="155">
                  <c:v>7.7731179652392027E-2</c:v>
                </c:pt>
                <c:pt idx="156">
                  <c:v>8.2426300860771906E-2</c:v>
                </c:pt>
                <c:pt idx="157">
                  <c:v>8.4218686739238768E-2</c:v>
                </c:pt>
                <c:pt idx="158">
                  <c:v>8.7781417809542378E-2</c:v>
                </c:pt>
                <c:pt idx="159">
                  <c:v>8.8136088700551299E-2</c:v>
                </c:pt>
                <c:pt idx="160">
                  <c:v>8.5290578230065014E-2</c:v>
                </c:pt>
                <c:pt idx="161">
                  <c:v>8.3502619830267397E-2</c:v>
                </c:pt>
                <c:pt idx="162">
                  <c:v>7.9543007402906069E-2</c:v>
                </c:pt>
                <c:pt idx="163">
                  <c:v>7.7731179652392027E-2</c:v>
                </c:pt>
                <c:pt idx="164">
                  <c:v>7.9904467666720699E-2</c:v>
                </c:pt>
                <c:pt idx="165">
                  <c:v>8.2066934285113011E-2</c:v>
                </c:pt>
                <c:pt idx="166">
                  <c:v>8.4933574936716119E-2</c:v>
                </c:pt>
                <c:pt idx="167">
                  <c:v>8.8490470182396225E-2</c:v>
                </c:pt>
                <c:pt idx="168">
                  <c:v>9.0610707828406648E-2</c:v>
                </c:pt>
                <c:pt idx="169">
                  <c:v>9.1666957595684564E-2</c:v>
                </c:pt>
                <c:pt idx="170">
                  <c:v>9.1666957595684564E-2</c:v>
                </c:pt>
                <c:pt idx="171">
                  <c:v>9.2369699629120686E-2</c:v>
                </c:pt>
                <c:pt idx="172">
                  <c:v>9.3771781498729861E-2</c:v>
                </c:pt>
                <c:pt idx="173">
                  <c:v>9.3071306376063492E-2</c:v>
                </c:pt>
                <c:pt idx="174">
                  <c:v>9.3071306376063492E-2</c:v>
                </c:pt>
                <c:pt idx="175">
                  <c:v>9.3421685162235063E-2</c:v>
                </c:pt>
                <c:pt idx="176">
                  <c:v>9.4121595840561387E-2</c:v>
                </c:pt>
                <c:pt idx="177">
                  <c:v>9.5518042323150809E-2</c:v>
                </c:pt>
                <c:pt idx="178">
                  <c:v>9.7604328874410881E-2</c:v>
                </c:pt>
                <c:pt idx="179">
                  <c:v>9.9680641109250123E-2</c:v>
                </c:pt>
                <c:pt idx="180">
                  <c:v>0.10002573010786256</c:v>
                </c:pt>
                <c:pt idx="181">
                  <c:v>9.8297536494697635E-2</c:v>
                </c:pt>
                <c:pt idx="182">
                  <c:v>9.6214585346405188E-2</c:v>
                </c:pt>
                <c:pt idx="183">
                  <c:v>9.3421685162235063E-2</c:v>
                </c:pt>
                <c:pt idx="184">
                  <c:v>9.131515969722287E-2</c:v>
                </c:pt>
                <c:pt idx="185">
                  <c:v>8.8136088700551299E-2</c:v>
                </c:pt>
                <c:pt idx="186">
                  <c:v>8.5647288296856541E-2</c:v>
                </c:pt>
                <c:pt idx="187">
                  <c:v>8.4576277934331021E-2</c:v>
                </c:pt>
                <c:pt idx="188">
                  <c:v>8.3502619830267397E-2</c:v>
                </c:pt>
                <c:pt idx="189">
                  <c:v>8.098704691088722E-2</c:v>
                </c:pt>
                <c:pt idx="190">
                  <c:v>7.6640443670341896E-2</c:v>
                </c:pt>
                <c:pt idx="191">
                  <c:v>7.1513805095089159E-2</c:v>
                </c:pt>
                <c:pt idx="192">
                  <c:v>6.5579714728448424E-2</c:v>
                </c:pt>
                <c:pt idx="193">
                  <c:v>5.9563417901267686E-2</c:v>
                </c:pt>
                <c:pt idx="194">
                  <c:v>5.5378331375000027E-2</c:v>
                </c:pt>
                <c:pt idx="195">
                  <c:v>5.5378331375000027E-2</c:v>
                </c:pt>
                <c:pt idx="196">
                  <c:v>5.6523724079100369E-2</c:v>
                </c:pt>
                <c:pt idx="197">
                  <c:v>6.0320028688285184E-2</c:v>
                </c:pt>
                <c:pt idx="198">
                  <c:v>6.7442842776380657E-2</c:v>
                </c:pt>
                <c:pt idx="199">
                  <c:v>7.554696139253074E-2</c:v>
                </c:pt>
                <c:pt idx="200">
                  <c:v>8.2426300860771906E-2</c:v>
                </c:pt>
                <c:pt idx="201">
                  <c:v>9.0610707828406648E-2</c:v>
                </c:pt>
                <c:pt idx="202">
                  <c:v>9.7951070994149958E-2</c:v>
                </c:pt>
                <c:pt idx="203">
                  <c:v>0.10414555055400815</c:v>
                </c:pt>
                <c:pt idx="204">
                  <c:v>0.10924096858820327</c:v>
                </c:pt>
                <c:pt idx="205">
                  <c:v>0.11527759139590141</c:v>
                </c:pt>
                <c:pt idx="206">
                  <c:v>0.12024479554636527</c:v>
                </c:pt>
                <c:pt idx="207">
                  <c:v>0.12417805547467511</c:v>
                </c:pt>
                <c:pt idx="208">
                  <c:v>0.12678057701200895</c:v>
                </c:pt>
                <c:pt idx="209">
                  <c:v>0.1274287778515989</c:v>
                </c:pt>
                <c:pt idx="210">
                  <c:v>0.12872228433842678</c:v>
                </c:pt>
                <c:pt idx="211">
                  <c:v>0.12678057701200895</c:v>
                </c:pt>
                <c:pt idx="212">
                  <c:v>0.12385164096708581</c:v>
                </c:pt>
                <c:pt idx="213">
                  <c:v>0.12090281761452719</c:v>
                </c:pt>
                <c:pt idx="214">
                  <c:v>0.11859536522376199</c:v>
                </c:pt>
                <c:pt idx="215">
                  <c:v>0.11693964655075578</c:v>
                </c:pt>
                <c:pt idx="216">
                  <c:v>0.11727129565576427</c:v>
                </c:pt>
                <c:pt idx="217">
                  <c:v>0.11826472608947933</c:v>
                </c:pt>
                <c:pt idx="218">
                  <c:v>0.1195857749617838</c:v>
                </c:pt>
                <c:pt idx="219">
                  <c:v>0.1195857749617838</c:v>
                </c:pt>
                <c:pt idx="220">
                  <c:v>0.12090281761452719</c:v>
                </c:pt>
                <c:pt idx="221">
                  <c:v>0.12417805547467511</c:v>
                </c:pt>
                <c:pt idx="222">
                  <c:v>0.1274287778515989</c:v>
                </c:pt>
                <c:pt idx="223">
                  <c:v>0.13097669160561715</c:v>
                </c:pt>
                <c:pt idx="224">
                  <c:v>0.13798673272353165</c:v>
                </c:pt>
                <c:pt idx="225">
                  <c:v>0.14270224573761559</c:v>
                </c:pt>
                <c:pt idx="226">
                  <c:v>0.14891099310935643</c:v>
                </c:pt>
                <c:pt idx="227">
                  <c:v>0.1553360374650618</c:v>
                </c:pt>
                <c:pt idx="228">
                  <c:v>0.15956719323362029</c:v>
                </c:pt>
                <c:pt idx="229">
                  <c:v>0.16345955176999016</c:v>
                </c:pt>
                <c:pt idx="230">
                  <c:v>0.1646502159342968</c:v>
                </c:pt>
                <c:pt idx="231">
                  <c:v>0.16702179579025653</c:v>
                </c:pt>
                <c:pt idx="232">
                  <c:v>0.17289469775217617</c:v>
                </c:pt>
                <c:pt idx="233">
                  <c:v>0.18041263283832379</c:v>
                </c:pt>
                <c:pt idx="234">
                  <c:v>0.18695633546541224</c:v>
                </c:pt>
                <c:pt idx="235">
                  <c:v>0.19284611518884168</c:v>
                </c:pt>
                <c:pt idx="236">
                  <c:v>0.20030318298158503</c:v>
                </c:pt>
                <c:pt idx="237">
                  <c:v>0.20574554094266218</c:v>
                </c:pt>
                <c:pt idx="238">
                  <c:v>0.20736503746907187</c:v>
                </c:pt>
                <c:pt idx="239">
                  <c:v>0.20520436394814473</c:v>
                </c:pt>
                <c:pt idx="240">
                  <c:v>0.20493352235414483</c:v>
                </c:pt>
                <c:pt idx="241">
                  <c:v>0.20655604409902956</c:v>
                </c:pt>
                <c:pt idx="242">
                  <c:v>0.21404867941194144</c:v>
                </c:pt>
                <c:pt idx="243">
                  <c:v>0.21879799811173756</c:v>
                </c:pt>
                <c:pt idx="244">
                  <c:v>0.22089224921951925</c:v>
                </c:pt>
                <c:pt idx="245">
                  <c:v>0.21984638602436071</c:v>
                </c:pt>
                <c:pt idx="246">
                  <c:v>0.22219604630171988</c:v>
                </c:pt>
                <c:pt idx="247">
                  <c:v>0.22505069613804879</c:v>
                </c:pt>
                <c:pt idx="248">
                  <c:v>0.22968184231767583</c:v>
                </c:pt>
                <c:pt idx="249">
                  <c:v>0.2355284469075489</c:v>
                </c:pt>
                <c:pt idx="250">
                  <c:v>0.24054924828259971</c:v>
                </c:pt>
                <c:pt idx="251">
                  <c:v>0.24699069924154979</c:v>
                </c:pt>
                <c:pt idx="252">
                  <c:v>0.25188145455252764</c:v>
                </c:pt>
                <c:pt idx="253">
                  <c:v>0.25791845031405841</c:v>
                </c:pt>
                <c:pt idx="254">
                  <c:v>0.26552533521907379</c:v>
                </c:pt>
                <c:pt idx="255">
                  <c:v>0.27300127206373764</c:v>
                </c:pt>
                <c:pt idx="256">
                  <c:v>0.28035069304600563</c:v>
                </c:pt>
                <c:pt idx="257">
                  <c:v>0.2871296207191108</c:v>
                </c:pt>
                <c:pt idx="258">
                  <c:v>0.29358351349611683</c:v>
                </c:pt>
                <c:pt idx="259">
                  <c:v>0.30081279411811696</c:v>
                </c:pt>
                <c:pt idx="260">
                  <c:v>0.30813737863803858</c:v>
                </c:pt>
                <c:pt idx="261">
                  <c:v>0.31555053442190489</c:v>
                </c:pt>
                <c:pt idx="262">
                  <c:v>0.3222192947339193</c:v>
                </c:pt>
                <c:pt idx="263">
                  <c:v>0.32858344971420195</c:v>
                </c:pt>
                <c:pt idx="264">
                  <c:v>0.33385014510254507</c:v>
                </c:pt>
                <c:pt idx="265">
                  <c:v>0.33984878303763705</c:v>
                </c:pt>
                <c:pt idx="266">
                  <c:v>0.34517761654270401</c:v>
                </c:pt>
                <c:pt idx="267">
                  <c:v>0.35082927358296773</c:v>
                </c:pt>
                <c:pt idx="268">
                  <c:v>0.35717225772303351</c:v>
                </c:pt>
                <c:pt idx="269">
                  <c:v>0.36436335461573077</c:v>
                </c:pt>
                <c:pt idx="270">
                  <c:v>0.37180645850741589</c:v>
                </c:pt>
                <c:pt idx="271">
                  <c:v>0.37876117531637321</c:v>
                </c:pt>
                <c:pt idx="272">
                  <c:v>0.3859635706006973</c:v>
                </c:pt>
                <c:pt idx="273">
                  <c:v>0.39427652676782143</c:v>
                </c:pt>
                <c:pt idx="274">
                  <c:v>0.40294882934440474</c:v>
                </c:pt>
                <c:pt idx="275">
                  <c:v>0.41161970596323016</c:v>
                </c:pt>
                <c:pt idx="276">
                  <c:v>0.4212747912103465</c:v>
                </c:pt>
                <c:pt idx="277">
                  <c:v>0.43120288455651662</c:v>
                </c:pt>
                <c:pt idx="278">
                  <c:v>0.4412236742426125</c:v>
                </c:pt>
                <c:pt idx="279">
                  <c:v>0.45086469237976612</c:v>
                </c:pt>
                <c:pt idx="280">
                  <c:v>0.46029632675747539</c:v>
                </c:pt>
                <c:pt idx="281">
                  <c:v>0.46938013584992516</c:v>
                </c:pt>
                <c:pt idx="282">
                  <c:v>0.47842218774008055</c:v>
                </c:pt>
                <c:pt idx="283">
                  <c:v>0.48770386316372633</c:v>
                </c:pt>
                <c:pt idx="284">
                  <c:v>0.4974825373673703</c:v>
                </c:pt>
                <c:pt idx="285">
                  <c:v>0.50704587242732568</c:v>
                </c:pt>
                <c:pt idx="286">
                  <c:v>0.51666755909904294</c:v>
                </c:pt>
                <c:pt idx="287">
                  <c:v>0.52646851246947746</c:v>
                </c:pt>
                <c:pt idx="288">
                  <c:v>0.53605315515920471</c:v>
                </c:pt>
                <c:pt idx="289">
                  <c:v>0.54468802230267743</c:v>
                </c:pt>
                <c:pt idx="290">
                  <c:v>0.55351894014896952</c:v>
                </c:pt>
                <c:pt idx="291">
                  <c:v>0.56336240948660743</c:v>
                </c:pt>
                <c:pt idx="292">
                  <c:v>0.5742628297070268</c:v>
                </c:pt>
                <c:pt idx="293">
                  <c:v>0.5850092799024611</c:v>
                </c:pt>
                <c:pt idx="294">
                  <c:v>0.59516541479022955</c:v>
                </c:pt>
                <c:pt idx="295">
                  <c:v>0.60476588470388737</c:v>
                </c:pt>
                <c:pt idx="296">
                  <c:v>0.61394747678034978</c:v>
                </c:pt>
                <c:pt idx="297">
                  <c:v>0.62324929039790045</c:v>
                </c:pt>
                <c:pt idx="298">
                  <c:v>0.63296316816726106</c:v>
                </c:pt>
                <c:pt idx="299">
                  <c:v>0.64404449281474874</c:v>
                </c:pt>
                <c:pt idx="300">
                  <c:v>0.65648151579049852</c:v>
                </c:pt>
                <c:pt idx="301">
                  <c:v>0.66987450248980251</c:v>
                </c:pt>
                <c:pt idx="302">
                  <c:v>0.68349731767981137</c:v>
                </c:pt>
                <c:pt idx="303">
                  <c:v>0.69757803365111315</c:v>
                </c:pt>
                <c:pt idx="304">
                  <c:v>0.71206014246107474</c:v>
                </c:pt>
                <c:pt idx="305">
                  <c:v>0.72689014074182157</c:v>
                </c:pt>
                <c:pt idx="306">
                  <c:v>0.74115159885178505</c:v>
                </c:pt>
                <c:pt idx="307">
                  <c:v>0.75503593376777156</c:v>
                </c:pt>
                <c:pt idx="308">
                  <c:v>0.76878604690801411</c:v>
                </c:pt>
                <c:pt idx="309">
                  <c:v>0.78254428401001008</c:v>
                </c:pt>
                <c:pt idx="310">
                  <c:v>0.79601896934714933</c:v>
                </c:pt>
                <c:pt idx="311">
                  <c:v>0.80895329915591108</c:v>
                </c:pt>
                <c:pt idx="312">
                  <c:v>0.82314805981069394</c:v>
                </c:pt>
                <c:pt idx="313">
                  <c:v>0.83758843823551132</c:v>
                </c:pt>
                <c:pt idx="314">
                  <c:v>0.85180851422823745</c:v>
                </c:pt>
                <c:pt idx="315">
                  <c:v>0.86652362553284357</c:v>
                </c:pt>
                <c:pt idx="316">
                  <c:v>0.88229680093765184</c:v>
                </c:pt>
                <c:pt idx="317">
                  <c:v>0.89779198193922471</c:v>
                </c:pt>
                <c:pt idx="318">
                  <c:v>0.9127002081908604</c:v>
                </c:pt>
                <c:pt idx="319">
                  <c:v>0.92798594709942861</c:v>
                </c:pt>
                <c:pt idx="320">
                  <c:v>0.94255368033420983</c:v>
                </c:pt>
                <c:pt idx="321">
                  <c:v>0.95727197999294289</c:v>
                </c:pt>
                <c:pt idx="322">
                  <c:v>0.9726193390596235</c:v>
                </c:pt>
                <c:pt idx="323">
                  <c:v>0.9888709660646452</c:v>
                </c:pt>
                <c:pt idx="324">
                  <c:v>1.0044933375472742</c:v>
                </c:pt>
                <c:pt idx="325">
                  <c:v>1.0211892990699381</c:v>
                </c:pt>
                <c:pt idx="326">
                  <c:v>1.038023740045158</c:v>
                </c:pt>
                <c:pt idx="327">
                  <c:v>1.0550723824494177</c:v>
                </c:pt>
                <c:pt idx="328">
                  <c:v>1.0714769676989175</c:v>
                </c:pt>
                <c:pt idx="329">
                  <c:v>1.088596728262746</c:v>
                </c:pt>
                <c:pt idx="330">
                  <c:v>1.1052376007460227</c:v>
                </c:pt>
                <c:pt idx="331">
                  <c:v>1.1220519626332499</c:v>
                </c:pt>
                <c:pt idx="332">
                  <c:v>1.1385553051135824</c:v>
                </c:pt>
                <c:pt idx="333">
                  <c:v>1.1554575014518425</c:v>
                </c:pt>
                <c:pt idx="334">
                  <c:v>1.1716094562166661</c:v>
                </c:pt>
                <c:pt idx="335">
                  <c:v>1.1879998724048353</c:v>
                </c:pt>
                <c:pt idx="336">
                  <c:v>1.2040928384025391</c:v>
                </c:pt>
                <c:pt idx="337">
                  <c:v>1.2202911856651553</c:v>
                </c:pt>
                <c:pt idx="338">
                  <c:v>1.2361088015872816</c:v>
                </c:pt>
                <c:pt idx="339">
                  <c:v>1.2523918031812442</c:v>
                </c:pt>
                <c:pt idx="340">
                  <c:v>1.268484363846722</c:v>
                </c:pt>
                <c:pt idx="341">
                  <c:v>1.2841824946369016</c:v>
                </c:pt>
                <c:pt idx="342">
                  <c:v>1.2999429000227669</c:v>
                </c:pt>
                <c:pt idx="343">
                  <c:v>1.3148779915358124</c:v>
                </c:pt>
                <c:pt idx="344">
                  <c:v>1.3293368500874239</c:v>
                </c:pt>
                <c:pt idx="345">
                  <c:v>1.3432707006508007</c:v>
                </c:pt>
                <c:pt idx="346">
                  <c:v>1.3563509780305694</c:v>
                </c:pt>
                <c:pt idx="347">
                  <c:v>1.3690859208215078</c:v>
                </c:pt>
                <c:pt idx="348">
                  <c:v>1.3814039123652904</c:v>
                </c:pt>
                <c:pt idx="349">
                  <c:v>1.3930308975144152</c:v>
                </c:pt>
                <c:pt idx="350">
                  <c:v>1.404149249209695</c:v>
                </c:pt>
                <c:pt idx="351">
                  <c:v>1.4149399394180184</c:v>
                </c:pt>
                <c:pt idx="352">
                  <c:v>1.4252569921617801</c:v>
                </c:pt>
                <c:pt idx="353">
                  <c:v>1.4352389885960648</c:v>
                </c:pt>
                <c:pt idx="354">
                  <c:v>1.4459465227568316</c:v>
                </c:pt>
                <c:pt idx="355">
                  <c:v>1.4573519461106941</c:v>
                </c:pt>
                <c:pt idx="356">
                  <c:v>1.470131064774518</c:v>
                </c:pt>
                <c:pt idx="357">
                  <c:v>1.4848974728161464</c:v>
                </c:pt>
                <c:pt idx="358">
                  <c:v>1.5017026919901004</c:v>
                </c:pt>
                <c:pt idx="359">
                  <c:v>1.5208502028112187</c:v>
                </c:pt>
                <c:pt idx="360">
                  <c:v>1.5424270373136277</c:v>
                </c:pt>
                <c:pt idx="361">
                  <c:v>1.5660483975160022</c:v>
                </c:pt>
                <c:pt idx="362">
                  <c:v>1.5913540402140884</c:v>
                </c:pt>
                <c:pt idx="363">
                  <c:v>1.6178492175638453</c:v>
                </c:pt>
                <c:pt idx="364">
                  <c:v>1.6447240860829822</c:v>
                </c:pt>
                <c:pt idx="365">
                  <c:v>1.6714135362716349</c:v>
                </c:pt>
                <c:pt idx="366">
                  <c:v>1.6972991033384401</c:v>
                </c:pt>
                <c:pt idx="367">
                  <c:v>1.7219836392635535</c:v>
                </c:pt>
                <c:pt idx="368">
                  <c:v>1.7449419833964555</c:v>
                </c:pt>
                <c:pt idx="369">
                  <c:v>1.7658547474657902</c:v>
                </c:pt>
                <c:pt idx="370">
                  <c:v>1.7844318399631582</c:v>
                </c:pt>
                <c:pt idx="371">
                  <c:v>1.8003871090514401</c:v>
                </c:pt>
                <c:pt idx="372">
                  <c:v>1.8136076725092101</c:v>
                </c:pt>
                <c:pt idx="373">
                  <c:v>1.8239955911559678</c:v>
                </c:pt>
                <c:pt idx="374">
                  <c:v>1.8316650511693378</c:v>
                </c:pt>
                <c:pt idx="375">
                  <c:v>1.8365899289244163</c:v>
                </c:pt>
                <c:pt idx="376">
                  <c:v>1.8390189988155436</c:v>
                </c:pt>
                <c:pt idx="377">
                  <c:v>1.8390693291868132</c:v>
                </c:pt>
                <c:pt idx="378">
                  <c:v>1.8367480738700142</c:v>
                </c:pt>
                <c:pt idx="379">
                  <c:v>1.8325727748461798</c:v>
                </c:pt>
                <c:pt idx="380">
                  <c:v>1.8264894531506599</c:v>
                </c:pt>
                <c:pt idx="381">
                  <c:v>1.8184304522542136</c:v>
                </c:pt>
                <c:pt idx="382">
                  <c:v>1.8092161831657418</c:v>
                </c:pt>
                <c:pt idx="383">
                  <c:v>1.7986368361801952</c:v>
                </c:pt>
                <c:pt idx="384">
                  <c:v>1.7868152842855047</c:v>
                </c:pt>
                <c:pt idx="385">
                  <c:v>1.7742760296997284</c:v>
                </c:pt>
                <c:pt idx="386">
                  <c:v>1.7608821699758095</c:v>
                </c:pt>
                <c:pt idx="387">
                  <c:v>1.7469531870254416</c:v>
                </c:pt>
                <c:pt idx="388">
                  <c:v>1.7324902589861038</c:v>
                </c:pt>
                <c:pt idx="389">
                  <c:v>1.7177204190395452</c:v>
                </c:pt>
                <c:pt idx="390">
                  <c:v>1.7025511570495233</c:v>
                </c:pt>
                <c:pt idx="391">
                  <c:v>1.6871364028000568</c:v>
                </c:pt>
                <c:pt idx="392">
                  <c:v>1.6716540965055171</c:v>
                </c:pt>
                <c:pt idx="393">
                  <c:v>1.6559831418765374</c:v>
                </c:pt>
                <c:pt idx="394">
                  <c:v>1.6402627439629425</c:v>
                </c:pt>
                <c:pt idx="395">
                  <c:v>1.6243852414202651</c:v>
                </c:pt>
                <c:pt idx="396">
                  <c:v>1.608504639233393</c:v>
                </c:pt>
                <c:pt idx="397">
                  <c:v>1.5925986289061314</c:v>
                </c:pt>
                <c:pt idx="398">
                  <c:v>1.5765947107338312</c:v>
                </c:pt>
                <c:pt idx="399">
                  <c:v>1.56083881861861</c:v>
                </c:pt>
                <c:pt idx="400">
                  <c:v>1.5451586143334477</c:v>
                </c:pt>
                <c:pt idx="401">
                  <c:v>1.5296228181334433</c:v>
                </c:pt>
                <c:pt idx="402">
                  <c:v>1.5142820478603778</c:v>
                </c:pt>
                <c:pt idx="403">
                  <c:v>1.4989718321539875</c:v>
                </c:pt>
                <c:pt idx="404">
                  <c:v>1.4839864647193324</c:v>
                </c:pt>
                <c:pt idx="405">
                  <c:v>1.4690410563451577</c:v>
                </c:pt>
                <c:pt idx="406">
                  <c:v>1.4543417013550477</c:v>
                </c:pt>
                <c:pt idx="407">
                  <c:v>1.4397273276437894</c:v>
                </c:pt>
                <c:pt idx="408">
                  <c:v>1.4251427878607661</c:v>
                </c:pt>
                <c:pt idx="409">
                  <c:v>1.4108278278453839</c:v>
                </c:pt>
                <c:pt idx="410">
                  <c:v>1.3965654651848993</c:v>
                </c:pt>
                <c:pt idx="411">
                  <c:v>1.3825933166443667</c:v>
                </c:pt>
                <c:pt idx="412">
                  <c:v>1.3686401285764855</c:v>
                </c:pt>
                <c:pt idx="413">
                  <c:v>1.3548956047110605</c:v>
                </c:pt>
                <c:pt idx="414">
                  <c:v>1.3413949515240418</c:v>
                </c:pt>
                <c:pt idx="415">
                  <c:v>1.3279920317187781</c:v>
                </c:pt>
                <c:pt idx="416">
                  <c:v>1.3149200559924199</c:v>
                </c:pt>
                <c:pt idx="417">
                  <c:v>1.3020493903762504</c:v>
                </c:pt>
                <c:pt idx="418">
                  <c:v>1.2895889525425968</c:v>
                </c:pt>
                <c:pt idx="419">
                  <c:v>1.2772653094568451</c:v>
                </c:pt>
                <c:pt idx="420">
                  <c:v>1.2649594176905397</c:v>
                </c:pt>
                <c:pt idx="421">
                  <c:v>1.2527559710885734</c:v>
                </c:pt>
                <c:pt idx="422">
                  <c:v>1.2406740276203072</c:v>
                </c:pt>
                <c:pt idx="423">
                  <c:v>1.2287595554356356</c:v>
                </c:pt>
                <c:pt idx="424">
                  <c:v>1.2169835593820937</c:v>
                </c:pt>
                <c:pt idx="425">
                  <c:v>1.2053667878664762</c:v>
                </c:pt>
                <c:pt idx="426">
                  <c:v>1.1940701076210991</c:v>
                </c:pt>
                <c:pt idx="427">
                  <c:v>1.18289946754826</c:v>
                </c:pt>
                <c:pt idx="428">
                  <c:v>1.1720188094245565</c:v>
                </c:pt>
                <c:pt idx="429">
                  <c:v>1.1611582922061823</c:v>
                </c:pt>
                <c:pt idx="430">
                  <c:v>1.1506336537464283</c:v>
                </c:pt>
                <c:pt idx="431">
                  <c:v>1.1404451883478748</c:v>
                </c:pt>
                <c:pt idx="432">
                  <c:v>1.1305588998640141</c:v>
                </c:pt>
                <c:pt idx="433">
                  <c:v>1.1207712929369915</c:v>
                </c:pt>
                <c:pt idx="434">
                  <c:v>1.1110607820698206</c:v>
                </c:pt>
                <c:pt idx="435">
                  <c:v>1.1015752462559336</c:v>
                </c:pt>
                <c:pt idx="436">
                  <c:v>1.092194120697316</c:v>
                </c:pt>
                <c:pt idx="437">
                  <c:v>1.0829647937777516</c:v>
                </c:pt>
                <c:pt idx="438">
                  <c:v>1.0737916428080134</c:v>
                </c:pt>
                <c:pt idx="439">
                  <c:v>1.0646825662285115</c:v>
                </c:pt>
                <c:pt idx="440">
                  <c:v>1.0556458599946557</c:v>
                </c:pt>
                <c:pt idx="441">
                  <c:v>1.0467292222664868</c:v>
                </c:pt>
                <c:pt idx="442">
                  <c:v>1.0379441552030986</c:v>
                </c:pt>
                <c:pt idx="443">
                  <c:v>1.0292213942539279</c:v>
                </c:pt>
                <c:pt idx="444">
                  <c:v>1.0206926786820278</c:v>
                </c:pt>
                <c:pt idx="445">
                  <c:v>1.0124153747624329</c:v>
                </c:pt>
                <c:pt idx="446">
                  <c:v>1.0043213737826426</c:v>
                </c:pt>
                <c:pt idx="447">
                  <c:v>0.99633651809578383</c:v>
                </c:pt>
                <c:pt idx="448">
                  <c:v>0.98864812523575119</c:v>
                </c:pt>
                <c:pt idx="449">
                  <c:v>0.98086655458207916</c:v>
                </c:pt>
                <c:pt idx="450">
                  <c:v>0.97331262045290179</c:v>
                </c:pt>
                <c:pt idx="451">
                  <c:v>0.96581295303660308</c:v>
                </c:pt>
                <c:pt idx="452">
                  <c:v>0.95842052805251821</c:v>
                </c:pt>
                <c:pt idx="453">
                  <c:v>0.95119175793470601</c:v>
                </c:pt>
                <c:pt idx="454">
                  <c:v>0.94398887507377183</c:v>
                </c:pt>
                <c:pt idx="455">
                  <c:v>0.93686545897562257</c:v>
                </c:pt>
                <c:pt idx="456">
                  <c:v>0.92992956008458783</c:v>
                </c:pt>
                <c:pt idx="457">
                  <c:v>0.92319219042066747</c:v>
                </c:pt>
                <c:pt idx="458">
                  <c:v>0.91671707759881249</c:v>
                </c:pt>
                <c:pt idx="459">
                  <c:v>0.91030416806856873</c:v>
                </c:pt>
                <c:pt idx="460">
                  <c:v>0.90444504107690971</c:v>
                </c:pt>
                <c:pt idx="461">
                  <c:v>0.8987800132898256</c:v>
                </c:pt>
                <c:pt idx="462">
                  <c:v>0.8931512131298659</c:v>
                </c:pt>
                <c:pt idx="463">
                  <c:v>0.88772979728803036</c:v>
                </c:pt>
                <c:pt idx="464">
                  <c:v>0.88218288763026997</c:v>
                </c:pt>
                <c:pt idx="465">
                  <c:v>0.87604455024609518</c:v>
                </c:pt>
                <c:pt idx="466">
                  <c:v>0.87028682899259135</c:v>
                </c:pt>
                <c:pt idx="467">
                  <c:v>0.86480762902614705</c:v>
                </c:pt>
                <c:pt idx="468">
                  <c:v>0.85937850442560093</c:v>
                </c:pt>
                <c:pt idx="469">
                  <c:v>0.85406301186642108</c:v>
                </c:pt>
                <c:pt idx="470">
                  <c:v>0.84954225200501665</c:v>
                </c:pt>
                <c:pt idx="471">
                  <c:v>0.84484980080663896</c:v>
                </c:pt>
                <c:pt idx="472">
                  <c:v>0.84016884924075597</c:v>
                </c:pt>
                <c:pt idx="473">
                  <c:v>0.83651399889067146</c:v>
                </c:pt>
                <c:pt idx="474">
                  <c:v>0.83257277484617986</c:v>
                </c:pt>
                <c:pt idx="475">
                  <c:v>0.82749850813345871</c:v>
                </c:pt>
                <c:pt idx="476">
                  <c:v>0.82269101077605455</c:v>
                </c:pt>
                <c:pt idx="477">
                  <c:v>0.81769755476302408</c:v>
                </c:pt>
                <c:pt idx="478">
                  <c:v>0.81224469680036926</c:v>
                </c:pt>
                <c:pt idx="479">
                  <c:v>0.8073997127594853</c:v>
                </c:pt>
                <c:pt idx="480">
                  <c:v>0.80270532707435205</c:v>
                </c:pt>
                <c:pt idx="481">
                  <c:v>0.7985125330313515</c:v>
                </c:pt>
                <c:pt idx="482">
                  <c:v>0.79469712689199856</c:v>
                </c:pt>
                <c:pt idx="483">
                  <c:v>0.79042591739111068</c:v>
                </c:pt>
                <c:pt idx="484">
                  <c:v>0.7866804531966487</c:v>
                </c:pt>
                <c:pt idx="485">
                  <c:v>0.78354628227034984</c:v>
                </c:pt>
                <c:pt idx="486">
                  <c:v>0.77981286317058041</c:v>
                </c:pt>
                <c:pt idx="487">
                  <c:v>0.7756104480063607</c:v>
                </c:pt>
                <c:pt idx="488">
                  <c:v>0.77136697085778061</c:v>
                </c:pt>
                <c:pt idx="489">
                  <c:v>0.76671020726225914</c:v>
                </c:pt>
                <c:pt idx="490">
                  <c:v>0.76230336328776838</c:v>
                </c:pt>
                <c:pt idx="491">
                  <c:v>0.7576996250877388</c:v>
                </c:pt>
                <c:pt idx="492">
                  <c:v>0.75304656162652917</c:v>
                </c:pt>
                <c:pt idx="493">
                  <c:v>0.74919504221967237</c:v>
                </c:pt>
                <c:pt idx="494">
                  <c:v>0.74554320199802415</c:v>
                </c:pt>
                <c:pt idx="495">
                  <c:v>0.74209640230324436</c:v>
                </c:pt>
                <c:pt idx="496">
                  <c:v>0.73909744611747508</c:v>
                </c:pt>
                <c:pt idx="497">
                  <c:v>0.73663549768682135</c:v>
                </c:pt>
                <c:pt idx="498">
                  <c:v>0.73391915101239091</c:v>
                </c:pt>
                <c:pt idx="499">
                  <c:v>0.73094369342773569</c:v>
                </c:pt>
                <c:pt idx="500">
                  <c:v>0.72811018410034067</c:v>
                </c:pt>
                <c:pt idx="501">
                  <c:v>0.72509452108146899</c:v>
                </c:pt>
                <c:pt idx="502">
                  <c:v>0.72131588060589913</c:v>
                </c:pt>
                <c:pt idx="503">
                  <c:v>0.71767050300226209</c:v>
                </c:pt>
                <c:pt idx="504">
                  <c:v>0.71349054309394255</c:v>
                </c:pt>
                <c:pt idx="505">
                  <c:v>0.70893053580661625</c:v>
                </c:pt>
                <c:pt idx="506">
                  <c:v>0.70560716340460505</c:v>
                </c:pt>
                <c:pt idx="507">
                  <c:v>0.70139526901392013</c:v>
                </c:pt>
                <c:pt idx="508">
                  <c:v>0.69635638873333205</c:v>
                </c:pt>
                <c:pt idx="509">
                  <c:v>0.69205336503408077</c:v>
                </c:pt>
                <c:pt idx="510">
                  <c:v>0.68761812957176993</c:v>
                </c:pt>
                <c:pt idx="511">
                  <c:v>0.68295692630120841</c:v>
                </c:pt>
                <c:pt idx="512">
                  <c:v>0.67860941655892615</c:v>
                </c:pt>
                <c:pt idx="513">
                  <c:v>0.6735737964230516</c:v>
                </c:pt>
                <c:pt idx="514">
                  <c:v>0.66726611938227431</c:v>
                </c:pt>
                <c:pt idx="515">
                  <c:v>0.66067578833852414</c:v>
                </c:pt>
                <c:pt idx="516">
                  <c:v>0.65379118738781206</c:v>
                </c:pt>
                <c:pt idx="517">
                  <c:v>0.64601140959123915</c:v>
                </c:pt>
                <c:pt idx="518">
                  <c:v>0.63878866715739824</c:v>
                </c:pt>
                <c:pt idx="519">
                  <c:v>0.63174807439656944</c:v>
                </c:pt>
                <c:pt idx="520">
                  <c:v>0.62469453127208141</c:v>
                </c:pt>
                <c:pt idx="521">
                  <c:v>0.61752453488629233</c:v>
                </c:pt>
                <c:pt idx="522">
                  <c:v>0.61044722144212127</c:v>
                </c:pt>
                <c:pt idx="523">
                  <c:v>0.60346915973383874</c:v>
                </c:pt>
                <c:pt idx="524">
                  <c:v>0.59626712639551538</c:v>
                </c:pt>
                <c:pt idx="525">
                  <c:v>0.5887197796000565</c:v>
                </c:pt>
                <c:pt idx="526">
                  <c:v>0.58035466110659162</c:v>
                </c:pt>
                <c:pt idx="527">
                  <c:v>0.57217431361305948</c:v>
                </c:pt>
                <c:pt idx="528">
                  <c:v>0.56300618706179384</c:v>
                </c:pt>
                <c:pt idx="529">
                  <c:v>0.55339751012388005</c:v>
                </c:pt>
                <c:pt idx="530">
                  <c:v>0.54294984881417885</c:v>
                </c:pt>
                <c:pt idx="531">
                  <c:v>0.53160663193272206</c:v>
                </c:pt>
                <c:pt idx="532">
                  <c:v>0.5203525040833179</c:v>
                </c:pt>
                <c:pt idx="533">
                  <c:v>0.50879896540390501</c:v>
                </c:pt>
                <c:pt idx="534">
                  <c:v>0.49789674291322028</c:v>
                </c:pt>
                <c:pt idx="535">
                  <c:v>0.48897352472650829</c:v>
                </c:pt>
                <c:pt idx="536">
                  <c:v>0.47986311302309775</c:v>
                </c:pt>
                <c:pt idx="537">
                  <c:v>0.47099816966087366</c:v>
                </c:pt>
                <c:pt idx="538">
                  <c:v>0.46104809167065786</c:v>
                </c:pt>
                <c:pt idx="539">
                  <c:v>0.4500950758716023</c:v>
                </c:pt>
                <c:pt idx="540">
                  <c:v>0.4388586594205619</c:v>
                </c:pt>
                <c:pt idx="541">
                  <c:v>0.42716140292596555</c:v>
                </c:pt>
                <c:pt idx="542">
                  <c:v>0.41664050733828095</c:v>
                </c:pt>
                <c:pt idx="543">
                  <c:v>0.40722089292739644</c:v>
                </c:pt>
                <c:pt idx="544">
                  <c:v>0.3979400086720376</c:v>
                </c:pt>
                <c:pt idx="545">
                  <c:v>0.38721180031373059</c:v>
                </c:pt>
                <c:pt idx="546">
                  <c:v>0.37621185028267279</c:v>
                </c:pt>
                <c:pt idx="547">
                  <c:v>0.36473855505539854</c:v>
                </c:pt>
                <c:pt idx="548">
                  <c:v>0.35333909531130464</c:v>
                </c:pt>
                <c:pt idx="549">
                  <c:v>0.34084054981233158</c:v>
                </c:pt>
                <c:pt idx="550">
                  <c:v>0.32756326018727794</c:v>
                </c:pt>
                <c:pt idx="551">
                  <c:v>0.31470969295517376</c:v>
                </c:pt>
                <c:pt idx="552">
                  <c:v>0.30168094929357625</c:v>
                </c:pt>
                <c:pt idx="553">
                  <c:v>0.28914283593233309</c:v>
                </c:pt>
                <c:pt idx="554">
                  <c:v>0.27737997466725461</c:v>
                </c:pt>
                <c:pt idx="555">
                  <c:v>0.26670196688408793</c:v>
                </c:pt>
                <c:pt idx="556">
                  <c:v>0.25599572672240195</c:v>
                </c:pt>
                <c:pt idx="557">
                  <c:v>0.24625231229932198</c:v>
                </c:pt>
                <c:pt idx="558">
                  <c:v>0.23879856271391703</c:v>
                </c:pt>
                <c:pt idx="559">
                  <c:v>0.2335037603411344</c:v>
                </c:pt>
                <c:pt idx="560">
                  <c:v>0.22865695810893527</c:v>
                </c:pt>
                <c:pt idx="561">
                  <c:v>0.22530928172586284</c:v>
                </c:pt>
                <c:pt idx="562">
                  <c:v>0.22167499707076876</c:v>
                </c:pt>
                <c:pt idx="563">
                  <c:v>0.21695720736109697</c:v>
                </c:pt>
                <c:pt idx="564">
                  <c:v>0.21031851982623187</c:v>
                </c:pt>
                <c:pt idx="565">
                  <c:v>0.20248831706009357</c:v>
                </c:pt>
                <c:pt idx="566">
                  <c:v>0.19423674872382921</c:v>
                </c:pt>
                <c:pt idx="567">
                  <c:v>0.18497519069826102</c:v>
                </c:pt>
                <c:pt idx="568">
                  <c:v>0.17580163284827949</c:v>
                </c:pt>
                <c:pt idx="569">
                  <c:v>0.16761267272753014</c:v>
                </c:pt>
                <c:pt idx="570">
                  <c:v>0.16076856186112809</c:v>
                </c:pt>
                <c:pt idx="571">
                  <c:v>0.15014216184855861</c:v>
                </c:pt>
                <c:pt idx="572">
                  <c:v>0.13703745478951265</c:v>
                </c:pt>
                <c:pt idx="573">
                  <c:v>0.12807601266871535</c:v>
                </c:pt>
                <c:pt idx="574">
                  <c:v>0.12024479554636527</c:v>
                </c:pt>
                <c:pt idx="575">
                  <c:v>0.11226976841727061</c:v>
                </c:pt>
                <c:pt idx="576">
                  <c:v>0.10653085382238137</c:v>
                </c:pt>
                <c:pt idx="577">
                  <c:v>0.10346162209470475</c:v>
                </c:pt>
                <c:pt idx="578">
                  <c:v>9.9680641109250123E-2</c:v>
                </c:pt>
                <c:pt idx="579">
                  <c:v>9.3071306376063492E-2</c:v>
                </c:pt>
                <c:pt idx="580">
                  <c:v>8.7426457036285488E-2</c:v>
                </c:pt>
                <c:pt idx="581">
                  <c:v>8.6003705618381956E-2</c:v>
                </c:pt>
                <c:pt idx="582">
                  <c:v>8.4933574936716119E-2</c:v>
                </c:pt>
                <c:pt idx="583">
                  <c:v>8.5647288296856541E-2</c:v>
                </c:pt>
                <c:pt idx="584">
                  <c:v>8.6003705618381956E-2</c:v>
                </c:pt>
                <c:pt idx="585">
                  <c:v>8.4576277934331021E-2</c:v>
                </c:pt>
                <c:pt idx="586">
                  <c:v>8.0626486921805726E-2</c:v>
                </c:pt>
                <c:pt idx="587">
                  <c:v>7.4084689028243778E-2</c:v>
                </c:pt>
                <c:pt idx="588">
                  <c:v>6.7070856045370192E-2</c:v>
                </c:pt>
                <c:pt idx="589">
                  <c:v>5.8426024457005357E-2</c:v>
                </c:pt>
                <c:pt idx="590">
                  <c:v>4.7274867384179478E-2</c:v>
                </c:pt>
                <c:pt idx="591">
                  <c:v>3.5829825252828171E-2</c:v>
                </c:pt>
                <c:pt idx="592">
                  <c:v>3.1004281363536827E-2</c:v>
                </c:pt>
                <c:pt idx="593">
                  <c:v>2.6533264523296733E-2</c:v>
                </c:pt>
                <c:pt idx="594">
                  <c:v>2.4895960107484977E-2</c:v>
                </c:pt>
                <c:pt idx="595">
                  <c:v>2.5305865264770262E-2</c:v>
                </c:pt>
                <c:pt idx="596">
                  <c:v>2.4074987307426243E-2</c:v>
                </c:pt>
                <c:pt idx="597">
                  <c:v>2.201573981772028E-2</c:v>
                </c:pt>
                <c:pt idx="598">
                  <c:v>2.3252459633711444E-2</c:v>
                </c:pt>
                <c:pt idx="599">
                  <c:v>2.4485667699166973E-2</c:v>
                </c:pt>
                <c:pt idx="600">
                  <c:v>2.4074987307426243E-2</c:v>
                </c:pt>
                <c:pt idx="601">
                  <c:v>2.2840610876527823E-2</c:v>
                </c:pt>
                <c:pt idx="602">
                  <c:v>2.3663918197793475E-2</c:v>
                </c:pt>
                <c:pt idx="603">
                  <c:v>2.4074987307426243E-2</c:v>
                </c:pt>
                <c:pt idx="604">
                  <c:v>2.3252459633711444E-2</c:v>
                </c:pt>
                <c:pt idx="605">
                  <c:v>2.2840610876527823E-2</c:v>
                </c:pt>
                <c:pt idx="606">
                  <c:v>2.4895960107484977E-2</c:v>
                </c:pt>
                <c:pt idx="607">
                  <c:v>2.5305865264770262E-2</c:v>
                </c:pt>
                <c:pt idx="608">
                  <c:v>2.5715383901340642E-2</c:v>
                </c:pt>
                <c:pt idx="609">
                  <c:v>2.8977705208777998E-2</c:v>
                </c:pt>
                <c:pt idx="610">
                  <c:v>3.2215703297981568E-2</c:v>
                </c:pt>
                <c:pt idx="611">
                  <c:v>3.5429738184548303E-2</c:v>
                </c:pt>
                <c:pt idx="612">
                  <c:v>3.7027879755774942E-2</c:v>
                </c:pt>
                <c:pt idx="613">
                  <c:v>4.0206627574711121E-2</c:v>
                </c:pt>
                <c:pt idx="614">
                  <c:v>4.3362278021129498E-2</c:v>
                </c:pt>
                <c:pt idx="615">
                  <c:v>4.6885190837710138E-2</c:v>
                </c:pt>
                <c:pt idx="616">
                  <c:v>5.1152522447381291E-2</c:v>
                </c:pt>
                <c:pt idx="617">
                  <c:v>5.1923916046106543E-2</c:v>
                </c:pt>
                <c:pt idx="618">
                  <c:v>5.3078443483419682E-2</c:v>
                </c:pt>
                <c:pt idx="619">
                  <c:v>5.3462604925455293E-2</c:v>
                </c:pt>
                <c:pt idx="620">
                  <c:v>5.4613054556887738E-2</c:v>
                </c:pt>
                <c:pt idx="621">
                  <c:v>5.6142262059052331E-2</c:v>
                </c:pt>
                <c:pt idx="622">
                  <c:v>5.8046230395281742E-2</c:v>
                </c:pt>
                <c:pt idx="623">
                  <c:v>6.107532362979181E-2</c:v>
                </c:pt>
                <c:pt idx="624">
                  <c:v>6.4083435963596003E-2</c:v>
                </c:pt>
                <c:pt idx="625">
                  <c:v>6.7442842776380657E-2</c:v>
                </c:pt>
                <c:pt idx="626">
                  <c:v>7.0407321740119655E-2</c:v>
                </c:pt>
                <c:pt idx="627">
                  <c:v>7.2617476545236537E-2</c:v>
                </c:pt>
                <c:pt idx="628">
                  <c:v>7.4816440645174717E-2</c:v>
                </c:pt>
                <c:pt idx="629">
                  <c:v>7.6640443670341896E-2</c:v>
                </c:pt>
                <c:pt idx="630">
                  <c:v>7.8094150406410684E-2</c:v>
                </c:pt>
                <c:pt idx="631">
                  <c:v>7.8456818053292562E-2</c:v>
                </c:pt>
                <c:pt idx="632">
                  <c:v>7.8456818053292562E-2</c:v>
                </c:pt>
                <c:pt idx="633">
                  <c:v>7.7731179652392027E-2</c:v>
                </c:pt>
                <c:pt idx="634">
                  <c:v>7.6640443670341896E-2</c:v>
                </c:pt>
                <c:pt idx="635">
                  <c:v>7.7004326793350258E-2</c:v>
                </c:pt>
                <c:pt idx="636">
                  <c:v>7.8819183098848694E-2</c:v>
                </c:pt>
                <c:pt idx="637">
                  <c:v>7.9543007402906069E-2</c:v>
                </c:pt>
                <c:pt idx="638">
                  <c:v>8.0626486921805726E-2</c:v>
                </c:pt>
                <c:pt idx="639">
                  <c:v>8.0626486921805726E-2</c:v>
                </c:pt>
                <c:pt idx="640">
                  <c:v>8.0626486921805726E-2</c:v>
                </c:pt>
                <c:pt idx="641">
                  <c:v>7.9543007402906069E-2</c:v>
                </c:pt>
                <c:pt idx="642">
                  <c:v>7.9181246047624818E-2</c:v>
                </c:pt>
                <c:pt idx="643">
                  <c:v>7.9181246047624818E-2</c:v>
                </c:pt>
                <c:pt idx="644">
                  <c:v>7.9904467666720699E-2</c:v>
                </c:pt>
                <c:pt idx="645">
                  <c:v>7.8456818053292562E-2</c:v>
                </c:pt>
                <c:pt idx="646">
                  <c:v>7.7004326793350258E-2</c:v>
                </c:pt>
                <c:pt idx="647">
                  <c:v>7.6640443670341896E-2</c:v>
                </c:pt>
                <c:pt idx="648">
                  <c:v>7.5181854618691604E-2</c:v>
                </c:pt>
                <c:pt idx="649">
                  <c:v>7.3351702386900947E-2</c:v>
                </c:pt>
                <c:pt idx="650">
                  <c:v>7.114529045108281E-2</c:v>
                </c:pt>
                <c:pt idx="651">
                  <c:v>6.9298012115529259E-2</c:v>
                </c:pt>
                <c:pt idx="652">
                  <c:v>6.6325925362037796E-2</c:v>
                </c:pt>
                <c:pt idx="653">
                  <c:v>6.2581984228163121E-2</c:v>
                </c:pt>
                <c:pt idx="654">
                  <c:v>5.8426024457005357E-2</c:v>
                </c:pt>
                <c:pt idx="655">
                  <c:v>5.5378331375000027E-2</c:v>
                </c:pt>
                <c:pt idx="656">
                  <c:v>5.269394192496786E-2</c:v>
                </c:pt>
                <c:pt idx="657">
                  <c:v>4.9605612594973147E-2</c:v>
                </c:pt>
                <c:pt idx="658">
                  <c:v>4.8830086528350039E-2</c:v>
                </c:pt>
                <c:pt idx="659">
                  <c:v>4.8830086528350039E-2</c:v>
                </c:pt>
                <c:pt idx="660">
                  <c:v>4.7664194601559982E-2</c:v>
                </c:pt>
                <c:pt idx="661">
                  <c:v>4.8830086528350039E-2</c:v>
                </c:pt>
                <c:pt idx="662">
                  <c:v>4.8830086528350039E-2</c:v>
                </c:pt>
                <c:pt idx="663">
                  <c:v>4.7664194601559982E-2</c:v>
                </c:pt>
                <c:pt idx="664">
                  <c:v>4.8830086528350039E-2</c:v>
                </c:pt>
                <c:pt idx="665">
                  <c:v>4.6495164334708308E-2</c:v>
                </c:pt>
                <c:pt idx="666">
                  <c:v>4.0997692423490557E-2</c:v>
                </c:pt>
                <c:pt idx="667">
                  <c:v>3.7824750588341866E-2</c:v>
                </c:pt>
                <c:pt idx="668">
                  <c:v>3.1408464251624121E-2</c:v>
                </c:pt>
                <c:pt idx="669">
                  <c:v>2.5305865264770262E-2</c:v>
                </c:pt>
                <c:pt idx="670">
                  <c:v>2.4074987307426243E-2</c:v>
                </c:pt>
                <c:pt idx="671">
                  <c:v>2.0775488193557831E-2</c:v>
                </c:pt>
                <c:pt idx="672">
                  <c:v>1.8284308426530838E-2</c:v>
                </c:pt>
                <c:pt idx="673">
                  <c:v>1.703333929878037E-2</c:v>
                </c:pt>
                <c:pt idx="674">
                  <c:v>1.4100321519620545E-2</c:v>
                </c:pt>
                <c:pt idx="675">
                  <c:v>1.0299956639811961E-2</c:v>
                </c:pt>
                <c:pt idx="676">
                  <c:v>8.1741840064263552E-3</c:v>
                </c:pt>
                <c:pt idx="677">
                  <c:v>6.0379549973171767E-3</c:v>
                </c:pt>
                <c:pt idx="678">
                  <c:v>6.0379549973171767E-3</c:v>
                </c:pt>
                <c:pt idx="679">
                  <c:v>6.0379549973171767E-3</c:v>
                </c:pt>
                <c:pt idx="680">
                  <c:v>7.3209529227445565E-3</c:v>
                </c:pt>
                <c:pt idx="681">
                  <c:v>9.025742086910208E-3</c:v>
                </c:pt>
                <c:pt idx="682">
                  <c:v>7.7477780007399483E-3</c:v>
                </c:pt>
                <c:pt idx="683">
                  <c:v>3.8911662369104775E-3</c:v>
                </c:pt>
                <c:pt idx="684">
                  <c:v>-2.176919254274547E-3</c:v>
                </c:pt>
                <c:pt idx="685">
                  <c:v>-8.7739243075051505E-3</c:v>
                </c:pt>
                <c:pt idx="686">
                  <c:v>-1.2780770091995148E-2</c:v>
                </c:pt>
                <c:pt idx="687">
                  <c:v>-1.6373712875465501E-2</c:v>
                </c:pt>
                <c:pt idx="688">
                  <c:v>-1.6824927962187056E-2</c:v>
                </c:pt>
                <c:pt idx="689">
                  <c:v>-1.5922966097169242E-2</c:v>
                </c:pt>
                <c:pt idx="690">
                  <c:v>-1.4573525916998339E-2</c:v>
                </c:pt>
                <c:pt idx="691">
                  <c:v>-1.1887159731648099E-2</c:v>
                </c:pt>
                <c:pt idx="692">
                  <c:v>-8.3309926200514969E-3</c:v>
                </c:pt>
                <c:pt idx="693">
                  <c:v>-6.5637695023882739E-3</c:v>
                </c:pt>
                <c:pt idx="694">
                  <c:v>-8.7739243075051505E-3</c:v>
                </c:pt>
                <c:pt idx="695">
                  <c:v>-7.4464821678643838E-3</c:v>
                </c:pt>
                <c:pt idx="696">
                  <c:v>-7.4464821678643838E-3</c:v>
                </c:pt>
                <c:pt idx="697">
                  <c:v>-7.0049015686584892E-3</c:v>
                </c:pt>
                <c:pt idx="698">
                  <c:v>-1.0105436281226938E-2</c:v>
                </c:pt>
                <c:pt idx="699">
                  <c:v>-1.7276612331454656E-2</c:v>
                </c:pt>
                <c:pt idx="700">
                  <c:v>-1.5472686656207449E-2</c:v>
                </c:pt>
                <c:pt idx="701">
                  <c:v>-1.5922966097169242E-2</c:v>
                </c:pt>
                <c:pt idx="702">
                  <c:v>-1.5472686656207449E-2</c:v>
                </c:pt>
                <c:pt idx="703">
                  <c:v>-3.4883278458213473E-3</c:v>
                </c:pt>
                <c:pt idx="704">
                  <c:v>3.4605321095064891E-3</c:v>
                </c:pt>
                <c:pt idx="705">
                  <c:v>6.8937079479004558E-3</c:v>
                </c:pt>
                <c:pt idx="706">
                  <c:v>4.3213737826425782E-3</c:v>
                </c:pt>
                <c:pt idx="707">
                  <c:v>-2.6136156026866902E-3</c:v>
                </c:pt>
                <c:pt idx="708">
                  <c:v>-4.3648054024500883E-3</c:v>
                </c:pt>
                <c:pt idx="709">
                  <c:v>-6.1230850587887945E-3</c:v>
                </c:pt>
                <c:pt idx="710">
                  <c:v>-1.1441043121384482E-2</c:v>
                </c:pt>
                <c:pt idx="711">
                  <c:v>-1.6373712875465501E-2</c:v>
                </c:pt>
                <c:pt idx="712">
                  <c:v>-2.3650020996726601E-2</c:v>
                </c:pt>
                <c:pt idx="713">
                  <c:v>-2.6410376572743116E-2</c:v>
                </c:pt>
                <c:pt idx="714">
                  <c:v>-2.181948306258609E-2</c:v>
                </c:pt>
                <c:pt idx="715">
                  <c:v>-1.6373712875465501E-2</c:v>
                </c:pt>
                <c:pt idx="716">
                  <c:v>-1.5472686656207449E-2</c:v>
                </c:pt>
                <c:pt idx="717">
                  <c:v>-1.9996628416253676E-2</c:v>
                </c:pt>
                <c:pt idx="718">
                  <c:v>-2.91883891274822E-2</c:v>
                </c:pt>
                <c:pt idx="719">
                  <c:v>-3.9529222465701036E-2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DA9D-4F4C-AD99-694859AD0785}"/>
            </c:ext>
          </c:extLst>
        </c:ser>
        <c:ser>
          <c:idx val="3"/>
          <c:order val="3"/>
          <c:tx>
            <c:strRef>
              <c:f>'TASK 1'!$AR$3:$AR$5</c:f>
              <c:strCache>
                <c:ptCount val="3"/>
                <c:pt idx="1">
                  <c:v>3000RPM</c:v>
                </c:pt>
                <c:pt idx="2">
                  <c:v>Log of (P)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'TASK 1'!$B$6:$B$3989</c:f>
              <c:numCache>
                <c:formatCode>0.000</c:formatCode>
                <c:ptCount val="3984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'TASK 1'!$AR$6:$AR$3989</c:f>
              <c:numCache>
                <c:formatCode>0.00000</c:formatCode>
                <c:ptCount val="3984"/>
                <c:pt idx="0">
                  <c:v>-7.0581074285707285E-2</c:v>
                </c:pt>
                <c:pt idx="1">
                  <c:v>-7.0581074285707285E-2</c:v>
                </c:pt>
                <c:pt idx="2">
                  <c:v>-6.9560405233299899E-2</c:v>
                </c:pt>
                <c:pt idx="3">
                  <c:v>-6.7019178076801841E-2</c:v>
                </c:pt>
                <c:pt idx="4">
                  <c:v>-6.6006836168757702E-2</c:v>
                </c:pt>
                <c:pt idx="5">
                  <c:v>-6.4492734175287211E-2</c:v>
                </c:pt>
                <c:pt idx="6">
                  <c:v>-6.2983892535185784E-2</c:v>
                </c:pt>
                <c:pt idx="7">
                  <c:v>-6.6006836168757702E-2</c:v>
                </c:pt>
                <c:pt idx="8">
                  <c:v>-6.7019178076801841E-2</c:v>
                </c:pt>
                <c:pt idx="9">
                  <c:v>-6.7526235322846781E-2</c:v>
                </c:pt>
                <c:pt idx="10">
                  <c:v>-6.9560405233299899E-2</c:v>
                </c:pt>
                <c:pt idx="11">
                  <c:v>-6.9560405233299899E-2</c:v>
                </c:pt>
                <c:pt idx="12">
                  <c:v>-6.7526235322846781E-2</c:v>
                </c:pt>
                <c:pt idx="13">
                  <c:v>-6.5501548756432285E-2</c:v>
                </c:pt>
                <c:pt idx="14">
                  <c:v>-6.3486257521106718E-2</c:v>
                </c:pt>
                <c:pt idx="15">
                  <c:v>-6.1480274823508103E-2</c:v>
                </c:pt>
                <c:pt idx="16">
                  <c:v>-6.1480274823508103E-2</c:v>
                </c:pt>
                <c:pt idx="17">
                  <c:v>-6.0480747381381476E-2</c:v>
                </c:pt>
                <c:pt idx="18">
                  <c:v>-5.7991946977686754E-2</c:v>
                </c:pt>
                <c:pt idx="19">
                  <c:v>-5.8488567365596968E-2</c:v>
                </c:pt>
                <c:pt idx="20">
                  <c:v>-5.7495893831919269E-2</c:v>
                </c:pt>
                <c:pt idx="21">
                  <c:v>-5.8488567365596968E-2</c:v>
                </c:pt>
                <c:pt idx="22">
                  <c:v>-5.9981844992336796E-2</c:v>
                </c:pt>
                <c:pt idx="23">
                  <c:v>-5.8488567365596968E-2</c:v>
                </c:pt>
                <c:pt idx="24">
                  <c:v>-5.8985756294430272E-2</c:v>
                </c:pt>
                <c:pt idx="25">
                  <c:v>-6.0980223551333534E-2</c:v>
                </c:pt>
                <c:pt idx="26">
                  <c:v>-6.0480747381381476E-2</c:v>
                </c:pt>
                <c:pt idx="27">
                  <c:v>-6.1480274823508103E-2</c:v>
                </c:pt>
                <c:pt idx="28">
                  <c:v>-5.8488567365596968E-2</c:v>
                </c:pt>
                <c:pt idx="29">
                  <c:v>-5.5024091587952087E-2</c:v>
                </c:pt>
                <c:pt idx="30">
                  <c:v>-5.551732784983137E-2</c:v>
                </c:pt>
                <c:pt idx="31">
                  <c:v>-5.6011124926228104E-2</c:v>
                </c:pt>
                <c:pt idx="32">
                  <c:v>-5.7000406633959479E-2</c:v>
                </c:pt>
                <c:pt idx="33">
                  <c:v>-6.0980223551333534E-2</c:v>
                </c:pt>
                <c:pt idx="34">
                  <c:v>-6.3989204284790407E-2</c:v>
                </c:pt>
                <c:pt idx="35">
                  <c:v>-6.198090252378971E-2</c:v>
                </c:pt>
                <c:pt idx="36">
                  <c:v>-5.4531414868180264E-2</c:v>
                </c:pt>
                <c:pt idx="37">
                  <c:v>-6.0980223551333534E-2</c:v>
                </c:pt>
                <c:pt idx="38">
                  <c:v>-5.7991946977686754E-2</c:v>
                </c:pt>
                <c:pt idx="39">
                  <c:v>-6.0980223551333534E-2</c:v>
                </c:pt>
                <c:pt idx="40">
                  <c:v>-6.4492734175287211E-2</c:v>
                </c:pt>
                <c:pt idx="41">
                  <c:v>-6.2482107982653363E-2</c:v>
                </c:pt>
                <c:pt idx="42">
                  <c:v>-6.3486257521106718E-2</c:v>
                </c:pt>
                <c:pt idx="43">
                  <c:v>-6.3486257521106718E-2</c:v>
                </c:pt>
                <c:pt idx="44">
                  <c:v>-6.198090252378971E-2</c:v>
                </c:pt>
                <c:pt idx="45">
                  <c:v>-6.2983892535185784E-2</c:v>
                </c:pt>
                <c:pt idx="46">
                  <c:v>-5.7991946977686754E-2</c:v>
                </c:pt>
                <c:pt idx="47">
                  <c:v>-6.0480747381381476E-2</c:v>
                </c:pt>
                <c:pt idx="48">
                  <c:v>-5.4531414868180264E-2</c:v>
                </c:pt>
                <c:pt idx="49">
                  <c:v>-5.7000406633959479E-2</c:v>
                </c:pt>
                <c:pt idx="50">
                  <c:v>-7.5720713938118356E-2</c:v>
                </c:pt>
                <c:pt idx="51">
                  <c:v>-7.0581074285707285E-2</c:v>
                </c:pt>
                <c:pt idx="52">
                  <c:v>-7.1604147743286189E-2</c:v>
                </c:pt>
                <c:pt idx="53">
                  <c:v>-6.8033885271827368E-2</c:v>
                </c:pt>
                <c:pt idx="54">
                  <c:v>-6.3989204284790407E-2</c:v>
                </c:pt>
                <c:pt idx="55">
                  <c:v>-5.9483515067432782E-2</c:v>
                </c:pt>
                <c:pt idx="56">
                  <c:v>-6.0480747381381476E-2</c:v>
                </c:pt>
                <c:pt idx="57">
                  <c:v>-5.7495893831919269E-2</c:v>
                </c:pt>
                <c:pt idx="58">
                  <c:v>-5.403929642243141E-2</c:v>
                </c:pt>
                <c:pt idx="59">
                  <c:v>-5.3547734986926908E-2</c:v>
                </c:pt>
                <c:pt idx="60">
                  <c:v>-4.7691990337874794E-2</c:v>
                </c:pt>
                <c:pt idx="61">
                  <c:v>-5.1098239029786302E-2</c:v>
                </c:pt>
                <c:pt idx="62">
                  <c:v>-5.2566278112949241E-2</c:v>
                </c:pt>
                <c:pt idx="63">
                  <c:v>-4.4312249686494193E-2</c:v>
                </c:pt>
                <c:pt idx="64">
                  <c:v>-3.8578905933551705E-2</c:v>
                </c:pt>
                <c:pt idx="65">
                  <c:v>-3.4328028779893278E-2</c:v>
                </c:pt>
                <c:pt idx="66">
                  <c:v>-3.1050319018657353E-2</c:v>
                </c:pt>
                <c:pt idx="67">
                  <c:v>-3.1984286006358213E-2</c:v>
                </c:pt>
                <c:pt idx="68">
                  <c:v>-3.1517051446064863E-2</c:v>
                </c:pt>
                <c:pt idx="69">
                  <c:v>-3.1517051446064863E-2</c:v>
                </c:pt>
                <c:pt idx="70">
                  <c:v>-3.2920265855502902E-2</c:v>
                </c:pt>
                <c:pt idx="71">
                  <c:v>-2.8724151261894745E-2</c:v>
                </c:pt>
                <c:pt idx="72">
                  <c:v>-2.4568191490737076E-2</c:v>
                </c:pt>
                <c:pt idx="73">
                  <c:v>-1.9996628416253676E-2</c:v>
                </c:pt>
                <c:pt idx="74">
                  <c:v>-1.9088062223156451E-2</c:v>
                </c:pt>
                <c:pt idx="75">
                  <c:v>-1.8634490921455603E-2</c:v>
                </c:pt>
                <c:pt idx="76">
                  <c:v>-1.7728766960431602E-2</c:v>
                </c:pt>
                <c:pt idx="77">
                  <c:v>-1.7276612331454656E-2</c:v>
                </c:pt>
                <c:pt idx="78">
                  <c:v>-1.7276612331454656E-2</c:v>
                </c:pt>
                <c:pt idx="79">
                  <c:v>-1.7728766960431602E-2</c:v>
                </c:pt>
                <c:pt idx="80">
                  <c:v>-1.8634490921455603E-2</c:v>
                </c:pt>
                <c:pt idx="81">
                  <c:v>-2.0451625295904902E-2</c:v>
                </c:pt>
                <c:pt idx="82">
                  <c:v>-2.3650020996726601E-2</c:v>
                </c:pt>
                <c:pt idx="83">
                  <c:v>-2.8260409112221711E-2</c:v>
                </c:pt>
                <c:pt idx="84">
                  <c:v>-3.1050319018657353E-2</c:v>
                </c:pt>
                <c:pt idx="85">
                  <c:v>-3.1517051446064863E-2</c:v>
                </c:pt>
                <c:pt idx="86">
                  <c:v>-3.1517051446064863E-2</c:v>
                </c:pt>
                <c:pt idx="87">
                  <c:v>-3.0584087646018613E-2</c:v>
                </c:pt>
                <c:pt idx="88">
                  <c:v>-3.0118356253500032E-2</c:v>
                </c:pt>
                <c:pt idx="89">
                  <c:v>-3.1517051446064863E-2</c:v>
                </c:pt>
                <c:pt idx="90">
                  <c:v>-3.2452023781137915E-2</c:v>
                </c:pt>
                <c:pt idx="91">
                  <c:v>-3.3389013318065645E-2</c:v>
                </c:pt>
                <c:pt idx="92">
                  <c:v>-3.2920265855502902E-2</c:v>
                </c:pt>
                <c:pt idx="93">
                  <c:v>-2.8260409112221711E-2</c:v>
                </c:pt>
                <c:pt idx="94">
                  <c:v>-2.2276394711152253E-2</c:v>
                </c:pt>
                <c:pt idx="95">
                  <c:v>-1.7728766960431602E-2</c:v>
                </c:pt>
                <c:pt idx="96">
                  <c:v>-1.4124642691606345E-2</c:v>
                </c:pt>
                <c:pt idx="97">
                  <c:v>-1.1887159731648099E-2</c:v>
                </c:pt>
                <c:pt idx="98">
                  <c:v>-1.2780770091995148E-2</c:v>
                </c:pt>
                <c:pt idx="99">
                  <c:v>-1.2780770091995148E-2</c:v>
                </c:pt>
                <c:pt idx="100">
                  <c:v>-1.3676222949234686E-2</c:v>
                </c:pt>
                <c:pt idx="101">
                  <c:v>-1.4124642691606345E-2</c:v>
                </c:pt>
                <c:pt idx="102">
                  <c:v>-1.1887159731648099E-2</c:v>
                </c:pt>
                <c:pt idx="103">
                  <c:v>-9.2173081968621833E-3</c:v>
                </c:pt>
                <c:pt idx="104">
                  <c:v>-6.1230850587887945E-3</c:v>
                </c:pt>
                <c:pt idx="105">
                  <c:v>-3.4883278458213473E-3</c:v>
                </c:pt>
                <c:pt idx="106">
                  <c:v>-3.0507515046188267E-3</c:v>
                </c:pt>
                <c:pt idx="107">
                  <c:v>-2.6136156026866902E-3</c:v>
                </c:pt>
                <c:pt idx="108">
                  <c:v>0</c:v>
                </c:pt>
                <c:pt idx="109">
                  <c:v>8.6772153122691327E-4</c:v>
                </c:pt>
                <c:pt idx="110">
                  <c:v>3.0294705536179621E-3</c:v>
                </c:pt>
                <c:pt idx="111">
                  <c:v>4.7511555910010198E-3</c:v>
                </c:pt>
                <c:pt idx="112">
                  <c:v>6.4660422492316813E-3</c:v>
                </c:pt>
                <c:pt idx="113">
                  <c:v>7.7477780007399483E-3</c:v>
                </c:pt>
                <c:pt idx="114">
                  <c:v>9.8756337121601191E-3</c:v>
                </c:pt>
                <c:pt idx="115">
                  <c:v>9.8756337121601191E-3</c:v>
                </c:pt>
                <c:pt idx="116">
                  <c:v>9.8756337121601191E-3</c:v>
                </c:pt>
                <c:pt idx="117">
                  <c:v>7.7477780007399483E-3</c:v>
                </c:pt>
                <c:pt idx="118">
                  <c:v>4.3213737826425782E-3</c:v>
                </c:pt>
                <c:pt idx="119">
                  <c:v>2.1660617565076304E-3</c:v>
                </c:pt>
                <c:pt idx="120">
                  <c:v>2.1660617565076304E-3</c:v>
                </c:pt>
                <c:pt idx="121">
                  <c:v>4.3213737826425782E-3</c:v>
                </c:pt>
                <c:pt idx="122">
                  <c:v>8.6001717619175692E-3</c:v>
                </c:pt>
                <c:pt idx="123">
                  <c:v>9.4508957986939347E-3</c:v>
                </c:pt>
                <c:pt idx="124">
                  <c:v>7.7477780007399483E-3</c:v>
                </c:pt>
                <c:pt idx="125">
                  <c:v>5.1805125037803143E-3</c:v>
                </c:pt>
                <c:pt idx="126">
                  <c:v>3.4605321095064891E-3</c:v>
                </c:pt>
                <c:pt idx="127">
                  <c:v>4.3213737826425782E-3</c:v>
                </c:pt>
                <c:pt idx="128">
                  <c:v>9.025742086910208E-3</c:v>
                </c:pt>
                <c:pt idx="129">
                  <c:v>1.2837224705172217E-2</c:v>
                </c:pt>
                <c:pt idx="130">
                  <c:v>1.4940349792936524E-2</c:v>
                </c:pt>
                <c:pt idx="131">
                  <c:v>1.4100321519620545E-2</c:v>
                </c:pt>
                <c:pt idx="132">
                  <c:v>1.1993114659256938E-2</c:v>
                </c:pt>
                <c:pt idx="133">
                  <c:v>1.1570443597278161E-2</c:v>
                </c:pt>
                <c:pt idx="134">
                  <c:v>1.2415374762432893E-2</c:v>
                </c:pt>
                <c:pt idx="135">
                  <c:v>1.4100321519620545E-2</c:v>
                </c:pt>
                <c:pt idx="136">
                  <c:v>1.4940349792936524E-2</c:v>
                </c:pt>
                <c:pt idx="137">
                  <c:v>1.3258665283516512E-2</c:v>
                </c:pt>
                <c:pt idx="138">
                  <c:v>1.4940349792936524E-2</c:v>
                </c:pt>
                <c:pt idx="139">
                  <c:v>1.5359755409214231E-2</c:v>
                </c:pt>
                <c:pt idx="140">
                  <c:v>1.6615547557177382E-2</c:v>
                </c:pt>
                <c:pt idx="141">
                  <c:v>1.6615547557177382E-2</c:v>
                </c:pt>
                <c:pt idx="142">
                  <c:v>1.5778756389040929E-2</c:v>
                </c:pt>
                <c:pt idx="143">
                  <c:v>1.3679697291192561E-2</c:v>
                </c:pt>
                <c:pt idx="144">
                  <c:v>1.1147360775797479E-2</c:v>
                </c:pt>
                <c:pt idx="145">
                  <c:v>9.8756337121601191E-3</c:v>
                </c:pt>
                <c:pt idx="146">
                  <c:v>9.025742086910208E-3</c:v>
                </c:pt>
                <c:pt idx="147">
                  <c:v>9.025742086910208E-3</c:v>
                </c:pt>
                <c:pt idx="148">
                  <c:v>9.4508957986939347E-3</c:v>
                </c:pt>
                <c:pt idx="149">
                  <c:v>6.0379549973171767E-3</c:v>
                </c:pt>
                <c:pt idx="150">
                  <c:v>1.7337128090005314E-3</c:v>
                </c:pt>
                <c:pt idx="151">
                  <c:v>-8.6945871262889137E-4</c:v>
                </c:pt>
                <c:pt idx="152">
                  <c:v>-2.176919254274547E-3</c:v>
                </c:pt>
                <c:pt idx="153">
                  <c:v>1.7337128090005314E-3</c:v>
                </c:pt>
                <c:pt idx="154">
                  <c:v>7.7477780007399483E-3</c:v>
                </c:pt>
                <c:pt idx="155">
                  <c:v>1.4520538757923713E-2</c:v>
                </c:pt>
                <c:pt idx="156">
                  <c:v>2.201573981772028E-2</c:v>
                </c:pt>
                <c:pt idx="157">
                  <c:v>2.8164419424469872E-2</c:v>
                </c:pt>
                <c:pt idx="158">
                  <c:v>3.1408464251624121E-2</c:v>
                </c:pt>
                <c:pt idx="159">
                  <c:v>3.3021444682910656E-2</c:v>
                </c:pt>
                <c:pt idx="160">
                  <c:v>3.3021444682910656E-2</c:v>
                </c:pt>
                <c:pt idx="161">
                  <c:v>3.1004281363536827E-2</c:v>
                </c:pt>
                <c:pt idx="162">
                  <c:v>2.8571252692537637E-2</c:v>
                </c:pt>
                <c:pt idx="163">
                  <c:v>2.4895960107484977E-2</c:v>
                </c:pt>
                <c:pt idx="164">
                  <c:v>2.3663918197793475E-2</c:v>
                </c:pt>
                <c:pt idx="165">
                  <c:v>2.201573981772028E-2</c:v>
                </c:pt>
                <c:pt idx="166">
                  <c:v>1.8700498666243369E-2</c:v>
                </c:pt>
                <c:pt idx="167">
                  <c:v>1.7450729510536125E-2</c:v>
                </c:pt>
                <c:pt idx="168">
                  <c:v>1.6197353512439061E-2</c:v>
                </c:pt>
                <c:pt idx="169">
                  <c:v>1.5359755409214231E-2</c:v>
                </c:pt>
                <c:pt idx="170">
                  <c:v>1.7450729510536125E-2</c:v>
                </c:pt>
                <c:pt idx="171">
                  <c:v>1.9946681678842306E-2</c:v>
                </c:pt>
                <c:pt idx="172">
                  <c:v>2.201573981772028E-2</c:v>
                </c:pt>
                <c:pt idx="173">
                  <c:v>2.4074987307426243E-2</c:v>
                </c:pt>
                <c:pt idx="174">
                  <c:v>2.3663918197793475E-2</c:v>
                </c:pt>
                <c:pt idx="175">
                  <c:v>2.2840610876527823E-2</c:v>
                </c:pt>
                <c:pt idx="176">
                  <c:v>2.2840610876527823E-2</c:v>
                </c:pt>
                <c:pt idx="177">
                  <c:v>2.2840610876527823E-2</c:v>
                </c:pt>
                <c:pt idx="178">
                  <c:v>2.4485667699166973E-2</c:v>
                </c:pt>
                <c:pt idx="179">
                  <c:v>2.6533264523296733E-2</c:v>
                </c:pt>
                <c:pt idx="180">
                  <c:v>2.7349607774756507E-2</c:v>
                </c:pt>
                <c:pt idx="181">
                  <c:v>2.6124516745450282E-2</c:v>
                </c:pt>
                <c:pt idx="182">
                  <c:v>2.5305865264770262E-2</c:v>
                </c:pt>
                <c:pt idx="183">
                  <c:v>2.5305865264770262E-2</c:v>
                </c:pt>
                <c:pt idx="184">
                  <c:v>2.3252459633711444E-2</c:v>
                </c:pt>
                <c:pt idx="185">
                  <c:v>2.1189299069938092E-2</c:v>
                </c:pt>
                <c:pt idx="186">
                  <c:v>1.953168453125545E-2</c:v>
                </c:pt>
                <c:pt idx="187">
                  <c:v>1.6197353512439061E-2</c:v>
                </c:pt>
                <c:pt idx="188">
                  <c:v>1.5778756389040929E-2</c:v>
                </c:pt>
                <c:pt idx="189">
                  <c:v>1.703333929878037E-2</c:v>
                </c:pt>
                <c:pt idx="190">
                  <c:v>1.8284308426530838E-2</c:v>
                </c:pt>
                <c:pt idx="191">
                  <c:v>2.2428371185486493E-2</c:v>
                </c:pt>
                <c:pt idx="192">
                  <c:v>2.6533264523296733E-2</c:v>
                </c:pt>
                <c:pt idx="193">
                  <c:v>2.8164419424469872E-2</c:v>
                </c:pt>
                <c:pt idx="194">
                  <c:v>3.0599721965951066E-2</c:v>
                </c:pt>
                <c:pt idx="195">
                  <c:v>3.4628456625320346E-2</c:v>
                </c:pt>
                <c:pt idx="196">
                  <c:v>3.7027879755774942E-2</c:v>
                </c:pt>
                <c:pt idx="197">
                  <c:v>4.218159451576628E-2</c:v>
                </c:pt>
                <c:pt idx="198">
                  <c:v>4.6885190837710138E-2</c:v>
                </c:pt>
                <c:pt idx="199">
                  <c:v>5.1152522447381291E-2</c:v>
                </c:pt>
                <c:pt idx="200">
                  <c:v>5.6523724079100369E-2</c:v>
                </c:pt>
                <c:pt idx="201">
                  <c:v>5.9184617631371138E-2</c:v>
                </c:pt>
                <c:pt idx="202">
                  <c:v>6.069784035361165E-2</c:v>
                </c:pt>
                <c:pt idx="203">
                  <c:v>6.4083435963596003E-2</c:v>
                </c:pt>
                <c:pt idx="204">
                  <c:v>6.5579714728448424E-2</c:v>
                </c:pt>
                <c:pt idx="205">
                  <c:v>6.8185861746161619E-2</c:v>
                </c:pt>
                <c:pt idx="206">
                  <c:v>7.1513805095089159E-2</c:v>
                </c:pt>
                <c:pt idx="207">
                  <c:v>7.3351702386900947E-2</c:v>
                </c:pt>
                <c:pt idx="208">
                  <c:v>7.5911761482777521E-2</c:v>
                </c:pt>
                <c:pt idx="209">
                  <c:v>8.0626486921805726E-2</c:v>
                </c:pt>
                <c:pt idx="210">
                  <c:v>8.4218686739238768E-2</c:v>
                </c:pt>
                <c:pt idx="211">
                  <c:v>8.6003705618381956E-2</c:v>
                </c:pt>
                <c:pt idx="212">
                  <c:v>8.7071205906535415E-2</c:v>
                </c:pt>
                <c:pt idx="213">
                  <c:v>8.7426457036285488E-2</c:v>
                </c:pt>
                <c:pt idx="214">
                  <c:v>8.9198366805148865E-2</c:v>
                </c:pt>
                <c:pt idx="215">
                  <c:v>9.2018470752797024E-2</c:v>
                </c:pt>
                <c:pt idx="216">
                  <c:v>9.2369699629120686E-2</c:v>
                </c:pt>
                <c:pt idx="217">
                  <c:v>9.4820380354799894E-2</c:v>
                </c:pt>
                <c:pt idx="218">
                  <c:v>9.6562438374135556E-2</c:v>
                </c:pt>
                <c:pt idx="219">
                  <c:v>9.7257309693419919E-2</c:v>
                </c:pt>
                <c:pt idx="220">
                  <c:v>9.7951070994149958E-2</c:v>
                </c:pt>
                <c:pt idx="221">
                  <c:v>9.2369699629120686E-2</c:v>
                </c:pt>
                <c:pt idx="222">
                  <c:v>9.7604328874410881E-2</c:v>
                </c:pt>
                <c:pt idx="223">
                  <c:v>9.8989639401177318E-2</c:v>
                </c:pt>
                <c:pt idx="224">
                  <c:v>0.10174707394636621</c:v>
                </c:pt>
                <c:pt idx="225">
                  <c:v>0.10448711131239508</c:v>
                </c:pt>
                <c:pt idx="226">
                  <c:v>0.1112625136590653</c:v>
                </c:pt>
                <c:pt idx="227">
                  <c:v>0.11260500153457455</c:v>
                </c:pt>
                <c:pt idx="228">
                  <c:v>0.11461098423217315</c:v>
                </c:pt>
                <c:pt idx="229">
                  <c:v>0.11693964655075578</c:v>
                </c:pt>
                <c:pt idx="230">
                  <c:v>0.11760269169008426</c:v>
                </c:pt>
                <c:pt idx="231">
                  <c:v>0.11925588927793671</c:v>
                </c:pt>
                <c:pt idx="232">
                  <c:v>0.1258064581395269</c:v>
                </c:pt>
                <c:pt idx="233">
                  <c:v>0.13193929521042452</c:v>
                </c:pt>
                <c:pt idx="234">
                  <c:v>0.1401936785786313</c:v>
                </c:pt>
                <c:pt idx="235">
                  <c:v>0.14270224573761559</c:v>
                </c:pt>
                <c:pt idx="236">
                  <c:v>0.1464381352857746</c:v>
                </c:pt>
                <c:pt idx="237">
                  <c:v>0.15198239545747402</c:v>
                </c:pt>
                <c:pt idx="238">
                  <c:v>0.15350998930083753</c:v>
                </c:pt>
                <c:pt idx="239">
                  <c:v>0.15806079393660522</c:v>
                </c:pt>
                <c:pt idx="240">
                  <c:v>0.16256440652301901</c:v>
                </c:pt>
                <c:pt idx="241">
                  <c:v>0.16554107672237306</c:v>
                </c:pt>
                <c:pt idx="242">
                  <c:v>0.17114115102838207</c:v>
                </c:pt>
                <c:pt idx="243">
                  <c:v>0.17782497186468177</c:v>
                </c:pt>
                <c:pt idx="244">
                  <c:v>0.18098558078673047</c:v>
                </c:pt>
                <c:pt idx="245">
                  <c:v>0.18639121569549319</c:v>
                </c:pt>
                <c:pt idx="246">
                  <c:v>0.19145101446489549</c:v>
                </c:pt>
                <c:pt idx="247">
                  <c:v>0.19672872262328683</c:v>
                </c:pt>
                <c:pt idx="248">
                  <c:v>0.20411998265592479</c:v>
                </c:pt>
                <c:pt idx="249">
                  <c:v>0.21031851982623187</c:v>
                </c:pt>
                <c:pt idx="250">
                  <c:v>0.21563756343506174</c:v>
                </c:pt>
                <c:pt idx="251">
                  <c:v>0.22271647114758325</c:v>
                </c:pt>
                <c:pt idx="252">
                  <c:v>0.22762964957100867</c:v>
                </c:pt>
                <c:pt idx="253">
                  <c:v>0.23299611039215382</c:v>
                </c:pt>
                <c:pt idx="254">
                  <c:v>0.2395497208404731</c:v>
                </c:pt>
                <c:pt idx="255">
                  <c:v>0.24402958903002173</c:v>
                </c:pt>
                <c:pt idx="256">
                  <c:v>0.24870873560091777</c:v>
                </c:pt>
                <c:pt idx="257">
                  <c:v>0.25358028956218281</c:v>
                </c:pt>
                <c:pt idx="258">
                  <c:v>0.25647720624167669</c:v>
                </c:pt>
                <c:pt idx="259">
                  <c:v>0.26054837263697944</c:v>
                </c:pt>
                <c:pt idx="260">
                  <c:v>0.26505378850401468</c:v>
                </c:pt>
                <c:pt idx="261">
                  <c:v>0.27021285489624264</c:v>
                </c:pt>
                <c:pt idx="262">
                  <c:v>0.27669152884503972</c:v>
                </c:pt>
                <c:pt idx="263">
                  <c:v>0.28307497473547155</c:v>
                </c:pt>
                <c:pt idx="264">
                  <c:v>0.28891960566172653</c:v>
                </c:pt>
                <c:pt idx="265">
                  <c:v>0.29600666931367231</c:v>
                </c:pt>
                <c:pt idx="266">
                  <c:v>0.30233092868439926</c:v>
                </c:pt>
                <c:pt idx="267">
                  <c:v>0.30920417967040753</c:v>
                </c:pt>
                <c:pt idx="268">
                  <c:v>0.31701810104811157</c:v>
                </c:pt>
                <c:pt idx="269">
                  <c:v>0.32304573548170146</c:v>
                </c:pt>
                <c:pt idx="270">
                  <c:v>0.33000770087275921</c:v>
                </c:pt>
                <c:pt idx="271">
                  <c:v>0.33725953975027573</c:v>
                </c:pt>
                <c:pt idx="272">
                  <c:v>0.34458874257871386</c:v>
                </c:pt>
                <c:pt idx="273">
                  <c:v>0.35333909531130464</c:v>
                </c:pt>
                <c:pt idx="274">
                  <c:v>0.362670929725667</c:v>
                </c:pt>
                <c:pt idx="275">
                  <c:v>0.37180645850741589</c:v>
                </c:pt>
                <c:pt idx="276">
                  <c:v>0.38129562300382597</c:v>
                </c:pt>
                <c:pt idx="277">
                  <c:v>0.3905818785504353</c:v>
                </c:pt>
                <c:pt idx="278">
                  <c:v>0.39880773020326449</c:v>
                </c:pt>
                <c:pt idx="279">
                  <c:v>0.40739090447073156</c:v>
                </c:pt>
                <c:pt idx="280">
                  <c:v>0.41514035219587275</c:v>
                </c:pt>
                <c:pt idx="281">
                  <c:v>0.42308195829723105</c:v>
                </c:pt>
                <c:pt idx="282">
                  <c:v>0.43184604569872537</c:v>
                </c:pt>
                <c:pt idx="283">
                  <c:v>0.44106640663926322</c:v>
                </c:pt>
                <c:pt idx="284">
                  <c:v>0.45055700941832905</c:v>
                </c:pt>
                <c:pt idx="285">
                  <c:v>0.46089784275654788</c:v>
                </c:pt>
                <c:pt idx="286">
                  <c:v>0.47129171105893858</c:v>
                </c:pt>
                <c:pt idx="287">
                  <c:v>0.48129927333285571</c:v>
                </c:pt>
                <c:pt idx="288">
                  <c:v>0.49178177558416575</c:v>
                </c:pt>
                <c:pt idx="289">
                  <c:v>0.50256366910736339</c:v>
                </c:pt>
                <c:pt idx="290">
                  <c:v>0.51375015008182356</c:v>
                </c:pt>
                <c:pt idx="291">
                  <c:v>0.5247854493212224</c:v>
                </c:pt>
                <c:pt idx="292">
                  <c:v>0.53542071805617342</c:v>
                </c:pt>
                <c:pt idx="293">
                  <c:v>0.54641926683519171</c:v>
                </c:pt>
                <c:pt idx="294">
                  <c:v>0.55762748842682663</c:v>
                </c:pt>
                <c:pt idx="295">
                  <c:v>0.56843641441688531</c:v>
                </c:pt>
                <c:pt idx="296">
                  <c:v>0.57978359661681012</c:v>
                </c:pt>
                <c:pt idx="297">
                  <c:v>0.59139855128124874</c:v>
                </c:pt>
                <c:pt idx="298">
                  <c:v>0.60292771285918934</c:v>
                </c:pt>
                <c:pt idx="299">
                  <c:v>0.61489721603313463</c:v>
                </c:pt>
                <c:pt idx="300">
                  <c:v>0.6274682724597096</c:v>
                </c:pt>
                <c:pt idx="301">
                  <c:v>0.63988474191630429</c:v>
                </c:pt>
                <c:pt idx="302">
                  <c:v>0.65292288756794192</c:v>
                </c:pt>
                <c:pt idx="303">
                  <c:v>0.66604973848051585</c:v>
                </c:pt>
                <c:pt idx="304">
                  <c:v>0.67897337591976514</c:v>
                </c:pt>
                <c:pt idx="305">
                  <c:v>0.69205336503408077</c:v>
                </c:pt>
                <c:pt idx="306">
                  <c:v>0.70492229122340178</c:v>
                </c:pt>
                <c:pt idx="307">
                  <c:v>0.7181694053913068</c:v>
                </c:pt>
                <c:pt idx="308">
                  <c:v>0.73215241806521381</c:v>
                </c:pt>
                <c:pt idx="309">
                  <c:v>0.74647850993003106</c:v>
                </c:pt>
                <c:pt idx="310">
                  <c:v>0.76102525171137259</c:v>
                </c:pt>
                <c:pt idx="311">
                  <c:v>0.77553763478095694</c:v>
                </c:pt>
                <c:pt idx="312">
                  <c:v>0.78986263004638169</c:v>
                </c:pt>
                <c:pt idx="313">
                  <c:v>0.80420760508204148</c:v>
                </c:pt>
                <c:pt idx="314">
                  <c:v>0.81881950754753641</c:v>
                </c:pt>
                <c:pt idx="315">
                  <c:v>0.83308333417834302</c:v>
                </c:pt>
                <c:pt idx="316">
                  <c:v>0.84825071467704249</c:v>
                </c:pt>
                <c:pt idx="317">
                  <c:v>0.8636202202703156</c:v>
                </c:pt>
                <c:pt idx="318">
                  <c:v>0.87909587950007273</c:v>
                </c:pt>
                <c:pt idx="319">
                  <c:v>0.89492497735954346</c:v>
                </c:pt>
                <c:pt idx="320">
                  <c:v>0.91110431780403589</c:v>
                </c:pt>
                <c:pt idx="321">
                  <c:v>0.92711361193376052</c:v>
                </c:pt>
                <c:pt idx="322">
                  <c:v>0.94349451590610256</c:v>
                </c:pt>
                <c:pt idx="323">
                  <c:v>0.96009006790491946</c:v>
                </c:pt>
                <c:pt idx="324">
                  <c:v>0.9757533890362875</c:v>
                </c:pt>
                <c:pt idx="325">
                  <c:v>0.99242095605202418</c:v>
                </c:pt>
                <c:pt idx="326">
                  <c:v>1.0084724193027221</c:v>
                </c:pt>
                <c:pt idx="327">
                  <c:v>1.0250599685995789</c:v>
                </c:pt>
                <c:pt idx="328">
                  <c:v>1.0422998074136254</c:v>
                </c:pt>
                <c:pt idx="329">
                  <c:v>1.0590330049637804</c:v>
                </c:pt>
                <c:pt idx="330">
                  <c:v>1.0758388259746872</c:v>
                </c:pt>
                <c:pt idx="331">
                  <c:v>1.0924399113311414</c:v>
                </c:pt>
                <c:pt idx="332">
                  <c:v>1.1092071963200651</c:v>
                </c:pt>
                <c:pt idx="333">
                  <c:v>1.1261314072619844</c:v>
                </c:pt>
                <c:pt idx="334">
                  <c:v>1.1429210575156148</c:v>
                </c:pt>
                <c:pt idx="335">
                  <c:v>1.1597476105242728</c:v>
                </c:pt>
                <c:pt idx="336">
                  <c:v>1.1760623051250794</c:v>
                </c:pt>
                <c:pt idx="337">
                  <c:v>1.1920375027132475</c:v>
                </c:pt>
                <c:pt idx="338">
                  <c:v>1.2081187407382767</c:v>
                </c:pt>
                <c:pt idx="339">
                  <c:v>1.2239888825700918</c:v>
                </c:pt>
                <c:pt idx="340">
                  <c:v>1.2397998184470986</c:v>
                </c:pt>
                <c:pt idx="341">
                  <c:v>1.2553690042664414</c:v>
                </c:pt>
                <c:pt idx="342">
                  <c:v>1.2704692064531979</c:v>
                </c:pt>
                <c:pt idx="343">
                  <c:v>1.2847690133490197</c:v>
                </c:pt>
                <c:pt idx="344">
                  <c:v>1.2987875999442355</c:v>
                </c:pt>
                <c:pt idx="345">
                  <c:v>1.3126004392612594</c:v>
                </c:pt>
                <c:pt idx="346">
                  <c:v>1.3257618853192303</c:v>
                </c:pt>
                <c:pt idx="347">
                  <c:v>1.3386357524911936</c:v>
                </c:pt>
                <c:pt idx="348">
                  <c:v>1.3509647879430984</c:v>
                </c:pt>
                <c:pt idx="349">
                  <c:v>1.3628969678025444</c:v>
                </c:pt>
                <c:pt idx="350">
                  <c:v>1.374289987675311</c:v>
                </c:pt>
                <c:pt idx="351">
                  <c:v>1.3858206870718865</c:v>
                </c:pt>
                <c:pt idx="352">
                  <c:v>1.3974011493526108</c:v>
                </c:pt>
                <c:pt idx="353">
                  <c:v>1.4093074239519776</c:v>
                </c:pt>
                <c:pt idx="354">
                  <c:v>1.4216203771068325</c:v>
                </c:pt>
                <c:pt idx="355">
                  <c:v>1.4348881208673159</c:v>
                </c:pt>
                <c:pt idx="356">
                  <c:v>1.4495246803250288</c:v>
                </c:pt>
                <c:pt idx="357">
                  <c:v>1.4659773682858228</c:v>
                </c:pt>
                <c:pt idx="358">
                  <c:v>1.4844706757019304</c:v>
                </c:pt>
                <c:pt idx="359">
                  <c:v>1.505177120876829</c:v>
                </c:pt>
                <c:pt idx="360">
                  <c:v>1.5279648356765814</c:v>
                </c:pt>
                <c:pt idx="361">
                  <c:v>1.5523883283772226</c:v>
                </c:pt>
                <c:pt idx="362">
                  <c:v>1.5782379611606316</c:v>
                </c:pt>
                <c:pt idx="363">
                  <c:v>1.604798253272669</c:v>
                </c:pt>
                <c:pt idx="364">
                  <c:v>1.6316568051679201</c:v>
                </c:pt>
                <c:pt idx="365">
                  <c:v>1.6582785726002687</c:v>
                </c:pt>
                <c:pt idx="366">
                  <c:v>1.684261722928907</c:v>
                </c:pt>
                <c:pt idx="367">
                  <c:v>1.7090748239186435</c:v>
                </c:pt>
                <c:pt idx="368">
                  <c:v>1.732305283416715</c:v>
                </c:pt>
                <c:pt idx="369">
                  <c:v>1.75359837765208</c:v>
                </c:pt>
                <c:pt idx="370">
                  <c:v>1.7726077186853035</c:v>
                </c:pt>
                <c:pt idx="371">
                  <c:v>1.7890375044864733</c:v>
                </c:pt>
                <c:pt idx="372">
                  <c:v>1.8025890253764325</c:v>
                </c:pt>
                <c:pt idx="373">
                  <c:v>1.8131137540078985</c:v>
                </c:pt>
                <c:pt idx="374">
                  <c:v>1.8207202004520739</c:v>
                </c:pt>
                <c:pt idx="375">
                  <c:v>1.8255689116087155</c:v>
                </c:pt>
                <c:pt idx="376">
                  <c:v>1.827718119548295</c:v>
                </c:pt>
                <c:pt idx="377">
                  <c:v>1.8274597416474037</c:v>
                </c:pt>
                <c:pt idx="378">
                  <c:v>1.8249584639373839</c:v>
                </c:pt>
                <c:pt idx="379">
                  <c:v>1.8202737263819191</c:v>
                </c:pt>
                <c:pt idx="380">
                  <c:v>1.8136810448943812</c:v>
                </c:pt>
                <c:pt idx="381">
                  <c:v>1.8053717060118843</c:v>
                </c:pt>
                <c:pt idx="382">
                  <c:v>1.7952959329677161</c:v>
                </c:pt>
                <c:pt idx="383">
                  <c:v>1.7838464315021541</c:v>
                </c:pt>
                <c:pt idx="384">
                  <c:v>1.7711095675757589</c:v>
                </c:pt>
                <c:pt idx="385">
                  <c:v>1.7574112136493012</c:v>
                </c:pt>
                <c:pt idx="386">
                  <c:v>1.7431333175954375</c:v>
                </c:pt>
                <c:pt idx="387">
                  <c:v>1.7281183062327672</c:v>
                </c:pt>
                <c:pt idx="388">
                  <c:v>1.7127927595781132</c:v>
                </c:pt>
                <c:pt idx="389">
                  <c:v>1.6970548922725743</c:v>
                </c:pt>
                <c:pt idx="390">
                  <c:v>1.6811507499324214</c:v>
                </c:pt>
                <c:pt idx="391">
                  <c:v>1.6651680743265826</c:v>
                </c:pt>
                <c:pt idx="392">
                  <c:v>1.6489939108593452</c:v>
                </c:pt>
                <c:pt idx="393">
                  <c:v>1.6327710047017499</c:v>
                </c:pt>
                <c:pt idx="394">
                  <c:v>1.6165070214142001</c:v>
                </c:pt>
                <c:pt idx="395">
                  <c:v>1.600210306409328</c:v>
                </c:pt>
                <c:pt idx="396">
                  <c:v>1.5839352025367515</c:v>
                </c:pt>
                <c:pt idx="397">
                  <c:v>1.567884690783713</c:v>
                </c:pt>
                <c:pt idx="398">
                  <c:v>1.5517914436436695</c:v>
                </c:pt>
                <c:pt idx="399">
                  <c:v>1.5358508754713824</c:v>
                </c:pt>
                <c:pt idx="400">
                  <c:v>1.5201034406709844</c:v>
                </c:pt>
                <c:pt idx="401">
                  <c:v>1.5044980475266274</c:v>
                </c:pt>
                <c:pt idx="402">
                  <c:v>1.4890157829185111</c:v>
                </c:pt>
                <c:pt idx="403">
                  <c:v>1.4736912958655159</c:v>
                </c:pt>
                <c:pt idx="404">
                  <c:v>1.4584716523842314</c:v>
                </c:pt>
                <c:pt idx="405">
                  <c:v>1.4434507498835407</c:v>
                </c:pt>
                <c:pt idx="406">
                  <c:v>1.4286044854719557</c:v>
                </c:pt>
                <c:pt idx="407">
                  <c:v>1.4138862523296039</c:v>
                </c:pt>
                <c:pt idx="408">
                  <c:v>1.3993967921033121</c:v>
                </c:pt>
                <c:pt idx="409">
                  <c:v>1.3849444982162442</c:v>
                </c:pt>
                <c:pt idx="410">
                  <c:v>1.3708460382359764</c:v>
                </c:pt>
                <c:pt idx="411">
                  <c:v>1.3569432195801299</c:v>
                </c:pt>
                <c:pt idx="412">
                  <c:v>1.3431721787289375</c:v>
                </c:pt>
                <c:pt idx="413">
                  <c:v>1.3295402476566638</c:v>
                </c:pt>
                <c:pt idx="414">
                  <c:v>1.3160962096751305</c:v>
                </c:pt>
                <c:pt idx="415">
                  <c:v>1.3028718360676903</c:v>
                </c:pt>
                <c:pt idx="416">
                  <c:v>1.2897895556069106</c:v>
                </c:pt>
                <c:pt idx="417">
                  <c:v>1.2768522638442743</c:v>
                </c:pt>
                <c:pt idx="418">
                  <c:v>1.2641091563058084</c:v>
                </c:pt>
                <c:pt idx="419">
                  <c:v>1.251492214569579</c:v>
                </c:pt>
                <c:pt idx="420">
                  <c:v>1.23887373701787</c:v>
                </c:pt>
                <c:pt idx="421">
                  <c:v>1.2266514504548103</c:v>
                </c:pt>
                <c:pt idx="422">
                  <c:v>1.2148173658694585</c:v>
                </c:pt>
                <c:pt idx="423">
                  <c:v>1.2028968085295293</c:v>
                </c:pt>
                <c:pt idx="424">
                  <c:v>1.1911714557285584</c:v>
                </c:pt>
                <c:pt idx="425">
                  <c:v>1.1797240960600894</c:v>
                </c:pt>
                <c:pt idx="426">
                  <c:v>1.1682322295134209</c:v>
                </c:pt>
                <c:pt idx="427">
                  <c:v>1.1569729418962973</c:v>
                </c:pt>
                <c:pt idx="428">
                  <c:v>1.1458487565905437</c:v>
                </c:pt>
                <c:pt idx="429">
                  <c:v>1.1350053669438873</c:v>
                </c:pt>
                <c:pt idx="430">
                  <c:v>1.1242759320063376</c:v>
                </c:pt>
                <c:pt idx="431">
                  <c:v>1.1137762838370313</c:v>
                </c:pt>
                <c:pt idx="432">
                  <c:v>1.1032219924529241</c:v>
                </c:pt>
                <c:pt idx="433">
                  <c:v>1.0927557235970784</c:v>
                </c:pt>
                <c:pt idx="434">
                  <c:v>1.0825340528727136</c:v>
                </c:pt>
                <c:pt idx="435">
                  <c:v>1.0724337259683878</c:v>
                </c:pt>
                <c:pt idx="436">
                  <c:v>1.0625819842281632</c:v>
                </c:pt>
                <c:pt idx="437">
                  <c:v>1.0526939419249679</c:v>
                </c:pt>
                <c:pt idx="438">
                  <c:v>1.04296907339318</c:v>
                </c:pt>
                <c:pt idx="439">
                  <c:v>1.0335443760909477</c:v>
                </c:pt>
                <c:pt idx="440">
                  <c:v>1.0245677571960381</c:v>
                </c:pt>
                <c:pt idx="441">
                  <c:v>1.0161136663589085</c:v>
                </c:pt>
                <c:pt idx="442">
                  <c:v>1.0082594149912751</c:v>
                </c:pt>
                <c:pt idx="443">
                  <c:v>1.0003472966853635</c:v>
                </c:pt>
                <c:pt idx="444">
                  <c:v>0.99219992979558502</c:v>
                </c:pt>
                <c:pt idx="445">
                  <c:v>0.98421216676143386</c:v>
                </c:pt>
                <c:pt idx="446">
                  <c:v>0.97598294371254646</c:v>
                </c:pt>
                <c:pt idx="447">
                  <c:v>0.96787544554803318</c:v>
                </c:pt>
                <c:pt idx="448">
                  <c:v>0.96028046443664206</c:v>
                </c:pt>
                <c:pt idx="449">
                  <c:v>0.95264716975894315</c:v>
                </c:pt>
                <c:pt idx="450">
                  <c:v>0.94522231663534084</c:v>
                </c:pt>
                <c:pt idx="451">
                  <c:v>0.93786879656385935</c:v>
                </c:pt>
                <c:pt idx="452">
                  <c:v>0.9303376357377301</c:v>
                </c:pt>
                <c:pt idx="453">
                  <c:v>0.92272545799326</c:v>
                </c:pt>
                <c:pt idx="454">
                  <c:v>0.91529428302268634</c:v>
                </c:pt>
                <c:pt idx="455">
                  <c:v>0.90789483541628291</c:v>
                </c:pt>
                <c:pt idx="456">
                  <c:v>0.90107671572625481</c:v>
                </c:pt>
                <c:pt idx="457">
                  <c:v>0.89459294792295552</c:v>
                </c:pt>
                <c:pt idx="458">
                  <c:v>0.88812330729790845</c:v>
                </c:pt>
                <c:pt idx="459">
                  <c:v>0.88161287247834841</c:v>
                </c:pt>
                <c:pt idx="460">
                  <c:v>0.87494543608553188</c:v>
                </c:pt>
                <c:pt idx="461">
                  <c:v>0.86805636182304158</c:v>
                </c:pt>
                <c:pt idx="462">
                  <c:v>0.86153441085903781</c:v>
                </c:pt>
                <c:pt idx="463">
                  <c:v>0.85527680383009186</c:v>
                </c:pt>
                <c:pt idx="464">
                  <c:v>0.84917363309882665</c:v>
                </c:pt>
                <c:pt idx="465">
                  <c:v>0.84354421194563511</c:v>
                </c:pt>
                <c:pt idx="466">
                  <c:v>0.83815618475214781</c:v>
                </c:pt>
                <c:pt idx="467">
                  <c:v>0.83308333417834302</c:v>
                </c:pt>
                <c:pt idx="468">
                  <c:v>0.82827311205206977</c:v>
                </c:pt>
                <c:pt idx="469">
                  <c:v>0.82340901489254459</c:v>
                </c:pt>
                <c:pt idx="470">
                  <c:v>0.81829189079999598</c:v>
                </c:pt>
                <c:pt idx="471">
                  <c:v>0.81318053258601175</c:v>
                </c:pt>
                <c:pt idx="472">
                  <c:v>0.80807586809130694</c:v>
                </c:pt>
                <c:pt idx="473">
                  <c:v>0.80291048941903986</c:v>
                </c:pt>
                <c:pt idx="474">
                  <c:v>0.79823617636793576</c:v>
                </c:pt>
                <c:pt idx="475">
                  <c:v>0.79379038469081864</c:v>
                </c:pt>
                <c:pt idx="476">
                  <c:v>0.79007394842630474</c:v>
                </c:pt>
                <c:pt idx="477">
                  <c:v>0.78632543439006997</c:v>
                </c:pt>
                <c:pt idx="478">
                  <c:v>0.78153996860594166</c:v>
                </c:pt>
                <c:pt idx="479">
                  <c:v>0.77706415474242951</c:v>
                </c:pt>
                <c:pt idx="480">
                  <c:v>0.77268835468214148</c:v>
                </c:pt>
                <c:pt idx="481">
                  <c:v>0.76871208037766359</c:v>
                </c:pt>
                <c:pt idx="482">
                  <c:v>0.76551954309795256</c:v>
                </c:pt>
                <c:pt idx="483">
                  <c:v>0.76170236754141274</c:v>
                </c:pt>
                <c:pt idx="484">
                  <c:v>0.75732009654667232</c:v>
                </c:pt>
                <c:pt idx="485">
                  <c:v>0.75250940078884299</c:v>
                </c:pt>
                <c:pt idx="486">
                  <c:v>0.74725639744214434</c:v>
                </c:pt>
                <c:pt idx="487">
                  <c:v>0.7437448785924613</c:v>
                </c:pt>
                <c:pt idx="488">
                  <c:v>0.74091507648128252</c:v>
                </c:pt>
                <c:pt idx="489">
                  <c:v>0.73735169580371451</c:v>
                </c:pt>
                <c:pt idx="490">
                  <c:v>0.73375883558720267</c:v>
                </c:pt>
                <c:pt idx="491">
                  <c:v>0.73029766209714964</c:v>
                </c:pt>
                <c:pt idx="492">
                  <c:v>0.726808682524964</c:v>
                </c:pt>
                <c:pt idx="493">
                  <c:v>0.72337356701898448</c:v>
                </c:pt>
                <c:pt idx="494">
                  <c:v>0.72131588060589913</c:v>
                </c:pt>
                <c:pt idx="495">
                  <c:v>0.71783686748692566</c:v>
                </c:pt>
                <c:pt idx="496">
                  <c:v>0.71558555189319628</c:v>
                </c:pt>
                <c:pt idx="497">
                  <c:v>0.71248133780191869</c:v>
                </c:pt>
                <c:pt idx="498">
                  <c:v>0.70952435587634111</c:v>
                </c:pt>
                <c:pt idx="499">
                  <c:v>0.70663245087329474</c:v>
                </c:pt>
                <c:pt idx="500">
                  <c:v>0.70389295363254456</c:v>
                </c:pt>
                <c:pt idx="501">
                  <c:v>0.7012224842565572</c:v>
                </c:pt>
                <c:pt idx="502">
                  <c:v>0.69862242970209798</c:v>
                </c:pt>
                <c:pt idx="503">
                  <c:v>0.69565675993619025</c:v>
                </c:pt>
                <c:pt idx="504">
                  <c:v>0.69267069915636903</c:v>
                </c:pt>
                <c:pt idx="505">
                  <c:v>0.69001878078869527</c:v>
                </c:pt>
                <c:pt idx="506">
                  <c:v>0.68761812957176993</c:v>
                </c:pt>
                <c:pt idx="507">
                  <c:v>0.68511446904653939</c:v>
                </c:pt>
                <c:pt idx="508">
                  <c:v>0.68286679566232455</c:v>
                </c:pt>
                <c:pt idx="509">
                  <c:v>0.67979117098035446</c:v>
                </c:pt>
                <c:pt idx="510">
                  <c:v>0.67632773388132028</c:v>
                </c:pt>
                <c:pt idx="511">
                  <c:v>0.67255962776327571</c:v>
                </c:pt>
                <c:pt idx="512">
                  <c:v>0.66903780088515585</c:v>
                </c:pt>
                <c:pt idx="513">
                  <c:v>0.66529949949989708</c:v>
                </c:pt>
                <c:pt idx="514">
                  <c:v>0.66162340922923002</c:v>
                </c:pt>
                <c:pt idx="515">
                  <c:v>0.65791593682995519</c:v>
                </c:pt>
                <c:pt idx="516">
                  <c:v>0.65408023530657067</c:v>
                </c:pt>
                <c:pt idx="517">
                  <c:v>0.64982146322456524</c:v>
                </c:pt>
                <c:pt idx="518">
                  <c:v>0.64571693936960384</c:v>
                </c:pt>
                <c:pt idx="519">
                  <c:v>0.64068015327766514</c:v>
                </c:pt>
                <c:pt idx="520">
                  <c:v>0.63528263799821194</c:v>
                </c:pt>
                <c:pt idx="521">
                  <c:v>0.62981719601851582</c:v>
                </c:pt>
                <c:pt idx="522">
                  <c:v>0.62417892574802236</c:v>
                </c:pt>
                <c:pt idx="523">
                  <c:v>0.6182573448404014</c:v>
                </c:pt>
                <c:pt idx="524">
                  <c:v>0.61151088712665636</c:v>
                </c:pt>
                <c:pt idx="525">
                  <c:v>0.60455003257126128</c:v>
                </c:pt>
                <c:pt idx="526">
                  <c:v>0.59681693591559049</c:v>
                </c:pt>
                <c:pt idx="527">
                  <c:v>0.58950279626376378</c:v>
                </c:pt>
                <c:pt idx="528">
                  <c:v>0.58217703768840889</c:v>
                </c:pt>
                <c:pt idx="529">
                  <c:v>0.57437856441308244</c:v>
                </c:pt>
                <c:pt idx="530">
                  <c:v>0.56655533088305499</c:v>
                </c:pt>
                <c:pt idx="531">
                  <c:v>0.55750720190565795</c:v>
                </c:pt>
                <c:pt idx="532">
                  <c:v>0.54826654517074525</c:v>
                </c:pt>
                <c:pt idx="533">
                  <c:v>0.53857373380685569</c:v>
                </c:pt>
                <c:pt idx="534">
                  <c:v>0.52840243795361741</c:v>
                </c:pt>
                <c:pt idx="535">
                  <c:v>0.51798720302507817</c:v>
                </c:pt>
                <c:pt idx="536">
                  <c:v>0.50758603976301075</c:v>
                </c:pt>
                <c:pt idx="537">
                  <c:v>0.4972061807039545</c:v>
                </c:pt>
                <c:pt idx="538">
                  <c:v>0.48657215051835634</c:v>
                </c:pt>
                <c:pt idx="539">
                  <c:v>0.47538059314336117</c:v>
                </c:pt>
                <c:pt idx="540">
                  <c:v>0.46374372124705915</c:v>
                </c:pt>
                <c:pt idx="541">
                  <c:v>0.45147940512486179</c:v>
                </c:pt>
                <c:pt idx="542">
                  <c:v>0.4391747398434685</c:v>
                </c:pt>
                <c:pt idx="543">
                  <c:v>0.42716140292596555</c:v>
                </c:pt>
                <c:pt idx="544">
                  <c:v>0.41363499719855573</c:v>
                </c:pt>
                <c:pt idx="545">
                  <c:v>0.39967372148103808</c:v>
                </c:pt>
                <c:pt idx="546">
                  <c:v>0.38614210893081846</c:v>
                </c:pt>
                <c:pt idx="547">
                  <c:v>0.37217528611506401</c:v>
                </c:pt>
                <c:pt idx="548">
                  <c:v>0.35793484700045375</c:v>
                </c:pt>
                <c:pt idx="549">
                  <c:v>0.34458874257871386</c:v>
                </c:pt>
                <c:pt idx="550">
                  <c:v>0.33122478102073244</c:v>
                </c:pt>
                <c:pt idx="551">
                  <c:v>0.31848072517451731</c:v>
                </c:pt>
                <c:pt idx="552">
                  <c:v>0.30663944102426161</c:v>
                </c:pt>
                <c:pt idx="553">
                  <c:v>0.29314148345093083</c:v>
                </c:pt>
                <c:pt idx="554">
                  <c:v>0.28012289630230758</c:v>
                </c:pt>
                <c:pt idx="555">
                  <c:v>0.26787541931889758</c:v>
                </c:pt>
                <c:pt idx="556">
                  <c:v>0.25671774597748698</c:v>
                </c:pt>
                <c:pt idx="557">
                  <c:v>0.24723654950676405</c:v>
                </c:pt>
                <c:pt idx="558">
                  <c:v>0.23653726148869397</c:v>
                </c:pt>
                <c:pt idx="559">
                  <c:v>0.2242740142942577</c:v>
                </c:pt>
                <c:pt idx="560">
                  <c:v>0.21192108430850939</c:v>
                </c:pt>
                <c:pt idx="561">
                  <c:v>0.19975517725347472</c:v>
                </c:pt>
                <c:pt idx="562">
                  <c:v>0.18695633546541224</c:v>
                </c:pt>
                <c:pt idx="563">
                  <c:v>0.17753649992986212</c:v>
                </c:pt>
                <c:pt idx="564">
                  <c:v>0.16702179579025653</c:v>
                </c:pt>
                <c:pt idx="565">
                  <c:v>0.15654915133178129</c:v>
                </c:pt>
                <c:pt idx="566">
                  <c:v>0.1464381352857746</c:v>
                </c:pt>
                <c:pt idx="567">
                  <c:v>0.13353890837021754</c:v>
                </c:pt>
                <c:pt idx="568">
                  <c:v>0.12254352406875435</c:v>
                </c:pt>
                <c:pt idx="569">
                  <c:v>0.11360915107302785</c:v>
                </c:pt>
                <c:pt idx="570">
                  <c:v>0.10346162209470475</c:v>
                </c:pt>
                <c:pt idx="571">
                  <c:v>9.4820380354799894E-2</c:v>
                </c:pt>
                <c:pt idx="572">
                  <c:v>8.4218686739238768E-2</c:v>
                </c:pt>
                <c:pt idx="573">
                  <c:v>7.0776462843434695E-2</c:v>
                </c:pt>
                <c:pt idx="574">
                  <c:v>6.333335895174956E-2</c:v>
                </c:pt>
                <c:pt idx="575">
                  <c:v>5.3078443483419682E-2</c:v>
                </c:pt>
                <c:pt idx="576">
                  <c:v>4.1392685158225077E-2</c:v>
                </c:pt>
                <c:pt idx="577">
                  <c:v>3.4628456625320346E-2</c:v>
                </c:pt>
                <c:pt idx="578">
                  <c:v>2.5305865264770262E-2</c:v>
                </c:pt>
                <c:pt idx="579">
                  <c:v>1.7450729510536125E-2</c:v>
                </c:pt>
                <c:pt idx="580">
                  <c:v>1.1570443597278161E-2</c:v>
                </c:pt>
                <c:pt idx="581">
                  <c:v>4.7511555910010198E-3</c:v>
                </c:pt>
                <c:pt idx="582">
                  <c:v>-2.176919254274547E-3</c:v>
                </c:pt>
                <c:pt idx="583">
                  <c:v>-5.6828473303632727E-3</c:v>
                </c:pt>
                <c:pt idx="584">
                  <c:v>-8.7739243075051505E-3</c:v>
                </c:pt>
                <c:pt idx="585">
                  <c:v>-9.6611452123985687E-3</c:v>
                </c:pt>
                <c:pt idx="586">
                  <c:v>-9.2173081968621833E-3</c:v>
                </c:pt>
                <c:pt idx="587">
                  <c:v>-1.1441043121384482E-2</c:v>
                </c:pt>
                <c:pt idx="588">
                  <c:v>-1.0550182333308195E-2</c:v>
                </c:pt>
                <c:pt idx="589">
                  <c:v>-1.2780770091995148E-2</c:v>
                </c:pt>
                <c:pt idx="590">
                  <c:v>-1.6373712875465501E-2</c:v>
                </c:pt>
                <c:pt idx="591">
                  <c:v>-1.7728766960431602E-2</c:v>
                </c:pt>
                <c:pt idx="592">
                  <c:v>-2.1363051615525673E-2</c:v>
                </c:pt>
                <c:pt idx="593">
                  <c:v>-2.2276394711152253E-2</c:v>
                </c:pt>
                <c:pt idx="594">
                  <c:v>-1.9542107723899943E-2</c:v>
                </c:pt>
                <c:pt idx="595">
                  <c:v>-2.0451625295904902E-2</c:v>
                </c:pt>
                <c:pt idx="596">
                  <c:v>-2.0451625295904902E-2</c:v>
                </c:pt>
                <c:pt idx="597">
                  <c:v>-1.5922966097169242E-2</c:v>
                </c:pt>
                <c:pt idx="598">
                  <c:v>-1.7728766960431602E-2</c:v>
                </c:pt>
                <c:pt idx="599">
                  <c:v>-1.7276612331454656E-2</c:v>
                </c:pt>
                <c:pt idx="600">
                  <c:v>-1.5022873584506671E-2</c:v>
                </c:pt>
                <c:pt idx="601">
                  <c:v>-1.5472686656207449E-2</c:v>
                </c:pt>
                <c:pt idx="602">
                  <c:v>-1.1441043121384482E-2</c:v>
                </c:pt>
                <c:pt idx="603">
                  <c:v>-9.6611452123985687E-3</c:v>
                </c:pt>
                <c:pt idx="604">
                  <c:v>-9.6611452123985687E-3</c:v>
                </c:pt>
                <c:pt idx="605">
                  <c:v>-6.1230850587887945E-3</c:v>
                </c:pt>
                <c:pt idx="606">
                  <c:v>-2.6136156026866902E-3</c:v>
                </c:pt>
                <c:pt idx="607">
                  <c:v>0</c:v>
                </c:pt>
                <c:pt idx="608">
                  <c:v>3.8911662369104775E-3</c:v>
                </c:pt>
                <c:pt idx="609">
                  <c:v>6.4660422492316813E-3</c:v>
                </c:pt>
                <c:pt idx="610">
                  <c:v>8.1741840064263552E-3</c:v>
                </c:pt>
                <c:pt idx="611">
                  <c:v>9.8756337121601191E-3</c:v>
                </c:pt>
                <c:pt idx="612">
                  <c:v>1.0299956639811961E-2</c:v>
                </c:pt>
                <c:pt idx="613">
                  <c:v>1.1570443597278161E-2</c:v>
                </c:pt>
                <c:pt idx="614">
                  <c:v>1.4100321519620545E-2</c:v>
                </c:pt>
                <c:pt idx="615">
                  <c:v>1.4100321519620545E-2</c:v>
                </c:pt>
                <c:pt idx="616">
                  <c:v>1.4100321519620545E-2</c:v>
                </c:pt>
                <c:pt idx="617">
                  <c:v>1.4940349792936524E-2</c:v>
                </c:pt>
                <c:pt idx="618">
                  <c:v>1.3258665283516512E-2</c:v>
                </c:pt>
                <c:pt idx="619">
                  <c:v>1.3679697291192561E-2</c:v>
                </c:pt>
                <c:pt idx="620">
                  <c:v>1.4100321519620545E-2</c:v>
                </c:pt>
                <c:pt idx="621">
                  <c:v>1.2415374762432893E-2</c:v>
                </c:pt>
                <c:pt idx="622">
                  <c:v>1.1570443597278161E-2</c:v>
                </c:pt>
                <c:pt idx="623">
                  <c:v>1.0723865391773066E-2</c:v>
                </c:pt>
                <c:pt idx="624">
                  <c:v>1.0299956639811961E-2</c:v>
                </c:pt>
                <c:pt idx="625">
                  <c:v>1.1570443597278161E-2</c:v>
                </c:pt>
                <c:pt idx="626">
                  <c:v>1.0299956639811961E-2</c:v>
                </c:pt>
                <c:pt idx="627">
                  <c:v>7.7477780007399483E-3</c:v>
                </c:pt>
                <c:pt idx="628">
                  <c:v>6.4660422492316813E-3</c:v>
                </c:pt>
                <c:pt idx="629">
                  <c:v>1.7337128090005314E-3</c:v>
                </c:pt>
                <c:pt idx="630">
                  <c:v>-2.176919254274547E-3</c:v>
                </c:pt>
                <c:pt idx="631">
                  <c:v>-5.2430554123718831E-3</c:v>
                </c:pt>
                <c:pt idx="632">
                  <c:v>-7.4464821678643838E-3</c:v>
                </c:pt>
                <c:pt idx="633">
                  <c:v>-8.3309926200514969E-3</c:v>
                </c:pt>
                <c:pt idx="634">
                  <c:v>-7.8885122130503398E-3</c:v>
                </c:pt>
                <c:pt idx="635">
                  <c:v>-1.0105436281226938E-2</c:v>
                </c:pt>
                <c:pt idx="636">
                  <c:v>-1.0550182333308195E-2</c:v>
                </c:pt>
                <c:pt idx="637">
                  <c:v>-1.1441043121384482E-2</c:v>
                </c:pt>
                <c:pt idx="638">
                  <c:v>-1.3676222949234686E-2</c:v>
                </c:pt>
                <c:pt idx="639">
                  <c:v>-1.5472686656207449E-2</c:v>
                </c:pt>
                <c:pt idx="640">
                  <c:v>-1.8634490921455603E-2</c:v>
                </c:pt>
                <c:pt idx="641">
                  <c:v>-2.2276394711152253E-2</c:v>
                </c:pt>
                <c:pt idx="642">
                  <c:v>-2.2733787572707352E-2</c:v>
                </c:pt>
                <c:pt idx="643">
                  <c:v>-2.548830726267165E-2</c:v>
                </c:pt>
                <c:pt idx="644">
                  <c:v>-2.6410376572743116E-2</c:v>
                </c:pt>
                <c:pt idx="645">
                  <c:v>-2.7334407733889104E-2</c:v>
                </c:pt>
                <c:pt idx="646">
                  <c:v>-2.9653123769906618E-2</c:v>
                </c:pt>
                <c:pt idx="647">
                  <c:v>-3.1517051446064863E-2</c:v>
                </c:pt>
                <c:pt idx="648">
                  <c:v>-3.2920265855502902E-2</c:v>
                </c:pt>
                <c:pt idx="649">
                  <c:v>-3.4328028779893278E-2</c:v>
                </c:pt>
                <c:pt idx="650">
                  <c:v>-3.5740369803151061E-2</c:v>
                </c:pt>
                <c:pt idx="651">
                  <c:v>-3.4798298974087927E-2</c:v>
                </c:pt>
                <c:pt idx="652">
                  <c:v>-3.4798298974087927E-2</c:v>
                </c:pt>
                <c:pt idx="653">
                  <c:v>-3.4328028779893278E-2</c:v>
                </c:pt>
                <c:pt idx="654">
                  <c:v>-3.385826726096737E-2</c:v>
                </c:pt>
                <c:pt idx="655">
                  <c:v>-3.6212172654444715E-2</c:v>
                </c:pt>
                <c:pt idx="656">
                  <c:v>-3.8104526332149599E-2</c:v>
                </c:pt>
                <c:pt idx="657">
                  <c:v>-3.8578905933551705E-2</c:v>
                </c:pt>
                <c:pt idx="658">
                  <c:v>-4.0958607678906384E-2</c:v>
                </c:pt>
                <c:pt idx="659">
                  <c:v>-3.9053804266168564E-2</c:v>
                </c:pt>
                <c:pt idx="660">
                  <c:v>-3.4798298974087927E-2</c:v>
                </c:pt>
                <c:pt idx="661">
                  <c:v>-3.1050319018657353E-2</c:v>
                </c:pt>
                <c:pt idx="662">
                  <c:v>-2.7334407733889104E-2</c:v>
                </c:pt>
                <c:pt idx="663">
                  <c:v>-2.6410376572743116E-2</c:v>
                </c:pt>
                <c:pt idx="664">
                  <c:v>-2.6872146400301365E-2</c:v>
                </c:pt>
                <c:pt idx="665">
                  <c:v>-2.6410376572743116E-2</c:v>
                </c:pt>
                <c:pt idx="666">
                  <c:v>-2.4568191490737076E-2</c:v>
                </c:pt>
                <c:pt idx="667">
                  <c:v>-2.2276394711152253E-2</c:v>
                </c:pt>
                <c:pt idx="668">
                  <c:v>-1.8634490921455603E-2</c:v>
                </c:pt>
                <c:pt idx="669">
                  <c:v>-1.8634490921455603E-2</c:v>
                </c:pt>
                <c:pt idx="670">
                  <c:v>-1.7276612331454656E-2</c:v>
                </c:pt>
                <c:pt idx="671">
                  <c:v>-1.4573525916998339E-2</c:v>
                </c:pt>
                <c:pt idx="672">
                  <c:v>-1.322826573375516E-2</c:v>
                </c:pt>
                <c:pt idx="673">
                  <c:v>-1.1887159731648099E-2</c:v>
                </c:pt>
                <c:pt idx="674">
                  <c:v>-1.1441043121384482E-2</c:v>
                </c:pt>
                <c:pt idx="675">
                  <c:v>-1.1441043121384482E-2</c:v>
                </c:pt>
                <c:pt idx="676">
                  <c:v>-1.1441043121384482E-2</c:v>
                </c:pt>
                <c:pt idx="677">
                  <c:v>-1.1887159731648099E-2</c:v>
                </c:pt>
                <c:pt idx="678">
                  <c:v>-1.3676222949234686E-2</c:v>
                </c:pt>
                <c:pt idx="679">
                  <c:v>-1.2780770091995148E-2</c:v>
                </c:pt>
                <c:pt idx="680">
                  <c:v>-1.5922966097169242E-2</c:v>
                </c:pt>
                <c:pt idx="681">
                  <c:v>-1.8181392829336417E-2</c:v>
                </c:pt>
                <c:pt idx="682">
                  <c:v>-1.7728766960431602E-2</c:v>
                </c:pt>
                <c:pt idx="683">
                  <c:v>-1.6373712875465501E-2</c:v>
                </c:pt>
                <c:pt idx="684">
                  <c:v>-2.1363051615525673E-2</c:v>
                </c:pt>
                <c:pt idx="685">
                  <c:v>-2.0451625295904902E-2</c:v>
                </c:pt>
                <c:pt idx="686">
                  <c:v>-2.4108863598207259E-2</c:v>
                </c:pt>
                <c:pt idx="687">
                  <c:v>-2.6410376572743116E-2</c:v>
                </c:pt>
                <c:pt idx="688">
                  <c:v>-3.0118356253500032E-2</c:v>
                </c:pt>
                <c:pt idx="689">
                  <c:v>-3.4798298974087927E-2</c:v>
                </c:pt>
                <c:pt idx="690">
                  <c:v>-3.9053804266168564E-2</c:v>
                </c:pt>
                <c:pt idx="691">
                  <c:v>-3.7630664329978893E-2</c:v>
                </c:pt>
                <c:pt idx="692">
                  <c:v>-4.4312249686494193E-2</c:v>
                </c:pt>
                <c:pt idx="693">
                  <c:v>-4.8176964684088018E-2</c:v>
                </c:pt>
                <c:pt idx="694">
                  <c:v>-5.1098239029786302E-2</c:v>
                </c:pt>
                <c:pt idx="695">
                  <c:v>-5.1098239029786302E-2</c:v>
                </c:pt>
                <c:pt idx="696">
                  <c:v>-5.6011124926228104E-2</c:v>
                </c:pt>
                <c:pt idx="697">
                  <c:v>-6.6006836168757702E-2</c:v>
                </c:pt>
                <c:pt idx="698">
                  <c:v>-7.7274542006740027E-2</c:v>
                </c:pt>
                <c:pt idx="699">
                  <c:v>-8.5656842880559247E-2</c:v>
                </c:pt>
                <c:pt idx="700">
                  <c:v>-9.0443970758824668E-2</c:v>
                </c:pt>
                <c:pt idx="701">
                  <c:v>-9.2051478387727662E-2</c:v>
                </c:pt>
                <c:pt idx="702">
                  <c:v>-9.0979145788843946E-2</c:v>
                </c:pt>
                <c:pt idx="703">
                  <c:v>-9.2051478387727662E-2</c:v>
                </c:pt>
                <c:pt idx="704">
                  <c:v>-8.8842391260023412E-2</c:v>
                </c:pt>
                <c:pt idx="705">
                  <c:v>-8.2494490447453356E-2</c:v>
                </c:pt>
                <c:pt idx="706">
                  <c:v>-7.779372256098363E-2</c:v>
                </c:pt>
                <c:pt idx="707">
                  <c:v>-7.5204004202087837E-2</c:v>
                </c:pt>
                <c:pt idx="708">
                  <c:v>-7.779372256098363E-2</c:v>
                </c:pt>
                <c:pt idx="709">
                  <c:v>-8.4072788302884227E-2</c:v>
                </c:pt>
                <c:pt idx="710">
                  <c:v>-8.5656842880559247E-2</c:v>
                </c:pt>
                <c:pt idx="711">
                  <c:v>-8.7246696328677029E-2</c:v>
                </c:pt>
                <c:pt idx="712">
                  <c:v>-8.4600164787730178E-2</c:v>
                </c:pt>
                <c:pt idx="713">
                  <c:v>-8.0398976215889026E-2</c:v>
                </c:pt>
                <c:pt idx="714">
                  <c:v>-7.6755981369723517E-2</c:v>
                </c:pt>
                <c:pt idx="715">
                  <c:v>-7.3657553374344958E-2</c:v>
                </c:pt>
                <c:pt idx="716">
                  <c:v>-7.3657553374344958E-2</c:v>
                </c:pt>
                <c:pt idx="717">
                  <c:v>-7.4687908500350508E-2</c:v>
                </c:pt>
                <c:pt idx="718">
                  <c:v>-7.3657553374344958E-2</c:v>
                </c:pt>
                <c:pt idx="719">
                  <c:v>-7.1604147743286189E-2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DA9D-4F4C-AD99-694859AD0785}"/>
            </c:ext>
          </c:extLst>
        </c:ser>
        <c:ser>
          <c:idx val="4"/>
          <c:order val="4"/>
          <c:tx>
            <c:strRef>
              <c:f>'TASK 1'!$BA$3:$BA$5</c:f>
              <c:strCache>
                <c:ptCount val="3"/>
                <c:pt idx="1">
                  <c:v>2000RPM</c:v>
                </c:pt>
                <c:pt idx="2">
                  <c:v>Log of (P)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dPt>
            <c:idx val="41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5-DA9D-4F4C-AD99-694859AD0785}"/>
              </c:ext>
            </c:extLst>
          </c:dPt>
          <c:xVal>
            <c:numRef>
              <c:f>'TASK 1'!$B$6:$B$3989</c:f>
              <c:numCache>
                <c:formatCode>0.000</c:formatCode>
                <c:ptCount val="3984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'TASK 1'!$BA$6:$BA$3989</c:f>
              <c:numCache>
                <c:formatCode>0.00000</c:formatCode>
                <c:ptCount val="3984"/>
                <c:pt idx="0">
                  <c:v>4.340774793185929E-4</c:v>
                </c:pt>
                <c:pt idx="1">
                  <c:v>-2.6136156026866902E-3</c:v>
                </c:pt>
                <c:pt idx="2">
                  <c:v>-1.3048416883442813E-3</c:v>
                </c:pt>
                <c:pt idx="3">
                  <c:v>-3.0507515046188267E-3</c:v>
                </c:pt>
                <c:pt idx="4">
                  <c:v>-2.176919254274547E-3</c:v>
                </c:pt>
                <c:pt idx="5">
                  <c:v>-3.9263455147246756E-3</c:v>
                </c:pt>
                <c:pt idx="6">
                  <c:v>-4.3648054024500883E-3</c:v>
                </c:pt>
                <c:pt idx="7">
                  <c:v>-6.5637695023882739E-3</c:v>
                </c:pt>
                <c:pt idx="8">
                  <c:v>-7.0049015686584892E-3</c:v>
                </c:pt>
                <c:pt idx="9">
                  <c:v>-5.6828473303632727E-3</c:v>
                </c:pt>
                <c:pt idx="10">
                  <c:v>-5.2430554123718831E-3</c:v>
                </c:pt>
                <c:pt idx="11">
                  <c:v>-3.9263455147246756E-3</c:v>
                </c:pt>
                <c:pt idx="12">
                  <c:v>-3.0507515046188267E-3</c:v>
                </c:pt>
                <c:pt idx="13">
                  <c:v>-4.3451177401769168E-4</c:v>
                </c:pt>
                <c:pt idx="14">
                  <c:v>1.300933020418072E-3</c:v>
                </c:pt>
                <c:pt idx="15">
                  <c:v>2.5979807199085947E-3</c:v>
                </c:pt>
                <c:pt idx="16">
                  <c:v>4.7511555910010198E-3</c:v>
                </c:pt>
                <c:pt idx="17">
                  <c:v>9.4508957986939347E-3</c:v>
                </c:pt>
                <c:pt idx="18">
                  <c:v>1.4520538757923713E-2</c:v>
                </c:pt>
                <c:pt idx="19">
                  <c:v>1.5778756389040929E-2</c:v>
                </c:pt>
                <c:pt idx="20">
                  <c:v>1.6615547557177382E-2</c:v>
                </c:pt>
                <c:pt idx="21">
                  <c:v>1.7450729510536125E-2</c:v>
                </c:pt>
                <c:pt idx="22">
                  <c:v>1.9946681678842306E-2</c:v>
                </c:pt>
                <c:pt idx="23">
                  <c:v>2.0361282647707864E-2</c:v>
                </c:pt>
                <c:pt idx="24">
                  <c:v>2.201573981772028E-2</c:v>
                </c:pt>
                <c:pt idx="25">
                  <c:v>2.1602716028242194E-2</c:v>
                </c:pt>
                <c:pt idx="26">
                  <c:v>2.201573981772028E-2</c:v>
                </c:pt>
                <c:pt idx="27">
                  <c:v>2.1602716028242194E-2</c:v>
                </c:pt>
                <c:pt idx="28">
                  <c:v>2.0775488193557831E-2</c:v>
                </c:pt>
                <c:pt idx="29">
                  <c:v>1.9946681678842306E-2</c:v>
                </c:pt>
                <c:pt idx="30">
                  <c:v>1.7867718963505686E-2</c:v>
                </c:pt>
                <c:pt idx="31">
                  <c:v>1.7450729510536125E-2</c:v>
                </c:pt>
                <c:pt idx="32">
                  <c:v>1.4520538757923713E-2</c:v>
                </c:pt>
                <c:pt idx="33">
                  <c:v>1.2837224705172217E-2</c:v>
                </c:pt>
                <c:pt idx="34">
                  <c:v>1.4940349792936524E-2</c:v>
                </c:pt>
                <c:pt idx="35">
                  <c:v>1.7867718963505686E-2</c:v>
                </c:pt>
                <c:pt idx="36">
                  <c:v>1.6615547557177382E-2</c:v>
                </c:pt>
                <c:pt idx="37">
                  <c:v>1.5778756389040929E-2</c:v>
                </c:pt>
                <c:pt idx="38">
                  <c:v>1.6197353512439061E-2</c:v>
                </c:pt>
                <c:pt idx="39">
                  <c:v>1.4940349792936524E-2</c:v>
                </c:pt>
                <c:pt idx="40">
                  <c:v>1.3679697291192561E-2</c:v>
                </c:pt>
                <c:pt idx="41">
                  <c:v>1.1570443597278161E-2</c:v>
                </c:pt>
                <c:pt idx="42">
                  <c:v>9.025742086910208E-3</c:v>
                </c:pt>
                <c:pt idx="43">
                  <c:v>4.7511555910010198E-3</c:v>
                </c:pt>
                <c:pt idx="44">
                  <c:v>5.6094453602803856E-3</c:v>
                </c:pt>
                <c:pt idx="45">
                  <c:v>3.4605321095064891E-3</c:v>
                </c:pt>
                <c:pt idx="46">
                  <c:v>1.7337128090005314E-3</c:v>
                </c:pt>
                <c:pt idx="47">
                  <c:v>-3.4883278458213473E-3</c:v>
                </c:pt>
                <c:pt idx="48">
                  <c:v>-3.4883278458213473E-3</c:v>
                </c:pt>
                <c:pt idx="49">
                  <c:v>-3.4883278458213473E-3</c:v>
                </c:pt>
                <c:pt idx="50">
                  <c:v>-5.6828473303632727E-3</c:v>
                </c:pt>
                <c:pt idx="51">
                  <c:v>-8.3309926200514969E-3</c:v>
                </c:pt>
                <c:pt idx="52">
                  <c:v>-1.0550182333308195E-2</c:v>
                </c:pt>
                <c:pt idx="53">
                  <c:v>-1.0995384301463193E-2</c:v>
                </c:pt>
                <c:pt idx="54">
                  <c:v>-1.4124642691606345E-2</c:v>
                </c:pt>
                <c:pt idx="55">
                  <c:v>-1.5022873584506671E-2</c:v>
                </c:pt>
                <c:pt idx="56">
                  <c:v>-1.8634490921455603E-2</c:v>
                </c:pt>
                <c:pt idx="57">
                  <c:v>-2.2276394711152253E-2</c:v>
                </c:pt>
                <c:pt idx="58">
                  <c:v>-2.6410376572743116E-2</c:v>
                </c:pt>
                <c:pt idx="59">
                  <c:v>-2.6872146400301365E-2</c:v>
                </c:pt>
                <c:pt idx="60">
                  <c:v>-2.8724151261894745E-2</c:v>
                </c:pt>
                <c:pt idx="61">
                  <c:v>-2.91883891274822E-2</c:v>
                </c:pt>
                <c:pt idx="62">
                  <c:v>-3.3389013318065645E-2</c:v>
                </c:pt>
                <c:pt idx="63">
                  <c:v>-3.1050319018657353E-2</c:v>
                </c:pt>
                <c:pt idx="64">
                  <c:v>-3.1984286006358213E-2</c:v>
                </c:pt>
                <c:pt idx="65">
                  <c:v>-2.9653123769906618E-2</c:v>
                </c:pt>
                <c:pt idx="66">
                  <c:v>-3.1517051446064863E-2</c:v>
                </c:pt>
                <c:pt idx="67">
                  <c:v>-2.9653123769906618E-2</c:v>
                </c:pt>
                <c:pt idx="68">
                  <c:v>-2.91883891274822E-2</c:v>
                </c:pt>
                <c:pt idx="69">
                  <c:v>-2.91883891274822E-2</c:v>
                </c:pt>
                <c:pt idx="70">
                  <c:v>-3.1517051446064863E-2</c:v>
                </c:pt>
                <c:pt idx="71">
                  <c:v>-3.3389013318065645E-2</c:v>
                </c:pt>
                <c:pt idx="72">
                  <c:v>-3.3389013318065645E-2</c:v>
                </c:pt>
                <c:pt idx="73">
                  <c:v>-3.4798298974087927E-2</c:v>
                </c:pt>
                <c:pt idx="74">
                  <c:v>-3.6212172654444715E-2</c:v>
                </c:pt>
                <c:pt idx="75">
                  <c:v>-3.7157318798757548E-2</c:v>
                </c:pt>
                <c:pt idx="76">
                  <c:v>-3.5740369803151061E-2</c:v>
                </c:pt>
                <c:pt idx="77">
                  <c:v>-3.5269078946370637E-2</c:v>
                </c:pt>
                <c:pt idx="78">
                  <c:v>-3.4798298974087927E-2</c:v>
                </c:pt>
                <c:pt idx="79">
                  <c:v>-3.5740369803151061E-2</c:v>
                </c:pt>
                <c:pt idx="80">
                  <c:v>-3.4798298974087927E-2</c:v>
                </c:pt>
                <c:pt idx="81">
                  <c:v>-3.4798298974087927E-2</c:v>
                </c:pt>
                <c:pt idx="82">
                  <c:v>-3.4798298974087927E-2</c:v>
                </c:pt>
                <c:pt idx="83">
                  <c:v>-3.5740369803151061E-2</c:v>
                </c:pt>
                <c:pt idx="84">
                  <c:v>-3.6684488613888719E-2</c:v>
                </c:pt>
                <c:pt idx="85">
                  <c:v>-3.8578905933551705E-2</c:v>
                </c:pt>
                <c:pt idx="86">
                  <c:v>-4.0005161671583807E-2</c:v>
                </c:pt>
                <c:pt idx="87">
                  <c:v>-4.0958607678906384E-2</c:v>
                </c:pt>
                <c:pt idx="88">
                  <c:v>-4.2392712939904729E-2</c:v>
                </c:pt>
                <c:pt idx="89">
                  <c:v>-4.1436116778032536E-2</c:v>
                </c:pt>
                <c:pt idx="90">
                  <c:v>-4.1914151478914877E-2</c:v>
                </c:pt>
                <c:pt idx="91">
                  <c:v>-4.3831569524636682E-2</c:v>
                </c:pt>
                <c:pt idx="92">
                  <c:v>-4.6240308266771224E-2</c:v>
                </c:pt>
                <c:pt idx="93">
                  <c:v>-4.5275209020937013E-2</c:v>
                </c:pt>
                <c:pt idx="94">
                  <c:v>-4.3831569524636682E-2</c:v>
                </c:pt>
                <c:pt idx="95">
                  <c:v>-3.9053804266168564E-2</c:v>
                </c:pt>
                <c:pt idx="96">
                  <c:v>-3.6212172654444715E-2</c:v>
                </c:pt>
                <c:pt idx="97">
                  <c:v>-3.3389013318065645E-2</c:v>
                </c:pt>
                <c:pt idx="98">
                  <c:v>-3.3389013318065645E-2</c:v>
                </c:pt>
                <c:pt idx="99">
                  <c:v>-3.3389013318065645E-2</c:v>
                </c:pt>
                <c:pt idx="100">
                  <c:v>-3.5740369803151061E-2</c:v>
                </c:pt>
                <c:pt idx="101">
                  <c:v>-3.4798298974087927E-2</c:v>
                </c:pt>
                <c:pt idx="102">
                  <c:v>-3.385826726096737E-2</c:v>
                </c:pt>
                <c:pt idx="103">
                  <c:v>-3.1050319018657353E-2</c:v>
                </c:pt>
                <c:pt idx="104">
                  <c:v>-3.0584087646018613E-2</c:v>
                </c:pt>
                <c:pt idx="105">
                  <c:v>-2.8724151261894745E-2</c:v>
                </c:pt>
                <c:pt idx="106">
                  <c:v>-2.7797161620935564E-2</c:v>
                </c:pt>
                <c:pt idx="107">
                  <c:v>-2.6410376572743116E-2</c:v>
                </c:pt>
                <c:pt idx="108">
                  <c:v>-2.4108863598207259E-2</c:v>
                </c:pt>
                <c:pt idx="109">
                  <c:v>-2.2276394711152253E-2</c:v>
                </c:pt>
                <c:pt idx="110">
                  <c:v>-1.9996628416253676E-2</c:v>
                </c:pt>
                <c:pt idx="111">
                  <c:v>-1.9542107723899943E-2</c:v>
                </c:pt>
                <c:pt idx="112">
                  <c:v>-1.7728766960431602E-2</c:v>
                </c:pt>
                <c:pt idx="113">
                  <c:v>-1.5922966097169242E-2</c:v>
                </c:pt>
                <c:pt idx="114">
                  <c:v>-1.1887159731648099E-2</c:v>
                </c:pt>
                <c:pt idx="115">
                  <c:v>-8.3309926200514969E-3</c:v>
                </c:pt>
                <c:pt idx="116">
                  <c:v>-4.8037084028205992E-3</c:v>
                </c:pt>
                <c:pt idx="117">
                  <c:v>-3.4883278458213473E-3</c:v>
                </c:pt>
                <c:pt idx="118">
                  <c:v>-1.3048416883442813E-3</c:v>
                </c:pt>
                <c:pt idx="119">
                  <c:v>0</c:v>
                </c:pt>
                <c:pt idx="120">
                  <c:v>3.8911662369104775E-3</c:v>
                </c:pt>
                <c:pt idx="121">
                  <c:v>7.7477780007399483E-3</c:v>
                </c:pt>
                <c:pt idx="122">
                  <c:v>1.0723865391773066E-2</c:v>
                </c:pt>
                <c:pt idx="123">
                  <c:v>1.1570443597278161E-2</c:v>
                </c:pt>
                <c:pt idx="124">
                  <c:v>1.2415374762432893E-2</c:v>
                </c:pt>
                <c:pt idx="125">
                  <c:v>1.2837224705172217E-2</c:v>
                </c:pt>
                <c:pt idx="126">
                  <c:v>1.4100321519620545E-2</c:v>
                </c:pt>
                <c:pt idx="127">
                  <c:v>1.6197353512439061E-2</c:v>
                </c:pt>
                <c:pt idx="128">
                  <c:v>1.9116290447072779E-2</c:v>
                </c:pt>
                <c:pt idx="129">
                  <c:v>2.2428371185486493E-2</c:v>
                </c:pt>
                <c:pt idx="130">
                  <c:v>2.5715383901340642E-2</c:v>
                </c:pt>
                <c:pt idx="131">
                  <c:v>2.8571252692537637E-2</c:v>
                </c:pt>
                <c:pt idx="132">
                  <c:v>2.8571252692537637E-2</c:v>
                </c:pt>
                <c:pt idx="133">
                  <c:v>2.8571252692537637E-2</c:v>
                </c:pt>
                <c:pt idx="134">
                  <c:v>2.7757204690553483E-2</c:v>
                </c:pt>
                <c:pt idx="135">
                  <c:v>2.8571252692537637E-2</c:v>
                </c:pt>
                <c:pt idx="136">
                  <c:v>2.8977705208777998E-2</c:v>
                </c:pt>
                <c:pt idx="137">
                  <c:v>3.1004281363536827E-2</c:v>
                </c:pt>
                <c:pt idx="138">
                  <c:v>3.0599721965951066E-2</c:v>
                </c:pt>
                <c:pt idx="139">
                  <c:v>3.1812271330370401E-2</c:v>
                </c:pt>
                <c:pt idx="140">
                  <c:v>2.9789470831855614E-2</c:v>
                </c:pt>
                <c:pt idx="141">
                  <c:v>2.9383777685209667E-2</c:v>
                </c:pt>
                <c:pt idx="142">
                  <c:v>2.9789470831855614E-2</c:v>
                </c:pt>
                <c:pt idx="143">
                  <c:v>3.0599721965951066E-2</c:v>
                </c:pt>
                <c:pt idx="144">
                  <c:v>3.2618760850719929E-2</c:v>
                </c:pt>
                <c:pt idx="145">
                  <c:v>3.3021444682910656E-2</c:v>
                </c:pt>
                <c:pt idx="146">
                  <c:v>3.3021444682910656E-2</c:v>
                </c:pt>
                <c:pt idx="147">
                  <c:v>3.1812271330370401E-2</c:v>
                </c:pt>
                <c:pt idx="148">
                  <c:v>3.1812271330370401E-2</c:v>
                </c:pt>
                <c:pt idx="149">
                  <c:v>3.2215703297981568E-2</c:v>
                </c:pt>
                <c:pt idx="150">
                  <c:v>3.382569395331033E-2</c:v>
                </c:pt>
                <c:pt idx="151">
                  <c:v>3.4628456625320346E-2</c:v>
                </c:pt>
                <c:pt idx="152">
                  <c:v>3.5829825252828171E-2</c:v>
                </c:pt>
                <c:pt idx="153">
                  <c:v>3.5429738184548303E-2</c:v>
                </c:pt>
                <c:pt idx="154">
                  <c:v>3.5429738184548303E-2</c:v>
                </c:pt>
                <c:pt idx="155">
                  <c:v>3.5029282202368152E-2</c:v>
                </c:pt>
                <c:pt idx="156">
                  <c:v>3.6229544086294529E-2</c:v>
                </c:pt>
                <c:pt idx="157">
                  <c:v>3.7824750588341866E-2</c:v>
                </c:pt>
                <c:pt idx="158">
                  <c:v>3.8620161949702782E-2</c:v>
                </c:pt>
                <c:pt idx="159">
                  <c:v>4.060234011407314E-2</c:v>
                </c:pt>
                <c:pt idx="160">
                  <c:v>4.218159451576628E-2</c:v>
                </c:pt>
                <c:pt idx="161">
                  <c:v>4.4539760392410983E-2</c:v>
                </c:pt>
                <c:pt idx="162">
                  <c:v>4.6885190837710138E-2</c:v>
                </c:pt>
                <c:pt idx="163">
                  <c:v>4.9992856920142645E-2</c:v>
                </c:pt>
                <c:pt idx="164">
                  <c:v>5.0766311233042323E-2</c:v>
                </c:pt>
                <c:pt idx="165">
                  <c:v>5.2309099647323443E-2</c:v>
                </c:pt>
                <c:pt idx="166">
                  <c:v>5.1538390515327381E-2</c:v>
                </c:pt>
                <c:pt idx="167">
                  <c:v>5.3078443483419682E-2</c:v>
                </c:pt>
                <c:pt idx="168">
                  <c:v>5.4613054556887738E-2</c:v>
                </c:pt>
                <c:pt idx="169">
                  <c:v>5.6142262059052331E-2</c:v>
                </c:pt>
                <c:pt idx="170">
                  <c:v>5.6142262059052331E-2</c:v>
                </c:pt>
                <c:pt idx="171">
                  <c:v>5.5760464687734781E-2</c:v>
                </c:pt>
                <c:pt idx="172">
                  <c:v>5.6904851336472557E-2</c:v>
                </c:pt>
                <c:pt idx="173">
                  <c:v>5.7285644418214647E-2</c:v>
                </c:pt>
                <c:pt idx="174">
                  <c:v>5.8805486675906807E-2</c:v>
                </c:pt>
                <c:pt idx="175">
                  <c:v>5.8805486675906807E-2</c:v>
                </c:pt>
                <c:pt idx="176">
                  <c:v>5.9184617631371138E-2</c:v>
                </c:pt>
                <c:pt idx="177">
                  <c:v>6.0320028688285184E-2</c:v>
                </c:pt>
                <c:pt idx="178">
                  <c:v>6.107532362979181E-2</c:v>
                </c:pt>
                <c:pt idx="179">
                  <c:v>6.1829307294699029E-2</c:v>
                </c:pt>
                <c:pt idx="180">
                  <c:v>6.2957834084510222E-2</c:v>
                </c:pt>
                <c:pt idx="181">
                  <c:v>6.069784035361165E-2</c:v>
                </c:pt>
                <c:pt idx="182">
                  <c:v>6.1829307294699029E-2</c:v>
                </c:pt>
                <c:pt idx="183">
                  <c:v>6.333335895174956E-2</c:v>
                </c:pt>
                <c:pt idx="184">
                  <c:v>6.7442842776380657E-2</c:v>
                </c:pt>
                <c:pt idx="185">
                  <c:v>6.5579714728448424E-2</c:v>
                </c:pt>
                <c:pt idx="186">
                  <c:v>6.445798922691845E-2</c:v>
                </c:pt>
                <c:pt idx="187">
                  <c:v>6.4083435963596003E-2</c:v>
                </c:pt>
                <c:pt idx="188">
                  <c:v>6.445798922691845E-2</c:v>
                </c:pt>
                <c:pt idx="189">
                  <c:v>6.5206128054311904E-2</c:v>
                </c:pt>
                <c:pt idx="190">
                  <c:v>6.5579714728448424E-2</c:v>
                </c:pt>
                <c:pt idx="191">
                  <c:v>6.7070856045370192E-2</c:v>
                </c:pt>
                <c:pt idx="192">
                  <c:v>6.6698550422995259E-2</c:v>
                </c:pt>
                <c:pt idx="193">
                  <c:v>6.7814511161840119E-2</c:v>
                </c:pt>
                <c:pt idx="194">
                  <c:v>6.7442842776380657E-2</c:v>
                </c:pt>
                <c:pt idx="195">
                  <c:v>6.6698550422995259E-2</c:v>
                </c:pt>
                <c:pt idx="196">
                  <c:v>6.855689507236315E-2</c:v>
                </c:pt>
                <c:pt idx="197">
                  <c:v>6.855689507236315E-2</c:v>
                </c:pt>
                <c:pt idx="198">
                  <c:v>6.9298012115529259E-2</c:v>
                </c:pt>
                <c:pt idx="199">
                  <c:v>6.9668096911595645E-2</c:v>
                </c:pt>
                <c:pt idx="200">
                  <c:v>7.1882007306125359E-2</c:v>
                </c:pt>
                <c:pt idx="201">
                  <c:v>7.2984744627930392E-2</c:v>
                </c:pt>
                <c:pt idx="202">
                  <c:v>7.5911761482777521E-2</c:v>
                </c:pt>
                <c:pt idx="203">
                  <c:v>7.7731179652392027E-2</c:v>
                </c:pt>
                <c:pt idx="204">
                  <c:v>8.0626486921805726E-2</c:v>
                </c:pt>
                <c:pt idx="205">
                  <c:v>8.2785370316450071E-2</c:v>
                </c:pt>
                <c:pt idx="206">
                  <c:v>8.4933574936716119E-2</c:v>
                </c:pt>
                <c:pt idx="207">
                  <c:v>8.6003705618381956E-2</c:v>
                </c:pt>
                <c:pt idx="208">
                  <c:v>8.7071205906535415E-2</c:v>
                </c:pt>
                <c:pt idx="209">
                  <c:v>8.8136088700551299E-2</c:v>
                </c:pt>
                <c:pt idx="210">
                  <c:v>8.8490470182396225E-2</c:v>
                </c:pt>
                <c:pt idx="211">
                  <c:v>8.8490470182396225E-2</c:v>
                </c:pt>
                <c:pt idx="212">
                  <c:v>8.7781417809542378E-2</c:v>
                </c:pt>
                <c:pt idx="213">
                  <c:v>8.9551882886454118E-2</c:v>
                </c:pt>
                <c:pt idx="214">
                  <c:v>9.2018470752797024E-2</c:v>
                </c:pt>
                <c:pt idx="215">
                  <c:v>9.5518042323150809E-2</c:v>
                </c:pt>
                <c:pt idx="216">
                  <c:v>9.864372581705691E-2</c:v>
                </c:pt>
                <c:pt idx="217">
                  <c:v>0.10071508657308159</c:v>
                </c:pt>
                <c:pt idx="218">
                  <c:v>0.10311925354571388</c:v>
                </c:pt>
                <c:pt idx="219">
                  <c:v>0.10619089726341525</c:v>
                </c:pt>
                <c:pt idx="220">
                  <c:v>0.10619089726341525</c:v>
                </c:pt>
                <c:pt idx="221">
                  <c:v>0.10585067438514352</c:v>
                </c:pt>
                <c:pt idx="222">
                  <c:v>0.11092624226642028</c:v>
                </c:pt>
                <c:pt idx="223">
                  <c:v>0.11193427633268159</c:v>
                </c:pt>
                <c:pt idx="224">
                  <c:v>0.11527759139590141</c:v>
                </c:pt>
                <c:pt idx="225">
                  <c:v>0.11627558758054428</c:v>
                </c:pt>
                <c:pt idx="226">
                  <c:v>0.1195857749617838</c:v>
                </c:pt>
                <c:pt idx="227">
                  <c:v>0.12417805547467511</c:v>
                </c:pt>
                <c:pt idx="228">
                  <c:v>0.12645611343180432</c:v>
                </c:pt>
                <c:pt idx="229">
                  <c:v>0.12775251583297328</c:v>
                </c:pt>
                <c:pt idx="230">
                  <c:v>0.12775251583297328</c:v>
                </c:pt>
                <c:pt idx="231">
                  <c:v>0.13289976994448291</c:v>
                </c:pt>
                <c:pt idx="232">
                  <c:v>0.13703745478951265</c:v>
                </c:pt>
                <c:pt idx="233">
                  <c:v>0.14082218010931058</c:v>
                </c:pt>
                <c:pt idx="234">
                  <c:v>0.14395111642396349</c:v>
                </c:pt>
                <c:pt idx="235">
                  <c:v>0.1464381352857746</c:v>
                </c:pt>
                <c:pt idx="236">
                  <c:v>0.14798532068380513</c:v>
                </c:pt>
                <c:pt idx="237">
                  <c:v>0.15106325335375018</c:v>
                </c:pt>
                <c:pt idx="238">
                  <c:v>0.15442397311464698</c:v>
                </c:pt>
                <c:pt idx="239">
                  <c:v>0.15866398081398933</c:v>
                </c:pt>
                <c:pt idx="240">
                  <c:v>0.16375752398195581</c:v>
                </c:pt>
                <c:pt idx="241">
                  <c:v>0.16790781000148003</c:v>
                </c:pt>
                <c:pt idx="242">
                  <c:v>0.17114115102838207</c:v>
                </c:pt>
                <c:pt idx="243">
                  <c:v>0.17464119266044847</c:v>
                </c:pt>
                <c:pt idx="244">
                  <c:v>0.17897694729316943</c:v>
                </c:pt>
                <c:pt idx="245">
                  <c:v>0.18355453361886168</c:v>
                </c:pt>
                <c:pt idx="246">
                  <c:v>0.18808437371493819</c:v>
                </c:pt>
                <c:pt idx="247">
                  <c:v>0.19312459835446161</c:v>
                </c:pt>
                <c:pt idx="248">
                  <c:v>0.19755621315353653</c:v>
                </c:pt>
                <c:pt idx="249">
                  <c:v>0.20194306340165025</c:v>
                </c:pt>
                <c:pt idx="250">
                  <c:v>0.20601587676334454</c:v>
                </c:pt>
                <c:pt idx="251">
                  <c:v>0.21005084987513725</c:v>
                </c:pt>
                <c:pt idx="252">
                  <c:v>0.21484384804769785</c:v>
                </c:pt>
                <c:pt idx="253">
                  <c:v>0.21906033244886131</c:v>
                </c:pt>
                <c:pt idx="254">
                  <c:v>0.2242740142942577</c:v>
                </c:pt>
                <c:pt idx="255">
                  <c:v>0.22993768590793387</c:v>
                </c:pt>
                <c:pt idx="256">
                  <c:v>0.23578087032756029</c:v>
                </c:pt>
                <c:pt idx="257">
                  <c:v>0.24129738710999321</c:v>
                </c:pt>
                <c:pt idx="258">
                  <c:v>0.24674470972384135</c:v>
                </c:pt>
                <c:pt idx="259">
                  <c:v>0.25188145455252764</c:v>
                </c:pt>
                <c:pt idx="260">
                  <c:v>0.25719842613934452</c:v>
                </c:pt>
                <c:pt idx="261">
                  <c:v>0.26316246496221668</c:v>
                </c:pt>
                <c:pt idx="262">
                  <c:v>0.26904570965762298</c:v>
                </c:pt>
                <c:pt idx="263">
                  <c:v>0.27508089845685851</c:v>
                </c:pt>
                <c:pt idx="264">
                  <c:v>0.28148788794008123</c:v>
                </c:pt>
                <c:pt idx="265">
                  <c:v>0.28802553538836284</c:v>
                </c:pt>
                <c:pt idx="266">
                  <c:v>0.29468662427944325</c:v>
                </c:pt>
                <c:pt idx="267">
                  <c:v>0.3010299956639812</c:v>
                </c:pt>
                <c:pt idx="268">
                  <c:v>0.30706795066129838</c:v>
                </c:pt>
                <c:pt idx="269">
                  <c:v>0.31344537042641407</c:v>
                </c:pt>
                <c:pt idx="270">
                  <c:v>0.32014628611105395</c:v>
                </c:pt>
                <c:pt idx="271">
                  <c:v>0.32797162362301058</c:v>
                </c:pt>
                <c:pt idx="272">
                  <c:v>0.33665982345442003</c:v>
                </c:pt>
                <c:pt idx="273">
                  <c:v>0.34635297445063867</c:v>
                </c:pt>
                <c:pt idx="274">
                  <c:v>0.35506820634885072</c:v>
                </c:pt>
                <c:pt idx="275">
                  <c:v>0.36398782974849142</c:v>
                </c:pt>
                <c:pt idx="276">
                  <c:v>0.37180645850741589</c:v>
                </c:pt>
                <c:pt idx="277">
                  <c:v>0.38003024796783064</c:v>
                </c:pt>
                <c:pt idx="278">
                  <c:v>0.38792346697343671</c:v>
                </c:pt>
                <c:pt idx="279">
                  <c:v>0.39654803798713201</c:v>
                </c:pt>
                <c:pt idx="280">
                  <c:v>0.40500466505036936</c:v>
                </c:pt>
                <c:pt idx="281">
                  <c:v>0.41380251676935148</c:v>
                </c:pt>
                <c:pt idx="282">
                  <c:v>0.42258983985148213</c:v>
                </c:pt>
                <c:pt idx="283">
                  <c:v>0.43152458418745093</c:v>
                </c:pt>
                <c:pt idx="284">
                  <c:v>0.44090908206521767</c:v>
                </c:pt>
                <c:pt idx="285">
                  <c:v>0.45101845215545738</c:v>
                </c:pt>
                <c:pt idx="286">
                  <c:v>0.46104809167065786</c:v>
                </c:pt>
                <c:pt idx="287">
                  <c:v>0.47114496516063303</c:v>
                </c:pt>
                <c:pt idx="288">
                  <c:v>0.48115587082803513</c:v>
                </c:pt>
                <c:pt idx="289">
                  <c:v>0.49108141342318717</c:v>
                </c:pt>
                <c:pt idx="290">
                  <c:v>0.50147007210041228</c:v>
                </c:pt>
                <c:pt idx="291">
                  <c:v>0.51161602056913769</c:v>
                </c:pt>
                <c:pt idx="292">
                  <c:v>0.52270499273474991</c:v>
                </c:pt>
                <c:pt idx="293">
                  <c:v>0.53389910079659464</c:v>
                </c:pt>
                <c:pt idx="294">
                  <c:v>0.54580175715927615</c:v>
                </c:pt>
                <c:pt idx="295">
                  <c:v>0.55774774164146823</c:v>
                </c:pt>
                <c:pt idx="296">
                  <c:v>0.56984189940376162</c:v>
                </c:pt>
                <c:pt idx="297">
                  <c:v>0.5819496583733178</c:v>
                </c:pt>
                <c:pt idx="298">
                  <c:v>0.59439255037542671</c:v>
                </c:pt>
                <c:pt idx="299">
                  <c:v>0.6065963091792852</c:v>
                </c:pt>
                <c:pt idx="300">
                  <c:v>0.61888448499545046</c:v>
                </c:pt>
                <c:pt idx="301">
                  <c:v>0.63124078023550911</c:v>
                </c:pt>
                <c:pt idx="302">
                  <c:v>0.64414305050991894</c:v>
                </c:pt>
                <c:pt idx="303">
                  <c:v>0.65715150190096672</c:v>
                </c:pt>
                <c:pt idx="304">
                  <c:v>0.67033864112744213</c:v>
                </c:pt>
                <c:pt idx="305">
                  <c:v>0.68376726142531163</c:v>
                </c:pt>
                <c:pt idx="306">
                  <c:v>0.6972293427597176</c:v>
                </c:pt>
                <c:pt idx="307">
                  <c:v>0.71113207230684183</c:v>
                </c:pt>
                <c:pt idx="308">
                  <c:v>0.72517630141913714</c:v>
                </c:pt>
                <c:pt idx="309">
                  <c:v>0.7395723444500919</c:v>
                </c:pt>
                <c:pt idx="310">
                  <c:v>0.75396586586516035</c:v>
                </c:pt>
                <c:pt idx="311">
                  <c:v>0.76841608821633167</c:v>
                </c:pt>
                <c:pt idx="312">
                  <c:v>0.78261593203160351</c:v>
                </c:pt>
                <c:pt idx="313">
                  <c:v>0.79740604967638207</c:v>
                </c:pt>
                <c:pt idx="314">
                  <c:v>0.81217777415875392</c:v>
                </c:pt>
                <c:pt idx="315">
                  <c:v>0.82711068746601113</c:v>
                </c:pt>
                <c:pt idx="316">
                  <c:v>0.84179729887435528</c:v>
                </c:pt>
                <c:pt idx="317">
                  <c:v>0.85697043348249236</c:v>
                </c:pt>
                <c:pt idx="318">
                  <c:v>0.8724476477890134</c:v>
                </c:pt>
                <c:pt idx="319">
                  <c:v>0.88812330729790845</c:v>
                </c:pt>
                <c:pt idx="320">
                  <c:v>0.903849338096681</c:v>
                </c:pt>
                <c:pt idx="321">
                  <c:v>0.91975778050189416</c:v>
                </c:pt>
                <c:pt idx="322">
                  <c:v>0.93575910374531168</c:v>
                </c:pt>
                <c:pt idx="323">
                  <c:v>0.95192007352029362</c:v>
                </c:pt>
                <c:pt idx="324">
                  <c:v>0.96843624771170467</c:v>
                </c:pt>
                <c:pt idx="325">
                  <c:v>0.98493216606741207</c:v>
                </c:pt>
                <c:pt idx="326">
                  <c:v>1.0016039241497978</c:v>
                </c:pt>
                <c:pt idx="327">
                  <c:v>1.0181177205910004</c:v>
                </c:pt>
                <c:pt idx="328">
                  <c:v>1.0348289156558368</c:v>
                </c:pt>
                <c:pt idx="329">
                  <c:v>1.0514998191327449</c:v>
                </c:pt>
                <c:pt idx="330">
                  <c:v>1.0684456183543516</c:v>
                </c:pt>
                <c:pt idx="331">
                  <c:v>1.0853619436861295</c:v>
                </c:pt>
                <c:pt idx="332">
                  <c:v>1.1024680087880168</c:v>
                </c:pt>
                <c:pt idx="333">
                  <c:v>1.1191238648106172</c:v>
                </c:pt>
                <c:pt idx="334">
                  <c:v>1.135959092124557</c:v>
                </c:pt>
                <c:pt idx="335">
                  <c:v>1.1526246394476192</c:v>
                </c:pt>
                <c:pt idx="336">
                  <c:v>1.1691157802357148</c:v>
                </c:pt>
                <c:pt idx="337">
                  <c:v>1.1854004831904525</c:v>
                </c:pt>
                <c:pt idx="338">
                  <c:v>1.2013698093431222</c:v>
                </c:pt>
                <c:pt idx="339">
                  <c:v>1.2173259902271121</c:v>
                </c:pt>
                <c:pt idx="340">
                  <c:v>1.2327420627207368</c:v>
                </c:pt>
                <c:pt idx="341">
                  <c:v>1.2478751096246044</c:v>
                </c:pt>
                <c:pt idx="342">
                  <c:v>1.2627832098507639</c:v>
                </c:pt>
                <c:pt idx="343">
                  <c:v>1.2772423727813584</c:v>
                </c:pt>
                <c:pt idx="344">
                  <c:v>1.2911245466122152</c:v>
                </c:pt>
                <c:pt idx="345">
                  <c:v>1.3044905277734877</c:v>
                </c:pt>
                <c:pt idx="346">
                  <c:v>1.3173110202068117</c:v>
                </c:pt>
                <c:pt idx="347">
                  <c:v>1.3295809157418985</c:v>
                </c:pt>
                <c:pt idx="348">
                  <c:v>1.3412168281439099</c:v>
                </c:pt>
                <c:pt idx="349">
                  <c:v>1.3521825181113625</c:v>
                </c:pt>
                <c:pt idx="350">
                  <c:v>1.3622750797831169</c:v>
                </c:pt>
                <c:pt idx="351">
                  <c:v>1.3713819191666505</c:v>
                </c:pt>
                <c:pt idx="352">
                  <c:v>1.3798310676895396</c:v>
                </c:pt>
                <c:pt idx="353">
                  <c:v>1.3873542269713663</c:v>
                </c:pt>
                <c:pt idx="354">
                  <c:v>1.3942765267678214</c:v>
                </c:pt>
                <c:pt idx="355">
                  <c:v>1.400934975810852</c:v>
                </c:pt>
                <c:pt idx="356">
                  <c:v>1.4070338033280381</c:v>
                </c:pt>
                <c:pt idx="357">
                  <c:v>1.4134338883818556</c:v>
                </c:pt>
                <c:pt idx="358">
                  <c:v>1.4201703657280693</c:v>
                </c:pt>
                <c:pt idx="359">
                  <c:v>1.4278105726759902</c:v>
                </c:pt>
                <c:pt idx="360">
                  <c:v>1.4369573306694496</c:v>
                </c:pt>
                <c:pt idx="361">
                  <c:v>1.4480102730394759</c:v>
                </c:pt>
                <c:pt idx="362">
                  <c:v>1.4614384957535633</c:v>
                </c:pt>
                <c:pt idx="363">
                  <c:v>1.4774685514050261</c:v>
                </c:pt>
                <c:pt idx="364">
                  <c:v>1.4965975763237089</c:v>
                </c:pt>
                <c:pt idx="365">
                  <c:v>1.5182243136704858</c:v>
                </c:pt>
                <c:pt idx="366">
                  <c:v>1.5420532148231239</c:v>
                </c:pt>
                <c:pt idx="367">
                  <c:v>1.5675556708947844</c:v>
                </c:pt>
                <c:pt idx="368">
                  <c:v>1.5938507257678849</c:v>
                </c:pt>
                <c:pt idx="369">
                  <c:v>1.6201985388932816</c:v>
                </c:pt>
                <c:pt idx="370">
                  <c:v>1.6461978041808059</c:v>
                </c:pt>
                <c:pt idx="371">
                  <c:v>1.6713765151752096</c:v>
                </c:pt>
                <c:pt idx="372">
                  <c:v>1.6951663483058692</c:v>
                </c:pt>
                <c:pt idx="373">
                  <c:v>1.7172126717939284</c:v>
                </c:pt>
                <c:pt idx="374">
                  <c:v>1.7370494450944154</c:v>
                </c:pt>
                <c:pt idx="375">
                  <c:v>1.7542259820035175</c:v>
                </c:pt>
                <c:pt idx="376">
                  <c:v>1.7684382946273829</c:v>
                </c:pt>
                <c:pt idx="377">
                  <c:v>1.779517127872229</c:v>
                </c:pt>
                <c:pt idx="378">
                  <c:v>1.7873754493316187</c:v>
                </c:pt>
                <c:pt idx="379">
                  <c:v>1.7919922351165836</c:v>
                </c:pt>
                <c:pt idx="380">
                  <c:v>1.7935529240865928</c:v>
                </c:pt>
                <c:pt idx="381">
                  <c:v>1.7924056987717154</c:v>
                </c:pt>
                <c:pt idx="382">
                  <c:v>1.7883310242794321</c:v>
                </c:pt>
                <c:pt idx="383">
                  <c:v>1.781439409209719</c:v>
                </c:pt>
                <c:pt idx="384">
                  <c:v>1.7721456056938516</c:v>
                </c:pt>
                <c:pt idx="385">
                  <c:v>1.7609198276346556</c:v>
                </c:pt>
                <c:pt idx="386">
                  <c:v>1.7480639251388312</c:v>
                </c:pt>
                <c:pt idx="387">
                  <c:v>1.7339672341023487</c:v>
                </c:pt>
                <c:pt idx="388">
                  <c:v>1.7189747539831508</c:v>
                </c:pt>
                <c:pt idx="389">
                  <c:v>1.7034977264668116</c:v>
                </c:pt>
                <c:pt idx="390">
                  <c:v>1.6875646307544601</c:v>
                </c:pt>
                <c:pt idx="391">
                  <c:v>1.6713024635135096</c:v>
                </c:pt>
                <c:pt idx="392">
                  <c:v>1.6548981612329694</c:v>
                </c:pt>
                <c:pt idx="393">
                  <c:v>1.6385291902434249</c:v>
                </c:pt>
                <c:pt idx="394">
                  <c:v>1.6221310948618037</c:v>
                </c:pt>
                <c:pt idx="395">
                  <c:v>1.6057358938767468</c:v>
                </c:pt>
                <c:pt idx="396">
                  <c:v>1.5893463058302726</c:v>
                </c:pt>
                <c:pt idx="397">
                  <c:v>1.5730805706525928</c:v>
                </c:pt>
                <c:pt idx="398">
                  <c:v>1.5569173158920224</c:v>
                </c:pt>
                <c:pt idx="399">
                  <c:v>1.5408798163541726</c:v>
                </c:pt>
                <c:pt idx="400">
                  <c:v>1.5249929478831741</c:v>
                </c:pt>
                <c:pt idx="401">
                  <c:v>1.5091621835089704</c:v>
                </c:pt>
                <c:pt idx="402">
                  <c:v>1.4935416951674825</c:v>
                </c:pt>
                <c:pt idx="403">
                  <c:v>1.4780323168508858</c:v>
                </c:pt>
                <c:pt idx="404">
                  <c:v>1.4627273377720988</c:v>
                </c:pt>
                <c:pt idx="405">
                  <c:v>1.4475611176714263</c:v>
                </c:pt>
                <c:pt idx="406">
                  <c:v>1.4326005449606836</c:v>
                </c:pt>
                <c:pt idx="407">
                  <c:v>1.4177705311169253</c:v>
                </c:pt>
                <c:pt idx="408">
                  <c:v>1.403154851398507</c:v>
                </c:pt>
                <c:pt idx="409">
                  <c:v>1.3887049557007383</c:v>
                </c:pt>
                <c:pt idx="410">
                  <c:v>1.3744550524099626</c:v>
                </c:pt>
                <c:pt idx="411">
                  <c:v>1.3603282880720524</c:v>
                </c:pt>
                <c:pt idx="412">
                  <c:v>1.3464116589290609</c:v>
                </c:pt>
                <c:pt idx="413">
                  <c:v>1.3327211642891277</c:v>
                </c:pt>
                <c:pt idx="414">
                  <c:v>1.3191685432293005</c:v>
                </c:pt>
                <c:pt idx="415">
                  <c:v>1.3057596722628217</c:v>
                </c:pt>
                <c:pt idx="416">
                  <c:v>1.2924111488378249</c:v>
                </c:pt>
                <c:pt idx="417">
                  <c:v>1.2794159661171263</c:v>
                </c:pt>
                <c:pt idx="418">
                  <c:v>1.266654962773224</c:v>
                </c:pt>
                <c:pt idx="419">
                  <c:v>1.2540402575617089</c:v>
                </c:pt>
                <c:pt idx="420">
                  <c:v>1.2414966733275101</c:v>
                </c:pt>
                <c:pt idx="421">
                  <c:v>1.229118455328952</c:v>
                </c:pt>
                <c:pt idx="422">
                  <c:v>1.2169308537410213</c:v>
                </c:pt>
                <c:pt idx="423">
                  <c:v>1.2049335223541449</c:v>
                </c:pt>
                <c:pt idx="424">
                  <c:v>1.1931245983544616</c:v>
                </c:pt>
                <c:pt idx="425">
                  <c:v>1.1815291821065035</c:v>
                </c:pt>
                <c:pt idx="426">
                  <c:v>1.1701443226433565</c:v>
                </c:pt>
                <c:pt idx="427">
                  <c:v>1.1588748984559969</c:v>
                </c:pt>
                <c:pt idx="428">
                  <c:v>1.1477999492012001</c:v>
                </c:pt>
                <c:pt idx="429">
                  <c:v>1.1369107274813759</c:v>
                </c:pt>
                <c:pt idx="430">
                  <c:v>1.1262288446064239</c:v>
                </c:pt>
                <c:pt idx="431">
                  <c:v>1.1157103380123794</c:v>
                </c:pt>
                <c:pt idx="432">
                  <c:v>1.1053398398052863</c:v>
                </c:pt>
                <c:pt idx="433">
                  <c:v>1.0949600024366659</c:v>
                </c:pt>
                <c:pt idx="434">
                  <c:v>1.0848978584613556</c:v>
                </c:pt>
                <c:pt idx="435">
                  <c:v>1.0750357259221908</c:v>
                </c:pt>
                <c:pt idx="436">
                  <c:v>1.0654303186203693</c:v>
                </c:pt>
                <c:pt idx="437">
                  <c:v>1.0559132239161488</c:v>
                </c:pt>
                <c:pt idx="438">
                  <c:v>1.0464561424125918</c:v>
                </c:pt>
                <c:pt idx="439">
                  <c:v>1.0371475036325548</c:v>
                </c:pt>
                <c:pt idx="440">
                  <c:v>1.0280422950907495</c:v>
                </c:pt>
                <c:pt idx="441">
                  <c:v>1.0190331639309986</c:v>
                </c:pt>
                <c:pt idx="442">
                  <c:v>1.0101302772151479</c:v>
                </c:pt>
                <c:pt idx="443">
                  <c:v>1.0013442304116014</c:v>
                </c:pt>
                <c:pt idx="444">
                  <c:v>0.99277436425535559</c:v>
                </c:pt>
                <c:pt idx="445">
                  <c:v>0.98425720170541608</c:v>
                </c:pt>
                <c:pt idx="446">
                  <c:v>0.97547776316587465</c:v>
                </c:pt>
                <c:pt idx="447">
                  <c:v>0.96656408409731043</c:v>
                </c:pt>
                <c:pt idx="448">
                  <c:v>0.95779877492999788</c:v>
                </c:pt>
                <c:pt idx="449">
                  <c:v>0.94953637337614261</c:v>
                </c:pt>
                <c:pt idx="450">
                  <c:v>0.9420576838413951</c:v>
                </c:pt>
                <c:pt idx="451">
                  <c:v>0.93515444721616847</c:v>
                </c:pt>
                <c:pt idx="452">
                  <c:v>0.92839585225671384</c:v>
                </c:pt>
                <c:pt idx="453">
                  <c:v>0.92158244039341641</c:v>
                </c:pt>
                <c:pt idx="454">
                  <c:v>0.9144489406985542</c:v>
                </c:pt>
                <c:pt idx="455">
                  <c:v>0.90735760813117294</c:v>
                </c:pt>
                <c:pt idx="456">
                  <c:v>0.90014856071934402</c:v>
                </c:pt>
                <c:pt idx="457">
                  <c:v>0.89326228588799128</c:v>
                </c:pt>
                <c:pt idx="458">
                  <c:v>0.88643431962893826</c:v>
                </c:pt>
                <c:pt idx="459">
                  <c:v>0.8797837800904158</c:v>
                </c:pt>
                <c:pt idx="460">
                  <c:v>0.87308798559028578</c:v>
                </c:pt>
                <c:pt idx="461">
                  <c:v>0.86675978349510818</c:v>
                </c:pt>
                <c:pt idx="462">
                  <c:v>0.86045779542347101</c:v>
                </c:pt>
                <c:pt idx="463">
                  <c:v>0.85460963809579515</c:v>
                </c:pt>
                <c:pt idx="464">
                  <c:v>0.84898920625116736</c:v>
                </c:pt>
                <c:pt idx="465">
                  <c:v>0.84354421194563511</c:v>
                </c:pt>
                <c:pt idx="466">
                  <c:v>0.83777776955373329</c:v>
                </c:pt>
                <c:pt idx="467">
                  <c:v>0.83199767723589624</c:v>
                </c:pt>
                <c:pt idx="468">
                  <c:v>0.82646354909280129</c:v>
                </c:pt>
                <c:pt idx="469">
                  <c:v>0.82118588260884551</c:v>
                </c:pt>
                <c:pt idx="470">
                  <c:v>0.81617499042880159</c:v>
                </c:pt>
                <c:pt idx="471">
                  <c:v>0.81130684008133613</c:v>
                </c:pt>
                <c:pt idx="472">
                  <c:v>0.80665472399186056</c:v>
                </c:pt>
                <c:pt idx="473">
                  <c:v>0.8018837071252396</c:v>
                </c:pt>
                <c:pt idx="474">
                  <c:v>0.79740604967638207</c:v>
                </c:pt>
                <c:pt idx="475">
                  <c:v>0.79274178583474864</c:v>
                </c:pt>
                <c:pt idx="476">
                  <c:v>0.78866321312085741</c:v>
                </c:pt>
                <c:pt idx="477">
                  <c:v>0.78454597405452264</c:v>
                </c:pt>
                <c:pt idx="478">
                  <c:v>0.78060530583896959</c:v>
                </c:pt>
                <c:pt idx="479">
                  <c:v>0.77611979905298778</c:v>
                </c:pt>
                <c:pt idx="480">
                  <c:v>0.77188132019009881</c:v>
                </c:pt>
                <c:pt idx="481">
                  <c:v>0.76782349800751681</c:v>
                </c:pt>
                <c:pt idx="482">
                  <c:v>0.76417613239033066</c:v>
                </c:pt>
                <c:pt idx="483">
                  <c:v>0.7606486195813561</c:v>
                </c:pt>
                <c:pt idx="484">
                  <c:v>0.75724415102197007</c:v>
                </c:pt>
                <c:pt idx="485">
                  <c:v>0.75365964728599866</c:v>
                </c:pt>
                <c:pt idx="486">
                  <c:v>0.7500453120117675</c:v>
                </c:pt>
                <c:pt idx="487">
                  <c:v>0.74686762785042948</c:v>
                </c:pt>
                <c:pt idx="488">
                  <c:v>0.74413645240124726</c:v>
                </c:pt>
                <c:pt idx="489">
                  <c:v>0.74115159885178505</c:v>
                </c:pt>
                <c:pt idx="490">
                  <c:v>0.73790792337463873</c:v>
                </c:pt>
                <c:pt idx="491">
                  <c:v>0.73479982958884693</c:v>
                </c:pt>
                <c:pt idx="492">
                  <c:v>0.73174988352726344</c:v>
                </c:pt>
                <c:pt idx="493">
                  <c:v>0.72900270927219002</c:v>
                </c:pt>
                <c:pt idx="494">
                  <c:v>0.7257483329955482</c:v>
                </c:pt>
                <c:pt idx="495">
                  <c:v>0.72279839687090519</c:v>
                </c:pt>
                <c:pt idx="496">
                  <c:v>0.71974549252957665</c:v>
                </c:pt>
                <c:pt idx="497">
                  <c:v>0.71700440704054702</c:v>
                </c:pt>
                <c:pt idx="498">
                  <c:v>0.71432975974523305</c:v>
                </c:pt>
                <c:pt idx="499">
                  <c:v>0.71231290868136543</c:v>
                </c:pt>
                <c:pt idx="500">
                  <c:v>0.709948016510761</c:v>
                </c:pt>
                <c:pt idx="501">
                  <c:v>0.70714418834244519</c:v>
                </c:pt>
                <c:pt idx="502">
                  <c:v>0.70415051683979912</c:v>
                </c:pt>
                <c:pt idx="503">
                  <c:v>0.70156798505592743</c:v>
                </c:pt>
                <c:pt idx="504">
                  <c:v>0.69931730102138234</c:v>
                </c:pt>
                <c:pt idx="505">
                  <c:v>0.69705489227257444</c:v>
                </c:pt>
                <c:pt idx="506">
                  <c:v>0.69486832798245612</c:v>
                </c:pt>
                <c:pt idx="507">
                  <c:v>0.69231804425927879</c:v>
                </c:pt>
                <c:pt idx="508">
                  <c:v>0.68993010401821808</c:v>
                </c:pt>
                <c:pt idx="509">
                  <c:v>0.68681495450731689</c:v>
                </c:pt>
                <c:pt idx="510">
                  <c:v>0.68412692561307542</c:v>
                </c:pt>
                <c:pt idx="511">
                  <c:v>0.68205477707380724</c:v>
                </c:pt>
                <c:pt idx="512">
                  <c:v>0.68060742899178794</c:v>
                </c:pt>
                <c:pt idx="513">
                  <c:v>0.67842732243386716</c:v>
                </c:pt>
                <c:pt idx="514">
                  <c:v>0.67605312465187151</c:v>
                </c:pt>
                <c:pt idx="515">
                  <c:v>0.67366587624570184</c:v>
                </c:pt>
                <c:pt idx="516">
                  <c:v>0.67145055421249467</c:v>
                </c:pt>
                <c:pt idx="517">
                  <c:v>0.66885164808251873</c:v>
                </c:pt>
                <c:pt idx="518">
                  <c:v>0.66576855071937979</c:v>
                </c:pt>
                <c:pt idx="519">
                  <c:v>0.66294661433262458</c:v>
                </c:pt>
                <c:pt idx="520">
                  <c:v>0.65982115805570496</c:v>
                </c:pt>
                <c:pt idx="521">
                  <c:v>0.65609820201283187</c:v>
                </c:pt>
                <c:pt idx="522">
                  <c:v>0.65137494391304318</c:v>
                </c:pt>
                <c:pt idx="523">
                  <c:v>0.64640372622306952</c:v>
                </c:pt>
                <c:pt idx="524">
                  <c:v>0.64137494519212546</c:v>
                </c:pt>
                <c:pt idx="525">
                  <c:v>0.63648789635336545</c:v>
                </c:pt>
                <c:pt idx="526">
                  <c:v>0.63134228648393276</c:v>
                </c:pt>
                <c:pt idx="527">
                  <c:v>0.62541535215440813</c:v>
                </c:pt>
                <c:pt idx="528">
                  <c:v>0.61878002450621472</c:v>
                </c:pt>
                <c:pt idx="529">
                  <c:v>0.61161711055433599</c:v>
                </c:pt>
                <c:pt idx="530">
                  <c:v>0.60357736815146679</c:v>
                </c:pt>
                <c:pt idx="531">
                  <c:v>0.59494473669508341</c:v>
                </c:pt>
                <c:pt idx="532">
                  <c:v>0.58636222330786569</c:v>
                </c:pt>
                <c:pt idx="533">
                  <c:v>0.57749179983722532</c:v>
                </c:pt>
                <c:pt idx="534">
                  <c:v>0.56867097800989674</c:v>
                </c:pt>
                <c:pt idx="535">
                  <c:v>0.55882852481701162</c:v>
                </c:pt>
                <c:pt idx="536">
                  <c:v>0.54838941813291819</c:v>
                </c:pt>
                <c:pt idx="537">
                  <c:v>0.53693702270467358</c:v>
                </c:pt>
                <c:pt idx="538">
                  <c:v>0.52556305827006689</c:v>
                </c:pt>
                <c:pt idx="539">
                  <c:v>0.51361707378787491</c:v>
                </c:pt>
                <c:pt idx="540">
                  <c:v>0.50105926221775143</c:v>
                </c:pt>
                <c:pt idx="541">
                  <c:v>0.48770386316372633</c:v>
                </c:pt>
                <c:pt idx="542">
                  <c:v>0.47436197603263075</c:v>
                </c:pt>
                <c:pt idx="543">
                  <c:v>0.45999525604739139</c:v>
                </c:pt>
                <c:pt idx="544">
                  <c:v>0.44653716707364377</c:v>
                </c:pt>
                <c:pt idx="545">
                  <c:v>0.43104194533588541</c:v>
                </c:pt>
                <c:pt idx="546">
                  <c:v>0.41396997174806127</c:v>
                </c:pt>
                <c:pt idx="547">
                  <c:v>0.3967222785037734</c:v>
                </c:pt>
                <c:pt idx="548">
                  <c:v>0.38003024796783064</c:v>
                </c:pt>
                <c:pt idx="549">
                  <c:v>0.36304759452109348</c:v>
                </c:pt>
                <c:pt idx="550">
                  <c:v>0.3447851226326607</c:v>
                </c:pt>
                <c:pt idx="551">
                  <c:v>0.32735893438633035</c:v>
                </c:pt>
                <c:pt idx="552">
                  <c:v>0.30920417967040753</c:v>
                </c:pt>
                <c:pt idx="553">
                  <c:v>0.29025726939451807</c:v>
                </c:pt>
                <c:pt idx="554">
                  <c:v>0.27160930137883205</c:v>
                </c:pt>
                <c:pt idx="555">
                  <c:v>0.25358028956218281</c:v>
                </c:pt>
                <c:pt idx="556">
                  <c:v>0.2355284469075489</c:v>
                </c:pt>
                <c:pt idx="557">
                  <c:v>0.21695720736109697</c:v>
                </c:pt>
                <c:pt idx="558">
                  <c:v>0.19865708695442263</c:v>
                </c:pt>
                <c:pt idx="559">
                  <c:v>0.17983892802318668</c:v>
                </c:pt>
                <c:pt idx="560">
                  <c:v>0.16256440652301901</c:v>
                </c:pt>
                <c:pt idx="561">
                  <c:v>0.14674801363063983</c:v>
                </c:pt>
                <c:pt idx="562">
                  <c:v>0.13097669160561715</c:v>
                </c:pt>
                <c:pt idx="563">
                  <c:v>0.11527759139590141</c:v>
                </c:pt>
                <c:pt idx="564">
                  <c:v>0.10105935490811552</c:v>
                </c:pt>
                <c:pt idx="565">
                  <c:v>8.7781417809542378E-2</c:v>
                </c:pt>
                <c:pt idx="566">
                  <c:v>7.5181854618691604E-2</c:v>
                </c:pt>
                <c:pt idx="567">
                  <c:v>6.3708559391417369E-2</c:v>
                </c:pt>
                <c:pt idx="568">
                  <c:v>5.3078443483419682E-2</c:v>
                </c:pt>
                <c:pt idx="569">
                  <c:v>4.3755126968679489E-2</c:v>
                </c:pt>
                <c:pt idx="570">
                  <c:v>3.382569395331033E-2</c:v>
                </c:pt>
                <c:pt idx="571">
                  <c:v>2.3663918197793475E-2</c:v>
                </c:pt>
                <c:pt idx="572">
                  <c:v>1.3679697291192561E-2</c:v>
                </c:pt>
                <c:pt idx="573">
                  <c:v>4.7511555910010198E-3</c:v>
                </c:pt>
                <c:pt idx="574">
                  <c:v>-1.7406615763012701E-3</c:v>
                </c:pt>
                <c:pt idx="575">
                  <c:v>-6.1230850587887945E-3</c:v>
                </c:pt>
                <c:pt idx="576">
                  <c:v>-9.6611452123985687E-3</c:v>
                </c:pt>
                <c:pt idx="577">
                  <c:v>-1.2780770091995148E-2</c:v>
                </c:pt>
                <c:pt idx="578">
                  <c:v>-1.4573525916998339E-2</c:v>
                </c:pt>
                <c:pt idx="579">
                  <c:v>-1.6373712875465501E-2</c:v>
                </c:pt>
                <c:pt idx="580">
                  <c:v>-1.8181392829336417E-2</c:v>
                </c:pt>
                <c:pt idx="581">
                  <c:v>-2.0451625295904902E-2</c:v>
                </c:pt>
                <c:pt idx="582">
                  <c:v>-2.0451625295904902E-2</c:v>
                </c:pt>
                <c:pt idx="583">
                  <c:v>-1.9996628416253676E-2</c:v>
                </c:pt>
                <c:pt idx="584">
                  <c:v>-1.9542107723899943E-2</c:v>
                </c:pt>
                <c:pt idx="585">
                  <c:v>-2.0451625295904902E-2</c:v>
                </c:pt>
                <c:pt idx="586">
                  <c:v>-2.0451625295904902E-2</c:v>
                </c:pt>
                <c:pt idx="587">
                  <c:v>-1.9088062223156451E-2</c:v>
                </c:pt>
                <c:pt idx="588">
                  <c:v>-1.8634490921455603E-2</c:v>
                </c:pt>
                <c:pt idx="589">
                  <c:v>-1.8181392829336417E-2</c:v>
                </c:pt>
                <c:pt idx="590">
                  <c:v>-1.6373712875465501E-2</c:v>
                </c:pt>
                <c:pt idx="591">
                  <c:v>-1.4124642691606345E-2</c:v>
                </c:pt>
                <c:pt idx="592">
                  <c:v>-1.1441043121384482E-2</c:v>
                </c:pt>
                <c:pt idx="593">
                  <c:v>-8.7739243075051505E-3</c:v>
                </c:pt>
                <c:pt idx="594">
                  <c:v>-7.4464821678643838E-3</c:v>
                </c:pt>
                <c:pt idx="595">
                  <c:v>-7.0049015686584892E-3</c:v>
                </c:pt>
                <c:pt idx="596">
                  <c:v>-7.0049015686584892E-3</c:v>
                </c:pt>
                <c:pt idx="597">
                  <c:v>-8.3309926200514969E-3</c:v>
                </c:pt>
                <c:pt idx="598">
                  <c:v>-9.2173081968621833E-3</c:v>
                </c:pt>
                <c:pt idx="599">
                  <c:v>-9.2173081968621833E-3</c:v>
                </c:pt>
                <c:pt idx="600">
                  <c:v>-9.2173081968621833E-3</c:v>
                </c:pt>
                <c:pt idx="601">
                  <c:v>-1.0550182333308195E-2</c:v>
                </c:pt>
                <c:pt idx="602">
                  <c:v>-1.322826573375516E-2</c:v>
                </c:pt>
                <c:pt idx="603">
                  <c:v>-1.5472686656207449E-2</c:v>
                </c:pt>
                <c:pt idx="604">
                  <c:v>-1.5922966097169242E-2</c:v>
                </c:pt>
                <c:pt idx="605">
                  <c:v>-1.5472686656207449E-2</c:v>
                </c:pt>
                <c:pt idx="606">
                  <c:v>-1.6373712875465501E-2</c:v>
                </c:pt>
                <c:pt idx="607">
                  <c:v>-1.8181392829336417E-2</c:v>
                </c:pt>
                <c:pt idx="608">
                  <c:v>-1.9996628416253676E-2</c:v>
                </c:pt>
                <c:pt idx="609">
                  <c:v>-2.3650020996726601E-2</c:v>
                </c:pt>
                <c:pt idx="610">
                  <c:v>-2.548830726267165E-2</c:v>
                </c:pt>
                <c:pt idx="611">
                  <c:v>-2.8724151261894745E-2</c:v>
                </c:pt>
                <c:pt idx="612">
                  <c:v>-3.1984286006358213E-2</c:v>
                </c:pt>
                <c:pt idx="613">
                  <c:v>-3.6212172654444715E-2</c:v>
                </c:pt>
                <c:pt idx="614">
                  <c:v>-4.0481623027001735E-2</c:v>
                </c:pt>
                <c:pt idx="615">
                  <c:v>-4.4793462458058257E-2</c:v>
                </c:pt>
                <c:pt idx="616">
                  <c:v>-4.7207556955907906E-2</c:v>
                </c:pt>
                <c:pt idx="617">
                  <c:v>-4.9635145623876928E-2</c:v>
                </c:pt>
                <c:pt idx="618">
                  <c:v>-5.1587034221398972E-2</c:v>
                </c:pt>
                <c:pt idx="619">
                  <c:v>-5.5024091587952087E-2</c:v>
                </c:pt>
                <c:pt idx="620">
                  <c:v>-5.7991946977686754E-2</c:v>
                </c:pt>
                <c:pt idx="621">
                  <c:v>-6.0980223551333534E-2</c:v>
                </c:pt>
                <c:pt idx="622">
                  <c:v>-6.1480274823508103E-2</c:v>
                </c:pt>
                <c:pt idx="623">
                  <c:v>-6.0980223551333534E-2</c:v>
                </c:pt>
                <c:pt idx="624">
                  <c:v>-5.9981844992336796E-2</c:v>
                </c:pt>
                <c:pt idx="625">
                  <c:v>-5.9981844992336796E-2</c:v>
                </c:pt>
                <c:pt idx="626">
                  <c:v>-5.9981844992336796E-2</c:v>
                </c:pt>
                <c:pt idx="627">
                  <c:v>-5.9483515067432782E-2</c:v>
                </c:pt>
                <c:pt idx="628">
                  <c:v>-5.8985756294430272E-2</c:v>
                </c:pt>
                <c:pt idx="629">
                  <c:v>-5.8488567365596968E-2</c:v>
                </c:pt>
                <c:pt idx="630">
                  <c:v>-5.9483515067432782E-2</c:v>
                </c:pt>
                <c:pt idx="631">
                  <c:v>-6.1480274823508103E-2</c:v>
                </c:pt>
                <c:pt idx="632">
                  <c:v>-6.3989204284790407E-2</c:v>
                </c:pt>
                <c:pt idx="633">
                  <c:v>-5.9483515067432782E-2</c:v>
                </c:pt>
                <c:pt idx="634">
                  <c:v>-5.1587034221398972E-2</c:v>
                </c:pt>
                <c:pt idx="635">
                  <c:v>-3.9529222465701036E-2</c:v>
                </c:pt>
                <c:pt idx="636">
                  <c:v>-3.1517051446064863E-2</c:v>
                </c:pt>
                <c:pt idx="637">
                  <c:v>-2.5949097207122653E-2</c:v>
                </c:pt>
                <c:pt idx="638">
                  <c:v>-2.502800570193105E-2</c:v>
                </c:pt>
                <c:pt idx="639">
                  <c:v>-2.3191662661933767E-2</c:v>
                </c:pt>
                <c:pt idx="640">
                  <c:v>-2.181948306258609E-2</c:v>
                </c:pt>
                <c:pt idx="641">
                  <c:v>-1.9088062223156451E-2</c:v>
                </c:pt>
                <c:pt idx="642">
                  <c:v>-1.8181392829336417E-2</c:v>
                </c:pt>
                <c:pt idx="643">
                  <c:v>-1.9088062223156451E-2</c:v>
                </c:pt>
                <c:pt idx="644">
                  <c:v>-1.9996628416253676E-2</c:v>
                </c:pt>
                <c:pt idx="645">
                  <c:v>-1.9088062223156451E-2</c:v>
                </c:pt>
                <c:pt idx="646">
                  <c:v>-1.8634490921455603E-2</c:v>
                </c:pt>
                <c:pt idx="647">
                  <c:v>-1.8634490921455603E-2</c:v>
                </c:pt>
                <c:pt idx="648">
                  <c:v>-1.8181392829336417E-2</c:v>
                </c:pt>
                <c:pt idx="649">
                  <c:v>-1.9996628416253676E-2</c:v>
                </c:pt>
                <c:pt idx="650">
                  <c:v>-2.2276394711152253E-2</c:v>
                </c:pt>
                <c:pt idx="651">
                  <c:v>-2.5949097207122653E-2</c:v>
                </c:pt>
                <c:pt idx="652">
                  <c:v>-2.8260409112221711E-2</c:v>
                </c:pt>
                <c:pt idx="653">
                  <c:v>-3.1050319018657353E-2</c:v>
                </c:pt>
                <c:pt idx="654">
                  <c:v>-3.1050319018657353E-2</c:v>
                </c:pt>
                <c:pt idx="655">
                  <c:v>-3.1050319018657353E-2</c:v>
                </c:pt>
                <c:pt idx="656">
                  <c:v>-3.0118356253500032E-2</c:v>
                </c:pt>
                <c:pt idx="657">
                  <c:v>-3.1517051446064863E-2</c:v>
                </c:pt>
                <c:pt idx="658">
                  <c:v>-3.2920265855502902E-2</c:v>
                </c:pt>
                <c:pt idx="659">
                  <c:v>-3.7157318798757548E-2</c:v>
                </c:pt>
                <c:pt idx="660">
                  <c:v>-4.0958607678906384E-2</c:v>
                </c:pt>
                <c:pt idx="661">
                  <c:v>-4.5275209020937013E-2</c:v>
                </c:pt>
                <c:pt idx="662">
                  <c:v>-4.9635145623876928E-2</c:v>
                </c:pt>
                <c:pt idx="663">
                  <c:v>-5.6011124926228104E-2</c:v>
                </c:pt>
                <c:pt idx="664">
                  <c:v>-6.2482107982653363E-2</c:v>
                </c:pt>
                <c:pt idx="665">
                  <c:v>-6.7019178076801841E-2</c:v>
                </c:pt>
                <c:pt idx="666">
                  <c:v>-7.1092309756047342E-2</c:v>
                </c:pt>
                <c:pt idx="667">
                  <c:v>-7.1092309756047342E-2</c:v>
                </c:pt>
                <c:pt idx="668">
                  <c:v>-7.1604147743286189E-2</c:v>
                </c:pt>
                <c:pt idx="669">
                  <c:v>-6.9560405233299899E-2</c:v>
                </c:pt>
                <c:pt idx="670">
                  <c:v>-6.7526235322846781E-2</c:v>
                </c:pt>
                <c:pt idx="671">
                  <c:v>-6.4996848546345243E-2</c:v>
                </c:pt>
                <c:pt idx="672">
                  <c:v>-6.2983892535185784E-2</c:v>
                </c:pt>
                <c:pt idx="673">
                  <c:v>-5.8985756294430272E-2</c:v>
                </c:pt>
                <c:pt idx="674">
                  <c:v>-5.7495893831919269E-2</c:v>
                </c:pt>
                <c:pt idx="675">
                  <c:v>-5.403929642243141E-2</c:v>
                </c:pt>
                <c:pt idx="676">
                  <c:v>-5.3547734986926908E-2</c:v>
                </c:pt>
                <c:pt idx="677">
                  <c:v>-5.1098239029786302E-2</c:v>
                </c:pt>
                <c:pt idx="678">
                  <c:v>-4.7691990337874794E-2</c:v>
                </c:pt>
                <c:pt idx="679">
                  <c:v>-4.4312249686494193E-2</c:v>
                </c:pt>
                <c:pt idx="680">
                  <c:v>-4.0005161671583807E-2</c:v>
                </c:pt>
                <c:pt idx="681">
                  <c:v>-3.4328028779893278E-2</c:v>
                </c:pt>
                <c:pt idx="682">
                  <c:v>-3.0118356253500032E-2</c:v>
                </c:pt>
                <c:pt idx="683">
                  <c:v>-2.8724151261894745E-2</c:v>
                </c:pt>
                <c:pt idx="684">
                  <c:v>-2.6410376572743116E-2</c:v>
                </c:pt>
                <c:pt idx="685">
                  <c:v>-2.6410376572743116E-2</c:v>
                </c:pt>
                <c:pt idx="686">
                  <c:v>-2.6410376572743116E-2</c:v>
                </c:pt>
                <c:pt idx="687">
                  <c:v>-2.7334407733889104E-2</c:v>
                </c:pt>
                <c:pt idx="688">
                  <c:v>-2.8260409112221711E-2</c:v>
                </c:pt>
                <c:pt idx="689">
                  <c:v>-2.9653123769906618E-2</c:v>
                </c:pt>
                <c:pt idx="690">
                  <c:v>-2.7797161620935564E-2</c:v>
                </c:pt>
                <c:pt idx="691">
                  <c:v>-3.1050319018657353E-2</c:v>
                </c:pt>
                <c:pt idx="692">
                  <c:v>-3.385826726096737E-2</c:v>
                </c:pt>
                <c:pt idx="693">
                  <c:v>-3.5740369803151061E-2</c:v>
                </c:pt>
                <c:pt idx="694">
                  <c:v>-3.7157318798757548E-2</c:v>
                </c:pt>
                <c:pt idx="695">
                  <c:v>-3.8578905933551705E-2</c:v>
                </c:pt>
                <c:pt idx="696">
                  <c:v>-4.0005161671583807E-2</c:v>
                </c:pt>
                <c:pt idx="697">
                  <c:v>-4.2392712939904729E-2</c:v>
                </c:pt>
                <c:pt idx="698">
                  <c:v>-4.6240308266771224E-2</c:v>
                </c:pt>
                <c:pt idx="699">
                  <c:v>-4.6240308266771224E-2</c:v>
                </c:pt>
                <c:pt idx="700">
                  <c:v>-4.5275209020937013E-2</c:v>
                </c:pt>
                <c:pt idx="701">
                  <c:v>-4.4793462458058257E-2</c:v>
                </c:pt>
                <c:pt idx="702">
                  <c:v>-4.5757490560675115E-2</c:v>
                </c:pt>
                <c:pt idx="703">
                  <c:v>-4.4312249686494193E-2</c:v>
                </c:pt>
                <c:pt idx="704">
                  <c:v>-4.3831569524636682E-2</c:v>
                </c:pt>
                <c:pt idx="705">
                  <c:v>-4.1436116778032536E-2</c:v>
                </c:pt>
                <c:pt idx="706">
                  <c:v>-3.7630664329978893E-2</c:v>
                </c:pt>
                <c:pt idx="707">
                  <c:v>-3.2920265855502902E-2</c:v>
                </c:pt>
                <c:pt idx="708">
                  <c:v>-2.7334407733889104E-2</c:v>
                </c:pt>
                <c:pt idx="709">
                  <c:v>-2.181948306258609E-2</c:v>
                </c:pt>
                <c:pt idx="710">
                  <c:v>-1.9088062223156451E-2</c:v>
                </c:pt>
                <c:pt idx="711">
                  <c:v>-1.7276612331454656E-2</c:v>
                </c:pt>
                <c:pt idx="712">
                  <c:v>-1.3676222949234686E-2</c:v>
                </c:pt>
                <c:pt idx="713">
                  <c:v>-1.0995384301463193E-2</c:v>
                </c:pt>
                <c:pt idx="714">
                  <c:v>-7.8885122130503398E-3</c:v>
                </c:pt>
                <c:pt idx="715">
                  <c:v>-6.5637695023882739E-3</c:v>
                </c:pt>
                <c:pt idx="716">
                  <c:v>-3.9263455147246756E-3</c:v>
                </c:pt>
                <c:pt idx="717">
                  <c:v>-2.176919254274547E-3</c:v>
                </c:pt>
                <c:pt idx="718">
                  <c:v>0</c:v>
                </c:pt>
                <c:pt idx="719">
                  <c:v>4.340774793185929E-4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DA9D-4F4C-AD99-694859AD07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41616392"/>
        <c:axId val="941617704"/>
      </c:scatterChart>
      <c:valAx>
        <c:axId val="9416163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VOLUME</a:t>
                </a:r>
                <a:r>
                  <a:rPr lang="en-US" baseline="0"/>
                  <a:t> (CC)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1617704"/>
        <c:crosses val="autoZero"/>
        <c:crossBetween val="midCat"/>
      </c:valAx>
      <c:valAx>
        <c:axId val="941617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LOG</a:t>
                </a:r>
                <a:r>
                  <a:rPr lang="en-US" baseline="0"/>
                  <a:t> P (BAR)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161639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2441012747918546"/>
          <c:y val="0.90801643036968338"/>
          <c:w val="0.55873515232848714"/>
          <c:h val="9.198356963031667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COMBUSTION</a:t>
            </a:r>
            <a:r>
              <a:rPr lang="en-US" baseline="0"/>
              <a:t> TEMP VS. VOLUME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'TASK 1'!$T$1:$T$5</c:f>
              <c:strCache>
                <c:ptCount val="5"/>
                <c:pt idx="0">
                  <c:v>0.0814</c:v>
                </c:pt>
                <c:pt idx="1">
                  <c:v>0.138</c:v>
                </c:pt>
                <c:pt idx="4">
                  <c:v>Temp (K)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'TASK 1'!$B$6:$B$3989</c:f>
              <c:numCache>
                <c:formatCode>0.000</c:formatCode>
                <c:ptCount val="3984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'TASK 1'!$T$6:$T$3989</c:f>
              <c:numCache>
                <c:formatCode>0.000</c:formatCode>
                <c:ptCount val="3984"/>
                <c:pt idx="0">
                  <c:v>299.8723145018044</c:v>
                </c:pt>
                <c:pt idx="1">
                  <c:v>299.42601254285256</c:v>
                </c:pt>
                <c:pt idx="2">
                  <c:v>298.63146149447766</c:v>
                </c:pt>
                <c:pt idx="3">
                  <c:v>297.55508058587429</c:v>
                </c:pt>
                <c:pt idx="4">
                  <c:v>296.68489545678011</c:v>
                </c:pt>
                <c:pt idx="5">
                  <c:v>296.49007079136868</c:v>
                </c:pt>
                <c:pt idx="6">
                  <c:v>296.84417984143101</c:v>
                </c:pt>
                <c:pt idx="7">
                  <c:v>296.77723423049076</c:v>
                </c:pt>
                <c:pt idx="8">
                  <c:v>296.16362532172707</c:v>
                </c:pt>
                <c:pt idx="9">
                  <c:v>295.53335611361325</c:v>
                </c:pt>
                <c:pt idx="10">
                  <c:v>295.21914426309854</c:v>
                </c:pt>
                <c:pt idx="11">
                  <c:v>295.13838588779419</c:v>
                </c:pt>
                <c:pt idx="12">
                  <c:v>295.44357314524638</c:v>
                </c:pt>
                <c:pt idx="13">
                  <c:v>296.45718144518298</c:v>
                </c:pt>
                <c:pt idx="14">
                  <c:v>297.881671920337</c:v>
                </c:pt>
                <c:pt idx="15">
                  <c:v>299.39516530416239</c:v>
                </c:pt>
                <c:pt idx="16">
                  <c:v>300.39786545225957</c:v>
                </c:pt>
                <c:pt idx="17">
                  <c:v>301.07217949439956</c:v>
                </c:pt>
                <c:pt idx="18">
                  <c:v>301.68504005321148</c:v>
                </c:pt>
                <c:pt idx="19">
                  <c:v>301.92958559677487</c:v>
                </c:pt>
                <c:pt idx="20">
                  <c:v>301.93941561732782</c:v>
                </c:pt>
                <c:pt idx="21">
                  <c:v>301.6916229960076</c:v>
                </c:pt>
                <c:pt idx="22">
                  <c:v>300.97761469667984</c:v>
                </c:pt>
                <c:pt idx="23">
                  <c:v>300.5492731365706</c:v>
                </c:pt>
                <c:pt idx="24">
                  <c:v>300.27545315760557</c:v>
                </c:pt>
                <c:pt idx="25">
                  <c:v>300.28965912279182</c:v>
                </c:pt>
                <c:pt idx="26">
                  <c:v>300.5303233937239</c:v>
                </c:pt>
                <c:pt idx="27">
                  <c:v>300.97912408048086</c:v>
                </c:pt>
                <c:pt idx="28">
                  <c:v>301.8291227867233</c:v>
                </c:pt>
                <c:pt idx="29">
                  <c:v>302.79454496010408</c:v>
                </c:pt>
                <c:pt idx="30">
                  <c:v>304.39600751495561</c:v>
                </c:pt>
                <c:pt idx="31">
                  <c:v>305.29695109545747</c:v>
                </c:pt>
                <c:pt idx="32">
                  <c:v>306.37323687482973</c:v>
                </c:pt>
                <c:pt idx="33">
                  <c:v>307.43016068468694</c:v>
                </c:pt>
                <c:pt idx="34">
                  <c:v>308.45907844889126</c:v>
                </c:pt>
                <c:pt idx="35">
                  <c:v>308.86554662778292</c:v>
                </c:pt>
                <c:pt idx="36">
                  <c:v>309.31499419331175</c:v>
                </c:pt>
                <c:pt idx="37">
                  <c:v>309.46342750366182</c:v>
                </c:pt>
                <c:pt idx="38">
                  <c:v>310.17243834737951</c:v>
                </c:pt>
                <c:pt idx="39">
                  <c:v>310.820642586541</c:v>
                </c:pt>
                <c:pt idx="40">
                  <c:v>310.96588589667294</c:v>
                </c:pt>
                <c:pt idx="41">
                  <c:v>311.91523122998797</c:v>
                </c:pt>
                <c:pt idx="42">
                  <c:v>310.76386946138592</c:v>
                </c:pt>
                <c:pt idx="43">
                  <c:v>309.98167887111282</c:v>
                </c:pt>
                <c:pt idx="44">
                  <c:v>308.41818556339081</c:v>
                </c:pt>
                <c:pt idx="45">
                  <c:v>308.80517761769011</c:v>
                </c:pt>
                <c:pt idx="46">
                  <c:v>307.63363576818506</c:v>
                </c:pt>
                <c:pt idx="47">
                  <c:v>306.36542359397731</c:v>
                </c:pt>
                <c:pt idx="48">
                  <c:v>305.14708450469129</c:v>
                </c:pt>
                <c:pt idx="49">
                  <c:v>305.65842314801148</c:v>
                </c:pt>
                <c:pt idx="50">
                  <c:v>306.97437751236299</c:v>
                </c:pt>
                <c:pt idx="51">
                  <c:v>307.40875660767642</c:v>
                </c:pt>
                <c:pt idx="52">
                  <c:v>308.17201648094903</c:v>
                </c:pt>
                <c:pt idx="53">
                  <c:v>309.55373685377447</c:v>
                </c:pt>
                <c:pt idx="54">
                  <c:v>310.24946131487371</c:v>
                </c:pt>
                <c:pt idx="55">
                  <c:v>311.22229722633602</c:v>
                </c:pt>
                <c:pt idx="56">
                  <c:v>311.36314556598848</c:v>
                </c:pt>
                <c:pt idx="57">
                  <c:v>311.18956642886894</c:v>
                </c:pt>
                <c:pt idx="58">
                  <c:v>310.5809676596129</c:v>
                </c:pt>
                <c:pt idx="59">
                  <c:v>310.71440226118375</c:v>
                </c:pt>
                <c:pt idx="60">
                  <c:v>310.82431457486365</c:v>
                </c:pt>
                <c:pt idx="61">
                  <c:v>311.53631881838839</c:v>
                </c:pt>
                <c:pt idx="62">
                  <c:v>312.67632849873894</c:v>
                </c:pt>
                <c:pt idx="63">
                  <c:v>313.28852315293278</c:v>
                </c:pt>
                <c:pt idx="64">
                  <c:v>314.33980262840799</c:v>
                </c:pt>
                <c:pt idx="65">
                  <c:v>315.2911076238849</c:v>
                </c:pt>
                <c:pt idx="66">
                  <c:v>317.06094257593725</c:v>
                </c:pt>
                <c:pt idx="67">
                  <c:v>318.51724426599048</c:v>
                </c:pt>
                <c:pt idx="68">
                  <c:v>319.9987869120443</c:v>
                </c:pt>
                <c:pt idx="69">
                  <c:v>321.87153900831203</c:v>
                </c:pt>
                <c:pt idx="70">
                  <c:v>322.78526161553282</c:v>
                </c:pt>
                <c:pt idx="71">
                  <c:v>323.69898422275361</c:v>
                </c:pt>
                <c:pt idx="72">
                  <c:v>325.00429045516421</c:v>
                </c:pt>
                <c:pt idx="73">
                  <c:v>325.79545490290985</c:v>
                </c:pt>
                <c:pt idx="74">
                  <c:v>325.64197974330835</c:v>
                </c:pt>
                <c:pt idx="75">
                  <c:v>324.63211319313064</c:v>
                </c:pt>
                <c:pt idx="76">
                  <c:v>323.42119418387495</c:v>
                </c:pt>
                <c:pt idx="77">
                  <c:v>322.98603502886601</c:v>
                </c:pt>
                <c:pt idx="78">
                  <c:v>323.65524380226719</c:v>
                </c:pt>
                <c:pt idx="79">
                  <c:v>324.90529897722126</c:v>
                </c:pt>
                <c:pt idx="80">
                  <c:v>325.42415917175163</c:v>
                </c:pt>
                <c:pt idx="81">
                  <c:v>326.08424188091038</c:v>
                </c:pt>
                <c:pt idx="82">
                  <c:v>326.58707597096503</c:v>
                </c:pt>
                <c:pt idx="83">
                  <c:v>328.47084403220089</c:v>
                </c:pt>
                <c:pt idx="84">
                  <c:v>330.85582264461294</c:v>
                </c:pt>
                <c:pt idx="85">
                  <c:v>334.2406982637774</c:v>
                </c:pt>
                <c:pt idx="86">
                  <c:v>337.53374880707946</c:v>
                </c:pt>
                <c:pt idx="87">
                  <c:v>341.05326399807609</c:v>
                </c:pt>
                <c:pt idx="88">
                  <c:v>344.47293788999815</c:v>
                </c:pt>
                <c:pt idx="89">
                  <c:v>347.78831843482737</c:v>
                </c:pt>
                <c:pt idx="90">
                  <c:v>350.81890742936469</c:v>
                </c:pt>
                <c:pt idx="91">
                  <c:v>353.38106106383401</c:v>
                </c:pt>
                <c:pt idx="92">
                  <c:v>357.19927569871788</c:v>
                </c:pt>
                <c:pt idx="93">
                  <c:v>359.66339548950458</c:v>
                </c:pt>
                <c:pt idx="94">
                  <c:v>360.18274401408826</c:v>
                </c:pt>
                <c:pt idx="95">
                  <c:v>360.13533160527913</c:v>
                </c:pt>
                <c:pt idx="96">
                  <c:v>359.87552099108933</c:v>
                </c:pt>
                <c:pt idx="97">
                  <c:v>360.87743473754227</c:v>
                </c:pt>
                <c:pt idx="98">
                  <c:v>362.62189555267042</c:v>
                </c:pt>
                <c:pt idx="99">
                  <c:v>364.18403168336124</c:v>
                </c:pt>
                <c:pt idx="100">
                  <c:v>367.09676190244261</c:v>
                </c:pt>
                <c:pt idx="101">
                  <c:v>369.84724604680969</c:v>
                </c:pt>
                <c:pt idx="102">
                  <c:v>371.25215258424265</c:v>
                </c:pt>
                <c:pt idx="103">
                  <c:v>371.66499442162188</c:v>
                </c:pt>
                <c:pt idx="104">
                  <c:v>372.65669763059725</c:v>
                </c:pt>
                <c:pt idx="105">
                  <c:v>377.27647750916663</c:v>
                </c:pt>
                <c:pt idx="106">
                  <c:v>381.95710204398472</c:v>
                </c:pt>
                <c:pt idx="107">
                  <c:v>386.6940430836483</c:v>
                </c:pt>
                <c:pt idx="108">
                  <c:v>391.07739511304652</c:v>
                </c:pt>
                <c:pt idx="109">
                  <c:v>395.92304983807736</c:v>
                </c:pt>
                <c:pt idx="110">
                  <c:v>400.61721443346357</c:v>
                </c:pt>
                <c:pt idx="111">
                  <c:v>404.71489972364327</c:v>
                </c:pt>
                <c:pt idx="112">
                  <c:v>406.48774710134893</c:v>
                </c:pt>
                <c:pt idx="113">
                  <c:v>406.94921265974739</c:v>
                </c:pt>
                <c:pt idx="114">
                  <c:v>405.85611437425518</c:v>
                </c:pt>
                <c:pt idx="115">
                  <c:v>405.15740285529756</c:v>
                </c:pt>
                <c:pt idx="116">
                  <c:v>405.30126362060332</c:v>
                </c:pt>
                <c:pt idx="117">
                  <c:v>406.98850737416433</c:v>
                </c:pt>
                <c:pt idx="118">
                  <c:v>407.99351599160434</c:v>
                </c:pt>
                <c:pt idx="119">
                  <c:v>409.43814849596879</c:v>
                </c:pt>
                <c:pt idx="120">
                  <c:v>411.56121096720807</c:v>
                </c:pt>
                <c:pt idx="121">
                  <c:v>414.37699181584202</c:v>
                </c:pt>
                <c:pt idx="122">
                  <c:v>417.20662982248132</c:v>
                </c:pt>
                <c:pt idx="123">
                  <c:v>420.74300191323914</c:v>
                </c:pt>
                <c:pt idx="124">
                  <c:v>424.7678435801468</c:v>
                </c:pt>
                <c:pt idx="125">
                  <c:v>428.57892986464253</c:v>
                </c:pt>
                <c:pt idx="126">
                  <c:v>432.17083840055045</c:v>
                </c:pt>
                <c:pt idx="127">
                  <c:v>437.21642305973154</c:v>
                </c:pt>
                <c:pt idx="128">
                  <c:v>442.53473688269378</c:v>
                </c:pt>
                <c:pt idx="129">
                  <c:v>448.85637236473008</c:v>
                </c:pt>
                <c:pt idx="130">
                  <c:v>453.75240753058222</c:v>
                </c:pt>
                <c:pt idx="131">
                  <c:v>456.71562600361341</c:v>
                </c:pt>
                <c:pt idx="132">
                  <c:v>460.16965423188094</c:v>
                </c:pt>
                <c:pt idx="133">
                  <c:v>461.89529848508607</c:v>
                </c:pt>
                <c:pt idx="134">
                  <c:v>461.11288592660696</c:v>
                </c:pt>
                <c:pt idx="135">
                  <c:v>458.54577923016859</c:v>
                </c:pt>
                <c:pt idx="136">
                  <c:v>456.92725683319611</c:v>
                </c:pt>
                <c:pt idx="137">
                  <c:v>456.78299652511953</c:v>
                </c:pt>
                <c:pt idx="138">
                  <c:v>457.87607578476548</c:v>
                </c:pt>
                <c:pt idx="139">
                  <c:v>460.2330229837296</c:v>
                </c:pt>
                <c:pt idx="140">
                  <c:v>464.11726364698586</c:v>
                </c:pt>
                <c:pt idx="141">
                  <c:v>469.80963194880985</c:v>
                </c:pt>
                <c:pt idx="142">
                  <c:v>475.51810880044331</c:v>
                </c:pt>
                <c:pt idx="143">
                  <c:v>480.98664436330137</c:v>
                </c:pt>
                <c:pt idx="144">
                  <c:v>486.73146692318585</c:v>
                </c:pt>
                <c:pt idx="145">
                  <c:v>493.53802049007538</c:v>
                </c:pt>
                <c:pt idx="146">
                  <c:v>497.73932053883232</c:v>
                </c:pt>
                <c:pt idx="147">
                  <c:v>500.89034314001549</c:v>
                </c:pt>
                <c:pt idx="148">
                  <c:v>502.70988628632227</c:v>
                </c:pt>
                <c:pt idx="149">
                  <c:v>506.10923423252024</c:v>
                </c:pt>
                <c:pt idx="150">
                  <c:v>507.10606173608062</c:v>
                </c:pt>
                <c:pt idx="151">
                  <c:v>509.14268978788976</c:v>
                </c:pt>
                <c:pt idx="152">
                  <c:v>510.36843627330859</c:v>
                </c:pt>
                <c:pt idx="153">
                  <c:v>512.10519162071296</c:v>
                </c:pt>
                <c:pt idx="154">
                  <c:v>513.55075004959417</c:v>
                </c:pt>
                <c:pt idx="155">
                  <c:v>512.82776789279364</c:v>
                </c:pt>
                <c:pt idx="156">
                  <c:v>512.33988177592823</c:v>
                </c:pt>
                <c:pt idx="157">
                  <c:v>512.6366215576536</c:v>
                </c:pt>
                <c:pt idx="158">
                  <c:v>512.90404885228497</c:v>
                </c:pt>
                <c:pt idx="159">
                  <c:v>512.87589059986215</c:v>
                </c:pt>
                <c:pt idx="160">
                  <c:v>512.00549618645937</c:v>
                </c:pt>
                <c:pt idx="161">
                  <c:v>513.01323818380797</c:v>
                </c:pt>
                <c:pt idx="162">
                  <c:v>516.46836356920824</c:v>
                </c:pt>
                <c:pt idx="163">
                  <c:v>520.45415151575116</c:v>
                </c:pt>
                <c:pt idx="164">
                  <c:v>523.87430105382896</c:v>
                </c:pt>
                <c:pt idx="165">
                  <c:v>527.83642718960857</c:v>
                </c:pt>
                <c:pt idx="166">
                  <c:v>530.67860322891443</c:v>
                </c:pt>
                <c:pt idx="167">
                  <c:v>534.60052775160671</c:v>
                </c:pt>
                <c:pt idx="168">
                  <c:v>537.40954174093099</c:v>
                </c:pt>
                <c:pt idx="169">
                  <c:v>540.47036914707905</c:v>
                </c:pt>
                <c:pt idx="170">
                  <c:v>542.68280870196554</c:v>
                </c:pt>
                <c:pt idx="171">
                  <c:v>544.03755042483454</c:v>
                </c:pt>
                <c:pt idx="172">
                  <c:v>545.92979132959226</c:v>
                </c:pt>
                <c:pt idx="173">
                  <c:v>548.34800175342207</c:v>
                </c:pt>
                <c:pt idx="174">
                  <c:v>550.74406609223831</c:v>
                </c:pt>
                <c:pt idx="175">
                  <c:v>552.55575156405143</c:v>
                </c:pt>
                <c:pt idx="176">
                  <c:v>555.45442168276759</c:v>
                </c:pt>
                <c:pt idx="177">
                  <c:v>558.60727710713786</c:v>
                </c:pt>
                <c:pt idx="178">
                  <c:v>563.95905105167276</c:v>
                </c:pt>
                <c:pt idx="179">
                  <c:v>569.83554515137735</c:v>
                </c:pt>
                <c:pt idx="180">
                  <c:v>577.36064785289523</c:v>
                </c:pt>
                <c:pt idx="181">
                  <c:v>584.28821214376649</c:v>
                </c:pt>
                <c:pt idx="182">
                  <c:v>588.96985773233223</c:v>
                </c:pt>
                <c:pt idx="183">
                  <c:v>593.33578842853103</c:v>
                </c:pt>
                <c:pt idx="184">
                  <c:v>596.5588999610859</c:v>
                </c:pt>
                <c:pt idx="185">
                  <c:v>600.02748296172058</c:v>
                </c:pt>
                <c:pt idx="186">
                  <c:v>603.18525339636722</c:v>
                </c:pt>
                <c:pt idx="187">
                  <c:v>603.52851771407768</c:v>
                </c:pt>
                <c:pt idx="188">
                  <c:v>603.84078258632803</c:v>
                </c:pt>
                <c:pt idx="189">
                  <c:v>603.83745940518611</c:v>
                </c:pt>
                <c:pt idx="190">
                  <c:v>606.8534872854076</c:v>
                </c:pt>
                <c:pt idx="191">
                  <c:v>608.71952325795564</c:v>
                </c:pt>
                <c:pt idx="192">
                  <c:v>608.06595373015671</c:v>
                </c:pt>
                <c:pt idx="193">
                  <c:v>607.65020093830412</c:v>
                </c:pt>
                <c:pt idx="194">
                  <c:v>606.93605311610395</c:v>
                </c:pt>
                <c:pt idx="195">
                  <c:v>605.63438716227233</c:v>
                </c:pt>
                <c:pt idx="196">
                  <c:v>605.12024537760726</c:v>
                </c:pt>
                <c:pt idx="197">
                  <c:v>606.77536716078066</c:v>
                </c:pt>
                <c:pt idx="198">
                  <c:v>607.56382993836144</c:v>
                </c:pt>
                <c:pt idx="199">
                  <c:v>605.57807065742679</c:v>
                </c:pt>
                <c:pt idx="200">
                  <c:v>602.21167547690197</c:v>
                </c:pt>
                <c:pt idx="201">
                  <c:v>600.99356469777069</c:v>
                </c:pt>
                <c:pt idx="202">
                  <c:v>599.74714345944687</c:v>
                </c:pt>
                <c:pt idx="203">
                  <c:v>599.55566734297213</c:v>
                </c:pt>
                <c:pt idx="204">
                  <c:v>597.97277401404267</c:v>
                </c:pt>
                <c:pt idx="205">
                  <c:v>596.90222135633485</c:v>
                </c:pt>
                <c:pt idx="206">
                  <c:v>597.94509140777575</c:v>
                </c:pt>
                <c:pt idx="207">
                  <c:v>599.75922487180401</c:v>
                </c:pt>
                <c:pt idx="208">
                  <c:v>603.92581543508572</c:v>
                </c:pt>
                <c:pt idx="209">
                  <c:v>608.55716302816381</c:v>
                </c:pt>
                <c:pt idx="210">
                  <c:v>614.72576094506212</c:v>
                </c:pt>
                <c:pt idx="211">
                  <c:v>620.27977963503872</c:v>
                </c:pt>
                <c:pt idx="212">
                  <c:v>626.80603175134695</c:v>
                </c:pt>
                <c:pt idx="213">
                  <c:v>632.99305937129475</c:v>
                </c:pt>
                <c:pt idx="214">
                  <c:v>638.29973571831204</c:v>
                </c:pt>
                <c:pt idx="215">
                  <c:v>642.47957461251963</c:v>
                </c:pt>
                <c:pt idx="216">
                  <c:v>645.27283520116418</c:v>
                </c:pt>
                <c:pt idx="217">
                  <c:v>646.70168893705397</c:v>
                </c:pt>
                <c:pt idx="218">
                  <c:v>649.88000094368203</c:v>
                </c:pt>
                <c:pt idx="219">
                  <c:v>655.04222672416029</c:v>
                </c:pt>
                <c:pt idx="220">
                  <c:v>660.35831452311345</c:v>
                </c:pt>
                <c:pt idx="221">
                  <c:v>665.06697047137936</c:v>
                </c:pt>
                <c:pt idx="222">
                  <c:v>668.65511823168208</c:v>
                </c:pt>
                <c:pt idx="223">
                  <c:v>669.8903776402168</c:v>
                </c:pt>
                <c:pt idx="224">
                  <c:v>671.29938107653834</c:v>
                </c:pt>
                <c:pt idx="225">
                  <c:v>671.13466798376271</c:v>
                </c:pt>
                <c:pt idx="226">
                  <c:v>670.15488763842586</c:v>
                </c:pt>
                <c:pt idx="227">
                  <c:v>667.64739526017979</c:v>
                </c:pt>
                <c:pt idx="228">
                  <c:v>664.60133191070736</c:v>
                </c:pt>
                <c:pt idx="229">
                  <c:v>662.50656087281459</c:v>
                </c:pt>
                <c:pt idx="230">
                  <c:v>659.87357401282497</c:v>
                </c:pt>
                <c:pt idx="231">
                  <c:v>656.24561149830834</c:v>
                </c:pt>
                <c:pt idx="232">
                  <c:v>654.75460666472861</c:v>
                </c:pt>
                <c:pt idx="233">
                  <c:v>651.77656705748291</c:v>
                </c:pt>
                <c:pt idx="234">
                  <c:v>649.00536376656964</c:v>
                </c:pt>
                <c:pt idx="235">
                  <c:v>646.1999900558244</c:v>
                </c:pt>
                <c:pt idx="236">
                  <c:v>644.06649507890154</c:v>
                </c:pt>
                <c:pt idx="237">
                  <c:v>642.82504592839291</c:v>
                </c:pt>
                <c:pt idx="238">
                  <c:v>646.17238989489124</c:v>
                </c:pt>
                <c:pt idx="239">
                  <c:v>651.69660776772037</c:v>
                </c:pt>
                <c:pt idx="240">
                  <c:v>652.26837249867208</c:v>
                </c:pt>
                <c:pt idx="241">
                  <c:v>654.79941887455277</c:v>
                </c:pt>
                <c:pt idx="242">
                  <c:v>648.40838978936108</c:v>
                </c:pt>
                <c:pt idx="243">
                  <c:v>650.09474567009806</c:v>
                </c:pt>
                <c:pt idx="244">
                  <c:v>654.56129138311826</c:v>
                </c:pt>
                <c:pt idx="245">
                  <c:v>656.23440527487787</c:v>
                </c:pt>
                <c:pt idx="246">
                  <c:v>661.93791638064488</c:v>
                </c:pt>
                <c:pt idx="247">
                  <c:v>663.99275850924641</c:v>
                </c:pt>
                <c:pt idx="248">
                  <c:v>663.77461449830366</c:v>
                </c:pt>
                <c:pt idx="249">
                  <c:v>660.88650372424604</c:v>
                </c:pt>
                <c:pt idx="250">
                  <c:v>662.41239561786574</c:v>
                </c:pt>
                <c:pt idx="251">
                  <c:v>665.89227362921315</c:v>
                </c:pt>
                <c:pt idx="252">
                  <c:v>667.97720196265561</c:v>
                </c:pt>
                <c:pt idx="253">
                  <c:v>671.75302067018674</c:v>
                </c:pt>
                <c:pt idx="254">
                  <c:v>674.5497693306404</c:v>
                </c:pt>
                <c:pt idx="255">
                  <c:v>675.75779006932009</c:v>
                </c:pt>
                <c:pt idx="256">
                  <c:v>667.62451350911192</c:v>
                </c:pt>
                <c:pt idx="257">
                  <c:v>666.47124281393792</c:v>
                </c:pt>
                <c:pt idx="258">
                  <c:v>675.22587814427493</c:v>
                </c:pt>
                <c:pt idx="259">
                  <c:v>683.29073776143423</c:v>
                </c:pt>
                <c:pt idx="260">
                  <c:v>688.75406024242488</c:v>
                </c:pt>
                <c:pt idx="261">
                  <c:v>693.58634613950369</c:v>
                </c:pt>
                <c:pt idx="262">
                  <c:v>697.05999635718467</c:v>
                </c:pt>
                <c:pt idx="263">
                  <c:v>698.82469433075448</c:v>
                </c:pt>
                <c:pt idx="264">
                  <c:v>698.92882278718002</c:v>
                </c:pt>
                <c:pt idx="265">
                  <c:v>700.68925262924517</c:v>
                </c:pt>
                <c:pt idx="266">
                  <c:v>704.42901101621874</c:v>
                </c:pt>
                <c:pt idx="267">
                  <c:v>707.20310623575938</c:v>
                </c:pt>
                <c:pt idx="268">
                  <c:v>710.27607213180306</c:v>
                </c:pt>
                <c:pt idx="269">
                  <c:v>711.72501716131319</c:v>
                </c:pt>
                <c:pt idx="270">
                  <c:v>711.75528728266795</c:v>
                </c:pt>
                <c:pt idx="271">
                  <c:v>710.10740166301127</c:v>
                </c:pt>
                <c:pt idx="272">
                  <c:v>708.98492112898873</c:v>
                </c:pt>
                <c:pt idx="273">
                  <c:v>708.70487335635721</c:v>
                </c:pt>
                <c:pt idx="274">
                  <c:v>709.37106336215629</c:v>
                </c:pt>
                <c:pt idx="275">
                  <c:v>711.89167089040461</c:v>
                </c:pt>
                <c:pt idx="276">
                  <c:v>713.67899693709251</c:v>
                </c:pt>
                <c:pt idx="277">
                  <c:v>714.90739435708633</c:v>
                </c:pt>
                <c:pt idx="278">
                  <c:v>716.50557178248846</c:v>
                </c:pt>
                <c:pt idx="279">
                  <c:v>718.27603458746648</c:v>
                </c:pt>
                <c:pt idx="280">
                  <c:v>722.30762408783755</c:v>
                </c:pt>
                <c:pt idx="281">
                  <c:v>725.42174923122911</c:v>
                </c:pt>
                <c:pt idx="282">
                  <c:v>728.17969784926777</c:v>
                </c:pt>
                <c:pt idx="283">
                  <c:v>730.21689667646388</c:v>
                </c:pt>
                <c:pt idx="284">
                  <c:v>732.34680211039768</c:v>
                </c:pt>
                <c:pt idx="285">
                  <c:v>735.09375378931441</c:v>
                </c:pt>
                <c:pt idx="286">
                  <c:v>738.98895334000008</c:v>
                </c:pt>
                <c:pt idx="287">
                  <c:v>742.74755999864033</c:v>
                </c:pt>
                <c:pt idx="288">
                  <c:v>746.35576100087133</c:v>
                </c:pt>
                <c:pt idx="289">
                  <c:v>747.88897784529013</c:v>
                </c:pt>
                <c:pt idx="290">
                  <c:v>749.46246606423233</c:v>
                </c:pt>
                <c:pt idx="291">
                  <c:v>751.40079391051165</c:v>
                </c:pt>
                <c:pt idx="292">
                  <c:v>754.55680128340759</c:v>
                </c:pt>
                <c:pt idx="293">
                  <c:v>757.72909478067754</c:v>
                </c:pt>
                <c:pt idx="294">
                  <c:v>760.9169641040628</c:v>
                </c:pt>
                <c:pt idx="295">
                  <c:v>763.32673973606336</c:v>
                </c:pt>
                <c:pt idx="296">
                  <c:v>766.51478663401326</c:v>
                </c:pt>
                <c:pt idx="297">
                  <c:v>770.11015153198662</c:v>
                </c:pt>
                <c:pt idx="298">
                  <c:v>773.28534964178152</c:v>
                </c:pt>
                <c:pt idx="299">
                  <c:v>775.22876373095335</c:v>
                </c:pt>
                <c:pt idx="300">
                  <c:v>775.88912548585665</c:v>
                </c:pt>
                <c:pt idx="301">
                  <c:v>776.42708763000371</c:v>
                </c:pt>
                <c:pt idx="302">
                  <c:v>778.82216262481597</c:v>
                </c:pt>
                <c:pt idx="303">
                  <c:v>782.70597203555769</c:v>
                </c:pt>
                <c:pt idx="304">
                  <c:v>787.38506181877972</c:v>
                </c:pt>
                <c:pt idx="305">
                  <c:v>790.42174542605983</c:v>
                </c:pt>
                <c:pt idx="306">
                  <c:v>793.41795471645662</c:v>
                </c:pt>
                <c:pt idx="307">
                  <c:v>796.12070301262872</c:v>
                </c:pt>
                <c:pt idx="308">
                  <c:v>799.38508160565982</c:v>
                </c:pt>
                <c:pt idx="309">
                  <c:v>803.79464490921646</c:v>
                </c:pt>
                <c:pt idx="310">
                  <c:v>808.54347710277466</c:v>
                </c:pt>
                <c:pt idx="311">
                  <c:v>813.29080625448069</c:v>
                </c:pt>
                <c:pt idx="312">
                  <c:v>818.03218031631616</c:v>
                </c:pt>
                <c:pt idx="313">
                  <c:v>822.96461192600941</c:v>
                </c:pt>
                <c:pt idx="314">
                  <c:v>827.43167767882665</c:v>
                </c:pt>
                <c:pt idx="315">
                  <c:v>831.1605532817556</c:v>
                </c:pt>
                <c:pt idx="316">
                  <c:v>834.68093097778137</c:v>
                </c:pt>
                <c:pt idx="317">
                  <c:v>839.03642916829654</c:v>
                </c:pt>
                <c:pt idx="318">
                  <c:v>841.69882998656033</c:v>
                </c:pt>
                <c:pt idx="319">
                  <c:v>844.93208863710515</c:v>
                </c:pt>
                <c:pt idx="320">
                  <c:v>850.15627525681077</c:v>
                </c:pt>
                <c:pt idx="321">
                  <c:v>854.06810973905169</c:v>
                </c:pt>
                <c:pt idx="322">
                  <c:v>857.8620727619392</c:v>
                </c:pt>
                <c:pt idx="323">
                  <c:v>863.28393158204233</c:v>
                </c:pt>
                <c:pt idx="324">
                  <c:v>869.72264577983913</c:v>
                </c:pt>
                <c:pt idx="325">
                  <c:v>875.42235171635969</c:v>
                </c:pt>
                <c:pt idx="326">
                  <c:v>882.72829569513601</c:v>
                </c:pt>
                <c:pt idx="327">
                  <c:v>888.36272395323613</c:v>
                </c:pt>
                <c:pt idx="328">
                  <c:v>893.29722938016835</c:v>
                </c:pt>
                <c:pt idx="329">
                  <c:v>900.4150648172531</c:v>
                </c:pt>
                <c:pt idx="330">
                  <c:v>907.20866812480756</c:v>
                </c:pt>
                <c:pt idx="331">
                  <c:v>912.83672272442016</c:v>
                </c:pt>
                <c:pt idx="332">
                  <c:v>919.65872527844965</c:v>
                </c:pt>
                <c:pt idx="333">
                  <c:v>924.39829822684203</c:v>
                </c:pt>
                <c:pt idx="334">
                  <c:v>929.3460583266492</c:v>
                </c:pt>
                <c:pt idx="335">
                  <c:v>936.25911223879427</c:v>
                </c:pt>
                <c:pt idx="336">
                  <c:v>941.32653222750048</c:v>
                </c:pt>
                <c:pt idx="337">
                  <c:v>946.97328923395867</c:v>
                </c:pt>
                <c:pt idx="338">
                  <c:v>952.36707224697284</c:v>
                </c:pt>
                <c:pt idx="339">
                  <c:v>958.38320337411983</c:v>
                </c:pt>
                <c:pt idx="340">
                  <c:v>964.0023729035421</c:v>
                </c:pt>
                <c:pt idx="341">
                  <c:v>970.11514264564812</c:v>
                </c:pt>
                <c:pt idx="342">
                  <c:v>974.89529772405228</c:v>
                </c:pt>
                <c:pt idx="343">
                  <c:v>981.43798182955595</c:v>
                </c:pt>
                <c:pt idx="344">
                  <c:v>986.56287889972782</c:v>
                </c:pt>
                <c:pt idx="345">
                  <c:v>993.31979403379921</c:v>
                </c:pt>
                <c:pt idx="346">
                  <c:v>997.96144095163743</c:v>
                </c:pt>
                <c:pt idx="347">
                  <c:v>1003.5194931210152</c:v>
                </c:pt>
                <c:pt idx="348">
                  <c:v>1008.8245078774614</c:v>
                </c:pt>
                <c:pt idx="349">
                  <c:v>1015.4874036214051</c:v>
                </c:pt>
                <c:pt idx="350">
                  <c:v>1021.7933808319927</c:v>
                </c:pt>
                <c:pt idx="351">
                  <c:v>1029.0654397786307</c:v>
                </c:pt>
                <c:pt idx="352">
                  <c:v>1036.4190244763709</c:v>
                </c:pt>
                <c:pt idx="353">
                  <c:v>1046.8836521304129</c:v>
                </c:pt>
                <c:pt idx="354">
                  <c:v>1058.6708868530388</c:v>
                </c:pt>
                <c:pt idx="355">
                  <c:v>1072.6326489609605</c:v>
                </c:pt>
                <c:pt idx="356">
                  <c:v>1089.2432401168342</c:v>
                </c:pt>
                <c:pt idx="357">
                  <c:v>1109.4561279206578</c:v>
                </c:pt>
                <c:pt idx="358">
                  <c:v>1133.4669170975385</c:v>
                </c:pt>
                <c:pt idx="359">
                  <c:v>1161.8862992598188</c:v>
                </c:pt>
                <c:pt idx="360">
                  <c:v>1194.9769071888784</c:v>
                </c:pt>
                <c:pt idx="361">
                  <c:v>1233.2614633260328</c:v>
                </c:pt>
                <c:pt idx="362">
                  <c:v>1277.0781203783051</c:v>
                </c:pt>
                <c:pt idx="363">
                  <c:v>1325.8776211908357</c:v>
                </c:pt>
                <c:pt idx="364">
                  <c:v>1379.2060788339745</c:v>
                </c:pt>
                <c:pt idx="365">
                  <c:v>1437.1372691974595</c:v>
                </c:pt>
                <c:pt idx="366">
                  <c:v>1499.2204953518592</c:v>
                </c:pt>
                <c:pt idx="367">
                  <c:v>1564.312849346247</c:v>
                </c:pt>
                <c:pt idx="368">
                  <c:v>1632.6836039823381</c:v>
                </c:pt>
                <c:pt idx="369">
                  <c:v>1703.7200445661424</c:v>
                </c:pt>
                <c:pt idx="370">
                  <c:v>1776.8607247173143</c:v>
                </c:pt>
                <c:pt idx="371">
                  <c:v>1850.8276085830416</c:v>
                </c:pt>
                <c:pt idx="372">
                  <c:v>1925.4223136646672</c:v>
                </c:pt>
                <c:pt idx="373">
                  <c:v>2000.2168789190077</c:v>
                </c:pt>
                <c:pt idx="374">
                  <c:v>2073.3794451352942</c:v>
                </c:pt>
                <c:pt idx="375">
                  <c:v>2144.5574253311643</c:v>
                </c:pt>
                <c:pt idx="376">
                  <c:v>2213.4999003045659</c:v>
                </c:pt>
                <c:pt idx="377">
                  <c:v>2278.3021735634093</c:v>
                </c:pt>
                <c:pt idx="378">
                  <c:v>2338.2570924549582</c:v>
                </c:pt>
                <c:pt idx="379">
                  <c:v>2394.2889008794004</c:v>
                </c:pt>
                <c:pt idx="380">
                  <c:v>2444.463665960935</c:v>
                </c:pt>
                <c:pt idx="381">
                  <c:v>2489.6154617725097</c:v>
                </c:pt>
                <c:pt idx="382">
                  <c:v>2529.4442570609995</c:v>
                </c:pt>
                <c:pt idx="383">
                  <c:v>2563.222541518202</c:v>
                </c:pt>
                <c:pt idx="384">
                  <c:v>2592.2707469242819</c:v>
                </c:pt>
                <c:pt idx="385">
                  <c:v>2615.536312730118</c:v>
                </c:pt>
                <c:pt idx="386">
                  <c:v>2632.8778261626198</c:v>
                </c:pt>
                <c:pt idx="387">
                  <c:v>2646.1577907288834</c:v>
                </c:pt>
                <c:pt idx="388">
                  <c:v>2656.9534427395597</c:v>
                </c:pt>
                <c:pt idx="389">
                  <c:v>2663.0288774294108</c:v>
                </c:pt>
                <c:pt idx="390">
                  <c:v>2665.3850889623204</c:v>
                </c:pt>
                <c:pt idx="391">
                  <c:v>2666.4296269462807</c:v>
                </c:pt>
                <c:pt idx="392">
                  <c:v>2665.2925028526088</c:v>
                </c:pt>
                <c:pt idx="393">
                  <c:v>2660.7520163591844</c:v>
                </c:pt>
                <c:pt idx="394">
                  <c:v>2655.2101298171542</c:v>
                </c:pt>
                <c:pt idx="395">
                  <c:v>2647.5800615219769</c:v>
                </c:pt>
                <c:pt idx="396">
                  <c:v>2637.9236264480578</c:v>
                </c:pt>
                <c:pt idx="397">
                  <c:v>2627.6673318102512</c:v>
                </c:pt>
                <c:pt idx="398">
                  <c:v>2615.1581676943165</c:v>
                </c:pt>
                <c:pt idx="399">
                  <c:v>2602.2424592961052</c:v>
                </c:pt>
                <c:pt idx="400">
                  <c:v>2588.4826502039828</c:v>
                </c:pt>
                <c:pt idx="401">
                  <c:v>2574.2557248771323</c:v>
                </c:pt>
                <c:pt idx="402">
                  <c:v>2559.790126651254</c:v>
                </c:pt>
                <c:pt idx="403">
                  <c:v>2544.8671661078142</c:v>
                </c:pt>
                <c:pt idx="404">
                  <c:v>2530.5788063234818</c:v>
                </c:pt>
                <c:pt idx="405">
                  <c:v>2515.6476519822654</c:v>
                </c:pt>
                <c:pt idx="406">
                  <c:v>2501.3662810254482</c:v>
                </c:pt>
                <c:pt idx="407">
                  <c:v>2486.4908216781005</c:v>
                </c:pt>
                <c:pt idx="408">
                  <c:v>2471.2114562991537</c:v>
                </c:pt>
                <c:pt idx="409">
                  <c:v>2455.9619297890472</c:v>
                </c:pt>
                <c:pt idx="410">
                  <c:v>2440.8578875831245</c:v>
                </c:pt>
                <c:pt idx="411">
                  <c:v>2424.5887152378768</c:v>
                </c:pt>
                <c:pt idx="412">
                  <c:v>2409.1877873854078</c:v>
                </c:pt>
                <c:pt idx="413">
                  <c:v>2392.5920427315436</c:v>
                </c:pt>
                <c:pt idx="414">
                  <c:v>2375.9828087527017</c:v>
                </c:pt>
                <c:pt idx="415">
                  <c:v>2359.6441159653236</c:v>
                </c:pt>
                <c:pt idx="416">
                  <c:v>2343.4842915003178</c:v>
                </c:pt>
                <c:pt idx="417">
                  <c:v>2327.6562460838472</c:v>
                </c:pt>
                <c:pt idx="418">
                  <c:v>2312.0863940846361</c:v>
                </c:pt>
                <c:pt idx="419">
                  <c:v>2297.8421235279711</c:v>
                </c:pt>
                <c:pt idx="420">
                  <c:v>2284.3514921083329</c:v>
                </c:pt>
                <c:pt idx="421">
                  <c:v>2271.0243561273119</c:v>
                </c:pt>
                <c:pt idx="422">
                  <c:v>2259.8108648236457</c:v>
                </c:pt>
                <c:pt idx="423">
                  <c:v>2249.1029283060452</c:v>
                </c:pt>
                <c:pt idx="424">
                  <c:v>2238.4791874999682</c:v>
                </c:pt>
                <c:pt idx="425">
                  <c:v>2228.0542414192169</c:v>
                </c:pt>
                <c:pt idx="426">
                  <c:v>2218.7544141231647</c:v>
                </c:pt>
                <c:pt idx="427">
                  <c:v>2210.0247533869815</c:v>
                </c:pt>
                <c:pt idx="428">
                  <c:v>2201.2758702041556</c:v>
                </c:pt>
                <c:pt idx="429">
                  <c:v>2191.1465096704574</c:v>
                </c:pt>
                <c:pt idx="430">
                  <c:v>2180.6011046152648</c:v>
                </c:pt>
                <c:pt idx="431">
                  <c:v>2168.9891486720217</c:v>
                </c:pt>
                <c:pt idx="432">
                  <c:v>2158.2527938820999</c:v>
                </c:pt>
                <c:pt idx="433">
                  <c:v>2147.2386490532995</c:v>
                </c:pt>
                <c:pt idx="434">
                  <c:v>2136.0157780074414</c:v>
                </c:pt>
                <c:pt idx="435">
                  <c:v>2123.5605014299827</c:v>
                </c:pt>
                <c:pt idx="436">
                  <c:v>2113.443038392129</c:v>
                </c:pt>
                <c:pt idx="437">
                  <c:v>2103.1384181048943</c:v>
                </c:pt>
                <c:pt idx="438">
                  <c:v>2093.0012950259343</c:v>
                </c:pt>
                <c:pt idx="439">
                  <c:v>2084.1450109411298</c:v>
                </c:pt>
                <c:pt idx="440">
                  <c:v>2075.2655850853607</c:v>
                </c:pt>
                <c:pt idx="441">
                  <c:v>2066.8864628820966</c:v>
                </c:pt>
                <c:pt idx="442">
                  <c:v>2057.8618381098358</c:v>
                </c:pt>
                <c:pt idx="443">
                  <c:v>2048.3769020138484</c:v>
                </c:pt>
                <c:pt idx="444">
                  <c:v>2038.5458921168567</c:v>
                </c:pt>
                <c:pt idx="445">
                  <c:v>2027.7692786363091</c:v>
                </c:pt>
                <c:pt idx="446">
                  <c:v>2016.8668662604778</c:v>
                </c:pt>
                <c:pt idx="447">
                  <c:v>2004.0126620811845</c:v>
                </c:pt>
                <c:pt idx="448">
                  <c:v>1992.1734804563973</c:v>
                </c:pt>
                <c:pt idx="449">
                  <c:v>1981.1719307378023</c:v>
                </c:pt>
                <c:pt idx="450">
                  <c:v>1971.5341790448824</c:v>
                </c:pt>
                <c:pt idx="451">
                  <c:v>1963.4223572972749</c:v>
                </c:pt>
                <c:pt idx="452">
                  <c:v>1954.359756935936</c:v>
                </c:pt>
                <c:pt idx="453">
                  <c:v>1946.7200552206168</c:v>
                </c:pt>
                <c:pt idx="454">
                  <c:v>1938.9797194626294</c:v>
                </c:pt>
                <c:pt idx="455">
                  <c:v>1930.93121573128</c:v>
                </c:pt>
                <c:pt idx="456">
                  <c:v>1923.8185680082681</c:v>
                </c:pt>
                <c:pt idx="457">
                  <c:v>1914.4315769686807</c:v>
                </c:pt>
                <c:pt idx="458">
                  <c:v>1904.0433444292069</c:v>
                </c:pt>
                <c:pt idx="459">
                  <c:v>1893.7961631717458</c:v>
                </c:pt>
                <c:pt idx="460">
                  <c:v>1886.4714153149437</c:v>
                </c:pt>
                <c:pt idx="461">
                  <c:v>1883.4978911752039</c:v>
                </c:pt>
                <c:pt idx="462">
                  <c:v>1878.9618313620024</c:v>
                </c:pt>
                <c:pt idx="463">
                  <c:v>1873.4333834093607</c:v>
                </c:pt>
                <c:pt idx="464">
                  <c:v>1869.5083005961942</c:v>
                </c:pt>
                <c:pt idx="465">
                  <c:v>1868.6726093263178</c:v>
                </c:pt>
                <c:pt idx="466">
                  <c:v>1868.9971014757464</c:v>
                </c:pt>
                <c:pt idx="467">
                  <c:v>1868.2180501501016</c:v>
                </c:pt>
                <c:pt idx="468">
                  <c:v>1867.2527167640033</c:v>
                </c:pt>
                <c:pt idx="469">
                  <c:v>1866.5945556653137</c:v>
                </c:pt>
                <c:pt idx="470">
                  <c:v>1864.723167088026</c:v>
                </c:pt>
                <c:pt idx="471">
                  <c:v>1862.117850150406</c:v>
                </c:pt>
                <c:pt idx="472">
                  <c:v>1860.4276764165254</c:v>
                </c:pt>
                <c:pt idx="473">
                  <c:v>1858.463695387577</c:v>
                </c:pt>
                <c:pt idx="474">
                  <c:v>1854.3598457232185</c:v>
                </c:pt>
                <c:pt idx="475">
                  <c:v>1847.6367014662083</c:v>
                </c:pt>
                <c:pt idx="476">
                  <c:v>1841.714982930011</c:v>
                </c:pt>
                <c:pt idx="477">
                  <c:v>1836.7220618131989</c:v>
                </c:pt>
                <c:pt idx="478">
                  <c:v>1832.4234255351214</c:v>
                </c:pt>
                <c:pt idx="479">
                  <c:v>1827.2579082832449</c:v>
                </c:pt>
                <c:pt idx="480">
                  <c:v>1821.4501609079236</c:v>
                </c:pt>
                <c:pt idx="481">
                  <c:v>1815.9234506492382</c:v>
                </c:pt>
                <c:pt idx="482">
                  <c:v>1811.900701825416</c:v>
                </c:pt>
                <c:pt idx="483">
                  <c:v>1808.1713505763314</c:v>
                </c:pt>
                <c:pt idx="484">
                  <c:v>1805.0316737214507</c:v>
                </c:pt>
                <c:pt idx="485">
                  <c:v>1802.5042739660976</c:v>
                </c:pt>
                <c:pt idx="486">
                  <c:v>1801.3259842831292</c:v>
                </c:pt>
                <c:pt idx="487">
                  <c:v>1799.3736724398696</c:v>
                </c:pt>
                <c:pt idx="488">
                  <c:v>1797.6068372295733</c:v>
                </c:pt>
                <c:pt idx="489">
                  <c:v>1796.2800254489723</c:v>
                </c:pt>
                <c:pt idx="490">
                  <c:v>1795.1255370996394</c:v>
                </c:pt>
                <c:pt idx="491">
                  <c:v>1791.2906875332003</c:v>
                </c:pt>
                <c:pt idx="492">
                  <c:v>1784.9066536174732</c:v>
                </c:pt>
                <c:pt idx="493">
                  <c:v>1776.7255651056848</c:v>
                </c:pt>
                <c:pt idx="494">
                  <c:v>1767.4385295202496</c:v>
                </c:pt>
                <c:pt idx="495">
                  <c:v>1756.8654355168412</c:v>
                </c:pt>
                <c:pt idx="496">
                  <c:v>1745.4244965634252</c:v>
                </c:pt>
                <c:pt idx="497">
                  <c:v>1733.9105047024286</c:v>
                </c:pt>
                <c:pt idx="498">
                  <c:v>1722.0424291591646</c:v>
                </c:pt>
                <c:pt idx="499">
                  <c:v>1709.3884910373047</c:v>
                </c:pt>
                <c:pt idx="500">
                  <c:v>1696.3880922555675</c:v>
                </c:pt>
                <c:pt idx="501">
                  <c:v>1685.6558026547907</c:v>
                </c:pt>
                <c:pt idx="502">
                  <c:v>1678.2276937173615</c:v>
                </c:pt>
                <c:pt idx="503">
                  <c:v>1671.0748126715182</c:v>
                </c:pt>
                <c:pt idx="504">
                  <c:v>1663.165692289662</c:v>
                </c:pt>
                <c:pt idx="505">
                  <c:v>1655.5434436172854</c:v>
                </c:pt>
                <c:pt idx="506">
                  <c:v>1650.0200375138954</c:v>
                </c:pt>
                <c:pt idx="507">
                  <c:v>1646.3945737271838</c:v>
                </c:pt>
                <c:pt idx="508">
                  <c:v>1639.6418062275909</c:v>
                </c:pt>
                <c:pt idx="509">
                  <c:v>1630.3314956902655</c:v>
                </c:pt>
                <c:pt idx="510">
                  <c:v>1618.9105592431879</c:v>
                </c:pt>
                <c:pt idx="511">
                  <c:v>1606.9663232374585</c:v>
                </c:pt>
                <c:pt idx="512">
                  <c:v>1593.4955801690819</c:v>
                </c:pt>
                <c:pt idx="513">
                  <c:v>1577.0882928640901</c:v>
                </c:pt>
                <c:pt idx="514">
                  <c:v>1560.9544069694468</c:v>
                </c:pt>
                <c:pt idx="515">
                  <c:v>1545.703986244567</c:v>
                </c:pt>
                <c:pt idx="516">
                  <c:v>1530.2097175904858</c:v>
                </c:pt>
                <c:pt idx="517">
                  <c:v>1515.0487944462795</c:v>
                </c:pt>
                <c:pt idx="518">
                  <c:v>1501.8297886913415</c:v>
                </c:pt>
                <c:pt idx="519">
                  <c:v>1490.6013177047425</c:v>
                </c:pt>
                <c:pt idx="520">
                  <c:v>1477.2933724606203</c:v>
                </c:pt>
                <c:pt idx="521">
                  <c:v>1458.5944029511879</c:v>
                </c:pt>
                <c:pt idx="522">
                  <c:v>1437.5447457462017</c:v>
                </c:pt>
                <c:pt idx="523">
                  <c:v>1419.5649722501694</c:v>
                </c:pt>
                <c:pt idx="524">
                  <c:v>1407.9729046581867</c:v>
                </c:pt>
                <c:pt idx="525">
                  <c:v>1397.3592094989203</c:v>
                </c:pt>
                <c:pt idx="526">
                  <c:v>1385.4778158632942</c:v>
                </c:pt>
                <c:pt idx="527">
                  <c:v>1370.9503709532662</c:v>
                </c:pt>
                <c:pt idx="528">
                  <c:v>1356.3063166316847</c:v>
                </c:pt>
                <c:pt idx="529">
                  <c:v>1341.7762271290305</c:v>
                </c:pt>
                <c:pt idx="530">
                  <c:v>1326.2842415764969</c:v>
                </c:pt>
                <c:pt idx="531">
                  <c:v>1307.5937956461762</c:v>
                </c:pt>
                <c:pt idx="532">
                  <c:v>1288.7975786947054</c:v>
                </c:pt>
                <c:pt idx="533">
                  <c:v>1272.0723568152866</c:v>
                </c:pt>
                <c:pt idx="534">
                  <c:v>1252.7345628088847</c:v>
                </c:pt>
                <c:pt idx="535">
                  <c:v>1231.0406143471118</c:v>
                </c:pt>
                <c:pt idx="536">
                  <c:v>1212.292875251839</c:v>
                </c:pt>
                <c:pt idx="537">
                  <c:v>1196.5005730584885</c:v>
                </c:pt>
                <c:pt idx="538">
                  <c:v>1186.7281374000954</c:v>
                </c:pt>
                <c:pt idx="539">
                  <c:v>1178.5151742539206</c:v>
                </c:pt>
                <c:pt idx="540">
                  <c:v>1169.4046477859245</c:v>
                </c:pt>
                <c:pt idx="541">
                  <c:v>1158.5037891875356</c:v>
                </c:pt>
                <c:pt idx="542">
                  <c:v>1144.7655617469886</c:v>
                </c:pt>
                <c:pt idx="543">
                  <c:v>1126.2100661439888</c:v>
                </c:pt>
                <c:pt idx="544">
                  <c:v>1104.8102192132637</c:v>
                </c:pt>
                <c:pt idx="545">
                  <c:v>1086.1269079752797</c:v>
                </c:pt>
                <c:pt idx="546">
                  <c:v>1070.7164735416436</c:v>
                </c:pt>
                <c:pt idx="547">
                  <c:v>1053.8458941970157</c:v>
                </c:pt>
                <c:pt idx="548">
                  <c:v>1034.1554688146089</c:v>
                </c:pt>
                <c:pt idx="549">
                  <c:v>1014.4081307841744</c:v>
                </c:pt>
                <c:pt idx="550">
                  <c:v>1000.4520891140197</c:v>
                </c:pt>
                <c:pt idx="551">
                  <c:v>989.47796198179321</c:v>
                </c:pt>
                <c:pt idx="552">
                  <c:v>981.77213276692135</c:v>
                </c:pt>
                <c:pt idx="553">
                  <c:v>975.10384002459682</c:v>
                </c:pt>
                <c:pt idx="554">
                  <c:v>972.53133632977733</c:v>
                </c:pt>
                <c:pt idx="555">
                  <c:v>970.15769077977063</c:v>
                </c:pt>
                <c:pt idx="556">
                  <c:v>966.88428125172834</c:v>
                </c:pt>
                <c:pt idx="557">
                  <c:v>963.56972516023586</c:v>
                </c:pt>
                <c:pt idx="558">
                  <c:v>955.53209787098262</c:v>
                </c:pt>
                <c:pt idx="559">
                  <c:v>941.97887775919185</c:v>
                </c:pt>
                <c:pt idx="560">
                  <c:v>923.52009053258689</c:v>
                </c:pt>
                <c:pt idx="561">
                  <c:v>902.33425266222332</c:v>
                </c:pt>
                <c:pt idx="562">
                  <c:v>879.27335422624947</c:v>
                </c:pt>
                <c:pt idx="563">
                  <c:v>854.6265119840001</c:v>
                </c:pt>
                <c:pt idx="564">
                  <c:v>830.01900250786025</c:v>
                </c:pt>
                <c:pt idx="565">
                  <c:v>809.51357963432838</c:v>
                </c:pt>
                <c:pt idx="566">
                  <c:v>794.14849647615972</c:v>
                </c:pt>
                <c:pt idx="567">
                  <c:v>783.91311124336198</c:v>
                </c:pt>
                <c:pt idx="568">
                  <c:v>777.67523387838582</c:v>
                </c:pt>
                <c:pt idx="569">
                  <c:v>773.00416031837608</c:v>
                </c:pt>
                <c:pt idx="570">
                  <c:v>769.91070992788957</c:v>
                </c:pt>
                <c:pt idx="571">
                  <c:v>768.88691645827032</c:v>
                </c:pt>
                <c:pt idx="572">
                  <c:v>765.42406657930007</c:v>
                </c:pt>
                <c:pt idx="573">
                  <c:v>762.99055303315117</c:v>
                </c:pt>
                <c:pt idx="574">
                  <c:v>762.33905732259177</c:v>
                </c:pt>
                <c:pt idx="575">
                  <c:v>763.72322568763218</c:v>
                </c:pt>
                <c:pt idx="576">
                  <c:v>765.02493603510516</c:v>
                </c:pt>
                <c:pt idx="577">
                  <c:v>763.6617595204068</c:v>
                </c:pt>
                <c:pt idx="578">
                  <c:v>763.53812322964507</c:v>
                </c:pt>
                <c:pt idx="579">
                  <c:v>764.12364364742223</c:v>
                </c:pt>
                <c:pt idx="580">
                  <c:v>763.60262719031891</c:v>
                </c:pt>
                <c:pt idx="581">
                  <c:v>758.93856782561988</c:v>
                </c:pt>
                <c:pt idx="582">
                  <c:v>752.96673521044875</c:v>
                </c:pt>
                <c:pt idx="583">
                  <c:v>745.72930330395252</c:v>
                </c:pt>
                <c:pt idx="584">
                  <c:v>736.46649396271857</c:v>
                </c:pt>
                <c:pt idx="585">
                  <c:v>727.47447949089883</c:v>
                </c:pt>
                <c:pt idx="586">
                  <c:v>716.49792973425224</c:v>
                </c:pt>
                <c:pt idx="587">
                  <c:v>704.83150913519671</c:v>
                </c:pt>
                <c:pt idx="588">
                  <c:v>693.20697076564579</c:v>
                </c:pt>
                <c:pt idx="589">
                  <c:v>682.61962006146121</c:v>
                </c:pt>
                <c:pt idx="590">
                  <c:v>672.55795348865536</c:v>
                </c:pt>
                <c:pt idx="591">
                  <c:v>662.30962433847139</c:v>
                </c:pt>
                <c:pt idx="592">
                  <c:v>650.4137456919143</c:v>
                </c:pt>
                <c:pt idx="593">
                  <c:v>640.02969883861169</c:v>
                </c:pt>
                <c:pt idx="594">
                  <c:v>632.32578489226057</c:v>
                </c:pt>
                <c:pt idx="595">
                  <c:v>627.01902609990952</c:v>
                </c:pt>
                <c:pt idx="596">
                  <c:v>621.24249379630578</c:v>
                </c:pt>
                <c:pt idx="597">
                  <c:v>617.57782408245964</c:v>
                </c:pt>
                <c:pt idx="598">
                  <c:v>615.0553393373832</c:v>
                </c:pt>
                <c:pt idx="599">
                  <c:v>613.18117932849418</c:v>
                </c:pt>
                <c:pt idx="600">
                  <c:v>610.356469016029</c:v>
                </c:pt>
                <c:pt idx="601">
                  <c:v>607.2734638151237</c:v>
                </c:pt>
                <c:pt idx="602">
                  <c:v>602.80857335072551</c:v>
                </c:pt>
                <c:pt idx="603">
                  <c:v>598.56070437234246</c:v>
                </c:pt>
                <c:pt idx="604">
                  <c:v>595.4148441174367</c:v>
                </c:pt>
                <c:pt idx="605">
                  <c:v>591.58979920375577</c:v>
                </c:pt>
                <c:pt idx="606">
                  <c:v>586.86436245911352</c:v>
                </c:pt>
                <c:pt idx="607">
                  <c:v>582.14696730547848</c:v>
                </c:pt>
                <c:pt idx="608">
                  <c:v>577.43818451823768</c:v>
                </c:pt>
                <c:pt idx="609">
                  <c:v>573.1477293540396</c:v>
                </c:pt>
                <c:pt idx="610">
                  <c:v>568.86876580096532</c:v>
                </c:pt>
                <c:pt idx="611">
                  <c:v>566.67281531281287</c:v>
                </c:pt>
                <c:pt idx="612">
                  <c:v>566.7383086174907</c:v>
                </c:pt>
                <c:pt idx="613">
                  <c:v>566.91557876877914</c:v>
                </c:pt>
                <c:pt idx="614">
                  <c:v>568.24518100682758</c:v>
                </c:pt>
                <c:pt idx="615">
                  <c:v>569.46045059292146</c:v>
                </c:pt>
                <c:pt idx="616">
                  <c:v>570.16906823581701</c:v>
                </c:pt>
                <c:pt idx="617">
                  <c:v>571.57057548872331</c:v>
                </c:pt>
                <c:pt idx="618">
                  <c:v>572.46314769688342</c:v>
                </c:pt>
                <c:pt idx="619">
                  <c:v>573.05178835344236</c:v>
                </c:pt>
                <c:pt idx="620">
                  <c:v>572.38133021613874</c:v>
                </c:pt>
                <c:pt idx="621">
                  <c:v>568.77820277290289</c:v>
                </c:pt>
                <c:pt idx="622">
                  <c:v>563.4726426088647</c:v>
                </c:pt>
                <c:pt idx="623">
                  <c:v>560.77484103271286</c:v>
                </c:pt>
                <c:pt idx="624">
                  <c:v>555.85053345936058</c:v>
                </c:pt>
                <c:pt idx="625">
                  <c:v>548.56548620169531</c:v>
                </c:pt>
                <c:pt idx="626">
                  <c:v>543.33826178854122</c:v>
                </c:pt>
                <c:pt idx="627">
                  <c:v>537.59805616734229</c:v>
                </c:pt>
                <c:pt idx="628">
                  <c:v>532.4247953960496</c:v>
                </c:pt>
                <c:pt idx="629">
                  <c:v>530.03710242957527</c:v>
                </c:pt>
                <c:pt idx="630">
                  <c:v>527.44734863417261</c:v>
                </c:pt>
                <c:pt idx="631">
                  <c:v>525.1579114795868</c:v>
                </c:pt>
                <c:pt idx="632">
                  <c:v>525.64852463441207</c:v>
                </c:pt>
                <c:pt idx="633">
                  <c:v>525.04305244588681</c:v>
                </c:pt>
                <c:pt idx="634">
                  <c:v>523.53327544402532</c:v>
                </c:pt>
                <c:pt idx="635">
                  <c:v>521.47137472647182</c:v>
                </c:pt>
                <c:pt idx="636">
                  <c:v>518.41559551152386</c:v>
                </c:pt>
                <c:pt idx="637">
                  <c:v>514.716527067691</c:v>
                </c:pt>
                <c:pt idx="638">
                  <c:v>512.6914794142881</c:v>
                </c:pt>
                <c:pt idx="639">
                  <c:v>510.30009543364474</c:v>
                </c:pt>
                <c:pt idx="640">
                  <c:v>509.2048979631183</c:v>
                </c:pt>
                <c:pt idx="641">
                  <c:v>509.05246922505955</c:v>
                </c:pt>
                <c:pt idx="642">
                  <c:v>507.90831191023051</c:v>
                </c:pt>
                <c:pt idx="643">
                  <c:v>506.83297742316984</c:v>
                </c:pt>
                <c:pt idx="644">
                  <c:v>505.37136752201798</c:v>
                </c:pt>
                <c:pt idx="645">
                  <c:v>503.9785804486346</c:v>
                </c:pt>
                <c:pt idx="646">
                  <c:v>502.50291678906632</c:v>
                </c:pt>
                <c:pt idx="647">
                  <c:v>500.9443765433133</c:v>
                </c:pt>
                <c:pt idx="648">
                  <c:v>498.91390018178572</c:v>
                </c:pt>
                <c:pt idx="649">
                  <c:v>496.68697561596821</c:v>
                </c:pt>
                <c:pt idx="650">
                  <c:v>494.53190532941863</c:v>
                </c:pt>
                <c:pt idx="651">
                  <c:v>491.32561898688135</c:v>
                </c:pt>
                <c:pt idx="652">
                  <c:v>487.38677414494043</c:v>
                </c:pt>
                <c:pt idx="653">
                  <c:v>482.7340034490054</c:v>
                </c:pt>
                <c:pt idx="654">
                  <c:v>476.95578418703582</c:v>
                </c:pt>
                <c:pt idx="655">
                  <c:v>471.72273152298601</c:v>
                </c:pt>
                <c:pt idx="656">
                  <c:v>466.66193252876838</c:v>
                </c:pt>
                <c:pt idx="657">
                  <c:v>460.90392505744541</c:v>
                </c:pt>
                <c:pt idx="658">
                  <c:v>456.40944306020845</c:v>
                </c:pt>
                <c:pt idx="659">
                  <c:v>453.0106849152437</c:v>
                </c:pt>
                <c:pt idx="660">
                  <c:v>449.71847785112453</c:v>
                </c:pt>
                <c:pt idx="661">
                  <c:v>445.72393801531507</c:v>
                </c:pt>
                <c:pt idx="662">
                  <c:v>441.77092525988041</c:v>
                </c:pt>
                <c:pt idx="663">
                  <c:v>438.23224469977981</c:v>
                </c:pt>
                <c:pt idx="664">
                  <c:v>434.51916054922299</c:v>
                </c:pt>
                <c:pt idx="665">
                  <c:v>430.56385835029175</c:v>
                </c:pt>
                <c:pt idx="666">
                  <c:v>426.83311187248319</c:v>
                </c:pt>
                <c:pt idx="667">
                  <c:v>424.02464963269972</c:v>
                </c:pt>
                <c:pt idx="668">
                  <c:v>421.20053546341637</c:v>
                </c:pt>
                <c:pt idx="669">
                  <c:v>417.05021834061142</c:v>
                </c:pt>
                <c:pt idx="670">
                  <c:v>412.47376031391127</c:v>
                </c:pt>
                <c:pt idx="671">
                  <c:v>407.83489751157157</c:v>
                </c:pt>
                <c:pt idx="672">
                  <c:v>402.82476434586863</c:v>
                </c:pt>
                <c:pt idx="673">
                  <c:v>398.32746018144064</c:v>
                </c:pt>
                <c:pt idx="674">
                  <c:v>393.63071441291572</c:v>
                </c:pt>
                <c:pt idx="675">
                  <c:v>389.20602556160497</c:v>
                </c:pt>
                <c:pt idx="676">
                  <c:v>385.09960106605627</c:v>
                </c:pt>
                <c:pt idx="677">
                  <c:v>380.96482805962245</c:v>
                </c:pt>
                <c:pt idx="678">
                  <c:v>376.99892846434028</c:v>
                </c:pt>
                <c:pt idx="679">
                  <c:v>373.01278536866766</c:v>
                </c:pt>
                <c:pt idx="680">
                  <c:v>369.31739525510613</c:v>
                </c:pt>
                <c:pt idx="681">
                  <c:v>365.5514763295642</c:v>
                </c:pt>
                <c:pt idx="682">
                  <c:v>361.36554282261369</c:v>
                </c:pt>
                <c:pt idx="683">
                  <c:v>356.97464387421024</c:v>
                </c:pt>
                <c:pt idx="684">
                  <c:v>353.02645734176963</c:v>
                </c:pt>
                <c:pt idx="685">
                  <c:v>349.64640160365053</c:v>
                </c:pt>
                <c:pt idx="686">
                  <c:v>346.01632722020213</c:v>
                </c:pt>
                <c:pt idx="687">
                  <c:v>342.62430422480332</c:v>
                </c:pt>
                <c:pt idx="688">
                  <c:v>340.14200840891669</c:v>
                </c:pt>
                <c:pt idx="689">
                  <c:v>337.68988124320458</c:v>
                </c:pt>
                <c:pt idx="690">
                  <c:v>335.04670921353238</c:v>
                </c:pt>
                <c:pt idx="691">
                  <c:v>332.99599569356315</c:v>
                </c:pt>
                <c:pt idx="692">
                  <c:v>330.74600546016421</c:v>
                </c:pt>
                <c:pt idx="693">
                  <c:v>328.70273104607145</c:v>
                </c:pt>
                <c:pt idx="694">
                  <c:v>326.48984755477289</c:v>
                </c:pt>
                <c:pt idx="695">
                  <c:v>324.12797900358345</c:v>
                </c:pt>
                <c:pt idx="696">
                  <c:v>322.05685075060768</c:v>
                </c:pt>
                <c:pt idx="697">
                  <c:v>320.22732537697811</c:v>
                </c:pt>
                <c:pt idx="698">
                  <c:v>318.29358910158942</c:v>
                </c:pt>
                <c:pt idx="699">
                  <c:v>316.19822192051458</c:v>
                </c:pt>
                <c:pt idx="700">
                  <c:v>314.41150470090611</c:v>
                </c:pt>
                <c:pt idx="701">
                  <c:v>312.94716141984566</c:v>
                </c:pt>
                <c:pt idx="702">
                  <c:v>311.45505942913331</c:v>
                </c:pt>
                <c:pt idx="703">
                  <c:v>310.10911398917199</c:v>
                </c:pt>
                <c:pt idx="704">
                  <c:v>308.77030324154759</c:v>
                </c:pt>
                <c:pt idx="705">
                  <c:v>307.62460483317375</c:v>
                </c:pt>
                <c:pt idx="706">
                  <c:v>306.24500901317754</c:v>
                </c:pt>
                <c:pt idx="707">
                  <c:v>305.01352306414555</c:v>
                </c:pt>
                <c:pt idx="708">
                  <c:v>304.07352576327889</c:v>
                </c:pt>
                <c:pt idx="709">
                  <c:v>303.2623080736052</c:v>
                </c:pt>
                <c:pt idx="710">
                  <c:v>302.34242109220531</c:v>
                </c:pt>
                <c:pt idx="711">
                  <c:v>301.37533732825369</c:v>
                </c:pt>
                <c:pt idx="712">
                  <c:v>300.53662094882657</c:v>
                </c:pt>
                <c:pt idx="713">
                  <c:v>299.96495134710602</c:v>
                </c:pt>
                <c:pt idx="714">
                  <c:v>299.63116190081905</c:v>
                </c:pt>
                <c:pt idx="715">
                  <c:v>299.37526426900416</c:v>
                </c:pt>
                <c:pt idx="716">
                  <c:v>299.03820237716531</c:v>
                </c:pt>
                <c:pt idx="717">
                  <c:v>298.98766972957424</c:v>
                </c:pt>
                <c:pt idx="718">
                  <c:v>299.40665691528631</c:v>
                </c:pt>
                <c:pt idx="719">
                  <c:v>299.8747561520708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AE5-4AD5-836A-4C50AEFA0EC6}"/>
            </c:ext>
          </c:extLst>
        </c:ser>
        <c:ser>
          <c:idx val="1"/>
          <c:order val="1"/>
          <c:tx>
            <c:strRef>
              <c:f>'TASK 1'!$AC$1:$AC$5</c:f>
              <c:strCache>
                <c:ptCount val="5"/>
                <c:pt idx="0">
                  <c:v>0.0814</c:v>
                </c:pt>
                <c:pt idx="1">
                  <c:v>0.138</c:v>
                </c:pt>
                <c:pt idx="3">
                  <c:v>5000RPM</c:v>
                </c:pt>
                <c:pt idx="4">
                  <c:v>Temp (K)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'TASK 1'!$B$6:$B$3989</c:f>
              <c:numCache>
                <c:formatCode>0.000</c:formatCode>
                <c:ptCount val="3984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'TASK 1'!$AC$6:$AC$3989</c:f>
              <c:numCache>
                <c:formatCode>0.000</c:formatCode>
                <c:ptCount val="3984"/>
                <c:pt idx="0">
                  <c:v>295.93735093249478</c:v>
                </c:pt>
                <c:pt idx="1">
                  <c:v>294.76406504708518</c:v>
                </c:pt>
                <c:pt idx="2">
                  <c:v>293.88026375403791</c:v>
                </c:pt>
                <c:pt idx="3">
                  <c:v>293.23218001190259</c:v>
                </c:pt>
                <c:pt idx="4">
                  <c:v>292.50967350125802</c:v>
                </c:pt>
                <c:pt idx="5">
                  <c:v>291.48566440538144</c:v>
                </c:pt>
                <c:pt idx="6">
                  <c:v>290.57347020780793</c:v>
                </c:pt>
                <c:pt idx="7">
                  <c:v>289.90535224959069</c:v>
                </c:pt>
                <c:pt idx="8">
                  <c:v>289.43186235637387</c:v>
                </c:pt>
                <c:pt idx="9">
                  <c:v>289.15294345061881</c:v>
                </c:pt>
                <c:pt idx="10">
                  <c:v>289.24655061407822</c:v>
                </c:pt>
                <c:pt idx="11">
                  <c:v>289.55493421369727</c:v>
                </c:pt>
                <c:pt idx="12">
                  <c:v>290.174460160639</c:v>
                </c:pt>
                <c:pt idx="13">
                  <c:v>290.84026330756473</c:v>
                </c:pt>
                <c:pt idx="14">
                  <c:v>291.51244011297803</c:v>
                </c:pt>
                <c:pt idx="15">
                  <c:v>291.98866972805217</c:v>
                </c:pt>
                <c:pt idx="16">
                  <c:v>292.40031293711883</c:v>
                </c:pt>
                <c:pt idx="17">
                  <c:v>292.80434580769281</c:v>
                </c:pt>
                <c:pt idx="18">
                  <c:v>293.32953526706962</c:v>
                </c:pt>
                <c:pt idx="19">
                  <c:v>293.91987556589208</c:v>
                </c:pt>
                <c:pt idx="20">
                  <c:v>294.53954103570618</c:v>
                </c:pt>
                <c:pt idx="21">
                  <c:v>295.18866485743553</c:v>
                </c:pt>
                <c:pt idx="22">
                  <c:v>295.83061593513554</c:v>
                </c:pt>
                <c:pt idx="23">
                  <c:v>296.53797787217979</c:v>
                </c:pt>
                <c:pt idx="24">
                  <c:v>297.46997797568042</c:v>
                </c:pt>
                <c:pt idx="25">
                  <c:v>298.12253913362895</c:v>
                </c:pt>
                <c:pt idx="26">
                  <c:v>298.54615594192398</c:v>
                </c:pt>
                <c:pt idx="27">
                  <c:v>298.67947004646874</c:v>
                </c:pt>
                <c:pt idx="28">
                  <c:v>298.84528663832577</c:v>
                </c:pt>
                <c:pt idx="29">
                  <c:v>299.31324001028918</c:v>
                </c:pt>
                <c:pt idx="30">
                  <c:v>299.8775910031593</c:v>
                </c:pt>
                <c:pt idx="31">
                  <c:v>300.35402990254198</c:v>
                </c:pt>
                <c:pt idx="32">
                  <c:v>300.78630981282117</c:v>
                </c:pt>
                <c:pt idx="33">
                  <c:v>301.42016222197532</c:v>
                </c:pt>
                <c:pt idx="34">
                  <c:v>301.90229619133004</c:v>
                </c:pt>
                <c:pt idx="35">
                  <c:v>302.38382133360528</c:v>
                </c:pt>
                <c:pt idx="36">
                  <c:v>302.91955111179436</c:v>
                </c:pt>
                <c:pt idx="37">
                  <c:v>303.96815428489964</c:v>
                </c:pt>
                <c:pt idx="38">
                  <c:v>305.45960939684011</c:v>
                </c:pt>
                <c:pt idx="39">
                  <c:v>307.4264823544155</c:v>
                </c:pt>
                <c:pt idx="40">
                  <c:v>309.4073519928686</c:v>
                </c:pt>
                <c:pt idx="41">
                  <c:v>310.18424071399181</c:v>
                </c:pt>
                <c:pt idx="42">
                  <c:v>309.57756989715392</c:v>
                </c:pt>
                <c:pt idx="43">
                  <c:v>311.20085509763305</c:v>
                </c:pt>
                <c:pt idx="44">
                  <c:v>313.35863973824496</c:v>
                </c:pt>
                <c:pt idx="45">
                  <c:v>314.9513757716249</c:v>
                </c:pt>
                <c:pt idx="46">
                  <c:v>315.63165758753286</c:v>
                </c:pt>
                <c:pt idx="47">
                  <c:v>317.28638616988405</c:v>
                </c:pt>
                <c:pt idx="48">
                  <c:v>317.7431777120583</c:v>
                </c:pt>
                <c:pt idx="49">
                  <c:v>317.5486257504428</c:v>
                </c:pt>
                <c:pt idx="50">
                  <c:v>318.10952038124753</c:v>
                </c:pt>
                <c:pt idx="51">
                  <c:v>320.4057687887842</c:v>
                </c:pt>
                <c:pt idx="52">
                  <c:v>323.19695556018939</c:v>
                </c:pt>
                <c:pt idx="53">
                  <c:v>324.15774176903841</c:v>
                </c:pt>
                <c:pt idx="54">
                  <c:v>324.39709325658055</c:v>
                </c:pt>
                <c:pt idx="55">
                  <c:v>326.16290741312923</c:v>
                </c:pt>
                <c:pt idx="56">
                  <c:v>328.24668151190031</c:v>
                </c:pt>
                <c:pt idx="57">
                  <c:v>329.32481279835702</c:v>
                </c:pt>
                <c:pt idx="58">
                  <c:v>329.81300332876208</c:v>
                </c:pt>
                <c:pt idx="59">
                  <c:v>328.76916930111219</c:v>
                </c:pt>
                <c:pt idx="60">
                  <c:v>327.02009154729853</c:v>
                </c:pt>
                <c:pt idx="61">
                  <c:v>328.18652178611603</c:v>
                </c:pt>
                <c:pt idx="62">
                  <c:v>330.10824641058389</c:v>
                </c:pt>
                <c:pt idx="63">
                  <c:v>332.61391230759165</c:v>
                </c:pt>
                <c:pt idx="64">
                  <c:v>335.39970208061584</c:v>
                </c:pt>
                <c:pt idx="65">
                  <c:v>338.36931957992959</c:v>
                </c:pt>
                <c:pt idx="66">
                  <c:v>341.64231053935487</c:v>
                </c:pt>
                <c:pt idx="67">
                  <c:v>346.3004972595171</c:v>
                </c:pt>
                <c:pt idx="68">
                  <c:v>350.96978238998116</c:v>
                </c:pt>
                <c:pt idx="69">
                  <c:v>354.90280532297515</c:v>
                </c:pt>
                <c:pt idx="70">
                  <c:v>357.68498018521535</c:v>
                </c:pt>
                <c:pt idx="71">
                  <c:v>359.87614884401501</c:v>
                </c:pt>
                <c:pt idx="72">
                  <c:v>361.44619972673814</c:v>
                </c:pt>
                <c:pt idx="73">
                  <c:v>363.5442051584904</c:v>
                </c:pt>
                <c:pt idx="74">
                  <c:v>365.52633684474353</c:v>
                </c:pt>
                <c:pt idx="75">
                  <c:v>365.88316659081698</c:v>
                </c:pt>
                <c:pt idx="76">
                  <c:v>364.95270123891237</c:v>
                </c:pt>
                <c:pt idx="77">
                  <c:v>363.79384328689508</c:v>
                </c:pt>
                <c:pt idx="78">
                  <c:v>364.12203913438998</c:v>
                </c:pt>
                <c:pt idx="79">
                  <c:v>365.43808862797266</c:v>
                </c:pt>
                <c:pt idx="80">
                  <c:v>367.77814087548319</c:v>
                </c:pt>
                <c:pt idx="81">
                  <c:v>371.34870875386798</c:v>
                </c:pt>
                <c:pt idx="82">
                  <c:v>374.52537185382266</c:v>
                </c:pt>
                <c:pt idx="83">
                  <c:v>377.1240424291592</c:v>
                </c:pt>
                <c:pt idx="84">
                  <c:v>379.43584763696458</c:v>
                </c:pt>
                <c:pt idx="85">
                  <c:v>383.04187969272499</c:v>
                </c:pt>
                <c:pt idx="86">
                  <c:v>386.54058060794432</c:v>
                </c:pt>
                <c:pt idx="87">
                  <c:v>390.24839459909498</c:v>
                </c:pt>
                <c:pt idx="88">
                  <c:v>394.00534600911317</c:v>
                </c:pt>
                <c:pt idx="89">
                  <c:v>397.14187091546796</c:v>
                </c:pt>
                <c:pt idx="90">
                  <c:v>399.9676910689634</c:v>
                </c:pt>
                <c:pt idx="91">
                  <c:v>401.78256019904586</c:v>
                </c:pt>
                <c:pt idx="92">
                  <c:v>402.7123976980248</c:v>
                </c:pt>
                <c:pt idx="93">
                  <c:v>403.26093187072775</c:v>
                </c:pt>
                <c:pt idx="94">
                  <c:v>403.77411602113239</c:v>
                </c:pt>
                <c:pt idx="95">
                  <c:v>405.1552529346734</c:v>
                </c:pt>
                <c:pt idx="96">
                  <c:v>407.44583798198175</c:v>
                </c:pt>
                <c:pt idx="97">
                  <c:v>409.73951790027718</c:v>
                </c:pt>
                <c:pt idx="98">
                  <c:v>412.41183752637619</c:v>
                </c:pt>
                <c:pt idx="99">
                  <c:v>415.47504950525195</c:v>
                </c:pt>
                <c:pt idx="100">
                  <c:v>417.02565597312639</c:v>
                </c:pt>
                <c:pt idx="101">
                  <c:v>419.33832368596097</c:v>
                </c:pt>
                <c:pt idx="102">
                  <c:v>422.43740572693196</c:v>
                </c:pt>
                <c:pt idx="103">
                  <c:v>426.34679855890636</c:v>
                </c:pt>
                <c:pt idx="104">
                  <c:v>429.8892589204583</c:v>
                </c:pt>
                <c:pt idx="105">
                  <c:v>432.64809541132104</c:v>
                </c:pt>
                <c:pt idx="106">
                  <c:v>435.82353451516815</c:v>
                </c:pt>
                <c:pt idx="107">
                  <c:v>439.83365017709264</c:v>
                </c:pt>
                <c:pt idx="108">
                  <c:v>444.29537600906747</c:v>
                </c:pt>
                <c:pt idx="109">
                  <c:v>448.15485770442763</c:v>
                </c:pt>
                <c:pt idx="110">
                  <c:v>450.351949743354</c:v>
                </c:pt>
                <c:pt idx="111">
                  <c:v>452.96055181042345</c:v>
                </c:pt>
                <c:pt idx="112">
                  <c:v>457.29921212702368</c:v>
                </c:pt>
                <c:pt idx="113">
                  <c:v>461.22361000972603</c:v>
                </c:pt>
                <c:pt idx="114">
                  <c:v>465.17078817231641</c:v>
                </c:pt>
                <c:pt idx="115">
                  <c:v>470.24326903612018</c:v>
                </c:pt>
                <c:pt idx="116">
                  <c:v>475.78781919662231</c:v>
                </c:pt>
                <c:pt idx="117">
                  <c:v>480.0324093875048</c:v>
                </c:pt>
                <c:pt idx="118">
                  <c:v>483.39123228122946</c:v>
                </c:pt>
                <c:pt idx="119">
                  <c:v>487.89008388115093</c:v>
                </c:pt>
                <c:pt idx="120">
                  <c:v>490.80448203275188</c:v>
                </c:pt>
                <c:pt idx="121">
                  <c:v>493.0222678504295</c:v>
                </c:pt>
                <c:pt idx="122">
                  <c:v>494.53482262584083</c:v>
                </c:pt>
                <c:pt idx="123">
                  <c:v>497.41974974162906</c:v>
                </c:pt>
                <c:pt idx="124">
                  <c:v>499.12232198530398</c:v>
                </c:pt>
                <c:pt idx="125">
                  <c:v>501.75075532609543</c:v>
                </c:pt>
                <c:pt idx="126">
                  <c:v>505.5609854475108</c:v>
                </c:pt>
                <c:pt idx="127">
                  <c:v>509.85522041316023</c:v>
                </c:pt>
                <c:pt idx="128">
                  <c:v>513.91778399119642</c:v>
                </c:pt>
                <c:pt idx="129">
                  <c:v>517.74355822898292</c:v>
                </c:pt>
                <c:pt idx="130">
                  <c:v>521.80898202590265</c:v>
                </c:pt>
                <c:pt idx="131">
                  <c:v>525.1490834869353</c:v>
                </c:pt>
                <c:pt idx="132">
                  <c:v>526.2585440001867</c:v>
                </c:pt>
                <c:pt idx="133">
                  <c:v>527.33933890511582</c:v>
                </c:pt>
                <c:pt idx="134">
                  <c:v>529.6308245091459</c:v>
                </c:pt>
                <c:pt idx="135">
                  <c:v>532.9143304195884</c:v>
                </c:pt>
                <c:pt idx="136">
                  <c:v>537.69421913614542</c:v>
                </c:pt>
                <c:pt idx="137">
                  <c:v>542.4809825251408</c:v>
                </c:pt>
                <c:pt idx="138">
                  <c:v>545.48905125968861</c:v>
                </c:pt>
                <c:pt idx="139">
                  <c:v>549.25798895283265</c:v>
                </c:pt>
                <c:pt idx="140">
                  <c:v>553.01497207259456</c:v>
                </c:pt>
                <c:pt idx="141">
                  <c:v>555.22243953966586</c:v>
                </c:pt>
                <c:pt idx="142">
                  <c:v>556.62867788633514</c:v>
                </c:pt>
                <c:pt idx="143">
                  <c:v>559.30580470958193</c:v>
                </c:pt>
                <c:pt idx="144">
                  <c:v>563.52900984930011</c:v>
                </c:pt>
                <c:pt idx="145">
                  <c:v>569.05400143987617</c:v>
                </c:pt>
                <c:pt idx="146">
                  <c:v>574.57551764254038</c:v>
                </c:pt>
                <c:pt idx="147">
                  <c:v>580.36249513572534</c:v>
                </c:pt>
                <c:pt idx="148">
                  <c:v>584.56053542282791</c:v>
                </c:pt>
                <c:pt idx="149">
                  <c:v>587.16767249973759</c:v>
                </c:pt>
                <c:pt idx="150">
                  <c:v>588.41872336064444</c:v>
                </c:pt>
                <c:pt idx="151">
                  <c:v>588.83418442285483</c:v>
                </c:pt>
                <c:pt idx="152">
                  <c:v>588.1547143763861</c:v>
                </c:pt>
                <c:pt idx="153">
                  <c:v>587.69674323174547</c:v>
                </c:pt>
                <c:pt idx="154">
                  <c:v>589.88193777482843</c:v>
                </c:pt>
                <c:pt idx="155">
                  <c:v>591.7823027159269</c:v>
                </c:pt>
                <c:pt idx="156">
                  <c:v>592.02979726565616</c:v>
                </c:pt>
                <c:pt idx="157">
                  <c:v>591.70316787950105</c:v>
                </c:pt>
                <c:pt idx="158">
                  <c:v>593.23391136390978</c:v>
                </c:pt>
                <c:pt idx="159">
                  <c:v>594.19436144947531</c:v>
                </c:pt>
                <c:pt idx="160">
                  <c:v>592.94578394857854</c:v>
                </c:pt>
                <c:pt idx="161">
                  <c:v>593.563756118078</c:v>
                </c:pt>
                <c:pt idx="162">
                  <c:v>595.80075169850079</c:v>
                </c:pt>
                <c:pt idx="163">
                  <c:v>596.08797855711032</c:v>
                </c:pt>
                <c:pt idx="164">
                  <c:v>596.8858591285757</c:v>
                </c:pt>
                <c:pt idx="165">
                  <c:v>600.68610702266824</c:v>
                </c:pt>
                <c:pt idx="166">
                  <c:v>604.73367189192516</c:v>
                </c:pt>
                <c:pt idx="167">
                  <c:v>608.20151922650552</c:v>
                </c:pt>
                <c:pt idx="168">
                  <c:v>613.30998430748218</c:v>
                </c:pt>
                <c:pt idx="169">
                  <c:v>621.42989203973821</c:v>
                </c:pt>
                <c:pt idx="170">
                  <c:v>628.42811198156483</c:v>
                </c:pt>
                <c:pt idx="171">
                  <c:v>633.46056246489729</c:v>
                </c:pt>
                <c:pt idx="172">
                  <c:v>637.922370742206</c:v>
                </c:pt>
                <c:pt idx="173">
                  <c:v>642.07169217905812</c:v>
                </c:pt>
                <c:pt idx="174">
                  <c:v>642.58551052433722</c:v>
                </c:pt>
                <c:pt idx="175">
                  <c:v>642.22457753742651</c:v>
                </c:pt>
                <c:pt idx="176">
                  <c:v>642.38483858218387</c:v>
                </c:pt>
                <c:pt idx="177">
                  <c:v>643.34484473133739</c:v>
                </c:pt>
                <c:pt idx="178">
                  <c:v>643.15993887376135</c:v>
                </c:pt>
                <c:pt idx="179">
                  <c:v>644.87823915032095</c:v>
                </c:pt>
                <c:pt idx="180">
                  <c:v>646.29347038030892</c:v>
                </c:pt>
                <c:pt idx="181">
                  <c:v>647.65759818731885</c:v>
                </c:pt>
                <c:pt idx="182">
                  <c:v>649.27369161792251</c:v>
                </c:pt>
                <c:pt idx="183">
                  <c:v>651.12403126732943</c:v>
                </c:pt>
                <c:pt idx="184">
                  <c:v>651.82775926774343</c:v>
                </c:pt>
                <c:pt idx="185">
                  <c:v>651.38578885978359</c:v>
                </c:pt>
                <c:pt idx="186">
                  <c:v>650.63204190962676</c:v>
                </c:pt>
                <c:pt idx="187">
                  <c:v>648.72662877732819</c:v>
                </c:pt>
                <c:pt idx="188">
                  <c:v>646.78912538438567</c:v>
                </c:pt>
                <c:pt idx="189">
                  <c:v>645.08832254441018</c:v>
                </c:pt>
                <c:pt idx="190">
                  <c:v>643.08779286485105</c:v>
                </c:pt>
                <c:pt idx="191">
                  <c:v>639.66650811794807</c:v>
                </c:pt>
                <c:pt idx="192">
                  <c:v>636.49411949144678</c:v>
                </c:pt>
                <c:pt idx="193">
                  <c:v>633.28650133967335</c:v>
                </c:pt>
                <c:pt idx="194">
                  <c:v>630.33635362300311</c:v>
                </c:pt>
                <c:pt idx="195">
                  <c:v>626.25222107728905</c:v>
                </c:pt>
                <c:pt idx="196">
                  <c:v>619.94214062586411</c:v>
                </c:pt>
                <c:pt idx="197">
                  <c:v>614.7223997122278</c:v>
                </c:pt>
                <c:pt idx="198">
                  <c:v>612.2143492424924</c:v>
                </c:pt>
                <c:pt idx="199">
                  <c:v>612.40438573660231</c:v>
                </c:pt>
                <c:pt idx="200">
                  <c:v>614.20282921943817</c:v>
                </c:pt>
                <c:pt idx="201">
                  <c:v>618.12755688347511</c:v>
                </c:pt>
                <c:pt idx="202">
                  <c:v>624.44314848835847</c:v>
                </c:pt>
                <c:pt idx="203">
                  <c:v>633.40264778896835</c:v>
                </c:pt>
                <c:pt idx="204">
                  <c:v>642.54509962694124</c:v>
                </c:pt>
                <c:pt idx="205">
                  <c:v>650.52663237955505</c:v>
                </c:pt>
                <c:pt idx="206">
                  <c:v>656.80611292829087</c:v>
                </c:pt>
                <c:pt idx="207">
                  <c:v>661.67996395743694</c:v>
                </c:pt>
                <c:pt idx="208">
                  <c:v>666.74291287227879</c:v>
                </c:pt>
                <c:pt idx="209">
                  <c:v>670.65789296109642</c:v>
                </c:pt>
                <c:pt idx="210">
                  <c:v>672.92011681362237</c:v>
                </c:pt>
                <c:pt idx="211">
                  <c:v>674.05384162276778</c:v>
                </c:pt>
                <c:pt idx="212">
                  <c:v>675.12431817709057</c:v>
                </c:pt>
                <c:pt idx="213">
                  <c:v>676.41327486563955</c:v>
                </c:pt>
                <c:pt idx="214">
                  <c:v>676.84895406044552</c:v>
                </c:pt>
                <c:pt idx="215">
                  <c:v>675.14219613059959</c:v>
                </c:pt>
                <c:pt idx="216">
                  <c:v>672.6075538697811</c:v>
                </c:pt>
                <c:pt idx="217">
                  <c:v>669.26383115601561</c:v>
                </c:pt>
                <c:pt idx="218">
                  <c:v>667.70366102943535</c:v>
                </c:pt>
                <c:pt idx="219">
                  <c:v>666.36199640487621</c:v>
                </c:pt>
                <c:pt idx="220">
                  <c:v>664.71353366788389</c:v>
                </c:pt>
                <c:pt idx="221">
                  <c:v>664.0466270218767</c:v>
                </c:pt>
                <c:pt idx="222">
                  <c:v>663.32215450712158</c:v>
                </c:pt>
                <c:pt idx="223">
                  <c:v>661.29529939832673</c:v>
                </c:pt>
                <c:pt idx="224">
                  <c:v>659.47368877672943</c:v>
                </c:pt>
                <c:pt idx="225">
                  <c:v>655.35952076176454</c:v>
                </c:pt>
                <c:pt idx="226">
                  <c:v>650.22239641441456</c:v>
                </c:pt>
                <c:pt idx="227">
                  <c:v>646.32850330516999</c:v>
                </c:pt>
                <c:pt idx="228">
                  <c:v>642.16070142967828</c:v>
                </c:pt>
                <c:pt idx="229">
                  <c:v>642.14822047455027</c:v>
                </c:pt>
                <c:pt idx="230">
                  <c:v>640.84700479907951</c:v>
                </c:pt>
                <c:pt idx="231">
                  <c:v>641.20685965470375</c:v>
                </c:pt>
                <c:pt idx="232">
                  <c:v>645.59056683323161</c:v>
                </c:pt>
                <c:pt idx="233">
                  <c:v>640.02969883861169</c:v>
                </c:pt>
                <c:pt idx="234">
                  <c:v>646.38428708632114</c:v>
                </c:pt>
                <c:pt idx="235">
                  <c:v>646.91039612826569</c:v>
                </c:pt>
                <c:pt idx="236">
                  <c:v>648.53717574250277</c:v>
                </c:pt>
                <c:pt idx="237">
                  <c:v>656.38373914194972</c:v>
                </c:pt>
                <c:pt idx="238">
                  <c:v>663.12421594487682</c:v>
                </c:pt>
                <c:pt idx="239">
                  <c:v>663.45880447670561</c:v>
                </c:pt>
                <c:pt idx="240">
                  <c:v>660.7423639131955</c:v>
                </c:pt>
                <c:pt idx="241">
                  <c:v>665.71447075423032</c:v>
                </c:pt>
                <c:pt idx="242">
                  <c:v>667.3706896945364</c:v>
                </c:pt>
                <c:pt idx="243">
                  <c:v>665.7790191085453</c:v>
                </c:pt>
                <c:pt idx="244">
                  <c:v>662.78842878473552</c:v>
                </c:pt>
                <c:pt idx="245">
                  <c:v>663.95645719463641</c:v>
                </c:pt>
                <c:pt idx="246">
                  <c:v>664.56439640122323</c:v>
                </c:pt>
                <c:pt idx="247">
                  <c:v>669.20310065484432</c:v>
                </c:pt>
                <c:pt idx="248">
                  <c:v>677.12338920843865</c:v>
                </c:pt>
                <c:pt idx="249">
                  <c:v>683.94194808430029</c:v>
                </c:pt>
                <c:pt idx="250">
                  <c:v>686.11575882938791</c:v>
                </c:pt>
                <c:pt idx="251">
                  <c:v>684.35170773459004</c:v>
                </c:pt>
                <c:pt idx="252">
                  <c:v>681.48957992453597</c:v>
                </c:pt>
                <c:pt idx="253">
                  <c:v>682.25736160726296</c:v>
                </c:pt>
                <c:pt idx="254">
                  <c:v>685.15982421132799</c:v>
                </c:pt>
                <c:pt idx="255">
                  <c:v>688.69130665960427</c:v>
                </c:pt>
                <c:pt idx="256">
                  <c:v>690.43749248479071</c:v>
                </c:pt>
                <c:pt idx="257">
                  <c:v>688.66096043486505</c:v>
                </c:pt>
                <c:pt idx="258">
                  <c:v>684.05092178956613</c:v>
                </c:pt>
                <c:pt idx="259">
                  <c:v>681.34991118734979</c:v>
                </c:pt>
                <c:pt idx="260">
                  <c:v>680.30455509200146</c:v>
                </c:pt>
                <c:pt idx="261">
                  <c:v>681.42847524838885</c:v>
                </c:pt>
                <c:pt idx="262">
                  <c:v>684.28370936015835</c:v>
                </c:pt>
                <c:pt idx="263">
                  <c:v>688.42060057747267</c:v>
                </c:pt>
                <c:pt idx="264">
                  <c:v>691.39838650676847</c:v>
                </c:pt>
                <c:pt idx="265">
                  <c:v>693.79103887716064</c:v>
                </c:pt>
                <c:pt idx="266">
                  <c:v>696.17714635644904</c:v>
                </c:pt>
                <c:pt idx="267">
                  <c:v>698.87349562633847</c:v>
                </c:pt>
                <c:pt idx="268">
                  <c:v>702.3988010165383</c:v>
                </c:pt>
                <c:pt idx="269">
                  <c:v>706.71200475088062</c:v>
                </c:pt>
                <c:pt idx="270">
                  <c:v>711.92594278141644</c:v>
                </c:pt>
                <c:pt idx="271">
                  <c:v>716.8450880084913</c:v>
                </c:pt>
                <c:pt idx="272">
                  <c:v>720.78626668756976</c:v>
                </c:pt>
                <c:pt idx="273">
                  <c:v>722.47950992464257</c:v>
                </c:pt>
                <c:pt idx="274">
                  <c:v>723.2805931802236</c:v>
                </c:pt>
                <c:pt idx="275">
                  <c:v>722.89585885967722</c:v>
                </c:pt>
                <c:pt idx="276">
                  <c:v>722.95479458935392</c:v>
                </c:pt>
                <c:pt idx="277">
                  <c:v>723.89429087626968</c:v>
                </c:pt>
                <c:pt idx="278">
                  <c:v>726.73444383392621</c:v>
                </c:pt>
                <c:pt idx="279">
                  <c:v>730.30645767662463</c:v>
                </c:pt>
                <c:pt idx="280">
                  <c:v>732.97016493632941</c:v>
                </c:pt>
                <c:pt idx="281">
                  <c:v>734.75303893499927</c:v>
                </c:pt>
                <c:pt idx="282">
                  <c:v>735.2111622864096</c:v>
                </c:pt>
                <c:pt idx="283">
                  <c:v>735.72383273896594</c:v>
                </c:pt>
                <c:pt idx="284">
                  <c:v>736.79164567481644</c:v>
                </c:pt>
                <c:pt idx="285">
                  <c:v>739.19154055067406</c:v>
                </c:pt>
                <c:pt idx="286">
                  <c:v>741.94335016232867</c:v>
                </c:pt>
                <c:pt idx="287">
                  <c:v>744.8593781947568</c:v>
                </c:pt>
                <c:pt idx="288">
                  <c:v>747.5229395896406</c:v>
                </c:pt>
                <c:pt idx="289">
                  <c:v>749.67235919985933</c:v>
                </c:pt>
                <c:pt idx="290">
                  <c:v>751.08861782554368</c:v>
                </c:pt>
                <c:pt idx="291">
                  <c:v>753.61106451892783</c:v>
                </c:pt>
                <c:pt idx="292">
                  <c:v>758.17209258433411</c:v>
                </c:pt>
                <c:pt idx="293">
                  <c:v>761.98525268606909</c:v>
                </c:pt>
                <c:pt idx="294">
                  <c:v>763.23596108174388</c:v>
                </c:pt>
                <c:pt idx="295">
                  <c:v>763.78148282879329</c:v>
                </c:pt>
                <c:pt idx="296">
                  <c:v>766.51478663401326</c:v>
                </c:pt>
                <c:pt idx="297">
                  <c:v>771.52953039645308</c:v>
                </c:pt>
                <c:pt idx="298">
                  <c:v>776.60062237348188</c:v>
                </c:pt>
                <c:pt idx="299">
                  <c:v>778.68446623368914</c:v>
                </c:pt>
                <c:pt idx="300">
                  <c:v>779.2717877649095</c:v>
                </c:pt>
                <c:pt idx="301">
                  <c:v>781.24169217398457</c:v>
                </c:pt>
                <c:pt idx="302">
                  <c:v>786.27948257815956</c:v>
                </c:pt>
                <c:pt idx="303">
                  <c:v>791.72561837805438</c:v>
                </c:pt>
                <c:pt idx="304">
                  <c:v>794.60746330675306</c:v>
                </c:pt>
                <c:pt idx="305">
                  <c:v>796.37965746373811</c:v>
                </c:pt>
                <c:pt idx="306">
                  <c:v>801.02902253319769</c:v>
                </c:pt>
                <c:pt idx="307">
                  <c:v>808.36358138470621</c:v>
                </c:pt>
                <c:pt idx="308">
                  <c:v>813.21485507632428</c:v>
                </c:pt>
                <c:pt idx="309">
                  <c:v>816.5417145483799</c:v>
                </c:pt>
                <c:pt idx="310">
                  <c:v>820.08501204716595</c:v>
                </c:pt>
                <c:pt idx="311">
                  <c:v>824.46759670076619</c:v>
                </c:pt>
                <c:pt idx="312">
                  <c:v>827.76903764225631</c:v>
                </c:pt>
                <c:pt idx="313">
                  <c:v>831.32479707032417</c:v>
                </c:pt>
                <c:pt idx="314">
                  <c:v>833.66866717097855</c:v>
                </c:pt>
                <c:pt idx="315">
                  <c:v>836.163272709377</c:v>
                </c:pt>
                <c:pt idx="316">
                  <c:v>840.94347852337137</c:v>
                </c:pt>
                <c:pt idx="317">
                  <c:v>847.02880665326234</c:v>
                </c:pt>
                <c:pt idx="318">
                  <c:v>848.75072184060627</c:v>
                </c:pt>
                <c:pt idx="319">
                  <c:v>853.20237665797583</c:v>
                </c:pt>
                <c:pt idx="320">
                  <c:v>862.81157055570191</c:v>
                </c:pt>
                <c:pt idx="321">
                  <c:v>868.19024070485955</c:v>
                </c:pt>
                <c:pt idx="322">
                  <c:v>872.82530467990159</c:v>
                </c:pt>
                <c:pt idx="323">
                  <c:v>878.10972078682801</c:v>
                </c:pt>
                <c:pt idx="324">
                  <c:v>881.84618136045469</c:v>
                </c:pt>
                <c:pt idx="325">
                  <c:v>891.24856430964348</c:v>
                </c:pt>
                <c:pt idx="326">
                  <c:v>894.2682324684439</c:v>
                </c:pt>
                <c:pt idx="327">
                  <c:v>895.7478915557208</c:v>
                </c:pt>
                <c:pt idx="328">
                  <c:v>903.28447952641375</c:v>
                </c:pt>
                <c:pt idx="329">
                  <c:v>907.70947279126426</c:v>
                </c:pt>
                <c:pt idx="330">
                  <c:v>914.84805274269002</c:v>
                </c:pt>
                <c:pt idx="331">
                  <c:v>916.36323942683009</c:v>
                </c:pt>
                <c:pt idx="332">
                  <c:v>922.94972103035866</c:v>
                </c:pt>
                <c:pt idx="333">
                  <c:v>931.25467414306331</c:v>
                </c:pt>
                <c:pt idx="334">
                  <c:v>935.38123432587395</c:v>
                </c:pt>
                <c:pt idx="335">
                  <c:v>941.03480258528293</c:v>
                </c:pt>
                <c:pt idx="336">
                  <c:v>945.3009554018945</c:v>
                </c:pt>
                <c:pt idx="337">
                  <c:v>953.93629233441061</c:v>
                </c:pt>
                <c:pt idx="338">
                  <c:v>959.05817063698044</c:v>
                </c:pt>
                <c:pt idx="339">
                  <c:v>962.17064053174977</c:v>
                </c:pt>
                <c:pt idx="340">
                  <c:v>968.37976350112103</c:v>
                </c:pt>
                <c:pt idx="341">
                  <c:v>973.73134084524497</c:v>
                </c:pt>
                <c:pt idx="342">
                  <c:v>979.89544232048365</c:v>
                </c:pt>
                <c:pt idx="343">
                  <c:v>981.47002769655876</c:v>
                </c:pt>
                <c:pt idx="344">
                  <c:v>987.56257296412048</c:v>
                </c:pt>
                <c:pt idx="345">
                  <c:v>992.89308235451711</c:v>
                </c:pt>
                <c:pt idx="346">
                  <c:v>997.69357606254289</c:v>
                </c:pt>
                <c:pt idx="347">
                  <c:v>1000.638276045242</c:v>
                </c:pt>
                <c:pt idx="348">
                  <c:v>1005.663040086697</c:v>
                </c:pt>
                <c:pt idx="349">
                  <c:v>1010.8531387319048</c:v>
                </c:pt>
                <c:pt idx="350">
                  <c:v>1016.4509232101626</c:v>
                </c:pt>
                <c:pt idx="351">
                  <c:v>1019.1044579840824</c:v>
                </c:pt>
                <c:pt idx="352">
                  <c:v>1025.8443259599301</c:v>
                </c:pt>
                <c:pt idx="353">
                  <c:v>1032.1731215020984</c:v>
                </c:pt>
                <c:pt idx="354">
                  <c:v>1038.8265423746184</c:v>
                </c:pt>
                <c:pt idx="355">
                  <c:v>1047.9680746300235</c:v>
                </c:pt>
                <c:pt idx="356">
                  <c:v>1059.2575551635387</c:v>
                </c:pt>
                <c:pt idx="357">
                  <c:v>1073.6162661852877</c:v>
                </c:pt>
                <c:pt idx="358">
                  <c:v>1092.3065408829923</c:v>
                </c:pt>
                <c:pt idx="359">
                  <c:v>1115.7404981118752</c:v>
                </c:pt>
                <c:pt idx="360">
                  <c:v>1144.1461436131758</c:v>
                </c:pt>
                <c:pt idx="361">
                  <c:v>1179.1130678136969</c:v>
                </c:pt>
                <c:pt idx="362">
                  <c:v>1222.3893337554537</c:v>
                </c:pt>
                <c:pt idx="363">
                  <c:v>1271.9921628734205</c:v>
                </c:pt>
                <c:pt idx="364">
                  <c:v>1328.1418490991646</c:v>
                </c:pt>
                <c:pt idx="365">
                  <c:v>1392.378471265645</c:v>
                </c:pt>
                <c:pt idx="366">
                  <c:v>1462.1381507283349</c:v>
                </c:pt>
                <c:pt idx="367">
                  <c:v>1537.1388673685433</c:v>
                </c:pt>
                <c:pt idx="368">
                  <c:v>1617.9479338692029</c:v>
                </c:pt>
                <c:pt idx="369">
                  <c:v>1701.9701423589922</c:v>
                </c:pt>
                <c:pt idx="370">
                  <c:v>1789.6004313539861</c:v>
                </c:pt>
                <c:pt idx="371">
                  <c:v>1878.9402877621194</c:v>
                </c:pt>
                <c:pt idx="372">
                  <c:v>1968.6005584466386</c:v>
                </c:pt>
                <c:pt idx="373">
                  <c:v>2057.9867364483971</c:v>
                </c:pt>
                <c:pt idx="374">
                  <c:v>2144.3636407453469</c:v>
                </c:pt>
                <c:pt idx="375">
                  <c:v>2227.1566146779078</c:v>
                </c:pt>
                <c:pt idx="376">
                  <c:v>2305.0968689545375</c:v>
                </c:pt>
                <c:pt idx="377">
                  <c:v>2376.7150311288219</c:v>
                </c:pt>
                <c:pt idx="378">
                  <c:v>2442.174571271581</c:v>
                </c:pt>
                <c:pt idx="379">
                  <c:v>2501.6595707870565</c:v>
                </c:pt>
                <c:pt idx="380">
                  <c:v>2553.3773129721267</c:v>
                </c:pt>
                <c:pt idx="381">
                  <c:v>2598.5936064024263</c:v>
                </c:pt>
                <c:pt idx="382">
                  <c:v>2635.7665457637559</c:v>
                </c:pt>
                <c:pt idx="383">
                  <c:v>2666.9485822700426</c:v>
                </c:pt>
                <c:pt idx="384">
                  <c:v>2691.4754665518017</c:v>
                </c:pt>
                <c:pt idx="385">
                  <c:v>2710.5685374400755</c:v>
                </c:pt>
                <c:pt idx="386">
                  <c:v>2722.6614033565661</c:v>
                </c:pt>
                <c:pt idx="387">
                  <c:v>2731.5856794738525</c:v>
                </c:pt>
                <c:pt idx="388">
                  <c:v>2735.1475018049186</c:v>
                </c:pt>
                <c:pt idx="389">
                  <c:v>2736.1814931281187</c:v>
                </c:pt>
                <c:pt idx="390">
                  <c:v>2732.1831227552675</c:v>
                </c:pt>
                <c:pt idx="391">
                  <c:v>2727.6162727809146</c:v>
                </c:pt>
                <c:pt idx="392">
                  <c:v>2719.4807511708509</c:v>
                </c:pt>
                <c:pt idx="393">
                  <c:v>2711.4804779596993</c:v>
                </c:pt>
                <c:pt idx="394">
                  <c:v>2699.901157684692</c:v>
                </c:pt>
                <c:pt idx="395">
                  <c:v>2688.1988733654898</c:v>
                </c:pt>
                <c:pt idx="396">
                  <c:v>2674.3498457384394</c:v>
                </c:pt>
                <c:pt idx="397">
                  <c:v>2660.8106984109113</c:v>
                </c:pt>
                <c:pt idx="398">
                  <c:v>2646.3806594916396</c:v>
                </c:pt>
                <c:pt idx="399">
                  <c:v>2631.7595313147672</c:v>
                </c:pt>
                <c:pt idx="400">
                  <c:v>2616.473919116308</c:v>
                </c:pt>
                <c:pt idx="401">
                  <c:v>2601.0540224951469</c:v>
                </c:pt>
                <c:pt idx="402">
                  <c:v>2585.2955672822422</c:v>
                </c:pt>
                <c:pt idx="403">
                  <c:v>2568.7765665501274</c:v>
                </c:pt>
                <c:pt idx="404">
                  <c:v>2552.428138871428</c:v>
                </c:pt>
                <c:pt idx="405">
                  <c:v>2534.5150509664372</c:v>
                </c:pt>
                <c:pt idx="406">
                  <c:v>2517.4357010111103</c:v>
                </c:pt>
                <c:pt idx="407">
                  <c:v>2499.1440748694959</c:v>
                </c:pt>
                <c:pt idx="408">
                  <c:v>2483.2666129884128</c:v>
                </c:pt>
                <c:pt idx="409">
                  <c:v>2465.8704319577396</c:v>
                </c:pt>
                <c:pt idx="410">
                  <c:v>2450.7738542254883</c:v>
                </c:pt>
                <c:pt idx="411">
                  <c:v>2435.1696161801892</c:v>
                </c:pt>
                <c:pt idx="412">
                  <c:v>2421.3101814152496</c:v>
                </c:pt>
                <c:pt idx="413">
                  <c:v>2407.7207424341823</c:v>
                </c:pt>
                <c:pt idx="414">
                  <c:v>2394.8761653330821</c:v>
                </c:pt>
                <c:pt idx="415">
                  <c:v>2382.7424826344763</c:v>
                </c:pt>
                <c:pt idx="416">
                  <c:v>2370.4041515918552</c:v>
                </c:pt>
                <c:pt idx="417">
                  <c:v>2358.5533324911235</c:v>
                </c:pt>
                <c:pt idx="418">
                  <c:v>2344.8593528269621</c:v>
                </c:pt>
                <c:pt idx="419">
                  <c:v>2332.6477022104991</c:v>
                </c:pt>
                <c:pt idx="420">
                  <c:v>2319.4081739094258</c:v>
                </c:pt>
                <c:pt idx="421">
                  <c:v>2305.4766628970128</c:v>
                </c:pt>
                <c:pt idx="422">
                  <c:v>2291.2524836339671</c:v>
                </c:pt>
                <c:pt idx="423">
                  <c:v>2277.0537736370779</c:v>
                </c:pt>
                <c:pt idx="424">
                  <c:v>2263.5504963716448</c:v>
                </c:pt>
                <c:pt idx="425">
                  <c:v>2250.2229671898012</c:v>
                </c:pt>
                <c:pt idx="426">
                  <c:v>2237.6542394912644</c:v>
                </c:pt>
                <c:pt idx="427">
                  <c:v>2225.0395326643343</c:v>
                </c:pt>
                <c:pt idx="428">
                  <c:v>2211.8807246868728</c:v>
                </c:pt>
                <c:pt idx="429">
                  <c:v>2199.7420064809648</c:v>
                </c:pt>
                <c:pt idx="430">
                  <c:v>2188.1064204367021</c:v>
                </c:pt>
                <c:pt idx="431">
                  <c:v>2176.5048272377062</c:v>
                </c:pt>
                <c:pt idx="432">
                  <c:v>2164.9964923949892</c:v>
                </c:pt>
                <c:pt idx="433">
                  <c:v>2153.5741036416489</c:v>
                </c:pt>
                <c:pt idx="434">
                  <c:v>2142.864607004657</c:v>
                </c:pt>
                <c:pt idx="435">
                  <c:v>2132.8488180890645</c:v>
                </c:pt>
                <c:pt idx="436">
                  <c:v>2122.8883309665184</c:v>
                </c:pt>
                <c:pt idx="437">
                  <c:v>2112.8814588308596</c:v>
                </c:pt>
                <c:pt idx="438">
                  <c:v>2102.9027449476234</c:v>
                </c:pt>
                <c:pt idx="439">
                  <c:v>2094.351109054629</c:v>
                </c:pt>
                <c:pt idx="440">
                  <c:v>2085.7800350887342</c:v>
                </c:pt>
                <c:pt idx="441">
                  <c:v>2076.3604210648086</c:v>
                </c:pt>
                <c:pt idx="442">
                  <c:v>2067.0220220364963</c:v>
                </c:pt>
                <c:pt idx="443">
                  <c:v>2057.983584499872</c:v>
                </c:pt>
                <c:pt idx="444">
                  <c:v>2048.1361235878385</c:v>
                </c:pt>
                <c:pt idx="445">
                  <c:v>2038.1355426653338</c:v>
                </c:pt>
                <c:pt idx="446">
                  <c:v>2028.512054015139</c:v>
                </c:pt>
                <c:pt idx="447">
                  <c:v>2019.9190876421806</c:v>
                </c:pt>
                <c:pt idx="448">
                  <c:v>2012.9504972848849</c:v>
                </c:pt>
                <c:pt idx="449">
                  <c:v>2006.775138850626</c:v>
                </c:pt>
                <c:pt idx="450">
                  <c:v>2002.2521688196314</c:v>
                </c:pt>
                <c:pt idx="451">
                  <c:v>1997.1305441950117</c:v>
                </c:pt>
                <c:pt idx="452">
                  <c:v>1989.895002189241</c:v>
                </c:pt>
                <c:pt idx="453">
                  <c:v>1981.9879809924189</c:v>
                </c:pt>
                <c:pt idx="454">
                  <c:v>1974.4986151720725</c:v>
                </c:pt>
                <c:pt idx="455">
                  <c:v>1966.6930080776135</c:v>
                </c:pt>
                <c:pt idx="456">
                  <c:v>1958.3483733916185</c:v>
                </c:pt>
                <c:pt idx="457">
                  <c:v>1948.8022438322016</c:v>
                </c:pt>
                <c:pt idx="458">
                  <c:v>1941.2448859793724</c:v>
                </c:pt>
                <c:pt idx="459">
                  <c:v>1937.1085782213424</c:v>
                </c:pt>
                <c:pt idx="460">
                  <c:v>1935.6321725537712</c:v>
                </c:pt>
                <c:pt idx="461">
                  <c:v>1932.7948861569469</c:v>
                </c:pt>
                <c:pt idx="462">
                  <c:v>1928.7742999376464</c:v>
                </c:pt>
                <c:pt idx="463">
                  <c:v>1924.9452278865126</c:v>
                </c:pt>
                <c:pt idx="464">
                  <c:v>1920.9375602168036</c:v>
                </c:pt>
                <c:pt idx="465">
                  <c:v>1915.7586931628214</c:v>
                </c:pt>
                <c:pt idx="466">
                  <c:v>1908.9888467952615</c:v>
                </c:pt>
                <c:pt idx="467">
                  <c:v>1901.3788127161658</c:v>
                </c:pt>
                <c:pt idx="468">
                  <c:v>1893.8617072120137</c:v>
                </c:pt>
                <c:pt idx="469">
                  <c:v>1885.6832886606467</c:v>
                </c:pt>
                <c:pt idx="470">
                  <c:v>1878.2679460660386</c:v>
                </c:pt>
                <c:pt idx="471">
                  <c:v>1870.8703799537598</c:v>
                </c:pt>
                <c:pt idx="472">
                  <c:v>1863.8725215030117</c:v>
                </c:pt>
                <c:pt idx="473">
                  <c:v>1857.3782074405776</c:v>
                </c:pt>
                <c:pt idx="474">
                  <c:v>1851.9522390376883</c:v>
                </c:pt>
                <c:pt idx="475">
                  <c:v>1847.6367014662083</c:v>
                </c:pt>
                <c:pt idx="476">
                  <c:v>1841.9373379949197</c:v>
                </c:pt>
                <c:pt idx="477">
                  <c:v>1836.9461228623197</c:v>
                </c:pt>
                <c:pt idx="478">
                  <c:v>1832.6491672006591</c:v>
                </c:pt>
                <c:pt idx="479">
                  <c:v>1828.6222897682046</c:v>
                </c:pt>
                <c:pt idx="480">
                  <c:v>1824.4275092427563</c:v>
                </c:pt>
                <c:pt idx="481">
                  <c:v>1820.0748141935862</c:v>
                </c:pt>
                <c:pt idx="482">
                  <c:v>1815.6161705487007</c:v>
                </c:pt>
                <c:pt idx="483">
                  <c:v>1809.8077445848639</c:v>
                </c:pt>
                <c:pt idx="484">
                  <c:v>1803.3845808453871</c:v>
                </c:pt>
                <c:pt idx="485">
                  <c:v>1799.1890456280382</c:v>
                </c:pt>
                <c:pt idx="486">
                  <c:v>1795.6072715262233</c:v>
                </c:pt>
                <c:pt idx="487">
                  <c:v>1791.7022482969332</c:v>
                </c:pt>
                <c:pt idx="488">
                  <c:v>1785.5488900828666</c:v>
                </c:pt>
                <c:pt idx="489">
                  <c:v>1778.0879869284829</c:v>
                </c:pt>
                <c:pt idx="490">
                  <c:v>1769.5128477734436</c:v>
                </c:pt>
                <c:pt idx="491">
                  <c:v>1761.1210987502304</c:v>
                </c:pt>
                <c:pt idx="492">
                  <c:v>1752.8486100731457</c:v>
                </c:pt>
                <c:pt idx="493">
                  <c:v>1743.5077567106698</c:v>
                </c:pt>
                <c:pt idx="494">
                  <c:v>1734.0516067200308</c:v>
                </c:pt>
                <c:pt idx="495">
                  <c:v>1724.8143427483369</c:v>
                </c:pt>
                <c:pt idx="496">
                  <c:v>1716.4892920000634</c:v>
                </c:pt>
                <c:pt idx="497">
                  <c:v>1708.1252699767585</c:v>
                </c:pt>
                <c:pt idx="498">
                  <c:v>1698.9329196860688</c:v>
                </c:pt>
                <c:pt idx="499">
                  <c:v>1688.9816220472524</c:v>
                </c:pt>
                <c:pt idx="500">
                  <c:v>1679.991973122314</c:v>
                </c:pt>
                <c:pt idx="501">
                  <c:v>1671.2488230611525</c:v>
                </c:pt>
                <c:pt idx="502">
                  <c:v>1662.7288588601848</c:v>
                </c:pt>
                <c:pt idx="503">
                  <c:v>1652.9213649091353</c:v>
                </c:pt>
                <c:pt idx="504">
                  <c:v>1643.1202319326762</c:v>
                </c:pt>
                <c:pt idx="505">
                  <c:v>1634.116763901425</c:v>
                </c:pt>
                <c:pt idx="506">
                  <c:v>1623.5338398774638</c:v>
                </c:pt>
                <c:pt idx="507">
                  <c:v>1611.9215541528858</c:v>
                </c:pt>
                <c:pt idx="508">
                  <c:v>1599.5085847154978</c:v>
                </c:pt>
                <c:pt idx="509">
                  <c:v>1585.0341331291738</c:v>
                </c:pt>
                <c:pt idx="510">
                  <c:v>1568.422305293295</c:v>
                </c:pt>
                <c:pt idx="511">
                  <c:v>1552.5948687039038</c:v>
                </c:pt>
                <c:pt idx="512">
                  <c:v>1535.757311886385</c:v>
                </c:pt>
                <c:pt idx="513">
                  <c:v>1519.1883809918099</c:v>
                </c:pt>
                <c:pt idx="514">
                  <c:v>1503.974787963286</c:v>
                </c:pt>
                <c:pt idx="515">
                  <c:v>1488.8459423958259</c:v>
                </c:pt>
                <c:pt idx="516">
                  <c:v>1471.5903560268555</c:v>
                </c:pt>
                <c:pt idx="517">
                  <c:v>1454.9365571741903</c:v>
                </c:pt>
                <c:pt idx="518">
                  <c:v>1438.8685451011493</c:v>
                </c:pt>
                <c:pt idx="519">
                  <c:v>1420.9774764421975</c:v>
                </c:pt>
                <c:pt idx="520">
                  <c:v>1399.3508731341356</c:v>
                </c:pt>
                <c:pt idx="521">
                  <c:v>1376.95167460425</c:v>
                </c:pt>
                <c:pt idx="522">
                  <c:v>1354.6560781490443</c:v>
                </c:pt>
                <c:pt idx="523">
                  <c:v>1331.5995429738059</c:v>
                </c:pt>
                <c:pt idx="524">
                  <c:v>1306.9644333367328</c:v>
                </c:pt>
                <c:pt idx="525">
                  <c:v>1283.8236707402275</c:v>
                </c:pt>
                <c:pt idx="526">
                  <c:v>1262.4197649623061</c:v>
                </c:pt>
                <c:pt idx="527">
                  <c:v>1244.4228238110243</c:v>
                </c:pt>
                <c:pt idx="528">
                  <c:v>1228.2415699012131</c:v>
                </c:pt>
                <c:pt idx="529">
                  <c:v>1213.8436022167398</c:v>
                </c:pt>
                <c:pt idx="530">
                  <c:v>1199.0492754196725</c:v>
                </c:pt>
                <c:pt idx="531">
                  <c:v>1180.7958404933938</c:v>
                </c:pt>
                <c:pt idx="532">
                  <c:v>1161.060894630805</c:v>
                </c:pt>
                <c:pt idx="533">
                  <c:v>1140.3600699745257</c:v>
                </c:pt>
                <c:pt idx="534">
                  <c:v>1121.4928612488161</c:v>
                </c:pt>
                <c:pt idx="535">
                  <c:v>1103.8941056913663</c:v>
                </c:pt>
                <c:pt idx="536">
                  <c:v>1088.9794404168842</c:v>
                </c:pt>
                <c:pt idx="537">
                  <c:v>1075.6453536600402</c:v>
                </c:pt>
                <c:pt idx="538">
                  <c:v>1061.9520018488051</c:v>
                </c:pt>
                <c:pt idx="539">
                  <c:v>1049.5529149372173</c:v>
                </c:pt>
                <c:pt idx="540">
                  <c:v>1037.3760562515636</c:v>
                </c:pt>
                <c:pt idx="541">
                  <c:v>1027.0401067375342</c:v>
                </c:pt>
                <c:pt idx="542">
                  <c:v>1016.0988562675958</c:v>
                </c:pt>
                <c:pt idx="543">
                  <c:v>1004.5213624738269</c:v>
                </c:pt>
                <c:pt idx="544">
                  <c:v>991.49517098654871</c:v>
                </c:pt>
                <c:pt idx="545">
                  <c:v>977.85804689287659</c:v>
                </c:pt>
                <c:pt idx="546">
                  <c:v>963.05943293845837</c:v>
                </c:pt>
                <c:pt idx="547">
                  <c:v>947.08961959976739</c:v>
                </c:pt>
                <c:pt idx="548">
                  <c:v>931.07944609927051</c:v>
                </c:pt>
                <c:pt idx="549">
                  <c:v>915.0184672473863</c:v>
                </c:pt>
                <c:pt idx="550">
                  <c:v>900.32370270364891</c:v>
                </c:pt>
                <c:pt idx="551">
                  <c:v>887.24238699788896</c:v>
                </c:pt>
                <c:pt idx="552">
                  <c:v>874.13150512708523</c:v>
                </c:pt>
                <c:pt idx="553">
                  <c:v>859.60265864638473</c:v>
                </c:pt>
                <c:pt idx="554">
                  <c:v>843.96733236834245</c:v>
                </c:pt>
                <c:pt idx="555">
                  <c:v>828.03208899225433</c:v>
                </c:pt>
                <c:pt idx="556">
                  <c:v>811.52886068666578</c:v>
                </c:pt>
                <c:pt idx="557">
                  <c:v>796.68204157984553</c:v>
                </c:pt>
                <c:pt idx="558">
                  <c:v>783.46288361813777</c:v>
                </c:pt>
                <c:pt idx="559">
                  <c:v>772.14015858930725</c:v>
                </c:pt>
                <c:pt idx="560">
                  <c:v>763.81972477971885</c:v>
                </c:pt>
                <c:pt idx="561">
                  <c:v>756.83130314870141</c:v>
                </c:pt>
                <c:pt idx="562">
                  <c:v>751.99394369262768</c:v>
                </c:pt>
                <c:pt idx="563">
                  <c:v>749.29470883605973</c:v>
                </c:pt>
                <c:pt idx="564">
                  <c:v>746.27705741695979</c:v>
                </c:pt>
                <c:pt idx="565">
                  <c:v>744.57145372178547</c:v>
                </c:pt>
                <c:pt idx="566">
                  <c:v>744.15694395188655</c:v>
                </c:pt>
                <c:pt idx="567">
                  <c:v>742.63261851960658</c:v>
                </c:pt>
                <c:pt idx="568">
                  <c:v>739.98497541607003</c:v>
                </c:pt>
                <c:pt idx="569">
                  <c:v>740.48789829340706</c:v>
                </c:pt>
                <c:pt idx="570">
                  <c:v>740.41494051505765</c:v>
                </c:pt>
                <c:pt idx="571">
                  <c:v>738.15888103671091</c:v>
                </c:pt>
                <c:pt idx="572">
                  <c:v>733.47590998085752</c:v>
                </c:pt>
                <c:pt idx="573">
                  <c:v>727.20176935296399</c:v>
                </c:pt>
                <c:pt idx="574">
                  <c:v>716.70937030537254</c:v>
                </c:pt>
                <c:pt idx="575">
                  <c:v>704.66920598294382</c:v>
                </c:pt>
                <c:pt idx="576">
                  <c:v>692.13235291879323</c:v>
                </c:pt>
                <c:pt idx="577">
                  <c:v>679.63722987737719</c:v>
                </c:pt>
                <c:pt idx="578">
                  <c:v>667.96197494372166</c:v>
                </c:pt>
                <c:pt idx="579">
                  <c:v>656.5858316806216</c:v>
                </c:pt>
                <c:pt idx="580">
                  <c:v>645.24314219714529</c:v>
                </c:pt>
                <c:pt idx="581">
                  <c:v>637.26261147243315</c:v>
                </c:pt>
                <c:pt idx="582">
                  <c:v>631.07042150620782</c:v>
                </c:pt>
                <c:pt idx="583">
                  <c:v>626.15659717412927</c:v>
                </c:pt>
                <c:pt idx="584">
                  <c:v>621.73211760712707</c:v>
                </c:pt>
                <c:pt idx="585">
                  <c:v>617.04844893691188</c:v>
                </c:pt>
                <c:pt idx="586">
                  <c:v>613.0981315096933</c:v>
                </c:pt>
                <c:pt idx="587">
                  <c:v>608.15281306015265</c:v>
                </c:pt>
                <c:pt idx="588">
                  <c:v>603.93764951144169</c:v>
                </c:pt>
                <c:pt idx="589">
                  <c:v>597.75232153375714</c:v>
                </c:pt>
                <c:pt idx="590">
                  <c:v>593.03665139018062</c:v>
                </c:pt>
                <c:pt idx="591">
                  <c:v>589.05634922930108</c:v>
                </c:pt>
                <c:pt idx="592">
                  <c:v>587.47126158610627</c:v>
                </c:pt>
                <c:pt idx="593">
                  <c:v>585.37080182019008</c:v>
                </c:pt>
                <c:pt idx="594">
                  <c:v>585.38468434599042</c:v>
                </c:pt>
                <c:pt idx="595">
                  <c:v>585.34186985002066</c:v>
                </c:pt>
                <c:pt idx="596">
                  <c:v>584.30055357602203</c:v>
                </c:pt>
                <c:pt idx="597">
                  <c:v>582.27846761268256</c:v>
                </c:pt>
                <c:pt idx="598">
                  <c:v>581.15168723741169</c:v>
                </c:pt>
                <c:pt idx="599">
                  <c:v>579.27837704965441</c:v>
                </c:pt>
                <c:pt idx="600">
                  <c:v>578.52174451281917</c:v>
                </c:pt>
                <c:pt idx="601">
                  <c:v>577.93926188849036</c:v>
                </c:pt>
                <c:pt idx="602">
                  <c:v>577.52550681049195</c:v>
                </c:pt>
                <c:pt idx="603">
                  <c:v>575.03429421467149</c:v>
                </c:pt>
                <c:pt idx="604">
                  <c:v>570.95578697749329</c:v>
                </c:pt>
                <c:pt idx="605">
                  <c:v>566.87923306052812</c:v>
                </c:pt>
                <c:pt idx="606">
                  <c:v>564.3204089491494</c:v>
                </c:pt>
                <c:pt idx="607">
                  <c:v>561.0885011336868</c:v>
                </c:pt>
                <c:pt idx="608">
                  <c:v>557.84562808884618</c:v>
                </c:pt>
                <c:pt idx="609">
                  <c:v>555.42919341066454</c:v>
                </c:pt>
                <c:pt idx="610">
                  <c:v>552.99597793610667</c:v>
                </c:pt>
                <c:pt idx="611">
                  <c:v>551.1501093605641</c:v>
                </c:pt>
                <c:pt idx="612">
                  <c:v>549.89980684960915</c:v>
                </c:pt>
                <c:pt idx="613">
                  <c:v>548.79044146558886</c:v>
                </c:pt>
                <c:pt idx="614">
                  <c:v>547.22911076238847</c:v>
                </c:pt>
                <c:pt idx="615">
                  <c:v>545.00802078941535</c:v>
                </c:pt>
                <c:pt idx="616">
                  <c:v>542.75347069486963</c:v>
                </c:pt>
                <c:pt idx="617">
                  <c:v>540.86159128119039</c:v>
                </c:pt>
                <c:pt idx="618">
                  <c:v>538.14353352075068</c:v>
                </c:pt>
                <c:pt idx="619">
                  <c:v>535.20567015879737</c:v>
                </c:pt>
                <c:pt idx="620">
                  <c:v>532.6302491675558</c:v>
                </c:pt>
                <c:pt idx="621">
                  <c:v>529.64505584212714</c:v>
                </c:pt>
                <c:pt idx="622">
                  <c:v>526.27110105869963</c:v>
                </c:pt>
                <c:pt idx="623">
                  <c:v>523.24706963916344</c:v>
                </c:pt>
                <c:pt idx="624">
                  <c:v>520.03504383301299</c:v>
                </c:pt>
                <c:pt idx="625">
                  <c:v>516.9789284947816</c:v>
                </c:pt>
                <c:pt idx="626">
                  <c:v>513.38040530633396</c:v>
                </c:pt>
                <c:pt idx="627">
                  <c:v>510.65974100496044</c:v>
                </c:pt>
                <c:pt idx="628">
                  <c:v>507.74267923488702</c:v>
                </c:pt>
                <c:pt idx="629">
                  <c:v>505.83724073479345</c:v>
                </c:pt>
                <c:pt idx="630">
                  <c:v>503.89688980686486</c:v>
                </c:pt>
                <c:pt idx="631">
                  <c:v>502.08133574631802</c:v>
                </c:pt>
                <c:pt idx="632">
                  <c:v>499.55259149783132</c:v>
                </c:pt>
                <c:pt idx="633">
                  <c:v>495.85394162261554</c:v>
                </c:pt>
                <c:pt idx="634">
                  <c:v>492.15596399396657</c:v>
                </c:pt>
                <c:pt idx="635">
                  <c:v>488.61829180371626</c:v>
                </c:pt>
                <c:pt idx="636">
                  <c:v>485.55726145520839</c:v>
                </c:pt>
                <c:pt idx="637">
                  <c:v>482.95249626712905</c:v>
                </c:pt>
                <c:pt idx="638">
                  <c:v>481.2415145994197</c:v>
                </c:pt>
                <c:pt idx="639">
                  <c:v>478.56985453599009</c:v>
                </c:pt>
                <c:pt idx="640">
                  <c:v>475.88445781158123</c:v>
                </c:pt>
                <c:pt idx="641">
                  <c:v>472.60211881970758</c:v>
                </c:pt>
                <c:pt idx="642">
                  <c:v>468.58951077192683</c:v>
                </c:pt>
                <c:pt idx="643">
                  <c:v>464.18952381097347</c:v>
                </c:pt>
                <c:pt idx="644">
                  <c:v>460.50827624311074</c:v>
                </c:pt>
                <c:pt idx="645">
                  <c:v>456.3076611248182</c:v>
                </c:pt>
                <c:pt idx="646">
                  <c:v>451.87529851552739</c:v>
                </c:pt>
                <c:pt idx="647">
                  <c:v>448.14892164040339</c:v>
                </c:pt>
                <c:pt idx="648">
                  <c:v>445.61274462798895</c:v>
                </c:pt>
                <c:pt idx="649">
                  <c:v>442.2938443016069</c:v>
                </c:pt>
                <c:pt idx="650">
                  <c:v>438.49221386268823</c:v>
                </c:pt>
                <c:pt idx="651">
                  <c:v>435.20930409542757</c:v>
                </c:pt>
                <c:pt idx="652">
                  <c:v>432.07281724076529</c:v>
                </c:pt>
                <c:pt idx="653">
                  <c:v>428.46799015526614</c:v>
                </c:pt>
                <c:pt idx="654">
                  <c:v>425.12620173586754</c:v>
                </c:pt>
                <c:pt idx="655">
                  <c:v>422.72416328133443</c:v>
                </c:pt>
                <c:pt idx="656">
                  <c:v>419.5278718500175</c:v>
                </c:pt>
                <c:pt idx="657">
                  <c:v>416.68481427983625</c:v>
                </c:pt>
                <c:pt idx="658">
                  <c:v>414.48728464644654</c:v>
                </c:pt>
                <c:pt idx="659">
                  <c:v>411.96112791304733</c:v>
                </c:pt>
                <c:pt idx="660">
                  <c:v>408.40899607966094</c:v>
                </c:pt>
                <c:pt idx="661">
                  <c:v>405.60223348214083</c:v>
                </c:pt>
                <c:pt idx="662">
                  <c:v>402.9143633977219</c:v>
                </c:pt>
                <c:pt idx="663">
                  <c:v>398.89123405697507</c:v>
                </c:pt>
                <c:pt idx="664">
                  <c:v>394.09247170095637</c:v>
                </c:pt>
                <c:pt idx="665">
                  <c:v>391.24163890161509</c:v>
                </c:pt>
                <c:pt idx="666">
                  <c:v>389.04639871172191</c:v>
                </c:pt>
                <c:pt idx="667">
                  <c:v>385.45958276065539</c:v>
                </c:pt>
                <c:pt idx="668">
                  <c:v>381.84543935245154</c:v>
                </c:pt>
                <c:pt idx="669">
                  <c:v>378.47575270052863</c:v>
                </c:pt>
                <c:pt idx="670">
                  <c:v>374.35418363137956</c:v>
                </c:pt>
                <c:pt idx="671">
                  <c:v>369.78624918379126</c:v>
                </c:pt>
                <c:pt idx="672">
                  <c:v>366.04108111453917</c:v>
                </c:pt>
                <c:pt idx="673">
                  <c:v>362.62721010571778</c:v>
                </c:pt>
                <c:pt idx="674">
                  <c:v>359.14383133866363</c:v>
                </c:pt>
                <c:pt idx="675">
                  <c:v>355.97367507812015</c:v>
                </c:pt>
                <c:pt idx="676">
                  <c:v>353.57811175325457</c:v>
                </c:pt>
                <c:pt idx="677">
                  <c:v>350.95954648470854</c:v>
                </c:pt>
                <c:pt idx="678">
                  <c:v>347.67096701527089</c:v>
                </c:pt>
                <c:pt idx="679">
                  <c:v>345.0604940733221</c:v>
                </c:pt>
                <c:pt idx="680">
                  <c:v>342.8846602465851</c:v>
                </c:pt>
                <c:pt idx="681">
                  <c:v>340.64076462592902</c:v>
                </c:pt>
                <c:pt idx="682">
                  <c:v>338.74396386002456</c:v>
                </c:pt>
                <c:pt idx="683">
                  <c:v>337.62670274981826</c:v>
                </c:pt>
                <c:pt idx="684">
                  <c:v>336.50953042689434</c:v>
                </c:pt>
                <c:pt idx="685">
                  <c:v>335.17054844665381</c:v>
                </c:pt>
                <c:pt idx="686">
                  <c:v>333.58466805986598</c:v>
                </c:pt>
                <c:pt idx="687">
                  <c:v>331.72481548734328</c:v>
                </c:pt>
                <c:pt idx="688">
                  <c:v>329.31424711174969</c:v>
                </c:pt>
                <c:pt idx="689">
                  <c:v>327.03620643905668</c:v>
                </c:pt>
                <c:pt idx="690">
                  <c:v>324.98508069241905</c:v>
                </c:pt>
                <c:pt idx="691">
                  <c:v>323.00419837006848</c:v>
                </c:pt>
                <c:pt idx="692">
                  <c:v>321.04853797787217</c:v>
                </c:pt>
                <c:pt idx="693">
                  <c:v>319.24859779513275</c:v>
                </c:pt>
                <c:pt idx="694">
                  <c:v>317.51975719976076</c:v>
                </c:pt>
                <c:pt idx="695">
                  <c:v>315.82068571179241</c:v>
                </c:pt>
                <c:pt idx="696">
                  <c:v>314.38075893339584</c:v>
                </c:pt>
                <c:pt idx="697">
                  <c:v>312.96158301128918</c:v>
                </c:pt>
                <c:pt idx="698">
                  <c:v>311.56572643471372</c:v>
                </c:pt>
                <c:pt idx="699">
                  <c:v>310.44560510562388</c:v>
                </c:pt>
                <c:pt idx="700">
                  <c:v>309.33929019894947</c:v>
                </c:pt>
                <c:pt idx="701">
                  <c:v>308.24948338485535</c:v>
                </c:pt>
                <c:pt idx="702">
                  <c:v>307.54047254113766</c:v>
                </c:pt>
                <c:pt idx="703">
                  <c:v>306.77634382088712</c:v>
                </c:pt>
                <c:pt idx="704">
                  <c:v>305.55253797178392</c:v>
                </c:pt>
                <c:pt idx="705">
                  <c:v>304.79002010651431</c:v>
                </c:pt>
                <c:pt idx="706">
                  <c:v>304.04256436951135</c:v>
                </c:pt>
                <c:pt idx="707">
                  <c:v>303.29643409979587</c:v>
                </c:pt>
                <c:pt idx="708">
                  <c:v>302.73488624827053</c:v>
                </c:pt>
                <c:pt idx="709">
                  <c:v>302.84354919804792</c:v>
                </c:pt>
                <c:pt idx="710">
                  <c:v>302.50680440364624</c:v>
                </c:pt>
                <c:pt idx="711">
                  <c:v>301.72531776968378</c:v>
                </c:pt>
                <c:pt idx="712">
                  <c:v>301.27870505524345</c:v>
                </c:pt>
                <c:pt idx="713">
                  <c:v>300.87946035597105</c:v>
                </c:pt>
                <c:pt idx="714">
                  <c:v>300.43112897342115</c:v>
                </c:pt>
                <c:pt idx="715">
                  <c:v>300.34550632343024</c:v>
                </c:pt>
                <c:pt idx="716">
                  <c:v>300.37933427803</c:v>
                </c:pt>
                <c:pt idx="717">
                  <c:v>299.76679715860405</c:v>
                </c:pt>
                <c:pt idx="718">
                  <c:v>298.4814236710954</c:v>
                </c:pt>
                <c:pt idx="719">
                  <c:v>297.15736429624917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AE5-4AD5-836A-4C50AEFA0EC6}"/>
            </c:ext>
          </c:extLst>
        </c:ser>
        <c:ser>
          <c:idx val="2"/>
          <c:order val="2"/>
          <c:tx>
            <c:strRef>
              <c:f>'TASK 1'!$AL$1:$AL$5</c:f>
              <c:strCache>
                <c:ptCount val="5"/>
                <c:pt idx="0">
                  <c:v>0.0814</c:v>
                </c:pt>
                <c:pt idx="1">
                  <c:v>0.138</c:v>
                </c:pt>
                <c:pt idx="3">
                  <c:v>4000RPM</c:v>
                </c:pt>
                <c:pt idx="4">
                  <c:v>Temp (K)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'TASK 1'!$B$6:$B$3989</c:f>
              <c:numCache>
                <c:formatCode>0.000</c:formatCode>
                <c:ptCount val="3984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'TASK 1'!$AL$6:$AL$3989</c:f>
              <c:numCache>
                <c:formatCode>0.000</c:formatCode>
                <c:ptCount val="3984"/>
                <c:pt idx="0">
                  <c:v>295.43925427815179</c:v>
                </c:pt>
                <c:pt idx="1">
                  <c:v>295.28759925783982</c:v>
                </c:pt>
                <c:pt idx="2">
                  <c:v>295.43065459565508</c:v>
                </c:pt>
                <c:pt idx="3">
                  <c:v>295.64496172760772</c:v>
                </c:pt>
                <c:pt idx="4">
                  <c:v>295.72332918823565</c:v>
                </c:pt>
                <c:pt idx="5">
                  <c:v>295.67302485079932</c:v>
                </c:pt>
                <c:pt idx="6">
                  <c:v>295.65713192724718</c:v>
                </c:pt>
                <c:pt idx="7">
                  <c:v>295.83659639280103</c:v>
                </c:pt>
                <c:pt idx="8">
                  <c:v>296.26963733692946</c:v>
                </c:pt>
                <c:pt idx="9">
                  <c:v>296.50253272065038</c:v>
                </c:pt>
                <c:pt idx="10">
                  <c:v>296.50681353605245</c:v>
                </c:pt>
                <c:pt idx="11">
                  <c:v>296.31091073935454</c:v>
                </c:pt>
                <c:pt idx="12">
                  <c:v>295.89928021418535</c:v>
                </c:pt>
                <c:pt idx="13">
                  <c:v>295.78780778111451</c:v>
                </c:pt>
                <c:pt idx="14">
                  <c:v>295.97685493122032</c:v>
                </c:pt>
                <c:pt idx="15">
                  <c:v>296.37770414352491</c:v>
                </c:pt>
                <c:pt idx="16">
                  <c:v>296.83645534786098</c:v>
                </c:pt>
                <c:pt idx="17">
                  <c:v>297.38690478908455</c:v>
                </c:pt>
                <c:pt idx="18">
                  <c:v>298.19809711096332</c:v>
                </c:pt>
                <c:pt idx="19">
                  <c:v>299.22588600829124</c:v>
                </c:pt>
                <c:pt idx="20">
                  <c:v>300.34132063725929</c:v>
                </c:pt>
                <c:pt idx="21">
                  <c:v>301.51297029989303</c:v>
                </c:pt>
                <c:pt idx="22">
                  <c:v>302.55847860201123</c:v>
                </c:pt>
                <c:pt idx="23">
                  <c:v>303.19824170739469</c:v>
                </c:pt>
                <c:pt idx="24">
                  <c:v>303.54850753651823</c:v>
                </c:pt>
                <c:pt idx="25">
                  <c:v>303.94165762304777</c:v>
                </c:pt>
                <c:pt idx="26">
                  <c:v>304.33331100967376</c:v>
                </c:pt>
                <c:pt idx="27">
                  <c:v>304.76929461801939</c:v>
                </c:pt>
                <c:pt idx="28">
                  <c:v>305.07623859527359</c:v>
                </c:pt>
                <c:pt idx="29">
                  <c:v>305.10034434244898</c:v>
                </c:pt>
                <c:pt idx="30">
                  <c:v>305.42080301247643</c:v>
                </c:pt>
                <c:pt idx="31">
                  <c:v>306.11277303991926</c:v>
                </c:pt>
                <c:pt idx="32">
                  <c:v>306.81821336649409</c:v>
                </c:pt>
                <c:pt idx="33">
                  <c:v>308.14321134975444</c:v>
                </c:pt>
                <c:pt idx="34">
                  <c:v>309.56061786816156</c:v>
                </c:pt>
                <c:pt idx="35">
                  <c:v>310.97210734839064</c:v>
                </c:pt>
                <c:pt idx="36">
                  <c:v>312.48490945980296</c:v>
                </c:pt>
                <c:pt idx="37">
                  <c:v>313.29867027092297</c:v>
                </c:pt>
                <c:pt idx="38">
                  <c:v>314.11943259345622</c:v>
                </c:pt>
                <c:pt idx="39">
                  <c:v>314.82090286011743</c:v>
                </c:pt>
                <c:pt idx="40">
                  <c:v>315.76617032039019</c:v>
                </c:pt>
                <c:pt idx="41">
                  <c:v>316.53120593931112</c:v>
                </c:pt>
                <c:pt idx="42">
                  <c:v>316.95898940793091</c:v>
                </c:pt>
                <c:pt idx="43">
                  <c:v>317.36446824281848</c:v>
                </c:pt>
                <c:pt idx="44">
                  <c:v>318.99493252927573</c:v>
                </c:pt>
                <c:pt idx="45">
                  <c:v>319.81116035845707</c:v>
                </c:pt>
                <c:pt idx="46">
                  <c:v>319.37385128282403</c:v>
                </c:pt>
                <c:pt idx="47">
                  <c:v>319.84716360147604</c:v>
                </c:pt>
                <c:pt idx="48">
                  <c:v>322.14794650236456</c:v>
                </c:pt>
                <c:pt idx="49">
                  <c:v>323.01811894756122</c:v>
                </c:pt>
                <c:pt idx="50">
                  <c:v>324.04284468364585</c:v>
                </c:pt>
                <c:pt idx="51">
                  <c:v>325.23799126637556</c:v>
                </c:pt>
                <c:pt idx="52">
                  <c:v>327.12392827408178</c:v>
                </c:pt>
                <c:pt idx="53">
                  <c:v>327.91805441189081</c:v>
                </c:pt>
                <c:pt idx="54">
                  <c:v>328.24739815210836</c:v>
                </c:pt>
                <c:pt idx="55">
                  <c:v>330.28761574690651</c:v>
                </c:pt>
                <c:pt idx="56">
                  <c:v>334.53110878065638</c:v>
                </c:pt>
                <c:pt idx="57">
                  <c:v>337.00110755792866</c:v>
                </c:pt>
                <c:pt idx="58">
                  <c:v>337.95718169886095</c:v>
                </c:pt>
                <c:pt idx="59">
                  <c:v>341.20689770639621</c:v>
                </c:pt>
                <c:pt idx="60">
                  <c:v>343.11336360218633</c:v>
                </c:pt>
                <c:pt idx="61">
                  <c:v>342.63764134301164</c:v>
                </c:pt>
                <c:pt idx="62">
                  <c:v>342.29989452070851</c:v>
                </c:pt>
                <c:pt idx="63">
                  <c:v>343.20466229630296</c:v>
                </c:pt>
                <c:pt idx="64">
                  <c:v>343.97966111670047</c:v>
                </c:pt>
                <c:pt idx="65">
                  <c:v>345.19046597087879</c:v>
                </c:pt>
                <c:pt idx="66">
                  <c:v>346.16435464583265</c:v>
                </c:pt>
                <c:pt idx="67">
                  <c:v>347.95566977828042</c:v>
                </c:pt>
                <c:pt idx="68">
                  <c:v>351.57233094013554</c:v>
                </c:pt>
                <c:pt idx="69">
                  <c:v>354.90280532297515</c:v>
                </c:pt>
                <c:pt idx="70">
                  <c:v>356.30900561795193</c:v>
                </c:pt>
                <c:pt idx="71">
                  <c:v>357.83799872450732</c:v>
                </c:pt>
                <c:pt idx="72">
                  <c:v>360.53839415769539</c:v>
                </c:pt>
                <c:pt idx="73">
                  <c:v>363.5442051584904</c:v>
                </c:pt>
                <c:pt idx="74">
                  <c:v>365.52633684474353</c:v>
                </c:pt>
                <c:pt idx="75">
                  <c:v>367.79546707945144</c:v>
                </c:pt>
                <c:pt idx="76">
                  <c:v>370.92545977860004</c:v>
                </c:pt>
                <c:pt idx="77">
                  <c:v>373.39568052407839</c:v>
                </c:pt>
                <c:pt idx="78">
                  <c:v>373.8799897818522</c:v>
                </c:pt>
                <c:pt idx="79">
                  <c:v>374.04037132363578</c:v>
                </c:pt>
                <c:pt idx="80">
                  <c:v>375.03459228626241</c:v>
                </c:pt>
                <c:pt idx="81">
                  <c:v>377.06315972121808</c:v>
                </c:pt>
                <c:pt idx="82">
                  <c:v>378.49478488870898</c:v>
                </c:pt>
                <c:pt idx="83">
                  <c:v>379.75813278823017</c:v>
                </c:pt>
                <c:pt idx="84">
                  <c:v>382.42296891481141</c:v>
                </c:pt>
                <c:pt idx="85">
                  <c:v>386.23149939396342</c:v>
                </c:pt>
                <c:pt idx="86">
                  <c:v>391.06926473475687</c:v>
                </c:pt>
                <c:pt idx="87">
                  <c:v>396.1518102712173</c:v>
                </c:pt>
                <c:pt idx="88">
                  <c:v>401.65128820199664</c:v>
                </c:pt>
                <c:pt idx="89">
                  <c:v>406.57463179913987</c:v>
                </c:pt>
                <c:pt idx="90">
                  <c:v>410.37767649262844</c:v>
                </c:pt>
                <c:pt idx="91">
                  <c:v>412.67289750446855</c:v>
                </c:pt>
                <c:pt idx="92">
                  <c:v>414.61582960553585</c:v>
                </c:pt>
                <c:pt idx="93">
                  <c:v>416.37563793662417</c:v>
                </c:pt>
                <c:pt idx="94">
                  <c:v>419.56029189199614</c:v>
                </c:pt>
                <c:pt idx="95">
                  <c:v>423.48997895995092</c:v>
                </c:pt>
                <c:pt idx="96">
                  <c:v>428.01678586993529</c:v>
                </c:pt>
                <c:pt idx="97">
                  <c:v>432.40557929135576</c:v>
                </c:pt>
                <c:pt idx="98">
                  <c:v>435.89765921208647</c:v>
                </c:pt>
                <c:pt idx="99">
                  <c:v>437.32122376272389</c:v>
                </c:pt>
                <c:pt idx="100">
                  <c:v>438.91755568104156</c:v>
                </c:pt>
                <c:pt idx="101">
                  <c:v>441.07558131570579</c:v>
                </c:pt>
                <c:pt idx="102">
                  <c:v>443.02917423261158</c:v>
                </c:pt>
                <c:pt idx="103">
                  <c:v>444.7721890834261</c:v>
                </c:pt>
                <c:pt idx="104">
                  <c:v>445.89836697356628</c:v>
                </c:pt>
                <c:pt idx="105">
                  <c:v>445.98578439505167</c:v>
                </c:pt>
                <c:pt idx="106">
                  <c:v>446.22954987891956</c:v>
                </c:pt>
                <c:pt idx="107">
                  <c:v>447.8663814819156</c:v>
                </c:pt>
                <c:pt idx="108">
                  <c:v>451.15550635894522</c:v>
                </c:pt>
                <c:pt idx="109">
                  <c:v>455.49667808724803</c:v>
                </c:pt>
                <c:pt idx="110">
                  <c:v>461.35708266298934</c:v>
                </c:pt>
                <c:pt idx="111">
                  <c:v>468.54432438712678</c:v>
                </c:pt>
                <c:pt idx="112">
                  <c:v>475.38464883107741</c:v>
                </c:pt>
                <c:pt idx="113">
                  <c:v>481.41368582391817</c:v>
                </c:pt>
                <c:pt idx="114">
                  <c:v>486.18262833694325</c:v>
                </c:pt>
                <c:pt idx="115">
                  <c:v>489.87934391779214</c:v>
                </c:pt>
                <c:pt idx="116">
                  <c:v>492.01973893494841</c:v>
                </c:pt>
                <c:pt idx="117">
                  <c:v>493.47607233474537</c:v>
                </c:pt>
                <c:pt idx="118">
                  <c:v>494.67831555811944</c:v>
                </c:pt>
                <c:pt idx="119">
                  <c:v>496.30376970506893</c:v>
                </c:pt>
                <c:pt idx="120">
                  <c:v>497.44625908737839</c:v>
                </c:pt>
                <c:pt idx="121">
                  <c:v>500.40246970704766</c:v>
                </c:pt>
                <c:pt idx="122">
                  <c:v>503.82349443405212</c:v>
                </c:pt>
                <c:pt idx="123">
                  <c:v>507.7056549381204</c:v>
                </c:pt>
                <c:pt idx="124">
                  <c:v>511.35786906463363</c:v>
                </c:pt>
                <c:pt idx="125">
                  <c:v>514.30126260589145</c:v>
                </c:pt>
                <c:pt idx="126">
                  <c:v>516.04529216850506</c:v>
                </c:pt>
                <c:pt idx="127">
                  <c:v>516.08825252929603</c:v>
                </c:pt>
                <c:pt idx="128">
                  <c:v>514.64126081999882</c:v>
                </c:pt>
                <c:pt idx="129">
                  <c:v>515.31795309291772</c:v>
                </c:pt>
                <c:pt idx="130">
                  <c:v>517.9060960333394</c:v>
                </c:pt>
                <c:pt idx="131">
                  <c:v>521.71514655228839</c:v>
                </c:pt>
                <c:pt idx="132">
                  <c:v>526.50514433514309</c:v>
                </c:pt>
                <c:pt idx="133">
                  <c:v>532.049326662618</c:v>
                </c:pt>
                <c:pt idx="134">
                  <c:v>536.10888415694967</c:v>
                </c:pt>
                <c:pt idx="135">
                  <c:v>538.67351115142901</c:v>
                </c:pt>
                <c:pt idx="136">
                  <c:v>541.4683762531057</c:v>
                </c:pt>
                <c:pt idx="137">
                  <c:v>545.51453955169018</c:v>
                </c:pt>
                <c:pt idx="138">
                  <c:v>549.29831106294614</c:v>
                </c:pt>
                <c:pt idx="139">
                  <c:v>553.84953447559451</c:v>
                </c:pt>
                <c:pt idx="140">
                  <c:v>559.41970610902172</c:v>
                </c:pt>
                <c:pt idx="141">
                  <c:v>564.22680178568976</c:v>
                </c:pt>
                <c:pt idx="142">
                  <c:v>568.76943185779032</c:v>
                </c:pt>
                <c:pt idx="143">
                  <c:v>570.97587827111374</c:v>
                </c:pt>
                <c:pt idx="144">
                  <c:v>571.59926012289179</c:v>
                </c:pt>
                <c:pt idx="145">
                  <c:v>572.71221504990103</c:v>
                </c:pt>
                <c:pt idx="146">
                  <c:v>574.31327806198169</c:v>
                </c:pt>
                <c:pt idx="147">
                  <c:v>576.41520281805765</c:v>
                </c:pt>
                <c:pt idx="148">
                  <c:v>579.01581402970976</c:v>
                </c:pt>
                <c:pt idx="149">
                  <c:v>582.39952907225415</c:v>
                </c:pt>
                <c:pt idx="150">
                  <c:v>585.76144683696577</c:v>
                </c:pt>
                <c:pt idx="151">
                  <c:v>586.9684972574878</c:v>
                </c:pt>
                <c:pt idx="152">
                  <c:v>588.68932797159619</c:v>
                </c:pt>
                <c:pt idx="153">
                  <c:v>590.6453498548708</c:v>
                </c:pt>
                <c:pt idx="154">
                  <c:v>591.49456850141792</c:v>
                </c:pt>
                <c:pt idx="155">
                  <c:v>595.28540494357446</c:v>
                </c:pt>
                <c:pt idx="156">
                  <c:v>599.59358585451173</c:v>
                </c:pt>
                <c:pt idx="157">
                  <c:v>601.72187409151593</c:v>
                </c:pt>
                <c:pt idx="158">
                  <c:v>605.17483687239451</c:v>
                </c:pt>
                <c:pt idx="159">
                  <c:v>606.16095916647521</c:v>
                </c:pt>
                <c:pt idx="160">
                  <c:v>604.6644114696935</c:v>
                </c:pt>
                <c:pt idx="161">
                  <c:v>603.93975503842466</c:v>
                </c:pt>
                <c:pt idx="162">
                  <c:v>601.54551083889783</c:v>
                </c:pt>
                <c:pt idx="163">
                  <c:v>600.74658384588975</c:v>
                </c:pt>
                <c:pt idx="164">
                  <c:v>602.92440904453224</c:v>
                </c:pt>
                <c:pt idx="165">
                  <c:v>605.08457825787184</c:v>
                </c:pt>
                <c:pt idx="166">
                  <c:v>607.76194607517095</c:v>
                </c:pt>
                <c:pt idx="167">
                  <c:v>610.95811066751298</c:v>
                </c:pt>
                <c:pt idx="168">
                  <c:v>613.0339826981492</c:v>
                </c:pt>
                <c:pt idx="169">
                  <c:v>614.24577055438283</c:v>
                </c:pt>
                <c:pt idx="170">
                  <c:v>614.59822435582305</c:v>
                </c:pt>
                <c:pt idx="171">
                  <c:v>615.46521948469899</c:v>
                </c:pt>
                <c:pt idx="172">
                  <c:v>616.86382846702941</c:v>
                </c:pt>
                <c:pt idx="173">
                  <c:v>616.56110188568982</c:v>
                </c:pt>
                <c:pt idx="174">
                  <c:v>616.78111677151196</c:v>
                </c:pt>
                <c:pt idx="175">
                  <c:v>617.23945574917957</c:v>
                </c:pt>
                <c:pt idx="176">
                  <c:v>617.94433798426485</c:v>
                </c:pt>
                <c:pt idx="177">
                  <c:v>619.17380085164768</c:v>
                </c:pt>
                <c:pt idx="178">
                  <c:v>620.9281107131751</c:v>
                </c:pt>
                <c:pt idx="179">
                  <c:v>622.64336685433773</c:v>
                </c:pt>
                <c:pt idx="180">
                  <c:v>622.94525629844293</c:v>
                </c:pt>
                <c:pt idx="181">
                  <c:v>621.53162323953848</c:v>
                </c:pt>
                <c:pt idx="182">
                  <c:v>619.81651930514568</c:v>
                </c:pt>
                <c:pt idx="183">
                  <c:v>617.50683230822074</c:v>
                </c:pt>
                <c:pt idx="184">
                  <c:v>615.72247429354502</c:v>
                </c:pt>
                <c:pt idx="185">
                  <c:v>613.07526878447175</c:v>
                </c:pt>
                <c:pt idx="186">
                  <c:v>610.95431818216412</c:v>
                </c:pt>
                <c:pt idx="187">
                  <c:v>609.90616528741975</c:v>
                </c:pt>
                <c:pt idx="188">
                  <c:v>608.82833207255408</c:v>
                </c:pt>
                <c:pt idx="189">
                  <c:v>606.60597370983214</c:v>
                </c:pt>
                <c:pt idx="190">
                  <c:v>602.98111875019981</c:v>
                </c:pt>
                <c:pt idx="191">
                  <c:v>598.7722781243865</c:v>
                </c:pt>
                <c:pt idx="192">
                  <c:v>593.98987165417816</c:v>
                </c:pt>
                <c:pt idx="193">
                  <c:v>589.18103828355424</c:v>
                </c:pt>
                <c:pt idx="194">
                  <c:v>585.73813383338324</c:v>
                </c:pt>
                <c:pt idx="195">
                  <c:v>585.29145769945558</c:v>
                </c:pt>
                <c:pt idx="196">
                  <c:v>585.63219792156588</c:v>
                </c:pt>
                <c:pt idx="197">
                  <c:v>587.86691040044093</c:v>
                </c:pt>
                <c:pt idx="198">
                  <c:v>592.51803218970247</c:v>
                </c:pt>
                <c:pt idx="199">
                  <c:v>597.93259776875027</c:v>
                </c:pt>
                <c:pt idx="200">
                  <c:v>602.4842016983232</c:v>
                </c:pt>
                <c:pt idx="201">
                  <c:v>608.06473607599787</c:v>
                </c:pt>
                <c:pt idx="202">
                  <c:v>613.04499232116859</c:v>
                </c:pt>
                <c:pt idx="203">
                  <c:v>617.15609717489019</c:v>
                </c:pt>
                <c:pt idx="204">
                  <c:v>620.39400447386436</c:v>
                </c:pt>
                <c:pt idx="205">
                  <c:v>624.38810037326175</c:v>
                </c:pt>
                <c:pt idx="206">
                  <c:v>627.50998806191569</c:v>
                </c:pt>
                <c:pt idx="207">
                  <c:v>629.78140139817151</c:v>
                </c:pt>
                <c:pt idx="208">
                  <c:v>630.92380199319848</c:v>
                </c:pt>
                <c:pt idx="209">
                  <c:v>630.4123555367496</c:v>
                </c:pt>
                <c:pt idx="210">
                  <c:v>630.4036924347655</c:v>
                </c:pt>
                <c:pt idx="211">
                  <c:v>627.69689163334613</c:v>
                </c:pt>
                <c:pt idx="212">
                  <c:v>624.16568823081457</c:v>
                </c:pt>
                <c:pt idx="213">
                  <c:v>620.62487677593595</c:v>
                </c:pt>
                <c:pt idx="214">
                  <c:v>617.5828088541723</c:v>
                </c:pt>
                <c:pt idx="215">
                  <c:v>615.04297253733262</c:v>
                </c:pt>
                <c:pt idx="216">
                  <c:v>614.03315672274482</c:v>
                </c:pt>
                <c:pt idx="217">
                  <c:v>613.50681302869657</c:v>
                </c:pt>
                <c:pt idx="218">
                  <c:v>613.19942511503041</c:v>
                </c:pt>
                <c:pt idx="219">
                  <c:v>611.82128794324524</c:v>
                </c:pt>
                <c:pt idx="220">
                  <c:v>611.42614648481003</c:v>
                </c:pt>
                <c:pt idx="221">
                  <c:v>612.51928282199469</c:v>
                </c:pt>
                <c:pt idx="222">
                  <c:v>613.54782641122324</c:v>
                </c:pt>
                <c:pt idx="223">
                  <c:v>614.78075832456886</c:v>
                </c:pt>
                <c:pt idx="224">
                  <c:v>618.71279191355882</c:v>
                </c:pt>
                <c:pt idx="225">
                  <c:v>620.80443637072096</c:v>
                </c:pt>
                <c:pt idx="226">
                  <c:v>624.06100168289959</c:v>
                </c:pt>
                <c:pt idx="227">
                  <c:v>627.48855227516151</c:v>
                </c:pt>
                <c:pt idx="228">
                  <c:v>629.09088367699087</c:v>
                </c:pt>
                <c:pt idx="229">
                  <c:v>630.37472241290357</c:v>
                </c:pt>
                <c:pt idx="230">
                  <c:v>629.3822771959251</c:v>
                </c:pt>
                <c:pt idx="231">
                  <c:v>629.32139448798421</c:v>
                </c:pt>
                <c:pt idx="232">
                  <c:v>632.08566602892029</c:v>
                </c:pt>
                <c:pt idx="233">
                  <c:v>636.19398676714343</c:v>
                </c:pt>
                <c:pt idx="234">
                  <c:v>639.47417583839297</c:v>
                </c:pt>
                <c:pt idx="235">
                  <c:v>642.17435564532377</c:v>
                </c:pt>
                <c:pt idx="236">
                  <c:v>646.18418591955469</c:v>
                </c:pt>
                <c:pt idx="237">
                  <c:v>648.43553967193361</c:v>
                </c:pt>
                <c:pt idx="238">
                  <c:v>647.3334738709176</c:v>
                </c:pt>
                <c:pt idx="239">
                  <c:v>642.93261806298631</c:v>
                </c:pt>
                <c:pt idx="240">
                  <c:v>640.12995236435472</c:v>
                </c:pt>
                <c:pt idx="241">
                  <c:v>638.88163488335636</c:v>
                </c:pt>
                <c:pt idx="242">
                  <c:v>642.5391064853784</c:v>
                </c:pt>
                <c:pt idx="243">
                  <c:v>643.82103629471908</c:v>
                </c:pt>
                <c:pt idx="244">
                  <c:v>642.77647294296366</c:v>
                </c:pt>
                <c:pt idx="245">
                  <c:v>639.0252609965587</c:v>
                </c:pt>
                <c:pt idx="246">
                  <c:v>638.08072286039146</c:v>
                </c:pt>
                <c:pt idx="247">
                  <c:v>637.50685260245677</c:v>
                </c:pt>
                <c:pt idx="248">
                  <c:v>638.36888198546637</c:v>
                </c:pt>
                <c:pt idx="249">
                  <c:v>640.17929906753068</c:v>
                </c:pt>
                <c:pt idx="250">
                  <c:v>641.2486784647208</c:v>
                </c:pt>
                <c:pt idx="251">
                  <c:v>643.44727988744819</c:v>
                </c:pt>
                <c:pt idx="252">
                  <c:v>644.27856984489631</c:v>
                </c:pt>
                <c:pt idx="253">
                  <c:v>646.00708700088239</c:v>
                </c:pt>
                <c:pt idx="254">
                  <c:v>649.04482971360267</c:v>
                </c:pt>
                <c:pt idx="255">
                  <c:v>651.91161885598353</c:v>
                </c:pt>
                <c:pt idx="256">
                  <c:v>654.61711321596169</c:v>
                </c:pt>
                <c:pt idx="257">
                  <c:v>656.76324135478239</c:v>
                </c:pt>
                <c:pt idx="258">
                  <c:v>658.55635125872482</c:v>
                </c:pt>
                <c:pt idx="259">
                  <c:v>660.97123215946408</c:v>
                </c:pt>
                <c:pt idx="260">
                  <c:v>663.40554479115463</c:v>
                </c:pt>
                <c:pt idx="261">
                  <c:v>665.85120316914799</c:v>
                </c:pt>
                <c:pt idx="262">
                  <c:v>667.56180431993266</c:v>
                </c:pt>
                <c:pt idx="263">
                  <c:v>668.91292479006881</c:v>
                </c:pt>
                <c:pt idx="264">
                  <c:v>669.17441602067584</c:v>
                </c:pt>
                <c:pt idx="265">
                  <c:v>670.01035462655307</c:v>
                </c:pt>
                <c:pt idx="266">
                  <c:v>670.16583384195769</c:v>
                </c:pt>
                <c:pt idx="267">
                  <c:v>670.51737440277873</c:v>
                </c:pt>
                <c:pt idx="268">
                  <c:v>671.41486796316394</c:v>
                </c:pt>
                <c:pt idx="269">
                  <c:v>673.0038178531438</c:v>
                </c:pt>
                <c:pt idx="270">
                  <c:v>674.72304405422017</c:v>
                </c:pt>
                <c:pt idx="271">
                  <c:v>675.91364345970055</c:v>
                </c:pt>
                <c:pt idx="272">
                  <c:v>677.23763941505922</c:v>
                </c:pt>
                <c:pt idx="273">
                  <c:v>679.51576253308599</c:v>
                </c:pt>
                <c:pt idx="274">
                  <c:v>682.03721988246605</c:v>
                </c:pt>
                <c:pt idx="275">
                  <c:v>684.46094145975439</c:v>
                </c:pt>
                <c:pt idx="276">
                  <c:v>687.73820689263289</c:v>
                </c:pt>
                <c:pt idx="277">
                  <c:v>691.20058112544734</c:v>
                </c:pt>
                <c:pt idx="278">
                  <c:v>694.6738000906139</c:v>
                </c:pt>
                <c:pt idx="279">
                  <c:v>697.67393504728307</c:v>
                </c:pt>
                <c:pt idx="280">
                  <c:v>700.3901790103821</c:v>
                </c:pt>
                <c:pt idx="281">
                  <c:v>702.67673057828938</c:v>
                </c:pt>
                <c:pt idx="282">
                  <c:v>704.78931615020383</c:v>
                </c:pt>
                <c:pt idx="283">
                  <c:v>707.05952451619817</c:v>
                </c:pt>
                <c:pt idx="284">
                  <c:v>709.7058802041397</c:v>
                </c:pt>
                <c:pt idx="285">
                  <c:v>712.00955503365549</c:v>
                </c:pt>
                <c:pt idx="286">
                  <c:v>714.27945264416144</c:v>
                </c:pt>
                <c:pt idx="287">
                  <c:v>716.61380982169999</c:v>
                </c:pt>
                <c:pt idx="288">
                  <c:v>718.60284789013531</c:v>
                </c:pt>
                <c:pt idx="289">
                  <c:v>719.4822605546517</c:v>
                </c:pt>
                <c:pt idx="290">
                  <c:v>720.44191155467547</c:v>
                </c:pt>
                <c:pt idx="291">
                  <c:v>722.29889756636601</c:v>
                </c:pt>
                <c:pt idx="292">
                  <c:v>725.15243203587215</c:v>
                </c:pt>
                <c:pt idx="293">
                  <c:v>727.69953622597234</c:v>
                </c:pt>
                <c:pt idx="294">
                  <c:v>729.49455505648655</c:v>
                </c:pt>
                <c:pt idx="295">
                  <c:v>730.58523705950734</c:v>
                </c:pt>
                <c:pt idx="296">
                  <c:v>731.08067009537785</c:v>
                </c:pt>
                <c:pt idx="297">
                  <c:v>731.56855621224327</c:v>
                </c:pt>
                <c:pt idx="298">
                  <c:v>732.32568976302923</c:v>
                </c:pt>
                <c:pt idx="299">
                  <c:v>734.38864324407427</c:v>
                </c:pt>
                <c:pt idx="300">
                  <c:v>737.75729615835189</c:v>
                </c:pt>
                <c:pt idx="301">
                  <c:v>742.02272599280673</c:v>
                </c:pt>
                <c:pt idx="302">
                  <c:v>746.44169440635051</c:v>
                </c:pt>
                <c:pt idx="303">
                  <c:v>751.23316352131383</c:v>
                </c:pt>
                <c:pt idx="304">
                  <c:v>756.33811516268634</c:v>
                </c:pt>
                <c:pt idx="305">
                  <c:v>761.73210746000905</c:v>
                </c:pt>
                <c:pt idx="306">
                  <c:v>766.37627847344731</c:v>
                </c:pt>
                <c:pt idx="307">
                  <c:v>770.49810756249497</c:v>
                </c:pt>
                <c:pt idx="308">
                  <c:v>774.28660382556518</c:v>
                </c:pt>
                <c:pt idx="309">
                  <c:v>777.96724890829705</c:v>
                </c:pt>
                <c:pt idx="310">
                  <c:v>781.15265121362074</c:v>
                </c:pt>
                <c:pt idx="311">
                  <c:v>783.56529974840237</c:v>
                </c:pt>
                <c:pt idx="312">
                  <c:v>787.2760754296163</c:v>
                </c:pt>
                <c:pt idx="313">
                  <c:v>791.18084498095652</c:v>
                </c:pt>
                <c:pt idx="314">
                  <c:v>794.63245058480391</c:v>
                </c:pt>
                <c:pt idx="315">
                  <c:v>798.57140958182208</c:v>
                </c:pt>
                <c:pt idx="316">
                  <c:v>803.64652869630345</c:v>
                </c:pt>
                <c:pt idx="317">
                  <c:v>808.28609545495374</c:v>
                </c:pt>
                <c:pt idx="318">
                  <c:v>812.04134088075989</c:v>
                </c:pt>
                <c:pt idx="319">
                  <c:v>816.14635746368742</c:v>
                </c:pt>
                <c:pt idx="320">
                  <c:v>819.17262124918125</c:v>
                </c:pt>
                <c:pt idx="321">
                  <c:v>822.30846756702056</c:v>
                </c:pt>
                <c:pt idx="322">
                  <c:v>826.10938770767984</c:v>
                </c:pt>
                <c:pt idx="323">
                  <c:v>830.94195899245221</c:v>
                </c:pt>
                <c:pt idx="324">
                  <c:v>834.90919039697042</c:v>
                </c:pt>
                <c:pt idx="325">
                  <c:v>840.15096324054309</c:v>
                </c:pt>
                <c:pt idx="326">
                  <c:v>845.53822673024854</c:v>
                </c:pt>
                <c:pt idx="327">
                  <c:v>851.18222498900332</c:v>
                </c:pt>
                <c:pt idx="328">
                  <c:v>855.86976224795194</c:v>
                </c:pt>
                <c:pt idx="329">
                  <c:v>861.49555911381174</c:v>
                </c:pt>
                <c:pt idx="330">
                  <c:v>866.54291951864116</c:v>
                </c:pt>
                <c:pt idx="331">
                  <c:v>871.82966312075644</c:v>
                </c:pt>
                <c:pt idx="332">
                  <c:v>876.70026073019676</c:v>
                </c:pt>
                <c:pt idx="333">
                  <c:v>882.15280189832299</c:v>
                </c:pt>
                <c:pt idx="334">
                  <c:v>886.68645811295085</c:v>
                </c:pt>
                <c:pt idx="335">
                  <c:v>891.7127569060018</c:v>
                </c:pt>
                <c:pt idx="336">
                  <c:v>896.39996438361595</c:v>
                </c:pt>
                <c:pt idx="337">
                  <c:v>901.44887222393891</c:v>
                </c:pt>
                <c:pt idx="338">
                  <c:v>906.19114050054725</c:v>
                </c:pt>
                <c:pt idx="339">
                  <c:v>911.89777184509626</c:v>
                </c:pt>
                <c:pt idx="340">
                  <c:v>917.65761848155489</c:v>
                </c:pt>
                <c:pt idx="341">
                  <c:v>923.20595478545704</c:v>
                </c:pt>
                <c:pt idx="342">
                  <c:v>929.26897828161611</c:v>
                </c:pt>
                <c:pt idx="343">
                  <c:v>934.68306187255939</c:v>
                </c:pt>
                <c:pt idx="344">
                  <c:v>939.88966226839852</c:v>
                </c:pt>
                <c:pt idx="345">
                  <c:v>944.85753902962108</c:v>
                </c:pt>
                <c:pt idx="346">
                  <c:v>949.12074284006678</c:v>
                </c:pt>
                <c:pt idx="347">
                  <c:v>953.81122276323288</c:v>
                </c:pt>
                <c:pt idx="348">
                  <c:v>958.44039506789181</c:v>
                </c:pt>
                <c:pt idx="349">
                  <c:v>963.08670966000579</c:v>
                </c:pt>
                <c:pt idx="350">
                  <c:v>967.79346302364854</c:v>
                </c:pt>
                <c:pt idx="351">
                  <c:v>972.90703971531264</c:v>
                </c:pt>
                <c:pt idx="352">
                  <c:v>978.58947018345486</c:v>
                </c:pt>
                <c:pt idx="353">
                  <c:v>984.8015548428898</c:v>
                </c:pt>
                <c:pt idx="354">
                  <c:v>993.53808390956283</c:v>
                </c:pt>
                <c:pt idx="355">
                  <c:v>1004.8944339506334</c:v>
                </c:pt>
                <c:pt idx="356">
                  <c:v>1020.0104687816306</c:v>
                </c:pt>
                <c:pt idx="357">
                  <c:v>1040.6164495944454</c:v>
                </c:pt>
                <c:pt idx="358">
                  <c:v>1066.875129819691</c:v>
                </c:pt>
                <c:pt idx="359">
                  <c:v>1100.1341925912848</c:v>
                </c:pt>
                <c:pt idx="360">
                  <c:v>1141.3817071815722</c:v>
                </c:pt>
                <c:pt idx="361">
                  <c:v>1190.8551922549082</c:v>
                </c:pt>
                <c:pt idx="362">
                  <c:v>1248.8960158863283</c:v>
                </c:pt>
                <c:pt idx="363">
                  <c:v>1315.5478994704729</c:v>
                </c:pt>
                <c:pt idx="364">
                  <c:v>1389.6567859105239</c:v>
                </c:pt>
                <c:pt idx="365">
                  <c:v>1471.1468064736584</c:v>
                </c:pt>
                <c:pt idx="366">
                  <c:v>1558.3148371666609</c:v>
                </c:pt>
                <c:pt idx="367">
                  <c:v>1650.5379844678068</c:v>
                </c:pt>
                <c:pt idx="368">
                  <c:v>1746.1164602489191</c:v>
                </c:pt>
                <c:pt idx="369">
                  <c:v>1843.2007112622359</c:v>
                </c:pt>
                <c:pt idx="370">
                  <c:v>1940.7782834424913</c:v>
                </c:pt>
                <c:pt idx="371">
                  <c:v>2036.0307006128357</c:v>
                </c:pt>
                <c:pt idx="372">
                  <c:v>2127.2720635128408</c:v>
                </c:pt>
                <c:pt idx="373">
                  <c:v>2213.6015617429307</c:v>
                </c:pt>
                <c:pt idx="374">
                  <c:v>2292.93936589645</c:v>
                </c:pt>
                <c:pt idx="375">
                  <c:v>2365.167363519995</c:v>
                </c:pt>
                <c:pt idx="376">
                  <c:v>2429.433818213367</c:v>
                </c:pt>
                <c:pt idx="377">
                  <c:v>2485.286428534102</c:v>
                </c:pt>
                <c:pt idx="378">
                  <c:v>2531.8482171260016</c:v>
                </c:pt>
                <c:pt idx="379">
                  <c:v>2571.4826126596467</c:v>
                </c:pt>
                <c:pt idx="380">
                  <c:v>2602.8835161590318</c:v>
                </c:pt>
                <c:pt idx="381">
                  <c:v>2625.1771275842812</c:v>
                </c:pt>
                <c:pt idx="382">
                  <c:v>2642.4208798768955</c:v>
                </c:pt>
                <c:pt idx="383">
                  <c:v>2653.211788109912</c:v>
                </c:pt>
                <c:pt idx="384">
                  <c:v>2658.0045890341112</c:v>
                </c:pt>
                <c:pt idx="385">
                  <c:v>2659.5208221397943</c:v>
                </c:pt>
                <c:pt idx="386">
                  <c:v>2656.5224882965686</c:v>
                </c:pt>
                <c:pt idx="387">
                  <c:v>2651.0552020976129</c:v>
                </c:pt>
                <c:pt idx="388">
                  <c:v>2643.0435006948242</c:v>
                </c:pt>
                <c:pt idx="389">
                  <c:v>2633.3247559744968</c:v>
                </c:pt>
                <c:pt idx="390">
                  <c:v>2621.3654641824496</c:v>
                </c:pt>
                <c:pt idx="391">
                  <c:v>2607.9783841019021</c:v>
                </c:pt>
                <c:pt idx="392">
                  <c:v>2594.3929151807483</c:v>
                </c:pt>
                <c:pt idx="393">
                  <c:v>2579.6170371125772</c:v>
                </c:pt>
                <c:pt idx="394">
                  <c:v>2564.0970835660833</c:v>
                </c:pt>
                <c:pt idx="395">
                  <c:v>2547.5454344818354</c:v>
                </c:pt>
                <c:pt idx="396">
                  <c:v>2530.7582454212402</c:v>
                </c:pt>
                <c:pt idx="397">
                  <c:v>2513.3542003741245</c:v>
                </c:pt>
                <c:pt idx="398">
                  <c:v>2495.2166709030889</c:v>
                </c:pt>
                <c:pt idx="399">
                  <c:v>2477.8707307903642</c:v>
                </c:pt>
                <c:pt idx="400">
                  <c:v>2460.4335046674209</c:v>
                </c:pt>
                <c:pt idx="401">
                  <c:v>2443.4697747796426</c:v>
                </c:pt>
                <c:pt idx="402">
                  <c:v>2426.7927643945754</c:v>
                </c:pt>
                <c:pt idx="403">
                  <c:v>2409.8095330144097</c:v>
                </c:pt>
                <c:pt idx="404">
                  <c:v>2393.7769343831542</c:v>
                </c:pt>
                <c:pt idx="405">
                  <c:v>2377.5011283595209</c:v>
                </c:pt>
                <c:pt idx="406">
                  <c:v>2361.804469095177</c:v>
                </c:pt>
                <c:pt idx="407">
                  <c:v>2346.0999648402367</c:v>
                </c:pt>
                <c:pt idx="408">
                  <c:v>2329.7951951366895</c:v>
                </c:pt>
                <c:pt idx="409">
                  <c:v>2314.3892508027643</c:v>
                </c:pt>
                <c:pt idx="410">
                  <c:v>2298.5393827406656</c:v>
                </c:pt>
                <c:pt idx="411">
                  <c:v>2283.537807400598</c:v>
                </c:pt>
                <c:pt idx="412">
                  <c:v>2267.9875076293652</c:v>
                </c:pt>
                <c:pt idx="413">
                  <c:v>2252.9357801586302</c:v>
                </c:pt>
                <c:pt idx="414">
                  <c:v>2238.2672522568464</c:v>
                </c:pt>
                <c:pt idx="415">
                  <c:v>2223.6204011358686</c:v>
                </c:pt>
                <c:pt idx="416">
                  <c:v>2209.9167626837707</c:v>
                </c:pt>
                <c:pt idx="417">
                  <c:v>2196.5835130641613</c:v>
                </c:pt>
                <c:pt idx="418">
                  <c:v>2184.4288511991108</c:v>
                </c:pt>
                <c:pt idx="419">
                  <c:v>2172.2611883391346</c:v>
                </c:pt>
                <c:pt idx="420">
                  <c:v>2159.7055123711125</c:v>
                </c:pt>
                <c:pt idx="421">
                  <c:v>2147.0379390594535</c:v>
                </c:pt>
                <c:pt idx="422">
                  <c:v>2134.3652224273637</c:v>
                </c:pt>
                <c:pt idx="423">
                  <c:v>2121.904745451935</c:v>
                </c:pt>
                <c:pt idx="424">
                  <c:v>2109.4455178404096</c:v>
                </c:pt>
                <c:pt idx="425">
                  <c:v>2097.2019164861749</c:v>
                </c:pt>
                <c:pt idx="426">
                  <c:v>2085.7599374531655</c:v>
                </c:pt>
                <c:pt idx="427">
                  <c:v>2074.4188334568748</c:v>
                </c:pt>
                <c:pt idx="428">
                  <c:v>2063.7742910589177</c:v>
                </c:pt>
                <c:pt idx="429">
                  <c:v>2052.6362182097137</c:v>
                </c:pt>
                <c:pt idx="430">
                  <c:v>2042.5032935008221</c:v>
                </c:pt>
                <c:pt idx="431">
                  <c:v>2033.1973969598225</c:v>
                </c:pt>
                <c:pt idx="432">
                  <c:v>2024.6756887229501</c:v>
                </c:pt>
                <c:pt idx="433">
                  <c:v>2016.0419436195687</c:v>
                </c:pt>
                <c:pt idx="434">
                  <c:v>2007.2309347068476</c:v>
                </c:pt>
                <c:pt idx="435">
                  <c:v>1998.8511909926067</c:v>
                </c:pt>
                <c:pt idx="436">
                  <c:v>1990.5153335636735</c:v>
                </c:pt>
                <c:pt idx="437">
                  <c:v>1982.2682317074102</c:v>
                </c:pt>
                <c:pt idx="438">
                  <c:v>1973.7533981429763</c:v>
                </c:pt>
                <c:pt idx="439">
                  <c:v>1965.1710672180614</c:v>
                </c:pt>
                <c:pt idx="440">
                  <c:v>1956.3486364556525</c:v>
                </c:pt>
                <c:pt idx="441">
                  <c:v>1947.634894010816</c:v>
                </c:pt>
                <c:pt idx="442">
                  <c:v>1939.0847865274686</c:v>
                </c:pt>
                <c:pt idx="443">
                  <c:v>1930.3076753307837</c:v>
                </c:pt>
                <c:pt idx="444">
                  <c:v>1921.8909453714687</c:v>
                </c:pt>
                <c:pt idx="445">
                  <c:v>1914.0593362871598</c:v>
                </c:pt>
                <c:pt idx="446">
                  <c:v>1906.5610600288285</c:v>
                </c:pt>
                <c:pt idx="447">
                  <c:v>1899.063050132344</c:v>
                </c:pt>
                <c:pt idx="448">
                  <c:v>1892.2775835450279</c:v>
                </c:pt>
                <c:pt idx="449">
                  <c:v>1884.8230159974394</c:v>
                </c:pt>
                <c:pt idx="450">
                  <c:v>1877.8443102318975</c:v>
                </c:pt>
                <c:pt idx="451">
                  <c:v>1870.7680589527263</c:v>
                </c:pt>
                <c:pt idx="452">
                  <c:v>1863.6836138757781</c:v>
                </c:pt>
                <c:pt idx="453">
                  <c:v>1856.8665960934611</c:v>
                </c:pt>
                <c:pt idx="454">
                  <c:v>1849.8237034646827</c:v>
                </c:pt>
                <c:pt idx="455">
                  <c:v>1842.7066924809351</c:v>
                </c:pt>
                <c:pt idx="456">
                  <c:v>1836.0247011293236</c:v>
                </c:pt>
                <c:pt idx="457">
                  <c:v>1829.7125278348133</c:v>
                </c:pt>
                <c:pt idx="458">
                  <c:v>1824.0036641243069</c:v>
                </c:pt>
                <c:pt idx="459">
                  <c:v>1818.1894035676255</c:v>
                </c:pt>
                <c:pt idx="460">
                  <c:v>1814.0745189124523</c:v>
                </c:pt>
                <c:pt idx="461">
                  <c:v>1810.3287293322235</c:v>
                </c:pt>
                <c:pt idx="462">
                  <c:v>1806.4003613896077</c:v>
                </c:pt>
                <c:pt idx="463">
                  <c:v>1802.9017809714144</c:v>
                </c:pt>
                <c:pt idx="464">
                  <c:v>1798.6679974611914</c:v>
                </c:pt>
                <c:pt idx="465">
                  <c:v>1792.0819407682282</c:v>
                </c:pt>
                <c:pt idx="466">
                  <c:v>1786.5651366334807</c:v>
                </c:pt>
                <c:pt idx="467">
                  <c:v>1781.7117130212387</c:v>
                </c:pt>
                <c:pt idx="468">
                  <c:v>1776.8237257883427</c:v>
                </c:pt>
                <c:pt idx="469">
                  <c:v>1771.9899558752575</c:v>
                </c:pt>
                <c:pt idx="470">
                  <c:v>1769.6980770704054</c:v>
                </c:pt>
                <c:pt idx="471">
                  <c:v>1766.4804513235142</c:v>
                </c:pt>
                <c:pt idx="472">
                  <c:v>1763.110802723284</c:v>
                </c:pt>
                <c:pt idx="473">
                  <c:v>1762.9407560516147</c:v>
                </c:pt>
                <c:pt idx="474">
                  <c:v>1761.5575516627832</c:v>
                </c:pt>
                <c:pt idx="475">
                  <c:v>1756.0752287033561</c:v>
                </c:pt>
                <c:pt idx="476">
                  <c:v>1751.2164715122203</c:v>
                </c:pt>
                <c:pt idx="477">
                  <c:v>1745.5292148210838</c:v>
                </c:pt>
                <c:pt idx="478">
                  <c:v>1738.063409340321</c:v>
                </c:pt>
                <c:pt idx="479">
                  <c:v>1732.4333950785465</c:v>
                </c:pt>
                <c:pt idx="480">
                  <c:v>1727.09112137323</c:v>
                </c:pt>
                <c:pt idx="481">
                  <c:v>1723.2096648254724</c:v>
                </c:pt>
                <c:pt idx="482">
                  <c:v>1720.4072845145342</c:v>
                </c:pt>
                <c:pt idx="483">
                  <c:v>1715.8319743805566</c:v>
                </c:pt>
                <c:pt idx="484">
                  <c:v>1712.7944726618887</c:v>
                </c:pt>
                <c:pt idx="485">
                  <c:v>1711.5722966936125</c:v>
                </c:pt>
                <c:pt idx="486">
                  <c:v>1708.1586222852022</c:v>
                </c:pt>
                <c:pt idx="487">
                  <c:v>1703.0014066442316</c:v>
                </c:pt>
                <c:pt idx="488">
                  <c:v>1697.5258759119092</c:v>
                </c:pt>
                <c:pt idx="489">
                  <c:v>1690.5236415165277</c:v>
                </c:pt>
                <c:pt idx="490">
                  <c:v>1684.137216686124</c:v>
                </c:pt>
                <c:pt idx="491">
                  <c:v>1676.9896438513795</c:v>
                </c:pt>
                <c:pt idx="492">
                  <c:v>1669.4976968578944</c:v>
                </c:pt>
                <c:pt idx="493">
                  <c:v>1664.4295412031338</c:v>
                </c:pt>
                <c:pt idx="494">
                  <c:v>1659.8030769105885</c:v>
                </c:pt>
                <c:pt idx="495">
                  <c:v>1655.70417396625</c:v>
                </c:pt>
                <c:pt idx="496">
                  <c:v>1652.8318419606671</c:v>
                </c:pt>
                <c:pt idx="497">
                  <c:v>1651.4988721478358</c:v>
                </c:pt>
                <c:pt idx="498">
                  <c:v>1649.1585915901703</c:v>
                </c:pt>
                <c:pt idx="499">
                  <c:v>1645.872111305767</c:v>
                </c:pt>
                <c:pt idx="500">
                  <c:v>1642.8445157110366</c:v>
                </c:pt>
                <c:pt idx="501">
                  <c:v>1639.0903864682095</c:v>
                </c:pt>
                <c:pt idx="502">
                  <c:v>1632.7644448029764</c:v>
                </c:pt>
                <c:pt idx="503">
                  <c:v>1626.7285331376972</c:v>
                </c:pt>
                <c:pt idx="504">
                  <c:v>1618.9094811119012</c:v>
                </c:pt>
                <c:pt idx="505">
                  <c:v>1609.8157734919735</c:v>
                </c:pt>
                <c:pt idx="506">
                  <c:v>1604.3903504966763</c:v>
                </c:pt>
                <c:pt idx="507">
                  <c:v>1596.1323848822149</c:v>
                </c:pt>
                <c:pt idx="508">
                  <c:v>1585.2507297046225</c:v>
                </c:pt>
                <c:pt idx="509">
                  <c:v>1576.5574337025366</c:v>
                </c:pt>
                <c:pt idx="510">
                  <c:v>1567.3593946838239</c:v>
                </c:pt>
                <c:pt idx="511">
                  <c:v>1557.3923499862763</c:v>
                </c:pt>
                <c:pt idx="512">
                  <c:v>1548.3207313738237</c:v>
                </c:pt>
                <c:pt idx="513">
                  <c:v>1537.1480758781192</c:v>
                </c:pt>
                <c:pt idx="514">
                  <c:v>1522.2512695312996</c:v>
                </c:pt>
                <c:pt idx="515">
                  <c:v>1506.6309229361907</c:v>
                </c:pt>
                <c:pt idx="516">
                  <c:v>1490.2296921922496</c:v>
                </c:pt>
                <c:pt idx="517">
                  <c:v>1471.4538836318363</c:v>
                </c:pt>
                <c:pt idx="518">
                  <c:v>1454.33747132805</c:v>
                </c:pt>
                <c:pt idx="519">
                  <c:v>1437.8395004979702</c:v>
                </c:pt>
                <c:pt idx="520">
                  <c:v>1421.4254970692591</c:v>
                </c:pt>
                <c:pt idx="521">
                  <c:v>1404.8030401272856</c:v>
                </c:pt>
                <c:pt idx="522">
                  <c:v>1388.5775130732936</c:v>
                </c:pt>
                <c:pt idx="523">
                  <c:v>1372.7048837571533</c:v>
                </c:pt>
                <c:pt idx="524">
                  <c:v>1356.3707508309221</c:v>
                </c:pt>
                <c:pt idx="525">
                  <c:v>1339.3543700846731</c:v>
                </c:pt>
                <c:pt idx="526">
                  <c:v>1320.5075697500208</c:v>
                </c:pt>
                <c:pt idx="527">
                  <c:v>1302.3112440721807</c:v>
                </c:pt>
                <c:pt idx="528">
                  <c:v>1282.0618837211309</c:v>
                </c:pt>
                <c:pt idx="529">
                  <c:v>1261.0930166011926</c:v>
                </c:pt>
                <c:pt idx="530">
                  <c:v>1238.6027540292939</c:v>
                </c:pt>
                <c:pt idx="531">
                  <c:v>1214.5717150100736</c:v>
                </c:pt>
                <c:pt idx="532">
                  <c:v>1191.2632776307294</c:v>
                </c:pt>
                <c:pt idx="533">
                  <c:v>1167.8116834423895</c:v>
                </c:pt>
                <c:pt idx="534">
                  <c:v>1146.1873886036706</c:v>
                </c:pt>
                <c:pt idx="535">
                  <c:v>1128.8792274796133</c:v>
                </c:pt>
                <c:pt idx="536">
                  <c:v>1111.4758102854234</c:v>
                </c:pt>
                <c:pt idx="537">
                  <c:v>1094.8154919094491</c:v>
                </c:pt>
                <c:pt idx="538">
                  <c:v>1076.4026901531861</c:v>
                </c:pt>
                <c:pt idx="539">
                  <c:v>1056.5013125297123</c:v>
                </c:pt>
                <c:pt idx="540">
                  <c:v>1036.5421914629255</c:v>
                </c:pt>
                <c:pt idx="541">
                  <c:v>1016.2006064932424</c:v>
                </c:pt>
                <c:pt idx="542">
                  <c:v>998.31339373912681</c:v>
                </c:pt>
                <c:pt idx="543">
                  <c:v>982.57294331870628</c:v>
                </c:pt>
                <c:pt idx="544">
                  <c:v>967.3324033499697</c:v>
                </c:pt>
                <c:pt idx="545">
                  <c:v>950.09680046149106</c:v>
                </c:pt>
                <c:pt idx="546">
                  <c:v>932.81557359374915</c:v>
                </c:pt>
                <c:pt idx="547">
                  <c:v>915.20138173305679</c:v>
                </c:pt>
                <c:pt idx="548">
                  <c:v>898.10620227366485</c:v>
                </c:pt>
                <c:pt idx="549">
                  <c:v>879.85833557838339</c:v>
                </c:pt>
                <c:pt idx="550">
                  <c:v>861.04682184654223</c:v>
                </c:pt>
                <c:pt idx="551">
                  <c:v>843.30872099129238</c:v>
                </c:pt>
                <c:pt idx="552">
                  <c:v>825.83122349382529</c:v>
                </c:pt>
                <c:pt idx="553">
                  <c:v>809.43269442004919</c:v>
                </c:pt>
                <c:pt idx="554">
                  <c:v>794.41375482432045</c:v>
                </c:pt>
                <c:pt idx="555">
                  <c:v>781.02342766601589</c:v>
                </c:pt>
                <c:pt idx="556">
                  <c:v>767.88661356679836</c:v>
                </c:pt>
                <c:pt idx="557">
                  <c:v>756.12477200694275</c:v>
                </c:pt>
                <c:pt idx="558">
                  <c:v>747.07940906228976</c:v>
                </c:pt>
                <c:pt idx="559">
                  <c:v>740.46605662193315</c:v>
                </c:pt>
                <c:pt idx="560">
                  <c:v>734.38689286622105</c:v>
                </c:pt>
                <c:pt idx="561">
                  <c:v>729.90645828545166</c:v>
                </c:pt>
                <c:pt idx="562">
                  <c:v>725.12686129853705</c:v>
                </c:pt>
                <c:pt idx="563">
                  <c:v>719.23859020001498</c:v>
                </c:pt>
                <c:pt idx="564">
                  <c:v>711.42960284687547</c:v>
                </c:pt>
                <c:pt idx="565">
                  <c:v>702.53422699001476</c:v>
                </c:pt>
                <c:pt idx="566">
                  <c:v>693.35907606431851</c:v>
                </c:pt>
                <c:pt idx="567">
                  <c:v>683.3924309095421</c:v>
                </c:pt>
                <c:pt idx="568">
                  <c:v>673.69288961001075</c:v>
                </c:pt>
                <c:pt idx="569">
                  <c:v>665.06083146499532</c:v>
                </c:pt>
                <c:pt idx="570">
                  <c:v>657.77364062865468</c:v>
                </c:pt>
                <c:pt idx="571">
                  <c:v>647.29925905744449</c:v>
                </c:pt>
                <c:pt idx="572">
                  <c:v>634.99109666499749</c:v>
                </c:pt>
                <c:pt idx="573">
                  <c:v>626.4142388418486</c:v>
                </c:pt>
                <c:pt idx="574">
                  <c:v>618.89400675696595</c:v>
                </c:pt>
                <c:pt idx="575">
                  <c:v>611.38475892730753</c:v>
                </c:pt>
                <c:pt idx="576">
                  <c:v>605.70257579516624</c:v>
                </c:pt>
                <c:pt idx="577">
                  <c:v>602.09607443519872</c:v>
                </c:pt>
                <c:pt idx="578">
                  <c:v>597.95890417213991</c:v>
                </c:pt>
                <c:pt idx="579">
                  <c:v>591.75442350924891</c:v>
                </c:pt>
                <c:pt idx="580">
                  <c:v>586.31958906201567</c:v>
                </c:pt>
                <c:pt idx="581">
                  <c:v>583.94966623592154</c:v>
                </c:pt>
                <c:pt idx="582">
                  <c:v>581.80399471741043</c:v>
                </c:pt>
                <c:pt idx="583">
                  <c:v>580.90603819476689</c:v>
                </c:pt>
                <c:pt idx="584">
                  <c:v>579.71316837163624</c:v>
                </c:pt>
                <c:pt idx="585">
                  <c:v>577.23498213853554</c:v>
                </c:pt>
                <c:pt idx="586">
                  <c:v>572.9839929213706</c:v>
                </c:pt>
                <c:pt idx="587">
                  <c:v>567.00239370513395</c:v>
                </c:pt>
                <c:pt idx="588">
                  <c:v>560.78259089407788</c:v>
                </c:pt>
                <c:pt idx="589">
                  <c:v>553.60170380258182</c:v>
                </c:pt>
                <c:pt idx="590">
                  <c:v>544.98236760674649</c:v>
                </c:pt>
                <c:pt idx="591">
                  <c:v>536.42071777668536</c:v>
                </c:pt>
                <c:pt idx="592">
                  <c:v>532.00470471125618</c:v>
                </c:pt>
                <c:pt idx="593">
                  <c:v>527.83512074816736</c:v>
                </c:pt>
                <c:pt idx="594">
                  <c:v>525.3382003984774</c:v>
                </c:pt>
                <c:pt idx="595">
                  <c:v>524.01014559592249</c:v>
                </c:pt>
                <c:pt idx="596">
                  <c:v>521.71102428560494</c:v>
                </c:pt>
                <c:pt idx="597">
                  <c:v>518.92664242520186</c:v>
                </c:pt>
                <c:pt idx="598">
                  <c:v>517.98871894157446</c:v>
                </c:pt>
                <c:pt idx="599">
                  <c:v>517.00792388443858</c:v>
                </c:pt>
                <c:pt idx="600">
                  <c:v>515.08132230138665</c:v>
                </c:pt>
                <c:pt idx="601">
                  <c:v>512.67634752458525</c:v>
                </c:pt>
                <c:pt idx="602">
                  <c:v>511.38319880791664</c:v>
                </c:pt>
                <c:pt idx="603">
                  <c:v>509.83252892055475</c:v>
                </c:pt>
                <c:pt idx="604">
                  <c:v>507.58459347854881</c:v>
                </c:pt>
                <c:pt idx="605">
                  <c:v>505.54407781215963</c:v>
                </c:pt>
                <c:pt idx="606">
                  <c:v>504.7868618160399</c:v>
                </c:pt>
                <c:pt idx="607">
                  <c:v>503.12344476390962</c:v>
                </c:pt>
                <c:pt idx="608">
                  <c:v>501.43628979763099</c:v>
                </c:pt>
                <c:pt idx="609">
                  <c:v>501.20620389720364</c:v>
                </c:pt>
                <c:pt idx="610">
                  <c:v>500.93323373937028</c:v>
                </c:pt>
                <c:pt idx="611">
                  <c:v>500.59643186742994</c:v>
                </c:pt>
                <c:pt idx="612">
                  <c:v>499.38430154596421</c:v>
                </c:pt>
                <c:pt idx="613">
                  <c:v>498.94631388181551</c:v>
                </c:pt>
                <c:pt idx="614">
                  <c:v>498.46366621461254</c:v>
                </c:pt>
                <c:pt idx="615">
                  <c:v>498.12402314963504</c:v>
                </c:pt>
                <c:pt idx="616">
                  <c:v>498.1280819968311</c:v>
                </c:pt>
                <c:pt idx="617">
                  <c:v>496.28403356057811</c:v>
                </c:pt>
                <c:pt idx="618">
                  <c:v>494.60665153731372</c:v>
                </c:pt>
                <c:pt idx="619">
                  <c:v>492.5074855289414</c:v>
                </c:pt>
                <c:pt idx="620">
                  <c:v>490.76679183136707</c:v>
                </c:pt>
                <c:pt idx="621">
                  <c:v>489.18214178263554</c:v>
                </c:pt>
                <c:pt idx="622">
                  <c:v>487.75435349413476</c:v>
                </c:pt>
                <c:pt idx="623">
                  <c:v>486.83398452463041</c:v>
                </c:pt>
                <c:pt idx="624">
                  <c:v>485.87257680480445</c:v>
                </c:pt>
                <c:pt idx="625">
                  <c:v>485.02930690617927</c:v>
                </c:pt>
                <c:pt idx="626">
                  <c:v>483.96071391063333</c:v>
                </c:pt>
                <c:pt idx="627">
                  <c:v>482.48084553904789</c:v>
                </c:pt>
                <c:pt idx="628">
                  <c:v>480.95995744298716</c:v>
                </c:pt>
                <c:pt idx="629">
                  <c:v>479.21739287053344</c:v>
                </c:pt>
                <c:pt idx="630">
                  <c:v>477.27463200208223</c:v>
                </c:pt>
                <c:pt idx="631">
                  <c:v>474.79370604712426</c:v>
                </c:pt>
                <c:pt idx="632">
                  <c:v>472.1269292842274</c:v>
                </c:pt>
                <c:pt idx="633">
                  <c:v>469.12458732939524</c:v>
                </c:pt>
                <c:pt idx="634">
                  <c:v>465.95429154597946</c:v>
                </c:pt>
                <c:pt idx="635">
                  <c:v>463.42029616393279</c:v>
                </c:pt>
                <c:pt idx="636">
                  <c:v>461.50307432307312</c:v>
                </c:pt>
                <c:pt idx="637">
                  <c:v>459.09073654378005</c:v>
                </c:pt>
                <c:pt idx="638">
                  <c:v>456.81435746165789</c:v>
                </c:pt>
                <c:pt idx="639">
                  <c:v>454.05786749183034</c:v>
                </c:pt>
                <c:pt idx="640">
                  <c:v>451.30137752200278</c:v>
                </c:pt>
                <c:pt idx="641">
                  <c:v>448.10748334731102</c:v>
                </c:pt>
                <c:pt idx="642">
                  <c:v>445.19912907286295</c:v>
                </c:pt>
                <c:pt idx="643">
                  <c:v>442.44418653852892</c:v>
                </c:pt>
                <c:pt idx="644">
                  <c:v>439.95181336608823</c:v>
                </c:pt>
                <c:pt idx="645">
                  <c:v>436.63828467029225</c:v>
                </c:pt>
                <c:pt idx="646">
                  <c:v>433.34317299364841</c:v>
                </c:pt>
                <c:pt idx="647">
                  <c:v>430.4624442479286</c:v>
                </c:pt>
                <c:pt idx="648">
                  <c:v>427.19726022740713</c:v>
                </c:pt>
                <c:pt idx="649">
                  <c:v>423.82310884356855</c:v>
                </c:pt>
                <c:pt idx="650">
                  <c:v>420.35436729421519</c:v>
                </c:pt>
                <c:pt idx="651">
                  <c:v>417.03596798178393</c:v>
                </c:pt>
                <c:pt idx="652">
                  <c:v>413.39381218597839</c:v>
                </c:pt>
                <c:pt idx="653">
                  <c:v>409.55173279797145</c:v>
                </c:pt>
                <c:pt idx="654">
                  <c:v>405.64662712334786</c:v>
                </c:pt>
                <c:pt idx="655">
                  <c:v>402.14703833530439</c:v>
                </c:pt>
                <c:pt idx="656">
                  <c:v>398.80225651609868</c:v>
                </c:pt>
                <c:pt idx="657">
                  <c:v>395.39413131283925</c:v>
                </c:pt>
                <c:pt idx="658">
                  <c:v>392.67065118622349</c:v>
                </c:pt>
                <c:pt idx="659">
                  <c:v>390.17973032004517</c:v>
                </c:pt>
                <c:pt idx="660">
                  <c:v>387.39548798251451</c:v>
                </c:pt>
                <c:pt idx="661">
                  <c:v>385.24046843155492</c:v>
                </c:pt>
                <c:pt idx="662">
                  <c:v>382.7992240498873</c:v>
                </c:pt>
                <c:pt idx="663">
                  <c:v>380.08431189602459</c:v>
                </c:pt>
                <c:pt idx="664">
                  <c:v>377.95931513041842</c:v>
                </c:pt>
                <c:pt idx="665">
                  <c:v>375.01778612209114</c:v>
                </c:pt>
                <c:pt idx="666">
                  <c:v>371.40662977174566</c:v>
                </c:pt>
                <c:pt idx="667">
                  <c:v>368.40700217097594</c:v>
                </c:pt>
                <c:pt idx="668">
                  <c:v>364.77164494422385</c:v>
                </c:pt>
                <c:pt idx="669">
                  <c:v>361.31303148701448</c:v>
                </c:pt>
                <c:pt idx="670">
                  <c:v>358.91128476212367</c:v>
                </c:pt>
                <c:pt idx="671">
                  <c:v>356.1521501996699</c:v>
                </c:pt>
                <c:pt idx="672">
                  <c:v>353.59954119806008</c:v>
                </c:pt>
                <c:pt idx="673">
                  <c:v>351.32966261340039</c:v>
                </c:pt>
                <c:pt idx="674">
                  <c:v>348.79776641638801</c:v>
                </c:pt>
                <c:pt idx="675">
                  <c:v>346.18263848406116</c:v>
                </c:pt>
                <c:pt idx="676">
                  <c:v>343.90595498839929</c:v>
                </c:pt>
                <c:pt idx="677">
                  <c:v>341.68026076063813</c:v>
                </c:pt>
                <c:pt idx="678">
                  <c:v>339.82820878507039</c:v>
                </c:pt>
                <c:pt idx="679">
                  <c:v>338.00831048963397</c:v>
                </c:pt>
                <c:pt idx="680">
                  <c:v>336.40115920675919</c:v>
                </c:pt>
                <c:pt idx="681">
                  <c:v>334.88281423214477</c:v>
                </c:pt>
                <c:pt idx="682">
                  <c:v>332.97074839561378</c:v>
                </c:pt>
                <c:pt idx="683">
                  <c:v>330.7576112263655</c:v>
                </c:pt>
                <c:pt idx="684">
                  <c:v>328.3344857922591</c:v>
                </c:pt>
                <c:pt idx="685">
                  <c:v>325.93408990245069</c:v>
                </c:pt>
                <c:pt idx="686">
                  <c:v>323.93308457673584</c:v>
                </c:pt>
                <c:pt idx="687">
                  <c:v>322.04769931857032</c:v>
                </c:pt>
                <c:pt idx="688">
                  <c:v>320.56304277568324</c:v>
                </c:pt>
                <c:pt idx="689">
                  <c:v>319.26190320359734</c:v>
                </c:pt>
                <c:pt idx="690">
                  <c:v>318.04442027739174</c:v>
                </c:pt>
                <c:pt idx="691">
                  <c:v>316.99103527493367</c:v>
                </c:pt>
                <c:pt idx="692">
                  <c:v>316.04622443497044</c:v>
                </c:pt>
                <c:pt idx="693">
                  <c:v>314.94739302781375</c:v>
                </c:pt>
                <c:pt idx="694">
                  <c:v>313.5100854742484</c:v>
                </c:pt>
                <c:pt idx="695">
                  <c:v>312.44961017309464</c:v>
                </c:pt>
                <c:pt idx="696">
                  <c:v>311.30252921989467</c:v>
                </c:pt>
                <c:pt idx="697">
                  <c:v>310.23692962415583</c:v>
                </c:pt>
                <c:pt idx="698">
                  <c:v>308.91869850020521</c:v>
                </c:pt>
                <c:pt idx="699">
                  <c:v>307.33704819322952</c:v>
                </c:pt>
                <c:pt idx="700">
                  <c:v>306.52525338622013</c:v>
                </c:pt>
                <c:pt idx="701">
                  <c:v>305.57958004122776</c:v>
                </c:pt>
                <c:pt idx="702">
                  <c:v>304.74433904971227</c:v>
                </c:pt>
                <c:pt idx="703">
                  <c:v>304.78950006671732</c:v>
                </c:pt>
                <c:pt idx="704">
                  <c:v>304.4903630283668</c:v>
                </c:pt>
                <c:pt idx="705">
                  <c:v>303.96707615361316</c:v>
                </c:pt>
                <c:pt idx="706">
                  <c:v>303.06039310949808</c:v>
                </c:pt>
                <c:pt idx="707">
                  <c:v>301.92858356887331</c:v>
                </c:pt>
                <c:pt idx="708">
                  <c:v>301.19687489060141</c:v>
                </c:pt>
                <c:pt idx="709">
                  <c:v>300.52641675329767</c:v>
                </c:pt>
                <c:pt idx="710">
                  <c:v>299.68489089057704</c:v>
                </c:pt>
                <c:pt idx="711">
                  <c:v>298.92547423824317</c:v>
                </c:pt>
                <c:pt idx="712">
                  <c:v>298.09834459917107</c:v>
                </c:pt>
                <c:pt idx="713">
                  <c:v>297.58722792405695</c:v>
                </c:pt>
                <c:pt idx="714">
                  <c:v>297.54092535627802</c:v>
                </c:pt>
                <c:pt idx="715">
                  <c:v>297.58797627400872</c:v>
                </c:pt>
                <c:pt idx="716">
                  <c:v>297.41872234593251</c:v>
                </c:pt>
                <c:pt idx="717">
                  <c:v>297.00215144269185</c:v>
                </c:pt>
                <c:pt idx="718">
                  <c:v>296.38089414374303</c:v>
                </c:pt>
                <c:pt idx="719">
                  <c:v>295.76127306757019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AE5-4AD5-836A-4C50AEFA0EC6}"/>
            </c:ext>
          </c:extLst>
        </c:ser>
        <c:ser>
          <c:idx val="3"/>
          <c:order val="3"/>
          <c:tx>
            <c:strRef>
              <c:f>'TASK 1'!$AU$1:$AU$5</c:f>
              <c:strCache>
                <c:ptCount val="5"/>
                <c:pt idx="0">
                  <c:v>0.0814</c:v>
                </c:pt>
                <c:pt idx="1">
                  <c:v>0.138</c:v>
                </c:pt>
                <c:pt idx="3">
                  <c:v>3000RPM</c:v>
                </c:pt>
                <c:pt idx="4">
                  <c:v>Temp (K)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'TASK 1'!$B$6:$B$3989</c:f>
              <c:numCache>
                <c:formatCode>0.000</c:formatCode>
                <c:ptCount val="3984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'TASK 1'!$AU$6:$AU$3989</c:f>
              <c:numCache>
                <c:formatCode>0.000</c:formatCode>
                <c:ptCount val="3984"/>
                <c:pt idx="0">
                  <c:v>294.16910780957716</c:v>
                </c:pt>
                <c:pt idx="1">
                  <c:v>294.19067043530629</c:v>
                </c:pt>
                <c:pt idx="2">
                  <c:v>294.30537092028777</c:v>
                </c:pt>
                <c:pt idx="3">
                  <c:v>294.53910344124284</c:v>
                </c:pt>
                <c:pt idx="4">
                  <c:v>294.73645854420312</c:v>
                </c:pt>
                <c:pt idx="5">
                  <c:v>295.00917502408674</c:v>
                </c:pt>
                <c:pt idx="6">
                  <c:v>295.3216618645431</c:v>
                </c:pt>
                <c:pt idx="7">
                  <c:v>295.44466396043032</c:v>
                </c:pt>
                <c:pt idx="8">
                  <c:v>295.71307425711683</c:v>
                </c:pt>
                <c:pt idx="9">
                  <c:v>296.04486598954946</c:v>
                </c:pt>
                <c:pt idx="10">
                  <c:v>296.34243022461152</c:v>
                </c:pt>
                <c:pt idx="11">
                  <c:v>296.78550413165277</c:v>
                </c:pt>
                <c:pt idx="12">
                  <c:v>297.38032818823717</c:v>
                </c:pt>
                <c:pt idx="13">
                  <c:v>298.02875439560466</c:v>
                </c:pt>
                <c:pt idx="14">
                  <c:v>298.71502935307558</c:v>
                </c:pt>
                <c:pt idx="15">
                  <c:v>299.45612411548842</c:v>
                </c:pt>
                <c:pt idx="16">
                  <c:v>300.11670149664917</c:v>
                </c:pt>
                <c:pt idx="17">
                  <c:v>300.87990429238312</c:v>
                </c:pt>
                <c:pt idx="18">
                  <c:v>301.78372711761472</c:v>
                </c:pt>
                <c:pt idx="19">
                  <c:v>302.53791800418367</c:v>
                </c:pt>
                <c:pt idx="20">
                  <c:v>303.43328701173971</c:v>
                </c:pt>
                <c:pt idx="21">
                  <c:v>304.22849128083521</c:v>
                </c:pt>
                <c:pt idx="22">
                  <c:v>305.02168515217886</c:v>
                </c:pt>
                <c:pt idx="23">
                  <c:v>306.07426472714656</c:v>
                </c:pt>
                <c:pt idx="24">
                  <c:v>307.01638658084232</c:v>
                </c:pt>
                <c:pt idx="25">
                  <c:v>307.87457908486186</c:v>
                </c:pt>
                <c:pt idx="26">
                  <c:v>308.96303506387358</c:v>
                </c:pt>
                <c:pt idx="27">
                  <c:v>309.96480928745416</c:v>
                </c:pt>
                <c:pt idx="28">
                  <c:v>311.35107049558019</c:v>
                </c:pt>
                <c:pt idx="29">
                  <c:v>312.83155403619378</c:v>
                </c:pt>
                <c:pt idx="30">
                  <c:v>313.99181990083224</c:v>
                </c:pt>
                <c:pt idx="31">
                  <c:v>315.18279348128846</c:v>
                </c:pt>
                <c:pt idx="32">
                  <c:v>316.36048702107507</c:v>
                </c:pt>
                <c:pt idx="33">
                  <c:v>317.26007342454579</c:v>
                </c:pt>
                <c:pt idx="34">
                  <c:v>318.26802470620288</c:v>
                </c:pt>
                <c:pt idx="35">
                  <c:v>319.83046525043341</c:v>
                </c:pt>
                <c:pt idx="36">
                  <c:v>322.05026780781157</c:v>
                </c:pt>
                <c:pt idx="37">
                  <c:v>322.74367111567057</c:v>
                </c:pt>
                <c:pt idx="38">
                  <c:v>324.54656664652464</c:v>
                </c:pt>
                <c:pt idx="39">
                  <c:v>325.67009360208988</c:v>
                </c:pt>
                <c:pt idx="40">
                  <c:v>326.73824900317248</c:v>
                </c:pt>
                <c:pt idx="41">
                  <c:v>328.51991803158091</c:v>
                </c:pt>
                <c:pt idx="42">
                  <c:v>329.94237908313687</c:v>
                </c:pt>
                <c:pt idx="43">
                  <c:v>331.52045887296975</c:v>
                </c:pt>
                <c:pt idx="44">
                  <c:v>333.32920802251442</c:v>
                </c:pt>
                <c:pt idx="45">
                  <c:v>334.81931864132122</c:v>
                </c:pt>
                <c:pt idx="46">
                  <c:v>337.20430359568201</c:v>
                </c:pt>
                <c:pt idx="47">
                  <c:v>338.52577545544074</c:v>
                </c:pt>
                <c:pt idx="48">
                  <c:v>341.15800128158099</c:v>
                </c:pt>
                <c:pt idx="49">
                  <c:v>342.51805121554867</c:v>
                </c:pt>
                <c:pt idx="50">
                  <c:v>341.27386868513139</c:v>
                </c:pt>
                <c:pt idx="51">
                  <c:v>343.81705355090787</c:v>
                </c:pt>
                <c:pt idx="52">
                  <c:v>345.39288829088542</c:v>
                </c:pt>
                <c:pt idx="53">
                  <c:v>347.76900720090231</c:v>
                </c:pt>
                <c:pt idx="54">
                  <c:v>350.27472383350005</c:v>
                </c:pt>
                <c:pt idx="55">
                  <c:v>352.92768149008401</c:v>
                </c:pt>
                <c:pt idx="56">
                  <c:v>354.60375707190707</c:v>
                </c:pt>
                <c:pt idx="57">
                  <c:v>357.05542761730959</c:v>
                </c:pt>
                <c:pt idx="58">
                  <c:v>359.64228314213631</c:v>
                </c:pt>
                <c:pt idx="59">
                  <c:v>361.66896701831507</c:v>
                </c:pt>
                <c:pt idx="60">
                  <c:v>364.84440612216218</c:v>
                </c:pt>
                <c:pt idx="61">
                  <c:v>366.09453105855243</c:v>
                </c:pt>
                <c:pt idx="62">
                  <c:v>367.75263355763536</c:v>
                </c:pt>
                <c:pt idx="63">
                  <c:v>371.59223958563234</c:v>
                </c:pt>
                <c:pt idx="64">
                  <c:v>374.95665607814908</c:v>
                </c:pt>
                <c:pt idx="65">
                  <c:v>378.04565442061732</c:v>
                </c:pt>
                <c:pt idx="66">
                  <c:v>380.94930931104625</c:v>
                </c:pt>
                <c:pt idx="67">
                  <c:v>382.83251928079261</c:v>
                </c:pt>
                <c:pt idx="68">
                  <c:v>385.07403032872099</c:v>
                </c:pt>
                <c:pt idx="69">
                  <c:v>387.19731476816628</c:v>
                </c:pt>
                <c:pt idx="70">
                  <c:v>388.95712944120334</c:v>
                </c:pt>
                <c:pt idx="71">
                  <c:v>392.23178199119945</c:v>
                </c:pt>
                <c:pt idx="72">
                  <c:v>395.55375182077353</c:v>
                </c:pt>
                <c:pt idx="73">
                  <c:v>399.04914858069725</c:v>
                </c:pt>
                <c:pt idx="74">
                  <c:v>401.51626177129106</c:v>
                </c:pt>
                <c:pt idx="75">
                  <c:v>403.85599057941567</c:v>
                </c:pt>
                <c:pt idx="76">
                  <c:v>406.34530693256175</c:v>
                </c:pt>
                <c:pt idx="77">
                  <c:v>408.69655271960522</c:v>
                </c:pt>
                <c:pt idx="78">
                  <c:v>410.90280253251774</c:v>
                </c:pt>
                <c:pt idx="79">
                  <c:v>412.96934555655167</c:v>
                </c:pt>
                <c:pt idx="80">
                  <c:v>414.87102962298889</c:v>
                </c:pt>
                <c:pt idx="81">
                  <c:v>416.46279533821109</c:v>
                </c:pt>
                <c:pt idx="82">
                  <c:v>417.57823630912787</c:v>
                </c:pt>
                <c:pt idx="83">
                  <c:v>418.18486273232463</c:v>
                </c:pt>
                <c:pt idx="84">
                  <c:v>419.36894261449629</c:v>
                </c:pt>
                <c:pt idx="85">
                  <c:v>421.31731610758584</c:v>
                </c:pt>
                <c:pt idx="86">
                  <c:v>423.41700849770399</c:v>
                </c:pt>
                <c:pt idx="87">
                  <c:v>425.83287240049867</c:v>
                </c:pt>
                <c:pt idx="88">
                  <c:v>428.07965360783317</c:v>
                </c:pt>
                <c:pt idx="89">
                  <c:v>429.65120753240865</c:v>
                </c:pt>
                <c:pt idx="90">
                  <c:v>431.368302838707</c:v>
                </c:pt>
                <c:pt idx="91">
                  <c:v>433.07067214002211</c:v>
                </c:pt>
                <c:pt idx="92">
                  <c:v>435.27178497445209</c:v>
                </c:pt>
                <c:pt idx="93">
                  <c:v>439.06053491547198</c:v>
                </c:pt>
                <c:pt idx="94">
                  <c:v>443.4189440604606</c:v>
                </c:pt>
                <c:pt idx="95">
                  <c:v>447.27066321055833</c:v>
                </c:pt>
                <c:pt idx="96">
                  <c:v>450.79176388874089</c:v>
                </c:pt>
                <c:pt idx="97">
                  <c:v>453.77112896327401</c:v>
                </c:pt>
                <c:pt idx="98">
                  <c:v>455.43786285459743</c:v>
                </c:pt>
                <c:pt idx="99">
                  <c:v>457.45769742613282</c:v>
                </c:pt>
                <c:pt idx="100">
                  <c:v>459.08114751727931</c:v>
                </c:pt>
                <c:pt idx="101">
                  <c:v>460.87201237136628</c:v>
                </c:pt>
                <c:pt idx="102">
                  <c:v>463.8170548192976</c:v>
                </c:pt>
                <c:pt idx="103">
                  <c:v>466.96190670435311</c:v>
                </c:pt>
                <c:pt idx="104">
                  <c:v>470.31225675455596</c:v>
                </c:pt>
                <c:pt idx="105">
                  <c:v>473.46950714940567</c:v>
                </c:pt>
                <c:pt idx="106">
                  <c:v>475.61124031774693</c:v>
                </c:pt>
                <c:pt idx="107">
                  <c:v>477.73166453830868</c:v>
                </c:pt>
                <c:pt idx="108">
                  <c:v>480.88273787508194</c:v>
                </c:pt>
                <c:pt idx="109">
                  <c:v>483.18582924531319</c:v>
                </c:pt>
                <c:pt idx="110">
                  <c:v>486.11863173216886</c:v>
                </c:pt>
                <c:pt idx="111">
                  <c:v>488.82457637050783</c:v>
                </c:pt>
                <c:pt idx="112">
                  <c:v>491.53236017398251</c:v>
                </c:pt>
                <c:pt idx="113">
                  <c:v>494.00534600911317</c:v>
                </c:pt>
                <c:pt idx="114">
                  <c:v>496.90742175430478</c:v>
                </c:pt>
                <c:pt idx="115">
                  <c:v>498.70454611180196</c:v>
                </c:pt>
                <c:pt idx="116">
                  <c:v>500.4692314014743</c:v>
                </c:pt>
                <c:pt idx="117">
                  <c:v>501.09414800484836</c:v>
                </c:pt>
                <c:pt idx="118">
                  <c:v>500.99908219317786</c:v>
                </c:pt>
                <c:pt idx="119">
                  <c:v>501.53389873074775</c:v>
                </c:pt>
                <c:pt idx="120">
                  <c:v>503.17192896205637</c:v>
                </c:pt>
                <c:pt idx="121">
                  <c:v>505.93762109951132</c:v>
                </c:pt>
                <c:pt idx="122">
                  <c:v>509.86113110938953</c:v>
                </c:pt>
                <c:pt idx="123">
                  <c:v>511.91352524577593</c:v>
                </c:pt>
                <c:pt idx="124">
                  <c:v>512.53436397610767</c:v>
                </c:pt>
                <c:pt idx="125">
                  <c:v>512.64364843686189</c:v>
                </c:pt>
                <c:pt idx="126">
                  <c:v>513.1859357900521</c:v>
                </c:pt>
                <c:pt idx="127">
                  <c:v>515.12932451142899</c:v>
                </c:pt>
                <c:pt idx="128">
                  <c:v>519.22328073574727</c:v>
                </c:pt>
                <c:pt idx="129">
                  <c:v>522.83732901472001</c:v>
                </c:pt>
                <c:pt idx="130">
                  <c:v>525.46793764393055</c:v>
                </c:pt>
                <c:pt idx="131">
                  <c:v>526.37548953502358</c:v>
                </c:pt>
                <c:pt idx="132">
                  <c:v>526.50514433514309</c:v>
                </c:pt>
                <c:pt idx="133">
                  <c:v>527.58723299761596</c:v>
                </c:pt>
                <c:pt idx="134">
                  <c:v>529.38166836884579</c:v>
                </c:pt>
                <c:pt idx="135">
                  <c:v>531.6623346083187</c:v>
                </c:pt>
                <c:pt idx="136">
                  <c:v>533.41684107025719</c:v>
                </c:pt>
                <c:pt idx="137">
                  <c:v>533.6331078643716</c:v>
                </c:pt>
                <c:pt idx="138">
                  <c:v>535.83892642476951</c:v>
                </c:pt>
                <c:pt idx="139">
                  <c:v>537.268953421177</c:v>
                </c:pt>
                <c:pt idx="140">
                  <c:v>539.18074655391183</c:v>
                </c:pt>
                <c:pt idx="141">
                  <c:v>540.30092496054044</c:v>
                </c:pt>
                <c:pt idx="142">
                  <c:v>540.87152911487192</c:v>
                </c:pt>
                <c:pt idx="143">
                  <c:v>540.63368701113086</c:v>
                </c:pt>
                <c:pt idx="144">
                  <c:v>540.09925099048564</c:v>
                </c:pt>
                <c:pt idx="145">
                  <c:v>540.31089450396576</c:v>
                </c:pt>
                <c:pt idx="146">
                  <c:v>540.74661175046413</c:v>
                </c:pt>
                <c:pt idx="147">
                  <c:v>541.67903042258172</c:v>
                </c:pt>
                <c:pt idx="148">
                  <c:v>542.8431077984153</c:v>
                </c:pt>
                <c:pt idx="149">
                  <c:v>541.60541308156303</c:v>
                </c:pt>
                <c:pt idx="150">
                  <c:v>539.79056297732677</c:v>
                </c:pt>
                <c:pt idx="151">
                  <c:v>538.99368443376295</c:v>
                </c:pt>
                <c:pt idx="152">
                  <c:v>538.97026361705184</c:v>
                </c:pt>
                <c:pt idx="153">
                  <c:v>542.12736814708046</c:v>
                </c:pt>
                <c:pt idx="154">
                  <c:v>546.60967994467796</c:v>
                </c:pt>
                <c:pt idx="155">
                  <c:v>551.63136179904336</c:v>
                </c:pt>
                <c:pt idx="156">
                  <c:v>557.18234269557183</c:v>
                </c:pt>
                <c:pt idx="157">
                  <c:v>561.91782508702431</c:v>
                </c:pt>
                <c:pt idx="158">
                  <c:v>564.73852094593474</c:v>
                </c:pt>
                <c:pt idx="159">
                  <c:v>566.45361219642996</c:v>
                </c:pt>
                <c:pt idx="160">
                  <c:v>567.0557929135573</c:v>
                </c:pt>
                <c:pt idx="161">
                  <c:v>566.25849580137628</c:v>
                </c:pt>
                <c:pt idx="162">
                  <c:v>565.16203628304993</c:v>
                </c:pt>
                <c:pt idx="163">
                  <c:v>563.20370593043242</c:v>
                </c:pt>
                <c:pt idx="164">
                  <c:v>562.85039596591173</c:v>
                </c:pt>
                <c:pt idx="165">
                  <c:v>562.1994837146367</c:v>
                </c:pt>
                <c:pt idx="166">
                  <c:v>560.41074975532774</c:v>
                </c:pt>
                <c:pt idx="167">
                  <c:v>559.96116900887523</c:v>
                </c:pt>
                <c:pt idx="168">
                  <c:v>559.48967048756401</c:v>
                </c:pt>
                <c:pt idx="169">
                  <c:v>559.25960995493165</c:v>
                </c:pt>
                <c:pt idx="170">
                  <c:v>560.93826036794462</c:v>
                </c:pt>
                <c:pt idx="171">
                  <c:v>562.86344769642665</c:v>
                </c:pt>
                <c:pt idx="172">
                  <c:v>564.49455886165583</c:v>
                </c:pt>
                <c:pt idx="173">
                  <c:v>566.09449934880877</c:v>
                </c:pt>
                <c:pt idx="174">
                  <c:v>566.00472906433936</c:v>
                </c:pt>
                <c:pt idx="175">
                  <c:v>565.6035373868026</c:v>
                </c:pt>
                <c:pt idx="176">
                  <c:v>565.73054125234717</c:v>
                </c:pt>
                <c:pt idx="177">
                  <c:v>565.83080746198766</c:v>
                </c:pt>
                <c:pt idx="178">
                  <c:v>567.01592742375328</c:v>
                </c:pt>
                <c:pt idx="179">
                  <c:v>568.44586563287839</c:v>
                </c:pt>
                <c:pt idx="180">
                  <c:v>569.02199996651461</c:v>
                </c:pt>
                <c:pt idx="181">
                  <c:v>568.16792972917847</c:v>
                </c:pt>
                <c:pt idx="182">
                  <c:v>567.57172312776788</c:v>
                </c:pt>
                <c:pt idx="183">
                  <c:v>567.49777600541461</c:v>
                </c:pt>
                <c:pt idx="184">
                  <c:v>566.00827421368717</c:v>
                </c:pt>
                <c:pt idx="185">
                  <c:v>564.49308752954721</c:v>
                </c:pt>
                <c:pt idx="186">
                  <c:v>563.23006306941193</c:v>
                </c:pt>
                <c:pt idx="187">
                  <c:v>560.82600787517833</c:v>
                </c:pt>
                <c:pt idx="188">
                  <c:v>560.33826762313402</c:v>
                </c:pt>
                <c:pt idx="189">
                  <c:v>560.92548768317454</c:v>
                </c:pt>
                <c:pt idx="190">
                  <c:v>561.49145587297426</c:v>
                </c:pt>
                <c:pt idx="191">
                  <c:v>563.95692015689474</c:v>
                </c:pt>
                <c:pt idx="192">
                  <c:v>566.3897107208868</c:v>
                </c:pt>
                <c:pt idx="193">
                  <c:v>567.12830675549458</c:v>
                </c:pt>
                <c:pt idx="194">
                  <c:v>568.39438169297568</c:v>
                </c:pt>
                <c:pt idx="195">
                  <c:v>570.72152173284371</c:v>
                </c:pt>
                <c:pt idx="196">
                  <c:v>571.90822083984654</c:v>
                </c:pt>
                <c:pt idx="197">
                  <c:v>574.98723695499211</c:v>
                </c:pt>
                <c:pt idx="198">
                  <c:v>577.74579440011007</c:v>
                </c:pt>
                <c:pt idx="199">
                  <c:v>580.1841785628942</c:v>
                </c:pt>
                <c:pt idx="200">
                  <c:v>583.40736619883387</c:v>
                </c:pt>
                <c:pt idx="201">
                  <c:v>584.67547690186166</c:v>
                </c:pt>
                <c:pt idx="202">
                  <c:v>585.09237124448828</c:v>
                </c:pt>
                <c:pt idx="203">
                  <c:v>586.82920269527756</c:v>
                </c:pt>
                <c:pt idx="204">
                  <c:v>587.16736174424909</c:v>
                </c:pt>
                <c:pt idx="205">
                  <c:v>588.27920048827934</c:v>
                </c:pt>
                <c:pt idx="206">
                  <c:v>589.88193777482843</c:v>
                </c:pt>
                <c:pt idx="207">
                  <c:v>590.37729470731404</c:v>
                </c:pt>
                <c:pt idx="208">
                  <c:v>591.36239594764697</c:v>
                </c:pt>
                <c:pt idx="209">
                  <c:v>593.89819244313685</c:v>
                </c:pt>
                <c:pt idx="210">
                  <c:v>595.59336997457649</c:v>
                </c:pt>
                <c:pt idx="211">
                  <c:v>595.90926878345704</c:v>
                </c:pt>
                <c:pt idx="212">
                  <c:v>595.6499782090641</c:v>
                </c:pt>
                <c:pt idx="213">
                  <c:v>594.83590030050698</c:v>
                </c:pt>
                <c:pt idx="214">
                  <c:v>595.03020492612143</c:v>
                </c:pt>
                <c:pt idx="215">
                  <c:v>595.96800157077394</c:v>
                </c:pt>
                <c:pt idx="216">
                  <c:v>595.02901898170637</c:v>
                </c:pt>
                <c:pt idx="217">
                  <c:v>595.61270023434781</c:v>
                </c:pt>
                <c:pt idx="218">
                  <c:v>595.63407894356328</c:v>
                </c:pt>
                <c:pt idx="219">
                  <c:v>594.8416334221713</c:v>
                </c:pt>
                <c:pt idx="220">
                  <c:v>594.00526990572826</c:v>
                </c:pt>
                <c:pt idx="221">
                  <c:v>588.5412117586834</c:v>
                </c:pt>
                <c:pt idx="222">
                  <c:v>590.94621824522847</c:v>
                </c:pt>
                <c:pt idx="223">
                  <c:v>590.51230211217342</c:v>
                </c:pt>
                <c:pt idx="224">
                  <c:v>591.03563972251698</c:v>
                </c:pt>
                <c:pt idx="225">
                  <c:v>591.50773438701003</c:v>
                </c:pt>
                <c:pt idx="226">
                  <c:v>594.90973326778305</c:v>
                </c:pt>
                <c:pt idx="227">
                  <c:v>594.27074388014626</c:v>
                </c:pt>
                <c:pt idx="228">
                  <c:v>594.07363611318715</c:v>
                </c:pt>
                <c:pt idx="229">
                  <c:v>594.07310338949264</c:v>
                </c:pt>
                <c:pt idx="230">
                  <c:v>592.79272101564538</c:v>
                </c:pt>
                <c:pt idx="231">
                  <c:v>592.20963590618589</c:v>
                </c:pt>
                <c:pt idx="232">
                  <c:v>595.18834775999835</c:v>
                </c:pt>
                <c:pt idx="233">
                  <c:v>597.83686605246169</c:v>
                </c:pt>
                <c:pt idx="234">
                  <c:v>602.06426322029961</c:v>
                </c:pt>
                <c:pt idx="235">
                  <c:v>601.91801154031737</c:v>
                </c:pt>
                <c:pt idx="236">
                  <c:v>602.65387419501644</c:v>
                </c:pt>
                <c:pt idx="237">
                  <c:v>604.72044258684537</c:v>
                </c:pt>
                <c:pt idx="238">
                  <c:v>603.67671637232422</c:v>
                </c:pt>
                <c:pt idx="239">
                  <c:v>604.87845223979878</c:v>
                </c:pt>
                <c:pt idx="240">
                  <c:v>606.00495991127366</c:v>
                </c:pt>
                <c:pt idx="241">
                  <c:v>605.90908233016398</c:v>
                </c:pt>
                <c:pt idx="242">
                  <c:v>607.77488999255718</c:v>
                </c:pt>
                <c:pt idx="243">
                  <c:v>610.43593997573839</c:v>
                </c:pt>
                <c:pt idx="244">
                  <c:v>610.31263346631135</c:v>
                </c:pt>
                <c:pt idx="245">
                  <c:v>611.88776424997832</c:v>
                </c:pt>
                <c:pt idx="246">
                  <c:v>613.12916266489708</c:v>
                </c:pt>
                <c:pt idx="247">
                  <c:v>614.49450812606574</c:v>
                </c:pt>
                <c:pt idx="248">
                  <c:v>617.48450864864242</c:v>
                </c:pt>
                <c:pt idx="249">
                  <c:v>619.47209441081532</c:v>
                </c:pt>
                <c:pt idx="250">
                  <c:v>620.71987282617022</c:v>
                </c:pt>
                <c:pt idx="251">
                  <c:v>623.30971540885525</c:v>
                </c:pt>
                <c:pt idx="252">
                  <c:v>624.11394427101334</c:v>
                </c:pt>
                <c:pt idx="253">
                  <c:v>625.20437259608434</c:v>
                </c:pt>
                <c:pt idx="254">
                  <c:v>627.21260140141851</c:v>
                </c:pt>
                <c:pt idx="255">
                  <c:v>627.45918905247731</c:v>
                </c:pt>
                <c:pt idx="256">
                  <c:v>627.80185722700583</c:v>
                </c:pt>
                <c:pt idx="257">
                  <c:v>628.23360441359046</c:v>
                </c:pt>
                <c:pt idx="258">
                  <c:v>626.98230621668267</c:v>
                </c:pt>
                <c:pt idx="259">
                  <c:v>626.61860179817086</c:v>
                </c:pt>
                <c:pt idx="260">
                  <c:v>626.53497686203423</c:v>
                </c:pt>
                <c:pt idx="261">
                  <c:v>626.90802297104574</c:v>
                </c:pt>
                <c:pt idx="262">
                  <c:v>628.29351046142506</c:v>
                </c:pt>
                <c:pt idx="263">
                  <c:v>629.52599843835856</c:v>
                </c:pt>
                <c:pt idx="264">
                  <c:v>630.23655037562094</c:v>
                </c:pt>
                <c:pt idx="265">
                  <c:v>631.88864704924345</c:v>
                </c:pt>
                <c:pt idx="266">
                  <c:v>632.85305451082525</c:v>
                </c:pt>
                <c:pt idx="267">
                  <c:v>634.18609408509269</c:v>
                </c:pt>
                <c:pt idx="268">
                  <c:v>636.22972364831526</c:v>
                </c:pt>
                <c:pt idx="269">
                  <c:v>636.70269350173498</c:v>
                </c:pt>
                <c:pt idx="270">
                  <c:v>637.8614563245211</c:v>
                </c:pt>
                <c:pt idx="271">
                  <c:v>639.19325287683489</c:v>
                </c:pt>
                <c:pt idx="272">
                  <c:v>640.50387366229279</c:v>
                </c:pt>
                <c:pt idx="273">
                  <c:v>642.94738211966194</c:v>
                </c:pt>
                <c:pt idx="274">
                  <c:v>645.80774686796531</c:v>
                </c:pt>
                <c:pt idx="275">
                  <c:v>648.41823883576035</c:v>
                </c:pt>
                <c:pt idx="276">
                  <c:v>651.26388392102911</c:v>
                </c:pt>
                <c:pt idx="277">
                  <c:v>653.85847662332344</c:v>
                </c:pt>
                <c:pt idx="278">
                  <c:v>655.43767893808388</c:v>
                </c:pt>
                <c:pt idx="279">
                  <c:v>657.22163740998894</c:v>
                </c:pt>
                <c:pt idx="280">
                  <c:v>658.18428815176844</c:v>
                </c:pt>
                <c:pt idx="281">
                  <c:v>659.22791289510985</c:v>
                </c:pt>
                <c:pt idx="282">
                  <c:v>660.87853823662385</c:v>
                </c:pt>
                <c:pt idx="283">
                  <c:v>662.86283252739861</c:v>
                </c:pt>
                <c:pt idx="284">
                  <c:v>664.97964183717636</c:v>
                </c:pt>
                <c:pt idx="285">
                  <c:v>667.75345801097205</c:v>
                </c:pt>
                <c:pt idx="286">
                  <c:v>670.50066336783868</c:v>
                </c:pt>
                <c:pt idx="287">
                  <c:v>672.79358225228486</c:v>
                </c:pt>
                <c:pt idx="288">
                  <c:v>675.41724010567214</c:v>
                </c:pt>
                <c:pt idx="289">
                  <c:v>678.20972063462114</c:v>
                </c:pt>
                <c:pt idx="290">
                  <c:v>681.28918068617872</c:v>
                </c:pt>
                <c:pt idx="291">
                  <c:v>684.11033316539863</c:v>
                </c:pt>
                <c:pt idx="292">
                  <c:v>686.46881511595882</c:v>
                </c:pt>
                <c:pt idx="293">
                  <c:v>689.03943525200111</c:v>
                </c:pt>
                <c:pt idx="294">
                  <c:v>691.69490432028783</c:v>
                </c:pt>
                <c:pt idx="295">
                  <c:v>693.86473232156425</c:v>
                </c:pt>
                <c:pt idx="296">
                  <c:v>696.4265498327502</c:v>
                </c:pt>
                <c:pt idx="297">
                  <c:v>699.14120830866318</c:v>
                </c:pt>
                <c:pt idx="298">
                  <c:v>701.63268092438216</c:v>
                </c:pt>
                <c:pt idx="299">
                  <c:v>704.43922155369637</c:v>
                </c:pt>
                <c:pt idx="300">
                  <c:v>707.72335531706449</c:v>
                </c:pt>
                <c:pt idx="301">
                  <c:v>710.72779645693095</c:v>
                </c:pt>
                <c:pt idx="302">
                  <c:v>714.25747144981528</c:v>
                </c:pt>
                <c:pt idx="303">
                  <c:v>717.74532763268257</c:v>
                </c:pt>
                <c:pt idx="304">
                  <c:v>720.88268967627164</c:v>
                </c:pt>
                <c:pt idx="305">
                  <c:v>724.05977134484328</c:v>
                </c:pt>
                <c:pt idx="306">
                  <c:v>726.8882678007086</c:v>
                </c:pt>
                <c:pt idx="307">
                  <c:v>730.00915980340983</c:v>
                </c:pt>
                <c:pt idx="308">
                  <c:v>733.73634210602427</c:v>
                </c:pt>
                <c:pt idx="309">
                  <c:v>737.7264996552517</c:v>
                </c:pt>
                <c:pt idx="310">
                  <c:v>741.81389830456885</c:v>
                </c:pt>
                <c:pt idx="311">
                  <c:v>745.75445547267066</c:v>
                </c:pt>
                <c:pt idx="312">
                  <c:v>749.33324251662748</c:v>
                </c:pt>
                <c:pt idx="313">
                  <c:v>752.84450049035956</c:v>
                </c:pt>
                <c:pt idx="314">
                  <c:v>756.47675016222706</c:v>
                </c:pt>
                <c:pt idx="315">
                  <c:v>759.62166546677008</c:v>
                </c:pt>
                <c:pt idx="316">
                  <c:v>763.6358082661468</c:v>
                </c:pt>
                <c:pt idx="317">
                  <c:v>767.78235192944919</c:v>
                </c:pt>
                <c:pt idx="318">
                  <c:v>771.90487229090991</c:v>
                </c:pt>
                <c:pt idx="319">
                  <c:v>776.33357559577553</c:v>
                </c:pt>
                <c:pt idx="320">
                  <c:v>781.01971128405182</c:v>
                </c:pt>
                <c:pt idx="321">
                  <c:v>785.45758504680111</c:v>
                </c:pt>
                <c:pt idx="322">
                  <c:v>790.23297732169874</c:v>
                </c:pt>
                <c:pt idx="323">
                  <c:v>795.16544064113555</c:v>
                </c:pt>
                <c:pt idx="324">
                  <c:v>798.92787149486855</c:v>
                </c:pt>
                <c:pt idx="325">
                  <c:v>803.79928721569684</c:v>
                </c:pt>
                <c:pt idx="326">
                  <c:v>807.87606944281674</c:v>
                </c:pt>
                <c:pt idx="327">
                  <c:v>812.57562469463528</c:v>
                </c:pt>
                <c:pt idx="328">
                  <c:v>817.99731862407111</c:v>
                </c:pt>
                <c:pt idx="329">
                  <c:v>822.76801151494954</c:v>
                </c:pt>
                <c:pt idx="330">
                  <c:v>827.69385383989788</c:v>
                </c:pt>
                <c:pt idx="331">
                  <c:v>832.35980310532261</c:v>
                </c:pt>
                <c:pt idx="332">
                  <c:v>837.25219165064698</c:v>
                </c:pt>
                <c:pt idx="333">
                  <c:v>842.37730434707623</c:v>
                </c:pt>
                <c:pt idx="334">
                  <c:v>847.45781411798987</c:v>
                </c:pt>
                <c:pt idx="335">
                  <c:v>852.74472895272118</c:v>
                </c:pt>
                <c:pt idx="336">
                  <c:v>857.43503130132228</c:v>
                </c:pt>
                <c:pt idx="337">
                  <c:v>861.8657132941961</c:v>
                </c:pt>
                <c:pt idx="338">
                  <c:v>866.66954286726104</c:v>
                </c:pt>
                <c:pt idx="339">
                  <c:v>871.45080144474673</c:v>
                </c:pt>
                <c:pt idx="340">
                  <c:v>876.45456095196221</c:v>
                </c:pt>
                <c:pt idx="341">
                  <c:v>881.46759238824109</c:v>
                </c:pt>
                <c:pt idx="342">
                  <c:v>886.20852251366432</c:v>
                </c:pt>
                <c:pt idx="343">
                  <c:v>890.36362780777108</c:v>
                </c:pt>
                <c:pt idx="344">
                  <c:v>894.59102497560889</c:v>
                </c:pt>
                <c:pt idx="345">
                  <c:v>899.04699231812447</c:v>
                </c:pt>
                <c:pt idx="346">
                  <c:v>903.1372702121713</c:v>
                </c:pt>
                <c:pt idx="347">
                  <c:v>907.71174955086337</c:v>
                </c:pt>
                <c:pt idx="348">
                  <c:v>912.04371911153862</c:v>
                </c:pt>
                <c:pt idx="349">
                  <c:v>916.82781254011297</c:v>
                </c:pt>
                <c:pt idx="350">
                  <c:v>921.62914972732165</c:v>
                </c:pt>
                <c:pt idx="351">
                  <c:v>927.51726861907377</c:v>
                </c:pt>
                <c:pt idx="352">
                  <c:v>934.75350189725748</c:v>
                </c:pt>
                <c:pt idx="353">
                  <c:v>943.54413412866461</c:v>
                </c:pt>
                <c:pt idx="354">
                  <c:v>954.28808657318143</c:v>
                </c:pt>
                <c:pt idx="355">
                  <c:v>967.99970319679881</c:v>
                </c:pt>
                <c:pt idx="356">
                  <c:v>985.39408311402894</c:v>
                </c:pt>
                <c:pt idx="357">
                  <c:v>1007.8930975751941</c:v>
                </c:pt>
                <c:pt idx="358">
                  <c:v>1035.9923445068325</c:v>
                </c:pt>
                <c:pt idx="359">
                  <c:v>1070.816276789026</c:v>
                </c:pt>
                <c:pt idx="360">
                  <c:v>1112.9403882185875</c:v>
                </c:pt>
                <c:pt idx="361">
                  <c:v>1162.4347636710854</c:v>
                </c:pt>
                <c:pt idx="362">
                  <c:v>1219.8636970618513</c:v>
                </c:pt>
                <c:pt idx="363">
                  <c:v>1284.6844000237447</c:v>
                </c:pt>
                <c:pt idx="364">
                  <c:v>1356.558662772203</c:v>
                </c:pt>
                <c:pt idx="365">
                  <c:v>1435.4521119450353</c:v>
                </c:pt>
                <c:pt idx="366">
                  <c:v>1520.303498523341</c:v>
                </c:pt>
                <c:pt idx="367">
                  <c:v>1610.1950727624469</c:v>
                </c:pt>
                <c:pt idx="368">
                  <c:v>1703.8706721907579</c:v>
                </c:pt>
                <c:pt idx="369">
                  <c:v>1799.506999228312</c:v>
                </c:pt>
                <c:pt idx="370">
                  <c:v>1895.9838310748387</c:v>
                </c:pt>
                <c:pt idx="371">
                  <c:v>1990.5534867273163</c:v>
                </c:pt>
                <c:pt idx="372">
                  <c:v>2080.8184241728704</c:v>
                </c:pt>
                <c:pt idx="373">
                  <c:v>2165.5812771467122</c:v>
                </c:pt>
                <c:pt idx="374">
                  <c:v>2242.6700550430414</c:v>
                </c:pt>
                <c:pt idx="375">
                  <c:v>2312.7427857796265</c:v>
                </c:pt>
                <c:pt idx="376">
                  <c:v>2374.0445189581151</c:v>
                </c:pt>
                <c:pt idx="377">
                  <c:v>2426.9309047221141</c:v>
                </c:pt>
                <c:pt idx="378">
                  <c:v>2471.3530466468087</c:v>
                </c:pt>
                <c:pt idx="379">
                  <c:v>2507.303543678016</c:v>
                </c:pt>
                <c:pt idx="380">
                  <c:v>2535.1729266774328</c:v>
                </c:pt>
                <c:pt idx="381">
                  <c:v>2555.5025760995804</c:v>
                </c:pt>
                <c:pt idx="382">
                  <c:v>2567.6791050038992</c:v>
                </c:pt>
                <c:pt idx="383">
                  <c:v>2573.5156765362617</c:v>
                </c:pt>
                <c:pt idx="384">
                  <c:v>2573.2948245132047</c:v>
                </c:pt>
                <c:pt idx="385">
                  <c:v>2568.6221781499071</c:v>
                </c:pt>
                <c:pt idx="386">
                  <c:v>2561.0757665006099</c:v>
                </c:pt>
                <c:pt idx="387">
                  <c:v>2550.1259417159695</c:v>
                </c:pt>
                <c:pt idx="388">
                  <c:v>2537.9510363505283</c:v>
                </c:pt>
                <c:pt idx="389">
                  <c:v>2523.6410441790299</c:v>
                </c:pt>
                <c:pt idx="390">
                  <c:v>2508.4516330010661</c:v>
                </c:pt>
                <c:pt idx="391">
                  <c:v>2492.8035213543567</c:v>
                </c:pt>
                <c:pt idx="392">
                  <c:v>2476.3752612248686</c:v>
                </c:pt>
                <c:pt idx="393">
                  <c:v>2459.5698644294307</c:v>
                </c:pt>
                <c:pt idx="394">
                  <c:v>2442.1409335754438</c:v>
                </c:pt>
                <c:pt idx="395">
                  <c:v>2424.3926538924602</c:v>
                </c:pt>
                <c:pt idx="396">
                  <c:v>2406.5754245427333</c:v>
                </c:pt>
                <c:pt idx="397">
                  <c:v>2389.4243408051639</c:v>
                </c:pt>
                <c:pt idx="398">
                  <c:v>2371.85837312272</c:v>
                </c:pt>
                <c:pt idx="399">
                  <c:v>2354.5899823592354</c:v>
                </c:pt>
                <c:pt idx="400">
                  <c:v>2337.8080571160976</c:v>
                </c:pt>
                <c:pt idx="401">
                  <c:v>2321.4669987818388</c:v>
                </c:pt>
                <c:pt idx="402">
                  <c:v>2305.0652479981009</c:v>
                </c:pt>
                <c:pt idx="403">
                  <c:v>2288.9756225637402</c:v>
                </c:pt>
                <c:pt idx="404">
                  <c:v>2272.7705990300374</c:v>
                </c:pt>
                <c:pt idx="405">
                  <c:v>2257.0785249946348</c:v>
                </c:pt>
                <c:pt idx="406">
                  <c:v>2241.6140127640601</c:v>
                </c:pt>
                <c:pt idx="407">
                  <c:v>2226.3459614216727</c:v>
                </c:pt>
                <c:pt idx="408">
                  <c:v>2211.4073743165281</c:v>
                </c:pt>
                <c:pt idx="409">
                  <c:v>2196.2799049519463</c:v>
                </c:pt>
                <c:pt idx="410">
                  <c:v>2182.0674139004359</c:v>
                </c:pt>
                <c:pt idx="411">
                  <c:v>2168.2309813835905</c:v>
                </c:pt>
                <c:pt idx="412">
                  <c:v>2154.3614058426092</c:v>
                </c:pt>
                <c:pt idx="413">
                  <c:v>2140.6510956604334</c:v>
                </c:pt>
                <c:pt idx="414">
                  <c:v>2127.0561201581127</c:v>
                </c:pt>
                <c:pt idx="415">
                  <c:v>2113.9948196425885</c:v>
                </c:pt>
                <c:pt idx="416">
                  <c:v>2101.0179558326399</c:v>
                </c:pt>
                <c:pt idx="417">
                  <c:v>2088.1558495852123</c:v>
                </c:pt>
                <c:pt idx="418">
                  <c:v>2075.5127308279089</c:v>
                </c:pt>
                <c:pt idx="419">
                  <c:v>2062.8292392249027</c:v>
                </c:pt>
                <c:pt idx="420">
                  <c:v>2049.7177358431218</c:v>
                </c:pt>
                <c:pt idx="421">
                  <c:v>2037.7120780638083</c:v>
                </c:pt>
                <c:pt idx="422">
                  <c:v>2026.7792750695969</c:v>
                </c:pt>
                <c:pt idx="423">
                  <c:v>2015.0145986586529</c:v>
                </c:pt>
                <c:pt idx="424">
                  <c:v>2003.4774523427923</c:v>
                </c:pt>
                <c:pt idx="425">
                  <c:v>1992.6110051582875</c:v>
                </c:pt>
                <c:pt idx="426">
                  <c:v>1981.0572239108724</c:v>
                </c:pt>
                <c:pt idx="427">
                  <c:v>1970.0247381663044</c:v>
                </c:pt>
                <c:pt idx="428">
                  <c:v>1959.051353042081</c:v>
                </c:pt>
                <c:pt idx="429">
                  <c:v>1948.6307068025776</c:v>
                </c:pt>
                <c:pt idx="430">
                  <c:v>1938.3044921798703</c:v>
                </c:pt>
                <c:pt idx="431">
                  <c:v>1928.360050187646</c:v>
                </c:pt>
                <c:pt idx="432">
                  <c:v>1917.81400459563</c:v>
                </c:pt>
                <c:pt idx="433">
                  <c:v>1907.1513178823172</c:v>
                </c:pt>
                <c:pt idx="434">
                  <c:v>1896.978216928133</c:v>
                </c:pt>
                <c:pt idx="435">
                  <c:v>1886.8450195154448</c:v>
                </c:pt>
                <c:pt idx="436">
                  <c:v>1877.3107240323839</c:v>
                </c:pt>
                <c:pt idx="437">
                  <c:v>1867.1873883499927</c:v>
                </c:pt>
                <c:pt idx="438">
                  <c:v>1857.2319874703392</c:v>
                </c:pt>
                <c:pt idx="439">
                  <c:v>1848.0925417160709</c:v>
                </c:pt>
                <c:pt idx="440">
                  <c:v>1840.0973230380675</c:v>
                </c:pt>
                <c:pt idx="441">
                  <c:v>1833.6466352410425</c:v>
                </c:pt>
                <c:pt idx="442">
                  <c:v>1829.0099096754295</c:v>
                </c:pt>
                <c:pt idx="443">
                  <c:v>1823.7044890342636</c:v>
                </c:pt>
                <c:pt idx="444">
                  <c:v>1817.1844837374679</c:v>
                </c:pt>
                <c:pt idx="445">
                  <c:v>1810.8751389520976</c:v>
                </c:pt>
                <c:pt idx="446">
                  <c:v>1803.371757425027</c:v>
                </c:pt>
                <c:pt idx="447">
                  <c:v>1795.9172596388746</c:v>
                </c:pt>
                <c:pt idx="448">
                  <c:v>1789.8884446142397</c:v>
                </c:pt>
                <c:pt idx="449">
                  <c:v>1783.4208364979661</c:v>
                </c:pt>
                <c:pt idx="450">
                  <c:v>1777.328221468968</c:v>
                </c:pt>
                <c:pt idx="451">
                  <c:v>1771.1992607317191</c:v>
                </c:pt>
                <c:pt idx="452">
                  <c:v>1764.0798968849874</c:v>
                </c:pt>
                <c:pt idx="453">
                  <c:v>1756.3795915074711</c:v>
                </c:pt>
                <c:pt idx="454">
                  <c:v>1749.007443925758</c:v>
                </c:pt>
                <c:pt idx="455">
                  <c:v>1741.4118694897982</c:v>
                </c:pt>
                <c:pt idx="456">
                  <c:v>1735.5576609979794</c:v>
                </c:pt>
                <c:pt idx="457">
                  <c:v>1730.5020624017318</c:v>
                </c:pt>
                <c:pt idx="458">
                  <c:v>1725.1753264708377</c:v>
                </c:pt>
                <c:pt idx="459">
                  <c:v>1719.4067025773174</c:v>
                </c:pt>
                <c:pt idx="460">
                  <c:v>1712.8724913153355</c:v>
                </c:pt>
                <c:pt idx="461">
                  <c:v>1705.3300116742596</c:v>
                </c:pt>
                <c:pt idx="462">
                  <c:v>1698.7348289170543</c:v>
                </c:pt>
                <c:pt idx="463">
                  <c:v>1692.7456827818123</c:v>
                </c:pt>
                <c:pt idx="464">
                  <c:v>1687.0044687907632</c:v>
                </c:pt>
                <c:pt idx="465">
                  <c:v>1682.5512221442586</c:v>
                </c:pt>
                <c:pt idx="466">
                  <c:v>1678.6282321741776</c:v>
                </c:pt>
                <c:pt idx="467">
                  <c:v>1675.4324988343501</c:v>
                </c:pt>
                <c:pt idx="468">
                  <c:v>1672.8823568508017</c:v>
                </c:pt>
                <c:pt idx="469">
                  <c:v>1669.8337694057293</c:v>
                </c:pt>
                <c:pt idx="470">
                  <c:v>1665.7842258484641</c:v>
                </c:pt>
                <c:pt idx="471">
                  <c:v>1661.4500936832669</c:v>
                </c:pt>
                <c:pt idx="472">
                  <c:v>1656.9665134959209</c:v>
                </c:pt>
                <c:pt idx="473">
                  <c:v>1652.0038878682583</c:v>
                </c:pt>
                <c:pt idx="474">
                  <c:v>1648.4000374428656</c:v>
                </c:pt>
                <c:pt idx="475">
                  <c:v>1645.3189411685323</c:v>
                </c:pt>
                <c:pt idx="476">
                  <c:v>1644.2636852911946</c:v>
                </c:pt>
                <c:pt idx="477">
                  <c:v>1642.9092543238141</c:v>
                </c:pt>
                <c:pt idx="478">
                  <c:v>1638.0598515070756</c:v>
                </c:pt>
                <c:pt idx="479">
                  <c:v>1633.970531247289</c:v>
                </c:pt>
                <c:pt idx="480">
                  <c:v>1629.9837602986906</c:v>
                </c:pt>
                <c:pt idx="481">
                  <c:v>1627.0364093814169</c:v>
                </c:pt>
                <c:pt idx="482">
                  <c:v>1626.3594824563943</c:v>
                </c:pt>
                <c:pt idx="483">
                  <c:v>1623.4925981847823</c:v>
                </c:pt>
                <c:pt idx="484">
                  <c:v>1618.6748797439682</c:v>
                </c:pt>
                <c:pt idx="485">
                  <c:v>1612.352248575979</c:v>
                </c:pt>
                <c:pt idx="486">
                  <c:v>1604.506953566281</c:v>
                </c:pt>
                <c:pt idx="487">
                  <c:v>1601.8345007592582</c:v>
                </c:pt>
                <c:pt idx="488">
                  <c:v>1601.0622987382567</c:v>
                </c:pt>
                <c:pt idx="489">
                  <c:v>1597.8655253188356</c:v>
                </c:pt>
                <c:pt idx="490">
                  <c:v>1594.3708388571711</c:v>
                </c:pt>
                <c:pt idx="491">
                  <c:v>1591.1412204852049</c:v>
                </c:pt>
                <c:pt idx="492">
                  <c:v>1587.6263856523813</c:v>
                </c:pt>
                <c:pt idx="493">
                  <c:v>1584.1118552330972</c:v>
                </c:pt>
                <c:pt idx="494">
                  <c:v>1584.5579225399456</c:v>
                </c:pt>
                <c:pt idx="495">
                  <c:v>1580.5844252900683</c:v>
                </c:pt>
                <c:pt idx="496">
                  <c:v>1580.1164148405662</c:v>
                </c:pt>
                <c:pt idx="497">
                  <c:v>1576.9239285784959</c:v>
                </c:pt>
                <c:pt idx="498">
                  <c:v>1573.9891981392218</c:v>
                </c:pt>
                <c:pt idx="499">
                  <c:v>1571.1319536297008</c:v>
                </c:pt>
                <c:pt idx="500">
                  <c:v>1568.549600888482</c:v>
                </c:pt>
                <c:pt idx="501">
                  <c:v>1566.0264185290434</c:v>
                </c:pt>
                <c:pt idx="502">
                  <c:v>1563.5363157742534</c:v>
                </c:pt>
                <c:pt idx="503">
                  <c:v>1559.8201113849143</c:v>
                </c:pt>
                <c:pt idx="504">
                  <c:v>1555.9094628470889</c:v>
                </c:pt>
                <c:pt idx="505">
                  <c:v>1552.852161564442</c:v>
                </c:pt>
                <c:pt idx="506">
                  <c:v>1550.3689969015779</c:v>
                </c:pt>
                <c:pt idx="507">
                  <c:v>1547.4491129643134</c:v>
                </c:pt>
                <c:pt idx="508">
                  <c:v>1545.1175081925292</c:v>
                </c:pt>
                <c:pt idx="509">
                  <c:v>1540.2665642822465</c:v>
                </c:pt>
                <c:pt idx="510">
                  <c:v>1534.1434381378417</c:v>
                </c:pt>
                <c:pt idx="511">
                  <c:v>1527.0083018645839</c:v>
                </c:pt>
                <c:pt idx="512">
                  <c:v>1520.5208244228957</c:v>
                </c:pt>
                <c:pt idx="513">
                  <c:v>1513.2911677455593</c:v>
                </c:pt>
                <c:pt idx="514">
                  <c:v>1506.1249622654052</c:v>
                </c:pt>
                <c:pt idx="515">
                  <c:v>1498.8163102745154</c:v>
                </c:pt>
                <c:pt idx="516">
                  <c:v>1491.0400981124842</c:v>
                </c:pt>
                <c:pt idx="517">
                  <c:v>1482.0141415309872</c:v>
                </c:pt>
                <c:pt idx="518">
                  <c:v>1473.3343982733668</c:v>
                </c:pt>
                <c:pt idx="519">
                  <c:v>1462.0446640619016</c:v>
                </c:pt>
                <c:pt idx="520">
                  <c:v>1449.7682240970714</c:v>
                </c:pt>
                <c:pt idx="521">
                  <c:v>1437.2962999041608</c:v>
                </c:pt>
                <c:pt idx="522">
                  <c:v>1424.4138677110084</c:v>
                </c:pt>
                <c:pt idx="523">
                  <c:v>1410.7958328830553</c:v>
                </c:pt>
                <c:pt idx="524">
                  <c:v>1395.0723662013709</c:v>
                </c:pt>
                <c:pt idx="525">
                  <c:v>1378.9406112015051</c:v>
                </c:pt>
                <c:pt idx="526">
                  <c:v>1360.9763247443054</c:v>
                </c:pt>
                <c:pt idx="527">
                  <c:v>1344.2114339754939</c:v>
                </c:pt>
                <c:pt idx="528">
                  <c:v>1327.6021492610616</c:v>
                </c:pt>
                <c:pt idx="529">
                  <c:v>1310.0003051745739</c:v>
                </c:pt>
                <c:pt idx="530">
                  <c:v>1292.5393157696869</c:v>
                </c:pt>
                <c:pt idx="531">
                  <c:v>1272.4336639771732</c:v>
                </c:pt>
                <c:pt idx="532">
                  <c:v>1252.2222157957144</c:v>
                </c:pt>
                <c:pt idx="533">
                  <c:v>1231.3108701508829</c:v>
                </c:pt>
                <c:pt idx="534">
                  <c:v>1209.7272398875093</c:v>
                </c:pt>
                <c:pt idx="535">
                  <c:v>1188.0106823784643</c:v>
                </c:pt>
                <c:pt idx="536">
                  <c:v>1166.7446695920808</c:v>
                </c:pt>
                <c:pt idx="537">
                  <c:v>1145.9358605745401</c:v>
                </c:pt>
                <c:pt idx="538">
                  <c:v>1125.0348142544685</c:v>
                </c:pt>
                <c:pt idx="539">
                  <c:v>1103.4724802549767</c:v>
                </c:pt>
                <c:pt idx="540">
                  <c:v>1081.570890049381</c:v>
                </c:pt>
                <c:pt idx="541">
                  <c:v>1059.0027356630103</c:v>
                </c:pt>
                <c:pt idx="542">
                  <c:v>1036.9411951681454</c:v>
                </c:pt>
                <c:pt idx="543">
                  <c:v>1015.9123141872439</c:v>
                </c:pt>
                <c:pt idx="544">
                  <c:v>992.88383579324852</c:v>
                </c:pt>
                <c:pt idx="545">
                  <c:v>969.80728542777456</c:v>
                </c:pt>
                <c:pt idx="546">
                  <c:v>948.07623656585008</c:v>
                </c:pt>
                <c:pt idx="547">
                  <c:v>926.29294273017365</c:v>
                </c:pt>
                <c:pt idx="548">
                  <c:v>904.75626825529946</c:v>
                </c:pt>
                <c:pt idx="549">
                  <c:v>885.11851275721051</c:v>
                </c:pt>
                <c:pt idx="550">
                  <c:v>866.02558139180928</c:v>
                </c:pt>
                <c:pt idx="551">
                  <c:v>848.28234355807683</c:v>
                </c:pt>
                <c:pt idx="552">
                  <c:v>832.17926050848223</c:v>
                </c:pt>
                <c:pt idx="553">
                  <c:v>814.39455901386259</c:v>
                </c:pt>
                <c:pt idx="554">
                  <c:v>797.7173266605887</c:v>
                </c:pt>
                <c:pt idx="555">
                  <c:v>782.39794992701695</c:v>
                </c:pt>
                <c:pt idx="556">
                  <c:v>768.71005219170149</c:v>
                </c:pt>
                <c:pt idx="557">
                  <c:v>757.2209144278321</c:v>
                </c:pt>
                <c:pt idx="558">
                  <c:v>744.61736943069104</c:v>
                </c:pt>
                <c:pt idx="559">
                  <c:v>730.63616290792061</c:v>
                </c:pt>
                <c:pt idx="560">
                  <c:v>716.94521469525932</c:v>
                </c:pt>
                <c:pt idx="561">
                  <c:v>703.7975178119973</c:v>
                </c:pt>
                <c:pt idx="562">
                  <c:v>690.38962345567211</c:v>
                </c:pt>
                <c:pt idx="563">
                  <c:v>680.51764456979527</c:v>
                </c:pt>
                <c:pt idx="564">
                  <c:v>669.8287656081701</c:v>
                </c:pt>
                <c:pt idx="565">
                  <c:v>659.41912264973723</c:v>
                </c:pt>
                <c:pt idx="566">
                  <c:v>649.5492746586383</c:v>
                </c:pt>
                <c:pt idx="567">
                  <c:v>637.55500067732021</c:v>
                </c:pt>
                <c:pt idx="568">
                  <c:v>627.44881362433239</c:v>
                </c:pt>
                <c:pt idx="569">
                  <c:v>619.21823254454716</c:v>
                </c:pt>
                <c:pt idx="570">
                  <c:v>610.2083908548085</c:v>
                </c:pt>
                <c:pt idx="571">
                  <c:v>602.53169021051724</c:v>
                </c:pt>
                <c:pt idx="572">
                  <c:v>593.53770339263815</c:v>
                </c:pt>
                <c:pt idx="573">
                  <c:v>582.73087052632604</c:v>
                </c:pt>
                <c:pt idx="574">
                  <c:v>576.41119470645162</c:v>
                </c:pt>
                <c:pt idx="575">
                  <c:v>568.27009852344213</c:v>
                </c:pt>
                <c:pt idx="576">
                  <c:v>559.36371938551088</c:v>
                </c:pt>
                <c:pt idx="577">
                  <c:v>553.85977038086708</c:v>
                </c:pt>
                <c:pt idx="578">
                  <c:v>546.81274914345647</c:v>
                </c:pt>
                <c:pt idx="579">
                  <c:v>540.81545994602743</c:v>
                </c:pt>
                <c:pt idx="580">
                  <c:v>536.10647421642693</c:v>
                </c:pt>
                <c:pt idx="581">
                  <c:v>530.89180686178565</c:v>
                </c:pt>
                <c:pt idx="582">
                  <c:v>525.68090028274946</c:v>
                </c:pt>
                <c:pt idx="583">
                  <c:v>522.51006543369044</c:v>
                </c:pt>
                <c:pt idx="584">
                  <c:v>519.57826497473627</c:v>
                </c:pt>
                <c:pt idx="585">
                  <c:v>517.89038068435207</c:v>
                </c:pt>
                <c:pt idx="586">
                  <c:v>516.92386135383867</c:v>
                </c:pt>
                <c:pt idx="587">
                  <c:v>514.44884609510996</c:v>
                </c:pt>
                <c:pt idx="588">
                  <c:v>513.68192691741217</c:v>
                </c:pt>
                <c:pt idx="589">
                  <c:v>511.16805453872979</c:v>
                </c:pt>
                <c:pt idx="590">
                  <c:v>507.9049506773963</c:v>
                </c:pt>
                <c:pt idx="591">
                  <c:v>505.85809306226326</c:v>
                </c:pt>
                <c:pt idx="592">
                  <c:v>502.58331367329231</c:v>
                </c:pt>
                <c:pt idx="593">
                  <c:v>500.74540424342331</c:v>
                </c:pt>
                <c:pt idx="594">
                  <c:v>500.79539148342246</c:v>
                </c:pt>
                <c:pt idx="595">
                  <c:v>498.90913103633028</c:v>
                </c:pt>
                <c:pt idx="596">
                  <c:v>497.47522910924033</c:v>
                </c:pt>
                <c:pt idx="597">
                  <c:v>498.35483203221918</c:v>
                </c:pt>
                <c:pt idx="598">
                  <c:v>495.92812339707251</c:v>
                </c:pt>
                <c:pt idx="599">
                  <c:v>494.63668700656473</c:v>
                </c:pt>
                <c:pt idx="600">
                  <c:v>494.23988395755867</c:v>
                </c:pt>
                <c:pt idx="601">
                  <c:v>492.43802216434983</c:v>
                </c:pt>
                <c:pt idx="602">
                  <c:v>492.87238223381701</c:v>
                </c:pt>
                <c:pt idx="603">
                  <c:v>492.1317060400213</c:v>
                </c:pt>
                <c:pt idx="604">
                  <c:v>490.46325348058838</c:v>
                </c:pt>
                <c:pt idx="605">
                  <c:v>490.5412340823429</c:v>
                </c:pt>
                <c:pt idx="606">
                  <c:v>490.56009503790716</c:v>
                </c:pt>
                <c:pt idx="607">
                  <c:v>490.09758939991468</c:v>
                </c:pt>
                <c:pt idx="608">
                  <c:v>490.24054326655005</c:v>
                </c:pt>
                <c:pt idx="609">
                  <c:v>489.67848171717645</c:v>
                </c:pt>
                <c:pt idx="610">
                  <c:v>488.65827779054621</c:v>
                </c:pt>
                <c:pt idx="611">
                  <c:v>487.59092147500536</c:v>
                </c:pt>
                <c:pt idx="612">
                  <c:v>485.8719235840839</c:v>
                </c:pt>
                <c:pt idx="613">
                  <c:v>484.52859102700501</c:v>
                </c:pt>
                <c:pt idx="614">
                  <c:v>483.77282099519891</c:v>
                </c:pt>
                <c:pt idx="615">
                  <c:v>481.75504121505651</c:v>
                </c:pt>
                <c:pt idx="616">
                  <c:v>479.71760773575693</c:v>
                </c:pt>
                <c:pt idx="617">
                  <c:v>478.05676551481656</c:v>
                </c:pt>
                <c:pt idx="618">
                  <c:v>475.19155551767301</c:v>
                </c:pt>
                <c:pt idx="619">
                  <c:v>473.29330244550624</c:v>
                </c:pt>
                <c:pt idx="620">
                  <c:v>471.37133682698607</c:v>
                </c:pt>
                <c:pt idx="621">
                  <c:v>468.4757679212056</c:v>
                </c:pt>
                <c:pt idx="622">
                  <c:v>465.95951096979559</c:v>
                </c:pt>
                <c:pt idx="623">
                  <c:v>463.42557266528769</c:v>
                </c:pt>
                <c:pt idx="624">
                  <c:v>461.07723783271769</c:v>
                </c:pt>
                <c:pt idx="625">
                  <c:v>459.43330324712849</c:v>
                </c:pt>
                <c:pt idx="626">
                  <c:v>456.69368286095971</c:v>
                </c:pt>
                <c:pt idx="627">
                  <c:v>453.41582128489915</c:v>
                </c:pt>
                <c:pt idx="628">
                  <c:v>450.67622626652519</c:v>
                </c:pt>
                <c:pt idx="629">
                  <c:v>446.54757958257801</c:v>
                </c:pt>
                <c:pt idx="630">
                  <c:v>442.80222125486364</c:v>
                </c:pt>
                <c:pt idx="631">
                  <c:v>439.42085273335454</c:v>
                </c:pt>
                <c:pt idx="632">
                  <c:v>436.3904603392283</c:v>
                </c:pt>
                <c:pt idx="633">
                  <c:v>433.8680770653317</c:v>
                </c:pt>
                <c:pt idx="634">
                  <c:v>431.82742187607028</c:v>
                </c:pt>
                <c:pt idx="635">
                  <c:v>428.81292240549612</c:v>
                </c:pt>
                <c:pt idx="636">
                  <c:v>426.44370353571253</c:v>
                </c:pt>
                <c:pt idx="637">
                  <c:v>423.91788292559681</c:v>
                </c:pt>
                <c:pt idx="638">
                  <c:v>420.93697041557016</c:v>
                </c:pt>
                <c:pt idx="639">
                  <c:v>418.11697851297038</c:v>
                </c:pt>
                <c:pt idx="640">
                  <c:v>414.87102962298889</c:v>
                </c:pt>
                <c:pt idx="641">
                  <c:v>411.51133154033761</c:v>
                </c:pt>
                <c:pt idx="642">
                  <c:v>409.18081124178912</c:v>
                </c:pt>
                <c:pt idx="643">
                  <c:v>406.15488992152729</c:v>
                </c:pt>
                <c:pt idx="644">
                  <c:v>403.70021329242013</c:v>
                </c:pt>
                <c:pt idx="645">
                  <c:v>401.26072563055459</c:v>
                </c:pt>
                <c:pt idx="646">
                  <c:v>398.42757418431125</c:v>
                </c:pt>
                <c:pt idx="647">
                  <c:v>395.74943264926537</c:v>
                </c:pt>
                <c:pt idx="648">
                  <c:v>393.21939464323498</c:v>
                </c:pt>
                <c:pt idx="649">
                  <c:v>390.70316940156869</c:v>
                </c:pt>
                <c:pt idx="650">
                  <c:v>388.20659785905957</c:v>
                </c:pt>
                <c:pt idx="651">
                  <c:v>386.3377650871156</c:v>
                </c:pt>
                <c:pt idx="652">
                  <c:v>384.23046235850478</c:v>
                </c:pt>
                <c:pt idx="653">
                  <c:v>382.24138623837712</c:v>
                </c:pt>
                <c:pt idx="654">
                  <c:v>380.25361021774199</c:v>
                </c:pt>
                <c:pt idx="655">
                  <c:v>377.5909113278874</c:v>
                </c:pt>
                <c:pt idx="656">
                  <c:v>375.06808411757874</c:v>
                </c:pt>
                <c:pt idx="657">
                  <c:v>372.90243546052443</c:v>
                </c:pt>
                <c:pt idx="658">
                  <c:v>370.31929631766161</c:v>
                </c:pt>
                <c:pt idx="659">
                  <c:v>368.71248750001905</c:v>
                </c:pt>
                <c:pt idx="660">
                  <c:v>367.6120388959327</c:v>
                </c:pt>
                <c:pt idx="661">
                  <c:v>366.38326730096304</c:v>
                </c:pt>
                <c:pt idx="662">
                  <c:v>365.13715047617893</c:v>
                </c:pt>
                <c:pt idx="663">
                  <c:v>363.29241710946155</c:v>
                </c:pt>
                <c:pt idx="664">
                  <c:v>361.16957660642834</c:v>
                </c:pt>
                <c:pt idx="665">
                  <c:v>359.25223426854245</c:v>
                </c:pt>
                <c:pt idx="666">
                  <c:v>357.61716572729722</c:v>
                </c:pt>
                <c:pt idx="667">
                  <c:v>356.07667466766918</c:v>
                </c:pt>
                <c:pt idx="668">
                  <c:v>354.78347521541065</c:v>
                </c:pt>
                <c:pt idx="669">
                  <c:v>352.81498506090554</c:v>
                </c:pt>
                <c:pt idx="670">
                  <c:v>351.10855691239436</c:v>
                </c:pt>
                <c:pt idx="671">
                  <c:v>349.65217277700748</c:v>
                </c:pt>
                <c:pt idx="672">
                  <c:v>347.9583460806503</c:v>
                </c:pt>
                <c:pt idx="673">
                  <c:v>346.28342473349863</c:v>
                </c:pt>
                <c:pt idx="674">
                  <c:v>344.46856194536485</c:v>
                </c:pt>
                <c:pt idx="675">
                  <c:v>342.60926746433165</c:v>
                </c:pt>
                <c:pt idx="676">
                  <c:v>340.77468121560446</c:v>
                </c:pt>
                <c:pt idx="677">
                  <c:v>338.90324824467541</c:v>
                </c:pt>
                <c:pt idx="678">
                  <c:v>336.8624598744903</c:v>
                </c:pt>
                <c:pt idx="679">
                  <c:v>335.25154781601043</c:v>
                </c:pt>
                <c:pt idx="680">
                  <c:v>333.09706733069407</c:v>
                </c:pt>
                <c:pt idx="681">
                  <c:v>331.1249939751487</c:v>
                </c:pt>
                <c:pt idx="682">
                  <c:v>329.55394740647273</c:v>
                </c:pt>
                <c:pt idx="683">
                  <c:v>328.12445947570859</c:v>
                </c:pt>
                <c:pt idx="684">
                  <c:v>325.94314620525694</c:v>
                </c:pt>
                <c:pt idx="685">
                  <c:v>324.52971608871223</c:v>
                </c:pt>
                <c:pt idx="686">
                  <c:v>322.62172812522357</c:v>
                </c:pt>
                <c:pt idx="687">
                  <c:v>320.92719113060713</c:v>
                </c:pt>
                <c:pt idx="688">
                  <c:v>319.12922963587573</c:v>
                </c:pt>
                <c:pt idx="689">
                  <c:v>317.29433263166015</c:v>
                </c:pt>
                <c:pt idx="690">
                  <c:v>315.5755947606371</c:v>
                </c:pt>
                <c:pt idx="691">
                  <c:v>314.45917712961369</c:v>
                </c:pt>
                <c:pt idx="692">
                  <c:v>312.62358885298499</c:v>
                </c:pt>
                <c:pt idx="693">
                  <c:v>311.11463630446025</c:v>
                </c:pt>
                <c:pt idx="694">
                  <c:v>309.74843468021106</c:v>
                </c:pt>
                <c:pt idx="695">
                  <c:v>308.67721611788517</c:v>
                </c:pt>
                <c:pt idx="696">
                  <c:v>307.25017617933611</c:v>
                </c:pt>
                <c:pt idx="697">
                  <c:v>305.50662860482709</c:v>
                </c:pt>
                <c:pt idx="698">
                  <c:v>303.77169973866097</c:v>
                </c:pt>
                <c:pt idx="699">
                  <c:v>302.33477270202025</c:v>
                </c:pt>
                <c:pt idx="700">
                  <c:v>301.20985051773135</c:v>
                </c:pt>
                <c:pt idx="701">
                  <c:v>300.34116208854073</c:v>
                </c:pt>
                <c:pt idx="702">
                  <c:v>299.67840307701204</c:v>
                </c:pt>
                <c:pt idx="703">
                  <c:v>298.92510640521601</c:v>
                </c:pt>
                <c:pt idx="704">
                  <c:v>298.46095820249894</c:v>
                </c:pt>
                <c:pt idx="705">
                  <c:v>298.20646848330523</c:v>
                </c:pt>
                <c:pt idx="706">
                  <c:v>297.881671920337</c:v>
                </c:pt>
                <c:pt idx="707">
                  <c:v>297.4757935426785</c:v>
                </c:pt>
                <c:pt idx="708">
                  <c:v>296.81069435206336</c:v>
                </c:pt>
                <c:pt idx="709">
                  <c:v>296.00382089727918</c:v>
                </c:pt>
                <c:pt idx="710">
                  <c:v>295.4931164488334</c:v>
                </c:pt>
                <c:pt idx="711">
                  <c:v>295.02184623767698</c:v>
                </c:pt>
                <c:pt idx="712">
                  <c:v>294.8119721278963</c:v>
                </c:pt>
                <c:pt idx="713">
                  <c:v>294.71305675333826</c:v>
                </c:pt>
                <c:pt idx="714">
                  <c:v>294.62491634969609</c:v>
                </c:pt>
                <c:pt idx="715">
                  <c:v>294.54958668251646</c:v>
                </c:pt>
                <c:pt idx="716">
                  <c:v>294.35689291188294</c:v>
                </c:pt>
                <c:pt idx="717">
                  <c:v>294.16210629816396</c:v>
                </c:pt>
                <c:pt idx="718">
                  <c:v>294.10532048911136</c:v>
                </c:pt>
                <c:pt idx="719">
                  <c:v>294.14081003428203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4AE5-4AD5-836A-4C50AEFA0EC6}"/>
            </c:ext>
          </c:extLst>
        </c:ser>
        <c:ser>
          <c:idx val="4"/>
          <c:order val="4"/>
          <c:tx>
            <c:strRef>
              <c:f>'TASK 1'!$BD$1:$BD$5</c:f>
              <c:strCache>
                <c:ptCount val="5"/>
                <c:pt idx="0">
                  <c:v>0.0814</c:v>
                </c:pt>
                <c:pt idx="1">
                  <c:v>0.138</c:v>
                </c:pt>
                <c:pt idx="3">
                  <c:v>2000RPM</c:v>
                </c:pt>
                <c:pt idx="4">
                  <c:v>Temp (K)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'TASK 1'!$B$6:$B$3989</c:f>
              <c:numCache>
                <c:formatCode>0.000</c:formatCode>
                <c:ptCount val="3984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'TASK 1'!$BD$6:$BD$3989</c:f>
              <c:numCache>
                <c:formatCode>0.000</c:formatCode>
                <c:ptCount val="3984"/>
                <c:pt idx="0">
                  <c:v>297.92973754986673</c:v>
                </c:pt>
                <c:pt idx="1">
                  <c:v>297.78061930905233</c:v>
                </c:pt>
                <c:pt idx="2">
                  <c:v>297.93128498536026</c:v>
                </c:pt>
                <c:pt idx="3">
                  <c:v>297.95721087182517</c:v>
                </c:pt>
                <c:pt idx="4">
                  <c:v>298.17785361057292</c:v>
                </c:pt>
                <c:pt idx="5">
                  <c:v>298.30289147200688</c:v>
                </c:pt>
                <c:pt idx="6">
                  <c:v>298.54733554439036</c:v>
                </c:pt>
                <c:pt idx="7">
                  <c:v>298.73689639234442</c:v>
                </c:pt>
                <c:pt idx="8">
                  <c:v>299.0789557397934</c:v>
                </c:pt>
                <c:pt idx="9">
                  <c:v>299.57159197626794</c:v>
                </c:pt>
                <c:pt idx="10">
                  <c:v>300.06845195060589</c:v>
                </c:pt>
                <c:pt idx="11">
                  <c:v>300.66600304515009</c:v>
                </c:pt>
                <c:pt idx="12">
                  <c:v>301.28231996602744</c:v>
                </c:pt>
                <c:pt idx="13">
                  <c:v>302.07409958280124</c:v>
                </c:pt>
                <c:pt idx="14">
                  <c:v>302.85205375131341</c:v>
                </c:pt>
                <c:pt idx="15">
                  <c:v>303.66228209698312</c:v>
                </c:pt>
                <c:pt idx="16">
                  <c:v>304.58408434690358</c:v>
                </c:pt>
                <c:pt idx="17">
                  <c:v>305.7508760767995</c:v>
                </c:pt>
                <c:pt idx="18">
                  <c:v>307.01414153098699</c:v>
                </c:pt>
                <c:pt idx="19">
                  <c:v>308.04670591571903</c:v>
                </c:pt>
                <c:pt idx="20">
                  <c:v>309.09610183241728</c:v>
                </c:pt>
                <c:pt idx="21">
                  <c:v>310.19549133106341</c:v>
                </c:pt>
                <c:pt idx="22">
                  <c:v>311.49219788097736</c:v>
                </c:pt>
                <c:pt idx="23">
                  <c:v>312.65884374605213</c:v>
                </c:pt>
                <c:pt idx="24">
                  <c:v>313.99110960257292</c:v>
                </c:pt>
                <c:pt idx="25">
                  <c:v>315.17857608537383</c:v>
                </c:pt>
                <c:pt idx="26">
                  <c:v>316.48633665194831</c:v>
                </c:pt>
                <c:pt idx="27">
                  <c:v>317.75808129160635</c:v>
                </c:pt>
                <c:pt idx="28">
                  <c:v>319.03006058336797</c:v>
                </c:pt>
                <c:pt idx="29">
                  <c:v>320.33670496696351</c:v>
                </c:pt>
                <c:pt idx="30">
                  <c:v>321.53804129166724</c:v>
                </c:pt>
                <c:pt idx="31">
                  <c:v>322.95709671674774</c:v>
                </c:pt>
                <c:pt idx="32">
                  <c:v>324.12285470899843</c:v>
                </c:pt>
                <c:pt idx="33">
                  <c:v>325.4601560728218</c:v>
                </c:pt>
                <c:pt idx="34">
                  <c:v>327.29015709260716</c:v>
                </c:pt>
                <c:pt idx="35">
                  <c:v>329.28298130444244</c:v>
                </c:pt>
                <c:pt idx="36">
                  <c:v>330.78143792779616</c:v>
                </c:pt>
                <c:pt idx="37">
                  <c:v>332.36039924850445</c:v>
                </c:pt>
                <c:pt idx="38">
                  <c:v>334.14895563324865</c:v>
                </c:pt>
                <c:pt idx="39">
                  <c:v>335.73135429017611</c:v>
                </c:pt>
                <c:pt idx="40">
                  <c:v>337.33627954904182</c:v>
                </c:pt>
                <c:pt idx="41">
                  <c:v>338.8417503677062</c:v>
                </c:pt>
                <c:pt idx="42">
                  <c:v>340.2895475044939</c:v>
                </c:pt>
                <c:pt idx="43">
                  <c:v>341.47706472288473</c:v>
                </c:pt>
                <c:pt idx="44">
                  <c:v>343.48845181869331</c:v>
                </c:pt>
                <c:pt idx="45">
                  <c:v>345.03915975774771</c:v>
                </c:pt>
                <c:pt idx="46">
                  <c:v>346.6698523543597</c:v>
                </c:pt>
                <c:pt idx="47">
                  <c:v>347.71444741585884</c:v>
                </c:pt>
                <c:pt idx="48">
                  <c:v>349.65843228041763</c:v>
                </c:pt>
                <c:pt idx="49">
                  <c:v>351.633873210746</c:v>
                </c:pt>
                <c:pt idx="50">
                  <c:v>353.22179570502936</c:v>
                </c:pt>
                <c:pt idx="51">
                  <c:v>354.73121121581249</c:v>
                </c:pt>
                <c:pt idx="52">
                  <c:v>356.32011671215116</c:v>
                </c:pt>
                <c:pt idx="53">
                  <c:v>358.26290294839737</c:v>
                </c:pt>
                <c:pt idx="54">
                  <c:v>359.67663113653305</c:v>
                </c:pt>
                <c:pt idx="55">
                  <c:v>361.54373889841872</c:v>
                </c:pt>
                <c:pt idx="56">
                  <c:v>362.85793020101949</c:v>
                </c:pt>
                <c:pt idx="57">
                  <c:v>364.15600026991336</c:v>
                </c:pt>
                <c:pt idx="58">
                  <c:v>365.333395738109</c:v>
                </c:pt>
                <c:pt idx="59">
                  <c:v>367.28600565295943</c:v>
                </c:pt>
                <c:pt idx="60">
                  <c:v>368.94460282404441</c:v>
                </c:pt>
                <c:pt idx="61">
                  <c:v>370.91157091085097</c:v>
                </c:pt>
                <c:pt idx="62">
                  <c:v>372.03040482434579</c:v>
                </c:pt>
                <c:pt idx="63">
                  <c:v>374.64936329371392</c:v>
                </c:pt>
                <c:pt idx="64">
                  <c:v>376.51664863016447</c:v>
                </c:pt>
                <c:pt idx="65">
                  <c:v>379.1825121524422</c:v>
                </c:pt>
                <c:pt idx="66">
                  <c:v>380.83335946216221</c:v>
                </c:pt>
                <c:pt idx="67">
                  <c:v>383.42365232320805</c:v>
                </c:pt>
                <c:pt idx="68">
                  <c:v>385.67657887887538</c:v>
                </c:pt>
                <c:pt idx="69">
                  <c:v>387.81127882605966</c:v>
                </c:pt>
                <c:pt idx="70">
                  <c:v>389.33239523227513</c:v>
                </c:pt>
                <c:pt idx="71">
                  <c:v>390.95793816650712</c:v>
                </c:pt>
                <c:pt idx="72">
                  <c:v>393.08970813337174</c:v>
                </c:pt>
                <c:pt idx="73">
                  <c:v>394.82551218846447</c:v>
                </c:pt>
                <c:pt idx="74">
                  <c:v>396.5475034791931</c:v>
                </c:pt>
                <c:pt idx="75">
                  <c:v>398.39227489760293</c:v>
                </c:pt>
                <c:pt idx="76">
                  <c:v>400.92815383842645</c:v>
                </c:pt>
                <c:pt idx="77">
                  <c:v>403.18961665710304</c:v>
                </c:pt>
                <c:pt idx="78">
                  <c:v>405.44983011187708</c:v>
                </c:pt>
                <c:pt idx="79">
                  <c:v>407.28309089331674</c:v>
                </c:pt>
                <c:pt idx="80">
                  <c:v>409.68785004386092</c:v>
                </c:pt>
                <c:pt idx="81">
                  <c:v>411.80100639116228</c:v>
                </c:pt>
                <c:pt idx="82">
                  <c:v>413.91416273846363</c:v>
                </c:pt>
                <c:pt idx="83">
                  <c:v>415.70571886496373</c:v>
                </c:pt>
                <c:pt idx="84">
                  <c:v>417.482339702172</c:v>
                </c:pt>
                <c:pt idx="85">
                  <c:v>418.92510133165706</c:v>
                </c:pt>
                <c:pt idx="86">
                  <c:v>420.50571155903873</c:v>
                </c:pt>
                <c:pt idx="87">
                  <c:v>422.22522948975728</c:v>
                </c:pt>
                <c:pt idx="88">
                  <c:v>423.75803410750768</c:v>
                </c:pt>
                <c:pt idx="89">
                  <c:v>426.11392220103164</c:v>
                </c:pt>
                <c:pt idx="90">
                  <c:v>427.95519286373485</c:v>
                </c:pt>
                <c:pt idx="91">
                  <c:v>429.26769720796972</c:v>
                </c:pt>
                <c:pt idx="92">
                  <c:v>430.3703718360652</c:v>
                </c:pt>
                <c:pt idx="93">
                  <c:v>432.68040764017104</c:v>
                </c:pt>
                <c:pt idx="94">
                  <c:v>435.16707940069097</c:v>
                </c:pt>
                <c:pt idx="95">
                  <c:v>438.92019393171904</c:v>
                </c:pt>
                <c:pt idx="96">
                  <c:v>441.9756433653323</c:v>
                </c:pt>
                <c:pt idx="97">
                  <c:v>445.03912170605531</c:v>
                </c:pt>
                <c:pt idx="98">
                  <c:v>446.98296704774174</c:v>
                </c:pt>
                <c:pt idx="99">
                  <c:v>448.90919445581767</c:v>
                </c:pt>
                <c:pt idx="100">
                  <c:v>449.86350553499921</c:v>
                </c:pt>
                <c:pt idx="101">
                  <c:v>452.13829278798664</c:v>
                </c:pt>
                <c:pt idx="102">
                  <c:v>454.40367493098699</c:v>
                </c:pt>
                <c:pt idx="103">
                  <c:v>457.45202772395578</c:v>
                </c:pt>
                <c:pt idx="104">
                  <c:v>459.50610881870807</c:v>
                </c:pt>
                <c:pt idx="105">
                  <c:v>462.15268013290699</c:v>
                </c:pt>
                <c:pt idx="106">
                  <c:v>464.38906688625036</c:v>
                </c:pt>
                <c:pt idx="107">
                  <c:v>466.81538866252362</c:v>
                </c:pt>
                <c:pt idx="108">
                  <c:v>469.65707002982748</c:v>
                </c:pt>
                <c:pt idx="109">
                  <c:v>472.27798181940875</c:v>
                </c:pt>
                <c:pt idx="110">
                  <c:v>475.11349881253352</c:v>
                </c:pt>
                <c:pt idx="111">
                  <c:v>477.08337785381354</c:v>
                </c:pt>
                <c:pt idx="112">
                  <c:v>479.69070518918545</c:v>
                </c:pt>
                <c:pt idx="113">
                  <c:v>482.28207618151777</c:v>
                </c:pt>
                <c:pt idx="114">
                  <c:v>485.96375500189504</c:v>
                </c:pt>
                <c:pt idx="115">
                  <c:v>489.43808380809162</c:v>
                </c:pt>
                <c:pt idx="116">
                  <c:v>492.90915919458268</c:v>
                </c:pt>
                <c:pt idx="117">
                  <c:v>495.26856072771079</c:v>
                </c:pt>
                <c:pt idx="118">
                  <c:v>498.06444054118646</c:v>
                </c:pt>
                <c:pt idx="119">
                  <c:v>500.3969141599481</c:v>
                </c:pt>
                <c:pt idx="120">
                  <c:v>504.08803614200485</c:v>
                </c:pt>
                <c:pt idx="121">
                  <c:v>507.78267156366587</c:v>
                </c:pt>
                <c:pt idx="122">
                  <c:v>511.02221508541595</c:v>
                </c:pt>
                <c:pt idx="123">
                  <c:v>513.08237810901358</c:v>
                </c:pt>
                <c:pt idx="124">
                  <c:v>515.12265278135044</c:v>
                </c:pt>
                <c:pt idx="125">
                  <c:v>516.90608487150962</c:v>
                </c:pt>
                <c:pt idx="126">
                  <c:v>519.14292824516247</c:v>
                </c:pt>
                <c:pt idx="127">
                  <c:v>521.84182063649837</c:v>
                </c:pt>
                <c:pt idx="128">
                  <c:v>525.01109536616639</c:v>
                </c:pt>
                <c:pt idx="129">
                  <c:v>528.41622082767003</c:v>
                </c:pt>
                <c:pt idx="130">
                  <c:v>531.81012738184575</c:v>
                </c:pt>
                <c:pt idx="131">
                  <c:v>534.96033187164107</c:v>
                </c:pt>
                <c:pt idx="132">
                  <c:v>536.36915773339774</c:v>
                </c:pt>
                <c:pt idx="133">
                  <c:v>537.75089079012059</c:v>
                </c:pt>
                <c:pt idx="134">
                  <c:v>538.60044555995091</c:v>
                </c:pt>
                <c:pt idx="135">
                  <c:v>540.42630528720656</c:v>
                </c:pt>
                <c:pt idx="136">
                  <c:v>541.97159720203376</c:v>
                </c:pt>
                <c:pt idx="137">
                  <c:v>544.50335387617383</c:v>
                </c:pt>
                <c:pt idx="138">
                  <c:v>545.48905125968861</c:v>
                </c:pt>
                <c:pt idx="139">
                  <c:v>547.47238791620316</c:v>
                </c:pt>
                <c:pt idx="140">
                  <c:v>547.37880612053868</c:v>
                </c:pt>
                <c:pt idx="141">
                  <c:v>548.27621723559025</c:v>
                </c:pt>
                <c:pt idx="142">
                  <c:v>549.6542022006056</c:v>
                </c:pt>
                <c:pt idx="143">
                  <c:v>551.26642070052662</c:v>
                </c:pt>
                <c:pt idx="144">
                  <c:v>553.63644499780071</c:v>
                </c:pt>
                <c:pt idx="145">
                  <c:v>554.94374894406565</c:v>
                </c:pt>
                <c:pt idx="146">
                  <c:v>555.95650742287057</c:v>
                </c:pt>
                <c:pt idx="147">
                  <c:v>556.15243558736347</c:v>
                </c:pt>
                <c:pt idx="148">
                  <c:v>557.10096280929054</c:v>
                </c:pt>
                <c:pt idx="149">
                  <c:v>558.29391507775495</c:v>
                </c:pt>
                <c:pt idx="150">
                  <c:v>560.25159220965168</c:v>
                </c:pt>
                <c:pt idx="151">
                  <c:v>561.64845715607748</c:v>
                </c:pt>
                <c:pt idx="152">
                  <c:v>563.29518219911392</c:v>
                </c:pt>
                <c:pt idx="153">
                  <c:v>563.83983509918562</c:v>
                </c:pt>
                <c:pt idx="154">
                  <c:v>564.61738972492685</c:v>
                </c:pt>
                <c:pt idx="155">
                  <c:v>565.10483190538025</c:v>
                </c:pt>
                <c:pt idx="156">
                  <c:v>566.63707843164116</c:v>
                </c:pt>
                <c:pt idx="157">
                  <c:v>568.41644533265548</c:v>
                </c:pt>
                <c:pt idx="158">
                  <c:v>569.62344501758753</c:v>
                </c:pt>
                <c:pt idx="159">
                  <c:v>571.62100666513459</c:v>
                </c:pt>
                <c:pt idx="160">
                  <c:v>573.32389600624674</c:v>
                </c:pt>
                <c:pt idx="161">
                  <c:v>575.54228430905493</c:v>
                </c:pt>
                <c:pt idx="162">
                  <c:v>577.74579440011007</c:v>
                </c:pt>
                <c:pt idx="163">
                  <c:v>580.46794905943841</c:v>
                </c:pt>
                <c:pt idx="164">
                  <c:v>581.5150047970501</c:v>
                </c:pt>
                <c:pt idx="165">
                  <c:v>583.09222208185383</c:v>
                </c:pt>
                <c:pt idx="166">
                  <c:v>582.98515730315989</c:v>
                </c:pt>
                <c:pt idx="167">
                  <c:v>584.49483283384143</c:v>
                </c:pt>
                <c:pt idx="168">
                  <c:v>585.98582498352357</c:v>
                </c:pt>
                <c:pt idx="169">
                  <c:v>587.44347116671065</c:v>
                </c:pt>
                <c:pt idx="170">
                  <c:v>587.76824236188384</c:v>
                </c:pt>
                <c:pt idx="171">
                  <c:v>587.78007643823992</c:v>
                </c:pt>
                <c:pt idx="172">
                  <c:v>588.87813412764967</c:v>
                </c:pt>
                <c:pt idx="173">
                  <c:v>589.38677744275378</c:v>
                </c:pt>
                <c:pt idx="174">
                  <c:v>590.69925641919372</c:v>
                </c:pt>
                <c:pt idx="175">
                  <c:v>590.86627163936328</c:v>
                </c:pt>
                <c:pt idx="176">
                  <c:v>591.28197369562599</c:v>
                </c:pt>
                <c:pt idx="177">
                  <c:v>592.22447606624655</c:v>
                </c:pt>
                <c:pt idx="178">
                  <c:v>592.86042766043488</c:v>
                </c:pt>
                <c:pt idx="179">
                  <c:v>593.46009696585952</c:v>
                </c:pt>
                <c:pt idx="180">
                  <c:v>594.31589855520269</c:v>
                </c:pt>
                <c:pt idx="181">
                  <c:v>592.6262892547602</c:v>
                </c:pt>
                <c:pt idx="182">
                  <c:v>593.41622336444948</c:v>
                </c:pt>
                <c:pt idx="183">
                  <c:v>594.44710079081574</c:v>
                </c:pt>
                <c:pt idx="184">
                  <c:v>597.39209884510581</c:v>
                </c:pt>
                <c:pt idx="185">
                  <c:v>595.86329599701276</c:v>
                </c:pt>
                <c:pt idx="186">
                  <c:v>594.86125541158481</c:v>
                </c:pt>
                <c:pt idx="187">
                  <c:v>594.37797989145633</c:v>
                </c:pt>
                <c:pt idx="188">
                  <c:v>594.4198557790121</c:v>
                </c:pt>
                <c:pt idx="189">
                  <c:v>594.70136219985466</c:v>
                </c:pt>
                <c:pt idx="190">
                  <c:v>594.68318617475472</c:v>
                </c:pt>
                <c:pt idx="191">
                  <c:v>595.45652974653012</c:v>
                </c:pt>
                <c:pt idx="192">
                  <c:v>594.81787648217687</c:v>
                </c:pt>
                <c:pt idx="193">
                  <c:v>595.24553945377056</c:v>
                </c:pt>
                <c:pt idx="194">
                  <c:v>594.54765873009842</c:v>
                </c:pt>
                <c:pt idx="195">
                  <c:v>593.5385912654624</c:v>
                </c:pt>
                <c:pt idx="196">
                  <c:v>594.41554325386619</c:v>
                </c:pt>
                <c:pt idx="197">
                  <c:v>593.89569371533184</c:v>
                </c:pt>
                <c:pt idx="198">
                  <c:v>593.88583198503511</c:v>
                </c:pt>
                <c:pt idx="199">
                  <c:v>593.563756118078</c:v>
                </c:pt>
                <c:pt idx="200">
                  <c:v>594.58094127710615</c:v>
                </c:pt>
                <c:pt idx="201">
                  <c:v>594.73829770933889</c:v>
                </c:pt>
                <c:pt idx="202">
                  <c:v>596.21914274103096</c:v>
                </c:pt>
                <c:pt idx="203">
                  <c:v>596.84790890729244</c:v>
                </c:pt>
                <c:pt idx="204">
                  <c:v>598.24290932078748</c:v>
                </c:pt>
                <c:pt idx="205">
                  <c:v>599.0579765733487</c:v>
                </c:pt>
                <c:pt idx="206">
                  <c:v>599.82649392213011</c:v>
                </c:pt>
                <c:pt idx="207">
                  <c:v>599.75922487180401</c:v>
                </c:pt>
                <c:pt idx="208">
                  <c:v>599.64890667340444</c:v>
                </c:pt>
                <c:pt idx="209">
                  <c:v>599.49525393923818</c:v>
                </c:pt>
                <c:pt idx="210">
                  <c:v>598.78210180299072</c:v>
                </c:pt>
                <c:pt idx="211">
                  <c:v>597.76354678303392</c:v>
                </c:pt>
                <c:pt idx="212">
                  <c:v>596.17804691317065</c:v>
                </c:pt>
                <c:pt idx="213">
                  <c:v>596.41481722757408</c:v>
                </c:pt>
                <c:pt idx="214">
                  <c:v>597.12812157059125</c:v>
                </c:pt>
                <c:pt idx="215">
                  <c:v>598.5810112922203</c:v>
                </c:pt>
                <c:pt idx="216">
                  <c:v>599.71497075346917</c:v>
                </c:pt>
                <c:pt idx="217">
                  <c:v>600.0213946909264</c:v>
                </c:pt>
                <c:pt idx="218">
                  <c:v>600.54204331500273</c:v>
                </c:pt>
                <c:pt idx="219">
                  <c:v>601.53058823350352</c:v>
                </c:pt>
                <c:pt idx="220">
                  <c:v>600.15381458069828</c:v>
                </c:pt>
                <c:pt idx="221">
                  <c:v>598.48956039133384</c:v>
                </c:pt>
                <c:pt idx="222">
                  <c:v>600.85029373369809</c:v>
                </c:pt>
                <c:pt idx="223">
                  <c:v>600.11856602957994</c:v>
                </c:pt>
                <c:pt idx="224">
                  <c:v>601.10005870107761</c:v>
                </c:pt>
                <c:pt idx="225">
                  <c:v>600.271705065898</c:v>
                </c:pt>
                <c:pt idx="226">
                  <c:v>601.13863677528661</c:v>
                </c:pt>
                <c:pt idx="227">
                  <c:v>602.94703711765032</c:v>
                </c:pt>
                <c:pt idx="228">
                  <c:v>602.95124817161627</c:v>
                </c:pt>
                <c:pt idx="229">
                  <c:v>602.16738330687474</c:v>
                </c:pt>
                <c:pt idx="230">
                  <c:v>600.35456262623654</c:v>
                </c:pt>
                <c:pt idx="231">
                  <c:v>602.39717747765997</c:v>
                </c:pt>
                <c:pt idx="232">
                  <c:v>603.62891076269295</c:v>
                </c:pt>
                <c:pt idx="233">
                  <c:v>604.54936217753095</c:v>
                </c:pt>
                <c:pt idx="234">
                  <c:v>604.92361959875257</c:v>
                </c:pt>
                <c:pt idx="235">
                  <c:v>604.75963583008252</c:v>
                </c:pt>
                <c:pt idx="236">
                  <c:v>603.83036910649048</c:v>
                </c:pt>
                <c:pt idx="237">
                  <c:v>604.01913086890295</c:v>
                </c:pt>
                <c:pt idx="238">
                  <c:v>604.37336675794006</c:v>
                </c:pt>
                <c:pt idx="239">
                  <c:v>605.33971485583743</c:v>
                </c:pt>
                <c:pt idx="240">
                  <c:v>606.92106709122208</c:v>
                </c:pt>
                <c:pt idx="241">
                  <c:v>607.7282576434435</c:v>
                </c:pt>
                <c:pt idx="242">
                  <c:v>607.77488999255718</c:v>
                </c:pt>
                <c:pt idx="243">
                  <c:v>607.97126843541082</c:v>
                </c:pt>
                <c:pt idx="244">
                  <c:v>608.75614801195138</c:v>
                </c:pt>
                <c:pt idx="245">
                  <c:v>609.68146370147588</c:v>
                </c:pt>
                <c:pt idx="246">
                  <c:v>610.50268264431872</c:v>
                </c:pt>
                <c:pt idx="247">
                  <c:v>611.67223946386696</c:v>
                </c:pt>
                <c:pt idx="248">
                  <c:v>612.3172410189128</c:v>
                </c:pt>
                <c:pt idx="249">
                  <c:v>612.85432797413296</c:v>
                </c:pt>
                <c:pt idx="250">
                  <c:v>613.10093465103819</c:v>
                </c:pt>
                <c:pt idx="251">
                  <c:v>613.24093316955896</c:v>
                </c:pt>
                <c:pt idx="252">
                  <c:v>613.92769011513428</c:v>
                </c:pt>
                <c:pt idx="253">
                  <c:v>614.08212925094494</c:v>
                </c:pt>
                <c:pt idx="254">
                  <c:v>614.97023038524048</c:v>
                </c:pt>
                <c:pt idx="255">
                  <c:v>616.14236203597875</c:v>
                </c:pt>
                <c:pt idx="256">
                  <c:v>617.39593699248564</c:v>
                </c:pt>
                <c:pt idx="257">
                  <c:v>618.32748047567668</c:v>
                </c:pt>
                <c:pt idx="258">
                  <c:v>619.13782297642376</c:v>
                </c:pt>
                <c:pt idx="259">
                  <c:v>619.6316261314671</c:v>
                </c:pt>
                <c:pt idx="260">
                  <c:v>620.19784799921672</c:v>
                </c:pt>
                <c:pt idx="261">
                  <c:v>621.20902099083571</c:v>
                </c:pt>
                <c:pt idx="262">
                  <c:v>622.09325353639747</c:v>
                </c:pt>
                <c:pt idx="263">
                  <c:v>623.02343984255731</c:v>
                </c:pt>
                <c:pt idx="264">
                  <c:v>624.17546751577754</c:v>
                </c:pt>
                <c:pt idx="265">
                  <c:v>625.35349717884765</c:v>
                </c:pt>
                <c:pt idx="266">
                  <c:v>626.57446183491356</c:v>
                </c:pt>
                <c:pt idx="267">
                  <c:v>627.45151529449731</c:v>
                </c:pt>
                <c:pt idx="268">
                  <c:v>628.0023515945943</c:v>
                </c:pt>
                <c:pt idx="269">
                  <c:v>628.75101864380724</c:v>
                </c:pt>
                <c:pt idx="270">
                  <c:v>629.669992384588</c:v>
                </c:pt>
                <c:pt idx="271">
                  <c:v>631.44491357953291</c:v>
                </c:pt>
                <c:pt idx="272">
                  <c:v>633.85522827717659</c:v>
                </c:pt>
                <c:pt idx="273">
                  <c:v>637.04396644753979</c:v>
                </c:pt>
                <c:pt idx="274">
                  <c:v>639.33819811537592</c:v>
                </c:pt>
                <c:pt idx="275">
                  <c:v>641.72003746315966</c:v>
                </c:pt>
                <c:pt idx="276">
                  <c:v>643.08860463429028</c:v>
                </c:pt>
                <c:pt idx="277">
                  <c:v>644.71663361242986</c:v>
                </c:pt>
                <c:pt idx="278">
                  <c:v>645.97215554720106</c:v>
                </c:pt>
                <c:pt idx="279">
                  <c:v>647.74767922727676</c:v>
                </c:pt>
                <c:pt idx="280">
                  <c:v>649.2988374446918</c:v>
                </c:pt>
                <c:pt idx="281">
                  <c:v>651.063034404311</c:v>
                </c:pt>
                <c:pt idx="282">
                  <c:v>652.69907960566275</c:v>
                </c:pt>
                <c:pt idx="283">
                  <c:v>654.39062320047219</c:v>
                </c:pt>
                <c:pt idx="284">
                  <c:v>656.36775743111502</c:v>
                </c:pt>
                <c:pt idx="285">
                  <c:v>658.87492002802639</c:v>
                </c:pt>
                <c:pt idx="286">
                  <c:v>661.23460060689922</c:v>
                </c:pt>
                <c:pt idx="287">
                  <c:v>663.55437764427563</c:v>
                </c:pt>
                <c:pt idx="288">
                  <c:v>665.69075186592818</c:v>
                </c:pt>
                <c:pt idx="289">
                  <c:v>667.63681688967506</c:v>
                </c:pt>
                <c:pt idx="290">
                  <c:v>669.90611835699906</c:v>
                </c:pt>
                <c:pt idx="291">
                  <c:v>671.8310520075313</c:v>
                </c:pt>
                <c:pt idx="292">
                  <c:v>674.5383538229014</c:v>
                </c:pt>
                <c:pt idx="293">
                  <c:v>677.21677440369194</c:v>
                </c:pt>
                <c:pt idx="294">
                  <c:v>680.44776897853535</c:v>
                </c:pt>
                <c:pt idx="295">
                  <c:v>683.63301273514048</c:v>
                </c:pt>
                <c:pt idx="296">
                  <c:v>686.84373844179845</c:v>
                </c:pt>
                <c:pt idx="297">
                  <c:v>689.96983718441834</c:v>
                </c:pt>
                <c:pt idx="298">
                  <c:v>693.29102695429685</c:v>
                </c:pt>
                <c:pt idx="299">
                  <c:v>696.27119745632046</c:v>
                </c:pt>
                <c:pt idx="300">
                  <c:v>699.21544716065887</c:v>
                </c:pt>
                <c:pt idx="301">
                  <c:v>702.10162998229839</c:v>
                </c:pt>
                <c:pt idx="302">
                  <c:v>705.42643466296113</c:v>
                </c:pt>
                <c:pt idx="303">
                  <c:v>708.725681290186</c:v>
                </c:pt>
                <c:pt idx="304">
                  <c:v>712.06573201562878</c:v>
                </c:pt>
                <c:pt idx="305">
                  <c:v>715.53537412170363</c:v>
                </c:pt>
                <c:pt idx="306">
                  <c:v>718.91903208670931</c:v>
                </c:pt>
                <c:pt idx="307">
                  <c:v>722.66343278016336</c:v>
                </c:pt>
                <c:pt idx="308">
                  <c:v>726.39461051048636</c:v>
                </c:pt>
                <c:pt idx="309">
                  <c:v>730.39485175821665</c:v>
                </c:pt>
                <c:pt idx="310">
                  <c:v>734.25500570014356</c:v>
                </c:pt>
                <c:pt idx="311">
                  <c:v>738.06545778976511</c:v>
                </c:pt>
                <c:pt idx="312">
                  <c:v>741.45102468134246</c:v>
                </c:pt>
                <c:pt idx="313">
                  <c:v>745.3881191454301</c:v>
                </c:pt>
                <c:pt idx="314">
                  <c:v>749.13911546557779</c:v>
                </c:pt>
                <c:pt idx="315">
                  <c:v>752.97519537007315</c:v>
                </c:pt>
                <c:pt idx="316">
                  <c:v>756.39908665790972</c:v>
                </c:pt>
                <c:pt idx="317">
                  <c:v>760.26409853257462</c:v>
                </c:pt>
                <c:pt idx="318">
                  <c:v>764.32573618609422</c:v>
                </c:pt>
                <c:pt idx="319">
                  <c:v>768.51206289386687</c:v>
                </c:pt>
                <c:pt idx="320">
                  <c:v>772.60362820350861</c:v>
                </c:pt>
                <c:pt idx="321">
                  <c:v>776.85096445819727</c:v>
                </c:pt>
                <c:pt idx="322">
                  <c:v>781.10187123002868</c:v>
                </c:pt>
                <c:pt idx="323">
                  <c:v>785.43422764957745</c:v>
                </c:pt>
                <c:pt idx="324">
                  <c:v>790.14108882634889</c:v>
                </c:pt>
                <c:pt idx="325">
                  <c:v>794.72487180384826</c:v>
                </c:pt>
                <c:pt idx="326">
                  <c:v>799.48338815313843</c:v>
                </c:pt>
                <c:pt idx="327">
                  <c:v>804.01901671382564</c:v>
                </c:pt>
                <c:pt idx="328">
                  <c:v>808.70225413152593</c:v>
                </c:pt>
                <c:pt idx="329">
                  <c:v>813.31407486442197</c:v>
                </c:pt>
                <c:pt idx="330">
                  <c:v>818.33094952163958</c:v>
                </c:pt>
                <c:pt idx="331">
                  <c:v>823.31745258632293</c:v>
                </c:pt>
                <c:pt idx="332">
                  <c:v>828.5639628656071</c:v>
                </c:pt>
                <c:pt idx="333">
                  <c:v>833.2638605826578</c:v>
                </c:pt>
                <c:pt idx="334">
                  <c:v>838.3223764753277</c:v>
                </c:pt>
                <c:pt idx="335">
                  <c:v>843.31374381469755</c:v>
                </c:pt>
                <c:pt idx="336">
                  <c:v>848.16137722773635</c:v>
                </c:pt>
                <c:pt idx="337">
                  <c:v>852.93490496970333</c:v>
                </c:pt>
                <c:pt idx="338">
                  <c:v>857.51523792708588</c:v>
                </c:pt>
                <c:pt idx="339">
                  <c:v>862.33951394290136</c:v>
                </c:pt>
                <c:pt idx="340">
                  <c:v>866.72702629067555</c:v>
                </c:pt>
                <c:pt idx="341">
                  <c:v>871.05834897257921</c:v>
                </c:pt>
                <c:pt idx="342">
                  <c:v>875.45163249371012</c:v>
                </c:pt>
                <c:pt idx="343">
                  <c:v>879.75644582986445</c:v>
                </c:pt>
                <c:pt idx="344">
                  <c:v>883.7193520253395</c:v>
                </c:pt>
                <c:pt idx="345">
                  <c:v>887.46481816618257</c:v>
                </c:pt>
                <c:pt idx="346">
                  <c:v>890.99406190655225</c:v>
                </c:pt>
                <c:pt idx="347">
                  <c:v>894.6153082973492</c:v>
                </c:pt>
                <c:pt idx="348">
                  <c:v>897.85983659081194</c:v>
                </c:pt>
                <c:pt idx="349">
                  <c:v>901.13831333590065</c:v>
                </c:pt>
                <c:pt idx="350">
                  <c:v>903.93054652884859</c:v>
                </c:pt>
                <c:pt idx="351">
                  <c:v>906.11461854700383</c:v>
                </c:pt>
                <c:pt idx="352">
                  <c:v>908.51552813466049</c:v>
                </c:pt>
                <c:pt idx="353">
                  <c:v>910.49116566539999</c:v>
                </c:pt>
                <c:pt idx="354">
                  <c:v>912.71560418730985</c:v>
                </c:pt>
                <c:pt idx="355">
                  <c:v>915.73429568600363</c:v>
                </c:pt>
                <c:pt idx="356">
                  <c:v>918.9954018334829</c:v>
                </c:pt>
                <c:pt idx="357">
                  <c:v>924.14946552592789</c:v>
                </c:pt>
                <c:pt idx="358">
                  <c:v>930.99087444311363</c:v>
                </c:pt>
                <c:pt idx="359">
                  <c:v>940.63076971470889</c:v>
                </c:pt>
                <c:pt idx="360">
                  <c:v>954.14717481404159</c:v>
                </c:pt>
                <c:pt idx="361">
                  <c:v>972.41677536766827</c:v>
                </c:pt>
                <c:pt idx="362">
                  <c:v>996.5824095650795</c:v>
                </c:pt>
                <c:pt idx="363">
                  <c:v>1027.5974815867862</c:v>
                </c:pt>
                <c:pt idx="364">
                  <c:v>1066.9500853118948</c:v>
                </c:pt>
                <c:pt idx="365">
                  <c:v>1115.0169071279954</c:v>
                </c:pt>
                <c:pt idx="366">
                  <c:v>1172.0081572681524</c:v>
                </c:pt>
                <c:pt idx="367">
                  <c:v>1238.3295809291008</c:v>
                </c:pt>
                <c:pt idx="368">
                  <c:v>1313.2694021774701</c:v>
                </c:pt>
                <c:pt idx="369">
                  <c:v>1395.7910992525128</c:v>
                </c:pt>
                <c:pt idx="370">
                  <c:v>1486.1214412154627</c:v>
                </c:pt>
                <c:pt idx="371">
                  <c:v>1582.9335972598726</c:v>
                </c:pt>
                <c:pt idx="372">
                  <c:v>1684.6665728058254</c:v>
                </c:pt>
                <c:pt idx="373">
                  <c:v>1790.5865092544257</c:v>
                </c:pt>
                <c:pt idx="374">
                  <c:v>1897.5112640620032</c:v>
                </c:pt>
                <c:pt idx="375">
                  <c:v>2003.7425711680808</c:v>
                </c:pt>
                <c:pt idx="376">
                  <c:v>2105.9703075033376</c:v>
                </c:pt>
                <c:pt idx="377">
                  <c:v>2201.808689027871</c:v>
                </c:pt>
                <c:pt idx="378">
                  <c:v>2289.1109343821399</c:v>
                </c:pt>
                <c:pt idx="379">
                  <c:v>2366.4407951180187</c:v>
                </c:pt>
                <c:pt idx="380">
                  <c:v>2432.7211419769533</c:v>
                </c:pt>
                <c:pt idx="381">
                  <c:v>2488.3648928997068</c:v>
                </c:pt>
                <c:pt idx="382">
                  <c:v>2531.1721780738035</c:v>
                </c:pt>
                <c:pt idx="383">
                  <c:v>2560.8006273963056</c:v>
                </c:pt>
                <c:pt idx="384">
                  <c:v>2578.7888800778082</c:v>
                </c:pt>
                <c:pt idx="385">
                  <c:v>2587.2433573160474</c:v>
                </c:pt>
                <c:pt idx="386">
                  <c:v>2587.2006379493087</c:v>
                </c:pt>
                <c:pt idx="387">
                  <c:v>2581.0009264318733</c:v>
                </c:pt>
                <c:pt idx="388">
                  <c:v>2570.4221944360306</c:v>
                </c:pt>
                <c:pt idx="389">
                  <c:v>2557.2785881097093</c:v>
                </c:pt>
                <c:pt idx="390">
                  <c:v>2541.7109050569684</c:v>
                </c:pt>
                <c:pt idx="391">
                  <c:v>2524.3806295576419</c:v>
                </c:pt>
                <c:pt idx="392">
                  <c:v>2506.5347789932334</c:v>
                </c:pt>
                <c:pt idx="393">
                  <c:v>2488.7540095068352</c:v>
                </c:pt>
                <c:pt idx="394">
                  <c:v>2470.413778670048</c:v>
                </c:pt>
                <c:pt idx="395">
                  <c:v>2451.9399863927151</c:v>
                </c:pt>
                <c:pt idx="396">
                  <c:v>2433.325060388036</c:v>
                </c:pt>
                <c:pt idx="397">
                  <c:v>2414.8972218713016</c:v>
                </c:pt>
                <c:pt idx="398">
                  <c:v>2396.7774561986971</c:v>
                </c:pt>
                <c:pt idx="399">
                  <c:v>2378.8339840172748</c:v>
                </c:pt>
                <c:pt idx="400">
                  <c:v>2361.1860656731624</c:v>
                </c:pt>
                <c:pt idx="401">
                  <c:v>2343.5852109306788</c:v>
                </c:pt>
                <c:pt idx="402">
                  <c:v>2326.3527346229312</c:v>
                </c:pt>
                <c:pt idx="403">
                  <c:v>2309.2274943264929</c:v>
                </c:pt>
                <c:pt idx="404">
                  <c:v>2292.462831867836</c:v>
                </c:pt>
                <c:pt idx="405">
                  <c:v>2275.9459239788071</c:v>
                </c:pt>
                <c:pt idx="406">
                  <c:v>2259.8113468117508</c:v>
                </c:pt>
                <c:pt idx="407">
                  <c:v>2243.8948185264057</c:v>
                </c:pt>
                <c:pt idx="408">
                  <c:v>2228.2536830233139</c:v>
                </c:pt>
                <c:pt idx="409">
                  <c:v>2213.0054566126996</c:v>
                </c:pt>
                <c:pt idx="410">
                  <c:v>2197.9979832602994</c:v>
                </c:pt>
                <c:pt idx="411">
                  <c:v>2183.0609055389568</c:v>
                </c:pt>
                <c:pt idx="412">
                  <c:v>2168.4472862293974</c:v>
                </c:pt>
                <c:pt idx="413">
                  <c:v>2154.3806092634059</c:v>
                </c:pt>
                <c:pt idx="414">
                  <c:v>2140.2187903823592</c:v>
                </c:pt>
                <c:pt idx="415">
                  <c:v>2126.2772844587253</c:v>
                </c:pt>
                <c:pt idx="416">
                  <c:v>2112.0860516194043</c:v>
                </c:pt>
                <c:pt idx="417">
                  <c:v>2098.9026622486122</c:v>
                </c:pt>
                <c:pt idx="418">
                  <c:v>2086.1099749721343</c:v>
                </c:pt>
                <c:pt idx="419">
                  <c:v>2073.3611866648607</c:v>
                </c:pt>
                <c:pt idx="420">
                  <c:v>2060.4807521855623</c:v>
                </c:pt>
                <c:pt idx="421">
                  <c:v>2047.7650307990402</c:v>
                </c:pt>
                <c:pt idx="422">
                  <c:v>2035.3348176030177</c:v>
                </c:pt>
                <c:pt idx="423">
                  <c:v>2023.2033228767286</c:v>
                </c:pt>
                <c:pt idx="424">
                  <c:v>2011.2774151028691</c:v>
                </c:pt>
                <c:pt idx="425">
                  <c:v>1999.7732088687842</c:v>
                </c:pt>
                <c:pt idx="426">
                  <c:v>1988.593964088335</c:v>
                </c:pt>
                <c:pt idx="427">
                  <c:v>1977.4730145007391</c:v>
                </c:pt>
                <c:pt idx="428">
                  <c:v>1966.6434647740264</c:v>
                </c:pt>
                <c:pt idx="429">
                  <c:v>1955.998275497298</c:v>
                </c:pt>
                <c:pt idx="430">
                  <c:v>1945.8098080013071</c:v>
                </c:pt>
                <c:pt idx="431">
                  <c:v>1935.7483443708613</c:v>
                </c:pt>
                <c:pt idx="432">
                  <c:v>1925.8545682071519</c:v>
                </c:pt>
                <c:pt idx="433">
                  <c:v>1915.4666020295253</c:v>
                </c:pt>
                <c:pt idx="434">
                  <c:v>1905.8414073951183</c:v>
                </c:pt>
                <c:pt idx="435">
                  <c:v>1896.5431148506623</c:v>
                </c:pt>
                <c:pt idx="436">
                  <c:v>1887.8672274978783</c:v>
                </c:pt>
                <c:pt idx="437">
                  <c:v>1879.0484814076899</c:v>
                </c:pt>
                <c:pt idx="438">
                  <c:v>1870.0034228765765</c:v>
                </c:pt>
                <c:pt idx="439">
                  <c:v>1861.2146678619974</c:v>
                </c:pt>
                <c:pt idx="440">
                  <c:v>1852.6850448730927</c:v>
                </c:pt>
                <c:pt idx="441">
                  <c:v>1844.1732554440559</c:v>
                </c:pt>
                <c:pt idx="442">
                  <c:v>1835.7273778883139</c:v>
                </c:pt>
                <c:pt idx="443">
                  <c:v>1827.2682583435953</c:v>
                </c:pt>
                <c:pt idx="444">
                  <c:v>1819.2283035591529</c:v>
                </c:pt>
                <c:pt idx="445">
                  <c:v>1811.0346199371593</c:v>
                </c:pt>
                <c:pt idx="446">
                  <c:v>1801.592631518065</c:v>
                </c:pt>
                <c:pt idx="447">
                  <c:v>1791.3257141161127</c:v>
                </c:pt>
                <c:pt idx="448">
                  <c:v>1781.2452056135887</c:v>
                </c:pt>
                <c:pt idx="449">
                  <c:v>1772.6405383451981</c:v>
                </c:pt>
                <c:pt idx="450">
                  <c:v>1766.406269549057</c:v>
                </c:pt>
                <c:pt idx="451">
                  <c:v>1761.8646858984996</c:v>
                </c:pt>
                <c:pt idx="452">
                  <c:v>1757.4279790543192</c:v>
                </c:pt>
                <c:pt idx="453">
                  <c:v>1752.4806248392322</c:v>
                </c:pt>
                <c:pt idx="454">
                  <c:v>1746.1372301310555</c:v>
                </c:pt>
                <c:pt idx="455">
                  <c:v>1739.596550081355</c:v>
                </c:pt>
                <c:pt idx="456">
                  <c:v>1732.4352849792722</c:v>
                </c:pt>
                <c:pt idx="457">
                  <c:v>1726.0431650788967</c:v>
                </c:pt>
                <c:pt idx="458">
                  <c:v>1719.5387292662672</c:v>
                </c:pt>
                <c:pt idx="459">
                  <c:v>1713.3277671317601</c:v>
                </c:pt>
                <c:pt idx="460">
                  <c:v>1706.7273966604823</c:v>
                </c:pt>
                <c:pt idx="461">
                  <c:v>1701.0601932112738</c:v>
                </c:pt>
                <c:pt idx="462">
                  <c:v>1695.2048114589377</c:v>
                </c:pt>
                <c:pt idx="463">
                  <c:v>1690.5663355154713</c:v>
                </c:pt>
                <c:pt idx="464">
                  <c:v>1686.4041272387717</c:v>
                </c:pt>
                <c:pt idx="465">
                  <c:v>1682.5512221442586</c:v>
                </c:pt>
                <c:pt idx="466">
                  <c:v>1677.4039950725596</c:v>
                </c:pt>
                <c:pt idx="467">
                  <c:v>1671.9310518553248</c:v>
                </c:pt>
                <c:pt idx="468">
                  <c:v>1667.0616401902994</c:v>
                </c:pt>
                <c:pt idx="469">
                  <c:v>1662.7017153195609</c:v>
                </c:pt>
                <c:pt idx="470">
                  <c:v>1659.0118363594577</c:v>
                </c:pt>
                <c:pt idx="471">
                  <c:v>1655.4727562565863</c:v>
                </c:pt>
                <c:pt idx="472">
                  <c:v>1652.4451543199075</c:v>
                </c:pt>
                <c:pt idx="473">
                  <c:v>1648.7474240272595</c:v>
                </c:pt>
                <c:pt idx="474">
                  <c:v>1645.7735574222875</c:v>
                </c:pt>
                <c:pt idx="475">
                  <c:v>1642.0094903457784</c:v>
                </c:pt>
                <c:pt idx="476">
                  <c:v>1639.8165839930232</c:v>
                </c:pt>
                <c:pt idx="477">
                  <c:v>1637.3077280957973</c:v>
                </c:pt>
                <c:pt idx="478">
                  <c:v>1635.1252098550842</c:v>
                </c:pt>
                <c:pt idx="479">
                  <c:v>1631.0143713632099</c:v>
                </c:pt>
                <c:pt idx="480">
                  <c:v>1627.4644655538325</c:v>
                </c:pt>
                <c:pt idx="481">
                  <c:v>1624.268833685185</c:v>
                </c:pt>
                <c:pt idx="482">
                  <c:v>1622.1795801426993</c:v>
                </c:pt>
                <c:pt idx="483">
                  <c:v>1620.219810167717</c:v>
                </c:pt>
                <c:pt idx="484">
                  <c:v>1618.4395807616734</c:v>
                </c:pt>
                <c:pt idx="485">
                  <c:v>1615.9042789381854</c:v>
                </c:pt>
                <c:pt idx="486">
                  <c:v>1613.0850227016401</c:v>
                </c:pt>
                <c:pt idx="487">
                  <c:v>1611.4237809379288</c:v>
                </c:pt>
                <c:pt idx="488">
                  <c:v>1610.9498153985562</c:v>
                </c:pt>
                <c:pt idx="489">
                  <c:v>1609.5084299719488</c:v>
                </c:pt>
                <c:pt idx="490">
                  <c:v>1607.0552183330012</c:v>
                </c:pt>
                <c:pt idx="491">
                  <c:v>1604.876968223793</c:v>
                </c:pt>
                <c:pt idx="492">
                  <c:v>1602.6690060847195</c:v>
                </c:pt>
                <c:pt idx="493">
                  <c:v>1601.2165476156049</c:v>
                </c:pt>
                <c:pt idx="494">
                  <c:v>1598.0123541161533</c:v>
                </c:pt>
                <c:pt idx="495">
                  <c:v>1595.6083750253047</c:v>
                </c:pt>
                <c:pt idx="496">
                  <c:v>1592.6969385637672</c:v>
                </c:pt>
                <c:pt idx="497">
                  <c:v>1590.574935197968</c:v>
                </c:pt>
                <c:pt idx="498">
                  <c:v>1588.4643853916004</c:v>
                </c:pt>
                <c:pt idx="499">
                  <c:v>1588.222706408869</c:v>
                </c:pt>
                <c:pt idx="500">
                  <c:v>1586.7390455519349</c:v>
                </c:pt>
                <c:pt idx="501">
                  <c:v>1583.777875528348</c:v>
                </c:pt>
                <c:pt idx="502">
                  <c:v>1580.0684062885753</c:v>
                </c:pt>
                <c:pt idx="503">
                  <c:v>1577.4548892112291</c:v>
                </c:pt>
                <c:pt idx="504">
                  <c:v>1575.6945925500875</c:v>
                </c:pt>
                <c:pt idx="505">
                  <c:v>1573.7562393360133</c:v>
                </c:pt>
                <c:pt idx="506">
                  <c:v>1571.8726425073939</c:v>
                </c:pt>
                <c:pt idx="507">
                  <c:v>1568.764491479719</c:v>
                </c:pt>
                <c:pt idx="508">
                  <c:v>1565.9762220047357</c:v>
                </c:pt>
                <c:pt idx="509">
                  <c:v>1560.9285191346744</c:v>
                </c:pt>
                <c:pt idx="510">
                  <c:v>1556.9960162414773</c:v>
                </c:pt>
                <c:pt idx="511">
                  <c:v>1554.7270826071806</c:v>
                </c:pt>
                <c:pt idx="512">
                  <c:v>1554.2014809211353</c:v>
                </c:pt>
                <c:pt idx="513">
                  <c:v>1551.3549986986325</c:v>
                </c:pt>
                <c:pt idx="514">
                  <c:v>1547.7845893689664</c:v>
                </c:pt>
                <c:pt idx="515">
                  <c:v>1544.0871698318065</c:v>
                </c:pt>
                <c:pt idx="516">
                  <c:v>1540.7449945535345</c:v>
                </c:pt>
                <c:pt idx="517">
                  <c:v>1536.1693102445813</c:v>
                </c:pt>
                <c:pt idx="518">
                  <c:v>1530.0537944386692</c:v>
                </c:pt>
                <c:pt idx="519">
                  <c:v>1524.5973339462198</c:v>
                </c:pt>
                <c:pt idx="520">
                  <c:v>1518.1723056738122</c:v>
                </c:pt>
                <c:pt idx="521">
                  <c:v>1509.9282923465873</c:v>
                </c:pt>
                <c:pt idx="522">
                  <c:v>1498.8221765771036</c:v>
                </c:pt>
                <c:pt idx="523">
                  <c:v>1486.9777311348591</c:v>
                </c:pt>
                <c:pt idx="524">
                  <c:v>1474.9459128169769</c:v>
                </c:pt>
                <c:pt idx="525">
                  <c:v>1463.3362780269745</c:v>
                </c:pt>
                <c:pt idx="526">
                  <c:v>1450.9986572826122</c:v>
                </c:pt>
                <c:pt idx="527">
                  <c:v>1436.5572472492433</c:v>
                </c:pt>
                <c:pt idx="528">
                  <c:v>1420.3386899969207</c:v>
                </c:pt>
                <c:pt idx="529">
                  <c:v>1402.8412597545516</c:v>
                </c:pt>
                <c:pt idx="530">
                  <c:v>1383.2633785945534</c:v>
                </c:pt>
                <c:pt idx="531">
                  <c:v>1362.4103788781654</c:v>
                </c:pt>
                <c:pt idx="532">
                  <c:v>1341.9981065477834</c:v>
                </c:pt>
                <c:pt idx="533">
                  <c:v>1321.1525142275279</c:v>
                </c:pt>
                <c:pt idx="534">
                  <c:v>1300.7362845211298</c:v>
                </c:pt>
                <c:pt idx="535">
                  <c:v>1278.234733280467</c:v>
                </c:pt>
                <c:pt idx="536">
                  <c:v>1254.7860183368571</c:v>
                </c:pt>
                <c:pt idx="537">
                  <c:v>1229.562115836455</c:v>
                </c:pt>
                <c:pt idx="538">
                  <c:v>1205.069395632579</c:v>
                </c:pt>
                <c:pt idx="539">
                  <c:v>1179.9048537724198</c:v>
                </c:pt>
                <c:pt idx="540">
                  <c:v>1154.1171266608931</c:v>
                </c:pt>
                <c:pt idx="541">
                  <c:v>1127.3749679731591</c:v>
                </c:pt>
                <c:pt idx="542">
                  <c:v>1101.4134968338458</c:v>
                </c:pt>
                <c:pt idx="543">
                  <c:v>1074.2562132071844</c:v>
                </c:pt>
                <c:pt idx="544">
                  <c:v>1049.541359906606</c:v>
                </c:pt>
                <c:pt idx="545">
                  <c:v>1021.9984287187793</c:v>
                </c:pt>
                <c:pt idx="546">
                  <c:v>992.74835908418208</c:v>
                </c:pt>
                <c:pt idx="547">
                  <c:v>964.28153914529821</c:v>
                </c:pt>
                <c:pt idx="548">
                  <c:v>937.72951208090512</c:v>
                </c:pt>
                <c:pt idx="549">
                  <c:v>911.69625008181129</c:v>
                </c:pt>
                <c:pt idx="550">
                  <c:v>884.83422856281823</c:v>
                </c:pt>
                <c:pt idx="551">
                  <c:v>860.16377524539553</c:v>
                </c:pt>
                <c:pt idx="552">
                  <c:v>835.49127982047719</c:v>
                </c:pt>
                <c:pt idx="553">
                  <c:v>810.81099014055292</c:v>
                </c:pt>
                <c:pt idx="554">
                  <c:v>787.53131349876196</c:v>
                </c:pt>
                <c:pt idx="555">
                  <c:v>765.90368279500353</c:v>
                </c:pt>
                <c:pt idx="556">
                  <c:v>745.10481161114421</c:v>
                </c:pt>
                <c:pt idx="557">
                  <c:v>724.61067740637645</c:v>
                </c:pt>
                <c:pt idx="558">
                  <c:v>705.22473532511117</c:v>
                </c:pt>
                <c:pt idx="559">
                  <c:v>686.12858859169683</c:v>
                </c:pt>
                <c:pt idx="560">
                  <c:v>669.25312594653599</c:v>
                </c:pt>
                <c:pt idx="561">
                  <c:v>654.29931816440671</c:v>
                </c:pt>
                <c:pt idx="562">
                  <c:v>639.91207471525922</c:v>
                </c:pt>
                <c:pt idx="563">
                  <c:v>626.09170001263328</c:v>
                </c:pt>
                <c:pt idx="564">
                  <c:v>613.91075711198823</c:v>
                </c:pt>
                <c:pt idx="565">
                  <c:v>602.83054820312304</c:v>
                </c:pt>
                <c:pt idx="566">
                  <c:v>592.56965565247742</c:v>
                </c:pt>
                <c:pt idx="567">
                  <c:v>583.40786087083575</c:v>
                </c:pt>
                <c:pt idx="568">
                  <c:v>575.05668129373726</c:v>
                </c:pt>
                <c:pt idx="569">
                  <c:v>567.7785721279979</c:v>
                </c:pt>
                <c:pt idx="570">
                  <c:v>560.25159220965168</c:v>
                </c:pt>
                <c:pt idx="571">
                  <c:v>552.73108107902431</c:v>
                </c:pt>
                <c:pt idx="572">
                  <c:v>545.4834513189478</c:v>
                </c:pt>
                <c:pt idx="573">
                  <c:v>539.04750221080326</c:v>
                </c:pt>
                <c:pt idx="574">
                  <c:v>534.19062223649598</c:v>
                </c:pt>
                <c:pt idx="575">
                  <c:v>530.64275853461413</c:v>
                </c:pt>
                <c:pt idx="576">
                  <c:v>527.60337959911783</c:v>
                </c:pt>
                <c:pt idx="577">
                  <c:v>524.81425396105442</c:v>
                </c:pt>
                <c:pt idx="578">
                  <c:v>522.78955511483241</c:v>
                </c:pt>
                <c:pt idx="579">
                  <c:v>520.74859551203122</c:v>
                </c:pt>
                <c:pt idx="580">
                  <c:v>518.68559763734515</c:v>
                </c:pt>
                <c:pt idx="581">
                  <c:v>516.35191270637347</c:v>
                </c:pt>
                <c:pt idx="582">
                  <c:v>515.26892348717888</c:v>
                </c:pt>
                <c:pt idx="583">
                  <c:v>514.42058002955855</c:v>
                </c:pt>
                <c:pt idx="584">
                  <c:v>513.53961358759989</c:v>
                </c:pt>
                <c:pt idx="585">
                  <c:v>511.88080079025758</c:v>
                </c:pt>
                <c:pt idx="586">
                  <c:v>510.69495784633511</c:v>
                </c:pt>
                <c:pt idx="587">
                  <c:v>510.23464652260805</c:v>
                </c:pt>
                <c:pt idx="588">
                  <c:v>509.24312088819761</c:v>
                </c:pt>
                <c:pt idx="589">
                  <c:v>508.22468002331811</c:v>
                </c:pt>
                <c:pt idx="590">
                  <c:v>507.9049506773963</c:v>
                </c:pt>
                <c:pt idx="591">
                  <c:v>507.79857717111548</c:v>
                </c:pt>
                <c:pt idx="592">
                  <c:v>507.88881041784316</c:v>
                </c:pt>
                <c:pt idx="593">
                  <c:v>507.93736437742609</c:v>
                </c:pt>
                <c:pt idx="594">
                  <c:v>507.22894333494168</c:v>
                </c:pt>
                <c:pt idx="595">
                  <c:v>506.01319176074315</c:v>
                </c:pt>
                <c:pt idx="596">
                  <c:v>504.53419857808444</c:v>
                </c:pt>
                <c:pt idx="597">
                  <c:v>502.32893176722717</c:v>
                </c:pt>
                <c:pt idx="598">
                  <c:v>500.34024250597292</c:v>
                </c:pt>
                <c:pt idx="599">
                  <c:v>498.78805055091243</c:v>
                </c:pt>
                <c:pt idx="600">
                  <c:v>497.21723229239126</c:v>
                </c:pt>
                <c:pt idx="601">
                  <c:v>494.93938822010932</c:v>
                </c:pt>
                <c:pt idx="602">
                  <c:v>491.96941557166582</c:v>
                </c:pt>
                <c:pt idx="603">
                  <c:v>489.21891240145249</c:v>
                </c:pt>
                <c:pt idx="604">
                  <c:v>487.35028257186832</c:v>
                </c:pt>
                <c:pt idx="605">
                  <c:v>485.90800293048767</c:v>
                </c:pt>
                <c:pt idx="606">
                  <c:v>483.77502165141306</c:v>
                </c:pt>
                <c:pt idx="607">
                  <c:v>481.19658823451823</c:v>
                </c:pt>
                <c:pt idx="608">
                  <c:v>478.61419109965846</c:v>
                </c:pt>
                <c:pt idx="609">
                  <c:v>475.16209082380902</c:v>
                </c:pt>
                <c:pt idx="610">
                  <c:v>472.57385275415618</c:v>
                </c:pt>
                <c:pt idx="611">
                  <c:v>469.34125366628058</c:v>
                </c:pt>
                <c:pt idx="612">
                  <c:v>466.12306348595109</c:v>
                </c:pt>
                <c:pt idx="613">
                  <c:v>462.49007180608049</c:v>
                </c:pt>
                <c:pt idx="614">
                  <c:v>458.87999992897016</c:v>
                </c:pt>
                <c:pt idx="615">
                  <c:v>455.28174944431845</c:v>
                </c:pt>
                <c:pt idx="616">
                  <c:v>452.50212404547335</c:v>
                </c:pt>
                <c:pt idx="617">
                  <c:v>449.72525105238299</c:v>
                </c:pt>
                <c:pt idx="618">
                  <c:v>447.14752793374748</c:v>
                </c:pt>
                <c:pt idx="619">
                  <c:v>443.98682117683234</c:v>
                </c:pt>
                <c:pt idx="620">
                  <c:v>441.02993196864747</c:v>
                </c:pt>
                <c:pt idx="621">
                  <c:v>438.08109069341856</c:v>
                </c:pt>
                <c:pt idx="622">
                  <c:v>436.08554578557215</c:v>
                </c:pt>
                <c:pt idx="623">
                  <c:v>434.4437294108634</c:v>
                </c:pt>
                <c:pt idx="624">
                  <c:v>432.9758536643526</c:v>
                </c:pt>
                <c:pt idx="625">
                  <c:v>431.1143204754128</c:v>
                </c:pt>
                <c:pt idx="626">
                  <c:v>429.2472634491171</c:v>
                </c:pt>
                <c:pt idx="627">
                  <c:v>427.54086066840085</c:v>
                </c:pt>
                <c:pt idx="628">
                  <c:v>425.81905963613451</c:v>
                </c:pt>
                <c:pt idx="629">
                  <c:v>424.07627943742352</c:v>
                </c:pt>
                <c:pt idx="630">
                  <c:v>421.81159490878508</c:v>
                </c:pt>
                <c:pt idx="631">
                  <c:v>419.20779369691473</c:v>
                </c:pt>
                <c:pt idx="632">
                  <c:v>416.44452418387999</c:v>
                </c:pt>
                <c:pt idx="633">
                  <c:v>415.99384628029486</c:v>
                </c:pt>
                <c:pt idx="634">
                  <c:v>416.62398230748511</c:v>
                </c:pt>
                <c:pt idx="635">
                  <c:v>418.60613936153322</c:v>
                </c:pt>
                <c:pt idx="636">
                  <c:v>419.2117257051359</c:v>
                </c:pt>
                <c:pt idx="637">
                  <c:v>418.95959519087495</c:v>
                </c:pt>
                <c:pt idx="638">
                  <c:v>417.12022711279485</c:v>
                </c:pt>
                <c:pt idx="639">
                  <c:v>415.56051360652418</c:v>
                </c:pt>
                <c:pt idx="640">
                  <c:v>413.83439370716331</c:v>
                </c:pt>
                <c:pt idx="641">
                  <c:v>412.53194135168746</c:v>
                </c:pt>
                <c:pt idx="642">
                  <c:v>410.61580398406295</c:v>
                </c:pt>
                <c:pt idx="643">
                  <c:v>408.13173876447684</c:v>
                </c:pt>
                <c:pt idx="644">
                  <c:v>405.64474356457094</c:v>
                </c:pt>
                <c:pt idx="645">
                  <c:v>403.71939768737036</c:v>
                </c:pt>
                <c:pt idx="646">
                  <c:v>401.65055253594238</c:v>
                </c:pt>
                <c:pt idx="647">
                  <c:v>399.44511449246909</c:v>
                </c:pt>
                <c:pt idx="648">
                  <c:v>397.36936295885903</c:v>
                </c:pt>
                <c:pt idx="649">
                  <c:v>394.65208525811482</c:v>
                </c:pt>
                <c:pt idx="650">
                  <c:v>391.83416717275418</c:v>
                </c:pt>
                <c:pt idx="651">
                  <c:v>388.6708285071104</c:v>
                </c:pt>
                <c:pt idx="652">
                  <c:v>385.91759829893715</c:v>
                </c:pt>
                <c:pt idx="653">
                  <c:v>383.06897249775875</c:v>
                </c:pt>
                <c:pt idx="654">
                  <c:v>380.94930931104625</c:v>
                </c:pt>
                <c:pt idx="655">
                  <c:v>378.84145483289473</c:v>
                </c:pt>
                <c:pt idx="656">
                  <c:v>376.96236078788314</c:v>
                </c:pt>
                <c:pt idx="657">
                  <c:v>374.5401803041396</c:v>
                </c:pt>
                <c:pt idx="658">
                  <c:v>372.13734910601352</c:v>
                </c:pt>
                <c:pt idx="659">
                  <c:v>369.13136053065369</c:v>
                </c:pt>
                <c:pt idx="660">
                  <c:v>366.27947496782099</c:v>
                </c:pt>
                <c:pt idx="661">
                  <c:v>363.37413946097496</c:v>
                </c:pt>
                <c:pt idx="662">
                  <c:v>360.52538682082172</c:v>
                </c:pt>
                <c:pt idx="663">
                  <c:v>357.34328867079353</c:v>
                </c:pt>
                <c:pt idx="664">
                  <c:v>354.22856738422013</c:v>
                </c:pt>
                <c:pt idx="665">
                  <c:v>351.55277871215822</c:v>
                </c:pt>
                <c:pt idx="666">
                  <c:v>349.02113619309563</c:v>
                </c:pt>
                <c:pt idx="667">
                  <c:v>347.24431241352755</c:v>
                </c:pt>
                <c:pt idx="668">
                  <c:v>345.39288829088542</c:v>
                </c:pt>
                <c:pt idx="669">
                  <c:v>343.98368191220413</c:v>
                </c:pt>
                <c:pt idx="670">
                  <c:v>342.57432332675296</c:v>
                </c:pt>
                <c:pt idx="671">
                  <c:v>341.24976293795595</c:v>
                </c:pt>
                <c:pt idx="672">
                  <c:v>339.84429830903355</c:v>
                </c:pt>
                <c:pt idx="673">
                  <c:v>338.75172640528706</c:v>
                </c:pt>
                <c:pt idx="674">
                  <c:v>337.27767994264849</c:v>
                </c:pt>
                <c:pt idx="675">
                  <c:v>336.10573220842383</c:v>
                </c:pt>
                <c:pt idx="676">
                  <c:v>334.51213367001475</c:v>
                </c:pt>
                <c:pt idx="677">
                  <c:v>333.21375918758116</c:v>
                </c:pt>
                <c:pt idx="678">
                  <c:v>332.051356086216</c:v>
                </c:pt>
                <c:pt idx="679">
                  <c:v>330.89201614609414</c:v>
                </c:pt>
                <c:pt idx="680">
                  <c:v>329.85531681078112</c:v>
                </c:pt>
                <c:pt idx="681">
                  <c:v>329.0036438300703</c:v>
                </c:pt>
                <c:pt idx="682">
                  <c:v>327.96336763566569</c:v>
                </c:pt>
                <c:pt idx="683">
                  <c:v>326.57891388293172</c:v>
                </c:pt>
                <c:pt idx="684">
                  <c:v>325.33140817137263</c:v>
                </c:pt>
                <c:pt idx="685">
                  <c:v>323.82752918184298</c:v>
                </c:pt>
                <c:pt idx="686">
                  <c:v>322.3594568349211</c:v>
                </c:pt>
                <c:pt idx="687">
                  <c:v>320.82532674988317</c:v>
                </c:pt>
                <c:pt idx="688">
                  <c:v>319.32699696550435</c:v>
                </c:pt>
                <c:pt idx="689">
                  <c:v>317.82221741925304</c:v>
                </c:pt>
                <c:pt idx="690">
                  <c:v>316.69355348520526</c:v>
                </c:pt>
                <c:pt idx="691">
                  <c:v>315.0921416659437</c:v>
                </c:pt>
                <c:pt idx="692">
                  <c:v>313.58894760687832</c:v>
                </c:pt>
                <c:pt idx="693">
                  <c:v>312.22187713565125</c:v>
                </c:pt>
                <c:pt idx="694">
                  <c:v>310.9472025156735</c:v>
                </c:pt>
                <c:pt idx="695">
                  <c:v>309.72064426081545</c:v>
                </c:pt>
                <c:pt idx="696">
                  <c:v>308.53601897105182</c:v>
                </c:pt>
                <c:pt idx="697">
                  <c:v>307.32306419624933</c:v>
                </c:pt>
                <c:pt idx="698">
                  <c:v>306.05108490448771</c:v>
                </c:pt>
                <c:pt idx="699">
                  <c:v>305.12175476140828</c:v>
                </c:pt>
                <c:pt idx="700">
                  <c:v>304.30181689221172</c:v>
                </c:pt>
                <c:pt idx="701">
                  <c:v>303.48421286015292</c:v>
                </c:pt>
                <c:pt idx="702">
                  <c:v>302.60611932097515</c:v>
                </c:pt>
                <c:pt idx="703">
                  <c:v>301.93741790347349</c:v>
                </c:pt>
                <c:pt idx="704">
                  <c:v>301.24135731909087</c:v>
                </c:pt>
                <c:pt idx="705">
                  <c:v>300.70577974767161</c:v>
                </c:pt>
                <c:pt idx="706">
                  <c:v>300.29245592218786</c:v>
                </c:pt>
                <c:pt idx="707">
                  <c:v>299.97866898223901</c:v>
                </c:pt>
                <c:pt idx="708">
                  <c:v>299.74430860835827</c:v>
                </c:pt>
                <c:pt idx="709">
                  <c:v>299.54931271033075</c:v>
                </c:pt>
                <c:pt idx="710">
                  <c:v>299.21913817482772</c:v>
                </c:pt>
                <c:pt idx="711">
                  <c:v>298.87163109340776</c:v>
                </c:pt>
                <c:pt idx="712">
                  <c:v>298.68141068278436</c:v>
                </c:pt>
                <c:pt idx="713">
                  <c:v>298.47560810409726</c:v>
                </c:pt>
                <c:pt idx="714">
                  <c:v>298.34089242888012</c:v>
                </c:pt>
                <c:pt idx="715">
                  <c:v>298.14969535815015</c:v>
                </c:pt>
                <c:pt idx="716">
                  <c:v>298.07663610862085</c:v>
                </c:pt>
                <c:pt idx="717">
                  <c:v>298.00747715756904</c:v>
                </c:pt>
                <c:pt idx="718">
                  <c:v>298.0063038970514</c:v>
                </c:pt>
                <c:pt idx="719">
                  <c:v>297.95513071263719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4AE5-4AD5-836A-4C50AEFA0E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0228080"/>
        <c:axId val="310229720"/>
      </c:scatterChart>
      <c:valAx>
        <c:axId val="3102280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vOLUME (CC)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0229720"/>
        <c:crosses val="autoZero"/>
        <c:crossBetween val="midCat"/>
      </c:valAx>
      <c:valAx>
        <c:axId val="310229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TEMP (K)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022808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5231758005074605"/>
          <c:y val="0.85380987862245616"/>
          <c:w val="0.64636092093252007"/>
          <c:h val="0.1461901729138636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VOL</a:t>
            </a:r>
            <a:r>
              <a:rPr lang="en-US" baseline="0"/>
              <a:t> VS. CA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449365704286964"/>
          <c:y val="9.8977784993676404E-2"/>
          <c:w val="0.85448613845144339"/>
          <c:h val="0.7073419830779536"/>
        </c:manualLayout>
      </c:layout>
      <c:lineChart>
        <c:grouping val="standard"/>
        <c:varyColors val="0"/>
        <c:ser>
          <c:idx val="0"/>
          <c:order val="0"/>
          <c:tx>
            <c:strRef>
              <c:f>'TASK 1'!$B$5</c:f>
              <c:strCache>
                <c:ptCount val="1"/>
                <c:pt idx="0">
                  <c:v>VOL(CC)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'TASK 1'!$A$6:$A$725</c:f>
              <c:numCache>
                <c:formatCode>0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cat>
          <c:val>
            <c:numRef>
              <c:f>'TASK 1'!$B$6:$B$725</c:f>
              <c:numCache>
                <c:formatCode>0.000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B6E-478B-95AF-3D15CDF4FE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67485192"/>
        <c:axId val="567488144"/>
      </c:lineChart>
      <c:catAx>
        <c:axId val="56748519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CA (DEG)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7488144"/>
        <c:crosses val="autoZero"/>
        <c:auto val="1"/>
        <c:lblAlgn val="ctr"/>
        <c:lblOffset val="100"/>
        <c:noMultiLvlLbl val="0"/>
      </c:catAx>
      <c:valAx>
        <c:axId val="567488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VOL (CC)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74851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231099308094175"/>
          <c:y val="0.92871885891312755"/>
          <c:w val="0.15231376967261243"/>
          <c:h val="6.916032012391894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WD VS CA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WD 6000RPM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'TASK 1'!$M$6:$M$725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cat>
          <c:val>
            <c:numRef>
              <c:f>'TASK 1'!$S$6:$S$725</c:f>
              <c:numCache>
                <c:formatCode>0.00E+00</c:formatCode>
                <c:ptCount val="720"/>
                <c:pt idx="0">
                  <c:v>4.3159999999999588E-3</c:v>
                </c:pt>
                <c:pt idx="1">
                  <c:v>1.2719999999999879E-2</c:v>
                </c:pt>
                <c:pt idx="2">
                  <c:v>2.0500000000000497E-2</c:v>
                </c:pt>
                <c:pt idx="3">
                  <c:v>2.6378999999999583E-2</c:v>
                </c:pt>
                <c:pt idx="4">
                  <c:v>3.3695999999999678E-2</c:v>
                </c:pt>
                <c:pt idx="5">
                  <c:v>3.9560000000000088E-2</c:v>
                </c:pt>
                <c:pt idx="6">
                  <c:v>4.7124000000000645E-2</c:v>
                </c:pt>
                <c:pt idx="7">
                  <c:v>5.3689999999999329E-2</c:v>
                </c:pt>
                <c:pt idx="8">
                  <c:v>5.7684000000000339E-2</c:v>
                </c:pt>
                <c:pt idx="9">
                  <c:v>6.2774999999999831E-2</c:v>
                </c:pt>
                <c:pt idx="10">
                  <c:v>6.6502000000000186E-2</c:v>
                </c:pt>
                <c:pt idx="11">
                  <c:v>7.057699999999946E-2</c:v>
                </c:pt>
                <c:pt idx="12">
                  <c:v>7.7224000000000598E-2</c:v>
                </c:pt>
                <c:pt idx="13">
                  <c:v>8.3823999999999746E-2</c:v>
                </c:pt>
                <c:pt idx="14">
                  <c:v>9.4468000000000371E-2</c:v>
                </c:pt>
                <c:pt idx="15">
                  <c:v>0.1039199999999996</c:v>
                </c:pt>
                <c:pt idx="16">
                  <c:v>0.11137899999999998</c:v>
                </c:pt>
                <c:pt idx="17">
                  <c:v>0.11738399999999977</c:v>
                </c:pt>
                <c:pt idx="18">
                  <c:v>0.12382400000000029</c:v>
                </c:pt>
                <c:pt idx="19">
                  <c:v>0.12754400000000007</c:v>
                </c:pt>
                <c:pt idx="20">
                  <c:v>0.12994800000000045</c:v>
                </c:pt>
                <c:pt idx="21">
                  <c:v>0.13088899999999914</c:v>
                </c:pt>
                <c:pt idx="22">
                  <c:v>0.12937000000000057</c:v>
                </c:pt>
                <c:pt idx="23">
                  <c:v>0.12885599999999939</c:v>
                </c:pt>
                <c:pt idx="24">
                  <c:v>0.12880000000000066</c:v>
                </c:pt>
                <c:pt idx="25">
                  <c:v>0.12920000000000037</c:v>
                </c:pt>
                <c:pt idx="26">
                  <c:v>0.13120199999999976</c:v>
                </c:pt>
                <c:pt idx="27">
                  <c:v>0.13402799999999918</c:v>
                </c:pt>
                <c:pt idx="28">
                  <c:v>0.13797000000000068</c:v>
                </c:pt>
                <c:pt idx="29">
                  <c:v>0.14234399999999953</c:v>
                </c:pt>
                <c:pt idx="30">
                  <c:v>0.14962800000000018</c:v>
                </c:pt>
                <c:pt idx="31">
                  <c:v>0.15411699999999956</c:v>
                </c:pt>
                <c:pt idx="32">
                  <c:v>0.1586250000000011</c:v>
                </c:pt>
                <c:pt idx="33">
                  <c:v>0.16223999999999936</c:v>
                </c:pt>
                <c:pt idx="34">
                  <c:v>0.166296</c:v>
                </c:pt>
                <c:pt idx="35">
                  <c:v>0.16732799999999975</c:v>
                </c:pt>
                <c:pt idx="36">
                  <c:v>0.16782100000000072</c:v>
                </c:pt>
                <c:pt idx="37">
                  <c:v>0.1675309999999996</c:v>
                </c:pt>
                <c:pt idx="38">
                  <c:v>0.16910799999999968</c:v>
                </c:pt>
                <c:pt idx="39">
                  <c:v>0.17035199999999975</c:v>
                </c:pt>
                <c:pt idx="40">
                  <c:v>0.16991100000000117</c:v>
                </c:pt>
                <c:pt idx="41">
                  <c:v>0.17178099999999991</c:v>
                </c:pt>
                <c:pt idx="42">
                  <c:v>0.16502399999999917</c:v>
                </c:pt>
                <c:pt idx="43">
                  <c:v>0.15943200000000035</c:v>
                </c:pt>
                <c:pt idx="44">
                  <c:v>0.15117299999999967</c:v>
                </c:pt>
                <c:pt idx="45">
                  <c:v>0.15080100000000068</c:v>
                </c:pt>
                <c:pt idx="46">
                  <c:v>0.14443200000000006</c:v>
                </c:pt>
                <c:pt idx="47">
                  <c:v>0.13688699999999937</c:v>
                </c:pt>
                <c:pt idx="48">
                  <c:v>0.13062400000000057</c:v>
                </c:pt>
                <c:pt idx="49">
                  <c:v>0.13060399999999939</c:v>
                </c:pt>
                <c:pt idx="50">
                  <c:v>0.13417800000000077</c:v>
                </c:pt>
                <c:pt idx="51">
                  <c:v>0.13381200000000013</c:v>
                </c:pt>
                <c:pt idx="52">
                  <c:v>0.13513599999999926</c:v>
                </c:pt>
                <c:pt idx="53">
                  <c:v>0.13793999999999995</c:v>
                </c:pt>
                <c:pt idx="54">
                  <c:v>0.13894400000000023</c:v>
                </c:pt>
                <c:pt idx="55">
                  <c:v>0.14052900000000071</c:v>
                </c:pt>
                <c:pt idx="56">
                  <c:v>0.13906000000000004</c:v>
                </c:pt>
                <c:pt idx="57">
                  <c:v>0.13611599999999965</c:v>
                </c:pt>
                <c:pt idx="58">
                  <c:v>0.13175199999999926</c:v>
                </c:pt>
                <c:pt idx="59">
                  <c:v>0.1304719999999997</c:v>
                </c:pt>
                <c:pt idx="60">
                  <c:v>0.12878100000000034</c:v>
                </c:pt>
                <c:pt idx="61">
                  <c:v>0.12916799999999995</c:v>
                </c:pt>
                <c:pt idx="62">
                  <c:v>0.13096300000000058</c:v>
                </c:pt>
                <c:pt idx="63">
                  <c:v>0.13062599999999938</c:v>
                </c:pt>
                <c:pt idx="64">
                  <c:v>0.132076</c:v>
                </c:pt>
                <c:pt idx="65">
                  <c:v>0.13280400000000081</c:v>
                </c:pt>
                <c:pt idx="66">
                  <c:v>0.1364199999999994</c:v>
                </c:pt>
                <c:pt idx="67">
                  <c:v>0.13860000000000025</c:v>
                </c:pt>
                <c:pt idx="68">
                  <c:v>0.14040000000000025</c:v>
                </c:pt>
                <c:pt idx="69">
                  <c:v>0.14407599999999984</c:v>
                </c:pt>
                <c:pt idx="70">
                  <c:v>0.14407600000000093</c:v>
                </c:pt>
                <c:pt idx="71">
                  <c:v>0.14447399999999963</c:v>
                </c:pt>
                <c:pt idx="72">
                  <c:v>0.14556299999999964</c:v>
                </c:pt>
                <c:pt idx="73">
                  <c:v>0.14519999999999963</c:v>
                </c:pt>
                <c:pt idx="74">
                  <c:v>0.14229599999999964</c:v>
                </c:pt>
                <c:pt idx="75">
                  <c:v>0.13759200000000046</c:v>
                </c:pt>
                <c:pt idx="76">
                  <c:v>0.13176900000000064</c:v>
                </c:pt>
                <c:pt idx="77">
                  <c:v>0.12814799999999985</c:v>
                </c:pt>
                <c:pt idx="78">
                  <c:v>0.12813899999999967</c:v>
                </c:pt>
                <c:pt idx="79">
                  <c:v>0.12851599999999908</c:v>
                </c:pt>
                <c:pt idx="80">
                  <c:v>0.12779400000000099</c:v>
                </c:pt>
                <c:pt idx="81">
                  <c:v>0.12743299999999907</c:v>
                </c:pt>
                <c:pt idx="82">
                  <c:v>0.12600900000000134</c:v>
                </c:pt>
                <c:pt idx="83">
                  <c:v>0.12816399999999961</c:v>
                </c:pt>
                <c:pt idx="84">
                  <c:v>0.1313759999999998</c:v>
                </c:pt>
                <c:pt idx="85">
                  <c:v>0.13670399999999999</c:v>
                </c:pt>
                <c:pt idx="86">
                  <c:v>0.1412460000000004</c:v>
                </c:pt>
                <c:pt idx="87">
                  <c:v>0.1460799999999986</c:v>
                </c:pt>
                <c:pt idx="88">
                  <c:v>0.15093000000000109</c:v>
                </c:pt>
                <c:pt idx="89">
                  <c:v>0.15495599999999921</c:v>
                </c:pt>
                <c:pt idx="90">
                  <c:v>0.15868799999999941</c:v>
                </c:pt>
                <c:pt idx="91">
                  <c:v>0.16042500000000012</c:v>
                </c:pt>
                <c:pt idx="92">
                  <c:v>0.16498300000000063</c:v>
                </c:pt>
                <c:pt idx="93">
                  <c:v>0.16674900000000115</c:v>
                </c:pt>
                <c:pt idx="94">
                  <c:v>0.16426799999999925</c:v>
                </c:pt>
                <c:pt idx="95">
                  <c:v>0.16175999999999952</c:v>
                </c:pt>
                <c:pt idx="96">
                  <c:v>0.15798200000000026</c:v>
                </c:pt>
                <c:pt idx="97">
                  <c:v>0.15656300000000098</c:v>
                </c:pt>
                <c:pt idx="98">
                  <c:v>0.15645599999999915</c:v>
                </c:pt>
                <c:pt idx="99">
                  <c:v>0.15647999999999965</c:v>
                </c:pt>
                <c:pt idx="100">
                  <c:v>0.15827000000000038</c:v>
                </c:pt>
                <c:pt idx="101">
                  <c:v>0.15968000000000118</c:v>
                </c:pt>
                <c:pt idx="102">
                  <c:v>0.15881699999999924</c:v>
                </c:pt>
                <c:pt idx="103">
                  <c:v>0.15637200000000001</c:v>
                </c:pt>
                <c:pt idx="104">
                  <c:v>0.1548779999999981</c:v>
                </c:pt>
                <c:pt idx="105">
                  <c:v>0.15892800000000162</c:v>
                </c:pt>
                <c:pt idx="106">
                  <c:v>0.1623359999999999</c:v>
                </c:pt>
                <c:pt idx="107">
                  <c:v>0.16670400000000049</c:v>
                </c:pt>
                <c:pt idx="108">
                  <c:v>0.16869599999999885</c:v>
                </c:pt>
                <c:pt idx="109">
                  <c:v>0.17286999999999944</c:v>
                </c:pt>
                <c:pt idx="110">
                  <c:v>0.17487000000000097</c:v>
                </c:pt>
                <c:pt idx="111">
                  <c:v>0.17769600000000163</c:v>
                </c:pt>
                <c:pt idx="112">
                  <c:v>0.17545999999999989</c:v>
                </c:pt>
                <c:pt idx="113">
                  <c:v>0.17276000000000086</c:v>
                </c:pt>
                <c:pt idx="114">
                  <c:v>0.16813899999999848</c:v>
                </c:pt>
                <c:pt idx="115">
                  <c:v>0.16292800000000007</c:v>
                </c:pt>
                <c:pt idx="116">
                  <c:v>0.16005500000000097</c:v>
                </c:pt>
                <c:pt idx="117">
                  <c:v>0.158469999999999</c:v>
                </c:pt>
                <c:pt idx="118">
                  <c:v>0.15607800000000022</c:v>
                </c:pt>
                <c:pt idx="119">
                  <c:v>0.15419999999999823</c:v>
                </c:pt>
                <c:pt idx="120">
                  <c:v>0.15306500000000273</c:v>
                </c:pt>
                <c:pt idx="121">
                  <c:v>0.15325000000000041</c:v>
                </c:pt>
                <c:pt idx="122">
                  <c:v>0.15214499999999864</c:v>
                </c:pt>
                <c:pt idx="123">
                  <c:v>0.15231199999999995</c:v>
                </c:pt>
                <c:pt idx="124">
                  <c:v>0.15286499999999778</c:v>
                </c:pt>
                <c:pt idx="125">
                  <c:v>0.15308100000000266</c:v>
                </c:pt>
                <c:pt idx="126">
                  <c:v>0.15297199999999683</c:v>
                </c:pt>
                <c:pt idx="127">
                  <c:v>0.1541250000000019</c:v>
                </c:pt>
                <c:pt idx="128">
                  <c:v>0.15536300000000339</c:v>
                </c:pt>
                <c:pt idx="129">
                  <c:v>0.15659999999999752</c:v>
                </c:pt>
                <c:pt idx="130">
                  <c:v>0.15783299999999861</c:v>
                </c:pt>
                <c:pt idx="131">
                  <c:v>0.15579200000000054</c:v>
                </c:pt>
                <c:pt idx="132">
                  <c:v>0.154835999999998</c:v>
                </c:pt>
                <c:pt idx="133">
                  <c:v>0.1516380000000041</c:v>
                </c:pt>
                <c:pt idx="134">
                  <c:v>0.14797999999999706</c:v>
                </c:pt>
                <c:pt idx="135">
                  <c:v>0.14153100000000304</c:v>
                </c:pt>
                <c:pt idx="136">
                  <c:v>0.13669700000000054</c:v>
                </c:pt>
                <c:pt idx="137">
                  <c:v>0.13231399999999849</c:v>
                </c:pt>
                <c:pt idx="138">
                  <c:v>0.13031199999999962</c:v>
                </c:pt>
                <c:pt idx="139">
                  <c:v>0.12771599999999753</c:v>
                </c:pt>
                <c:pt idx="140">
                  <c:v>0.12682000000000307</c:v>
                </c:pt>
                <c:pt idx="141">
                  <c:v>0.126225000000001</c:v>
                </c:pt>
                <c:pt idx="142">
                  <c:v>0.12622399999999839</c:v>
                </c:pt>
                <c:pt idx="143">
                  <c:v>0.12591400000000003</c:v>
                </c:pt>
                <c:pt idx="144">
                  <c:v>0.12561299999999725</c:v>
                </c:pt>
                <c:pt idx="145">
                  <c:v>0.12491200000000395</c:v>
                </c:pt>
                <c:pt idx="146">
                  <c:v>0.12340799999999649</c:v>
                </c:pt>
                <c:pt idx="147">
                  <c:v>0.1203739999999987</c:v>
                </c:pt>
                <c:pt idx="148">
                  <c:v>0.11832000000000477</c:v>
                </c:pt>
                <c:pt idx="149">
                  <c:v>0.11527999999999755</c:v>
                </c:pt>
                <c:pt idx="150">
                  <c:v>0.11100599999999983</c:v>
                </c:pt>
                <c:pt idx="151">
                  <c:v>0.10897800000000121</c:v>
                </c:pt>
                <c:pt idx="152">
                  <c:v>0.1047839999999987</c:v>
                </c:pt>
                <c:pt idx="153">
                  <c:v>0.100796000000001</c:v>
                </c:pt>
                <c:pt idx="154">
                  <c:v>9.8449999999997539E-2</c:v>
                </c:pt>
                <c:pt idx="155">
                  <c:v>9.3449999999999853E-2</c:v>
                </c:pt>
                <c:pt idx="156">
                  <c:v>8.9486000000001689E-2</c:v>
                </c:pt>
                <c:pt idx="157">
                  <c:v>8.4960000000003991E-2</c:v>
                </c:pt>
                <c:pt idx="158">
                  <c:v>8.1327999999996223E-2</c:v>
                </c:pt>
                <c:pt idx="159">
                  <c:v>7.7616000000002849E-2</c:v>
                </c:pt>
                <c:pt idx="160">
                  <c:v>7.2791000000000342E-2</c:v>
                </c:pt>
                <c:pt idx="161">
                  <c:v>7.0320000000001714E-2</c:v>
                </c:pt>
                <c:pt idx="162">
                  <c:v>6.6749999999999213E-2</c:v>
                </c:pt>
                <c:pt idx="163">
                  <c:v>6.3209999999996644E-2</c:v>
                </c:pt>
                <c:pt idx="164">
                  <c:v>6.1238000000002978E-2</c:v>
                </c:pt>
                <c:pt idx="165">
                  <c:v>5.7473999999995369E-2</c:v>
                </c:pt>
                <c:pt idx="166">
                  <c:v>5.3352000000002821E-2</c:v>
                </c:pt>
                <c:pt idx="167">
                  <c:v>5.1245999999999188E-2</c:v>
                </c:pt>
                <c:pt idx="168">
                  <c:v>4.6942000000001663E-2</c:v>
                </c:pt>
                <c:pt idx="169">
                  <c:v>4.3559999999998433E-2</c:v>
                </c:pt>
                <c:pt idx="170">
                  <c:v>3.9000000000000951E-2</c:v>
                </c:pt>
                <c:pt idx="171">
                  <c:v>3.6223000000002475E-2</c:v>
                </c:pt>
                <c:pt idx="172">
                  <c:v>3.1519999999999701E-2</c:v>
                </c:pt>
                <c:pt idx="173">
                  <c:v>2.780399999999637E-2</c:v>
                </c:pt>
                <c:pt idx="174">
                  <c:v>2.302299999999893E-2</c:v>
                </c:pt>
                <c:pt idx="175">
                  <c:v>1.9133000000001007E-2</c:v>
                </c:pt>
                <c:pt idx="176">
                  <c:v>1.5254999999997612E-2</c:v>
                </c:pt>
                <c:pt idx="177">
                  <c:v>1.1307999999999718E-2</c:v>
                </c:pt>
                <c:pt idx="178">
                  <c:v>6.2820000000024228E-3</c:v>
                </c:pt>
                <c:pt idx="179">
                  <c:v>3.203999999998341E-3</c:v>
                </c:pt>
                <c:pt idx="180">
                  <c:v>-3.2849999999982988E-3</c:v>
                </c:pt>
                <c:pt idx="181">
                  <c:v>-6.7200000000025928E-3</c:v>
                </c:pt>
                <c:pt idx="182">
                  <c:v>-1.2506999999999689E-2</c:v>
                </c:pt>
                <c:pt idx="183">
                  <c:v>-1.7294999999997295E-2</c:v>
                </c:pt>
                <c:pt idx="184">
                  <c:v>-2.2135000000001171E-2</c:v>
                </c:pt>
                <c:pt idx="185">
                  <c:v>-2.7093999999998744E-2</c:v>
                </c:pt>
                <c:pt idx="186">
                  <c:v>-3.3319999999995652E-2</c:v>
                </c:pt>
                <c:pt idx="187">
                  <c:v>-3.8143999999999637E-2</c:v>
                </c:pt>
                <c:pt idx="188">
                  <c:v>-4.4178000000003013E-2</c:v>
                </c:pt>
                <c:pt idx="189">
                  <c:v>-4.7800000000001161E-2</c:v>
                </c:pt>
                <c:pt idx="190">
                  <c:v>-5.4314999999998052E-2</c:v>
                </c:pt>
                <c:pt idx="191">
                  <c:v>-5.9535000000002114E-2</c:v>
                </c:pt>
                <c:pt idx="192">
                  <c:v>-6.5555999999998962E-2</c:v>
                </c:pt>
                <c:pt idx="193">
                  <c:v>-6.9198000000003659E-2</c:v>
                </c:pt>
                <c:pt idx="194">
                  <c:v>-7.5205999999993944E-2</c:v>
                </c:pt>
                <c:pt idx="195">
                  <c:v>-8.1070000000003944E-2</c:v>
                </c:pt>
                <c:pt idx="196">
                  <c:v>-8.4699999999995501E-2</c:v>
                </c:pt>
                <c:pt idx="197">
                  <c:v>-9.1349999999998918E-2</c:v>
                </c:pt>
                <c:pt idx="198">
                  <c:v>-9.7840000000002383E-2</c:v>
                </c:pt>
                <c:pt idx="199">
                  <c:v>-0.10109400000000048</c:v>
                </c:pt>
                <c:pt idx="200">
                  <c:v>-0.1063040000000039</c:v>
                </c:pt>
                <c:pt idx="201">
                  <c:v>-0.11095199999999485</c:v>
                </c:pt>
                <c:pt idx="202">
                  <c:v>-0.11558400000000542</c:v>
                </c:pt>
                <c:pt idx="203">
                  <c:v>-0.1218060000000023</c:v>
                </c:pt>
                <c:pt idx="204">
                  <c:v>-0.12631499999999982</c:v>
                </c:pt>
                <c:pt idx="205">
                  <c:v>-0.1322199999999967</c:v>
                </c:pt>
                <c:pt idx="206">
                  <c:v>-0.13661700000000138</c:v>
                </c:pt>
                <c:pt idx="207">
                  <c:v>-0.14384199999999822</c:v>
                </c:pt>
                <c:pt idx="208">
                  <c:v>-0.15227400000000169</c:v>
                </c:pt>
                <c:pt idx="209">
                  <c:v>-0.15863399999999975</c:v>
                </c:pt>
                <c:pt idx="210">
                  <c:v>-0.16846599999999642</c:v>
                </c:pt>
                <c:pt idx="211">
                  <c:v>-0.17829600000000717</c:v>
                </c:pt>
                <c:pt idx="212">
                  <c:v>-0.18625999999999798</c:v>
                </c:pt>
                <c:pt idx="213">
                  <c:v>-0.19699199999999439</c:v>
                </c:pt>
                <c:pt idx="214">
                  <c:v>-0.20616400000000651</c:v>
                </c:pt>
                <c:pt idx="215">
                  <c:v>-0.21634199999999529</c:v>
                </c:pt>
                <c:pt idx="216">
                  <c:v>-0.22451000000000004</c:v>
                </c:pt>
                <c:pt idx="217">
                  <c:v>-0.23200099999999704</c:v>
                </c:pt>
                <c:pt idx="218">
                  <c:v>-0.24073500000000189</c:v>
                </c:pt>
                <c:pt idx="219">
                  <c:v>-0.25245000000000611</c:v>
                </c:pt>
                <c:pt idx="220">
                  <c:v>-0.26308799999999494</c:v>
                </c:pt>
                <c:pt idx="221">
                  <c:v>-0.27512299999999917</c:v>
                </c:pt>
                <c:pt idx="222">
                  <c:v>-0.28355599999999676</c:v>
                </c:pt>
                <c:pt idx="223">
                  <c:v>-0.29359000000000118</c:v>
                </c:pt>
                <c:pt idx="224">
                  <c:v>-0.30235300000000648</c:v>
                </c:pt>
                <c:pt idx="225">
                  <c:v>-0.31163999999999381</c:v>
                </c:pt>
                <c:pt idx="226">
                  <c:v>-0.31720600000000859</c:v>
                </c:pt>
                <c:pt idx="227">
                  <c:v>-0.32476799999999584</c:v>
                </c:pt>
                <c:pt idx="228">
                  <c:v>-0.33030400000000115</c:v>
                </c:pt>
                <c:pt idx="229">
                  <c:v>-0.33824399999999705</c:v>
                </c:pt>
                <c:pt idx="230">
                  <c:v>-0.34257599999999455</c:v>
                </c:pt>
                <c:pt idx="231">
                  <c:v>-0.34918000000000765</c:v>
                </c:pt>
                <c:pt idx="232">
                  <c:v>-0.35617500000000435</c:v>
                </c:pt>
                <c:pt idx="233">
                  <c:v>-0.36181999999999254</c:v>
                </c:pt>
                <c:pt idx="234">
                  <c:v>-0.36767400000000638</c:v>
                </c:pt>
                <c:pt idx="235">
                  <c:v>-0.37351199999999457</c:v>
                </c:pt>
                <c:pt idx="236">
                  <c:v>-0.38005699999999981</c:v>
                </c:pt>
                <c:pt idx="237">
                  <c:v>-0.38758999999999655</c:v>
                </c:pt>
                <c:pt idx="238">
                  <c:v>-0.40175000000000105</c:v>
                </c:pt>
                <c:pt idx="239">
                  <c:v>-0.4154260000000074</c:v>
                </c:pt>
                <c:pt idx="240">
                  <c:v>-0.42559199999999509</c:v>
                </c:pt>
                <c:pt idx="241">
                  <c:v>-0.43821900000000064</c:v>
                </c:pt>
                <c:pt idx="242">
                  <c:v>-0.44069499999999717</c:v>
                </c:pt>
                <c:pt idx="243">
                  <c:v>-0.45272700000000277</c:v>
                </c:pt>
                <c:pt idx="244">
                  <c:v>-0.46675200000000017</c:v>
                </c:pt>
                <c:pt idx="245">
                  <c:v>-0.48114899999999566</c:v>
                </c:pt>
                <c:pt idx="246">
                  <c:v>-0.49756000000000244</c:v>
                </c:pt>
                <c:pt idx="247">
                  <c:v>-0.50968299999999966</c:v>
                </c:pt>
                <c:pt idx="248">
                  <c:v>-0.52272000000000485</c:v>
                </c:pt>
                <c:pt idx="249">
                  <c:v>-0.52693000000000301</c:v>
                </c:pt>
                <c:pt idx="250">
                  <c:v>-0.54279999999999828</c:v>
                </c:pt>
                <c:pt idx="251">
                  <c:v>-0.55628099999999625</c:v>
                </c:pt>
                <c:pt idx="252">
                  <c:v>-0.57380000000000164</c:v>
                </c:pt>
                <c:pt idx="253">
                  <c:v>-0.58854399999999962</c:v>
                </c:pt>
                <c:pt idx="254">
                  <c:v>-0.60614400000000623</c:v>
                </c:pt>
                <c:pt idx="255">
                  <c:v>-0.61982299999999235</c:v>
                </c:pt>
                <c:pt idx="256">
                  <c:v>-0.61920800000000009</c:v>
                </c:pt>
                <c:pt idx="257">
                  <c:v>-0.62956199999999696</c:v>
                </c:pt>
                <c:pt idx="258">
                  <c:v>-0.6563200000000049</c:v>
                </c:pt>
                <c:pt idx="259">
                  <c:v>-0.68282200000000171</c:v>
                </c:pt>
                <c:pt idx="260">
                  <c:v>-0.70578999999999836</c:v>
                </c:pt>
                <c:pt idx="261">
                  <c:v>-0.72619199999999606</c:v>
                </c:pt>
                <c:pt idx="262">
                  <c:v>-0.7470670000000047</c:v>
                </c:pt>
                <c:pt idx="263">
                  <c:v>-0.7655280000000011</c:v>
                </c:pt>
                <c:pt idx="264">
                  <c:v>-0.78150299999999762</c:v>
                </c:pt>
                <c:pt idx="265">
                  <c:v>-0.79632799999999637</c:v>
                </c:pt>
                <c:pt idx="266">
                  <c:v>-0.82010500000000552</c:v>
                </c:pt>
                <c:pt idx="267">
                  <c:v>-0.84035000000000326</c:v>
                </c:pt>
                <c:pt idx="268">
                  <c:v>-0.86181000000000074</c:v>
                </c:pt>
                <c:pt idx="269">
                  <c:v>-0.88322399999999657</c:v>
                </c:pt>
                <c:pt idx="270">
                  <c:v>-0.89727899999999539</c:v>
                </c:pt>
                <c:pt idx="271">
                  <c:v>-0.91084500000000679</c:v>
                </c:pt>
                <c:pt idx="272">
                  <c:v>-0.92329599999999112</c:v>
                </c:pt>
                <c:pt idx="273">
                  <c:v>-0.94057800000000269</c:v>
                </c:pt>
                <c:pt idx="274">
                  <c:v>-0.9604879999999999</c:v>
                </c:pt>
                <c:pt idx="275">
                  <c:v>-0.98246399999999856</c:v>
                </c:pt>
                <c:pt idx="276">
                  <c:v>-1.0034739999999971</c:v>
                </c:pt>
                <c:pt idx="277">
                  <c:v>-1.0238680000000109</c:v>
                </c:pt>
                <c:pt idx="278">
                  <c:v>-1.0487049999999924</c:v>
                </c:pt>
                <c:pt idx="279">
                  <c:v>-1.0689210000000082</c:v>
                </c:pt>
                <c:pt idx="280">
                  <c:v>-1.0952739999999921</c:v>
                </c:pt>
                <c:pt idx="281">
                  <c:v>-1.1263889999999972</c:v>
                </c:pt>
                <c:pt idx="282">
                  <c:v>-1.1482639999999986</c:v>
                </c:pt>
                <c:pt idx="283">
                  <c:v>-1.1753940000000058</c:v>
                </c:pt>
                <c:pt idx="284">
                  <c:v>-1.2037480000000043</c:v>
                </c:pt>
                <c:pt idx="285">
                  <c:v>-1.2280289999999969</c:v>
                </c:pt>
                <c:pt idx="286">
                  <c:v>-1.2596099999999968</c:v>
                </c:pt>
                <c:pt idx="287">
                  <c:v>-1.2919169999999967</c:v>
                </c:pt>
                <c:pt idx="288">
                  <c:v>-1.3249499999999965</c:v>
                </c:pt>
                <c:pt idx="289">
                  <c:v>-1.3495360000000085</c:v>
                </c:pt>
                <c:pt idx="290">
                  <c:v>-1.3788579999999984</c:v>
                </c:pt>
                <c:pt idx="291">
                  <c:v>-1.4025600000000025</c:v>
                </c:pt>
                <c:pt idx="292">
                  <c:v>-1.4385600000000025</c:v>
                </c:pt>
                <c:pt idx="293">
                  <c:v>-1.4718999999999933</c:v>
                </c:pt>
                <c:pt idx="294">
                  <c:v>-1.5022560000000091</c:v>
                </c:pt>
                <c:pt idx="295">
                  <c:v>-1.535428</c:v>
                </c:pt>
                <c:pt idx="296">
                  <c:v>-1.5678659999999924</c:v>
                </c:pt>
                <c:pt idx="297">
                  <c:v>-1.607209000000007</c:v>
                </c:pt>
                <c:pt idx="298">
                  <c:v>-1.6419779999999993</c:v>
                </c:pt>
                <c:pt idx="299">
                  <c:v>-1.6738040000000043</c:v>
                </c:pt>
                <c:pt idx="300">
                  <c:v>-1.7023819999999961</c:v>
                </c:pt>
                <c:pt idx="301">
                  <c:v>-1.7265359999999903</c:v>
                </c:pt>
                <c:pt idx="302">
                  <c:v>-1.7630099999999953</c:v>
                </c:pt>
                <c:pt idx="303">
                  <c:v>-1.8060800000000008</c:v>
                </c:pt>
                <c:pt idx="304">
                  <c:v>-1.8481080000000092</c:v>
                </c:pt>
                <c:pt idx="305">
                  <c:v>-1.885430000000003</c:v>
                </c:pt>
                <c:pt idx="306">
                  <c:v>-1.9179599999999994</c:v>
                </c:pt>
                <c:pt idx="307">
                  <c:v>-1.9620959999999894</c:v>
                </c:pt>
                <c:pt idx="308">
                  <c:v>-1.9977840000000018</c:v>
                </c:pt>
                <c:pt idx="309">
                  <c:v>-2.0450910000000118</c:v>
                </c:pt>
                <c:pt idx="310">
                  <c:v>-2.08871299999999</c:v>
                </c:pt>
                <c:pt idx="311">
                  <c:v>-2.1402240000000097</c:v>
                </c:pt>
                <c:pt idx="312">
                  <c:v>-2.1793769999999899</c:v>
                </c:pt>
                <c:pt idx="313">
                  <c:v>-2.2344120000000007</c:v>
                </c:pt>
                <c:pt idx="314">
                  <c:v>-2.2743560000000103</c:v>
                </c:pt>
                <c:pt idx="315">
                  <c:v>-2.3195699999999948</c:v>
                </c:pt>
                <c:pt idx="316">
                  <c:v>-2.3570240000000044</c:v>
                </c:pt>
                <c:pt idx="317">
                  <c:v>-2.4068159999999881</c:v>
                </c:pt>
                <c:pt idx="318">
                  <c:v>-2.4420069999999985</c:v>
                </c:pt>
                <c:pt idx="319">
                  <c:v>-2.4889590000000168</c:v>
                </c:pt>
                <c:pt idx="320">
                  <c:v>-2.527433999999996</c:v>
                </c:pt>
                <c:pt idx="321">
                  <c:v>-2.5693159999999948</c:v>
                </c:pt>
                <c:pt idx="322">
                  <c:v>-2.6110639999999936</c:v>
                </c:pt>
                <c:pt idx="323">
                  <c:v>-2.650184000000011</c:v>
                </c:pt>
                <c:pt idx="324">
                  <c:v>-2.7039599999999959</c:v>
                </c:pt>
                <c:pt idx="325">
                  <c:v>-2.7436380000000002</c:v>
                </c:pt>
                <c:pt idx="326">
                  <c:v>-2.7897599999999891</c:v>
                </c:pt>
                <c:pt idx="327">
                  <c:v>-2.8392700000000199</c:v>
                </c:pt>
                <c:pt idx="328">
                  <c:v>-2.8730339999999917</c:v>
                </c:pt>
                <c:pt idx="329">
                  <c:v>-2.9024280000000031</c:v>
                </c:pt>
                <c:pt idx="330">
                  <c:v>-2.9408399999999904</c:v>
                </c:pt>
                <c:pt idx="331">
                  <c:v>-2.9719200000000146</c:v>
                </c:pt>
                <c:pt idx="332">
                  <c:v>-3.0063479999999814</c:v>
                </c:pt>
                <c:pt idx="333">
                  <c:v>-3.0133119999999947</c:v>
                </c:pt>
                <c:pt idx="334">
                  <c:v>-3.0168200000000089</c:v>
                </c:pt>
                <c:pt idx="335">
                  <c:v>-3.0409680000000159</c:v>
                </c:pt>
                <c:pt idx="336">
                  <c:v>-3.0359039999999853</c:v>
                </c:pt>
                <c:pt idx="337">
                  <c:v>-3.0277000000000127</c:v>
                </c:pt>
                <c:pt idx="338">
                  <c:v>-3.0120769999999806</c:v>
                </c:pt>
                <c:pt idx="339">
                  <c:v>-2.9923920000000099</c:v>
                </c:pt>
                <c:pt idx="340">
                  <c:v>-2.9636100000000019</c:v>
                </c:pt>
                <c:pt idx="341">
                  <c:v>-2.9290340000000068</c:v>
                </c:pt>
                <c:pt idx="342">
                  <c:v>-2.8591579999999941</c:v>
                </c:pt>
                <c:pt idx="343">
                  <c:v>-2.8075889999999992</c:v>
                </c:pt>
                <c:pt idx="344">
                  <c:v>-2.7409199999999894</c:v>
                </c:pt>
                <c:pt idx="345">
                  <c:v>-2.6705290000000104</c:v>
                </c:pt>
                <c:pt idx="346">
                  <c:v>-2.5332319999999924</c:v>
                </c:pt>
                <c:pt idx="347">
                  <c:v>-2.459898000000019</c:v>
                </c:pt>
                <c:pt idx="348">
                  <c:v>-2.2993149999999822</c:v>
                </c:pt>
                <c:pt idx="349">
                  <c:v>-2.1808720000000061</c:v>
                </c:pt>
                <c:pt idx="350">
                  <c:v>-2.0498249999999945</c:v>
                </c:pt>
                <c:pt idx="351">
                  <c:v>-1.8535440000000107</c:v>
                </c:pt>
                <c:pt idx="352">
                  <c:v>-1.6994949999999789</c:v>
                </c:pt>
                <c:pt idx="353">
                  <c:v>-1.5105180000000207</c:v>
                </c:pt>
                <c:pt idx="354">
                  <c:v>-1.3091780000000028</c:v>
                </c:pt>
                <c:pt idx="355">
                  <c:v>-1.1274479999999891</c:v>
                </c:pt>
                <c:pt idx="356">
                  <c:v>-0.87093899999998625</c:v>
                </c:pt>
                <c:pt idx="357">
                  <c:v>-0.6656200000000162</c:v>
                </c:pt>
                <c:pt idx="358">
                  <c:v>-0.41291999999999601</c:v>
                </c:pt>
                <c:pt idx="359">
                  <c:v>-0.14261999999999864</c:v>
                </c:pt>
                <c:pt idx="360">
                  <c:v>0.1480799999999986</c:v>
                </c:pt>
                <c:pt idx="361">
                  <c:v>0.46221599999999557</c:v>
                </c:pt>
                <c:pt idx="362">
                  <c:v>0.80306000000001954</c:v>
                </c:pt>
                <c:pt idx="363">
                  <c:v>1.1310839999999822</c:v>
                </c:pt>
                <c:pt idx="364">
                  <c:v>1.573775999999985</c:v>
                </c:pt>
                <c:pt idx="365">
                  <c:v>1.9605420000000044</c:v>
                </c:pt>
                <c:pt idx="366">
                  <c:v>2.4234180000000332</c:v>
                </c:pt>
                <c:pt idx="367">
                  <c:v>2.9158389999999637</c:v>
                </c:pt>
                <c:pt idx="368">
                  <c:v>3.3859980000000198</c:v>
                </c:pt>
                <c:pt idx="369">
                  <c:v>3.9857999999999887</c:v>
                </c:pt>
                <c:pt idx="370">
                  <c:v>4.5010620000000126</c:v>
                </c:pt>
                <c:pt idx="371">
                  <c:v>5.0301019999999612</c:v>
                </c:pt>
                <c:pt idx="372">
                  <c:v>5.6856660000000439</c:v>
                </c:pt>
                <c:pt idx="373">
                  <c:v>6.1721919999999812</c:v>
                </c:pt>
                <c:pt idx="374">
                  <c:v>6.8354830000000266</c:v>
                </c:pt>
                <c:pt idx="375">
                  <c:v>7.3684799999999715</c:v>
                </c:pt>
                <c:pt idx="376">
                  <c:v>7.8886049999999983</c:v>
                </c:pt>
                <c:pt idx="377">
                  <c:v>8.3851839999999829</c:v>
                </c:pt>
                <c:pt idx="378">
                  <c:v>8.9150440000000213</c:v>
                </c:pt>
                <c:pt idx="379">
                  <c:v>9.352283000000007</c:v>
                </c:pt>
                <c:pt idx="380">
                  <c:v>9.7506240000000339</c:v>
                </c:pt>
                <c:pt idx="381">
                  <c:v>10.112030999999934</c:v>
                </c:pt>
                <c:pt idx="382">
                  <c:v>10.433920000000045</c:v>
                </c:pt>
                <c:pt idx="383">
                  <c:v>10.712039999999948</c:v>
                </c:pt>
                <c:pt idx="384">
                  <c:v>10.952048000000056</c:v>
                </c:pt>
                <c:pt idx="385">
                  <c:v>11.090490000000033</c:v>
                </c:pt>
                <c:pt idx="386">
                  <c:v>11.24653299999998</c:v>
                </c:pt>
                <c:pt idx="387">
                  <c:v>11.36810399999993</c:v>
                </c:pt>
                <c:pt idx="388">
                  <c:v>11.409090000000056</c:v>
                </c:pt>
                <c:pt idx="389">
                  <c:v>11.418407999999962</c:v>
                </c:pt>
                <c:pt idx="390">
                  <c:v>11.401698000000012</c:v>
                </c:pt>
                <c:pt idx="391">
                  <c:v>11.421145999999966</c:v>
                </c:pt>
                <c:pt idx="392">
                  <c:v>11.370710000000079</c:v>
                </c:pt>
                <c:pt idx="393">
                  <c:v>11.251439999999956</c:v>
                </c:pt>
                <c:pt idx="394">
                  <c:v>11.172090000000001</c:v>
                </c:pt>
                <c:pt idx="395">
                  <c:v>11.078423999999984</c:v>
                </c:pt>
                <c:pt idx="396">
                  <c:v>10.928925000000048</c:v>
                </c:pt>
                <c:pt idx="397">
                  <c:v>10.818504999999973</c:v>
                </c:pt>
                <c:pt idx="398">
                  <c:v>10.65514399999998</c:v>
                </c:pt>
                <c:pt idx="399">
                  <c:v>10.491389999999985</c:v>
                </c:pt>
                <c:pt idx="400">
                  <c:v>10.362618000000072</c:v>
                </c:pt>
                <c:pt idx="401">
                  <c:v>10.158284999999996</c:v>
                </c:pt>
                <c:pt idx="402">
                  <c:v>9.9930239999999522</c:v>
                </c:pt>
                <c:pt idx="403">
                  <c:v>9.7942640000000196</c:v>
                </c:pt>
                <c:pt idx="404">
                  <c:v>9.6358679999999808</c:v>
                </c:pt>
                <c:pt idx="405">
                  <c:v>9.4453800000000427</c:v>
                </c:pt>
                <c:pt idx="406">
                  <c:v>9.2929140000000032</c:v>
                </c:pt>
                <c:pt idx="407">
                  <c:v>9.0812009999999574</c:v>
                </c:pt>
                <c:pt idx="408">
                  <c:v>8.9320440000000403</c:v>
                </c:pt>
                <c:pt idx="409">
                  <c:v>8.7298629999999591</c:v>
                </c:pt>
                <c:pt idx="410">
                  <c:v>8.5617120000000497</c:v>
                </c:pt>
                <c:pt idx="411">
                  <c:v>8.3673000000000073</c:v>
                </c:pt>
                <c:pt idx="412">
                  <c:v>8.207543999999956</c:v>
                </c:pt>
                <c:pt idx="413">
                  <c:v>7.9985399999999975</c:v>
                </c:pt>
                <c:pt idx="414">
                  <c:v>7.8443240000000127</c:v>
                </c:pt>
                <c:pt idx="415">
                  <c:v>7.6718050000000382</c:v>
                </c:pt>
                <c:pt idx="416">
                  <c:v>7.5051600000000027</c:v>
                </c:pt>
                <c:pt idx="417">
                  <c:v>7.3232459999999806</c:v>
                </c:pt>
                <c:pt idx="418">
                  <c:v>7.1486639999999593</c:v>
                </c:pt>
                <c:pt idx="419">
                  <c:v>7.0048889999999853</c:v>
                </c:pt>
                <c:pt idx="420">
                  <c:v>6.8480780000000179</c:v>
                </c:pt>
                <c:pt idx="421">
                  <c:v>6.6970799999999961</c:v>
                </c:pt>
                <c:pt idx="422">
                  <c:v>6.5580340000000286</c:v>
                </c:pt>
                <c:pt idx="423">
                  <c:v>6.4070459999999692</c:v>
                </c:pt>
                <c:pt idx="424">
                  <c:v>6.2794840000000001</c:v>
                </c:pt>
                <c:pt idx="425">
                  <c:v>6.1393290000000373</c:v>
                </c:pt>
                <c:pt idx="426">
                  <c:v>6.0243789999999731</c:v>
                </c:pt>
                <c:pt idx="427">
                  <c:v>5.8982400000000101</c:v>
                </c:pt>
                <c:pt idx="428">
                  <c:v>5.760360000000011</c:v>
                </c:pt>
                <c:pt idx="429">
                  <c:v>5.6548019999999939</c:v>
                </c:pt>
                <c:pt idx="430">
                  <c:v>5.5205000000000348</c:v>
                </c:pt>
                <c:pt idx="431">
                  <c:v>5.4028919999999863</c:v>
                </c:pt>
                <c:pt idx="432">
                  <c:v>5.276930999999986</c:v>
                </c:pt>
                <c:pt idx="433">
                  <c:v>5.154599999999987</c:v>
                </c:pt>
                <c:pt idx="434">
                  <c:v>5.0358989999999872</c:v>
                </c:pt>
                <c:pt idx="435">
                  <c:v>4.9314720000000172</c:v>
                </c:pt>
                <c:pt idx="436">
                  <c:v>4.8097500000000233</c:v>
                </c:pt>
                <c:pt idx="437">
                  <c:v>4.6918819999999943</c:v>
                </c:pt>
                <c:pt idx="438">
                  <c:v>4.6039289999999884</c:v>
                </c:pt>
                <c:pt idx="439">
                  <c:v>4.4843419999999679</c:v>
                </c:pt>
                <c:pt idx="440">
                  <c:v>4.3933700000000346</c:v>
                </c:pt>
                <c:pt idx="441">
                  <c:v>4.306368999999969</c:v>
                </c:pt>
                <c:pt idx="442">
                  <c:v>4.1970690000000452</c:v>
                </c:pt>
                <c:pt idx="443">
                  <c:v>4.1019639999999882</c:v>
                </c:pt>
                <c:pt idx="444">
                  <c:v>4.0091099999999944</c:v>
                </c:pt>
                <c:pt idx="445">
                  <c:v>3.917068</c:v>
                </c:pt>
                <c:pt idx="446">
                  <c:v>3.8168280000000108</c:v>
                </c:pt>
                <c:pt idx="447">
                  <c:v>3.7157119999999644</c:v>
                </c:pt>
                <c:pt idx="448">
                  <c:v>3.6303930000000264</c:v>
                </c:pt>
                <c:pt idx="449">
                  <c:v>3.5392089999999814</c:v>
                </c:pt>
                <c:pt idx="450">
                  <c:v>3.4636439999999866</c:v>
                </c:pt>
                <c:pt idx="451">
                  <c:v>3.3737550000000023</c:v>
                </c:pt>
                <c:pt idx="452">
                  <c:v>3.2945150000000125</c:v>
                </c:pt>
                <c:pt idx="453">
                  <c:v>3.2204040000000225</c:v>
                </c:pt>
                <c:pt idx="454">
                  <c:v>3.139005999999986</c:v>
                </c:pt>
                <c:pt idx="455">
                  <c:v>3.0778209999999904</c:v>
                </c:pt>
                <c:pt idx="456">
                  <c:v>3.0019920000000049</c:v>
                </c:pt>
                <c:pt idx="457">
                  <c:v>2.9243850000000187</c:v>
                </c:pt>
                <c:pt idx="458">
                  <c:v>2.8473679999999839</c:v>
                </c:pt>
                <c:pt idx="459">
                  <c:v>2.7814319999999935</c:v>
                </c:pt>
                <c:pt idx="460">
                  <c:v>2.7138460000000064</c:v>
                </c:pt>
                <c:pt idx="461">
                  <c:v>2.6553600000000195</c:v>
                </c:pt>
                <c:pt idx="462">
                  <c:v>2.5959129999999875</c:v>
                </c:pt>
                <c:pt idx="463">
                  <c:v>2.536492</c:v>
                </c:pt>
                <c:pt idx="464">
                  <c:v>2.4811579999999696</c:v>
                </c:pt>
                <c:pt idx="465">
                  <c:v>2.4319680000000248</c:v>
                </c:pt>
                <c:pt idx="466">
                  <c:v>2.3778879999999982</c:v>
                </c:pt>
                <c:pt idx="467">
                  <c:v>2.3389900000000066</c:v>
                </c:pt>
                <c:pt idx="468">
                  <c:v>2.2776929999999846</c:v>
                </c:pt>
                <c:pt idx="469">
                  <c:v>2.2411149999999926</c:v>
                </c:pt>
                <c:pt idx="470">
                  <c:v>2.1810900000000122</c:v>
                </c:pt>
                <c:pt idx="471">
                  <c:v>2.14387200000002</c:v>
                </c:pt>
                <c:pt idx="472">
                  <c:v>2.0865589999999989</c:v>
                </c:pt>
                <c:pt idx="473">
                  <c:v>2.04484000000001</c:v>
                </c:pt>
                <c:pt idx="474">
                  <c:v>2.0013249999999823</c:v>
                </c:pt>
                <c:pt idx="475">
                  <c:v>1.9412640000000008</c:v>
                </c:pt>
                <c:pt idx="476">
                  <c:v>1.8977950000000117</c:v>
                </c:pt>
                <c:pt idx="477">
                  <c:v>1.8494349999999882</c:v>
                </c:pt>
                <c:pt idx="478">
                  <c:v>1.8029880000000027</c:v>
                </c:pt>
                <c:pt idx="479">
                  <c:v>1.7565949999999797</c:v>
                </c:pt>
                <c:pt idx="480">
                  <c:v>1.7105330000000305</c:v>
                </c:pt>
                <c:pt idx="481">
                  <c:v>1.6725000000000043</c:v>
                </c:pt>
                <c:pt idx="482">
                  <c:v>1.6236149999999856</c:v>
                </c:pt>
                <c:pt idx="483">
                  <c:v>1.5826469999999992</c:v>
                </c:pt>
                <c:pt idx="484">
                  <c:v>1.5431069999999776</c:v>
                </c:pt>
                <c:pt idx="485">
                  <c:v>1.504947000000026</c:v>
                </c:pt>
                <c:pt idx="486">
                  <c:v>1.4688059999999696</c:v>
                </c:pt>
                <c:pt idx="487">
                  <c:v>1.4325750000000175</c:v>
                </c:pt>
                <c:pt idx="488">
                  <c:v>1.3971620000000304</c:v>
                </c:pt>
                <c:pt idx="489">
                  <c:v>1.3564799999999786</c:v>
                </c:pt>
                <c:pt idx="490">
                  <c:v>1.3291199999999883</c:v>
                </c:pt>
                <c:pt idx="491">
                  <c:v>1.2875200000000044</c:v>
                </c:pt>
                <c:pt idx="492">
                  <c:v>1.250723999999984</c:v>
                </c:pt>
                <c:pt idx="493">
                  <c:v>1.2071340000000326</c:v>
                </c:pt>
                <c:pt idx="494">
                  <c:v>1.1756079999999764</c:v>
                </c:pt>
                <c:pt idx="495">
                  <c:v>1.1318660000000242</c:v>
                </c:pt>
                <c:pt idx="496">
                  <c:v>1.0943240000000043</c:v>
                </c:pt>
                <c:pt idx="497">
                  <c:v>1.0517779999999879</c:v>
                </c:pt>
                <c:pt idx="498">
                  <c:v>1.0213739999999969</c:v>
                </c:pt>
                <c:pt idx="499">
                  <c:v>0.97979399999998107</c:v>
                </c:pt>
                <c:pt idx="500">
                  <c:v>0.94452000000002301</c:v>
                </c:pt>
                <c:pt idx="501">
                  <c:v>0.90601500000000712</c:v>
                </c:pt>
                <c:pt idx="502">
                  <c:v>0.87583999999998885</c:v>
                </c:pt>
                <c:pt idx="503">
                  <c:v>0.84638700000000011</c:v>
                </c:pt>
                <c:pt idx="504">
                  <c:v>0.8170199999999822</c:v>
                </c:pt>
                <c:pt idx="505">
                  <c:v>0.78306800000002474</c:v>
                </c:pt>
                <c:pt idx="506">
                  <c:v>0.7561439999999785</c:v>
                </c:pt>
                <c:pt idx="507">
                  <c:v>0.72544099999999223</c:v>
                </c:pt>
                <c:pt idx="508">
                  <c:v>0.70393600000002832</c:v>
                </c:pt>
                <c:pt idx="509">
                  <c:v>0.67124399999998563</c:v>
                </c:pt>
                <c:pt idx="510">
                  <c:v>0.63818999999999915</c:v>
                </c:pt>
                <c:pt idx="511">
                  <c:v>0.6156150000000068</c:v>
                </c:pt>
                <c:pt idx="512">
                  <c:v>0.58291999999999278</c:v>
                </c:pt>
                <c:pt idx="513">
                  <c:v>0.54974500000000548</c:v>
                </c:pt>
                <c:pt idx="514">
                  <c:v>0.52711999999998682</c:v>
                </c:pt>
                <c:pt idx="515">
                  <c:v>0.49591499999999927</c:v>
                </c:pt>
                <c:pt idx="516">
                  <c:v>0.47005400000000891</c:v>
                </c:pt>
                <c:pt idx="517">
                  <c:v>0.44035200000002067</c:v>
                </c:pt>
                <c:pt idx="518">
                  <c:v>0.41657599999998063</c:v>
                </c:pt>
                <c:pt idx="519">
                  <c:v>0.39397600000001448</c:v>
                </c:pt>
                <c:pt idx="520">
                  <c:v>0.36677700000000169</c:v>
                </c:pt>
                <c:pt idx="521">
                  <c:v>0.34736000000000838</c:v>
                </c:pt>
                <c:pt idx="522">
                  <c:v>0.3192749999999962</c:v>
                </c:pt>
                <c:pt idx="523">
                  <c:v>0.29287999999998443</c:v>
                </c:pt>
                <c:pt idx="524">
                  <c:v>0.27704500000001347</c:v>
                </c:pt>
                <c:pt idx="525">
                  <c:v>0.25357999999997954</c:v>
                </c:pt>
                <c:pt idx="526">
                  <c:v>0.2303370000000122</c:v>
                </c:pt>
                <c:pt idx="527">
                  <c:v>0.21508199999999658</c:v>
                </c:pt>
                <c:pt idx="528">
                  <c:v>0.1923250000000068</c:v>
                </c:pt>
                <c:pt idx="529">
                  <c:v>0.17405999999999375</c:v>
                </c:pt>
                <c:pt idx="530">
                  <c:v>0.1523200000000037</c:v>
                </c:pt>
                <c:pt idx="531">
                  <c:v>0.13826900000000944</c:v>
                </c:pt>
                <c:pt idx="532">
                  <c:v>0.11731199999999888</c:v>
                </c:pt>
                <c:pt idx="533">
                  <c:v>0.10088399999998683</c:v>
                </c:pt>
                <c:pt idx="534">
                  <c:v>8.1212999999996233E-2</c:v>
                </c:pt>
                <c:pt idx="535">
                  <c:v>6.5569000000003458E-2</c:v>
                </c:pt>
                <c:pt idx="536">
                  <c:v>5.0729999999992066E-2</c:v>
                </c:pt>
                <c:pt idx="537">
                  <c:v>3.6563999999999083E-2</c:v>
                </c:pt>
                <c:pt idx="538">
                  <c:v>1.9728000000007608E-2</c:v>
                </c:pt>
                <c:pt idx="539">
                  <c:v>9.7739999999949395E-3</c:v>
                </c:pt>
                <c:pt idx="540">
                  <c:v>-9.6749999999949897E-3</c:v>
                </c:pt>
                <c:pt idx="541">
                  <c:v>-1.9116000000007374E-2</c:v>
                </c:pt>
                <c:pt idx="542">
                  <c:v>-3.4506999999999136E-2</c:v>
                </c:pt>
                <c:pt idx="543">
                  <c:v>-4.6064999999992792E-2</c:v>
                </c:pt>
                <c:pt idx="544">
                  <c:v>-5.6905000000003009E-2</c:v>
                </c:pt>
                <c:pt idx="545">
                  <c:v>-6.7366999999996874E-2</c:v>
                </c:pt>
                <c:pt idx="546">
                  <c:v>-8.0499999999989483E-2</c:v>
                </c:pt>
                <c:pt idx="547">
                  <c:v>-9.0111999999999137E-2</c:v>
                </c:pt>
                <c:pt idx="548">
                  <c:v>-0.10163900000000693</c:v>
                </c:pt>
                <c:pt idx="549">
                  <c:v>-0.1071200000000026</c:v>
                </c:pt>
                <c:pt idx="550">
                  <c:v>-0.11834999999999575</c:v>
                </c:pt>
                <c:pt idx="551">
                  <c:v>-0.1270570000000045</c:v>
                </c:pt>
                <c:pt idx="552">
                  <c:v>-0.1386719999999978</c:v>
                </c:pt>
                <c:pt idx="553">
                  <c:v>-0.14517900000000769</c:v>
                </c:pt>
                <c:pt idx="554">
                  <c:v>-0.1575419999999873</c:v>
                </c:pt>
                <c:pt idx="555">
                  <c:v>-0.16991200000000825</c:v>
                </c:pt>
                <c:pt idx="556">
                  <c:v>-0.1769599999999906</c:v>
                </c:pt>
                <c:pt idx="557">
                  <c:v>-0.18899999999999775</c:v>
                </c:pt>
                <c:pt idx="558">
                  <c:v>-0.19960000000000486</c:v>
                </c:pt>
                <c:pt idx="559">
                  <c:v>-0.20335000000000097</c:v>
                </c:pt>
                <c:pt idx="560">
                  <c:v>-0.21005600000000768</c:v>
                </c:pt>
                <c:pt idx="561">
                  <c:v>-0.21288799999999011</c:v>
                </c:pt>
                <c:pt idx="562">
                  <c:v>-0.21446400000001006</c:v>
                </c:pt>
                <c:pt idx="563">
                  <c:v>-0.21694800000000411</c:v>
                </c:pt>
                <c:pt idx="564">
                  <c:v>-0.21650999999999965</c:v>
                </c:pt>
                <c:pt idx="565">
                  <c:v>-0.21900999999999454</c:v>
                </c:pt>
                <c:pt idx="566">
                  <c:v>-0.21910700000000216</c:v>
                </c:pt>
                <c:pt idx="567">
                  <c:v>-0.22490799999999719</c:v>
                </c:pt>
                <c:pt idx="568">
                  <c:v>-0.23222400000000257</c:v>
                </c:pt>
                <c:pt idx="569">
                  <c:v>-0.23637599999999964</c:v>
                </c:pt>
                <c:pt idx="570">
                  <c:v>-0.2449699999999948</c:v>
                </c:pt>
                <c:pt idx="571">
                  <c:v>-0.25459200000001025</c:v>
                </c:pt>
                <c:pt idx="572">
                  <c:v>-0.25923499999999722</c:v>
                </c:pt>
                <c:pt idx="573">
                  <c:v>-0.26812799999999237</c:v>
                </c:pt>
                <c:pt idx="574">
                  <c:v>-0.27616800000000874</c:v>
                </c:pt>
                <c:pt idx="575">
                  <c:v>-0.28733399999999376</c:v>
                </c:pt>
                <c:pt idx="576">
                  <c:v>-0.29673000000000005</c:v>
                </c:pt>
                <c:pt idx="577">
                  <c:v>-0.30461199999999611</c:v>
                </c:pt>
                <c:pt idx="578">
                  <c:v>-0.31333500000000247</c:v>
                </c:pt>
                <c:pt idx="579">
                  <c:v>-0.32453000000000787</c:v>
                </c:pt>
                <c:pt idx="580">
                  <c:v>-0.33320999999999357</c:v>
                </c:pt>
                <c:pt idx="581">
                  <c:v>-0.34099499999999899</c:v>
                </c:pt>
                <c:pt idx="582">
                  <c:v>-0.34397999999999607</c:v>
                </c:pt>
                <c:pt idx="583">
                  <c:v>-0.34969000000000139</c:v>
                </c:pt>
                <c:pt idx="584">
                  <c:v>-0.35182200000000757</c:v>
                </c:pt>
                <c:pt idx="585">
                  <c:v>-0.3557399999999929</c:v>
                </c:pt>
                <c:pt idx="586">
                  <c:v>-0.35422000000000958</c:v>
                </c:pt>
                <c:pt idx="587">
                  <c:v>-0.35536799999999541</c:v>
                </c:pt>
                <c:pt idx="588">
                  <c:v>-0.35443200000000125</c:v>
                </c:pt>
                <c:pt idx="589">
                  <c:v>-0.35570999999999686</c:v>
                </c:pt>
                <c:pt idx="590">
                  <c:v>-0.3538079999999944</c:v>
                </c:pt>
                <c:pt idx="591">
                  <c:v>-0.35470500000000776</c:v>
                </c:pt>
                <c:pt idx="592">
                  <c:v>-0.3521250000000043</c:v>
                </c:pt>
                <c:pt idx="593">
                  <c:v>-0.35059899999999278</c:v>
                </c:pt>
                <c:pt idx="594">
                  <c:v>-0.35136400000000612</c:v>
                </c:pt>
                <c:pt idx="595">
                  <c:v>-0.35431499999999483</c:v>
                </c:pt>
                <c:pt idx="596">
                  <c:v>-0.35667999999999983</c:v>
                </c:pt>
                <c:pt idx="597">
                  <c:v>-0.36112999999999679</c:v>
                </c:pt>
                <c:pt idx="598">
                  <c:v>-0.36825000000000097</c:v>
                </c:pt>
                <c:pt idx="599">
                  <c:v>-0.3731750000000067</c:v>
                </c:pt>
                <c:pt idx="600">
                  <c:v>-0.37856099999999565</c:v>
                </c:pt>
                <c:pt idx="601">
                  <c:v>-0.38367000000000057</c:v>
                </c:pt>
                <c:pt idx="602">
                  <c:v>-0.38716499999999754</c:v>
                </c:pt>
                <c:pt idx="603">
                  <c:v>-0.3908570000000024</c:v>
                </c:pt>
                <c:pt idx="604">
                  <c:v>-0.39440000000000014</c:v>
                </c:pt>
                <c:pt idx="605">
                  <c:v>-0.3999879999999964</c:v>
                </c:pt>
                <c:pt idx="606">
                  <c:v>-0.40152000000000199</c:v>
                </c:pt>
                <c:pt idx="607">
                  <c:v>-0.40299199999999974</c:v>
                </c:pt>
                <c:pt idx="608">
                  <c:v>-0.40723200000000376</c:v>
                </c:pt>
                <c:pt idx="609">
                  <c:v>-0.40774000000000227</c:v>
                </c:pt>
                <c:pt idx="610">
                  <c:v>-0.41240999999999867</c:v>
                </c:pt>
                <c:pt idx="611">
                  <c:v>-0.41579999999999723</c:v>
                </c:pt>
                <c:pt idx="612">
                  <c:v>-0.42672600000000116</c:v>
                </c:pt>
                <c:pt idx="613">
                  <c:v>-0.43380799999999969</c:v>
                </c:pt>
                <c:pt idx="614">
                  <c:v>-0.44567600000000457</c:v>
                </c:pt>
                <c:pt idx="615">
                  <c:v>-0.4562369999999944</c:v>
                </c:pt>
                <c:pt idx="616">
                  <c:v>-0.46629000000000004</c:v>
                </c:pt>
                <c:pt idx="617">
                  <c:v>-0.47771899999999773</c:v>
                </c:pt>
                <c:pt idx="618">
                  <c:v>-0.48864000000000363</c:v>
                </c:pt>
                <c:pt idx="619">
                  <c:v>-0.49935800000000125</c:v>
                </c:pt>
                <c:pt idx="620">
                  <c:v>-0.50823399999999885</c:v>
                </c:pt>
                <c:pt idx="621">
                  <c:v>-0.51069599999999726</c:v>
                </c:pt>
                <c:pt idx="622">
                  <c:v>-0.51327200000000239</c:v>
                </c:pt>
                <c:pt idx="623">
                  <c:v>-0.51581700000000164</c:v>
                </c:pt>
                <c:pt idx="624">
                  <c:v>-0.51897999999999844</c:v>
                </c:pt>
                <c:pt idx="625">
                  <c:v>-0.51308399999999765</c:v>
                </c:pt>
                <c:pt idx="626">
                  <c:v>-0.51388700000000354</c:v>
                </c:pt>
                <c:pt idx="627">
                  <c:v>-0.51209900000000197</c:v>
                </c:pt>
                <c:pt idx="628">
                  <c:v>-0.51277199999999956</c:v>
                </c:pt>
                <c:pt idx="629">
                  <c:v>-0.51598899999999881</c:v>
                </c:pt>
                <c:pt idx="630">
                  <c:v>-0.52035899999999724</c:v>
                </c:pt>
                <c:pt idx="631">
                  <c:v>-0.52544700000000388</c:v>
                </c:pt>
                <c:pt idx="632">
                  <c:v>-0.53503999999999485</c:v>
                </c:pt>
                <c:pt idx="633">
                  <c:v>-0.54409800000000152</c:v>
                </c:pt>
                <c:pt idx="634">
                  <c:v>-0.55144399999999993</c:v>
                </c:pt>
                <c:pt idx="635">
                  <c:v>-0.5562059999999992</c:v>
                </c:pt>
                <c:pt idx="636">
                  <c:v>-0.55883799999999839</c:v>
                </c:pt>
                <c:pt idx="637">
                  <c:v>-0.56004000000000598</c:v>
                </c:pt>
                <c:pt idx="638">
                  <c:v>-0.56676999999999589</c:v>
                </c:pt>
                <c:pt idx="639">
                  <c:v>-0.56965800000000444</c:v>
                </c:pt>
                <c:pt idx="640">
                  <c:v>-0.57579499999999584</c:v>
                </c:pt>
                <c:pt idx="641">
                  <c:v>-0.58769699999999847</c:v>
                </c:pt>
                <c:pt idx="642">
                  <c:v>-0.59259399999999929</c:v>
                </c:pt>
                <c:pt idx="643">
                  <c:v>-0.60278400000000654</c:v>
                </c:pt>
                <c:pt idx="644">
                  <c:v>-0.60729899999999848</c:v>
                </c:pt>
                <c:pt idx="645">
                  <c:v>-0.61383299999999841</c:v>
                </c:pt>
                <c:pt idx="646">
                  <c:v>-0.62036699999999845</c:v>
                </c:pt>
                <c:pt idx="647">
                  <c:v>-0.62690099999999838</c:v>
                </c:pt>
                <c:pt idx="648">
                  <c:v>-0.63234599999999841</c:v>
                </c:pt>
                <c:pt idx="649">
                  <c:v>-0.63567200000000401</c:v>
                </c:pt>
                <c:pt idx="650">
                  <c:v>-0.64110199999999928</c:v>
                </c:pt>
                <c:pt idx="651">
                  <c:v>-0.64008000000000109</c:v>
                </c:pt>
                <c:pt idx="652">
                  <c:v>-0.64044000000000112</c:v>
                </c:pt>
                <c:pt idx="653">
                  <c:v>-0.63686599999999716</c:v>
                </c:pt>
                <c:pt idx="654">
                  <c:v>-0.62796300000000382</c:v>
                </c:pt>
                <c:pt idx="655">
                  <c:v>-0.62228799999999995</c:v>
                </c:pt>
                <c:pt idx="656">
                  <c:v>-0.61525199999999702</c:v>
                </c:pt>
                <c:pt idx="657">
                  <c:v>-0.60751300000000263</c:v>
                </c:pt>
                <c:pt idx="658">
                  <c:v>-0.60196499999999975</c:v>
                </c:pt>
                <c:pt idx="659">
                  <c:v>-0.59993100000000155</c:v>
                </c:pt>
                <c:pt idx="660">
                  <c:v>-0.59822799999999865</c:v>
                </c:pt>
                <c:pt idx="661">
                  <c:v>-0.59236799999999667</c:v>
                </c:pt>
                <c:pt idx="662">
                  <c:v>-0.58823999999999843</c:v>
                </c:pt>
                <c:pt idx="663">
                  <c:v>-0.58548000000000022</c:v>
                </c:pt>
                <c:pt idx="664">
                  <c:v>-0.58031400000000288</c:v>
                </c:pt>
                <c:pt idx="665">
                  <c:v>-0.57414600000000093</c:v>
                </c:pt>
                <c:pt idx="666">
                  <c:v>-0.56693999999999978</c:v>
                </c:pt>
                <c:pt idx="667">
                  <c:v>-0.56645599999999696</c:v>
                </c:pt>
                <c:pt idx="668">
                  <c:v>-0.56246400000000052</c:v>
                </c:pt>
                <c:pt idx="669">
                  <c:v>-0.55500900000000319</c:v>
                </c:pt>
                <c:pt idx="670">
                  <c:v>-0.54397199999999746</c:v>
                </c:pt>
                <c:pt idx="671">
                  <c:v>-0.53411400000000242</c:v>
                </c:pt>
                <c:pt idx="672">
                  <c:v>-0.51911999999999758</c:v>
                </c:pt>
                <c:pt idx="673">
                  <c:v>-0.50918400000000019</c:v>
                </c:pt>
                <c:pt idx="674">
                  <c:v>-0.49484400000000223</c:v>
                </c:pt>
                <c:pt idx="675">
                  <c:v>-0.48292199999999896</c:v>
                </c:pt>
                <c:pt idx="676">
                  <c:v>-0.47041200000000094</c:v>
                </c:pt>
                <c:pt idx="677">
                  <c:v>-0.45907199999999776</c:v>
                </c:pt>
                <c:pt idx="678">
                  <c:v>-0.44657399999999975</c:v>
                </c:pt>
                <c:pt idx="679">
                  <c:v>-0.43524000000000296</c:v>
                </c:pt>
                <c:pt idx="680">
                  <c:v>-0.42178499999999935</c:v>
                </c:pt>
                <c:pt idx="681">
                  <c:v>-0.40923599999999921</c:v>
                </c:pt>
                <c:pt idx="682">
                  <c:v>-0.39449999999999902</c:v>
                </c:pt>
                <c:pt idx="683">
                  <c:v>-0.3770190000000016</c:v>
                </c:pt>
                <c:pt idx="684">
                  <c:v>-0.36262799999999945</c:v>
                </c:pt>
                <c:pt idx="685">
                  <c:v>-0.34907400000000005</c:v>
                </c:pt>
                <c:pt idx="686">
                  <c:v>-0.33407999999999871</c:v>
                </c:pt>
                <c:pt idx="687">
                  <c:v>-0.32124500000000222</c:v>
                </c:pt>
                <c:pt idx="688">
                  <c:v>-0.31098199999999909</c:v>
                </c:pt>
                <c:pt idx="689">
                  <c:v>-0.29925600000000036</c:v>
                </c:pt>
                <c:pt idx="690">
                  <c:v>-0.28771199999999902</c:v>
                </c:pt>
                <c:pt idx="691">
                  <c:v>-0.27867000000000136</c:v>
                </c:pt>
                <c:pt idx="692">
                  <c:v>-0.26846399999999832</c:v>
                </c:pt>
                <c:pt idx="693">
                  <c:v>-0.25767599999999952</c:v>
                </c:pt>
                <c:pt idx="694">
                  <c:v>-0.24586000000000072</c:v>
                </c:pt>
                <c:pt idx="695">
                  <c:v>-0.23441600000000121</c:v>
                </c:pt>
                <c:pt idx="696">
                  <c:v>-0.2228429999999989</c:v>
                </c:pt>
                <c:pt idx="697">
                  <c:v>-0.21216000000000093</c:v>
                </c:pt>
                <c:pt idx="698">
                  <c:v>-0.20081599999999869</c:v>
                </c:pt>
                <c:pt idx="699">
                  <c:v>-0.18860400000000069</c:v>
                </c:pt>
                <c:pt idx="700">
                  <c:v>-0.17760800000000013</c:v>
                </c:pt>
                <c:pt idx="701">
                  <c:v>-0.16784400000000038</c:v>
                </c:pt>
                <c:pt idx="702">
                  <c:v>-0.1566459999999997</c:v>
                </c:pt>
                <c:pt idx="703">
                  <c:v>-0.14706599999999995</c:v>
                </c:pt>
                <c:pt idx="704">
                  <c:v>-0.13739999999999947</c:v>
                </c:pt>
                <c:pt idx="705">
                  <c:v>-0.12836800000000048</c:v>
                </c:pt>
                <c:pt idx="706">
                  <c:v>-0.11616799999999965</c:v>
                </c:pt>
                <c:pt idx="707">
                  <c:v>-0.10780000000000084</c:v>
                </c:pt>
                <c:pt idx="708">
                  <c:v>-9.7098999999999255E-2</c:v>
                </c:pt>
                <c:pt idx="709">
                  <c:v>-8.8888000000000258E-2</c:v>
                </c:pt>
                <c:pt idx="710">
                  <c:v>-8.0324999999999772E-2</c:v>
                </c:pt>
                <c:pt idx="711">
                  <c:v>-6.9564000000000403E-2</c:v>
                </c:pt>
                <c:pt idx="712">
                  <c:v>-6.1300999999999231E-2</c:v>
                </c:pt>
                <c:pt idx="713">
                  <c:v>-5.263200000000072E-2</c:v>
                </c:pt>
                <c:pt idx="714">
                  <c:v>-4.4376000000000103E-2</c:v>
                </c:pt>
                <c:pt idx="715">
                  <c:v>-3.7187999999999638E-2</c:v>
                </c:pt>
                <c:pt idx="716">
                  <c:v>-2.7782999999999555E-2</c:v>
                </c:pt>
                <c:pt idx="717">
                  <c:v>-2.0680000000000504E-2</c:v>
                </c:pt>
                <c:pt idx="718">
                  <c:v>-1.2671999999999878E-2</c:v>
                </c:pt>
                <c:pt idx="719">
                  <c:v>-4.2376180000000003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E9B-444E-9706-3C7E5D80BB41}"/>
            </c:ext>
          </c:extLst>
        </c:ser>
        <c:ser>
          <c:idx val="1"/>
          <c:order val="1"/>
          <c:tx>
            <c:v>WD 5000RPM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'TASK 1'!$M$6:$M$725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cat>
          <c:val>
            <c:numRef>
              <c:f>'TASK 1'!$AB$6:$AB$725</c:f>
              <c:numCache>
                <c:formatCode>0.00E+00</c:formatCode>
                <c:ptCount val="720"/>
                <c:pt idx="0">
                  <c:v>3.6839999999999646E-3</c:v>
                </c:pt>
                <c:pt idx="1">
                  <c:v>1.04759999999999E-2</c:v>
                </c:pt>
                <c:pt idx="2">
                  <c:v>1.6700000000000405E-2</c:v>
                </c:pt>
                <c:pt idx="3">
                  <c:v>2.1734999999999654E-2</c:v>
                </c:pt>
                <c:pt idx="4">
                  <c:v>2.7755999999999736E-2</c:v>
                </c:pt>
                <c:pt idx="5">
                  <c:v>3.1132000000000069E-2</c:v>
                </c:pt>
                <c:pt idx="6">
                  <c:v>3.4731000000000477E-2</c:v>
                </c:pt>
                <c:pt idx="7">
                  <c:v>3.8172999999999527E-2</c:v>
                </c:pt>
                <c:pt idx="8">
                  <c:v>4.0920000000000241E-2</c:v>
                </c:pt>
                <c:pt idx="9">
                  <c:v>4.4999999999999873E-2</c:v>
                </c:pt>
                <c:pt idx="10">
                  <c:v>4.8626000000000134E-2</c:v>
                </c:pt>
                <c:pt idx="11">
                  <c:v>5.2776999999999595E-2</c:v>
                </c:pt>
                <c:pt idx="12">
                  <c:v>5.9094000000000459E-2</c:v>
                </c:pt>
                <c:pt idx="13">
                  <c:v>6.3751999999999809E-2</c:v>
                </c:pt>
                <c:pt idx="14">
                  <c:v>7.0286000000000279E-2</c:v>
                </c:pt>
                <c:pt idx="15">
                  <c:v>7.4759999999999702E-2</c:v>
                </c:pt>
                <c:pt idx="16">
                  <c:v>7.8866999999999979E-2</c:v>
                </c:pt>
                <c:pt idx="17">
                  <c:v>8.281199999999983E-2</c:v>
                </c:pt>
                <c:pt idx="18">
                  <c:v>8.7756000000000209E-2</c:v>
                </c:pt>
                <c:pt idx="19">
                  <c:v>9.2231000000000063E-2</c:v>
                </c:pt>
                <c:pt idx="20">
                  <c:v>9.6720000000000333E-2</c:v>
                </c:pt>
                <c:pt idx="21">
                  <c:v>0.10122299999999934</c:v>
                </c:pt>
                <c:pt idx="22">
                  <c:v>0.10557000000000046</c:v>
                </c:pt>
                <c:pt idx="23">
                  <c:v>0.11009399999999947</c:v>
                </c:pt>
                <c:pt idx="24">
                  <c:v>0.1155520000000006</c:v>
                </c:pt>
                <c:pt idx="25">
                  <c:v>0.11894000000000035</c:v>
                </c:pt>
                <c:pt idx="26">
                  <c:v>0.12174599999999977</c:v>
                </c:pt>
                <c:pt idx="27">
                  <c:v>0.12301199999999923</c:v>
                </c:pt>
                <c:pt idx="28">
                  <c:v>0.12369000000000061</c:v>
                </c:pt>
                <c:pt idx="29">
                  <c:v>0.12571199999999957</c:v>
                </c:pt>
                <c:pt idx="30">
                  <c:v>0.12809400000000012</c:v>
                </c:pt>
                <c:pt idx="31">
                  <c:v>0.13052999999999959</c:v>
                </c:pt>
                <c:pt idx="32">
                  <c:v>0.13207000000000094</c:v>
                </c:pt>
                <c:pt idx="33">
                  <c:v>0.13391999999999948</c:v>
                </c:pt>
                <c:pt idx="34">
                  <c:v>0.13554600000000003</c:v>
                </c:pt>
                <c:pt idx="35">
                  <c:v>0.13708799999999982</c:v>
                </c:pt>
                <c:pt idx="36">
                  <c:v>0.13826600000000058</c:v>
                </c:pt>
                <c:pt idx="37">
                  <c:v>0.14228299999999966</c:v>
                </c:pt>
                <c:pt idx="38">
                  <c:v>0.14766799999999972</c:v>
                </c:pt>
                <c:pt idx="39">
                  <c:v>0.15506399999999976</c:v>
                </c:pt>
                <c:pt idx="40">
                  <c:v>0.16293600000000108</c:v>
                </c:pt>
                <c:pt idx="41">
                  <c:v>0.16413999999999987</c:v>
                </c:pt>
                <c:pt idx="42">
                  <c:v>0.15983999999999923</c:v>
                </c:pt>
                <c:pt idx="43">
                  <c:v>0.16468800000000031</c:v>
                </c:pt>
                <c:pt idx="44">
                  <c:v>0.17225999999999961</c:v>
                </c:pt>
                <c:pt idx="45">
                  <c:v>0.17668700000000079</c:v>
                </c:pt>
                <c:pt idx="46">
                  <c:v>0.17778600000000006</c:v>
                </c:pt>
                <c:pt idx="47">
                  <c:v>0.18169199999999916</c:v>
                </c:pt>
                <c:pt idx="48">
                  <c:v>0.1818060000000008</c:v>
                </c:pt>
                <c:pt idx="49">
                  <c:v>0.17815399999999917</c:v>
                </c:pt>
                <c:pt idx="50">
                  <c:v>0.17815500000000103</c:v>
                </c:pt>
                <c:pt idx="51">
                  <c:v>0.18435600000000013</c:v>
                </c:pt>
                <c:pt idx="52">
                  <c:v>0.19286399999999895</c:v>
                </c:pt>
                <c:pt idx="53">
                  <c:v>0.19304999999999994</c:v>
                </c:pt>
                <c:pt idx="54">
                  <c:v>0.19171600000000028</c:v>
                </c:pt>
                <c:pt idx="55">
                  <c:v>0.19546000000000097</c:v>
                </c:pt>
                <c:pt idx="56">
                  <c:v>0.20026000000000008</c:v>
                </c:pt>
                <c:pt idx="57">
                  <c:v>0.20075399999999946</c:v>
                </c:pt>
                <c:pt idx="58">
                  <c:v>0.19917599999999885</c:v>
                </c:pt>
                <c:pt idx="59">
                  <c:v>0.1929319999999996</c:v>
                </c:pt>
                <c:pt idx="60">
                  <c:v>0.18392300000000047</c:v>
                </c:pt>
                <c:pt idx="61">
                  <c:v>0.18497699999999992</c:v>
                </c:pt>
                <c:pt idx="62">
                  <c:v>0.18850200000000081</c:v>
                </c:pt>
                <c:pt idx="63">
                  <c:v>0.1932839999999991</c:v>
                </c:pt>
                <c:pt idx="64">
                  <c:v>0.19936000000000001</c:v>
                </c:pt>
                <c:pt idx="65">
                  <c:v>0.20527500000000123</c:v>
                </c:pt>
                <c:pt idx="66">
                  <c:v>0.21252799999999908</c:v>
                </c:pt>
                <c:pt idx="67">
                  <c:v>0.22320000000000037</c:v>
                </c:pt>
                <c:pt idx="68">
                  <c:v>0.2329200000000004</c:v>
                </c:pt>
                <c:pt idx="69">
                  <c:v>0.24145399999999972</c:v>
                </c:pt>
                <c:pt idx="70">
                  <c:v>0.24507400000000154</c:v>
                </c:pt>
                <c:pt idx="71">
                  <c:v>0.24756599999999937</c:v>
                </c:pt>
                <c:pt idx="72">
                  <c:v>0.24756599999999937</c:v>
                </c:pt>
                <c:pt idx="73">
                  <c:v>0.24901799999999935</c:v>
                </c:pt>
                <c:pt idx="74">
                  <c:v>0.25010699999999936</c:v>
                </c:pt>
                <c:pt idx="75">
                  <c:v>0.24752000000000085</c:v>
                </c:pt>
                <c:pt idx="76">
                  <c:v>0.24030600000000119</c:v>
                </c:pt>
                <c:pt idx="77">
                  <c:v>0.23276599999999972</c:v>
                </c:pt>
                <c:pt idx="78">
                  <c:v>0.2305049999999994</c:v>
                </c:pt>
                <c:pt idx="79">
                  <c:v>0.22887399999999836</c:v>
                </c:pt>
                <c:pt idx="80">
                  <c:v>0.2310400000000018</c:v>
                </c:pt>
                <c:pt idx="81">
                  <c:v>0.23609399999999831</c:v>
                </c:pt>
                <c:pt idx="82">
                  <c:v>0.23873500000000256</c:v>
                </c:pt>
                <c:pt idx="83">
                  <c:v>0.24057599999999929</c:v>
                </c:pt>
                <c:pt idx="84">
                  <c:v>0.24168899999999963</c:v>
                </c:pt>
                <c:pt idx="85">
                  <c:v>0.24564</c:v>
                </c:pt>
                <c:pt idx="86">
                  <c:v>0.2485080000000007</c:v>
                </c:pt>
                <c:pt idx="87">
                  <c:v>0.25167999999999757</c:v>
                </c:pt>
                <c:pt idx="88">
                  <c:v>0.25552800000000186</c:v>
                </c:pt>
                <c:pt idx="89">
                  <c:v>0.25721299999999864</c:v>
                </c:pt>
                <c:pt idx="90">
                  <c:v>0.25891199999999903</c:v>
                </c:pt>
                <c:pt idx="91">
                  <c:v>0.25702500000000017</c:v>
                </c:pt>
                <c:pt idx="92">
                  <c:v>0.25416300000000097</c:v>
                </c:pt>
                <c:pt idx="93">
                  <c:v>0.25063500000000172</c:v>
                </c:pt>
                <c:pt idx="94">
                  <c:v>0.24640199999999887</c:v>
                </c:pt>
                <c:pt idx="95">
                  <c:v>0.24533599999999925</c:v>
                </c:pt>
                <c:pt idx="96">
                  <c:v>0.2444880000000004</c:v>
                </c:pt>
                <c:pt idx="97">
                  <c:v>0.24361600000000153</c:v>
                </c:pt>
                <c:pt idx="98">
                  <c:v>0.24337599999999868</c:v>
                </c:pt>
                <c:pt idx="99">
                  <c:v>0.24449999999999944</c:v>
                </c:pt>
                <c:pt idx="100">
                  <c:v>0.2422500000000006</c:v>
                </c:pt>
                <c:pt idx="101">
                  <c:v>0.24128000000000177</c:v>
                </c:pt>
                <c:pt idx="102">
                  <c:v>0.24155399999999885</c:v>
                </c:pt>
                <c:pt idx="103">
                  <c:v>0.24303600000000003</c:v>
                </c:pt>
                <c:pt idx="104">
                  <c:v>0.24382399999999699</c:v>
                </c:pt>
                <c:pt idx="105">
                  <c:v>0.24332000000000248</c:v>
                </c:pt>
                <c:pt idx="106">
                  <c:v>0.24259199999999984</c:v>
                </c:pt>
                <c:pt idx="107">
                  <c:v>0.24462000000000067</c:v>
                </c:pt>
                <c:pt idx="108">
                  <c:v>0.24472799999999836</c:v>
                </c:pt>
                <c:pt idx="109">
                  <c:v>0.24632499999999921</c:v>
                </c:pt>
                <c:pt idx="110">
                  <c:v>0.24302000000000137</c:v>
                </c:pt>
                <c:pt idx="111">
                  <c:v>0.24278400000000225</c:v>
                </c:pt>
                <c:pt idx="112">
                  <c:v>0.24224799999999985</c:v>
                </c:pt>
                <c:pt idx="113">
                  <c:v>0.2427600000000012</c:v>
                </c:pt>
                <c:pt idx="114">
                  <c:v>0.24320599999999781</c:v>
                </c:pt>
                <c:pt idx="115">
                  <c:v>0.24316800000000011</c:v>
                </c:pt>
                <c:pt idx="116">
                  <c:v>0.24532800000000152</c:v>
                </c:pt>
                <c:pt idx="117">
                  <c:v>0.24485999999999844</c:v>
                </c:pt>
                <c:pt idx="118">
                  <c:v>0.24325200000000036</c:v>
                </c:pt>
                <c:pt idx="119">
                  <c:v>0.24286499999999719</c:v>
                </c:pt>
                <c:pt idx="120">
                  <c:v>0.24060300000000431</c:v>
                </c:pt>
                <c:pt idx="121">
                  <c:v>0.23850000000000063</c:v>
                </c:pt>
                <c:pt idx="122">
                  <c:v>0.23372999999999791</c:v>
                </c:pt>
                <c:pt idx="123">
                  <c:v>0.2313599999999999</c:v>
                </c:pt>
                <c:pt idx="124">
                  <c:v>0.22775699999999668</c:v>
                </c:pt>
                <c:pt idx="125">
                  <c:v>0.22507800000000389</c:v>
                </c:pt>
                <c:pt idx="126">
                  <c:v>0.22350399999999537</c:v>
                </c:pt>
                <c:pt idx="127">
                  <c:v>0.22230000000000272</c:v>
                </c:pt>
                <c:pt idx="128">
                  <c:v>0.22077900000000483</c:v>
                </c:pt>
                <c:pt idx="129">
                  <c:v>0.2179439999999965</c:v>
                </c:pt>
                <c:pt idx="130">
                  <c:v>0.21725999999999809</c:v>
                </c:pt>
                <c:pt idx="131">
                  <c:v>0.21382400000000074</c:v>
                </c:pt>
                <c:pt idx="132">
                  <c:v>0.20950799999999728</c:v>
                </c:pt>
                <c:pt idx="133">
                  <c:v>0.20417400000000552</c:v>
                </c:pt>
                <c:pt idx="134">
                  <c:v>0.20187999999999598</c:v>
                </c:pt>
                <c:pt idx="135">
                  <c:v>0.19825800000000426</c:v>
                </c:pt>
                <c:pt idx="136">
                  <c:v>0.19672400000000079</c:v>
                </c:pt>
                <c:pt idx="137">
                  <c:v>0.19401199999999777</c:v>
                </c:pt>
                <c:pt idx="138">
                  <c:v>0.19206699999999943</c:v>
                </c:pt>
                <c:pt idx="139">
                  <c:v>0.18844199999999636</c:v>
                </c:pt>
                <c:pt idx="140">
                  <c:v>0.18581000000000453</c:v>
                </c:pt>
                <c:pt idx="141">
                  <c:v>0.18100500000000141</c:v>
                </c:pt>
                <c:pt idx="142">
                  <c:v>0.17677799999999777</c:v>
                </c:pt>
                <c:pt idx="143">
                  <c:v>0.17332800000000004</c:v>
                </c:pt>
                <c:pt idx="144">
                  <c:v>0.17074799999999632</c:v>
                </c:pt>
                <c:pt idx="145">
                  <c:v>0.1676840000000053</c:v>
                </c:pt>
                <c:pt idx="146">
                  <c:v>0.16559999999999528</c:v>
                </c:pt>
                <c:pt idx="147">
                  <c:v>0.16235199999999822</c:v>
                </c:pt>
                <c:pt idx="148">
                  <c:v>0.16048000000000645</c:v>
                </c:pt>
                <c:pt idx="149">
                  <c:v>0.1553659999999967</c:v>
                </c:pt>
                <c:pt idx="150">
                  <c:v>0.14956199999999978</c:v>
                </c:pt>
                <c:pt idx="151">
                  <c:v>0.14575500000000161</c:v>
                </c:pt>
                <c:pt idx="152">
                  <c:v>0.13912199999999827</c:v>
                </c:pt>
                <c:pt idx="153">
                  <c:v>0.13266200000000131</c:v>
                </c:pt>
                <c:pt idx="154">
                  <c:v>0.12968999999999675</c:v>
                </c:pt>
                <c:pt idx="155">
                  <c:v>0.12421499999999981</c:v>
                </c:pt>
                <c:pt idx="156">
                  <c:v>0.11928100000000226</c:v>
                </c:pt>
                <c:pt idx="157">
                  <c:v>0.1129920000000053</c:v>
                </c:pt>
                <c:pt idx="158">
                  <c:v>0.10855999999999497</c:v>
                </c:pt>
                <c:pt idx="159">
                  <c:v>0.10392800000000381</c:v>
                </c:pt>
                <c:pt idx="160">
                  <c:v>9.7442000000000459E-2</c:v>
                </c:pt>
                <c:pt idx="161">
                  <c:v>9.3920000000002279E-2</c:v>
                </c:pt>
                <c:pt idx="162">
                  <c:v>8.8499999999998955E-2</c:v>
                </c:pt>
                <c:pt idx="163">
                  <c:v>8.2529999999995621E-2</c:v>
                </c:pt>
                <c:pt idx="164">
                  <c:v>7.9060000000003836E-2</c:v>
                </c:pt>
                <c:pt idx="165">
                  <c:v>7.3903999999994044E-2</c:v>
                </c:pt>
                <c:pt idx="166">
                  <c:v>6.8685000000003632E-2</c:v>
                </c:pt>
                <c:pt idx="167">
                  <c:v>6.5663999999998959E-2</c:v>
                </c:pt>
                <c:pt idx="168">
                  <c:v>6.0417000000002143E-2</c:v>
                </c:pt>
                <c:pt idx="169">
                  <c:v>5.6744999999997957E-2</c:v>
                </c:pt>
                <c:pt idx="170">
                  <c:v>5.1400000000001243E-2</c:v>
                </c:pt>
                <c:pt idx="171">
                  <c:v>4.8174000000003291E-2</c:v>
                </c:pt>
                <c:pt idx="172">
                  <c:v>4.2143999999999598E-2</c:v>
                </c:pt>
                <c:pt idx="173">
                  <c:v>3.7267999999995131E-2</c:v>
                </c:pt>
                <c:pt idx="174">
                  <c:v>3.0635999999998578E-2</c:v>
                </c:pt>
                <c:pt idx="175">
                  <c:v>2.5270000000001337E-2</c:v>
                </c:pt>
                <c:pt idx="176">
                  <c:v>1.994999999999688E-2</c:v>
                </c:pt>
                <c:pt idx="177">
                  <c:v>1.4662999999999635E-2</c:v>
                </c:pt>
                <c:pt idx="178">
                  <c:v>7.9920000000030834E-3</c:v>
                </c:pt>
                <c:pt idx="179">
                  <c:v>4.013999999997922E-3</c:v>
                </c:pt>
                <c:pt idx="180">
                  <c:v>-4.0289999999979136E-3</c:v>
                </c:pt>
                <c:pt idx="181">
                  <c:v>-8.0880000000031205E-3</c:v>
                </c:pt>
                <c:pt idx="182">
                  <c:v>-1.4893999999999628E-2</c:v>
                </c:pt>
                <c:pt idx="183">
                  <c:v>-2.0414999999996807E-2</c:v>
                </c:pt>
                <c:pt idx="184">
                  <c:v>-2.5916000000001368E-2</c:v>
                </c:pt>
                <c:pt idx="185">
                  <c:v>-3.1348999999998545E-2</c:v>
                </c:pt>
                <c:pt idx="186">
                  <c:v>-3.8107999999995021E-2</c:v>
                </c:pt>
                <c:pt idx="187">
                  <c:v>-4.3359999999999586E-2</c:v>
                </c:pt>
                <c:pt idx="188">
                  <c:v>-4.9913000000003406E-2</c:v>
                </c:pt>
                <c:pt idx="189">
                  <c:v>-5.3760000000001307E-2</c:v>
                </c:pt>
                <c:pt idx="190">
                  <c:v>-6.0209999999997835E-2</c:v>
                </c:pt>
                <c:pt idx="191">
                  <c:v>-6.5023000000002301E-2</c:v>
                </c:pt>
                <c:pt idx="192">
                  <c:v>-7.1117999999998877E-2</c:v>
                </c:pt>
                <c:pt idx="193">
                  <c:v>-7.4499000000003937E-2</c:v>
                </c:pt>
                <c:pt idx="194">
                  <c:v>-8.0475999999993511E-2</c:v>
                </c:pt>
                <c:pt idx="195">
                  <c:v>-8.6095000000004168E-2</c:v>
                </c:pt>
                <c:pt idx="196">
                  <c:v>-8.8479999999995299E-2</c:v>
                </c:pt>
                <c:pt idx="197">
                  <c:v>-9.3524999999998901E-2</c:v>
                </c:pt>
                <c:pt idx="198">
                  <c:v>-9.9200000000002411E-2</c:v>
                </c:pt>
                <c:pt idx="199">
                  <c:v>-0.1031690000000005</c:v>
                </c:pt>
                <c:pt idx="200">
                  <c:v>-0.11017600000000403</c:v>
                </c:pt>
                <c:pt idx="201">
                  <c:v>-0.11674799999999456</c:v>
                </c:pt>
                <c:pt idx="202">
                  <c:v>-0.12432000000000583</c:v>
                </c:pt>
                <c:pt idx="203">
                  <c:v>-0.13443100000000255</c:v>
                </c:pt>
                <c:pt idx="204">
                  <c:v>-0.1436399999999998</c:v>
                </c:pt>
                <c:pt idx="205">
                  <c:v>-0.15410999999999614</c:v>
                </c:pt>
                <c:pt idx="206">
                  <c:v>-0.16136400000000159</c:v>
                </c:pt>
                <c:pt idx="207">
                  <c:v>-0.17109999999999786</c:v>
                </c:pt>
                <c:pt idx="208">
                  <c:v>-0.18117900000000201</c:v>
                </c:pt>
                <c:pt idx="209">
                  <c:v>-0.18799199999999971</c:v>
                </c:pt>
                <c:pt idx="210">
                  <c:v>-0.19715499999999581</c:v>
                </c:pt>
                <c:pt idx="211">
                  <c:v>-0.20590400000000827</c:v>
                </c:pt>
                <c:pt idx="212">
                  <c:v>-0.21169699999999772</c:v>
                </c:pt>
                <c:pt idx="213">
                  <c:v>-0.22075199999999373</c:v>
                </c:pt>
                <c:pt idx="214">
                  <c:v>-0.2279200000000072</c:v>
                </c:pt>
                <c:pt idx="215">
                  <c:v>-0.23546699999999487</c:v>
                </c:pt>
                <c:pt idx="216">
                  <c:v>-0.24099500000000004</c:v>
                </c:pt>
                <c:pt idx="217">
                  <c:v>-0.24600799999999687</c:v>
                </c:pt>
                <c:pt idx="218">
                  <c:v>-0.25212000000000201</c:v>
                </c:pt>
                <c:pt idx="219">
                  <c:v>-0.25993000000000632</c:v>
                </c:pt>
                <c:pt idx="220">
                  <c:v>-0.26604599999999484</c:v>
                </c:pt>
                <c:pt idx="221">
                  <c:v>-0.27440699999999918</c:v>
                </c:pt>
                <c:pt idx="222">
                  <c:v>-0.27973399999999682</c:v>
                </c:pt>
                <c:pt idx="223">
                  <c:v>-0.28723200000000115</c:v>
                </c:pt>
                <c:pt idx="224">
                  <c:v>-0.2933760000000063</c:v>
                </c:pt>
                <c:pt idx="225">
                  <c:v>-0.29929199999999401</c:v>
                </c:pt>
                <c:pt idx="226">
                  <c:v>-0.30128600000000816</c:v>
                </c:pt>
                <c:pt idx="227">
                  <c:v>-0.30722399999999606</c:v>
                </c:pt>
                <c:pt idx="228">
                  <c:v>-0.3113760000000011</c:v>
                </c:pt>
                <c:pt idx="229">
                  <c:v>-0.32056499999999721</c:v>
                </c:pt>
                <c:pt idx="230">
                  <c:v>-0.32572799999999485</c:v>
                </c:pt>
                <c:pt idx="231">
                  <c:v>-0.33547800000000733</c:v>
                </c:pt>
                <c:pt idx="232">
                  <c:v>-0.34762500000000424</c:v>
                </c:pt>
                <c:pt idx="233">
                  <c:v>-0.35059899999999278</c:v>
                </c:pt>
                <c:pt idx="234">
                  <c:v>-0.36511100000000635</c:v>
                </c:pt>
                <c:pt idx="235">
                  <c:v>-0.37422299999999453</c:v>
                </c:pt>
                <c:pt idx="236">
                  <c:v>-0.38463599999999981</c:v>
                </c:pt>
                <c:pt idx="237">
                  <c:v>-0.40179999999999644</c:v>
                </c:pt>
                <c:pt idx="238">
                  <c:v>-0.42000000000000109</c:v>
                </c:pt>
                <c:pt idx="239">
                  <c:v>-0.42832900000000768</c:v>
                </c:pt>
                <c:pt idx="240">
                  <c:v>-0.43510099999999496</c:v>
                </c:pt>
                <c:pt idx="241">
                  <c:v>-0.45074700000000067</c:v>
                </c:pt>
                <c:pt idx="242">
                  <c:v>-0.46295499999999706</c:v>
                </c:pt>
                <c:pt idx="243">
                  <c:v>-0.47155700000000289</c:v>
                </c:pt>
                <c:pt idx="244">
                  <c:v>-0.47681600000000018</c:v>
                </c:pt>
                <c:pt idx="245">
                  <c:v>-0.49084399999999562</c:v>
                </c:pt>
                <c:pt idx="246">
                  <c:v>-0.50092000000000247</c:v>
                </c:pt>
                <c:pt idx="247">
                  <c:v>-0.51647499999999968</c:v>
                </c:pt>
                <c:pt idx="248">
                  <c:v>-0.54057600000000505</c:v>
                </c:pt>
                <c:pt idx="249">
                  <c:v>-0.55825000000000313</c:v>
                </c:pt>
                <c:pt idx="250">
                  <c:v>-0.57583999999999813</c:v>
                </c:pt>
                <c:pt idx="251">
                  <c:v>-0.58241699999999608</c:v>
                </c:pt>
                <c:pt idx="252">
                  <c:v>-0.59343000000000168</c:v>
                </c:pt>
                <c:pt idx="253">
                  <c:v>-0.60404799999999959</c:v>
                </c:pt>
                <c:pt idx="254">
                  <c:v>-0.62216000000000637</c:v>
                </c:pt>
                <c:pt idx="255">
                  <c:v>-0.63972699999999216</c:v>
                </c:pt>
                <c:pt idx="256">
                  <c:v>-0.65500400000000003</c:v>
                </c:pt>
                <c:pt idx="257">
                  <c:v>-0.66506599999999683</c:v>
                </c:pt>
                <c:pt idx="258">
                  <c:v>-0.67072000000000498</c:v>
                </c:pt>
                <c:pt idx="259">
                  <c:v>-0.67959200000000164</c:v>
                </c:pt>
                <c:pt idx="260">
                  <c:v>-0.69144599999999845</c:v>
                </c:pt>
                <c:pt idx="261">
                  <c:v>-0.70519999999999616</c:v>
                </c:pt>
                <c:pt idx="262">
                  <c:v>-0.72455900000000451</c:v>
                </c:pt>
                <c:pt idx="263">
                  <c:v>-0.74682400000000126</c:v>
                </c:pt>
                <c:pt idx="264">
                  <c:v>-0.76768599999999765</c:v>
                </c:pt>
                <c:pt idx="265">
                  <c:v>-0.78348399999999641</c:v>
                </c:pt>
                <c:pt idx="266">
                  <c:v>-0.80441900000000544</c:v>
                </c:pt>
                <c:pt idx="267">
                  <c:v>-0.8242290000000031</c:v>
                </c:pt>
                <c:pt idx="268">
                  <c:v>-0.84628500000000051</c:v>
                </c:pt>
                <c:pt idx="269">
                  <c:v>-0.87313199999999669</c:v>
                </c:pt>
                <c:pt idx="270">
                  <c:v>-0.89762799999999532</c:v>
                </c:pt>
                <c:pt idx="271">
                  <c:v>-0.92488500000000673</c:v>
                </c:pt>
                <c:pt idx="272">
                  <c:v>-0.94828799999999092</c:v>
                </c:pt>
                <c:pt idx="273">
                  <c:v>-0.97031400000000279</c:v>
                </c:pt>
                <c:pt idx="274">
                  <c:v>-0.99110399999999998</c:v>
                </c:pt>
                <c:pt idx="275">
                  <c:v>-1.0070969999999986</c:v>
                </c:pt>
                <c:pt idx="276">
                  <c:v>-1.024595999999997</c:v>
                </c:pt>
                <c:pt idx="277">
                  <c:v>-1.0446900000000112</c:v>
                </c:pt>
                <c:pt idx="278">
                  <c:v>-1.0728919999999922</c:v>
                </c:pt>
                <c:pt idx="279">
                  <c:v>-1.0978010000000085</c:v>
                </c:pt>
                <c:pt idx="280">
                  <c:v>-1.1212659999999919</c:v>
                </c:pt>
                <c:pt idx="281">
                  <c:v>-1.1496209999999971</c:v>
                </c:pt>
                <c:pt idx="282">
                  <c:v>-1.1660019999999987</c:v>
                </c:pt>
                <c:pt idx="283">
                  <c:v>-1.1895510000000058</c:v>
                </c:pt>
                <c:pt idx="284">
                  <c:v>-1.2153960000000041</c:v>
                </c:pt>
                <c:pt idx="285">
                  <c:v>-1.2389189999999968</c:v>
                </c:pt>
                <c:pt idx="286">
                  <c:v>-1.2675959999999968</c:v>
                </c:pt>
                <c:pt idx="287">
                  <c:v>-1.2977249999999967</c:v>
                </c:pt>
                <c:pt idx="288">
                  <c:v>-1.3282169999999967</c:v>
                </c:pt>
                <c:pt idx="289">
                  <c:v>-1.3546040000000086</c:v>
                </c:pt>
                <c:pt idx="290">
                  <c:v>-1.3835639999999985</c:v>
                </c:pt>
                <c:pt idx="291">
                  <c:v>-1.4090400000000025</c:v>
                </c:pt>
                <c:pt idx="292">
                  <c:v>-1.4493600000000024</c:v>
                </c:pt>
                <c:pt idx="293">
                  <c:v>-1.4848239999999935</c:v>
                </c:pt>
                <c:pt idx="294">
                  <c:v>-1.5093960000000093</c:v>
                </c:pt>
                <c:pt idx="295">
                  <c:v>-1.5368519999999999</c:v>
                </c:pt>
                <c:pt idx="296">
                  <c:v>-1.5678659999999924</c:v>
                </c:pt>
                <c:pt idx="297">
                  <c:v>-1.6117980000000069</c:v>
                </c:pt>
                <c:pt idx="298">
                  <c:v>-1.6528589999999992</c:v>
                </c:pt>
                <c:pt idx="299">
                  <c:v>-1.6853210000000043</c:v>
                </c:pt>
                <c:pt idx="300">
                  <c:v>-1.7138329999999962</c:v>
                </c:pt>
                <c:pt idx="301">
                  <c:v>-1.7430479999999902</c:v>
                </c:pt>
                <c:pt idx="302">
                  <c:v>-1.7890019999999953</c:v>
                </c:pt>
                <c:pt idx="303">
                  <c:v>-1.8380400000000008</c:v>
                </c:pt>
                <c:pt idx="304">
                  <c:v>-1.8740570000000094</c:v>
                </c:pt>
                <c:pt idx="305">
                  <c:v>-1.9071400000000029</c:v>
                </c:pt>
                <c:pt idx="306">
                  <c:v>-1.9460099999999994</c:v>
                </c:pt>
                <c:pt idx="307">
                  <c:v>-2.0080159999999889</c:v>
                </c:pt>
                <c:pt idx="308">
                  <c:v>-2.0502720000000019</c:v>
                </c:pt>
                <c:pt idx="309">
                  <c:v>-2.0942040000000119</c:v>
                </c:pt>
                <c:pt idx="310">
                  <c:v>-2.1337269999999897</c:v>
                </c:pt>
                <c:pt idx="311">
                  <c:v>-2.1844980000000098</c:v>
                </c:pt>
                <c:pt idx="312">
                  <c:v>-2.2183109999999897</c:v>
                </c:pt>
                <c:pt idx="313">
                  <c:v>-2.2683780000000007</c:v>
                </c:pt>
                <c:pt idx="314">
                  <c:v>-2.2999410000000102</c:v>
                </c:pt>
                <c:pt idx="315">
                  <c:v>-2.3403599999999951</c:v>
                </c:pt>
                <c:pt idx="316">
                  <c:v>-2.3833040000000052</c:v>
                </c:pt>
                <c:pt idx="317">
                  <c:v>-2.4407999999999883</c:v>
                </c:pt>
                <c:pt idx="318">
                  <c:v>-2.4722879999999989</c:v>
                </c:pt>
                <c:pt idx="319">
                  <c:v>-2.5249500000000173</c:v>
                </c:pt>
                <c:pt idx="320">
                  <c:v>-2.5828529999999961</c:v>
                </c:pt>
                <c:pt idx="321">
                  <c:v>-2.6317599999999945</c:v>
                </c:pt>
                <c:pt idx="322">
                  <c:v>-2.6778659999999932</c:v>
                </c:pt>
                <c:pt idx="323">
                  <c:v>-2.7167470000000118</c:v>
                </c:pt>
                <c:pt idx="324">
                  <c:v>-2.758895999999996</c:v>
                </c:pt>
                <c:pt idx="325">
                  <c:v>-2.8157160000000001</c:v>
                </c:pt>
                <c:pt idx="326">
                  <c:v>-2.8425599999999887</c:v>
                </c:pt>
                <c:pt idx="327">
                  <c:v>-2.87334500000002</c:v>
                </c:pt>
                <c:pt idx="328">
                  <c:v>-2.9192919999999916</c:v>
                </c:pt>
                <c:pt idx="329">
                  <c:v>-2.9361720000000031</c:v>
                </c:pt>
                <c:pt idx="330">
                  <c:v>-2.9762639999999903</c:v>
                </c:pt>
                <c:pt idx="331">
                  <c:v>-2.9883000000000148</c:v>
                </c:pt>
                <c:pt idx="332">
                  <c:v>-3.0216479999999812</c:v>
                </c:pt>
                <c:pt idx="333">
                  <c:v>-3.0450289999999942</c:v>
                </c:pt>
                <c:pt idx="334">
                  <c:v>-3.044560000000009</c:v>
                </c:pt>
                <c:pt idx="335">
                  <c:v>-3.0628640000000158</c:v>
                </c:pt>
                <c:pt idx="336">
                  <c:v>-3.053957999999986</c:v>
                </c:pt>
                <c:pt idx="337">
                  <c:v>-3.0589800000000134</c:v>
                </c:pt>
                <c:pt idx="338">
                  <c:v>-3.0417429999999808</c:v>
                </c:pt>
                <c:pt idx="339">
                  <c:v>-3.0089280000000103</c:v>
                </c:pt>
                <c:pt idx="340">
                  <c:v>-2.9823840000000015</c:v>
                </c:pt>
                <c:pt idx="341">
                  <c:v>-2.9442280000000074</c:v>
                </c:pt>
                <c:pt idx="342">
                  <c:v>-2.8795259999999945</c:v>
                </c:pt>
                <c:pt idx="343">
                  <c:v>-2.8077159999999992</c:v>
                </c:pt>
                <c:pt idx="344">
                  <c:v>-2.7447599999999892</c:v>
                </c:pt>
                <c:pt idx="345">
                  <c:v>-2.6689470000000104</c:v>
                </c:pt>
                <c:pt idx="346">
                  <c:v>-2.5322959999999921</c:v>
                </c:pt>
                <c:pt idx="347">
                  <c:v>-2.4501960000000187</c:v>
                </c:pt>
                <c:pt idx="348">
                  <c:v>-2.2894359999999825</c:v>
                </c:pt>
                <c:pt idx="349">
                  <c:v>-2.167260000000006</c:v>
                </c:pt>
                <c:pt idx="350">
                  <c:v>-2.0351999999999943</c:v>
                </c:pt>
                <c:pt idx="351">
                  <c:v>-1.8291240000000106</c:v>
                </c:pt>
                <c:pt idx="352">
                  <c:v>-1.6759539999999791</c:v>
                </c:pt>
                <c:pt idx="353">
                  <c:v>-1.4818050000000202</c:v>
                </c:pt>
                <c:pt idx="354">
                  <c:v>-1.2761110000000029</c:v>
                </c:pt>
                <c:pt idx="355">
                  <c:v>-1.0926719999999894</c:v>
                </c:pt>
                <c:pt idx="356">
                  <c:v>-0.8389439999999867</c:v>
                </c:pt>
                <c:pt idx="357">
                  <c:v>-0.63710000000001543</c:v>
                </c:pt>
                <c:pt idx="358">
                  <c:v>-0.3931679999999963</c:v>
                </c:pt>
                <c:pt idx="359">
                  <c:v>-0.1352159999999987</c:v>
                </c:pt>
                <c:pt idx="360">
                  <c:v>0.13991599999999865</c:v>
                </c:pt>
                <c:pt idx="361">
                  <c:v>0.43615199999999577</c:v>
                </c:pt>
                <c:pt idx="362">
                  <c:v>0.75932000000001842</c:v>
                </c:pt>
                <c:pt idx="363">
                  <c:v>1.0731959999999829</c:v>
                </c:pt>
                <c:pt idx="364">
                  <c:v>1.5011279999999856</c:v>
                </c:pt>
                <c:pt idx="365">
                  <c:v>1.8851630000000041</c:v>
                </c:pt>
                <c:pt idx="366">
                  <c:v>2.3501310000000322</c:v>
                </c:pt>
                <c:pt idx="367">
                  <c:v>2.8544789999999645</c:v>
                </c:pt>
                <c:pt idx="368">
                  <c:v>3.3493020000000193</c:v>
                </c:pt>
                <c:pt idx="369">
                  <c:v>3.9809249999999889</c:v>
                </c:pt>
                <c:pt idx="370">
                  <c:v>4.5391920000000132</c:v>
                </c:pt>
                <c:pt idx="371">
                  <c:v>5.1197249999999608</c:v>
                </c:pt>
                <c:pt idx="372">
                  <c:v>5.8342340000000448</c:v>
                </c:pt>
                <c:pt idx="373">
                  <c:v>6.3786319999999801</c:v>
                </c:pt>
                <c:pt idx="374">
                  <c:v>7.1049880000000281</c:v>
                </c:pt>
                <c:pt idx="375">
                  <c:v>7.6936799999999694</c:v>
                </c:pt>
                <c:pt idx="376">
                  <c:v>8.2609689999999976</c:v>
                </c:pt>
                <c:pt idx="377">
                  <c:v>8.7966979999999833</c:v>
                </c:pt>
                <c:pt idx="378">
                  <c:v>9.3636220000000225</c:v>
                </c:pt>
                <c:pt idx="379">
                  <c:v>9.8256560000000057</c:v>
                </c:pt>
                <c:pt idx="380">
                  <c:v>10.239684000000036</c:v>
                </c:pt>
                <c:pt idx="381">
                  <c:v>10.609180999999932</c:v>
                </c:pt>
                <c:pt idx="382">
                  <c:v>10.925560000000047</c:v>
                </c:pt>
                <c:pt idx="383">
                  <c:v>11.197196999999946</c:v>
                </c:pt>
                <c:pt idx="384">
                  <c:v>11.420512000000059</c:v>
                </c:pt>
                <c:pt idx="385">
                  <c:v>11.540410000000033</c:v>
                </c:pt>
                <c:pt idx="386">
                  <c:v>11.674416999999979</c:v>
                </c:pt>
                <c:pt idx="387">
                  <c:v>11.777327999999926</c:v>
                </c:pt>
                <c:pt idx="388">
                  <c:v>11.783310000000059</c:v>
                </c:pt>
                <c:pt idx="389">
                  <c:v>11.767895999999961</c:v>
                </c:pt>
                <c:pt idx="390">
                  <c:v>11.720046000000012</c:v>
                </c:pt>
                <c:pt idx="391">
                  <c:v>11.713120999999965</c:v>
                </c:pt>
                <c:pt idx="392">
                  <c:v>11.628270000000082</c:v>
                </c:pt>
                <c:pt idx="393">
                  <c:v>11.490479999999955</c:v>
                </c:pt>
                <c:pt idx="394">
                  <c:v>11.381682000000001</c:v>
                </c:pt>
                <c:pt idx="395">
                  <c:v>11.267927999999984</c:v>
                </c:pt>
                <c:pt idx="396">
                  <c:v>11.097260000000047</c:v>
                </c:pt>
                <c:pt idx="397">
                  <c:v>10.970781999999973</c:v>
                </c:pt>
                <c:pt idx="398">
                  <c:v>10.797183999999977</c:v>
                </c:pt>
                <c:pt idx="399">
                  <c:v>10.624340999999983</c:v>
                </c:pt>
                <c:pt idx="400">
                  <c:v>10.487889000000072</c:v>
                </c:pt>
                <c:pt idx="401">
                  <c:v>10.276578999999995</c:v>
                </c:pt>
                <c:pt idx="402">
                  <c:v>10.104479999999951</c:v>
                </c:pt>
                <c:pt idx="403">
                  <c:v>9.8973400000000211</c:v>
                </c:pt>
                <c:pt idx="404">
                  <c:v>9.7291259999999795</c:v>
                </c:pt>
                <c:pt idx="405">
                  <c:v>9.5248440000000425</c:v>
                </c:pt>
                <c:pt idx="406">
                  <c:v>9.3599280000000036</c:v>
                </c:pt>
                <c:pt idx="407">
                  <c:v>9.1331129999999572</c:v>
                </c:pt>
                <c:pt idx="408">
                  <c:v>8.9810280000000393</c:v>
                </c:pt>
                <c:pt idx="409">
                  <c:v>8.7694879999999582</c:v>
                </c:pt>
                <c:pt idx="410">
                  <c:v>8.600874000000049</c:v>
                </c:pt>
                <c:pt idx="411">
                  <c:v>8.408448000000007</c:v>
                </c:pt>
                <c:pt idx="412">
                  <c:v>8.2541199999999559</c:v>
                </c:pt>
                <c:pt idx="413">
                  <c:v>8.0556299999999972</c:v>
                </c:pt>
                <c:pt idx="414">
                  <c:v>7.9147980000000127</c:v>
                </c:pt>
                <c:pt idx="415">
                  <c:v>7.7567290000000391</c:v>
                </c:pt>
                <c:pt idx="416">
                  <c:v>7.6027400000000034</c:v>
                </c:pt>
                <c:pt idx="417">
                  <c:v>7.4333699999999805</c:v>
                </c:pt>
                <c:pt idx="418">
                  <c:v>7.2635599999999592</c:v>
                </c:pt>
                <c:pt idx="419">
                  <c:v>7.1252979999999839</c:v>
                </c:pt>
                <c:pt idx="420">
                  <c:v>6.9674360000000171</c:v>
                </c:pt>
                <c:pt idx="421">
                  <c:v>6.8125589999999976</c:v>
                </c:pt>
                <c:pt idx="422">
                  <c:v>6.6618160000000293</c:v>
                </c:pt>
                <c:pt idx="423">
                  <c:v>6.4976699999999692</c:v>
                </c:pt>
                <c:pt idx="424">
                  <c:v>6.3595839999999999</c:v>
                </c:pt>
                <c:pt idx="425">
                  <c:v>6.208944000000038</c:v>
                </c:pt>
                <c:pt idx="426">
                  <c:v>6.0828959999999732</c:v>
                </c:pt>
                <c:pt idx="427">
                  <c:v>5.9439600000000103</c:v>
                </c:pt>
                <c:pt idx="428">
                  <c:v>5.792040000000009</c:v>
                </c:pt>
                <c:pt idx="429">
                  <c:v>5.6801419999999938</c:v>
                </c:pt>
                <c:pt idx="430">
                  <c:v>5.542220000000035</c:v>
                </c:pt>
                <c:pt idx="431">
                  <c:v>5.4243089999999858</c:v>
                </c:pt>
                <c:pt idx="432">
                  <c:v>5.2958069999999866</c:v>
                </c:pt>
                <c:pt idx="433">
                  <c:v>5.1720239999999871</c:v>
                </c:pt>
                <c:pt idx="434">
                  <c:v>5.0544119999999868</c:v>
                </c:pt>
                <c:pt idx="435">
                  <c:v>4.9562240000000175</c:v>
                </c:pt>
                <c:pt idx="436">
                  <c:v>4.8344340000000239</c:v>
                </c:pt>
                <c:pt idx="437">
                  <c:v>4.7168599999999943</c:v>
                </c:pt>
                <c:pt idx="438">
                  <c:v>4.6289759999999882</c:v>
                </c:pt>
                <c:pt idx="439">
                  <c:v>4.5096119999999678</c:v>
                </c:pt>
                <c:pt idx="440">
                  <c:v>4.4190010000000344</c:v>
                </c:pt>
                <c:pt idx="441">
                  <c:v>4.3291119999999683</c:v>
                </c:pt>
                <c:pt idx="442">
                  <c:v>4.2186090000000451</c:v>
                </c:pt>
                <c:pt idx="443">
                  <c:v>4.1241599999999874</c:v>
                </c:pt>
                <c:pt idx="444">
                  <c:v>4.0308869999999937</c:v>
                </c:pt>
                <c:pt idx="445">
                  <c:v>3.9402079999999997</c:v>
                </c:pt>
                <c:pt idx="446">
                  <c:v>3.8423160000000109</c:v>
                </c:pt>
                <c:pt idx="447">
                  <c:v>3.7498559999999639</c:v>
                </c:pt>
                <c:pt idx="448">
                  <c:v>3.6742680000000267</c:v>
                </c:pt>
                <c:pt idx="449">
                  <c:v>3.5922569999999809</c:v>
                </c:pt>
                <c:pt idx="450">
                  <c:v>3.5262839999999867</c:v>
                </c:pt>
                <c:pt idx="451">
                  <c:v>3.4410300000000027</c:v>
                </c:pt>
                <c:pt idx="452">
                  <c:v>3.3641440000000125</c:v>
                </c:pt>
                <c:pt idx="453">
                  <c:v>3.2882630000000228</c:v>
                </c:pt>
                <c:pt idx="454">
                  <c:v>3.2059299999999853</c:v>
                </c:pt>
                <c:pt idx="455">
                  <c:v>3.1442099999999904</c:v>
                </c:pt>
                <c:pt idx="456">
                  <c:v>3.0647840000000048</c:v>
                </c:pt>
                <c:pt idx="457">
                  <c:v>2.9856200000000186</c:v>
                </c:pt>
                <c:pt idx="458">
                  <c:v>2.912311999999984</c:v>
                </c:pt>
                <c:pt idx="459">
                  <c:v>2.8557599999999934</c:v>
                </c:pt>
                <c:pt idx="460">
                  <c:v>2.796534000000007</c:v>
                </c:pt>
                <c:pt idx="461">
                  <c:v>2.7366400000000199</c:v>
                </c:pt>
                <c:pt idx="462">
                  <c:v>2.6764309999999871</c:v>
                </c:pt>
                <c:pt idx="463">
                  <c:v>2.6181320000000001</c:v>
                </c:pt>
                <c:pt idx="464">
                  <c:v>2.5610849999999683</c:v>
                </c:pt>
                <c:pt idx="465">
                  <c:v>2.5037320000000256</c:v>
                </c:pt>
                <c:pt idx="466">
                  <c:v>2.4374719999999988</c:v>
                </c:pt>
                <c:pt idx="467">
                  <c:v>2.3876120000000065</c:v>
                </c:pt>
                <c:pt idx="468">
                  <c:v>2.3157089999999845</c:v>
                </c:pt>
                <c:pt idx="469">
                  <c:v>2.2679599999999924</c:v>
                </c:pt>
                <c:pt idx="470">
                  <c:v>2.1996500000000125</c:v>
                </c:pt>
                <c:pt idx="471">
                  <c:v>2.1556800000000198</c:v>
                </c:pt>
                <c:pt idx="472">
                  <c:v>2.0910869999999986</c:v>
                </c:pt>
                <c:pt idx="473">
                  <c:v>2.0434400000000101</c:v>
                </c:pt>
                <c:pt idx="474">
                  <c:v>1.998277999999982</c:v>
                </c:pt>
                <c:pt idx="475">
                  <c:v>1.9412640000000008</c:v>
                </c:pt>
                <c:pt idx="476">
                  <c:v>1.8980640000000117</c:v>
                </c:pt>
                <c:pt idx="477">
                  <c:v>1.8496999999999881</c:v>
                </c:pt>
                <c:pt idx="478">
                  <c:v>1.8032490000000025</c:v>
                </c:pt>
                <c:pt idx="479">
                  <c:v>1.7581369999999796</c:v>
                </c:pt>
                <c:pt idx="480">
                  <c:v>1.7138220000000306</c:v>
                </c:pt>
                <c:pt idx="481">
                  <c:v>1.6770000000000045</c:v>
                </c:pt>
                <c:pt idx="482">
                  <c:v>1.6275349999999855</c:v>
                </c:pt>
                <c:pt idx="483">
                  <c:v>1.5843339999999992</c:v>
                </c:pt>
                <c:pt idx="484">
                  <c:v>1.5414479999999775</c:v>
                </c:pt>
                <c:pt idx="485">
                  <c:v>1.5016850000000259</c:v>
                </c:pt>
                <c:pt idx="486">
                  <c:v>1.4633099999999697</c:v>
                </c:pt>
                <c:pt idx="487">
                  <c:v>1.4253750000000174</c:v>
                </c:pt>
                <c:pt idx="488">
                  <c:v>1.3861120000000302</c:v>
                </c:pt>
                <c:pt idx="489">
                  <c:v>1.3402799999999788</c:v>
                </c:pt>
                <c:pt idx="490">
                  <c:v>1.3067549999999886</c:v>
                </c:pt>
                <c:pt idx="491">
                  <c:v>1.2619360000000044</c:v>
                </c:pt>
                <c:pt idx="492">
                  <c:v>1.2242039999999843</c:v>
                </c:pt>
                <c:pt idx="493">
                  <c:v>1.1804680000000318</c:v>
                </c:pt>
                <c:pt idx="494">
                  <c:v>1.1493439999999771</c:v>
                </c:pt>
                <c:pt idx="495">
                  <c:v>1.1074180000000238</c:v>
                </c:pt>
                <c:pt idx="496">
                  <c:v>1.0728190000000044</c:v>
                </c:pt>
                <c:pt idx="497">
                  <c:v>1.0332139999999881</c:v>
                </c:pt>
                <c:pt idx="498">
                  <c:v>1.0050849999999971</c:v>
                </c:pt>
                <c:pt idx="499">
                  <c:v>0.96587399999998136</c:v>
                </c:pt>
                <c:pt idx="500">
                  <c:v>0.93364000000002267</c:v>
                </c:pt>
                <c:pt idx="501">
                  <c:v>0.89677500000000709</c:v>
                </c:pt>
                <c:pt idx="502">
                  <c:v>0.86617999999998896</c:v>
                </c:pt>
                <c:pt idx="503">
                  <c:v>0.83539700000000017</c:v>
                </c:pt>
                <c:pt idx="504">
                  <c:v>0.8052389999999825</c:v>
                </c:pt>
                <c:pt idx="505">
                  <c:v>0.77093200000002426</c:v>
                </c:pt>
                <c:pt idx="506">
                  <c:v>0.74159999999997905</c:v>
                </c:pt>
                <c:pt idx="507">
                  <c:v>0.70723199999999231</c:v>
                </c:pt>
                <c:pt idx="508">
                  <c:v>0.68326400000002752</c:v>
                </c:pt>
                <c:pt idx="509">
                  <c:v>0.64884299999998629</c:v>
                </c:pt>
                <c:pt idx="510">
                  <c:v>0.61424999999999907</c:v>
                </c:pt>
                <c:pt idx="511">
                  <c:v>0.59052300000000657</c:v>
                </c:pt>
                <c:pt idx="512">
                  <c:v>0.55743199999999304</c:v>
                </c:pt>
                <c:pt idx="513">
                  <c:v>0.52533700000000516</c:v>
                </c:pt>
                <c:pt idx="514">
                  <c:v>0.50379999999998737</c:v>
                </c:pt>
                <c:pt idx="515">
                  <c:v>0.47375999999999924</c:v>
                </c:pt>
                <c:pt idx="516">
                  <c:v>0.4481370000000085</c:v>
                </c:pt>
                <c:pt idx="517">
                  <c:v>0.41904000000001967</c:v>
                </c:pt>
                <c:pt idx="518">
                  <c:v>0.39523199999998165</c:v>
                </c:pt>
                <c:pt idx="519">
                  <c:v>0.3714480000000136</c:v>
                </c:pt>
                <c:pt idx="520">
                  <c:v>0.34303900000000159</c:v>
                </c:pt>
                <c:pt idx="521">
                  <c:v>0.32344000000000789</c:v>
                </c:pt>
                <c:pt idx="522">
                  <c:v>0.29654999999999648</c:v>
                </c:pt>
                <c:pt idx="523">
                  <c:v>0.27040999999998561</c:v>
                </c:pt>
                <c:pt idx="524">
                  <c:v>0.25238900000001224</c:v>
                </c:pt>
                <c:pt idx="525">
                  <c:v>0.22797399999998161</c:v>
                </c:pt>
                <c:pt idx="526">
                  <c:v>0.20485800000001084</c:v>
                </c:pt>
                <c:pt idx="527">
                  <c:v>0.190295999999997</c:v>
                </c:pt>
                <c:pt idx="528">
                  <c:v>0.16958900000000598</c:v>
                </c:pt>
                <c:pt idx="529">
                  <c:v>0.1532249999999945</c:v>
                </c:pt>
                <c:pt idx="530">
                  <c:v>0.13392000000000326</c:v>
                </c:pt>
                <c:pt idx="531">
                  <c:v>0.12132300000000829</c:v>
                </c:pt>
                <c:pt idx="532">
                  <c:v>0.10255999999999901</c:v>
                </c:pt>
                <c:pt idx="533">
                  <c:v>8.758399999998856E-2</c:v>
                </c:pt>
                <c:pt idx="534">
                  <c:v>7.0333999999996732E-2</c:v>
                </c:pt>
                <c:pt idx="535">
                  <c:v>5.6867000000003005E-2</c:v>
                </c:pt>
                <c:pt idx="536">
                  <c:v>4.4069999999993108E-2</c:v>
                </c:pt>
                <c:pt idx="537">
                  <c:v>3.1778999999999204E-2</c:v>
                </c:pt>
                <c:pt idx="538">
                  <c:v>1.7034000000006572E-2</c:v>
                </c:pt>
                <c:pt idx="539">
                  <c:v>8.3819999999956603E-3</c:v>
                </c:pt>
                <c:pt idx="540">
                  <c:v>-8.2499999999957278E-3</c:v>
                </c:pt>
                <c:pt idx="541">
                  <c:v>-1.6278000000006277E-2</c:v>
                </c:pt>
                <c:pt idx="542">
                  <c:v>-2.9413999999999267E-2</c:v>
                </c:pt>
                <c:pt idx="543">
                  <c:v>-3.9494999999993827E-2</c:v>
                </c:pt>
                <c:pt idx="544">
                  <c:v>-4.9153000000002604E-2</c:v>
                </c:pt>
                <c:pt idx="545">
                  <c:v>-5.8396999999997298E-2</c:v>
                </c:pt>
                <c:pt idx="546">
                  <c:v>-6.9635999999990914E-2</c:v>
                </c:pt>
                <c:pt idx="547">
                  <c:v>-7.7791999999999251E-2</c:v>
                </c:pt>
                <c:pt idx="548">
                  <c:v>-8.7875000000006004E-2</c:v>
                </c:pt>
                <c:pt idx="549">
                  <c:v>-9.2760000000002257E-2</c:v>
                </c:pt>
                <c:pt idx="550">
                  <c:v>-0.10205999999999632</c:v>
                </c:pt>
                <c:pt idx="551">
                  <c:v>-0.10892700000000385</c:v>
                </c:pt>
                <c:pt idx="552">
                  <c:v>-0.11761199999999813</c:v>
                </c:pt>
                <c:pt idx="553">
                  <c:v>-0.12129600000000641</c:v>
                </c:pt>
                <c:pt idx="554">
                  <c:v>-0.12858799999998963</c:v>
                </c:pt>
                <c:pt idx="555">
                  <c:v>-0.13527300000000658</c:v>
                </c:pt>
                <c:pt idx="556">
                  <c:v>-0.13733999999999269</c:v>
                </c:pt>
                <c:pt idx="557">
                  <c:v>-0.14332499999999831</c:v>
                </c:pt>
                <c:pt idx="558">
                  <c:v>-0.14928000000000363</c:v>
                </c:pt>
                <c:pt idx="559">
                  <c:v>-0.15172400000000072</c:v>
                </c:pt>
                <c:pt idx="560">
                  <c:v>-0.15848800000000582</c:v>
                </c:pt>
                <c:pt idx="561">
                  <c:v>-0.1636679999999924</c:v>
                </c:pt>
                <c:pt idx="562">
                  <c:v>-0.16944000000000795</c:v>
                </c:pt>
                <c:pt idx="563">
                  <c:v>-0.17765900000000337</c:v>
                </c:pt>
                <c:pt idx="564">
                  <c:v>-0.18395999999999973</c:v>
                </c:pt>
                <c:pt idx="565">
                  <c:v>-0.1924999999999952</c:v>
                </c:pt>
                <c:pt idx="566">
                  <c:v>-0.19808900000000196</c:v>
                </c:pt>
                <c:pt idx="567">
                  <c:v>-0.20673599999999742</c:v>
                </c:pt>
                <c:pt idx="568">
                  <c:v>-0.21488100000000238</c:v>
                </c:pt>
                <c:pt idx="569">
                  <c:v>-0.22100399999999967</c:v>
                </c:pt>
                <c:pt idx="570">
                  <c:v>-0.23042899999999511</c:v>
                </c:pt>
                <c:pt idx="571">
                  <c:v>-0.2388160000000096</c:v>
                </c:pt>
                <c:pt idx="572">
                  <c:v>-0.24241599999999738</c:v>
                </c:pt>
                <c:pt idx="573">
                  <c:v>-0.24854399999999294</c:v>
                </c:pt>
                <c:pt idx="574">
                  <c:v>-0.25041600000000791</c:v>
                </c:pt>
                <c:pt idx="575">
                  <c:v>-0.25275599999999449</c:v>
                </c:pt>
                <c:pt idx="576">
                  <c:v>-0.25277000000000005</c:v>
                </c:pt>
                <c:pt idx="577">
                  <c:v>-0.25244799999999679</c:v>
                </c:pt>
                <c:pt idx="578">
                  <c:v>-0.25228500000000198</c:v>
                </c:pt>
                <c:pt idx="579">
                  <c:v>-0.25347000000000613</c:v>
                </c:pt>
                <c:pt idx="580">
                  <c:v>-0.25282199999999511</c:v>
                </c:pt>
                <c:pt idx="581">
                  <c:v>-0.25561199999999923</c:v>
                </c:pt>
                <c:pt idx="582">
                  <c:v>-0.25661999999999707</c:v>
                </c:pt>
                <c:pt idx="583">
                  <c:v>-0.26123900000000105</c:v>
                </c:pt>
                <c:pt idx="584">
                  <c:v>-0.26472600000000568</c:v>
                </c:pt>
                <c:pt idx="585">
                  <c:v>-0.2693039999999946</c:v>
                </c:pt>
                <c:pt idx="586">
                  <c:v>-0.27163500000000734</c:v>
                </c:pt>
                <c:pt idx="587">
                  <c:v>-0.27580799999999644</c:v>
                </c:pt>
                <c:pt idx="588">
                  <c:v>-0.27913600000000094</c:v>
                </c:pt>
                <c:pt idx="589">
                  <c:v>-0.28201199999999754</c:v>
                </c:pt>
                <c:pt idx="590">
                  <c:v>-0.28339199999999554</c:v>
                </c:pt>
                <c:pt idx="591">
                  <c:v>-0.2879630000000063</c:v>
                </c:pt>
                <c:pt idx="592">
                  <c:v>-0.2934000000000036</c:v>
                </c:pt>
                <c:pt idx="593">
                  <c:v>-0.29838699999999385</c:v>
                </c:pt>
                <c:pt idx="594">
                  <c:v>-0.30546300000000531</c:v>
                </c:pt>
                <c:pt idx="595">
                  <c:v>-0.31260299999999547</c:v>
                </c:pt>
                <c:pt idx="596">
                  <c:v>-0.31884299999999988</c:v>
                </c:pt>
                <c:pt idx="597">
                  <c:v>-0.32413499999999712</c:v>
                </c:pt>
                <c:pt idx="598">
                  <c:v>-0.33175000000000088</c:v>
                </c:pt>
                <c:pt idx="599">
                  <c:v>-0.335984000000006</c:v>
                </c:pt>
                <c:pt idx="600">
                  <c:v>-0.34283799999999603</c:v>
                </c:pt>
                <c:pt idx="601">
                  <c:v>-0.35000100000000051</c:v>
                </c:pt>
                <c:pt idx="602">
                  <c:v>-0.35748499999999772</c:v>
                </c:pt>
                <c:pt idx="603">
                  <c:v>-0.36261200000000221</c:v>
                </c:pt>
                <c:pt idx="604">
                  <c:v>-0.36448000000000014</c:v>
                </c:pt>
                <c:pt idx="605">
                  <c:v>-0.36896399999999668</c:v>
                </c:pt>
                <c:pt idx="606">
                  <c:v>-0.37268000000000184</c:v>
                </c:pt>
                <c:pt idx="607">
                  <c:v>-0.37554099999999979</c:v>
                </c:pt>
                <c:pt idx="608">
                  <c:v>-0.38102400000000353</c:v>
                </c:pt>
                <c:pt idx="609">
                  <c:v>-0.38367000000000218</c:v>
                </c:pt>
                <c:pt idx="610">
                  <c:v>-0.39028499999999872</c:v>
                </c:pt>
                <c:pt idx="611">
                  <c:v>-0.39382199999999734</c:v>
                </c:pt>
                <c:pt idx="612">
                  <c:v>-0.40226400000000112</c:v>
                </c:pt>
                <c:pt idx="613">
                  <c:v>-0.40705599999999975</c:v>
                </c:pt>
                <c:pt idx="614">
                  <c:v>-0.41395200000000421</c:v>
                </c:pt>
                <c:pt idx="615">
                  <c:v>-0.41860599999999487</c:v>
                </c:pt>
                <c:pt idx="616">
                  <c:v>-0.42327200000000004</c:v>
                </c:pt>
                <c:pt idx="617">
                  <c:v>-0.42858399999999797</c:v>
                </c:pt>
                <c:pt idx="618">
                  <c:v>-0.43264000000000319</c:v>
                </c:pt>
                <c:pt idx="619">
                  <c:v>-0.43637300000000107</c:v>
                </c:pt>
                <c:pt idx="620">
                  <c:v>-0.44075199999999898</c:v>
                </c:pt>
                <c:pt idx="621">
                  <c:v>-0.44312799999999758</c:v>
                </c:pt>
                <c:pt idx="622">
                  <c:v>-0.4475360000000021</c:v>
                </c:pt>
                <c:pt idx="623">
                  <c:v>-0.44855100000000142</c:v>
                </c:pt>
                <c:pt idx="624">
                  <c:v>-0.45326499999999864</c:v>
                </c:pt>
                <c:pt idx="625">
                  <c:v>-0.4542719999999979</c:v>
                </c:pt>
                <c:pt idx="626">
                  <c:v>-0.45694000000000312</c:v>
                </c:pt>
                <c:pt idx="627">
                  <c:v>-0.45996300000000173</c:v>
                </c:pt>
                <c:pt idx="628">
                  <c:v>-0.46398599999999962</c:v>
                </c:pt>
                <c:pt idx="629">
                  <c:v>-0.46740899999999896</c:v>
                </c:pt>
                <c:pt idx="630">
                  <c:v>-0.47219699999999754</c:v>
                </c:pt>
                <c:pt idx="631">
                  <c:v>-0.4773600000000035</c:v>
                </c:pt>
                <c:pt idx="632">
                  <c:v>-0.47977599999999543</c:v>
                </c:pt>
                <c:pt idx="633">
                  <c:v>-0.4810860000000014</c:v>
                </c:pt>
                <c:pt idx="634">
                  <c:v>-0.48237999999999998</c:v>
                </c:pt>
                <c:pt idx="635">
                  <c:v>-0.48266399999999926</c:v>
                </c:pt>
                <c:pt idx="636">
                  <c:v>-0.48401599999999856</c:v>
                </c:pt>
                <c:pt idx="637">
                  <c:v>-0.48644500000000523</c:v>
                </c:pt>
                <c:pt idx="638">
                  <c:v>-0.49240399999999646</c:v>
                </c:pt>
                <c:pt idx="639">
                  <c:v>-0.49348700000000384</c:v>
                </c:pt>
                <c:pt idx="640">
                  <c:v>-0.4945699999999964</c:v>
                </c:pt>
                <c:pt idx="641">
                  <c:v>-0.4969469999999987</c:v>
                </c:pt>
                <c:pt idx="642">
                  <c:v>-0.49340599999999946</c:v>
                </c:pt>
                <c:pt idx="643">
                  <c:v>-0.4928560000000054</c:v>
                </c:pt>
                <c:pt idx="644">
                  <c:v>-0.49004999999999876</c:v>
                </c:pt>
                <c:pt idx="645">
                  <c:v>-0.48714599999999875</c:v>
                </c:pt>
                <c:pt idx="646">
                  <c:v>-0.48351599999999878</c:v>
                </c:pt>
                <c:pt idx="647">
                  <c:v>-0.48170099999999877</c:v>
                </c:pt>
                <c:pt idx="648">
                  <c:v>-0.48315299999999878</c:v>
                </c:pt>
                <c:pt idx="649">
                  <c:v>-0.48109800000000302</c:v>
                </c:pt>
                <c:pt idx="650">
                  <c:v>-0.47892599999999946</c:v>
                </c:pt>
                <c:pt idx="651">
                  <c:v>-0.47556000000000082</c:v>
                </c:pt>
                <c:pt idx="652">
                  <c:v>-0.47520000000000084</c:v>
                </c:pt>
                <c:pt idx="653">
                  <c:v>-0.47208499999999792</c:v>
                </c:pt>
                <c:pt idx="654">
                  <c:v>-0.46838400000000285</c:v>
                </c:pt>
                <c:pt idx="655">
                  <c:v>-0.46885199999999999</c:v>
                </c:pt>
                <c:pt idx="656">
                  <c:v>-0.46550999999999776</c:v>
                </c:pt>
                <c:pt idx="657">
                  <c:v>-0.46454800000000201</c:v>
                </c:pt>
                <c:pt idx="658">
                  <c:v>-0.46437299999999981</c:v>
                </c:pt>
                <c:pt idx="659">
                  <c:v>-0.46312300000000117</c:v>
                </c:pt>
                <c:pt idx="660">
                  <c:v>-0.45838699999999899</c:v>
                </c:pt>
                <c:pt idx="661">
                  <c:v>-0.45476799999999745</c:v>
                </c:pt>
                <c:pt idx="662">
                  <c:v>-0.45280799999999882</c:v>
                </c:pt>
                <c:pt idx="663">
                  <c:v>-0.4460800000000002</c:v>
                </c:pt>
                <c:pt idx="664">
                  <c:v>-0.43506700000000215</c:v>
                </c:pt>
                <c:pt idx="665">
                  <c:v>-0.43086000000000069</c:v>
                </c:pt>
                <c:pt idx="666">
                  <c:v>-0.42767999999999984</c:v>
                </c:pt>
                <c:pt idx="667">
                  <c:v>-0.42180799999999768</c:v>
                </c:pt>
                <c:pt idx="668">
                  <c:v>-0.4131000000000003</c:v>
                </c:pt>
                <c:pt idx="669">
                  <c:v>-0.40638600000000236</c:v>
                </c:pt>
                <c:pt idx="670">
                  <c:v>-0.39529899999999818</c:v>
                </c:pt>
                <c:pt idx="671">
                  <c:v>-0.38339400000000173</c:v>
                </c:pt>
                <c:pt idx="672">
                  <c:v>-0.37203599999999826</c:v>
                </c:pt>
                <c:pt idx="673">
                  <c:v>-0.36414000000000013</c:v>
                </c:pt>
                <c:pt idx="674">
                  <c:v>-0.35337400000000158</c:v>
                </c:pt>
                <c:pt idx="675">
                  <c:v>-0.34481699999999926</c:v>
                </c:pt>
                <c:pt idx="676">
                  <c:v>-0.33813600000000066</c:v>
                </c:pt>
                <c:pt idx="677">
                  <c:v>-0.3314879999999984</c:v>
                </c:pt>
                <c:pt idx="678">
                  <c:v>-0.32063899999999979</c:v>
                </c:pt>
                <c:pt idx="679">
                  <c:v>-0.31359600000000221</c:v>
                </c:pt>
                <c:pt idx="680">
                  <c:v>-0.30603299999999956</c:v>
                </c:pt>
                <c:pt idx="681">
                  <c:v>-0.29908799999999947</c:v>
                </c:pt>
                <c:pt idx="682">
                  <c:v>-0.29350799999999932</c:v>
                </c:pt>
                <c:pt idx="683">
                  <c:v>-0.29015300000000122</c:v>
                </c:pt>
                <c:pt idx="684">
                  <c:v>-0.28778399999999954</c:v>
                </c:pt>
                <c:pt idx="685">
                  <c:v>-0.28314600000000001</c:v>
                </c:pt>
                <c:pt idx="686">
                  <c:v>-0.27719999999999889</c:v>
                </c:pt>
                <c:pt idx="687">
                  <c:v>-0.27095500000000189</c:v>
                </c:pt>
                <c:pt idx="688">
                  <c:v>-0.26083099999999926</c:v>
                </c:pt>
                <c:pt idx="689">
                  <c:v>-0.24997200000000025</c:v>
                </c:pt>
                <c:pt idx="690">
                  <c:v>-0.24105599999999924</c:v>
                </c:pt>
                <c:pt idx="691">
                  <c:v>-0.23226000000000119</c:v>
                </c:pt>
                <c:pt idx="692">
                  <c:v>-0.22337999999999861</c:v>
                </c:pt>
                <c:pt idx="693">
                  <c:v>-0.21394199999999963</c:v>
                </c:pt>
                <c:pt idx="694">
                  <c:v>-0.20463000000000059</c:v>
                </c:pt>
                <c:pt idx="695">
                  <c:v>-0.196328000000001</c:v>
                </c:pt>
                <c:pt idx="696">
                  <c:v>-0.18797399999999909</c:v>
                </c:pt>
                <c:pt idx="697">
                  <c:v>-0.17952000000000079</c:v>
                </c:pt>
                <c:pt idx="698">
                  <c:v>-0.17098699999999889</c:v>
                </c:pt>
                <c:pt idx="699">
                  <c:v>-0.16348800000000058</c:v>
                </c:pt>
                <c:pt idx="700">
                  <c:v>-0.1558540000000001</c:v>
                </c:pt>
                <c:pt idx="701">
                  <c:v>-0.14810600000000032</c:v>
                </c:pt>
                <c:pt idx="702">
                  <c:v>-0.14069999999999971</c:v>
                </c:pt>
                <c:pt idx="703">
                  <c:v>-0.13385799999999998</c:v>
                </c:pt>
                <c:pt idx="704">
                  <c:v>-0.12503999999999951</c:v>
                </c:pt>
                <c:pt idx="705">
                  <c:v>-0.11785900000000045</c:v>
                </c:pt>
                <c:pt idx="706">
                  <c:v>-0.10847199999999965</c:v>
                </c:pt>
                <c:pt idx="707">
                  <c:v>-0.10201800000000077</c:v>
                </c:pt>
                <c:pt idx="708">
                  <c:v>-9.2915999999999291E-2</c:v>
                </c:pt>
                <c:pt idx="709">
                  <c:v>-8.765800000000025E-2</c:v>
                </c:pt>
                <c:pt idx="710">
                  <c:v>-8.0774999999999778E-2</c:v>
                </c:pt>
                <c:pt idx="711">
                  <c:v>-7.0422000000000415E-2</c:v>
                </c:pt>
                <c:pt idx="712">
                  <c:v>-6.2952999999999218E-2</c:v>
                </c:pt>
                <c:pt idx="713">
                  <c:v>-5.4417000000000743E-2</c:v>
                </c:pt>
                <c:pt idx="714">
                  <c:v>-4.5709000000000104E-2</c:v>
                </c:pt>
                <c:pt idx="715">
                  <c:v>-3.8555999999999632E-2</c:v>
                </c:pt>
                <c:pt idx="716">
                  <c:v>-2.9213999999999542E-2</c:v>
                </c:pt>
                <c:pt idx="717">
                  <c:v>-2.1300000000000516E-2</c:v>
                </c:pt>
                <c:pt idx="718">
                  <c:v>-1.2227999999999881E-2</c:v>
                </c:pt>
                <c:pt idx="719">
                  <c:v>-3.8091390000000001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E9B-444E-9706-3C7E5D80BB41}"/>
            </c:ext>
          </c:extLst>
        </c:ser>
        <c:ser>
          <c:idx val="2"/>
          <c:order val="2"/>
          <c:tx>
            <c:v>WD 4000RPM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'TASK 1'!$M$6:$M$725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cat>
          <c:val>
            <c:numRef>
              <c:f>'TASK 1'!$AK$6:$AK$725</c:f>
              <c:numCache>
                <c:formatCode>0.00E+00</c:formatCode>
                <c:ptCount val="720"/>
                <c:pt idx="0">
                  <c:v>3.6039999999999653E-3</c:v>
                </c:pt>
                <c:pt idx="1">
                  <c:v>1.0727999999999897E-2</c:v>
                </c:pt>
                <c:pt idx="2">
                  <c:v>1.7940000000000435E-2</c:v>
                </c:pt>
                <c:pt idx="3">
                  <c:v>2.4326999999999613E-2</c:v>
                </c:pt>
                <c:pt idx="4">
                  <c:v>3.232799999999969E-2</c:v>
                </c:pt>
                <c:pt idx="5">
                  <c:v>3.8184000000000086E-2</c:v>
                </c:pt>
                <c:pt idx="6">
                  <c:v>4.4778000000000609E-2</c:v>
                </c:pt>
                <c:pt idx="7">
                  <c:v>5.1565999999999355E-2</c:v>
                </c:pt>
                <c:pt idx="8">
                  <c:v>5.794800000000034E-2</c:v>
                </c:pt>
                <c:pt idx="9">
                  <c:v>6.5474999999999811E-2</c:v>
                </c:pt>
                <c:pt idx="10">
                  <c:v>7.0356000000000196E-2</c:v>
                </c:pt>
                <c:pt idx="11">
                  <c:v>7.4314999999999423E-2</c:v>
                </c:pt>
                <c:pt idx="12">
                  <c:v>7.8792000000000612E-2</c:v>
                </c:pt>
                <c:pt idx="13">
                  <c:v>8.1431999999999755E-2</c:v>
                </c:pt>
                <c:pt idx="14">
                  <c:v>8.7236000000000341E-2</c:v>
                </c:pt>
                <c:pt idx="15">
                  <c:v>9.2039999999999636E-2</c:v>
                </c:pt>
                <c:pt idx="16">
                  <c:v>9.6900999999999973E-2</c:v>
                </c:pt>
                <c:pt idx="17">
                  <c:v>0.1019739999999998</c:v>
                </c:pt>
                <c:pt idx="18">
                  <c:v>0.10877200000000026</c:v>
                </c:pt>
                <c:pt idx="19">
                  <c:v>0.11562400000000007</c:v>
                </c:pt>
                <c:pt idx="20">
                  <c:v>0.12277200000000042</c:v>
                </c:pt>
                <c:pt idx="21">
                  <c:v>0.13007399999999916</c:v>
                </c:pt>
                <c:pt idx="22">
                  <c:v>0.13668000000000061</c:v>
                </c:pt>
                <c:pt idx="23">
                  <c:v>0.14124599999999932</c:v>
                </c:pt>
                <c:pt idx="24">
                  <c:v>0.14425600000000074</c:v>
                </c:pt>
                <c:pt idx="25">
                  <c:v>0.14649000000000043</c:v>
                </c:pt>
                <c:pt idx="26">
                  <c:v>0.14932599999999974</c:v>
                </c:pt>
                <c:pt idx="27">
                  <c:v>0.15218399999999904</c:v>
                </c:pt>
                <c:pt idx="28">
                  <c:v>0.15351000000000076</c:v>
                </c:pt>
                <c:pt idx="29">
                  <c:v>0.1533599999999995</c:v>
                </c:pt>
                <c:pt idx="30">
                  <c:v>0.15451200000000018</c:v>
                </c:pt>
                <c:pt idx="31">
                  <c:v>0.15800999999999954</c:v>
                </c:pt>
                <c:pt idx="32">
                  <c:v>0.16074000000000113</c:v>
                </c:pt>
                <c:pt idx="33">
                  <c:v>0.16559999999999936</c:v>
                </c:pt>
                <c:pt idx="34">
                  <c:v>0.171462</c:v>
                </c:pt>
                <c:pt idx="35">
                  <c:v>0.17715599999999973</c:v>
                </c:pt>
                <c:pt idx="36">
                  <c:v>0.18247000000000077</c:v>
                </c:pt>
                <c:pt idx="37">
                  <c:v>0.18515199999999954</c:v>
                </c:pt>
                <c:pt idx="38">
                  <c:v>0.18706399999999962</c:v>
                </c:pt>
                <c:pt idx="39">
                  <c:v>0.1883699999999997</c:v>
                </c:pt>
                <c:pt idx="40">
                  <c:v>0.19139400000000131</c:v>
                </c:pt>
                <c:pt idx="41">
                  <c:v>0.19215699999999988</c:v>
                </c:pt>
                <c:pt idx="42">
                  <c:v>0.19209599999999907</c:v>
                </c:pt>
                <c:pt idx="43">
                  <c:v>0.19126000000000037</c:v>
                </c:pt>
                <c:pt idx="44">
                  <c:v>0.19631699999999958</c:v>
                </c:pt>
                <c:pt idx="45">
                  <c:v>0.19715500000000089</c:v>
                </c:pt>
                <c:pt idx="46">
                  <c:v>0.19339200000000006</c:v>
                </c:pt>
                <c:pt idx="47">
                  <c:v>0.19219799999999912</c:v>
                </c:pt>
                <c:pt idx="48">
                  <c:v>0.19970400000000088</c:v>
                </c:pt>
                <c:pt idx="49">
                  <c:v>0.20002699999999904</c:v>
                </c:pt>
                <c:pt idx="50">
                  <c:v>0.20158800000000116</c:v>
                </c:pt>
                <c:pt idx="51">
                  <c:v>0.20314800000000019</c:v>
                </c:pt>
                <c:pt idx="52">
                  <c:v>0.20795199999999886</c:v>
                </c:pt>
                <c:pt idx="53">
                  <c:v>0.20723999999999992</c:v>
                </c:pt>
                <c:pt idx="54">
                  <c:v>0.20607800000000032</c:v>
                </c:pt>
                <c:pt idx="55">
                  <c:v>0.21062500000000106</c:v>
                </c:pt>
                <c:pt idx="56">
                  <c:v>0.2230400000000001</c:v>
                </c:pt>
                <c:pt idx="57">
                  <c:v>0.2281139999999994</c:v>
                </c:pt>
                <c:pt idx="58">
                  <c:v>0.22772799999999871</c:v>
                </c:pt>
                <c:pt idx="59">
                  <c:v>0.23595999999999948</c:v>
                </c:pt>
                <c:pt idx="60">
                  <c:v>0.23871600000000062</c:v>
                </c:pt>
                <c:pt idx="61">
                  <c:v>0.2334149999999999</c:v>
                </c:pt>
                <c:pt idx="62">
                  <c:v>0.228744000000001</c:v>
                </c:pt>
                <c:pt idx="63">
                  <c:v>0.22762199999999891</c:v>
                </c:pt>
                <c:pt idx="64">
                  <c:v>0.22677199999999997</c:v>
                </c:pt>
                <c:pt idx="65">
                  <c:v>0.22669500000000137</c:v>
                </c:pt>
                <c:pt idx="66">
                  <c:v>0.22652899999999901</c:v>
                </c:pt>
                <c:pt idx="67">
                  <c:v>0.22824000000000039</c:v>
                </c:pt>
                <c:pt idx="68">
                  <c:v>0.2347200000000004</c:v>
                </c:pt>
                <c:pt idx="69">
                  <c:v>0.24145399999999972</c:v>
                </c:pt>
                <c:pt idx="70">
                  <c:v>0.24109200000000153</c:v>
                </c:pt>
                <c:pt idx="71">
                  <c:v>0.24175799999999939</c:v>
                </c:pt>
                <c:pt idx="72">
                  <c:v>0.24502499999999938</c:v>
                </c:pt>
                <c:pt idx="73">
                  <c:v>0.24901799999999935</c:v>
                </c:pt>
                <c:pt idx="74">
                  <c:v>0.25010699999999936</c:v>
                </c:pt>
                <c:pt idx="75">
                  <c:v>0.2526160000000009</c:v>
                </c:pt>
                <c:pt idx="76">
                  <c:v>0.25591500000000122</c:v>
                </c:pt>
                <c:pt idx="77">
                  <c:v>0.25738199999999972</c:v>
                </c:pt>
                <c:pt idx="78">
                  <c:v>0.25518899999999933</c:v>
                </c:pt>
                <c:pt idx="79">
                  <c:v>0.2501729999999982</c:v>
                </c:pt>
                <c:pt idx="80">
                  <c:v>0.24872900000000195</c:v>
                </c:pt>
                <c:pt idx="81">
                  <c:v>0.2498119999999982</c:v>
                </c:pt>
                <c:pt idx="82">
                  <c:v>0.24806900000000265</c:v>
                </c:pt>
                <c:pt idx="83">
                  <c:v>0.24666199999999927</c:v>
                </c:pt>
                <c:pt idx="84">
                  <c:v>0.24847199999999964</c:v>
                </c:pt>
                <c:pt idx="85">
                  <c:v>0.25275999999999998</c:v>
                </c:pt>
                <c:pt idx="86">
                  <c:v>0.25842000000000076</c:v>
                </c:pt>
                <c:pt idx="87">
                  <c:v>0.26435199999999748</c:v>
                </c:pt>
                <c:pt idx="88">
                  <c:v>0.27167400000000197</c:v>
                </c:pt>
                <c:pt idx="89">
                  <c:v>0.27675699999999853</c:v>
                </c:pt>
                <c:pt idx="90">
                  <c:v>0.28013999999999895</c:v>
                </c:pt>
                <c:pt idx="91">
                  <c:v>0.27876000000000023</c:v>
                </c:pt>
                <c:pt idx="92">
                  <c:v>0.27748700000000104</c:v>
                </c:pt>
                <c:pt idx="93">
                  <c:v>0.27586900000000186</c:v>
                </c:pt>
                <c:pt idx="94">
                  <c:v>0.27614599999999873</c:v>
                </c:pt>
                <c:pt idx="95">
                  <c:v>0.27937299999999915</c:v>
                </c:pt>
                <c:pt idx="96">
                  <c:v>0.28189600000000042</c:v>
                </c:pt>
                <c:pt idx="97">
                  <c:v>0.2839980000000018</c:v>
                </c:pt>
                <c:pt idx="98">
                  <c:v>0.28437599999999846</c:v>
                </c:pt>
                <c:pt idx="99">
                  <c:v>0.28198999999999935</c:v>
                </c:pt>
                <c:pt idx="100">
                  <c:v>0.27907200000000071</c:v>
                </c:pt>
                <c:pt idx="101">
                  <c:v>0.27712000000000203</c:v>
                </c:pt>
                <c:pt idx="102">
                  <c:v>0.27483899999999867</c:v>
                </c:pt>
                <c:pt idx="103">
                  <c:v>0.27223800000000004</c:v>
                </c:pt>
                <c:pt idx="104">
                  <c:v>0.26870399999999672</c:v>
                </c:pt>
                <c:pt idx="105">
                  <c:v>0.26364800000000271</c:v>
                </c:pt>
                <c:pt idx="106">
                  <c:v>0.25809599999999983</c:v>
                </c:pt>
                <c:pt idx="107">
                  <c:v>0.25639800000000074</c:v>
                </c:pt>
                <c:pt idx="108">
                  <c:v>0.25452899999999828</c:v>
                </c:pt>
                <c:pt idx="109">
                  <c:v>0.25664999999999916</c:v>
                </c:pt>
                <c:pt idx="110">
                  <c:v>0.25810000000000144</c:v>
                </c:pt>
                <c:pt idx="111">
                  <c:v>0.26380800000000243</c:v>
                </c:pt>
                <c:pt idx="112">
                  <c:v>0.26601999999999987</c:v>
                </c:pt>
                <c:pt idx="113">
                  <c:v>0.26880000000000132</c:v>
                </c:pt>
                <c:pt idx="114">
                  <c:v>0.2697979999999976</c:v>
                </c:pt>
                <c:pt idx="115">
                  <c:v>0.26737600000000011</c:v>
                </c:pt>
                <c:pt idx="116">
                  <c:v>0.26496500000000162</c:v>
                </c:pt>
                <c:pt idx="117">
                  <c:v>0.26075999999999833</c:v>
                </c:pt>
                <c:pt idx="118">
                  <c:v>0.25630200000000036</c:v>
                </c:pt>
                <c:pt idx="119">
                  <c:v>0.2523739999999971</c:v>
                </c:pt>
                <c:pt idx="120">
                  <c:v>0.24794000000000443</c:v>
                </c:pt>
                <c:pt idx="121">
                  <c:v>0.24650000000000064</c:v>
                </c:pt>
                <c:pt idx="122">
                  <c:v>0.24352999999999783</c:v>
                </c:pt>
                <c:pt idx="123">
                  <c:v>0.2419639999999999</c:v>
                </c:pt>
                <c:pt idx="124">
                  <c:v>0.24008099999999646</c:v>
                </c:pt>
                <c:pt idx="125">
                  <c:v>0.23742700000000408</c:v>
                </c:pt>
                <c:pt idx="126">
                  <c:v>0.23357999999999518</c:v>
                </c:pt>
                <c:pt idx="127">
                  <c:v>0.2281500000000028</c:v>
                </c:pt>
                <c:pt idx="128">
                  <c:v>0.22144200000000483</c:v>
                </c:pt>
                <c:pt idx="129">
                  <c:v>0.21578399999999659</c:v>
                </c:pt>
                <c:pt idx="130">
                  <c:v>0.21385199999999813</c:v>
                </c:pt>
                <c:pt idx="131">
                  <c:v>0.21091200000000074</c:v>
                </c:pt>
                <c:pt idx="132">
                  <c:v>0.20971199999999729</c:v>
                </c:pt>
                <c:pt idx="133">
                  <c:v>0.20795500000000561</c:v>
                </c:pt>
                <c:pt idx="134">
                  <c:v>0.20697599999999589</c:v>
                </c:pt>
                <c:pt idx="135">
                  <c:v>0.20265100000000436</c:v>
                </c:pt>
                <c:pt idx="136">
                  <c:v>0.19952900000000079</c:v>
                </c:pt>
                <c:pt idx="137">
                  <c:v>0.19619599999999776</c:v>
                </c:pt>
                <c:pt idx="138">
                  <c:v>0.19475199999999945</c:v>
                </c:pt>
                <c:pt idx="139">
                  <c:v>0.1915739999999963</c:v>
                </c:pt>
                <c:pt idx="140">
                  <c:v>0.19006000000000464</c:v>
                </c:pt>
                <c:pt idx="141">
                  <c:v>0.18678000000000144</c:v>
                </c:pt>
                <c:pt idx="142">
                  <c:v>0.18434499999999765</c:v>
                </c:pt>
                <c:pt idx="143">
                  <c:v>0.18039300000000003</c:v>
                </c:pt>
                <c:pt idx="144">
                  <c:v>0.17549099999999618</c:v>
                </c:pt>
                <c:pt idx="145">
                  <c:v>0.16975600000000537</c:v>
                </c:pt>
                <c:pt idx="146">
                  <c:v>0.1654559999999953</c:v>
                </c:pt>
                <c:pt idx="147">
                  <c:v>0.16026699999999827</c:v>
                </c:pt>
                <c:pt idx="148">
                  <c:v>0.15762400000000634</c:v>
                </c:pt>
                <c:pt idx="149">
                  <c:v>0.15300799999999673</c:v>
                </c:pt>
                <c:pt idx="150">
                  <c:v>0.14830199999999977</c:v>
                </c:pt>
                <c:pt idx="151">
                  <c:v>0.1448940000000016</c:v>
                </c:pt>
                <c:pt idx="152">
                  <c:v>0.13935799999999826</c:v>
                </c:pt>
                <c:pt idx="153">
                  <c:v>0.13390500000000133</c:v>
                </c:pt>
                <c:pt idx="154">
                  <c:v>0.13034999999999675</c:v>
                </c:pt>
                <c:pt idx="155">
                  <c:v>0.1255799999999998</c:v>
                </c:pt>
                <c:pt idx="156">
                  <c:v>0.12210900000000233</c:v>
                </c:pt>
                <c:pt idx="157">
                  <c:v>0.11654400000000546</c:v>
                </c:pt>
                <c:pt idx="158">
                  <c:v>0.11260799999999477</c:v>
                </c:pt>
                <c:pt idx="159">
                  <c:v>0.10780000000000396</c:v>
                </c:pt>
                <c:pt idx="160">
                  <c:v>0.10101100000000049</c:v>
                </c:pt>
                <c:pt idx="161">
                  <c:v>9.696000000000235E-2</c:v>
                </c:pt>
                <c:pt idx="162">
                  <c:v>9.0074999999998934E-2</c:v>
                </c:pt>
                <c:pt idx="163">
                  <c:v>8.3719999999995548E-2</c:v>
                </c:pt>
                <c:pt idx="164">
                  <c:v>8.0534000000003908E-2</c:v>
                </c:pt>
                <c:pt idx="165">
                  <c:v>7.4895999999993967E-2</c:v>
                </c:pt>
                <c:pt idx="166">
                  <c:v>6.9312000000003662E-2</c:v>
                </c:pt>
                <c:pt idx="167">
                  <c:v>6.6203999999998944E-2</c:v>
                </c:pt>
                <c:pt idx="168">
                  <c:v>6.0368000000002135E-2</c:v>
                </c:pt>
                <c:pt idx="169">
                  <c:v>5.5574999999998008E-2</c:v>
                </c:pt>
                <c:pt idx="170">
                  <c:v>4.9400000000001207E-2</c:v>
                </c:pt>
                <c:pt idx="171">
                  <c:v>4.5769000000003127E-2</c:v>
                </c:pt>
                <c:pt idx="172">
                  <c:v>3.9711999999999623E-2</c:v>
                </c:pt>
                <c:pt idx="173">
                  <c:v>3.4691999999995476E-2</c:v>
                </c:pt>
                <c:pt idx="174">
                  <c:v>2.849699999999868E-2</c:v>
                </c:pt>
                <c:pt idx="175">
                  <c:v>2.3560000000001247E-2</c:v>
                </c:pt>
                <c:pt idx="176">
                  <c:v>1.8629999999997086E-2</c:v>
                </c:pt>
                <c:pt idx="177">
                  <c:v>1.3705999999999658E-2</c:v>
                </c:pt>
                <c:pt idx="178">
                  <c:v>7.5120000000028974E-3</c:v>
                </c:pt>
                <c:pt idx="179">
                  <c:v>3.7739999999980458E-3</c:v>
                </c:pt>
                <c:pt idx="180">
                  <c:v>-3.7769999999980436E-3</c:v>
                </c:pt>
                <c:pt idx="181">
                  <c:v>-7.5240000000029016E-3</c:v>
                </c:pt>
                <c:pt idx="182">
                  <c:v>-1.3727999999999657E-2</c:v>
                </c:pt>
                <c:pt idx="183">
                  <c:v>-1.8599999999997091E-2</c:v>
                </c:pt>
                <c:pt idx="184">
                  <c:v>-2.344600000000124E-2</c:v>
                </c:pt>
                <c:pt idx="185">
                  <c:v>-2.8174999999998698E-2</c:v>
                </c:pt>
                <c:pt idx="186">
                  <c:v>-3.4103999999995548E-2</c:v>
                </c:pt>
                <c:pt idx="187">
                  <c:v>-3.887999999999963E-2</c:v>
                </c:pt>
                <c:pt idx="188">
                  <c:v>-4.4844000000003062E-2</c:v>
                </c:pt>
                <c:pt idx="189">
                  <c:v>-4.8200000000001172E-2</c:v>
                </c:pt>
                <c:pt idx="190">
                  <c:v>-5.3684999999998075E-2</c:v>
                </c:pt>
                <c:pt idx="191">
                  <c:v>-5.7771000000002043E-2</c:v>
                </c:pt>
                <c:pt idx="192">
                  <c:v>-6.2801999999999011E-2</c:v>
                </c:pt>
                <c:pt idx="193">
                  <c:v>-6.5379000000003448E-2</c:v>
                </c:pt>
                <c:pt idx="194">
                  <c:v>-7.0431999999994319E-2</c:v>
                </c:pt>
                <c:pt idx="195">
                  <c:v>-7.6112000000003691E-2</c:v>
                </c:pt>
                <c:pt idx="196">
                  <c:v>-7.9729999999995763E-2</c:v>
                </c:pt>
                <c:pt idx="197">
                  <c:v>-8.6174999999998975E-2</c:v>
                </c:pt>
                <c:pt idx="198">
                  <c:v>-9.3440000000002257E-2</c:v>
                </c:pt>
                <c:pt idx="199">
                  <c:v>-9.8770000000000469E-2</c:v>
                </c:pt>
                <c:pt idx="200">
                  <c:v>-0.10639200000000391</c:v>
                </c:pt>
                <c:pt idx="201">
                  <c:v>-0.11334399999999474</c:v>
                </c:pt>
                <c:pt idx="202">
                  <c:v>-0.12028800000000563</c:v>
                </c:pt>
                <c:pt idx="203">
                  <c:v>-0.12837100000000243</c:v>
                </c:pt>
                <c:pt idx="204">
                  <c:v>-0.13502999999999979</c:v>
                </c:pt>
                <c:pt idx="205">
                  <c:v>-0.1434399999999964</c:v>
                </c:pt>
                <c:pt idx="206">
                  <c:v>-0.14904700000000148</c:v>
                </c:pt>
                <c:pt idx="207">
                  <c:v>-0.15705799999999803</c:v>
                </c:pt>
                <c:pt idx="208">
                  <c:v>-0.16469700000000181</c:v>
                </c:pt>
                <c:pt idx="209">
                  <c:v>-0.16896599999999976</c:v>
                </c:pt>
                <c:pt idx="210">
                  <c:v>-0.17619499999999627</c:v>
                </c:pt>
                <c:pt idx="211">
                  <c:v>-0.18210400000000734</c:v>
                </c:pt>
                <c:pt idx="212">
                  <c:v>-0.18486999999999801</c:v>
                </c:pt>
                <c:pt idx="213">
                  <c:v>-0.19022399999999459</c:v>
                </c:pt>
                <c:pt idx="214">
                  <c:v>-0.19447200000000614</c:v>
                </c:pt>
                <c:pt idx="215">
                  <c:v>-0.20027699999999565</c:v>
                </c:pt>
                <c:pt idx="216">
                  <c:v>-0.20567000000000002</c:v>
                </c:pt>
                <c:pt idx="217">
                  <c:v>-0.21139299999999731</c:v>
                </c:pt>
                <c:pt idx="218">
                  <c:v>-0.21730500000000172</c:v>
                </c:pt>
                <c:pt idx="219">
                  <c:v>-0.22389000000000545</c:v>
                </c:pt>
                <c:pt idx="220">
                  <c:v>-0.22985399999999556</c:v>
                </c:pt>
                <c:pt idx="221">
                  <c:v>-0.23824899999999929</c:v>
                </c:pt>
                <c:pt idx="222">
                  <c:v>-0.2440619999999972</c:v>
                </c:pt>
                <c:pt idx="223">
                  <c:v>-0.25282400000000099</c:v>
                </c:pt>
                <c:pt idx="224">
                  <c:v>-0.26243400000000561</c:v>
                </c:pt>
                <c:pt idx="225">
                  <c:v>-0.27224399999999455</c:v>
                </c:pt>
                <c:pt idx="226">
                  <c:v>-0.28039100000000761</c:v>
                </c:pt>
                <c:pt idx="227">
                  <c:v>-0.29171999999999626</c:v>
                </c:pt>
                <c:pt idx="228">
                  <c:v>-0.30035200000000106</c:v>
                </c:pt>
                <c:pt idx="229">
                  <c:v>-0.31034099999999726</c:v>
                </c:pt>
                <c:pt idx="230">
                  <c:v>-0.31557599999999497</c:v>
                </c:pt>
                <c:pt idx="231">
                  <c:v>-0.32464900000000707</c:v>
                </c:pt>
                <c:pt idx="232">
                  <c:v>-0.33502500000000413</c:v>
                </c:pt>
                <c:pt idx="233">
                  <c:v>-0.34693499999999283</c:v>
                </c:pt>
                <c:pt idx="234">
                  <c:v>-0.35835400000000622</c:v>
                </c:pt>
                <c:pt idx="235">
                  <c:v>-0.36948299999999462</c:v>
                </c:pt>
                <c:pt idx="236">
                  <c:v>-0.38222599999999984</c:v>
                </c:pt>
                <c:pt idx="237">
                  <c:v>-0.39346999999999649</c:v>
                </c:pt>
                <c:pt idx="238">
                  <c:v>-0.40300000000000108</c:v>
                </c:pt>
                <c:pt idx="239">
                  <c:v>-0.40581200000000728</c:v>
                </c:pt>
                <c:pt idx="240">
                  <c:v>-0.41197099999999526</c:v>
                </c:pt>
                <c:pt idx="241">
                  <c:v>-0.41994900000000063</c:v>
                </c:pt>
                <c:pt idx="242">
                  <c:v>-0.43380499999999722</c:v>
                </c:pt>
                <c:pt idx="243">
                  <c:v>-0.44519500000000273</c:v>
                </c:pt>
                <c:pt idx="244">
                  <c:v>-0.45233600000000018</c:v>
                </c:pt>
                <c:pt idx="245">
                  <c:v>-0.45954299999999587</c:v>
                </c:pt>
                <c:pt idx="246">
                  <c:v>-0.46704000000000229</c:v>
                </c:pt>
                <c:pt idx="247">
                  <c:v>-0.47515699999999972</c:v>
                </c:pt>
                <c:pt idx="248">
                  <c:v>-0.4887360000000045</c:v>
                </c:pt>
                <c:pt idx="249">
                  <c:v>-0.4988000000000028</c:v>
                </c:pt>
                <c:pt idx="250">
                  <c:v>-0.51329999999999831</c:v>
                </c:pt>
                <c:pt idx="251">
                  <c:v>-0.52450199999999647</c:v>
                </c:pt>
                <c:pt idx="252">
                  <c:v>-0.53937200000000152</c:v>
                </c:pt>
                <c:pt idx="253">
                  <c:v>-0.55054399999999959</c:v>
                </c:pt>
                <c:pt idx="254">
                  <c:v>-0.56764400000000581</c:v>
                </c:pt>
                <c:pt idx="255">
                  <c:v>-0.58312499999999279</c:v>
                </c:pt>
                <c:pt idx="256">
                  <c:v>-0.59879800000000005</c:v>
                </c:pt>
                <c:pt idx="257">
                  <c:v>-0.61402899999999705</c:v>
                </c:pt>
                <c:pt idx="258">
                  <c:v>-0.62912000000000468</c:v>
                </c:pt>
                <c:pt idx="259">
                  <c:v>-0.64567700000000161</c:v>
                </c:pt>
                <c:pt idx="260">
                  <c:v>-0.66275799999999851</c:v>
                </c:pt>
                <c:pt idx="261">
                  <c:v>-0.67830399999999635</c:v>
                </c:pt>
                <c:pt idx="262">
                  <c:v>-0.69510000000000438</c:v>
                </c:pt>
                <c:pt idx="263">
                  <c:v>-0.711754000000001</c:v>
                </c:pt>
                <c:pt idx="264">
                  <c:v>-0.72690899999999781</c:v>
                </c:pt>
                <c:pt idx="265">
                  <c:v>-0.73920599999999648</c:v>
                </c:pt>
                <c:pt idx="266">
                  <c:v>-0.75497400000000514</c:v>
                </c:pt>
                <c:pt idx="267">
                  <c:v>-0.76934900000000295</c:v>
                </c:pt>
                <c:pt idx="268">
                  <c:v>-0.78522000000000047</c:v>
                </c:pt>
                <c:pt idx="269">
                  <c:v>-0.80527199999999699</c:v>
                </c:pt>
                <c:pt idx="270">
                  <c:v>-0.82154599999999567</c:v>
                </c:pt>
                <c:pt idx="271">
                  <c:v>-0.83959200000000611</c:v>
                </c:pt>
                <c:pt idx="272">
                  <c:v>-0.85606399999999183</c:v>
                </c:pt>
                <c:pt idx="273">
                  <c:v>-0.87756600000000251</c:v>
                </c:pt>
                <c:pt idx="274">
                  <c:v>-0.9003239999999999</c:v>
                </c:pt>
                <c:pt idx="275">
                  <c:v>-0.92105999999999866</c:v>
                </c:pt>
                <c:pt idx="276">
                  <c:v>-0.94440399999999725</c:v>
                </c:pt>
                <c:pt idx="277">
                  <c:v>-0.96894100000001038</c:v>
                </c:pt>
                <c:pt idx="278">
                  <c:v>-0.99708199999999281</c:v>
                </c:pt>
                <c:pt idx="279">
                  <c:v>-1.0194640000000079</c:v>
                </c:pt>
                <c:pt idx="280">
                  <c:v>-1.0418459999999925</c:v>
                </c:pt>
                <c:pt idx="281">
                  <c:v>-1.0697609999999973</c:v>
                </c:pt>
                <c:pt idx="282">
                  <c:v>-1.0892579999999987</c:v>
                </c:pt>
                <c:pt idx="283">
                  <c:v>-1.1158620000000055</c:v>
                </c:pt>
                <c:pt idx="284">
                  <c:v>-1.1444160000000039</c:v>
                </c:pt>
                <c:pt idx="285">
                  <c:v>-1.1666819999999969</c:v>
                </c:pt>
                <c:pt idx="286">
                  <c:v>-1.1928179999999968</c:v>
                </c:pt>
                <c:pt idx="287">
                  <c:v>-1.2200429999999969</c:v>
                </c:pt>
                <c:pt idx="288">
                  <c:v>-1.2472679999999967</c:v>
                </c:pt>
                <c:pt idx="289">
                  <c:v>-1.268810000000008</c:v>
                </c:pt>
                <c:pt idx="290">
                  <c:v>-1.2948739999999985</c:v>
                </c:pt>
                <c:pt idx="291">
                  <c:v>-1.3172400000000022</c:v>
                </c:pt>
                <c:pt idx="292">
                  <c:v>-1.3507200000000024</c:v>
                </c:pt>
                <c:pt idx="293">
                  <c:v>-1.380713999999994</c:v>
                </c:pt>
                <c:pt idx="294">
                  <c:v>-1.4055090000000086</c:v>
                </c:pt>
                <c:pt idx="295">
                  <c:v>-1.4329000000000001</c:v>
                </c:pt>
                <c:pt idx="296">
                  <c:v>-1.455293999999993</c:v>
                </c:pt>
                <c:pt idx="297">
                  <c:v>-1.4826000000000064</c:v>
                </c:pt>
                <c:pt idx="298">
                  <c:v>-1.5075449999999995</c:v>
                </c:pt>
                <c:pt idx="299">
                  <c:v>-1.5376940000000037</c:v>
                </c:pt>
                <c:pt idx="300">
                  <c:v>-1.5732979999999965</c:v>
                </c:pt>
                <c:pt idx="301">
                  <c:v>-1.6085439999999909</c:v>
                </c:pt>
                <c:pt idx="302">
                  <c:v>-1.6501499999999956</c:v>
                </c:pt>
                <c:pt idx="303">
                  <c:v>-1.6945600000000007</c:v>
                </c:pt>
                <c:pt idx="304">
                  <c:v>-1.7365610000000085</c:v>
                </c:pt>
                <c:pt idx="305">
                  <c:v>-1.7808880000000029</c:v>
                </c:pt>
                <c:pt idx="306">
                  <c:v>-1.8182999999999994</c:v>
                </c:pt>
                <c:pt idx="307">
                  <c:v>-1.8659919999999899</c:v>
                </c:pt>
                <c:pt idx="308">
                  <c:v>-1.9025280000000018</c:v>
                </c:pt>
                <c:pt idx="309">
                  <c:v>-1.9455810000000111</c:v>
                </c:pt>
                <c:pt idx="310">
                  <c:v>-1.9818839999999907</c:v>
                </c:pt>
                <c:pt idx="311">
                  <c:v>-2.0224740000000092</c:v>
                </c:pt>
                <c:pt idx="312">
                  <c:v>-2.0563949999999904</c:v>
                </c:pt>
                <c:pt idx="313">
                  <c:v>-2.1052800000000009</c:v>
                </c:pt>
                <c:pt idx="314">
                  <c:v>-2.1398090000000098</c:v>
                </c:pt>
                <c:pt idx="315">
                  <c:v>-2.1841379999999955</c:v>
                </c:pt>
                <c:pt idx="316">
                  <c:v>-2.2267920000000045</c:v>
                </c:pt>
                <c:pt idx="317">
                  <c:v>-2.2760639999999888</c:v>
                </c:pt>
                <c:pt idx="318">
                  <c:v>-2.3146569999999986</c:v>
                </c:pt>
                <c:pt idx="319">
                  <c:v>-2.3636880000000162</c:v>
                </c:pt>
                <c:pt idx="320">
                  <c:v>-2.391752999999996</c:v>
                </c:pt>
                <c:pt idx="321">
                  <c:v>-2.4288839999999956</c:v>
                </c:pt>
                <c:pt idx="322">
                  <c:v>-2.4693069999999935</c:v>
                </c:pt>
                <c:pt idx="323">
                  <c:v>-2.5049790000000107</c:v>
                </c:pt>
                <c:pt idx="324">
                  <c:v>-2.546207999999996</c:v>
                </c:pt>
                <c:pt idx="325">
                  <c:v>-2.5830000000000002</c:v>
                </c:pt>
                <c:pt idx="326">
                  <c:v>-2.6195999999999895</c:v>
                </c:pt>
                <c:pt idx="327">
                  <c:v>-2.6677200000000187</c:v>
                </c:pt>
                <c:pt idx="328">
                  <c:v>-2.699680999999992</c:v>
                </c:pt>
                <c:pt idx="329">
                  <c:v>-2.7223860000000029</c:v>
                </c:pt>
                <c:pt idx="330">
                  <c:v>-2.7522719999999907</c:v>
                </c:pt>
                <c:pt idx="331">
                  <c:v>-2.7814500000000137</c:v>
                </c:pt>
                <c:pt idx="332">
                  <c:v>-2.8066319999999823</c:v>
                </c:pt>
                <c:pt idx="333">
                  <c:v>-2.8178879999999946</c:v>
                </c:pt>
                <c:pt idx="334">
                  <c:v>-2.8207400000000082</c:v>
                </c:pt>
                <c:pt idx="335">
                  <c:v>-2.8367280000000146</c:v>
                </c:pt>
                <c:pt idx="336">
                  <c:v>-2.8318229999999867</c:v>
                </c:pt>
                <c:pt idx="337">
                  <c:v>-2.8231900000000123</c:v>
                </c:pt>
                <c:pt idx="338">
                  <c:v>-2.8073489999999817</c:v>
                </c:pt>
                <c:pt idx="339">
                  <c:v>-2.7894360000000096</c:v>
                </c:pt>
                <c:pt idx="340">
                  <c:v>-2.7648440000000019</c:v>
                </c:pt>
                <c:pt idx="341">
                  <c:v>-2.7319380000000066</c:v>
                </c:pt>
                <c:pt idx="342">
                  <c:v>-2.6732999999999949</c:v>
                </c:pt>
                <c:pt idx="343">
                  <c:v>-2.6222959999999995</c:v>
                </c:pt>
                <c:pt idx="344">
                  <c:v>-2.5616399999999899</c:v>
                </c:pt>
                <c:pt idx="345">
                  <c:v>-2.4908590000000097</c:v>
                </c:pt>
                <c:pt idx="346">
                  <c:v>-2.3625679999999929</c:v>
                </c:pt>
                <c:pt idx="347">
                  <c:v>-2.2925140000000175</c:v>
                </c:pt>
                <c:pt idx="348">
                  <c:v>-2.1418739999999836</c:v>
                </c:pt>
                <c:pt idx="349">
                  <c:v>-2.0269580000000058</c:v>
                </c:pt>
                <c:pt idx="350">
                  <c:v>-1.9019999999999946</c:v>
                </c:pt>
                <c:pt idx="351">
                  <c:v>-1.7158680000000099</c:v>
                </c:pt>
                <c:pt idx="352">
                  <c:v>-1.5707569999999804</c:v>
                </c:pt>
                <c:pt idx="353">
                  <c:v>-1.389342000000019</c:v>
                </c:pt>
                <c:pt idx="354">
                  <c:v>-1.2006460000000028</c:v>
                </c:pt>
                <c:pt idx="355">
                  <c:v>-1.0319399999999901</c:v>
                </c:pt>
                <c:pt idx="356">
                  <c:v>-0.79706699999998731</c:v>
                </c:pt>
                <c:pt idx="357">
                  <c:v>-0.61084000000001482</c:v>
                </c:pt>
                <c:pt idx="358">
                  <c:v>-0.38096399999999636</c:v>
                </c:pt>
                <c:pt idx="359">
                  <c:v>-0.13271199999999872</c:v>
                </c:pt>
                <c:pt idx="360">
                  <c:v>0.13947199999999865</c:v>
                </c:pt>
                <c:pt idx="361">
                  <c:v>0.44180399999999576</c:v>
                </c:pt>
                <c:pt idx="362">
                  <c:v>0.78052000000001909</c:v>
                </c:pt>
                <c:pt idx="363">
                  <c:v>1.1199869999999823</c:v>
                </c:pt>
                <c:pt idx="364">
                  <c:v>1.5886439999999848</c:v>
                </c:pt>
                <c:pt idx="365">
                  <c:v>2.0178180000000046</c:v>
                </c:pt>
                <c:pt idx="366">
                  <c:v>2.5402080000000349</c:v>
                </c:pt>
                <c:pt idx="367">
                  <c:v>3.1105389999999611</c:v>
                </c:pt>
                <c:pt idx="368">
                  <c:v>3.6684780000000212</c:v>
                </c:pt>
                <c:pt idx="369">
                  <c:v>4.3743749999999881</c:v>
                </c:pt>
                <c:pt idx="370">
                  <c:v>4.991668000000014</c:v>
                </c:pt>
                <c:pt idx="371">
                  <c:v>5.6205279999999567</c:v>
                </c:pt>
                <c:pt idx="372">
                  <c:v>6.3801920000000489</c:v>
                </c:pt>
                <c:pt idx="373">
                  <c:v>6.93471999999998</c:v>
                </c:pt>
                <c:pt idx="374">
                  <c:v>7.6690840000000291</c:v>
                </c:pt>
                <c:pt idx="375">
                  <c:v>8.2370399999999684</c:v>
                </c:pt>
                <c:pt idx="376">
                  <c:v>8.7664289999999987</c:v>
                </c:pt>
                <c:pt idx="377">
                  <c:v>9.250689999999981</c:v>
                </c:pt>
                <c:pt idx="378">
                  <c:v>9.7507140000000234</c:v>
                </c:pt>
                <c:pt idx="379">
                  <c:v>10.133490000000007</c:v>
                </c:pt>
                <c:pt idx="380">
                  <c:v>10.461984000000035</c:v>
                </c:pt>
                <c:pt idx="381">
                  <c:v>10.730452999999931</c:v>
                </c:pt>
                <c:pt idx="382">
                  <c:v>10.956330000000047</c:v>
                </c:pt>
                <c:pt idx="383">
                  <c:v>11.132945999999947</c:v>
                </c:pt>
                <c:pt idx="384">
                  <c:v>11.262456000000059</c:v>
                </c:pt>
                <c:pt idx="385">
                  <c:v>11.298730000000033</c:v>
                </c:pt>
                <c:pt idx="386">
                  <c:v>11.35921699999998</c:v>
                </c:pt>
                <c:pt idx="387">
                  <c:v>11.39156399999993</c:v>
                </c:pt>
                <c:pt idx="388">
                  <c:v>11.342520000000055</c:v>
                </c:pt>
                <c:pt idx="389">
                  <c:v>11.276495999999963</c:v>
                </c:pt>
                <c:pt idx="390">
                  <c:v>11.191908000000012</c:v>
                </c:pt>
                <c:pt idx="391">
                  <c:v>11.142223999999967</c:v>
                </c:pt>
                <c:pt idx="392">
                  <c:v>11.033720000000077</c:v>
                </c:pt>
                <c:pt idx="393">
                  <c:v>10.869119999999958</c:v>
                </c:pt>
                <c:pt idx="394">
                  <c:v>10.744788000000002</c:v>
                </c:pt>
                <c:pt idx="395">
                  <c:v>10.611719999999984</c:v>
                </c:pt>
                <c:pt idx="396">
                  <c:v>10.433686000000044</c:v>
                </c:pt>
                <c:pt idx="397">
                  <c:v>10.293293999999975</c:v>
                </c:pt>
                <c:pt idx="398">
                  <c:v>10.10949599999998</c:v>
                </c:pt>
                <c:pt idx="399">
                  <c:v>9.9311939999999854</c:v>
                </c:pt>
                <c:pt idx="400">
                  <c:v>9.7895520000000662</c:v>
                </c:pt>
                <c:pt idx="401">
                  <c:v>9.5809649999999937</c:v>
                </c:pt>
                <c:pt idx="402">
                  <c:v>9.4118399999999536</c:v>
                </c:pt>
                <c:pt idx="403">
                  <c:v>9.212016000000018</c:v>
                </c:pt>
                <c:pt idx="404">
                  <c:v>9.0519659999999806</c:v>
                </c:pt>
                <c:pt idx="405">
                  <c:v>8.8635470000000396</c:v>
                </c:pt>
                <c:pt idx="406">
                  <c:v>8.7109020000000026</c:v>
                </c:pt>
                <c:pt idx="407">
                  <c:v>8.5052249999999603</c:v>
                </c:pt>
                <c:pt idx="408">
                  <c:v>8.3574240000000373</c:v>
                </c:pt>
                <c:pt idx="409">
                  <c:v>8.1637009999999606</c:v>
                </c:pt>
                <c:pt idx="410">
                  <c:v>7.9996410000000457</c:v>
                </c:pt>
                <c:pt idx="411">
                  <c:v>7.8187680000000066</c:v>
                </c:pt>
                <c:pt idx="412">
                  <c:v>7.6650319999999583</c:v>
                </c:pt>
                <c:pt idx="413">
                  <c:v>7.4715299999999978</c:v>
                </c:pt>
                <c:pt idx="414">
                  <c:v>7.330632000000012</c:v>
                </c:pt>
                <c:pt idx="415">
                  <c:v>7.1716970000000355</c:v>
                </c:pt>
                <c:pt idx="416">
                  <c:v>7.0210000000000017</c:v>
                </c:pt>
                <c:pt idx="417">
                  <c:v>6.8560739999999818</c:v>
                </c:pt>
                <c:pt idx="418">
                  <c:v>6.7011199999999622</c:v>
                </c:pt>
                <c:pt idx="419">
                  <c:v>6.5704449999999843</c:v>
                </c:pt>
                <c:pt idx="420">
                  <c:v>6.4236940000000153</c:v>
                </c:pt>
                <c:pt idx="421">
                  <c:v>6.2814959999999971</c:v>
                </c:pt>
                <c:pt idx="422">
                  <c:v>6.1439650000000263</c:v>
                </c:pt>
                <c:pt idx="423">
                  <c:v>5.9946359999999714</c:v>
                </c:pt>
                <c:pt idx="424">
                  <c:v>5.8672360000000001</c:v>
                </c:pt>
                <c:pt idx="425">
                  <c:v>5.7284220000000348</c:v>
                </c:pt>
                <c:pt idx="426">
                  <c:v>5.6126059999999756</c:v>
                </c:pt>
                <c:pt idx="427">
                  <c:v>5.4853200000000095</c:v>
                </c:pt>
                <c:pt idx="428">
                  <c:v>5.3496000000000095</c:v>
                </c:pt>
                <c:pt idx="429">
                  <c:v>5.2464659999999936</c:v>
                </c:pt>
                <c:pt idx="430">
                  <c:v>5.1208520000000322</c:v>
                </c:pt>
                <c:pt idx="431">
                  <c:v>5.0159339999999872</c:v>
                </c:pt>
                <c:pt idx="432">
                  <c:v>4.9030409999999875</c:v>
                </c:pt>
                <c:pt idx="433">
                  <c:v>4.7937779999999872</c:v>
                </c:pt>
                <c:pt idx="434">
                  <c:v>4.6877819999999879</c:v>
                </c:pt>
                <c:pt idx="435">
                  <c:v>4.5991400000000162</c:v>
                </c:pt>
                <c:pt idx="436">
                  <c:v>4.4884950000000217</c:v>
                </c:pt>
                <c:pt idx="437">
                  <c:v>4.3820099999999949</c:v>
                </c:pt>
                <c:pt idx="438">
                  <c:v>4.3022759999999893</c:v>
                </c:pt>
                <c:pt idx="439">
                  <c:v>4.1897659999999695</c:v>
                </c:pt>
                <c:pt idx="440">
                  <c:v>4.1034870000000323</c:v>
                </c:pt>
                <c:pt idx="441">
                  <c:v>4.0200959999999712</c:v>
                </c:pt>
                <c:pt idx="442">
                  <c:v>3.9177670000000422</c:v>
                </c:pt>
                <c:pt idx="443">
                  <c:v>3.8291679999999886</c:v>
                </c:pt>
                <c:pt idx="444">
                  <c:v>3.7442159999999944</c:v>
                </c:pt>
                <c:pt idx="445">
                  <c:v>3.6632399999999992</c:v>
                </c:pt>
                <c:pt idx="446">
                  <c:v>3.5754000000000103</c:v>
                </c:pt>
                <c:pt idx="447">
                  <c:v>3.4904319999999665</c:v>
                </c:pt>
                <c:pt idx="448">
                  <c:v>3.4194420000000254</c:v>
                </c:pt>
                <c:pt idx="449">
                  <c:v>3.339580999999983</c:v>
                </c:pt>
                <c:pt idx="450">
                  <c:v>3.272591999999988</c:v>
                </c:pt>
                <c:pt idx="451">
                  <c:v>3.1888350000000023</c:v>
                </c:pt>
                <c:pt idx="452">
                  <c:v>3.1168410000000115</c:v>
                </c:pt>
                <c:pt idx="453">
                  <c:v>3.0475170000000205</c:v>
                </c:pt>
                <c:pt idx="454">
                  <c:v>2.971019999999986</c:v>
                </c:pt>
                <c:pt idx="455">
                  <c:v>2.9140389999999909</c:v>
                </c:pt>
                <c:pt idx="456">
                  <c:v>2.8423400000000045</c:v>
                </c:pt>
                <c:pt idx="457">
                  <c:v>2.7734490000000176</c:v>
                </c:pt>
                <c:pt idx="458">
                  <c:v>2.7076399999999858</c:v>
                </c:pt>
                <c:pt idx="459">
                  <c:v>2.6516839999999937</c:v>
                </c:pt>
                <c:pt idx="460">
                  <c:v>2.5920750000000066</c:v>
                </c:pt>
                <c:pt idx="461">
                  <c:v>2.5347200000000187</c:v>
                </c:pt>
                <c:pt idx="462">
                  <c:v>2.4786229999999883</c:v>
                </c:pt>
                <c:pt idx="463">
                  <c:v>2.4247080000000003</c:v>
                </c:pt>
                <c:pt idx="464">
                  <c:v>2.3710639999999708</c:v>
                </c:pt>
                <c:pt idx="465">
                  <c:v>2.3152360000000236</c:v>
                </c:pt>
                <c:pt idx="466">
                  <c:v>2.2550719999999984</c:v>
                </c:pt>
                <c:pt idx="467">
                  <c:v>2.2121500000000061</c:v>
                </c:pt>
                <c:pt idx="468">
                  <c:v>2.1484979999999854</c:v>
                </c:pt>
                <c:pt idx="469">
                  <c:v>2.108069999999993</c:v>
                </c:pt>
                <c:pt idx="470">
                  <c:v>2.0508800000000114</c:v>
                </c:pt>
                <c:pt idx="471">
                  <c:v>2.0148480000000188</c:v>
                </c:pt>
                <c:pt idx="472">
                  <c:v>1.9586429999999988</c:v>
                </c:pt>
                <c:pt idx="473">
                  <c:v>1.9216400000000096</c:v>
                </c:pt>
                <c:pt idx="474">
                  <c:v>1.8838769999999831</c:v>
                </c:pt>
                <c:pt idx="475">
                  <c:v>1.8283840000000007</c:v>
                </c:pt>
                <c:pt idx="476">
                  <c:v>1.788312000000011</c:v>
                </c:pt>
                <c:pt idx="477">
                  <c:v>1.7415799999999888</c:v>
                </c:pt>
                <c:pt idx="478">
                  <c:v>1.6938900000000026</c:v>
                </c:pt>
                <c:pt idx="479">
                  <c:v>1.649425999999981</c:v>
                </c:pt>
                <c:pt idx="480">
                  <c:v>1.6062970000000287</c:v>
                </c:pt>
                <c:pt idx="481">
                  <c:v>1.5720000000000041</c:v>
                </c:pt>
                <c:pt idx="482">
                  <c:v>1.5270849999999865</c:v>
                </c:pt>
                <c:pt idx="483">
                  <c:v>1.4874519999999993</c:v>
                </c:pt>
                <c:pt idx="484">
                  <c:v>1.4502029999999788</c:v>
                </c:pt>
                <c:pt idx="485">
                  <c:v>1.4154750000000245</c:v>
                </c:pt>
                <c:pt idx="486">
                  <c:v>1.3792669999999716</c:v>
                </c:pt>
                <c:pt idx="487">
                  <c:v>1.3421250000000164</c:v>
                </c:pt>
                <c:pt idx="488">
                  <c:v>1.3054470000000284</c:v>
                </c:pt>
                <c:pt idx="489">
                  <c:v>1.2623039999999799</c:v>
                </c:pt>
                <c:pt idx="490">
                  <c:v>1.2322049999999891</c:v>
                </c:pt>
                <c:pt idx="491">
                  <c:v>1.1905920000000041</c:v>
                </c:pt>
                <c:pt idx="492">
                  <c:v>1.1552519999999851</c:v>
                </c:pt>
                <c:pt idx="493">
                  <c:v>1.1169870000000302</c:v>
                </c:pt>
                <c:pt idx="494">
                  <c:v>1.0909359999999781</c:v>
                </c:pt>
                <c:pt idx="495">
                  <c:v>1.0547020000000227</c:v>
                </c:pt>
                <c:pt idx="496">
                  <c:v>1.0255080000000041</c:v>
                </c:pt>
                <c:pt idx="497">
                  <c:v>0.99244599999998862</c:v>
                </c:pt>
                <c:pt idx="498">
                  <c:v>0.97000099999999712</c:v>
                </c:pt>
                <c:pt idx="499">
                  <c:v>0.93646799999998187</c:v>
                </c:pt>
                <c:pt idx="500">
                  <c:v>0.90899000000002206</c:v>
                </c:pt>
                <c:pt idx="501">
                  <c:v>0.87615000000000687</c:v>
                </c:pt>
                <c:pt idx="502">
                  <c:v>0.84750399999998915</c:v>
                </c:pt>
                <c:pt idx="503">
                  <c:v>0.81954000000000016</c:v>
                </c:pt>
                <c:pt idx="504">
                  <c:v>0.79100999999998278</c:v>
                </c:pt>
                <c:pt idx="505">
                  <c:v>0.75716800000002382</c:v>
                </c:pt>
                <c:pt idx="506">
                  <c:v>0.7310879999999792</c:v>
                </c:pt>
                <c:pt idx="507">
                  <c:v>0.69889199999999241</c:v>
                </c:pt>
                <c:pt idx="508">
                  <c:v>0.67592000000002717</c:v>
                </c:pt>
                <c:pt idx="509">
                  <c:v>0.64465099999998632</c:v>
                </c:pt>
                <c:pt idx="510">
                  <c:v>0.61374599999999913</c:v>
                </c:pt>
                <c:pt idx="511">
                  <c:v>0.59273700000000662</c:v>
                </c:pt>
                <c:pt idx="512">
                  <c:v>0.56297799999999298</c:v>
                </c:pt>
                <c:pt idx="513">
                  <c:v>0.53290800000000527</c:v>
                </c:pt>
                <c:pt idx="514">
                  <c:v>0.51127999999998719</c:v>
                </c:pt>
                <c:pt idx="515">
                  <c:v>0.48068999999999934</c:v>
                </c:pt>
                <c:pt idx="516">
                  <c:v>0.45510600000000861</c:v>
                </c:pt>
                <c:pt idx="517">
                  <c:v>0.42489600000001992</c:v>
                </c:pt>
                <c:pt idx="518">
                  <c:v>0.4004759999999814</c:v>
                </c:pt>
                <c:pt idx="519">
                  <c:v>0.37690400000001384</c:v>
                </c:pt>
                <c:pt idx="520">
                  <c:v>0.34976200000000168</c:v>
                </c:pt>
                <c:pt idx="521">
                  <c:v>0.331600000000008</c:v>
                </c:pt>
                <c:pt idx="522">
                  <c:v>0.3058499999999964</c:v>
                </c:pt>
                <c:pt idx="523">
                  <c:v>0.28090999999998506</c:v>
                </c:pt>
                <c:pt idx="524">
                  <c:v>0.26444900000001287</c:v>
                </c:pt>
                <c:pt idx="525">
                  <c:v>0.24049799999998062</c:v>
                </c:pt>
                <c:pt idx="526">
                  <c:v>0.21688500000001146</c:v>
                </c:pt>
                <c:pt idx="527">
                  <c:v>0.20163599999999682</c:v>
                </c:pt>
                <c:pt idx="528">
                  <c:v>0.17914400000000633</c:v>
                </c:pt>
                <c:pt idx="529">
                  <c:v>0.16091999999999421</c:v>
                </c:pt>
                <c:pt idx="530">
                  <c:v>0.1396400000000034</c:v>
                </c:pt>
                <c:pt idx="531">
                  <c:v>0.12583700000000858</c:v>
                </c:pt>
                <c:pt idx="532">
                  <c:v>0.10604799999999899</c:v>
                </c:pt>
                <c:pt idx="533">
                  <c:v>9.0355999999988196E-2</c:v>
                </c:pt>
                <c:pt idx="534">
                  <c:v>7.2380999999996642E-2</c:v>
                </c:pt>
                <c:pt idx="535">
                  <c:v>5.8577000000003092E-2</c:v>
                </c:pt>
                <c:pt idx="536">
                  <c:v>4.5284999999992914E-2</c:v>
                </c:pt>
                <c:pt idx="537">
                  <c:v>3.2537999999999186E-2</c:v>
                </c:pt>
                <c:pt idx="538">
                  <c:v>1.7346000000006689E-2</c:v>
                </c:pt>
                <c:pt idx="539">
                  <c:v>8.4569999999956208E-3</c:v>
                </c:pt>
                <c:pt idx="540">
                  <c:v>-8.2409999999957326E-3</c:v>
                </c:pt>
                <c:pt idx="541">
                  <c:v>-1.6044000000006189E-2</c:v>
                </c:pt>
                <c:pt idx="542">
                  <c:v>-2.8709999999999285E-2</c:v>
                </c:pt>
                <c:pt idx="543">
                  <c:v>-3.8309999999994002E-2</c:v>
                </c:pt>
                <c:pt idx="544">
                  <c:v>-4.7500000000002512E-2</c:v>
                </c:pt>
                <c:pt idx="545">
                  <c:v>-5.6096999999997399E-2</c:v>
                </c:pt>
                <c:pt idx="546">
                  <c:v>-6.6583999999991303E-2</c:v>
                </c:pt>
                <c:pt idx="547">
                  <c:v>-7.4111999999999276E-2</c:v>
                </c:pt>
                <c:pt idx="548">
                  <c:v>-8.3472000000005681E-2</c:v>
                </c:pt>
                <c:pt idx="549">
                  <c:v>-8.7680000000002145E-2</c:v>
                </c:pt>
                <c:pt idx="550">
                  <c:v>-9.5669999999996563E-2</c:v>
                </c:pt>
                <c:pt idx="551">
                  <c:v>-0.10113600000000358</c:v>
                </c:pt>
                <c:pt idx="552">
                  <c:v>-0.10816199999999829</c:v>
                </c:pt>
                <c:pt idx="553">
                  <c:v>-0.11092200000000586</c:v>
                </c:pt>
                <c:pt idx="554">
                  <c:v>-0.11742799999999054</c:v>
                </c:pt>
                <c:pt idx="555">
                  <c:v>-0.12381600000000602</c:v>
                </c:pt>
                <c:pt idx="556">
                  <c:v>-0.1262099999999933</c:v>
                </c:pt>
                <c:pt idx="557">
                  <c:v>-0.13222499999999843</c:v>
                </c:pt>
                <c:pt idx="558">
                  <c:v>-0.13864000000000337</c:v>
                </c:pt>
                <c:pt idx="559">
                  <c:v>-0.14209600000000067</c:v>
                </c:pt>
                <c:pt idx="560">
                  <c:v>-0.14898400000000545</c:v>
                </c:pt>
                <c:pt idx="561">
                  <c:v>-0.15455999999999281</c:v>
                </c:pt>
                <c:pt idx="562">
                  <c:v>-0.15993600000000749</c:v>
                </c:pt>
                <c:pt idx="563">
                  <c:v>-0.16644800000000315</c:v>
                </c:pt>
                <c:pt idx="564">
                  <c:v>-0.17041499999999973</c:v>
                </c:pt>
                <c:pt idx="565">
                  <c:v>-0.17533999999999561</c:v>
                </c:pt>
                <c:pt idx="566">
                  <c:v>-0.17673200000000175</c:v>
                </c:pt>
                <c:pt idx="567">
                  <c:v>-0.18065799999999776</c:v>
                </c:pt>
                <c:pt idx="568">
                  <c:v>-0.18437700000000204</c:v>
                </c:pt>
                <c:pt idx="569">
                  <c:v>-0.18534599999999973</c:v>
                </c:pt>
                <c:pt idx="570">
                  <c:v>-0.18968799999999597</c:v>
                </c:pt>
                <c:pt idx="571">
                  <c:v>-0.19216800000000772</c:v>
                </c:pt>
                <c:pt idx="572">
                  <c:v>-0.19056899999999793</c:v>
                </c:pt>
                <c:pt idx="573">
                  <c:v>-0.19339199999999451</c:v>
                </c:pt>
                <c:pt idx="574">
                  <c:v>-0.19521200000000619</c:v>
                </c:pt>
                <c:pt idx="575">
                  <c:v>-0.1981349999999957</c:v>
                </c:pt>
                <c:pt idx="576">
                  <c:v>-0.20064600000000002</c:v>
                </c:pt>
                <c:pt idx="577">
                  <c:v>-0.20430899999999738</c:v>
                </c:pt>
                <c:pt idx="578">
                  <c:v>-0.20757000000000164</c:v>
                </c:pt>
                <c:pt idx="579">
                  <c:v>-0.21063000000000515</c:v>
                </c:pt>
                <c:pt idx="580">
                  <c:v>-0.21280199999999591</c:v>
                </c:pt>
                <c:pt idx="581">
                  <c:v>-0.2182009999999994</c:v>
                </c:pt>
                <c:pt idx="582">
                  <c:v>-0.22131199999999746</c:v>
                </c:pt>
                <c:pt idx="583">
                  <c:v>-0.22776600000000091</c:v>
                </c:pt>
                <c:pt idx="584">
                  <c:v>-0.23282900000000503</c:v>
                </c:pt>
                <c:pt idx="585">
                  <c:v>-0.23813999999999527</c:v>
                </c:pt>
                <c:pt idx="586">
                  <c:v>-0.23959600000000647</c:v>
                </c:pt>
                <c:pt idx="587">
                  <c:v>-0.24194399999999688</c:v>
                </c:pt>
                <c:pt idx="588">
                  <c:v>-0.24273600000000084</c:v>
                </c:pt>
                <c:pt idx="589">
                  <c:v>-0.24367199999999783</c:v>
                </c:pt>
                <c:pt idx="590">
                  <c:v>-0.2408399999999962</c:v>
                </c:pt>
                <c:pt idx="591">
                  <c:v>-0.24000600000000527</c:v>
                </c:pt>
                <c:pt idx="592">
                  <c:v>-0.24165000000000297</c:v>
                </c:pt>
                <c:pt idx="593">
                  <c:v>-0.24342699999999498</c:v>
                </c:pt>
                <c:pt idx="594">
                  <c:v>-0.24674700000000427</c:v>
                </c:pt>
                <c:pt idx="595">
                  <c:v>-0.25121999999999634</c:v>
                </c:pt>
                <c:pt idx="596">
                  <c:v>-0.25473699999999988</c:v>
                </c:pt>
                <c:pt idx="597">
                  <c:v>-0.25773999999999769</c:v>
                </c:pt>
                <c:pt idx="598">
                  <c:v>-0.26375000000000071</c:v>
                </c:pt>
                <c:pt idx="599">
                  <c:v>-0.2676740000000048</c:v>
                </c:pt>
                <c:pt idx="600">
                  <c:v>-0.27164899999999687</c:v>
                </c:pt>
                <c:pt idx="601">
                  <c:v>-0.27509400000000039</c:v>
                </c:pt>
                <c:pt idx="602">
                  <c:v>-0.2798399999999982</c:v>
                </c:pt>
                <c:pt idx="603">
                  <c:v>-0.28433300000000178</c:v>
                </c:pt>
                <c:pt idx="604">
                  <c:v>-0.2869600000000001</c:v>
                </c:pt>
                <c:pt idx="605">
                  <c:v>-0.29195799999999739</c:v>
                </c:pt>
                <c:pt idx="606">
                  <c:v>-0.29652000000000145</c:v>
                </c:pt>
                <c:pt idx="607">
                  <c:v>-0.2999799999999998</c:v>
                </c:pt>
                <c:pt idx="608">
                  <c:v>-0.30556800000000284</c:v>
                </c:pt>
                <c:pt idx="609">
                  <c:v>-0.31001000000000173</c:v>
                </c:pt>
                <c:pt idx="610">
                  <c:v>-0.31771499999999897</c:v>
                </c:pt>
                <c:pt idx="611">
                  <c:v>-0.32224499999999784</c:v>
                </c:pt>
                <c:pt idx="612">
                  <c:v>-0.32887800000000089</c:v>
                </c:pt>
                <c:pt idx="613">
                  <c:v>-0.33348799999999978</c:v>
                </c:pt>
                <c:pt idx="614">
                  <c:v>-0.34034000000000347</c:v>
                </c:pt>
                <c:pt idx="615">
                  <c:v>-0.34645399999999577</c:v>
                </c:pt>
                <c:pt idx="616">
                  <c:v>-0.35325000000000006</c:v>
                </c:pt>
                <c:pt idx="617">
                  <c:v>-0.35725899999999827</c:v>
                </c:pt>
                <c:pt idx="618">
                  <c:v>-0.36160000000000264</c:v>
                </c:pt>
                <c:pt idx="619">
                  <c:v>-0.36531300000000089</c:v>
                </c:pt>
                <c:pt idx="620">
                  <c:v>-0.36968399999999912</c:v>
                </c:pt>
                <c:pt idx="621">
                  <c:v>-0.37326399999999793</c:v>
                </c:pt>
                <c:pt idx="622">
                  <c:v>-0.37947600000000181</c:v>
                </c:pt>
                <c:pt idx="623">
                  <c:v>-0.38328300000000121</c:v>
                </c:pt>
                <c:pt idx="624">
                  <c:v>-0.39058299999999879</c:v>
                </c:pt>
                <c:pt idx="625">
                  <c:v>-0.39478399999999814</c:v>
                </c:pt>
                <c:pt idx="626">
                  <c:v>-0.40101600000000276</c:v>
                </c:pt>
                <c:pt idx="627">
                  <c:v>-0.40542600000000151</c:v>
                </c:pt>
                <c:pt idx="628">
                  <c:v>-0.41104799999999969</c:v>
                </c:pt>
                <c:pt idx="629">
                  <c:v>-0.41397099999999909</c:v>
                </c:pt>
                <c:pt idx="630">
                  <c:v>-0.41775299999999782</c:v>
                </c:pt>
                <c:pt idx="631">
                  <c:v>-0.42049800000000309</c:v>
                </c:pt>
                <c:pt idx="632">
                  <c:v>-0.42169599999999596</c:v>
                </c:pt>
                <c:pt idx="633">
                  <c:v>-0.4233840000000012</c:v>
                </c:pt>
                <c:pt idx="634">
                  <c:v>-0.42470799999999997</c:v>
                </c:pt>
                <c:pt idx="635">
                  <c:v>-0.42625799999999936</c:v>
                </c:pt>
                <c:pt idx="636">
                  <c:v>-0.42924199999999874</c:v>
                </c:pt>
                <c:pt idx="637">
                  <c:v>-0.43115900000000462</c:v>
                </c:pt>
                <c:pt idx="638">
                  <c:v>-0.43464399999999687</c:v>
                </c:pt>
                <c:pt idx="639">
                  <c:v>-0.43464400000000336</c:v>
                </c:pt>
                <c:pt idx="640">
                  <c:v>-0.43464399999999687</c:v>
                </c:pt>
                <c:pt idx="641">
                  <c:v>-0.43596299999999888</c:v>
                </c:pt>
                <c:pt idx="642">
                  <c:v>-0.43439999999999951</c:v>
                </c:pt>
                <c:pt idx="643">
                  <c:v>-0.43680000000000474</c:v>
                </c:pt>
                <c:pt idx="644">
                  <c:v>-0.43632599999999888</c:v>
                </c:pt>
                <c:pt idx="645">
                  <c:v>-0.43487399999999887</c:v>
                </c:pt>
                <c:pt idx="646">
                  <c:v>-0.43342199999999886</c:v>
                </c:pt>
                <c:pt idx="647">
                  <c:v>-0.43305899999999886</c:v>
                </c:pt>
                <c:pt idx="648">
                  <c:v>-0.43160699999999891</c:v>
                </c:pt>
                <c:pt idx="649">
                  <c:v>-0.42860800000000271</c:v>
                </c:pt>
                <c:pt idx="650">
                  <c:v>-0.42643599999999948</c:v>
                </c:pt>
                <c:pt idx="651">
                  <c:v>-0.42228000000000071</c:v>
                </c:pt>
                <c:pt idx="652">
                  <c:v>-0.41940000000000072</c:v>
                </c:pt>
                <c:pt idx="653">
                  <c:v>-0.41464499999999821</c:v>
                </c:pt>
                <c:pt idx="654">
                  <c:v>-0.40840800000000244</c:v>
                </c:pt>
                <c:pt idx="655">
                  <c:v>-0.40441599999999994</c:v>
                </c:pt>
                <c:pt idx="656">
                  <c:v>-0.39966599999999808</c:v>
                </c:pt>
                <c:pt idx="657">
                  <c:v>-0.3957130000000017</c:v>
                </c:pt>
                <c:pt idx="658">
                  <c:v>-0.39276899999999987</c:v>
                </c:pt>
                <c:pt idx="659">
                  <c:v>-0.39053100000000102</c:v>
                </c:pt>
                <c:pt idx="660">
                  <c:v>-0.38725199999999915</c:v>
                </c:pt>
                <c:pt idx="661">
                  <c:v>-0.38493599999999784</c:v>
                </c:pt>
                <c:pt idx="662">
                  <c:v>-0.38269799999999898</c:v>
                </c:pt>
                <c:pt idx="663">
                  <c:v>-0.37944000000000022</c:v>
                </c:pt>
                <c:pt idx="664">
                  <c:v>-0.37710300000000191</c:v>
                </c:pt>
                <c:pt idx="665">
                  <c:v>-0.37174200000000057</c:v>
                </c:pt>
                <c:pt idx="666">
                  <c:v>-0.36266999999999988</c:v>
                </c:pt>
                <c:pt idx="667">
                  <c:v>-0.35784799999999806</c:v>
                </c:pt>
                <c:pt idx="668">
                  <c:v>-0.34830000000000033</c:v>
                </c:pt>
                <c:pt idx="669">
                  <c:v>-0.34026000000000195</c:v>
                </c:pt>
                <c:pt idx="670">
                  <c:v>-0.3350689999999984</c:v>
                </c:pt>
                <c:pt idx="671">
                  <c:v>-0.32938600000000146</c:v>
                </c:pt>
                <c:pt idx="672">
                  <c:v>-0.32228699999999844</c:v>
                </c:pt>
                <c:pt idx="673">
                  <c:v>-0.31824000000000013</c:v>
                </c:pt>
                <c:pt idx="674">
                  <c:v>-0.31093300000000135</c:v>
                </c:pt>
                <c:pt idx="675">
                  <c:v>-0.30412799999999934</c:v>
                </c:pt>
                <c:pt idx="676">
                  <c:v>-0.29754800000000053</c:v>
                </c:pt>
                <c:pt idx="677">
                  <c:v>-0.29203199999999857</c:v>
                </c:pt>
                <c:pt idx="678">
                  <c:v>-0.28696199999999983</c:v>
                </c:pt>
                <c:pt idx="679">
                  <c:v>-0.28290600000000193</c:v>
                </c:pt>
                <c:pt idx="680">
                  <c:v>-0.27764099999999953</c:v>
                </c:pt>
                <c:pt idx="681">
                  <c:v>-0.27362799999999943</c:v>
                </c:pt>
                <c:pt idx="682">
                  <c:v>-0.26773399999999936</c:v>
                </c:pt>
                <c:pt idx="683">
                  <c:v>-0.25931300000000107</c:v>
                </c:pt>
                <c:pt idx="684">
                  <c:v>-0.25073999999999963</c:v>
                </c:pt>
                <c:pt idx="685">
                  <c:v>-0.24108000000000002</c:v>
                </c:pt>
                <c:pt idx="686">
                  <c:v>-0.23303999999999908</c:v>
                </c:pt>
                <c:pt idx="687">
                  <c:v>-0.22630500000000159</c:v>
                </c:pt>
                <c:pt idx="688">
                  <c:v>-0.22029799999999936</c:v>
                </c:pt>
                <c:pt idx="689">
                  <c:v>-0.21400800000000023</c:v>
                </c:pt>
                <c:pt idx="690">
                  <c:v>-0.20887199999999931</c:v>
                </c:pt>
                <c:pt idx="691">
                  <c:v>-0.20433000000000101</c:v>
                </c:pt>
                <c:pt idx="692">
                  <c:v>-0.20012399999999875</c:v>
                </c:pt>
                <c:pt idx="693">
                  <c:v>-0.19404499999999963</c:v>
                </c:pt>
                <c:pt idx="694">
                  <c:v>-0.18620000000000053</c:v>
                </c:pt>
                <c:pt idx="695">
                  <c:v>-0.18087200000000092</c:v>
                </c:pt>
                <c:pt idx="696">
                  <c:v>-0.17399099999999917</c:v>
                </c:pt>
                <c:pt idx="697">
                  <c:v>-0.16728000000000073</c:v>
                </c:pt>
                <c:pt idx="698">
                  <c:v>-0.15925099999999898</c:v>
                </c:pt>
                <c:pt idx="699">
                  <c:v>-0.14991600000000052</c:v>
                </c:pt>
                <c:pt idx="700">
                  <c:v>-0.14378500000000011</c:v>
                </c:pt>
                <c:pt idx="701">
                  <c:v>-0.13688800000000031</c:v>
                </c:pt>
                <c:pt idx="702">
                  <c:v>-0.12930999999999973</c:v>
                </c:pt>
                <c:pt idx="703">
                  <c:v>-0.12598399999999996</c:v>
                </c:pt>
                <c:pt idx="704">
                  <c:v>-0.12095999999999953</c:v>
                </c:pt>
                <c:pt idx="705">
                  <c:v>-0.11480800000000045</c:v>
                </c:pt>
                <c:pt idx="706">
                  <c:v>-0.10503999999999968</c:v>
                </c:pt>
                <c:pt idx="707">
                  <c:v>-9.7412000000000748E-2</c:v>
                </c:pt>
                <c:pt idx="708">
                  <c:v>-8.8109999999999328E-2</c:v>
                </c:pt>
                <c:pt idx="709">
                  <c:v>-8.0852000000000229E-2</c:v>
                </c:pt>
                <c:pt idx="710">
                  <c:v>-7.3049999999999796E-2</c:v>
                </c:pt>
                <c:pt idx="711">
                  <c:v>-6.3558000000000364E-2</c:v>
                </c:pt>
                <c:pt idx="712">
                  <c:v>-5.5872999999999305E-2</c:v>
                </c:pt>
                <c:pt idx="713">
                  <c:v>-4.7991000000000658E-2</c:v>
                </c:pt>
                <c:pt idx="714">
                  <c:v>-4.0893000000000089E-2</c:v>
                </c:pt>
                <c:pt idx="715">
                  <c:v>-3.4667999999999671E-2</c:v>
                </c:pt>
                <c:pt idx="716">
                  <c:v>-2.6054999999999585E-2</c:v>
                </c:pt>
                <c:pt idx="717">
                  <c:v>-1.9100000000000464E-2</c:v>
                </c:pt>
                <c:pt idx="718">
                  <c:v>-1.1219999999999893E-2</c:v>
                </c:pt>
                <c:pt idx="719">
                  <c:v>-3.5890029999999999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E9B-444E-9706-3C7E5D80BB41}"/>
            </c:ext>
          </c:extLst>
        </c:ser>
        <c:ser>
          <c:idx val="3"/>
          <c:order val="3"/>
          <c:tx>
            <c:v>WD 2000RPM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'TASK 1'!$M$6:$M$725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cat>
          <c:val>
            <c:numRef>
              <c:f>'TASK 1'!$BC$6:$BC$725</c:f>
              <c:numCache>
                <c:formatCode>0.00E+00</c:formatCode>
                <c:ptCount val="720"/>
                <c:pt idx="0">
                  <c:v>4.0039999999999607E-3</c:v>
                </c:pt>
                <c:pt idx="1">
                  <c:v>1.1927999999999887E-2</c:v>
                </c:pt>
                <c:pt idx="2">
                  <c:v>1.9940000000000485E-2</c:v>
                </c:pt>
                <c:pt idx="3">
                  <c:v>2.6810999999999575E-2</c:v>
                </c:pt>
                <c:pt idx="4">
                  <c:v>3.5819999999999658E-2</c:v>
                </c:pt>
                <c:pt idx="5">
                  <c:v>4.2613000000000095E-2</c:v>
                </c:pt>
                <c:pt idx="6">
                  <c:v>5.0490000000000687E-2</c:v>
                </c:pt>
                <c:pt idx="7">
                  <c:v>5.8114999999999278E-2</c:v>
                </c:pt>
                <c:pt idx="8">
                  <c:v>6.4944000000000376E-2</c:v>
                </c:pt>
                <c:pt idx="9">
                  <c:v>7.4024999999999799E-2</c:v>
                </c:pt>
                <c:pt idx="10">
                  <c:v>8.1016000000000227E-2</c:v>
                </c:pt>
                <c:pt idx="11">
                  <c:v>8.819899999999932E-2</c:v>
                </c:pt>
                <c:pt idx="12">
                  <c:v>9.7314000000000747E-2</c:v>
                </c:pt>
                <c:pt idx="13">
                  <c:v>0.10389599999999968</c:v>
                </c:pt>
                <c:pt idx="14">
                  <c:v>0.11333900000000043</c:v>
                </c:pt>
                <c:pt idx="15">
                  <c:v>0.12071999999999952</c:v>
                </c:pt>
                <c:pt idx="16">
                  <c:v>0.12839699999999996</c:v>
                </c:pt>
                <c:pt idx="17">
                  <c:v>0.13694799999999974</c:v>
                </c:pt>
                <c:pt idx="18">
                  <c:v>0.14682800000000035</c:v>
                </c:pt>
                <c:pt idx="19">
                  <c:v>0.15451300000000007</c:v>
                </c:pt>
                <c:pt idx="20">
                  <c:v>0.16208400000000053</c:v>
                </c:pt>
                <c:pt idx="21">
                  <c:v>0.16968299999999889</c:v>
                </c:pt>
                <c:pt idx="22">
                  <c:v>0.17799000000000079</c:v>
                </c:pt>
                <c:pt idx="23">
                  <c:v>0.18549599999999911</c:v>
                </c:pt>
                <c:pt idx="24">
                  <c:v>0.19356800000000099</c:v>
                </c:pt>
                <c:pt idx="25">
                  <c:v>0.19969000000000059</c:v>
                </c:pt>
                <c:pt idx="26">
                  <c:v>0.20724399999999962</c:v>
                </c:pt>
                <c:pt idx="27">
                  <c:v>0.21440399999999865</c:v>
                </c:pt>
                <c:pt idx="28">
                  <c:v>0.2202900000000011</c:v>
                </c:pt>
                <c:pt idx="29">
                  <c:v>0.22615199999999924</c:v>
                </c:pt>
                <c:pt idx="30">
                  <c:v>0.23132400000000025</c:v>
                </c:pt>
                <c:pt idx="31">
                  <c:v>0.23838899999999927</c:v>
                </c:pt>
                <c:pt idx="32">
                  <c:v>0.2429900000000017</c:v>
                </c:pt>
                <c:pt idx="33">
                  <c:v>0.24719999999999903</c:v>
                </c:pt>
                <c:pt idx="34">
                  <c:v>0.25461</c:v>
                </c:pt>
                <c:pt idx="35">
                  <c:v>0.2625839999999996</c:v>
                </c:pt>
                <c:pt idx="36">
                  <c:v>0.26702300000000112</c:v>
                </c:pt>
                <c:pt idx="37">
                  <c:v>0.27273099999999928</c:v>
                </c:pt>
                <c:pt idx="38">
                  <c:v>0.27818399999999943</c:v>
                </c:pt>
                <c:pt idx="39">
                  <c:v>0.28255499999999956</c:v>
                </c:pt>
                <c:pt idx="40">
                  <c:v>0.28792800000000196</c:v>
                </c:pt>
                <c:pt idx="41">
                  <c:v>0.29064099999999976</c:v>
                </c:pt>
                <c:pt idx="42">
                  <c:v>0.29404799999999853</c:v>
                </c:pt>
                <c:pt idx="43">
                  <c:v>0.29521200000000053</c:v>
                </c:pt>
                <c:pt idx="44">
                  <c:v>0.30086099999999932</c:v>
                </c:pt>
                <c:pt idx="45">
                  <c:v>0.30340800000000134</c:v>
                </c:pt>
                <c:pt idx="46">
                  <c:v>0.30722400000000011</c:v>
                </c:pt>
                <c:pt idx="47">
                  <c:v>0.30652799999999858</c:v>
                </c:pt>
                <c:pt idx="48">
                  <c:v>0.31148800000000137</c:v>
                </c:pt>
                <c:pt idx="49">
                  <c:v>0.31446399999999852</c:v>
                </c:pt>
                <c:pt idx="50">
                  <c:v>0.3168270000000018</c:v>
                </c:pt>
                <c:pt idx="51">
                  <c:v>0.31784400000000029</c:v>
                </c:pt>
                <c:pt idx="52">
                  <c:v>0.32012799999999825</c:v>
                </c:pt>
                <c:pt idx="53">
                  <c:v>0.32174999999999987</c:v>
                </c:pt>
                <c:pt idx="54">
                  <c:v>0.32331200000000049</c:v>
                </c:pt>
                <c:pt idx="55">
                  <c:v>0.32554200000000161</c:v>
                </c:pt>
                <c:pt idx="56">
                  <c:v>0.32572000000000012</c:v>
                </c:pt>
                <c:pt idx="57">
                  <c:v>0.32489999999999913</c:v>
                </c:pt>
                <c:pt idx="58">
                  <c:v>0.32370399999999816</c:v>
                </c:pt>
                <c:pt idx="59">
                  <c:v>0.32617999999999925</c:v>
                </c:pt>
                <c:pt idx="60">
                  <c:v>0.32666400000000084</c:v>
                </c:pt>
                <c:pt idx="61">
                  <c:v>0.32818499999999989</c:v>
                </c:pt>
                <c:pt idx="62">
                  <c:v>0.32687800000000145</c:v>
                </c:pt>
                <c:pt idx="63">
                  <c:v>0.32957399999999842</c:v>
                </c:pt>
                <c:pt idx="64">
                  <c:v>0.33072399999999996</c:v>
                </c:pt>
                <c:pt idx="65">
                  <c:v>0.33343800000000201</c:v>
                </c:pt>
                <c:pt idx="66">
                  <c:v>0.33386999999999856</c:v>
                </c:pt>
                <c:pt idx="67">
                  <c:v>0.33624000000000059</c:v>
                </c:pt>
                <c:pt idx="68">
                  <c:v>0.33660000000000057</c:v>
                </c:pt>
                <c:pt idx="69">
                  <c:v>0.3384699999999996</c:v>
                </c:pt>
                <c:pt idx="70">
                  <c:v>0.33666000000000212</c:v>
                </c:pt>
                <c:pt idx="71">
                  <c:v>0.33613799999999916</c:v>
                </c:pt>
                <c:pt idx="72">
                  <c:v>0.33613799999999916</c:v>
                </c:pt>
                <c:pt idx="73">
                  <c:v>0.33504899999999915</c:v>
                </c:pt>
                <c:pt idx="74">
                  <c:v>0.33395999999999915</c:v>
                </c:pt>
                <c:pt idx="75">
                  <c:v>0.33415200000000117</c:v>
                </c:pt>
                <c:pt idx="76">
                  <c:v>0.33432300000000165</c:v>
                </c:pt>
                <c:pt idx="77">
                  <c:v>0.33376399999999962</c:v>
                </c:pt>
                <c:pt idx="78">
                  <c:v>0.33504899999999915</c:v>
                </c:pt>
                <c:pt idx="79">
                  <c:v>0.33248099999999758</c:v>
                </c:pt>
                <c:pt idx="80">
                  <c:v>0.33320300000000258</c:v>
                </c:pt>
                <c:pt idx="81">
                  <c:v>0.33320299999999758</c:v>
                </c:pt>
                <c:pt idx="82">
                  <c:v>0.33135700000000357</c:v>
                </c:pt>
                <c:pt idx="83">
                  <c:v>0.32971799999999901</c:v>
                </c:pt>
                <c:pt idx="84">
                  <c:v>0.32808299999999951</c:v>
                </c:pt>
                <c:pt idx="85">
                  <c:v>0.32573999999999997</c:v>
                </c:pt>
                <c:pt idx="86">
                  <c:v>0.32284800000000091</c:v>
                </c:pt>
                <c:pt idx="87">
                  <c:v>0.32031999999999694</c:v>
                </c:pt>
                <c:pt idx="88">
                  <c:v>0.31835700000000233</c:v>
                </c:pt>
                <c:pt idx="89">
                  <c:v>0.31724099999999833</c:v>
                </c:pt>
                <c:pt idx="90">
                  <c:v>0.31598399999999882</c:v>
                </c:pt>
                <c:pt idx="91">
                  <c:v>0.31188000000000021</c:v>
                </c:pt>
                <c:pt idx="92">
                  <c:v>0.30835700000000116</c:v>
                </c:pt>
                <c:pt idx="93">
                  <c:v>0.3072410000000021</c:v>
                </c:pt>
                <c:pt idx="94">
                  <c:v>0.3055519999999986</c:v>
                </c:pt>
                <c:pt idx="95">
                  <c:v>0.30801799999999907</c:v>
                </c:pt>
                <c:pt idx="96">
                  <c:v>0.3072800000000005</c:v>
                </c:pt>
                <c:pt idx="97">
                  <c:v>0.30650600000000194</c:v>
                </c:pt>
                <c:pt idx="98">
                  <c:v>0.30372799999999833</c:v>
                </c:pt>
                <c:pt idx="99">
                  <c:v>0.30187599999999931</c:v>
                </c:pt>
                <c:pt idx="100">
                  <c:v>0.29748300000000072</c:v>
                </c:pt>
                <c:pt idx="101">
                  <c:v>0.29536000000000218</c:v>
                </c:pt>
                <c:pt idx="102">
                  <c:v>0.29322499999999863</c:v>
                </c:pt>
                <c:pt idx="103">
                  <c:v>0.29233400000000004</c:v>
                </c:pt>
                <c:pt idx="104">
                  <c:v>0.28985199999999645</c:v>
                </c:pt>
                <c:pt idx="105">
                  <c:v>0.28828800000000293</c:v>
                </c:pt>
                <c:pt idx="106">
                  <c:v>0.28515199999999979</c:v>
                </c:pt>
                <c:pt idx="107">
                  <c:v>0.28418200000000077</c:v>
                </c:pt>
                <c:pt idx="108">
                  <c:v>0.2809619999999981</c:v>
                </c:pt>
                <c:pt idx="109">
                  <c:v>0.28024999999999911</c:v>
                </c:pt>
                <c:pt idx="110">
                  <c:v>0.27695000000000153</c:v>
                </c:pt>
                <c:pt idx="111">
                  <c:v>0.27532800000000257</c:v>
                </c:pt>
                <c:pt idx="112">
                  <c:v>0.27167999999999981</c:v>
                </c:pt>
                <c:pt idx="113">
                  <c:v>0.26992000000000133</c:v>
                </c:pt>
                <c:pt idx="114">
                  <c:v>0.26952099999999757</c:v>
                </c:pt>
                <c:pt idx="115">
                  <c:v>0.26683200000000012</c:v>
                </c:pt>
                <c:pt idx="116">
                  <c:v>0.26604100000000164</c:v>
                </c:pt>
                <c:pt idx="117">
                  <c:v>0.26287999999999834</c:v>
                </c:pt>
                <c:pt idx="118">
                  <c:v>0.26021700000000036</c:v>
                </c:pt>
                <c:pt idx="119">
                  <c:v>0.25699999999999701</c:v>
                </c:pt>
                <c:pt idx="120">
                  <c:v>0.25527700000000453</c:v>
                </c:pt>
                <c:pt idx="121">
                  <c:v>0.25450000000000067</c:v>
                </c:pt>
                <c:pt idx="122">
                  <c:v>0.25112499999999771</c:v>
                </c:pt>
                <c:pt idx="123">
                  <c:v>0.24750699999999987</c:v>
                </c:pt>
                <c:pt idx="124">
                  <c:v>0.2438729999999964</c:v>
                </c:pt>
                <c:pt idx="125">
                  <c:v>0.23999000000000414</c:v>
                </c:pt>
                <c:pt idx="126">
                  <c:v>0.23655699999999508</c:v>
                </c:pt>
                <c:pt idx="127">
                  <c:v>0.23355000000000287</c:v>
                </c:pt>
                <c:pt idx="128">
                  <c:v>0.23094500000000504</c:v>
                </c:pt>
                <c:pt idx="129">
                  <c:v>0.2274479999999964</c:v>
                </c:pt>
                <c:pt idx="130">
                  <c:v>0.22599299999999803</c:v>
                </c:pt>
                <c:pt idx="131">
                  <c:v>0.22214400000000076</c:v>
                </c:pt>
                <c:pt idx="132">
                  <c:v>0.21787199999999718</c:v>
                </c:pt>
                <c:pt idx="133">
                  <c:v>0.21253200000000574</c:v>
                </c:pt>
                <c:pt idx="134">
                  <c:v>0.20893599999999582</c:v>
                </c:pt>
                <c:pt idx="135">
                  <c:v>0.20398800000000439</c:v>
                </c:pt>
                <c:pt idx="136">
                  <c:v>0.1999030000000008</c:v>
                </c:pt>
                <c:pt idx="137">
                  <c:v>0.19546799999999775</c:v>
                </c:pt>
                <c:pt idx="138">
                  <c:v>0.19206699999999943</c:v>
                </c:pt>
                <c:pt idx="139">
                  <c:v>0.18722399999999639</c:v>
                </c:pt>
                <c:pt idx="140">
                  <c:v>0.18207000000000442</c:v>
                </c:pt>
                <c:pt idx="141">
                  <c:v>0.1765500000000014</c:v>
                </c:pt>
                <c:pt idx="142">
                  <c:v>0.17243099999999781</c:v>
                </c:pt>
                <c:pt idx="143">
                  <c:v>0.16846100000000003</c:v>
                </c:pt>
                <c:pt idx="144">
                  <c:v>0.16493399999999642</c:v>
                </c:pt>
                <c:pt idx="145">
                  <c:v>0.15969200000000505</c:v>
                </c:pt>
                <c:pt idx="146">
                  <c:v>0.1553759999999956</c:v>
                </c:pt>
                <c:pt idx="147">
                  <c:v>0.14956399999999839</c:v>
                </c:pt>
                <c:pt idx="148">
                  <c:v>0.14633600000000588</c:v>
                </c:pt>
                <c:pt idx="149">
                  <c:v>0.14108699999999702</c:v>
                </c:pt>
                <c:pt idx="150">
                  <c:v>0.1362059999999998</c:v>
                </c:pt>
                <c:pt idx="151">
                  <c:v>0.13320900000000147</c:v>
                </c:pt>
                <c:pt idx="152">
                  <c:v>0.12814799999999843</c:v>
                </c:pt>
                <c:pt idx="153">
                  <c:v>0.12260500000000121</c:v>
                </c:pt>
                <c:pt idx="154">
                  <c:v>0.11934999999999701</c:v>
                </c:pt>
                <c:pt idx="155">
                  <c:v>0.11381999999999984</c:v>
                </c:pt>
                <c:pt idx="156">
                  <c:v>0.10978700000000208</c:v>
                </c:pt>
                <c:pt idx="157">
                  <c:v>0.10473600000000491</c:v>
                </c:pt>
                <c:pt idx="158">
                  <c:v>0.10055599999999533</c:v>
                </c:pt>
                <c:pt idx="159">
                  <c:v>9.6624000000003554E-2</c:v>
                </c:pt>
                <c:pt idx="160">
                  <c:v>9.146600000000045E-2</c:v>
                </c:pt>
                <c:pt idx="161">
                  <c:v>8.8640000000002162E-2</c:v>
                </c:pt>
                <c:pt idx="162">
                  <c:v>8.3549999999999028E-2</c:v>
                </c:pt>
                <c:pt idx="163">
                  <c:v>7.8539999999995835E-2</c:v>
                </c:pt>
                <c:pt idx="164">
                  <c:v>7.5308000000003664E-2</c:v>
                </c:pt>
                <c:pt idx="165">
                  <c:v>6.993599999999435E-2</c:v>
                </c:pt>
                <c:pt idx="166">
                  <c:v>6.4182000000003389E-2</c:v>
                </c:pt>
                <c:pt idx="167">
                  <c:v>6.1019999999999026E-2</c:v>
                </c:pt>
                <c:pt idx="168">
                  <c:v>5.5566000000001961E-2</c:v>
                </c:pt>
                <c:pt idx="169">
                  <c:v>5.1209999999998153E-2</c:v>
                </c:pt>
                <c:pt idx="170">
                  <c:v>4.5520000000001101E-2</c:v>
                </c:pt>
                <c:pt idx="171">
                  <c:v>4.2069000000002875E-2</c:v>
                </c:pt>
                <c:pt idx="172">
                  <c:v>3.6479999999999645E-2</c:v>
                </c:pt>
                <c:pt idx="173">
                  <c:v>3.1947999999995827E-2</c:v>
                </c:pt>
                <c:pt idx="174">
                  <c:v>2.633499999999878E-2</c:v>
                </c:pt>
                <c:pt idx="175">
                  <c:v>2.1755000000001148E-2</c:v>
                </c:pt>
                <c:pt idx="176">
                  <c:v>1.7189999999997308E-2</c:v>
                </c:pt>
                <c:pt idx="177">
                  <c:v>1.2638999999999685E-2</c:v>
                </c:pt>
                <c:pt idx="178">
                  <c:v>6.9060000000026635E-3</c:v>
                </c:pt>
                <c:pt idx="179">
                  <c:v>3.4589999999982092E-3</c:v>
                </c:pt>
                <c:pt idx="180">
                  <c:v>-3.4679999999982039E-3</c:v>
                </c:pt>
                <c:pt idx="181">
                  <c:v>-6.9000000000026601E-3</c:v>
                </c:pt>
                <c:pt idx="182">
                  <c:v>-1.2682999999999684E-2</c:v>
                </c:pt>
                <c:pt idx="183">
                  <c:v>-1.7354999999997286E-2</c:v>
                </c:pt>
                <c:pt idx="184">
                  <c:v>-2.2192000000001169E-2</c:v>
                </c:pt>
                <c:pt idx="185">
                  <c:v>-2.674899999999876E-2</c:v>
                </c:pt>
                <c:pt idx="186">
                  <c:v>-3.2479999999995755E-2</c:v>
                </c:pt>
                <c:pt idx="187">
                  <c:v>-3.7087999999999642E-2</c:v>
                </c:pt>
                <c:pt idx="188">
                  <c:v>-4.2920000000002921E-2</c:v>
                </c:pt>
                <c:pt idx="189">
                  <c:v>-4.6480000000001125E-2</c:v>
                </c:pt>
                <c:pt idx="190">
                  <c:v>-5.2334999999998119E-2</c:v>
                </c:pt>
                <c:pt idx="191">
                  <c:v>-5.7183000000002024E-2</c:v>
                </c:pt>
                <c:pt idx="192">
                  <c:v>-6.2963999999998993E-2</c:v>
                </c:pt>
                <c:pt idx="193">
                  <c:v>-6.6633000000003523E-2</c:v>
                </c:pt>
                <c:pt idx="194">
                  <c:v>-7.2415999999994152E-2</c:v>
                </c:pt>
                <c:pt idx="195">
                  <c:v>-7.8122000000003786E-2</c:v>
                </c:pt>
                <c:pt idx="196">
                  <c:v>-8.1969999999995644E-2</c:v>
                </c:pt>
                <c:pt idx="197">
                  <c:v>-8.7824999999998959E-2</c:v>
                </c:pt>
                <c:pt idx="198">
                  <c:v>-9.3840000000002283E-2</c:v>
                </c:pt>
                <c:pt idx="199">
                  <c:v>-9.7442000000000459E-2</c:v>
                </c:pt>
                <c:pt idx="200">
                  <c:v>-0.1038400000000038</c:v>
                </c:pt>
                <c:pt idx="201">
                  <c:v>-0.10883599999999495</c:v>
                </c:pt>
                <c:pt idx="202">
                  <c:v>-0.11433600000000536</c:v>
                </c:pt>
                <c:pt idx="203">
                  <c:v>-0.12079600000000229</c:v>
                </c:pt>
                <c:pt idx="204">
                  <c:v>-0.12641999999999981</c:v>
                </c:pt>
                <c:pt idx="205">
                  <c:v>-0.13309999999999667</c:v>
                </c:pt>
                <c:pt idx="206">
                  <c:v>-0.13740800000000136</c:v>
                </c:pt>
                <c:pt idx="207">
                  <c:v>-0.14384199999999822</c:v>
                </c:pt>
                <c:pt idx="208">
                  <c:v>-0.15030600000000166</c:v>
                </c:pt>
                <c:pt idx="209">
                  <c:v>-0.15434999999999979</c:v>
                </c:pt>
                <c:pt idx="210">
                  <c:v>-0.16060599999999658</c:v>
                </c:pt>
                <c:pt idx="211">
                  <c:v>-0.16673600000000671</c:v>
                </c:pt>
                <c:pt idx="212">
                  <c:v>-0.17013599999999818</c:v>
                </c:pt>
                <c:pt idx="213">
                  <c:v>-0.176975999999995</c:v>
                </c:pt>
                <c:pt idx="214">
                  <c:v>-0.18292800000000578</c:v>
                </c:pt>
                <c:pt idx="215">
                  <c:v>-0.19063799999999587</c:v>
                </c:pt>
                <c:pt idx="216">
                  <c:v>-0.19703500000000002</c:v>
                </c:pt>
                <c:pt idx="217">
                  <c:v>-0.2030209999999974</c:v>
                </c:pt>
                <c:pt idx="218">
                  <c:v>-0.20922000000000165</c:v>
                </c:pt>
                <c:pt idx="219">
                  <c:v>-0.21709000000000525</c:v>
                </c:pt>
                <c:pt idx="220">
                  <c:v>-0.22219799999999568</c:v>
                </c:pt>
                <c:pt idx="221">
                  <c:v>-0.22840399999999933</c:v>
                </c:pt>
                <c:pt idx="222">
                  <c:v>-0.23496199999999728</c:v>
                </c:pt>
                <c:pt idx="223">
                  <c:v>-0.24197800000000097</c:v>
                </c:pt>
                <c:pt idx="224">
                  <c:v>-0.24906400000000534</c:v>
                </c:pt>
                <c:pt idx="225">
                  <c:v>-0.2561719999999949</c:v>
                </c:pt>
                <c:pt idx="226">
                  <c:v>-0.26208300000000706</c:v>
                </c:pt>
                <c:pt idx="227">
                  <c:v>-0.27152399999999649</c:v>
                </c:pt>
                <c:pt idx="228">
                  <c:v>-0.27830400000000094</c:v>
                </c:pt>
                <c:pt idx="229">
                  <c:v>-0.28584599999999749</c:v>
                </c:pt>
                <c:pt idx="230">
                  <c:v>-0.28987199999999541</c:v>
                </c:pt>
                <c:pt idx="231">
                  <c:v>-0.30011800000000655</c:v>
                </c:pt>
                <c:pt idx="232">
                  <c:v>-0.30847500000000377</c:v>
                </c:pt>
                <c:pt idx="233">
                  <c:v>-0.31670699999999347</c:v>
                </c:pt>
                <c:pt idx="234">
                  <c:v>-0.3245690000000056</c:v>
                </c:pt>
                <c:pt idx="235">
                  <c:v>-0.33203699999999514</c:v>
                </c:pt>
                <c:pt idx="236">
                  <c:v>-0.33884599999999987</c:v>
                </c:pt>
                <c:pt idx="237">
                  <c:v>-0.3469199999999969</c:v>
                </c:pt>
                <c:pt idx="238">
                  <c:v>-0.35675000000000096</c:v>
                </c:pt>
                <c:pt idx="239">
                  <c:v>-0.36457300000000653</c:v>
                </c:pt>
                <c:pt idx="240">
                  <c:v>-0.37470599999999565</c:v>
                </c:pt>
                <c:pt idx="241">
                  <c:v>-0.38419200000000053</c:v>
                </c:pt>
                <c:pt idx="242">
                  <c:v>-0.39299499999999749</c:v>
                </c:pt>
                <c:pt idx="243">
                  <c:v>-0.40215500000000248</c:v>
                </c:pt>
                <c:pt idx="244">
                  <c:v>-0.41072000000000014</c:v>
                </c:pt>
                <c:pt idx="245">
                  <c:v>-0.42270199999999619</c:v>
                </c:pt>
                <c:pt idx="246">
                  <c:v>-0.43176000000000214</c:v>
                </c:pt>
                <c:pt idx="247">
                  <c:v>-0.44147999999999976</c:v>
                </c:pt>
                <c:pt idx="248">
                  <c:v>-0.45388800000000418</c:v>
                </c:pt>
                <c:pt idx="249">
                  <c:v>-0.46168000000000259</c:v>
                </c:pt>
                <c:pt idx="250">
                  <c:v>-0.47406499999999846</c:v>
                </c:pt>
                <c:pt idx="251">
                  <c:v>-0.48173399999999678</c:v>
                </c:pt>
                <c:pt idx="252">
                  <c:v>-0.49528000000000139</c:v>
                </c:pt>
                <c:pt idx="253">
                  <c:v>-0.50342399999999965</c:v>
                </c:pt>
                <c:pt idx="254">
                  <c:v>-0.51620800000000533</c:v>
                </c:pt>
                <c:pt idx="255">
                  <c:v>-0.5280779999999935</c:v>
                </c:pt>
                <c:pt idx="256">
                  <c:v>-0.54039400000000004</c:v>
                </c:pt>
                <c:pt idx="257">
                  <c:v>-0.55253099999999733</c:v>
                </c:pt>
                <c:pt idx="258">
                  <c:v>-0.56480000000000419</c:v>
                </c:pt>
                <c:pt idx="259">
                  <c:v>-0.57687800000000145</c:v>
                </c:pt>
                <c:pt idx="260">
                  <c:v>-0.5894079999999986</c:v>
                </c:pt>
                <c:pt idx="261">
                  <c:v>-0.60122399999999676</c:v>
                </c:pt>
                <c:pt idx="262">
                  <c:v>-0.61499800000000382</c:v>
                </c:pt>
                <c:pt idx="263">
                  <c:v>-0.62925600000000104</c:v>
                </c:pt>
                <c:pt idx="264">
                  <c:v>-0.64434399999999803</c:v>
                </c:pt>
                <c:pt idx="265">
                  <c:v>-0.65605799999999703</c:v>
                </c:pt>
                <c:pt idx="266">
                  <c:v>-0.67211100000000457</c:v>
                </c:pt>
                <c:pt idx="267">
                  <c:v>-0.68600000000000261</c:v>
                </c:pt>
                <c:pt idx="268">
                  <c:v>-0.6996600000000005</c:v>
                </c:pt>
                <c:pt idx="269">
                  <c:v>-0.71618399999999727</c:v>
                </c:pt>
                <c:pt idx="270">
                  <c:v>-0.72940999999999623</c:v>
                </c:pt>
                <c:pt idx="271">
                  <c:v>-0.74692800000000548</c:v>
                </c:pt>
                <c:pt idx="272">
                  <c:v>-0.76419199999999254</c:v>
                </c:pt>
                <c:pt idx="273">
                  <c:v>-0.78588000000000235</c:v>
                </c:pt>
                <c:pt idx="274">
                  <c:v>-0.80633999999999995</c:v>
                </c:pt>
                <c:pt idx="275">
                  <c:v>-0.82538399999999867</c:v>
                </c:pt>
                <c:pt idx="276">
                  <c:v>-0.84273199999999748</c:v>
                </c:pt>
                <c:pt idx="277">
                  <c:v>-0.86124100000000925</c:v>
                </c:pt>
                <c:pt idx="278">
                  <c:v>-0.88192299999999357</c:v>
                </c:pt>
                <c:pt idx="279">
                  <c:v>-0.89961200000000696</c:v>
                </c:pt>
                <c:pt idx="280">
                  <c:v>-0.91730099999999337</c:v>
                </c:pt>
                <c:pt idx="281">
                  <c:v>-0.94125899999999763</c:v>
                </c:pt>
                <c:pt idx="282">
                  <c:v>-0.95785199999999893</c:v>
                </c:pt>
                <c:pt idx="283">
                  <c:v>-0.98046300000000475</c:v>
                </c:pt>
                <c:pt idx="284">
                  <c:v>-1.0046400000000035</c:v>
                </c:pt>
                <c:pt idx="285">
                  <c:v>-1.0254749999999972</c:v>
                </c:pt>
                <c:pt idx="286">
                  <c:v>-1.0494329999999974</c:v>
                </c:pt>
                <c:pt idx="287">
                  <c:v>-1.0741169999999973</c:v>
                </c:pt>
                <c:pt idx="288">
                  <c:v>-1.0991639999999971</c:v>
                </c:pt>
                <c:pt idx="289">
                  <c:v>-1.121476000000007</c:v>
                </c:pt>
                <c:pt idx="290">
                  <c:v>-1.1486259999999986</c:v>
                </c:pt>
                <c:pt idx="291">
                  <c:v>-1.1692800000000021</c:v>
                </c:pt>
                <c:pt idx="292">
                  <c:v>-1.1995200000000021</c:v>
                </c:pt>
                <c:pt idx="293">
                  <c:v>-1.2274209999999945</c:v>
                </c:pt>
                <c:pt idx="294">
                  <c:v>-1.2544980000000077</c:v>
                </c:pt>
                <c:pt idx="295">
                  <c:v>-1.2858719999999999</c:v>
                </c:pt>
                <c:pt idx="296">
                  <c:v>-1.3147559999999936</c:v>
                </c:pt>
                <c:pt idx="297">
                  <c:v>-1.3481070000000059</c:v>
                </c:pt>
                <c:pt idx="298">
                  <c:v>-1.3794299999999995</c:v>
                </c:pt>
                <c:pt idx="299">
                  <c:v>-1.4106580000000035</c:v>
                </c:pt>
                <c:pt idx="300">
                  <c:v>-1.4428259999999971</c:v>
                </c:pt>
                <c:pt idx="301">
                  <c:v>-1.4716319999999916</c:v>
                </c:pt>
                <c:pt idx="302">
                  <c:v>-1.5071939999999959</c:v>
                </c:pt>
                <c:pt idx="303">
                  <c:v>-1.5439400000000008</c:v>
                </c:pt>
                <c:pt idx="304">
                  <c:v>-1.5774970000000079</c:v>
                </c:pt>
                <c:pt idx="305">
                  <c:v>-1.6125520000000026</c:v>
                </c:pt>
                <c:pt idx="306">
                  <c:v>-1.6433999999999997</c:v>
                </c:pt>
                <c:pt idx="307">
                  <c:v>-1.686575999999991</c:v>
                </c:pt>
                <c:pt idx="308">
                  <c:v>-1.7207640000000015</c:v>
                </c:pt>
                <c:pt idx="309">
                  <c:v>-1.7622900000000101</c:v>
                </c:pt>
                <c:pt idx="310">
                  <c:v>-1.7989749999999913</c:v>
                </c:pt>
                <c:pt idx="311">
                  <c:v>-1.8422380000000083</c:v>
                </c:pt>
                <c:pt idx="312">
                  <c:v>-1.8731579999999912</c:v>
                </c:pt>
                <c:pt idx="313">
                  <c:v>-1.9192320000000007</c:v>
                </c:pt>
                <c:pt idx="314">
                  <c:v>-1.9531890000000087</c:v>
                </c:pt>
                <c:pt idx="315">
                  <c:v>-1.9946519999999957</c:v>
                </c:pt>
                <c:pt idx="316">
                  <c:v>-2.028524000000004</c:v>
                </c:pt>
                <c:pt idx="317">
                  <c:v>-2.0718719999999897</c:v>
                </c:pt>
                <c:pt idx="318">
                  <c:v>-2.1097649999999986</c:v>
                </c:pt>
                <c:pt idx="319">
                  <c:v>-2.1563910000000148</c:v>
                </c:pt>
                <c:pt idx="320">
                  <c:v>-2.1878219999999966</c:v>
                </c:pt>
                <c:pt idx="321">
                  <c:v>-2.227883999999996</c:v>
                </c:pt>
                <c:pt idx="322">
                  <c:v>-2.2683749999999945</c:v>
                </c:pt>
                <c:pt idx="323">
                  <c:v>-2.30066400000001</c:v>
                </c:pt>
                <c:pt idx="324">
                  <c:v>-2.3433479999999967</c:v>
                </c:pt>
                <c:pt idx="325">
                  <c:v>-2.3761140000000003</c:v>
                </c:pt>
                <c:pt idx="326">
                  <c:v>-2.408879999999991</c:v>
                </c:pt>
                <c:pt idx="327">
                  <c:v>-2.4501100000000173</c:v>
                </c:pt>
                <c:pt idx="328">
                  <c:v>-2.4812149999999926</c:v>
                </c:pt>
                <c:pt idx="329">
                  <c:v>-2.4994980000000027</c:v>
                </c:pt>
                <c:pt idx="330">
                  <c:v>-2.5287119999999916</c:v>
                </c:pt>
                <c:pt idx="331">
                  <c:v>-2.5561200000000128</c:v>
                </c:pt>
                <c:pt idx="332">
                  <c:v>-2.5828439999999837</c:v>
                </c:pt>
                <c:pt idx="333">
                  <c:v>-2.591731999999995</c:v>
                </c:pt>
                <c:pt idx="334">
                  <c:v>-2.5984400000000076</c:v>
                </c:pt>
                <c:pt idx="335">
                  <c:v>-2.6148240000000134</c:v>
                </c:pt>
                <c:pt idx="336">
                  <c:v>-2.6126969999999874</c:v>
                </c:pt>
                <c:pt idx="337">
                  <c:v>-2.6052500000000114</c:v>
                </c:pt>
                <c:pt idx="338">
                  <c:v>-2.5915369999999833</c:v>
                </c:pt>
                <c:pt idx="339">
                  <c:v>-2.5730640000000089</c:v>
                </c:pt>
                <c:pt idx="340">
                  <c:v>-2.5464100000000016</c:v>
                </c:pt>
                <c:pt idx="341">
                  <c:v>-2.5128320000000062</c:v>
                </c:pt>
                <c:pt idx="342">
                  <c:v>-2.4540759999999953</c:v>
                </c:pt>
                <c:pt idx="343">
                  <c:v>-2.4046179999999993</c:v>
                </c:pt>
                <c:pt idx="344">
                  <c:v>-2.3458799999999909</c:v>
                </c:pt>
                <c:pt idx="345">
                  <c:v>-2.278080000000009</c:v>
                </c:pt>
                <c:pt idx="346">
                  <c:v>-2.1594559999999934</c:v>
                </c:pt>
                <c:pt idx="347">
                  <c:v>-2.0931820000000161</c:v>
                </c:pt>
                <c:pt idx="348">
                  <c:v>-1.952570999999985</c:v>
                </c:pt>
                <c:pt idx="349">
                  <c:v>-1.8450000000000053</c:v>
                </c:pt>
                <c:pt idx="350">
                  <c:v>-1.7271749999999952</c:v>
                </c:pt>
                <c:pt idx="351">
                  <c:v>-1.5521220000000091</c:v>
                </c:pt>
                <c:pt idx="352">
                  <c:v>-1.4147609999999824</c:v>
                </c:pt>
                <c:pt idx="353">
                  <c:v>-1.244298000000017</c:v>
                </c:pt>
                <c:pt idx="354">
                  <c:v>-1.0659700000000023</c:v>
                </c:pt>
                <c:pt idx="355">
                  <c:v>-0.90622799999999137</c:v>
                </c:pt>
                <c:pt idx="356">
                  <c:v>-0.6892829999999891</c:v>
                </c:pt>
                <c:pt idx="357">
                  <c:v>-0.51816000000001261</c:v>
                </c:pt>
                <c:pt idx="358">
                  <c:v>-0.31575599999999698</c:v>
                </c:pt>
                <c:pt idx="359">
                  <c:v>-0.10711999999999898</c:v>
                </c:pt>
                <c:pt idx="360">
                  <c:v>0.10939999999999896</c:v>
                </c:pt>
                <c:pt idx="361">
                  <c:v>0.3366599999999968</c:v>
                </c:pt>
                <c:pt idx="362">
                  <c:v>0.57872000000001411</c:v>
                </c:pt>
                <c:pt idx="363">
                  <c:v>0.81064799999998716</c:v>
                </c:pt>
                <c:pt idx="364">
                  <c:v>1.1295359999999892</c:v>
                </c:pt>
                <c:pt idx="365">
                  <c:v>1.4180540000000033</c:v>
                </c:pt>
                <c:pt idx="366">
                  <c:v>1.7767380000000244</c:v>
                </c:pt>
                <c:pt idx="367">
                  <c:v>2.179754999999973</c:v>
                </c:pt>
                <c:pt idx="368">
                  <c:v>2.5905660000000146</c:v>
                </c:pt>
                <c:pt idx="369">
                  <c:v>3.1279499999999918</c:v>
                </c:pt>
                <c:pt idx="370">
                  <c:v>3.6308780000000103</c:v>
                </c:pt>
                <c:pt idx="371">
                  <c:v>4.1760579999999683</c:v>
                </c:pt>
                <c:pt idx="372">
                  <c:v>4.8572720000000373</c:v>
                </c:pt>
                <c:pt idx="373">
                  <c:v>5.4230799999999837</c:v>
                </c:pt>
                <c:pt idx="374">
                  <c:v>6.1677660000000243</c:v>
                </c:pt>
                <c:pt idx="375">
                  <c:v>6.814079999999973</c:v>
                </c:pt>
                <c:pt idx="376">
                  <c:v>7.451470999999998</c:v>
                </c:pt>
                <c:pt idx="377">
                  <c:v>8.0653259999999847</c:v>
                </c:pt>
                <c:pt idx="378">
                  <c:v>8.7028960000000204</c:v>
                </c:pt>
                <c:pt idx="379">
                  <c:v>9.2295070000000052</c:v>
                </c:pt>
                <c:pt idx="380">
                  <c:v>9.6978960000000338</c:v>
                </c:pt>
                <c:pt idx="381">
                  <c:v>10.106325999999935</c:v>
                </c:pt>
                <c:pt idx="382">
                  <c:v>10.441910000000046</c:v>
                </c:pt>
                <c:pt idx="383">
                  <c:v>10.70071199999995</c:v>
                </c:pt>
                <c:pt idx="384">
                  <c:v>10.888384000000055</c:v>
                </c:pt>
                <c:pt idx="385">
                  <c:v>10.956540000000032</c:v>
                </c:pt>
                <c:pt idx="386">
                  <c:v>11.02884799999998</c:v>
                </c:pt>
                <c:pt idx="387">
                  <c:v>11.055983999999931</c:v>
                </c:pt>
                <c:pt idx="388">
                  <c:v>10.994970000000054</c:v>
                </c:pt>
                <c:pt idx="389">
                  <c:v>10.913183999999964</c:v>
                </c:pt>
                <c:pt idx="390">
                  <c:v>10.812288000000011</c:v>
                </c:pt>
                <c:pt idx="391">
                  <c:v>10.743305999999968</c:v>
                </c:pt>
                <c:pt idx="392">
                  <c:v>10.616125000000075</c:v>
                </c:pt>
                <c:pt idx="393">
                  <c:v>10.44095999999996</c:v>
                </c:pt>
                <c:pt idx="394">
                  <c:v>10.305432000000001</c:v>
                </c:pt>
                <c:pt idx="395">
                  <c:v>10.165679999999986</c:v>
                </c:pt>
                <c:pt idx="396">
                  <c:v>9.9834220000000418</c:v>
                </c:pt>
                <c:pt idx="397">
                  <c:v>9.8409339999999759</c:v>
                </c:pt>
                <c:pt idx="398">
                  <c:v>9.661667999999981</c:v>
                </c:pt>
                <c:pt idx="399">
                  <c:v>9.4851119999999849</c:v>
                </c:pt>
                <c:pt idx="400">
                  <c:v>9.3453840000000632</c:v>
                </c:pt>
                <c:pt idx="401">
                  <c:v>9.1400509999999926</c:v>
                </c:pt>
                <c:pt idx="402">
                  <c:v>8.9729279999999569</c:v>
                </c:pt>
                <c:pt idx="403">
                  <c:v>8.7783960000000185</c:v>
                </c:pt>
                <c:pt idx="404">
                  <c:v>8.619533999999982</c:v>
                </c:pt>
                <c:pt idx="405">
                  <c:v>8.4358260000000378</c:v>
                </c:pt>
                <c:pt idx="406">
                  <c:v>8.2855620000000041</c:v>
                </c:pt>
                <c:pt idx="407">
                  <c:v>8.0859119999999631</c:v>
                </c:pt>
                <c:pt idx="408">
                  <c:v>7.9448280000000358</c:v>
                </c:pt>
                <c:pt idx="409">
                  <c:v>7.7582579999999632</c:v>
                </c:pt>
                <c:pt idx="410">
                  <c:v>7.6025640000000436</c:v>
                </c:pt>
                <c:pt idx="411">
                  <c:v>7.4280240000000068</c:v>
                </c:pt>
                <c:pt idx="412">
                  <c:v>7.28258399999996</c:v>
                </c:pt>
                <c:pt idx="413">
                  <c:v>7.099619999999998</c:v>
                </c:pt>
                <c:pt idx="414">
                  <c:v>6.9649020000000119</c:v>
                </c:pt>
                <c:pt idx="415">
                  <c:v>6.8138030000000347</c:v>
                </c:pt>
                <c:pt idx="416">
                  <c:v>6.6663800000000029</c:v>
                </c:pt>
                <c:pt idx="417">
                  <c:v>6.5079179999999832</c:v>
                </c:pt>
                <c:pt idx="418">
                  <c:v>6.3564319999999652</c:v>
                </c:pt>
                <c:pt idx="419">
                  <c:v>6.228302999999987</c:v>
                </c:pt>
                <c:pt idx="420">
                  <c:v>6.0858620000000148</c:v>
                </c:pt>
                <c:pt idx="421">
                  <c:v>5.9487479999999975</c:v>
                </c:pt>
                <c:pt idx="422">
                  <c:v>5.8170870000000257</c:v>
                </c:pt>
                <c:pt idx="423">
                  <c:v>5.6746199999999725</c:v>
                </c:pt>
                <c:pt idx="424">
                  <c:v>5.5535999999999994</c:v>
                </c:pt>
                <c:pt idx="425">
                  <c:v>5.422473000000033</c:v>
                </c:pt>
                <c:pt idx="426">
                  <c:v>5.3117639999999771</c:v>
                </c:pt>
                <c:pt idx="427">
                  <c:v>5.1901200000000092</c:v>
                </c:pt>
                <c:pt idx="428">
                  <c:v>5.0594400000000084</c:v>
                </c:pt>
                <c:pt idx="429">
                  <c:v>4.9615719999999941</c:v>
                </c:pt>
                <c:pt idx="430">
                  <c:v>4.8410260000000305</c:v>
                </c:pt>
                <c:pt idx="431">
                  <c:v>4.7382389999999877</c:v>
                </c:pt>
                <c:pt idx="432">
                  <c:v>4.6264349999999883</c:v>
                </c:pt>
                <c:pt idx="433">
                  <c:v>4.517171999999988</c:v>
                </c:pt>
                <c:pt idx="434">
                  <c:v>4.4137169999999886</c:v>
                </c:pt>
                <c:pt idx="435">
                  <c:v>4.326504000000015</c:v>
                </c:pt>
                <c:pt idx="436">
                  <c:v>4.2202380000000206</c:v>
                </c:pt>
                <c:pt idx="437">
                  <c:v>4.1173879999999956</c:v>
                </c:pt>
                <c:pt idx="438">
                  <c:v>4.0398269999999892</c:v>
                </c:pt>
                <c:pt idx="439">
                  <c:v>3.9323729999999717</c:v>
                </c:pt>
                <c:pt idx="440">
                  <c:v>3.8507870000000302</c:v>
                </c:pt>
                <c:pt idx="441">
                  <c:v>3.7717279999999729</c:v>
                </c:pt>
                <c:pt idx="442">
                  <c:v>3.6747240000000398</c:v>
                </c:pt>
                <c:pt idx="443">
                  <c:v>3.5910979999999899</c:v>
                </c:pt>
                <c:pt idx="444">
                  <c:v>3.5110949999999952</c:v>
                </c:pt>
                <c:pt idx="445">
                  <c:v>3.4332639999999999</c:v>
                </c:pt>
                <c:pt idx="446">
                  <c:v>3.3456540000000095</c:v>
                </c:pt>
                <c:pt idx="447">
                  <c:v>3.2591679999999688</c:v>
                </c:pt>
                <c:pt idx="448">
                  <c:v>3.1849740000000235</c:v>
                </c:pt>
                <c:pt idx="449">
                  <c:v>3.1071469999999839</c:v>
                </c:pt>
                <c:pt idx="450">
                  <c:v>3.0453479999999886</c:v>
                </c:pt>
                <c:pt idx="451">
                  <c:v>2.9714850000000022</c:v>
                </c:pt>
                <c:pt idx="452">
                  <c:v>2.9086400000000108</c:v>
                </c:pt>
                <c:pt idx="453">
                  <c:v>2.8466680000000197</c:v>
                </c:pt>
                <c:pt idx="454">
                  <c:v>2.7756559999999872</c:v>
                </c:pt>
                <c:pt idx="455">
                  <c:v>2.722622999999992</c:v>
                </c:pt>
                <c:pt idx="456">
                  <c:v>2.6539640000000042</c:v>
                </c:pt>
                <c:pt idx="457">
                  <c:v>2.5887510000000162</c:v>
                </c:pt>
                <c:pt idx="458">
                  <c:v>2.5252719999999864</c:v>
                </c:pt>
                <c:pt idx="459">
                  <c:v>2.4717319999999945</c:v>
                </c:pt>
                <c:pt idx="460">
                  <c:v>2.4115180000000058</c:v>
                </c:pt>
                <c:pt idx="461">
                  <c:v>2.3545600000000175</c:v>
                </c:pt>
                <c:pt idx="462">
                  <c:v>2.298883999999989</c:v>
                </c:pt>
                <c:pt idx="463">
                  <c:v>2.2466700000000004</c:v>
                </c:pt>
                <c:pt idx="464">
                  <c:v>2.1965929999999729</c:v>
                </c:pt>
                <c:pt idx="465">
                  <c:v>2.1483000000000221</c:v>
                </c:pt>
                <c:pt idx="466">
                  <c:v>2.0924319999999987</c:v>
                </c:pt>
                <c:pt idx="467">
                  <c:v>2.0511840000000059</c:v>
                </c:pt>
                <c:pt idx="468">
                  <c:v>1.9916819999999866</c:v>
                </c:pt>
                <c:pt idx="469">
                  <c:v>1.9543749999999935</c:v>
                </c:pt>
                <c:pt idx="470">
                  <c:v>1.8992100000000107</c:v>
                </c:pt>
                <c:pt idx="471">
                  <c:v>1.8650880000000172</c:v>
                </c:pt>
                <c:pt idx="472">
                  <c:v>1.8131809999999988</c:v>
                </c:pt>
                <c:pt idx="473">
                  <c:v>1.7743600000000088</c:v>
                </c:pt>
                <c:pt idx="474">
                  <c:v>1.7373439999999845</c:v>
                </c:pt>
                <c:pt idx="475">
                  <c:v>1.6877600000000006</c:v>
                </c:pt>
                <c:pt idx="476">
                  <c:v>1.6535430000000102</c:v>
                </c:pt>
                <c:pt idx="477">
                  <c:v>1.6135849999999896</c:v>
                </c:pt>
                <c:pt idx="478">
                  <c:v>1.5748740000000023</c:v>
                </c:pt>
                <c:pt idx="479">
                  <c:v>1.5348039999999823</c:v>
                </c:pt>
                <c:pt idx="480">
                  <c:v>1.4962420000000267</c:v>
                </c:pt>
                <c:pt idx="481">
                  <c:v>1.4647500000000038</c:v>
                </c:pt>
                <c:pt idx="482">
                  <c:v>1.4234499999999874</c:v>
                </c:pt>
                <c:pt idx="483">
                  <c:v>1.3888829999999994</c:v>
                </c:pt>
                <c:pt idx="484">
                  <c:v>1.3551659999999803</c:v>
                </c:pt>
                <c:pt idx="485">
                  <c:v>1.3213430000000228</c:v>
                </c:pt>
                <c:pt idx="486">
                  <c:v>1.2878959999999733</c:v>
                </c:pt>
                <c:pt idx="487">
                  <c:v>1.2561750000000154</c:v>
                </c:pt>
                <c:pt idx="488">
                  <c:v>1.2261080000000268</c:v>
                </c:pt>
                <c:pt idx="489">
                  <c:v>1.1901599999999812</c:v>
                </c:pt>
                <c:pt idx="490">
                  <c:v>1.1648969999999899</c:v>
                </c:pt>
                <c:pt idx="491">
                  <c:v>1.129440000000004</c:v>
                </c:pt>
                <c:pt idx="492">
                  <c:v>1.0999679999999858</c:v>
                </c:pt>
                <c:pt idx="493">
                  <c:v>1.0662420000000288</c:v>
                </c:pt>
                <c:pt idx="494">
                  <c:v>1.0423279999999793</c:v>
                </c:pt>
                <c:pt idx="495">
                  <c:v>1.0088620000000217</c:v>
                </c:pt>
                <c:pt idx="496">
                  <c:v>0.98081500000000399</c:v>
                </c:pt>
                <c:pt idx="497">
                  <c:v>0.9485839999999891</c:v>
                </c:pt>
                <c:pt idx="498">
                  <c:v>0.92721999999999727</c:v>
                </c:pt>
                <c:pt idx="499">
                  <c:v>0.89714399999998262</c:v>
                </c:pt>
                <c:pt idx="500">
                  <c:v>0.87176000000002118</c:v>
                </c:pt>
                <c:pt idx="501">
                  <c:v>0.84067500000000661</c:v>
                </c:pt>
                <c:pt idx="502">
                  <c:v>0.8146599999999895</c:v>
                </c:pt>
                <c:pt idx="503">
                  <c:v>0.78971000000000013</c:v>
                </c:pt>
                <c:pt idx="504">
                  <c:v>0.76561199999998331</c:v>
                </c:pt>
                <c:pt idx="505">
                  <c:v>0.73674400000002327</c:v>
                </c:pt>
                <c:pt idx="506">
                  <c:v>0.71323199999997988</c:v>
                </c:pt>
                <c:pt idx="507">
                  <c:v>0.68443599999999272</c:v>
                </c:pt>
                <c:pt idx="508">
                  <c:v>0.66599200000002678</c:v>
                </c:pt>
                <c:pt idx="509">
                  <c:v>0.63692199999998644</c:v>
                </c:pt>
                <c:pt idx="510">
                  <c:v>0.60883199999999904</c:v>
                </c:pt>
                <c:pt idx="511">
                  <c:v>0.59150700000000656</c:v>
                </c:pt>
                <c:pt idx="512">
                  <c:v>0.56557399999999292</c:v>
                </c:pt>
                <c:pt idx="513">
                  <c:v>0.53889700000000529</c:v>
                </c:pt>
                <c:pt idx="514">
                  <c:v>0.52172999999998704</c:v>
                </c:pt>
                <c:pt idx="515">
                  <c:v>0.4952849999999992</c:v>
                </c:pt>
                <c:pt idx="516">
                  <c:v>0.47399300000000893</c:v>
                </c:pt>
                <c:pt idx="517">
                  <c:v>0.447840000000021</c:v>
                </c:pt>
                <c:pt idx="518">
                  <c:v>0.42614399999998015</c:v>
                </c:pt>
                <c:pt idx="519">
                  <c:v>0.40497600000001488</c:v>
                </c:pt>
                <c:pt idx="520">
                  <c:v>0.37922700000000181</c:v>
                </c:pt>
                <c:pt idx="521">
                  <c:v>0.36240000000000883</c:v>
                </c:pt>
                <c:pt idx="522">
                  <c:v>0.33607499999999602</c:v>
                </c:pt>
                <c:pt idx="523">
                  <c:v>0.3100999999999835</c:v>
                </c:pt>
                <c:pt idx="524">
                  <c:v>0.29339300000001423</c:v>
                </c:pt>
                <c:pt idx="525">
                  <c:v>0.26845999999997838</c:v>
                </c:pt>
                <c:pt idx="526">
                  <c:v>0.24390300000001289</c:v>
                </c:pt>
                <c:pt idx="527">
                  <c:v>0.22793399999999639</c:v>
                </c:pt>
                <c:pt idx="528">
                  <c:v>0.2036930000000072</c:v>
                </c:pt>
                <c:pt idx="529">
                  <c:v>0.18400499999999342</c:v>
                </c:pt>
                <c:pt idx="530">
                  <c:v>0.16056000000000389</c:v>
                </c:pt>
                <c:pt idx="531">
                  <c:v>0.14559500000000994</c:v>
                </c:pt>
                <c:pt idx="532">
                  <c:v>0.12345599999999882</c:v>
                </c:pt>
                <c:pt idx="533">
                  <c:v>0.10583999999998618</c:v>
                </c:pt>
                <c:pt idx="534">
                  <c:v>8.5191999999996049E-2</c:v>
                </c:pt>
                <c:pt idx="535">
                  <c:v>6.8799000000003635E-2</c:v>
                </c:pt>
                <c:pt idx="536">
                  <c:v>5.3024999999991704E-2</c:v>
                </c:pt>
                <c:pt idx="537">
                  <c:v>3.7872999999999053E-2</c:v>
                </c:pt>
                <c:pt idx="538">
                  <c:v>2.0124000000007761E-2</c:v>
                </c:pt>
                <c:pt idx="539">
                  <c:v>9.788999999994932E-3</c:v>
                </c:pt>
                <c:pt idx="540">
                  <c:v>-9.5099999999950762E-3</c:v>
                </c:pt>
                <c:pt idx="541">
                  <c:v>-1.8444000000007114E-2</c:v>
                </c:pt>
                <c:pt idx="542">
                  <c:v>-3.2790999999999182E-2</c:v>
                </c:pt>
                <c:pt idx="543">
                  <c:v>-4.3259999999993234E-2</c:v>
                </c:pt>
                <c:pt idx="544">
                  <c:v>-5.3124000000002808E-2</c:v>
                </c:pt>
                <c:pt idx="545">
                  <c:v>-6.2053999999997118E-2</c:v>
                </c:pt>
                <c:pt idx="546">
                  <c:v>-7.263199999999051E-2</c:v>
                </c:pt>
                <c:pt idx="547">
                  <c:v>-7.9775999999999236E-2</c:v>
                </c:pt>
                <c:pt idx="548">
                  <c:v>-8.8763000000006059E-2</c:v>
                </c:pt>
                <c:pt idx="549">
                  <c:v>-9.2280000000002249E-2</c:v>
                </c:pt>
                <c:pt idx="550">
                  <c:v>-9.9539999999996437E-2</c:v>
                </c:pt>
                <c:pt idx="551">
                  <c:v>-0.10412500000000369</c:v>
                </c:pt>
                <c:pt idx="552">
                  <c:v>-0.11005199999999823</c:v>
                </c:pt>
                <c:pt idx="553">
                  <c:v>-0.11120700000000587</c:v>
                </c:pt>
                <c:pt idx="554">
                  <c:v>-0.11587799999999066</c:v>
                </c:pt>
                <c:pt idx="555">
                  <c:v>-0.12013100000000583</c:v>
                </c:pt>
                <c:pt idx="556">
                  <c:v>-0.1203999999999936</c:v>
                </c:pt>
                <c:pt idx="557">
                  <c:v>-0.12359999999999854</c:v>
                </c:pt>
                <c:pt idx="558">
                  <c:v>-0.12640000000000307</c:v>
                </c:pt>
                <c:pt idx="559">
                  <c:v>-0.12557900000000058</c:v>
                </c:pt>
                <c:pt idx="560">
                  <c:v>-0.12795200000000467</c:v>
                </c:pt>
                <c:pt idx="561">
                  <c:v>-0.12898399999999402</c:v>
                </c:pt>
                <c:pt idx="562">
                  <c:v>-0.1297920000000061</c:v>
                </c:pt>
                <c:pt idx="563">
                  <c:v>-0.13170400000000249</c:v>
                </c:pt>
                <c:pt idx="564">
                  <c:v>-0.13250999999999979</c:v>
                </c:pt>
                <c:pt idx="565">
                  <c:v>-0.13463999999999665</c:v>
                </c:pt>
                <c:pt idx="566">
                  <c:v>-0.13435700000000134</c:v>
                </c:pt>
                <c:pt idx="567">
                  <c:v>-0.13664399999999829</c:v>
                </c:pt>
                <c:pt idx="568">
                  <c:v>-0.13899000000000153</c:v>
                </c:pt>
                <c:pt idx="569">
                  <c:v>-0.13935599999999981</c:v>
                </c:pt>
                <c:pt idx="570">
                  <c:v>-0.14161099999999699</c:v>
                </c:pt>
                <c:pt idx="571">
                  <c:v>-0.14361600000000579</c:v>
                </c:pt>
                <c:pt idx="572">
                  <c:v>-0.14344799999999847</c:v>
                </c:pt>
                <c:pt idx="573">
                  <c:v>-0.14558399999999586</c:v>
                </c:pt>
                <c:pt idx="574">
                  <c:v>-0.14740800000000467</c:v>
                </c:pt>
                <c:pt idx="575">
                  <c:v>-0.15085799999999672</c:v>
                </c:pt>
                <c:pt idx="576">
                  <c:v>-0.15354600000000002</c:v>
                </c:pt>
                <c:pt idx="577">
                  <c:v>-0.156330999999998</c:v>
                </c:pt>
                <c:pt idx="578">
                  <c:v>-0.15955500000000125</c:v>
                </c:pt>
                <c:pt idx="579">
                  <c:v>-0.16371000000000399</c:v>
                </c:pt>
                <c:pt idx="580">
                  <c:v>-0.16686599999999677</c:v>
                </c:pt>
                <c:pt idx="581">
                  <c:v>-0.1707659999999995</c:v>
                </c:pt>
                <c:pt idx="582">
                  <c:v>-0.17362799999999801</c:v>
                </c:pt>
                <c:pt idx="583">
                  <c:v>-0.17858500000000072</c:v>
                </c:pt>
                <c:pt idx="584">
                  <c:v>-0.18259600000000392</c:v>
                </c:pt>
                <c:pt idx="585">
                  <c:v>-0.18698399999999626</c:v>
                </c:pt>
                <c:pt idx="586">
                  <c:v>-0.18984600000000512</c:v>
                </c:pt>
                <c:pt idx="587">
                  <c:v>-0.19522799999999749</c:v>
                </c:pt>
                <c:pt idx="588">
                  <c:v>-0.19926400000000069</c:v>
                </c:pt>
                <c:pt idx="589">
                  <c:v>-0.2042669999999982</c:v>
                </c:pt>
                <c:pt idx="590">
                  <c:v>-0.2080079999999967</c:v>
                </c:pt>
                <c:pt idx="591">
                  <c:v>-0.21392800000000467</c:v>
                </c:pt>
                <c:pt idx="592">
                  <c:v>-0.21915000000000268</c:v>
                </c:pt>
                <c:pt idx="593">
                  <c:v>-0.22441999999999537</c:v>
                </c:pt>
                <c:pt idx="594">
                  <c:v>-0.22903900000000396</c:v>
                </c:pt>
                <c:pt idx="595">
                  <c:v>-0.23320799999999661</c:v>
                </c:pt>
                <c:pt idx="596">
                  <c:v>-0.23714399999999991</c:v>
                </c:pt>
                <c:pt idx="597">
                  <c:v>-0.24034499999999787</c:v>
                </c:pt>
                <c:pt idx="598">
                  <c:v>-0.24475000000000063</c:v>
                </c:pt>
                <c:pt idx="599">
                  <c:v>-0.24768700000000443</c:v>
                </c:pt>
                <c:pt idx="600">
                  <c:v>-0.25160299999999708</c:v>
                </c:pt>
                <c:pt idx="601">
                  <c:v>-0.25473600000000035</c:v>
                </c:pt>
                <c:pt idx="602">
                  <c:v>-0.25704999999999834</c:v>
                </c:pt>
                <c:pt idx="603">
                  <c:v>-0.25958500000000162</c:v>
                </c:pt>
                <c:pt idx="604">
                  <c:v>-0.26220800000000011</c:v>
                </c:pt>
                <c:pt idx="605">
                  <c:v>-0.26730499999999763</c:v>
                </c:pt>
                <c:pt idx="606">
                  <c:v>-0.26964000000000132</c:v>
                </c:pt>
                <c:pt idx="607">
                  <c:v>-0.27139699999999983</c:v>
                </c:pt>
                <c:pt idx="608">
                  <c:v>-0.27504000000000256</c:v>
                </c:pt>
                <c:pt idx="609">
                  <c:v>-0.27463000000000154</c:v>
                </c:pt>
                <c:pt idx="610">
                  <c:v>-0.27818499999999907</c:v>
                </c:pt>
                <c:pt idx="611">
                  <c:v>-0.27799199999999813</c:v>
                </c:pt>
                <c:pt idx="612">
                  <c:v>-0.28055800000000075</c:v>
                </c:pt>
                <c:pt idx="613">
                  <c:v>-0.27967999999999982</c:v>
                </c:pt>
                <c:pt idx="614">
                  <c:v>-0.28058800000000289</c:v>
                </c:pt>
                <c:pt idx="615">
                  <c:v>-0.28052199999999655</c:v>
                </c:pt>
                <c:pt idx="616">
                  <c:v>-0.28165800000000002</c:v>
                </c:pt>
                <c:pt idx="617">
                  <c:v>-0.28276399999999863</c:v>
                </c:pt>
                <c:pt idx="618">
                  <c:v>-0.28416000000000208</c:v>
                </c:pt>
                <c:pt idx="619">
                  <c:v>-0.28456300000000073</c:v>
                </c:pt>
                <c:pt idx="620">
                  <c:v>-0.28524999999999934</c:v>
                </c:pt>
                <c:pt idx="621">
                  <c:v>-0.28503199999999845</c:v>
                </c:pt>
                <c:pt idx="622">
                  <c:v>-0.28817600000000138</c:v>
                </c:pt>
                <c:pt idx="623">
                  <c:v>-0.28937700000000088</c:v>
                </c:pt>
                <c:pt idx="624">
                  <c:v>-0.29352699999999909</c:v>
                </c:pt>
                <c:pt idx="625">
                  <c:v>-0.29439799999999866</c:v>
                </c:pt>
                <c:pt idx="626">
                  <c:v>-0.29701100000000202</c:v>
                </c:pt>
                <c:pt idx="627">
                  <c:v>-0.29909600000000114</c:v>
                </c:pt>
                <c:pt idx="628">
                  <c:v>-0.30205799999999977</c:v>
                </c:pt>
                <c:pt idx="629">
                  <c:v>-0.30327799999999933</c:v>
                </c:pt>
                <c:pt idx="630">
                  <c:v>-0.30432799999999843</c:v>
                </c:pt>
                <c:pt idx="631">
                  <c:v>-0.30466800000000221</c:v>
                </c:pt>
                <c:pt idx="632">
                  <c:v>-0.3037759999999971</c:v>
                </c:pt>
                <c:pt idx="633">
                  <c:v>-0.30868800000000091</c:v>
                </c:pt>
                <c:pt idx="634">
                  <c:v>-0.31612799999999996</c:v>
                </c:pt>
                <c:pt idx="635">
                  <c:v>-0.32594099999999948</c:v>
                </c:pt>
                <c:pt idx="636">
                  <c:v>-0.33293999999999901</c:v>
                </c:pt>
                <c:pt idx="637">
                  <c:v>-0.33817800000000364</c:v>
                </c:pt>
                <c:pt idx="638">
                  <c:v>-0.34078399999999753</c:v>
                </c:pt>
                <c:pt idx="639">
                  <c:v>-0.34222800000000264</c:v>
                </c:pt>
                <c:pt idx="640">
                  <c:v>-0.34331099999999753</c:v>
                </c:pt>
                <c:pt idx="641">
                  <c:v>-0.34739099999999912</c:v>
                </c:pt>
                <c:pt idx="642">
                  <c:v>-0.34715799999999958</c:v>
                </c:pt>
                <c:pt idx="643">
                  <c:v>-0.34834800000000382</c:v>
                </c:pt>
                <c:pt idx="644">
                  <c:v>-0.34666499999999911</c:v>
                </c:pt>
                <c:pt idx="645">
                  <c:v>-0.34739099999999912</c:v>
                </c:pt>
                <c:pt idx="646">
                  <c:v>-0.34775399999999912</c:v>
                </c:pt>
                <c:pt idx="647">
                  <c:v>-0.34775399999999912</c:v>
                </c:pt>
                <c:pt idx="648">
                  <c:v>-0.34811699999999912</c:v>
                </c:pt>
                <c:pt idx="649">
                  <c:v>-0.34571000000000218</c:v>
                </c:pt>
                <c:pt idx="650">
                  <c:v>-0.34389999999999959</c:v>
                </c:pt>
                <c:pt idx="651">
                  <c:v>-0.33912000000000059</c:v>
                </c:pt>
                <c:pt idx="652">
                  <c:v>-0.33732000000000056</c:v>
                </c:pt>
                <c:pt idx="653">
                  <c:v>-0.33422899999999856</c:v>
                </c:pt>
                <c:pt idx="654">
                  <c:v>-0.33236700000000202</c:v>
                </c:pt>
                <c:pt idx="655">
                  <c:v>-0.33143600000000001</c:v>
                </c:pt>
                <c:pt idx="656">
                  <c:v>-0.33028199999999841</c:v>
                </c:pt>
                <c:pt idx="657">
                  <c:v>-0.32829000000000141</c:v>
                </c:pt>
                <c:pt idx="658">
                  <c:v>-0.32537699999999986</c:v>
                </c:pt>
                <c:pt idx="659">
                  <c:v>-0.32038200000000083</c:v>
                </c:pt>
                <c:pt idx="660">
                  <c:v>-0.31576999999999927</c:v>
                </c:pt>
                <c:pt idx="661">
                  <c:v>-0.30994399999999828</c:v>
                </c:pt>
                <c:pt idx="662">
                  <c:v>-0.30506399999999917</c:v>
                </c:pt>
                <c:pt idx="663">
                  <c:v>-0.29886000000000013</c:v>
                </c:pt>
                <c:pt idx="664">
                  <c:v>-0.29184200000000143</c:v>
                </c:pt>
                <c:pt idx="665">
                  <c:v>-0.28623800000000044</c:v>
                </c:pt>
                <c:pt idx="666">
                  <c:v>-0.28016999999999992</c:v>
                </c:pt>
                <c:pt idx="667">
                  <c:v>-0.2784719999999985</c:v>
                </c:pt>
                <c:pt idx="668">
                  <c:v>-0.27475200000000022</c:v>
                </c:pt>
                <c:pt idx="669">
                  <c:v>-0.27349200000000157</c:v>
                </c:pt>
                <c:pt idx="670">
                  <c:v>-0.27135199999999871</c:v>
                </c:pt>
                <c:pt idx="671">
                  <c:v>-0.2703540000000012</c:v>
                </c:pt>
                <c:pt idx="672">
                  <c:v>-0.26728499999999877</c:v>
                </c:pt>
                <c:pt idx="673">
                  <c:v>-0.2671380000000001</c:v>
                </c:pt>
                <c:pt idx="674">
                  <c:v>-0.26367600000000119</c:v>
                </c:pt>
                <c:pt idx="675">
                  <c:v>-0.26225099999999946</c:v>
                </c:pt>
                <c:pt idx="676">
                  <c:v>-0.25812800000000052</c:v>
                </c:pt>
                <c:pt idx="677">
                  <c:v>-0.25603199999999876</c:v>
                </c:pt>
                <c:pt idx="678">
                  <c:v>-0.25356799999999985</c:v>
                </c:pt>
                <c:pt idx="679">
                  <c:v>-0.25193700000000174</c:v>
                </c:pt>
                <c:pt idx="680">
                  <c:v>-0.24897599999999961</c:v>
                </c:pt>
                <c:pt idx="681">
                  <c:v>-0.24763199999999952</c:v>
                </c:pt>
                <c:pt idx="682">
                  <c:v>-0.2453789999999994</c:v>
                </c:pt>
                <c:pt idx="683">
                  <c:v>-0.24055200000000102</c:v>
                </c:pt>
                <c:pt idx="684">
                  <c:v>-0.23713199999999965</c:v>
                </c:pt>
                <c:pt idx="685">
                  <c:v>-0.23148600000000003</c:v>
                </c:pt>
                <c:pt idx="686">
                  <c:v>-0.22583999999999912</c:v>
                </c:pt>
                <c:pt idx="687">
                  <c:v>-0.22066500000000155</c:v>
                </c:pt>
                <c:pt idx="688">
                  <c:v>-0.21457299999999938</c:v>
                </c:pt>
                <c:pt idx="689">
                  <c:v>-0.20734800000000023</c:v>
                </c:pt>
                <c:pt idx="690">
                  <c:v>-0.20260799999999934</c:v>
                </c:pt>
                <c:pt idx="691">
                  <c:v>-0.19551000000000096</c:v>
                </c:pt>
                <c:pt idx="692">
                  <c:v>-0.18869999999999881</c:v>
                </c:pt>
                <c:pt idx="693">
                  <c:v>-0.18143699999999965</c:v>
                </c:pt>
                <c:pt idx="694">
                  <c:v>-0.17442000000000052</c:v>
                </c:pt>
                <c:pt idx="695">
                  <c:v>-0.16836000000000087</c:v>
                </c:pt>
                <c:pt idx="696">
                  <c:v>-0.16142399999999923</c:v>
                </c:pt>
                <c:pt idx="697">
                  <c:v>-0.15419000000000069</c:v>
                </c:pt>
                <c:pt idx="698">
                  <c:v>-0.14653699999999906</c:v>
                </c:pt>
                <c:pt idx="699">
                  <c:v>-0.14024400000000048</c:v>
                </c:pt>
                <c:pt idx="700">
                  <c:v>-0.13424900000000009</c:v>
                </c:pt>
                <c:pt idx="701">
                  <c:v>-0.12808400000000031</c:v>
                </c:pt>
                <c:pt idx="702">
                  <c:v>-0.12059999999999976</c:v>
                </c:pt>
                <c:pt idx="703">
                  <c:v>-0.11468099999999998</c:v>
                </c:pt>
                <c:pt idx="704">
                  <c:v>-0.10847999999999958</c:v>
                </c:pt>
                <c:pt idx="705">
                  <c:v>-0.10271700000000041</c:v>
                </c:pt>
                <c:pt idx="706">
                  <c:v>-9.5367999999999703E-2</c:v>
                </c:pt>
                <c:pt idx="707">
                  <c:v>-9.0846000000000704E-2</c:v>
                </c:pt>
                <c:pt idx="708">
                  <c:v>-8.3570999999999354E-2</c:v>
                </c:pt>
                <c:pt idx="709">
                  <c:v>-7.7982000000000218E-2</c:v>
                </c:pt>
                <c:pt idx="710">
                  <c:v>-7.1774999999999797E-2</c:v>
                </c:pt>
                <c:pt idx="711">
                  <c:v>-6.3426000000000371E-2</c:v>
                </c:pt>
                <c:pt idx="712">
                  <c:v>-5.7170999999999292E-2</c:v>
                </c:pt>
                <c:pt idx="713">
                  <c:v>-4.9725000000000678E-2</c:v>
                </c:pt>
                <c:pt idx="714">
                  <c:v>-4.2226000000000097E-2</c:v>
                </c:pt>
                <c:pt idx="715">
                  <c:v>-3.5459999999999658E-2</c:v>
                </c:pt>
                <c:pt idx="716">
                  <c:v>-2.6756999999999576E-2</c:v>
                </c:pt>
                <c:pt idx="717">
                  <c:v>-1.9900000000000483E-2</c:v>
                </c:pt>
                <c:pt idx="718">
                  <c:v>-1.1999999999999886E-2</c:v>
                </c:pt>
                <c:pt idx="719">
                  <c:v>-3.9349309999999997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E9B-444E-9706-3C7E5D80BB41}"/>
            </c:ext>
          </c:extLst>
        </c:ser>
        <c:ser>
          <c:idx val="4"/>
          <c:order val="4"/>
          <c:tx>
            <c:v>WD 1000RPM</c:v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'TASK 1'!$M$6:$M$725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cat>
          <c:val>
            <c:numRef>
              <c:f>'TASK 1'!$BL$6:$BL$725</c:f>
              <c:numCache>
                <c:formatCode>0.00E+00</c:formatCode>
                <c:ptCount val="720"/>
                <c:pt idx="0">
                  <c:v>4.0799999999999613E-3</c:v>
                </c:pt>
                <c:pt idx="1">
                  <c:v>1.2203999999999882E-2</c:v>
                </c:pt>
                <c:pt idx="2">
                  <c:v>2.0300000000000491E-2</c:v>
                </c:pt>
                <c:pt idx="3">
                  <c:v>2.7269999999999569E-2</c:v>
                </c:pt>
                <c:pt idx="4">
                  <c:v>3.617999999999965E-2</c:v>
                </c:pt>
                <c:pt idx="5">
                  <c:v>4.3215000000000094E-2</c:v>
                </c:pt>
                <c:pt idx="6">
                  <c:v>5.1000000000000698E-2</c:v>
                </c:pt>
                <c:pt idx="7">
                  <c:v>5.8999999999999268E-2</c:v>
                </c:pt>
                <c:pt idx="8">
                  <c:v>6.6000000000000378E-2</c:v>
                </c:pt>
                <c:pt idx="9">
                  <c:v>7.4774999999999786E-2</c:v>
                </c:pt>
                <c:pt idx="10">
                  <c:v>8.1590000000000232E-2</c:v>
                </c:pt>
                <c:pt idx="11">
                  <c:v>8.8376999999999317E-2</c:v>
                </c:pt>
                <c:pt idx="12">
                  <c:v>9.760800000000075E-2</c:v>
                </c:pt>
                <c:pt idx="13">
                  <c:v>0.10368799999999968</c:v>
                </c:pt>
                <c:pt idx="14">
                  <c:v>0.11288700000000045</c:v>
                </c:pt>
                <c:pt idx="15">
                  <c:v>0.12035999999999951</c:v>
                </c:pt>
                <c:pt idx="16">
                  <c:v>0.12776199999999996</c:v>
                </c:pt>
                <c:pt idx="17">
                  <c:v>0.13453599999999974</c:v>
                </c:pt>
                <c:pt idx="18">
                  <c:v>0.14271000000000031</c:v>
                </c:pt>
                <c:pt idx="19">
                  <c:v>0.1501920000000001</c:v>
                </c:pt>
                <c:pt idx="20">
                  <c:v>0.15693600000000055</c:v>
                </c:pt>
                <c:pt idx="21">
                  <c:v>0.16414099999999893</c:v>
                </c:pt>
                <c:pt idx="22">
                  <c:v>0.17153000000000074</c:v>
                </c:pt>
                <c:pt idx="23">
                  <c:v>0.17823899999999912</c:v>
                </c:pt>
                <c:pt idx="24">
                  <c:v>0.18528800000000092</c:v>
                </c:pt>
                <c:pt idx="25">
                  <c:v>0.19247000000000053</c:v>
                </c:pt>
                <c:pt idx="26">
                  <c:v>0.19995499999999961</c:v>
                </c:pt>
                <c:pt idx="27">
                  <c:v>0.20644799999999872</c:v>
                </c:pt>
                <c:pt idx="28">
                  <c:v>0.21252000000000104</c:v>
                </c:pt>
                <c:pt idx="29">
                  <c:v>0.21923999999999924</c:v>
                </c:pt>
                <c:pt idx="30">
                  <c:v>0.22488600000000022</c:v>
                </c:pt>
                <c:pt idx="31">
                  <c:v>0.23151899999999928</c:v>
                </c:pt>
                <c:pt idx="32">
                  <c:v>0.23782000000000167</c:v>
                </c:pt>
                <c:pt idx="33">
                  <c:v>0.24239999999999906</c:v>
                </c:pt>
                <c:pt idx="34">
                  <c:v>0.24796800000000002</c:v>
                </c:pt>
                <c:pt idx="35">
                  <c:v>0.25351199999999963</c:v>
                </c:pt>
                <c:pt idx="36">
                  <c:v>0.25828500000000104</c:v>
                </c:pt>
                <c:pt idx="37">
                  <c:v>0.2643149999999993</c:v>
                </c:pt>
                <c:pt idx="38">
                  <c:v>0.26880399999999943</c:v>
                </c:pt>
                <c:pt idx="39">
                  <c:v>0.27327299999999954</c:v>
                </c:pt>
                <c:pt idx="40">
                  <c:v>0.27872100000000188</c:v>
                </c:pt>
                <c:pt idx="41">
                  <c:v>0.28243399999999985</c:v>
                </c:pt>
                <c:pt idx="42">
                  <c:v>0.28713599999999861</c:v>
                </c:pt>
                <c:pt idx="43">
                  <c:v>0.2911240000000006</c:v>
                </c:pt>
                <c:pt idx="44">
                  <c:v>0.29670299999999938</c:v>
                </c:pt>
                <c:pt idx="45">
                  <c:v>0.30130100000000132</c:v>
                </c:pt>
                <c:pt idx="46">
                  <c:v>0.30691800000000008</c:v>
                </c:pt>
                <c:pt idx="47">
                  <c:v>0.31023599999999857</c:v>
                </c:pt>
                <c:pt idx="48">
                  <c:v>0.31588400000000139</c:v>
                </c:pt>
                <c:pt idx="49">
                  <c:v>0.31858499999999845</c:v>
                </c:pt>
                <c:pt idx="50">
                  <c:v>0.32292600000000182</c:v>
                </c:pt>
                <c:pt idx="51">
                  <c:v>0.32529600000000031</c:v>
                </c:pt>
                <c:pt idx="52">
                  <c:v>0.32865599999999823</c:v>
                </c:pt>
                <c:pt idx="53">
                  <c:v>0.33032999999999985</c:v>
                </c:pt>
                <c:pt idx="54">
                  <c:v>0.33366600000000052</c:v>
                </c:pt>
                <c:pt idx="55">
                  <c:v>0.33666300000000171</c:v>
                </c:pt>
                <c:pt idx="56">
                  <c:v>0.33932000000000012</c:v>
                </c:pt>
                <c:pt idx="57">
                  <c:v>0.34097399999999911</c:v>
                </c:pt>
                <c:pt idx="58">
                  <c:v>0.34331199999999806</c:v>
                </c:pt>
                <c:pt idx="59">
                  <c:v>0.34630599999999923</c:v>
                </c:pt>
                <c:pt idx="60">
                  <c:v>0.34725500000000087</c:v>
                </c:pt>
                <c:pt idx="61">
                  <c:v>0.34889399999999987</c:v>
                </c:pt>
                <c:pt idx="62">
                  <c:v>0.34911700000000151</c:v>
                </c:pt>
                <c:pt idx="63">
                  <c:v>0.34904399999999836</c:v>
                </c:pt>
                <c:pt idx="64">
                  <c:v>0.35065999999999997</c:v>
                </c:pt>
                <c:pt idx="65">
                  <c:v>0.35271600000000214</c:v>
                </c:pt>
                <c:pt idx="66">
                  <c:v>0.35540999999999845</c:v>
                </c:pt>
                <c:pt idx="67">
                  <c:v>0.35676000000000063</c:v>
                </c:pt>
                <c:pt idx="68">
                  <c:v>0.35748000000000063</c:v>
                </c:pt>
                <c:pt idx="69">
                  <c:v>0.35801799999999961</c:v>
                </c:pt>
                <c:pt idx="70">
                  <c:v>0.35801800000000228</c:v>
                </c:pt>
                <c:pt idx="71">
                  <c:v>0.35900699999999908</c:v>
                </c:pt>
                <c:pt idx="72">
                  <c:v>0.35900699999999908</c:v>
                </c:pt>
                <c:pt idx="73">
                  <c:v>0.35864399999999907</c:v>
                </c:pt>
                <c:pt idx="74">
                  <c:v>0.35791799999999907</c:v>
                </c:pt>
                <c:pt idx="75">
                  <c:v>0.35854000000000125</c:v>
                </c:pt>
                <c:pt idx="76">
                  <c:v>0.35682900000000173</c:v>
                </c:pt>
                <c:pt idx="77">
                  <c:v>0.35584599999999961</c:v>
                </c:pt>
                <c:pt idx="78">
                  <c:v>0.35682899999999906</c:v>
                </c:pt>
                <c:pt idx="79">
                  <c:v>0.35558499999999743</c:v>
                </c:pt>
                <c:pt idx="80">
                  <c:v>0.35594600000000276</c:v>
                </c:pt>
                <c:pt idx="81">
                  <c:v>0.35630699999999743</c:v>
                </c:pt>
                <c:pt idx="82">
                  <c:v>0.35505100000000378</c:v>
                </c:pt>
                <c:pt idx="83">
                  <c:v>0.35441999999999896</c:v>
                </c:pt>
                <c:pt idx="84">
                  <c:v>0.35271599999999947</c:v>
                </c:pt>
                <c:pt idx="85">
                  <c:v>0.35208399999999995</c:v>
                </c:pt>
                <c:pt idx="86">
                  <c:v>0.35010600000000103</c:v>
                </c:pt>
                <c:pt idx="87">
                  <c:v>0.34847999999999668</c:v>
                </c:pt>
                <c:pt idx="88">
                  <c:v>0.34713900000000253</c:v>
                </c:pt>
                <c:pt idx="89">
                  <c:v>0.34550999999999821</c:v>
                </c:pt>
                <c:pt idx="90">
                  <c:v>0.34451999999999872</c:v>
                </c:pt>
                <c:pt idx="91">
                  <c:v>0.34120500000000026</c:v>
                </c:pt>
                <c:pt idx="92">
                  <c:v>0.33957000000000126</c:v>
                </c:pt>
                <c:pt idx="93">
                  <c:v>0.33793100000000231</c:v>
                </c:pt>
                <c:pt idx="94">
                  <c:v>0.33529599999999848</c:v>
                </c:pt>
                <c:pt idx="95">
                  <c:v>0.33464099999999897</c:v>
                </c:pt>
                <c:pt idx="96">
                  <c:v>0.33166200000000051</c:v>
                </c:pt>
                <c:pt idx="97">
                  <c:v>0.32901400000000208</c:v>
                </c:pt>
                <c:pt idx="98">
                  <c:v>0.3266879999999982</c:v>
                </c:pt>
                <c:pt idx="99">
                  <c:v>0.32436999999999927</c:v>
                </c:pt>
                <c:pt idx="100">
                  <c:v>0.32170800000000083</c:v>
                </c:pt>
                <c:pt idx="101">
                  <c:v>0.31872000000000233</c:v>
                </c:pt>
                <c:pt idx="102">
                  <c:v>0.3154149999999985</c:v>
                </c:pt>
                <c:pt idx="103">
                  <c:v>0.31211600000000006</c:v>
                </c:pt>
                <c:pt idx="104">
                  <c:v>0.3094449999999962</c:v>
                </c:pt>
                <c:pt idx="105">
                  <c:v>0.30615200000000314</c:v>
                </c:pt>
                <c:pt idx="106">
                  <c:v>0.3024799999999998</c:v>
                </c:pt>
                <c:pt idx="107">
                  <c:v>0.30018800000000084</c:v>
                </c:pt>
                <c:pt idx="108">
                  <c:v>0.29551499999999803</c:v>
                </c:pt>
                <c:pt idx="109">
                  <c:v>0.29263999999999907</c:v>
                </c:pt>
                <c:pt idx="110">
                  <c:v>0.28739000000000159</c:v>
                </c:pt>
                <c:pt idx="111">
                  <c:v>0.28483200000000264</c:v>
                </c:pt>
                <c:pt idx="112">
                  <c:v>0.27988699999999983</c:v>
                </c:pt>
                <c:pt idx="113">
                  <c:v>0.27748000000000139</c:v>
                </c:pt>
                <c:pt idx="114">
                  <c:v>0.27450699999999756</c:v>
                </c:pt>
                <c:pt idx="115">
                  <c:v>0.26928000000000013</c:v>
                </c:pt>
                <c:pt idx="116">
                  <c:v>0.26631000000000166</c:v>
                </c:pt>
                <c:pt idx="117">
                  <c:v>0.26340999999999831</c:v>
                </c:pt>
                <c:pt idx="118">
                  <c:v>0.25995600000000035</c:v>
                </c:pt>
                <c:pt idx="119">
                  <c:v>0.25725699999999702</c:v>
                </c:pt>
                <c:pt idx="120">
                  <c:v>0.2532530000000045</c:v>
                </c:pt>
                <c:pt idx="121">
                  <c:v>0.25075000000000064</c:v>
                </c:pt>
                <c:pt idx="122">
                  <c:v>0.2464699999999978</c:v>
                </c:pt>
                <c:pt idx="123">
                  <c:v>0.24292799999999989</c:v>
                </c:pt>
                <c:pt idx="124">
                  <c:v>0.23889599999999653</c:v>
                </c:pt>
                <c:pt idx="125">
                  <c:v>0.23463100000000403</c:v>
                </c:pt>
                <c:pt idx="126">
                  <c:v>0.22991599999999524</c:v>
                </c:pt>
                <c:pt idx="127">
                  <c:v>0.22590000000000277</c:v>
                </c:pt>
                <c:pt idx="128">
                  <c:v>0.2216630000000048</c:v>
                </c:pt>
                <c:pt idx="129">
                  <c:v>0.21621599999999655</c:v>
                </c:pt>
                <c:pt idx="130">
                  <c:v>0.21299999999999814</c:v>
                </c:pt>
                <c:pt idx="131">
                  <c:v>0.2082080000000007</c:v>
                </c:pt>
                <c:pt idx="132">
                  <c:v>0.20399999999999738</c:v>
                </c:pt>
                <c:pt idx="133">
                  <c:v>0.19919900000000534</c:v>
                </c:pt>
                <c:pt idx="134">
                  <c:v>0.19678399999999607</c:v>
                </c:pt>
                <c:pt idx="135">
                  <c:v>0.19233700000000409</c:v>
                </c:pt>
                <c:pt idx="136">
                  <c:v>0.18849600000000075</c:v>
                </c:pt>
                <c:pt idx="137">
                  <c:v>0.1834559999999979</c:v>
                </c:pt>
                <c:pt idx="138">
                  <c:v>0.18096899999999944</c:v>
                </c:pt>
                <c:pt idx="139">
                  <c:v>0.17591399999999657</c:v>
                </c:pt>
                <c:pt idx="140">
                  <c:v>0.17221000000000417</c:v>
                </c:pt>
                <c:pt idx="141">
                  <c:v>0.16714500000000129</c:v>
                </c:pt>
                <c:pt idx="142">
                  <c:v>0.16325399999999793</c:v>
                </c:pt>
                <c:pt idx="143">
                  <c:v>0.159355</c:v>
                </c:pt>
                <c:pt idx="144">
                  <c:v>0.1549889999999966</c:v>
                </c:pt>
                <c:pt idx="145">
                  <c:v>0.15007200000000476</c:v>
                </c:pt>
                <c:pt idx="146">
                  <c:v>0.14601599999999584</c:v>
                </c:pt>
                <c:pt idx="147">
                  <c:v>0.14066799999999849</c:v>
                </c:pt>
                <c:pt idx="148">
                  <c:v>0.13790400000000555</c:v>
                </c:pt>
                <c:pt idx="149">
                  <c:v>0.13270299999999716</c:v>
                </c:pt>
                <c:pt idx="150">
                  <c:v>0.12751199999999982</c:v>
                </c:pt>
                <c:pt idx="151">
                  <c:v>0.12423000000000138</c:v>
                </c:pt>
                <c:pt idx="152">
                  <c:v>0.11917999999999852</c:v>
                </c:pt>
                <c:pt idx="153">
                  <c:v>0.11424300000000112</c:v>
                </c:pt>
                <c:pt idx="154">
                  <c:v>0.11098999999999722</c:v>
                </c:pt>
                <c:pt idx="155">
                  <c:v>0.10583999999999984</c:v>
                </c:pt>
                <c:pt idx="156">
                  <c:v>0.10180800000000192</c:v>
                </c:pt>
                <c:pt idx="157">
                  <c:v>9.6960000000004543E-2</c:v>
                </c:pt>
                <c:pt idx="158">
                  <c:v>9.2919999999995687E-2</c:v>
                </c:pt>
                <c:pt idx="159">
                  <c:v>8.9056000000003258E-2</c:v>
                </c:pt>
                <c:pt idx="160">
                  <c:v>8.4162000000000403E-2</c:v>
                </c:pt>
                <c:pt idx="161">
                  <c:v>8.1440000000001983E-2</c:v>
                </c:pt>
                <c:pt idx="162">
                  <c:v>7.6649999999999094E-2</c:v>
                </c:pt>
                <c:pt idx="163">
                  <c:v>7.195999999999618E-2</c:v>
                </c:pt>
                <c:pt idx="164">
                  <c:v>6.9211000000003353E-2</c:v>
                </c:pt>
                <c:pt idx="165">
                  <c:v>6.4231999999994821E-2</c:v>
                </c:pt>
                <c:pt idx="166">
                  <c:v>5.933700000000313E-2</c:v>
                </c:pt>
                <c:pt idx="167">
                  <c:v>5.6483999999999104E-2</c:v>
                </c:pt>
                <c:pt idx="168">
                  <c:v>5.1450000000001821E-2</c:v>
                </c:pt>
                <c:pt idx="169">
                  <c:v>4.7429999999998293E-2</c:v>
                </c:pt>
                <c:pt idx="170">
                  <c:v>4.2360000000001029E-2</c:v>
                </c:pt>
                <c:pt idx="171">
                  <c:v>3.9294000000002681E-2</c:v>
                </c:pt>
                <c:pt idx="172">
                  <c:v>3.4143999999999675E-2</c:v>
                </c:pt>
                <c:pt idx="173">
                  <c:v>2.9959999999996087E-2</c:v>
                </c:pt>
                <c:pt idx="174">
                  <c:v>2.4655999999998856E-2</c:v>
                </c:pt>
                <c:pt idx="175">
                  <c:v>2.040600000000108E-2</c:v>
                </c:pt>
                <c:pt idx="176">
                  <c:v>1.6124999999997478E-2</c:v>
                </c:pt>
                <c:pt idx="177">
                  <c:v>1.1824999999999704E-2</c:v>
                </c:pt>
                <c:pt idx="178">
                  <c:v>6.4500000000024876E-3</c:v>
                </c:pt>
                <c:pt idx="179">
                  <c:v>3.2279999999983286E-3</c:v>
                </c:pt>
                <c:pt idx="180">
                  <c:v>-3.2309999999983272E-3</c:v>
                </c:pt>
                <c:pt idx="181">
                  <c:v>-6.4560000000024901E-3</c:v>
                </c:pt>
                <c:pt idx="182">
                  <c:v>-1.1945999999999703E-2</c:v>
                </c:pt>
                <c:pt idx="183">
                  <c:v>-1.6169999999997471E-2</c:v>
                </c:pt>
                <c:pt idx="184">
                  <c:v>-2.0482000000001083E-2</c:v>
                </c:pt>
                <c:pt idx="185">
                  <c:v>-2.4931999999998847E-2</c:v>
                </c:pt>
                <c:pt idx="186">
                  <c:v>-3.0267999999996048E-2</c:v>
                </c:pt>
                <c:pt idx="187">
                  <c:v>-3.4623999999999676E-2</c:v>
                </c:pt>
                <c:pt idx="188">
                  <c:v>-4.018200000000275E-2</c:v>
                </c:pt>
                <c:pt idx="189">
                  <c:v>-4.3400000000001056E-2</c:v>
                </c:pt>
                <c:pt idx="190">
                  <c:v>-4.8779999999998255E-2</c:v>
                </c:pt>
                <c:pt idx="191">
                  <c:v>-5.3165000000001877E-2</c:v>
                </c:pt>
                <c:pt idx="192">
                  <c:v>-5.8535999999999082E-2</c:v>
                </c:pt>
                <c:pt idx="193">
                  <c:v>-6.1845000000003265E-2</c:v>
                </c:pt>
                <c:pt idx="194">
                  <c:v>-6.7083999999994606E-2</c:v>
                </c:pt>
                <c:pt idx="195">
                  <c:v>-7.2427000000003516E-2</c:v>
                </c:pt>
                <c:pt idx="196">
                  <c:v>-7.5669999999995977E-2</c:v>
                </c:pt>
                <c:pt idx="197">
                  <c:v>-8.1074999999999037E-2</c:v>
                </c:pt>
                <c:pt idx="198">
                  <c:v>-8.64000000000021E-2</c:v>
                </c:pt>
                <c:pt idx="199">
                  <c:v>-8.9474000000000428E-2</c:v>
                </c:pt>
                <c:pt idx="200">
                  <c:v>-9.4952000000003478E-2</c:v>
                </c:pt>
                <c:pt idx="201">
                  <c:v>-9.8899999999995408E-2</c:v>
                </c:pt>
                <c:pt idx="202">
                  <c:v>-0.10272000000000482</c:v>
                </c:pt>
                <c:pt idx="203">
                  <c:v>-0.10786800000000205</c:v>
                </c:pt>
                <c:pt idx="204">
                  <c:v>-0.11245499999999983</c:v>
                </c:pt>
                <c:pt idx="205">
                  <c:v>-0.11802999999999705</c:v>
                </c:pt>
                <c:pt idx="206">
                  <c:v>-0.1210230000000012</c:v>
                </c:pt>
                <c:pt idx="207">
                  <c:v>-0.12602399999999844</c:v>
                </c:pt>
                <c:pt idx="208">
                  <c:v>-0.13124100000000147</c:v>
                </c:pt>
                <c:pt idx="209">
                  <c:v>-0.13406399999999979</c:v>
                </c:pt>
                <c:pt idx="210">
                  <c:v>-0.13925299999999705</c:v>
                </c:pt>
                <c:pt idx="211">
                  <c:v>-0.14456800000000583</c:v>
                </c:pt>
                <c:pt idx="212">
                  <c:v>-0.14789599999999842</c:v>
                </c:pt>
                <c:pt idx="213">
                  <c:v>-0.15278399999999567</c:v>
                </c:pt>
                <c:pt idx="214">
                  <c:v>-0.15673200000000495</c:v>
                </c:pt>
                <c:pt idx="215">
                  <c:v>-0.16156799999999649</c:v>
                </c:pt>
                <c:pt idx="216">
                  <c:v>-0.16610600000000003</c:v>
                </c:pt>
                <c:pt idx="217">
                  <c:v>-0.17065999999999781</c:v>
                </c:pt>
                <c:pt idx="218">
                  <c:v>-0.17523000000000138</c:v>
                </c:pt>
                <c:pt idx="219">
                  <c:v>-0.1810500000000044</c:v>
                </c:pt>
                <c:pt idx="220">
                  <c:v>-0.18565799999999641</c:v>
                </c:pt>
                <c:pt idx="221">
                  <c:v>-0.19117199999999943</c:v>
                </c:pt>
                <c:pt idx="222">
                  <c:v>-0.19455799999999779</c:v>
                </c:pt>
                <c:pt idx="223">
                  <c:v>-0.20009000000000079</c:v>
                </c:pt>
                <c:pt idx="224">
                  <c:v>-0.2047520000000044</c:v>
                </c:pt>
                <c:pt idx="225">
                  <c:v>-0.21069999999999581</c:v>
                </c:pt>
                <c:pt idx="226">
                  <c:v>-0.21551700000000582</c:v>
                </c:pt>
                <c:pt idx="227">
                  <c:v>-0.22235999999999717</c:v>
                </c:pt>
                <c:pt idx="228">
                  <c:v>-0.2277600000000008</c:v>
                </c:pt>
                <c:pt idx="229">
                  <c:v>-0.23472599999999796</c:v>
                </c:pt>
                <c:pt idx="230">
                  <c:v>-0.23975999999999623</c:v>
                </c:pt>
                <c:pt idx="231">
                  <c:v>-0.24663600000000543</c:v>
                </c:pt>
                <c:pt idx="232">
                  <c:v>-0.25290000000000312</c:v>
                </c:pt>
                <c:pt idx="233">
                  <c:v>-0.25968599999999459</c:v>
                </c:pt>
                <c:pt idx="234">
                  <c:v>-0.26725100000000462</c:v>
                </c:pt>
                <c:pt idx="235">
                  <c:v>-0.27444599999999597</c:v>
                </c:pt>
                <c:pt idx="236">
                  <c:v>-0.28196999999999989</c:v>
                </c:pt>
                <c:pt idx="237">
                  <c:v>-0.2898349999999974</c:v>
                </c:pt>
                <c:pt idx="238">
                  <c:v>-0.29825000000000079</c:v>
                </c:pt>
                <c:pt idx="239">
                  <c:v>-0.3053710000000055</c:v>
                </c:pt>
                <c:pt idx="240">
                  <c:v>-0.31328299999999643</c:v>
                </c:pt>
                <c:pt idx="241">
                  <c:v>-0.32103000000000048</c:v>
                </c:pt>
                <c:pt idx="242">
                  <c:v>-0.3296599999999979</c:v>
                </c:pt>
                <c:pt idx="243">
                  <c:v>-0.33840200000000209</c:v>
                </c:pt>
                <c:pt idx="244">
                  <c:v>-0.34571200000000007</c:v>
                </c:pt>
                <c:pt idx="245">
                  <c:v>-0.35566799999999682</c:v>
                </c:pt>
                <c:pt idx="246">
                  <c:v>-0.36344000000000182</c:v>
                </c:pt>
                <c:pt idx="247">
                  <c:v>-0.37129599999999979</c:v>
                </c:pt>
                <c:pt idx="248">
                  <c:v>-0.38217600000000351</c:v>
                </c:pt>
                <c:pt idx="249">
                  <c:v>-0.38860000000000217</c:v>
                </c:pt>
                <c:pt idx="250">
                  <c:v>-0.40001999999999871</c:v>
                </c:pt>
                <c:pt idx="251">
                  <c:v>-0.40837499999999727</c:v>
                </c:pt>
                <c:pt idx="252">
                  <c:v>-0.42098800000000114</c:v>
                </c:pt>
                <c:pt idx="253">
                  <c:v>-0.42955199999999971</c:v>
                </c:pt>
                <c:pt idx="254">
                  <c:v>-0.44074800000000453</c:v>
                </c:pt>
                <c:pt idx="255">
                  <c:v>-0.45032799999999445</c:v>
                </c:pt>
                <c:pt idx="256">
                  <c:v>-0.45969600000000005</c:v>
                </c:pt>
                <c:pt idx="257">
                  <c:v>-0.47011099999999778</c:v>
                </c:pt>
                <c:pt idx="258">
                  <c:v>-0.48032000000000352</c:v>
                </c:pt>
                <c:pt idx="259">
                  <c:v>-0.49128300000000125</c:v>
                </c:pt>
                <c:pt idx="260">
                  <c:v>-0.50171399999999888</c:v>
                </c:pt>
                <c:pt idx="261">
                  <c:v>-0.51135199999999725</c:v>
                </c:pt>
                <c:pt idx="262">
                  <c:v>-0.5233110000000033</c:v>
                </c:pt>
                <c:pt idx="263">
                  <c:v>-0.53540200000000082</c:v>
                </c:pt>
                <c:pt idx="264">
                  <c:v>-0.54829899999999832</c:v>
                </c:pt>
                <c:pt idx="265">
                  <c:v>-0.55803799999999748</c:v>
                </c:pt>
                <c:pt idx="266">
                  <c:v>-0.57253900000000391</c:v>
                </c:pt>
                <c:pt idx="267">
                  <c:v>-0.58412900000000223</c:v>
                </c:pt>
                <c:pt idx="268">
                  <c:v>-0.59788500000000044</c:v>
                </c:pt>
                <c:pt idx="269">
                  <c:v>-0.61317599999999772</c:v>
                </c:pt>
                <c:pt idx="270">
                  <c:v>-0.62645499999999676</c:v>
                </c:pt>
                <c:pt idx="271">
                  <c:v>-0.64127700000000465</c:v>
                </c:pt>
                <c:pt idx="272">
                  <c:v>-0.65507199999999377</c:v>
                </c:pt>
                <c:pt idx="273">
                  <c:v>-0.67118400000000189</c:v>
                </c:pt>
                <c:pt idx="274">
                  <c:v>-0.68743599999999994</c:v>
                </c:pt>
                <c:pt idx="275">
                  <c:v>-0.70221899999999893</c:v>
                </c:pt>
                <c:pt idx="276">
                  <c:v>-0.71743199999999785</c:v>
                </c:pt>
                <c:pt idx="277">
                  <c:v>-0.73379600000000789</c:v>
                </c:pt>
                <c:pt idx="278">
                  <c:v>-0.75232399999999455</c:v>
                </c:pt>
                <c:pt idx="279">
                  <c:v>-0.768208000000006</c:v>
                </c:pt>
                <c:pt idx="280">
                  <c:v>-0.78409199999999446</c:v>
                </c:pt>
                <c:pt idx="281">
                  <c:v>-0.80440799999999801</c:v>
                </c:pt>
                <c:pt idx="282">
                  <c:v>-0.81884399999999902</c:v>
                </c:pt>
                <c:pt idx="283">
                  <c:v>-0.83816700000000421</c:v>
                </c:pt>
                <c:pt idx="284">
                  <c:v>-0.85867600000000299</c:v>
                </c:pt>
                <c:pt idx="285">
                  <c:v>-0.87555599999999778</c:v>
                </c:pt>
                <c:pt idx="286">
                  <c:v>-0.89552099999999768</c:v>
                </c:pt>
                <c:pt idx="287">
                  <c:v>-0.91621199999999769</c:v>
                </c:pt>
                <c:pt idx="288">
                  <c:v>-0.93762899999999771</c:v>
                </c:pt>
                <c:pt idx="289">
                  <c:v>-0.95712800000000609</c:v>
                </c:pt>
                <c:pt idx="290">
                  <c:v>-0.98029599999999883</c:v>
                </c:pt>
                <c:pt idx="291">
                  <c:v>-0.99900000000000166</c:v>
                </c:pt>
                <c:pt idx="292">
                  <c:v>-1.0245600000000017</c:v>
                </c:pt>
                <c:pt idx="293">
                  <c:v>-1.0479209999999954</c:v>
                </c:pt>
                <c:pt idx="294">
                  <c:v>-1.0692150000000065</c:v>
                </c:pt>
                <c:pt idx="295">
                  <c:v>-1.094344</c:v>
                </c:pt>
                <c:pt idx="296">
                  <c:v>-1.1175779999999946</c:v>
                </c:pt>
                <c:pt idx="297">
                  <c:v>-1.1447790000000049</c:v>
                </c:pt>
                <c:pt idx="298">
                  <c:v>-1.1702339999999996</c:v>
                </c:pt>
                <c:pt idx="299">
                  <c:v>-1.197070000000003</c:v>
                </c:pt>
                <c:pt idx="300">
                  <c:v>-1.2252569999999972</c:v>
                </c:pt>
                <c:pt idx="301">
                  <c:v>-1.2497519999999929</c:v>
                </c:pt>
                <c:pt idx="302">
                  <c:v>-1.2814739999999967</c:v>
                </c:pt>
                <c:pt idx="303">
                  <c:v>-1.3117200000000004</c:v>
                </c:pt>
                <c:pt idx="304">
                  <c:v>-1.3412600000000068</c:v>
                </c:pt>
                <c:pt idx="305">
                  <c:v>-1.3677300000000021</c:v>
                </c:pt>
                <c:pt idx="306">
                  <c:v>-1.3949099999999997</c:v>
                </c:pt>
                <c:pt idx="307">
                  <c:v>-1.4281119999999923</c:v>
                </c:pt>
                <c:pt idx="308">
                  <c:v>-1.4554080000000014</c:v>
                </c:pt>
                <c:pt idx="309">
                  <c:v>-1.4894400000000083</c:v>
                </c:pt>
                <c:pt idx="310">
                  <c:v>-1.5181129999999925</c:v>
                </c:pt>
                <c:pt idx="311">
                  <c:v>-1.5527300000000068</c:v>
                </c:pt>
                <c:pt idx="312">
                  <c:v>-1.5802259999999926</c:v>
                </c:pt>
                <c:pt idx="313">
                  <c:v>-1.6184340000000006</c:v>
                </c:pt>
                <c:pt idx="314">
                  <c:v>-1.6482760000000074</c:v>
                </c:pt>
                <c:pt idx="315">
                  <c:v>-1.6839899999999963</c:v>
                </c:pt>
                <c:pt idx="316">
                  <c:v>-1.7149160000000034</c:v>
                </c:pt>
                <c:pt idx="317">
                  <c:v>-1.7510399999999915</c:v>
                </c:pt>
                <c:pt idx="318">
                  <c:v>-1.7834659999999989</c:v>
                </c:pt>
                <c:pt idx="319">
                  <c:v>-1.8218700000000125</c:v>
                </c:pt>
                <c:pt idx="320">
                  <c:v>-1.8482099999999972</c:v>
                </c:pt>
                <c:pt idx="321">
                  <c:v>-1.8818959999999962</c:v>
                </c:pt>
                <c:pt idx="322">
                  <c:v>-1.9175329999999953</c:v>
                </c:pt>
                <c:pt idx="323">
                  <c:v>-1.9452330000000082</c:v>
                </c:pt>
                <c:pt idx="324">
                  <c:v>-1.9802159999999971</c:v>
                </c:pt>
                <c:pt idx="325">
                  <c:v>-2.0080979999999999</c:v>
                </c:pt>
                <c:pt idx="326">
                  <c:v>-2.0347199999999921</c:v>
                </c:pt>
                <c:pt idx="327">
                  <c:v>-2.0708200000000141</c:v>
                </c:pt>
                <c:pt idx="328">
                  <c:v>-2.0990139999999937</c:v>
                </c:pt>
                <c:pt idx="329">
                  <c:v>-2.1143280000000022</c:v>
                </c:pt>
                <c:pt idx="330">
                  <c:v>-2.1390479999999927</c:v>
                </c:pt>
                <c:pt idx="331">
                  <c:v>-2.1606900000000109</c:v>
                </c:pt>
                <c:pt idx="332">
                  <c:v>-2.1825959999999864</c:v>
                </c:pt>
                <c:pt idx="333">
                  <c:v>-2.1912309999999962</c:v>
                </c:pt>
                <c:pt idx="334">
                  <c:v>-2.1952600000000064</c:v>
                </c:pt>
                <c:pt idx="335">
                  <c:v>-2.2081840000000112</c:v>
                </c:pt>
                <c:pt idx="336">
                  <c:v>-2.2061279999999894</c:v>
                </c:pt>
                <c:pt idx="337">
                  <c:v>-2.1999700000000098</c:v>
                </c:pt>
                <c:pt idx="338">
                  <c:v>-2.1881119999999861</c:v>
                </c:pt>
                <c:pt idx="339">
                  <c:v>-2.1712080000000076</c:v>
                </c:pt>
                <c:pt idx="340">
                  <c:v>-2.1493250000000015</c:v>
                </c:pt>
                <c:pt idx="341">
                  <c:v>-2.1203440000000051</c:v>
                </c:pt>
                <c:pt idx="342">
                  <c:v>-2.0693619999999959</c:v>
                </c:pt>
                <c:pt idx="343">
                  <c:v>-2.0266659999999996</c:v>
                </c:pt>
                <c:pt idx="344">
                  <c:v>-1.9766399999999926</c:v>
                </c:pt>
                <c:pt idx="345">
                  <c:v>-1.9182880000000075</c:v>
                </c:pt>
                <c:pt idx="346">
                  <c:v>-1.8175039999999945</c:v>
                </c:pt>
                <c:pt idx="347">
                  <c:v>-1.7612560000000139</c:v>
                </c:pt>
                <c:pt idx="348">
                  <c:v>-1.6415159999999873</c:v>
                </c:pt>
                <c:pt idx="349">
                  <c:v>-1.5494720000000044</c:v>
                </c:pt>
                <c:pt idx="350">
                  <c:v>-1.4493749999999959</c:v>
                </c:pt>
                <c:pt idx="351">
                  <c:v>-1.3019160000000076</c:v>
                </c:pt>
                <c:pt idx="352">
                  <c:v>-1.1854869999999853</c:v>
                </c:pt>
                <c:pt idx="353">
                  <c:v>-1.0415220000000143</c:v>
                </c:pt>
                <c:pt idx="354">
                  <c:v>-0.89053000000000204</c:v>
                </c:pt>
                <c:pt idx="355">
                  <c:v>-0.75437999999999272</c:v>
                </c:pt>
                <c:pt idx="356">
                  <c:v>-0.57115799999999095</c:v>
                </c:pt>
                <c:pt idx="357">
                  <c:v>-0.42592000000001035</c:v>
                </c:pt>
                <c:pt idx="358">
                  <c:v>-0.25675199999999754</c:v>
                </c:pt>
                <c:pt idx="359">
                  <c:v>-8.5807999999999177E-2</c:v>
                </c:pt>
                <c:pt idx="360">
                  <c:v>8.5839999999999181E-2</c:v>
                </c:pt>
                <c:pt idx="361">
                  <c:v>0.25744799999999751</c:v>
                </c:pt>
                <c:pt idx="362">
                  <c:v>0.4288600000000104</c:v>
                </c:pt>
                <c:pt idx="363">
                  <c:v>0.57871799999999085</c:v>
                </c:pt>
                <c:pt idx="364">
                  <c:v>0.77389199999999259</c:v>
                </c:pt>
                <c:pt idx="365">
                  <c:v>0.9310790000000021</c:v>
                </c:pt>
                <c:pt idx="366">
                  <c:v>1.1182770000000153</c:v>
                </c:pt>
                <c:pt idx="367">
                  <c:v>1.3195349999999835</c:v>
                </c:pt>
                <c:pt idx="368">
                  <c:v>1.5180000000000089</c:v>
                </c:pt>
                <c:pt idx="369">
                  <c:v>1.7867999999999951</c:v>
                </c:pt>
                <c:pt idx="370">
                  <c:v>2.0370440000000056</c:v>
                </c:pt>
                <c:pt idx="371">
                  <c:v>2.3183609999999821</c:v>
                </c:pt>
                <c:pt idx="372">
                  <c:v>2.6895120000000206</c:v>
                </c:pt>
                <c:pt idx="373">
                  <c:v>3.016519999999991</c:v>
                </c:pt>
                <c:pt idx="374">
                  <c:v>3.4715860000000136</c:v>
                </c:pt>
                <c:pt idx="375">
                  <c:v>3.9049199999999842</c:v>
                </c:pt>
                <c:pt idx="376">
                  <c:v>4.3708319999999983</c:v>
                </c:pt>
                <c:pt idx="377">
                  <c:v>4.8655399999999904</c:v>
                </c:pt>
                <c:pt idx="378">
                  <c:v>5.4255360000000126</c:v>
                </c:pt>
                <c:pt idx="379">
                  <c:v>5.9808600000000043</c:v>
                </c:pt>
                <c:pt idx="380">
                  <c:v>6.5772720000000229</c:v>
                </c:pt>
                <c:pt idx="381">
                  <c:v>7.2003619999999531</c:v>
                </c:pt>
                <c:pt idx="382">
                  <c:v>7.7926300000000337</c:v>
                </c:pt>
                <c:pt idx="383">
                  <c:v>8.2974059999999596</c:v>
                </c:pt>
                <c:pt idx="384">
                  <c:v>8.674128000000044</c:v>
                </c:pt>
                <c:pt idx="385">
                  <c:v>8.8701500000000255</c:v>
                </c:pt>
                <c:pt idx="386">
                  <c:v>8.9952169999999843</c:v>
                </c:pt>
                <c:pt idx="387">
                  <c:v>9.0337319999999437</c:v>
                </c:pt>
                <c:pt idx="388">
                  <c:v>8.9764500000000442</c:v>
                </c:pt>
                <c:pt idx="389">
                  <c:v>8.8877519999999706</c:v>
                </c:pt>
                <c:pt idx="390">
                  <c:v>8.7838740000000097</c:v>
                </c:pt>
                <c:pt idx="391">
                  <c:v>8.7065799999999758</c:v>
                </c:pt>
                <c:pt idx="392">
                  <c:v>8.5845500000000605</c:v>
                </c:pt>
                <c:pt idx="393">
                  <c:v>8.4237599999999659</c:v>
                </c:pt>
                <c:pt idx="394">
                  <c:v>8.2985640000000007</c:v>
                </c:pt>
                <c:pt idx="395">
                  <c:v>8.1731159999999878</c:v>
                </c:pt>
                <c:pt idx="396">
                  <c:v>8.0155730000000336</c:v>
                </c:pt>
                <c:pt idx="397">
                  <c:v>7.8907889999999803</c:v>
                </c:pt>
                <c:pt idx="398">
                  <c:v>7.7376959999999846</c:v>
                </c:pt>
                <c:pt idx="399">
                  <c:v>7.5861239999999883</c:v>
                </c:pt>
                <c:pt idx="400">
                  <c:v>7.4652030000000513</c:v>
                </c:pt>
                <c:pt idx="401">
                  <c:v>7.2948909999999954</c:v>
                </c:pt>
                <c:pt idx="402">
                  <c:v>7.1527679999999654</c:v>
                </c:pt>
                <c:pt idx="403">
                  <c:v>6.9919400000000138</c:v>
                </c:pt>
                <c:pt idx="404">
                  <c:v>6.858917999999985</c:v>
                </c:pt>
                <c:pt idx="405">
                  <c:v>6.7086880000000297</c:v>
                </c:pt>
                <c:pt idx="406">
                  <c:v>6.5838960000000029</c:v>
                </c:pt>
                <c:pt idx="407">
                  <c:v>6.4210199999999702</c:v>
                </c:pt>
                <c:pt idx="408">
                  <c:v>6.3044920000000282</c:v>
                </c:pt>
                <c:pt idx="409">
                  <c:v>6.1510679999999711</c:v>
                </c:pt>
                <c:pt idx="410">
                  <c:v>6.0238860000000338</c:v>
                </c:pt>
                <c:pt idx="411">
                  <c:v>5.8815720000000047</c:v>
                </c:pt>
                <c:pt idx="412">
                  <c:v>5.7619759999999687</c:v>
                </c:pt>
                <c:pt idx="413">
                  <c:v>5.6139599999999978</c:v>
                </c:pt>
                <c:pt idx="414">
                  <c:v>5.5043200000000088</c:v>
                </c:pt>
                <c:pt idx="415">
                  <c:v>5.3832380000000271</c:v>
                </c:pt>
                <c:pt idx="416">
                  <c:v>5.2669400000000017</c:v>
                </c:pt>
                <c:pt idx="417">
                  <c:v>5.1395759999999866</c:v>
                </c:pt>
                <c:pt idx="418">
                  <c:v>5.0175839999999718</c:v>
                </c:pt>
                <c:pt idx="419">
                  <c:v>4.9142139999999888</c:v>
                </c:pt>
                <c:pt idx="420">
                  <c:v>4.801193000000012</c:v>
                </c:pt>
                <c:pt idx="421">
                  <c:v>4.6932209999999985</c:v>
                </c:pt>
                <c:pt idx="422">
                  <c:v>4.5886470000000203</c:v>
                </c:pt>
                <c:pt idx="423">
                  <c:v>4.4756219999999782</c:v>
                </c:pt>
                <c:pt idx="424">
                  <c:v>4.3795120000000001</c:v>
                </c:pt>
                <c:pt idx="425">
                  <c:v>4.2765030000000257</c:v>
                </c:pt>
                <c:pt idx="426">
                  <c:v>4.1884529999999813</c:v>
                </c:pt>
                <c:pt idx="427">
                  <c:v>4.0935600000000072</c:v>
                </c:pt>
                <c:pt idx="428">
                  <c:v>3.9913200000000071</c:v>
                </c:pt>
                <c:pt idx="429">
                  <c:v>3.9128579999999955</c:v>
                </c:pt>
                <c:pt idx="430">
                  <c:v>3.8172900000000243</c:v>
                </c:pt>
                <c:pt idx="431">
                  <c:v>3.7338179999999905</c:v>
                </c:pt>
                <c:pt idx="432">
                  <c:v>3.6445199999999902</c:v>
                </c:pt>
                <c:pt idx="433">
                  <c:v>3.5584889999999914</c:v>
                </c:pt>
                <c:pt idx="434">
                  <c:v>3.4757249999999908</c:v>
                </c:pt>
                <c:pt idx="435">
                  <c:v>3.4063120000000118</c:v>
                </c:pt>
                <c:pt idx="436">
                  <c:v>3.3214500000000164</c:v>
                </c:pt>
                <c:pt idx="437">
                  <c:v>3.2391759999999961</c:v>
                </c:pt>
                <c:pt idx="438">
                  <c:v>3.1784279999999918</c:v>
                </c:pt>
                <c:pt idx="439">
                  <c:v>3.0944919999999771</c:v>
                </c:pt>
                <c:pt idx="440">
                  <c:v>3.0316780000000234</c:v>
                </c:pt>
                <c:pt idx="441">
                  <c:v>2.9710299999999785</c:v>
                </c:pt>
                <c:pt idx="442">
                  <c:v>2.8967710000000313</c:v>
                </c:pt>
                <c:pt idx="443">
                  <c:v>2.8324959999999915</c:v>
                </c:pt>
                <c:pt idx="444">
                  <c:v>2.7713909999999959</c:v>
                </c:pt>
                <c:pt idx="445">
                  <c:v>2.7109399999999999</c:v>
                </c:pt>
                <c:pt idx="446">
                  <c:v>2.6457960000000078</c:v>
                </c:pt>
                <c:pt idx="447">
                  <c:v>2.5819199999999753</c:v>
                </c:pt>
                <c:pt idx="448">
                  <c:v>2.5286040000000187</c:v>
                </c:pt>
                <c:pt idx="449">
                  <c:v>2.469523999999987</c:v>
                </c:pt>
                <c:pt idx="450">
                  <c:v>2.4199919999999908</c:v>
                </c:pt>
                <c:pt idx="451">
                  <c:v>2.3577300000000019</c:v>
                </c:pt>
                <c:pt idx="452">
                  <c:v>2.3046170000000088</c:v>
                </c:pt>
                <c:pt idx="453">
                  <c:v>2.2536690000000155</c:v>
                </c:pt>
                <c:pt idx="454">
                  <c:v>2.19733799999999</c:v>
                </c:pt>
                <c:pt idx="455">
                  <c:v>2.1557889999999933</c:v>
                </c:pt>
                <c:pt idx="456">
                  <c:v>2.1042000000000032</c:v>
                </c:pt>
                <c:pt idx="457">
                  <c:v>2.0528620000000131</c:v>
                </c:pt>
                <c:pt idx="458">
                  <c:v>2.0047359999999892</c:v>
                </c:pt>
                <c:pt idx="459">
                  <c:v>1.9618679999999955</c:v>
                </c:pt>
                <c:pt idx="460">
                  <c:v>1.9160360000000047</c:v>
                </c:pt>
                <c:pt idx="461">
                  <c:v>1.8700800000000137</c:v>
                </c:pt>
                <c:pt idx="462">
                  <c:v>1.8259199999999913</c:v>
                </c:pt>
                <c:pt idx="463">
                  <c:v>1.7841480000000003</c:v>
                </c:pt>
                <c:pt idx="464">
                  <c:v>1.7428439999999785</c:v>
                </c:pt>
                <c:pt idx="465">
                  <c:v>1.7017000000000173</c:v>
                </c:pt>
                <c:pt idx="466">
                  <c:v>1.658623999999999</c:v>
                </c:pt>
                <c:pt idx="467">
                  <c:v>1.6271760000000044</c:v>
                </c:pt>
                <c:pt idx="468">
                  <c:v>1.5794459999999895</c:v>
                </c:pt>
                <c:pt idx="469">
                  <c:v>1.5472749999999948</c:v>
                </c:pt>
                <c:pt idx="470">
                  <c:v>1.5024900000000085</c:v>
                </c:pt>
                <c:pt idx="471">
                  <c:v>1.4734080000000134</c:v>
                </c:pt>
                <c:pt idx="472">
                  <c:v>1.4299989999999991</c:v>
                </c:pt>
                <c:pt idx="473">
                  <c:v>1.3974800000000067</c:v>
                </c:pt>
                <c:pt idx="474">
                  <c:v>1.3664409999999878</c:v>
                </c:pt>
                <c:pt idx="475">
                  <c:v>1.3262720000000008</c:v>
                </c:pt>
                <c:pt idx="476">
                  <c:v>1.2960420000000079</c:v>
                </c:pt>
                <c:pt idx="477">
                  <c:v>1.2629899999999918</c:v>
                </c:pt>
                <c:pt idx="478">
                  <c:v>1.2303540000000019</c:v>
                </c:pt>
                <c:pt idx="479">
                  <c:v>1.1973629999999862</c:v>
                </c:pt>
                <c:pt idx="480">
                  <c:v>1.1650650000000209</c:v>
                </c:pt>
                <c:pt idx="481">
                  <c:v>1.1382500000000031</c:v>
                </c:pt>
                <c:pt idx="482">
                  <c:v>1.1017649999999901</c:v>
                </c:pt>
                <c:pt idx="483">
                  <c:v>1.0693169999999996</c:v>
                </c:pt>
                <c:pt idx="484">
                  <c:v>1.0364009999999848</c:v>
                </c:pt>
                <c:pt idx="485">
                  <c:v>1.0030650000000174</c:v>
                </c:pt>
                <c:pt idx="486">
                  <c:v>0.96935699999997982</c:v>
                </c:pt>
                <c:pt idx="487">
                  <c:v>0.93487500000001145</c:v>
                </c:pt>
                <c:pt idx="488">
                  <c:v>0.89969100000001967</c:v>
                </c:pt>
                <c:pt idx="489">
                  <c:v>0.8611919999999863</c:v>
                </c:pt>
                <c:pt idx="490">
                  <c:v>0.82963499999999268</c:v>
                </c:pt>
                <c:pt idx="491">
                  <c:v>0.7897760000000027</c:v>
                </c:pt>
                <c:pt idx="492">
                  <c:v>0.75316799999999029</c:v>
                </c:pt>
                <c:pt idx="493">
                  <c:v>0.71301700000001922</c:v>
                </c:pt>
                <c:pt idx="494">
                  <c:v>0.6801199999999864</c:v>
                </c:pt>
                <c:pt idx="495">
                  <c:v>0.64061400000001378</c:v>
                </c:pt>
                <c:pt idx="496">
                  <c:v>0.60513200000000245</c:v>
                </c:pt>
                <c:pt idx="497">
                  <c:v>0.56656599999999357</c:v>
                </c:pt>
                <c:pt idx="498">
                  <c:v>0.53556799999999838</c:v>
                </c:pt>
                <c:pt idx="499">
                  <c:v>0.49885799999999036</c:v>
                </c:pt>
                <c:pt idx="500">
                  <c:v>0.46614000000001132</c:v>
                </c:pt>
                <c:pt idx="501">
                  <c:v>0.43164000000000341</c:v>
                </c:pt>
                <c:pt idx="502">
                  <c:v>0.40088999999999492</c:v>
                </c:pt>
                <c:pt idx="503">
                  <c:v>0.37099100000000007</c:v>
                </c:pt>
                <c:pt idx="504">
                  <c:v>0.34195499999999257</c:v>
                </c:pt>
                <c:pt idx="505">
                  <c:v>0.31242800000000992</c:v>
                </c:pt>
                <c:pt idx="506">
                  <c:v>0.28655999999999188</c:v>
                </c:pt>
                <c:pt idx="507">
                  <c:v>0.25951299999999722</c:v>
                </c:pt>
                <c:pt idx="508">
                  <c:v>0.23718400000000955</c:v>
                </c:pt>
                <c:pt idx="509">
                  <c:v>0.21339899999999548</c:v>
                </c:pt>
                <c:pt idx="510">
                  <c:v>0.19101599999999971</c:v>
                </c:pt>
                <c:pt idx="511">
                  <c:v>0.17293800000000192</c:v>
                </c:pt>
                <c:pt idx="512">
                  <c:v>0.15375399999999809</c:v>
                </c:pt>
                <c:pt idx="513">
                  <c:v>0.13639100000000137</c:v>
                </c:pt>
                <c:pt idx="514">
                  <c:v>0.12308999999999692</c:v>
                </c:pt>
                <c:pt idx="515">
                  <c:v>0.10909499999999982</c:v>
                </c:pt>
                <c:pt idx="516">
                  <c:v>9.7869000000001857E-2</c:v>
                </c:pt>
                <c:pt idx="517">
                  <c:v>8.7072000000004077E-2</c:v>
                </c:pt>
                <c:pt idx="518">
                  <c:v>7.8475999999996354E-2</c:v>
                </c:pt>
                <c:pt idx="519">
                  <c:v>7.136800000000261E-2</c:v>
                </c:pt>
                <c:pt idx="520">
                  <c:v>6.4242000000000299E-2</c:v>
                </c:pt>
                <c:pt idx="521">
                  <c:v>6.0000000000001455E-2</c:v>
                </c:pt>
                <c:pt idx="522">
                  <c:v>5.4899999999999352E-2</c:v>
                </c:pt>
                <c:pt idx="523">
                  <c:v>5.0469999999997316E-2</c:v>
                </c:pt>
                <c:pt idx="524">
                  <c:v>4.8106000000002334E-2</c:v>
                </c:pt>
                <c:pt idx="525">
                  <c:v>4.4577999999996405E-2</c:v>
                </c:pt>
                <c:pt idx="526">
                  <c:v>4.1211000000002176E-2</c:v>
                </c:pt>
                <c:pt idx="527">
                  <c:v>3.9581999999999375E-2</c:v>
                </c:pt>
                <c:pt idx="528">
                  <c:v>3.6505000000001293E-2</c:v>
                </c:pt>
                <c:pt idx="529">
                  <c:v>3.3974999999998777E-2</c:v>
                </c:pt>
                <c:pt idx="530">
                  <c:v>3.0560000000000743E-2</c:v>
                </c:pt>
                <c:pt idx="531">
                  <c:v>2.8638000000001954E-2</c:v>
                </c:pt>
                <c:pt idx="532">
                  <c:v>2.508799999999976E-2</c:v>
                </c:pt>
                <c:pt idx="533">
                  <c:v>2.2147999999997108E-2</c:v>
                </c:pt>
                <c:pt idx="534">
                  <c:v>1.8284999999999153E-2</c:v>
                </c:pt>
                <c:pt idx="535">
                  <c:v>1.5181000000000801E-2</c:v>
                </c:pt>
                <c:pt idx="536">
                  <c:v>1.1999999999998123E-2</c:v>
                </c:pt>
                <c:pt idx="537">
                  <c:v>8.7449999999997807E-3</c:v>
                </c:pt>
                <c:pt idx="538">
                  <c:v>4.7460000000018304E-3</c:v>
                </c:pt>
                <c:pt idx="539">
                  <c:v>2.3669999999987746E-3</c:v>
                </c:pt>
                <c:pt idx="540">
                  <c:v>-2.342999999998787E-3</c:v>
                </c:pt>
                <c:pt idx="541">
                  <c:v>-4.6260000000017841E-3</c:v>
                </c:pt>
                <c:pt idx="542">
                  <c:v>-8.5029999999997885E-3</c:v>
                </c:pt>
                <c:pt idx="543">
                  <c:v>-1.1369999999998222E-2</c:v>
                </c:pt>
                <c:pt idx="544">
                  <c:v>-1.438300000000076E-2</c:v>
                </c:pt>
                <c:pt idx="545">
                  <c:v>-1.7456999999999188E-2</c:v>
                </c:pt>
                <c:pt idx="546">
                  <c:v>-2.1195999999997231E-2</c:v>
                </c:pt>
                <c:pt idx="547">
                  <c:v>-2.4319999999999765E-2</c:v>
                </c:pt>
                <c:pt idx="548">
                  <c:v>-2.8305000000001933E-2</c:v>
                </c:pt>
                <c:pt idx="549">
                  <c:v>-3.0840000000000749E-2</c:v>
                </c:pt>
                <c:pt idx="550">
                  <c:v>-3.5009999999998744E-2</c:v>
                </c:pt>
                <c:pt idx="551">
                  <c:v>-3.8612000000001367E-2</c:v>
                </c:pt>
                <c:pt idx="552">
                  <c:v>-4.3307999999999312E-2</c:v>
                </c:pt>
                <c:pt idx="553">
                  <c:v>-4.622700000000244E-2</c:v>
                </c:pt>
                <c:pt idx="554">
                  <c:v>-5.0839999999995902E-2</c:v>
                </c:pt>
                <c:pt idx="555">
                  <c:v>-5.5677000000002703E-2</c:v>
                </c:pt>
                <c:pt idx="556">
                  <c:v>-5.8659999999996881E-2</c:v>
                </c:pt>
                <c:pt idx="557">
                  <c:v>-6.3674999999999246E-2</c:v>
                </c:pt>
                <c:pt idx="558">
                  <c:v>-6.8400000000001668E-2</c:v>
                </c:pt>
                <c:pt idx="559">
                  <c:v>-7.1380000000000332E-2</c:v>
                </c:pt>
                <c:pt idx="560">
                  <c:v>-7.5944000000002787E-2</c:v>
                </c:pt>
                <c:pt idx="561">
                  <c:v>-7.9303999999996322E-2</c:v>
                </c:pt>
                <c:pt idx="562">
                  <c:v>-8.2752000000003878E-2</c:v>
                </c:pt>
                <c:pt idx="563">
                  <c:v>-8.6961000000001648E-2</c:v>
                </c:pt>
                <c:pt idx="564">
                  <c:v>-9.0089999999999865E-2</c:v>
                </c:pt>
                <c:pt idx="565">
                  <c:v>-9.393999999999765E-2</c:v>
                </c:pt>
                <c:pt idx="566">
                  <c:v>-9.5485000000000944E-2</c:v>
                </c:pt>
                <c:pt idx="567">
                  <c:v>-9.8647999999998778E-2</c:v>
                </c:pt>
                <c:pt idx="568">
                  <c:v>-0.10184400000000113</c:v>
                </c:pt>
                <c:pt idx="569">
                  <c:v>-0.10319399999999984</c:v>
                </c:pt>
                <c:pt idx="570">
                  <c:v>-0.10637199999999775</c:v>
                </c:pt>
                <c:pt idx="571">
                  <c:v>-0.10948000000000441</c:v>
                </c:pt>
                <c:pt idx="572">
                  <c:v>-0.1111999999999988</c:v>
                </c:pt>
                <c:pt idx="573">
                  <c:v>-0.11433599999999676</c:v>
                </c:pt>
                <c:pt idx="574">
                  <c:v>-0.1170680000000037</c:v>
                </c:pt>
                <c:pt idx="575">
                  <c:v>-0.12056399999999738</c:v>
                </c:pt>
                <c:pt idx="576">
                  <c:v>-0.12387300000000001</c:v>
                </c:pt>
                <c:pt idx="577">
                  <c:v>-0.12718999999999839</c:v>
                </c:pt>
                <c:pt idx="578">
                  <c:v>-0.13117500000000104</c:v>
                </c:pt>
                <c:pt idx="579">
                  <c:v>-0.13600000000000331</c:v>
                </c:pt>
                <c:pt idx="580">
                  <c:v>-0.14006999999999731</c:v>
                </c:pt>
                <c:pt idx="581">
                  <c:v>-0.14516899999999958</c:v>
                </c:pt>
                <c:pt idx="582">
                  <c:v>-0.14923999999999829</c:v>
                </c:pt>
                <c:pt idx="583">
                  <c:v>-0.15521000000000063</c:v>
                </c:pt>
                <c:pt idx="584">
                  <c:v>-0.16063100000000344</c:v>
                </c:pt>
                <c:pt idx="585">
                  <c:v>-0.16679599999999667</c:v>
                </c:pt>
                <c:pt idx="586">
                  <c:v>-0.17114000000000462</c:v>
                </c:pt>
                <c:pt idx="587">
                  <c:v>-0.17686799999999772</c:v>
                </c:pt>
                <c:pt idx="588">
                  <c:v>-0.18179200000000062</c:v>
                </c:pt>
                <c:pt idx="589">
                  <c:v>-0.18786599999999834</c:v>
                </c:pt>
                <c:pt idx="590">
                  <c:v>-0.19267199999999696</c:v>
                </c:pt>
                <c:pt idx="591">
                  <c:v>-0.19867900000000435</c:v>
                </c:pt>
                <c:pt idx="592">
                  <c:v>-0.20317500000000249</c:v>
                </c:pt>
                <c:pt idx="593">
                  <c:v>-0.20747399999999572</c:v>
                </c:pt>
                <c:pt idx="594">
                  <c:v>-0.21109800000000367</c:v>
                </c:pt>
                <c:pt idx="595">
                  <c:v>-0.21472199999999686</c:v>
                </c:pt>
                <c:pt idx="596">
                  <c:v>-0.21858699999999989</c:v>
                </c:pt>
                <c:pt idx="597">
                  <c:v>-0.22221499999999803</c:v>
                </c:pt>
                <c:pt idx="598">
                  <c:v>-0.22625000000000059</c:v>
                </c:pt>
                <c:pt idx="599">
                  <c:v>-0.22896500000000408</c:v>
                </c:pt>
                <c:pt idx="600">
                  <c:v>-0.23258499999999732</c:v>
                </c:pt>
                <c:pt idx="601">
                  <c:v>-0.23568300000000034</c:v>
                </c:pt>
                <c:pt idx="602">
                  <c:v>-0.23929499999999848</c:v>
                </c:pt>
                <c:pt idx="603">
                  <c:v>-0.24290700000000151</c:v>
                </c:pt>
                <c:pt idx="604">
                  <c:v>-0.24588800000000011</c:v>
                </c:pt>
                <c:pt idx="605">
                  <c:v>-0.25123899999999777</c:v>
                </c:pt>
                <c:pt idx="606">
                  <c:v>-0.25452000000000125</c:v>
                </c:pt>
                <c:pt idx="607">
                  <c:v>-0.25809599999999983</c:v>
                </c:pt>
                <c:pt idx="608">
                  <c:v>-0.26409600000000244</c:v>
                </c:pt>
                <c:pt idx="609">
                  <c:v>-0.26738000000000151</c:v>
                </c:pt>
                <c:pt idx="610">
                  <c:v>-0.27434999999999909</c:v>
                </c:pt>
                <c:pt idx="611">
                  <c:v>-0.27858599999999811</c:v>
                </c:pt>
                <c:pt idx="612">
                  <c:v>-0.28569200000000078</c:v>
                </c:pt>
                <c:pt idx="613">
                  <c:v>-0.29001599999999983</c:v>
                </c:pt>
                <c:pt idx="614">
                  <c:v>-0.29660400000000303</c:v>
                </c:pt>
                <c:pt idx="615">
                  <c:v>-0.30135899999999627</c:v>
                </c:pt>
                <c:pt idx="616">
                  <c:v>-0.30646400000000007</c:v>
                </c:pt>
                <c:pt idx="617">
                  <c:v>-0.31129399999999852</c:v>
                </c:pt>
                <c:pt idx="618">
                  <c:v>-0.3155200000000023</c:v>
                </c:pt>
                <c:pt idx="619">
                  <c:v>-0.31977000000000078</c:v>
                </c:pt>
                <c:pt idx="620">
                  <c:v>-0.32371799999999923</c:v>
                </c:pt>
                <c:pt idx="621">
                  <c:v>-0.3266879999999982</c:v>
                </c:pt>
                <c:pt idx="622">
                  <c:v>-0.33133600000000157</c:v>
                </c:pt>
                <c:pt idx="623">
                  <c:v>-0.33233400000000102</c:v>
                </c:pt>
                <c:pt idx="624">
                  <c:v>-0.33565199999999901</c:v>
                </c:pt>
                <c:pt idx="625">
                  <c:v>-0.33563399999999849</c:v>
                </c:pt>
                <c:pt idx="626">
                  <c:v>-0.33827200000000229</c:v>
                </c:pt>
                <c:pt idx="627">
                  <c:v>-0.33922700000000128</c:v>
                </c:pt>
                <c:pt idx="628">
                  <c:v>-0.34080999999999972</c:v>
                </c:pt>
                <c:pt idx="629">
                  <c:v>-0.34040699999999924</c:v>
                </c:pt>
                <c:pt idx="630">
                  <c:v>-0.34132199999999824</c:v>
                </c:pt>
                <c:pt idx="631">
                  <c:v>-0.34152300000000252</c:v>
                </c:pt>
                <c:pt idx="632">
                  <c:v>-0.34143999999999675</c:v>
                </c:pt>
                <c:pt idx="633">
                  <c:v>-0.343026000000001</c:v>
                </c:pt>
                <c:pt idx="634">
                  <c:v>-0.34389599999999998</c:v>
                </c:pt>
                <c:pt idx="635">
                  <c:v>-0.34450499999999951</c:v>
                </c:pt>
                <c:pt idx="636">
                  <c:v>-0.34618599999999899</c:v>
                </c:pt>
                <c:pt idx="637">
                  <c:v>-0.34787100000000371</c:v>
                </c:pt>
                <c:pt idx="638">
                  <c:v>-0.35089199999999748</c:v>
                </c:pt>
                <c:pt idx="639">
                  <c:v>-0.35161400000000276</c:v>
                </c:pt>
                <c:pt idx="640">
                  <c:v>-0.35269699999999743</c:v>
                </c:pt>
                <c:pt idx="641">
                  <c:v>-0.35610299999999906</c:v>
                </c:pt>
                <c:pt idx="642">
                  <c:v>-0.35656999999999961</c:v>
                </c:pt>
                <c:pt idx="643">
                  <c:v>-0.35963200000000395</c:v>
                </c:pt>
                <c:pt idx="644">
                  <c:v>-0.36009599999999908</c:v>
                </c:pt>
                <c:pt idx="645">
                  <c:v>-0.36082199999999909</c:v>
                </c:pt>
                <c:pt idx="646">
                  <c:v>-0.36118499999999909</c:v>
                </c:pt>
                <c:pt idx="647">
                  <c:v>-0.36118499999999909</c:v>
                </c:pt>
                <c:pt idx="648">
                  <c:v>-0.36118499999999909</c:v>
                </c:pt>
                <c:pt idx="649">
                  <c:v>-0.35838000000000225</c:v>
                </c:pt>
                <c:pt idx="650">
                  <c:v>-0.35729399999999961</c:v>
                </c:pt>
                <c:pt idx="651">
                  <c:v>-0.35388000000000058</c:v>
                </c:pt>
                <c:pt idx="652">
                  <c:v>-0.35136000000000062</c:v>
                </c:pt>
                <c:pt idx="653">
                  <c:v>-0.34822999999999849</c:v>
                </c:pt>
                <c:pt idx="654">
                  <c:v>-0.34486200000000211</c:v>
                </c:pt>
                <c:pt idx="655">
                  <c:v>-0.34033599999999997</c:v>
                </c:pt>
                <c:pt idx="656">
                  <c:v>-0.33629999999999838</c:v>
                </c:pt>
                <c:pt idx="657">
                  <c:v>-0.33464400000000144</c:v>
                </c:pt>
                <c:pt idx="658">
                  <c:v>-0.33029099999999989</c:v>
                </c:pt>
                <c:pt idx="659">
                  <c:v>-0.32666400000000084</c:v>
                </c:pt>
                <c:pt idx="660">
                  <c:v>-0.32409799999999928</c:v>
                </c:pt>
                <c:pt idx="661">
                  <c:v>-0.32060799999999817</c:v>
                </c:pt>
                <c:pt idx="662">
                  <c:v>-0.31874399999999914</c:v>
                </c:pt>
                <c:pt idx="663">
                  <c:v>-0.31620000000000015</c:v>
                </c:pt>
                <c:pt idx="664">
                  <c:v>-0.31341000000000158</c:v>
                </c:pt>
                <c:pt idx="665">
                  <c:v>-0.31028600000000051</c:v>
                </c:pt>
                <c:pt idx="666">
                  <c:v>-0.3068999999999999</c:v>
                </c:pt>
                <c:pt idx="667">
                  <c:v>-0.30536799999999836</c:v>
                </c:pt>
                <c:pt idx="668">
                  <c:v>-0.30034800000000028</c:v>
                </c:pt>
                <c:pt idx="669">
                  <c:v>-0.29724600000000168</c:v>
                </c:pt>
                <c:pt idx="670">
                  <c:v>-0.29417599999999861</c:v>
                </c:pt>
                <c:pt idx="671">
                  <c:v>-0.29045000000000132</c:v>
                </c:pt>
                <c:pt idx="672">
                  <c:v>-0.28551599999999866</c:v>
                </c:pt>
                <c:pt idx="673">
                  <c:v>-0.28182600000000013</c:v>
                </c:pt>
                <c:pt idx="674">
                  <c:v>-0.27601700000000123</c:v>
                </c:pt>
                <c:pt idx="675">
                  <c:v>-0.27116099999999943</c:v>
                </c:pt>
                <c:pt idx="676">
                  <c:v>-0.26542800000000055</c:v>
                </c:pt>
                <c:pt idx="677">
                  <c:v>-0.26035199999999875</c:v>
                </c:pt>
                <c:pt idx="678">
                  <c:v>-0.25469999999999987</c:v>
                </c:pt>
                <c:pt idx="679">
                  <c:v>-0.2499840000000017</c:v>
                </c:pt>
                <c:pt idx="680">
                  <c:v>-0.24378899999999964</c:v>
                </c:pt>
                <c:pt idx="681">
                  <c:v>-0.23905599999999952</c:v>
                </c:pt>
                <c:pt idx="682">
                  <c:v>-0.23459599999999942</c:v>
                </c:pt>
                <c:pt idx="683">
                  <c:v>-0.22950100000000098</c:v>
                </c:pt>
                <c:pt idx="684">
                  <c:v>-0.22604399999999966</c:v>
                </c:pt>
                <c:pt idx="685">
                  <c:v>-0.22189200000000001</c:v>
                </c:pt>
                <c:pt idx="686">
                  <c:v>-0.21791999999999914</c:v>
                </c:pt>
                <c:pt idx="687">
                  <c:v>-0.21502500000000149</c:v>
                </c:pt>
                <c:pt idx="688">
                  <c:v>-0.21136699999999939</c:v>
                </c:pt>
                <c:pt idx="689">
                  <c:v>-0.20623800000000023</c:v>
                </c:pt>
                <c:pt idx="690">
                  <c:v>-0.20195999999999933</c:v>
                </c:pt>
                <c:pt idx="691">
                  <c:v>-0.19761000000000098</c:v>
                </c:pt>
                <c:pt idx="692">
                  <c:v>-0.1935959999999988</c:v>
                </c:pt>
                <c:pt idx="693">
                  <c:v>-0.18872599999999964</c:v>
                </c:pt>
                <c:pt idx="694">
                  <c:v>-0.18354000000000054</c:v>
                </c:pt>
                <c:pt idx="695">
                  <c:v>-0.17903200000000091</c:v>
                </c:pt>
                <c:pt idx="696">
                  <c:v>-0.17328299999999916</c:v>
                </c:pt>
                <c:pt idx="697">
                  <c:v>-0.16728000000000073</c:v>
                </c:pt>
                <c:pt idx="698">
                  <c:v>-0.16120699999999896</c:v>
                </c:pt>
                <c:pt idx="699">
                  <c:v>-0.15506400000000053</c:v>
                </c:pt>
                <c:pt idx="700">
                  <c:v>-0.14870200000000008</c:v>
                </c:pt>
                <c:pt idx="701">
                  <c:v>-0.1424260000000003</c:v>
                </c:pt>
                <c:pt idx="702">
                  <c:v>-0.13493799999999972</c:v>
                </c:pt>
                <c:pt idx="703">
                  <c:v>-0.12839699999999996</c:v>
                </c:pt>
                <c:pt idx="704">
                  <c:v>-0.12179999999999951</c:v>
                </c:pt>
                <c:pt idx="705">
                  <c:v>-0.11537300000000043</c:v>
                </c:pt>
                <c:pt idx="706">
                  <c:v>-0.10670399999999967</c:v>
                </c:pt>
                <c:pt idx="707">
                  <c:v>-0.10103800000000077</c:v>
                </c:pt>
                <c:pt idx="708">
                  <c:v>-9.2203999999999287E-2</c:v>
                </c:pt>
                <c:pt idx="709">
                  <c:v>-8.5280000000000244E-2</c:v>
                </c:pt>
                <c:pt idx="710">
                  <c:v>-7.8299999999999786E-2</c:v>
                </c:pt>
                <c:pt idx="711">
                  <c:v>-6.9102000000000399E-2</c:v>
                </c:pt>
                <c:pt idx="712">
                  <c:v>-6.1890999999999231E-2</c:v>
                </c:pt>
                <c:pt idx="713">
                  <c:v>-5.3499000000000733E-2</c:v>
                </c:pt>
                <c:pt idx="714">
                  <c:v>-4.5064000000000104E-2</c:v>
                </c:pt>
                <c:pt idx="715">
                  <c:v>-3.7655999999999641E-2</c:v>
                </c:pt>
                <c:pt idx="716">
                  <c:v>-2.8106999999999549E-2</c:v>
                </c:pt>
                <c:pt idx="717">
                  <c:v>-2.0680000000000504E-2</c:v>
                </c:pt>
                <c:pt idx="718">
                  <c:v>-1.234799999999988E-2</c:v>
                </c:pt>
                <c:pt idx="719">
                  <c:v>-4.0292749999999993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3E9B-444E-9706-3C7E5D80BB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06400864"/>
        <c:axId val="306397256"/>
      </c:lineChart>
      <c:catAx>
        <c:axId val="30640086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CA (DEG)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6397256"/>
        <c:crosses val="autoZero"/>
        <c:auto val="1"/>
        <c:lblAlgn val="ctr"/>
        <c:lblOffset val="100"/>
        <c:noMultiLvlLbl val="0"/>
      </c:catAx>
      <c:valAx>
        <c:axId val="306397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WORK DONE 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E+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64008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TEMP VS CA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32545348464475"/>
          <c:y val="0.11539110707292714"/>
          <c:w val="0.84587825559090346"/>
          <c:h val="0.64589824511292226"/>
        </c:manualLayout>
      </c:layout>
      <c:lineChart>
        <c:grouping val="standard"/>
        <c:varyColors val="0"/>
        <c:ser>
          <c:idx val="0"/>
          <c:order val="0"/>
          <c:tx>
            <c:v>TEMP 6000RPM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'TASK 1'!$M$6:$M$725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cat>
          <c:val>
            <c:numRef>
              <c:f>'TASK 1'!$T$6:$T$725</c:f>
              <c:numCache>
                <c:formatCode>0.000</c:formatCode>
                <c:ptCount val="720"/>
                <c:pt idx="0">
                  <c:v>299.8723145018044</c:v>
                </c:pt>
                <c:pt idx="1">
                  <c:v>299.42601254285256</c:v>
                </c:pt>
                <c:pt idx="2">
                  <c:v>298.63146149447766</c:v>
                </c:pt>
                <c:pt idx="3">
                  <c:v>297.55508058587429</c:v>
                </c:pt>
                <c:pt idx="4">
                  <c:v>296.68489545678011</c:v>
                </c:pt>
                <c:pt idx="5">
                  <c:v>296.49007079136868</c:v>
                </c:pt>
                <c:pt idx="6">
                  <c:v>296.84417984143101</c:v>
                </c:pt>
                <c:pt idx="7">
                  <c:v>296.77723423049076</c:v>
                </c:pt>
                <c:pt idx="8">
                  <c:v>296.16362532172707</c:v>
                </c:pt>
                <c:pt idx="9">
                  <c:v>295.53335611361325</c:v>
                </c:pt>
                <c:pt idx="10">
                  <c:v>295.21914426309854</c:v>
                </c:pt>
                <c:pt idx="11">
                  <c:v>295.13838588779419</c:v>
                </c:pt>
                <c:pt idx="12">
                  <c:v>295.44357314524638</c:v>
                </c:pt>
                <c:pt idx="13">
                  <c:v>296.45718144518298</c:v>
                </c:pt>
                <c:pt idx="14">
                  <c:v>297.881671920337</c:v>
                </c:pt>
                <c:pt idx="15">
                  <c:v>299.39516530416239</c:v>
                </c:pt>
                <c:pt idx="16">
                  <c:v>300.39786545225957</c:v>
                </c:pt>
                <c:pt idx="17">
                  <c:v>301.07217949439956</c:v>
                </c:pt>
                <c:pt idx="18">
                  <c:v>301.68504005321148</c:v>
                </c:pt>
                <c:pt idx="19">
                  <c:v>301.92958559677487</c:v>
                </c:pt>
                <c:pt idx="20">
                  <c:v>301.93941561732782</c:v>
                </c:pt>
                <c:pt idx="21">
                  <c:v>301.6916229960076</c:v>
                </c:pt>
                <c:pt idx="22">
                  <c:v>300.97761469667984</c:v>
                </c:pt>
                <c:pt idx="23">
                  <c:v>300.5492731365706</c:v>
                </c:pt>
                <c:pt idx="24">
                  <c:v>300.27545315760557</c:v>
                </c:pt>
                <c:pt idx="25">
                  <c:v>300.28965912279182</c:v>
                </c:pt>
                <c:pt idx="26">
                  <c:v>300.5303233937239</c:v>
                </c:pt>
                <c:pt idx="27">
                  <c:v>300.97912408048086</c:v>
                </c:pt>
                <c:pt idx="28">
                  <c:v>301.8291227867233</c:v>
                </c:pt>
                <c:pt idx="29">
                  <c:v>302.79454496010408</c:v>
                </c:pt>
                <c:pt idx="30">
                  <c:v>304.39600751495561</c:v>
                </c:pt>
                <c:pt idx="31">
                  <c:v>305.29695109545747</c:v>
                </c:pt>
                <c:pt idx="32">
                  <c:v>306.37323687482973</c:v>
                </c:pt>
                <c:pt idx="33">
                  <c:v>307.43016068468694</c:v>
                </c:pt>
                <c:pt idx="34">
                  <c:v>308.45907844889126</c:v>
                </c:pt>
                <c:pt idx="35">
                  <c:v>308.86554662778292</c:v>
                </c:pt>
                <c:pt idx="36">
                  <c:v>309.31499419331175</c:v>
                </c:pt>
                <c:pt idx="37">
                  <c:v>309.46342750366182</c:v>
                </c:pt>
                <c:pt idx="38">
                  <c:v>310.17243834737951</c:v>
                </c:pt>
                <c:pt idx="39">
                  <c:v>310.820642586541</c:v>
                </c:pt>
                <c:pt idx="40">
                  <c:v>310.96588589667294</c:v>
                </c:pt>
                <c:pt idx="41">
                  <c:v>311.91523122998797</c:v>
                </c:pt>
                <c:pt idx="42">
                  <c:v>310.76386946138592</c:v>
                </c:pt>
                <c:pt idx="43">
                  <c:v>309.98167887111282</c:v>
                </c:pt>
                <c:pt idx="44">
                  <c:v>308.41818556339081</c:v>
                </c:pt>
                <c:pt idx="45">
                  <c:v>308.80517761769011</c:v>
                </c:pt>
                <c:pt idx="46">
                  <c:v>307.63363576818506</c:v>
                </c:pt>
                <c:pt idx="47">
                  <c:v>306.36542359397731</c:v>
                </c:pt>
                <c:pt idx="48">
                  <c:v>305.14708450469129</c:v>
                </c:pt>
                <c:pt idx="49">
                  <c:v>305.65842314801148</c:v>
                </c:pt>
                <c:pt idx="50">
                  <c:v>306.97437751236299</c:v>
                </c:pt>
                <c:pt idx="51">
                  <c:v>307.40875660767642</c:v>
                </c:pt>
                <c:pt idx="52">
                  <c:v>308.17201648094903</c:v>
                </c:pt>
                <c:pt idx="53">
                  <c:v>309.55373685377447</c:v>
                </c:pt>
                <c:pt idx="54">
                  <c:v>310.24946131487371</c:v>
                </c:pt>
                <c:pt idx="55">
                  <c:v>311.22229722633602</c:v>
                </c:pt>
                <c:pt idx="56">
                  <c:v>311.36314556598848</c:v>
                </c:pt>
                <c:pt idx="57">
                  <c:v>311.18956642886894</c:v>
                </c:pt>
                <c:pt idx="58">
                  <c:v>310.5809676596129</c:v>
                </c:pt>
                <c:pt idx="59">
                  <c:v>310.71440226118375</c:v>
                </c:pt>
                <c:pt idx="60">
                  <c:v>310.82431457486365</c:v>
                </c:pt>
                <c:pt idx="61">
                  <c:v>311.53631881838839</c:v>
                </c:pt>
                <c:pt idx="62">
                  <c:v>312.67632849873894</c:v>
                </c:pt>
                <c:pt idx="63">
                  <c:v>313.28852315293278</c:v>
                </c:pt>
                <c:pt idx="64">
                  <c:v>314.33980262840799</c:v>
                </c:pt>
                <c:pt idx="65">
                  <c:v>315.2911076238849</c:v>
                </c:pt>
                <c:pt idx="66">
                  <c:v>317.06094257593725</c:v>
                </c:pt>
                <c:pt idx="67">
                  <c:v>318.51724426599048</c:v>
                </c:pt>
                <c:pt idx="68">
                  <c:v>319.9987869120443</c:v>
                </c:pt>
                <c:pt idx="69">
                  <c:v>321.87153900831203</c:v>
                </c:pt>
                <c:pt idx="70">
                  <c:v>322.78526161553282</c:v>
                </c:pt>
                <c:pt idx="71">
                  <c:v>323.69898422275361</c:v>
                </c:pt>
                <c:pt idx="72">
                  <c:v>325.00429045516421</c:v>
                </c:pt>
                <c:pt idx="73">
                  <c:v>325.79545490290985</c:v>
                </c:pt>
                <c:pt idx="74">
                  <c:v>325.64197974330835</c:v>
                </c:pt>
                <c:pt idx="75">
                  <c:v>324.63211319313064</c:v>
                </c:pt>
                <c:pt idx="76">
                  <c:v>323.42119418387495</c:v>
                </c:pt>
                <c:pt idx="77">
                  <c:v>322.98603502886601</c:v>
                </c:pt>
                <c:pt idx="78">
                  <c:v>323.65524380226719</c:v>
                </c:pt>
                <c:pt idx="79">
                  <c:v>324.90529897722126</c:v>
                </c:pt>
                <c:pt idx="80">
                  <c:v>325.42415917175163</c:v>
                </c:pt>
                <c:pt idx="81">
                  <c:v>326.08424188091038</c:v>
                </c:pt>
                <c:pt idx="82">
                  <c:v>326.58707597096503</c:v>
                </c:pt>
                <c:pt idx="83">
                  <c:v>328.47084403220089</c:v>
                </c:pt>
                <c:pt idx="84">
                  <c:v>330.85582264461294</c:v>
                </c:pt>
                <c:pt idx="85">
                  <c:v>334.2406982637774</c:v>
                </c:pt>
                <c:pt idx="86">
                  <c:v>337.53374880707946</c:v>
                </c:pt>
                <c:pt idx="87">
                  <c:v>341.05326399807609</c:v>
                </c:pt>
                <c:pt idx="88">
                  <c:v>344.47293788999815</c:v>
                </c:pt>
                <c:pt idx="89">
                  <c:v>347.78831843482737</c:v>
                </c:pt>
                <c:pt idx="90">
                  <c:v>350.81890742936469</c:v>
                </c:pt>
                <c:pt idx="91">
                  <c:v>353.38106106383401</c:v>
                </c:pt>
                <c:pt idx="92">
                  <c:v>357.19927569871788</c:v>
                </c:pt>
                <c:pt idx="93">
                  <c:v>359.66339548950458</c:v>
                </c:pt>
                <c:pt idx="94">
                  <c:v>360.18274401408826</c:v>
                </c:pt>
                <c:pt idx="95">
                  <c:v>360.13533160527913</c:v>
                </c:pt>
                <c:pt idx="96">
                  <c:v>359.87552099108933</c:v>
                </c:pt>
                <c:pt idx="97">
                  <c:v>360.87743473754227</c:v>
                </c:pt>
                <c:pt idx="98">
                  <c:v>362.62189555267042</c:v>
                </c:pt>
                <c:pt idx="99">
                  <c:v>364.18403168336124</c:v>
                </c:pt>
                <c:pt idx="100">
                  <c:v>367.09676190244261</c:v>
                </c:pt>
                <c:pt idx="101">
                  <c:v>369.84724604680969</c:v>
                </c:pt>
                <c:pt idx="102">
                  <c:v>371.25215258424265</c:v>
                </c:pt>
                <c:pt idx="103">
                  <c:v>371.66499442162188</c:v>
                </c:pt>
                <c:pt idx="104">
                  <c:v>372.65669763059725</c:v>
                </c:pt>
                <c:pt idx="105">
                  <c:v>377.27647750916663</c:v>
                </c:pt>
                <c:pt idx="106">
                  <c:v>381.95710204398472</c:v>
                </c:pt>
                <c:pt idx="107">
                  <c:v>386.6940430836483</c:v>
                </c:pt>
                <c:pt idx="108">
                  <c:v>391.07739511304652</c:v>
                </c:pt>
                <c:pt idx="109">
                  <c:v>395.92304983807736</c:v>
                </c:pt>
                <c:pt idx="110">
                  <c:v>400.61721443346357</c:v>
                </c:pt>
                <c:pt idx="111">
                  <c:v>404.71489972364327</c:v>
                </c:pt>
                <c:pt idx="112">
                  <c:v>406.48774710134893</c:v>
                </c:pt>
                <c:pt idx="113">
                  <c:v>406.94921265974739</c:v>
                </c:pt>
                <c:pt idx="114">
                  <c:v>405.85611437425518</c:v>
                </c:pt>
                <c:pt idx="115">
                  <c:v>405.15740285529756</c:v>
                </c:pt>
                <c:pt idx="116">
                  <c:v>405.30126362060332</c:v>
                </c:pt>
                <c:pt idx="117">
                  <c:v>406.98850737416433</c:v>
                </c:pt>
                <c:pt idx="118">
                  <c:v>407.99351599160434</c:v>
                </c:pt>
                <c:pt idx="119">
                  <c:v>409.43814849596879</c:v>
                </c:pt>
                <c:pt idx="120">
                  <c:v>411.56121096720807</c:v>
                </c:pt>
                <c:pt idx="121">
                  <c:v>414.37699181584202</c:v>
                </c:pt>
                <c:pt idx="122">
                  <c:v>417.20662982248132</c:v>
                </c:pt>
                <c:pt idx="123">
                  <c:v>420.74300191323914</c:v>
                </c:pt>
                <c:pt idx="124">
                  <c:v>424.7678435801468</c:v>
                </c:pt>
                <c:pt idx="125">
                  <c:v>428.57892986464253</c:v>
                </c:pt>
                <c:pt idx="126">
                  <c:v>432.17083840055045</c:v>
                </c:pt>
                <c:pt idx="127">
                  <c:v>437.21642305973154</c:v>
                </c:pt>
                <c:pt idx="128">
                  <c:v>442.53473688269378</c:v>
                </c:pt>
                <c:pt idx="129">
                  <c:v>448.85637236473008</c:v>
                </c:pt>
                <c:pt idx="130">
                  <c:v>453.75240753058222</c:v>
                </c:pt>
                <c:pt idx="131">
                  <c:v>456.71562600361341</c:v>
                </c:pt>
                <c:pt idx="132">
                  <c:v>460.16965423188094</c:v>
                </c:pt>
                <c:pt idx="133">
                  <c:v>461.89529848508607</c:v>
                </c:pt>
                <c:pt idx="134">
                  <c:v>461.11288592660696</c:v>
                </c:pt>
                <c:pt idx="135">
                  <c:v>458.54577923016859</c:v>
                </c:pt>
                <c:pt idx="136">
                  <c:v>456.92725683319611</c:v>
                </c:pt>
                <c:pt idx="137">
                  <c:v>456.78299652511953</c:v>
                </c:pt>
                <c:pt idx="138">
                  <c:v>457.87607578476548</c:v>
                </c:pt>
                <c:pt idx="139">
                  <c:v>460.2330229837296</c:v>
                </c:pt>
                <c:pt idx="140">
                  <c:v>464.11726364698586</c:v>
                </c:pt>
                <c:pt idx="141">
                  <c:v>469.80963194880985</c:v>
                </c:pt>
                <c:pt idx="142">
                  <c:v>475.51810880044331</c:v>
                </c:pt>
                <c:pt idx="143">
                  <c:v>480.98664436330137</c:v>
                </c:pt>
                <c:pt idx="144">
                  <c:v>486.73146692318585</c:v>
                </c:pt>
                <c:pt idx="145">
                  <c:v>493.53802049007538</c:v>
                </c:pt>
                <c:pt idx="146">
                  <c:v>497.73932053883232</c:v>
                </c:pt>
                <c:pt idx="147">
                  <c:v>500.89034314001549</c:v>
                </c:pt>
                <c:pt idx="148">
                  <c:v>502.70988628632227</c:v>
                </c:pt>
                <c:pt idx="149">
                  <c:v>506.10923423252024</c:v>
                </c:pt>
                <c:pt idx="150">
                  <c:v>507.10606173608062</c:v>
                </c:pt>
                <c:pt idx="151">
                  <c:v>509.14268978788976</c:v>
                </c:pt>
                <c:pt idx="152">
                  <c:v>510.36843627330859</c:v>
                </c:pt>
                <c:pt idx="153">
                  <c:v>512.10519162071296</c:v>
                </c:pt>
                <c:pt idx="154">
                  <c:v>513.55075004959417</c:v>
                </c:pt>
                <c:pt idx="155">
                  <c:v>512.82776789279364</c:v>
                </c:pt>
                <c:pt idx="156">
                  <c:v>512.33988177592823</c:v>
                </c:pt>
                <c:pt idx="157">
                  <c:v>512.6366215576536</c:v>
                </c:pt>
                <c:pt idx="158">
                  <c:v>512.90404885228497</c:v>
                </c:pt>
                <c:pt idx="159">
                  <c:v>512.87589059986215</c:v>
                </c:pt>
                <c:pt idx="160">
                  <c:v>512.00549618645937</c:v>
                </c:pt>
                <c:pt idx="161">
                  <c:v>513.01323818380797</c:v>
                </c:pt>
                <c:pt idx="162">
                  <c:v>516.46836356920824</c:v>
                </c:pt>
                <c:pt idx="163">
                  <c:v>520.45415151575116</c:v>
                </c:pt>
                <c:pt idx="164">
                  <c:v>523.87430105382896</c:v>
                </c:pt>
                <c:pt idx="165">
                  <c:v>527.83642718960857</c:v>
                </c:pt>
                <c:pt idx="166">
                  <c:v>530.67860322891443</c:v>
                </c:pt>
                <c:pt idx="167">
                  <c:v>534.60052775160671</c:v>
                </c:pt>
                <c:pt idx="168">
                  <c:v>537.40954174093099</c:v>
                </c:pt>
                <c:pt idx="169">
                  <c:v>540.47036914707905</c:v>
                </c:pt>
                <c:pt idx="170">
                  <c:v>542.68280870196554</c:v>
                </c:pt>
                <c:pt idx="171">
                  <c:v>544.03755042483454</c:v>
                </c:pt>
                <c:pt idx="172">
                  <c:v>545.92979132959226</c:v>
                </c:pt>
                <c:pt idx="173">
                  <c:v>548.34800175342207</c:v>
                </c:pt>
                <c:pt idx="174">
                  <c:v>550.74406609223831</c:v>
                </c:pt>
                <c:pt idx="175">
                  <c:v>552.55575156405143</c:v>
                </c:pt>
                <c:pt idx="176">
                  <c:v>555.45442168276759</c:v>
                </c:pt>
                <c:pt idx="177">
                  <c:v>558.60727710713786</c:v>
                </c:pt>
                <c:pt idx="178">
                  <c:v>563.95905105167276</c:v>
                </c:pt>
                <c:pt idx="179">
                  <c:v>569.83554515137735</c:v>
                </c:pt>
                <c:pt idx="180">
                  <c:v>577.36064785289523</c:v>
                </c:pt>
                <c:pt idx="181">
                  <c:v>584.28821214376649</c:v>
                </c:pt>
                <c:pt idx="182">
                  <c:v>588.96985773233223</c:v>
                </c:pt>
                <c:pt idx="183">
                  <c:v>593.33578842853103</c:v>
                </c:pt>
                <c:pt idx="184">
                  <c:v>596.5588999610859</c:v>
                </c:pt>
                <c:pt idx="185">
                  <c:v>600.02748296172058</c:v>
                </c:pt>
                <c:pt idx="186">
                  <c:v>603.18525339636722</c:v>
                </c:pt>
                <c:pt idx="187">
                  <c:v>603.52851771407768</c:v>
                </c:pt>
                <c:pt idx="188">
                  <c:v>603.84078258632803</c:v>
                </c:pt>
                <c:pt idx="189">
                  <c:v>603.83745940518611</c:v>
                </c:pt>
                <c:pt idx="190">
                  <c:v>606.8534872854076</c:v>
                </c:pt>
                <c:pt idx="191">
                  <c:v>608.71952325795564</c:v>
                </c:pt>
                <c:pt idx="192">
                  <c:v>608.06595373015671</c:v>
                </c:pt>
                <c:pt idx="193">
                  <c:v>607.65020093830412</c:v>
                </c:pt>
                <c:pt idx="194">
                  <c:v>606.93605311610395</c:v>
                </c:pt>
                <c:pt idx="195">
                  <c:v>605.63438716227233</c:v>
                </c:pt>
                <c:pt idx="196">
                  <c:v>605.12024537760726</c:v>
                </c:pt>
                <c:pt idx="197">
                  <c:v>606.77536716078066</c:v>
                </c:pt>
                <c:pt idx="198">
                  <c:v>607.56382993836144</c:v>
                </c:pt>
                <c:pt idx="199">
                  <c:v>605.57807065742679</c:v>
                </c:pt>
                <c:pt idx="200">
                  <c:v>602.21167547690197</c:v>
                </c:pt>
                <c:pt idx="201">
                  <c:v>600.99356469777069</c:v>
                </c:pt>
                <c:pt idx="202">
                  <c:v>599.74714345944687</c:v>
                </c:pt>
                <c:pt idx="203">
                  <c:v>599.55566734297213</c:v>
                </c:pt>
                <c:pt idx="204">
                  <c:v>597.97277401404267</c:v>
                </c:pt>
                <c:pt idx="205">
                  <c:v>596.90222135633485</c:v>
                </c:pt>
                <c:pt idx="206">
                  <c:v>597.94509140777575</c:v>
                </c:pt>
                <c:pt idx="207">
                  <c:v>599.75922487180401</c:v>
                </c:pt>
                <c:pt idx="208">
                  <c:v>603.92581543508572</c:v>
                </c:pt>
                <c:pt idx="209">
                  <c:v>608.55716302816381</c:v>
                </c:pt>
                <c:pt idx="210">
                  <c:v>614.72576094506212</c:v>
                </c:pt>
                <c:pt idx="211">
                  <c:v>620.27977963503872</c:v>
                </c:pt>
                <c:pt idx="212">
                  <c:v>626.80603175134695</c:v>
                </c:pt>
                <c:pt idx="213">
                  <c:v>632.99305937129475</c:v>
                </c:pt>
                <c:pt idx="214">
                  <c:v>638.29973571831204</c:v>
                </c:pt>
                <c:pt idx="215">
                  <c:v>642.47957461251963</c:v>
                </c:pt>
                <c:pt idx="216">
                  <c:v>645.27283520116418</c:v>
                </c:pt>
                <c:pt idx="217">
                  <c:v>646.70168893705397</c:v>
                </c:pt>
                <c:pt idx="218">
                  <c:v>649.88000094368203</c:v>
                </c:pt>
                <c:pt idx="219">
                  <c:v>655.04222672416029</c:v>
                </c:pt>
                <c:pt idx="220">
                  <c:v>660.35831452311345</c:v>
                </c:pt>
                <c:pt idx="221">
                  <c:v>665.06697047137936</c:v>
                </c:pt>
                <c:pt idx="222">
                  <c:v>668.65511823168208</c:v>
                </c:pt>
                <c:pt idx="223">
                  <c:v>669.8903776402168</c:v>
                </c:pt>
                <c:pt idx="224">
                  <c:v>671.29938107653834</c:v>
                </c:pt>
                <c:pt idx="225">
                  <c:v>671.13466798376271</c:v>
                </c:pt>
                <c:pt idx="226">
                  <c:v>670.15488763842586</c:v>
                </c:pt>
                <c:pt idx="227">
                  <c:v>667.64739526017979</c:v>
                </c:pt>
                <c:pt idx="228">
                  <c:v>664.60133191070736</c:v>
                </c:pt>
                <c:pt idx="229">
                  <c:v>662.50656087281459</c:v>
                </c:pt>
                <c:pt idx="230">
                  <c:v>659.87357401282497</c:v>
                </c:pt>
                <c:pt idx="231">
                  <c:v>656.24561149830834</c:v>
                </c:pt>
                <c:pt idx="232">
                  <c:v>654.75460666472861</c:v>
                </c:pt>
                <c:pt idx="233">
                  <c:v>651.77656705748291</c:v>
                </c:pt>
                <c:pt idx="234">
                  <c:v>649.00536376656964</c:v>
                </c:pt>
                <c:pt idx="235">
                  <c:v>646.1999900558244</c:v>
                </c:pt>
                <c:pt idx="236">
                  <c:v>644.06649507890154</c:v>
                </c:pt>
                <c:pt idx="237">
                  <c:v>642.82504592839291</c:v>
                </c:pt>
                <c:pt idx="238">
                  <c:v>646.17238989489124</c:v>
                </c:pt>
                <c:pt idx="239">
                  <c:v>651.69660776772037</c:v>
                </c:pt>
                <c:pt idx="240">
                  <c:v>652.26837249867208</c:v>
                </c:pt>
                <c:pt idx="241">
                  <c:v>654.79941887455277</c:v>
                </c:pt>
                <c:pt idx="242">
                  <c:v>648.40838978936108</c:v>
                </c:pt>
                <c:pt idx="243">
                  <c:v>650.09474567009806</c:v>
                </c:pt>
                <c:pt idx="244">
                  <c:v>654.56129138311826</c:v>
                </c:pt>
                <c:pt idx="245">
                  <c:v>656.23440527487787</c:v>
                </c:pt>
                <c:pt idx="246">
                  <c:v>661.93791638064488</c:v>
                </c:pt>
                <c:pt idx="247">
                  <c:v>663.99275850924641</c:v>
                </c:pt>
                <c:pt idx="248">
                  <c:v>663.77461449830366</c:v>
                </c:pt>
                <c:pt idx="249">
                  <c:v>660.88650372424604</c:v>
                </c:pt>
                <c:pt idx="250">
                  <c:v>662.41239561786574</c:v>
                </c:pt>
                <c:pt idx="251">
                  <c:v>665.89227362921315</c:v>
                </c:pt>
                <c:pt idx="252">
                  <c:v>667.97720196265561</c:v>
                </c:pt>
                <c:pt idx="253">
                  <c:v>671.75302067018674</c:v>
                </c:pt>
                <c:pt idx="254">
                  <c:v>674.5497693306404</c:v>
                </c:pt>
                <c:pt idx="255">
                  <c:v>675.75779006932009</c:v>
                </c:pt>
                <c:pt idx="256">
                  <c:v>667.62451350911192</c:v>
                </c:pt>
                <c:pt idx="257">
                  <c:v>666.47124281393792</c:v>
                </c:pt>
                <c:pt idx="258">
                  <c:v>675.22587814427493</c:v>
                </c:pt>
                <c:pt idx="259">
                  <c:v>683.29073776143423</c:v>
                </c:pt>
                <c:pt idx="260">
                  <c:v>688.75406024242488</c:v>
                </c:pt>
                <c:pt idx="261">
                  <c:v>693.58634613950369</c:v>
                </c:pt>
                <c:pt idx="262">
                  <c:v>697.05999635718467</c:v>
                </c:pt>
                <c:pt idx="263">
                  <c:v>698.82469433075448</c:v>
                </c:pt>
                <c:pt idx="264">
                  <c:v>698.92882278718002</c:v>
                </c:pt>
                <c:pt idx="265">
                  <c:v>700.68925262924517</c:v>
                </c:pt>
                <c:pt idx="266">
                  <c:v>704.42901101621874</c:v>
                </c:pt>
                <c:pt idx="267">
                  <c:v>707.20310623575938</c:v>
                </c:pt>
                <c:pt idx="268">
                  <c:v>710.27607213180306</c:v>
                </c:pt>
                <c:pt idx="269">
                  <c:v>711.72501716131319</c:v>
                </c:pt>
                <c:pt idx="270">
                  <c:v>711.75528728266795</c:v>
                </c:pt>
                <c:pt idx="271">
                  <c:v>710.10740166301127</c:v>
                </c:pt>
                <c:pt idx="272">
                  <c:v>708.98492112898873</c:v>
                </c:pt>
                <c:pt idx="273">
                  <c:v>708.70487335635721</c:v>
                </c:pt>
                <c:pt idx="274">
                  <c:v>709.37106336215629</c:v>
                </c:pt>
                <c:pt idx="275">
                  <c:v>711.89167089040461</c:v>
                </c:pt>
                <c:pt idx="276">
                  <c:v>713.67899693709251</c:v>
                </c:pt>
                <c:pt idx="277">
                  <c:v>714.90739435708633</c:v>
                </c:pt>
                <c:pt idx="278">
                  <c:v>716.50557178248846</c:v>
                </c:pt>
                <c:pt idx="279">
                  <c:v>718.27603458746648</c:v>
                </c:pt>
                <c:pt idx="280">
                  <c:v>722.30762408783755</c:v>
                </c:pt>
                <c:pt idx="281">
                  <c:v>725.42174923122911</c:v>
                </c:pt>
                <c:pt idx="282">
                  <c:v>728.17969784926777</c:v>
                </c:pt>
                <c:pt idx="283">
                  <c:v>730.21689667646388</c:v>
                </c:pt>
                <c:pt idx="284">
                  <c:v>732.34680211039768</c:v>
                </c:pt>
                <c:pt idx="285">
                  <c:v>735.09375378931441</c:v>
                </c:pt>
                <c:pt idx="286">
                  <c:v>738.98895334000008</c:v>
                </c:pt>
                <c:pt idx="287">
                  <c:v>742.74755999864033</c:v>
                </c:pt>
                <c:pt idx="288">
                  <c:v>746.35576100087133</c:v>
                </c:pt>
                <c:pt idx="289">
                  <c:v>747.88897784529013</c:v>
                </c:pt>
                <c:pt idx="290">
                  <c:v>749.46246606423233</c:v>
                </c:pt>
                <c:pt idx="291">
                  <c:v>751.40079391051165</c:v>
                </c:pt>
                <c:pt idx="292">
                  <c:v>754.55680128340759</c:v>
                </c:pt>
                <c:pt idx="293">
                  <c:v>757.72909478067754</c:v>
                </c:pt>
                <c:pt idx="294">
                  <c:v>760.9169641040628</c:v>
                </c:pt>
                <c:pt idx="295">
                  <c:v>763.32673973606336</c:v>
                </c:pt>
                <c:pt idx="296">
                  <c:v>766.51478663401326</c:v>
                </c:pt>
                <c:pt idx="297">
                  <c:v>770.11015153198662</c:v>
                </c:pt>
                <c:pt idx="298">
                  <c:v>773.28534964178152</c:v>
                </c:pt>
                <c:pt idx="299">
                  <c:v>775.22876373095335</c:v>
                </c:pt>
                <c:pt idx="300">
                  <c:v>775.88912548585665</c:v>
                </c:pt>
                <c:pt idx="301">
                  <c:v>776.42708763000371</c:v>
                </c:pt>
                <c:pt idx="302">
                  <c:v>778.82216262481597</c:v>
                </c:pt>
                <c:pt idx="303">
                  <c:v>782.70597203555769</c:v>
                </c:pt>
                <c:pt idx="304">
                  <c:v>787.38506181877972</c:v>
                </c:pt>
                <c:pt idx="305">
                  <c:v>790.42174542605983</c:v>
                </c:pt>
                <c:pt idx="306">
                  <c:v>793.41795471645662</c:v>
                </c:pt>
                <c:pt idx="307">
                  <c:v>796.12070301262872</c:v>
                </c:pt>
                <c:pt idx="308">
                  <c:v>799.38508160565982</c:v>
                </c:pt>
                <c:pt idx="309">
                  <c:v>803.79464490921646</c:v>
                </c:pt>
                <c:pt idx="310">
                  <c:v>808.54347710277466</c:v>
                </c:pt>
                <c:pt idx="311">
                  <c:v>813.29080625448069</c:v>
                </c:pt>
                <c:pt idx="312">
                  <c:v>818.03218031631616</c:v>
                </c:pt>
                <c:pt idx="313">
                  <c:v>822.96461192600941</c:v>
                </c:pt>
                <c:pt idx="314">
                  <c:v>827.43167767882665</c:v>
                </c:pt>
                <c:pt idx="315">
                  <c:v>831.1605532817556</c:v>
                </c:pt>
                <c:pt idx="316">
                  <c:v>834.68093097778137</c:v>
                </c:pt>
                <c:pt idx="317">
                  <c:v>839.03642916829654</c:v>
                </c:pt>
                <c:pt idx="318">
                  <c:v>841.69882998656033</c:v>
                </c:pt>
                <c:pt idx="319">
                  <c:v>844.93208863710515</c:v>
                </c:pt>
                <c:pt idx="320">
                  <c:v>850.15627525681077</c:v>
                </c:pt>
                <c:pt idx="321">
                  <c:v>854.06810973905169</c:v>
                </c:pt>
                <c:pt idx="322">
                  <c:v>857.8620727619392</c:v>
                </c:pt>
                <c:pt idx="323">
                  <c:v>863.28393158204233</c:v>
                </c:pt>
                <c:pt idx="324">
                  <c:v>869.72264577983913</c:v>
                </c:pt>
                <c:pt idx="325">
                  <c:v>875.42235171635969</c:v>
                </c:pt>
                <c:pt idx="326">
                  <c:v>882.72829569513601</c:v>
                </c:pt>
                <c:pt idx="327">
                  <c:v>888.36272395323613</c:v>
                </c:pt>
                <c:pt idx="328">
                  <c:v>893.29722938016835</c:v>
                </c:pt>
                <c:pt idx="329">
                  <c:v>900.4150648172531</c:v>
                </c:pt>
                <c:pt idx="330">
                  <c:v>907.20866812480756</c:v>
                </c:pt>
                <c:pt idx="331">
                  <c:v>912.83672272442016</c:v>
                </c:pt>
                <c:pt idx="332">
                  <c:v>919.65872527844965</c:v>
                </c:pt>
                <c:pt idx="333">
                  <c:v>924.39829822684203</c:v>
                </c:pt>
                <c:pt idx="334">
                  <c:v>929.3460583266492</c:v>
                </c:pt>
                <c:pt idx="335">
                  <c:v>936.25911223879427</c:v>
                </c:pt>
                <c:pt idx="336">
                  <c:v>941.32653222750048</c:v>
                </c:pt>
                <c:pt idx="337">
                  <c:v>946.97328923395867</c:v>
                </c:pt>
                <c:pt idx="338">
                  <c:v>952.36707224697284</c:v>
                </c:pt>
                <c:pt idx="339">
                  <c:v>958.38320337411983</c:v>
                </c:pt>
                <c:pt idx="340">
                  <c:v>964.0023729035421</c:v>
                </c:pt>
                <c:pt idx="341">
                  <c:v>970.11514264564812</c:v>
                </c:pt>
                <c:pt idx="342">
                  <c:v>974.89529772405228</c:v>
                </c:pt>
                <c:pt idx="343">
                  <c:v>981.43798182955595</c:v>
                </c:pt>
                <c:pt idx="344">
                  <c:v>986.56287889972782</c:v>
                </c:pt>
                <c:pt idx="345">
                  <c:v>993.31979403379921</c:v>
                </c:pt>
                <c:pt idx="346">
                  <c:v>997.96144095163743</c:v>
                </c:pt>
                <c:pt idx="347">
                  <c:v>1003.5194931210152</c:v>
                </c:pt>
                <c:pt idx="348">
                  <c:v>1008.8245078774614</c:v>
                </c:pt>
                <c:pt idx="349">
                  <c:v>1015.4874036214051</c:v>
                </c:pt>
                <c:pt idx="350">
                  <c:v>1021.7933808319927</c:v>
                </c:pt>
                <c:pt idx="351">
                  <c:v>1029.0654397786307</c:v>
                </c:pt>
                <c:pt idx="352">
                  <c:v>1036.4190244763709</c:v>
                </c:pt>
                <c:pt idx="353">
                  <c:v>1046.8836521304129</c:v>
                </c:pt>
                <c:pt idx="354">
                  <c:v>1058.6708868530388</c:v>
                </c:pt>
                <c:pt idx="355">
                  <c:v>1072.6326489609605</c:v>
                </c:pt>
                <c:pt idx="356">
                  <c:v>1089.2432401168342</c:v>
                </c:pt>
                <c:pt idx="357">
                  <c:v>1109.4561279206578</c:v>
                </c:pt>
                <c:pt idx="358">
                  <c:v>1133.4669170975385</c:v>
                </c:pt>
                <c:pt idx="359">
                  <c:v>1161.8862992598188</c:v>
                </c:pt>
                <c:pt idx="360">
                  <c:v>1194.9769071888784</c:v>
                </c:pt>
                <c:pt idx="361">
                  <c:v>1233.2614633260328</c:v>
                </c:pt>
                <c:pt idx="362">
                  <c:v>1277.0781203783051</c:v>
                </c:pt>
                <c:pt idx="363">
                  <c:v>1325.8776211908357</c:v>
                </c:pt>
                <c:pt idx="364">
                  <c:v>1379.2060788339745</c:v>
                </c:pt>
                <c:pt idx="365">
                  <c:v>1437.1372691974595</c:v>
                </c:pt>
                <c:pt idx="366">
                  <c:v>1499.2204953518592</c:v>
                </c:pt>
                <c:pt idx="367">
                  <c:v>1564.312849346247</c:v>
                </c:pt>
                <c:pt idx="368">
                  <c:v>1632.6836039823381</c:v>
                </c:pt>
                <c:pt idx="369">
                  <c:v>1703.7200445661424</c:v>
                </c:pt>
                <c:pt idx="370">
                  <c:v>1776.8607247173143</c:v>
                </c:pt>
                <c:pt idx="371">
                  <c:v>1850.8276085830416</c:v>
                </c:pt>
                <c:pt idx="372">
                  <c:v>1925.4223136646672</c:v>
                </c:pt>
                <c:pt idx="373">
                  <c:v>2000.2168789190077</c:v>
                </c:pt>
                <c:pt idx="374">
                  <c:v>2073.3794451352942</c:v>
                </c:pt>
                <c:pt idx="375">
                  <c:v>2144.5574253311643</c:v>
                </c:pt>
                <c:pt idx="376">
                  <c:v>2213.4999003045659</c:v>
                </c:pt>
                <c:pt idx="377">
                  <c:v>2278.3021735634093</c:v>
                </c:pt>
                <c:pt idx="378">
                  <c:v>2338.2570924549582</c:v>
                </c:pt>
                <c:pt idx="379">
                  <c:v>2394.2889008794004</c:v>
                </c:pt>
                <c:pt idx="380">
                  <c:v>2444.463665960935</c:v>
                </c:pt>
                <c:pt idx="381">
                  <c:v>2489.6154617725097</c:v>
                </c:pt>
                <c:pt idx="382">
                  <c:v>2529.4442570609995</c:v>
                </c:pt>
                <c:pt idx="383">
                  <c:v>2563.222541518202</c:v>
                </c:pt>
                <c:pt idx="384">
                  <c:v>2592.2707469242819</c:v>
                </c:pt>
                <c:pt idx="385">
                  <c:v>2615.536312730118</c:v>
                </c:pt>
                <c:pt idx="386">
                  <c:v>2632.8778261626198</c:v>
                </c:pt>
                <c:pt idx="387">
                  <c:v>2646.1577907288834</c:v>
                </c:pt>
                <c:pt idx="388">
                  <c:v>2656.9534427395597</c:v>
                </c:pt>
                <c:pt idx="389">
                  <c:v>2663.0288774294108</c:v>
                </c:pt>
                <c:pt idx="390">
                  <c:v>2665.3850889623204</c:v>
                </c:pt>
                <c:pt idx="391">
                  <c:v>2666.4296269462807</c:v>
                </c:pt>
                <c:pt idx="392">
                  <c:v>2665.2925028526088</c:v>
                </c:pt>
                <c:pt idx="393">
                  <c:v>2660.7520163591844</c:v>
                </c:pt>
                <c:pt idx="394">
                  <c:v>2655.2101298171542</c:v>
                </c:pt>
                <c:pt idx="395">
                  <c:v>2647.5800615219769</c:v>
                </c:pt>
                <c:pt idx="396">
                  <c:v>2637.9236264480578</c:v>
                </c:pt>
                <c:pt idx="397">
                  <c:v>2627.6673318102512</c:v>
                </c:pt>
                <c:pt idx="398">
                  <c:v>2615.1581676943165</c:v>
                </c:pt>
                <c:pt idx="399">
                  <c:v>2602.2424592961052</c:v>
                </c:pt>
                <c:pt idx="400">
                  <c:v>2588.4826502039828</c:v>
                </c:pt>
                <c:pt idx="401">
                  <c:v>2574.2557248771323</c:v>
                </c:pt>
                <c:pt idx="402">
                  <c:v>2559.790126651254</c:v>
                </c:pt>
                <c:pt idx="403">
                  <c:v>2544.8671661078142</c:v>
                </c:pt>
                <c:pt idx="404">
                  <c:v>2530.5788063234818</c:v>
                </c:pt>
                <c:pt idx="405">
                  <c:v>2515.6476519822654</c:v>
                </c:pt>
                <c:pt idx="406">
                  <c:v>2501.3662810254482</c:v>
                </c:pt>
                <c:pt idx="407">
                  <c:v>2486.4908216781005</c:v>
                </c:pt>
                <c:pt idx="408">
                  <c:v>2471.2114562991537</c:v>
                </c:pt>
                <c:pt idx="409">
                  <c:v>2455.9619297890472</c:v>
                </c:pt>
                <c:pt idx="410">
                  <c:v>2440.8578875831245</c:v>
                </c:pt>
                <c:pt idx="411">
                  <c:v>2424.5887152378768</c:v>
                </c:pt>
                <c:pt idx="412">
                  <c:v>2409.1877873854078</c:v>
                </c:pt>
                <c:pt idx="413">
                  <c:v>2392.5920427315436</c:v>
                </c:pt>
                <c:pt idx="414">
                  <c:v>2375.9828087527017</c:v>
                </c:pt>
                <c:pt idx="415">
                  <c:v>2359.6441159653236</c:v>
                </c:pt>
                <c:pt idx="416">
                  <c:v>2343.4842915003178</c:v>
                </c:pt>
                <c:pt idx="417">
                  <c:v>2327.6562460838472</c:v>
                </c:pt>
                <c:pt idx="418">
                  <c:v>2312.0863940846361</c:v>
                </c:pt>
                <c:pt idx="419">
                  <c:v>2297.8421235279711</c:v>
                </c:pt>
                <c:pt idx="420">
                  <c:v>2284.3514921083329</c:v>
                </c:pt>
                <c:pt idx="421">
                  <c:v>2271.0243561273119</c:v>
                </c:pt>
                <c:pt idx="422">
                  <c:v>2259.8108648236457</c:v>
                </c:pt>
                <c:pt idx="423">
                  <c:v>2249.1029283060452</c:v>
                </c:pt>
                <c:pt idx="424">
                  <c:v>2238.4791874999682</c:v>
                </c:pt>
                <c:pt idx="425">
                  <c:v>2228.0542414192169</c:v>
                </c:pt>
                <c:pt idx="426">
                  <c:v>2218.7544141231647</c:v>
                </c:pt>
                <c:pt idx="427">
                  <c:v>2210.0247533869815</c:v>
                </c:pt>
                <c:pt idx="428">
                  <c:v>2201.2758702041556</c:v>
                </c:pt>
                <c:pt idx="429">
                  <c:v>2191.1465096704574</c:v>
                </c:pt>
                <c:pt idx="430">
                  <c:v>2180.6011046152648</c:v>
                </c:pt>
                <c:pt idx="431">
                  <c:v>2168.9891486720217</c:v>
                </c:pt>
                <c:pt idx="432">
                  <c:v>2158.2527938820999</c:v>
                </c:pt>
                <c:pt idx="433">
                  <c:v>2147.2386490532995</c:v>
                </c:pt>
                <c:pt idx="434">
                  <c:v>2136.0157780074414</c:v>
                </c:pt>
                <c:pt idx="435">
                  <c:v>2123.5605014299827</c:v>
                </c:pt>
                <c:pt idx="436">
                  <c:v>2113.443038392129</c:v>
                </c:pt>
                <c:pt idx="437">
                  <c:v>2103.1384181048943</c:v>
                </c:pt>
                <c:pt idx="438">
                  <c:v>2093.0012950259343</c:v>
                </c:pt>
                <c:pt idx="439">
                  <c:v>2084.1450109411298</c:v>
                </c:pt>
                <c:pt idx="440">
                  <c:v>2075.2655850853607</c:v>
                </c:pt>
                <c:pt idx="441">
                  <c:v>2066.8864628820966</c:v>
                </c:pt>
                <c:pt idx="442">
                  <c:v>2057.8618381098358</c:v>
                </c:pt>
                <c:pt idx="443">
                  <c:v>2048.3769020138484</c:v>
                </c:pt>
                <c:pt idx="444">
                  <c:v>2038.5458921168567</c:v>
                </c:pt>
                <c:pt idx="445">
                  <c:v>2027.7692786363091</c:v>
                </c:pt>
                <c:pt idx="446">
                  <c:v>2016.8668662604778</c:v>
                </c:pt>
                <c:pt idx="447">
                  <c:v>2004.0126620811845</c:v>
                </c:pt>
                <c:pt idx="448">
                  <c:v>1992.1734804563973</c:v>
                </c:pt>
                <c:pt idx="449">
                  <c:v>1981.1719307378023</c:v>
                </c:pt>
                <c:pt idx="450">
                  <c:v>1971.5341790448824</c:v>
                </c:pt>
                <c:pt idx="451">
                  <c:v>1963.4223572972749</c:v>
                </c:pt>
                <c:pt idx="452">
                  <c:v>1954.359756935936</c:v>
                </c:pt>
                <c:pt idx="453">
                  <c:v>1946.7200552206168</c:v>
                </c:pt>
                <c:pt idx="454">
                  <c:v>1938.9797194626294</c:v>
                </c:pt>
                <c:pt idx="455">
                  <c:v>1930.93121573128</c:v>
                </c:pt>
                <c:pt idx="456">
                  <c:v>1923.8185680082681</c:v>
                </c:pt>
                <c:pt idx="457">
                  <c:v>1914.4315769686807</c:v>
                </c:pt>
                <c:pt idx="458">
                  <c:v>1904.0433444292069</c:v>
                </c:pt>
                <c:pt idx="459">
                  <c:v>1893.7961631717458</c:v>
                </c:pt>
                <c:pt idx="460">
                  <c:v>1886.4714153149437</c:v>
                </c:pt>
                <c:pt idx="461">
                  <c:v>1883.4978911752039</c:v>
                </c:pt>
                <c:pt idx="462">
                  <c:v>1878.9618313620024</c:v>
                </c:pt>
                <c:pt idx="463">
                  <c:v>1873.4333834093607</c:v>
                </c:pt>
                <c:pt idx="464">
                  <c:v>1869.5083005961942</c:v>
                </c:pt>
                <c:pt idx="465">
                  <c:v>1868.6726093263178</c:v>
                </c:pt>
                <c:pt idx="466">
                  <c:v>1868.9971014757464</c:v>
                </c:pt>
                <c:pt idx="467">
                  <c:v>1868.2180501501016</c:v>
                </c:pt>
                <c:pt idx="468">
                  <c:v>1867.2527167640033</c:v>
                </c:pt>
                <c:pt idx="469">
                  <c:v>1866.5945556653137</c:v>
                </c:pt>
                <c:pt idx="470">
                  <c:v>1864.723167088026</c:v>
                </c:pt>
                <c:pt idx="471">
                  <c:v>1862.117850150406</c:v>
                </c:pt>
                <c:pt idx="472">
                  <c:v>1860.4276764165254</c:v>
                </c:pt>
                <c:pt idx="473">
                  <c:v>1858.463695387577</c:v>
                </c:pt>
                <c:pt idx="474">
                  <c:v>1854.3598457232185</c:v>
                </c:pt>
                <c:pt idx="475">
                  <c:v>1847.6367014662083</c:v>
                </c:pt>
                <c:pt idx="476">
                  <c:v>1841.714982930011</c:v>
                </c:pt>
                <c:pt idx="477">
                  <c:v>1836.7220618131989</c:v>
                </c:pt>
                <c:pt idx="478">
                  <c:v>1832.4234255351214</c:v>
                </c:pt>
                <c:pt idx="479">
                  <c:v>1827.2579082832449</c:v>
                </c:pt>
                <c:pt idx="480">
                  <c:v>1821.4501609079236</c:v>
                </c:pt>
                <c:pt idx="481">
                  <c:v>1815.9234506492382</c:v>
                </c:pt>
                <c:pt idx="482">
                  <c:v>1811.900701825416</c:v>
                </c:pt>
                <c:pt idx="483">
                  <c:v>1808.1713505763314</c:v>
                </c:pt>
                <c:pt idx="484">
                  <c:v>1805.0316737214507</c:v>
                </c:pt>
                <c:pt idx="485">
                  <c:v>1802.5042739660976</c:v>
                </c:pt>
                <c:pt idx="486">
                  <c:v>1801.3259842831292</c:v>
                </c:pt>
                <c:pt idx="487">
                  <c:v>1799.3736724398696</c:v>
                </c:pt>
                <c:pt idx="488">
                  <c:v>1797.6068372295733</c:v>
                </c:pt>
                <c:pt idx="489">
                  <c:v>1796.2800254489723</c:v>
                </c:pt>
                <c:pt idx="490">
                  <c:v>1795.1255370996394</c:v>
                </c:pt>
                <c:pt idx="491">
                  <c:v>1791.2906875332003</c:v>
                </c:pt>
                <c:pt idx="492">
                  <c:v>1784.9066536174732</c:v>
                </c:pt>
                <c:pt idx="493">
                  <c:v>1776.7255651056848</c:v>
                </c:pt>
                <c:pt idx="494">
                  <c:v>1767.4385295202496</c:v>
                </c:pt>
                <c:pt idx="495">
                  <c:v>1756.8654355168412</c:v>
                </c:pt>
                <c:pt idx="496">
                  <c:v>1745.4244965634252</c:v>
                </c:pt>
                <c:pt idx="497">
                  <c:v>1733.9105047024286</c:v>
                </c:pt>
                <c:pt idx="498">
                  <c:v>1722.0424291591646</c:v>
                </c:pt>
                <c:pt idx="499">
                  <c:v>1709.3884910373047</c:v>
                </c:pt>
                <c:pt idx="500">
                  <c:v>1696.3880922555675</c:v>
                </c:pt>
                <c:pt idx="501">
                  <c:v>1685.6558026547907</c:v>
                </c:pt>
                <c:pt idx="502">
                  <c:v>1678.2276937173615</c:v>
                </c:pt>
                <c:pt idx="503">
                  <c:v>1671.0748126715182</c:v>
                </c:pt>
                <c:pt idx="504">
                  <c:v>1663.165692289662</c:v>
                </c:pt>
                <c:pt idx="505">
                  <c:v>1655.5434436172854</c:v>
                </c:pt>
                <c:pt idx="506">
                  <c:v>1650.0200375138954</c:v>
                </c:pt>
                <c:pt idx="507">
                  <c:v>1646.3945737271838</c:v>
                </c:pt>
                <c:pt idx="508">
                  <c:v>1639.6418062275909</c:v>
                </c:pt>
                <c:pt idx="509">
                  <c:v>1630.3314956902655</c:v>
                </c:pt>
                <c:pt idx="510">
                  <c:v>1618.9105592431879</c:v>
                </c:pt>
                <c:pt idx="511">
                  <c:v>1606.9663232374585</c:v>
                </c:pt>
                <c:pt idx="512">
                  <c:v>1593.4955801690819</c:v>
                </c:pt>
                <c:pt idx="513">
                  <c:v>1577.0882928640901</c:v>
                </c:pt>
                <c:pt idx="514">
                  <c:v>1560.9544069694468</c:v>
                </c:pt>
                <c:pt idx="515">
                  <c:v>1545.703986244567</c:v>
                </c:pt>
                <c:pt idx="516">
                  <c:v>1530.2097175904858</c:v>
                </c:pt>
                <c:pt idx="517">
                  <c:v>1515.0487944462795</c:v>
                </c:pt>
                <c:pt idx="518">
                  <c:v>1501.8297886913415</c:v>
                </c:pt>
                <c:pt idx="519">
                  <c:v>1490.6013177047425</c:v>
                </c:pt>
                <c:pt idx="520">
                  <c:v>1477.2933724606203</c:v>
                </c:pt>
                <c:pt idx="521">
                  <c:v>1458.5944029511879</c:v>
                </c:pt>
                <c:pt idx="522">
                  <c:v>1437.5447457462017</c:v>
                </c:pt>
                <c:pt idx="523">
                  <c:v>1419.5649722501694</c:v>
                </c:pt>
                <c:pt idx="524">
                  <c:v>1407.9729046581867</c:v>
                </c:pt>
                <c:pt idx="525">
                  <c:v>1397.3592094989203</c:v>
                </c:pt>
                <c:pt idx="526">
                  <c:v>1385.4778158632942</c:v>
                </c:pt>
                <c:pt idx="527">
                  <c:v>1370.9503709532662</c:v>
                </c:pt>
                <c:pt idx="528">
                  <c:v>1356.3063166316847</c:v>
                </c:pt>
                <c:pt idx="529">
                  <c:v>1341.7762271290305</c:v>
                </c:pt>
                <c:pt idx="530">
                  <c:v>1326.2842415764969</c:v>
                </c:pt>
                <c:pt idx="531">
                  <c:v>1307.5937956461762</c:v>
                </c:pt>
                <c:pt idx="532">
                  <c:v>1288.7975786947054</c:v>
                </c:pt>
                <c:pt idx="533">
                  <c:v>1272.0723568152866</c:v>
                </c:pt>
                <c:pt idx="534">
                  <c:v>1252.7345628088847</c:v>
                </c:pt>
                <c:pt idx="535">
                  <c:v>1231.0406143471118</c:v>
                </c:pt>
                <c:pt idx="536">
                  <c:v>1212.292875251839</c:v>
                </c:pt>
                <c:pt idx="537">
                  <c:v>1196.5005730584885</c:v>
                </c:pt>
                <c:pt idx="538">
                  <c:v>1186.7281374000954</c:v>
                </c:pt>
                <c:pt idx="539">
                  <c:v>1178.5151742539206</c:v>
                </c:pt>
                <c:pt idx="540">
                  <c:v>1169.4046477859245</c:v>
                </c:pt>
                <c:pt idx="541">
                  <c:v>1158.5037891875356</c:v>
                </c:pt>
                <c:pt idx="542">
                  <c:v>1144.7655617469886</c:v>
                </c:pt>
                <c:pt idx="543">
                  <c:v>1126.2100661439888</c:v>
                </c:pt>
                <c:pt idx="544">
                  <c:v>1104.8102192132637</c:v>
                </c:pt>
                <c:pt idx="545">
                  <c:v>1086.1269079752797</c:v>
                </c:pt>
                <c:pt idx="546">
                  <c:v>1070.7164735416436</c:v>
                </c:pt>
                <c:pt idx="547">
                  <c:v>1053.8458941970157</c:v>
                </c:pt>
                <c:pt idx="548">
                  <c:v>1034.1554688146089</c:v>
                </c:pt>
                <c:pt idx="549">
                  <c:v>1014.4081307841744</c:v>
                </c:pt>
                <c:pt idx="550">
                  <c:v>1000.4520891140197</c:v>
                </c:pt>
                <c:pt idx="551">
                  <c:v>989.47796198179321</c:v>
                </c:pt>
                <c:pt idx="552">
                  <c:v>981.77213276692135</c:v>
                </c:pt>
                <c:pt idx="553">
                  <c:v>975.10384002459682</c:v>
                </c:pt>
                <c:pt idx="554">
                  <c:v>972.53133632977733</c:v>
                </c:pt>
                <c:pt idx="555">
                  <c:v>970.15769077977063</c:v>
                </c:pt>
                <c:pt idx="556">
                  <c:v>966.88428125172834</c:v>
                </c:pt>
                <c:pt idx="557">
                  <c:v>963.56972516023586</c:v>
                </c:pt>
                <c:pt idx="558">
                  <c:v>955.53209787098262</c:v>
                </c:pt>
                <c:pt idx="559">
                  <c:v>941.97887775919185</c:v>
                </c:pt>
                <c:pt idx="560">
                  <c:v>923.52009053258689</c:v>
                </c:pt>
                <c:pt idx="561">
                  <c:v>902.33425266222332</c:v>
                </c:pt>
                <c:pt idx="562">
                  <c:v>879.27335422624947</c:v>
                </c:pt>
                <c:pt idx="563">
                  <c:v>854.6265119840001</c:v>
                </c:pt>
                <c:pt idx="564">
                  <c:v>830.01900250786025</c:v>
                </c:pt>
                <c:pt idx="565">
                  <c:v>809.51357963432838</c:v>
                </c:pt>
                <c:pt idx="566">
                  <c:v>794.14849647615972</c:v>
                </c:pt>
                <c:pt idx="567">
                  <c:v>783.91311124336198</c:v>
                </c:pt>
                <c:pt idx="568">
                  <c:v>777.67523387838582</c:v>
                </c:pt>
                <c:pt idx="569">
                  <c:v>773.00416031837608</c:v>
                </c:pt>
                <c:pt idx="570">
                  <c:v>769.91070992788957</c:v>
                </c:pt>
                <c:pt idx="571">
                  <c:v>768.88691645827032</c:v>
                </c:pt>
                <c:pt idx="572">
                  <c:v>765.42406657930007</c:v>
                </c:pt>
                <c:pt idx="573">
                  <c:v>762.99055303315117</c:v>
                </c:pt>
                <c:pt idx="574">
                  <c:v>762.33905732259177</c:v>
                </c:pt>
                <c:pt idx="575">
                  <c:v>763.72322568763218</c:v>
                </c:pt>
                <c:pt idx="576">
                  <c:v>765.02493603510516</c:v>
                </c:pt>
                <c:pt idx="577">
                  <c:v>763.6617595204068</c:v>
                </c:pt>
                <c:pt idx="578">
                  <c:v>763.53812322964507</c:v>
                </c:pt>
                <c:pt idx="579">
                  <c:v>764.12364364742223</c:v>
                </c:pt>
                <c:pt idx="580">
                  <c:v>763.60262719031891</c:v>
                </c:pt>
                <c:pt idx="581">
                  <c:v>758.93856782561988</c:v>
                </c:pt>
                <c:pt idx="582">
                  <c:v>752.96673521044875</c:v>
                </c:pt>
                <c:pt idx="583">
                  <c:v>745.72930330395252</c:v>
                </c:pt>
                <c:pt idx="584">
                  <c:v>736.46649396271857</c:v>
                </c:pt>
                <c:pt idx="585">
                  <c:v>727.47447949089883</c:v>
                </c:pt>
                <c:pt idx="586">
                  <c:v>716.49792973425224</c:v>
                </c:pt>
                <c:pt idx="587">
                  <c:v>704.83150913519671</c:v>
                </c:pt>
                <c:pt idx="588">
                  <c:v>693.20697076564579</c:v>
                </c:pt>
                <c:pt idx="589">
                  <c:v>682.61962006146121</c:v>
                </c:pt>
                <c:pt idx="590">
                  <c:v>672.55795348865536</c:v>
                </c:pt>
                <c:pt idx="591">
                  <c:v>662.30962433847139</c:v>
                </c:pt>
                <c:pt idx="592">
                  <c:v>650.4137456919143</c:v>
                </c:pt>
                <c:pt idx="593">
                  <c:v>640.02969883861169</c:v>
                </c:pt>
                <c:pt idx="594">
                  <c:v>632.32578489226057</c:v>
                </c:pt>
                <c:pt idx="595">
                  <c:v>627.01902609990952</c:v>
                </c:pt>
                <c:pt idx="596">
                  <c:v>621.24249379630578</c:v>
                </c:pt>
                <c:pt idx="597">
                  <c:v>617.57782408245964</c:v>
                </c:pt>
                <c:pt idx="598">
                  <c:v>615.0553393373832</c:v>
                </c:pt>
                <c:pt idx="599">
                  <c:v>613.18117932849418</c:v>
                </c:pt>
                <c:pt idx="600">
                  <c:v>610.356469016029</c:v>
                </c:pt>
                <c:pt idx="601">
                  <c:v>607.2734638151237</c:v>
                </c:pt>
                <c:pt idx="602">
                  <c:v>602.80857335072551</c:v>
                </c:pt>
                <c:pt idx="603">
                  <c:v>598.56070437234246</c:v>
                </c:pt>
                <c:pt idx="604">
                  <c:v>595.4148441174367</c:v>
                </c:pt>
                <c:pt idx="605">
                  <c:v>591.58979920375577</c:v>
                </c:pt>
                <c:pt idx="606">
                  <c:v>586.86436245911352</c:v>
                </c:pt>
                <c:pt idx="607">
                  <c:v>582.14696730547848</c:v>
                </c:pt>
                <c:pt idx="608">
                  <c:v>577.43818451823768</c:v>
                </c:pt>
                <c:pt idx="609">
                  <c:v>573.1477293540396</c:v>
                </c:pt>
                <c:pt idx="610">
                  <c:v>568.86876580096532</c:v>
                </c:pt>
                <c:pt idx="611">
                  <c:v>566.67281531281287</c:v>
                </c:pt>
                <c:pt idx="612">
                  <c:v>566.7383086174907</c:v>
                </c:pt>
                <c:pt idx="613">
                  <c:v>566.91557876877914</c:v>
                </c:pt>
                <c:pt idx="614">
                  <c:v>568.24518100682758</c:v>
                </c:pt>
                <c:pt idx="615">
                  <c:v>569.46045059292146</c:v>
                </c:pt>
                <c:pt idx="616">
                  <c:v>570.16906823581701</c:v>
                </c:pt>
                <c:pt idx="617">
                  <c:v>571.57057548872331</c:v>
                </c:pt>
                <c:pt idx="618">
                  <c:v>572.46314769688342</c:v>
                </c:pt>
                <c:pt idx="619">
                  <c:v>573.05178835344236</c:v>
                </c:pt>
                <c:pt idx="620">
                  <c:v>572.38133021613874</c:v>
                </c:pt>
                <c:pt idx="621">
                  <c:v>568.77820277290289</c:v>
                </c:pt>
                <c:pt idx="622">
                  <c:v>563.4726426088647</c:v>
                </c:pt>
                <c:pt idx="623">
                  <c:v>560.77484103271286</c:v>
                </c:pt>
                <c:pt idx="624">
                  <c:v>555.85053345936058</c:v>
                </c:pt>
                <c:pt idx="625">
                  <c:v>548.56548620169531</c:v>
                </c:pt>
                <c:pt idx="626">
                  <c:v>543.33826178854122</c:v>
                </c:pt>
                <c:pt idx="627">
                  <c:v>537.59805616734229</c:v>
                </c:pt>
                <c:pt idx="628">
                  <c:v>532.4247953960496</c:v>
                </c:pt>
                <c:pt idx="629">
                  <c:v>530.03710242957527</c:v>
                </c:pt>
                <c:pt idx="630">
                  <c:v>527.44734863417261</c:v>
                </c:pt>
                <c:pt idx="631">
                  <c:v>525.1579114795868</c:v>
                </c:pt>
                <c:pt idx="632">
                  <c:v>525.64852463441207</c:v>
                </c:pt>
                <c:pt idx="633">
                  <c:v>525.04305244588681</c:v>
                </c:pt>
                <c:pt idx="634">
                  <c:v>523.53327544402532</c:v>
                </c:pt>
                <c:pt idx="635">
                  <c:v>521.47137472647182</c:v>
                </c:pt>
                <c:pt idx="636">
                  <c:v>518.41559551152386</c:v>
                </c:pt>
                <c:pt idx="637">
                  <c:v>514.716527067691</c:v>
                </c:pt>
                <c:pt idx="638">
                  <c:v>512.6914794142881</c:v>
                </c:pt>
                <c:pt idx="639">
                  <c:v>510.30009543364474</c:v>
                </c:pt>
                <c:pt idx="640">
                  <c:v>509.2048979631183</c:v>
                </c:pt>
                <c:pt idx="641">
                  <c:v>509.05246922505955</c:v>
                </c:pt>
                <c:pt idx="642">
                  <c:v>507.90831191023051</c:v>
                </c:pt>
                <c:pt idx="643">
                  <c:v>506.83297742316984</c:v>
                </c:pt>
                <c:pt idx="644">
                  <c:v>505.37136752201798</c:v>
                </c:pt>
                <c:pt idx="645">
                  <c:v>503.9785804486346</c:v>
                </c:pt>
                <c:pt idx="646">
                  <c:v>502.50291678906632</c:v>
                </c:pt>
                <c:pt idx="647">
                  <c:v>500.9443765433133</c:v>
                </c:pt>
                <c:pt idx="648">
                  <c:v>498.91390018178572</c:v>
                </c:pt>
                <c:pt idx="649">
                  <c:v>496.68697561596821</c:v>
                </c:pt>
                <c:pt idx="650">
                  <c:v>494.53190532941863</c:v>
                </c:pt>
                <c:pt idx="651">
                  <c:v>491.32561898688135</c:v>
                </c:pt>
                <c:pt idx="652">
                  <c:v>487.38677414494043</c:v>
                </c:pt>
                <c:pt idx="653">
                  <c:v>482.7340034490054</c:v>
                </c:pt>
                <c:pt idx="654">
                  <c:v>476.95578418703582</c:v>
                </c:pt>
                <c:pt idx="655">
                  <c:v>471.72273152298601</c:v>
                </c:pt>
                <c:pt idx="656">
                  <c:v>466.66193252876838</c:v>
                </c:pt>
                <c:pt idx="657">
                  <c:v>460.90392505744541</c:v>
                </c:pt>
                <c:pt idx="658">
                  <c:v>456.40944306020845</c:v>
                </c:pt>
                <c:pt idx="659">
                  <c:v>453.0106849152437</c:v>
                </c:pt>
                <c:pt idx="660">
                  <c:v>449.71847785112453</c:v>
                </c:pt>
                <c:pt idx="661">
                  <c:v>445.72393801531507</c:v>
                </c:pt>
                <c:pt idx="662">
                  <c:v>441.77092525988041</c:v>
                </c:pt>
                <c:pt idx="663">
                  <c:v>438.23224469977981</c:v>
                </c:pt>
                <c:pt idx="664">
                  <c:v>434.51916054922299</c:v>
                </c:pt>
                <c:pt idx="665">
                  <c:v>430.56385835029175</c:v>
                </c:pt>
                <c:pt idx="666">
                  <c:v>426.83311187248319</c:v>
                </c:pt>
                <c:pt idx="667">
                  <c:v>424.02464963269972</c:v>
                </c:pt>
                <c:pt idx="668">
                  <c:v>421.20053546341637</c:v>
                </c:pt>
                <c:pt idx="669">
                  <c:v>417.05021834061142</c:v>
                </c:pt>
                <c:pt idx="670">
                  <c:v>412.47376031391127</c:v>
                </c:pt>
                <c:pt idx="671">
                  <c:v>407.83489751157157</c:v>
                </c:pt>
                <c:pt idx="672">
                  <c:v>402.82476434586863</c:v>
                </c:pt>
                <c:pt idx="673">
                  <c:v>398.32746018144064</c:v>
                </c:pt>
                <c:pt idx="674">
                  <c:v>393.63071441291572</c:v>
                </c:pt>
                <c:pt idx="675">
                  <c:v>389.20602556160497</c:v>
                </c:pt>
                <c:pt idx="676">
                  <c:v>385.09960106605627</c:v>
                </c:pt>
                <c:pt idx="677">
                  <c:v>380.96482805962245</c:v>
                </c:pt>
                <c:pt idx="678">
                  <c:v>376.99892846434028</c:v>
                </c:pt>
                <c:pt idx="679">
                  <c:v>373.01278536866766</c:v>
                </c:pt>
                <c:pt idx="680">
                  <c:v>369.31739525510613</c:v>
                </c:pt>
                <c:pt idx="681">
                  <c:v>365.5514763295642</c:v>
                </c:pt>
                <c:pt idx="682">
                  <c:v>361.36554282261369</c:v>
                </c:pt>
                <c:pt idx="683">
                  <c:v>356.97464387421024</c:v>
                </c:pt>
                <c:pt idx="684">
                  <c:v>353.02645734176963</c:v>
                </c:pt>
                <c:pt idx="685">
                  <c:v>349.64640160365053</c:v>
                </c:pt>
                <c:pt idx="686">
                  <c:v>346.01632722020213</c:v>
                </c:pt>
                <c:pt idx="687">
                  <c:v>342.62430422480332</c:v>
                </c:pt>
                <c:pt idx="688">
                  <c:v>340.14200840891669</c:v>
                </c:pt>
                <c:pt idx="689">
                  <c:v>337.68988124320458</c:v>
                </c:pt>
                <c:pt idx="690">
                  <c:v>335.04670921353238</c:v>
                </c:pt>
                <c:pt idx="691">
                  <c:v>332.99599569356315</c:v>
                </c:pt>
                <c:pt idx="692">
                  <c:v>330.74600546016421</c:v>
                </c:pt>
                <c:pt idx="693">
                  <c:v>328.70273104607145</c:v>
                </c:pt>
                <c:pt idx="694">
                  <c:v>326.48984755477289</c:v>
                </c:pt>
                <c:pt idx="695">
                  <c:v>324.12797900358345</c:v>
                </c:pt>
                <c:pt idx="696">
                  <c:v>322.05685075060768</c:v>
                </c:pt>
                <c:pt idx="697">
                  <c:v>320.22732537697811</c:v>
                </c:pt>
                <c:pt idx="698">
                  <c:v>318.29358910158942</c:v>
                </c:pt>
                <c:pt idx="699">
                  <c:v>316.19822192051458</c:v>
                </c:pt>
                <c:pt idx="700">
                  <c:v>314.41150470090611</c:v>
                </c:pt>
                <c:pt idx="701">
                  <c:v>312.94716141984566</c:v>
                </c:pt>
                <c:pt idx="702">
                  <c:v>311.45505942913331</c:v>
                </c:pt>
                <c:pt idx="703">
                  <c:v>310.10911398917199</c:v>
                </c:pt>
                <c:pt idx="704">
                  <c:v>308.77030324154759</c:v>
                </c:pt>
                <c:pt idx="705">
                  <c:v>307.62460483317375</c:v>
                </c:pt>
                <c:pt idx="706">
                  <c:v>306.24500901317754</c:v>
                </c:pt>
                <c:pt idx="707">
                  <c:v>305.01352306414555</c:v>
                </c:pt>
                <c:pt idx="708">
                  <c:v>304.07352576327889</c:v>
                </c:pt>
                <c:pt idx="709">
                  <c:v>303.2623080736052</c:v>
                </c:pt>
                <c:pt idx="710">
                  <c:v>302.34242109220531</c:v>
                </c:pt>
                <c:pt idx="711">
                  <c:v>301.37533732825369</c:v>
                </c:pt>
                <c:pt idx="712">
                  <c:v>300.53662094882657</c:v>
                </c:pt>
                <c:pt idx="713">
                  <c:v>299.96495134710602</c:v>
                </c:pt>
                <c:pt idx="714">
                  <c:v>299.63116190081905</c:v>
                </c:pt>
                <c:pt idx="715">
                  <c:v>299.37526426900416</c:v>
                </c:pt>
                <c:pt idx="716">
                  <c:v>299.03820237716531</c:v>
                </c:pt>
                <c:pt idx="717">
                  <c:v>298.98766972957424</c:v>
                </c:pt>
                <c:pt idx="718">
                  <c:v>299.40665691528631</c:v>
                </c:pt>
                <c:pt idx="719">
                  <c:v>299.8747561520708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0EB-4A46-891D-9BDAF7B529DB}"/>
            </c:ext>
          </c:extLst>
        </c:ser>
        <c:ser>
          <c:idx val="1"/>
          <c:order val="1"/>
          <c:tx>
            <c:v>TEMP 5000RPM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'TASK 1'!$M$6:$M$725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cat>
          <c:val>
            <c:numRef>
              <c:f>'TASK 1'!$AC$6:$AC$725</c:f>
              <c:numCache>
                <c:formatCode>0.000</c:formatCode>
                <c:ptCount val="720"/>
                <c:pt idx="0">
                  <c:v>295.93735093249478</c:v>
                </c:pt>
                <c:pt idx="1">
                  <c:v>294.76406504708518</c:v>
                </c:pt>
                <c:pt idx="2">
                  <c:v>293.88026375403791</c:v>
                </c:pt>
                <c:pt idx="3">
                  <c:v>293.23218001190259</c:v>
                </c:pt>
                <c:pt idx="4">
                  <c:v>292.50967350125802</c:v>
                </c:pt>
                <c:pt idx="5">
                  <c:v>291.48566440538144</c:v>
                </c:pt>
                <c:pt idx="6">
                  <c:v>290.57347020780793</c:v>
                </c:pt>
                <c:pt idx="7">
                  <c:v>289.90535224959069</c:v>
                </c:pt>
                <c:pt idx="8">
                  <c:v>289.43186235637387</c:v>
                </c:pt>
                <c:pt idx="9">
                  <c:v>289.15294345061881</c:v>
                </c:pt>
                <c:pt idx="10">
                  <c:v>289.24655061407822</c:v>
                </c:pt>
                <c:pt idx="11">
                  <c:v>289.55493421369727</c:v>
                </c:pt>
                <c:pt idx="12">
                  <c:v>290.174460160639</c:v>
                </c:pt>
                <c:pt idx="13">
                  <c:v>290.84026330756473</c:v>
                </c:pt>
                <c:pt idx="14">
                  <c:v>291.51244011297803</c:v>
                </c:pt>
                <c:pt idx="15">
                  <c:v>291.98866972805217</c:v>
                </c:pt>
                <c:pt idx="16">
                  <c:v>292.40031293711883</c:v>
                </c:pt>
                <c:pt idx="17">
                  <c:v>292.80434580769281</c:v>
                </c:pt>
                <c:pt idx="18">
                  <c:v>293.32953526706962</c:v>
                </c:pt>
                <c:pt idx="19">
                  <c:v>293.91987556589208</c:v>
                </c:pt>
                <c:pt idx="20">
                  <c:v>294.53954103570618</c:v>
                </c:pt>
                <c:pt idx="21">
                  <c:v>295.18866485743553</c:v>
                </c:pt>
                <c:pt idx="22">
                  <c:v>295.83061593513554</c:v>
                </c:pt>
                <c:pt idx="23">
                  <c:v>296.53797787217979</c:v>
                </c:pt>
                <c:pt idx="24">
                  <c:v>297.46997797568042</c:v>
                </c:pt>
                <c:pt idx="25">
                  <c:v>298.12253913362895</c:v>
                </c:pt>
                <c:pt idx="26">
                  <c:v>298.54615594192398</c:v>
                </c:pt>
                <c:pt idx="27">
                  <c:v>298.67947004646874</c:v>
                </c:pt>
                <c:pt idx="28">
                  <c:v>298.84528663832577</c:v>
                </c:pt>
                <c:pt idx="29">
                  <c:v>299.31324001028918</c:v>
                </c:pt>
                <c:pt idx="30">
                  <c:v>299.8775910031593</c:v>
                </c:pt>
                <c:pt idx="31">
                  <c:v>300.35402990254198</c:v>
                </c:pt>
                <c:pt idx="32">
                  <c:v>300.78630981282117</c:v>
                </c:pt>
                <c:pt idx="33">
                  <c:v>301.42016222197532</c:v>
                </c:pt>
                <c:pt idx="34">
                  <c:v>301.90229619133004</c:v>
                </c:pt>
                <c:pt idx="35">
                  <c:v>302.38382133360528</c:v>
                </c:pt>
                <c:pt idx="36">
                  <c:v>302.91955111179436</c:v>
                </c:pt>
                <c:pt idx="37">
                  <c:v>303.96815428489964</c:v>
                </c:pt>
                <c:pt idx="38">
                  <c:v>305.45960939684011</c:v>
                </c:pt>
                <c:pt idx="39">
                  <c:v>307.4264823544155</c:v>
                </c:pt>
                <c:pt idx="40">
                  <c:v>309.4073519928686</c:v>
                </c:pt>
                <c:pt idx="41">
                  <c:v>310.18424071399181</c:v>
                </c:pt>
                <c:pt idx="42">
                  <c:v>309.57756989715392</c:v>
                </c:pt>
                <c:pt idx="43">
                  <c:v>311.20085509763305</c:v>
                </c:pt>
                <c:pt idx="44">
                  <c:v>313.35863973824496</c:v>
                </c:pt>
                <c:pt idx="45">
                  <c:v>314.9513757716249</c:v>
                </c:pt>
                <c:pt idx="46">
                  <c:v>315.63165758753286</c:v>
                </c:pt>
                <c:pt idx="47">
                  <c:v>317.28638616988405</c:v>
                </c:pt>
                <c:pt idx="48">
                  <c:v>317.7431777120583</c:v>
                </c:pt>
                <c:pt idx="49">
                  <c:v>317.5486257504428</c:v>
                </c:pt>
                <c:pt idx="50">
                  <c:v>318.10952038124753</c:v>
                </c:pt>
                <c:pt idx="51">
                  <c:v>320.4057687887842</c:v>
                </c:pt>
                <c:pt idx="52">
                  <c:v>323.19695556018939</c:v>
                </c:pt>
                <c:pt idx="53">
                  <c:v>324.15774176903841</c:v>
                </c:pt>
                <c:pt idx="54">
                  <c:v>324.39709325658055</c:v>
                </c:pt>
                <c:pt idx="55">
                  <c:v>326.16290741312923</c:v>
                </c:pt>
                <c:pt idx="56">
                  <c:v>328.24668151190031</c:v>
                </c:pt>
                <c:pt idx="57">
                  <c:v>329.32481279835702</c:v>
                </c:pt>
                <c:pt idx="58">
                  <c:v>329.81300332876208</c:v>
                </c:pt>
                <c:pt idx="59">
                  <c:v>328.76916930111219</c:v>
                </c:pt>
                <c:pt idx="60">
                  <c:v>327.02009154729853</c:v>
                </c:pt>
                <c:pt idx="61">
                  <c:v>328.18652178611603</c:v>
                </c:pt>
                <c:pt idx="62">
                  <c:v>330.10824641058389</c:v>
                </c:pt>
                <c:pt idx="63">
                  <c:v>332.61391230759165</c:v>
                </c:pt>
                <c:pt idx="64">
                  <c:v>335.39970208061584</c:v>
                </c:pt>
                <c:pt idx="65">
                  <c:v>338.36931957992959</c:v>
                </c:pt>
                <c:pt idx="66">
                  <c:v>341.64231053935487</c:v>
                </c:pt>
                <c:pt idx="67">
                  <c:v>346.3004972595171</c:v>
                </c:pt>
                <c:pt idx="68">
                  <c:v>350.96978238998116</c:v>
                </c:pt>
                <c:pt idx="69">
                  <c:v>354.90280532297515</c:v>
                </c:pt>
                <c:pt idx="70">
                  <c:v>357.68498018521535</c:v>
                </c:pt>
                <c:pt idx="71">
                  <c:v>359.87614884401501</c:v>
                </c:pt>
                <c:pt idx="72">
                  <c:v>361.44619972673814</c:v>
                </c:pt>
                <c:pt idx="73">
                  <c:v>363.5442051584904</c:v>
                </c:pt>
                <c:pt idx="74">
                  <c:v>365.52633684474353</c:v>
                </c:pt>
                <c:pt idx="75">
                  <c:v>365.88316659081698</c:v>
                </c:pt>
                <c:pt idx="76">
                  <c:v>364.95270123891237</c:v>
                </c:pt>
                <c:pt idx="77">
                  <c:v>363.79384328689508</c:v>
                </c:pt>
                <c:pt idx="78">
                  <c:v>364.12203913438998</c:v>
                </c:pt>
                <c:pt idx="79">
                  <c:v>365.43808862797266</c:v>
                </c:pt>
                <c:pt idx="80">
                  <c:v>367.77814087548319</c:v>
                </c:pt>
                <c:pt idx="81">
                  <c:v>371.34870875386798</c:v>
                </c:pt>
                <c:pt idx="82">
                  <c:v>374.52537185382266</c:v>
                </c:pt>
                <c:pt idx="83">
                  <c:v>377.1240424291592</c:v>
                </c:pt>
                <c:pt idx="84">
                  <c:v>379.43584763696458</c:v>
                </c:pt>
                <c:pt idx="85">
                  <c:v>383.04187969272499</c:v>
                </c:pt>
                <c:pt idx="86">
                  <c:v>386.54058060794432</c:v>
                </c:pt>
                <c:pt idx="87">
                  <c:v>390.24839459909498</c:v>
                </c:pt>
                <c:pt idx="88">
                  <c:v>394.00534600911317</c:v>
                </c:pt>
                <c:pt idx="89">
                  <c:v>397.14187091546796</c:v>
                </c:pt>
                <c:pt idx="90">
                  <c:v>399.9676910689634</c:v>
                </c:pt>
                <c:pt idx="91">
                  <c:v>401.78256019904586</c:v>
                </c:pt>
                <c:pt idx="92">
                  <c:v>402.7123976980248</c:v>
                </c:pt>
                <c:pt idx="93">
                  <c:v>403.26093187072775</c:v>
                </c:pt>
                <c:pt idx="94">
                  <c:v>403.77411602113239</c:v>
                </c:pt>
                <c:pt idx="95">
                  <c:v>405.1552529346734</c:v>
                </c:pt>
                <c:pt idx="96">
                  <c:v>407.44583798198175</c:v>
                </c:pt>
                <c:pt idx="97">
                  <c:v>409.73951790027718</c:v>
                </c:pt>
                <c:pt idx="98">
                  <c:v>412.41183752637619</c:v>
                </c:pt>
                <c:pt idx="99">
                  <c:v>415.47504950525195</c:v>
                </c:pt>
                <c:pt idx="100">
                  <c:v>417.02565597312639</c:v>
                </c:pt>
                <c:pt idx="101">
                  <c:v>419.33832368596097</c:v>
                </c:pt>
                <c:pt idx="102">
                  <c:v>422.43740572693196</c:v>
                </c:pt>
                <c:pt idx="103">
                  <c:v>426.34679855890636</c:v>
                </c:pt>
                <c:pt idx="104">
                  <c:v>429.8892589204583</c:v>
                </c:pt>
                <c:pt idx="105">
                  <c:v>432.64809541132104</c:v>
                </c:pt>
                <c:pt idx="106">
                  <c:v>435.82353451516815</c:v>
                </c:pt>
                <c:pt idx="107">
                  <c:v>439.83365017709264</c:v>
                </c:pt>
                <c:pt idx="108">
                  <c:v>444.29537600906747</c:v>
                </c:pt>
                <c:pt idx="109">
                  <c:v>448.15485770442763</c:v>
                </c:pt>
                <c:pt idx="110">
                  <c:v>450.351949743354</c:v>
                </c:pt>
                <c:pt idx="111">
                  <c:v>452.96055181042345</c:v>
                </c:pt>
                <c:pt idx="112">
                  <c:v>457.29921212702368</c:v>
                </c:pt>
                <c:pt idx="113">
                  <c:v>461.22361000972603</c:v>
                </c:pt>
                <c:pt idx="114">
                  <c:v>465.17078817231641</c:v>
                </c:pt>
                <c:pt idx="115">
                  <c:v>470.24326903612018</c:v>
                </c:pt>
                <c:pt idx="116">
                  <c:v>475.78781919662231</c:v>
                </c:pt>
                <c:pt idx="117">
                  <c:v>480.0324093875048</c:v>
                </c:pt>
                <c:pt idx="118">
                  <c:v>483.39123228122946</c:v>
                </c:pt>
                <c:pt idx="119">
                  <c:v>487.89008388115093</c:v>
                </c:pt>
                <c:pt idx="120">
                  <c:v>490.80448203275188</c:v>
                </c:pt>
                <c:pt idx="121">
                  <c:v>493.0222678504295</c:v>
                </c:pt>
                <c:pt idx="122">
                  <c:v>494.53482262584083</c:v>
                </c:pt>
                <c:pt idx="123">
                  <c:v>497.41974974162906</c:v>
                </c:pt>
                <c:pt idx="124">
                  <c:v>499.12232198530398</c:v>
                </c:pt>
                <c:pt idx="125">
                  <c:v>501.75075532609543</c:v>
                </c:pt>
                <c:pt idx="126">
                  <c:v>505.5609854475108</c:v>
                </c:pt>
                <c:pt idx="127">
                  <c:v>509.85522041316023</c:v>
                </c:pt>
                <c:pt idx="128">
                  <c:v>513.91778399119642</c:v>
                </c:pt>
                <c:pt idx="129">
                  <c:v>517.74355822898292</c:v>
                </c:pt>
                <c:pt idx="130">
                  <c:v>521.80898202590265</c:v>
                </c:pt>
                <c:pt idx="131">
                  <c:v>525.1490834869353</c:v>
                </c:pt>
                <c:pt idx="132">
                  <c:v>526.2585440001867</c:v>
                </c:pt>
                <c:pt idx="133">
                  <c:v>527.33933890511582</c:v>
                </c:pt>
                <c:pt idx="134">
                  <c:v>529.6308245091459</c:v>
                </c:pt>
                <c:pt idx="135">
                  <c:v>532.9143304195884</c:v>
                </c:pt>
                <c:pt idx="136">
                  <c:v>537.69421913614542</c:v>
                </c:pt>
                <c:pt idx="137">
                  <c:v>542.4809825251408</c:v>
                </c:pt>
                <c:pt idx="138">
                  <c:v>545.48905125968861</c:v>
                </c:pt>
                <c:pt idx="139">
                  <c:v>549.25798895283265</c:v>
                </c:pt>
                <c:pt idx="140">
                  <c:v>553.01497207259456</c:v>
                </c:pt>
                <c:pt idx="141">
                  <c:v>555.22243953966586</c:v>
                </c:pt>
                <c:pt idx="142">
                  <c:v>556.62867788633514</c:v>
                </c:pt>
                <c:pt idx="143">
                  <c:v>559.30580470958193</c:v>
                </c:pt>
                <c:pt idx="144">
                  <c:v>563.52900984930011</c:v>
                </c:pt>
                <c:pt idx="145">
                  <c:v>569.05400143987617</c:v>
                </c:pt>
                <c:pt idx="146">
                  <c:v>574.57551764254038</c:v>
                </c:pt>
                <c:pt idx="147">
                  <c:v>580.36249513572534</c:v>
                </c:pt>
                <c:pt idx="148">
                  <c:v>584.56053542282791</c:v>
                </c:pt>
                <c:pt idx="149">
                  <c:v>587.16767249973759</c:v>
                </c:pt>
                <c:pt idx="150">
                  <c:v>588.41872336064444</c:v>
                </c:pt>
                <c:pt idx="151">
                  <c:v>588.83418442285483</c:v>
                </c:pt>
                <c:pt idx="152">
                  <c:v>588.1547143763861</c:v>
                </c:pt>
                <c:pt idx="153">
                  <c:v>587.69674323174547</c:v>
                </c:pt>
                <c:pt idx="154">
                  <c:v>589.88193777482843</c:v>
                </c:pt>
                <c:pt idx="155">
                  <c:v>591.7823027159269</c:v>
                </c:pt>
                <c:pt idx="156">
                  <c:v>592.02979726565616</c:v>
                </c:pt>
                <c:pt idx="157">
                  <c:v>591.70316787950105</c:v>
                </c:pt>
                <c:pt idx="158">
                  <c:v>593.23391136390978</c:v>
                </c:pt>
                <c:pt idx="159">
                  <c:v>594.19436144947531</c:v>
                </c:pt>
                <c:pt idx="160">
                  <c:v>592.94578394857854</c:v>
                </c:pt>
                <c:pt idx="161">
                  <c:v>593.563756118078</c:v>
                </c:pt>
                <c:pt idx="162">
                  <c:v>595.80075169850079</c:v>
                </c:pt>
                <c:pt idx="163">
                  <c:v>596.08797855711032</c:v>
                </c:pt>
                <c:pt idx="164">
                  <c:v>596.8858591285757</c:v>
                </c:pt>
                <c:pt idx="165">
                  <c:v>600.68610702266824</c:v>
                </c:pt>
                <c:pt idx="166">
                  <c:v>604.73367189192516</c:v>
                </c:pt>
                <c:pt idx="167">
                  <c:v>608.20151922650552</c:v>
                </c:pt>
                <c:pt idx="168">
                  <c:v>613.30998430748218</c:v>
                </c:pt>
                <c:pt idx="169">
                  <c:v>621.42989203973821</c:v>
                </c:pt>
                <c:pt idx="170">
                  <c:v>628.42811198156483</c:v>
                </c:pt>
                <c:pt idx="171">
                  <c:v>633.46056246489729</c:v>
                </c:pt>
                <c:pt idx="172">
                  <c:v>637.922370742206</c:v>
                </c:pt>
                <c:pt idx="173">
                  <c:v>642.07169217905812</c:v>
                </c:pt>
                <c:pt idx="174">
                  <c:v>642.58551052433722</c:v>
                </c:pt>
                <c:pt idx="175">
                  <c:v>642.22457753742651</c:v>
                </c:pt>
                <c:pt idx="176">
                  <c:v>642.38483858218387</c:v>
                </c:pt>
                <c:pt idx="177">
                  <c:v>643.34484473133739</c:v>
                </c:pt>
                <c:pt idx="178">
                  <c:v>643.15993887376135</c:v>
                </c:pt>
                <c:pt idx="179">
                  <c:v>644.87823915032095</c:v>
                </c:pt>
                <c:pt idx="180">
                  <c:v>646.29347038030892</c:v>
                </c:pt>
                <c:pt idx="181">
                  <c:v>647.65759818731885</c:v>
                </c:pt>
                <c:pt idx="182">
                  <c:v>649.27369161792251</c:v>
                </c:pt>
                <c:pt idx="183">
                  <c:v>651.12403126732943</c:v>
                </c:pt>
                <c:pt idx="184">
                  <c:v>651.82775926774343</c:v>
                </c:pt>
                <c:pt idx="185">
                  <c:v>651.38578885978359</c:v>
                </c:pt>
                <c:pt idx="186">
                  <c:v>650.63204190962676</c:v>
                </c:pt>
                <c:pt idx="187">
                  <c:v>648.72662877732819</c:v>
                </c:pt>
                <c:pt idx="188">
                  <c:v>646.78912538438567</c:v>
                </c:pt>
                <c:pt idx="189">
                  <c:v>645.08832254441018</c:v>
                </c:pt>
                <c:pt idx="190">
                  <c:v>643.08779286485105</c:v>
                </c:pt>
                <c:pt idx="191">
                  <c:v>639.66650811794807</c:v>
                </c:pt>
                <c:pt idx="192">
                  <c:v>636.49411949144678</c:v>
                </c:pt>
                <c:pt idx="193">
                  <c:v>633.28650133967335</c:v>
                </c:pt>
                <c:pt idx="194">
                  <c:v>630.33635362300311</c:v>
                </c:pt>
                <c:pt idx="195">
                  <c:v>626.25222107728905</c:v>
                </c:pt>
                <c:pt idx="196">
                  <c:v>619.94214062586411</c:v>
                </c:pt>
                <c:pt idx="197">
                  <c:v>614.7223997122278</c:v>
                </c:pt>
                <c:pt idx="198">
                  <c:v>612.2143492424924</c:v>
                </c:pt>
                <c:pt idx="199">
                  <c:v>612.40438573660231</c:v>
                </c:pt>
                <c:pt idx="200">
                  <c:v>614.20282921943817</c:v>
                </c:pt>
                <c:pt idx="201">
                  <c:v>618.12755688347511</c:v>
                </c:pt>
                <c:pt idx="202">
                  <c:v>624.44314848835847</c:v>
                </c:pt>
                <c:pt idx="203">
                  <c:v>633.40264778896835</c:v>
                </c:pt>
                <c:pt idx="204">
                  <c:v>642.54509962694124</c:v>
                </c:pt>
                <c:pt idx="205">
                  <c:v>650.52663237955505</c:v>
                </c:pt>
                <c:pt idx="206">
                  <c:v>656.80611292829087</c:v>
                </c:pt>
                <c:pt idx="207">
                  <c:v>661.67996395743694</c:v>
                </c:pt>
                <c:pt idx="208">
                  <c:v>666.74291287227879</c:v>
                </c:pt>
                <c:pt idx="209">
                  <c:v>670.65789296109642</c:v>
                </c:pt>
                <c:pt idx="210">
                  <c:v>672.92011681362237</c:v>
                </c:pt>
                <c:pt idx="211">
                  <c:v>674.05384162276778</c:v>
                </c:pt>
                <c:pt idx="212">
                  <c:v>675.12431817709057</c:v>
                </c:pt>
                <c:pt idx="213">
                  <c:v>676.41327486563955</c:v>
                </c:pt>
                <c:pt idx="214">
                  <c:v>676.84895406044552</c:v>
                </c:pt>
                <c:pt idx="215">
                  <c:v>675.14219613059959</c:v>
                </c:pt>
                <c:pt idx="216">
                  <c:v>672.6075538697811</c:v>
                </c:pt>
                <c:pt idx="217">
                  <c:v>669.26383115601561</c:v>
                </c:pt>
                <c:pt idx="218">
                  <c:v>667.70366102943535</c:v>
                </c:pt>
                <c:pt idx="219">
                  <c:v>666.36199640487621</c:v>
                </c:pt>
                <c:pt idx="220">
                  <c:v>664.71353366788389</c:v>
                </c:pt>
                <c:pt idx="221">
                  <c:v>664.0466270218767</c:v>
                </c:pt>
                <c:pt idx="222">
                  <c:v>663.32215450712158</c:v>
                </c:pt>
                <c:pt idx="223">
                  <c:v>661.29529939832673</c:v>
                </c:pt>
                <c:pt idx="224">
                  <c:v>659.47368877672943</c:v>
                </c:pt>
                <c:pt idx="225">
                  <c:v>655.35952076176454</c:v>
                </c:pt>
                <c:pt idx="226">
                  <c:v>650.22239641441456</c:v>
                </c:pt>
                <c:pt idx="227">
                  <c:v>646.32850330516999</c:v>
                </c:pt>
                <c:pt idx="228">
                  <c:v>642.16070142967828</c:v>
                </c:pt>
                <c:pt idx="229">
                  <c:v>642.14822047455027</c:v>
                </c:pt>
                <c:pt idx="230">
                  <c:v>640.84700479907951</c:v>
                </c:pt>
                <c:pt idx="231">
                  <c:v>641.20685965470375</c:v>
                </c:pt>
                <c:pt idx="232">
                  <c:v>645.59056683323161</c:v>
                </c:pt>
                <c:pt idx="233">
                  <c:v>640.02969883861169</c:v>
                </c:pt>
                <c:pt idx="234">
                  <c:v>646.38428708632114</c:v>
                </c:pt>
                <c:pt idx="235">
                  <c:v>646.91039612826569</c:v>
                </c:pt>
                <c:pt idx="236">
                  <c:v>648.53717574250277</c:v>
                </c:pt>
                <c:pt idx="237">
                  <c:v>656.38373914194972</c:v>
                </c:pt>
                <c:pt idx="238">
                  <c:v>663.12421594487682</c:v>
                </c:pt>
                <c:pt idx="239">
                  <c:v>663.45880447670561</c:v>
                </c:pt>
                <c:pt idx="240">
                  <c:v>660.7423639131955</c:v>
                </c:pt>
                <c:pt idx="241">
                  <c:v>665.71447075423032</c:v>
                </c:pt>
                <c:pt idx="242">
                  <c:v>667.3706896945364</c:v>
                </c:pt>
                <c:pt idx="243">
                  <c:v>665.7790191085453</c:v>
                </c:pt>
                <c:pt idx="244">
                  <c:v>662.78842878473552</c:v>
                </c:pt>
                <c:pt idx="245">
                  <c:v>663.95645719463641</c:v>
                </c:pt>
                <c:pt idx="246">
                  <c:v>664.56439640122323</c:v>
                </c:pt>
                <c:pt idx="247">
                  <c:v>669.20310065484432</c:v>
                </c:pt>
                <c:pt idx="248">
                  <c:v>677.12338920843865</c:v>
                </c:pt>
                <c:pt idx="249">
                  <c:v>683.94194808430029</c:v>
                </c:pt>
                <c:pt idx="250">
                  <c:v>686.11575882938791</c:v>
                </c:pt>
                <c:pt idx="251">
                  <c:v>684.35170773459004</c:v>
                </c:pt>
                <c:pt idx="252">
                  <c:v>681.48957992453597</c:v>
                </c:pt>
                <c:pt idx="253">
                  <c:v>682.25736160726296</c:v>
                </c:pt>
                <c:pt idx="254">
                  <c:v>685.15982421132799</c:v>
                </c:pt>
                <c:pt idx="255">
                  <c:v>688.69130665960427</c:v>
                </c:pt>
                <c:pt idx="256">
                  <c:v>690.43749248479071</c:v>
                </c:pt>
                <c:pt idx="257">
                  <c:v>688.66096043486505</c:v>
                </c:pt>
                <c:pt idx="258">
                  <c:v>684.05092178956613</c:v>
                </c:pt>
                <c:pt idx="259">
                  <c:v>681.34991118734979</c:v>
                </c:pt>
                <c:pt idx="260">
                  <c:v>680.30455509200146</c:v>
                </c:pt>
                <c:pt idx="261">
                  <c:v>681.42847524838885</c:v>
                </c:pt>
                <c:pt idx="262">
                  <c:v>684.28370936015835</c:v>
                </c:pt>
                <c:pt idx="263">
                  <c:v>688.42060057747267</c:v>
                </c:pt>
                <c:pt idx="264">
                  <c:v>691.39838650676847</c:v>
                </c:pt>
                <c:pt idx="265">
                  <c:v>693.79103887716064</c:v>
                </c:pt>
                <c:pt idx="266">
                  <c:v>696.17714635644904</c:v>
                </c:pt>
                <c:pt idx="267">
                  <c:v>698.87349562633847</c:v>
                </c:pt>
                <c:pt idx="268">
                  <c:v>702.3988010165383</c:v>
                </c:pt>
                <c:pt idx="269">
                  <c:v>706.71200475088062</c:v>
                </c:pt>
                <c:pt idx="270">
                  <c:v>711.92594278141644</c:v>
                </c:pt>
                <c:pt idx="271">
                  <c:v>716.8450880084913</c:v>
                </c:pt>
                <c:pt idx="272">
                  <c:v>720.78626668756976</c:v>
                </c:pt>
                <c:pt idx="273">
                  <c:v>722.47950992464257</c:v>
                </c:pt>
                <c:pt idx="274">
                  <c:v>723.2805931802236</c:v>
                </c:pt>
                <c:pt idx="275">
                  <c:v>722.89585885967722</c:v>
                </c:pt>
                <c:pt idx="276">
                  <c:v>722.95479458935392</c:v>
                </c:pt>
                <c:pt idx="277">
                  <c:v>723.89429087626968</c:v>
                </c:pt>
                <c:pt idx="278">
                  <c:v>726.73444383392621</c:v>
                </c:pt>
                <c:pt idx="279">
                  <c:v>730.30645767662463</c:v>
                </c:pt>
                <c:pt idx="280">
                  <c:v>732.97016493632941</c:v>
                </c:pt>
                <c:pt idx="281">
                  <c:v>734.75303893499927</c:v>
                </c:pt>
                <c:pt idx="282">
                  <c:v>735.2111622864096</c:v>
                </c:pt>
                <c:pt idx="283">
                  <c:v>735.72383273896594</c:v>
                </c:pt>
                <c:pt idx="284">
                  <c:v>736.79164567481644</c:v>
                </c:pt>
                <c:pt idx="285">
                  <c:v>739.19154055067406</c:v>
                </c:pt>
                <c:pt idx="286">
                  <c:v>741.94335016232867</c:v>
                </c:pt>
                <c:pt idx="287">
                  <c:v>744.8593781947568</c:v>
                </c:pt>
                <c:pt idx="288">
                  <c:v>747.5229395896406</c:v>
                </c:pt>
                <c:pt idx="289">
                  <c:v>749.67235919985933</c:v>
                </c:pt>
                <c:pt idx="290">
                  <c:v>751.08861782554368</c:v>
                </c:pt>
                <c:pt idx="291">
                  <c:v>753.61106451892783</c:v>
                </c:pt>
                <c:pt idx="292">
                  <c:v>758.17209258433411</c:v>
                </c:pt>
                <c:pt idx="293">
                  <c:v>761.98525268606909</c:v>
                </c:pt>
                <c:pt idx="294">
                  <c:v>763.23596108174388</c:v>
                </c:pt>
                <c:pt idx="295">
                  <c:v>763.78148282879329</c:v>
                </c:pt>
                <c:pt idx="296">
                  <c:v>766.51478663401326</c:v>
                </c:pt>
                <c:pt idx="297">
                  <c:v>771.52953039645308</c:v>
                </c:pt>
                <c:pt idx="298">
                  <c:v>776.60062237348188</c:v>
                </c:pt>
                <c:pt idx="299">
                  <c:v>778.68446623368914</c:v>
                </c:pt>
                <c:pt idx="300">
                  <c:v>779.2717877649095</c:v>
                </c:pt>
                <c:pt idx="301">
                  <c:v>781.24169217398457</c:v>
                </c:pt>
                <c:pt idx="302">
                  <c:v>786.27948257815956</c:v>
                </c:pt>
                <c:pt idx="303">
                  <c:v>791.72561837805438</c:v>
                </c:pt>
                <c:pt idx="304">
                  <c:v>794.60746330675306</c:v>
                </c:pt>
                <c:pt idx="305">
                  <c:v>796.37965746373811</c:v>
                </c:pt>
                <c:pt idx="306">
                  <c:v>801.02902253319769</c:v>
                </c:pt>
                <c:pt idx="307">
                  <c:v>808.36358138470621</c:v>
                </c:pt>
                <c:pt idx="308">
                  <c:v>813.21485507632428</c:v>
                </c:pt>
                <c:pt idx="309">
                  <c:v>816.5417145483799</c:v>
                </c:pt>
                <c:pt idx="310">
                  <c:v>820.08501204716595</c:v>
                </c:pt>
                <c:pt idx="311">
                  <c:v>824.46759670076619</c:v>
                </c:pt>
                <c:pt idx="312">
                  <c:v>827.76903764225631</c:v>
                </c:pt>
                <c:pt idx="313">
                  <c:v>831.32479707032417</c:v>
                </c:pt>
                <c:pt idx="314">
                  <c:v>833.66866717097855</c:v>
                </c:pt>
                <c:pt idx="315">
                  <c:v>836.163272709377</c:v>
                </c:pt>
                <c:pt idx="316">
                  <c:v>840.94347852337137</c:v>
                </c:pt>
                <c:pt idx="317">
                  <c:v>847.02880665326234</c:v>
                </c:pt>
                <c:pt idx="318">
                  <c:v>848.75072184060627</c:v>
                </c:pt>
                <c:pt idx="319">
                  <c:v>853.20237665797583</c:v>
                </c:pt>
                <c:pt idx="320">
                  <c:v>862.81157055570191</c:v>
                </c:pt>
                <c:pt idx="321">
                  <c:v>868.19024070485955</c:v>
                </c:pt>
                <c:pt idx="322">
                  <c:v>872.82530467990159</c:v>
                </c:pt>
                <c:pt idx="323">
                  <c:v>878.10972078682801</c:v>
                </c:pt>
                <c:pt idx="324">
                  <c:v>881.84618136045469</c:v>
                </c:pt>
                <c:pt idx="325">
                  <c:v>891.24856430964348</c:v>
                </c:pt>
                <c:pt idx="326">
                  <c:v>894.2682324684439</c:v>
                </c:pt>
                <c:pt idx="327">
                  <c:v>895.7478915557208</c:v>
                </c:pt>
                <c:pt idx="328">
                  <c:v>903.28447952641375</c:v>
                </c:pt>
                <c:pt idx="329">
                  <c:v>907.70947279126426</c:v>
                </c:pt>
                <c:pt idx="330">
                  <c:v>914.84805274269002</c:v>
                </c:pt>
                <c:pt idx="331">
                  <c:v>916.36323942683009</c:v>
                </c:pt>
                <c:pt idx="332">
                  <c:v>922.94972103035866</c:v>
                </c:pt>
                <c:pt idx="333">
                  <c:v>931.25467414306331</c:v>
                </c:pt>
                <c:pt idx="334">
                  <c:v>935.38123432587395</c:v>
                </c:pt>
                <c:pt idx="335">
                  <c:v>941.03480258528293</c:v>
                </c:pt>
                <c:pt idx="336">
                  <c:v>945.3009554018945</c:v>
                </c:pt>
                <c:pt idx="337">
                  <c:v>953.93629233441061</c:v>
                </c:pt>
                <c:pt idx="338">
                  <c:v>959.05817063698044</c:v>
                </c:pt>
                <c:pt idx="339">
                  <c:v>962.17064053174977</c:v>
                </c:pt>
                <c:pt idx="340">
                  <c:v>968.37976350112103</c:v>
                </c:pt>
                <c:pt idx="341">
                  <c:v>973.73134084524497</c:v>
                </c:pt>
                <c:pt idx="342">
                  <c:v>979.89544232048365</c:v>
                </c:pt>
                <c:pt idx="343">
                  <c:v>981.47002769655876</c:v>
                </c:pt>
                <c:pt idx="344">
                  <c:v>987.56257296412048</c:v>
                </c:pt>
                <c:pt idx="345">
                  <c:v>992.89308235451711</c:v>
                </c:pt>
                <c:pt idx="346">
                  <c:v>997.69357606254289</c:v>
                </c:pt>
                <c:pt idx="347">
                  <c:v>1000.638276045242</c:v>
                </c:pt>
                <c:pt idx="348">
                  <c:v>1005.663040086697</c:v>
                </c:pt>
                <c:pt idx="349">
                  <c:v>1010.8531387319048</c:v>
                </c:pt>
                <c:pt idx="350">
                  <c:v>1016.4509232101626</c:v>
                </c:pt>
                <c:pt idx="351">
                  <c:v>1019.1044579840824</c:v>
                </c:pt>
                <c:pt idx="352">
                  <c:v>1025.8443259599301</c:v>
                </c:pt>
                <c:pt idx="353">
                  <c:v>1032.1731215020984</c:v>
                </c:pt>
                <c:pt idx="354">
                  <c:v>1038.8265423746184</c:v>
                </c:pt>
                <c:pt idx="355">
                  <c:v>1047.9680746300235</c:v>
                </c:pt>
                <c:pt idx="356">
                  <c:v>1059.2575551635387</c:v>
                </c:pt>
                <c:pt idx="357">
                  <c:v>1073.6162661852877</c:v>
                </c:pt>
                <c:pt idx="358">
                  <c:v>1092.3065408829923</c:v>
                </c:pt>
                <c:pt idx="359">
                  <c:v>1115.7404981118752</c:v>
                </c:pt>
                <c:pt idx="360">
                  <c:v>1144.1461436131758</c:v>
                </c:pt>
                <c:pt idx="361">
                  <c:v>1179.1130678136969</c:v>
                </c:pt>
                <c:pt idx="362">
                  <c:v>1222.3893337554537</c:v>
                </c:pt>
                <c:pt idx="363">
                  <c:v>1271.9921628734205</c:v>
                </c:pt>
                <c:pt idx="364">
                  <c:v>1328.1418490991646</c:v>
                </c:pt>
                <c:pt idx="365">
                  <c:v>1392.378471265645</c:v>
                </c:pt>
                <c:pt idx="366">
                  <c:v>1462.1381507283349</c:v>
                </c:pt>
                <c:pt idx="367">
                  <c:v>1537.1388673685433</c:v>
                </c:pt>
                <c:pt idx="368">
                  <c:v>1617.9479338692029</c:v>
                </c:pt>
                <c:pt idx="369">
                  <c:v>1701.9701423589922</c:v>
                </c:pt>
                <c:pt idx="370">
                  <c:v>1789.6004313539861</c:v>
                </c:pt>
                <c:pt idx="371">
                  <c:v>1878.9402877621194</c:v>
                </c:pt>
                <c:pt idx="372">
                  <c:v>1968.6005584466386</c:v>
                </c:pt>
                <c:pt idx="373">
                  <c:v>2057.9867364483971</c:v>
                </c:pt>
                <c:pt idx="374">
                  <c:v>2144.3636407453469</c:v>
                </c:pt>
                <c:pt idx="375">
                  <c:v>2227.1566146779078</c:v>
                </c:pt>
                <c:pt idx="376">
                  <c:v>2305.0968689545375</c:v>
                </c:pt>
                <c:pt idx="377">
                  <c:v>2376.7150311288219</c:v>
                </c:pt>
                <c:pt idx="378">
                  <c:v>2442.174571271581</c:v>
                </c:pt>
                <c:pt idx="379">
                  <c:v>2501.6595707870565</c:v>
                </c:pt>
                <c:pt idx="380">
                  <c:v>2553.3773129721267</c:v>
                </c:pt>
                <c:pt idx="381">
                  <c:v>2598.5936064024263</c:v>
                </c:pt>
                <c:pt idx="382">
                  <c:v>2635.7665457637559</c:v>
                </c:pt>
                <c:pt idx="383">
                  <c:v>2666.9485822700426</c:v>
                </c:pt>
                <c:pt idx="384">
                  <c:v>2691.4754665518017</c:v>
                </c:pt>
                <c:pt idx="385">
                  <c:v>2710.5685374400755</c:v>
                </c:pt>
                <c:pt idx="386">
                  <c:v>2722.6614033565661</c:v>
                </c:pt>
                <c:pt idx="387">
                  <c:v>2731.5856794738525</c:v>
                </c:pt>
                <c:pt idx="388">
                  <c:v>2735.1475018049186</c:v>
                </c:pt>
                <c:pt idx="389">
                  <c:v>2736.1814931281187</c:v>
                </c:pt>
                <c:pt idx="390">
                  <c:v>2732.1831227552675</c:v>
                </c:pt>
                <c:pt idx="391">
                  <c:v>2727.6162727809146</c:v>
                </c:pt>
                <c:pt idx="392">
                  <c:v>2719.4807511708509</c:v>
                </c:pt>
                <c:pt idx="393">
                  <c:v>2711.4804779596993</c:v>
                </c:pt>
                <c:pt idx="394">
                  <c:v>2699.901157684692</c:v>
                </c:pt>
                <c:pt idx="395">
                  <c:v>2688.1988733654898</c:v>
                </c:pt>
                <c:pt idx="396">
                  <c:v>2674.3498457384394</c:v>
                </c:pt>
                <c:pt idx="397">
                  <c:v>2660.8106984109113</c:v>
                </c:pt>
                <c:pt idx="398">
                  <c:v>2646.3806594916396</c:v>
                </c:pt>
                <c:pt idx="399">
                  <c:v>2631.7595313147672</c:v>
                </c:pt>
                <c:pt idx="400">
                  <c:v>2616.473919116308</c:v>
                </c:pt>
                <c:pt idx="401">
                  <c:v>2601.0540224951469</c:v>
                </c:pt>
                <c:pt idx="402">
                  <c:v>2585.2955672822422</c:v>
                </c:pt>
                <c:pt idx="403">
                  <c:v>2568.7765665501274</c:v>
                </c:pt>
                <c:pt idx="404">
                  <c:v>2552.428138871428</c:v>
                </c:pt>
                <c:pt idx="405">
                  <c:v>2534.5150509664372</c:v>
                </c:pt>
                <c:pt idx="406">
                  <c:v>2517.4357010111103</c:v>
                </c:pt>
                <c:pt idx="407">
                  <c:v>2499.1440748694959</c:v>
                </c:pt>
                <c:pt idx="408">
                  <c:v>2483.2666129884128</c:v>
                </c:pt>
                <c:pt idx="409">
                  <c:v>2465.8704319577396</c:v>
                </c:pt>
                <c:pt idx="410">
                  <c:v>2450.7738542254883</c:v>
                </c:pt>
                <c:pt idx="411">
                  <c:v>2435.1696161801892</c:v>
                </c:pt>
                <c:pt idx="412">
                  <c:v>2421.3101814152496</c:v>
                </c:pt>
                <c:pt idx="413">
                  <c:v>2407.7207424341823</c:v>
                </c:pt>
                <c:pt idx="414">
                  <c:v>2394.8761653330821</c:v>
                </c:pt>
                <c:pt idx="415">
                  <c:v>2382.7424826344763</c:v>
                </c:pt>
                <c:pt idx="416">
                  <c:v>2370.4041515918552</c:v>
                </c:pt>
                <c:pt idx="417">
                  <c:v>2358.5533324911235</c:v>
                </c:pt>
                <c:pt idx="418">
                  <c:v>2344.8593528269621</c:v>
                </c:pt>
                <c:pt idx="419">
                  <c:v>2332.6477022104991</c:v>
                </c:pt>
                <c:pt idx="420">
                  <c:v>2319.4081739094258</c:v>
                </c:pt>
                <c:pt idx="421">
                  <c:v>2305.4766628970128</c:v>
                </c:pt>
                <c:pt idx="422">
                  <c:v>2291.2524836339671</c:v>
                </c:pt>
                <c:pt idx="423">
                  <c:v>2277.0537736370779</c:v>
                </c:pt>
                <c:pt idx="424">
                  <c:v>2263.5504963716448</c:v>
                </c:pt>
                <c:pt idx="425">
                  <c:v>2250.2229671898012</c:v>
                </c:pt>
                <c:pt idx="426">
                  <c:v>2237.6542394912644</c:v>
                </c:pt>
                <c:pt idx="427">
                  <c:v>2225.0395326643343</c:v>
                </c:pt>
                <c:pt idx="428">
                  <c:v>2211.8807246868728</c:v>
                </c:pt>
                <c:pt idx="429">
                  <c:v>2199.7420064809648</c:v>
                </c:pt>
                <c:pt idx="430">
                  <c:v>2188.1064204367021</c:v>
                </c:pt>
                <c:pt idx="431">
                  <c:v>2176.5048272377062</c:v>
                </c:pt>
                <c:pt idx="432">
                  <c:v>2164.9964923949892</c:v>
                </c:pt>
                <c:pt idx="433">
                  <c:v>2153.5741036416489</c:v>
                </c:pt>
                <c:pt idx="434">
                  <c:v>2142.864607004657</c:v>
                </c:pt>
                <c:pt idx="435">
                  <c:v>2132.8488180890645</c:v>
                </c:pt>
                <c:pt idx="436">
                  <c:v>2122.8883309665184</c:v>
                </c:pt>
                <c:pt idx="437">
                  <c:v>2112.8814588308596</c:v>
                </c:pt>
                <c:pt idx="438">
                  <c:v>2102.9027449476234</c:v>
                </c:pt>
                <c:pt idx="439">
                  <c:v>2094.351109054629</c:v>
                </c:pt>
                <c:pt idx="440">
                  <c:v>2085.7800350887342</c:v>
                </c:pt>
                <c:pt idx="441">
                  <c:v>2076.3604210648086</c:v>
                </c:pt>
                <c:pt idx="442">
                  <c:v>2067.0220220364963</c:v>
                </c:pt>
                <c:pt idx="443">
                  <c:v>2057.983584499872</c:v>
                </c:pt>
                <c:pt idx="444">
                  <c:v>2048.1361235878385</c:v>
                </c:pt>
                <c:pt idx="445">
                  <c:v>2038.1355426653338</c:v>
                </c:pt>
                <c:pt idx="446">
                  <c:v>2028.512054015139</c:v>
                </c:pt>
                <c:pt idx="447">
                  <c:v>2019.9190876421806</c:v>
                </c:pt>
                <c:pt idx="448">
                  <c:v>2012.9504972848849</c:v>
                </c:pt>
                <c:pt idx="449">
                  <c:v>2006.775138850626</c:v>
                </c:pt>
                <c:pt idx="450">
                  <c:v>2002.2521688196314</c:v>
                </c:pt>
                <c:pt idx="451">
                  <c:v>1997.1305441950117</c:v>
                </c:pt>
                <c:pt idx="452">
                  <c:v>1989.895002189241</c:v>
                </c:pt>
                <c:pt idx="453">
                  <c:v>1981.9879809924189</c:v>
                </c:pt>
                <c:pt idx="454">
                  <c:v>1974.4986151720725</c:v>
                </c:pt>
                <c:pt idx="455">
                  <c:v>1966.6930080776135</c:v>
                </c:pt>
                <c:pt idx="456">
                  <c:v>1958.3483733916185</c:v>
                </c:pt>
                <c:pt idx="457">
                  <c:v>1948.8022438322016</c:v>
                </c:pt>
                <c:pt idx="458">
                  <c:v>1941.2448859793724</c:v>
                </c:pt>
                <c:pt idx="459">
                  <c:v>1937.1085782213424</c:v>
                </c:pt>
                <c:pt idx="460">
                  <c:v>1935.6321725537712</c:v>
                </c:pt>
                <c:pt idx="461">
                  <c:v>1932.7948861569469</c:v>
                </c:pt>
                <c:pt idx="462">
                  <c:v>1928.7742999376464</c:v>
                </c:pt>
                <c:pt idx="463">
                  <c:v>1924.9452278865126</c:v>
                </c:pt>
                <c:pt idx="464">
                  <c:v>1920.9375602168036</c:v>
                </c:pt>
                <c:pt idx="465">
                  <c:v>1915.7586931628214</c:v>
                </c:pt>
                <c:pt idx="466">
                  <c:v>1908.9888467952615</c:v>
                </c:pt>
                <c:pt idx="467">
                  <c:v>1901.3788127161658</c:v>
                </c:pt>
                <c:pt idx="468">
                  <c:v>1893.8617072120137</c:v>
                </c:pt>
                <c:pt idx="469">
                  <c:v>1885.6832886606467</c:v>
                </c:pt>
                <c:pt idx="470">
                  <c:v>1878.2679460660386</c:v>
                </c:pt>
                <c:pt idx="471">
                  <c:v>1870.8703799537598</c:v>
                </c:pt>
                <c:pt idx="472">
                  <c:v>1863.8725215030117</c:v>
                </c:pt>
                <c:pt idx="473">
                  <c:v>1857.3782074405776</c:v>
                </c:pt>
                <c:pt idx="474">
                  <c:v>1851.9522390376883</c:v>
                </c:pt>
                <c:pt idx="475">
                  <c:v>1847.6367014662083</c:v>
                </c:pt>
                <c:pt idx="476">
                  <c:v>1841.9373379949197</c:v>
                </c:pt>
                <c:pt idx="477">
                  <c:v>1836.9461228623197</c:v>
                </c:pt>
                <c:pt idx="478">
                  <c:v>1832.6491672006591</c:v>
                </c:pt>
                <c:pt idx="479">
                  <c:v>1828.6222897682046</c:v>
                </c:pt>
                <c:pt idx="480">
                  <c:v>1824.4275092427563</c:v>
                </c:pt>
                <c:pt idx="481">
                  <c:v>1820.0748141935862</c:v>
                </c:pt>
                <c:pt idx="482">
                  <c:v>1815.6161705487007</c:v>
                </c:pt>
                <c:pt idx="483">
                  <c:v>1809.8077445848639</c:v>
                </c:pt>
                <c:pt idx="484">
                  <c:v>1803.3845808453871</c:v>
                </c:pt>
                <c:pt idx="485">
                  <c:v>1799.1890456280382</c:v>
                </c:pt>
                <c:pt idx="486">
                  <c:v>1795.6072715262233</c:v>
                </c:pt>
                <c:pt idx="487">
                  <c:v>1791.7022482969332</c:v>
                </c:pt>
                <c:pt idx="488">
                  <c:v>1785.5488900828666</c:v>
                </c:pt>
                <c:pt idx="489">
                  <c:v>1778.0879869284829</c:v>
                </c:pt>
                <c:pt idx="490">
                  <c:v>1769.5128477734436</c:v>
                </c:pt>
                <c:pt idx="491">
                  <c:v>1761.1210987502304</c:v>
                </c:pt>
                <c:pt idx="492">
                  <c:v>1752.8486100731457</c:v>
                </c:pt>
                <c:pt idx="493">
                  <c:v>1743.5077567106698</c:v>
                </c:pt>
                <c:pt idx="494">
                  <c:v>1734.0516067200308</c:v>
                </c:pt>
                <c:pt idx="495">
                  <c:v>1724.8143427483369</c:v>
                </c:pt>
                <c:pt idx="496">
                  <c:v>1716.4892920000634</c:v>
                </c:pt>
                <c:pt idx="497">
                  <c:v>1708.1252699767585</c:v>
                </c:pt>
                <c:pt idx="498">
                  <c:v>1698.9329196860688</c:v>
                </c:pt>
                <c:pt idx="499">
                  <c:v>1688.9816220472524</c:v>
                </c:pt>
                <c:pt idx="500">
                  <c:v>1679.991973122314</c:v>
                </c:pt>
                <c:pt idx="501">
                  <c:v>1671.2488230611525</c:v>
                </c:pt>
                <c:pt idx="502">
                  <c:v>1662.7288588601848</c:v>
                </c:pt>
                <c:pt idx="503">
                  <c:v>1652.9213649091353</c:v>
                </c:pt>
                <c:pt idx="504">
                  <c:v>1643.1202319326762</c:v>
                </c:pt>
                <c:pt idx="505">
                  <c:v>1634.116763901425</c:v>
                </c:pt>
                <c:pt idx="506">
                  <c:v>1623.5338398774638</c:v>
                </c:pt>
                <c:pt idx="507">
                  <c:v>1611.9215541528858</c:v>
                </c:pt>
                <c:pt idx="508">
                  <c:v>1599.5085847154978</c:v>
                </c:pt>
                <c:pt idx="509">
                  <c:v>1585.0341331291738</c:v>
                </c:pt>
                <c:pt idx="510">
                  <c:v>1568.422305293295</c:v>
                </c:pt>
                <c:pt idx="511">
                  <c:v>1552.5948687039038</c:v>
                </c:pt>
                <c:pt idx="512">
                  <c:v>1535.757311886385</c:v>
                </c:pt>
                <c:pt idx="513">
                  <c:v>1519.1883809918099</c:v>
                </c:pt>
                <c:pt idx="514">
                  <c:v>1503.974787963286</c:v>
                </c:pt>
                <c:pt idx="515">
                  <c:v>1488.8459423958259</c:v>
                </c:pt>
                <c:pt idx="516">
                  <c:v>1471.5903560268555</c:v>
                </c:pt>
                <c:pt idx="517">
                  <c:v>1454.9365571741903</c:v>
                </c:pt>
                <c:pt idx="518">
                  <c:v>1438.8685451011493</c:v>
                </c:pt>
                <c:pt idx="519">
                  <c:v>1420.9774764421975</c:v>
                </c:pt>
                <c:pt idx="520">
                  <c:v>1399.3508731341356</c:v>
                </c:pt>
                <c:pt idx="521">
                  <c:v>1376.95167460425</c:v>
                </c:pt>
                <c:pt idx="522">
                  <c:v>1354.6560781490443</c:v>
                </c:pt>
                <c:pt idx="523">
                  <c:v>1331.5995429738059</c:v>
                </c:pt>
                <c:pt idx="524">
                  <c:v>1306.9644333367328</c:v>
                </c:pt>
                <c:pt idx="525">
                  <c:v>1283.8236707402275</c:v>
                </c:pt>
                <c:pt idx="526">
                  <c:v>1262.4197649623061</c:v>
                </c:pt>
                <c:pt idx="527">
                  <c:v>1244.4228238110243</c:v>
                </c:pt>
                <c:pt idx="528">
                  <c:v>1228.2415699012131</c:v>
                </c:pt>
                <c:pt idx="529">
                  <c:v>1213.8436022167398</c:v>
                </c:pt>
                <c:pt idx="530">
                  <c:v>1199.0492754196725</c:v>
                </c:pt>
                <c:pt idx="531">
                  <c:v>1180.7958404933938</c:v>
                </c:pt>
                <c:pt idx="532">
                  <c:v>1161.060894630805</c:v>
                </c:pt>
                <c:pt idx="533">
                  <c:v>1140.3600699745257</c:v>
                </c:pt>
                <c:pt idx="534">
                  <c:v>1121.4928612488161</c:v>
                </c:pt>
                <c:pt idx="535">
                  <c:v>1103.8941056913663</c:v>
                </c:pt>
                <c:pt idx="536">
                  <c:v>1088.9794404168842</c:v>
                </c:pt>
                <c:pt idx="537">
                  <c:v>1075.6453536600402</c:v>
                </c:pt>
                <c:pt idx="538">
                  <c:v>1061.9520018488051</c:v>
                </c:pt>
                <c:pt idx="539">
                  <c:v>1049.5529149372173</c:v>
                </c:pt>
                <c:pt idx="540">
                  <c:v>1037.3760562515636</c:v>
                </c:pt>
                <c:pt idx="541">
                  <c:v>1027.0401067375342</c:v>
                </c:pt>
                <c:pt idx="542">
                  <c:v>1016.0988562675958</c:v>
                </c:pt>
                <c:pt idx="543">
                  <c:v>1004.5213624738269</c:v>
                </c:pt>
                <c:pt idx="544">
                  <c:v>991.49517098654871</c:v>
                </c:pt>
                <c:pt idx="545">
                  <c:v>977.85804689287659</c:v>
                </c:pt>
                <c:pt idx="546">
                  <c:v>963.05943293845837</c:v>
                </c:pt>
                <c:pt idx="547">
                  <c:v>947.08961959976739</c:v>
                </c:pt>
                <c:pt idx="548">
                  <c:v>931.07944609927051</c:v>
                </c:pt>
                <c:pt idx="549">
                  <c:v>915.0184672473863</c:v>
                </c:pt>
                <c:pt idx="550">
                  <c:v>900.32370270364891</c:v>
                </c:pt>
                <c:pt idx="551">
                  <c:v>887.24238699788896</c:v>
                </c:pt>
                <c:pt idx="552">
                  <c:v>874.13150512708523</c:v>
                </c:pt>
                <c:pt idx="553">
                  <c:v>859.60265864638473</c:v>
                </c:pt>
                <c:pt idx="554">
                  <c:v>843.96733236834245</c:v>
                </c:pt>
                <c:pt idx="555">
                  <c:v>828.03208899225433</c:v>
                </c:pt>
                <c:pt idx="556">
                  <c:v>811.52886068666578</c:v>
                </c:pt>
                <c:pt idx="557">
                  <c:v>796.68204157984553</c:v>
                </c:pt>
                <c:pt idx="558">
                  <c:v>783.46288361813777</c:v>
                </c:pt>
                <c:pt idx="559">
                  <c:v>772.14015858930725</c:v>
                </c:pt>
                <c:pt idx="560">
                  <c:v>763.81972477971885</c:v>
                </c:pt>
                <c:pt idx="561">
                  <c:v>756.83130314870141</c:v>
                </c:pt>
                <c:pt idx="562">
                  <c:v>751.99394369262768</c:v>
                </c:pt>
                <c:pt idx="563">
                  <c:v>749.29470883605973</c:v>
                </c:pt>
                <c:pt idx="564">
                  <c:v>746.27705741695979</c:v>
                </c:pt>
                <c:pt idx="565">
                  <c:v>744.57145372178547</c:v>
                </c:pt>
                <c:pt idx="566">
                  <c:v>744.15694395188655</c:v>
                </c:pt>
                <c:pt idx="567">
                  <c:v>742.63261851960658</c:v>
                </c:pt>
                <c:pt idx="568">
                  <c:v>739.98497541607003</c:v>
                </c:pt>
                <c:pt idx="569">
                  <c:v>740.48789829340706</c:v>
                </c:pt>
                <c:pt idx="570">
                  <c:v>740.41494051505765</c:v>
                </c:pt>
                <c:pt idx="571">
                  <c:v>738.15888103671091</c:v>
                </c:pt>
                <c:pt idx="572">
                  <c:v>733.47590998085752</c:v>
                </c:pt>
                <c:pt idx="573">
                  <c:v>727.20176935296399</c:v>
                </c:pt>
                <c:pt idx="574">
                  <c:v>716.70937030537254</c:v>
                </c:pt>
                <c:pt idx="575">
                  <c:v>704.66920598294382</c:v>
                </c:pt>
                <c:pt idx="576">
                  <c:v>692.13235291879323</c:v>
                </c:pt>
                <c:pt idx="577">
                  <c:v>679.63722987737719</c:v>
                </c:pt>
                <c:pt idx="578">
                  <c:v>667.96197494372166</c:v>
                </c:pt>
                <c:pt idx="579">
                  <c:v>656.5858316806216</c:v>
                </c:pt>
                <c:pt idx="580">
                  <c:v>645.24314219714529</c:v>
                </c:pt>
                <c:pt idx="581">
                  <c:v>637.26261147243315</c:v>
                </c:pt>
                <c:pt idx="582">
                  <c:v>631.07042150620782</c:v>
                </c:pt>
                <c:pt idx="583">
                  <c:v>626.15659717412927</c:v>
                </c:pt>
                <c:pt idx="584">
                  <c:v>621.73211760712707</c:v>
                </c:pt>
                <c:pt idx="585">
                  <c:v>617.04844893691188</c:v>
                </c:pt>
                <c:pt idx="586">
                  <c:v>613.0981315096933</c:v>
                </c:pt>
                <c:pt idx="587">
                  <c:v>608.15281306015265</c:v>
                </c:pt>
                <c:pt idx="588">
                  <c:v>603.93764951144169</c:v>
                </c:pt>
                <c:pt idx="589">
                  <c:v>597.75232153375714</c:v>
                </c:pt>
                <c:pt idx="590">
                  <c:v>593.03665139018062</c:v>
                </c:pt>
                <c:pt idx="591">
                  <c:v>589.05634922930108</c:v>
                </c:pt>
                <c:pt idx="592">
                  <c:v>587.47126158610627</c:v>
                </c:pt>
                <c:pt idx="593">
                  <c:v>585.37080182019008</c:v>
                </c:pt>
                <c:pt idx="594">
                  <c:v>585.38468434599042</c:v>
                </c:pt>
                <c:pt idx="595">
                  <c:v>585.34186985002066</c:v>
                </c:pt>
                <c:pt idx="596">
                  <c:v>584.30055357602203</c:v>
                </c:pt>
                <c:pt idx="597">
                  <c:v>582.27846761268256</c:v>
                </c:pt>
                <c:pt idx="598">
                  <c:v>581.15168723741169</c:v>
                </c:pt>
                <c:pt idx="599">
                  <c:v>579.27837704965441</c:v>
                </c:pt>
                <c:pt idx="600">
                  <c:v>578.52174451281917</c:v>
                </c:pt>
                <c:pt idx="601">
                  <c:v>577.93926188849036</c:v>
                </c:pt>
                <c:pt idx="602">
                  <c:v>577.52550681049195</c:v>
                </c:pt>
                <c:pt idx="603">
                  <c:v>575.03429421467149</c:v>
                </c:pt>
                <c:pt idx="604">
                  <c:v>570.95578697749329</c:v>
                </c:pt>
                <c:pt idx="605">
                  <c:v>566.87923306052812</c:v>
                </c:pt>
                <c:pt idx="606">
                  <c:v>564.3204089491494</c:v>
                </c:pt>
                <c:pt idx="607">
                  <c:v>561.0885011336868</c:v>
                </c:pt>
                <c:pt idx="608">
                  <c:v>557.84562808884618</c:v>
                </c:pt>
                <c:pt idx="609">
                  <c:v>555.42919341066454</c:v>
                </c:pt>
                <c:pt idx="610">
                  <c:v>552.99597793610667</c:v>
                </c:pt>
                <c:pt idx="611">
                  <c:v>551.1501093605641</c:v>
                </c:pt>
                <c:pt idx="612">
                  <c:v>549.89980684960915</c:v>
                </c:pt>
                <c:pt idx="613">
                  <c:v>548.79044146558886</c:v>
                </c:pt>
                <c:pt idx="614">
                  <c:v>547.22911076238847</c:v>
                </c:pt>
                <c:pt idx="615">
                  <c:v>545.00802078941535</c:v>
                </c:pt>
                <c:pt idx="616">
                  <c:v>542.75347069486963</c:v>
                </c:pt>
                <c:pt idx="617">
                  <c:v>540.86159128119039</c:v>
                </c:pt>
                <c:pt idx="618">
                  <c:v>538.14353352075068</c:v>
                </c:pt>
                <c:pt idx="619">
                  <c:v>535.20567015879737</c:v>
                </c:pt>
                <c:pt idx="620">
                  <c:v>532.6302491675558</c:v>
                </c:pt>
                <c:pt idx="621">
                  <c:v>529.64505584212714</c:v>
                </c:pt>
                <c:pt idx="622">
                  <c:v>526.27110105869963</c:v>
                </c:pt>
                <c:pt idx="623">
                  <c:v>523.24706963916344</c:v>
                </c:pt>
                <c:pt idx="624">
                  <c:v>520.03504383301299</c:v>
                </c:pt>
                <c:pt idx="625">
                  <c:v>516.9789284947816</c:v>
                </c:pt>
                <c:pt idx="626">
                  <c:v>513.38040530633396</c:v>
                </c:pt>
                <c:pt idx="627">
                  <c:v>510.65974100496044</c:v>
                </c:pt>
                <c:pt idx="628">
                  <c:v>507.74267923488702</c:v>
                </c:pt>
                <c:pt idx="629">
                  <c:v>505.83724073479345</c:v>
                </c:pt>
                <c:pt idx="630">
                  <c:v>503.89688980686486</c:v>
                </c:pt>
                <c:pt idx="631">
                  <c:v>502.08133574631802</c:v>
                </c:pt>
                <c:pt idx="632">
                  <c:v>499.55259149783132</c:v>
                </c:pt>
                <c:pt idx="633">
                  <c:v>495.85394162261554</c:v>
                </c:pt>
                <c:pt idx="634">
                  <c:v>492.15596399396657</c:v>
                </c:pt>
                <c:pt idx="635">
                  <c:v>488.61829180371626</c:v>
                </c:pt>
                <c:pt idx="636">
                  <c:v>485.55726145520839</c:v>
                </c:pt>
                <c:pt idx="637">
                  <c:v>482.95249626712905</c:v>
                </c:pt>
                <c:pt idx="638">
                  <c:v>481.2415145994197</c:v>
                </c:pt>
                <c:pt idx="639">
                  <c:v>478.56985453599009</c:v>
                </c:pt>
                <c:pt idx="640">
                  <c:v>475.88445781158123</c:v>
                </c:pt>
                <c:pt idx="641">
                  <c:v>472.60211881970758</c:v>
                </c:pt>
                <c:pt idx="642">
                  <c:v>468.58951077192683</c:v>
                </c:pt>
                <c:pt idx="643">
                  <c:v>464.18952381097347</c:v>
                </c:pt>
                <c:pt idx="644">
                  <c:v>460.50827624311074</c:v>
                </c:pt>
                <c:pt idx="645">
                  <c:v>456.3076611248182</c:v>
                </c:pt>
                <c:pt idx="646">
                  <c:v>451.87529851552739</c:v>
                </c:pt>
                <c:pt idx="647">
                  <c:v>448.14892164040339</c:v>
                </c:pt>
                <c:pt idx="648">
                  <c:v>445.61274462798895</c:v>
                </c:pt>
                <c:pt idx="649">
                  <c:v>442.2938443016069</c:v>
                </c:pt>
                <c:pt idx="650">
                  <c:v>438.49221386268823</c:v>
                </c:pt>
                <c:pt idx="651">
                  <c:v>435.20930409542757</c:v>
                </c:pt>
                <c:pt idx="652">
                  <c:v>432.07281724076529</c:v>
                </c:pt>
                <c:pt idx="653">
                  <c:v>428.46799015526614</c:v>
                </c:pt>
                <c:pt idx="654">
                  <c:v>425.12620173586754</c:v>
                </c:pt>
                <c:pt idx="655">
                  <c:v>422.72416328133443</c:v>
                </c:pt>
                <c:pt idx="656">
                  <c:v>419.5278718500175</c:v>
                </c:pt>
                <c:pt idx="657">
                  <c:v>416.68481427983625</c:v>
                </c:pt>
                <c:pt idx="658">
                  <c:v>414.48728464644654</c:v>
                </c:pt>
                <c:pt idx="659">
                  <c:v>411.96112791304733</c:v>
                </c:pt>
                <c:pt idx="660">
                  <c:v>408.40899607966094</c:v>
                </c:pt>
                <c:pt idx="661">
                  <c:v>405.60223348214083</c:v>
                </c:pt>
                <c:pt idx="662">
                  <c:v>402.9143633977219</c:v>
                </c:pt>
                <c:pt idx="663">
                  <c:v>398.89123405697507</c:v>
                </c:pt>
                <c:pt idx="664">
                  <c:v>394.09247170095637</c:v>
                </c:pt>
                <c:pt idx="665">
                  <c:v>391.24163890161509</c:v>
                </c:pt>
                <c:pt idx="666">
                  <c:v>389.04639871172191</c:v>
                </c:pt>
                <c:pt idx="667">
                  <c:v>385.45958276065539</c:v>
                </c:pt>
                <c:pt idx="668">
                  <c:v>381.84543935245154</c:v>
                </c:pt>
                <c:pt idx="669">
                  <c:v>378.47575270052863</c:v>
                </c:pt>
                <c:pt idx="670">
                  <c:v>374.35418363137956</c:v>
                </c:pt>
                <c:pt idx="671">
                  <c:v>369.78624918379126</c:v>
                </c:pt>
                <c:pt idx="672">
                  <c:v>366.04108111453917</c:v>
                </c:pt>
                <c:pt idx="673">
                  <c:v>362.62721010571778</c:v>
                </c:pt>
                <c:pt idx="674">
                  <c:v>359.14383133866363</c:v>
                </c:pt>
                <c:pt idx="675">
                  <c:v>355.97367507812015</c:v>
                </c:pt>
                <c:pt idx="676">
                  <c:v>353.57811175325457</c:v>
                </c:pt>
                <c:pt idx="677">
                  <c:v>350.95954648470854</c:v>
                </c:pt>
                <c:pt idx="678">
                  <c:v>347.67096701527089</c:v>
                </c:pt>
                <c:pt idx="679">
                  <c:v>345.0604940733221</c:v>
                </c:pt>
                <c:pt idx="680">
                  <c:v>342.8846602465851</c:v>
                </c:pt>
                <c:pt idx="681">
                  <c:v>340.64076462592902</c:v>
                </c:pt>
                <c:pt idx="682">
                  <c:v>338.74396386002456</c:v>
                </c:pt>
                <c:pt idx="683">
                  <c:v>337.62670274981826</c:v>
                </c:pt>
                <c:pt idx="684">
                  <c:v>336.50953042689434</c:v>
                </c:pt>
                <c:pt idx="685">
                  <c:v>335.17054844665381</c:v>
                </c:pt>
                <c:pt idx="686">
                  <c:v>333.58466805986598</c:v>
                </c:pt>
                <c:pt idx="687">
                  <c:v>331.72481548734328</c:v>
                </c:pt>
                <c:pt idx="688">
                  <c:v>329.31424711174969</c:v>
                </c:pt>
                <c:pt idx="689">
                  <c:v>327.03620643905668</c:v>
                </c:pt>
                <c:pt idx="690">
                  <c:v>324.98508069241905</c:v>
                </c:pt>
                <c:pt idx="691">
                  <c:v>323.00419837006848</c:v>
                </c:pt>
                <c:pt idx="692">
                  <c:v>321.04853797787217</c:v>
                </c:pt>
                <c:pt idx="693">
                  <c:v>319.24859779513275</c:v>
                </c:pt>
                <c:pt idx="694">
                  <c:v>317.51975719976076</c:v>
                </c:pt>
                <c:pt idx="695">
                  <c:v>315.82068571179241</c:v>
                </c:pt>
                <c:pt idx="696">
                  <c:v>314.38075893339584</c:v>
                </c:pt>
                <c:pt idx="697">
                  <c:v>312.96158301128918</c:v>
                </c:pt>
                <c:pt idx="698">
                  <c:v>311.56572643471372</c:v>
                </c:pt>
                <c:pt idx="699">
                  <c:v>310.44560510562388</c:v>
                </c:pt>
                <c:pt idx="700">
                  <c:v>309.33929019894947</c:v>
                </c:pt>
                <c:pt idx="701">
                  <c:v>308.24948338485535</c:v>
                </c:pt>
                <c:pt idx="702">
                  <c:v>307.54047254113766</c:v>
                </c:pt>
                <c:pt idx="703">
                  <c:v>306.77634382088712</c:v>
                </c:pt>
                <c:pt idx="704">
                  <c:v>305.55253797178392</c:v>
                </c:pt>
                <c:pt idx="705">
                  <c:v>304.79002010651431</c:v>
                </c:pt>
                <c:pt idx="706">
                  <c:v>304.04256436951135</c:v>
                </c:pt>
                <c:pt idx="707">
                  <c:v>303.29643409979587</c:v>
                </c:pt>
                <c:pt idx="708">
                  <c:v>302.73488624827053</c:v>
                </c:pt>
                <c:pt idx="709">
                  <c:v>302.84354919804792</c:v>
                </c:pt>
                <c:pt idx="710">
                  <c:v>302.50680440364624</c:v>
                </c:pt>
                <c:pt idx="711">
                  <c:v>301.72531776968378</c:v>
                </c:pt>
                <c:pt idx="712">
                  <c:v>301.27870505524345</c:v>
                </c:pt>
                <c:pt idx="713">
                  <c:v>300.87946035597105</c:v>
                </c:pt>
                <c:pt idx="714">
                  <c:v>300.43112897342115</c:v>
                </c:pt>
                <c:pt idx="715">
                  <c:v>300.34550632343024</c:v>
                </c:pt>
                <c:pt idx="716">
                  <c:v>300.37933427803</c:v>
                </c:pt>
                <c:pt idx="717">
                  <c:v>299.76679715860405</c:v>
                </c:pt>
                <c:pt idx="718">
                  <c:v>298.4814236710954</c:v>
                </c:pt>
                <c:pt idx="719">
                  <c:v>297.15736429624917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0EB-4A46-891D-9BDAF7B529DB}"/>
            </c:ext>
          </c:extLst>
        </c:ser>
        <c:ser>
          <c:idx val="2"/>
          <c:order val="2"/>
          <c:tx>
            <c:v>TEMP 4000RPM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'TASK 1'!$M$6:$M$725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cat>
          <c:val>
            <c:numRef>
              <c:f>'TASK 1'!$AL$6:$AL$725</c:f>
              <c:numCache>
                <c:formatCode>0.000</c:formatCode>
                <c:ptCount val="720"/>
                <c:pt idx="0">
                  <c:v>295.43925427815179</c:v>
                </c:pt>
                <c:pt idx="1">
                  <c:v>295.28759925783982</c:v>
                </c:pt>
                <c:pt idx="2">
                  <c:v>295.43065459565508</c:v>
                </c:pt>
                <c:pt idx="3">
                  <c:v>295.64496172760772</c:v>
                </c:pt>
                <c:pt idx="4">
                  <c:v>295.72332918823565</c:v>
                </c:pt>
                <c:pt idx="5">
                  <c:v>295.67302485079932</c:v>
                </c:pt>
                <c:pt idx="6">
                  <c:v>295.65713192724718</c:v>
                </c:pt>
                <c:pt idx="7">
                  <c:v>295.83659639280103</c:v>
                </c:pt>
                <c:pt idx="8">
                  <c:v>296.26963733692946</c:v>
                </c:pt>
                <c:pt idx="9">
                  <c:v>296.50253272065038</c:v>
                </c:pt>
                <c:pt idx="10">
                  <c:v>296.50681353605245</c:v>
                </c:pt>
                <c:pt idx="11">
                  <c:v>296.31091073935454</c:v>
                </c:pt>
                <c:pt idx="12">
                  <c:v>295.89928021418535</c:v>
                </c:pt>
                <c:pt idx="13">
                  <c:v>295.78780778111451</c:v>
                </c:pt>
                <c:pt idx="14">
                  <c:v>295.97685493122032</c:v>
                </c:pt>
                <c:pt idx="15">
                  <c:v>296.37770414352491</c:v>
                </c:pt>
                <c:pt idx="16">
                  <c:v>296.83645534786098</c:v>
                </c:pt>
                <c:pt idx="17">
                  <c:v>297.38690478908455</c:v>
                </c:pt>
                <c:pt idx="18">
                  <c:v>298.19809711096332</c:v>
                </c:pt>
                <c:pt idx="19">
                  <c:v>299.22588600829124</c:v>
                </c:pt>
                <c:pt idx="20">
                  <c:v>300.34132063725929</c:v>
                </c:pt>
                <c:pt idx="21">
                  <c:v>301.51297029989303</c:v>
                </c:pt>
                <c:pt idx="22">
                  <c:v>302.55847860201123</c:v>
                </c:pt>
                <c:pt idx="23">
                  <c:v>303.19824170739469</c:v>
                </c:pt>
                <c:pt idx="24">
                  <c:v>303.54850753651823</c:v>
                </c:pt>
                <c:pt idx="25">
                  <c:v>303.94165762304777</c:v>
                </c:pt>
                <c:pt idx="26">
                  <c:v>304.33331100967376</c:v>
                </c:pt>
                <c:pt idx="27">
                  <c:v>304.76929461801939</c:v>
                </c:pt>
                <c:pt idx="28">
                  <c:v>305.07623859527359</c:v>
                </c:pt>
                <c:pt idx="29">
                  <c:v>305.10034434244898</c:v>
                </c:pt>
                <c:pt idx="30">
                  <c:v>305.42080301247643</c:v>
                </c:pt>
                <c:pt idx="31">
                  <c:v>306.11277303991926</c:v>
                </c:pt>
                <c:pt idx="32">
                  <c:v>306.81821336649409</c:v>
                </c:pt>
                <c:pt idx="33">
                  <c:v>308.14321134975444</c:v>
                </c:pt>
                <c:pt idx="34">
                  <c:v>309.56061786816156</c:v>
                </c:pt>
                <c:pt idx="35">
                  <c:v>310.97210734839064</c:v>
                </c:pt>
                <c:pt idx="36">
                  <c:v>312.48490945980296</c:v>
                </c:pt>
                <c:pt idx="37">
                  <c:v>313.29867027092297</c:v>
                </c:pt>
                <c:pt idx="38">
                  <c:v>314.11943259345622</c:v>
                </c:pt>
                <c:pt idx="39">
                  <c:v>314.82090286011743</c:v>
                </c:pt>
                <c:pt idx="40">
                  <c:v>315.76617032039019</c:v>
                </c:pt>
                <c:pt idx="41">
                  <c:v>316.53120593931112</c:v>
                </c:pt>
                <c:pt idx="42">
                  <c:v>316.95898940793091</c:v>
                </c:pt>
                <c:pt idx="43">
                  <c:v>317.36446824281848</c:v>
                </c:pt>
                <c:pt idx="44">
                  <c:v>318.99493252927573</c:v>
                </c:pt>
                <c:pt idx="45">
                  <c:v>319.81116035845707</c:v>
                </c:pt>
                <c:pt idx="46">
                  <c:v>319.37385128282403</c:v>
                </c:pt>
                <c:pt idx="47">
                  <c:v>319.84716360147604</c:v>
                </c:pt>
                <c:pt idx="48">
                  <c:v>322.14794650236456</c:v>
                </c:pt>
                <c:pt idx="49">
                  <c:v>323.01811894756122</c:v>
                </c:pt>
                <c:pt idx="50">
                  <c:v>324.04284468364585</c:v>
                </c:pt>
                <c:pt idx="51">
                  <c:v>325.23799126637556</c:v>
                </c:pt>
                <c:pt idx="52">
                  <c:v>327.12392827408178</c:v>
                </c:pt>
                <c:pt idx="53">
                  <c:v>327.91805441189081</c:v>
                </c:pt>
                <c:pt idx="54">
                  <c:v>328.24739815210836</c:v>
                </c:pt>
                <c:pt idx="55">
                  <c:v>330.28761574690651</c:v>
                </c:pt>
                <c:pt idx="56">
                  <c:v>334.53110878065638</c:v>
                </c:pt>
                <c:pt idx="57">
                  <c:v>337.00110755792866</c:v>
                </c:pt>
                <c:pt idx="58">
                  <c:v>337.95718169886095</c:v>
                </c:pt>
                <c:pt idx="59">
                  <c:v>341.20689770639621</c:v>
                </c:pt>
                <c:pt idx="60">
                  <c:v>343.11336360218633</c:v>
                </c:pt>
                <c:pt idx="61">
                  <c:v>342.63764134301164</c:v>
                </c:pt>
                <c:pt idx="62">
                  <c:v>342.29989452070851</c:v>
                </c:pt>
                <c:pt idx="63">
                  <c:v>343.20466229630296</c:v>
                </c:pt>
                <c:pt idx="64">
                  <c:v>343.97966111670047</c:v>
                </c:pt>
                <c:pt idx="65">
                  <c:v>345.19046597087879</c:v>
                </c:pt>
                <c:pt idx="66">
                  <c:v>346.16435464583265</c:v>
                </c:pt>
                <c:pt idx="67">
                  <c:v>347.95566977828042</c:v>
                </c:pt>
                <c:pt idx="68">
                  <c:v>351.57233094013554</c:v>
                </c:pt>
                <c:pt idx="69">
                  <c:v>354.90280532297515</c:v>
                </c:pt>
                <c:pt idx="70">
                  <c:v>356.30900561795193</c:v>
                </c:pt>
                <c:pt idx="71">
                  <c:v>357.83799872450732</c:v>
                </c:pt>
                <c:pt idx="72">
                  <c:v>360.53839415769539</c:v>
                </c:pt>
                <c:pt idx="73">
                  <c:v>363.5442051584904</c:v>
                </c:pt>
                <c:pt idx="74">
                  <c:v>365.52633684474353</c:v>
                </c:pt>
                <c:pt idx="75">
                  <c:v>367.79546707945144</c:v>
                </c:pt>
                <c:pt idx="76">
                  <c:v>370.92545977860004</c:v>
                </c:pt>
                <c:pt idx="77">
                  <c:v>373.39568052407839</c:v>
                </c:pt>
                <c:pt idx="78">
                  <c:v>373.8799897818522</c:v>
                </c:pt>
                <c:pt idx="79">
                  <c:v>374.04037132363578</c:v>
                </c:pt>
                <c:pt idx="80">
                  <c:v>375.03459228626241</c:v>
                </c:pt>
                <c:pt idx="81">
                  <c:v>377.06315972121808</c:v>
                </c:pt>
                <c:pt idx="82">
                  <c:v>378.49478488870898</c:v>
                </c:pt>
                <c:pt idx="83">
                  <c:v>379.75813278823017</c:v>
                </c:pt>
                <c:pt idx="84">
                  <c:v>382.42296891481141</c:v>
                </c:pt>
                <c:pt idx="85">
                  <c:v>386.23149939396342</c:v>
                </c:pt>
                <c:pt idx="86">
                  <c:v>391.06926473475687</c:v>
                </c:pt>
                <c:pt idx="87">
                  <c:v>396.1518102712173</c:v>
                </c:pt>
                <c:pt idx="88">
                  <c:v>401.65128820199664</c:v>
                </c:pt>
                <c:pt idx="89">
                  <c:v>406.57463179913987</c:v>
                </c:pt>
                <c:pt idx="90">
                  <c:v>410.37767649262844</c:v>
                </c:pt>
                <c:pt idx="91">
                  <c:v>412.67289750446855</c:v>
                </c:pt>
                <c:pt idx="92">
                  <c:v>414.61582960553585</c:v>
                </c:pt>
                <c:pt idx="93">
                  <c:v>416.37563793662417</c:v>
                </c:pt>
                <c:pt idx="94">
                  <c:v>419.56029189199614</c:v>
                </c:pt>
                <c:pt idx="95">
                  <c:v>423.48997895995092</c:v>
                </c:pt>
                <c:pt idx="96">
                  <c:v>428.01678586993529</c:v>
                </c:pt>
                <c:pt idx="97">
                  <c:v>432.40557929135576</c:v>
                </c:pt>
                <c:pt idx="98">
                  <c:v>435.89765921208647</c:v>
                </c:pt>
                <c:pt idx="99">
                  <c:v>437.32122376272389</c:v>
                </c:pt>
                <c:pt idx="100">
                  <c:v>438.91755568104156</c:v>
                </c:pt>
                <c:pt idx="101">
                  <c:v>441.07558131570579</c:v>
                </c:pt>
                <c:pt idx="102">
                  <c:v>443.02917423261158</c:v>
                </c:pt>
                <c:pt idx="103">
                  <c:v>444.7721890834261</c:v>
                </c:pt>
                <c:pt idx="104">
                  <c:v>445.89836697356628</c:v>
                </c:pt>
                <c:pt idx="105">
                  <c:v>445.98578439505167</c:v>
                </c:pt>
                <c:pt idx="106">
                  <c:v>446.22954987891956</c:v>
                </c:pt>
                <c:pt idx="107">
                  <c:v>447.8663814819156</c:v>
                </c:pt>
                <c:pt idx="108">
                  <c:v>451.15550635894522</c:v>
                </c:pt>
                <c:pt idx="109">
                  <c:v>455.49667808724803</c:v>
                </c:pt>
                <c:pt idx="110">
                  <c:v>461.35708266298934</c:v>
                </c:pt>
                <c:pt idx="111">
                  <c:v>468.54432438712678</c:v>
                </c:pt>
                <c:pt idx="112">
                  <c:v>475.38464883107741</c:v>
                </c:pt>
                <c:pt idx="113">
                  <c:v>481.41368582391817</c:v>
                </c:pt>
                <c:pt idx="114">
                  <c:v>486.18262833694325</c:v>
                </c:pt>
                <c:pt idx="115">
                  <c:v>489.87934391779214</c:v>
                </c:pt>
                <c:pt idx="116">
                  <c:v>492.01973893494841</c:v>
                </c:pt>
                <c:pt idx="117">
                  <c:v>493.47607233474537</c:v>
                </c:pt>
                <c:pt idx="118">
                  <c:v>494.67831555811944</c:v>
                </c:pt>
                <c:pt idx="119">
                  <c:v>496.30376970506893</c:v>
                </c:pt>
                <c:pt idx="120">
                  <c:v>497.44625908737839</c:v>
                </c:pt>
                <c:pt idx="121">
                  <c:v>500.40246970704766</c:v>
                </c:pt>
                <c:pt idx="122">
                  <c:v>503.82349443405212</c:v>
                </c:pt>
                <c:pt idx="123">
                  <c:v>507.7056549381204</c:v>
                </c:pt>
                <c:pt idx="124">
                  <c:v>511.35786906463363</c:v>
                </c:pt>
                <c:pt idx="125">
                  <c:v>514.30126260589145</c:v>
                </c:pt>
                <c:pt idx="126">
                  <c:v>516.04529216850506</c:v>
                </c:pt>
                <c:pt idx="127">
                  <c:v>516.08825252929603</c:v>
                </c:pt>
                <c:pt idx="128">
                  <c:v>514.64126081999882</c:v>
                </c:pt>
                <c:pt idx="129">
                  <c:v>515.31795309291772</c:v>
                </c:pt>
                <c:pt idx="130">
                  <c:v>517.9060960333394</c:v>
                </c:pt>
                <c:pt idx="131">
                  <c:v>521.71514655228839</c:v>
                </c:pt>
                <c:pt idx="132">
                  <c:v>526.50514433514309</c:v>
                </c:pt>
                <c:pt idx="133">
                  <c:v>532.049326662618</c:v>
                </c:pt>
                <c:pt idx="134">
                  <c:v>536.10888415694967</c:v>
                </c:pt>
                <c:pt idx="135">
                  <c:v>538.67351115142901</c:v>
                </c:pt>
                <c:pt idx="136">
                  <c:v>541.4683762531057</c:v>
                </c:pt>
                <c:pt idx="137">
                  <c:v>545.51453955169018</c:v>
                </c:pt>
                <c:pt idx="138">
                  <c:v>549.29831106294614</c:v>
                </c:pt>
                <c:pt idx="139">
                  <c:v>553.84953447559451</c:v>
                </c:pt>
                <c:pt idx="140">
                  <c:v>559.41970610902172</c:v>
                </c:pt>
                <c:pt idx="141">
                  <c:v>564.22680178568976</c:v>
                </c:pt>
                <c:pt idx="142">
                  <c:v>568.76943185779032</c:v>
                </c:pt>
                <c:pt idx="143">
                  <c:v>570.97587827111374</c:v>
                </c:pt>
                <c:pt idx="144">
                  <c:v>571.59926012289179</c:v>
                </c:pt>
                <c:pt idx="145">
                  <c:v>572.71221504990103</c:v>
                </c:pt>
                <c:pt idx="146">
                  <c:v>574.31327806198169</c:v>
                </c:pt>
                <c:pt idx="147">
                  <c:v>576.41520281805765</c:v>
                </c:pt>
                <c:pt idx="148">
                  <c:v>579.01581402970976</c:v>
                </c:pt>
                <c:pt idx="149">
                  <c:v>582.39952907225415</c:v>
                </c:pt>
                <c:pt idx="150">
                  <c:v>585.76144683696577</c:v>
                </c:pt>
                <c:pt idx="151">
                  <c:v>586.9684972574878</c:v>
                </c:pt>
                <c:pt idx="152">
                  <c:v>588.68932797159619</c:v>
                </c:pt>
                <c:pt idx="153">
                  <c:v>590.6453498548708</c:v>
                </c:pt>
                <c:pt idx="154">
                  <c:v>591.49456850141792</c:v>
                </c:pt>
                <c:pt idx="155">
                  <c:v>595.28540494357446</c:v>
                </c:pt>
                <c:pt idx="156">
                  <c:v>599.59358585451173</c:v>
                </c:pt>
                <c:pt idx="157">
                  <c:v>601.72187409151593</c:v>
                </c:pt>
                <c:pt idx="158">
                  <c:v>605.17483687239451</c:v>
                </c:pt>
                <c:pt idx="159">
                  <c:v>606.16095916647521</c:v>
                </c:pt>
                <c:pt idx="160">
                  <c:v>604.6644114696935</c:v>
                </c:pt>
                <c:pt idx="161">
                  <c:v>603.93975503842466</c:v>
                </c:pt>
                <c:pt idx="162">
                  <c:v>601.54551083889783</c:v>
                </c:pt>
                <c:pt idx="163">
                  <c:v>600.74658384588975</c:v>
                </c:pt>
                <c:pt idx="164">
                  <c:v>602.92440904453224</c:v>
                </c:pt>
                <c:pt idx="165">
                  <c:v>605.08457825787184</c:v>
                </c:pt>
                <c:pt idx="166">
                  <c:v>607.76194607517095</c:v>
                </c:pt>
                <c:pt idx="167">
                  <c:v>610.95811066751298</c:v>
                </c:pt>
                <c:pt idx="168">
                  <c:v>613.0339826981492</c:v>
                </c:pt>
                <c:pt idx="169">
                  <c:v>614.24577055438283</c:v>
                </c:pt>
                <c:pt idx="170">
                  <c:v>614.59822435582305</c:v>
                </c:pt>
                <c:pt idx="171">
                  <c:v>615.46521948469899</c:v>
                </c:pt>
                <c:pt idx="172">
                  <c:v>616.86382846702941</c:v>
                </c:pt>
                <c:pt idx="173">
                  <c:v>616.56110188568982</c:v>
                </c:pt>
                <c:pt idx="174">
                  <c:v>616.78111677151196</c:v>
                </c:pt>
                <c:pt idx="175">
                  <c:v>617.23945574917957</c:v>
                </c:pt>
                <c:pt idx="176">
                  <c:v>617.94433798426485</c:v>
                </c:pt>
                <c:pt idx="177">
                  <c:v>619.17380085164768</c:v>
                </c:pt>
                <c:pt idx="178">
                  <c:v>620.9281107131751</c:v>
                </c:pt>
                <c:pt idx="179">
                  <c:v>622.64336685433773</c:v>
                </c:pt>
                <c:pt idx="180">
                  <c:v>622.94525629844293</c:v>
                </c:pt>
                <c:pt idx="181">
                  <c:v>621.53162323953848</c:v>
                </c:pt>
                <c:pt idx="182">
                  <c:v>619.81651930514568</c:v>
                </c:pt>
                <c:pt idx="183">
                  <c:v>617.50683230822074</c:v>
                </c:pt>
                <c:pt idx="184">
                  <c:v>615.72247429354502</c:v>
                </c:pt>
                <c:pt idx="185">
                  <c:v>613.07526878447175</c:v>
                </c:pt>
                <c:pt idx="186">
                  <c:v>610.95431818216412</c:v>
                </c:pt>
                <c:pt idx="187">
                  <c:v>609.90616528741975</c:v>
                </c:pt>
                <c:pt idx="188">
                  <c:v>608.82833207255408</c:v>
                </c:pt>
                <c:pt idx="189">
                  <c:v>606.60597370983214</c:v>
                </c:pt>
                <c:pt idx="190">
                  <c:v>602.98111875019981</c:v>
                </c:pt>
                <c:pt idx="191">
                  <c:v>598.7722781243865</c:v>
                </c:pt>
                <c:pt idx="192">
                  <c:v>593.98987165417816</c:v>
                </c:pt>
                <c:pt idx="193">
                  <c:v>589.18103828355424</c:v>
                </c:pt>
                <c:pt idx="194">
                  <c:v>585.73813383338324</c:v>
                </c:pt>
                <c:pt idx="195">
                  <c:v>585.29145769945558</c:v>
                </c:pt>
                <c:pt idx="196">
                  <c:v>585.63219792156588</c:v>
                </c:pt>
                <c:pt idx="197">
                  <c:v>587.86691040044093</c:v>
                </c:pt>
                <c:pt idx="198">
                  <c:v>592.51803218970247</c:v>
                </c:pt>
                <c:pt idx="199">
                  <c:v>597.93259776875027</c:v>
                </c:pt>
                <c:pt idx="200">
                  <c:v>602.4842016983232</c:v>
                </c:pt>
                <c:pt idx="201">
                  <c:v>608.06473607599787</c:v>
                </c:pt>
                <c:pt idx="202">
                  <c:v>613.04499232116859</c:v>
                </c:pt>
                <c:pt idx="203">
                  <c:v>617.15609717489019</c:v>
                </c:pt>
                <c:pt idx="204">
                  <c:v>620.39400447386436</c:v>
                </c:pt>
                <c:pt idx="205">
                  <c:v>624.38810037326175</c:v>
                </c:pt>
                <c:pt idx="206">
                  <c:v>627.50998806191569</c:v>
                </c:pt>
                <c:pt idx="207">
                  <c:v>629.78140139817151</c:v>
                </c:pt>
                <c:pt idx="208">
                  <c:v>630.92380199319848</c:v>
                </c:pt>
                <c:pt idx="209">
                  <c:v>630.4123555367496</c:v>
                </c:pt>
                <c:pt idx="210">
                  <c:v>630.4036924347655</c:v>
                </c:pt>
                <c:pt idx="211">
                  <c:v>627.69689163334613</c:v>
                </c:pt>
                <c:pt idx="212">
                  <c:v>624.16568823081457</c:v>
                </c:pt>
                <c:pt idx="213">
                  <c:v>620.62487677593595</c:v>
                </c:pt>
                <c:pt idx="214">
                  <c:v>617.5828088541723</c:v>
                </c:pt>
                <c:pt idx="215">
                  <c:v>615.04297253733262</c:v>
                </c:pt>
                <c:pt idx="216">
                  <c:v>614.03315672274482</c:v>
                </c:pt>
                <c:pt idx="217">
                  <c:v>613.50681302869657</c:v>
                </c:pt>
                <c:pt idx="218">
                  <c:v>613.19942511503041</c:v>
                </c:pt>
                <c:pt idx="219">
                  <c:v>611.82128794324524</c:v>
                </c:pt>
                <c:pt idx="220">
                  <c:v>611.42614648481003</c:v>
                </c:pt>
                <c:pt idx="221">
                  <c:v>612.51928282199469</c:v>
                </c:pt>
                <c:pt idx="222">
                  <c:v>613.54782641122324</c:v>
                </c:pt>
                <c:pt idx="223">
                  <c:v>614.78075832456886</c:v>
                </c:pt>
                <c:pt idx="224">
                  <c:v>618.71279191355882</c:v>
                </c:pt>
                <c:pt idx="225">
                  <c:v>620.80443637072096</c:v>
                </c:pt>
                <c:pt idx="226">
                  <c:v>624.06100168289959</c:v>
                </c:pt>
                <c:pt idx="227">
                  <c:v>627.48855227516151</c:v>
                </c:pt>
                <c:pt idx="228">
                  <c:v>629.09088367699087</c:v>
                </c:pt>
                <c:pt idx="229">
                  <c:v>630.37472241290357</c:v>
                </c:pt>
                <c:pt idx="230">
                  <c:v>629.3822771959251</c:v>
                </c:pt>
                <c:pt idx="231">
                  <c:v>629.32139448798421</c:v>
                </c:pt>
                <c:pt idx="232">
                  <c:v>632.08566602892029</c:v>
                </c:pt>
                <c:pt idx="233">
                  <c:v>636.19398676714343</c:v>
                </c:pt>
                <c:pt idx="234">
                  <c:v>639.47417583839297</c:v>
                </c:pt>
                <c:pt idx="235">
                  <c:v>642.17435564532377</c:v>
                </c:pt>
                <c:pt idx="236">
                  <c:v>646.18418591955469</c:v>
                </c:pt>
                <c:pt idx="237">
                  <c:v>648.43553967193361</c:v>
                </c:pt>
                <c:pt idx="238">
                  <c:v>647.3334738709176</c:v>
                </c:pt>
                <c:pt idx="239">
                  <c:v>642.93261806298631</c:v>
                </c:pt>
                <c:pt idx="240">
                  <c:v>640.12995236435472</c:v>
                </c:pt>
                <c:pt idx="241">
                  <c:v>638.88163488335636</c:v>
                </c:pt>
                <c:pt idx="242">
                  <c:v>642.5391064853784</c:v>
                </c:pt>
                <c:pt idx="243">
                  <c:v>643.82103629471908</c:v>
                </c:pt>
                <c:pt idx="244">
                  <c:v>642.77647294296366</c:v>
                </c:pt>
                <c:pt idx="245">
                  <c:v>639.0252609965587</c:v>
                </c:pt>
                <c:pt idx="246">
                  <c:v>638.08072286039146</c:v>
                </c:pt>
                <c:pt idx="247">
                  <c:v>637.50685260245677</c:v>
                </c:pt>
                <c:pt idx="248">
                  <c:v>638.36888198546637</c:v>
                </c:pt>
                <c:pt idx="249">
                  <c:v>640.17929906753068</c:v>
                </c:pt>
                <c:pt idx="250">
                  <c:v>641.2486784647208</c:v>
                </c:pt>
                <c:pt idx="251">
                  <c:v>643.44727988744819</c:v>
                </c:pt>
                <c:pt idx="252">
                  <c:v>644.27856984489631</c:v>
                </c:pt>
                <c:pt idx="253">
                  <c:v>646.00708700088239</c:v>
                </c:pt>
                <c:pt idx="254">
                  <c:v>649.04482971360267</c:v>
                </c:pt>
                <c:pt idx="255">
                  <c:v>651.91161885598353</c:v>
                </c:pt>
                <c:pt idx="256">
                  <c:v>654.61711321596169</c:v>
                </c:pt>
                <c:pt idx="257">
                  <c:v>656.76324135478239</c:v>
                </c:pt>
                <c:pt idx="258">
                  <c:v>658.55635125872482</c:v>
                </c:pt>
                <c:pt idx="259">
                  <c:v>660.97123215946408</c:v>
                </c:pt>
                <c:pt idx="260">
                  <c:v>663.40554479115463</c:v>
                </c:pt>
                <c:pt idx="261">
                  <c:v>665.85120316914799</c:v>
                </c:pt>
                <c:pt idx="262">
                  <c:v>667.56180431993266</c:v>
                </c:pt>
                <c:pt idx="263">
                  <c:v>668.91292479006881</c:v>
                </c:pt>
                <c:pt idx="264">
                  <c:v>669.17441602067584</c:v>
                </c:pt>
                <c:pt idx="265">
                  <c:v>670.01035462655307</c:v>
                </c:pt>
                <c:pt idx="266">
                  <c:v>670.16583384195769</c:v>
                </c:pt>
                <c:pt idx="267">
                  <c:v>670.51737440277873</c:v>
                </c:pt>
                <c:pt idx="268">
                  <c:v>671.41486796316394</c:v>
                </c:pt>
                <c:pt idx="269">
                  <c:v>673.0038178531438</c:v>
                </c:pt>
                <c:pt idx="270">
                  <c:v>674.72304405422017</c:v>
                </c:pt>
                <c:pt idx="271">
                  <c:v>675.91364345970055</c:v>
                </c:pt>
                <c:pt idx="272">
                  <c:v>677.23763941505922</c:v>
                </c:pt>
                <c:pt idx="273">
                  <c:v>679.51576253308599</c:v>
                </c:pt>
                <c:pt idx="274">
                  <c:v>682.03721988246605</c:v>
                </c:pt>
                <c:pt idx="275">
                  <c:v>684.46094145975439</c:v>
                </c:pt>
                <c:pt idx="276">
                  <c:v>687.73820689263289</c:v>
                </c:pt>
                <c:pt idx="277">
                  <c:v>691.20058112544734</c:v>
                </c:pt>
                <c:pt idx="278">
                  <c:v>694.6738000906139</c:v>
                </c:pt>
                <c:pt idx="279">
                  <c:v>697.67393504728307</c:v>
                </c:pt>
                <c:pt idx="280">
                  <c:v>700.3901790103821</c:v>
                </c:pt>
                <c:pt idx="281">
                  <c:v>702.67673057828938</c:v>
                </c:pt>
                <c:pt idx="282">
                  <c:v>704.78931615020383</c:v>
                </c:pt>
                <c:pt idx="283">
                  <c:v>707.05952451619817</c:v>
                </c:pt>
                <c:pt idx="284">
                  <c:v>709.7058802041397</c:v>
                </c:pt>
                <c:pt idx="285">
                  <c:v>712.00955503365549</c:v>
                </c:pt>
                <c:pt idx="286">
                  <c:v>714.27945264416144</c:v>
                </c:pt>
                <c:pt idx="287">
                  <c:v>716.61380982169999</c:v>
                </c:pt>
                <c:pt idx="288">
                  <c:v>718.60284789013531</c:v>
                </c:pt>
                <c:pt idx="289">
                  <c:v>719.4822605546517</c:v>
                </c:pt>
                <c:pt idx="290">
                  <c:v>720.44191155467547</c:v>
                </c:pt>
                <c:pt idx="291">
                  <c:v>722.29889756636601</c:v>
                </c:pt>
                <c:pt idx="292">
                  <c:v>725.15243203587215</c:v>
                </c:pt>
                <c:pt idx="293">
                  <c:v>727.69953622597234</c:v>
                </c:pt>
                <c:pt idx="294">
                  <c:v>729.49455505648655</c:v>
                </c:pt>
                <c:pt idx="295">
                  <c:v>730.58523705950734</c:v>
                </c:pt>
                <c:pt idx="296">
                  <c:v>731.08067009537785</c:v>
                </c:pt>
                <c:pt idx="297">
                  <c:v>731.56855621224327</c:v>
                </c:pt>
                <c:pt idx="298">
                  <c:v>732.32568976302923</c:v>
                </c:pt>
                <c:pt idx="299">
                  <c:v>734.38864324407427</c:v>
                </c:pt>
                <c:pt idx="300">
                  <c:v>737.75729615835189</c:v>
                </c:pt>
                <c:pt idx="301">
                  <c:v>742.02272599280673</c:v>
                </c:pt>
                <c:pt idx="302">
                  <c:v>746.44169440635051</c:v>
                </c:pt>
                <c:pt idx="303">
                  <c:v>751.23316352131383</c:v>
                </c:pt>
                <c:pt idx="304">
                  <c:v>756.33811516268634</c:v>
                </c:pt>
                <c:pt idx="305">
                  <c:v>761.73210746000905</c:v>
                </c:pt>
                <c:pt idx="306">
                  <c:v>766.37627847344731</c:v>
                </c:pt>
                <c:pt idx="307">
                  <c:v>770.49810756249497</c:v>
                </c:pt>
                <c:pt idx="308">
                  <c:v>774.28660382556518</c:v>
                </c:pt>
                <c:pt idx="309">
                  <c:v>777.96724890829705</c:v>
                </c:pt>
                <c:pt idx="310">
                  <c:v>781.15265121362074</c:v>
                </c:pt>
                <c:pt idx="311">
                  <c:v>783.56529974840237</c:v>
                </c:pt>
                <c:pt idx="312">
                  <c:v>787.2760754296163</c:v>
                </c:pt>
                <c:pt idx="313">
                  <c:v>791.18084498095652</c:v>
                </c:pt>
                <c:pt idx="314">
                  <c:v>794.63245058480391</c:v>
                </c:pt>
                <c:pt idx="315">
                  <c:v>798.57140958182208</c:v>
                </c:pt>
                <c:pt idx="316">
                  <c:v>803.64652869630345</c:v>
                </c:pt>
                <c:pt idx="317">
                  <c:v>808.28609545495374</c:v>
                </c:pt>
                <c:pt idx="318">
                  <c:v>812.04134088075989</c:v>
                </c:pt>
                <c:pt idx="319">
                  <c:v>816.14635746368742</c:v>
                </c:pt>
                <c:pt idx="320">
                  <c:v>819.17262124918125</c:v>
                </c:pt>
                <c:pt idx="321">
                  <c:v>822.30846756702056</c:v>
                </c:pt>
                <c:pt idx="322">
                  <c:v>826.10938770767984</c:v>
                </c:pt>
                <c:pt idx="323">
                  <c:v>830.94195899245221</c:v>
                </c:pt>
                <c:pt idx="324">
                  <c:v>834.90919039697042</c:v>
                </c:pt>
                <c:pt idx="325">
                  <c:v>840.15096324054309</c:v>
                </c:pt>
                <c:pt idx="326">
                  <c:v>845.53822673024854</c:v>
                </c:pt>
                <c:pt idx="327">
                  <c:v>851.18222498900332</c:v>
                </c:pt>
                <c:pt idx="328">
                  <c:v>855.86976224795194</c:v>
                </c:pt>
                <c:pt idx="329">
                  <c:v>861.49555911381174</c:v>
                </c:pt>
                <c:pt idx="330">
                  <c:v>866.54291951864116</c:v>
                </c:pt>
                <c:pt idx="331">
                  <c:v>871.82966312075644</c:v>
                </c:pt>
                <c:pt idx="332">
                  <c:v>876.70026073019676</c:v>
                </c:pt>
                <c:pt idx="333">
                  <c:v>882.15280189832299</c:v>
                </c:pt>
                <c:pt idx="334">
                  <c:v>886.68645811295085</c:v>
                </c:pt>
                <c:pt idx="335">
                  <c:v>891.7127569060018</c:v>
                </c:pt>
                <c:pt idx="336">
                  <c:v>896.39996438361595</c:v>
                </c:pt>
                <c:pt idx="337">
                  <c:v>901.44887222393891</c:v>
                </c:pt>
                <c:pt idx="338">
                  <c:v>906.19114050054725</c:v>
                </c:pt>
                <c:pt idx="339">
                  <c:v>911.89777184509626</c:v>
                </c:pt>
                <c:pt idx="340">
                  <c:v>917.65761848155489</c:v>
                </c:pt>
                <c:pt idx="341">
                  <c:v>923.20595478545704</c:v>
                </c:pt>
                <c:pt idx="342">
                  <c:v>929.26897828161611</c:v>
                </c:pt>
                <c:pt idx="343">
                  <c:v>934.68306187255939</c:v>
                </c:pt>
                <c:pt idx="344">
                  <c:v>939.88966226839852</c:v>
                </c:pt>
                <c:pt idx="345">
                  <c:v>944.85753902962108</c:v>
                </c:pt>
                <c:pt idx="346">
                  <c:v>949.12074284006678</c:v>
                </c:pt>
                <c:pt idx="347">
                  <c:v>953.81122276323288</c:v>
                </c:pt>
                <c:pt idx="348">
                  <c:v>958.44039506789181</c:v>
                </c:pt>
                <c:pt idx="349">
                  <c:v>963.08670966000579</c:v>
                </c:pt>
                <c:pt idx="350">
                  <c:v>967.79346302364854</c:v>
                </c:pt>
                <c:pt idx="351">
                  <c:v>972.90703971531264</c:v>
                </c:pt>
                <c:pt idx="352">
                  <c:v>978.58947018345486</c:v>
                </c:pt>
                <c:pt idx="353">
                  <c:v>984.8015548428898</c:v>
                </c:pt>
                <c:pt idx="354">
                  <c:v>993.53808390956283</c:v>
                </c:pt>
                <c:pt idx="355">
                  <c:v>1004.8944339506334</c:v>
                </c:pt>
                <c:pt idx="356">
                  <c:v>1020.0104687816306</c:v>
                </c:pt>
                <c:pt idx="357">
                  <c:v>1040.6164495944454</c:v>
                </c:pt>
                <c:pt idx="358">
                  <c:v>1066.875129819691</c:v>
                </c:pt>
                <c:pt idx="359">
                  <c:v>1100.1341925912848</c:v>
                </c:pt>
                <c:pt idx="360">
                  <c:v>1141.3817071815722</c:v>
                </c:pt>
                <c:pt idx="361">
                  <c:v>1190.8551922549082</c:v>
                </c:pt>
                <c:pt idx="362">
                  <c:v>1248.8960158863283</c:v>
                </c:pt>
                <c:pt idx="363">
                  <c:v>1315.5478994704729</c:v>
                </c:pt>
                <c:pt idx="364">
                  <c:v>1389.6567859105239</c:v>
                </c:pt>
                <c:pt idx="365">
                  <c:v>1471.1468064736584</c:v>
                </c:pt>
                <c:pt idx="366">
                  <c:v>1558.3148371666609</c:v>
                </c:pt>
                <c:pt idx="367">
                  <c:v>1650.5379844678068</c:v>
                </c:pt>
                <c:pt idx="368">
                  <c:v>1746.1164602489191</c:v>
                </c:pt>
                <c:pt idx="369">
                  <c:v>1843.2007112622359</c:v>
                </c:pt>
                <c:pt idx="370">
                  <c:v>1940.7782834424913</c:v>
                </c:pt>
                <c:pt idx="371">
                  <c:v>2036.0307006128357</c:v>
                </c:pt>
                <c:pt idx="372">
                  <c:v>2127.2720635128408</c:v>
                </c:pt>
                <c:pt idx="373">
                  <c:v>2213.6015617429307</c:v>
                </c:pt>
                <c:pt idx="374">
                  <c:v>2292.93936589645</c:v>
                </c:pt>
                <c:pt idx="375">
                  <c:v>2365.167363519995</c:v>
                </c:pt>
                <c:pt idx="376">
                  <c:v>2429.433818213367</c:v>
                </c:pt>
                <c:pt idx="377">
                  <c:v>2485.286428534102</c:v>
                </c:pt>
                <c:pt idx="378">
                  <c:v>2531.8482171260016</c:v>
                </c:pt>
                <c:pt idx="379">
                  <c:v>2571.4826126596467</c:v>
                </c:pt>
                <c:pt idx="380">
                  <c:v>2602.8835161590318</c:v>
                </c:pt>
                <c:pt idx="381">
                  <c:v>2625.1771275842812</c:v>
                </c:pt>
                <c:pt idx="382">
                  <c:v>2642.4208798768955</c:v>
                </c:pt>
                <c:pt idx="383">
                  <c:v>2653.211788109912</c:v>
                </c:pt>
                <c:pt idx="384">
                  <c:v>2658.0045890341112</c:v>
                </c:pt>
                <c:pt idx="385">
                  <c:v>2659.5208221397943</c:v>
                </c:pt>
                <c:pt idx="386">
                  <c:v>2656.5224882965686</c:v>
                </c:pt>
                <c:pt idx="387">
                  <c:v>2651.0552020976129</c:v>
                </c:pt>
                <c:pt idx="388">
                  <c:v>2643.0435006948242</c:v>
                </c:pt>
                <c:pt idx="389">
                  <c:v>2633.3247559744968</c:v>
                </c:pt>
                <c:pt idx="390">
                  <c:v>2621.3654641824496</c:v>
                </c:pt>
                <c:pt idx="391">
                  <c:v>2607.9783841019021</c:v>
                </c:pt>
                <c:pt idx="392">
                  <c:v>2594.3929151807483</c:v>
                </c:pt>
                <c:pt idx="393">
                  <c:v>2579.6170371125772</c:v>
                </c:pt>
                <c:pt idx="394">
                  <c:v>2564.0970835660833</c:v>
                </c:pt>
                <c:pt idx="395">
                  <c:v>2547.5454344818354</c:v>
                </c:pt>
                <c:pt idx="396">
                  <c:v>2530.7582454212402</c:v>
                </c:pt>
                <c:pt idx="397">
                  <c:v>2513.3542003741245</c:v>
                </c:pt>
                <c:pt idx="398">
                  <c:v>2495.2166709030889</c:v>
                </c:pt>
                <c:pt idx="399">
                  <c:v>2477.8707307903642</c:v>
                </c:pt>
                <c:pt idx="400">
                  <c:v>2460.4335046674209</c:v>
                </c:pt>
                <c:pt idx="401">
                  <c:v>2443.4697747796426</c:v>
                </c:pt>
                <c:pt idx="402">
                  <c:v>2426.7927643945754</c:v>
                </c:pt>
                <c:pt idx="403">
                  <c:v>2409.8095330144097</c:v>
                </c:pt>
                <c:pt idx="404">
                  <c:v>2393.7769343831542</c:v>
                </c:pt>
                <c:pt idx="405">
                  <c:v>2377.5011283595209</c:v>
                </c:pt>
                <c:pt idx="406">
                  <c:v>2361.804469095177</c:v>
                </c:pt>
                <c:pt idx="407">
                  <c:v>2346.0999648402367</c:v>
                </c:pt>
                <c:pt idx="408">
                  <c:v>2329.7951951366895</c:v>
                </c:pt>
                <c:pt idx="409">
                  <c:v>2314.3892508027643</c:v>
                </c:pt>
                <c:pt idx="410">
                  <c:v>2298.5393827406656</c:v>
                </c:pt>
                <c:pt idx="411">
                  <c:v>2283.537807400598</c:v>
                </c:pt>
                <c:pt idx="412">
                  <c:v>2267.9875076293652</c:v>
                </c:pt>
                <c:pt idx="413">
                  <c:v>2252.9357801586302</c:v>
                </c:pt>
                <c:pt idx="414">
                  <c:v>2238.2672522568464</c:v>
                </c:pt>
                <c:pt idx="415">
                  <c:v>2223.6204011358686</c:v>
                </c:pt>
                <c:pt idx="416">
                  <c:v>2209.9167626837707</c:v>
                </c:pt>
                <c:pt idx="417">
                  <c:v>2196.5835130641613</c:v>
                </c:pt>
                <c:pt idx="418">
                  <c:v>2184.4288511991108</c:v>
                </c:pt>
                <c:pt idx="419">
                  <c:v>2172.2611883391346</c:v>
                </c:pt>
                <c:pt idx="420">
                  <c:v>2159.7055123711125</c:v>
                </c:pt>
                <c:pt idx="421">
                  <c:v>2147.0379390594535</c:v>
                </c:pt>
                <c:pt idx="422">
                  <c:v>2134.3652224273637</c:v>
                </c:pt>
                <c:pt idx="423">
                  <c:v>2121.904745451935</c:v>
                </c:pt>
                <c:pt idx="424">
                  <c:v>2109.4455178404096</c:v>
                </c:pt>
                <c:pt idx="425">
                  <c:v>2097.2019164861749</c:v>
                </c:pt>
                <c:pt idx="426">
                  <c:v>2085.7599374531655</c:v>
                </c:pt>
                <c:pt idx="427">
                  <c:v>2074.4188334568748</c:v>
                </c:pt>
                <c:pt idx="428">
                  <c:v>2063.7742910589177</c:v>
                </c:pt>
                <c:pt idx="429">
                  <c:v>2052.6362182097137</c:v>
                </c:pt>
                <c:pt idx="430">
                  <c:v>2042.5032935008221</c:v>
                </c:pt>
                <c:pt idx="431">
                  <c:v>2033.1973969598225</c:v>
                </c:pt>
                <c:pt idx="432">
                  <c:v>2024.6756887229501</c:v>
                </c:pt>
                <c:pt idx="433">
                  <c:v>2016.0419436195687</c:v>
                </c:pt>
                <c:pt idx="434">
                  <c:v>2007.2309347068476</c:v>
                </c:pt>
                <c:pt idx="435">
                  <c:v>1998.8511909926067</c:v>
                </c:pt>
                <c:pt idx="436">
                  <c:v>1990.5153335636735</c:v>
                </c:pt>
                <c:pt idx="437">
                  <c:v>1982.2682317074102</c:v>
                </c:pt>
                <c:pt idx="438">
                  <c:v>1973.7533981429763</c:v>
                </c:pt>
                <c:pt idx="439">
                  <c:v>1965.1710672180614</c:v>
                </c:pt>
                <c:pt idx="440">
                  <c:v>1956.3486364556525</c:v>
                </c:pt>
                <c:pt idx="441">
                  <c:v>1947.634894010816</c:v>
                </c:pt>
                <c:pt idx="442">
                  <c:v>1939.0847865274686</c:v>
                </c:pt>
                <c:pt idx="443">
                  <c:v>1930.3076753307837</c:v>
                </c:pt>
                <c:pt idx="444">
                  <c:v>1921.8909453714687</c:v>
                </c:pt>
                <c:pt idx="445">
                  <c:v>1914.0593362871598</c:v>
                </c:pt>
                <c:pt idx="446">
                  <c:v>1906.5610600288285</c:v>
                </c:pt>
                <c:pt idx="447">
                  <c:v>1899.063050132344</c:v>
                </c:pt>
                <c:pt idx="448">
                  <c:v>1892.2775835450279</c:v>
                </c:pt>
                <c:pt idx="449">
                  <c:v>1884.8230159974394</c:v>
                </c:pt>
                <c:pt idx="450">
                  <c:v>1877.8443102318975</c:v>
                </c:pt>
                <c:pt idx="451">
                  <c:v>1870.7680589527263</c:v>
                </c:pt>
                <c:pt idx="452">
                  <c:v>1863.6836138757781</c:v>
                </c:pt>
                <c:pt idx="453">
                  <c:v>1856.8665960934611</c:v>
                </c:pt>
                <c:pt idx="454">
                  <c:v>1849.8237034646827</c:v>
                </c:pt>
                <c:pt idx="455">
                  <c:v>1842.7066924809351</c:v>
                </c:pt>
                <c:pt idx="456">
                  <c:v>1836.0247011293236</c:v>
                </c:pt>
                <c:pt idx="457">
                  <c:v>1829.7125278348133</c:v>
                </c:pt>
                <c:pt idx="458">
                  <c:v>1824.0036641243069</c:v>
                </c:pt>
                <c:pt idx="459">
                  <c:v>1818.1894035676255</c:v>
                </c:pt>
                <c:pt idx="460">
                  <c:v>1814.0745189124523</c:v>
                </c:pt>
                <c:pt idx="461">
                  <c:v>1810.3287293322235</c:v>
                </c:pt>
                <c:pt idx="462">
                  <c:v>1806.4003613896077</c:v>
                </c:pt>
                <c:pt idx="463">
                  <c:v>1802.9017809714144</c:v>
                </c:pt>
                <c:pt idx="464">
                  <c:v>1798.6679974611914</c:v>
                </c:pt>
                <c:pt idx="465">
                  <c:v>1792.0819407682282</c:v>
                </c:pt>
                <c:pt idx="466">
                  <c:v>1786.5651366334807</c:v>
                </c:pt>
                <c:pt idx="467">
                  <c:v>1781.7117130212387</c:v>
                </c:pt>
                <c:pt idx="468">
                  <c:v>1776.8237257883427</c:v>
                </c:pt>
                <c:pt idx="469">
                  <c:v>1771.9899558752575</c:v>
                </c:pt>
                <c:pt idx="470">
                  <c:v>1769.6980770704054</c:v>
                </c:pt>
                <c:pt idx="471">
                  <c:v>1766.4804513235142</c:v>
                </c:pt>
                <c:pt idx="472">
                  <c:v>1763.110802723284</c:v>
                </c:pt>
                <c:pt idx="473">
                  <c:v>1762.9407560516147</c:v>
                </c:pt>
                <c:pt idx="474">
                  <c:v>1761.5575516627832</c:v>
                </c:pt>
                <c:pt idx="475">
                  <c:v>1756.0752287033561</c:v>
                </c:pt>
                <c:pt idx="476">
                  <c:v>1751.2164715122203</c:v>
                </c:pt>
                <c:pt idx="477">
                  <c:v>1745.5292148210838</c:v>
                </c:pt>
                <c:pt idx="478">
                  <c:v>1738.063409340321</c:v>
                </c:pt>
                <c:pt idx="479">
                  <c:v>1732.4333950785465</c:v>
                </c:pt>
                <c:pt idx="480">
                  <c:v>1727.09112137323</c:v>
                </c:pt>
                <c:pt idx="481">
                  <c:v>1723.2096648254724</c:v>
                </c:pt>
                <c:pt idx="482">
                  <c:v>1720.4072845145342</c:v>
                </c:pt>
                <c:pt idx="483">
                  <c:v>1715.8319743805566</c:v>
                </c:pt>
                <c:pt idx="484">
                  <c:v>1712.7944726618887</c:v>
                </c:pt>
                <c:pt idx="485">
                  <c:v>1711.5722966936125</c:v>
                </c:pt>
                <c:pt idx="486">
                  <c:v>1708.1586222852022</c:v>
                </c:pt>
                <c:pt idx="487">
                  <c:v>1703.0014066442316</c:v>
                </c:pt>
                <c:pt idx="488">
                  <c:v>1697.5258759119092</c:v>
                </c:pt>
                <c:pt idx="489">
                  <c:v>1690.5236415165277</c:v>
                </c:pt>
                <c:pt idx="490">
                  <c:v>1684.137216686124</c:v>
                </c:pt>
                <c:pt idx="491">
                  <c:v>1676.9896438513795</c:v>
                </c:pt>
                <c:pt idx="492">
                  <c:v>1669.4976968578944</c:v>
                </c:pt>
                <c:pt idx="493">
                  <c:v>1664.4295412031338</c:v>
                </c:pt>
                <c:pt idx="494">
                  <c:v>1659.8030769105885</c:v>
                </c:pt>
                <c:pt idx="495">
                  <c:v>1655.70417396625</c:v>
                </c:pt>
                <c:pt idx="496">
                  <c:v>1652.8318419606671</c:v>
                </c:pt>
                <c:pt idx="497">
                  <c:v>1651.4988721478358</c:v>
                </c:pt>
                <c:pt idx="498">
                  <c:v>1649.1585915901703</c:v>
                </c:pt>
                <c:pt idx="499">
                  <c:v>1645.872111305767</c:v>
                </c:pt>
                <c:pt idx="500">
                  <c:v>1642.8445157110366</c:v>
                </c:pt>
                <c:pt idx="501">
                  <c:v>1639.0903864682095</c:v>
                </c:pt>
                <c:pt idx="502">
                  <c:v>1632.7644448029764</c:v>
                </c:pt>
                <c:pt idx="503">
                  <c:v>1626.7285331376972</c:v>
                </c:pt>
                <c:pt idx="504">
                  <c:v>1618.9094811119012</c:v>
                </c:pt>
                <c:pt idx="505">
                  <c:v>1609.8157734919735</c:v>
                </c:pt>
                <c:pt idx="506">
                  <c:v>1604.3903504966763</c:v>
                </c:pt>
                <c:pt idx="507">
                  <c:v>1596.1323848822149</c:v>
                </c:pt>
                <c:pt idx="508">
                  <c:v>1585.2507297046225</c:v>
                </c:pt>
                <c:pt idx="509">
                  <c:v>1576.5574337025366</c:v>
                </c:pt>
                <c:pt idx="510">
                  <c:v>1567.3593946838239</c:v>
                </c:pt>
                <c:pt idx="511">
                  <c:v>1557.3923499862763</c:v>
                </c:pt>
                <c:pt idx="512">
                  <c:v>1548.3207313738237</c:v>
                </c:pt>
                <c:pt idx="513">
                  <c:v>1537.1480758781192</c:v>
                </c:pt>
                <c:pt idx="514">
                  <c:v>1522.2512695312996</c:v>
                </c:pt>
                <c:pt idx="515">
                  <c:v>1506.6309229361907</c:v>
                </c:pt>
                <c:pt idx="516">
                  <c:v>1490.2296921922496</c:v>
                </c:pt>
                <c:pt idx="517">
                  <c:v>1471.4538836318363</c:v>
                </c:pt>
                <c:pt idx="518">
                  <c:v>1454.33747132805</c:v>
                </c:pt>
                <c:pt idx="519">
                  <c:v>1437.8395004979702</c:v>
                </c:pt>
                <c:pt idx="520">
                  <c:v>1421.4254970692591</c:v>
                </c:pt>
                <c:pt idx="521">
                  <c:v>1404.8030401272856</c:v>
                </c:pt>
                <c:pt idx="522">
                  <c:v>1388.5775130732936</c:v>
                </c:pt>
                <c:pt idx="523">
                  <c:v>1372.7048837571533</c:v>
                </c:pt>
                <c:pt idx="524">
                  <c:v>1356.3707508309221</c:v>
                </c:pt>
                <c:pt idx="525">
                  <c:v>1339.3543700846731</c:v>
                </c:pt>
                <c:pt idx="526">
                  <c:v>1320.5075697500208</c:v>
                </c:pt>
                <c:pt idx="527">
                  <c:v>1302.3112440721807</c:v>
                </c:pt>
                <c:pt idx="528">
                  <c:v>1282.0618837211309</c:v>
                </c:pt>
                <c:pt idx="529">
                  <c:v>1261.0930166011926</c:v>
                </c:pt>
                <c:pt idx="530">
                  <c:v>1238.6027540292939</c:v>
                </c:pt>
                <c:pt idx="531">
                  <c:v>1214.5717150100736</c:v>
                </c:pt>
                <c:pt idx="532">
                  <c:v>1191.2632776307294</c:v>
                </c:pt>
                <c:pt idx="533">
                  <c:v>1167.8116834423895</c:v>
                </c:pt>
                <c:pt idx="534">
                  <c:v>1146.1873886036706</c:v>
                </c:pt>
                <c:pt idx="535">
                  <c:v>1128.8792274796133</c:v>
                </c:pt>
                <c:pt idx="536">
                  <c:v>1111.4758102854234</c:v>
                </c:pt>
                <c:pt idx="537">
                  <c:v>1094.8154919094491</c:v>
                </c:pt>
                <c:pt idx="538">
                  <c:v>1076.4026901531861</c:v>
                </c:pt>
                <c:pt idx="539">
                  <c:v>1056.5013125297123</c:v>
                </c:pt>
                <c:pt idx="540">
                  <c:v>1036.5421914629255</c:v>
                </c:pt>
                <c:pt idx="541">
                  <c:v>1016.2006064932424</c:v>
                </c:pt>
                <c:pt idx="542">
                  <c:v>998.31339373912681</c:v>
                </c:pt>
                <c:pt idx="543">
                  <c:v>982.57294331870628</c:v>
                </c:pt>
                <c:pt idx="544">
                  <c:v>967.3324033499697</c:v>
                </c:pt>
                <c:pt idx="545">
                  <c:v>950.09680046149106</c:v>
                </c:pt>
                <c:pt idx="546">
                  <c:v>932.81557359374915</c:v>
                </c:pt>
                <c:pt idx="547">
                  <c:v>915.20138173305679</c:v>
                </c:pt>
                <c:pt idx="548">
                  <c:v>898.10620227366485</c:v>
                </c:pt>
                <c:pt idx="549">
                  <c:v>879.85833557838339</c:v>
                </c:pt>
                <c:pt idx="550">
                  <c:v>861.04682184654223</c:v>
                </c:pt>
                <c:pt idx="551">
                  <c:v>843.30872099129238</c:v>
                </c:pt>
                <c:pt idx="552">
                  <c:v>825.83122349382529</c:v>
                </c:pt>
                <c:pt idx="553">
                  <c:v>809.43269442004919</c:v>
                </c:pt>
                <c:pt idx="554">
                  <c:v>794.41375482432045</c:v>
                </c:pt>
                <c:pt idx="555">
                  <c:v>781.02342766601589</c:v>
                </c:pt>
                <c:pt idx="556">
                  <c:v>767.88661356679836</c:v>
                </c:pt>
                <c:pt idx="557">
                  <c:v>756.12477200694275</c:v>
                </c:pt>
                <c:pt idx="558">
                  <c:v>747.07940906228976</c:v>
                </c:pt>
                <c:pt idx="559">
                  <c:v>740.46605662193315</c:v>
                </c:pt>
                <c:pt idx="560">
                  <c:v>734.38689286622105</c:v>
                </c:pt>
                <c:pt idx="561">
                  <c:v>729.90645828545166</c:v>
                </c:pt>
                <c:pt idx="562">
                  <c:v>725.12686129853705</c:v>
                </c:pt>
                <c:pt idx="563">
                  <c:v>719.23859020001498</c:v>
                </c:pt>
                <c:pt idx="564">
                  <c:v>711.42960284687547</c:v>
                </c:pt>
                <c:pt idx="565">
                  <c:v>702.53422699001476</c:v>
                </c:pt>
                <c:pt idx="566">
                  <c:v>693.35907606431851</c:v>
                </c:pt>
                <c:pt idx="567">
                  <c:v>683.3924309095421</c:v>
                </c:pt>
                <c:pt idx="568">
                  <c:v>673.69288961001075</c:v>
                </c:pt>
                <c:pt idx="569">
                  <c:v>665.06083146499532</c:v>
                </c:pt>
                <c:pt idx="570">
                  <c:v>657.77364062865468</c:v>
                </c:pt>
                <c:pt idx="571">
                  <c:v>647.29925905744449</c:v>
                </c:pt>
                <c:pt idx="572">
                  <c:v>634.99109666499749</c:v>
                </c:pt>
                <c:pt idx="573">
                  <c:v>626.4142388418486</c:v>
                </c:pt>
                <c:pt idx="574">
                  <c:v>618.89400675696595</c:v>
                </c:pt>
                <c:pt idx="575">
                  <c:v>611.38475892730753</c:v>
                </c:pt>
                <c:pt idx="576">
                  <c:v>605.70257579516624</c:v>
                </c:pt>
                <c:pt idx="577">
                  <c:v>602.09607443519872</c:v>
                </c:pt>
                <c:pt idx="578">
                  <c:v>597.95890417213991</c:v>
                </c:pt>
                <c:pt idx="579">
                  <c:v>591.75442350924891</c:v>
                </c:pt>
                <c:pt idx="580">
                  <c:v>586.31958906201567</c:v>
                </c:pt>
                <c:pt idx="581">
                  <c:v>583.94966623592154</c:v>
                </c:pt>
                <c:pt idx="582">
                  <c:v>581.80399471741043</c:v>
                </c:pt>
                <c:pt idx="583">
                  <c:v>580.90603819476689</c:v>
                </c:pt>
                <c:pt idx="584">
                  <c:v>579.71316837163624</c:v>
                </c:pt>
                <c:pt idx="585">
                  <c:v>577.23498213853554</c:v>
                </c:pt>
                <c:pt idx="586">
                  <c:v>572.9839929213706</c:v>
                </c:pt>
                <c:pt idx="587">
                  <c:v>567.00239370513395</c:v>
                </c:pt>
                <c:pt idx="588">
                  <c:v>560.78259089407788</c:v>
                </c:pt>
                <c:pt idx="589">
                  <c:v>553.60170380258182</c:v>
                </c:pt>
                <c:pt idx="590">
                  <c:v>544.98236760674649</c:v>
                </c:pt>
                <c:pt idx="591">
                  <c:v>536.42071777668536</c:v>
                </c:pt>
                <c:pt idx="592">
                  <c:v>532.00470471125618</c:v>
                </c:pt>
                <c:pt idx="593">
                  <c:v>527.83512074816736</c:v>
                </c:pt>
                <c:pt idx="594">
                  <c:v>525.3382003984774</c:v>
                </c:pt>
                <c:pt idx="595">
                  <c:v>524.01014559592249</c:v>
                </c:pt>
                <c:pt idx="596">
                  <c:v>521.71102428560494</c:v>
                </c:pt>
                <c:pt idx="597">
                  <c:v>518.92664242520186</c:v>
                </c:pt>
                <c:pt idx="598">
                  <c:v>517.98871894157446</c:v>
                </c:pt>
                <c:pt idx="599">
                  <c:v>517.00792388443858</c:v>
                </c:pt>
                <c:pt idx="600">
                  <c:v>515.08132230138665</c:v>
                </c:pt>
                <c:pt idx="601">
                  <c:v>512.67634752458525</c:v>
                </c:pt>
                <c:pt idx="602">
                  <c:v>511.38319880791664</c:v>
                </c:pt>
                <c:pt idx="603">
                  <c:v>509.83252892055475</c:v>
                </c:pt>
                <c:pt idx="604">
                  <c:v>507.58459347854881</c:v>
                </c:pt>
                <c:pt idx="605">
                  <c:v>505.54407781215963</c:v>
                </c:pt>
                <c:pt idx="606">
                  <c:v>504.7868618160399</c:v>
                </c:pt>
                <c:pt idx="607">
                  <c:v>503.12344476390962</c:v>
                </c:pt>
                <c:pt idx="608">
                  <c:v>501.43628979763099</c:v>
                </c:pt>
                <c:pt idx="609">
                  <c:v>501.20620389720364</c:v>
                </c:pt>
                <c:pt idx="610">
                  <c:v>500.93323373937028</c:v>
                </c:pt>
                <c:pt idx="611">
                  <c:v>500.59643186742994</c:v>
                </c:pt>
                <c:pt idx="612">
                  <c:v>499.38430154596421</c:v>
                </c:pt>
                <c:pt idx="613">
                  <c:v>498.94631388181551</c:v>
                </c:pt>
                <c:pt idx="614">
                  <c:v>498.46366621461254</c:v>
                </c:pt>
                <c:pt idx="615">
                  <c:v>498.12402314963504</c:v>
                </c:pt>
                <c:pt idx="616">
                  <c:v>498.1280819968311</c:v>
                </c:pt>
                <c:pt idx="617">
                  <c:v>496.28403356057811</c:v>
                </c:pt>
                <c:pt idx="618">
                  <c:v>494.60665153731372</c:v>
                </c:pt>
                <c:pt idx="619">
                  <c:v>492.5074855289414</c:v>
                </c:pt>
                <c:pt idx="620">
                  <c:v>490.76679183136707</c:v>
                </c:pt>
                <c:pt idx="621">
                  <c:v>489.18214178263554</c:v>
                </c:pt>
                <c:pt idx="622">
                  <c:v>487.75435349413476</c:v>
                </c:pt>
                <c:pt idx="623">
                  <c:v>486.83398452463041</c:v>
                </c:pt>
                <c:pt idx="624">
                  <c:v>485.87257680480445</c:v>
                </c:pt>
                <c:pt idx="625">
                  <c:v>485.02930690617927</c:v>
                </c:pt>
                <c:pt idx="626">
                  <c:v>483.96071391063333</c:v>
                </c:pt>
                <c:pt idx="627">
                  <c:v>482.48084553904789</c:v>
                </c:pt>
                <c:pt idx="628">
                  <c:v>480.95995744298716</c:v>
                </c:pt>
                <c:pt idx="629">
                  <c:v>479.21739287053344</c:v>
                </c:pt>
                <c:pt idx="630">
                  <c:v>477.27463200208223</c:v>
                </c:pt>
                <c:pt idx="631">
                  <c:v>474.79370604712426</c:v>
                </c:pt>
                <c:pt idx="632">
                  <c:v>472.1269292842274</c:v>
                </c:pt>
                <c:pt idx="633">
                  <c:v>469.12458732939524</c:v>
                </c:pt>
                <c:pt idx="634">
                  <c:v>465.95429154597946</c:v>
                </c:pt>
                <c:pt idx="635">
                  <c:v>463.42029616393279</c:v>
                </c:pt>
                <c:pt idx="636">
                  <c:v>461.50307432307312</c:v>
                </c:pt>
                <c:pt idx="637">
                  <c:v>459.09073654378005</c:v>
                </c:pt>
                <c:pt idx="638">
                  <c:v>456.81435746165789</c:v>
                </c:pt>
                <c:pt idx="639">
                  <c:v>454.05786749183034</c:v>
                </c:pt>
                <c:pt idx="640">
                  <c:v>451.30137752200278</c:v>
                </c:pt>
                <c:pt idx="641">
                  <c:v>448.10748334731102</c:v>
                </c:pt>
                <c:pt idx="642">
                  <c:v>445.19912907286295</c:v>
                </c:pt>
                <c:pt idx="643">
                  <c:v>442.44418653852892</c:v>
                </c:pt>
                <c:pt idx="644">
                  <c:v>439.95181336608823</c:v>
                </c:pt>
                <c:pt idx="645">
                  <c:v>436.63828467029225</c:v>
                </c:pt>
                <c:pt idx="646">
                  <c:v>433.34317299364841</c:v>
                </c:pt>
                <c:pt idx="647">
                  <c:v>430.4624442479286</c:v>
                </c:pt>
                <c:pt idx="648">
                  <c:v>427.19726022740713</c:v>
                </c:pt>
                <c:pt idx="649">
                  <c:v>423.82310884356855</c:v>
                </c:pt>
                <c:pt idx="650">
                  <c:v>420.35436729421519</c:v>
                </c:pt>
                <c:pt idx="651">
                  <c:v>417.03596798178393</c:v>
                </c:pt>
                <c:pt idx="652">
                  <c:v>413.39381218597839</c:v>
                </c:pt>
                <c:pt idx="653">
                  <c:v>409.55173279797145</c:v>
                </c:pt>
                <c:pt idx="654">
                  <c:v>405.64662712334786</c:v>
                </c:pt>
                <c:pt idx="655">
                  <c:v>402.14703833530439</c:v>
                </c:pt>
                <c:pt idx="656">
                  <c:v>398.80225651609868</c:v>
                </c:pt>
                <c:pt idx="657">
                  <c:v>395.39413131283925</c:v>
                </c:pt>
                <c:pt idx="658">
                  <c:v>392.67065118622349</c:v>
                </c:pt>
                <c:pt idx="659">
                  <c:v>390.17973032004517</c:v>
                </c:pt>
                <c:pt idx="660">
                  <c:v>387.39548798251451</c:v>
                </c:pt>
                <c:pt idx="661">
                  <c:v>385.24046843155492</c:v>
                </c:pt>
                <c:pt idx="662">
                  <c:v>382.7992240498873</c:v>
                </c:pt>
                <c:pt idx="663">
                  <c:v>380.08431189602459</c:v>
                </c:pt>
                <c:pt idx="664">
                  <c:v>377.95931513041842</c:v>
                </c:pt>
                <c:pt idx="665">
                  <c:v>375.01778612209114</c:v>
                </c:pt>
                <c:pt idx="666">
                  <c:v>371.40662977174566</c:v>
                </c:pt>
                <c:pt idx="667">
                  <c:v>368.40700217097594</c:v>
                </c:pt>
                <c:pt idx="668">
                  <c:v>364.77164494422385</c:v>
                </c:pt>
                <c:pt idx="669">
                  <c:v>361.31303148701448</c:v>
                </c:pt>
                <c:pt idx="670">
                  <c:v>358.91128476212367</c:v>
                </c:pt>
                <c:pt idx="671">
                  <c:v>356.1521501996699</c:v>
                </c:pt>
                <c:pt idx="672">
                  <c:v>353.59954119806008</c:v>
                </c:pt>
                <c:pt idx="673">
                  <c:v>351.32966261340039</c:v>
                </c:pt>
                <c:pt idx="674">
                  <c:v>348.79776641638801</c:v>
                </c:pt>
                <c:pt idx="675">
                  <c:v>346.18263848406116</c:v>
                </c:pt>
                <c:pt idx="676">
                  <c:v>343.90595498839929</c:v>
                </c:pt>
                <c:pt idx="677">
                  <c:v>341.68026076063813</c:v>
                </c:pt>
                <c:pt idx="678">
                  <c:v>339.82820878507039</c:v>
                </c:pt>
                <c:pt idx="679">
                  <c:v>338.00831048963397</c:v>
                </c:pt>
                <c:pt idx="680">
                  <c:v>336.40115920675919</c:v>
                </c:pt>
                <c:pt idx="681">
                  <c:v>334.88281423214477</c:v>
                </c:pt>
                <c:pt idx="682">
                  <c:v>332.97074839561378</c:v>
                </c:pt>
                <c:pt idx="683">
                  <c:v>330.7576112263655</c:v>
                </c:pt>
                <c:pt idx="684">
                  <c:v>328.3344857922591</c:v>
                </c:pt>
                <c:pt idx="685">
                  <c:v>325.93408990245069</c:v>
                </c:pt>
                <c:pt idx="686">
                  <c:v>323.93308457673584</c:v>
                </c:pt>
                <c:pt idx="687">
                  <c:v>322.04769931857032</c:v>
                </c:pt>
                <c:pt idx="688">
                  <c:v>320.56304277568324</c:v>
                </c:pt>
                <c:pt idx="689">
                  <c:v>319.26190320359734</c:v>
                </c:pt>
                <c:pt idx="690">
                  <c:v>318.04442027739174</c:v>
                </c:pt>
                <c:pt idx="691">
                  <c:v>316.99103527493367</c:v>
                </c:pt>
                <c:pt idx="692">
                  <c:v>316.04622443497044</c:v>
                </c:pt>
                <c:pt idx="693">
                  <c:v>314.94739302781375</c:v>
                </c:pt>
                <c:pt idx="694">
                  <c:v>313.5100854742484</c:v>
                </c:pt>
                <c:pt idx="695">
                  <c:v>312.44961017309464</c:v>
                </c:pt>
                <c:pt idx="696">
                  <c:v>311.30252921989467</c:v>
                </c:pt>
                <c:pt idx="697">
                  <c:v>310.23692962415583</c:v>
                </c:pt>
                <c:pt idx="698">
                  <c:v>308.91869850020521</c:v>
                </c:pt>
                <c:pt idx="699">
                  <c:v>307.33704819322952</c:v>
                </c:pt>
                <c:pt idx="700">
                  <c:v>306.52525338622013</c:v>
                </c:pt>
                <c:pt idx="701">
                  <c:v>305.57958004122776</c:v>
                </c:pt>
                <c:pt idx="702">
                  <c:v>304.74433904971227</c:v>
                </c:pt>
                <c:pt idx="703">
                  <c:v>304.78950006671732</c:v>
                </c:pt>
                <c:pt idx="704">
                  <c:v>304.4903630283668</c:v>
                </c:pt>
                <c:pt idx="705">
                  <c:v>303.96707615361316</c:v>
                </c:pt>
                <c:pt idx="706">
                  <c:v>303.06039310949808</c:v>
                </c:pt>
                <c:pt idx="707">
                  <c:v>301.92858356887331</c:v>
                </c:pt>
                <c:pt idx="708">
                  <c:v>301.19687489060141</c:v>
                </c:pt>
                <c:pt idx="709">
                  <c:v>300.52641675329767</c:v>
                </c:pt>
                <c:pt idx="710">
                  <c:v>299.68489089057704</c:v>
                </c:pt>
                <c:pt idx="711">
                  <c:v>298.92547423824317</c:v>
                </c:pt>
                <c:pt idx="712">
                  <c:v>298.09834459917107</c:v>
                </c:pt>
                <c:pt idx="713">
                  <c:v>297.58722792405695</c:v>
                </c:pt>
                <c:pt idx="714">
                  <c:v>297.54092535627802</c:v>
                </c:pt>
                <c:pt idx="715">
                  <c:v>297.58797627400872</c:v>
                </c:pt>
                <c:pt idx="716">
                  <c:v>297.41872234593251</c:v>
                </c:pt>
                <c:pt idx="717">
                  <c:v>297.00215144269185</c:v>
                </c:pt>
                <c:pt idx="718">
                  <c:v>296.38089414374303</c:v>
                </c:pt>
                <c:pt idx="719">
                  <c:v>295.76127306757019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0EB-4A46-891D-9BDAF7B529DB}"/>
            </c:ext>
          </c:extLst>
        </c:ser>
        <c:ser>
          <c:idx val="3"/>
          <c:order val="3"/>
          <c:tx>
            <c:v>TEMP 2000RPM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'TASK 1'!$M$6:$M$725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cat>
          <c:val>
            <c:numRef>
              <c:f>'TASK 1'!$BD$6:$BD$725</c:f>
              <c:numCache>
                <c:formatCode>0.000</c:formatCode>
                <c:ptCount val="720"/>
                <c:pt idx="0">
                  <c:v>297.92973754986673</c:v>
                </c:pt>
                <c:pt idx="1">
                  <c:v>297.78061930905233</c:v>
                </c:pt>
                <c:pt idx="2">
                  <c:v>297.93128498536026</c:v>
                </c:pt>
                <c:pt idx="3">
                  <c:v>297.95721087182517</c:v>
                </c:pt>
                <c:pt idx="4">
                  <c:v>298.17785361057292</c:v>
                </c:pt>
                <c:pt idx="5">
                  <c:v>298.30289147200688</c:v>
                </c:pt>
                <c:pt idx="6">
                  <c:v>298.54733554439036</c:v>
                </c:pt>
                <c:pt idx="7">
                  <c:v>298.73689639234442</c:v>
                </c:pt>
                <c:pt idx="8">
                  <c:v>299.0789557397934</c:v>
                </c:pt>
                <c:pt idx="9">
                  <c:v>299.57159197626794</c:v>
                </c:pt>
                <c:pt idx="10">
                  <c:v>300.06845195060589</c:v>
                </c:pt>
                <c:pt idx="11">
                  <c:v>300.66600304515009</c:v>
                </c:pt>
                <c:pt idx="12">
                  <c:v>301.28231996602744</c:v>
                </c:pt>
                <c:pt idx="13">
                  <c:v>302.07409958280124</c:v>
                </c:pt>
                <c:pt idx="14">
                  <c:v>302.85205375131341</c:v>
                </c:pt>
                <c:pt idx="15">
                  <c:v>303.66228209698312</c:v>
                </c:pt>
                <c:pt idx="16">
                  <c:v>304.58408434690358</c:v>
                </c:pt>
                <c:pt idx="17">
                  <c:v>305.7508760767995</c:v>
                </c:pt>
                <c:pt idx="18">
                  <c:v>307.01414153098699</c:v>
                </c:pt>
                <c:pt idx="19">
                  <c:v>308.04670591571903</c:v>
                </c:pt>
                <c:pt idx="20">
                  <c:v>309.09610183241728</c:v>
                </c:pt>
                <c:pt idx="21">
                  <c:v>310.19549133106341</c:v>
                </c:pt>
                <c:pt idx="22">
                  <c:v>311.49219788097736</c:v>
                </c:pt>
                <c:pt idx="23">
                  <c:v>312.65884374605213</c:v>
                </c:pt>
                <c:pt idx="24">
                  <c:v>313.99110960257292</c:v>
                </c:pt>
                <c:pt idx="25">
                  <c:v>315.17857608537383</c:v>
                </c:pt>
                <c:pt idx="26">
                  <c:v>316.48633665194831</c:v>
                </c:pt>
                <c:pt idx="27">
                  <c:v>317.75808129160635</c:v>
                </c:pt>
                <c:pt idx="28">
                  <c:v>319.03006058336797</c:v>
                </c:pt>
                <c:pt idx="29">
                  <c:v>320.33670496696351</c:v>
                </c:pt>
                <c:pt idx="30">
                  <c:v>321.53804129166724</c:v>
                </c:pt>
                <c:pt idx="31">
                  <c:v>322.95709671674774</c:v>
                </c:pt>
                <c:pt idx="32">
                  <c:v>324.12285470899843</c:v>
                </c:pt>
                <c:pt idx="33">
                  <c:v>325.4601560728218</c:v>
                </c:pt>
                <c:pt idx="34">
                  <c:v>327.29015709260716</c:v>
                </c:pt>
                <c:pt idx="35">
                  <c:v>329.28298130444244</c:v>
                </c:pt>
                <c:pt idx="36">
                  <c:v>330.78143792779616</c:v>
                </c:pt>
                <c:pt idx="37">
                  <c:v>332.36039924850445</c:v>
                </c:pt>
                <c:pt idx="38">
                  <c:v>334.14895563324865</c:v>
                </c:pt>
                <c:pt idx="39">
                  <c:v>335.73135429017611</c:v>
                </c:pt>
                <c:pt idx="40">
                  <c:v>337.33627954904182</c:v>
                </c:pt>
                <c:pt idx="41">
                  <c:v>338.8417503677062</c:v>
                </c:pt>
                <c:pt idx="42">
                  <c:v>340.2895475044939</c:v>
                </c:pt>
                <c:pt idx="43">
                  <c:v>341.47706472288473</c:v>
                </c:pt>
                <c:pt idx="44">
                  <c:v>343.48845181869331</c:v>
                </c:pt>
                <c:pt idx="45">
                  <c:v>345.03915975774771</c:v>
                </c:pt>
                <c:pt idx="46">
                  <c:v>346.6698523543597</c:v>
                </c:pt>
                <c:pt idx="47">
                  <c:v>347.71444741585884</c:v>
                </c:pt>
                <c:pt idx="48">
                  <c:v>349.65843228041763</c:v>
                </c:pt>
                <c:pt idx="49">
                  <c:v>351.633873210746</c:v>
                </c:pt>
                <c:pt idx="50">
                  <c:v>353.22179570502936</c:v>
                </c:pt>
                <c:pt idx="51">
                  <c:v>354.73121121581249</c:v>
                </c:pt>
                <c:pt idx="52">
                  <c:v>356.32011671215116</c:v>
                </c:pt>
                <c:pt idx="53">
                  <c:v>358.26290294839737</c:v>
                </c:pt>
                <c:pt idx="54">
                  <c:v>359.67663113653305</c:v>
                </c:pt>
                <c:pt idx="55">
                  <c:v>361.54373889841872</c:v>
                </c:pt>
                <c:pt idx="56">
                  <c:v>362.85793020101949</c:v>
                </c:pt>
                <c:pt idx="57">
                  <c:v>364.15600026991336</c:v>
                </c:pt>
                <c:pt idx="58">
                  <c:v>365.333395738109</c:v>
                </c:pt>
                <c:pt idx="59">
                  <c:v>367.28600565295943</c:v>
                </c:pt>
                <c:pt idx="60">
                  <c:v>368.94460282404441</c:v>
                </c:pt>
                <c:pt idx="61">
                  <c:v>370.91157091085097</c:v>
                </c:pt>
                <c:pt idx="62">
                  <c:v>372.03040482434579</c:v>
                </c:pt>
                <c:pt idx="63">
                  <c:v>374.64936329371392</c:v>
                </c:pt>
                <c:pt idx="64">
                  <c:v>376.51664863016447</c:v>
                </c:pt>
                <c:pt idx="65">
                  <c:v>379.1825121524422</c:v>
                </c:pt>
                <c:pt idx="66">
                  <c:v>380.83335946216221</c:v>
                </c:pt>
                <c:pt idx="67">
                  <c:v>383.42365232320805</c:v>
                </c:pt>
                <c:pt idx="68">
                  <c:v>385.67657887887538</c:v>
                </c:pt>
                <c:pt idx="69">
                  <c:v>387.81127882605966</c:v>
                </c:pt>
                <c:pt idx="70">
                  <c:v>389.33239523227513</c:v>
                </c:pt>
                <c:pt idx="71">
                  <c:v>390.95793816650712</c:v>
                </c:pt>
                <c:pt idx="72">
                  <c:v>393.08970813337174</c:v>
                </c:pt>
                <c:pt idx="73">
                  <c:v>394.82551218846447</c:v>
                </c:pt>
                <c:pt idx="74">
                  <c:v>396.5475034791931</c:v>
                </c:pt>
                <c:pt idx="75">
                  <c:v>398.39227489760293</c:v>
                </c:pt>
                <c:pt idx="76">
                  <c:v>400.92815383842645</c:v>
                </c:pt>
                <c:pt idx="77">
                  <c:v>403.18961665710304</c:v>
                </c:pt>
                <c:pt idx="78">
                  <c:v>405.44983011187708</c:v>
                </c:pt>
                <c:pt idx="79">
                  <c:v>407.28309089331674</c:v>
                </c:pt>
                <c:pt idx="80">
                  <c:v>409.68785004386092</c:v>
                </c:pt>
                <c:pt idx="81">
                  <c:v>411.80100639116228</c:v>
                </c:pt>
                <c:pt idx="82">
                  <c:v>413.91416273846363</c:v>
                </c:pt>
                <c:pt idx="83">
                  <c:v>415.70571886496373</c:v>
                </c:pt>
                <c:pt idx="84">
                  <c:v>417.482339702172</c:v>
                </c:pt>
                <c:pt idx="85">
                  <c:v>418.92510133165706</c:v>
                </c:pt>
                <c:pt idx="86">
                  <c:v>420.50571155903873</c:v>
                </c:pt>
                <c:pt idx="87">
                  <c:v>422.22522948975728</c:v>
                </c:pt>
                <c:pt idx="88">
                  <c:v>423.75803410750768</c:v>
                </c:pt>
                <c:pt idx="89">
                  <c:v>426.11392220103164</c:v>
                </c:pt>
                <c:pt idx="90">
                  <c:v>427.95519286373485</c:v>
                </c:pt>
                <c:pt idx="91">
                  <c:v>429.26769720796972</c:v>
                </c:pt>
                <c:pt idx="92">
                  <c:v>430.3703718360652</c:v>
                </c:pt>
                <c:pt idx="93">
                  <c:v>432.68040764017104</c:v>
                </c:pt>
                <c:pt idx="94">
                  <c:v>435.16707940069097</c:v>
                </c:pt>
                <c:pt idx="95">
                  <c:v>438.92019393171904</c:v>
                </c:pt>
                <c:pt idx="96">
                  <c:v>441.9756433653323</c:v>
                </c:pt>
                <c:pt idx="97">
                  <c:v>445.03912170605531</c:v>
                </c:pt>
                <c:pt idx="98">
                  <c:v>446.98296704774174</c:v>
                </c:pt>
                <c:pt idx="99">
                  <c:v>448.90919445581767</c:v>
                </c:pt>
                <c:pt idx="100">
                  <c:v>449.86350553499921</c:v>
                </c:pt>
                <c:pt idx="101">
                  <c:v>452.13829278798664</c:v>
                </c:pt>
                <c:pt idx="102">
                  <c:v>454.40367493098699</c:v>
                </c:pt>
                <c:pt idx="103">
                  <c:v>457.45202772395578</c:v>
                </c:pt>
                <c:pt idx="104">
                  <c:v>459.50610881870807</c:v>
                </c:pt>
                <c:pt idx="105">
                  <c:v>462.15268013290699</c:v>
                </c:pt>
                <c:pt idx="106">
                  <c:v>464.38906688625036</c:v>
                </c:pt>
                <c:pt idx="107">
                  <c:v>466.81538866252362</c:v>
                </c:pt>
                <c:pt idx="108">
                  <c:v>469.65707002982748</c:v>
                </c:pt>
                <c:pt idx="109">
                  <c:v>472.27798181940875</c:v>
                </c:pt>
                <c:pt idx="110">
                  <c:v>475.11349881253352</c:v>
                </c:pt>
                <c:pt idx="111">
                  <c:v>477.08337785381354</c:v>
                </c:pt>
                <c:pt idx="112">
                  <c:v>479.69070518918545</c:v>
                </c:pt>
                <c:pt idx="113">
                  <c:v>482.28207618151777</c:v>
                </c:pt>
                <c:pt idx="114">
                  <c:v>485.96375500189504</c:v>
                </c:pt>
                <c:pt idx="115">
                  <c:v>489.43808380809162</c:v>
                </c:pt>
                <c:pt idx="116">
                  <c:v>492.90915919458268</c:v>
                </c:pt>
                <c:pt idx="117">
                  <c:v>495.26856072771079</c:v>
                </c:pt>
                <c:pt idx="118">
                  <c:v>498.06444054118646</c:v>
                </c:pt>
                <c:pt idx="119">
                  <c:v>500.3969141599481</c:v>
                </c:pt>
                <c:pt idx="120">
                  <c:v>504.08803614200485</c:v>
                </c:pt>
                <c:pt idx="121">
                  <c:v>507.78267156366587</c:v>
                </c:pt>
                <c:pt idx="122">
                  <c:v>511.02221508541595</c:v>
                </c:pt>
                <c:pt idx="123">
                  <c:v>513.08237810901358</c:v>
                </c:pt>
                <c:pt idx="124">
                  <c:v>515.12265278135044</c:v>
                </c:pt>
                <c:pt idx="125">
                  <c:v>516.90608487150962</c:v>
                </c:pt>
                <c:pt idx="126">
                  <c:v>519.14292824516247</c:v>
                </c:pt>
                <c:pt idx="127">
                  <c:v>521.84182063649837</c:v>
                </c:pt>
                <c:pt idx="128">
                  <c:v>525.01109536616639</c:v>
                </c:pt>
                <c:pt idx="129">
                  <c:v>528.41622082767003</c:v>
                </c:pt>
                <c:pt idx="130">
                  <c:v>531.81012738184575</c:v>
                </c:pt>
                <c:pt idx="131">
                  <c:v>534.96033187164107</c:v>
                </c:pt>
                <c:pt idx="132">
                  <c:v>536.36915773339774</c:v>
                </c:pt>
                <c:pt idx="133">
                  <c:v>537.75089079012059</c:v>
                </c:pt>
                <c:pt idx="134">
                  <c:v>538.60044555995091</c:v>
                </c:pt>
                <c:pt idx="135">
                  <c:v>540.42630528720656</c:v>
                </c:pt>
                <c:pt idx="136">
                  <c:v>541.97159720203376</c:v>
                </c:pt>
                <c:pt idx="137">
                  <c:v>544.50335387617383</c:v>
                </c:pt>
                <c:pt idx="138">
                  <c:v>545.48905125968861</c:v>
                </c:pt>
                <c:pt idx="139">
                  <c:v>547.47238791620316</c:v>
                </c:pt>
                <c:pt idx="140">
                  <c:v>547.37880612053868</c:v>
                </c:pt>
                <c:pt idx="141">
                  <c:v>548.27621723559025</c:v>
                </c:pt>
                <c:pt idx="142">
                  <c:v>549.6542022006056</c:v>
                </c:pt>
                <c:pt idx="143">
                  <c:v>551.26642070052662</c:v>
                </c:pt>
                <c:pt idx="144">
                  <c:v>553.63644499780071</c:v>
                </c:pt>
                <c:pt idx="145">
                  <c:v>554.94374894406565</c:v>
                </c:pt>
                <c:pt idx="146">
                  <c:v>555.95650742287057</c:v>
                </c:pt>
                <c:pt idx="147">
                  <c:v>556.15243558736347</c:v>
                </c:pt>
                <c:pt idx="148">
                  <c:v>557.10096280929054</c:v>
                </c:pt>
                <c:pt idx="149">
                  <c:v>558.29391507775495</c:v>
                </c:pt>
                <c:pt idx="150">
                  <c:v>560.25159220965168</c:v>
                </c:pt>
                <c:pt idx="151">
                  <c:v>561.64845715607748</c:v>
                </c:pt>
                <c:pt idx="152">
                  <c:v>563.29518219911392</c:v>
                </c:pt>
                <c:pt idx="153">
                  <c:v>563.83983509918562</c:v>
                </c:pt>
                <c:pt idx="154">
                  <c:v>564.61738972492685</c:v>
                </c:pt>
                <c:pt idx="155">
                  <c:v>565.10483190538025</c:v>
                </c:pt>
                <c:pt idx="156">
                  <c:v>566.63707843164116</c:v>
                </c:pt>
                <c:pt idx="157">
                  <c:v>568.41644533265548</c:v>
                </c:pt>
                <c:pt idx="158">
                  <c:v>569.62344501758753</c:v>
                </c:pt>
                <c:pt idx="159">
                  <c:v>571.62100666513459</c:v>
                </c:pt>
                <c:pt idx="160">
                  <c:v>573.32389600624674</c:v>
                </c:pt>
                <c:pt idx="161">
                  <c:v>575.54228430905493</c:v>
                </c:pt>
                <c:pt idx="162">
                  <c:v>577.74579440011007</c:v>
                </c:pt>
                <c:pt idx="163">
                  <c:v>580.46794905943841</c:v>
                </c:pt>
                <c:pt idx="164">
                  <c:v>581.5150047970501</c:v>
                </c:pt>
                <c:pt idx="165">
                  <c:v>583.09222208185383</c:v>
                </c:pt>
                <c:pt idx="166">
                  <c:v>582.98515730315989</c:v>
                </c:pt>
                <c:pt idx="167">
                  <c:v>584.49483283384143</c:v>
                </c:pt>
                <c:pt idx="168">
                  <c:v>585.98582498352357</c:v>
                </c:pt>
                <c:pt idx="169">
                  <c:v>587.44347116671065</c:v>
                </c:pt>
                <c:pt idx="170">
                  <c:v>587.76824236188384</c:v>
                </c:pt>
                <c:pt idx="171">
                  <c:v>587.78007643823992</c:v>
                </c:pt>
                <c:pt idx="172">
                  <c:v>588.87813412764967</c:v>
                </c:pt>
                <c:pt idx="173">
                  <c:v>589.38677744275378</c:v>
                </c:pt>
                <c:pt idx="174">
                  <c:v>590.69925641919372</c:v>
                </c:pt>
                <c:pt idx="175">
                  <c:v>590.86627163936328</c:v>
                </c:pt>
                <c:pt idx="176">
                  <c:v>591.28197369562599</c:v>
                </c:pt>
                <c:pt idx="177">
                  <c:v>592.22447606624655</c:v>
                </c:pt>
                <c:pt idx="178">
                  <c:v>592.86042766043488</c:v>
                </c:pt>
                <c:pt idx="179">
                  <c:v>593.46009696585952</c:v>
                </c:pt>
                <c:pt idx="180">
                  <c:v>594.31589855520269</c:v>
                </c:pt>
                <c:pt idx="181">
                  <c:v>592.6262892547602</c:v>
                </c:pt>
                <c:pt idx="182">
                  <c:v>593.41622336444948</c:v>
                </c:pt>
                <c:pt idx="183">
                  <c:v>594.44710079081574</c:v>
                </c:pt>
                <c:pt idx="184">
                  <c:v>597.39209884510581</c:v>
                </c:pt>
                <c:pt idx="185">
                  <c:v>595.86329599701276</c:v>
                </c:pt>
                <c:pt idx="186">
                  <c:v>594.86125541158481</c:v>
                </c:pt>
                <c:pt idx="187">
                  <c:v>594.37797989145633</c:v>
                </c:pt>
                <c:pt idx="188">
                  <c:v>594.4198557790121</c:v>
                </c:pt>
                <c:pt idx="189">
                  <c:v>594.70136219985466</c:v>
                </c:pt>
                <c:pt idx="190">
                  <c:v>594.68318617475472</c:v>
                </c:pt>
                <c:pt idx="191">
                  <c:v>595.45652974653012</c:v>
                </c:pt>
                <c:pt idx="192">
                  <c:v>594.81787648217687</c:v>
                </c:pt>
                <c:pt idx="193">
                  <c:v>595.24553945377056</c:v>
                </c:pt>
                <c:pt idx="194">
                  <c:v>594.54765873009842</c:v>
                </c:pt>
                <c:pt idx="195">
                  <c:v>593.5385912654624</c:v>
                </c:pt>
                <c:pt idx="196">
                  <c:v>594.41554325386619</c:v>
                </c:pt>
                <c:pt idx="197">
                  <c:v>593.89569371533184</c:v>
                </c:pt>
                <c:pt idx="198">
                  <c:v>593.88583198503511</c:v>
                </c:pt>
                <c:pt idx="199">
                  <c:v>593.563756118078</c:v>
                </c:pt>
                <c:pt idx="200">
                  <c:v>594.58094127710615</c:v>
                </c:pt>
                <c:pt idx="201">
                  <c:v>594.73829770933889</c:v>
                </c:pt>
                <c:pt idx="202">
                  <c:v>596.21914274103096</c:v>
                </c:pt>
                <c:pt idx="203">
                  <c:v>596.84790890729244</c:v>
                </c:pt>
                <c:pt idx="204">
                  <c:v>598.24290932078748</c:v>
                </c:pt>
                <c:pt idx="205">
                  <c:v>599.0579765733487</c:v>
                </c:pt>
                <c:pt idx="206">
                  <c:v>599.82649392213011</c:v>
                </c:pt>
                <c:pt idx="207">
                  <c:v>599.75922487180401</c:v>
                </c:pt>
                <c:pt idx="208">
                  <c:v>599.64890667340444</c:v>
                </c:pt>
                <c:pt idx="209">
                  <c:v>599.49525393923818</c:v>
                </c:pt>
                <c:pt idx="210">
                  <c:v>598.78210180299072</c:v>
                </c:pt>
                <c:pt idx="211">
                  <c:v>597.76354678303392</c:v>
                </c:pt>
                <c:pt idx="212">
                  <c:v>596.17804691317065</c:v>
                </c:pt>
                <c:pt idx="213">
                  <c:v>596.41481722757408</c:v>
                </c:pt>
                <c:pt idx="214">
                  <c:v>597.12812157059125</c:v>
                </c:pt>
                <c:pt idx="215">
                  <c:v>598.5810112922203</c:v>
                </c:pt>
                <c:pt idx="216">
                  <c:v>599.71497075346917</c:v>
                </c:pt>
                <c:pt idx="217">
                  <c:v>600.0213946909264</c:v>
                </c:pt>
                <c:pt idx="218">
                  <c:v>600.54204331500273</c:v>
                </c:pt>
                <c:pt idx="219">
                  <c:v>601.53058823350352</c:v>
                </c:pt>
                <c:pt idx="220">
                  <c:v>600.15381458069828</c:v>
                </c:pt>
                <c:pt idx="221">
                  <c:v>598.48956039133384</c:v>
                </c:pt>
                <c:pt idx="222">
                  <c:v>600.85029373369809</c:v>
                </c:pt>
                <c:pt idx="223">
                  <c:v>600.11856602957994</c:v>
                </c:pt>
                <c:pt idx="224">
                  <c:v>601.10005870107761</c:v>
                </c:pt>
                <c:pt idx="225">
                  <c:v>600.271705065898</c:v>
                </c:pt>
                <c:pt idx="226">
                  <c:v>601.13863677528661</c:v>
                </c:pt>
                <c:pt idx="227">
                  <c:v>602.94703711765032</c:v>
                </c:pt>
                <c:pt idx="228">
                  <c:v>602.95124817161627</c:v>
                </c:pt>
                <c:pt idx="229">
                  <c:v>602.16738330687474</c:v>
                </c:pt>
                <c:pt idx="230">
                  <c:v>600.35456262623654</c:v>
                </c:pt>
                <c:pt idx="231">
                  <c:v>602.39717747765997</c:v>
                </c:pt>
                <c:pt idx="232">
                  <c:v>603.62891076269295</c:v>
                </c:pt>
                <c:pt idx="233">
                  <c:v>604.54936217753095</c:v>
                </c:pt>
                <c:pt idx="234">
                  <c:v>604.92361959875257</c:v>
                </c:pt>
                <c:pt idx="235">
                  <c:v>604.75963583008252</c:v>
                </c:pt>
                <c:pt idx="236">
                  <c:v>603.83036910649048</c:v>
                </c:pt>
                <c:pt idx="237">
                  <c:v>604.01913086890295</c:v>
                </c:pt>
                <c:pt idx="238">
                  <c:v>604.37336675794006</c:v>
                </c:pt>
                <c:pt idx="239">
                  <c:v>605.33971485583743</c:v>
                </c:pt>
                <c:pt idx="240">
                  <c:v>606.92106709122208</c:v>
                </c:pt>
                <c:pt idx="241">
                  <c:v>607.7282576434435</c:v>
                </c:pt>
                <c:pt idx="242">
                  <c:v>607.77488999255718</c:v>
                </c:pt>
                <c:pt idx="243">
                  <c:v>607.97126843541082</c:v>
                </c:pt>
                <c:pt idx="244">
                  <c:v>608.75614801195138</c:v>
                </c:pt>
                <c:pt idx="245">
                  <c:v>609.68146370147588</c:v>
                </c:pt>
                <c:pt idx="246">
                  <c:v>610.50268264431872</c:v>
                </c:pt>
                <c:pt idx="247">
                  <c:v>611.67223946386696</c:v>
                </c:pt>
                <c:pt idx="248">
                  <c:v>612.3172410189128</c:v>
                </c:pt>
                <c:pt idx="249">
                  <c:v>612.85432797413296</c:v>
                </c:pt>
                <c:pt idx="250">
                  <c:v>613.10093465103819</c:v>
                </c:pt>
                <c:pt idx="251">
                  <c:v>613.24093316955896</c:v>
                </c:pt>
                <c:pt idx="252">
                  <c:v>613.92769011513428</c:v>
                </c:pt>
                <c:pt idx="253">
                  <c:v>614.08212925094494</c:v>
                </c:pt>
                <c:pt idx="254">
                  <c:v>614.97023038524048</c:v>
                </c:pt>
                <c:pt idx="255">
                  <c:v>616.14236203597875</c:v>
                </c:pt>
                <c:pt idx="256">
                  <c:v>617.39593699248564</c:v>
                </c:pt>
                <c:pt idx="257">
                  <c:v>618.32748047567668</c:v>
                </c:pt>
                <c:pt idx="258">
                  <c:v>619.13782297642376</c:v>
                </c:pt>
                <c:pt idx="259">
                  <c:v>619.6316261314671</c:v>
                </c:pt>
                <c:pt idx="260">
                  <c:v>620.19784799921672</c:v>
                </c:pt>
                <c:pt idx="261">
                  <c:v>621.20902099083571</c:v>
                </c:pt>
                <c:pt idx="262">
                  <c:v>622.09325353639747</c:v>
                </c:pt>
                <c:pt idx="263">
                  <c:v>623.02343984255731</c:v>
                </c:pt>
                <c:pt idx="264">
                  <c:v>624.17546751577754</c:v>
                </c:pt>
                <c:pt idx="265">
                  <c:v>625.35349717884765</c:v>
                </c:pt>
                <c:pt idx="266">
                  <c:v>626.57446183491356</c:v>
                </c:pt>
                <c:pt idx="267">
                  <c:v>627.45151529449731</c:v>
                </c:pt>
                <c:pt idx="268">
                  <c:v>628.0023515945943</c:v>
                </c:pt>
                <c:pt idx="269">
                  <c:v>628.75101864380724</c:v>
                </c:pt>
                <c:pt idx="270">
                  <c:v>629.669992384588</c:v>
                </c:pt>
                <c:pt idx="271">
                  <c:v>631.44491357953291</c:v>
                </c:pt>
                <c:pt idx="272">
                  <c:v>633.85522827717659</c:v>
                </c:pt>
                <c:pt idx="273">
                  <c:v>637.04396644753979</c:v>
                </c:pt>
                <c:pt idx="274">
                  <c:v>639.33819811537592</c:v>
                </c:pt>
                <c:pt idx="275">
                  <c:v>641.72003746315966</c:v>
                </c:pt>
                <c:pt idx="276">
                  <c:v>643.08860463429028</c:v>
                </c:pt>
                <c:pt idx="277">
                  <c:v>644.71663361242986</c:v>
                </c:pt>
                <c:pt idx="278">
                  <c:v>645.97215554720106</c:v>
                </c:pt>
                <c:pt idx="279">
                  <c:v>647.74767922727676</c:v>
                </c:pt>
                <c:pt idx="280">
                  <c:v>649.2988374446918</c:v>
                </c:pt>
                <c:pt idx="281">
                  <c:v>651.063034404311</c:v>
                </c:pt>
                <c:pt idx="282">
                  <c:v>652.69907960566275</c:v>
                </c:pt>
                <c:pt idx="283">
                  <c:v>654.39062320047219</c:v>
                </c:pt>
                <c:pt idx="284">
                  <c:v>656.36775743111502</c:v>
                </c:pt>
                <c:pt idx="285">
                  <c:v>658.87492002802639</c:v>
                </c:pt>
                <c:pt idx="286">
                  <c:v>661.23460060689922</c:v>
                </c:pt>
                <c:pt idx="287">
                  <c:v>663.55437764427563</c:v>
                </c:pt>
                <c:pt idx="288">
                  <c:v>665.69075186592818</c:v>
                </c:pt>
                <c:pt idx="289">
                  <c:v>667.63681688967506</c:v>
                </c:pt>
                <c:pt idx="290">
                  <c:v>669.90611835699906</c:v>
                </c:pt>
                <c:pt idx="291">
                  <c:v>671.8310520075313</c:v>
                </c:pt>
                <c:pt idx="292">
                  <c:v>674.5383538229014</c:v>
                </c:pt>
                <c:pt idx="293">
                  <c:v>677.21677440369194</c:v>
                </c:pt>
                <c:pt idx="294">
                  <c:v>680.44776897853535</c:v>
                </c:pt>
                <c:pt idx="295">
                  <c:v>683.63301273514048</c:v>
                </c:pt>
                <c:pt idx="296">
                  <c:v>686.84373844179845</c:v>
                </c:pt>
                <c:pt idx="297">
                  <c:v>689.96983718441834</c:v>
                </c:pt>
                <c:pt idx="298">
                  <c:v>693.29102695429685</c:v>
                </c:pt>
                <c:pt idx="299">
                  <c:v>696.27119745632046</c:v>
                </c:pt>
                <c:pt idx="300">
                  <c:v>699.21544716065887</c:v>
                </c:pt>
                <c:pt idx="301">
                  <c:v>702.10162998229839</c:v>
                </c:pt>
                <c:pt idx="302">
                  <c:v>705.42643466296113</c:v>
                </c:pt>
                <c:pt idx="303">
                  <c:v>708.725681290186</c:v>
                </c:pt>
                <c:pt idx="304">
                  <c:v>712.06573201562878</c:v>
                </c:pt>
                <c:pt idx="305">
                  <c:v>715.53537412170363</c:v>
                </c:pt>
                <c:pt idx="306">
                  <c:v>718.91903208670931</c:v>
                </c:pt>
                <c:pt idx="307">
                  <c:v>722.66343278016336</c:v>
                </c:pt>
                <c:pt idx="308">
                  <c:v>726.39461051048636</c:v>
                </c:pt>
                <c:pt idx="309">
                  <c:v>730.39485175821665</c:v>
                </c:pt>
                <c:pt idx="310">
                  <c:v>734.25500570014356</c:v>
                </c:pt>
                <c:pt idx="311">
                  <c:v>738.06545778976511</c:v>
                </c:pt>
                <c:pt idx="312">
                  <c:v>741.45102468134246</c:v>
                </c:pt>
                <c:pt idx="313">
                  <c:v>745.3881191454301</c:v>
                </c:pt>
                <c:pt idx="314">
                  <c:v>749.13911546557779</c:v>
                </c:pt>
                <c:pt idx="315">
                  <c:v>752.97519537007315</c:v>
                </c:pt>
                <c:pt idx="316">
                  <c:v>756.39908665790972</c:v>
                </c:pt>
                <c:pt idx="317">
                  <c:v>760.26409853257462</c:v>
                </c:pt>
                <c:pt idx="318">
                  <c:v>764.32573618609422</c:v>
                </c:pt>
                <c:pt idx="319">
                  <c:v>768.51206289386687</c:v>
                </c:pt>
                <c:pt idx="320">
                  <c:v>772.60362820350861</c:v>
                </c:pt>
                <c:pt idx="321">
                  <c:v>776.85096445819727</c:v>
                </c:pt>
                <c:pt idx="322">
                  <c:v>781.10187123002868</c:v>
                </c:pt>
                <c:pt idx="323">
                  <c:v>785.43422764957745</c:v>
                </c:pt>
                <c:pt idx="324">
                  <c:v>790.14108882634889</c:v>
                </c:pt>
                <c:pt idx="325">
                  <c:v>794.72487180384826</c:v>
                </c:pt>
                <c:pt idx="326">
                  <c:v>799.48338815313843</c:v>
                </c:pt>
                <c:pt idx="327">
                  <c:v>804.01901671382564</c:v>
                </c:pt>
                <c:pt idx="328">
                  <c:v>808.70225413152593</c:v>
                </c:pt>
                <c:pt idx="329">
                  <c:v>813.31407486442197</c:v>
                </c:pt>
                <c:pt idx="330">
                  <c:v>818.33094952163958</c:v>
                </c:pt>
                <c:pt idx="331">
                  <c:v>823.31745258632293</c:v>
                </c:pt>
                <c:pt idx="332">
                  <c:v>828.5639628656071</c:v>
                </c:pt>
                <c:pt idx="333">
                  <c:v>833.2638605826578</c:v>
                </c:pt>
                <c:pt idx="334">
                  <c:v>838.3223764753277</c:v>
                </c:pt>
                <c:pt idx="335">
                  <c:v>843.31374381469755</c:v>
                </c:pt>
                <c:pt idx="336">
                  <c:v>848.16137722773635</c:v>
                </c:pt>
                <c:pt idx="337">
                  <c:v>852.93490496970333</c:v>
                </c:pt>
                <c:pt idx="338">
                  <c:v>857.51523792708588</c:v>
                </c:pt>
                <c:pt idx="339">
                  <c:v>862.33951394290136</c:v>
                </c:pt>
                <c:pt idx="340">
                  <c:v>866.72702629067555</c:v>
                </c:pt>
                <c:pt idx="341">
                  <c:v>871.05834897257921</c:v>
                </c:pt>
                <c:pt idx="342">
                  <c:v>875.45163249371012</c:v>
                </c:pt>
                <c:pt idx="343">
                  <c:v>879.75644582986445</c:v>
                </c:pt>
                <c:pt idx="344">
                  <c:v>883.7193520253395</c:v>
                </c:pt>
                <c:pt idx="345">
                  <c:v>887.46481816618257</c:v>
                </c:pt>
                <c:pt idx="346">
                  <c:v>890.99406190655225</c:v>
                </c:pt>
                <c:pt idx="347">
                  <c:v>894.6153082973492</c:v>
                </c:pt>
                <c:pt idx="348">
                  <c:v>897.85983659081194</c:v>
                </c:pt>
                <c:pt idx="349">
                  <c:v>901.13831333590065</c:v>
                </c:pt>
                <c:pt idx="350">
                  <c:v>903.93054652884859</c:v>
                </c:pt>
                <c:pt idx="351">
                  <c:v>906.11461854700383</c:v>
                </c:pt>
                <c:pt idx="352">
                  <c:v>908.51552813466049</c:v>
                </c:pt>
                <c:pt idx="353">
                  <c:v>910.49116566539999</c:v>
                </c:pt>
                <c:pt idx="354">
                  <c:v>912.71560418730985</c:v>
                </c:pt>
                <c:pt idx="355">
                  <c:v>915.73429568600363</c:v>
                </c:pt>
                <c:pt idx="356">
                  <c:v>918.9954018334829</c:v>
                </c:pt>
                <c:pt idx="357">
                  <c:v>924.14946552592789</c:v>
                </c:pt>
                <c:pt idx="358">
                  <c:v>930.99087444311363</c:v>
                </c:pt>
                <c:pt idx="359">
                  <c:v>940.63076971470889</c:v>
                </c:pt>
                <c:pt idx="360">
                  <c:v>954.14717481404159</c:v>
                </c:pt>
                <c:pt idx="361">
                  <c:v>972.41677536766827</c:v>
                </c:pt>
                <c:pt idx="362">
                  <c:v>996.5824095650795</c:v>
                </c:pt>
                <c:pt idx="363">
                  <c:v>1027.5974815867862</c:v>
                </c:pt>
                <c:pt idx="364">
                  <c:v>1066.9500853118948</c:v>
                </c:pt>
                <c:pt idx="365">
                  <c:v>1115.0169071279954</c:v>
                </c:pt>
                <c:pt idx="366">
                  <c:v>1172.0081572681524</c:v>
                </c:pt>
                <c:pt idx="367">
                  <c:v>1238.3295809291008</c:v>
                </c:pt>
                <c:pt idx="368">
                  <c:v>1313.2694021774701</c:v>
                </c:pt>
                <c:pt idx="369">
                  <c:v>1395.7910992525128</c:v>
                </c:pt>
                <c:pt idx="370">
                  <c:v>1486.1214412154627</c:v>
                </c:pt>
                <c:pt idx="371">
                  <c:v>1582.9335972598726</c:v>
                </c:pt>
                <c:pt idx="372">
                  <c:v>1684.6665728058254</c:v>
                </c:pt>
                <c:pt idx="373">
                  <c:v>1790.5865092544257</c:v>
                </c:pt>
                <c:pt idx="374">
                  <c:v>1897.5112640620032</c:v>
                </c:pt>
                <c:pt idx="375">
                  <c:v>2003.7425711680808</c:v>
                </c:pt>
                <c:pt idx="376">
                  <c:v>2105.9703075033376</c:v>
                </c:pt>
                <c:pt idx="377">
                  <c:v>2201.808689027871</c:v>
                </c:pt>
                <c:pt idx="378">
                  <c:v>2289.1109343821399</c:v>
                </c:pt>
                <c:pt idx="379">
                  <c:v>2366.4407951180187</c:v>
                </c:pt>
                <c:pt idx="380">
                  <c:v>2432.7211419769533</c:v>
                </c:pt>
                <c:pt idx="381">
                  <c:v>2488.3648928997068</c:v>
                </c:pt>
                <c:pt idx="382">
                  <c:v>2531.1721780738035</c:v>
                </c:pt>
                <c:pt idx="383">
                  <c:v>2560.8006273963056</c:v>
                </c:pt>
                <c:pt idx="384">
                  <c:v>2578.7888800778082</c:v>
                </c:pt>
                <c:pt idx="385">
                  <c:v>2587.2433573160474</c:v>
                </c:pt>
                <c:pt idx="386">
                  <c:v>2587.2006379493087</c:v>
                </c:pt>
                <c:pt idx="387">
                  <c:v>2581.0009264318733</c:v>
                </c:pt>
                <c:pt idx="388">
                  <c:v>2570.4221944360306</c:v>
                </c:pt>
                <c:pt idx="389">
                  <c:v>2557.2785881097093</c:v>
                </c:pt>
                <c:pt idx="390">
                  <c:v>2541.7109050569684</c:v>
                </c:pt>
                <c:pt idx="391">
                  <c:v>2524.3806295576419</c:v>
                </c:pt>
                <c:pt idx="392">
                  <c:v>2506.5347789932334</c:v>
                </c:pt>
                <c:pt idx="393">
                  <c:v>2488.7540095068352</c:v>
                </c:pt>
                <c:pt idx="394">
                  <c:v>2470.413778670048</c:v>
                </c:pt>
                <c:pt idx="395">
                  <c:v>2451.9399863927151</c:v>
                </c:pt>
                <c:pt idx="396">
                  <c:v>2433.325060388036</c:v>
                </c:pt>
                <c:pt idx="397">
                  <c:v>2414.8972218713016</c:v>
                </c:pt>
                <c:pt idx="398">
                  <c:v>2396.7774561986971</c:v>
                </c:pt>
                <c:pt idx="399">
                  <c:v>2378.8339840172748</c:v>
                </c:pt>
                <c:pt idx="400">
                  <c:v>2361.1860656731624</c:v>
                </c:pt>
                <c:pt idx="401">
                  <c:v>2343.5852109306788</c:v>
                </c:pt>
                <c:pt idx="402">
                  <c:v>2326.3527346229312</c:v>
                </c:pt>
                <c:pt idx="403">
                  <c:v>2309.2274943264929</c:v>
                </c:pt>
                <c:pt idx="404">
                  <c:v>2292.462831867836</c:v>
                </c:pt>
                <c:pt idx="405">
                  <c:v>2275.9459239788071</c:v>
                </c:pt>
                <c:pt idx="406">
                  <c:v>2259.8113468117508</c:v>
                </c:pt>
                <c:pt idx="407">
                  <c:v>2243.8948185264057</c:v>
                </c:pt>
                <c:pt idx="408">
                  <c:v>2228.2536830233139</c:v>
                </c:pt>
                <c:pt idx="409">
                  <c:v>2213.0054566126996</c:v>
                </c:pt>
                <c:pt idx="410">
                  <c:v>2197.9979832602994</c:v>
                </c:pt>
                <c:pt idx="411">
                  <c:v>2183.0609055389568</c:v>
                </c:pt>
                <c:pt idx="412">
                  <c:v>2168.4472862293974</c:v>
                </c:pt>
                <c:pt idx="413">
                  <c:v>2154.3806092634059</c:v>
                </c:pt>
                <c:pt idx="414">
                  <c:v>2140.2187903823592</c:v>
                </c:pt>
                <c:pt idx="415">
                  <c:v>2126.2772844587253</c:v>
                </c:pt>
                <c:pt idx="416">
                  <c:v>2112.0860516194043</c:v>
                </c:pt>
                <c:pt idx="417">
                  <c:v>2098.9026622486122</c:v>
                </c:pt>
                <c:pt idx="418">
                  <c:v>2086.1099749721343</c:v>
                </c:pt>
                <c:pt idx="419">
                  <c:v>2073.3611866648607</c:v>
                </c:pt>
                <c:pt idx="420">
                  <c:v>2060.4807521855623</c:v>
                </c:pt>
                <c:pt idx="421">
                  <c:v>2047.7650307990402</c:v>
                </c:pt>
                <c:pt idx="422">
                  <c:v>2035.3348176030177</c:v>
                </c:pt>
                <c:pt idx="423">
                  <c:v>2023.2033228767286</c:v>
                </c:pt>
                <c:pt idx="424">
                  <c:v>2011.2774151028691</c:v>
                </c:pt>
                <c:pt idx="425">
                  <c:v>1999.7732088687842</c:v>
                </c:pt>
                <c:pt idx="426">
                  <c:v>1988.593964088335</c:v>
                </c:pt>
                <c:pt idx="427">
                  <c:v>1977.4730145007391</c:v>
                </c:pt>
                <c:pt idx="428">
                  <c:v>1966.6434647740264</c:v>
                </c:pt>
                <c:pt idx="429">
                  <c:v>1955.998275497298</c:v>
                </c:pt>
                <c:pt idx="430">
                  <c:v>1945.8098080013071</c:v>
                </c:pt>
                <c:pt idx="431">
                  <c:v>1935.7483443708613</c:v>
                </c:pt>
                <c:pt idx="432">
                  <c:v>1925.8545682071519</c:v>
                </c:pt>
                <c:pt idx="433">
                  <c:v>1915.4666020295253</c:v>
                </c:pt>
                <c:pt idx="434">
                  <c:v>1905.8414073951183</c:v>
                </c:pt>
                <c:pt idx="435">
                  <c:v>1896.5431148506623</c:v>
                </c:pt>
                <c:pt idx="436">
                  <c:v>1887.8672274978783</c:v>
                </c:pt>
                <c:pt idx="437">
                  <c:v>1879.0484814076899</c:v>
                </c:pt>
                <c:pt idx="438">
                  <c:v>1870.0034228765765</c:v>
                </c:pt>
                <c:pt idx="439">
                  <c:v>1861.2146678619974</c:v>
                </c:pt>
                <c:pt idx="440">
                  <c:v>1852.6850448730927</c:v>
                </c:pt>
                <c:pt idx="441">
                  <c:v>1844.1732554440559</c:v>
                </c:pt>
                <c:pt idx="442">
                  <c:v>1835.7273778883139</c:v>
                </c:pt>
                <c:pt idx="443">
                  <c:v>1827.2682583435953</c:v>
                </c:pt>
                <c:pt idx="444">
                  <c:v>1819.2283035591529</c:v>
                </c:pt>
                <c:pt idx="445">
                  <c:v>1811.0346199371593</c:v>
                </c:pt>
                <c:pt idx="446">
                  <c:v>1801.592631518065</c:v>
                </c:pt>
                <c:pt idx="447">
                  <c:v>1791.3257141161127</c:v>
                </c:pt>
                <c:pt idx="448">
                  <c:v>1781.2452056135887</c:v>
                </c:pt>
                <c:pt idx="449">
                  <c:v>1772.6405383451981</c:v>
                </c:pt>
                <c:pt idx="450">
                  <c:v>1766.406269549057</c:v>
                </c:pt>
                <c:pt idx="451">
                  <c:v>1761.8646858984996</c:v>
                </c:pt>
                <c:pt idx="452">
                  <c:v>1757.4279790543192</c:v>
                </c:pt>
                <c:pt idx="453">
                  <c:v>1752.4806248392322</c:v>
                </c:pt>
                <c:pt idx="454">
                  <c:v>1746.1372301310555</c:v>
                </c:pt>
                <c:pt idx="455">
                  <c:v>1739.596550081355</c:v>
                </c:pt>
                <c:pt idx="456">
                  <c:v>1732.4352849792722</c:v>
                </c:pt>
                <c:pt idx="457">
                  <c:v>1726.0431650788967</c:v>
                </c:pt>
                <c:pt idx="458">
                  <c:v>1719.5387292662672</c:v>
                </c:pt>
                <c:pt idx="459">
                  <c:v>1713.3277671317601</c:v>
                </c:pt>
                <c:pt idx="460">
                  <c:v>1706.7273966604823</c:v>
                </c:pt>
                <c:pt idx="461">
                  <c:v>1701.0601932112738</c:v>
                </c:pt>
                <c:pt idx="462">
                  <c:v>1695.2048114589377</c:v>
                </c:pt>
                <c:pt idx="463">
                  <c:v>1690.5663355154713</c:v>
                </c:pt>
                <c:pt idx="464">
                  <c:v>1686.4041272387717</c:v>
                </c:pt>
                <c:pt idx="465">
                  <c:v>1682.5512221442586</c:v>
                </c:pt>
                <c:pt idx="466">
                  <c:v>1677.4039950725596</c:v>
                </c:pt>
                <c:pt idx="467">
                  <c:v>1671.9310518553248</c:v>
                </c:pt>
                <c:pt idx="468">
                  <c:v>1667.0616401902994</c:v>
                </c:pt>
                <c:pt idx="469">
                  <c:v>1662.7017153195609</c:v>
                </c:pt>
                <c:pt idx="470">
                  <c:v>1659.0118363594577</c:v>
                </c:pt>
                <c:pt idx="471">
                  <c:v>1655.4727562565863</c:v>
                </c:pt>
                <c:pt idx="472">
                  <c:v>1652.4451543199075</c:v>
                </c:pt>
                <c:pt idx="473">
                  <c:v>1648.7474240272595</c:v>
                </c:pt>
                <c:pt idx="474">
                  <c:v>1645.7735574222875</c:v>
                </c:pt>
                <c:pt idx="475">
                  <c:v>1642.0094903457784</c:v>
                </c:pt>
                <c:pt idx="476">
                  <c:v>1639.8165839930232</c:v>
                </c:pt>
                <c:pt idx="477">
                  <c:v>1637.3077280957973</c:v>
                </c:pt>
                <c:pt idx="478">
                  <c:v>1635.1252098550842</c:v>
                </c:pt>
                <c:pt idx="479">
                  <c:v>1631.0143713632099</c:v>
                </c:pt>
                <c:pt idx="480">
                  <c:v>1627.4644655538325</c:v>
                </c:pt>
                <c:pt idx="481">
                  <c:v>1624.268833685185</c:v>
                </c:pt>
                <c:pt idx="482">
                  <c:v>1622.1795801426993</c:v>
                </c:pt>
                <c:pt idx="483">
                  <c:v>1620.219810167717</c:v>
                </c:pt>
                <c:pt idx="484">
                  <c:v>1618.4395807616734</c:v>
                </c:pt>
                <c:pt idx="485">
                  <c:v>1615.9042789381854</c:v>
                </c:pt>
                <c:pt idx="486">
                  <c:v>1613.0850227016401</c:v>
                </c:pt>
                <c:pt idx="487">
                  <c:v>1611.4237809379288</c:v>
                </c:pt>
                <c:pt idx="488">
                  <c:v>1610.9498153985562</c:v>
                </c:pt>
                <c:pt idx="489">
                  <c:v>1609.5084299719488</c:v>
                </c:pt>
                <c:pt idx="490">
                  <c:v>1607.0552183330012</c:v>
                </c:pt>
                <c:pt idx="491">
                  <c:v>1604.876968223793</c:v>
                </c:pt>
                <c:pt idx="492">
                  <c:v>1602.6690060847195</c:v>
                </c:pt>
                <c:pt idx="493">
                  <c:v>1601.2165476156049</c:v>
                </c:pt>
                <c:pt idx="494">
                  <c:v>1598.0123541161533</c:v>
                </c:pt>
                <c:pt idx="495">
                  <c:v>1595.6083750253047</c:v>
                </c:pt>
                <c:pt idx="496">
                  <c:v>1592.6969385637672</c:v>
                </c:pt>
                <c:pt idx="497">
                  <c:v>1590.574935197968</c:v>
                </c:pt>
                <c:pt idx="498">
                  <c:v>1588.4643853916004</c:v>
                </c:pt>
                <c:pt idx="499">
                  <c:v>1588.222706408869</c:v>
                </c:pt>
                <c:pt idx="500">
                  <c:v>1586.7390455519349</c:v>
                </c:pt>
                <c:pt idx="501">
                  <c:v>1583.777875528348</c:v>
                </c:pt>
                <c:pt idx="502">
                  <c:v>1580.0684062885753</c:v>
                </c:pt>
                <c:pt idx="503">
                  <c:v>1577.4548892112291</c:v>
                </c:pt>
                <c:pt idx="504">
                  <c:v>1575.6945925500875</c:v>
                </c:pt>
                <c:pt idx="505">
                  <c:v>1573.7562393360133</c:v>
                </c:pt>
                <c:pt idx="506">
                  <c:v>1571.8726425073939</c:v>
                </c:pt>
                <c:pt idx="507">
                  <c:v>1568.764491479719</c:v>
                </c:pt>
                <c:pt idx="508">
                  <c:v>1565.9762220047357</c:v>
                </c:pt>
                <c:pt idx="509">
                  <c:v>1560.9285191346744</c:v>
                </c:pt>
                <c:pt idx="510">
                  <c:v>1556.9960162414773</c:v>
                </c:pt>
                <c:pt idx="511">
                  <c:v>1554.7270826071806</c:v>
                </c:pt>
                <c:pt idx="512">
                  <c:v>1554.2014809211353</c:v>
                </c:pt>
                <c:pt idx="513">
                  <c:v>1551.3549986986325</c:v>
                </c:pt>
                <c:pt idx="514">
                  <c:v>1547.7845893689664</c:v>
                </c:pt>
                <c:pt idx="515">
                  <c:v>1544.0871698318065</c:v>
                </c:pt>
                <c:pt idx="516">
                  <c:v>1540.7449945535345</c:v>
                </c:pt>
                <c:pt idx="517">
                  <c:v>1536.1693102445813</c:v>
                </c:pt>
                <c:pt idx="518">
                  <c:v>1530.0537944386692</c:v>
                </c:pt>
                <c:pt idx="519">
                  <c:v>1524.5973339462198</c:v>
                </c:pt>
                <c:pt idx="520">
                  <c:v>1518.1723056738122</c:v>
                </c:pt>
                <c:pt idx="521">
                  <c:v>1509.9282923465873</c:v>
                </c:pt>
                <c:pt idx="522">
                  <c:v>1498.8221765771036</c:v>
                </c:pt>
                <c:pt idx="523">
                  <c:v>1486.9777311348591</c:v>
                </c:pt>
                <c:pt idx="524">
                  <c:v>1474.9459128169769</c:v>
                </c:pt>
                <c:pt idx="525">
                  <c:v>1463.3362780269745</c:v>
                </c:pt>
                <c:pt idx="526">
                  <c:v>1450.9986572826122</c:v>
                </c:pt>
                <c:pt idx="527">
                  <c:v>1436.5572472492433</c:v>
                </c:pt>
                <c:pt idx="528">
                  <c:v>1420.3386899969207</c:v>
                </c:pt>
                <c:pt idx="529">
                  <c:v>1402.8412597545516</c:v>
                </c:pt>
                <c:pt idx="530">
                  <c:v>1383.2633785945534</c:v>
                </c:pt>
                <c:pt idx="531">
                  <c:v>1362.4103788781654</c:v>
                </c:pt>
                <c:pt idx="532">
                  <c:v>1341.9981065477834</c:v>
                </c:pt>
                <c:pt idx="533">
                  <c:v>1321.1525142275279</c:v>
                </c:pt>
                <c:pt idx="534">
                  <c:v>1300.7362845211298</c:v>
                </c:pt>
                <c:pt idx="535">
                  <c:v>1278.234733280467</c:v>
                </c:pt>
                <c:pt idx="536">
                  <c:v>1254.7860183368571</c:v>
                </c:pt>
                <c:pt idx="537">
                  <c:v>1229.562115836455</c:v>
                </c:pt>
                <c:pt idx="538">
                  <c:v>1205.069395632579</c:v>
                </c:pt>
                <c:pt idx="539">
                  <c:v>1179.9048537724198</c:v>
                </c:pt>
                <c:pt idx="540">
                  <c:v>1154.1171266608931</c:v>
                </c:pt>
                <c:pt idx="541">
                  <c:v>1127.3749679731591</c:v>
                </c:pt>
                <c:pt idx="542">
                  <c:v>1101.4134968338458</c:v>
                </c:pt>
                <c:pt idx="543">
                  <c:v>1074.2562132071844</c:v>
                </c:pt>
                <c:pt idx="544">
                  <c:v>1049.541359906606</c:v>
                </c:pt>
                <c:pt idx="545">
                  <c:v>1021.9984287187793</c:v>
                </c:pt>
                <c:pt idx="546">
                  <c:v>992.74835908418208</c:v>
                </c:pt>
                <c:pt idx="547">
                  <c:v>964.28153914529821</c:v>
                </c:pt>
                <c:pt idx="548">
                  <c:v>937.72951208090512</c:v>
                </c:pt>
                <c:pt idx="549">
                  <c:v>911.69625008181129</c:v>
                </c:pt>
                <c:pt idx="550">
                  <c:v>884.83422856281823</c:v>
                </c:pt>
                <c:pt idx="551">
                  <c:v>860.16377524539553</c:v>
                </c:pt>
                <c:pt idx="552">
                  <c:v>835.49127982047719</c:v>
                </c:pt>
                <c:pt idx="553">
                  <c:v>810.81099014055292</c:v>
                </c:pt>
                <c:pt idx="554">
                  <c:v>787.53131349876196</c:v>
                </c:pt>
                <c:pt idx="555">
                  <c:v>765.90368279500353</c:v>
                </c:pt>
                <c:pt idx="556">
                  <c:v>745.10481161114421</c:v>
                </c:pt>
                <c:pt idx="557">
                  <c:v>724.61067740637645</c:v>
                </c:pt>
                <c:pt idx="558">
                  <c:v>705.22473532511117</c:v>
                </c:pt>
                <c:pt idx="559">
                  <c:v>686.12858859169683</c:v>
                </c:pt>
                <c:pt idx="560">
                  <c:v>669.25312594653599</c:v>
                </c:pt>
                <c:pt idx="561">
                  <c:v>654.29931816440671</c:v>
                </c:pt>
                <c:pt idx="562">
                  <c:v>639.91207471525922</c:v>
                </c:pt>
                <c:pt idx="563">
                  <c:v>626.09170001263328</c:v>
                </c:pt>
                <c:pt idx="564">
                  <c:v>613.91075711198823</c:v>
                </c:pt>
                <c:pt idx="565">
                  <c:v>602.83054820312304</c:v>
                </c:pt>
                <c:pt idx="566">
                  <c:v>592.56965565247742</c:v>
                </c:pt>
                <c:pt idx="567">
                  <c:v>583.40786087083575</c:v>
                </c:pt>
                <c:pt idx="568">
                  <c:v>575.05668129373726</c:v>
                </c:pt>
                <c:pt idx="569">
                  <c:v>567.7785721279979</c:v>
                </c:pt>
                <c:pt idx="570">
                  <c:v>560.25159220965168</c:v>
                </c:pt>
                <c:pt idx="571">
                  <c:v>552.73108107902431</c:v>
                </c:pt>
                <c:pt idx="572">
                  <c:v>545.4834513189478</c:v>
                </c:pt>
                <c:pt idx="573">
                  <c:v>539.04750221080326</c:v>
                </c:pt>
                <c:pt idx="574">
                  <c:v>534.19062223649598</c:v>
                </c:pt>
                <c:pt idx="575">
                  <c:v>530.64275853461413</c:v>
                </c:pt>
                <c:pt idx="576">
                  <c:v>527.60337959911783</c:v>
                </c:pt>
                <c:pt idx="577">
                  <c:v>524.81425396105442</c:v>
                </c:pt>
                <c:pt idx="578">
                  <c:v>522.78955511483241</c:v>
                </c:pt>
                <c:pt idx="579">
                  <c:v>520.74859551203122</c:v>
                </c:pt>
                <c:pt idx="580">
                  <c:v>518.68559763734515</c:v>
                </c:pt>
                <c:pt idx="581">
                  <c:v>516.35191270637347</c:v>
                </c:pt>
                <c:pt idx="582">
                  <c:v>515.26892348717888</c:v>
                </c:pt>
                <c:pt idx="583">
                  <c:v>514.42058002955855</c:v>
                </c:pt>
                <c:pt idx="584">
                  <c:v>513.53961358759989</c:v>
                </c:pt>
                <c:pt idx="585">
                  <c:v>511.88080079025758</c:v>
                </c:pt>
                <c:pt idx="586">
                  <c:v>510.69495784633511</c:v>
                </c:pt>
                <c:pt idx="587">
                  <c:v>510.23464652260805</c:v>
                </c:pt>
                <c:pt idx="588">
                  <c:v>509.24312088819761</c:v>
                </c:pt>
                <c:pt idx="589">
                  <c:v>508.22468002331811</c:v>
                </c:pt>
                <c:pt idx="590">
                  <c:v>507.9049506773963</c:v>
                </c:pt>
                <c:pt idx="591">
                  <c:v>507.79857717111548</c:v>
                </c:pt>
                <c:pt idx="592">
                  <c:v>507.88881041784316</c:v>
                </c:pt>
                <c:pt idx="593">
                  <c:v>507.93736437742609</c:v>
                </c:pt>
                <c:pt idx="594">
                  <c:v>507.22894333494168</c:v>
                </c:pt>
                <c:pt idx="595">
                  <c:v>506.01319176074315</c:v>
                </c:pt>
                <c:pt idx="596">
                  <c:v>504.53419857808444</c:v>
                </c:pt>
                <c:pt idx="597">
                  <c:v>502.32893176722717</c:v>
                </c:pt>
                <c:pt idx="598">
                  <c:v>500.34024250597292</c:v>
                </c:pt>
                <c:pt idx="599">
                  <c:v>498.78805055091243</c:v>
                </c:pt>
                <c:pt idx="600">
                  <c:v>497.21723229239126</c:v>
                </c:pt>
                <c:pt idx="601">
                  <c:v>494.93938822010932</c:v>
                </c:pt>
                <c:pt idx="602">
                  <c:v>491.96941557166582</c:v>
                </c:pt>
                <c:pt idx="603">
                  <c:v>489.21891240145249</c:v>
                </c:pt>
                <c:pt idx="604">
                  <c:v>487.35028257186832</c:v>
                </c:pt>
                <c:pt idx="605">
                  <c:v>485.90800293048767</c:v>
                </c:pt>
                <c:pt idx="606">
                  <c:v>483.77502165141306</c:v>
                </c:pt>
                <c:pt idx="607">
                  <c:v>481.19658823451823</c:v>
                </c:pt>
                <c:pt idx="608">
                  <c:v>478.61419109965846</c:v>
                </c:pt>
                <c:pt idx="609">
                  <c:v>475.16209082380902</c:v>
                </c:pt>
                <c:pt idx="610">
                  <c:v>472.57385275415618</c:v>
                </c:pt>
                <c:pt idx="611">
                  <c:v>469.34125366628058</c:v>
                </c:pt>
                <c:pt idx="612">
                  <c:v>466.12306348595109</c:v>
                </c:pt>
                <c:pt idx="613">
                  <c:v>462.49007180608049</c:v>
                </c:pt>
                <c:pt idx="614">
                  <c:v>458.87999992897016</c:v>
                </c:pt>
                <c:pt idx="615">
                  <c:v>455.28174944431845</c:v>
                </c:pt>
                <c:pt idx="616">
                  <c:v>452.50212404547335</c:v>
                </c:pt>
                <c:pt idx="617">
                  <c:v>449.72525105238299</c:v>
                </c:pt>
                <c:pt idx="618">
                  <c:v>447.14752793374748</c:v>
                </c:pt>
                <c:pt idx="619">
                  <c:v>443.98682117683234</c:v>
                </c:pt>
                <c:pt idx="620">
                  <c:v>441.02993196864747</c:v>
                </c:pt>
                <c:pt idx="621">
                  <c:v>438.08109069341856</c:v>
                </c:pt>
                <c:pt idx="622">
                  <c:v>436.08554578557215</c:v>
                </c:pt>
                <c:pt idx="623">
                  <c:v>434.4437294108634</c:v>
                </c:pt>
                <c:pt idx="624">
                  <c:v>432.9758536643526</c:v>
                </c:pt>
                <c:pt idx="625">
                  <c:v>431.1143204754128</c:v>
                </c:pt>
                <c:pt idx="626">
                  <c:v>429.2472634491171</c:v>
                </c:pt>
                <c:pt idx="627">
                  <c:v>427.54086066840085</c:v>
                </c:pt>
                <c:pt idx="628">
                  <c:v>425.81905963613451</c:v>
                </c:pt>
                <c:pt idx="629">
                  <c:v>424.07627943742352</c:v>
                </c:pt>
                <c:pt idx="630">
                  <c:v>421.81159490878508</c:v>
                </c:pt>
                <c:pt idx="631">
                  <c:v>419.20779369691473</c:v>
                </c:pt>
                <c:pt idx="632">
                  <c:v>416.44452418387999</c:v>
                </c:pt>
                <c:pt idx="633">
                  <c:v>415.99384628029486</c:v>
                </c:pt>
                <c:pt idx="634">
                  <c:v>416.62398230748511</c:v>
                </c:pt>
                <c:pt idx="635">
                  <c:v>418.60613936153322</c:v>
                </c:pt>
                <c:pt idx="636">
                  <c:v>419.2117257051359</c:v>
                </c:pt>
                <c:pt idx="637">
                  <c:v>418.95959519087495</c:v>
                </c:pt>
                <c:pt idx="638">
                  <c:v>417.12022711279485</c:v>
                </c:pt>
                <c:pt idx="639">
                  <c:v>415.56051360652418</c:v>
                </c:pt>
                <c:pt idx="640">
                  <c:v>413.83439370716331</c:v>
                </c:pt>
                <c:pt idx="641">
                  <c:v>412.53194135168746</c:v>
                </c:pt>
                <c:pt idx="642">
                  <c:v>410.61580398406295</c:v>
                </c:pt>
                <c:pt idx="643">
                  <c:v>408.13173876447684</c:v>
                </c:pt>
                <c:pt idx="644">
                  <c:v>405.64474356457094</c:v>
                </c:pt>
                <c:pt idx="645">
                  <c:v>403.71939768737036</c:v>
                </c:pt>
                <c:pt idx="646">
                  <c:v>401.65055253594238</c:v>
                </c:pt>
                <c:pt idx="647">
                  <c:v>399.44511449246909</c:v>
                </c:pt>
                <c:pt idx="648">
                  <c:v>397.36936295885903</c:v>
                </c:pt>
                <c:pt idx="649">
                  <c:v>394.65208525811482</c:v>
                </c:pt>
                <c:pt idx="650">
                  <c:v>391.83416717275418</c:v>
                </c:pt>
                <c:pt idx="651">
                  <c:v>388.6708285071104</c:v>
                </c:pt>
                <c:pt idx="652">
                  <c:v>385.91759829893715</c:v>
                </c:pt>
                <c:pt idx="653">
                  <c:v>383.06897249775875</c:v>
                </c:pt>
                <c:pt idx="654">
                  <c:v>380.94930931104625</c:v>
                </c:pt>
                <c:pt idx="655">
                  <c:v>378.84145483289473</c:v>
                </c:pt>
                <c:pt idx="656">
                  <c:v>376.96236078788314</c:v>
                </c:pt>
                <c:pt idx="657">
                  <c:v>374.5401803041396</c:v>
                </c:pt>
                <c:pt idx="658">
                  <c:v>372.13734910601352</c:v>
                </c:pt>
                <c:pt idx="659">
                  <c:v>369.13136053065369</c:v>
                </c:pt>
                <c:pt idx="660">
                  <c:v>366.27947496782099</c:v>
                </c:pt>
                <c:pt idx="661">
                  <c:v>363.37413946097496</c:v>
                </c:pt>
                <c:pt idx="662">
                  <c:v>360.52538682082172</c:v>
                </c:pt>
                <c:pt idx="663">
                  <c:v>357.34328867079353</c:v>
                </c:pt>
                <c:pt idx="664">
                  <c:v>354.22856738422013</c:v>
                </c:pt>
                <c:pt idx="665">
                  <c:v>351.55277871215822</c:v>
                </c:pt>
                <c:pt idx="666">
                  <c:v>349.02113619309563</c:v>
                </c:pt>
                <c:pt idx="667">
                  <c:v>347.24431241352755</c:v>
                </c:pt>
                <c:pt idx="668">
                  <c:v>345.39288829088542</c:v>
                </c:pt>
                <c:pt idx="669">
                  <c:v>343.98368191220413</c:v>
                </c:pt>
                <c:pt idx="670">
                  <c:v>342.57432332675296</c:v>
                </c:pt>
                <c:pt idx="671">
                  <c:v>341.24976293795595</c:v>
                </c:pt>
                <c:pt idx="672">
                  <c:v>339.84429830903355</c:v>
                </c:pt>
                <c:pt idx="673">
                  <c:v>338.75172640528706</c:v>
                </c:pt>
                <c:pt idx="674">
                  <c:v>337.27767994264849</c:v>
                </c:pt>
                <c:pt idx="675">
                  <c:v>336.10573220842383</c:v>
                </c:pt>
                <c:pt idx="676">
                  <c:v>334.51213367001475</c:v>
                </c:pt>
                <c:pt idx="677">
                  <c:v>333.21375918758116</c:v>
                </c:pt>
                <c:pt idx="678">
                  <c:v>332.051356086216</c:v>
                </c:pt>
                <c:pt idx="679">
                  <c:v>330.89201614609414</c:v>
                </c:pt>
                <c:pt idx="680">
                  <c:v>329.85531681078112</c:v>
                </c:pt>
                <c:pt idx="681">
                  <c:v>329.0036438300703</c:v>
                </c:pt>
                <c:pt idx="682">
                  <c:v>327.96336763566569</c:v>
                </c:pt>
                <c:pt idx="683">
                  <c:v>326.57891388293172</c:v>
                </c:pt>
                <c:pt idx="684">
                  <c:v>325.33140817137263</c:v>
                </c:pt>
                <c:pt idx="685">
                  <c:v>323.82752918184298</c:v>
                </c:pt>
                <c:pt idx="686">
                  <c:v>322.3594568349211</c:v>
                </c:pt>
                <c:pt idx="687">
                  <c:v>320.82532674988317</c:v>
                </c:pt>
                <c:pt idx="688">
                  <c:v>319.32699696550435</c:v>
                </c:pt>
                <c:pt idx="689">
                  <c:v>317.82221741925304</c:v>
                </c:pt>
                <c:pt idx="690">
                  <c:v>316.69355348520526</c:v>
                </c:pt>
                <c:pt idx="691">
                  <c:v>315.0921416659437</c:v>
                </c:pt>
                <c:pt idx="692">
                  <c:v>313.58894760687832</c:v>
                </c:pt>
                <c:pt idx="693">
                  <c:v>312.22187713565125</c:v>
                </c:pt>
                <c:pt idx="694">
                  <c:v>310.9472025156735</c:v>
                </c:pt>
                <c:pt idx="695">
                  <c:v>309.72064426081545</c:v>
                </c:pt>
                <c:pt idx="696">
                  <c:v>308.53601897105182</c:v>
                </c:pt>
                <c:pt idx="697">
                  <c:v>307.32306419624933</c:v>
                </c:pt>
                <c:pt idx="698">
                  <c:v>306.05108490448771</c:v>
                </c:pt>
                <c:pt idx="699">
                  <c:v>305.12175476140828</c:v>
                </c:pt>
                <c:pt idx="700">
                  <c:v>304.30181689221172</c:v>
                </c:pt>
                <c:pt idx="701">
                  <c:v>303.48421286015292</c:v>
                </c:pt>
                <c:pt idx="702">
                  <c:v>302.60611932097515</c:v>
                </c:pt>
                <c:pt idx="703">
                  <c:v>301.93741790347349</c:v>
                </c:pt>
                <c:pt idx="704">
                  <c:v>301.24135731909087</c:v>
                </c:pt>
                <c:pt idx="705">
                  <c:v>300.70577974767161</c:v>
                </c:pt>
                <c:pt idx="706">
                  <c:v>300.29245592218786</c:v>
                </c:pt>
                <c:pt idx="707">
                  <c:v>299.97866898223901</c:v>
                </c:pt>
                <c:pt idx="708">
                  <c:v>299.74430860835827</c:v>
                </c:pt>
                <c:pt idx="709">
                  <c:v>299.54931271033075</c:v>
                </c:pt>
                <c:pt idx="710">
                  <c:v>299.21913817482772</c:v>
                </c:pt>
                <c:pt idx="711">
                  <c:v>298.87163109340776</c:v>
                </c:pt>
                <c:pt idx="712">
                  <c:v>298.68141068278436</c:v>
                </c:pt>
                <c:pt idx="713">
                  <c:v>298.47560810409726</c:v>
                </c:pt>
                <c:pt idx="714">
                  <c:v>298.34089242888012</c:v>
                </c:pt>
                <c:pt idx="715">
                  <c:v>298.14969535815015</c:v>
                </c:pt>
                <c:pt idx="716">
                  <c:v>298.07663610862085</c:v>
                </c:pt>
                <c:pt idx="717">
                  <c:v>298.00747715756904</c:v>
                </c:pt>
                <c:pt idx="718">
                  <c:v>298.0063038970514</c:v>
                </c:pt>
                <c:pt idx="719">
                  <c:v>297.95513071263719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0EB-4A46-891D-9BDAF7B529DB}"/>
            </c:ext>
          </c:extLst>
        </c:ser>
        <c:ser>
          <c:idx val="4"/>
          <c:order val="4"/>
          <c:tx>
            <c:v>TEMP 1000RPM</c:v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'TASK 1'!$M$6:$M$725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cat>
          <c:val>
            <c:numRef>
              <c:f>'TASK 1'!$BM$6:$BM$725</c:f>
              <c:numCache>
                <c:formatCode>0.000</c:formatCode>
                <c:ptCount val="720"/>
                <c:pt idx="0">
                  <c:v>298.40292937149258</c:v>
                </c:pt>
                <c:pt idx="1">
                  <c:v>298.35401392083116</c:v>
                </c:pt>
                <c:pt idx="2">
                  <c:v>298.38139845550717</c:v>
                </c:pt>
                <c:pt idx="3">
                  <c:v>298.38447430064798</c:v>
                </c:pt>
                <c:pt idx="4">
                  <c:v>298.43089736545301</c:v>
                </c:pt>
                <c:pt idx="5">
                  <c:v>298.66034907100595</c:v>
                </c:pt>
                <c:pt idx="6">
                  <c:v>298.80538943877815</c:v>
                </c:pt>
                <c:pt idx="7">
                  <c:v>299.12882882471513</c:v>
                </c:pt>
                <c:pt idx="8">
                  <c:v>299.50300380060304</c:v>
                </c:pt>
                <c:pt idx="9">
                  <c:v>299.84080770044488</c:v>
                </c:pt>
                <c:pt idx="10">
                  <c:v>300.26023248062029</c:v>
                </c:pt>
                <c:pt idx="11">
                  <c:v>300.72183756189111</c:v>
                </c:pt>
                <c:pt idx="12">
                  <c:v>301.36776504145354</c:v>
                </c:pt>
                <c:pt idx="13">
                  <c:v>302.01589317723005</c:v>
                </c:pt>
                <c:pt idx="14">
                  <c:v>302.73300268949362</c:v>
                </c:pt>
                <c:pt idx="15">
                  <c:v>303.57084387999407</c:v>
                </c:pt>
                <c:pt idx="16">
                  <c:v>304.42788214934222</c:v>
                </c:pt>
                <c:pt idx="17">
                  <c:v>305.17405047075016</c:v>
                </c:pt>
                <c:pt idx="18">
                  <c:v>306.06016657508894</c:v>
                </c:pt>
                <c:pt idx="19">
                  <c:v>307.06661481489374</c:v>
                </c:pt>
                <c:pt idx="20">
                  <c:v>307.94964239019424</c:v>
                </c:pt>
                <c:pt idx="21">
                  <c:v>308.98065299748401</c:v>
                </c:pt>
                <c:pt idx="22">
                  <c:v>310.09515535998679</c:v>
                </c:pt>
                <c:pt idx="23">
                  <c:v>311.1073050117123</c:v>
                </c:pt>
                <c:pt idx="24">
                  <c:v>312.2376876138697</c:v>
                </c:pt>
                <c:pt idx="25">
                  <c:v>313.65356572262954</c:v>
                </c:pt>
                <c:pt idx="26">
                  <c:v>314.95687424118586</c:v>
                </c:pt>
                <c:pt idx="27">
                  <c:v>316.09722004481984</c:v>
                </c:pt>
                <c:pt idx="28">
                  <c:v>317.40650267909285</c:v>
                </c:pt>
                <c:pt idx="29">
                  <c:v>318.88992888392357</c:v>
                </c:pt>
                <c:pt idx="30">
                  <c:v>320.1871744994807</c:v>
                </c:pt>
                <c:pt idx="31">
                  <c:v>321.51741093240344</c:v>
                </c:pt>
                <c:pt idx="32">
                  <c:v>323.03513439604103</c:v>
                </c:pt>
                <c:pt idx="33">
                  <c:v>324.44151226558256</c:v>
                </c:pt>
                <c:pt idx="34">
                  <c:v>325.87389212497396</c:v>
                </c:pt>
                <c:pt idx="35">
                  <c:v>327.33846371618915</c:v>
                </c:pt>
                <c:pt idx="36">
                  <c:v>328.8906112776084</c:v>
                </c:pt>
                <c:pt idx="37">
                  <c:v>330.52864150891708</c:v>
                </c:pt>
                <c:pt idx="38">
                  <c:v>332.08709296738766</c:v>
                </c:pt>
                <c:pt idx="39">
                  <c:v>333.67061414924279</c:v>
                </c:pt>
                <c:pt idx="40">
                  <c:v>335.27901479602008</c:v>
                </c:pt>
                <c:pt idx="41">
                  <c:v>336.98253833200658</c:v>
                </c:pt>
                <c:pt idx="42">
                  <c:v>338.70781475218456</c:v>
                </c:pt>
                <c:pt idx="43">
                  <c:v>340.52881654670239</c:v>
                </c:pt>
                <c:pt idx="44">
                  <c:v>342.51427775604606</c:v>
                </c:pt>
                <c:pt idx="45">
                  <c:v>344.53888781498557</c:v>
                </c:pt>
                <c:pt idx="46">
                  <c:v>346.59647600739322</c:v>
                </c:pt>
                <c:pt idx="47">
                  <c:v>348.61825121524424</c:v>
                </c:pt>
                <c:pt idx="48">
                  <c:v>350.74030531663323</c:v>
                </c:pt>
                <c:pt idx="49">
                  <c:v>352.66435743629006</c:v>
                </c:pt>
                <c:pt idx="50">
                  <c:v>354.76608559195495</c:v>
                </c:pt>
                <c:pt idx="51">
                  <c:v>356.64743737071939</c:v>
                </c:pt>
                <c:pt idx="52">
                  <c:v>358.53970998522072</c:v>
                </c:pt>
                <c:pt idx="53">
                  <c:v>360.53658036035461</c:v>
                </c:pt>
                <c:pt idx="54">
                  <c:v>362.45243234028567</c:v>
                </c:pt>
                <c:pt idx="55">
                  <c:v>364.56852500985542</c:v>
                </c:pt>
                <c:pt idx="56">
                  <c:v>366.60982707788878</c:v>
                </c:pt>
                <c:pt idx="57">
                  <c:v>368.66582344116171</c:v>
                </c:pt>
                <c:pt idx="58">
                  <c:v>370.92638570311669</c:v>
                </c:pt>
                <c:pt idx="59">
                  <c:v>373.10365281026969</c:v>
                </c:pt>
                <c:pt idx="60">
                  <c:v>374.99239295932074</c:v>
                </c:pt>
                <c:pt idx="61">
                  <c:v>377.08994811271219</c:v>
                </c:pt>
                <c:pt idx="62">
                  <c:v>378.76789456941469</c:v>
                </c:pt>
                <c:pt idx="63">
                  <c:v>380.65442772030281</c:v>
                </c:pt>
                <c:pt idx="64">
                  <c:v>382.75661883822602</c:v>
                </c:pt>
                <c:pt idx="65">
                  <c:v>385.32154390429645</c:v>
                </c:pt>
                <c:pt idx="66">
                  <c:v>387.79035039520488</c:v>
                </c:pt>
                <c:pt idx="67">
                  <c:v>390.16256900674432</c:v>
                </c:pt>
                <c:pt idx="68">
                  <c:v>392.66614206066657</c:v>
                </c:pt>
                <c:pt idx="69">
                  <c:v>394.44209065130804</c:v>
                </c:pt>
                <c:pt idx="70">
                  <c:v>396.71262245668834</c:v>
                </c:pt>
                <c:pt idx="71">
                  <c:v>398.98315426206864</c:v>
                </c:pt>
                <c:pt idx="72">
                  <c:v>401.25995825475661</c:v>
                </c:pt>
                <c:pt idx="73">
                  <c:v>403.40477361018736</c:v>
                </c:pt>
                <c:pt idx="74">
                  <c:v>405.4106939461787</c:v>
                </c:pt>
                <c:pt idx="75">
                  <c:v>407.54399866463928</c:v>
                </c:pt>
                <c:pt idx="76">
                  <c:v>409.54003824448773</c:v>
                </c:pt>
                <c:pt idx="77">
                  <c:v>411.80302947281155</c:v>
                </c:pt>
                <c:pt idx="78">
                  <c:v>414.0597865655202</c:v>
                </c:pt>
                <c:pt idx="79">
                  <c:v>416.61438059708689</c:v>
                </c:pt>
                <c:pt idx="80">
                  <c:v>419.01757328629128</c:v>
                </c:pt>
                <c:pt idx="81">
                  <c:v>421.42534486248883</c:v>
                </c:pt>
                <c:pt idx="82">
                  <c:v>423.99036505779043</c:v>
                </c:pt>
                <c:pt idx="83">
                  <c:v>426.39702679295772</c:v>
                </c:pt>
                <c:pt idx="84">
                  <c:v>428.33030644803694</c:v>
                </c:pt>
                <c:pt idx="85">
                  <c:v>430.72669422623915</c:v>
                </c:pt>
                <c:pt idx="86">
                  <c:v>432.95959290777341</c:v>
                </c:pt>
                <c:pt idx="87">
                  <c:v>435.34393098336227</c:v>
                </c:pt>
                <c:pt idx="88">
                  <c:v>437.38775714699574</c:v>
                </c:pt>
                <c:pt idx="89">
                  <c:v>439.75773705062858</c:v>
                </c:pt>
                <c:pt idx="90">
                  <c:v>441.94894376112063</c:v>
                </c:pt>
                <c:pt idx="91">
                  <c:v>443.9610094454448</c:v>
                </c:pt>
                <c:pt idx="92">
                  <c:v>446.29996453582265</c:v>
                </c:pt>
                <c:pt idx="93">
                  <c:v>448.63072582842341</c:v>
                </c:pt>
                <c:pt idx="94">
                  <c:v>450.95325527155467</c:v>
                </c:pt>
                <c:pt idx="95">
                  <c:v>453.26121725842125</c:v>
                </c:pt>
                <c:pt idx="96">
                  <c:v>455.38349332801624</c:v>
                </c:pt>
                <c:pt idx="97">
                  <c:v>457.6726641207548</c:v>
                </c:pt>
                <c:pt idx="98">
                  <c:v>460.13502719173948</c:v>
                </c:pt>
                <c:pt idx="99">
                  <c:v>462.0168990103009</c:v>
                </c:pt>
                <c:pt idx="100">
                  <c:v>464.26607113231182</c:v>
                </c:pt>
                <c:pt idx="101">
                  <c:v>466.30632677880249</c:v>
                </c:pt>
                <c:pt idx="102">
                  <c:v>468.13152060144</c:v>
                </c:pt>
                <c:pt idx="103">
                  <c:v>469.93374388572727</c:v>
                </c:pt>
                <c:pt idx="104">
                  <c:v>472.11328141053059</c:v>
                </c:pt>
                <c:pt idx="105">
                  <c:v>473.87367954285207</c:v>
                </c:pt>
                <c:pt idx="106">
                  <c:v>476.01931935161952</c:v>
                </c:pt>
                <c:pt idx="107">
                  <c:v>477.73166453830868</c:v>
                </c:pt>
                <c:pt idx="108">
                  <c:v>479.84332418570648</c:v>
                </c:pt>
                <c:pt idx="109">
                  <c:v>481.0881662787931</c:v>
                </c:pt>
                <c:pt idx="110">
                  <c:v>482.73243698766566</c:v>
                </c:pt>
                <c:pt idx="111">
                  <c:v>484.1280969638301</c:v>
                </c:pt>
                <c:pt idx="112">
                  <c:v>485.93448690844207</c:v>
                </c:pt>
                <c:pt idx="113">
                  <c:v>488.14371109531544</c:v>
                </c:pt>
                <c:pt idx="114">
                  <c:v>489.90347503276257</c:v>
                </c:pt>
                <c:pt idx="115">
                  <c:v>491.42375430174388</c:v>
                </c:pt>
                <c:pt idx="116">
                  <c:v>493.13151425949127</c:v>
                </c:pt>
                <c:pt idx="117">
                  <c:v>495.71668282595215</c:v>
                </c:pt>
                <c:pt idx="118">
                  <c:v>497.83869887564867</c:v>
                </c:pt>
                <c:pt idx="119">
                  <c:v>500.62431107410794</c:v>
                </c:pt>
                <c:pt idx="120">
                  <c:v>502.25582178210789</c:v>
                </c:pt>
                <c:pt idx="121">
                  <c:v>504.32320194337603</c:v>
                </c:pt>
                <c:pt idx="122">
                  <c:v>506.61009597651559</c:v>
                </c:pt>
                <c:pt idx="123">
                  <c:v>508.64073722871052</c:v>
                </c:pt>
                <c:pt idx="124">
                  <c:v>510.18137415315965</c:v>
                </c:pt>
                <c:pt idx="125">
                  <c:v>511.4596383161263</c:v>
                </c:pt>
                <c:pt idx="126">
                  <c:v>512.23281699723441</c:v>
                </c:pt>
                <c:pt idx="127">
                  <c:v>513.69093248462843</c:v>
                </c:pt>
                <c:pt idx="128">
                  <c:v>514.88241976293284</c:v>
                </c:pt>
                <c:pt idx="129">
                  <c:v>515.80307412013076</c:v>
                </c:pt>
                <c:pt idx="130">
                  <c:v>516.93037453519867</c:v>
                </c:pt>
                <c:pt idx="131">
                  <c:v>518.52649082725907</c:v>
                </c:pt>
                <c:pt idx="132">
                  <c:v>519.60033495636492</c:v>
                </c:pt>
                <c:pt idx="133">
                  <c:v>521.14198659261297</c:v>
                </c:pt>
                <c:pt idx="134">
                  <c:v>523.15276486134223</c:v>
                </c:pt>
                <c:pt idx="135">
                  <c:v>525.15195638971625</c:v>
                </c:pt>
                <c:pt idx="136">
                  <c:v>526.62335825972878</c:v>
                </c:pt>
                <c:pt idx="137">
                  <c:v>527.81879023015199</c:v>
                </c:pt>
                <c:pt idx="138">
                  <c:v>529.74411073955753</c:v>
                </c:pt>
                <c:pt idx="139">
                  <c:v>530.89180686178565</c:v>
                </c:pt>
                <c:pt idx="140">
                  <c:v>532.51982315602766</c:v>
                </c:pt>
                <c:pt idx="141">
                  <c:v>533.61197014920833</c:v>
                </c:pt>
                <c:pt idx="142">
                  <c:v>534.93030908628759</c:v>
                </c:pt>
                <c:pt idx="143">
                  <c:v>536.22499255455227</c:v>
                </c:pt>
                <c:pt idx="144">
                  <c:v>536.71495248865676</c:v>
                </c:pt>
                <c:pt idx="145">
                  <c:v>537.95918575466408</c:v>
                </c:pt>
                <c:pt idx="146">
                  <c:v>538.91093468655299</c:v>
                </c:pt>
                <c:pt idx="147">
                  <c:v>539.31065503198124</c:v>
                </c:pt>
                <c:pt idx="148">
                  <c:v>540.73083298198935</c:v>
                </c:pt>
                <c:pt idx="149">
                  <c:v>541.34051622448067</c:v>
                </c:pt>
                <c:pt idx="150">
                  <c:v>541.91638419626963</c:v>
                </c:pt>
                <c:pt idx="151">
                  <c:v>542.19200528867793</c:v>
                </c:pt>
                <c:pt idx="152">
                  <c:v>542.97986558112802</c:v>
                </c:pt>
                <c:pt idx="153">
                  <c:v>544.00375417997839</c:v>
                </c:pt>
                <c:pt idx="154">
                  <c:v>544.19073385479373</c:v>
                </c:pt>
                <c:pt idx="155">
                  <c:v>544.62515734374836</c:v>
                </c:pt>
                <c:pt idx="156">
                  <c:v>545.29638919879881</c:v>
                </c:pt>
                <c:pt idx="157">
                  <c:v>546.48360200364993</c:v>
                </c:pt>
                <c:pt idx="158">
                  <c:v>547.09851735385496</c:v>
                </c:pt>
                <c:pt idx="159">
                  <c:v>548.23174749099826</c:v>
                </c:pt>
                <c:pt idx="160">
                  <c:v>549.34158852117434</c:v>
                </c:pt>
                <c:pt idx="161">
                  <c:v>550.96755002402335</c:v>
                </c:pt>
                <c:pt idx="162">
                  <c:v>552.57827816598967</c:v>
                </c:pt>
                <c:pt idx="163">
                  <c:v>554.70860216854066</c:v>
                </c:pt>
                <c:pt idx="164">
                  <c:v>556.53736650832093</c:v>
                </c:pt>
                <c:pt idx="165">
                  <c:v>557.80101247943321</c:v>
                </c:pt>
                <c:pt idx="166">
                  <c:v>559.58485679626051</c:v>
                </c:pt>
                <c:pt idx="167">
                  <c:v>561.33946472937896</c:v>
                </c:pt>
                <c:pt idx="168">
                  <c:v>562.80168979955897</c:v>
                </c:pt>
                <c:pt idx="169">
                  <c:v>564.23323252171622</c:v>
                </c:pt>
                <c:pt idx="170">
                  <c:v>565.91701991321179</c:v>
                </c:pt>
                <c:pt idx="171">
                  <c:v>567.01621915339558</c:v>
                </c:pt>
                <c:pt idx="172">
                  <c:v>568.65085010017754</c:v>
                </c:pt>
                <c:pt idx="173">
                  <c:v>569.69925667287168</c:v>
                </c:pt>
                <c:pt idx="174">
                  <c:v>570.44419465622332</c:v>
                </c:pt>
                <c:pt idx="175">
                  <c:v>571.15578667307966</c:v>
                </c:pt>
                <c:pt idx="176">
                  <c:v>571.56293344048697</c:v>
                </c:pt>
                <c:pt idx="177">
                  <c:v>571.66519736398163</c:v>
                </c:pt>
                <c:pt idx="178">
                  <c:v>571.74019090787783</c:v>
                </c:pt>
                <c:pt idx="179">
                  <c:v>572.05903238097562</c:v>
                </c:pt>
                <c:pt idx="180">
                  <c:v>572.35745912106677</c:v>
                </c:pt>
                <c:pt idx="181">
                  <c:v>572.05903238097562</c:v>
                </c:pt>
                <c:pt idx="182">
                  <c:v>574.79706727995858</c:v>
                </c:pt>
                <c:pt idx="183">
                  <c:v>572.49868163569522</c:v>
                </c:pt>
                <c:pt idx="184">
                  <c:v>572.39613232450688</c:v>
                </c:pt>
                <c:pt idx="185">
                  <c:v>573.93191131621825</c:v>
                </c:pt>
                <c:pt idx="186">
                  <c:v>572.94139405165811</c:v>
                </c:pt>
                <c:pt idx="187">
                  <c:v>573.02672497200683</c:v>
                </c:pt>
                <c:pt idx="188">
                  <c:v>573.91548566897177</c:v>
                </c:pt>
                <c:pt idx="189">
                  <c:v>573.38380205408112</c:v>
                </c:pt>
                <c:pt idx="190">
                  <c:v>572.83196372608268</c:v>
                </c:pt>
                <c:pt idx="191">
                  <c:v>572.79891583117842</c:v>
                </c:pt>
                <c:pt idx="192">
                  <c:v>572.185744516878</c:v>
                </c:pt>
                <c:pt idx="193">
                  <c:v>572.09017134930798</c:v>
                </c:pt>
                <c:pt idx="194">
                  <c:v>570.8720605701767</c:v>
                </c:pt>
                <c:pt idx="195">
                  <c:v>570.17171282844333</c:v>
                </c:pt>
                <c:pt idx="196">
                  <c:v>569.71238450677151</c:v>
                </c:pt>
                <c:pt idx="197">
                  <c:v>569.23248924532345</c:v>
                </c:pt>
                <c:pt idx="198">
                  <c:v>568.44475579184814</c:v>
                </c:pt>
                <c:pt idx="199">
                  <c:v>567.35070621404441</c:v>
                </c:pt>
                <c:pt idx="200">
                  <c:v>567.0557929135573</c:v>
                </c:pt>
                <c:pt idx="201">
                  <c:v>565.36573967670279</c:v>
                </c:pt>
                <c:pt idx="202">
                  <c:v>563.38159759269774</c:v>
                </c:pt>
                <c:pt idx="203">
                  <c:v>562.1886009305922</c:v>
                </c:pt>
                <c:pt idx="204">
                  <c:v>562.31491352372382</c:v>
                </c:pt>
                <c:pt idx="205">
                  <c:v>562.14066848198604</c:v>
                </c:pt>
                <c:pt idx="206">
                  <c:v>560.85458469621813</c:v>
                </c:pt>
                <c:pt idx="207">
                  <c:v>559.28289759071913</c:v>
                </c:pt>
                <c:pt idx="208">
                  <c:v>558.21635304461745</c:v>
                </c:pt>
                <c:pt idx="209">
                  <c:v>556.58444913579535</c:v>
                </c:pt>
                <c:pt idx="210">
                  <c:v>555.46849446703027</c:v>
                </c:pt>
                <c:pt idx="211">
                  <c:v>554.58535907860119</c:v>
                </c:pt>
                <c:pt idx="212">
                  <c:v>553.93255058465161</c:v>
                </c:pt>
                <c:pt idx="213">
                  <c:v>552.20514326969578</c:v>
                </c:pt>
                <c:pt idx="214">
                  <c:v>550.71171581169597</c:v>
                </c:pt>
                <c:pt idx="215">
                  <c:v>548.93382658473888</c:v>
                </c:pt>
                <c:pt idx="216">
                  <c:v>548.42983191806411</c:v>
                </c:pt>
                <c:pt idx="217">
                  <c:v>547.89506611608408</c:v>
                </c:pt>
                <c:pt idx="218">
                  <c:v>547.32937697202897</c:v>
                </c:pt>
                <c:pt idx="219">
                  <c:v>546.98987977187255</c:v>
                </c:pt>
                <c:pt idx="220">
                  <c:v>546.35404867471038</c:v>
                </c:pt>
                <c:pt idx="221">
                  <c:v>545.43170101719784</c:v>
                </c:pt>
                <c:pt idx="222">
                  <c:v>544.47324864548659</c:v>
                </c:pt>
                <c:pt idx="223">
                  <c:v>543.49216820065726</c:v>
                </c:pt>
                <c:pt idx="224">
                  <c:v>542.7264286254258</c:v>
                </c:pt>
                <c:pt idx="225">
                  <c:v>542.17909942298411</c:v>
                </c:pt>
                <c:pt idx="226">
                  <c:v>542.83609994505343</c:v>
                </c:pt>
                <c:pt idx="227">
                  <c:v>543.20456082512305</c:v>
                </c:pt>
                <c:pt idx="228">
                  <c:v>543.02736677721953</c:v>
                </c:pt>
                <c:pt idx="229">
                  <c:v>543.29989299864087</c:v>
                </c:pt>
                <c:pt idx="230">
                  <c:v>543.76271573407053</c:v>
                </c:pt>
                <c:pt idx="231">
                  <c:v>543.69753318488108</c:v>
                </c:pt>
                <c:pt idx="232">
                  <c:v>544.06265185796269</c:v>
                </c:pt>
                <c:pt idx="233">
                  <c:v>544.85609306530728</c:v>
                </c:pt>
                <c:pt idx="234">
                  <c:v>546.30681384046602</c:v>
                </c:pt>
                <c:pt idx="235">
                  <c:v>547.216743962338</c:v>
                </c:pt>
                <c:pt idx="236">
                  <c:v>548.2998092849175</c:v>
                </c:pt>
                <c:pt idx="237">
                  <c:v>549.55058744202825</c:v>
                </c:pt>
                <c:pt idx="238">
                  <c:v>550.03463667990366</c:v>
                </c:pt>
                <c:pt idx="239">
                  <c:v>551.37198877931701</c:v>
                </c:pt>
                <c:pt idx="240">
                  <c:v>552.18366308930035</c:v>
                </c:pt>
                <c:pt idx="241">
                  <c:v>552.69820441673608</c:v>
                </c:pt>
                <c:pt idx="242">
                  <c:v>553.82263192902292</c:v>
                </c:pt>
                <c:pt idx="243">
                  <c:v>554.86879979381069</c:v>
                </c:pt>
                <c:pt idx="244">
                  <c:v>555.61328749880136</c:v>
                </c:pt>
                <c:pt idx="245">
                  <c:v>556.28899042771627</c:v>
                </c:pt>
                <c:pt idx="246">
                  <c:v>557.09758889255886</c:v>
                </c:pt>
                <c:pt idx="247">
                  <c:v>557.83203729268803</c:v>
                </c:pt>
                <c:pt idx="248">
                  <c:v>558.70683936046771</c:v>
                </c:pt>
                <c:pt idx="249">
                  <c:v>559.05829113400637</c:v>
                </c:pt>
                <c:pt idx="250">
                  <c:v>559.98000459664445</c:v>
                </c:pt>
                <c:pt idx="251">
                  <c:v>561.42865789651262</c:v>
                </c:pt>
                <c:pt idx="252">
                  <c:v>562.78853659786409</c:v>
                </c:pt>
                <c:pt idx="253">
                  <c:v>564.0320341978171</c:v>
                </c:pt>
                <c:pt idx="254">
                  <c:v>564.9805487358467</c:v>
                </c:pt>
                <c:pt idx="255">
                  <c:v>565.62081285518093</c:v>
                </c:pt>
                <c:pt idx="256">
                  <c:v>565.96667737187613</c:v>
                </c:pt>
                <c:pt idx="257">
                  <c:v>566.81563599852461</c:v>
                </c:pt>
                <c:pt idx="258">
                  <c:v>567.364233590715</c:v>
                </c:pt>
                <c:pt idx="259">
                  <c:v>568.19972191823149</c:v>
                </c:pt>
                <c:pt idx="260">
                  <c:v>568.54064605685539</c:v>
                </c:pt>
                <c:pt idx="261">
                  <c:v>569.15813623825034</c:v>
                </c:pt>
                <c:pt idx="262">
                  <c:v>570.04867268086355</c:v>
                </c:pt>
                <c:pt idx="263">
                  <c:v>570.81718368769612</c:v>
                </c:pt>
                <c:pt idx="264">
                  <c:v>571.82975190803882</c:v>
                </c:pt>
                <c:pt idx="265">
                  <c:v>572.70923433399139</c:v>
                </c:pt>
                <c:pt idx="266">
                  <c:v>574.1930600815931</c:v>
                </c:pt>
                <c:pt idx="267">
                  <c:v>574.81546527326441</c:v>
                </c:pt>
                <c:pt idx="268">
                  <c:v>576.36246317230371</c:v>
                </c:pt>
                <c:pt idx="269">
                  <c:v>577.58371955801181</c:v>
                </c:pt>
                <c:pt idx="270">
                  <c:v>579.32662025374907</c:v>
                </c:pt>
                <c:pt idx="271">
                  <c:v>580.74382382979638</c:v>
                </c:pt>
                <c:pt idx="272">
                  <c:v>582.32822654252686</c:v>
                </c:pt>
                <c:pt idx="273">
                  <c:v>583.91322539843941</c:v>
                </c:pt>
                <c:pt idx="274">
                  <c:v>585.31746603125418</c:v>
                </c:pt>
                <c:pt idx="275">
                  <c:v>586.69909761679719</c:v>
                </c:pt>
                <c:pt idx="276">
                  <c:v>588.06268635816389</c:v>
                </c:pt>
                <c:pt idx="277">
                  <c:v>589.71062905535916</c:v>
                </c:pt>
                <c:pt idx="278">
                  <c:v>591.1637217193479</c:v>
                </c:pt>
                <c:pt idx="279">
                  <c:v>593.00925417160715</c:v>
                </c:pt>
                <c:pt idx="280">
                  <c:v>594.65331559617118</c:v>
                </c:pt>
                <c:pt idx="281">
                  <c:v>596.09590599304022</c:v>
                </c:pt>
                <c:pt idx="282">
                  <c:v>597.59535830234665</c:v>
                </c:pt>
                <c:pt idx="283">
                  <c:v>599.03885559788614</c:v>
                </c:pt>
                <c:pt idx="284">
                  <c:v>600.66831151449287</c:v>
                </c:pt>
                <c:pt idx="285">
                  <c:v>602.46205561330953</c:v>
                </c:pt>
                <c:pt idx="286">
                  <c:v>604.29531639474931</c:v>
                </c:pt>
                <c:pt idx="287">
                  <c:v>606.13932043736122</c:v>
                </c:pt>
                <c:pt idx="288">
                  <c:v>607.980254976781</c:v>
                </c:pt>
                <c:pt idx="289">
                  <c:v>609.80430724864459</c:v>
                </c:pt>
                <c:pt idx="290">
                  <c:v>611.73992074086141</c:v>
                </c:pt>
                <c:pt idx="291">
                  <c:v>613.75005213081874</c:v>
                </c:pt>
                <c:pt idx="292">
                  <c:v>615.9706347478924</c:v>
                </c:pt>
                <c:pt idx="293">
                  <c:v>618.10347016214587</c:v>
                </c:pt>
                <c:pt idx="294">
                  <c:v>620.26979740771594</c:v>
                </c:pt>
                <c:pt idx="295">
                  <c:v>622.47006676296292</c:v>
                </c:pt>
                <c:pt idx="296">
                  <c:v>624.77832047947163</c:v>
                </c:pt>
                <c:pt idx="297">
                  <c:v>627.08043518959641</c:v>
                </c:pt>
                <c:pt idx="298">
                  <c:v>629.5522350803119</c:v>
                </c:pt>
                <c:pt idx="299">
                  <c:v>632.183623769218</c:v>
                </c:pt>
                <c:pt idx="300">
                  <c:v>634.9448638586548</c:v>
                </c:pt>
                <c:pt idx="301">
                  <c:v>637.40538142255491</c:v>
                </c:pt>
                <c:pt idx="302">
                  <c:v>640.66549822603019</c:v>
                </c:pt>
                <c:pt idx="303">
                  <c:v>643.18931478034301</c:v>
                </c:pt>
                <c:pt idx="304">
                  <c:v>646.31373924849436</c:v>
                </c:pt>
                <c:pt idx="305">
                  <c:v>648.34845837373155</c:v>
                </c:pt>
                <c:pt idx="306">
                  <c:v>651.49392542781527</c:v>
                </c:pt>
                <c:pt idx="307">
                  <c:v>653.75351737161236</c:v>
                </c:pt>
                <c:pt idx="308">
                  <c:v>656.47742240879393</c:v>
                </c:pt>
                <c:pt idx="309">
                  <c:v>659.57779820730866</c:v>
                </c:pt>
                <c:pt idx="310">
                  <c:v>662.24232992035013</c:v>
                </c:pt>
                <c:pt idx="311">
                  <c:v>664.980345793487</c:v>
                </c:pt>
                <c:pt idx="312">
                  <c:v>668.1927648004596</c:v>
                </c:pt>
                <c:pt idx="313">
                  <c:v>671.35152457911033</c:v>
                </c:pt>
                <c:pt idx="314">
                  <c:v>674.80887598851962</c:v>
                </c:pt>
                <c:pt idx="315">
                  <c:v>678.22027363733082</c:v>
                </c:pt>
                <c:pt idx="316">
                  <c:v>681.66601928053899</c:v>
                </c:pt>
                <c:pt idx="317">
                  <c:v>684.81063651349086</c:v>
                </c:pt>
                <c:pt idx="318">
                  <c:v>688.33665854389881</c:v>
                </c:pt>
                <c:pt idx="319">
                  <c:v>691.64326183166656</c:v>
                </c:pt>
                <c:pt idx="320">
                  <c:v>695.05098115020633</c:v>
                </c:pt>
                <c:pt idx="321">
                  <c:v>698.60344910687604</c:v>
                </c:pt>
                <c:pt idx="322">
                  <c:v>702.51544847978425</c:v>
                </c:pt>
                <c:pt idx="323">
                  <c:v>706.26794784178423</c:v>
                </c:pt>
                <c:pt idx="324">
                  <c:v>710.00340638750936</c:v>
                </c:pt>
                <c:pt idx="325">
                  <c:v>713.91936313643373</c:v>
                </c:pt>
                <c:pt idx="326">
                  <c:v>717.70719983683443</c:v>
                </c:pt>
                <c:pt idx="327">
                  <c:v>721.8144614696173</c:v>
                </c:pt>
                <c:pt idx="328">
                  <c:v>726.18383584398407</c:v>
                </c:pt>
                <c:pt idx="329">
                  <c:v>730.05224700317558</c:v>
                </c:pt>
                <c:pt idx="330">
                  <c:v>734.29771872493347</c:v>
                </c:pt>
                <c:pt idx="331">
                  <c:v>738.18372244994066</c:v>
                </c:pt>
                <c:pt idx="332">
                  <c:v>742.4715139956661</c:v>
                </c:pt>
                <c:pt idx="333">
                  <c:v>746.68614482068278</c:v>
                </c:pt>
                <c:pt idx="334">
                  <c:v>750.60564037700624</c:v>
                </c:pt>
                <c:pt idx="335">
                  <c:v>754.62235166562414</c:v>
                </c:pt>
                <c:pt idx="336">
                  <c:v>758.65892593770786</c:v>
                </c:pt>
                <c:pt idx="337">
                  <c:v>762.71860392906569</c:v>
                </c:pt>
                <c:pt idx="338">
                  <c:v>766.52365267835717</c:v>
                </c:pt>
                <c:pt idx="339">
                  <c:v>770.29764490465027</c:v>
                </c:pt>
                <c:pt idx="340">
                  <c:v>774.14174103235769</c:v>
                </c:pt>
                <c:pt idx="341">
                  <c:v>777.64552819046958</c:v>
                </c:pt>
                <c:pt idx="342">
                  <c:v>781.00811185979933</c:v>
                </c:pt>
                <c:pt idx="343">
                  <c:v>784.38794562971248</c:v>
                </c:pt>
                <c:pt idx="344">
                  <c:v>787.59251964608893</c:v>
                </c:pt>
                <c:pt idx="345">
                  <c:v>790.41839053517435</c:v>
                </c:pt>
                <c:pt idx="346">
                  <c:v>793.1340890906813</c:v>
                </c:pt>
                <c:pt idx="347">
                  <c:v>796.04276046256666</c:v>
                </c:pt>
                <c:pt idx="348">
                  <c:v>798.31632371944647</c:v>
                </c:pt>
                <c:pt idx="349">
                  <c:v>800.52451416867461</c:v>
                </c:pt>
                <c:pt idx="350">
                  <c:v>802.45124893265006</c:v>
                </c:pt>
                <c:pt idx="351">
                  <c:v>804.05493751151084</c:v>
                </c:pt>
                <c:pt idx="352">
                  <c:v>805.52485536551694</c:v>
                </c:pt>
                <c:pt idx="353">
                  <c:v>806.60294225833263</c:v>
                </c:pt>
                <c:pt idx="354">
                  <c:v>807.42961527709508</c:v>
                </c:pt>
                <c:pt idx="355">
                  <c:v>808.03742764470678</c:v>
                </c:pt>
                <c:pt idx="356">
                  <c:v>808.28875907342615</c:v>
                </c:pt>
                <c:pt idx="357">
                  <c:v>808.23541060059279</c:v>
                </c:pt>
                <c:pt idx="358">
                  <c:v>808.03487818131191</c:v>
                </c:pt>
                <c:pt idx="359">
                  <c:v>807.80266138610659</c:v>
                </c:pt>
                <c:pt idx="360">
                  <c:v>807.45771011003035</c:v>
                </c:pt>
                <c:pt idx="361">
                  <c:v>807.85252178713074</c:v>
                </c:pt>
                <c:pt idx="362">
                  <c:v>809.21017446447331</c:v>
                </c:pt>
                <c:pt idx="363">
                  <c:v>811.70378431691904</c:v>
                </c:pt>
                <c:pt idx="364">
                  <c:v>816.96815986581464</c:v>
                </c:pt>
                <c:pt idx="365">
                  <c:v>825.85924222337565</c:v>
                </c:pt>
                <c:pt idx="366">
                  <c:v>838.83477422408805</c:v>
                </c:pt>
                <c:pt idx="367">
                  <c:v>857.37125666475413</c:v>
                </c:pt>
                <c:pt idx="368">
                  <c:v>882.56908741387008</c:v>
                </c:pt>
                <c:pt idx="369">
                  <c:v>914.37954127923717</c:v>
                </c:pt>
                <c:pt idx="370">
                  <c:v>953.60170380258194</c:v>
                </c:pt>
                <c:pt idx="371">
                  <c:v>1000.2166632927501</c:v>
                </c:pt>
                <c:pt idx="372">
                  <c:v>1054.6515499976408</c:v>
                </c:pt>
                <c:pt idx="373">
                  <c:v>1117.1383967959464</c:v>
                </c:pt>
                <c:pt idx="374">
                  <c:v>1187.3716803069301</c:v>
                </c:pt>
                <c:pt idx="375">
                  <c:v>1264.8303396798483</c:v>
                </c:pt>
                <c:pt idx="376">
                  <c:v>1348.1709662542371</c:v>
                </c:pt>
                <c:pt idx="377">
                  <c:v>1436.5854308694609</c:v>
                </c:pt>
                <c:pt idx="378">
                  <c:v>1529.8784522397989</c:v>
                </c:pt>
                <c:pt idx="379">
                  <c:v>1629.5812685216615</c:v>
                </c:pt>
                <c:pt idx="380">
                  <c:v>1737.7582728184586</c:v>
                </c:pt>
                <c:pt idx="381">
                  <c:v>1851.3608396334257</c:v>
                </c:pt>
                <c:pt idx="382">
                  <c:v>1958.237687360192</c:v>
                </c:pt>
                <c:pt idx="383">
                  <c:v>2046.9764094727409</c:v>
                </c:pt>
                <c:pt idx="384">
                  <c:v>2109.8848753654866</c:v>
                </c:pt>
                <c:pt idx="385">
                  <c:v>2146.5554943346106</c:v>
                </c:pt>
                <c:pt idx="386">
                  <c:v>2160.4806253465886</c:v>
                </c:pt>
                <c:pt idx="387">
                  <c:v>2158.8440664473883</c:v>
                </c:pt>
                <c:pt idx="388">
                  <c:v>2148.6481788713663</c:v>
                </c:pt>
                <c:pt idx="389">
                  <c:v>2133.3279840264076</c:v>
                </c:pt>
                <c:pt idx="390">
                  <c:v>2116.0947022911687</c:v>
                </c:pt>
                <c:pt idx="391">
                  <c:v>2097.5617840256973</c:v>
                </c:pt>
                <c:pt idx="392">
                  <c:v>2079.1101378333774</c:v>
                </c:pt>
                <c:pt idx="393">
                  <c:v>2060.6689495145365</c:v>
                </c:pt>
                <c:pt idx="394">
                  <c:v>2042.4919414125704</c:v>
                </c:pt>
                <c:pt idx="395">
                  <c:v>2024.8483038838604</c:v>
                </c:pt>
                <c:pt idx="396">
                  <c:v>2007.4997762560486</c:v>
                </c:pt>
                <c:pt idx="397">
                  <c:v>1990.444608151282</c:v>
                </c:pt>
                <c:pt idx="398">
                  <c:v>1973.8599682496681</c:v>
                </c:pt>
                <c:pt idx="399">
                  <c:v>1957.230795183975</c:v>
                </c:pt>
                <c:pt idx="400">
                  <c:v>1941.0676665636736</c:v>
                </c:pt>
                <c:pt idx="401">
                  <c:v>1925.5830566975296</c:v>
                </c:pt>
                <c:pt idx="402">
                  <c:v>1909.8297765148</c:v>
                </c:pt>
                <c:pt idx="403">
                  <c:v>1894.8430413347928</c:v>
                </c:pt>
                <c:pt idx="404">
                  <c:v>1879.9697001983259</c:v>
                </c:pt>
                <c:pt idx="405">
                  <c:v>1865.8658657546439</c:v>
                </c:pt>
                <c:pt idx="406">
                  <c:v>1851.7654813310789</c:v>
                </c:pt>
                <c:pt idx="407">
                  <c:v>1838.0869126023658</c:v>
                </c:pt>
                <c:pt idx="408">
                  <c:v>1824.5604872240176</c:v>
                </c:pt>
                <c:pt idx="409">
                  <c:v>1811.1166086505198</c:v>
                </c:pt>
                <c:pt idx="410">
                  <c:v>1798.2707377918755</c:v>
                </c:pt>
                <c:pt idx="411">
                  <c:v>1785.4023213054472</c:v>
                </c:pt>
                <c:pt idx="412">
                  <c:v>1772.6767318466793</c:v>
                </c:pt>
                <c:pt idx="413">
                  <c:v>1760.6846204698827</c:v>
                </c:pt>
                <c:pt idx="414">
                  <c:v>1748.6517367046119</c:v>
                </c:pt>
                <c:pt idx="415">
                  <c:v>1737.1797983057359</c:v>
                </c:pt>
                <c:pt idx="416">
                  <c:v>1726.0158629895543</c:v>
                </c:pt>
                <c:pt idx="417">
                  <c:v>1714.9919705855348</c:v>
                </c:pt>
                <c:pt idx="418">
                  <c:v>1704.216695256172</c:v>
                </c:pt>
                <c:pt idx="419">
                  <c:v>1693.5089489970337</c:v>
                </c:pt>
                <c:pt idx="420">
                  <c:v>1683.1601506948493</c:v>
                </c:pt>
                <c:pt idx="421">
                  <c:v>1673.1878231539984</c:v>
                </c:pt>
                <c:pt idx="422">
                  <c:v>1663.1687173992127</c:v>
                </c:pt>
                <c:pt idx="423">
                  <c:v>1653.4005371884266</c:v>
                </c:pt>
                <c:pt idx="424">
                  <c:v>1643.7877410638139</c:v>
                </c:pt>
                <c:pt idx="425">
                  <c:v>1634.8418769530033</c:v>
                </c:pt>
                <c:pt idx="426">
                  <c:v>1625.7868869301572</c:v>
                </c:pt>
                <c:pt idx="427">
                  <c:v>1617.3547650612406</c:v>
                </c:pt>
                <c:pt idx="428">
                  <c:v>1609.0911551123972</c:v>
                </c:pt>
                <c:pt idx="429">
                  <c:v>1600.2675003538811</c:v>
                </c:pt>
                <c:pt idx="430">
                  <c:v>1592.0592556175716</c:v>
                </c:pt>
                <c:pt idx="431">
                  <c:v>1583.2757580785014</c:v>
                </c:pt>
                <c:pt idx="432">
                  <c:v>1575.0525590270538</c:v>
                </c:pt>
                <c:pt idx="433">
                  <c:v>1566.8846110330633</c:v>
                </c:pt>
                <c:pt idx="434">
                  <c:v>1558.8340715361674</c:v>
                </c:pt>
                <c:pt idx="435">
                  <c:v>1551.2362837600961</c:v>
                </c:pt>
                <c:pt idx="436">
                  <c:v>1543.9474567009793</c:v>
                </c:pt>
                <c:pt idx="437">
                  <c:v>1536.4888176222971</c:v>
                </c:pt>
                <c:pt idx="438">
                  <c:v>1529.4796451349901</c:v>
                </c:pt>
                <c:pt idx="439">
                  <c:v>1522.8096146987093</c:v>
                </c:pt>
                <c:pt idx="440">
                  <c:v>1516.6669173004811</c:v>
                </c:pt>
                <c:pt idx="441">
                  <c:v>1510.6297752971459</c:v>
                </c:pt>
                <c:pt idx="442">
                  <c:v>1504.8920684037521</c:v>
                </c:pt>
                <c:pt idx="443">
                  <c:v>1498.9366424099815</c:v>
                </c:pt>
                <c:pt idx="444">
                  <c:v>1493.4748673644842</c:v>
                </c:pt>
                <c:pt idx="445">
                  <c:v>1487.4477012465229</c:v>
                </c:pt>
                <c:pt idx="446">
                  <c:v>1481.8351844213328</c:v>
                </c:pt>
                <c:pt idx="447">
                  <c:v>1475.8209431949117</c:v>
                </c:pt>
                <c:pt idx="448">
                  <c:v>1470.4210338594107</c:v>
                </c:pt>
                <c:pt idx="449">
                  <c:v>1464.8967145154018</c:v>
                </c:pt>
                <c:pt idx="450">
                  <c:v>1459.738338297811</c:v>
                </c:pt>
                <c:pt idx="451">
                  <c:v>1454.3423038929925</c:v>
                </c:pt>
                <c:pt idx="452">
                  <c:v>1449.1641027436285</c:v>
                </c:pt>
                <c:pt idx="453">
                  <c:v>1444.2850322906663</c:v>
                </c:pt>
                <c:pt idx="454">
                  <c:v>1439.2037424600574</c:v>
                </c:pt>
                <c:pt idx="455">
                  <c:v>1434.259825581189</c:v>
                </c:pt>
                <c:pt idx="456">
                  <c:v>1430.1158186973842</c:v>
                </c:pt>
                <c:pt idx="457">
                  <c:v>1425.2533831759772</c:v>
                </c:pt>
                <c:pt idx="458">
                  <c:v>1421.3627371444898</c:v>
                </c:pt>
                <c:pt idx="459">
                  <c:v>1416.2197972301415</c:v>
                </c:pt>
                <c:pt idx="460">
                  <c:v>1412.1469216434477</c:v>
                </c:pt>
                <c:pt idx="461">
                  <c:v>1407.2190498949014</c:v>
                </c:pt>
                <c:pt idx="462">
                  <c:v>1402.605586597281</c:v>
                </c:pt>
                <c:pt idx="463">
                  <c:v>1398.7319243045295</c:v>
                </c:pt>
                <c:pt idx="464">
                  <c:v>1394.4380191202147</c:v>
                </c:pt>
                <c:pt idx="465">
                  <c:v>1389.5262368956314</c:v>
                </c:pt>
                <c:pt idx="466">
                  <c:v>1386.2396044044583</c:v>
                </c:pt>
                <c:pt idx="467">
                  <c:v>1382.7527248816975</c:v>
                </c:pt>
                <c:pt idx="468">
                  <c:v>1378.5204000196857</c:v>
                </c:pt>
                <c:pt idx="469">
                  <c:v>1373.2242259397883</c:v>
                </c:pt>
                <c:pt idx="470">
                  <c:v>1369.492185704436</c:v>
                </c:pt>
                <c:pt idx="471">
                  <c:v>1365.1449383892364</c:v>
                </c:pt>
                <c:pt idx="472">
                  <c:v>1360.9251388759938</c:v>
                </c:pt>
                <c:pt idx="473">
                  <c:v>1356.5340686949742</c:v>
                </c:pt>
                <c:pt idx="474">
                  <c:v>1352.7021617927526</c:v>
                </c:pt>
                <c:pt idx="475">
                  <c:v>1348.7921474498012</c:v>
                </c:pt>
                <c:pt idx="476">
                  <c:v>1344.306702729524</c:v>
                </c:pt>
                <c:pt idx="477">
                  <c:v>1340.8749601091426</c:v>
                </c:pt>
                <c:pt idx="478">
                  <c:v>1337.1462113451885</c:v>
                </c:pt>
                <c:pt idx="479">
                  <c:v>1332.442223071198</c:v>
                </c:pt>
                <c:pt idx="480">
                  <c:v>1327.6683909156914</c:v>
                </c:pt>
                <c:pt idx="481">
                  <c:v>1323.0643454119554</c:v>
                </c:pt>
                <c:pt idx="482">
                  <c:v>1317.2789280381617</c:v>
                </c:pt>
                <c:pt idx="483">
                  <c:v>1310.2400308370918</c:v>
                </c:pt>
                <c:pt idx="484">
                  <c:v>1301.9624495751657</c:v>
                </c:pt>
                <c:pt idx="485">
                  <c:v>1292.4327139532513</c:v>
                </c:pt>
                <c:pt idx="486">
                  <c:v>1281.637962499296</c:v>
                </c:pt>
                <c:pt idx="487">
                  <c:v>1269.0864785593935</c:v>
                </c:pt>
                <c:pt idx="488">
                  <c:v>1254.7580566848453</c:v>
                </c:pt>
                <c:pt idx="489">
                  <c:v>1240.0887677492121</c:v>
                </c:pt>
                <c:pt idx="490">
                  <c:v>1223.1088088145987</c:v>
                </c:pt>
                <c:pt idx="491">
                  <c:v>1204.3327529181843</c:v>
                </c:pt>
                <c:pt idx="492">
                  <c:v>1183.4484366588993</c:v>
                </c:pt>
                <c:pt idx="493">
                  <c:v>1161.2045334279046</c:v>
                </c:pt>
                <c:pt idx="494">
                  <c:v>1137.5718068414917</c:v>
                </c:pt>
                <c:pt idx="495">
                  <c:v>1112.8387901997107</c:v>
                </c:pt>
                <c:pt idx="496">
                  <c:v>1087.2114953655578</c:v>
                </c:pt>
                <c:pt idx="497">
                  <c:v>1059.9552519706974</c:v>
                </c:pt>
                <c:pt idx="498">
                  <c:v>1032.820355423102</c:v>
                </c:pt>
                <c:pt idx="499">
                  <c:v>1004.3311674309984</c:v>
                </c:pt>
                <c:pt idx="500">
                  <c:v>975.4712291153287</c:v>
                </c:pt>
                <c:pt idx="501">
                  <c:v>946.01176101710666</c:v>
                </c:pt>
                <c:pt idx="502">
                  <c:v>916.20164657283647</c:v>
                </c:pt>
                <c:pt idx="503">
                  <c:v>885.80852946444031</c:v>
                </c:pt>
                <c:pt idx="504">
                  <c:v>854.8390116605608</c:v>
                </c:pt>
                <c:pt idx="505">
                  <c:v>824.60635219733319</c:v>
                </c:pt>
                <c:pt idx="506">
                  <c:v>794.85676531187437</c:v>
                </c:pt>
                <c:pt idx="507">
                  <c:v>764.3063171390404</c:v>
                </c:pt>
                <c:pt idx="508">
                  <c:v>733.47590998085752</c:v>
                </c:pt>
                <c:pt idx="509">
                  <c:v>704.51698018724483</c:v>
                </c:pt>
                <c:pt idx="510">
                  <c:v>675.84312098966882</c:v>
                </c:pt>
                <c:pt idx="511">
                  <c:v>647.73659350087246</c:v>
                </c:pt>
                <c:pt idx="512">
                  <c:v>621.30075727941562</c:v>
                </c:pt>
                <c:pt idx="513">
                  <c:v>596.54256310112169</c:v>
                </c:pt>
                <c:pt idx="514">
                  <c:v>573.75563050893379</c:v>
                </c:pt>
                <c:pt idx="515">
                  <c:v>552.97870880967707</c:v>
                </c:pt>
                <c:pt idx="516">
                  <c:v>534.76111223575003</c:v>
                </c:pt>
                <c:pt idx="517">
                  <c:v>518.59369011614899</c:v>
                </c:pt>
                <c:pt idx="518">
                  <c:v>504.49112406221604</c:v>
                </c:pt>
                <c:pt idx="519">
                  <c:v>493.56615337470316</c:v>
                </c:pt>
                <c:pt idx="520">
                  <c:v>483.93529538006794</c:v>
                </c:pt>
                <c:pt idx="521">
                  <c:v>477.78945237526284</c:v>
                </c:pt>
                <c:pt idx="522">
                  <c:v>473.24589003669712</c:v>
                </c:pt>
                <c:pt idx="523">
                  <c:v>470.5796713652897</c:v>
                </c:pt>
                <c:pt idx="524">
                  <c:v>470.07631089348934</c:v>
                </c:pt>
                <c:pt idx="525">
                  <c:v>470.65630113196181</c:v>
                </c:pt>
                <c:pt idx="526">
                  <c:v>472.04020313515508</c:v>
                </c:pt>
                <c:pt idx="527">
                  <c:v>475.05815262584588</c:v>
                </c:pt>
                <c:pt idx="528">
                  <c:v>478.62119895302044</c:v>
                </c:pt>
                <c:pt idx="529">
                  <c:v>481.61583544012876</c:v>
                </c:pt>
                <c:pt idx="530">
                  <c:v>484.32068292133499</c:v>
                </c:pt>
                <c:pt idx="531">
                  <c:v>487.28300717959337</c:v>
                </c:pt>
                <c:pt idx="532">
                  <c:v>490.23548873340133</c:v>
                </c:pt>
                <c:pt idx="533">
                  <c:v>492.3356187179827</c:v>
                </c:pt>
                <c:pt idx="534">
                  <c:v>493.58594659673281</c:v>
                </c:pt>
                <c:pt idx="535">
                  <c:v>494.81235898676971</c:v>
                </c:pt>
                <c:pt idx="536">
                  <c:v>495.18636907199027</c:v>
                </c:pt>
                <c:pt idx="537">
                  <c:v>493.8733320040609</c:v>
                </c:pt>
                <c:pt idx="538">
                  <c:v>492.81720093779666</c:v>
                </c:pt>
                <c:pt idx="539">
                  <c:v>492.29142801913548</c:v>
                </c:pt>
                <c:pt idx="540">
                  <c:v>490.082799975444</c:v>
                </c:pt>
                <c:pt idx="541">
                  <c:v>487.28858175253924</c:v>
                </c:pt>
                <c:pt idx="542">
                  <c:v>487.81503960166481</c:v>
                </c:pt>
                <c:pt idx="543">
                  <c:v>483.5936926529285</c:v>
                </c:pt>
                <c:pt idx="544">
                  <c:v>483.24385173437088</c:v>
                </c:pt>
                <c:pt idx="545">
                  <c:v>483.70786041421553</c:v>
                </c:pt>
                <c:pt idx="546">
                  <c:v>483.04221581600842</c:v>
                </c:pt>
                <c:pt idx="547">
                  <c:v>483.73965894521729</c:v>
                </c:pt>
                <c:pt idx="548">
                  <c:v>484.97085316460709</c:v>
                </c:pt>
                <c:pt idx="549">
                  <c:v>486.45245288819962</c:v>
                </c:pt>
                <c:pt idx="550">
                  <c:v>488.19305145654272</c:v>
                </c:pt>
                <c:pt idx="551">
                  <c:v>490.73414347923369</c:v>
                </c:pt>
                <c:pt idx="552">
                  <c:v>494.35329068499641</c:v>
                </c:pt>
                <c:pt idx="553">
                  <c:v>496.55956586570392</c:v>
                </c:pt>
                <c:pt idx="554">
                  <c:v>498.74407547832249</c:v>
                </c:pt>
                <c:pt idx="555">
                  <c:v>501.44559977838696</c:v>
                </c:pt>
                <c:pt idx="556">
                  <c:v>503.01385588961563</c:v>
                </c:pt>
                <c:pt idx="557">
                  <c:v>505.65622883374613</c:v>
                </c:pt>
                <c:pt idx="558">
                  <c:v>506.89376500187984</c:v>
                </c:pt>
                <c:pt idx="559">
                  <c:v>507.8252387236347</c:v>
                </c:pt>
                <c:pt idx="560">
                  <c:v>508.19012908656157</c:v>
                </c:pt>
                <c:pt idx="561">
                  <c:v>507.43652800122584</c:v>
                </c:pt>
                <c:pt idx="562">
                  <c:v>506.9335860980425</c:v>
                </c:pt>
                <c:pt idx="563">
                  <c:v>506.13800131202237</c:v>
                </c:pt>
                <c:pt idx="564">
                  <c:v>504.77609318707277</c:v>
                </c:pt>
                <c:pt idx="565">
                  <c:v>503.12686941623122</c:v>
                </c:pt>
                <c:pt idx="566">
                  <c:v>500.11216066134864</c:v>
                </c:pt>
                <c:pt idx="567">
                  <c:v>497.09410335752921</c:v>
                </c:pt>
                <c:pt idx="568">
                  <c:v>494.33002841700397</c:v>
                </c:pt>
                <c:pt idx="569">
                  <c:v>491.28539834794776</c:v>
                </c:pt>
                <c:pt idx="570">
                  <c:v>488.77085372269858</c:v>
                </c:pt>
                <c:pt idx="571">
                  <c:v>486.24196995133957</c:v>
                </c:pt>
                <c:pt idx="572">
                  <c:v>484.22748164259519</c:v>
                </c:pt>
                <c:pt idx="573">
                  <c:v>481.94334001521054</c:v>
                </c:pt>
                <c:pt idx="574">
                  <c:v>480.43150822195605</c:v>
                </c:pt>
                <c:pt idx="575">
                  <c:v>478.90516604997561</c:v>
                </c:pt>
                <c:pt idx="576">
                  <c:v>478.40088599560738</c:v>
                </c:pt>
                <c:pt idx="577">
                  <c:v>477.87462474689283</c:v>
                </c:pt>
                <c:pt idx="578">
                  <c:v>478.35956185759233</c:v>
                </c:pt>
                <c:pt idx="579">
                  <c:v>478.81399419483387</c:v>
                </c:pt>
                <c:pt idx="580">
                  <c:v>479.23243597295391</c:v>
                </c:pt>
                <c:pt idx="581">
                  <c:v>479.87463438665498</c:v>
                </c:pt>
                <c:pt idx="582">
                  <c:v>481.23953591141162</c:v>
                </c:pt>
                <c:pt idx="583">
                  <c:v>482.82102766966875</c:v>
                </c:pt>
                <c:pt idx="584">
                  <c:v>484.60440902423795</c:v>
                </c:pt>
                <c:pt idx="585">
                  <c:v>486.08968707810186</c:v>
                </c:pt>
                <c:pt idx="586">
                  <c:v>487.27428065812182</c:v>
                </c:pt>
                <c:pt idx="587">
                  <c:v>487.92417819759788</c:v>
                </c:pt>
                <c:pt idx="588">
                  <c:v>488.52869275186293</c:v>
                </c:pt>
                <c:pt idx="589">
                  <c:v>489.33802688275972</c:v>
                </c:pt>
                <c:pt idx="590">
                  <c:v>490.58589408539717</c:v>
                </c:pt>
                <c:pt idx="591">
                  <c:v>491.06190173226526</c:v>
                </c:pt>
                <c:pt idx="592">
                  <c:v>490.76652546951982</c:v>
                </c:pt>
                <c:pt idx="593">
                  <c:v>490.19719604688578</c:v>
                </c:pt>
                <c:pt idx="594">
                  <c:v>488.88140657320162</c:v>
                </c:pt>
                <c:pt idx="595">
                  <c:v>487.54263387726962</c:v>
                </c:pt>
                <c:pt idx="596">
                  <c:v>486.41617694138472</c:v>
                </c:pt>
                <c:pt idx="597">
                  <c:v>485.02990939130996</c:v>
                </c:pt>
                <c:pt idx="598">
                  <c:v>483.15619966078191</c:v>
                </c:pt>
                <c:pt idx="599">
                  <c:v>481.72133375748297</c:v>
                </c:pt>
                <c:pt idx="600">
                  <c:v>480.26924946334435</c:v>
                </c:pt>
                <c:pt idx="601">
                  <c:v>478.3394134864331</c:v>
                </c:pt>
                <c:pt idx="602">
                  <c:v>476.84472398063326</c:v>
                </c:pt>
                <c:pt idx="603">
                  <c:v>475.32712735597056</c:v>
                </c:pt>
                <c:pt idx="604">
                  <c:v>474.00897867735364</c:v>
                </c:pt>
                <c:pt idx="605">
                  <c:v>473.11145974917343</c:v>
                </c:pt>
                <c:pt idx="606">
                  <c:v>471.95586155881045</c:v>
                </c:pt>
                <c:pt idx="607">
                  <c:v>470.99300153272225</c:v>
                </c:pt>
                <c:pt idx="608">
                  <c:v>470.4326840192532</c:v>
                </c:pt>
                <c:pt idx="609">
                  <c:v>469.82518240712977</c:v>
                </c:pt>
                <c:pt idx="610">
                  <c:v>469.82256952424734</c:v>
                </c:pt>
                <c:pt idx="611">
                  <c:v>469.76078625958462</c:v>
                </c:pt>
                <c:pt idx="612">
                  <c:v>469.65707002982748</c:v>
                </c:pt>
                <c:pt idx="613">
                  <c:v>469.49296576413133</c:v>
                </c:pt>
                <c:pt idx="614">
                  <c:v>469.49005480965786</c:v>
                </c:pt>
                <c:pt idx="615">
                  <c:v>468.82152462477228</c:v>
                </c:pt>
                <c:pt idx="616">
                  <c:v>468.31111824791748</c:v>
                </c:pt>
                <c:pt idx="617">
                  <c:v>467.55627414062792</c:v>
                </c:pt>
                <c:pt idx="618">
                  <c:v>466.36651187238181</c:v>
                </c:pt>
                <c:pt idx="619">
                  <c:v>465.14183083435188</c:v>
                </c:pt>
                <c:pt idx="620">
                  <c:v>463.68996850841938</c:v>
                </c:pt>
                <c:pt idx="621">
                  <c:v>462.20686574297451</c:v>
                </c:pt>
                <c:pt idx="622">
                  <c:v>460.51080033871085</c:v>
                </c:pt>
                <c:pt idx="623">
                  <c:v>458.40948440971431</c:v>
                </c:pt>
                <c:pt idx="624">
                  <c:v>455.93450086072932</c:v>
                </c:pt>
                <c:pt idx="625">
                  <c:v>453.26121725842125</c:v>
                </c:pt>
                <c:pt idx="626">
                  <c:v>450.95325527155467</c:v>
                </c:pt>
                <c:pt idx="627">
                  <c:v>448.27627431312897</c:v>
                </c:pt>
                <c:pt idx="628">
                  <c:v>445.42471218968211</c:v>
                </c:pt>
                <c:pt idx="629">
                  <c:v>442.57188801843529</c:v>
                </c:pt>
                <c:pt idx="630">
                  <c:v>439.90107777613736</c:v>
                </c:pt>
                <c:pt idx="631">
                  <c:v>436.8942203537996</c:v>
                </c:pt>
                <c:pt idx="632">
                  <c:v>434.22965058906561</c:v>
                </c:pt>
                <c:pt idx="633">
                  <c:v>431.90027184129099</c:v>
                </c:pt>
                <c:pt idx="634">
                  <c:v>429.23960237503445</c:v>
                </c:pt>
                <c:pt idx="635">
                  <c:v>426.8991505847531</c:v>
                </c:pt>
                <c:pt idx="636">
                  <c:v>425.02875135146928</c:v>
                </c:pt>
                <c:pt idx="637">
                  <c:v>423.14315046704655</c:v>
                </c:pt>
                <c:pt idx="638">
                  <c:v>421.39497961190318</c:v>
                </c:pt>
                <c:pt idx="639">
                  <c:v>419.47040111050057</c:v>
                </c:pt>
                <c:pt idx="640">
                  <c:v>417.68475568022984</c:v>
                </c:pt>
                <c:pt idx="641">
                  <c:v>416.03117499060124</c:v>
                </c:pt>
                <c:pt idx="642">
                  <c:v>414.34678511397499</c:v>
                </c:pt>
                <c:pt idx="643">
                  <c:v>412.50904691672213</c:v>
                </c:pt>
                <c:pt idx="644">
                  <c:v>410.78385928382659</c:v>
                </c:pt>
                <c:pt idx="645">
                  <c:v>408.77333469304716</c:v>
                </c:pt>
                <c:pt idx="646">
                  <c:v>406.6193108280404</c:v>
                </c:pt>
                <c:pt idx="647">
                  <c:v>404.32869407098826</c:v>
                </c:pt>
                <c:pt idx="648">
                  <c:v>402.03807731393613</c:v>
                </c:pt>
                <c:pt idx="649">
                  <c:v>399.11053864453788</c:v>
                </c:pt>
                <c:pt idx="650">
                  <c:v>396.46244526264041</c:v>
                </c:pt>
                <c:pt idx="651">
                  <c:v>393.70533378183598</c:v>
                </c:pt>
                <c:pt idx="652">
                  <c:v>390.6174769901416</c:v>
                </c:pt>
                <c:pt idx="653">
                  <c:v>387.67981022859937</c:v>
                </c:pt>
                <c:pt idx="654">
                  <c:v>385.00755402198786</c:v>
                </c:pt>
                <c:pt idx="655">
                  <c:v>381.68359916245686</c:v>
                </c:pt>
                <c:pt idx="656">
                  <c:v>378.85663745818755</c:v>
                </c:pt>
                <c:pt idx="657">
                  <c:v>376.50547411647779</c:v>
                </c:pt>
                <c:pt idx="658">
                  <c:v>373.6345690493622</c:v>
                </c:pt>
                <c:pt idx="659">
                  <c:v>371.01628916850962</c:v>
                </c:pt>
                <c:pt idx="660">
                  <c:v>368.73959298895033</c:v>
                </c:pt>
                <c:pt idx="661">
                  <c:v>366.48357156229599</c:v>
                </c:pt>
                <c:pt idx="662">
                  <c:v>364.45029205942359</c:v>
                </c:pt>
                <c:pt idx="663">
                  <c:v>362.23692658002045</c:v>
                </c:pt>
                <c:pt idx="664">
                  <c:v>360.23160238721101</c:v>
                </c:pt>
                <c:pt idx="665">
                  <c:v>358.15231204620187</c:v>
                </c:pt>
                <c:pt idx="666">
                  <c:v>356.27403611257824</c:v>
                </c:pt>
                <c:pt idx="667">
                  <c:v>354.41514117431581</c:v>
                </c:pt>
                <c:pt idx="668">
                  <c:v>352.13703708213535</c:v>
                </c:pt>
                <c:pt idx="669">
                  <c:v>350.14893128016547</c:v>
                </c:pt>
                <c:pt idx="670">
                  <c:v>348.42636921404994</c:v>
                </c:pt>
                <c:pt idx="671">
                  <c:v>346.3229160483267</c:v>
                </c:pt>
                <c:pt idx="672">
                  <c:v>344.40362039022773</c:v>
                </c:pt>
                <c:pt idx="673">
                  <c:v>342.36694160282866</c:v>
                </c:pt>
                <c:pt idx="674">
                  <c:v>340.28611016827472</c:v>
                </c:pt>
                <c:pt idx="675">
                  <c:v>338.24975482026156</c:v>
                </c:pt>
                <c:pt idx="676">
                  <c:v>336.25173021045629</c:v>
                </c:pt>
                <c:pt idx="677">
                  <c:v>334.22973937634799</c:v>
                </c:pt>
                <c:pt idx="678">
                  <c:v>332.31497821160093</c:v>
                </c:pt>
                <c:pt idx="679">
                  <c:v>330.44324082713217</c:v>
                </c:pt>
                <c:pt idx="680">
                  <c:v>328.67083104388985</c:v>
                </c:pt>
                <c:pt idx="681">
                  <c:v>327.06412369742714</c:v>
                </c:pt>
                <c:pt idx="682">
                  <c:v>325.54804279851425</c:v>
                </c:pt>
                <c:pt idx="683">
                  <c:v>324.1174894203611</c:v>
                </c:pt>
                <c:pt idx="684">
                  <c:v>322.88445603583557</c:v>
                </c:pt>
                <c:pt idx="685">
                  <c:v>321.7209684612352</c:v>
                </c:pt>
                <c:pt idx="686">
                  <c:v>320.62846631892495</c:v>
                </c:pt>
                <c:pt idx="687">
                  <c:v>319.60295418119608</c:v>
                </c:pt>
                <c:pt idx="688">
                  <c:v>318.63481131180419</c:v>
                </c:pt>
                <c:pt idx="689">
                  <c:v>317.582269788529</c:v>
                </c:pt>
                <c:pt idx="690">
                  <c:v>316.55380864463422</c:v>
                </c:pt>
                <c:pt idx="691">
                  <c:v>315.54425919189367</c:v>
                </c:pt>
                <c:pt idx="692">
                  <c:v>314.6420662474892</c:v>
                </c:pt>
                <c:pt idx="693">
                  <c:v>313.79756601080771</c:v>
                </c:pt>
                <c:pt idx="694">
                  <c:v>312.93136996747342</c:v>
                </c:pt>
                <c:pt idx="695">
                  <c:v>312.04829165658299</c:v>
                </c:pt>
                <c:pt idx="696">
                  <c:v>311.14666948756548</c:v>
                </c:pt>
                <c:pt idx="697">
                  <c:v>310.23692962415583</c:v>
                </c:pt>
                <c:pt idx="698">
                  <c:v>309.3598698226233</c:v>
                </c:pt>
                <c:pt idx="699">
                  <c:v>308.51615598758605</c:v>
                </c:pt>
                <c:pt idx="700">
                  <c:v>307.67171282844322</c:v>
                </c:pt>
                <c:pt idx="701">
                  <c:v>306.89763359061351</c:v>
                </c:pt>
                <c:pt idx="702">
                  <c:v>306.12595795135775</c:v>
                </c:pt>
                <c:pt idx="703">
                  <c:v>305.39837153976936</c:v>
                </c:pt>
                <c:pt idx="704">
                  <c:v>304.70904610495268</c:v>
                </c:pt>
                <c:pt idx="705">
                  <c:v>304.11947318192819</c:v>
                </c:pt>
                <c:pt idx="706">
                  <c:v>303.53659735677724</c:v>
                </c:pt>
                <c:pt idx="707">
                  <c:v>303.00540207194001</c:v>
                </c:pt>
                <c:pt idx="708">
                  <c:v>302.50703271380104</c:v>
                </c:pt>
                <c:pt idx="709">
                  <c:v>302.03394870530383</c:v>
                </c:pt>
                <c:pt idx="710">
                  <c:v>301.60269619072119</c:v>
                </c:pt>
                <c:pt idx="711">
                  <c:v>301.18688632132978</c:v>
                </c:pt>
                <c:pt idx="712">
                  <c:v>300.80165098683261</c:v>
                </c:pt>
                <c:pt idx="713">
                  <c:v>300.40914143712621</c:v>
                </c:pt>
                <c:pt idx="714">
                  <c:v>300.04404813183947</c:v>
                </c:pt>
                <c:pt idx="715">
                  <c:v>299.70718918236048</c:v>
                </c:pt>
                <c:pt idx="716">
                  <c:v>299.34185488302148</c:v>
                </c:pt>
                <c:pt idx="717">
                  <c:v>298.98766972957424</c:v>
                </c:pt>
                <c:pt idx="718">
                  <c:v>298.73148671006589</c:v>
                </c:pt>
                <c:pt idx="719">
                  <c:v>298.55345552492815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B0EB-4A46-891D-9BDAF7B529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69283536"/>
        <c:axId val="569282552"/>
      </c:lineChart>
      <c:catAx>
        <c:axId val="56928353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CA (DEG)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9282552"/>
        <c:crosses val="autoZero"/>
        <c:auto val="1"/>
        <c:lblAlgn val="ctr"/>
        <c:lblOffset val="100"/>
        <c:noMultiLvlLbl val="0"/>
      </c:catAx>
      <c:valAx>
        <c:axId val="569282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TEMP (K)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92835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MFB</a:t>
            </a:r>
            <a:r>
              <a:rPr lang="en-US" baseline="0"/>
              <a:t> VS. CA (6000RPM)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6000RPM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elete val="1"/>
            <c:extLst/>
          </c:dLbls>
          <c:xVal>
            <c:numRef>
              <c:f>'MFB &amp; WEIBE'!$C$5:$C$9</c:f>
              <c:numCache>
                <c:formatCode>General</c:formatCode>
                <c:ptCount val="5"/>
                <c:pt idx="0">
                  <c:v>-6.0659999999999998</c:v>
                </c:pt>
                <c:pt idx="1">
                  <c:v>-1.7310000000000001</c:v>
                </c:pt>
                <c:pt idx="2">
                  <c:v>1.476</c:v>
                </c:pt>
                <c:pt idx="3">
                  <c:v>13.911</c:v>
                </c:pt>
                <c:pt idx="4">
                  <c:v>28.811</c:v>
                </c:pt>
              </c:numCache>
            </c:numRef>
          </c:xVal>
          <c:yVal>
            <c:numRef>
              <c:f>'MFB &amp; WEIBE'!$B$5:$B$9</c:f>
              <c:numCache>
                <c:formatCode>0%</c:formatCode>
                <c:ptCount val="5"/>
                <c:pt idx="0">
                  <c:v>0.02</c:v>
                </c:pt>
                <c:pt idx="1">
                  <c:v>0.05</c:v>
                </c:pt>
                <c:pt idx="2">
                  <c:v>0.1</c:v>
                </c:pt>
                <c:pt idx="3">
                  <c:v>0.5</c:v>
                </c:pt>
                <c:pt idx="4">
                  <c:v>0.9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279-455D-B67C-DE7653F67150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1040532168"/>
        <c:axId val="1040533152"/>
      </c:scatterChart>
      <c:valAx>
        <c:axId val="10405321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CA</a:t>
                </a:r>
                <a:r>
                  <a:rPr lang="en-US" baseline="0"/>
                  <a:t> (%)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40533152"/>
        <c:crosses val="autoZero"/>
        <c:crossBetween val="midCat"/>
      </c:valAx>
      <c:valAx>
        <c:axId val="1040533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MFB</a:t>
                </a:r>
                <a:r>
                  <a:rPr lang="en-US" baseline="0"/>
                  <a:t> (%)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4053216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1517832571398063"/>
          <c:y val="0.46821845198704615"/>
          <c:w val="0.15804596062527254"/>
          <c:h val="6.96117587140563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MFB VS.</a:t>
            </a:r>
            <a:r>
              <a:rPr lang="en-US" baseline="0"/>
              <a:t> CA (5000RPM)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5000RPM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'MFB &amp; WEIBE'!$E$5:$E$9</c:f>
              <c:numCache>
                <c:formatCode>General</c:formatCode>
                <c:ptCount val="5"/>
                <c:pt idx="0">
                  <c:v>-2.3279999999999998</c:v>
                </c:pt>
                <c:pt idx="1">
                  <c:v>0.28399999999999997</c:v>
                </c:pt>
                <c:pt idx="2">
                  <c:v>2.8109999999999999</c:v>
                </c:pt>
                <c:pt idx="3">
                  <c:v>13.234999999999999</c:v>
                </c:pt>
                <c:pt idx="4">
                  <c:v>25.864000000000001</c:v>
                </c:pt>
              </c:numCache>
            </c:numRef>
          </c:xVal>
          <c:yVal>
            <c:numRef>
              <c:f>'MFB &amp; WEIBE'!$D$5:$D$9</c:f>
              <c:numCache>
                <c:formatCode>0%</c:formatCode>
                <c:ptCount val="5"/>
                <c:pt idx="0">
                  <c:v>0.02</c:v>
                </c:pt>
                <c:pt idx="1">
                  <c:v>0.05</c:v>
                </c:pt>
                <c:pt idx="2">
                  <c:v>0.1</c:v>
                </c:pt>
                <c:pt idx="3">
                  <c:v>0.5</c:v>
                </c:pt>
                <c:pt idx="4">
                  <c:v>0.9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E44-4E1B-83F1-99AC1F677679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635359952"/>
        <c:axId val="635357328"/>
      </c:scatterChart>
      <c:valAx>
        <c:axId val="6353599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CA (%)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5357328"/>
        <c:crosses val="autoZero"/>
        <c:crossBetween val="midCat"/>
      </c:valAx>
      <c:valAx>
        <c:axId val="6353573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MFB (%)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535995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MFB VS. CA (4000RPM)</a:t>
            </a:r>
          </a:p>
        </c:rich>
      </c:tx>
      <c:layout>
        <c:manualLayout>
          <c:xMode val="edge"/>
          <c:yMode val="edge"/>
          <c:x val="0.42636222854467543"/>
          <c:y val="3.13075461046756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4000RPM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'MFB &amp; WEIBE'!$G$5:$G$9</c:f>
              <c:numCache>
                <c:formatCode>General</c:formatCode>
                <c:ptCount val="5"/>
                <c:pt idx="0">
                  <c:v>-3.5659999999999998</c:v>
                </c:pt>
                <c:pt idx="1">
                  <c:v>-1.177</c:v>
                </c:pt>
                <c:pt idx="2">
                  <c:v>1.1419999999999999</c:v>
                </c:pt>
                <c:pt idx="3">
                  <c:v>10.510999999999999</c:v>
                </c:pt>
                <c:pt idx="4">
                  <c:v>21.59</c:v>
                </c:pt>
              </c:numCache>
            </c:numRef>
          </c:xVal>
          <c:yVal>
            <c:numRef>
              <c:f>'MFB &amp; WEIBE'!$F$5:$F$9</c:f>
              <c:numCache>
                <c:formatCode>0%</c:formatCode>
                <c:ptCount val="5"/>
                <c:pt idx="0">
                  <c:v>0.02</c:v>
                </c:pt>
                <c:pt idx="1">
                  <c:v>0.05</c:v>
                </c:pt>
                <c:pt idx="2">
                  <c:v>0.1</c:v>
                </c:pt>
                <c:pt idx="3">
                  <c:v>0.5</c:v>
                </c:pt>
                <c:pt idx="4">
                  <c:v>0.9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CBC-4FCC-B057-36C08602822F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1095487864"/>
        <c:axId val="1095488192"/>
      </c:scatterChart>
      <c:valAx>
        <c:axId val="10954878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CA (%)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5488192"/>
        <c:crosses val="autoZero"/>
        <c:crossBetween val="midCat"/>
      </c:valAx>
      <c:valAx>
        <c:axId val="10954881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MFB (%)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548786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MFB VS CA (2000RPM)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7778480719342744E-2"/>
          <c:y val="0.13808569596872672"/>
          <c:w val="0.72525966026726385"/>
          <c:h val="0.76275441988068637"/>
        </c:manualLayout>
      </c:layout>
      <c:scatterChart>
        <c:scatterStyle val="lineMarker"/>
        <c:varyColors val="0"/>
        <c:ser>
          <c:idx val="0"/>
          <c:order val="0"/>
          <c:tx>
            <c:v>2000RPM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'MFB &amp; WEIBE'!$I$5:$I$9</c:f>
              <c:numCache>
                <c:formatCode>General</c:formatCode>
                <c:ptCount val="5"/>
                <c:pt idx="0">
                  <c:v>1.6639999999999999</c:v>
                </c:pt>
                <c:pt idx="1">
                  <c:v>3.512</c:v>
                </c:pt>
                <c:pt idx="2">
                  <c:v>5.5</c:v>
                </c:pt>
                <c:pt idx="3">
                  <c:v>13.875999999999999</c:v>
                </c:pt>
                <c:pt idx="4">
                  <c:v>22.29</c:v>
                </c:pt>
              </c:numCache>
            </c:numRef>
          </c:xVal>
          <c:yVal>
            <c:numRef>
              <c:f>'MFB &amp; WEIBE'!$H$5:$H$9</c:f>
              <c:numCache>
                <c:formatCode>0%</c:formatCode>
                <c:ptCount val="5"/>
                <c:pt idx="0">
                  <c:v>0.02</c:v>
                </c:pt>
                <c:pt idx="1">
                  <c:v>0.05</c:v>
                </c:pt>
                <c:pt idx="2">
                  <c:v>0.1</c:v>
                </c:pt>
                <c:pt idx="3">
                  <c:v>0.5</c:v>
                </c:pt>
                <c:pt idx="4">
                  <c:v>0.9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4FC-4961-B723-DFF3CC0B1A76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676453984"/>
        <c:axId val="676454312"/>
      </c:scatterChart>
      <c:valAx>
        <c:axId val="676453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CA (%)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6454312"/>
        <c:crosses val="autoZero"/>
        <c:crossBetween val="midCat"/>
      </c:valAx>
      <c:valAx>
        <c:axId val="676454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MFB (%)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645398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MFB</a:t>
            </a:r>
          </a:p>
        </c:rich>
      </c:tx>
      <c:layout>
        <c:manualLayout>
          <c:xMode val="edge"/>
          <c:yMode val="edge"/>
          <c:x val="0.46444676535625484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1493226967839524E-2"/>
          <c:y val="0.12120833333333333"/>
          <c:w val="0.85110882604067439"/>
          <c:h val="0.66044455380577427"/>
        </c:manualLayout>
      </c:layout>
      <c:scatterChart>
        <c:scatterStyle val="smoothMarker"/>
        <c:varyColors val="0"/>
        <c:ser>
          <c:idx val="0"/>
          <c:order val="0"/>
          <c:tx>
            <c:v>6000RPM</c:v>
          </c:tx>
          <c:spPr>
            <a:ln w="31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'[1]Task 1 RPM Data'!$AY$4:$AY$10</c:f>
              <c:numCache>
                <c:formatCode>General</c:formatCode>
                <c:ptCount val="7"/>
                <c:pt idx="0">
                  <c:v>-9</c:v>
                </c:pt>
                <c:pt idx="1">
                  <c:v>-6.0659999999999998</c:v>
                </c:pt>
                <c:pt idx="2">
                  <c:v>-1.7310000000000001</c:v>
                </c:pt>
                <c:pt idx="3">
                  <c:v>1.476</c:v>
                </c:pt>
                <c:pt idx="4">
                  <c:v>13.911</c:v>
                </c:pt>
                <c:pt idx="5">
                  <c:v>28.811</c:v>
                </c:pt>
                <c:pt idx="6">
                  <c:v>37.5</c:v>
                </c:pt>
              </c:numCache>
            </c:numRef>
          </c:xVal>
          <c:yVal>
            <c:numRef>
              <c:f>'[1]Task 1 RPM Data'!$AX$4:$AX$10</c:f>
              <c:numCache>
                <c:formatCode>0.00</c:formatCode>
                <c:ptCount val="7"/>
                <c:pt idx="0">
                  <c:v>0</c:v>
                </c:pt>
                <c:pt idx="1">
                  <c:v>0.02</c:v>
                </c:pt>
                <c:pt idx="2">
                  <c:v>0.05</c:v>
                </c:pt>
                <c:pt idx="3">
                  <c:v>0.1</c:v>
                </c:pt>
                <c:pt idx="4">
                  <c:v>0.5</c:v>
                </c:pt>
                <c:pt idx="5">
                  <c:v>0.9</c:v>
                </c:pt>
                <c:pt idx="6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067-403F-B87C-623A2DC7E82E}"/>
            </c:ext>
          </c:extLst>
        </c:ser>
        <c:ser>
          <c:idx val="1"/>
          <c:order val="1"/>
          <c:tx>
            <c:v>5000RPM</c:v>
          </c:tx>
          <c:spPr>
            <a:ln w="31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'[1]Task 1 RPM Data'!$AZ$4:$AZ$10</c:f>
              <c:numCache>
                <c:formatCode>General</c:formatCode>
                <c:ptCount val="7"/>
                <c:pt idx="0">
                  <c:v>-7</c:v>
                </c:pt>
                <c:pt idx="1">
                  <c:v>-2.3279999999999998</c:v>
                </c:pt>
                <c:pt idx="2">
                  <c:v>0.28399999999999997</c:v>
                </c:pt>
                <c:pt idx="3">
                  <c:v>2.8109999999999999</c:v>
                </c:pt>
                <c:pt idx="4">
                  <c:v>13.234999999999999</c:v>
                </c:pt>
                <c:pt idx="5">
                  <c:v>25.864000000000001</c:v>
                </c:pt>
                <c:pt idx="6">
                  <c:v>35</c:v>
                </c:pt>
              </c:numCache>
            </c:numRef>
          </c:xVal>
          <c:yVal>
            <c:numRef>
              <c:f>'[1]Task 1 RPM Data'!$AX$4:$AX$10</c:f>
              <c:numCache>
                <c:formatCode>0.00</c:formatCode>
                <c:ptCount val="7"/>
                <c:pt idx="0">
                  <c:v>0</c:v>
                </c:pt>
                <c:pt idx="1">
                  <c:v>0.02</c:v>
                </c:pt>
                <c:pt idx="2">
                  <c:v>0.05</c:v>
                </c:pt>
                <c:pt idx="3">
                  <c:v>0.1</c:v>
                </c:pt>
                <c:pt idx="4">
                  <c:v>0.5</c:v>
                </c:pt>
                <c:pt idx="5">
                  <c:v>0.9</c:v>
                </c:pt>
                <c:pt idx="6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067-403F-B87C-623A2DC7E82E}"/>
            </c:ext>
          </c:extLst>
        </c:ser>
        <c:ser>
          <c:idx val="2"/>
          <c:order val="2"/>
          <c:tx>
            <c:v>4000RPM</c:v>
          </c:tx>
          <c:spPr>
            <a:ln w="31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'[1]Task 1 RPM Data'!$BA$4:$BA$10</c:f>
              <c:numCache>
                <c:formatCode>General</c:formatCode>
                <c:ptCount val="7"/>
                <c:pt idx="0">
                  <c:v>-5</c:v>
                </c:pt>
                <c:pt idx="1">
                  <c:v>-3.5659999999999998</c:v>
                </c:pt>
                <c:pt idx="2">
                  <c:v>-1.177</c:v>
                </c:pt>
                <c:pt idx="3">
                  <c:v>1.1419999999999999</c:v>
                </c:pt>
                <c:pt idx="4">
                  <c:v>10.510999999999999</c:v>
                </c:pt>
                <c:pt idx="5">
                  <c:v>21.59</c:v>
                </c:pt>
                <c:pt idx="6">
                  <c:v>32.5</c:v>
                </c:pt>
              </c:numCache>
            </c:numRef>
          </c:xVal>
          <c:yVal>
            <c:numRef>
              <c:f>'[1]Task 1 RPM Data'!$AX$4:$AX$10</c:f>
              <c:numCache>
                <c:formatCode>0.00</c:formatCode>
                <c:ptCount val="7"/>
                <c:pt idx="0">
                  <c:v>0</c:v>
                </c:pt>
                <c:pt idx="1">
                  <c:v>0.02</c:v>
                </c:pt>
                <c:pt idx="2">
                  <c:v>0.05</c:v>
                </c:pt>
                <c:pt idx="3">
                  <c:v>0.1</c:v>
                </c:pt>
                <c:pt idx="4">
                  <c:v>0.5</c:v>
                </c:pt>
                <c:pt idx="5">
                  <c:v>0.9</c:v>
                </c:pt>
                <c:pt idx="6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067-403F-B87C-623A2DC7E82E}"/>
            </c:ext>
          </c:extLst>
        </c:ser>
        <c:ser>
          <c:idx val="3"/>
          <c:order val="3"/>
          <c:tx>
            <c:v>2000RPM</c:v>
          </c:tx>
          <c:spPr>
            <a:ln w="31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'[1]Task 1 RPM Data'!$BB$4:$BB$10</c:f>
              <c:numCache>
                <c:formatCode>General</c:formatCode>
                <c:ptCount val="7"/>
                <c:pt idx="0">
                  <c:v>-5</c:v>
                </c:pt>
                <c:pt idx="1">
                  <c:v>1.6639999999999999</c:v>
                </c:pt>
                <c:pt idx="2">
                  <c:v>3.512</c:v>
                </c:pt>
                <c:pt idx="3">
                  <c:v>5.5</c:v>
                </c:pt>
                <c:pt idx="4">
                  <c:v>13.875999999999999</c:v>
                </c:pt>
                <c:pt idx="5">
                  <c:v>22.29</c:v>
                </c:pt>
                <c:pt idx="6">
                  <c:v>29</c:v>
                </c:pt>
              </c:numCache>
            </c:numRef>
          </c:xVal>
          <c:yVal>
            <c:numRef>
              <c:f>'[1]Task 1 RPM Data'!$AX$4:$AX$10</c:f>
              <c:numCache>
                <c:formatCode>0.00</c:formatCode>
                <c:ptCount val="7"/>
                <c:pt idx="0">
                  <c:v>0</c:v>
                </c:pt>
                <c:pt idx="1">
                  <c:v>0.02</c:v>
                </c:pt>
                <c:pt idx="2">
                  <c:v>0.05</c:v>
                </c:pt>
                <c:pt idx="3">
                  <c:v>0.1</c:v>
                </c:pt>
                <c:pt idx="4">
                  <c:v>0.5</c:v>
                </c:pt>
                <c:pt idx="5">
                  <c:v>0.9</c:v>
                </c:pt>
                <c:pt idx="6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8067-403F-B87C-623A2DC7E8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7792400"/>
        <c:axId val="627795680"/>
      </c:scatterChart>
      <c:valAx>
        <c:axId val="627792400"/>
        <c:scaling>
          <c:orientation val="minMax"/>
          <c:min val="-1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C.A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7795680"/>
        <c:crosses val="autoZero"/>
        <c:crossBetween val="midCat"/>
        <c:majorUnit val="2"/>
        <c:minorUnit val="1"/>
      </c:valAx>
      <c:valAx>
        <c:axId val="627795680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MFB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77924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20267517818831512"/>
          <c:y val="0.89289468503937008"/>
          <c:w val="0.6426546652192604"/>
          <c:h val="0.1062519685039369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WD TASK 1 VS. WD</a:t>
            </a:r>
            <a:r>
              <a:rPr lang="en-US" baseline="0"/>
              <a:t> TASK 2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7259951184317577E-2"/>
          <c:y val="8.9892600513707135E-2"/>
          <c:w val="0.86992477496253806"/>
          <c:h val="0.79481379824086495"/>
        </c:manualLayout>
      </c:layout>
      <c:scatterChart>
        <c:scatterStyle val="smoothMarker"/>
        <c:varyColors val="0"/>
        <c:ser>
          <c:idx val="0"/>
          <c:order val="0"/>
          <c:tx>
            <c:v>WORK DONE TASK 1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Ref>
              <c:f>'TASK 2'!$AA$5:$AA$724</c:f>
              <c:numCache>
                <c:formatCode>0.00E+00</c:formatCode>
                <c:ptCount val="720"/>
                <c:pt idx="0">
                  <c:v>3.6839999999999646E-3</c:v>
                </c:pt>
                <c:pt idx="1">
                  <c:v>1.100832763472619E-2</c:v>
                </c:pt>
                <c:pt idx="2">
                  <c:v>1.8227025863274866E-2</c:v>
                </c:pt>
                <c:pt idx="3">
                  <c:v>2.4390407526974515E-2</c:v>
                </c:pt>
                <c:pt idx="4">
                  <c:v>3.2143307051174824E-2</c:v>
                </c:pt>
                <c:pt idx="5">
                  <c:v>3.7867185800133547E-2</c:v>
                </c:pt>
                <c:pt idx="6">
                  <c:v>4.4191401648318231E-2</c:v>
                </c:pt>
                <c:pt idx="7">
                  <c:v>5.0187791563876046E-2</c:v>
                </c:pt>
                <c:pt idx="8">
                  <c:v>5.5011044928444067E-2</c:v>
                </c:pt>
                <c:pt idx="9">
                  <c:v>6.1106436834616612E-2</c:v>
                </c:pt>
                <c:pt idx="10">
                  <c:v>6.519758914923092E-2</c:v>
                </c:pt>
                <c:pt idx="11">
                  <c:v>6.8947014002054469E-2</c:v>
                </c:pt>
                <c:pt idx="12">
                  <c:v>7.3819891555990128E-2</c:v>
                </c:pt>
                <c:pt idx="13">
                  <c:v>7.6091851819701489E-2</c:v>
                </c:pt>
                <c:pt idx="14">
                  <c:v>8.0160499542878128E-2</c:v>
                </c:pt>
                <c:pt idx="15">
                  <c:v>8.2442299139389552E-2</c:v>
                </c:pt>
                <c:pt idx="16">
                  <c:v>8.44135697899938E-2</c:v>
                </c:pt>
                <c:pt idx="17">
                  <c:v>8.6089002618239055E-2</c:v>
                </c:pt>
                <c:pt idx="18">
                  <c:v>8.8083515191399189E-2</c:v>
                </c:pt>
                <c:pt idx="19">
                  <c:v>8.9173402575855348E-2</c:v>
                </c:pt>
                <c:pt idx="20">
                  <c:v>9.001867244543317E-2</c:v>
                </c:pt>
                <c:pt idx="21">
                  <c:v>9.0637016485113422E-2</c:v>
                </c:pt>
                <c:pt idx="22">
                  <c:v>9.1046008807081427E-2</c:v>
                </c:pt>
                <c:pt idx="23">
                  <c:v>9.1262893195002262E-2</c:v>
                </c:pt>
                <c:pt idx="24">
                  <c:v>9.1304411579416045E-2</c:v>
                </c:pt>
                <c:pt idx="25">
                  <c:v>9.0727331290494179E-2</c:v>
                </c:pt>
                <c:pt idx="26">
                  <c:v>9.0500824159441176E-2</c:v>
                </c:pt>
                <c:pt idx="27">
                  <c:v>9.0143198761092169E-2</c:v>
                </c:pt>
                <c:pt idx="28">
                  <c:v>8.9259450384198719E-2</c:v>
                </c:pt>
                <c:pt idx="29">
                  <c:v>8.8318053117438941E-2</c:v>
                </c:pt>
                <c:pt idx="30">
                  <c:v>8.7327319176653581E-2</c:v>
                </c:pt>
                <c:pt idx="31">
                  <c:v>8.6658877386210448E-2</c:v>
                </c:pt>
                <c:pt idx="32">
                  <c:v>8.5564024290592941E-2</c:v>
                </c:pt>
                <c:pt idx="33">
                  <c:v>8.4105124256366459E-2</c:v>
                </c:pt>
                <c:pt idx="34">
                  <c:v>8.2987338493618057E-2</c:v>
                </c:pt>
                <c:pt idx="35">
                  <c:v>8.1851658545895906E-2</c:v>
                </c:pt>
                <c:pt idx="36">
                  <c:v>8.0401430327422335E-2</c:v>
                </c:pt>
                <c:pt idx="37">
                  <c:v>7.9265307696099158E-2</c:v>
                </c:pt>
                <c:pt idx="38">
                  <c:v>7.7842385749466267E-2</c:v>
                </c:pt>
                <c:pt idx="39">
                  <c:v>7.644599038946874E-2</c:v>
                </c:pt>
                <c:pt idx="40">
                  <c:v>7.533682964261898E-2</c:v>
                </c:pt>
                <c:pt idx="41">
                  <c:v>7.3724755221672877E-2</c:v>
                </c:pt>
                <c:pt idx="42">
                  <c:v>7.2409827792965176E-2</c:v>
                </c:pt>
                <c:pt idx="43">
                  <c:v>7.0887666890752501E-2</c:v>
                </c:pt>
                <c:pt idx="44">
                  <c:v>6.9642832485820039E-2</c:v>
                </c:pt>
                <c:pt idx="45">
                  <c:v>6.8204895276494107E-2</c:v>
                </c:pt>
                <c:pt idx="46">
                  <c:v>6.7026097691734288E-2</c:v>
                </c:pt>
                <c:pt idx="47">
                  <c:v>6.5462139536793959E-2</c:v>
                </c:pt>
                <c:pt idx="48">
                  <c:v>6.4358773489203672E-2</c:v>
                </c:pt>
                <c:pt idx="49">
                  <c:v>6.2893802198227947E-2</c:v>
                </c:pt>
                <c:pt idx="50">
                  <c:v>6.1673351927613883E-2</c:v>
                </c:pt>
                <c:pt idx="51">
                  <c:v>6.0310461275738164E-2</c:v>
                </c:pt>
                <c:pt idx="52">
                  <c:v>5.9175216772495959E-2</c:v>
                </c:pt>
                <c:pt idx="53">
                  <c:v>5.7734805654357804E-2</c:v>
                </c:pt>
                <c:pt idx="54">
                  <c:v>5.6686560344363618E-2</c:v>
                </c:pt>
                <c:pt idx="55">
                  <c:v>5.5508606771209994E-2</c:v>
                </c:pt>
                <c:pt idx="56">
                  <c:v>5.4373493038810762E-2</c:v>
                </c:pt>
                <c:pt idx="57">
                  <c:v>5.3128107118750045E-2</c:v>
                </c:pt>
                <c:pt idx="58">
                  <c:v>5.1933903920745164E-2</c:v>
                </c:pt>
                <c:pt idx="59">
                  <c:v>5.0930567580944199E-2</c:v>
                </c:pt>
                <c:pt idx="60">
                  <c:v>4.9822180044710535E-2</c:v>
                </c:pt>
                <c:pt idx="61">
                  <c:v>4.8757097405029676E-2</c:v>
                </c:pt>
                <c:pt idx="62">
                  <c:v>4.7732896808460365E-2</c:v>
                </c:pt>
                <c:pt idx="63">
                  <c:v>4.6619093873023168E-2</c:v>
                </c:pt>
                <c:pt idx="64">
                  <c:v>4.5676640663752335E-2</c:v>
                </c:pt>
                <c:pt idx="65">
                  <c:v>4.464652385025774E-2</c:v>
                </c:pt>
                <c:pt idx="66">
                  <c:v>4.3776775623715458E-2</c:v>
                </c:pt>
                <c:pt idx="67">
                  <c:v>4.2821440853176025E-2</c:v>
                </c:pt>
                <c:pt idx="68">
                  <c:v>4.1790085008625709E-2</c:v>
                </c:pt>
                <c:pt idx="69">
                  <c:v>4.1023164416246746E-2</c:v>
                </c:pt>
                <c:pt idx="70">
                  <c:v>4.0065360265562622E-2</c:v>
                </c:pt>
                <c:pt idx="71">
                  <c:v>3.925208076898349E-2</c:v>
                </c:pt>
                <c:pt idx="72">
                  <c:v>3.8365075798593544E-2</c:v>
                </c:pt>
                <c:pt idx="73">
                  <c:v>3.7512938742678116E-2</c:v>
                </c:pt>
                <c:pt idx="74">
                  <c:v>3.6693735838823079E-2</c:v>
                </c:pt>
                <c:pt idx="75">
                  <c:v>3.6002449056244008E-2</c:v>
                </c:pt>
                <c:pt idx="76">
                  <c:v>3.5145022245680259E-2</c:v>
                </c:pt>
                <c:pt idx="77">
                  <c:v>3.4321575199837244E-2</c:v>
                </c:pt>
                <c:pt idx="78">
                  <c:v>3.371216046722781E-2</c:v>
                </c:pt>
                <c:pt idx="79">
                  <c:v>3.2854696714125942E-2</c:v>
                </c:pt>
                <c:pt idx="80">
                  <c:v>3.2206431851113562E-2</c:v>
                </c:pt>
                <c:pt idx="81">
                  <c:v>3.1580466109308071E-2</c:v>
                </c:pt>
                <c:pt idx="82">
                  <c:v>3.0807380041553672E-2</c:v>
                </c:pt>
                <c:pt idx="83">
                  <c:v>3.0146500316077289E-2</c:v>
                </c:pt>
                <c:pt idx="84">
                  <c:v>2.9509085456504134E-2</c:v>
                </c:pt>
                <c:pt idx="85">
                  <c:v>2.8893956937604444E-2</c:v>
                </c:pt>
                <c:pt idx="86">
                  <c:v>2.8221711519591967E-2</c:v>
                </c:pt>
                <c:pt idx="87">
                  <c:v>2.7573672431376529E-2</c:v>
                </c:pt>
                <c:pt idx="88">
                  <c:v>2.7024267850587206E-2</c:v>
                </c:pt>
                <c:pt idx="89">
                  <c:v>2.6418465138375539E-2</c:v>
                </c:pt>
                <c:pt idx="90">
                  <c:v>2.590671429842482E-2</c:v>
                </c:pt>
                <c:pt idx="91">
                  <c:v>2.5267158387511209E-2</c:v>
                </c:pt>
                <c:pt idx="92">
                  <c:v>2.472089330125854E-2</c:v>
                </c:pt>
                <c:pt idx="93">
                  <c:v>2.4192571680396624E-2</c:v>
                </c:pt>
                <c:pt idx="94">
                  <c:v>2.3612561089967139E-2</c:v>
                </c:pt>
                <c:pt idx="95">
                  <c:v>2.3187460056779869E-2</c:v>
                </c:pt>
                <c:pt idx="96">
                  <c:v>2.2641270397676643E-2</c:v>
                </c:pt>
                <c:pt idx="97">
                  <c:v>2.2112804527395245E-2</c:v>
                </c:pt>
                <c:pt idx="98">
                  <c:v>2.1601211520145339E-2</c:v>
                </c:pt>
                <c:pt idx="99">
                  <c:v>2.1169724586587509E-2</c:v>
                </c:pt>
                <c:pt idx="100">
                  <c:v>2.0687793258729385E-2</c:v>
                </c:pt>
                <c:pt idx="101">
                  <c:v>2.0220562721807396E-2</c:v>
                </c:pt>
                <c:pt idx="102">
                  <c:v>1.9767362410272545E-2</c:v>
                </c:pt>
                <c:pt idx="103">
                  <c:v>1.9327560396060369E-2</c:v>
                </c:pt>
                <c:pt idx="104">
                  <c:v>1.8900560671989506E-2</c:v>
                </c:pt>
                <c:pt idx="105">
                  <c:v>1.8485800658891705E-2</c:v>
                </c:pt>
                <c:pt idx="106">
                  <c:v>1.8024182111394393E-2</c:v>
                </c:pt>
                <c:pt idx="107">
                  <c:v>1.769160410800483E-2</c:v>
                </c:pt>
                <c:pt idx="108">
                  <c:v>1.7196028973444293E-2</c:v>
                </c:pt>
                <c:pt idx="109">
                  <c:v>1.6884355282295576E-2</c:v>
                </c:pt>
                <c:pt idx="110">
                  <c:v>1.6412664465893935E-2</c:v>
                </c:pt>
                <c:pt idx="111">
                  <c:v>1.6120084601487627E-2</c:v>
                </c:pt>
                <c:pt idx="112">
                  <c:v>1.5670324734403197E-2</c:v>
                </c:pt>
                <c:pt idx="113">
                  <c:v>1.5341008815766395E-2</c:v>
                </c:pt>
                <c:pt idx="114">
                  <c:v>1.5019855907494405E-2</c:v>
                </c:pt>
                <c:pt idx="115">
                  <c:v>1.4600281325392062E-2</c:v>
                </c:pt>
                <c:pt idx="116">
                  <c:v>1.4296600419191174E-2</c:v>
                </c:pt>
                <c:pt idx="117">
                  <c:v>1.3947958630672034E-2</c:v>
                </c:pt>
                <c:pt idx="118">
                  <c:v>1.3607669802734838E-2</c:v>
                </c:pt>
                <c:pt idx="119">
                  <c:v>1.3275388296292141E-2</c:v>
                </c:pt>
                <c:pt idx="120">
                  <c:v>1.2950785373924904E-2</c:v>
                </c:pt>
                <c:pt idx="121">
                  <c:v>1.2683835311139577E-2</c:v>
                </c:pt>
                <c:pt idx="122">
                  <c:v>1.2322944391960097E-2</c:v>
                </c:pt>
                <c:pt idx="123">
                  <c:v>1.2019572090657996E-2</c:v>
                </c:pt>
                <c:pt idx="124">
                  <c:v>1.1722712266373432E-2</c:v>
                </c:pt>
                <c:pt idx="125">
                  <c:v>1.1432106501656334E-2</c:v>
                </c:pt>
                <c:pt idx="126">
                  <c:v>1.1147508036210089E-2</c:v>
                </c:pt>
                <c:pt idx="127">
                  <c:v>1.0868681090659024E-2</c:v>
                </c:pt>
                <c:pt idx="128">
                  <c:v>1.0595400235277736E-2</c:v>
                </c:pt>
                <c:pt idx="129">
                  <c:v>1.0280205045747471E-2</c:v>
                </c:pt>
                <c:pt idx="130">
                  <c:v>1.006496136316574E-2</c:v>
                </c:pt>
                <c:pt idx="131">
                  <c:v>9.7604530158690063E-3</c:v>
                </c:pt>
                <c:pt idx="132">
                  <c:v>9.5079044906148658E-3</c:v>
                </c:pt>
                <c:pt idx="133">
                  <c:v>9.2138870161509023E-3</c:v>
                </c:pt>
                <c:pt idx="134">
                  <c:v>9.0165081300628176E-3</c:v>
                </c:pt>
                <c:pt idx="135">
                  <c:v>8.7315867200372776E-3</c:v>
                </c:pt>
                <c:pt idx="136">
                  <c:v>8.4966668907650554E-3</c:v>
                </c:pt>
                <c:pt idx="137">
                  <c:v>8.220692613120013E-3</c:v>
                </c:pt>
                <c:pt idx="138">
                  <c:v>8.0384778349256621E-3</c:v>
                </c:pt>
                <c:pt idx="139">
                  <c:v>7.7702465319463921E-3</c:v>
                </c:pt>
                <c:pt idx="140">
                  <c:v>7.55031942707952E-3</c:v>
                </c:pt>
                <c:pt idx="141">
                  <c:v>7.2897118019587745E-3</c:v>
                </c:pt>
                <c:pt idx="142">
                  <c:v>7.0766340986298526E-3</c:v>
                </c:pt>
                <c:pt idx="143">
                  <c:v>6.8665515198725584E-3</c:v>
                </c:pt>
                <c:pt idx="144">
                  <c:v>6.6593470117594254E-3</c:v>
                </c:pt>
                <c:pt idx="145">
                  <c:v>6.4117873003426877E-3</c:v>
                </c:pt>
                <c:pt idx="146">
                  <c:v>6.2103870581065711E-3</c:v>
                </c:pt>
                <c:pt idx="147">
                  <c:v>5.9687625712157456E-3</c:v>
                </c:pt>
                <c:pt idx="148">
                  <c:v>5.8152520806406599E-3</c:v>
                </c:pt>
                <c:pt idx="149">
                  <c:v>5.5787174249848324E-3</c:v>
                </c:pt>
                <c:pt idx="150">
                  <c:v>5.3449011080684639E-3</c:v>
                </c:pt>
                <c:pt idx="151">
                  <c:v>5.1978713340671877E-3</c:v>
                </c:pt>
                <c:pt idx="152">
                  <c:v>4.9684994015613869E-3</c:v>
                </c:pt>
                <c:pt idx="153">
                  <c:v>4.741496676350568E-3</c:v>
                </c:pt>
                <c:pt idx="154">
                  <c:v>4.6001003477259862E-3</c:v>
                </c:pt>
                <c:pt idx="155">
                  <c:v>4.376949465547988E-3</c:v>
                </c:pt>
                <c:pt idx="156">
                  <c:v>4.1972757132850312E-3</c:v>
                </c:pt>
                <c:pt idx="157">
                  <c:v>3.9778675586969025E-3</c:v>
                </c:pt>
                <c:pt idx="158">
                  <c:v>3.8015029619961902E-3</c:v>
                </c:pt>
                <c:pt idx="159">
                  <c:v>3.6265502931965353E-3</c:v>
                </c:pt>
                <c:pt idx="160">
                  <c:v>3.4119332678732902E-3</c:v>
                </c:pt>
                <c:pt idx="161">
                  <c:v>3.2806897204582658E-3</c:v>
                </c:pt>
                <c:pt idx="162">
                  <c:v>3.0687137944778935E-3</c:v>
                </c:pt>
                <c:pt idx="163">
                  <c:v>2.8581168719394585E-3</c:v>
                </c:pt>
                <c:pt idx="164">
                  <c:v>2.7301347719761982E-3</c:v>
                </c:pt>
                <c:pt idx="165">
                  <c:v>2.5217070800295873E-3</c:v>
                </c:pt>
                <c:pt idx="166">
                  <c:v>2.3143951529754508E-3</c:v>
                </c:pt>
                <c:pt idx="167">
                  <c:v>2.1890515058331102E-3</c:v>
                </c:pt>
                <c:pt idx="168">
                  <c:v>1.983460116268617E-3</c:v>
                </c:pt>
                <c:pt idx="169">
                  <c:v>1.8191039999008389E-3</c:v>
                </c:pt>
                <c:pt idx="170">
                  <c:v>1.6150569543052773E-3</c:v>
                </c:pt>
                <c:pt idx="171">
                  <c:v>1.4922844712280162E-3</c:v>
                </c:pt>
                <c:pt idx="172">
                  <c:v>1.2893975291471517E-3</c:v>
                </c:pt>
                <c:pt idx="173">
                  <c:v>1.1272849898568702E-3</c:v>
                </c:pt>
                <c:pt idx="174">
                  <c:v>9.2535213797850053E-4</c:v>
                </c:pt>
                <c:pt idx="175">
                  <c:v>7.6399054428377808E-4</c:v>
                </c:pt>
                <c:pt idx="176">
                  <c:v>6.0288217311253289E-4</c:v>
                </c:pt>
                <c:pt idx="177">
                  <c:v>4.4196942957660357E-4</c:v>
                </c:pt>
                <c:pt idx="178">
                  <c:v>2.4103136165919741E-4</c:v>
                </c:pt>
                <c:pt idx="179">
                  <c:v>1.2050496519560042E-4</c:v>
                </c:pt>
                <c:pt idx="180">
                  <c:v>-1.2051568082948981E-4</c:v>
                </c:pt>
                <c:pt idx="181">
                  <c:v>-2.4107423431461006E-4</c:v>
                </c:pt>
                <c:pt idx="182">
                  <c:v>-4.4211359361591543E-4</c:v>
                </c:pt>
                <c:pt idx="183">
                  <c:v>-6.0315042969759315E-4</c:v>
                </c:pt>
                <c:pt idx="184">
                  <c:v>-7.6442133137361956E-4</c:v>
                </c:pt>
                <c:pt idx="185">
                  <c:v>-9.2598409881107784E-4</c:v>
                </c:pt>
                <c:pt idx="186">
                  <c:v>-1.1282228380036208E-3</c:v>
                </c:pt>
                <c:pt idx="187">
                  <c:v>-1.2906244075484535E-3</c:v>
                </c:pt>
                <c:pt idx="188">
                  <c:v>-1.4939276827324467E-3</c:v>
                </c:pt>
                <c:pt idx="189">
                  <c:v>-1.616981333245287E-3</c:v>
                </c:pt>
                <c:pt idx="190">
                  <c:v>-1.8215450047363545E-3</c:v>
                </c:pt>
                <c:pt idx="191">
                  <c:v>-1.9863615515894051E-3</c:v>
                </c:pt>
                <c:pt idx="192">
                  <c:v>-2.192584881766066E-3</c:v>
                </c:pt>
                <c:pt idx="193">
                  <c:v>-2.3183436058339625E-3</c:v>
                </c:pt>
                <c:pt idx="194">
                  <c:v>-2.526393371082126E-3</c:v>
                </c:pt>
                <c:pt idx="195">
                  <c:v>-2.7356261488566164E-3</c:v>
                </c:pt>
                <c:pt idx="196">
                  <c:v>-2.8641328748459146E-3</c:v>
                </c:pt>
                <c:pt idx="197">
                  <c:v>-3.0756466129295123E-3</c:v>
                </c:pt>
                <c:pt idx="198">
                  <c:v>-3.2886103786731154E-3</c:v>
                </c:pt>
                <c:pt idx="199">
                  <c:v>-3.4204962992648042E-3</c:v>
                </c:pt>
                <c:pt idx="200">
                  <c:v>-3.636220224518396E-3</c:v>
                </c:pt>
                <c:pt idx="201">
                  <c:v>-3.8121230770841743E-3</c:v>
                </c:pt>
                <c:pt idx="202">
                  <c:v>-3.9894897868848938E-3</c:v>
                </c:pt>
                <c:pt idx="203">
                  <c:v>-4.2102085335271973E-3</c:v>
                </c:pt>
                <c:pt idx="204">
                  <c:v>-4.3910048773749084E-3</c:v>
                </c:pt>
                <c:pt idx="205">
                  <c:v>-4.6156162336154372E-3</c:v>
                </c:pt>
                <c:pt idx="206">
                  <c:v>-4.7579697659021125E-3</c:v>
                </c:pt>
                <c:pt idx="207">
                  <c:v>-4.9865757513814137E-3</c:v>
                </c:pt>
                <c:pt idx="208">
                  <c:v>-5.2176415578764233E-3</c:v>
                </c:pt>
                <c:pt idx="209">
                  <c:v>-5.3657892789931542E-3</c:v>
                </c:pt>
                <c:pt idx="210">
                  <c:v>-5.6014560482638238E-3</c:v>
                </c:pt>
                <c:pt idx="211">
                  <c:v>-5.8399403574487989E-3</c:v>
                </c:pt>
                <c:pt idx="212">
                  <c:v>-5.9947486185890891E-3</c:v>
                </c:pt>
                <c:pt idx="213">
                  <c:v>-6.2384957516844041E-3</c:v>
                </c:pt>
                <c:pt idx="214">
                  <c:v>-6.4417212924212262E-3</c:v>
                </c:pt>
                <c:pt idx="215">
                  <c:v>-6.6916075321049578E-3</c:v>
                </c:pt>
                <c:pt idx="216">
                  <c:v>-6.9008171023906906E-3</c:v>
                </c:pt>
                <c:pt idx="217">
                  <c:v>-7.1129915158505367E-3</c:v>
                </c:pt>
                <c:pt idx="218">
                  <c:v>-7.3282512086358838E-3</c:v>
                </c:pt>
                <c:pt idx="219">
                  <c:v>-7.5916201748904826E-3</c:v>
                </c:pt>
                <c:pt idx="220">
                  <c:v>-7.8139393479164359E-3</c:v>
                </c:pt>
                <c:pt idx="221">
                  <c:v>-8.0851866909257952E-3</c:v>
                </c:pt>
                <c:pt idx="222">
                  <c:v>-8.2694832840599797E-3</c:v>
                </c:pt>
                <c:pt idx="223">
                  <c:v>-8.5487262651672384E-3</c:v>
                </c:pt>
                <c:pt idx="224">
                  <c:v>-8.7864951675615775E-3</c:v>
                </c:pt>
                <c:pt idx="225">
                  <c:v>-9.0749841968115145E-3</c:v>
                </c:pt>
                <c:pt idx="226">
                  <c:v>-9.2748676158452645E-3</c:v>
                </c:pt>
                <c:pt idx="227">
                  <c:v>-9.5727519963329077E-3</c:v>
                </c:pt>
                <c:pt idx="228">
                  <c:v>-9.8286946644999991E-3</c:v>
                </c:pt>
                <c:pt idx="229">
                  <c:v>-1.0137424420112163E-2</c:v>
                </c:pt>
                <c:pt idx="230">
                  <c:v>-1.0355685297827625E-2</c:v>
                </c:pt>
                <c:pt idx="231">
                  <c:v>-1.0675460093491858E-2</c:v>
                </c:pt>
                <c:pt idx="232">
                  <c:v>-1.0952791738634731E-2</c:v>
                </c:pt>
                <c:pt idx="233">
                  <c:v>-1.1235847162571685E-2</c:v>
                </c:pt>
                <c:pt idx="234">
                  <c:v>-1.1524860582553155E-2</c:v>
                </c:pt>
                <c:pt idx="235">
                  <c:v>-1.1820077118198782E-2</c:v>
                </c:pt>
                <c:pt idx="236">
                  <c:v>-1.2121753463111878E-2</c:v>
                </c:pt>
                <c:pt idx="237">
                  <c:v>-1.243015860491665E-2</c:v>
                </c:pt>
                <c:pt idx="238">
                  <c:v>-1.2797218748937468E-2</c:v>
                </c:pt>
                <c:pt idx="239">
                  <c:v>-1.3068767466778262E-2</c:v>
                </c:pt>
                <c:pt idx="240">
                  <c:v>-1.3399123139091229E-2</c:v>
                </c:pt>
                <c:pt idx="241">
                  <c:v>-1.3737423406058234E-2</c:v>
                </c:pt>
                <c:pt idx="242">
                  <c:v>-1.408401156537404E-2</c:v>
                </c:pt>
                <c:pt idx="243">
                  <c:v>-1.443924881077386E-2</c:v>
                </c:pt>
                <c:pt idx="244">
                  <c:v>-1.4748739374868303E-2</c:v>
                </c:pt>
                <c:pt idx="245">
                  <c:v>-1.5176640864168697E-2</c:v>
                </c:pt>
                <c:pt idx="246">
                  <c:v>-1.5504208217784183E-2</c:v>
                </c:pt>
                <c:pt idx="247">
                  <c:v>-1.5840222021600549E-2</c:v>
                </c:pt>
                <c:pt idx="248">
                  <c:v>-1.6299473676474052E-2</c:v>
                </c:pt>
                <c:pt idx="249">
                  <c:v>-1.6598179769036492E-2</c:v>
                </c:pt>
                <c:pt idx="250">
                  <c:v>-1.7080230798539018E-2</c:v>
                </c:pt>
                <c:pt idx="251">
                  <c:v>-1.7398696755223143E-2</c:v>
                </c:pt>
                <c:pt idx="252">
                  <c:v>-1.7905601965924767E-2</c:v>
                </c:pt>
                <c:pt idx="253">
                  <c:v>-1.8245725325659164E-2</c:v>
                </c:pt>
                <c:pt idx="254">
                  <c:v>-1.8718240151038276E-2</c:v>
                </c:pt>
                <c:pt idx="255">
                  <c:v>-1.9142902175715619E-2</c:v>
                </c:pt>
                <c:pt idx="256">
                  <c:v>-1.9580289579891528E-2</c:v>
                </c:pt>
                <c:pt idx="257">
                  <c:v>-2.003099494629022E-2</c:v>
                </c:pt>
                <c:pt idx="258">
                  <c:v>-2.0495646572115916E-2</c:v>
                </c:pt>
                <c:pt idx="259">
                  <c:v>-2.0974911170146639E-2</c:v>
                </c:pt>
                <c:pt idx="260">
                  <c:v>-2.1469496815754295E-2</c:v>
                </c:pt>
                <c:pt idx="261">
                  <c:v>-2.1912386359472992E-2</c:v>
                </c:pt>
                <c:pt idx="262">
                  <c:v>-2.2437905693506018E-2</c:v>
                </c:pt>
                <c:pt idx="263">
                  <c:v>-2.2981043498411038E-2</c:v>
                </c:pt>
                <c:pt idx="264">
                  <c:v>-2.3542701441772028E-2</c:v>
                </c:pt>
                <c:pt idx="265">
                  <c:v>-2.3979733806375293E-2</c:v>
                </c:pt>
                <c:pt idx="266">
                  <c:v>-2.4576748150813975E-2</c:v>
                </c:pt>
                <c:pt idx="267">
                  <c:v>-2.5120682107003984E-2</c:v>
                </c:pt>
                <c:pt idx="268">
                  <c:v>-2.5683380554473011E-2</c:v>
                </c:pt>
                <c:pt idx="269">
                  <c:v>-2.6342767530529249E-2</c:v>
                </c:pt>
                <c:pt idx="270">
                  <c:v>-2.68702834183898E-2</c:v>
                </c:pt>
                <c:pt idx="271">
                  <c:v>-2.7495338134696953E-2</c:v>
                </c:pt>
                <c:pt idx="272">
                  <c:v>-2.8062266821740831E-2</c:v>
                </c:pt>
                <c:pt idx="273">
                  <c:v>-2.873163133683149E-2</c:v>
                </c:pt>
                <c:pt idx="274">
                  <c:v>-2.9426426953824913E-2</c:v>
                </c:pt>
                <c:pt idx="275">
                  <c:v>-3.0062292214635793E-2</c:v>
                </c:pt>
                <c:pt idx="276">
                  <c:v>-3.0721565612468166E-2</c:v>
                </c:pt>
                <c:pt idx="277">
                  <c:v>-3.140550507823215E-2</c:v>
                </c:pt>
                <c:pt idx="278">
                  <c:v>-3.2206431851113104E-2</c:v>
                </c:pt>
                <c:pt idx="279">
                  <c:v>-3.2854696714126448E-2</c:v>
                </c:pt>
                <c:pt idx="280">
                  <c:v>-3.3526418536278767E-2</c:v>
                </c:pt>
                <c:pt idx="281">
                  <c:v>-3.4416386181052243E-2</c:v>
                </c:pt>
                <c:pt idx="282">
                  <c:v>-3.5048204002579027E-2</c:v>
                </c:pt>
                <c:pt idx="283">
                  <c:v>-3.5903541229166502E-2</c:v>
                </c:pt>
                <c:pt idx="284">
                  <c:v>-3.6794820510555638E-2</c:v>
                </c:pt>
                <c:pt idx="285">
                  <c:v>-3.7512938742678165E-2</c:v>
                </c:pt>
                <c:pt idx="286">
                  <c:v>-3.8365075798593599E-2</c:v>
                </c:pt>
                <c:pt idx="287">
                  <c:v>-3.9252080768983538E-2</c:v>
                </c:pt>
                <c:pt idx="288">
                  <c:v>-4.0176038056351157E-2</c:v>
                </c:pt>
                <c:pt idx="289">
                  <c:v>-4.1023164416247107E-2</c:v>
                </c:pt>
                <c:pt idx="290">
                  <c:v>-4.2022252147562451E-2</c:v>
                </c:pt>
                <c:pt idx="291">
                  <c:v>-4.2821440853176074E-2</c:v>
                </c:pt>
                <c:pt idx="292">
                  <c:v>-4.3898716502890477E-2</c:v>
                </c:pt>
                <c:pt idx="293">
                  <c:v>-4.4896644432051498E-2</c:v>
                </c:pt>
                <c:pt idx="294">
                  <c:v>-4.5804945834156487E-2</c:v>
                </c:pt>
                <c:pt idx="295">
                  <c:v>-4.6882478584170488E-2</c:v>
                </c:pt>
                <c:pt idx="296">
                  <c:v>-4.7868117479305493E-2</c:v>
                </c:pt>
                <c:pt idx="297">
                  <c:v>-4.9034915623862044E-2</c:v>
                </c:pt>
                <c:pt idx="298">
                  <c:v>-5.010769397046811E-2</c:v>
                </c:pt>
                <c:pt idx="299">
                  <c:v>-5.1224115520892302E-2</c:v>
                </c:pt>
                <c:pt idx="300">
                  <c:v>-5.2386815873542589E-2</c:v>
                </c:pt>
                <c:pt idx="301">
                  <c:v>-5.3438797803654896E-2</c:v>
                </c:pt>
                <c:pt idx="302">
                  <c:v>-5.4693337115509527E-2</c:v>
                </c:pt>
                <c:pt idx="303">
                  <c:v>-5.600274867125022E-2</c:v>
                </c:pt>
                <c:pt idx="304">
                  <c:v>-5.7195721066019799E-2</c:v>
                </c:pt>
                <c:pt idx="305">
                  <c:v>-5.8434621480471398E-2</c:v>
                </c:pt>
                <c:pt idx="306">
                  <c:v>-5.9536041265011524E-2</c:v>
                </c:pt>
                <c:pt idx="307">
                  <c:v>-6.1055034871734595E-2</c:v>
                </c:pt>
                <c:pt idx="308">
                  <c:v>-6.2249738394226838E-2</c:v>
                </c:pt>
                <c:pt idx="309">
                  <c:v>-6.3687414844263074E-2</c:v>
                </c:pt>
                <c:pt idx="310">
                  <c:v>-6.4973666229545826E-2</c:v>
                </c:pt>
                <c:pt idx="311">
                  <c:v>-6.6521397458101955E-2</c:v>
                </c:pt>
                <c:pt idx="312">
                  <c:v>-6.768321629655491E-2</c:v>
                </c:pt>
                <c:pt idx="313">
                  <c:v>-6.9337866958827668E-2</c:v>
                </c:pt>
                <c:pt idx="314">
                  <c:v>-7.0580783091690177E-2</c:v>
                </c:pt>
                <c:pt idx="315">
                  <c:v>-7.2101496803265122E-2</c:v>
                </c:pt>
                <c:pt idx="316">
                  <c:v>-7.3415519845645788E-2</c:v>
                </c:pt>
                <c:pt idx="317">
                  <c:v>-7.502731273442298E-2</c:v>
                </c:pt>
                <c:pt idx="318">
                  <c:v>-7.6416927558641642E-2</c:v>
                </c:pt>
                <c:pt idx="319">
                  <c:v>-7.8126122046380808E-2</c:v>
                </c:pt>
                <c:pt idx="320">
                  <c:v>-7.9294669065687745E-2</c:v>
                </c:pt>
                <c:pt idx="321">
                  <c:v>-8.0772252709333053E-2</c:v>
                </c:pt>
                <c:pt idx="322">
                  <c:v>-8.2278506521836367E-2</c:v>
                </c:pt>
                <c:pt idx="323">
                  <c:v>-8.3475699390061053E-2</c:v>
                </c:pt>
                <c:pt idx="324">
                  <c:v>-8.5011419920291625E-2</c:v>
                </c:pt>
                <c:pt idx="325">
                  <c:v>-8.6207752362776044E-2</c:v>
                </c:pt>
                <c:pt idx="326">
                  <c:v>-8.7384535445711078E-2</c:v>
                </c:pt>
                <c:pt idx="327">
                  <c:v>-8.89294156583392E-2</c:v>
                </c:pt>
                <c:pt idx="328">
                  <c:v>-9.0080883294836087E-2</c:v>
                </c:pt>
                <c:pt idx="329">
                  <c:v>-9.0771332370701632E-2</c:v>
                </c:pt>
                <c:pt idx="330">
                  <c:v>-9.1809720395175168E-2</c:v>
                </c:pt>
                <c:pt idx="331">
                  <c:v>-9.2794469312890163E-2</c:v>
                </c:pt>
                <c:pt idx="332">
                  <c:v>-9.3716589484903245E-2</c:v>
                </c:pt>
                <c:pt idx="333">
                  <c:v>-9.4069917180143639E-2</c:v>
                </c:pt>
                <c:pt idx="334">
                  <c:v>-9.4281729348309931E-2</c:v>
                </c:pt>
                <c:pt idx="335">
                  <c:v>-9.4872160157517524E-2</c:v>
                </c:pt>
                <c:pt idx="336">
                  <c:v>-9.4794962110901618E-2</c:v>
                </c:pt>
                <c:pt idx="337">
                  <c:v>-9.4529403696131664E-2</c:v>
                </c:pt>
                <c:pt idx="338">
                  <c:v>-9.4057971850035102E-2</c:v>
                </c:pt>
                <c:pt idx="339">
                  <c:v>-9.3362757059285123E-2</c:v>
                </c:pt>
                <c:pt idx="340">
                  <c:v>-9.242566030646808E-2</c:v>
                </c:pt>
                <c:pt idx="341">
                  <c:v>-9.1228644565597053E-2</c:v>
                </c:pt>
                <c:pt idx="342">
                  <c:v>-8.9066286235111453E-2</c:v>
                </c:pt>
                <c:pt idx="343">
                  <c:v>-8.7251433255854341E-2</c:v>
                </c:pt>
                <c:pt idx="344">
                  <c:v>-8.5126194204825714E-2</c:v>
                </c:pt>
                <c:pt idx="345">
                  <c:v>-8.2676723611791694E-2</c:v>
                </c:pt>
                <c:pt idx="346">
                  <c:v>-7.8339476753294862E-2</c:v>
                </c:pt>
                <c:pt idx="347">
                  <c:v>-7.5919183957319641E-2</c:v>
                </c:pt>
                <c:pt idx="348">
                  <c:v>-7.0573837233450412E-2</c:v>
                </c:pt>
                <c:pt idx="349">
                  <c:v>-6.6805389401594806E-2</c:v>
                </c:pt>
                <c:pt idx="350">
                  <c:v>-6.2668113045487694E-2</c:v>
                </c:pt>
                <c:pt idx="351">
                  <c:v>-5.7264939028374567E-2</c:v>
                </c:pt>
                <c:pt idx="352">
                  <c:v>-5.452933374437742E-2</c:v>
                </c:pt>
                <c:pt idx="353">
                  <c:v>-5.1911750130287627E-2</c:v>
                </c:pt>
                <c:pt idx="354">
                  <c:v>-4.9934999310287928E-2</c:v>
                </c:pt>
                <c:pt idx="355">
                  <c:v>-4.9214613209578928E-2</c:v>
                </c:pt>
                <c:pt idx="356">
                  <c:v>-4.444338534808609E-2</c:v>
                </c:pt>
                <c:pt idx="357">
                  <c:v>-4.0193207600619216E-2</c:v>
                </c:pt>
                <c:pt idx="358">
                  <c:v>-2.9599737092409095E-2</c:v>
                </c:pt>
                <c:pt idx="359">
                  <c:v>-1.2098022264835188E-2</c:v>
                </c:pt>
                <c:pt idx="360">
                  <c:v>1.4754960433821469E-2</c:v>
                </c:pt>
                <c:pt idx="361">
                  <c:v>5.3550715493327711E-2</c:v>
                </c:pt>
                <c:pt idx="362">
                  <c:v>0.10693310290517803</c:v>
                </c:pt>
                <c:pt idx="363">
                  <c:v>0.17120025360781163</c:v>
                </c:pt>
                <c:pt idx="364">
                  <c:v>0.26771629811897596</c:v>
                </c:pt>
                <c:pt idx="365">
                  <c:v>0.37111530951919602</c:v>
                </c:pt>
                <c:pt idx="366">
                  <c:v>0.50543082233635728</c:v>
                </c:pt>
                <c:pt idx="367">
                  <c:v>0.66452191220960921</c:v>
                </c:pt>
                <c:pt idx="368">
                  <c:v>0.83666294990443757</c:v>
                </c:pt>
                <c:pt idx="369">
                  <c:v>1.0595334603264537</c:v>
                </c:pt>
                <c:pt idx="370">
                  <c:v>1.2794435713482031</c:v>
                </c:pt>
                <c:pt idx="371">
                  <c:v>1.5205403623874487</c:v>
                </c:pt>
                <c:pt idx="372">
                  <c:v>1.8171801459084302</c:v>
                </c:pt>
                <c:pt idx="373">
                  <c:v>2.0769387853264458</c:v>
                </c:pt>
                <c:pt idx="374">
                  <c:v>2.4106194107758467</c:v>
                </c:pt>
                <c:pt idx="375">
                  <c:v>2.7145312577647736</c:v>
                </c:pt>
                <c:pt idx="376">
                  <c:v>3.024808537207496</c:v>
                </c:pt>
                <c:pt idx="377">
                  <c:v>3.3374008421518333</c:v>
                </c:pt>
                <c:pt idx="378">
                  <c:v>3.6731802708570487</c:v>
                </c:pt>
                <c:pt idx="379">
                  <c:v>3.9778767834333215</c:v>
                </c:pt>
                <c:pt idx="380">
                  <c:v>4.2723898837013037</c:v>
                </c:pt>
                <c:pt idx="381">
                  <c:v>4.5529844258878214</c:v>
                </c:pt>
                <c:pt idx="382">
                  <c:v>4.8163085129655219</c:v>
                </c:pt>
                <c:pt idx="383">
                  <c:v>5.0594876192699498</c:v>
                </c:pt>
                <c:pt idx="384">
                  <c:v>5.2801966156121081</c:v>
                </c:pt>
                <c:pt idx="385">
                  <c:v>5.4490783460441161</c:v>
                </c:pt>
                <c:pt idx="386">
                  <c:v>5.6214432401090662</c:v>
                </c:pt>
                <c:pt idx="387">
                  <c:v>5.7680737531389843</c:v>
                </c:pt>
                <c:pt idx="388">
                  <c:v>5.8621602540928954</c:v>
                </c:pt>
                <c:pt idx="389">
                  <c:v>5.9330420091554155</c:v>
                </c:pt>
                <c:pt idx="390">
                  <c:v>5.9819194370416646</c:v>
                </c:pt>
                <c:pt idx="391">
                  <c:v>6.0356833634437059</c:v>
                </c:pt>
                <c:pt idx="392">
                  <c:v>6.0437877840796999</c:v>
                </c:pt>
                <c:pt idx="393">
                  <c:v>6.0109891787658478</c:v>
                </c:pt>
                <c:pt idx="394">
                  <c:v>5.9890661880666443</c:v>
                </c:pt>
                <c:pt idx="395">
                  <c:v>5.9542854159791982</c:v>
                </c:pt>
                <c:pt idx="396">
                  <c:v>5.8865142972768325</c:v>
                </c:pt>
                <c:pt idx="397">
                  <c:v>5.8331973043591043</c:v>
                </c:pt>
                <c:pt idx="398">
                  <c:v>5.7517011160575269</c:v>
                </c:pt>
                <c:pt idx="399">
                  <c:v>5.6663170599701225</c:v>
                </c:pt>
                <c:pt idx="400">
                  <c:v>5.5975929809700267</c:v>
                </c:pt>
                <c:pt idx="401">
                  <c:v>5.4878175690986541</c:v>
                </c:pt>
                <c:pt idx="402">
                  <c:v>5.3972727756692542</c:v>
                </c:pt>
                <c:pt idx="403">
                  <c:v>5.2890916647699155</c:v>
                </c:pt>
                <c:pt idx="404">
                  <c:v>5.1999641046923548</c:v>
                </c:pt>
                <c:pt idx="405">
                  <c:v>5.0952165596146957</c:v>
                </c:pt>
                <c:pt idx="406">
                  <c:v>5.0089583481591031</c:v>
                </c:pt>
                <c:pt idx="407">
                  <c:v>4.8932959664577762</c:v>
                </c:pt>
                <c:pt idx="408">
                  <c:v>4.8116292290965426</c:v>
                </c:pt>
                <c:pt idx="409">
                  <c:v>4.7026319836537551</c:v>
                </c:pt>
                <c:pt idx="410">
                  <c:v>4.6117170302219881</c:v>
                </c:pt>
                <c:pt idx="411">
                  <c:v>4.5100186367494306</c:v>
                </c:pt>
                <c:pt idx="412">
                  <c:v>4.4252578073843525</c:v>
                </c:pt>
                <c:pt idx="413">
                  <c:v>4.3176211391259267</c:v>
                </c:pt>
                <c:pt idx="414">
                  <c:v>4.2392778044206061</c:v>
                </c:pt>
                <c:pt idx="415">
                  <c:v>4.1512134598817934</c:v>
                </c:pt>
                <c:pt idx="416">
                  <c:v>4.0663402814102625</c:v>
                </c:pt>
                <c:pt idx="417">
                  <c:v>3.9732128940963158</c:v>
                </c:pt>
                <c:pt idx="418">
                  <c:v>3.8839089003635801</c:v>
                </c:pt>
                <c:pt idx="419">
                  <c:v>3.8088765596171332</c:v>
                </c:pt>
                <c:pt idx="420">
                  <c:v>3.7259865400115348</c:v>
                </c:pt>
                <c:pt idx="421">
                  <c:v>3.6463343661785732</c:v>
                </c:pt>
                <c:pt idx="422">
                  <c:v>3.5697391901387565</c:v>
                </c:pt>
                <c:pt idx="423">
                  <c:v>3.4864428315550771</c:v>
                </c:pt>
                <c:pt idx="424">
                  <c:v>3.4159608810094362</c:v>
                </c:pt>
                <c:pt idx="425">
                  <c:v>3.3389228910172246</c:v>
                </c:pt>
                <c:pt idx="426">
                  <c:v>3.2738781569715116</c:v>
                </c:pt>
                <c:pt idx="427">
                  <c:v>3.2024327582579635</c:v>
                </c:pt>
                <c:pt idx="428">
                  <c:v>3.1253020620815111</c:v>
                </c:pt>
                <c:pt idx="429">
                  <c:v>3.0679473468939826</c:v>
                </c:pt>
                <c:pt idx="430">
                  <c:v>2.996317264023014</c:v>
                </c:pt>
                <c:pt idx="431">
                  <c:v>2.9354955625584913</c:v>
                </c:pt>
                <c:pt idx="432">
                  <c:v>2.8691602473980402</c:v>
                </c:pt>
                <c:pt idx="433">
                  <c:v>2.8054325546228278</c:v>
                </c:pt>
                <c:pt idx="434">
                  <c:v>2.7441678664530835</c:v>
                </c:pt>
                <c:pt idx="435">
                  <c:v>2.6924694789341861</c:v>
                </c:pt>
                <c:pt idx="436">
                  <c:v>2.6283461879289267</c:v>
                </c:pt>
                <c:pt idx="437">
                  <c:v>2.5667640984731896</c:v>
                </c:pt>
                <c:pt idx="438">
                  <c:v>2.5211885720697862</c:v>
                </c:pt>
                <c:pt idx="439">
                  <c:v>2.457062518286298</c:v>
                </c:pt>
                <c:pt idx="440">
                  <c:v>2.4085815564716966</c:v>
                </c:pt>
                <c:pt idx="441">
                  <c:v>2.3617682507424198</c:v>
                </c:pt>
                <c:pt idx="442">
                  <c:v>2.3039524438574333</c:v>
                </c:pt>
                <c:pt idx="443">
                  <c:v>2.2545280703289676</c:v>
                </c:pt>
                <c:pt idx="444">
                  <c:v>2.2068585339554176</c:v>
                </c:pt>
                <c:pt idx="445">
                  <c:v>2.1608556978656965</c:v>
                </c:pt>
                <c:pt idx="446">
                  <c:v>2.1105813327099212</c:v>
                </c:pt>
                <c:pt idx="447">
                  <c:v>2.0621172556285452</c:v>
                </c:pt>
                <c:pt idx="448">
                  <c:v>2.0210296323100843</c:v>
                </c:pt>
                <c:pt idx="449">
                  <c:v>1.9757242334928877</c:v>
                </c:pt>
                <c:pt idx="450">
                  <c:v>1.9374525727167937</c:v>
                </c:pt>
                <c:pt idx="451">
                  <c:v>1.8896229162531351</c:v>
                </c:pt>
                <c:pt idx="452">
                  <c:v>1.8487700823293083</c:v>
                </c:pt>
                <c:pt idx="453">
                  <c:v>1.8092591635856272</c:v>
                </c:pt>
                <c:pt idx="454">
                  <c:v>1.7658826474560256</c:v>
                </c:pt>
                <c:pt idx="455">
                  <c:v>1.7340911558401506</c:v>
                </c:pt>
                <c:pt idx="456">
                  <c:v>1.6932439627908491</c:v>
                </c:pt>
                <c:pt idx="457">
                  <c:v>1.6537222562488516</c:v>
                </c:pt>
                <c:pt idx="458">
                  <c:v>1.615462399106701</c:v>
                </c:pt>
                <c:pt idx="459">
                  <c:v>1.5831933332620165</c:v>
                </c:pt>
                <c:pt idx="460">
                  <c:v>1.547151746502853</c:v>
                </c:pt>
                <c:pt idx="461">
                  <c:v>1.5122095691435882</c:v>
                </c:pt>
                <c:pt idx="462">
                  <c:v>1.4783166524492994</c:v>
                </c:pt>
                <c:pt idx="463">
                  <c:v>1.4454257372175974</c:v>
                </c:pt>
                <c:pt idx="464">
                  <c:v>1.4134922506156027</c:v>
                </c:pt>
                <c:pt idx="465">
                  <c:v>1.3824741197488397</c:v>
                </c:pt>
                <c:pt idx="466">
                  <c:v>1.3479516391223851</c:v>
                </c:pt>
                <c:pt idx="467">
                  <c:v>1.323079549946055</c:v>
                </c:pt>
                <c:pt idx="468">
                  <c:v>1.286017601125816</c:v>
                </c:pt>
                <c:pt idx="469">
                  <c:v>1.2627088562263928</c:v>
                </c:pt>
                <c:pt idx="470">
                  <c:v>1.2274331136047278</c:v>
                </c:pt>
                <c:pt idx="471">
                  <c:v>1.2055523145003195</c:v>
                </c:pt>
                <c:pt idx="472">
                  <c:v>1.1719166939600307</c:v>
                </c:pt>
                <c:pt idx="473">
                  <c:v>1.1472885621772881</c:v>
                </c:pt>
                <c:pt idx="474">
                  <c:v>1.1232709070937614</c:v>
                </c:pt>
                <c:pt idx="475">
                  <c:v>1.0918927151634095</c:v>
                </c:pt>
                <c:pt idx="476">
                  <c:v>1.0691817165309179</c:v>
                </c:pt>
                <c:pt idx="477">
                  <c:v>1.0431082854372624</c:v>
                </c:pt>
                <c:pt idx="478">
                  <c:v>1.0176595366087096</c:v>
                </c:pt>
                <c:pt idx="479">
                  <c:v>0.99280962117336002</c:v>
                </c:pt>
                <c:pt idx="480">
                  <c:v>0.96853395426294708</c:v>
                </c:pt>
                <c:pt idx="481">
                  <c:v>0.94856989861418484</c:v>
                </c:pt>
                <c:pt idx="482">
                  <c:v>0.9215804073270969</c:v>
                </c:pt>
                <c:pt idx="483">
                  <c:v>0.89889248793762389</c:v>
                </c:pt>
                <c:pt idx="484">
                  <c:v>0.87669160890406173</c:v>
                </c:pt>
                <c:pt idx="485">
                  <c:v>0.85495844428844303</c:v>
                </c:pt>
                <c:pt idx="486">
                  <c:v>0.83367453994154528</c:v>
                </c:pt>
                <c:pt idx="487">
                  <c:v>0.81282226293034909</c:v>
                </c:pt>
                <c:pt idx="488">
                  <c:v>0.79238475432799749</c:v>
                </c:pt>
                <c:pt idx="489">
                  <c:v>0.76881265159706569</c:v>
                </c:pt>
                <c:pt idx="490">
                  <c:v>0.75271549540136962</c:v>
                </c:pt>
                <c:pt idx="491">
                  <c:v>0.72994261598147103</c:v>
                </c:pt>
                <c:pt idx="492">
                  <c:v>0.71105558984789397</c:v>
                </c:pt>
                <c:pt idx="493">
                  <c:v>0.6890672780240924</c:v>
                </c:pt>
                <c:pt idx="494">
                  <c:v>0.67430615369754732</c:v>
                </c:pt>
                <c:pt idx="495">
                  <c:v>0.65299809770413852</c:v>
                </c:pt>
                <c:pt idx="496">
                  <c:v>0.63542944649029731</c:v>
                </c:pt>
                <c:pt idx="497">
                  <c:v>0.61479050833442495</c:v>
                </c:pt>
                <c:pt idx="498">
                  <c:v>0.6011634429052467</c:v>
                </c:pt>
                <c:pt idx="499">
                  <c:v>0.58110356877169167</c:v>
                </c:pt>
                <c:pt idx="500">
                  <c:v>0.56465615941571701</c:v>
                </c:pt>
                <c:pt idx="501">
                  <c:v>0.54516642760551581</c:v>
                </c:pt>
                <c:pt idx="502">
                  <c:v>0.5292312557520823</c:v>
                </c:pt>
                <c:pt idx="503">
                  <c:v>0.51352007647987918</c:v>
                </c:pt>
                <c:pt idx="504">
                  <c:v>0.49802413582534721</c:v>
                </c:pt>
                <c:pt idx="505">
                  <c:v>0.47951020178259807</c:v>
                </c:pt>
                <c:pt idx="506">
                  <c:v>0.46444833739596392</c:v>
                </c:pt>
                <c:pt idx="507">
                  <c:v>0.44637827345943193</c:v>
                </c:pt>
                <c:pt idx="508">
                  <c:v>0.43489787916945433</c:v>
                </c:pt>
                <c:pt idx="509">
                  <c:v>0.41720846198369688</c:v>
                </c:pt>
                <c:pt idx="510">
                  <c:v>0.39972233774831561</c:v>
                </c:pt>
                <c:pt idx="511">
                  <c:v>0.38872660858624042</c:v>
                </c:pt>
                <c:pt idx="512">
                  <c:v>0.37157286088889513</c:v>
                </c:pt>
                <c:pt idx="513">
                  <c:v>0.35459629609155363</c:v>
                </c:pt>
                <c:pt idx="514">
                  <c:v>0.34402186826134962</c:v>
                </c:pt>
                <c:pt idx="515">
                  <c:v>0.32733336636182186</c:v>
                </c:pt>
                <c:pt idx="516">
                  <c:v>0.31389633341501122</c:v>
                </c:pt>
                <c:pt idx="517">
                  <c:v>0.2974877341351071</c:v>
                </c:pt>
                <c:pt idx="518">
                  <c:v>0.28429817880679092</c:v>
                </c:pt>
                <c:pt idx="519">
                  <c:v>0.2712142155390071</c:v>
                </c:pt>
                <c:pt idx="520">
                  <c:v>0.25516392436462115</c:v>
                </c:pt>
                <c:pt idx="521">
                  <c:v>0.24534877970124799</c:v>
                </c:pt>
                <c:pt idx="522">
                  <c:v>0.22949600507248438</c:v>
                </c:pt>
                <c:pt idx="523">
                  <c:v>0.21374636022450233</c:v>
                </c:pt>
                <c:pt idx="524">
                  <c:v>0.2041751252936955</c:v>
                </c:pt>
                <c:pt idx="525">
                  <c:v>0.1885877079417414</c:v>
                </c:pt>
                <c:pt idx="526">
                  <c:v>0.1730837338831579</c:v>
                </c:pt>
                <c:pt idx="527">
                  <c:v>0.1637098175758939</c:v>
                </c:pt>
                <c:pt idx="528">
                  <c:v>0.14833451517159141</c:v>
                </c:pt>
                <c:pt idx="529">
                  <c:v>0.13604302282600078</c:v>
                </c:pt>
                <c:pt idx="530">
                  <c:v>0.12078321531469401</c:v>
                </c:pt>
                <c:pt idx="531">
                  <c:v>0.11160158539216343</c:v>
                </c:pt>
                <c:pt idx="532">
                  <c:v>9.642853707051216E-2</c:v>
                </c:pt>
                <c:pt idx="533">
                  <c:v>8.4304832277245292E-2</c:v>
                </c:pt>
                <c:pt idx="534">
                  <c:v>6.9203136289052211E-2</c:v>
                </c:pt>
                <c:pt idx="535">
                  <c:v>5.7135591511267327E-2</c:v>
                </c:pt>
                <c:pt idx="536">
                  <c:v>4.5086984165065964E-2</c:v>
                </c:pt>
                <c:pt idx="537">
                  <c:v>3.3053006974621581E-2</c:v>
                </c:pt>
                <c:pt idx="538">
                  <c:v>1.8025706632370499E-2</c:v>
                </c:pt>
                <c:pt idx="539">
                  <c:v>9.0120519396610366E-3</c:v>
                </c:pt>
                <c:pt idx="540">
                  <c:v>-9.0128533161771066E-3</c:v>
                </c:pt>
                <c:pt idx="541">
                  <c:v>-1.8028912895255537E-2</c:v>
                </c:pt>
                <c:pt idx="542">
                  <c:v>-3.3063788387719381E-2</c:v>
                </c:pt>
                <c:pt idx="543">
                  <c:v>-4.510704592993843E-2</c:v>
                </c:pt>
                <c:pt idx="544">
                  <c:v>-5.7167808238787927E-2</c:v>
                </c:pt>
                <c:pt idx="545">
                  <c:v>-6.9250397942028724E-2</c:v>
                </c:pt>
                <c:pt idx="546">
                  <c:v>-8.4374969936687902E-2</c:v>
                </c:pt>
                <c:pt idx="547">
                  <c:v>-9.6520290068890555E-2</c:v>
                </c:pt>
                <c:pt idx="548">
                  <c:v>-0.11172447416609685</c:v>
                </c:pt>
                <c:pt idx="549">
                  <c:v>-0.12092713140089685</c:v>
                </c:pt>
                <c:pt idx="550">
                  <c:v>-0.13622557515757422</c:v>
                </c:pt>
                <c:pt idx="551">
                  <c:v>-0.14855150113368909</c:v>
                </c:pt>
                <c:pt idx="552">
                  <c:v>-0.16397406367876993</c:v>
                </c:pt>
                <c:pt idx="553">
                  <c:v>-0.17337902181743059</c:v>
                </c:pt>
                <c:pt idx="554">
                  <c:v>-0.18893817564488791</c:v>
                </c:pt>
                <c:pt idx="555">
                  <c:v>-0.20458580192918738</c:v>
                </c:pt>
                <c:pt idx="556">
                  <c:v>-0.21419627140097661</c:v>
                </c:pt>
                <c:pt idx="557">
                  <c:v>-0.23001448096991173</c:v>
                </c:pt>
                <c:pt idx="558">
                  <c:v>-0.24594113191771205</c:v>
                </c:pt>
                <c:pt idx="559">
                  <c:v>-0.25580431692882816</c:v>
                </c:pt>
                <c:pt idx="560">
                  <c:v>-0.27193738842390958</c:v>
                </c:pt>
                <c:pt idx="561">
                  <c:v>-0.28509241187945111</c:v>
                </c:pt>
                <c:pt idx="562">
                  <c:v>-0.29835691096873196</c:v>
                </c:pt>
                <c:pt idx="563">
                  <c:v>-0.31486352383375898</c:v>
                </c:pt>
                <c:pt idx="564">
                  <c:v>-0.32838451061311436</c:v>
                </c:pt>
                <c:pt idx="565">
                  <c:v>-0.34518223513335877</c:v>
                </c:pt>
                <c:pt idx="566">
                  <c:v>-0.35582824813937375</c:v>
                </c:pt>
                <c:pt idx="567">
                  <c:v>-0.37292471392825449</c:v>
                </c:pt>
                <c:pt idx="568">
                  <c:v>-0.39020513923050354</c:v>
                </c:pt>
                <c:pt idx="569">
                  <c:v>-0.40128447488509061</c:v>
                </c:pt>
                <c:pt idx="570">
                  <c:v>-0.41890898655290465</c:v>
                </c:pt>
                <c:pt idx="571">
                  <c:v>-0.43674421000349534</c:v>
                </c:pt>
                <c:pt idx="572">
                  <c:v>-0.4483216590141676</c:v>
                </c:pt>
                <c:pt idx="573">
                  <c:v>-0.46655046659925659</c:v>
                </c:pt>
                <c:pt idx="574">
                  <c:v>-0.48174883726898921</c:v>
                </c:pt>
                <c:pt idx="575">
                  <c:v>-0.50043676242942547</c:v>
                </c:pt>
                <c:pt idx="576">
                  <c:v>-0.51608265312470802</c:v>
                </c:pt>
                <c:pt idx="577">
                  <c:v>-0.53195027178476517</c:v>
                </c:pt>
                <c:pt idx="578">
                  <c:v>-0.54804862531524579</c:v>
                </c:pt>
                <c:pt idx="579">
                  <c:v>-0.56774486604133279</c:v>
                </c:pt>
                <c:pt idx="580">
                  <c:v>-0.58437116796374966</c:v>
                </c:pt>
                <c:pt idx="581">
                  <c:v>-0.60465659885639012</c:v>
                </c:pt>
                <c:pt idx="582">
                  <c:v>-0.61843935433814079</c:v>
                </c:pt>
                <c:pt idx="583">
                  <c:v>-0.63932274487262719</c:v>
                </c:pt>
                <c:pt idx="584">
                  <c:v>-0.65710446610324935</c:v>
                </c:pt>
                <c:pt idx="585">
                  <c:v>-0.67867932910912443</c:v>
                </c:pt>
                <c:pt idx="586">
                  <c:v>-0.69362775676341448</c:v>
                </c:pt>
                <c:pt idx="587">
                  <c:v>-0.71590525798181581</c:v>
                </c:pt>
                <c:pt idx="588">
                  <c:v>-0.73504611757505567</c:v>
                </c:pt>
                <c:pt idx="589">
                  <c:v>-0.75813469810266743</c:v>
                </c:pt>
                <c:pt idx="590">
                  <c:v>-0.77445749744271974</c:v>
                </c:pt>
                <c:pt idx="591">
                  <c:v>-0.79837208936715087</c:v>
                </c:pt>
                <c:pt idx="592">
                  <c:v>-0.8191125392439037</c:v>
                </c:pt>
                <c:pt idx="593">
                  <c:v>-0.84028104610320231</c:v>
                </c:pt>
                <c:pt idx="594">
                  <c:v>-0.86189512605338825</c:v>
                </c:pt>
                <c:pt idx="595">
                  <c:v>-0.88397311054445638</c:v>
                </c:pt>
                <c:pt idx="596">
                  <c:v>-0.90653419659523427</c:v>
                </c:pt>
                <c:pt idx="597">
                  <c:v>-0.92959850064189098</c:v>
                </c:pt>
                <c:pt idx="598">
                  <c:v>-0.95704936191989465</c:v>
                </c:pt>
                <c:pt idx="599">
                  <c:v>-0.97735733134967995</c:v>
                </c:pt>
                <c:pt idx="600">
                  <c:v>-1.0020632218713992</c:v>
                </c:pt>
                <c:pt idx="601">
                  <c:v>-1.0273632547136904</c:v>
                </c:pt>
                <c:pt idx="602">
                  <c:v>-1.0532831036456876</c:v>
                </c:pt>
                <c:pt idx="603">
                  <c:v>-1.0798497808049967</c:v>
                </c:pt>
                <c:pt idx="604">
                  <c:v>-1.1029952589512859</c:v>
                </c:pt>
                <c:pt idx="605">
                  <c:v>-1.1349961847253738</c:v>
                </c:pt>
                <c:pt idx="606">
                  <c:v>-1.1594935487943845</c:v>
                </c:pt>
                <c:pt idx="607">
                  <c:v>-1.1846225868180118</c:v>
                </c:pt>
                <c:pt idx="608">
                  <c:v>-1.2189680576488389</c:v>
                </c:pt>
                <c:pt idx="609">
                  <c:v>-1.2413070112056188</c:v>
                </c:pt>
                <c:pt idx="610">
                  <c:v>-1.2773575499397891</c:v>
                </c:pt>
                <c:pt idx="611">
                  <c:v>-1.3011742593840234</c:v>
                </c:pt>
                <c:pt idx="612">
                  <c:v>-1.3390835362334279</c:v>
                </c:pt>
                <c:pt idx="613">
                  <c:v>-1.3645199104014385</c:v>
                </c:pt>
                <c:pt idx="614">
                  <c:v>-1.3998572771370283</c:v>
                </c:pt>
                <c:pt idx="615">
                  <c:v>-1.43161593718047</c:v>
                </c:pt>
                <c:pt idx="616">
                  <c:v>-1.464326274034961</c:v>
                </c:pt>
                <c:pt idx="617">
                  <c:v>-1.4980326044328496</c:v>
                </c:pt>
                <c:pt idx="618">
                  <c:v>-1.5327819160399867</c:v>
                </c:pt>
                <c:pt idx="619">
                  <c:v>-1.5686240694590003</c:v>
                </c:pt>
                <c:pt idx="620">
                  <c:v>-1.6056120186243492</c:v>
                </c:pt>
                <c:pt idx="621">
                  <c:v>-1.6387338370079074</c:v>
                </c:pt>
                <c:pt idx="622">
                  <c:v>-1.6831794126093247</c:v>
                </c:pt>
                <c:pt idx="623">
                  <c:v>-1.7135084714978464</c:v>
                </c:pt>
                <c:pt idx="624">
                  <c:v>-1.7606581425818995</c:v>
                </c:pt>
                <c:pt idx="625">
                  <c:v>-1.7933419275423326</c:v>
                </c:pt>
                <c:pt idx="626">
                  <c:v>-1.8379900818492605</c:v>
                </c:pt>
                <c:pt idx="627">
                  <c:v>-1.8786685805067467</c:v>
                </c:pt>
                <c:pt idx="628">
                  <c:v>-1.9264095951441074</c:v>
                </c:pt>
                <c:pt idx="629">
                  <c:v>-1.9644020315817603</c:v>
                </c:pt>
                <c:pt idx="630">
                  <c:v>-2.0095137939493184</c:v>
                </c:pt>
                <c:pt idx="631">
                  <c:v>-2.0562589679705452</c:v>
                </c:pt>
                <c:pt idx="632">
                  <c:v>-2.0986571443895015</c:v>
                </c:pt>
                <c:pt idx="633">
                  <c:v>-2.1487160591136494</c:v>
                </c:pt>
                <c:pt idx="634">
                  <c:v>-2.2006768573897206</c:v>
                </c:pt>
                <c:pt idx="635">
                  <c:v>-2.2482305058867125</c:v>
                </c:pt>
                <c:pt idx="636">
                  <c:v>-2.297534749027716</c:v>
                </c:pt>
                <c:pt idx="637">
                  <c:v>-2.348683662095691</c:v>
                </c:pt>
                <c:pt idx="638">
                  <c:v>-2.4085815564716793</c:v>
                </c:pt>
                <c:pt idx="639">
                  <c:v>-2.4570625182864116</c:v>
                </c:pt>
                <c:pt idx="640">
                  <c:v>-2.5072977259429128</c:v>
                </c:pt>
                <c:pt idx="641">
                  <c:v>-2.5738546070332302</c:v>
                </c:pt>
                <c:pt idx="642">
                  <c:v>-2.6211055648237291</c:v>
                </c:pt>
                <c:pt idx="643">
                  <c:v>-2.6926291767495205</c:v>
                </c:pt>
                <c:pt idx="644">
                  <c:v>-2.7441678664685329</c:v>
                </c:pt>
                <c:pt idx="645">
                  <c:v>-2.8054325546635739</c:v>
                </c:pt>
                <c:pt idx="646">
                  <c:v>-2.8691602475030731</c:v>
                </c:pt>
                <c:pt idx="647">
                  <c:v>-2.9354955628232045</c:v>
                </c:pt>
                <c:pt idx="648">
                  <c:v>-3.0045943841893576</c:v>
                </c:pt>
                <c:pt idx="649">
                  <c:v>-3.0679473484630408</c:v>
                </c:pt>
                <c:pt idx="650">
                  <c:v>-3.142664855017872</c:v>
                </c:pt>
                <c:pt idx="651">
                  <c:v>-3.2024327667623376</c:v>
                </c:pt>
                <c:pt idx="652">
                  <c:v>-3.2829976139684236</c:v>
                </c:pt>
                <c:pt idx="653">
                  <c:v>-3.3576283838710554</c:v>
                </c:pt>
                <c:pt idx="654">
                  <c:v>-3.4255563684097039</c:v>
                </c:pt>
                <c:pt idx="655">
                  <c:v>-3.5061404430496963</c:v>
                </c:pt>
                <c:pt idx="656">
                  <c:v>-3.5798521685565143</c:v>
                </c:pt>
                <c:pt idx="657">
                  <c:v>-3.6671120210013965</c:v>
                </c:pt>
                <c:pt idx="658">
                  <c:v>-3.7473405341059385</c:v>
                </c:pt>
                <c:pt idx="659">
                  <c:v>-3.8308329361214781</c:v>
                </c:pt>
                <c:pt idx="660">
                  <c:v>-3.9177863322021995</c:v>
                </c:pt>
                <c:pt idx="661">
                  <c:v>-3.9964595700921781</c:v>
                </c:pt>
                <c:pt idx="662">
                  <c:v>-4.0902812098929031</c:v>
                </c:pt>
                <c:pt idx="663">
                  <c:v>-4.1882065105771797</c:v>
                </c:pt>
                <c:pt idx="664">
                  <c:v>-4.277423823463784</c:v>
                </c:pt>
                <c:pt idx="665">
                  <c:v>-4.3700758968865063</c:v>
                </c:pt>
                <c:pt idx="666">
                  <c:v>-4.4524463808705832</c:v>
                </c:pt>
                <c:pt idx="667">
                  <c:v>-4.5660454284914129</c:v>
                </c:pt>
                <c:pt idx="668">
                  <c:v>-4.6553922050306182</c:v>
                </c:pt>
                <c:pt idx="669">
                  <c:v>-4.7629098896266306</c:v>
                </c:pt>
                <c:pt idx="670">
                  <c:v>-4.8591031400276723</c:v>
                </c:pt>
                <c:pt idx="671">
                  <c:v>-4.9748513517112549</c:v>
                </c:pt>
                <c:pt idx="672">
                  <c:v>-5.0617388231081364</c:v>
                </c:pt>
                <c:pt idx="673">
                  <c:v>-5.1854830828255016</c:v>
                </c:pt>
                <c:pt idx="674">
                  <c:v>-5.2784354746860203</c:v>
                </c:pt>
                <c:pt idx="675">
                  <c:v>-5.3921631616059988</c:v>
                </c:pt>
                <c:pt idx="676">
                  <c:v>-5.490433335690728</c:v>
                </c:pt>
                <c:pt idx="677">
                  <c:v>-5.6109724454781036</c:v>
                </c:pt>
                <c:pt idx="678">
                  <c:v>-5.714895806242982</c:v>
                </c:pt>
                <c:pt idx="679">
                  <c:v>-5.8427191658322366</c:v>
                </c:pt>
                <c:pt idx="680">
                  <c:v>-5.930109809154164</c:v>
                </c:pt>
                <c:pt idx="681">
                  <c:v>-6.040611982405788</c:v>
                </c:pt>
                <c:pt idx="682">
                  <c:v>-6.1532582752001019</c:v>
                </c:pt>
                <c:pt idx="683">
                  <c:v>-6.2427912192802069</c:v>
                </c:pt>
                <c:pt idx="684">
                  <c:v>-6.3576412021068638</c:v>
                </c:pt>
                <c:pt idx="685">
                  <c:v>-6.4471097986188095</c:v>
                </c:pt>
                <c:pt idx="686">
                  <c:v>-6.535116381981668</c:v>
                </c:pt>
                <c:pt idx="687">
                  <c:v>-6.6506513783543113</c:v>
                </c:pt>
                <c:pt idx="688">
                  <c:v>-6.7367647275437408</c:v>
                </c:pt>
                <c:pt idx="689">
                  <c:v>-6.7884004665632194</c:v>
                </c:pt>
                <c:pt idx="690">
                  <c:v>-6.8660570742796541</c:v>
                </c:pt>
                <c:pt idx="691">
                  <c:v>-6.9397022421743344</c:v>
                </c:pt>
                <c:pt idx="692">
                  <c:v>-7.0086636735253345</c:v>
                </c:pt>
                <c:pt idx="693">
                  <c:v>-7.0350875435796398</c:v>
                </c:pt>
                <c:pt idx="694">
                  <c:v>-7.0509280714605307</c:v>
                </c:pt>
                <c:pt idx="695">
                  <c:v>-7.0950838712710862</c:v>
                </c:pt>
                <c:pt idx="696">
                  <c:v>-7.0893105589049661</c:v>
                </c:pt>
                <c:pt idx="697">
                  <c:v>-7.0694505786706552</c:v>
                </c:pt>
                <c:pt idx="698">
                  <c:v>-7.034194203332623</c:v>
                </c:pt>
                <c:pt idx="699">
                  <c:v>-6.9822020568406531</c:v>
                </c:pt>
                <c:pt idx="700">
                  <c:v>-6.9121205909428207</c:v>
                </c:pt>
                <c:pt idx="701">
                  <c:v>-6.8226008934613827</c:v>
                </c:pt>
                <c:pt idx="702">
                  <c:v>-6.6608873445228474</c:v>
                </c:pt>
                <c:pt idx="703">
                  <c:v>-6.5251622373841851</c:v>
                </c:pt>
                <c:pt idx="704">
                  <c:v>-6.3662246809027776</c:v>
                </c:pt>
                <c:pt idx="705">
                  <c:v>-6.1830392314628817</c:v>
                </c:pt>
                <c:pt idx="706">
                  <c:v>-5.8586750536013383</c:v>
                </c:pt>
                <c:pt idx="707">
                  <c:v>-5.6776716870503252</c:v>
                </c:pt>
                <c:pt idx="708">
                  <c:v>-5.2920804238924726</c:v>
                </c:pt>
                <c:pt idx="709">
                  <c:v>-4.9964125876472787</c:v>
                </c:pt>
                <c:pt idx="710">
                  <c:v>-4.6750468420481921</c:v>
                </c:pt>
                <c:pt idx="711">
                  <c:v>-4.1986411121889633</c:v>
                </c:pt>
                <c:pt idx="712">
                  <c:v>-3.823299821742439</c:v>
                </c:pt>
                <c:pt idx="713">
                  <c:v>-3.3587949808038382</c:v>
                </c:pt>
                <c:pt idx="714">
                  <c:v>-2.8712780847893584</c:v>
                </c:pt>
                <c:pt idx="715">
                  <c:v>-2.432072616048746</c:v>
                </c:pt>
                <c:pt idx="716">
                  <c:v>-1.8402139675349063</c:v>
                </c:pt>
                <c:pt idx="717">
                  <c:v>-1.3721097197382504</c:v>
                </c:pt>
                <c:pt idx="718">
                  <c:v>-0.82653190161469992</c:v>
                </c:pt>
                <c:pt idx="7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A04-437D-BFE5-37539D29120B}"/>
            </c:ext>
          </c:extLst>
        </c:ser>
        <c:ser>
          <c:idx val="1"/>
          <c:order val="1"/>
          <c:tx>
            <c:v>WORK DONE TASK 2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yVal>
            <c:numRef>
              <c:f>'TASK 2'!$AD$6:$AD$725</c:f>
              <c:numCache>
                <c:formatCode>General</c:formatCode>
                <c:ptCount val="720"/>
                <c:pt idx="0">
                  <c:v>3.6839999999999646E-3</c:v>
                </c:pt>
                <c:pt idx="1">
                  <c:v>1.04759999999999E-2</c:v>
                </c:pt>
                <c:pt idx="2">
                  <c:v>1.6700000000000405E-2</c:v>
                </c:pt>
                <c:pt idx="3">
                  <c:v>2.1734999999999654E-2</c:v>
                </c:pt>
                <c:pt idx="4">
                  <c:v>2.7755999999999736E-2</c:v>
                </c:pt>
                <c:pt idx="5">
                  <c:v>3.1132000000000069E-2</c:v>
                </c:pt>
                <c:pt idx="6">
                  <c:v>3.4731000000000477E-2</c:v>
                </c:pt>
                <c:pt idx="7">
                  <c:v>3.8172999999999527E-2</c:v>
                </c:pt>
                <c:pt idx="8">
                  <c:v>4.0920000000000241E-2</c:v>
                </c:pt>
                <c:pt idx="9">
                  <c:v>4.4999999999999873E-2</c:v>
                </c:pt>
                <c:pt idx="10">
                  <c:v>4.8626000000000134E-2</c:v>
                </c:pt>
                <c:pt idx="11">
                  <c:v>5.2776999999999595E-2</c:v>
                </c:pt>
                <c:pt idx="12">
                  <c:v>5.9094000000000459E-2</c:v>
                </c:pt>
                <c:pt idx="13">
                  <c:v>6.3751999999999809E-2</c:v>
                </c:pt>
                <c:pt idx="14">
                  <c:v>7.0286000000000279E-2</c:v>
                </c:pt>
                <c:pt idx="15">
                  <c:v>7.4759999999999702E-2</c:v>
                </c:pt>
                <c:pt idx="16">
                  <c:v>7.8866999999999979E-2</c:v>
                </c:pt>
                <c:pt idx="17">
                  <c:v>8.281199999999983E-2</c:v>
                </c:pt>
                <c:pt idx="18">
                  <c:v>8.7756000000000209E-2</c:v>
                </c:pt>
                <c:pt idx="19">
                  <c:v>9.2231000000000063E-2</c:v>
                </c:pt>
                <c:pt idx="20">
                  <c:v>9.6720000000000333E-2</c:v>
                </c:pt>
                <c:pt idx="21">
                  <c:v>0.10122299999999934</c:v>
                </c:pt>
                <c:pt idx="22">
                  <c:v>0.10557000000000046</c:v>
                </c:pt>
                <c:pt idx="23">
                  <c:v>0.11009399999999947</c:v>
                </c:pt>
                <c:pt idx="24">
                  <c:v>0.1155520000000006</c:v>
                </c:pt>
                <c:pt idx="25">
                  <c:v>0.11894000000000035</c:v>
                </c:pt>
                <c:pt idx="26">
                  <c:v>0.12174599999999977</c:v>
                </c:pt>
                <c:pt idx="27">
                  <c:v>0.12301199999999923</c:v>
                </c:pt>
                <c:pt idx="28">
                  <c:v>0.12369000000000061</c:v>
                </c:pt>
                <c:pt idx="29">
                  <c:v>0.12571199999999957</c:v>
                </c:pt>
                <c:pt idx="30">
                  <c:v>0.12809400000000012</c:v>
                </c:pt>
                <c:pt idx="31">
                  <c:v>0.13052999999999959</c:v>
                </c:pt>
                <c:pt idx="32">
                  <c:v>0.13207000000000094</c:v>
                </c:pt>
                <c:pt idx="33">
                  <c:v>0.13391999999999948</c:v>
                </c:pt>
                <c:pt idx="34">
                  <c:v>0.13554600000000003</c:v>
                </c:pt>
                <c:pt idx="35">
                  <c:v>0.13708799999999982</c:v>
                </c:pt>
                <c:pt idx="36">
                  <c:v>0.13826600000000058</c:v>
                </c:pt>
                <c:pt idx="37">
                  <c:v>0.14228299999999966</c:v>
                </c:pt>
                <c:pt idx="38">
                  <c:v>0.14766799999999972</c:v>
                </c:pt>
                <c:pt idx="39">
                  <c:v>0.15506399999999976</c:v>
                </c:pt>
                <c:pt idx="40">
                  <c:v>0.16293600000000108</c:v>
                </c:pt>
                <c:pt idx="41">
                  <c:v>0.16413999999999987</c:v>
                </c:pt>
                <c:pt idx="42">
                  <c:v>0.15983999999999923</c:v>
                </c:pt>
                <c:pt idx="43">
                  <c:v>0.16468800000000031</c:v>
                </c:pt>
                <c:pt idx="44">
                  <c:v>0.17225999999999961</c:v>
                </c:pt>
                <c:pt idx="45">
                  <c:v>0.17668700000000079</c:v>
                </c:pt>
                <c:pt idx="46">
                  <c:v>0.17778600000000006</c:v>
                </c:pt>
                <c:pt idx="47">
                  <c:v>0.18169199999999916</c:v>
                </c:pt>
                <c:pt idx="48">
                  <c:v>0.1818060000000008</c:v>
                </c:pt>
                <c:pt idx="49">
                  <c:v>0.17815399999999917</c:v>
                </c:pt>
                <c:pt idx="50">
                  <c:v>0.17815500000000103</c:v>
                </c:pt>
                <c:pt idx="51">
                  <c:v>0.18435600000000013</c:v>
                </c:pt>
                <c:pt idx="52">
                  <c:v>0.19286399999999895</c:v>
                </c:pt>
                <c:pt idx="53">
                  <c:v>0.19304999999999994</c:v>
                </c:pt>
                <c:pt idx="54">
                  <c:v>0.19171600000000028</c:v>
                </c:pt>
                <c:pt idx="55">
                  <c:v>0.19546000000000097</c:v>
                </c:pt>
                <c:pt idx="56">
                  <c:v>0.20026000000000008</c:v>
                </c:pt>
                <c:pt idx="57">
                  <c:v>0.20075399999999946</c:v>
                </c:pt>
                <c:pt idx="58">
                  <c:v>0.19917599999999885</c:v>
                </c:pt>
                <c:pt idx="59">
                  <c:v>0.1929319999999996</c:v>
                </c:pt>
                <c:pt idx="60">
                  <c:v>0.18392300000000047</c:v>
                </c:pt>
                <c:pt idx="61">
                  <c:v>0.18497699999999992</c:v>
                </c:pt>
                <c:pt idx="62">
                  <c:v>0.18850200000000081</c:v>
                </c:pt>
                <c:pt idx="63">
                  <c:v>0.1932839999999991</c:v>
                </c:pt>
                <c:pt idx="64">
                  <c:v>0.19936000000000001</c:v>
                </c:pt>
                <c:pt idx="65">
                  <c:v>0.20527500000000123</c:v>
                </c:pt>
                <c:pt idx="66">
                  <c:v>0.21252799999999908</c:v>
                </c:pt>
                <c:pt idx="67">
                  <c:v>0.22320000000000037</c:v>
                </c:pt>
                <c:pt idx="68">
                  <c:v>0.2329200000000004</c:v>
                </c:pt>
                <c:pt idx="69">
                  <c:v>0.24145399999999972</c:v>
                </c:pt>
                <c:pt idx="70">
                  <c:v>0.24507400000000154</c:v>
                </c:pt>
                <c:pt idx="71">
                  <c:v>0.24756599999999937</c:v>
                </c:pt>
                <c:pt idx="72">
                  <c:v>0.24756599999999937</c:v>
                </c:pt>
                <c:pt idx="73">
                  <c:v>0.24901799999999935</c:v>
                </c:pt>
                <c:pt idx="74">
                  <c:v>0.25010699999999936</c:v>
                </c:pt>
                <c:pt idx="75">
                  <c:v>0.24752000000000085</c:v>
                </c:pt>
                <c:pt idx="76">
                  <c:v>0.24030600000000119</c:v>
                </c:pt>
                <c:pt idx="77">
                  <c:v>0.23276599999999972</c:v>
                </c:pt>
                <c:pt idx="78">
                  <c:v>0.2305049999999994</c:v>
                </c:pt>
                <c:pt idx="79">
                  <c:v>0.22887399999999836</c:v>
                </c:pt>
                <c:pt idx="80">
                  <c:v>0.2310400000000018</c:v>
                </c:pt>
                <c:pt idx="81">
                  <c:v>0.23609399999999831</c:v>
                </c:pt>
                <c:pt idx="82">
                  <c:v>0.23873500000000256</c:v>
                </c:pt>
                <c:pt idx="83">
                  <c:v>0.24057599999999929</c:v>
                </c:pt>
                <c:pt idx="84">
                  <c:v>0.24168899999999963</c:v>
                </c:pt>
                <c:pt idx="85">
                  <c:v>0.24564</c:v>
                </c:pt>
                <c:pt idx="86">
                  <c:v>0.2485080000000007</c:v>
                </c:pt>
                <c:pt idx="87">
                  <c:v>0.25167999999999757</c:v>
                </c:pt>
                <c:pt idx="88">
                  <c:v>0.25552800000000186</c:v>
                </c:pt>
                <c:pt idx="89">
                  <c:v>0.25721299999999864</c:v>
                </c:pt>
                <c:pt idx="90">
                  <c:v>0.25891199999999903</c:v>
                </c:pt>
                <c:pt idx="91">
                  <c:v>0.25702500000000017</c:v>
                </c:pt>
                <c:pt idx="92">
                  <c:v>0.25416300000000097</c:v>
                </c:pt>
                <c:pt idx="93">
                  <c:v>0.25063500000000172</c:v>
                </c:pt>
                <c:pt idx="94">
                  <c:v>0.24640199999999887</c:v>
                </c:pt>
                <c:pt idx="95">
                  <c:v>0.24533599999999925</c:v>
                </c:pt>
                <c:pt idx="96">
                  <c:v>0.2444880000000004</c:v>
                </c:pt>
                <c:pt idx="97">
                  <c:v>0.24361600000000153</c:v>
                </c:pt>
                <c:pt idx="98">
                  <c:v>0.24337599999999868</c:v>
                </c:pt>
                <c:pt idx="99">
                  <c:v>0.24449999999999944</c:v>
                </c:pt>
                <c:pt idx="100">
                  <c:v>0.2422500000000006</c:v>
                </c:pt>
                <c:pt idx="101">
                  <c:v>0.24128000000000177</c:v>
                </c:pt>
                <c:pt idx="102">
                  <c:v>0.24155399999999885</c:v>
                </c:pt>
                <c:pt idx="103">
                  <c:v>0.24303600000000003</c:v>
                </c:pt>
                <c:pt idx="104">
                  <c:v>0.24382399999999699</c:v>
                </c:pt>
                <c:pt idx="105">
                  <c:v>0.24332000000000248</c:v>
                </c:pt>
                <c:pt idx="106">
                  <c:v>0.24259199999999984</c:v>
                </c:pt>
                <c:pt idx="107">
                  <c:v>0.24462000000000067</c:v>
                </c:pt>
                <c:pt idx="108">
                  <c:v>0.24472799999999836</c:v>
                </c:pt>
                <c:pt idx="109">
                  <c:v>0.24632499999999921</c:v>
                </c:pt>
                <c:pt idx="110">
                  <c:v>0.24302000000000137</c:v>
                </c:pt>
                <c:pt idx="111">
                  <c:v>0.24278400000000225</c:v>
                </c:pt>
                <c:pt idx="112">
                  <c:v>0.24224799999999985</c:v>
                </c:pt>
                <c:pt idx="113">
                  <c:v>0.2427600000000012</c:v>
                </c:pt>
                <c:pt idx="114">
                  <c:v>0.24320599999999781</c:v>
                </c:pt>
                <c:pt idx="115">
                  <c:v>0.24316800000000011</c:v>
                </c:pt>
                <c:pt idx="116">
                  <c:v>0.24532800000000152</c:v>
                </c:pt>
                <c:pt idx="117">
                  <c:v>0.24485999999999844</c:v>
                </c:pt>
                <c:pt idx="118">
                  <c:v>0.24325200000000036</c:v>
                </c:pt>
                <c:pt idx="119">
                  <c:v>0.24286499999999719</c:v>
                </c:pt>
                <c:pt idx="120">
                  <c:v>0.24060300000000431</c:v>
                </c:pt>
                <c:pt idx="121">
                  <c:v>0.23850000000000063</c:v>
                </c:pt>
                <c:pt idx="122">
                  <c:v>0.23372999999999791</c:v>
                </c:pt>
                <c:pt idx="123">
                  <c:v>0.2313599999999999</c:v>
                </c:pt>
                <c:pt idx="124">
                  <c:v>0.22775699999999668</c:v>
                </c:pt>
                <c:pt idx="125">
                  <c:v>0.22507800000000389</c:v>
                </c:pt>
                <c:pt idx="126">
                  <c:v>0.22350399999999537</c:v>
                </c:pt>
                <c:pt idx="127">
                  <c:v>0.22230000000000272</c:v>
                </c:pt>
                <c:pt idx="128">
                  <c:v>0.22077900000000483</c:v>
                </c:pt>
                <c:pt idx="129">
                  <c:v>0.2179439999999965</c:v>
                </c:pt>
                <c:pt idx="130">
                  <c:v>0.21725999999999809</c:v>
                </c:pt>
                <c:pt idx="131">
                  <c:v>0.21382400000000074</c:v>
                </c:pt>
                <c:pt idx="132">
                  <c:v>0.20950799999999728</c:v>
                </c:pt>
                <c:pt idx="133">
                  <c:v>0.20417400000000552</c:v>
                </c:pt>
                <c:pt idx="134">
                  <c:v>0.20187999999999598</c:v>
                </c:pt>
                <c:pt idx="135">
                  <c:v>0.19825800000000426</c:v>
                </c:pt>
                <c:pt idx="136">
                  <c:v>0.19672400000000079</c:v>
                </c:pt>
                <c:pt idx="137">
                  <c:v>0.19401199999999777</c:v>
                </c:pt>
                <c:pt idx="138">
                  <c:v>0.19206699999999943</c:v>
                </c:pt>
                <c:pt idx="139">
                  <c:v>0.18844199999999636</c:v>
                </c:pt>
                <c:pt idx="140">
                  <c:v>0.18581000000000453</c:v>
                </c:pt>
                <c:pt idx="141">
                  <c:v>0.18100500000000141</c:v>
                </c:pt>
                <c:pt idx="142">
                  <c:v>0.17677799999999777</c:v>
                </c:pt>
                <c:pt idx="143">
                  <c:v>0.17332800000000004</c:v>
                </c:pt>
                <c:pt idx="144">
                  <c:v>0.17074799999999632</c:v>
                </c:pt>
                <c:pt idx="145">
                  <c:v>0.1676840000000053</c:v>
                </c:pt>
                <c:pt idx="146">
                  <c:v>0.16559999999999528</c:v>
                </c:pt>
                <c:pt idx="147">
                  <c:v>0.16235199999999822</c:v>
                </c:pt>
                <c:pt idx="148">
                  <c:v>0.16048000000000645</c:v>
                </c:pt>
                <c:pt idx="149">
                  <c:v>0.1553659999999967</c:v>
                </c:pt>
                <c:pt idx="150">
                  <c:v>0.14956199999999978</c:v>
                </c:pt>
                <c:pt idx="151">
                  <c:v>0.14575500000000161</c:v>
                </c:pt>
                <c:pt idx="152">
                  <c:v>0.13912199999999827</c:v>
                </c:pt>
                <c:pt idx="153">
                  <c:v>0.13266200000000131</c:v>
                </c:pt>
                <c:pt idx="154">
                  <c:v>0.12968999999999675</c:v>
                </c:pt>
                <c:pt idx="155">
                  <c:v>0.12421499999999981</c:v>
                </c:pt>
                <c:pt idx="156">
                  <c:v>0.11928100000000226</c:v>
                </c:pt>
                <c:pt idx="157">
                  <c:v>0.1129920000000053</c:v>
                </c:pt>
                <c:pt idx="158">
                  <c:v>0.10855999999999497</c:v>
                </c:pt>
                <c:pt idx="159">
                  <c:v>0.10392800000000381</c:v>
                </c:pt>
                <c:pt idx="160">
                  <c:v>9.7442000000000459E-2</c:v>
                </c:pt>
                <c:pt idx="161">
                  <c:v>9.3920000000002279E-2</c:v>
                </c:pt>
                <c:pt idx="162">
                  <c:v>8.8499999999998955E-2</c:v>
                </c:pt>
                <c:pt idx="163">
                  <c:v>8.2529999999995621E-2</c:v>
                </c:pt>
                <c:pt idx="164">
                  <c:v>7.9060000000003836E-2</c:v>
                </c:pt>
                <c:pt idx="165">
                  <c:v>7.3903999999994044E-2</c:v>
                </c:pt>
                <c:pt idx="166">
                  <c:v>6.8685000000003632E-2</c:v>
                </c:pt>
                <c:pt idx="167">
                  <c:v>6.5663999999998959E-2</c:v>
                </c:pt>
                <c:pt idx="168">
                  <c:v>6.0417000000002143E-2</c:v>
                </c:pt>
                <c:pt idx="169">
                  <c:v>5.6744999999997957E-2</c:v>
                </c:pt>
                <c:pt idx="170">
                  <c:v>5.1400000000001243E-2</c:v>
                </c:pt>
                <c:pt idx="171">
                  <c:v>4.8174000000003291E-2</c:v>
                </c:pt>
                <c:pt idx="172">
                  <c:v>4.2143999999999598E-2</c:v>
                </c:pt>
                <c:pt idx="173">
                  <c:v>3.7267999999995131E-2</c:v>
                </c:pt>
                <c:pt idx="174">
                  <c:v>3.0635999999998578E-2</c:v>
                </c:pt>
                <c:pt idx="175">
                  <c:v>2.5270000000001337E-2</c:v>
                </c:pt>
                <c:pt idx="176">
                  <c:v>1.994999999999688E-2</c:v>
                </c:pt>
                <c:pt idx="177">
                  <c:v>1.4662999999999635E-2</c:v>
                </c:pt>
                <c:pt idx="178">
                  <c:v>7.9920000000030834E-3</c:v>
                </c:pt>
                <c:pt idx="179">
                  <c:v>4.013999999997922E-3</c:v>
                </c:pt>
                <c:pt idx="180">
                  <c:v>-4.0289999999979136E-3</c:v>
                </c:pt>
                <c:pt idx="181">
                  <c:v>-8.0880000000031205E-3</c:v>
                </c:pt>
                <c:pt idx="182">
                  <c:v>-1.4893999999999628E-2</c:v>
                </c:pt>
                <c:pt idx="183">
                  <c:v>-2.0414999999996807E-2</c:v>
                </c:pt>
                <c:pt idx="184">
                  <c:v>-2.5916000000001368E-2</c:v>
                </c:pt>
                <c:pt idx="185">
                  <c:v>-3.1348999999998545E-2</c:v>
                </c:pt>
                <c:pt idx="186">
                  <c:v>-3.8107999999995021E-2</c:v>
                </c:pt>
                <c:pt idx="187">
                  <c:v>-4.3359999999999586E-2</c:v>
                </c:pt>
                <c:pt idx="188">
                  <c:v>-4.9913000000003406E-2</c:v>
                </c:pt>
                <c:pt idx="189">
                  <c:v>-5.3760000000001307E-2</c:v>
                </c:pt>
                <c:pt idx="190">
                  <c:v>-6.0209999999997835E-2</c:v>
                </c:pt>
                <c:pt idx="191">
                  <c:v>-6.5023000000002301E-2</c:v>
                </c:pt>
                <c:pt idx="192">
                  <c:v>-7.1117999999998877E-2</c:v>
                </c:pt>
                <c:pt idx="193">
                  <c:v>-7.4499000000003937E-2</c:v>
                </c:pt>
                <c:pt idx="194">
                  <c:v>-8.0475999999993511E-2</c:v>
                </c:pt>
                <c:pt idx="195">
                  <c:v>-8.6095000000004168E-2</c:v>
                </c:pt>
                <c:pt idx="196">
                  <c:v>-8.8479999999995299E-2</c:v>
                </c:pt>
                <c:pt idx="197">
                  <c:v>-9.3524999999998901E-2</c:v>
                </c:pt>
                <c:pt idx="198">
                  <c:v>-9.9200000000002411E-2</c:v>
                </c:pt>
                <c:pt idx="199">
                  <c:v>-0.1031690000000005</c:v>
                </c:pt>
                <c:pt idx="200">
                  <c:v>-0.11017600000000403</c:v>
                </c:pt>
                <c:pt idx="201">
                  <c:v>-0.11674799999999456</c:v>
                </c:pt>
                <c:pt idx="202">
                  <c:v>-0.12432000000000583</c:v>
                </c:pt>
                <c:pt idx="203">
                  <c:v>-0.13443100000000255</c:v>
                </c:pt>
                <c:pt idx="204">
                  <c:v>-0.1436399999999998</c:v>
                </c:pt>
                <c:pt idx="205">
                  <c:v>-0.15410999999999614</c:v>
                </c:pt>
                <c:pt idx="206">
                  <c:v>-0.16136400000000159</c:v>
                </c:pt>
                <c:pt idx="207">
                  <c:v>-0.17109999999999786</c:v>
                </c:pt>
                <c:pt idx="208">
                  <c:v>-0.18117900000000201</c:v>
                </c:pt>
                <c:pt idx="209">
                  <c:v>-0.18799199999999971</c:v>
                </c:pt>
                <c:pt idx="210">
                  <c:v>-0.19715499999999581</c:v>
                </c:pt>
                <c:pt idx="211">
                  <c:v>-0.20590400000000827</c:v>
                </c:pt>
                <c:pt idx="212">
                  <c:v>-0.21169699999999772</c:v>
                </c:pt>
                <c:pt idx="213">
                  <c:v>-0.22075199999999373</c:v>
                </c:pt>
                <c:pt idx="214">
                  <c:v>-0.2279200000000072</c:v>
                </c:pt>
                <c:pt idx="215">
                  <c:v>-0.23546699999999487</c:v>
                </c:pt>
                <c:pt idx="216">
                  <c:v>-0.24099500000000004</c:v>
                </c:pt>
                <c:pt idx="217">
                  <c:v>-0.24600799999999687</c:v>
                </c:pt>
                <c:pt idx="218">
                  <c:v>-0.25212000000000201</c:v>
                </c:pt>
                <c:pt idx="219">
                  <c:v>-0.25993000000000632</c:v>
                </c:pt>
                <c:pt idx="220">
                  <c:v>-0.26604599999999484</c:v>
                </c:pt>
                <c:pt idx="221">
                  <c:v>-0.27440699999999918</c:v>
                </c:pt>
                <c:pt idx="222">
                  <c:v>-0.27973399999999682</c:v>
                </c:pt>
                <c:pt idx="223">
                  <c:v>-0.28723200000000115</c:v>
                </c:pt>
                <c:pt idx="224">
                  <c:v>-0.2933760000000063</c:v>
                </c:pt>
                <c:pt idx="225">
                  <c:v>-0.29929199999999401</c:v>
                </c:pt>
                <c:pt idx="226">
                  <c:v>-0.30128600000000816</c:v>
                </c:pt>
                <c:pt idx="227">
                  <c:v>-0.30722399999999606</c:v>
                </c:pt>
                <c:pt idx="228">
                  <c:v>-0.3113760000000011</c:v>
                </c:pt>
                <c:pt idx="229">
                  <c:v>-0.32056499999999721</c:v>
                </c:pt>
                <c:pt idx="230">
                  <c:v>-0.32572799999999485</c:v>
                </c:pt>
                <c:pt idx="231">
                  <c:v>-0.33547800000000733</c:v>
                </c:pt>
                <c:pt idx="232">
                  <c:v>-0.34762500000000424</c:v>
                </c:pt>
                <c:pt idx="233">
                  <c:v>-0.35059899999999278</c:v>
                </c:pt>
                <c:pt idx="234">
                  <c:v>-0.36511100000000635</c:v>
                </c:pt>
                <c:pt idx="235">
                  <c:v>-0.37422299999999453</c:v>
                </c:pt>
                <c:pt idx="236">
                  <c:v>-0.38463599999999981</c:v>
                </c:pt>
                <c:pt idx="237">
                  <c:v>-0.40179999999999644</c:v>
                </c:pt>
                <c:pt idx="238">
                  <c:v>-0.42000000000000109</c:v>
                </c:pt>
                <c:pt idx="239">
                  <c:v>-0.42832900000000768</c:v>
                </c:pt>
                <c:pt idx="240">
                  <c:v>-0.43510099999999496</c:v>
                </c:pt>
                <c:pt idx="241">
                  <c:v>-0.45074700000000067</c:v>
                </c:pt>
                <c:pt idx="242">
                  <c:v>-0.46295499999999706</c:v>
                </c:pt>
                <c:pt idx="243">
                  <c:v>-0.47155700000000289</c:v>
                </c:pt>
                <c:pt idx="244">
                  <c:v>-0.47681600000000018</c:v>
                </c:pt>
                <c:pt idx="245">
                  <c:v>-0.49084399999999562</c:v>
                </c:pt>
                <c:pt idx="246">
                  <c:v>-0.50092000000000247</c:v>
                </c:pt>
                <c:pt idx="247">
                  <c:v>-0.51647499999999968</c:v>
                </c:pt>
                <c:pt idx="248">
                  <c:v>-0.54057600000000505</c:v>
                </c:pt>
                <c:pt idx="249">
                  <c:v>-0.55825000000000313</c:v>
                </c:pt>
                <c:pt idx="250">
                  <c:v>-0.57583999999999813</c:v>
                </c:pt>
                <c:pt idx="251">
                  <c:v>-0.58241699999999608</c:v>
                </c:pt>
                <c:pt idx="252">
                  <c:v>-0.59343000000000168</c:v>
                </c:pt>
                <c:pt idx="253">
                  <c:v>-0.60404799999999959</c:v>
                </c:pt>
                <c:pt idx="254">
                  <c:v>-0.62216000000000637</c:v>
                </c:pt>
                <c:pt idx="255">
                  <c:v>-0.63972699999999216</c:v>
                </c:pt>
                <c:pt idx="256">
                  <c:v>-0.65500400000000003</c:v>
                </c:pt>
                <c:pt idx="257">
                  <c:v>-0.66506599999999683</c:v>
                </c:pt>
                <c:pt idx="258">
                  <c:v>-0.67072000000000498</c:v>
                </c:pt>
                <c:pt idx="259">
                  <c:v>-0.67959200000000164</c:v>
                </c:pt>
                <c:pt idx="260">
                  <c:v>-0.69144599999999845</c:v>
                </c:pt>
                <c:pt idx="261">
                  <c:v>-0.70519999999999616</c:v>
                </c:pt>
                <c:pt idx="262">
                  <c:v>-0.72455900000000451</c:v>
                </c:pt>
                <c:pt idx="263">
                  <c:v>-0.74682400000000126</c:v>
                </c:pt>
                <c:pt idx="264">
                  <c:v>-0.76768599999999765</c:v>
                </c:pt>
                <c:pt idx="265">
                  <c:v>-0.78348399999999641</c:v>
                </c:pt>
                <c:pt idx="266">
                  <c:v>-0.80441900000000544</c:v>
                </c:pt>
                <c:pt idx="267">
                  <c:v>-0.8242290000000031</c:v>
                </c:pt>
                <c:pt idx="268">
                  <c:v>-0.84628500000000051</c:v>
                </c:pt>
                <c:pt idx="269">
                  <c:v>-0.87313199999999669</c:v>
                </c:pt>
                <c:pt idx="270">
                  <c:v>-0.89762799999999532</c:v>
                </c:pt>
                <c:pt idx="271">
                  <c:v>-0.92488500000000673</c:v>
                </c:pt>
                <c:pt idx="272">
                  <c:v>-0.94828799999999092</c:v>
                </c:pt>
                <c:pt idx="273">
                  <c:v>-0.97031400000000279</c:v>
                </c:pt>
                <c:pt idx="274">
                  <c:v>-0.99110399999999998</c:v>
                </c:pt>
                <c:pt idx="275">
                  <c:v>-1.0070969999999986</c:v>
                </c:pt>
                <c:pt idx="276">
                  <c:v>-1.024595999999997</c:v>
                </c:pt>
                <c:pt idx="277">
                  <c:v>-1.0446900000000112</c:v>
                </c:pt>
                <c:pt idx="278">
                  <c:v>-1.0728919999999922</c:v>
                </c:pt>
                <c:pt idx="279">
                  <c:v>-1.0978010000000085</c:v>
                </c:pt>
                <c:pt idx="280">
                  <c:v>-1.1212659999999919</c:v>
                </c:pt>
                <c:pt idx="281">
                  <c:v>-1.1496209999999971</c:v>
                </c:pt>
                <c:pt idx="282">
                  <c:v>-1.1660019999999987</c:v>
                </c:pt>
                <c:pt idx="283">
                  <c:v>-1.1895510000000058</c:v>
                </c:pt>
                <c:pt idx="284">
                  <c:v>-1.2153960000000041</c:v>
                </c:pt>
                <c:pt idx="285">
                  <c:v>-1.2389189999999968</c:v>
                </c:pt>
                <c:pt idx="286">
                  <c:v>-1.2675959999999968</c:v>
                </c:pt>
                <c:pt idx="287">
                  <c:v>-1.2977249999999967</c:v>
                </c:pt>
                <c:pt idx="288">
                  <c:v>-1.3282169999999967</c:v>
                </c:pt>
                <c:pt idx="289">
                  <c:v>-1.3546040000000086</c:v>
                </c:pt>
                <c:pt idx="290">
                  <c:v>-1.3835639999999985</c:v>
                </c:pt>
                <c:pt idx="291">
                  <c:v>-1.4090400000000025</c:v>
                </c:pt>
                <c:pt idx="292">
                  <c:v>-1.4493600000000024</c:v>
                </c:pt>
                <c:pt idx="293">
                  <c:v>-1.4848239999999935</c:v>
                </c:pt>
                <c:pt idx="294">
                  <c:v>-1.5093960000000093</c:v>
                </c:pt>
                <c:pt idx="295">
                  <c:v>-1.5368519999999999</c:v>
                </c:pt>
                <c:pt idx="296">
                  <c:v>-1.5678659999999924</c:v>
                </c:pt>
                <c:pt idx="297">
                  <c:v>-1.6117980000000069</c:v>
                </c:pt>
                <c:pt idx="298">
                  <c:v>-1.6528589999999992</c:v>
                </c:pt>
                <c:pt idx="299">
                  <c:v>-1.6853210000000043</c:v>
                </c:pt>
                <c:pt idx="300">
                  <c:v>-1.7138329999999962</c:v>
                </c:pt>
                <c:pt idx="301">
                  <c:v>-1.7430479999999902</c:v>
                </c:pt>
                <c:pt idx="302">
                  <c:v>-1.7890019999999953</c:v>
                </c:pt>
                <c:pt idx="303">
                  <c:v>-1.8380400000000008</c:v>
                </c:pt>
                <c:pt idx="304">
                  <c:v>-1.8740570000000094</c:v>
                </c:pt>
                <c:pt idx="305">
                  <c:v>-1.9071400000000029</c:v>
                </c:pt>
                <c:pt idx="306">
                  <c:v>-1.9460099999999994</c:v>
                </c:pt>
                <c:pt idx="307">
                  <c:v>-2.0080159999999889</c:v>
                </c:pt>
                <c:pt idx="308">
                  <c:v>-2.0502720000000019</c:v>
                </c:pt>
                <c:pt idx="309">
                  <c:v>-2.0942040000000119</c:v>
                </c:pt>
                <c:pt idx="310">
                  <c:v>-2.1337269999999897</c:v>
                </c:pt>
                <c:pt idx="311">
                  <c:v>-2.1844980000000098</c:v>
                </c:pt>
                <c:pt idx="312">
                  <c:v>-2.2183109999999897</c:v>
                </c:pt>
                <c:pt idx="313">
                  <c:v>-2.2683780000000007</c:v>
                </c:pt>
                <c:pt idx="314">
                  <c:v>-2.2999410000000102</c:v>
                </c:pt>
                <c:pt idx="315">
                  <c:v>-2.3403599999999951</c:v>
                </c:pt>
                <c:pt idx="316">
                  <c:v>-2.3833040000000052</c:v>
                </c:pt>
                <c:pt idx="317">
                  <c:v>-2.4407999999999883</c:v>
                </c:pt>
                <c:pt idx="318">
                  <c:v>-2.4722879999999989</c:v>
                </c:pt>
                <c:pt idx="319">
                  <c:v>-2.5249500000000173</c:v>
                </c:pt>
                <c:pt idx="320">
                  <c:v>-2.5828529999999961</c:v>
                </c:pt>
                <c:pt idx="321">
                  <c:v>-2.6317599999999945</c:v>
                </c:pt>
                <c:pt idx="322">
                  <c:v>-2.6778659999999932</c:v>
                </c:pt>
                <c:pt idx="323">
                  <c:v>-2.7167470000000118</c:v>
                </c:pt>
                <c:pt idx="324">
                  <c:v>-2.758895999999996</c:v>
                </c:pt>
                <c:pt idx="325">
                  <c:v>-2.8157160000000001</c:v>
                </c:pt>
                <c:pt idx="326">
                  <c:v>-2.8425599999999887</c:v>
                </c:pt>
                <c:pt idx="327">
                  <c:v>-2.87334500000002</c:v>
                </c:pt>
                <c:pt idx="328">
                  <c:v>-2.9192919999999916</c:v>
                </c:pt>
                <c:pt idx="329">
                  <c:v>-2.9361720000000031</c:v>
                </c:pt>
                <c:pt idx="330">
                  <c:v>-2.9762639999999903</c:v>
                </c:pt>
                <c:pt idx="331">
                  <c:v>-2.9883000000000148</c:v>
                </c:pt>
                <c:pt idx="332">
                  <c:v>-3.0216479999999812</c:v>
                </c:pt>
                <c:pt idx="333">
                  <c:v>-3.0450289999999942</c:v>
                </c:pt>
                <c:pt idx="334">
                  <c:v>-3.044560000000009</c:v>
                </c:pt>
                <c:pt idx="335">
                  <c:v>-3.0628640000000158</c:v>
                </c:pt>
                <c:pt idx="336">
                  <c:v>-3.053957999999986</c:v>
                </c:pt>
                <c:pt idx="337">
                  <c:v>-3.0589800000000134</c:v>
                </c:pt>
                <c:pt idx="338">
                  <c:v>-3.0417429999999808</c:v>
                </c:pt>
                <c:pt idx="339">
                  <c:v>-3.0089280000000103</c:v>
                </c:pt>
                <c:pt idx="340">
                  <c:v>-2.9823840000000015</c:v>
                </c:pt>
                <c:pt idx="341">
                  <c:v>-2.9442280000000074</c:v>
                </c:pt>
                <c:pt idx="342">
                  <c:v>-2.8795259999999945</c:v>
                </c:pt>
                <c:pt idx="343">
                  <c:v>-2.8077159999999992</c:v>
                </c:pt>
                <c:pt idx="344">
                  <c:v>-2.7447599999999892</c:v>
                </c:pt>
                <c:pt idx="345">
                  <c:v>-2.6689470000000104</c:v>
                </c:pt>
                <c:pt idx="346">
                  <c:v>-2.5322959999999921</c:v>
                </c:pt>
                <c:pt idx="347">
                  <c:v>-2.4501960000000187</c:v>
                </c:pt>
                <c:pt idx="348">
                  <c:v>-2.2894359999999825</c:v>
                </c:pt>
                <c:pt idx="349">
                  <c:v>-2.167260000000006</c:v>
                </c:pt>
                <c:pt idx="350">
                  <c:v>-2.0351999999999943</c:v>
                </c:pt>
                <c:pt idx="351">
                  <c:v>-1.8291240000000106</c:v>
                </c:pt>
                <c:pt idx="352">
                  <c:v>-1.6759539999999791</c:v>
                </c:pt>
                <c:pt idx="353">
                  <c:v>-1.4818050000000202</c:v>
                </c:pt>
                <c:pt idx="354">
                  <c:v>-1.2761110000000029</c:v>
                </c:pt>
                <c:pt idx="355">
                  <c:v>-1.0926719999999894</c:v>
                </c:pt>
                <c:pt idx="356">
                  <c:v>-0.8389439999999867</c:v>
                </c:pt>
                <c:pt idx="357">
                  <c:v>-0.63710000000001543</c:v>
                </c:pt>
                <c:pt idx="358">
                  <c:v>-0.3931679999999963</c:v>
                </c:pt>
                <c:pt idx="359">
                  <c:v>-0.1352159999999987</c:v>
                </c:pt>
                <c:pt idx="360">
                  <c:v>0.13991599999999865</c:v>
                </c:pt>
                <c:pt idx="361">
                  <c:v>0.43615199999999577</c:v>
                </c:pt>
                <c:pt idx="362">
                  <c:v>0.75932000000001842</c:v>
                </c:pt>
                <c:pt idx="363">
                  <c:v>1.0731959999999829</c:v>
                </c:pt>
                <c:pt idx="364">
                  <c:v>1.5011279999999856</c:v>
                </c:pt>
                <c:pt idx="365">
                  <c:v>1.8851630000000041</c:v>
                </c:pt>
                <c:pt idx="366">
                  <c:v>2.3501310000000322</c:v>
                </c:pt>
                <c:pt idx="367">
                  <c:v>2.8544789999999645</c:v>
                </c:pt>
                <c:pt idx="368">
                  <c:v>3.3493020000000193</c:v>
                </c:pt>
                <c:pt idx="369">
                  <c:v>3.9809249999999889</c:v>
                </c:pt>
                <c:pt idx="370">
                  <c:v>4.5391920000000132</c:v>
                </c:pt>
                <c:pt idx="371">
                  <c:v>5.1197249999999608</c:v>
                </c:pt>
                <c:pt idx="372">
                  <c:v>5.8342340000000448</c:v>
                </c:pt>
                <c:pt idx="373">
                  <c:v>6.3786319999999801</c:v>
                </c:pt>
                <c:pt idx="374">
                  <c:v>7.1049880000000281</c:v>
                </c:pt>
                <c:pt idx="375">
                  <c:v>7.6936799999999694</c:v>
                </c:pt>
                <c:pt idx="376">
                  <c:v>8.2609689999999976</c:v>
                </c:pt>
                <c:pt idx="377">
                  <c:v>8.7966979999999833</c:v>
                </c:pt>
                <c:pt idx="378">
                  <c:v>9.3636220000000225</c:v>
                </c:pt>
                <c:pt idx="379">
                  <c:v>9.8256560000000057</c:v>
                </c:pt>
                <c:pt idx="380">
                  <c:v>10.239684000000036</c:v>
                </c:pt>
                <c:pt idx="381">
                  <c:v>10.609180999999932</c:v>
                </c:pt>
                <c:pt idx="382">
                  <c:v>10.925560000000047</c:v>
                </c:pt>
                <c:pt idx="383">
                  <c:v>11.197196999999946</c:v>
                </c:pt>
                <c:pt idx="384">
                  <c:v>11.420512000000059</c:v>
                </c:pt>
                <c:pt idx="385">
                  <c:v>11.540410000000033</c:v>
                </c:pt>
                <c:pt idx="386">
                  <c:v>11.674416999999979</c:v>
                </c:pt>
                <c:pt idx="387">
                  <c:v>11.777327999999926</c:v>
                </c:pt>
                <c:pt idx="388">
                  <c:v>11.783310000000059</c:v>
                </c:pt>
                <c:pt idx="389">
                  <c:v>11.767895999999961</c:v>
                </c:pt>
                <c:pt idx="390">
                  <c:v>11.720046000000012</c:v>
                </c:pt>
                <c:pt idx="391">
                  <c:v>11.713120999999965</c:v>
                </c:pt>
                <c:pt idx="392">
                  <c:v>11.628270000000082</c:v>
                </c:pt>
                <c:pt idx="393">
                  <c:v>11.490479999999955</c:v>
                </c:pt>
                <c:pt idx="394">
                  <c:v>11.381682000000001</c:v>
                </c:pt>
                <c:pt idx="395">
                  <c:v>11.267927999999984</c:v>
                </c:pt>
                <c:pt idx="396">
                  <c:v>11.097260000000047</c:v>
                </c:pt>
                <c:pt idx="397">
                  <c:v>10.970781999999973</c:v>
                </c:pt>
                <c:pt idx="398">
                  <c:v>10.797183999999977</c:v>
                </c:pt>
                <c:pt idx="399">
                  <c:v>10.624340999999983</c:v>
                </c:pt>
                <c:pt idx="400">
                  <c:v>10.487889000000072</c:v>
                </c:pt>
                <c:pt idx="401">
                  <c:v>10.276578999999995</c:v>
                </c:pt>
                <c:pt idx="402">
                  <c:v>10.104479999999951</c:v>
                </c:pt>
                <c:pt idx="403">
                  <c:v>9.8973400000000211</c:v>
                </c:pt>
                <c:pt idx="404">
                  <c:v>9.7291259999999795</c:v>
                </c:pt>
                <c:pt idx="405">
                  <c:v>9.5248440000000425</c:v>
                </c:pt>
                <c:pt idx="406">
                  <c:v>9.3599280000000036</c:v>
                </c:pt>
                <c:pt idx="407">
                  <c:v>9.1331129999999572</c:v>
                </c:pt>
                <c:pt idx="408">
                  <c:v>8.9810280000000393</c:v>
                </c:pt>
                <c:pt idx="409">
                  <c:v>8.7694879999999582</c:v>
                </c:pt>
                <c:pt idx="410">
                  <c:v>8.600874000000049</c:v>
                </c:pt>
                <c:pt idx="411">
                  <c:v>8.408448000000007</c:v>
                </c:pt>
                <c:pt idx="412">
                  <c:v>8.2541199999999559</c:v>
                </c:pt>
                <c:pt idx="413">
                  <c:v>8.0556299999999972</c:v>
                </c:pt>
                <c:pt idx="414">
                  <c:v>7.9147980000000127</c:v>
                </c:pt>
                <c:pt idx="415">
                  <c:v>7.7567290000000391</c:v>
                </c:pt>
                <c:pt idx="416">
                  <c:v>7.6027400000000034</c:v>
                </c:pt>
                <c:pt idx="417">
                  <c:v>7.4333699999999805</c:v>
                </c:pt>
                <c:pt idx="418">
                  <c:v>7.2635599999999592</c:v>
                </c:pt>
                <c:pt idx="419">
                  <c:v>7.1252979999999839</c:v>
                </c:pt>
                <c:pt idx="420">
                  <c:v>6.9674360000000171</c:v>
                </c:pt>
                <c:pt idx="421">
                  <c:v>6.8125589999999976</c:v>
                </c:pt>
                <c:pt idx="422">
                  <c:v>6.6618160000000293</c:v>
                </c:pt>
                <c:pt idx="423">
                  <c:v>6.4976699999999692</c:v>
                </c:pt>
                <c:pt idx="424">
                  <c:v>6.3595839999999999</c:v>
                </c:pt>
                <c:pt idx="425">
                  <c:v>6.208944000000038</c:v>
                </c:pt>
                <c:pt idx="426">
                  <c:v>6.0828959999999732</c:v>
                </c:pt>
                <c:pt idx="427">
                  <c:v>5.9439600000000103</c:v>
                </c:pt>
                <c:pt idx="428">
                  <c:v>5.792040000000009</c:v>
                </c:pt>
                <c:pt idx="429">
                  <c:v>5.6801419999999938</c:v>
                </c:pt>
                <c:pt idx="430">
                  <c:v>5.542220000000035</c:v>
                </c:pt>
                <c:pt idx="431">
                  <c:v>5.4243089999999858</c:v>
                </c:pt>
                <c:pt idx="432">
                  <c:v>5.2958069999999866</c:v>
                </c:pt>
                <c:pt idx="433">
                  <c:v>5.1720239999999871</c:v>
                </c:pt>
                <c:pt idx="434">
                  <c:v>5.0544119999999868</c:v>
                </c:pt>
                <c:pt idx="435">
                  <c:v>4.9562240000000175</c:v>
                </c:pt>
                <c:pt idx="436">
                  <c:v>4.8344340000000239</c:v>
                </c:pt>
                <c:pt idx="437">
                  <c:v>4.7168599999999943</c:v>
                </c:pt>
                <c:pt idx="438">
                  <c:v>4.6289759999999882</c:v>
                </c:pt>
                <c:pt idx="439">
                  <c:v>4.5096119999999678</c:v>
                </c:pt>
                <c:pt idx="440">
                  <c:v>4.4190010000000344</c:v>
                </c:pt>
                <c:pt idx="441">
                  <c:v>4.3291119999999683</c:v>
                </c:pt>
                <c:pt idx="442">
                  <c:v>4.2186090000000451</c:v>
                </c:pt>
                <c:pt idx="443">
                  <c:v>4.1241599999999874</c:v>
                </c:pt>
                <c:pt idx="444">
                  <c:v>4.0308869999999937</c:v>
                </c:pt>
                <c:pt idx="445">
                  <c:v>3.9402079999999997</c:v>
                </c:pt>
                <c:pt idx="446">
                  <c:v>3.8423160000000109</c:v>
                </c:pt>
                <c:pt idx="447">
                  <c:v>3.7498559999999639</c:v>
                </c:pt>
                <c:pt idx="448">
                  <c:v>3.6742680000000267</c:v>
                </c:pt>
                <c:pt idx="449">
                  <c:v>3.5922569999999809</c:v>
                </c:pt>
                <c:pt idx="450">
                  <c:v>3.5262839999999867</c:v>
                </c:pt>
                <c:pt idx="451">
                  <c:v>3.4410300000000027</c:v>
                </c:pt>
                <c:pt idx="452">
                  <c:v>3.3641440000000125</c:v>
                </c:pt>
                <c:pt idx="453">
                  <c:v>3.2882630000000228</c:v>
                </c:pt>
                <c:pt idx="454">
                  <c:v>3.2059299999999853</c:v>
                </c:pt>
                <c:pt idx="455">
                  <c:v>3.1442099999999904</c:v>
                </c:pt>
                <c:pt idx="456">
                  <c:v>3.0647840000000048</c:v>
                </c:pt>
                <c:pt idx="457">
                  <c:v>2.9856200000000186</c:v>
                </c:pt>
                <c:pt idx="458">
                  <c:v>2.912311999999984</c:v>
                </c:pt>
                <c:pt idx="459">
                  <c:v>2.8557599999999934</c:v>
                </c:pt>
                <c:pt idx="460">
                  <c:v>2.796534000000007</c:v>
                </c:pt>
                <c:pt idx="461">
                  <c:v>2.7366400000000199</c:v>
                </c:pt>
                <c:pt idx="462">
                  <c:v>2.6764309999999871</c:v>
                </c:pt>
                <c:pt idx="463">
                  <c:v>2.6181320000000001</c:v>
                </c:pt>
                <c:pt idx="464">
                  <c:v>2.5610849999999683</c:v>
                </c:pt>
                <c:pt idx="465">
                  <c:v>2.5037320000000256</c:v>
                </c:pt>
                <c:pt idx="466">
                  <c:v>2.4374719999999988</c:v>
                </c:pt>
                <c:pt idx="467">
                  <c:v>2.3876120000000065</c:v>
                </c:pt>
                <c:pt idx="468">
                  <c:v>2.3157089999999845</c:v>
                </c:pt>
                <c:pt idx="469">
                  <c:v>2.2679599999999924</c:v>
                </c:pt>
                <c:pt idx="470">
                  <c:v>2.1996500000000125</c:v>
                </c:pt>
                <c:pt idx="471">
                  <c:v>2.1556800000000198</c:v>
                </c:pt>
                <c:pt idx="472">
                  <c:v>2.0910869999999986</c:v>
                </c:pt>
                <c:pt idx="473">
                  <c:v>2.0434400000000101</c:v>
                </c:pt>
                <c:pt idx="474">
                  <c:v>1.998277999999982</c:v>
                </c:pt>
                <c:pt idx="475">
                  <c:v>1.9412640000000008</c:v>
                </c:pt>
                <c:pt idx="476">
                  <c:v>1.8980640000000117</c:v>
                </c:pt>
                <c:pt idx="477">
                  <c:v>1.8496999999999881</c:v>
                </c:pt>
                <c:pt idx="478">
                  <c:v>1.8032490000000025</c:v>
                </c:pt>
                <c:pt idx="479">
                  <c:v>1.7581369999999796</c:v>
                </c:pt>
                <c:pt idx="480">
                  <c:v>1.7138220000000306</c:v>
                </c:pt>
                <c:pt idx="481">
                  <c:v>1.6770000000000045</c:v>
                </c:pt>
                <c:pt idx="482">
                  <c:v>1.6275349999999855</c:v>
                </c:pt>
                <c:pt idx="483">
                  <c:v>1.5843339999999992</c:v>
                </c:pt>
                <c:pt idx="484">
                  <c:v>1.5414479999999775</c:v>
                </c:pt>
                <c:pt idx="485">
                  <c:v>1.5016850000000259</c:v>
                </c:pt>
                <c:pt idx="486">
                  <c:v>1.4633099999999697</c:v>
                </c:pt>
                <c:pt idx="487">
                  <c:v>1.4253750000000174</c:v>
                </c:pt>
                <c:pt idx="488">
                  <c:v>1.3861120000000302</c:v>
                </c:pt>
                <c:pt idx="489">
                  <c:v>1.3402799999999788</c:v>
                </c:pt>
                <c:pt idx="490">
                  <c:v>1.3067549999999886</c:v>
                </c:pt>
                <c:pt idx="491">
                  <c:v>1.2619360000000044</c:v>
                </c:pt>
                <c:pt idx="492">
                  <c:v>1.2242039999999843</c:v>
                </c:pt>
                <c:pt idx="493">
                  <c:v>1.1804680000000318</c:v>
                </c:pt>
                <c:pt idx="494">
                  <c:v>1.1493439999999771</c:v>
                </c:pt>
                <c:pt idx="495">
                  <c:v>1.1074180000000238</c:v>
                </c:pt>
                <c:pt idx="496">
                  <c:v>1.0728190000000044</c:v>
                </c:pt>
                <c:pt idx="497">
                  <c:v>1.0332139999999881</c:v>
                </c:pt>
                <c:pt idx="498">
                  <c:v>1.0050849999999971</c:v>
                </c:pt>
                <c:pt idx="499">
                  <c:v>0.96587399999998136</c:v>
                </c:pt>
                <c:pt idx="500">
                  <c:v>0.93364000000002267</c:v>
                </c:pt>
                <c:pt idx="501">
                  <c:v>0.89677500000000709</c:v>
                </c:pt>
                <c:pt idx="502">
                  <c:v>0.86617999999998896</c:v>
                </c:pt>
                <c:pt idx="503">
                  <c:v>0.83539700000000017</c:v>
                </c:pt>
                <c:pt idx="504">
                  <c:v>0.8052389999999825</c:v>
                </c:pt>
                <c:pt idx="505">
                  <c:v>0.77093200000002426</c:v>
                </c:pt>
                <c:pt idx="506">
                  <c:v>0.74159999999997905</c:v>
                </c:pt>
                <c:pt idx="507">
                  <c:v>0.70723199999999231</c:v>
                </c:pt>
                <c:pt idx="508">
                  <c:v>0.68326400000002752</c:v>
                </c:pt>
                <c:pt idx="509">
                  <c:v>0.64884299999998629</c:v>
                </c:pt>
                <c:pt idx="510">
                  <c:v>0.61424999999999907</c:v>
                </c:pt>
                <c:pt idx="511">
                  <c:v>0.59052300000000657</c:v>
                </c:pt>
                <c:pt idx="512">
                  <c:v>0.55743199999999304</c:v>
                </c:pt>
                <c:pt idx="513">
                  <c:v>0.52533700000000516</c:v>
                </c:pt>
                <c:pt idx="514">
                  <c:v>0.50379999999998737</c:v>
                </c:pt>
                <c:pt idx="515">
                  <c:v>0.47375999999999924</c:v>
                </c:pt>
                <c:pt idx="516">
                  <c:v>0.4481370000000085</c:v>
                </c:pt>
                <c:pt idx="517">
                  <c:v>0.41904000000001967</c:v>
                </c:pt>
                <c:pt idx="518">
                  <c:v>0.39523199999998165</c:v>
                </c:pt>
                <c:pt idx="519">
                  <c:v>0.3714480000000136</c:v>
                </c:pt>
                <c:pt idx="520">
                  <c:v>0.34303900000000159</c:v>
                </c:pt>
                <c:pt idx="521">
                  <c:v>0.32344000000000789</c:v>
                </c:pt>
                <c:pt idx="522">
                  <c:v>0.29654999999999648</c:v>
                </c:pt>
                <c:pt idx="523">
                  <c:v>0.27040999999998561</c:v>
                </c:pt>
                <c:pt idx="524">
                  <c:v>0.25238900000001224</c:v>
                </c:pt>
                <c:pt idx="525">
                  <c:v>0.22797399999998161</c:v>
                </c:pt>
                <c:pt idx="526">
                  <c:v>0.20485800000001084</c:v>
                </c:pt>
                <c:pt idx="527">
                  <c:v>0.190295999999997</c:v>
                </c:pt>
                <c:pt idx="528">
                  <c:v>0.16958900000000598</c:v>
                </c:pt>
                <c:pt idx="529">
                  <c:v>0.1532249999999945</c:v>
                </c:pt>
                <c:pt idx="530">
                  <c:v>0.13392000000000326</c:v>
                </c:pt>
                <c:pt idx="531">
                  <c:v>0.12132300000000829</c:v>
                </c:pt>
                <c:pt idx="532">
                  <c:v>0.10255999999999901</c:v>
                </c:pt>
                <c:pt idx="533">
                  <c:v>8.758399999998856E-2</c:v>
                </c:pt>
                <c:pt idx="534">
                  <c:v>7.0333999999996732E-2</c:v>
                </c:pt>
                <c:pt idx="535">
                  <c:v>5.6867000000003005E-2</c:v>
                </c:pt>
                <c:pt idx="536">
                  <c:v>4.4069999999993108E-2</c:v>
                </c:pt>
                <c:pt idx="537">
                  <c:v>3.1778999999999204E-2</c:v>
                </c:pt>
                <c:pt idx="538">
                  <c:v>1.7034000000006572E-2</c:v>
                </c:pt>
                <c:pt idx="539">
                  <c:v>8.3819999999956603E-3</c:v>
                </c:pt>
                <c:pt idx="540">
                  <c:v>-8.2499999999957278E-3</c:v>
                </c:pt>
                <c:pt idx="541">
                  <c:v>-1.6278000000006277E-2</c:v>
                </c:pt>
                <c:pt idx="542">
                  <c:v>-2.9413999999999267E-2</c:v>
                </c:pt>
                <c:pt idx="543">
                  <c:v>-3.9494999999993827E-2</c:v>
                </c:pt>
                <c:pt idx="544">
                  <c:v>-4.9153000000002604E-2</c:v>
                </c:pt>
                <c:pt idx="545">
                  <c:v>-5.8396999999997298E-2</c:v>
                </c:pt>
                <c:pt idx="546">
                  <c:v>-6.9635999999990914E-2</c:v>
                </c:pt>
                <c:pt idx="547">
                  <c:v>-7.7791999999999251E-2</c:v>
                </c:pt>
                <c:pt idx="548">
                  <c:v>-8.7875000000006004E-2</c:v>
                </c:pt>
                <c:pt idx="549">
                  <c:v>-9.2760000000002257E-2</c:v>
                </c:pt>
                <c:pt idx="550">
                  <c:v>-0.10205999999999632</c:v>
                </c:pt>
                <c:pt idx="551">
                  <c:v>-0.10892700000000385</c:v>
                </c:pt>
                <c:pt idx="552">
                  <c:v>-0.11761199999999813</c:v>
                </c:pt>
                <c:pt idx="553">
                  <c:v>-0.12129600000000641</c:v>
                </c:pt>
                <c:pt idx="554">
                  <c:v>-0.12858799999998963</c:v>
                </c:pt>
                <c:pt idx="555">
                  <c:v>-0.13527300000000658</c:v>
                </c:pt>
                <c:pt idx="556">
                  <c:v>-0.13733999999999269</c:v>
                </c:pt>
                <c:pt idx="557">
                  <c:v>-0.14332499999999831</c:v>
                </c:pt>
                <c:pt idx="558">
                  <c:v>-0.14928000000000363</c:v>
                </c:pt>
                <c:pt idx="559">
                  <c:v>-0.15172400000000072</c:v>
                </c:pt>
                <c:pt idx="560">
                  <c:v>-0.15848800000000582</c:v>
                </c:pt>
                <c:pt idx="561">
                  <c:v>-0.1636679999999924</c:v>
                </c:pt>
                <c:pt idx="562">
                  <c:v>-0.16944000000000795</c:v>
                </c:pt>
                <c:pt idx="563">
                  <c:v>-0.17765900000000337</c:v>
                </c:pt>
                <c:pt idx="564">
                  <c:v>-0.18395999999999973</c:v>
                </c:pt>
                <c:pt idx="565">
                  <c:v>-0.1924999999999952</c:v>
                </c:pt>
                <c:pt idx="566">
                  <c:v>-0.19808900000000196</c:v>
                </c:pt>
                <c:pt idx="567">
                  <c:v>-0.20673599999999742</c:v>
                </c:pt>
                <c:pt idx="568">
                  <c:v>-0.21488100000000238</c:v>
                </c:pt>
                <c:pt idx="569">
                  <c:v>-0.22100399999999967</c:v>
                </c:pt>
                <c:pt idx="570">
                  <c:v>-0.23042899999999511</c:v>
                </c:pt>
                <c:pt idx="571">
                  <c:v>-0.2388160000000096</c:v>
                </c:pt>
                <c:pt idx="572">
                  <c:v>-0.24241599999999738</c:v>
                </c:pt>
                <c:pt idx="573">
                  <c:v>-0.24854399999999294</c:v>
                </c:pt>
                <c:pt idx="574">
                  <c:v>-0.25041600000000791</c:v>
                </c:pt>
                <c:pt idx="575">
                  <c:v>-0.25275599999999449</c:v>
                </c:pt>
                <c:pt idx="576">
                  <c:v>-0.25277000000000005</c:v>
                </c:pt>
                <c:pt idx="577">
                  <c:v>-0.25244799999999679</c:v>
                </c:pt>
                <c:pt idx="578">
                  <c:v>-0.25228500000000198</c:v>
                </c:pt>
                <c:pt idx="579">
                  <c:v>-0.25347000000000613</c:v>
                </c:pt>
                <c:pt idx="580">
                  <c:v>-0.25282199999999511</c:v>
                </c:pt>
                <c:pt idx="581">
                  <c:v>-0.25561199999999923</c:v>
                </c:pt>
                <c:pt idx="582">
                  <c:v>-0.25661999999999707</c:v>
                </c:pt>
                <c:pt idx="583">
                  <c:v>-0.26123900000000105</c:v>
                </c:pt>
                <c:pt idx="584">
                  <c:v>-0.26472600000000568</c:v>
                </c:pt>
                <c:pt idx="585">
                  <c:v>-0.2693039999999946</c:v>
                </c:pt>
                <c:pt idx="586">
                  <c:v>-0.27163500000000734</c:v>
                </c:pt>
                <c:pt idx="587">
                  <c:v>-0.27580799999999644</c:v>
                </c:pt>
                <c:pt idx="588">
                  <c:v>-0.27913600000000094</c:v>
                </c:pt>
                <c:pt idx="589">
                  <c:v>-0.28201199999999754</c:v>
                </c:pt>
                <c:pt idx="590">
                  <c:v>-0.28339199999999554</c:v>
                </c:pt>
                <c:pt idx="591">
                  <c:v>-0.2879630000000063</c:v>
                </c:pt>
                <c:pt idx="592">
                  <c:v>-0.2934000000000036</c:v>
                </c:pt>
                <c:pt idx="593">
                  <c:v>-0.29838699999999385</c:v>
                </c:pt>
                <c:pt idx="594">
                  <c:v>-0.30546300000000531</c:v>
                </c:pt>
                <c:pt idx="595">
                  <c:v>-0.31260299999999547</c:v>
                </c:pt>
                <c:pt idx="596">
                  <c:v>-0.31884299999999988</c:v>
                </c:pt>
                <c:pt idx="597">
                  <c:v>-0.32413499999999712</c:v>
                </c:pt>
                <c:pt idx="598">
                  <c:v>-0.33175000000000088</c:v>
                </c:pt>
                <c:pt idx="599">
                  <c:v>-0.335984000000006</c:v>
                </c:pt>
                <c:pt idx="600">
                  <c:v>-0.34283799999999603</c:v>
                </c:pt>
                <c:pt idx="601">
                  <c:v>-0.35000100000000051</c:v>
                </c:pt>
                <c:pt idx="602">
                  <c:v>-0.35748499999999772</c:v>
                </c:pt>
                <c:pt idx="603">
                  <c:v>-0.36261200000000221</c:v>
                </c:pt>
                <c:pt idx="604">
                  <c:v>-0.36448000000000014</c:v>
                </c:pt>
                <c:pt idx="605">
                  <c:v>-0.36896399999999668</c:v>
                </c:pt>
                <c:pt idx="606">
                  <c:v>-0.37268000000000184</c:v>
                </c:pt>
                <c:pt idx="607">
                  <c:v>-0.37554099999999979</c:v>
                </c:pt>
                <c:pt idx="608">
                  <c:v>-0.38102400000000353</c:v>
                </c:pt>
                <c:pt idx="609">
                  <c:v>-0.38367000000000218</c:v>
                </c:pt>
                <c:pt idx="610">
                  <c:v>-0.39028499999999872</c:v>
                </c:pt>
                <c:pt idx="611">
                  <c:v>-0.39382199999999734</c:v>
                </c:pt>
                <c:pt idx="612">
                  <c:v>-0.40226400000000112</c:v>
                </c:pt>
                <c:pt idx="613">
                  <c:v>-0.40705599999999975</c:v>
                </c:pt>
                <c:pt idx="614">
                  <c:v>-0.41395200000000421</c:v>
                </c:pt>
                <c:pt idx="615">
                  <c:v>-0.41860599999999487</c:v>
                </c:pt>
                <c:pt idx="616">
                  <c:v>-0.42327200000000004</c:v>
                </c:pt>
                <c:pt idx="617">
                  <c:v>-0.42858399999999797</c:v>
                </c:pt>
                <c:pt idx="618">
                  <c:v>-0.43264000000000319</c:v>
                </c:pt>
                <c:pt idx="619">
                  <c:v>-0.43637300000000107</c:v>
                </c:pt>
                <c:pt idx="620">
                  <c:v>-0.44075199999999898</c:v>
                </c:pt>
                <c:pt idx="621">
                  <c:v>-0.44312799999999758</c:v>
                </c:pt>
                <c:pt idx="622">
                  <c:v>-0.4475360000000021</c:v>
                </c:pt>
                <c:pt idx="623">
                  <c:v>-0.44855100000000142</c:v>
                </c:pt>
                <c:pt idx="624">
                  <c:v>-0.45326499999999864</c:v>
                </c:pt>
                <c:pt idx="625">
                  <c:v>-0.4542719999999979</c:v>
                </c:pt>
                <c:pt idx="626">
                  <c:v>-0.45694000000000312</c:v>
                </c:pt>
                <c:pt idx="627">
                  <c:v>-0.45996300000000173</c:v>
                </c:pt>
                <c:pt idx="628">
                  <c:v>-0.46398599999999962</c:v>
                </c:pt>
                <c:pt idx="629">
                  <c:v>-0.46740899999999896</c:v>
                </c:pt>
                <c:pt idx="630">
                  <c:v>-0.47219699999999754</c:v>
                </c:pt>
                <c:pt idx="631">
                  <c:v>-0.4773600000000035</c:v>
                </c:pt>
                <c:pt idx="632">
                  <c:v>-0.47977599999999543</c:v>
                </c:pt>
                <c:pt idx="633">
                  <c:v>-0.4810860000000014</c:v>
                </c:pt>
                <c:pt idx="634">
                  <c:v>-0.48237999999999998</c:v>
                </c:pt>
                <c:pt idx="635">
                  <c:v>-0.48266399999999926</c:v>
                </c:pt>
                <c:pt idx="636">
                  <c:v>-0.48401599999999856</c:v>
                </c:pt>
                <c:pt idx="637">
                  <c:v>-0.48644500000000523</c:v>
                </c:pt>
                <c:pt idx="638">
                  <c:v>-0.49240399999999646</c:v>
                </c:pt>
                <c:pt idx="639">
                  <c:v>-0.49348700000000384</c:v>
                </c:pt>
                <c:pt idx="640">
                  <c:v>-0.4945699999999964</c:v>
                </c:pt>
                <c:pt idx="641">
                  <c:v>-0.4969469999999987</c:v>
                </c:pt>
                <c:pt idx="642">
                  <c:v>-0.49340599999999946</c:v>
                </c:pt>
                <c:pt idx="643">
                  <c:v>-0.4928560000000054</c:v>
                </c:pt>
                <c:pt idx="644">
                  <c:v>-0.49004999999999876</c:v>
                </c:pt>
                <c:pt idx="645">
                  <c:v>-0.48714599999999875</c:v>
                </c:pt>
                <c:pt idx="646">
                  <c:v>-0.48351599999999878</c:v>
                </c:pt>
                <c:pt idx="647">
                  <c:v>-0.48170099999999877</c:v>
                </c:pt>
                <c:pt idx="648">
                  <c:v>-0.48315299999999878</c:v>
                </c:pt>
                <c:pt idx="649">
                  <c:v>-0.48109800000000302</c:v>
                </c:pt>
                <c:pt idx="650">
                  <c:v>-0.47892599999999946</c:v>
                </c:pt>
                <c:pt idx="651">
                  <c:v>-0.47556000000000082</c:v>
                </c:pt>
                <c:pt idx="652">
                  <c:v>-0.47520000000000084</c:v>
                </c:pt>
                <c:pt idx="653">
                  <c:v>-0.47208499999999792</c:v>
                </c:pt>
                <c:pt idx="654">
                  <c:v>-0.46838400000000285</c:v>
                </c:pt>
                <c:pt idx="655">
                  <c:v>-0.46885199999999999</c:v>
                </c:pt>
                <c:pt idx="656">
                  <c:v>-0.46550999999999776</c:v>
                </c:pt>
                <c:pt idx="657">
                  <c:v>-0.46454800000000201</c:v>
                </c:pt>
                <c:pt idx="658">
                  <c:v>-0.46437299999999981</c:v>
                </c:pt>
                <c:pt idx="659">
                  <c:v>-0.46312300000000117</c:v>
                </c:pt>
                <c:pt idx="660">
                  <c:v>-0.45838699999999899</c:v>
                </c:pt>
                <c:pt idx="661">
                  <c:v>-0.45476799999999745</c:v>
                </c:pt>
                <c:pt idx="662">
                  <c:v>-0.45280799999999882</c:v>
                </c:pt>
                <c:pt idx="663">
                  <c:v>-0.4460800000000002</c:v>
                </c:pt>
                <c:pt idx="664">
                  <c:v>-0.43506700000000215</c:v>
                </c:pt>
                <c:pt idx="665">
                  <c:v>-0.43086000000000069</c:v>
                </c:pt>
                <c:pt idx="666">
                  <c:v>-0.42767999999999984</c:v>
                </c:pt>
                <c:pt idx="667">
                  <c:v>-0.42180799999999768</c:v>
                </c:pt>
                <c:pt idx="668">
                  <c:v>-0.4131000000000003</c:v>
                </c:pt>
                <c:pt idx="669">
                  <c:v>-0.40638600000000236</c:v>
                </c:pt>
                <c:pt idx="670">
                  <c:v>-0.39529899999999818</c:v>
                </c:pt>
                <c:pt idx="671">
                  <c:v>-0.38339400000000173</c:v>
                </c:pt>
                <c:pt idx="672">
                  <c:v>-0.37203599999999826</c:v>
                </c:pt>
                <c:pt idx="673">
                  <c:v>-0.36414000000000013</c:v>
                </c:pt>
                <c:pt idx="674">
                  <c:v>-0.35337400000000158</c:v>
                </c:pt>
                <c:pt idx="675">
                  <c:v>-0.34481699999999926</c:v>
                </c:pt>
                <c:pt idx="676">
                  <c:v>-0.33813600000000066</c:v>
                </c:pt>
                <c:pt idx="677">
                  <c:v>-0.3314879999999984</c:v>
                </c:pt>
                <c:pt idx="678">
                  <c:v>-0.32063899999999979</c:v>
                </c:pt>
                <c:pt idx="679">
                  <c:v>-0.31359600000000221</c:v>
                </c:pt>
                <c:pt idx="680">
                  <c:v>-0.30603299999999956</c:v>
                </c:pt>
                <c:pt idx="681">
                  <c:v>-0.29908799999999947</c:v>
                </c:pt>
                <c:pt idx="682">
                  <c:v>-0.29350799999999932</c:v>
                </c:pt>
                <c:pt idx="683">
                  <c:v>-0.29015300000000122</c:v>
                </c:pt>
                <c:pt idx="684">
                  <c:v>-0.28778399999999954</c:v>
                </c:pt>
                <c:pt idx="685">
                  <c:v>-0.28314600000000001</c:v>
                </c:pt>
                <c:pt idx="686">
                  <c:v>-0.27719999999999889</c:v>
                </c:pt>
                <c:pt idx="687">
                  <c:v>-0.27095500000000189</c:v>
                </c:pt>
                <c:pt idx="688">
                  <c:v>-0.26083099999999926</c:v>
                </c:pt>
                <c:pt idx="689">
                  <c:v>-0.24997200000000025</c:v>
                </c:pt>
                <c:pt idx="690">
                  <c:v>-0.24105599999999924</c:v>
                </c:pt>
                <c:pt idx="691">
                  <c:v>-0.23226000000000119</c:v>
                </c:pt>
                <c:pt idx="692">
                  <c:v>-0.22337999999999861</c:v>
                </c:pt>
                <c:pt idx="693">
                  <c:v>-0.21394199999999963</c:v>
                </c:pt>
                <c:pt idx="694">
                  <c:v>-0.20463000000000059</c:v>
                </c:pt>
                <c:pt idx="695">
                  <c:v>-0.196328000000001</c:v>
                </c:pt>
                <c:pt idx="696">
                  <c:v>-0.18797399999999909</c:v>
                </c:pt>
                <c:pt idx="697">
                  <c:v>-0.17952000000000079</c:v>
                </c:pt>
                <c:pt idx="698">
                  <c:v>-0.17098699999999889</c:v>
                </c:pt>
                <c:pt idx="699">
                  <c:v>-0.16348800000000058</c:v>
                </c:pt>
                <c:pt idx="700">
                  <c:v>-0.1558540000000001</c:v>
                </c:pt>
                <c:pt idx="701">
                  <c:v>-0.14810600000000032</c:v>
                </c:pt>
                <c:pt idx="702">
                  <c:v>-0.14069999999999971</c:v>
                </c:pt>
                <c:pt idx="703">
                  <c:v>-0.13385799999999998</c:v>
                </c:pt>
                <c:pt idx="704">
                  <c:v>-0.12503999999999951</c:v>
                </c:pt>
                <c:pt idx="705">
                  <c:v>-0.11785900000000045</c:v>
                </c:pt>
                <c:pt idx="706">
                  <c:v>-0.10847199999999965</c:v>
                </c:pt>
                <c:pt idx="707">
                  <c:v>-0.10201800000000077</c:v>
                </c:pt>
                <c:pt idx="708">
                  <c:v>-9.2915999999999291E-2</c:v>
                </c:pt>
                <c:pt idx="709">
                  <c:v>-8.765800000000025E-2</c:v>
                </c:pt>
                <c:pt idx="710">
                  <c:v>-8.0774999999999778E-2</c:v>
                </c:pt>
                <c:pt idx="711">
                  <c:v>-7.0422000000000415E-2</c:v>
                </c:pt>
                <c:pt idx="712">
                  <c:v>-6.2952999999999218E-2</c:v>
                </c:pt>
                <c:pt idx="713">
                  <c:v>-5.4417000000000743E-2</c:v>
                </c:pt>
                <c:pt idx="714">
                  <c:v>-4.5709000000000104E-2</c:v>
                </c:pt>
                <c:pt idx="715">
                  <c:v>-3.8555999999999632E-2</c:v>
                </c:pt>
                <c:pt idx="716">
                  <c:v>-2.9213999999999542E-2</c:v>
                </c:pt>
                <c:pt idx="717">
                  <c:v>-2.1300000000000516E-2</c:v>
                </c:pt>
                <c:pt idx="718">
                  <c:v>-1.2227999999999881E-2</c:v>
                </c:pt>
                <c:pt idx="719">
                  <c:v>-3.8091390000000001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A04-437D-BFE5-37539D2912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8816648"/>
        <c:axId val="408817304"/>
      </c:scatterChart>
      <c:valAx>
        <c:axId val="408816648"/>
        <c:scaling>
          <c:orientation val="minMax"/>
          <c:max val="72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cranks angle (DEG)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817304"/>
        <c:crosses val="autoZero"/>
        <c:crossBetween val="midCat"/>
      </c:valAx>
      <c:valAx>
        <c:axId val="408817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WORKD DONE 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81664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TASK 1 DELTA</a:t>
            </a:r>
            <a:r>
              <a:rPr lang="en-US" baseline="0"/>
              <a:t> P VS TASK 2 DELTA P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0975226270760985E-2"/>
          <c:y val="7.8317886578599005E-2"/>
          <c:w val="0.90922612810249392"/>
          <c:h val="0.80203389205035724"/>
        </c:manualLayout>
      </c:layout>
      <c:scatterChart>
        <c:scatterStyle val="smoothMarker"/>
        <c:varyColors val="0"/>
        <c:ser>
          <c:idx val="0"/>
          <c:order val="0"/>
          <c:tx>
            <c:v>TASK 1 DELTA P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Ref>
              <c:f>'TASK 2'!$AC$6:$AC$725</c:f>
              <c:numCache>
                <c:formatCode>General</c:formatCode>
                <c:ptCount val="720"/>
                <c:pt idx="0">
                  <c:v>-4.8000000000000001E-2</c:v>
                </c:pt>
                <c:pt idx="1">
                  <c:v>-3.8000000000000034E-2</c:v>
                </c:pt>
                <c:pt idx="2">
                  <c:v>-2.9999999999999916E-2</c:v>
                </c:pt>
                <c:pt idx="3">
                  <c:v>-3.400000000000003E-2</c:v>
                </c:pt>
                <c:pt idx="4">
                  <c:v>-4.7000000000000042E-2</c:v>
                </c:pt>
                <c:pt idx="5">
                  <c:v>-4.2999999999999927E-2</c:v>
                </c:pt>
                <c:pt idx="6">
                  <c:v>-3.400000000000003E-2</c:v>
                </c:pt>
                <c:pt idx="7">
                  <c:v>-2.7000000000000024E-2</c:v>
                </c:pt>
                <c:pt idx="8">
                  <c:v>-2.0000000000000018E-2</c:v>
                </c:pt>
                <c:pt idx="9">
                  <c:v>-7.0000000000000062E-3</c:v>
                </c:pt>
                <c:pt idx="10">
                  <c:v>0</c:v>
                </c:pt>
                <c:pt idx="11">
                  <c:v>1.0000000000000009E-2</c:v>
                </c:pt>
                <c:pt idx="12">
                  <c:v>1.0000000000000009E-2</c:v>
                </c:pt>
                <c:pt idx="13">
                  <c:v>9.000000000000008E-3</c:v>
                </c:pt>
                <c:pt idx="14">
                  <c:v>1.0000000000000009E-3</c:v>
                </c:pt>
                <c:pt idx="15">
                  <c:v>-2.0000000000000018E-3</c:v>
                </c:pt>
                <c:pt idx="16">
                  <c:v>-3.0000000000000027E-3</c:v>
                </c:pt>
                <c:pt idx="17">
                  <c:v>0</c:v>
                </c:pt>
                <c:pt idx="18">
                  <c:v>1.0000000000000009E-3</c:v>
                </c:pt>
                <c:pt idx="19">
                  <c:v>1.0000000000000009E-3</c:v>
                </c:pt>
                <c:pt idx="20">
                  <c:v>1.0000000000000009E-3</c:v>
                </c:pt>
                <c:pt idx="21">
                  <c:v>0</c:v>
                </c:pt>
                <c:pt idx="22">
                  <c:v>1.0000000000000009E-3</c:v>
                </c:pt>
                <c:pt idx="23">
                  <c:v>6.0000000000000053E-3</c:v>
                </c:pt>
                <c:pt idx="24">
                  <c:v>-2.0000000000000018E-3</c:v>
                </c:pt>
                <c:pt idx="25">
                  <c:v>-8.0000000000000071E-3</c:v>
                </c:pt>
                <c:pt idx="26">
                  <c:v>-1.5000000000000013E-2</c:v>
                </c:pt>
                <c:pt idx="27">
                  <c:v>-1.4000000000000012E-2</c:v>
                </c:pt>
                <c:pt idx="28">
                  <c:v>-7.0000000000000062E-3</c:v>
                </c:pt>
                <c:pt idx="29">
                  <c:v>-5.0000000000000044E-3</c:v>
                </c:pt>
                <c:pt idx="30">
                  <c:v>-7.0000000000000062E-3</c:v>
                </c:pt>
                <c:pt idx="31">
                  <c:v>-7.9999999999998961E-3</c:v>
                </c:pt>
                <c:pt idx="32">
                  <c:v>-4.0000000000000036E-3</c:v>
                </c:pt>
                <c:pt idx="33">
                  <c:v>-7.0000000000000062E-3</c:v>
                </c:pt>
                <c:pt idx="34">
                  <c:v>-7.0000000000000062E-3</c:v>
                </c:pt>
                <c:pt idx="35">
                  <c:v>-6.0000000000000053E-3</c:v>
                </c:pt>
                <c:pt idx="36">
                  <c:v>3.0000000000000027E-3</c:v>
                </c:pt>
                <c:pt idx="37">
                  <c:v>1.0000000000000009E-2</c:v>
                </c:pt>
                <c:pt idx="38">
                  <c:v>1.6999999999999904E-2</c:v>
                </c:pt>
                <c:pt idx="39">
                  <c:v>1.6000000000000014E-2</c:v>
                </c:pt>
                <c:pt idx="40">
                  <c:v>-4.0000000000000036E-3</c:v>
                </c:pt>
                <c:pt idx="41">
                  <c:v>-2.4999999999999911E-2</c:v>
                </c:pt>
                <c:pt idx="42">
                  <c:v>8.999999999999897E-3</c:v>
                </c:pt>
                <c:pt idx="43">
                  <c:v>1.6000000000000014E-2</c:v>
                </c:pt>
                <c:pt idx="44">
                  <c:v>7.0000000000000062E-3</c:v>
                </c:pt>
                <c:pt idx="45">
                  <c:v>-6.0000000000000053E-3</c:v>
                </c:pt>
                <c:pt idx="46">
                  <c:v>7.0000000000000062E-3</c:v>
                </c:pt>
                <c:pt idx="47">
                  <c:v>-9.000000000000008E-3</c:v>
                </c:pt>
                <c:pt idx="48">
                  <c:v>-1.6999999999999904E-2</c:v>
                </c:pt>
                <c:pt idx="49">
                  <c:v>-7.0000000000000062E-3</c:v>
                </c:pt>
                <c:pt idx="50">
                  <c:v>1.3999999999999901E-2</c:v>
                </c:pt>
                <c:pt idx="51">
                  <c:v>1.9000000000000017E-2</c:v>
                </c:pt>
                <c:pt idx="52">
                  <c:v>-3.0000000000000027E-3</c:v>
                </c:pt>
                <c:pt idx="53">
                  <c:v>-1.100000000000001E-2</c:v>
                </c:pt>
                <c:pt idx="54">
                  <c:v>6.0000000000000053E-3</c:v>
                </c:pt>
                <c:pt idx="55">
                  <c:v>9.000000000000008E-3</c:v>
                </c:pt>
                <c:pt idx="56">
                  <c:v>-2.0000000000000018E-3</c:v>
                </c:pt>
                <c:pt idx="57">
                  <c:v>-8.0000000000000071E-3</c:v>
                </c:pt>
                <c:pt idx="58">
                  <c:v>-2.2999999999999909E-2</c:v>
                </c:pt>
                <c:pt idx="59">
                  <c:v>-2.9000000000000026E-2</c:v>
                </c:pt>
                <c:pt idx="60">
                  <c:v>0</c:v>
                </c:pt>
                <c:pt idx="61">
                  <c:v>7.0000000000000062E-3</c:v>
                </c:pt>
                <c:pt idx="62">
                  <c:v>1.2000000000000011E-2</c:v>
                </c:pt>
                <c:pt idx="63">
                  <c:v>1.4000000000000012E-2</c:v>
                </c:pt>
                <c:pt idx="64">
                  <c:v>1.4999999999999902E-2</c:v>
                </c:pt>
                <c:pt idx="65">
                  <c:v>1.7000000000000015E-2</c:v>
                </c:pt>
                <c:pt idx="66">
                  <c:v>2.8000000000000025E-2</c:v>
                </c:pt>
                <c:pt idx="67">
                  <c:v>2.7000000000000024E-2</c:v>
                </c:pt>
                <c:pt idx="68">
                  <c:v>2.0000000000000018E-2</c:v>
                </c:pt>
                <c:pt idx="69">
                  <c:v>1.0000000000000009E-2</c:v>
                </c:pt>
                <c:pt idx="70">
                  <c:v>5.0000000000000044E-3</c:v>
                </c:pt>
                <c:pt idx="71">
                  <c:v>0</c:v>
                </c:pt>
                <c:pt idx="72">
                  <c:v>4.0000000000000036E-3</c:v>
                </c:pt>
                <c:pt idx="73">
                  <c:v>2.9999999999998916E-3</c:v>
                </c:pt>
                <c:pt idx="74">
                  <c:v>-8.999999999999897E-3</c:v>
                </c:pt>
                <c:pt idx="75">
                  <c:v>-1.8000000000000016E-2</c:v>
                </c:pt>
                <c:pt idx="76">
                  <c:v>-1.9000000000000017E-2</c:v>
                </c:pt>
                <c:pt idx="77">
                  <c:v>-8.0000000000000071E-3</c:v>
                </c:pt>
                <c:pt idx="78">
                  <c:v>-1.0000000000000009E-3</c:v>
                </c:pt>
                <c:pt idx="79">
                  <c:v>6.0000000000000053E-3</c:v>
                </c:pt>
                <c:pt idx="80">
                  <c:v>1.4000000000000012E-2</c:v>
                </c:pt>
                <c:pt idx="81">
                  <c:v>1.100000000000001E-2</c:v>
                </c:pt>
                <c:pt idx="82">
                  <c:v>7.0000000000000062E-3</c:v>
                </c:pt>
                <c:pt idx="83">
                  <c:v>5.0000000000000044E-3</c:v>
                </c:pt>
                <c:pt idx="84">
                  <c:v>1.2999999999999901E-2</c:v>
                </c:pt>
                <c:pt idx="85">
                  <c:v>1.2000000000000011E-2</c:v>
                </c:pt>
                <c:pt idx="86">
                  <c:v>1.3000000000000012E-2</c:v>
                </c:pt>
                <c:pt idx="87">
                  <c:v>1.3000000000000012E-2</c:v>
                </c:pt>
                <c:pt idx="88">
                  <c:v>9.000000000000008E-3</c:v>
                </c:pt>
                <c:pt idx="89">
                  <c:v>7.0000000000000062E-3</c:v>
                </c:pt>
                <c:pt idx="90">
                  <c:v>1.0000000000000009E-3</c:v>
                </c:pt>
                <c:pt idx="91">
                  <c:v>-4.0000000000000036E-3</c:v>
                </c:pt>
                <c:pt idx="92">
                  <c:v>-6.0000000000000053E-3</c:v>
                </c:pt>
                <c:pt idx="93">
                  <c:v>-6.0000000000000053E-3</c:v>
                </c:pt>
                <c:pt idx="94">
                  <c:v>-1.0000000000000009E-3</c:v>
                </c:pt>
                <c:pt idx="95">
                  <c:v>4.0000000000000036E-3</c:v>
                </c:pt>
                <c:pt idx="96">
                  <c:v>4.0000000000000036E-3</c:v>
                </c:pt>
                <c:pt idx="97">
                  <c:v>6.0000000000000053E-3</c:v>
                </c:pt>
                <c:pt idx="98">
                  <c:v>8.0000000000000071E-3</c:v>
                </c:pt>
                <c:pt idx="99">
                  <c:v>0</c:v>
                </c:pt>
                <c:pt idx="100">
                  <c:v>4.0000000000000036E-3</c:v>
                </c:pt>
                <c:pt idx="101">
                  <c:v>8.0000000000000071E-3</c:v>
                </c:pt>
                <c:pt idx="102">
                  <c:v>1.2000000000000011E-2</c:v>
                </c:pt>
                <c:pt idx="103">
                  <c:v>1.0000000000000009E-2</c:v>
                </c:pt>
                <c:pt idx="104">
                  <c:v>6.0000000000000053E-3</c:v>
                </c:pt>
                <c:pt idx="105">
                  <c:v>8.0000000000000071E-3</c:v>
                </c:pt>
                <c:pt idx="106">
                  <c:v>1.2000000000000011E-2</c:v>
                </c:pt>
                <c:pt idx="107">
                  <c:v>1.3999999999999901E-2</c:v>
                </c:pt>
                <c:pt idx="108">
                  <c:v>1.100000000000001E-2</c:v>
                </c:pt>
                <c:pt idx="109">
                  <c:v>3.0000000000000027E-3</c:v>
                </c:pt>
                <c:pt idx="110">
                  <c:v>5.0000000000000044E-3</c:v>
                </c:pt>
                <c:pt idx="111">
                  <c:v>1.3000000000000012E-2</c:v>
                </c:pt>
                <c:pt idx="112">
                  <c:v>1.100000000000001E-2</c:v>
                </c:pt>
                <c:pt idx="113">
                  <c:v>1.100000000000001E-2</c:v>
                </c:pt>
                <c:pt idx="114">
                  <c:v>1.6000000000000014E-2</c:v>
                </c:pt>
                <c:pt idx="115">
                  <c:v>1.8000000000000016E-2</c:v>
                </c:pt>
                <c:pt idx="116">
                  <c:v>1.2000000000000011E-2</c:v>
                </c:pt>
                <c:pt idx="117">
                  <c:v>8.0000000000000071E-3</c:v>
                </c:pt>
                <c:pt idx="118">
                  <c:v>1.2999999999999901E-2</c:v>
                </c:pt>
                <c:pt idx="119">
                  <c:v>6.0000000000000053E-3</c:v>
                </c:pt>
                <c:pt idx="120">
                  <c:v>3.0000000000000027E-3</c:v>
                </c:pt>
                <c:pt idx="121">
                  <c:v>0</c:v>
                </c:pt>
                <c:pt idx="122">
                  <c:v>6.0000000000000053E-3</c:v>
                </c:pt>
                <c:pt idx="123">
                  <c:v>1.0000000000000009E-3</c:v>
                </c:pt>
                <c:pt idx="124">
                  <c:v>5.0000000000000044E-3</c:v>
                </c:pt>
                <c:pt idx="125">
                  <c:v>1.0000000000000009E-2</c:v>
                </c:pt>
                <c:pt idx="126">
                  <c:v>1.2000000000000011E-2</c:v>
                </c:pt>
                <c:pt idx="127">
                  <c:v>1.100000000000001E-2</c:v>
                </c:pt>
                <c:pt idx="128">
                  <c:v>9.9999999999998979E-3</c:v>
                </c:pt>
                <c:pt idx="129">
                  <c:v>1.1000000000000121E-2</c:v>
                </c:pt>
                <c:pt idx="130">
                  <c:v>8.0000000000000071E-3</c:v>
                </c:pt>
                <c:pt idx="131">
                  <c:v>-1.0000000000001119E-3</c:v>
                </c:pt>
                <c:pt idx="132">
                  <c:v>-9.9999999999988987E-4</c:v>
                </c:pt>
                <c:pt idx="133">
                  <c:v>4.0000000000000036E-3</c:v>
                </c:pt>
                <c:pt idx="134">
                  <c:v>8.0000000000000071E-3</c:v>
                </c:pt>
                <c:pt idx="135">
                  <c:v>1.4000000000000012E-2</c:v>
                </c:pt>
                <c:pt idx="136">
                  <c:v>1.4000000000000012E-2</c:v>
                </c:pt>
                <c:pt idx="137">
                  <c:v>6.9999999999998952E-3</c:v>
                </c:pt>
                <c:pt idx="138">
                  <c:v>1.0000000000000009E-2</c:v>
                </c:pt>
                <c:pt idx="139">
                  <c:v>1.0000000000000009E-2</c:v>
                </c:pt>
                <c:pt idx="140">
                  <c:v>4.0000000000000036E-3</c:v>
                </c:pt>
                <c:pt idx="141">
                  <c:v>1.0000000000001119E-3</c:v>
                </c:pt>
                <c:pt idx="142">
                  <c:v>6.0000000000000053E-3</c:v>
                </c:pt>
                <c:pt idx="143">
                  <c:v>1.2000000000000011E-2</c:v>
                </c:pt>
                <c:pt idx="144">
                  <c:v>1.6999999999999904E-2</c:v>
                </c:pt>
                <c:pt idx="145">
                  <c:v>1.6999999999999904E-2</c:v>
                </c:pt>
                <c:pt idx="146">
                  <c:v>1.8000000000000016E-2</c:v>
                </c:pt>
                <c:pt idx="147">
                  <c:v>1.2000000000000011E-2</c:v>
                </c:pt>
                <c:pt idx="148">
                  <c:v>6.0000000000000053E-3</c:v>
                </c:pt>
                <c:pt idx="149">
                  <c:v>1.0000000000001119E-3</c:v>
                </c:pt>
                <c:pt idx="150">
                  <c:v>-2.0000000000000018E-3</c:v>
                </c:pt>
                <c:pt idx="151">
                  <c:v>-6.0000000000000053E-3</c:v>
                </c:pt>
                <c:pt idx="152">
                  <c:v>-5.0000000000001155E-3</c:v>
                </c:pt>
                <c:pt idx="153">
                  <c:v>5.0000000000001155E-3</c:v>
                </c:pt>
                <c:pt idx="154">
                  <c:v>4.0000000000000036E-3</c:v>
                </c:pt>
                <c:pt idx="155">
                  <c:v>-2.0000000000000018E-3</c:v>
                </c:pt>
                <c:pt idx="156">
                  <c:v>-4.0000000000000036E-3</c:v>
                </c:pt>
                <c:pt idx="157">
                  <c:v>2.9999999999998916E-3</c:v>
                </c:pt>
                <c:pt idx="158">
                  <c:v>1.0000000000001119E-3</c:v>
                </c:pt>
                <c:pt idx="159">
                  <c:v>-7.0000000000001172E-3</c:v>
                </c:pt>
                <c:pt idx="160">
                  <c:v>0</c:v>
                </c:pt>
                <c:pt idx="161">
                  <c:v>6.0000000000000053E-3</c:v>
                </c:pt>
                <c:pt idx="162">
                  <c:v>-9.9999999999988987E-4</c:v>
                </c:pt>
                <c:pt idx="163">
                  <c:v>9.9999999999988987E-4</c:v>
                </c:pt>
                <c:pt idx="164">
                  <c:v>1.2000000000000011E-2</c:v>
                </c:pt>
                <c:pt idx="165">
                  <c:v>1.3000000000000123E-2</c:v>
                </c:pt>
                <c:pt idx="166">
                  <c:v>1.0999999999999899E-2</c:v>
                </c:pt>
                <c:pt idx="167">
                  <c:v>1.7000000000000126E-2</c:v>
                </c:pt>
                <c:pt idx="168">
                  <c:v>2.7999999999999803E-2</c:v>
                </c:pt>
                <c:pt idx="169">
                  <c:v>2.4000000000000021E-2</c:v>
                </c:pt>
                <c:pt idx="170">
                  <c:v>1.7000000000000126E-2</c:v>
                </c:pt>
                <c:pt idx="171">
                  <c:v>1.4999999999999902E-2</c:v>
                </c:pt>
                <c:pt idx="172">
                  <c:v>1.4000000000000012E-2</c:v>
                </c:pt>
                <c:pt idx="173">
                  <c:v>1.0000000000001119E-3</c:v>
                </c:pt>
                <c:pt idx="174">
                  <c:v>-2.0000000000000018E-3</c:v>
                </c:pt>
                <c:pt idx="175">
                  <c:v>0</c:v>
                </c:pt>
                <c:pt idx="176">
                  <c:v>2.9999999999998916E-3</c:v>
                </c:pt>
                <c:pt idx="177">
                  <c:v>-9.9999999999988987E-4</c:v>
                </c:pt>
                <c:pt idx="178">
                  <c:v>6.0000000000000053E-3</c:v>
                </c:pt>
                <c:pt idx="179">
                  <c:v>4.9999999999998934E-3</c:v>
                </c:pt>
                <c:pt idx="180">
                  <c:v>5.0000000000001155E-3</c:v>
                </c:pt>
                <c:pt idx="181">
                  <c:v>6.0000000000000053E-3</c:v>
                </c:pt>
                <c:pt idx="182">
                  <c:v>6.9999999999998952E-3</c:v>
                </c:pt>
                <c:pt idx="183">
                  <c:v>3.0000000000001137E-3</c:v>
                </c:pt>
                <c:pt idx="184">
                  <c:v>-1.0000000000001119E-3</c:v>
                </c:pt>
                <c:pt idx="185">
                  <c:v>-2.0000000000000018E-3</c:v>
                </c:pt>
                <c:pt idx="186">
                  <c:v>-6.0000000000000053E-3</c:v>
                </c:pt>
                <c:pt idx="187">
                  <c:v>-6.0000000000000053E-3</c:v>
                </c:pt>
                <c:pt idx="188">
                  <c:v>-4.9999999999998934E-3</c:v>
                </c:pt>
                <c:pt idx="189">
                  <c:v>-6.0000000000000053E-3</c:v>
                </c:pt>
                <c:pt idx="190">
                  <c:v>-1.1000000000000121E-2</c:v>
                </c:pt>
                <c:pt idx="191">
                  <c:v>-1.0000000000000009E-2</c:v>
                </c:pt>
                <c:pt idx="192">
                  <c:v>-1.0000000000000009E-2</c:v>
                </c:pt>
                <c:pt idx="193">
                  <c:v>-8.999999999999897E-3</c:v>
                </c:pt>
                <c:pt idx="194">
                  <c:v>-1.3000000000000123E-2</c:v>
                </c:pt>
                <c:pt idx="195">
                  <c:v>-2.0999999999999908E-2</c:v>
                </c:pt>
                <c:pt idx="196">
                  <c:v>-1.6999999999999904E-2</c:v>
                </c:pt>
                <c:pt idx="197">
                  <c:v>-7.0000000000001172E-3</c:v>
                </c:pt>
                <c:pt idx="198">
                  <c:v>3.0000000000001137E-3</c:v>
                </c:pt>
                <c:pt idx="199">
                  <c:v>8.999999999999897E-3</c:v>
                </c:pt>
                <c:pt idx="200">
                  <c:v>1.6999999999999904E-2</c:v>
                </c:pt>
                <c:pt idx="201">
                  <c:v>2.6000000000000023E-2</c:v>
                </c:pt>
                <c:pt idx="202">
                  <c:v>3.6000000000000032E-2</c:v>
                </c:pt>
                <c:pt idx="203">
                  <c:v>3.7000000000000144E-2</c:v>
                </c:pt>
                <c:pt idx="204">
                  <c:v>3.2999999999999918E-2</c:v>
                </c:pt>
                <c:pt idx="205">
                  <c:v>2.6999999999999913E-2</c:v>
                </c:pt>
                <c:pt idx="206">
                  <c:v>2.200000000000002E-2</c:v>
                </c:pt>
                <c:pt idx="207">
                  <c:v>2.3000000000000131E-2</c:v>
                </c:pt>
                <c:pt idx="208">
                  <c:v>1.8999999999999906E-2</c:v>
                </c:pt>
                <c:pt idx="209">
                  <c:v>1.2999999999999901E-2</c:v>
                </c:pt>
                <c:pt idx="210">
                  <c:v>9.000000000000119E-3</c:v>
                </c:pt>
                <c:pt idx="211">
                  <c:v>8.999999999999897E-3</c:v>
                </c:pt>
                <c:pt idx="212">
                  <c:v>1.0000000000000009E-2</c:v>
                </c:pt>
                <c:pt idx="213">
                  <c:v>7.0000000000001172E-3</c:v>
                </c:pt>
                <c:pt idx="214">
                  <c:v>-1.0000000000001119E-3</c:v>
                </c:pt>
                <c:pt idx="215">
                  <c:v>-4.0000000000000036E-3</c:v>
                </c:pt>
                <c:pt idx="216">
                  <c:v>-6.9999999999998952E-3</c:v>
                </c:pt>
                <c:pt idx="217">
                  <c:v>0</c:v>
                </c:pt>
                <c:pt idx="218">
                  <c:v>9.9999999999988987E-4</c:v>
                </c:pt>
                <c:pt idx="219">
                  <c:v>0</c:v>
                </c:pt>
                <c:pt idx="220">
                  <c:v>4.0000000000000036E-3</c:v>
                </c:pt>
                <c:pt idx="221">
                  <c:v>4.0000000000000036E-3</c:v>
                </c:pt>
                <c:pt idx="222">
                  <c:v>-9.9999999999988987E-4</c:v>
                </c:pt>
                <c:pt idx="223">
                  <c:v>0</c:v>
                </c:pt>
                <c:pt idx="224">
                  <c:v>-9.000000000000119E-3</c:v>
                </c:pt>
                <c:pt idx="225">
                  <c:v>-1.2999999999999901E-2</c:v>
                </c:pt>
                <c:pt idx="226">
                  <c:v>-8.0000000000000071E-3</c:v>
                </c:pt>
                <c:pt idx="227">
                  <c:v>-8.999999999999897E-3</c:v>
                </c:pt>
                <c:pt idx="228">
                  <c:v>7.9999999999997851E-3</c:v>
                </c:pt>
                <c:pt idx="229">
                  <c:v>3.0000000000001137E-3</c:v>
                </c:pt>
                <c:pt idx="230">
                  <c:v>1.0000000000000009E-2</c:v>
                </c:pt>
                <c:pt idx="231">
                  <c:v>2.6999999999999913E-2</c:v>
                </c:pt>
                <c:pt idx="232">
                  <c:v>-1.4000000000000012E-2</c:v>
                </c:pt>
                <c:pt idx="233">
                  <c:v>3.6000000000000032E-2</c:v>
                </c:pt>
                <c:pt idx="234">
                  <c:v>1.2000000000000011E-2</c:v>
                </c:pt>
                <c:pt idx="235">
                  <c:v>1.7000000000000126E-2</c:v>
                </c:pt>
                <c:pt idx="236">
                  <c:v>4.3999999999999817E-2</c:v>
                </c:pt>
                <c:pt idx="237">
                  <c:v>4.0000000000000036E-2</c:v>
                </c:pt>
                <c:pt idx="238">
                  <c:v>1.3000000000000123E-2</c:v>
                </c:pt>
                <c:pt idx="239">
                  <c:v>0</c:v>
                </c:pt>
                <c:pt idx="240">
                  <c:v>3.400000000000003E-2</c:v>
                </c:pt>
                <c:pt idx="241">
                  <c:v>2.0000000000000018E-2</c:v>
                </c:pt>
                <c:pt idx="242">
                  <c:v>5.9999999999997833E-3</c:v>
                </c:pt>
                <c:pt idx="243">
                  <c:v>0</c:v>
                </c:pt>
                <c:pt idx="244">
                  <c:v>1.9000000000000128E-2</c:v>
                </c:pt>
                <c:pt idx="245">
                  <c:v>1.6999999999999904E-2</c:v>
                </c:pt>
                <c:pt idx="246">
                  <c:v>3.6000000000000032E-2</c:v>
                </c:pt>
                <c:pt idx="247">
                  <c:v>5.2000000000000046E-2</c:v>
                </c:pt>
                <c:pt idx="248">
                  <c:v>4.8000000000000043E-2</c:v>
                </c:pt>
                <c:pt idx="249">
                  <c:v>2.6999999999999913E-2</c:v>
                </c:pt>
                <c:pt idx="250">
                  <c:v>9.000000000000119E-3</c:v>
                </c:pt>
                <c:pt idx="251">
                  <c:v>4.0000000000000036E-3</c:v>
                </c:pt>
                <c:pt idx="252">
                  <c:v>2.200000000000002E-2</c:v>
                </c:pt>
                <c:pt idx="253">
                  <c:v>3.2999999999999918E-2</c:v>
                </c:pt>
                <c:pt idx="254">
                  <c:v>3.6999999999999922E-2</c:v>
                </c:pt>
                <c:pt idx="255">
                  <c:v>2.8999999999999915E-2</c:v>
                </c:pt>
                <c:pt idx="256">
                  <c:v>1.2000000000000011E-2</c:v>
                </c:pt>
                <c:pt idx="257">
                  <c:v>-1.9999999999997797E-3</c:v>
                </c:pt>
                <c:pt idx="258">
                  <c:v>8.0000000000000071E-3</c:v>
                </c:pt>
                <c:pt idx="259">
                  <c:v>1.6999999999999904E-2</c:v>
                </c:pt>
                <c:pt idx="260">
                  <c:v>2.8999999999999915E-2</c:v>
                </c:pt>
                <c:pt idx="261">
                  <c:v>3.9000000000000146E-2</c:v>
                </c:pt>
                <c:pt idx="262">
                  <c:v>4.7000000000000153E-2</c:v>
                </c:pt>
                <c:pt idx="263">
                  <c:v>4.1999999999999815E-2</c:v>
                </c:pt>
                <c:pt idx="264">
                  <c:v>4.0000000000000036E-2</c:v>
                </c:pt>
                <c:pt idx="265">
                  <c:v>4.0999999999999925E-2</c:v>
                </c:pt>
                <c:pt idx="266">
                  <c:v>4.4000000000000039E-2</c:v>
                </c:pt>
                <c:pt idx="267">
                  <c:v>4.9999999999999822E-2</c:v>
                </c:pt>
                <c:pt idx="268">
                  <c:v>5.600000000000005E-2</c:v>
                </c:pt>
                <c:pt idx="269">
                  <c:v>6.3000000000000167E-2</c:v>
                </c:pt>
                <c:pt idx="270">
                  <c:v>6.2999999999999723E-2</c:v>
                </c:pt>
                <c:pt idx="271">
                  <c:v>5.9000000000000163E-2</c:v>
                </c:pt>
                <c:pt idx="272">
                  <c:v>4.7000000000000153E-2</c:v>
                </c:pt>
                <c:pt idx="273">
                  <c:v>4.2999999999999705E-2</c:v>
                </c:pt>
                <c:pt idx="274">
                  <c:v>3.7000000000000366E-2</c:v>
                </c:pt>
                <c:pt idx="275">
                  <c:v>4.0999999999999925E-2</c:v>
                </c:pt>
                <c:pt idx="276">
                  <c:v>4.8000000000000043E-2</c:v>
                </c:pt>
                <c:pt idx="277">
                  <c:v>6.1999999999999833E-2</c:v>
                </c:pt>
                <c:pt idx="278">
                  <c:v>6.899999999999995E-2</c:v>
                </c:pt>
                <c:pt idx="279">
                  <c:v>6.4999999999999947E-2</c:v>
                </c:pt>
                <c:pt idx="280">
                  <c:v>6.0999999999999943E-2</c:v>
                </c:pt>
                <c:pt idx="281">
                  <c:v>5.400000000000027E-2</c:v>
                </c:pt>
                <c:pt idx="282">
                  <c:v>5.600000000000005E-2</c:v>
                </c:pt>
                <c:pt idx="283">
                  <c:v>6.1999999999999833E-2</c:v>
                </c:pt>
                <c:pt idx="284">
                  <c:v>7.3999999999999844E-2</c:v>
                </c:pt>
                <c:pt idx="285">
                  <c:v>7.9000000000000181E-2</c:v>
                </c:pt>
                <c:pt idx="286">
                  <c:v>8.3000000000000185E-2</c:v>
                </c:pt>
                <c:pt idx="287">
                  <c:v>8.3999999999999631E-2</c:v>
                </c:pt>
                <c:pt idx="288">
                  <c:v>8.3000000000000185E-2</c:v>
                </c:pt>
                <c:pt idx="289">
                  <c:v>8.0000000000000071E-2</c:v>
                </c:pt>
                <c:pt idx="290">
                  <c:v>9.2000000000000082E-2</c:v>
                </c:pt>
                <c:pt idx="291">
                  <c:v>0.11199999999999966</c:v>
                </c:pt>
                <c:pt idx="292">
                  <c:v>0.11000000000000032</c:v>
                </c:pt>
                <c:pt idx="293">
                  <c:v>9.1999999999999638E-2</c:v>
                </c:pt>
                <c:pt idx="294">
                  <c:v>8.9000000000000412E-2</c:v>
                </c:pt>
                <c:pt idx="295">
                  <c:v>0.1120000000000001</c:v>
                </c:pt>
                <c:pt idx="296">
                  <c:v>0.13699999999999957</c:v>
                </c:pt>
                <c:pt idx="297">
                  <c:v>0.14299999999999979</c:v>
                </c:pt>
                <c:pt idx="298">
                  <c:v>0.12000000000000011</c:v>
                </c:pt>
                <c:pt idx="299">
                  <c:v>0.11000000000000032</c:v>
                </c:pt>
                <c:pt idx="300">
                  <c:v>0.12800000000000011</c:v>
                </c:pt>
                <c:pt idx="301">
                  <c:v>0.1639999999999997</c:v>
                </c:pt>
                <c:pt idx="302">
                  <c:v>0.17499999999999982</c:v>
                </c:pt>
                <c:pt idx="303">
                  <c:v>0.15500000000000025</c:v>
                </c:pt>
                <c:pt idx="304">
                  <c:v>0.14900000000000002</c:v>
                </c:pt>
                <c:pt idx="305">
                  <c:v>0.18700000000000028</c:v>
                </c:pt>
                <c:pt idx="306">
                  <c:v>0.22499999999999964</c:v>
                </c:pt>
                <c:pt idx="307">
                  <c:v>0.20600000000000041</c:v>
                </c:pt>
                <c:pt idx="308">
                  <c:v>0.19599999999999973</c:v>
                </c:pt>
                <c:pt idx="309">
                  <c:v>0.20699999999999985</c:v>
                </c:pt>
                <c:pt idx="310">
                  <c:v>0.22599999999999998</c:v>
                </c:pt>
                <c:pt idx="311">
                  <c:v>0.22200000000000042</c:v>
                </c:pt>
                <c:pt idx="312">
                  <c:v>0.23399999999999999</c:v>
                </c:pt>
                <c:pt idx="313">
                  <c:v>0.22799999999999976</c:v>
                </c:pt>
                <c:pt idx="314">
                  <c:v>0.23899999999999988</c:v>
                </c:pt>
                <c:pt idx="315">
                  <c:v>0.28200000000000092</c:v>
                </c:pt>
                <c:pt idx="316">
                  <c:v>0.31299999999999883</c:v>
                </c:pt>
                <c:pt idx="317">
                  <c:v>0.26100000000000101</c:v>
                </c:pt>
                <c:pt idx="318">
                  <c:v>0.31400000000000006</c:v>
                </c:pt>
                <c:pt idx="319">
                  <c:v>0.41099999999999959</c:v>
                </c:pt>
                <c:pt idx="320">
                  <c:v>0.35899999999999999</c:v>
                </c:pt>
                <c:pt idx="321">
                  <c:v>0.3620000000000001</c:v>
                </c:pt>
                <c:pt idx="322">
                  <c:v>0.38899999999999935</c:v>
                </c:pt>
                <c:pt idx="323">
                  <c:v>0.37700000000000067</c:v>
                </c:pt>
                <c:pt idx="324">
                  <c:v>0.49799999999999933</c:v>
                </c:pt>
                <c:pt idx="325">
                  <c:v>0.39799999999999969</c:v>
                </c:pt>
                <c:pt idx="326">
                  <c:v>0.3830000000000009</c:v>
                </c:pt>
                <c:pt idx="327">
                  <c:v>0.52099999999999902</c:v>
                </c:pt>
                <c:pt idx="328">
                  <c:v>0.47800000000000153</c:v>
                </c:pt>
                <c:pt idx="329">
                  <c:v>0.55299999999999905</c:v>
                </c:pt>
                <c:pt idx="330">
                  <c:v>0.45100000000000051</c:v>
                </c:pt>
                <c:pt idx="331">
                  <c:v>0.58199999999999896</c:v>
                </c:pt>
                <c:pt idx="332">
                  <c:v>0.64500000000000135</c:v>
                </c:pt>
                <c:pt idx="333">
                  <c:v>0.56700000000000017</c:v>
                </c:pt>
                <c:pt idx="334">
                  <c:v>0.62199999999999989</c:v>
                </c:pt>
                <c:pt idx="335">
                  <c:v>0.60800000000000054</c:v>
                </c:pt>
                <c:pt idx="336">
                  <c:v>0.73999999999999844</c:v>
                </c:pt>
                <c:pt idx="337">
                  <c:v>0.66700000000000159</c:v>
                </c:pt>
                <c:pt idx="338">
                  <c:v>0.62699999999999889</c:v>
                </c:pt>
                <c:pt idx="339">
                  <c:v>0.72799999999999798</c:v>
                </c:pt>
                <c:pt idx="340">
                  <c:v>0.71800000000000352</c:v>
                </c:pt>
                <c:pt idx="341">
                  <c:v>0.75499999999999901</c:v>
                </c:pt>
                <c:pt idx="342">
                  <c:v>0.61899999999999977</c:v>
                </c:pt>
                <c:pt idx="343">
                  <c:v>0.76500000000000057</c:v>
                </c:pt>
                <c:pt idx="344">
                  <c:v>0.74599999999999866</c:v>
                </c:pt>
                <c:pt idx="345">
                  <c:v>0.73000000000000043</c:v>
                </c:pt>
                <c:pt idx="346">
                  <c:v>0.65299999999999869</c:v>
                </c:pt>
                <c:pt idx="347">
                  <c:v>0.72200000000000131</c:v>
                </c:pt>
                <c:pt idx="348">
                  <c:v>0.70599999999999952</c:v>
                </c:pt>
                <c:pt idx="349">
                  <c:v>0.70599999999999952</c:v>
                </c:pt>
                <c:pt idx="350">
                  <c:v>0.5779999999999994</c:v>
                </c:pt>
                <c:pt idx="351">
                  <c:v>0.69200000000000017</c:v>
                </c:pt>
                <c:pt idx="352">
                  <c:v>0.64900000000000091</c:v>
                </c:pt>
                <c:pt idx="353">
                  <c:v>0.62199999999999989</c:v>
                </c:pt>
                <c:pt idx="354">
                  <c:v>0.67500000000000071</c:v>
                </c:pt>
                <c:pt idx="355">
                  <c:v>0.71999999999999886</c:v>
                </c:pt>
                <c:pt idx="356">
                  <c:v>0.78300000000000125</c:v>
                </c:pt>
                <c:pt idx="357">
                  <c:v>0.90900000000000247</c:v>
                </c:pt>
                <c:pt idx="358">
                  <c:v>1.0399999999999991</c:v>
                </c:pt>
                <c:pt idx="359">
                  <c:v>1.1749999999999972</c:v>
                </c:pt>
                <c:pt idx="360">
                  <c:v>1.3669999999999973</c:v>
                </c:pt>
                <c:pt idx="361">
                  <c:v>1.6200000000000045</c:v>
                </c:pt>
                <c:pt idx="362">
                  <c:v>1.7819999999999965</c:v>
                </c:pt>
                <c:pt idx="363">
                  <c:v>1.9500000000000028</c:v>
                </c:pt>
                <c:pt idx="364">
                  <c:v>2.1430000000000007</c:v>
                </c:pt>
                <c:pt idx="365">
                  <c:v>2.240000000000002</c:v>
                </c:pt>
                <c:pt idx="366">
                  <c:v>2.2999999999999972</c:v>
                </c:pt>
                <c:pt idx="367">
                  <c:v>2.3659999999999997</c:v>
                </c:pt>
                <c:pt idx="368">
                  <c:v>2.3320000000000007</c:v>
                </c:pt>
                <c:pt idx="369">
                  <c:v>2.277000000000001</c:v>
                </c:pt>
                <c:pt idx="370">
                  <c:v>2.1689999999999969</c:v>
                </c:pt>
                <c:pt idx="371">
                  <c:v>2.0080000000000027</c:v>
                </c:pt>
                <c:pt idx="372">
                  <c:v>1.7999999999999972</c:v>
                </c:pt>
                <c:pt idx="373">
                  <c:v>1.5429999999999993</c:v>
                </c:pt>
                <c:pt idx="374">
                  <c:v>1.2380000000000067</c:v>
                </c:pt>
                <c:pt idx="375">
                  <c:v>0.93299999999999272</c:v>
                </c:pt>
                <c:pt idx="376">
                  <c:v>0.60000000000000853</c:v>
                </c:pt>
                <c:pt idx="377">
                  <c:v>0.29399999999999693</c:v>
                </c:pt>
                <c:pt idx="378">
                  <c:v>3.0000000000001137E-3</c:v>
                </c:pt>
                <c:pt idx="379">
                  <c:v>-0.30500000000000682</c:v>
                </c:pt>
                <c:pt idx="380">
                  <c:v>-0.5519999999999925</c:v>
                </c:pt>
                <c:pt idx="381">
                  <c:v>-0.81900000000000261</c:v>
                </c:pt>
                <c:pt idx="382">
                  <c:v>-1.0069999999999979</c:v>
                </c:pt>
                <c:pt idx="383">
                  <c:v>-1.1930000000000049</c:v>
                </c:pt>
                <c:pt idx="384">
                  <c:v>-1.3290000000000006</c:v>
                </c:pt>
                <c:pt idx="385">
                  <c:v>-1.4779999999999944</c:v>
                </c:pt>
                <c:pt idx="386">
                  <c:v>-1.5290000000000035</c:v>
                </c:pt>
                <c:pt idx="387">
                  <c:v>-1.6210000000000022</c:v>
                </c:pt>
                <c:pt idx="388">
                  <c:v>-1.6299999999999955</c:v>
                </c:pt>
                <c:pt idx="389">
                  <c:v>-1.6880000000000024</c:v>
                </c:pt>
                <c:pt idx="390">
                  <c:v>-1.6439999999999984</c:v>
                </c:pt>
                <c:pt idx="391">
                  <c:v>-1.6670000000000016</c:v>
                </c:pt>
                <c:pt idx="392">
                  <c:v>-1.6049999999999969</c:v>
                </c:pt>
                <c:pt idx="393">
                  <c:v>-1.6099999999999994</c:v>
                </c:pt>
                <c:pt idx="394">
                  <c:v>-1.5530000000000044</c:v>
                </c:pt>
                <c:pt idx="395">
                  <c:v>-1.5339999999999989</c:v>
                </c:pt>
                <c:pt idx="396">
                  <c:v>-1.4660000000000011</c:v>
                </c:pt>
                <c:pt idx="397">
                  <c:v>-1.4260000000000019</c:v>
                </c:pt>
                <c:pt idx="398">
                  <c:v>-1.3709999999999951</c:v>
                </c:pt>
                <c:pt idx="399">
                  <c:v>-1.3260000000000005</c:v>
                </c:pt>
                <c:pt idx="400">
                  <c:v>-1.2779999999999987</c:v>
                </c:pt>
                <c:pt idx="401">
                  <c:v>-1.2280000000000015</c:v>
                </c:pt>
                <c:pt idx="402">
                  <c:v>-1.1899999999999977</c:v>
                </c:pt>
                <c:pt idx="403">
                  <c:v>-1.1370000000000005</c:v>
                </c:pt>
                <c:pt idx="404">
                  <c:v>-1.1140000000000043</c:v>
                </c:pt>
                <c:pt idx="405">
                  <c:v>-1.0559999999999974</c:v>
                </c:pt>
                <c:pt idx="406">
                  <c:v>-1.0310000000000024</c:v>
                </c:pt>
                <c:pt idx="407">
                  <c:v>-0.95499999999999829</c:v>
                </c:pt>
                <c:pt idx="408">
                  <c:v>-0.93799999999999883</c:v>
                </c:pt>
                <c:pt idx="409">
                  <c:v>-0.87000000000000099</c:v>
                </c:pt>
                <c:pt idx="410">
                  <c:v>-0.84199999999999875</c:v>
                </c:pt>
                <c:pt idx="411">
                  <c:v>-0.78700000000000259</c:v>
                </c:pt>
                <c:pt idx="412">
                  <c:v>-0.75399999999999778</c:v>
                </c:pt>
                <c:pt idx="413">
                  <c:v>-0.71400000000000219</c:v>
                </c:pt>
                <c:pt idx="414">
                  <c:v>-0.67999999999999972</c:v>
                </c:pt>
                <c:pt idx="415">
                  <c:v>-0.65599999999999881</c:v>
                </c:pt>
                <c:pt idx="416">
                  <c:v>-0.62600000000000122</c:v>
                </c:pt>
                <c:pt idx="417">
                  <c:v>-0.62000000000000099</c:v>
                </c:pt>
                <c:pt idx="418">
                  <c:v>-0.58099999999999952</c:v>
                </c:pt>
                <c:pt idx="419">
                  <c:v>-0.57000000000000028</c:v>
                </c:pt>
                <c:pt idx="420">
                  <c:v>-0.55499999999999972</c:v>
                </c:pt>
                <c:pt idx="421">
                  <c:v>-0.53699999999999903</c:v>
                </c:pt>
                <c:pt idx="422">
                  <c:v>-0.51699999999999946</c:v>
                </c:pt>
                <c:pt idx="423">
                  <c:v>-0.49099999999999966</c:v>
                </c:pt>
                <c:pt idx="424">
                  <c:v>-0.47200000000000131</c:v>
                </c:pt>
                <c:pt idx="425">
                  <c:v>-0.4480000000000004</c:v>
                </c:pt>
                <c:pt idx="426">
                  <c:v>-0.43299999999999983</c:v>
                </c:pt>
                <c:pt idx="427">
                  <c:v>-0.4220000000000006</c:v>
                </c:pt>
                <c:pt idx="428">
                  <c:v>-0.39799999999999791</c:v>
                </c:pt>
                <c:pt idx="429">
                  <c:v>-0.38100000000000023</c:v>
                </c:pt>
                <c:pt idx="430">
                  <c:v>-0.36700000000000088</c:v>
                </c:pt>
                <c:pt idx="431">
                  <c:v>-0.3539999999999992</c:v>
                </c:pt>
                <c:pt idx="432">
                  <c:v>-0.34100000000000108</c:v>
                </c:pt>
                <c:pt idx="433">
                  <c:v>-0.32399999999999984</c:v>
                </c:pt>
                <c:pt idx="434">
                  <c:v>-0.30799999999999983</c:v>
                </c:pt>
                <c:pt idx="435">
                  <c:v>-0.29800000000000004</c:v>
                </c:pt>
                <c:pt idx="436">
                  <c:v>-0.28800000000000026</c:v>
                </c:pt>
                <c:pt idx="437">
                  <c:v>-0.27799999999999869</c:v>
                </c:pt>
                <c:pt idx="438">
                  <c:v>-0.25999999999999979</c:v>
                </c:pt>
                <c:pt idx="439">
                  <c:v>-0.25100000000000122</c:v>
                </c:pt>
                <c:pt idx="440">
                  <c:v>-0.24899999999999878</c:v>
                </c:pt>
                <c:pt idx="441">
                  <c:v>-0.24100000000000144</c:v>
                </c:pt>
                <c:pt idx="442">
                  <c:v>-0.23099999999999987</c:v>
                </c:pt>
                <c:pt idx="443">
                  <c:v>-0.2289999999999992</c:v>
                </c:pt>
                <c:pt idx="444">
                  <c:v>-0.22300000000000075</c:v>
                </c:pt>
                <c:pt idx="445">
                  <c:v>-0.21400000000000041</c:v>
                </c:pt>
                <c:pt idx="446">
                  <c:v>-0.20099999999999874</c:v>
                </c:pt>
                <c:pt idx="447">
                  <c:v>-0.1850000000000005</c:v>
                </c:pt>
                <c:pt idx="448">
                  <c:v>-0.17500000000000071</c:v>
                </c:pt>
                <c:pt idx="449">
                  <c:v>-0.16000000000000014</c:v>
                </c:pt>
                <c:pt idx="450">
                  <c:v>-0.15899999999999892</c:v>
                </c:pt>
                <c:pt idx="451">
                  <c:v>-0.16600000000000037</c:v>
                </c:pt>
                <c:pt idx="452">
                  <c:v>-0.16499999999999915</c:v>
                </c:pt>
                <c:pt idx="453">
                  <c:v>-0.15800000000000125</c:v>
                </c:pt>
                <c:pt idx="454">
                  <c:v>-0.15499999999999936</c:v>
                </c:pt>
                <c:pt idx="455">
                  <c:v>-0.15399999999999991</c:v>
                </c:pt>
                <c:pt idx="456">
                  <c:v>-0.15600000000000058</c:v>
                </c:pt>
                <c:pt idx="457">
                  <c:v>-0.14100000000000001</c:v>
                </c:pt>
                <c:pt idx="458">
                  <c:v>-0.11899999999999977</c:v>
                </c:pt>
                <c:pt idx="459">
                  <c:v>-0.10200000000000031</c:v>
                </c:pt>
                <c:pt idx="460">
                  <c:v>-0.10599999999999987</c:v>
                </c:pt>
                <c:pt idx="461">
                  <c:v>-0.10899999999999999</c:v>
                </c:pt>
                <c:pt idx="462">
                  <c:v>-0.10500000000000043</c:v>
                </c:pt>
                <c:pt idx="463">
                  <c:v>-0.10299999999999976</c:v>
                </c:pt>
                <c:pt idx="464">
                  <c:v>-0.10599999999999987</c:v>
                </c:pt>
                <c:pt idx="465">
                  <c:v>-0.11099999999999888</c:v>
                </c:pt>
                <c:pt idx="466">
                  <c:v>-0.11200000000000099</c:v>
                </c:pt>
                <c:pt idx="467">
                  <c:v>-0.10899999999999999</c:v>
                </c:pt>
                <c:pt idx="468">
                  <c:v>-0.10899999999999999</c:v>
                </c:pt>
                <c:pt idx="469">
                  <c:v>-0.10299999999999976</c:v>
                </c:pt>
                <c:pt idx="470">
                  <c:v>-9.9999999999999645E-2</c:v>
                </c:pt>
                <c:pt idx="471">
                  <c:v>-9.6000000000000085E-2</c:v>
                </c:pt>
                <c:pt idx="472">
                  <c:v>-9.1000000000000192E-2</c:v>
                </c:pt>
                <c:pt idx="473">
                  <c:v>-8.3999999999999631E-2</c:v>
                </c:pt>
                <c:pt idx="474">
                  <c:v>-7.7000000000000846E-2</c:v>
                </c:pt>
                <c:pt idx="475">
                  <c:v>-8.0999999999999517E-2</c:v>
                </c:pt>
                <c:pt idx="476">
                  <c:v>-7.5999999999999623E-2</c:v>
                </c:pt>
                <c:pt idx="477">
                  <c:v>-7.1000000000000618E-2</c:v>
                </c:pt>
                <c:pt idx="478">
                  <c:v>-6.7999999999999616E-2</c:v>
                </c:pt>
                <c:pt idx="479">
                  <c:v>-6.7000000000000171E-2</c:v>
                </c:pt>
                <c:pt idx="480">
                  <c:v>-6.5999999999999837E-2</c:v>
                </c:pt>
                <c:pt idx="481">
                  <c:v>-6.5000000000000391E-2</c:v>
                </c:pt>
                <c:pt idx="482">
                  <c:v>-6.899999999999995E-2</c:v>
                </c:pt>
                <c:pt idx="483">
                  <c:v>-7.0000000000000284E-2</c:v>
                </c:pt>
                <c:pt idx="484">
                  <c:v>-5.8999999999999275E-2</c:v>
                </c:pt>
                <c:pt idx="485">
                  <c:v>-5.5000000000000604E-2</c:v>
                </c:pt>
                <c:pt idx="486">
                  <c:v>-5.4999999999999716E-2</c:v>
                </c:pt>
                <c:pt idx="487">
                  <c:v>-6.2999999999999723E-2</c:v>
                </c:pt>
                <c:pt idx="488">
                  <c:v>-6.7000000000000171E-2</c:v>
                </c:pt>
                <c:pt idx="489">
                  <c:v>-7.0000000000000284E-2</c:v>
                </c:pt>
                <c:pt idx="490">
                  <c:v>-6.7999999999999616E-2</c:v>
                </c:pt>
                <c:pt idx="491">
                  <c:v>-6.5999999999999837E-2</c:v>
                </c:pt>
                <c:pt idx="492">
                  <c:v>-6.899999999999995E-2</c:v>
                </c:pt>
                <c:pt idx="493">
                  <c:v>-6.8000000000000504E-2</c:v>
                </c:pt>
                <c:pt idx="494">
                  <c:v>-6.5999999999999837E-2</c:v>
                </c:pt>
                <c:pt idx="495">
                  <c:v>-6.0999999999999943E-2</c:v>
                </c:pt>
                <c:pt idx="496">
                  <c:v>-6.0000000000000497E-2</c:v>
                </c:pt>
                <c:pt idx="497">
                  <c:v>-6.1999999999999389E-2</c:v>
                </c:pt>
                <c:pt idx="498">
                  <c:v>-6.4000000000000057E-2</c:v>
                </c:pt>
                <c:pt idx="499">
                  <c:v>-5.9000000000000163E-2</c:v>
                </c:pt>
                <c:pt idx="500">
                  <c:v>-5.7000000000000384E-2</c:v>
                </c:pt>
                <c:pt idx="501">
                  <c:v>-5.4999999999999716E-2</c:v>
                </c:pt>
                <c:pt idx="502">
                  <c:v>-5.9000000000000163E-2</c:v>
                </c:pt>
                <c:pt idx="503">
                  <c:v>-5.7999999999999829E-2</c:v>
                </c:pt>
                <c:pt idx="504">
                  <c:v>-5.400000000000027E-2</c:v>
                </c:pt>
                <c:pt idx="505">
                  <c:v>-5.8999999999999275E-2</c:v>
                </c:pt>
                <c:pt idx="506">
                  <c:v>-6.2000000000000277E-2</c:v>
                </c:pt>
                <c:pt idx="507">
                  <c:v>-6.4000000000000057E-2</c:v>
                </c:pt>
                <c:pt idx="508">
                  <c:v>-7.099999999999973E-2</c:v>
                </c:pt>
                <c:pt idx="509">
                  <c:v>-7.8000000000000291E-2</c:v>
                </c:pt>
                <c:pt idx="510">
                  <c:v>-7.3999999999999844E-2</c:v>
                </c:pt>
                <c:pt idx="511">
                  <c:v>-7.6999999999999957E-2</c:v>
                </c:pt>
                <c:pt idx="512">
                  <c:v>-7.5000000000000178E-2</c:v>
                </c:pt>
                <c:pt idx="513">
                  <c:v>-6.899999999999995E-2</c:v>
                </c:pt>
                <c:pt idx="514">
                  <c:v>-6.8000000000000504E-2</c:v>
                </c:pt>
                <c:pt idx="515">
                  <c:v>-7.4999999999999289E-2</c:v>
                </c:pt>
                <c:pt idx="516">
                  <c:v>-7.2000000000000064E-2</c:v>
                </c:pt>
                <c:pt idx="517">
                  <c:v>-6.899999999999995E-2</c:v>
                </c:pt>
                <c:pt idx="518">
                  <c:v>-7.5000000000000178E-2</c:v>
                </c:pt>
                <c:pt idx="519">
                  <c:v>-8.8000000000000078E-2</c:v>
                </c:pt>
                <c:pt idx="520">
                  <c:v>-8.9999999999999858E-2</c:v>
                </c:pt>
                <c:pt idx="521">
                  <c:v>-8.8999999999999968E-2</c:v>
                </c:pt>
                <c:pt idx="522">
                  <c:v>-9.1000000000000192E-2</c:v>
                </c:pt>
                <c:pt idx="523">
                  <c:v>-9.6000000000000085E-2</c:v>
                </c:pt>
                <c:pt idx="524">
                  <c:v>-8.9999999999999858E-2</c:v>
                </c:pt>
                <c:pt idx="525">
                  <c:v>-8.3000000000000185E-2</c:v>
                </c:pt>
                <c:pt idx="526">
                  <c:v>-6.999999999999984E-2</c:v>
                </c:pt>
                <c:pt idx="527">
                  <c:v>-6.3000000000000167E-2</c:v>
                </c:pt>
                <c:pt idx="528">
                  <c:v>-5.600000000000005E-2</c:v>
                </c:pt>
                <c:pt idx="529">
                  <c:v>-5.699999999999994E-2</c:v>
                </c:pt>
                <c:pt idx="530">
                  <c:v>-6.899999999999995E-2</c:v>
                </c:pt>
                <c:pt idx="531">
                  <c:v>-7.3999999999999844E-2</c:v>
                </c:pt>
                <c:pt idx="532">
                  <c:v>-7.6999999999999957E-2</c:v>
                </c:pt>
                <c:pt idx="533">
                  <c:v>-7.0000000000000284E-2</c:v>
                </c:pt>
                <c:pt idx="534">
                  <c:v>-6.4999999999999947E-2</c:v>
                </c:pt>
                <c:pt idx="535">
                  <c:v>-5.4999999999999716E-2</c:v>
                </c:pt>
                <c:pt idx="536">
                  <c:v>-4.9000000000000377E-2</c:v>
                </c:pt>
                <c:pt idx="537">
                  <c:v>-4.9999999999999822E-2</c:v>
                </c:pt>
                <c:pt idx="538">
                  <c:v>-4.4999999999999929E-2</c:v>
                </c:pt>
                <c:pt idx="539">
                  <c:v>-4.4000000000000039E-2</c:v>
                </c:pt>
                <c:pt idx="540">
                  <c:v>-3.6999999999999922E-2</c:v>
                </c:pt>
                <c:pt idx="541">
                  <c:v>-3.9000000000000146E-2</c:v>
                </c:pt>
                <c:pt idx="542">
                  <c:v>-4.0999999999999925E-2</c:v>
                </c:pt>
                <c:pt idx="543">
                  <c:v>-4.5999999999999819E-2</c:v>
                </c:pt>
                <c:pt idx="544">
                  <c:v>-4.8000000000000043E-2</c:v>
                </c:pt>
                <c:pt idx="545">
                  <c:v>-5.2000000000000046E-2</c:v>
                </c:pt>
                <c:pt idx="546">
                  <c:v>-5.600000000000005E-2</c:v>
                </c:pt>
                <c:pt idx="547">
                  <c:v>-5.600000000000005E-2</c:v>
                </c:pt>
                <c:pt idx="548">
                  <c:v>-5.600000000000005E-2</c:v>
                </c:pt>
                <c:pt idx="549">
                  <c:v>-5.1000000000000156E-2</c:v>
                </c:pt>
                <c:pt idx="550">
                  <c:v>-4.4999999999999929E-2</c:v>
                </c:pt>
                <c:pt idx="551">
                  <c:v>-4.4999999999999929E-2</c:v>
                </c:pt>
                <c:pt idx="552">
                  <c:v>-4.9999999999999822E-2</c:v>
                </c:pt>
                <c:pt idx="553">
                  <c:v>-5.400000000000027E-2</c:v>
                </c:pt>
                <c:pt idx="554">
                  <c:v>-5.4999999999999716E-2</c:v>
                </c:pt>
                <c:pt idx="555">
                  <c:v>-5.7000000000000162E-2</c:v>
                </c:pt>
                <c:pt idx="556">
                  <c:v>-5.0999999999999934E-2</c:v>
                </c:pt>
                <c:pt idx="557">
                  <c:v>-4.4999999999999929E-2</c:v>
                </c:pt>
                <c:pt idx="558">
                  <c:v>-3.8000000000000034E-2</c:v>
                </c:pt>
                <c:pt idx="559">
                  <c:v>-2.7000000000000135E-2</c:v>
                </c:pt>
                <c:pt idx="560">
                  <c:v>-2.200000000000002E-2</c:v>
                </c:pt>
                <c:pt idx="561">
                  <c:v>-1.4000000000000012E-2</c:v>
                </c:pt>
                <c:pt idx="562">
                  <c:v>-6.0000000000000053E-3</c:v>
                </c:pt>
                <c:pt idx="563">
                  <c:v>-6.9999999999998952E-3</c:v>
                </c:pt>
                <c:pt idx="564">
                  <c:v>-2.0000000000000018E-3</c:v>
                </c:pt>
                <c:pt idx="565">
                  <c:v>2.9999999999998916E-3</c:v>
                </c:pt>
                <c:pt idx="566">
                  <c:v>-9.9999999999988987E-4</c:v>
                </c:pt>
                <c:pt idx="567">
                  <c:v>-4.9999999999998934E-3</c:v>
                </c:pt>
                <c:pt idx="568">
                  <c:v>6.9999999999998952E-3</c:v>
                </c:pt>
                <c:pt idx="569">
                  <c:v>4.9999999999998934E-3</c:v>
                </c:pt>
                <c:pt idx="570">
                  <c:v>-2.9999999999998916E-3</c:v>
                </c:pt>
                <c:pt idx="571">
                  <c:v>-1.2000000000000011E-2</c:v>
                </c:pt>
                <c:pt idx="572">
                  <c:v>-1.8000000000000016E-2</c:v>
                </c:pt>
                <c:pt idx="573">
                  <c:v>-3.400000000000003E-2</c:v>
                </c:pt>
                <c:pt idx="574">
                  <c:v>-4.0000000000000036E-2</c:v>
                </c:pt>
                <c:pt idx="575">
                  <c:v>-4.1999999999999815E-2</c:v>
                </c:pt>
                <c:pt idx="576">
                  <c:v>-4.2000000000000037E-2</c:v>
                </c:pt>
                <c:pt idx="577">
                  <c:v>-3.9000000000000146E-2</c:v>
                </c:pt>
                <c:pt idx="578">
                  <c:v>-3.7999999999999812E-2</c:v>
                </c:pt>
                <c:pt idx="579">
                  <c:v>-3.8000000000000034E-2</c:v>
                </c:pt>
                <c:pt idx="580">
                  <c:v>-2.5000000000000133E-2</c:v>
                </c:pt>
                <c:pt idx="581">
                  <c:v>-1.8000000000000016E-2</c:v>
                </c:pt>
                <c:pt idx="582">
                  <c:v>-1.2999999999999901E-2</c:v>
                </c:pt>
                <c:pt idx="583">
                  <c:v>-1.1000000000000121E-2</c:v>
                </c:pt>
                <c:pt idx="584">
                  <c:v>-1.1999999999999789E-2</c:v>
                </c:pt>
                <c:pt idx="585">
                  <c:v>-9.000000000000119E-3</c:v>
                </c:pt>
                <c:pt idx="586">
                  <c:v>-1.2999999999999901E-2</c:v>
                </c:pt>
                <c:pt idx="587">
                  <c:v>-1.0000000000000009E-2</c:v>
                </c:pt>
                <c:pt idx="588">
                  <c:v>-1.8000000000000016E-2</c:v>
                </c:pt>
                <c:pt idx="589">
                  <c:v>-1.2000000000000011E-2</c:v>
                </c:pt>
                <c:pt idx="590">
                  <c:v>-9.000000000000119E-3</c:v>
                </c:pt>
                <c:pt idx="591">
                  <c:v>1.0000000000001119E-3</c:v>
                </c:pt>
                <c:pt idx="592">
                  <c:v>-1.0000000000001119E-3</c:v>
                </c:pt>
                <c:pt idx="593">
                  <c:v>8.0000000000000071E-3</c:v>
                </c:pt>
                <c:pt idx="594">
                  <c:v>8.0000000000000071E-3</c:v>
                </c:pt>
                <c:pt idx="595">
                  <c:v>4.0000000000000036E-3</c:v>
                </c:pt>
                <c:pt idx="596">
                  <c:v>0</c:v>
                </c:pt>
                <c:pt idx="597">
                  <c:v>4.0000000000000036E-3</c:v>
                </c:pt>
                <c:pt idx="598">
                  <c:v>1.0000000000001119E-3</c:v>
                </c:pt>
                <c:pt idx="599">
                  <c:v>6.0000000000000053E-3</c:v>
                </c:pt>
                <c:pt idx="600">
                  <c:v>6.9999999999998952E-3</c:v>
                </c:pt>
                <c:pt idx="601">
                  <c:v>8.0000000000000071E-3</c:v>
                </c:pt>
                <c:pt idx="602">
                  <c:v>-9.9999999999988987E-4</c:v>
                </c:pt>
                <c:pt idx="603">
                  <c:v>-8.0000000000000071E-3</c:v>
                </c:pt>
                <c:pt idx="604">
                  <c:v>-8.0000000000000071E-3</c:v>
                </c:pt>
                <c:pt idx="605">
                  <c:v>-1.0000000000001119E-3</c:v>
                </c:pt>
                <c:pt idx="606">
                  <c:v>-4.0000000000000036E-3</c:v>
                </c:pt>
                <c:pt idx="607">
                  <c:v>-4.0000000000000036E-3</c:v>
                </c:pt>
                <c:pt idx="608">
                  <c:v>0</c:v>
                </c:pt>
                <c:pt idx="609">
                  <c:v>0</c:v>
                </c:pt>
                <c:pt idx="610">
                  <c:v>3.0000000000001137E-3</c:v>
                </c:pt>
                <c:pt idx="611">
                  <c:v>6.0000000000000053E-3</c:v>
                </c:pt>
                <c:pt idx="612">
                  <c:v>6.9999999999998952E-3</c:v>
                </c:pt>
                <c:pt idx="613">
                  <c:v>5.0000000000001155E-3</c:v>
                </c:pt>
                <c:pt idx="614">
                  <c:v>2.0000000000000018E-3</c:v>
                </c:pt>
                <c:pt idx="615">
                  <c:v>2.0000000000000018E-3</c:v>
                </c:pt>
                <c:pt idx="616">
                  <c:v>4.0000000000000036E-3</c:v>
                </c:pt>
                <c:pt idx="617">
                  <c:v>0</c:v>
                </c:pt>
                <c:pt idx="618">
                  <c:v>-1.0000000000001119E-3</c:v>
                </c:pt>
                <c:pt idx="619">
                  <c:v>1.0000000000001119E-3</c:v>
                </c:pt>
                <c:pt idx="620">
                  <c:v>-1.0000000000001119E-3</c:v>
                </c:pt>
                <c:pt idx="621">
                  <c:v>-2.9999999999998916E-3</c:v>
                </c:pt>
                <c:pt idx="622">
                  <c:v>-1.0000000000001119E-3</c:v>
                </c:pt>
                <c:pt idx="623">
                  <c:v>-2.0000000000000018E-3</c:v>
                </c:pt>
                <c:pt idx="624">
                  <c:v>-9.9999999999988987E-4</c:v>
                </c:pt>
                <c:pt idx="625">
                  <c:v>-4.0000000000000036E-3</c:v>
                </c:pt>
                <c:pt idx="626">
                  <c:v>9.9999999999988987E-4</c:v>
                </c:pt>
                <c:pt idx="627">
                  <c:v>0</c:v>
                </c:pt>
                <c:pt idx="628">
                  <c:v>6.0000000000000053E-3</c:v>
                </c:pt>
                <c:pt idx="629">
                  <c:v>6.0000000000000053E-3</c:v>
                </c:pt>
                <c:pt idx="630">
                  <c:v>7.0000000000001172E-3</c:v>
                </c:pt>
                <c:pt idx="631">
                  <c:v>2.9999999999998916E-3</c:v>
                </c:pt>
                <c:pt idx="632">
                  <c:v>-4.0000000000000036E-3</c:v>
                </c:pt>
                <c:pt idx="633">
                  <c:v>-4.0000000000000036E-3</c:v>
                </c:pt>
                <c:pt idx="634">
                  <c:v>-2.9999999999998916E-3</c:v>
                </c:pt>
                <c:pt idx="635">
                  <c:v>0</c:v>
                </c:pt>
                <c:pt idx="636">
                  <c:v>2.9999999999998916E-3</c:v>
                </c:pt>
                <c:pt idx="637">
                  <c:v>9.000000000000119E-3</c:v>
                </c:pt>
                <c:pt idx="638">
                  <c:v>2.9999999999998916E-3</c:v>
                </c:pt>
                <c:pt idx="639">
                  <c:v>3.0000000000001137E-3</c:v>
                </c:pt>
                <c:pt idx="640">
                  <c:v>-1.0000000000001119E-3</c:v>
                </c:pt>
                <c:pt idx="641">
                  <c:v>-6.0000000000000053E-3</c:v>
                </c:pt>
                <c:pt idx="642">
                  <c:v>-8.999999999999897E-3</c:v>
                </c:pt>
                <c:pt idx="643">
                  <c:v>-4.0000000000000036E-3</c:v>
                </c:pt>
                <c:pt idx="644">
                  <c:v>-8.0000000000000071E-3</c:v>
                </c:pt>
                <c:pt idx="645">
                  <c:v>-1.0000000000000009E-2</c:v>
                </c:pt>
                <c:pt idx="646">
                  <c:v>-5.0000000000001155E-3</c:v>
                </c:pt>
                <c:pt idx="647">
                  <c:v>4.0000000000000036E-3</c:v>
                </c:pt>
                <c:pt idx="648">
                  <c:v>-2.0000000000000018E-3</c:v>
                </c:pt>
                <c:pt idx="649">
                  <c:v>-6.0000000000000053E-3</c:v>
                </c:pt>
                <c:pt idx="650">
                  <c:v>-2.0000000000000018E-3</c:v>
                </c:pt>
                <c:pt idx="651">
                  <c:v>-9.9999999999988987E-4</c:v>
                </c:pt>
                <c:pt idx="652">
                  <c:v>-5.0000000000001155E-3</c:v>
                </c:pt>
                <c:pt idx="653">
                  <c:v>-2.9999999999998916E-3</c:v>
                </c:pt>
                <c:pt idx="654">
                  <c:v>4.9999999999998934E-3</c:v>
                </c:pt>
                <c:pt idx="655">
                  <c:v>-2.0000000000000018E-3</c:v>
                </c:pt>
                <c:pt idx="656">
                  <c:v>1.0000000000001119E-3</c:v>
                </c:pt>
                <c:pt idx="657">
                  <c:v>6.9999999999998952E-3</c:v>
                </c:pt>
                <c:pt idx="658">
                  <c:v>4.0000000000000036E-3</c:v>
                </c:pt>
                <c:pt idx="659">
                  <c:v>-6.0000000000000053E-3</c:v>
                </c:pt>
                <c:pt idx="660">
                  <c:v>1.0000000000001119E-3</c:v>
                </c:pt>
                <c:pt idx="661">
                  <c:v>2.0000000000000018E-3</c:v>
                </c:pt>
                <c:pt idx="662">
                  <c:v>-1.2000000000000011E-2</c:v>
                </c:pt>
                <c:pt idx="663">
                  <c:v>-2.100000000000013E-2</c:v>
                </c:pt>
                <c:pt idx="664">
                  <c:v>-9.9999999999988987E-4</c:v>
                </c:pt>
                <c:pt idx="665">
                  <c:v>6.0000000000000053E-3</c:v>
                </c:pt>
                <c:pt idx="666">
                  <c:v>-1.0000000000000009E-2</c:v>
                </c:pt>
                <c:pt idx="667">
                  <c:v>-1.1000000000000121E-2</c:v>
                </c:pt>
                <c:pt idx="668">
                  <c:v>-8.999999999999897E-3</c:v>
                </c:pt>
                <c:pt idx="669">
                  <c:v>-1.8999999999999906E-2</c:v>
                </c:pt>
                <c:pt idx="670">
                  <c:v>-2.6000000000000023E-2</c:v>
                </c:pt>
                <c:pt idx="671">
                  <c:v>-1.7000000000000126E-2</c:v>
                </c:pt>
                <c:pt idx="672">
                  <c:v>-1.4000000000000012E-2</c:v>
                </c:pt>
                <c:pt idx="673">
                  <c:v>-1.6000000000000014E-2</c:v>
                </c:pt>
                <c:pt idx="674">
                  <c:v>-1.2999999999999901E-2</c:v>
                </c:pt>
                <c:pt idx="675">
                  <c:v>-3.0000000000001137E-3</c:v>
                </c:pt>
                <c:pt idx="676">
                  <c:v>-6.9999999999998952E-3</c:v>
                </c:pt>
                <c:pt idx="677">
                  <c:v>-1.8000000000000016E-2</c:v>
                </c:pt>
                <c:pt idx="678">
                  <c:v>-8.999999999999897E-3</c:v>
                </c:pt>
                <c:pt idx="679">
                  <c:v>-3.0000000000001137E-3</c:v>
                </c:pt>
                <c:pt idx="680">
                  <c:v>-4.9999999999998934E-3</c:v>
                </c:pt>
                <c:pt idx="681">
                  <c:v>0</c:v>
                </c:pt>
                <c:pt idx="682">
                  <c:v>1.2999999999999901E-2</c:v>
                </c:pt>
                <c:pt idx="683">
                  <c:v>1.2999999999999901E-2</c:v>
                </c:pt>
                <c:pt idx="684">
                  <c:v>9.000000000000119E-3</c:v>
                </c:pt>
                <c:pt idx="685">
                  <c:v>4.0000000000000036E-3</c:v>
                </c:pt>
                <c:pt idx="686">
                  <c:v>-2.0000000000000018E-3</c:v>
                </c:pt>
                <c:pt idx="687">
                  <c:v>-1.4000000000000012E-2</c:v>
                </c:pt>
                <c:pt idx="688">
                  <c:v>-1.3000000000000123E-2</c:v>
                </c:pt>
                <c:pt idx="689">
                  <c:v>-9.9999999999997868E-3</c:v>
                </c:pt>
                <c:pt idx="690">
                  <c:v>-1.0000000000000009E-2</c:v>
                </c:pt>
                <c:pt idx="691">
                  <c:v>-1.1000000000000121E-2</c:v>
                </c:pt>
                <c:pt idx="692">
                  <c:v>-8.999999999999897E-3</c:v>
                </c:pt>
                <c:pt idx="693">
                  <c:v>-9.000000000000119E-3</c:v>
                </c:pt>
                <c:pt idx="694">
                  <c:v>-1.0000000000000009E-2</c:v>
                </c:pt>
                <c:pt idx="695">
                  <c:v>-4.9999999999998934E-3</c:v>
                </c:pt>
                <c:pt idx="696">
                  <c:v>-6.0000000000000053E-3</c:v>
                </c:pt>
                <c:pt idx="697">
                  <c:v>-7.0000000000001172E-3</c:v>
                </c:pt>
                <c:pt idx="698">
                  <c:v>-9.9999999999988987E-4</c:v>
                </c:pt>
                <c:pt idx="699">
                  <c:v>-2.0000000000000018E-3</c:v>
                </c:pt>
                <c:pt idx="700">
                  <c:v>-3.0000000000001137E-3</c:v>
                </c:pt>
                <c:pt idx="701">
                  <c:v>7.0000000000001172E-3</c:v>
                </c:pt>
                <c:pt idx="702">
                  <c:v>4.0000000000000036E-3</c:v>
                </c:pt>
                <c:pt idx="703">
                  <c:v>-1.2000000000000011E-2</c:v>
                </c:pt>
                <c:pt idx="704">
                  <c:v>9.9999999999988987E-4</c:v>
                </c:pt>
                <c:pt idx="705">
                  <c:v>0</c:v>
                </c:pt>
                <c:pt idx="706">
                  <c:v>-2.0000000000000018E-3</c:v>
                </c:pt>
                <c:pt idx="707">
                  <c:v>3.0000000000001137E-3</c:v>
                </c:pt>
                <c:pt idx="708">
                  <c:v>2.4999999999999911E-2</c:v>
                </c:pt>
                <c:pt idx="709">
                  <c:v>8.0000000000000071E-3</c:v>
                </c:pt>
                <c:pt idx="710">
                  <c:v>-1.0000000000000009E-2</c:v>
                </c:pt>
                <c:pt idx="711">
                  <c:v>0</c:v>
                </c:pt>
                <c:pt idx="712">
                  <c:v>0</c:v>
                </c:pt>
                <c:pt idx="713">
                  <c:v>-4.0000000000000036E-3</c:v>
                </c:pt>
                <c:pt idx="714">
                  <c:v>8.0000000000000071E-3</c:v>
                </c:pt>
                <c:pt idx="715">
                  <c:v>1.1000000000000121E-2</c:v>
                </c:pt>
                <c:pt idx="716">
                  <c:v>-1.7000000000000126E-2</c:v>
                </c:pt>
                <c:pt idx="717">
                  <c:v>-4.6000000000000041E-2</c:v>
                </c:pt>
                <c:pt idx="718">
                  <c:v>-4.9999999999999933E-2</c:v>
                </c:pt>
                <c:pt idx="719">
                  <c:v>-4.7999999999999932E-2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79C-4BCD-B7AE-8C060E9CFAFA}"/>
            </c:ext>
          </c:extLst>
        </c:ser>
        <c:ser>
          <c:idx val="1"/>
          <c:order val="1"/>
          <c:tx>
            <c:v>TASK 2 DELTA P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yVal>
            <c:numRef>
              <c:f>'TASK 2'!$R$5:$R$724</c:f>
              <c:numCache>
                <c:formatCode>0.0000</c:formatCode>
                <c:ptCount val="720"/>
                <c:pt idx="0">
                  <c:v>-3.6393637728087125E-3</c:v>
                </c:pt>
                <c:pt idx="1">
                  <c:v>-6.0093430634702294E-3</c:v>
                </c:pt>
                <c:pt idx="2">
                  <c:v>-8.0028662387248151E-3</c:v>
                </c:pt>
                <c:pt idx="3">
                  <c:v>-1.0478786614575908E-2</c:v>
                </c:pt>
                <c:pt idx="4">
                  <c:v>-1.223741240033982E-2</c:v>
                </c:pt>
                <c:pt idx="5">
                  <c:v>-1.4134156374440821E-2</c:v>
                </c:pt>
                <c:pt idx="6">
                  <c:v>-1.5857536554679252E-2</c:v>
                </c:pt>
                <c:pt idx="7">
                  <c:v>-1.7139854246964403E-2</c:v>
                </c:pt>
                <c:pt idx="8">
                  <c:v>-1.8748189605772292E-2</c:v>
                </c:pt>
                <c:pt idx="9">
                  <c:v>-1.9659940527848918E-2</c:v>
                </c:pt>
                <c:pt idx="10">
                  <c:v>-2.0407000015487231E-2</c:v>
                </c:pt>
                <c:pt idx="11">
                  <c:v>-2.142135103397369E-2</c:v>
                </c:pt>
                <c:pt idx="12">
                  <c:v>-2.1611778207628163E-2</c:v>
                </c:pt>
                <c:pt idx="13">
                  <c:v>-2.226746963640247E-2</c:v>
                </c:pt>
                <c:pt idx="14">
                  <c:v>-2.2365792211967661E-2</c:v>
                </c:pt>
                <c:pt idx="15">
                  <c:v>-2.2345381620948679E-2</c:v>
                </c:pt>
                <c:pt idx="16">
                  <c:v>-2.2218534454271244E-2</c:v>
                </c:pt>
                <c:pt idx="17">
                  <c:v>-2.214879840984374E-2</c:v>
                </c:pt>
                <c:pt idx="18">
                  <c:v>-2.1827233091360143E-2</c:v>
                </c:pt>
                <c:pt idx="19">
                  <c:v>-2.1436439832383747E-2</c:v>
                </c:pt>
                <c:pt idx="20">
                  <c:v>-2.098745622651299E-2</c:v>
                </c:pt>
                <c:pt idx="21">
                  <c:v>-2.0490558170883189E-2</c:v>
                </c:pt>
                <c:pt idx="22">
                  <c:v>-1.9955191615250278E-2</c:v>
                </c:pt>
                <c:pt idx="23">
                  <c:v>-1.9389937924463974E-2</c:v>
                </c:pt>
                <c:pt idx="24">
                  <c:v>-1.8707358199029689E-2</c:v>
                </c:pt>
                <c:pt idx="25">
                  <c:v>-1.8117223455341891E-2</c:v>
                </c:pt>
                <c:pt idx="26">
                  <c:v>-1.7516621195151905E-2</c:v>
                </c:pt>
                <c:pt idx="27">
                  <c:v>-1.6833423469958586E-2</c:v>
                </c:pt>
                <c:pt idx="28">
                  <c:v>-1.6165126285815401E-2</c:v>
                </c:pt>
                <c:pt idx="29">
                  <c:v>-1.5513572946161958E-2</c:v>
                </c:pt>
                <c:pt idx="30">
                  <c:v>-1.4943257242906349E-2</c:v>
                </c:pt>
                <c:pt idx="31">
                  <c:v>-1.4320814330834652E-2</c:v>
                </c:pt>
                <c:pt idx="32">
                  <c:v>-1.3664213288935634E-2</c:v>
                </c:pt>
                <c:pt idx="33">
                  <c:v>-1.309111328925977E-2</c:v>
                </c:pt>
                <c:pt idx="34">
                  <c:v>-1.2538735612681096E-2</c:v>
                </c:pt>
                <c:pt idx="35">
                  <c:v>-1.1962136430500536E-2</c:v>
                </c:pt>
                <c:pt idx="36">
                  <c:v>-1.1457029755654602E-2</c:v>
                </c:pt>
                <c:pt idx="37">
                  <c:v>-1.0932339402487889E-2</c:v>
                </c:pt>
                <c:pt idx="38">
                  <c:v>-1.0434720425710475E-2</c:v>
                </c:pt>
                <c:pt idx="39">
                  <c:v>-9.9974638127662829E-3</c:v>
                </c:pt>
                <c:pt idx="40">
                  <c:v>-9.5129764557199681E-3</c:v>
                </c:pt>
                <c:pt idx="41">
                  <c:v>-9.0884893800617927E-3</c:v>
                </c:pt>
                <c:pt idx="42">
                  <c:v>-8.6570306674426112E-3</c:v>
                </c:pt>
                <c:pt idx="43">
                  <c:v>-8.2783310351685346E-3</c:v>
                </c:pt>
                <c:pt idx="44">
                  <c:v>-7.8933150006512132E-3</c:v>
                </c:pt>
                <c:pt idx="45">
                  <c:v>-7.5548015264488011E-3</c:v>
                </c:pt>
                <c:pt idx="46">
                  <c:v>-7.1879506788379566E-3</c:v>
                </c:pt>
                <c:pt idx="47">
                  <c:v>-6.8873374805675791E-3</c:v>
                </c:pt>
                <c:pt idx="48">
                  <c:v>-6.5610852722960411E-3</c:v>
                </c:pt>
                <c:pt idx="49">
                  <c:v>-6.2743393042029305E-3</c:v>
                </c:pt>
                <c:pt idx="50">
                  <c:v>-5.9854232052118095E-3</c:v>
                </c:pt>
                <c:pt idx="51">
                  <c:v>-5.7311527415811192E-3</c:v>
                </c:pt>
                <c:pt idx="52">
                  <c:v>-5.4582897292535515E-3</c:v>
                </c:pt>
                <c:pt idx="53">
                  <c:v>-5.2337159763704566E-3</c:v>
                </c:pt>
                <c:pt idx="54">
                  <c:v>-5.0062738718390509E-3</c:v>
                </c:pt>
                <c:pt idx="55">
                  <c:v>-4.7919283307041871E-3</c:v>
                </c:pt>
                <c:pt idx="56">
                  <c:v>-4.5766958969574167E-3</c:v>
                </c:pt>
                <c:pt idx="57">
                  <c:v>-4.374691520086349E-3</c:v>
                </c:pt>
                <c:pt idx="58">
                  <c:v>-4.1966809584966791E-3</c:v>
                </c:pt>
                <c:pt idx="59">
                  <c:v>-4.0170070950765191E-3</c:v>
                </c:pt>
                <c:pt idx="60">
                  <c:v>-3.8478534627873762E-3</c:v>
                </c:pt>
                <c:pt idx="61">
                  <c:v>-3.6884385705428235E-3</c:v>
                </c:pt>
                <c:pt idx="62">
                  <c:v>-3.5283152719837729E-3</c:v>
                </c:pt>
                <c:pt idx="63">
                  <c:v>-3.3871851697137023E-3</c:v>
                </c:pt>
                <c:pt idx="64">
                  <c:v>-3.2448795067189784E-3</c:v>
                </c:pt>
                <c:pt idx="65">
                  <c:v>-3.1194117223843354E-3</c:v>
                </c:pt>
                <c:pt idx="66">
                  <c:v>-2.9924323603177649E-3</c:v>
                </c:pt>
                <c:pt idx="67">
                  <c:v>-2.8648773459730853E-3</c:v>
                </c:pt>
                <c:pt idx="68">
                  <c:v>-2.7599108599879879E-3</c:v>
                </c:pt>
                <c:pt idx="69">
                  <c:v>-2.6458678195702412E-3</c:v>
                </c:pt>
                <c:pt idx="70">
                  <c:v>-2.5453368798006165E-3</c:v>
                </c:pt>
                <c:pt idx="71">
                  <c:v>-2.4435398633331773E-3</c:v>
                </c:pt>
                <c:pt idx="72">
                  <c:v>-2.3474850025218541E-3</c:v>
                </c:pt>
                <c:pt idx="73">
                  <c:v>-2.2567573108954325E-3</c:v>
                </c:pt>
                <c:pt idx="74">
                  <c:v>-2.1768446547021647E-3</c:v>
                </c:pt>
                <c:pt idx="75">
                  <c:v>-2.0895839765460167E-3</c:v>
                </c:pt>
                <c:pt idx="76">
                  <c:v>-2.0072618860269426E-3</c:v>
                </c:pt>
                <c:pt idx="77">
                  <c:v>-1.9400157405631002E-3</c:v>
                </c:pt>
                <c:pt idx="78">
                  <c:v>-1.8607252691213438E-3</c:v>
                </c:pt>
                <c:pt idx="79">
                  <c:v>-1.7957475429719316E-3</c:v>
                </c:pt>
                <c:pt idx="80">
                  <c:v>-1.7339771241136198E-3</c:v>
                </c:pt>
                <c:pt idx="81">
                  <c:v>-1.6660864531433117E-3</c:v>
                </c:pt>
                <c:pt idx="82">
                  <c:v>-1.6063276435498847E-3</c:v>
                </c:pt>
                <c:pt idx="83">
                  <c:v>-1.5495987622735075E-3</c:v>
                </c:pt>
                <c:pt idx="84">
                  <c:v>-1.4957022927540725E-3</c:v>
                </c:pt>
                <c:pt idx="85">
                  <c:v>-1.4404514611285335E-3</c:v>
                </c:pt>
                <c:pt idx="86">
                  <c:v>-1.3880522453530997E-3</c:v>
                </c:pt>
                <c:pt idx="87">
                  <c:v>-1.3420805815092252E-3</c:v>
                </c:pt>
                <c:pt idx="88">
                  <c:v>-1.2946082521898411E-3</c:v>
                </c:pt>
                <c:pt idx="89">
                  <c:v>-1.2530265290356668E-3</c:v>
                </c:pt>
                <c:pt idx="90">
                  <c:v>-1.2064410636573597E-3</c:v>
                </c:pt>
                <c:pt idx="91">
                  <c:v>-1.165565031327781E-3</c:v>
                </c:pt>
                <c:pt idx="92">
                  <c:v>-1.1266172153000936E-3</c:v>
                </c:pt>
                <c:pt idx="93">
                  <c:v>-1.0863098118583797E-3</c:v>
                </c:pt>
                <c:pt idx="94">
                  <c:v>-1.0541287388490667E-3</c:v>
                </c:pt>
                <c:pt idx="95">
                  <c:v>-1.0172847327376416E-3</c:v>
                </c:pt>
                <c:pt idx="96">
                  <c:v>-9.821787495793155E-4</c:v>
                </c:pt>
                <c:pt idx="97">
                  <c:v>-9.4870377843792042E-4</c:v>
                </c:pt>
                <c:pt idx="98">
                  <c:v>-9.1954671523548914E-4</c:v>
                </c:pt>
                <c:pt idx="99">
                  <c:v>-8.8890994246820787E-4</c:v>
                </c:pt>
                <c:pt idx="100">
                  <c:v>-8.5963703221407506E-4</c:v>
                </c:pt>
                <c:pt idx="101">
                  <c:v>-8.3164837860461721E-4</c:v>
                </c:pt>
                <c:pt idx="102">
                  <c:v>-8.0487001220110044E-4</c:v>
                </c:pt>
                <c:pt idx="103">
                  <c:v>-7.7923313095210056E-4</c:v>
                </c:pt>
                <c:pt idx="104">
                  <c:v>-7.5467367580048239E-4</c:v>
                </c:pt>
                <c:pt idx="105">
                  <c:v>-7.2876057323932597E-4</c:v>
                </c:pt>
                <c:pt idx="106">
                  <c:v>-7.0860217854280122E-4</c:v>
                </c:pt>
                <c:pt idx="107">
                  <c:v>-6.8238310363244459E-4</c:v>
                </c:pt>
                <c:pt idx="108">
                  <c:v>-6.6398480082517641E-4</c:v>
                </c:pt>
                <c:pt idx="109">
                  <c:v>-6.3970794187082763E-4</c:v>
                </c:pt>
                <c:pt idx="110">
                  <c:v>-6.2287873259169596E-4</c:v>
                </c:pt>
                <c:pt idx="111">
                  <c:v>-6.0034377101532421E-4</c:v>
                </c:pt>
                <c:pt idx="112">
                  <c:v>-5.8285500720632599E-4</c:v>
                </c:pt>
                <c:pt idx="113">
                  <c:v>-5.6601067391437443E-4</c:v>
                </c:pt>
                <c:pt idx="114">
                  <c:v>-5.4580165248614004E-4</c:v>
                </c:pt>
                <c:pt idx="115">
                  <c:v>-5.3029141852295458E-4</c:v>
                </c:pt>
                <c:pt idx="116">
                  <c:v>-5.1340730076224889E-4</c:v>
                </c:pt>
                <c:pt idx="117">
                  <c:v>-4.9714024261833523E-4</c:v>
                </c:pt>
                <c:pt idx="118">
                  <c:v>-4.8145853229213109E-4</c:v>
                </c:pt>
                <c:pt idx="119">
                  <c:v>-4.6633238281954675E-4</c:v>
                </c:pt>
                <c:pt idx="120">
                  <c:v>-4.5353375119151773E-4</c:v>
                </c:pt>
                <c:pt idx="121">
                  <c:v>-4.3760903247570121E-4</c:v>
                </c:pt>
                <c:pt idx="122">
                  <c:v>-4.2398909731898582E-4</c:v>
                </c:pt>
                <c:pt idx="123">
                  <c:v>-4.1082215960060869E-4</c:v>
                </c:pt>
                <c:pt idx="124">
                  <c:v>-3.9808618410649976E-4</c:v>
                </c:pt>
                <c:pt idx="125">
                  <c:v>-3.85760377124858E-4</c:v>
                </c:pt>
                <c:pt idx="126">
                  <c:v>-3.7382510211422804E-4</c:v>
                </c:pt>
                <c:pt idx="127">
                  <c:v>-3.6226180187383383E-4</c:v>
                </c:pt>
                <c:pt idx="128">
                  <c:v>-3.4944561148219505E-4</c:v>
                </c:pt>
                <c:pt idx="129">
                  <c:v>-3.402021452883694E-4</c:v>
                </c:pt>
                <c:pt idx="130">
                  <c:v>-3.2808484918745578E-4</c:v>
                </c:pt>
                <c:pt idx="131">
                  <c:v>-3.1787992999039727E-4</c:v>
                </c:pt>
                <c:pt idx="132">
                  <c:v>-3.0643517434351952E-4</c:v>
                </c:pt>
                <c:pt idx="133">
                  <c:v>-2.9834727933010508E-4</c:v>
                </c:pt>
                <c:pt idx="134">
                  <c:v>-2.874787828497441E-4</c:v>
                </c:pt>
                <c:pt idx="135">
                  <c:v>-2.783923764822574E-4</c:v>
                </c:pt>
                <c:pt idx="136">
                  <c:v>-2.6808060956025337E-4</c:v>
                </c:pt>
                <c:pt idx="137">
                  <c:v>-2.6094332960968636E-4</c:v>
                </c:pt>
                <c:pt idx="138">
                  <c:v>-2.5110813775889446E-4</c:v>
                </c:pt>
                <c:pt idx="139">
                  <c:v>-2.4294557535860933E-4</c:v>
                </c:pt>
                <c:pt idx="140">
                  <c:v>-2.3357216167944894E-4</c:v>
                </c:pt>
                <c:pt idx="141">
                  <c:v>-2.2582246720921628E-4</c:v>
                </c:pt>
                <c:pt idx="142">
                  <c:v>-2.1825211794988808E-4</c:v>
                </c:pt>
                <c:pt idx="143">
                  <c:v>-2.1085307415381199E-4</c:v>
                </c:pt>
                <c:pt idx="144">
                  <c:v>-2.0225670323335831E-4</c:v>
                </c:pt>
                <c:pt idx="145">
                  <c:v>-1.951992609571726E-4</c:v>
                </c:pt>
                <c:pt idx="146">
                  <c:v>-1.8694998110317662E-4</c:v>
                </c:pt>
                <c:pt idx="147">
                  <c:v>-1.8153144711864633E-4</c:v>
                </c:pt>
                <c:pt idx="148">
                  <c:v>-1.73577276938848E-4</c:v>
                </c:pt>
                <c:pt idx="149">
                  <c:v>-1.6577913432291869E-4</c:v>
                </c:pt>
                <c:pt idx="150">
                  <c:v>-1.6073352690434972E-4</c:v>
                </c:pt>
                <c:pt idx="151">
                  <c:v>-1.5318940525445301E-4</c:v>
                </c:pt>
                <c:pt idx="152">
                  <c:v>-1.4577955355348643E-4</c:v>
                </c:pt>
                <c:pt idx="153">
                  <c:v>-1.4105350808591571E-4</c:v>
                </c:pt>
                <c:pt idx="154">
                  <c:v>-1.3386106501828837E-4</c:v>
                </c:pt>
                <c:pt idx="155">
                  <c:v>-1.2804772516996493E-4</c:v>
                </c:pt>
                <c:pt idx="156">
                  <c:v>-1.2106487695823925E-4</c:v>
                </c:pt>
                <c:pt idx="157">
                  <c:v>-1.1543603356506393E-4</c:v>
                </c:pt>
                <c:pt idx="158">
                  <c:v>-1.0988558320296909E-4</c:v>
                </c:pt>
                <c:pt idx="159">
                  <c:v>-1.031690529098156E-4</c:v>
                </c:pt>
                <c:pt idx="160">
                  <c:v>-9.9008227685618011E-5</c:v>
                </c:pt>
                <c:pt idx="161">
                  <c:v>-9.2437579354925914E-5</c:v>
                </c:pt>
                <c:pt idx="162">
                  <c:v>-8.594289866367677E-5</c:v>
                </c:pt>
                <c:pt idx="163">
                  <c:v>-8.1960848961469546E-5</c:v>
                </c:pt>
                <c:pt idx="164">
                  <c:v>-7.5585339557079911E-5</c:v>
                </c:pt>
                <c:pt idx="165">
                  <c:v>-6.9271102780897598E-5</c:v>
                </c:pt>
                <c:pt idx="166">
                  <c:v>-6.5432887647327853E-5</c:v>
                </c:pt>
                <c:pt idx="167">
                  <c:v>-5.921296573038054E-5</c:v>
                </c:pt>
                <c:pt idx="168">
                  <c:v>-5.4244551900360649E-5</c:v>
                </c:pt>
                <c:pt idx="169">
                  <c:v>-4.8109473500250466E-5</c:v>
                </c:pt>
                <c:pt idx="170">
                  <c:v>-4.441112174137507E-5</c:v>
                </c:pt>
                <c:pt idx="171">
                  <c:v>-3.8339950040697235E-5</c:v>
                </c:pt>
                <c:pt idx="172">
                  <c:v>-3.3494576669693132E-5</c:v>
                </c:pt>
                <c:pt idx="173">
                  <c:v>-2.747655793816639E-5</c:v>
                </c:pt>
                <c:pt idx="174">
                  <c:v>-2.2673004728510082E-5</c:v>
                </c:pt>
                <c:pt idx="175">
                  <c:v>-1.788377233736399E-5</c:v>
                </c:pt>
                <c:pt idx="176">
                  <c:v>-1.3105821755635128E-5</c:v>
                </c:pt>
                <c:pt idx="177">
                  <c:v>-7.1454425687733636E-6</c:v>
                </c:pt>
                <c:pt idx="178">
                  <c:v>-3.571877963133574E-6</c:v>
                </c:pt>
                <c:pt idx="179">
                  <c:v>3.571877963133574E-6</c:v>
                </c:pt>
                <c:pt idx="180">
                  <c:v>7.1454425687733636E-6</c:v>
                </c:pt>
                <c:pt idx="181">
                  <c:v>1.310582175562125E-5</c:v>
                </c:pt>
                <c:pt idx="182">
                  <c:v>1.788377233736399E-5</c:v>
                </c:pt>
                <c:pt idx="183">
                  <c:v>2.2673004728510082E-5</c:v>
                </c:pt>
                <c:pt idx="184">
                  <c:v>2.7476557938159452E-5</c:v>
                </c:pt>
                <c:pt idx="185">
                  <c:v>3.3494576669693132E-5</c:v>
                </c:pt>
                <c:pt idx="186">
                  <c:v>3.8339950040697235E-5</c:v>
                </c:pt>
                <c:pt idx="187">
                  <c:v>4.4411121741382009E-5</c:v>
                </c:pt>
                <c:pt idx="188">
                  <c:v>4.8109473500250466E-5</c:v>
                </c:pt>
                <c:pt idx="189">
                  <c:v>5.4244551900360649E-5</c:v>
                </c:pt>
                <c:pt idx="190">
                  <c:v>5.9212965730387479E-5</c:v>
                </c:pt>
                <c:pt idx="191">
                  <c:v>6.5432887647334792E-5</c:v>
                </c:pt>
                <c:pt idx="192">
                  <c:v>6.9271102780897598E-5</c:v>
                </c:pt>
                <c:pt idx="193">
                  <c:v>7.5585339557079911E-5</c:v>
                </c:pt>
                <c:pt idx="194">
                  <c:v>8.1960848961462607E-5</c:v>
                </c:pt>
                <c:pt idx="195">
                  <c:v>8.5942898663669831E-5</c:v>
                </c:pt>
                <c:pt idx="196">
                  <c:v>9.2437579354932853E-5</c:v>
                </c:pt>
                <c:pt idx="197">
                  <c:v>9.900822768562495E-5</c:v>
                </c:pt>
                <c:pt idx="198">
                  <c:v>1.0316905290980866E-4</c:v>
                </c:pt>
                <c:pt idx="199">
                  <c:v>1.0988558320296216E-4</c:v>
                </c:pt>
                <c:pt idx="200">
                  <c:v>1.1543603356506393E-4</c:v>
                </c:pt>
                <c:pt idx="201">
                  <c:v>1.2106487695824619E-4</c:v>
                </c:pt>
                <c:pt idx="202">
                  <c:v>1.2804772516996493E-4</c:v>
                </c:pt>
                <c:pt idx="203">
                  <c:v>1.3386106501830225E-4</c:v>
                </c:pt>
                <c:pt idx="204">
                  <c:v>1.4105350808591571E-4</c:v>
                </c:pt>
                <c:pt idx="205">
                  <c:v>1.4577955355348643E-4</c:v>
                </c:pt>
                <c:pt idx="206">
                  <c:v>1.5318940525445995E-4</c:v>
                </c:pt>
                <c:pt idx="207">
                  <c:v>1.6073352690434278E-4</c:v>
                </c:pt>
                <c:pt idx="208">
                  <c:v>1.6577913432293256E-4</c:v>
                </c:pt>
                <c:pt idx="209">
                  <c:v>1.7357727693884106E-4</c:v>
                </c:pt>
                <c:pt idx="210">
                  <c:v>1.8153144711864633E-4</c:v>
                </c:pt>
                <c:pt idx="211">
                  <c:v>1.8694998110317662E-4</c:v>
                </c:pt>
                <c:pt idx="212">
                  <c:v>1.9519926095716567E-4</c:v>
                </c:pt>
                <c:pt idx="213">
                  <c:v>2.0225670323335831E-4</c:v>
                </c:pt>
                <c:pt idx="214">
                  <c:v>2.1085307415380505E-4</c:v>
                </c:pt>
                <c:pt idx="215">
                  <c:v>2.1825211794988808E-4</c:v>
                </c:pt>
                <c:pt idx="216">
                  <c:v>2.2582246720921628E-4</c:v>
                </c:pt>
                <c:pt idx="217">
                  <c:v>2.3357216167944894E-4</c:v>
                </c:pt>
                <c:pt idx="218">
                  <c:v>2.4294557535860239E-4</c:v>
                </c:pt>
                <c:pt idx="219">
                  <c:v>2.5110813775889446E-4</c:v>
                </c:pt>
                <c:pt idx="220">
                  <c:v>2.6094332960968636E-4</c:v>
                </c:pt>
                <c:pt idx="221">
                  <c:v>2.6808060956026031E-4</c:v>
                </c:pt>
                <c:pt idx="222">
                  <c:v>2.7839237648226434E-4</c:v>
                </c:pt>
                <c:pt idx="223">
                  <c:v>2.8747878284973022E-4</c:v>
                </c:pt>
                <c:pt idx="224">
                  <c:v>2.9834727933009814E-4</c:v>
                </c:pt>
                <c:pt idx="225">
                  <c:v>3.064351743435334E-4</c:v>
                </c:pt>
                <c:pt idx="226">
                  <c:v>3.1787992999040421E-4</c:v>
                </c:pt>
                <c:pt idx="227">
                  <c:v>3.2808484918745578E-4</c:v>
                </c:pt>
                <c:pt idx="228">
                  <c:v>3.402021452883694E-4</c:v>
                </c:pt>
                <c:pt idx="229">
                  <c:v>3.4944561148220199E-4</c:v>
                </c:pt>
                <c:pt idx="230">
                  <c:v>3.6226180187383383E-4</c:v>
                </c:pt>
                <c:pt idx="231">
                  <c:v>3.7382510211423498E-4</c:v>
                </c:pt>
                <c:pt idx="232">
                  <c:v>3.8576037712486494E-4</c:v>
                </c:pt>
                <c:pt idx="233">
                  <c:v>3.9808618410649282E-4</c:v>
                </c:pt>
                <c:pt idx="234">
                  <c:v>4.1082215960061563E-4</c:v>
                </c:pt>
                <c:pt idx="235">
                  <c:v>4.2398909731898582E-4</c:v>
                </c:pt>
                <c:pt idx="236">
                  <c:v>4.3760903247570121E-4</c:v>
                </c:pt>
                <c:pt idx="237">
                  <c:v>4.5353375119153161E-4</c:v>
                </c:pt>
                <c:pt idx="238">
                  <c:v>4.6633238281954675E-4</c:v>
                </c:pt>
                <c:pt idx="239">
                  <c:v>4.8145853229213109E-4</c:v>
                </c:pt>
                <c:pt idx="240">
                  <c:v>4.9714024261833523E-4</c:v>
                </c:pt>
                <c:pt idx="241">
                  <c:v>5.1340730076224889E-4</c:v>
                </c:pt>
                <c:pt idx="242">
                  <c:v>5.3029141852294764E-4</c:v>
                </c:pt>
                <c:pt idx="243">
                  <c:v>5.4580165248614698E-4</c:v>
                </c:pt>
                <c:pt idx="244">
                  <c:v>5.6601067391437443E-4</c:v>
                </c:pt>
                <c:pt idx="245">
                  <c:v>5.8285500720633987E-4</c:v>
                </c:pt>
                <c:pt idx="246">
                  <c:v>6.0034377101532421E-4</c:v>
                </c:pt>
                <c:pt idx="247">
                  <c:v>6.2287873259169596E-4</c:v>
                </c:pt>
                <c:pt idx="248">
                  <c:v>6.397079418708207E-4</c:v>
                </c:pt>
                <c:pt idx="249">
                  <c:v>6.6398480082517641E-4</c:v>
                </c:pt>
                <c:pt idx="250">
                  <c:v>6.8238310363244459E-4</c:v>
                </c:pt>
                <c:pt idx="251">
                  <c:v>7.0860217854278734E-4</c:v>
                </c:pt>
                <c:pt idx="252">
                  <c:v>7.2876057323933291E-4</c:v>
                </c:pt>
                <c:pt idx="253">
                  <c:v>7.5467367580049627E-4</c:v>
                </c:pt>
                <c:pt idx="254">
                  <c:v>7.7923313095208668E-4</c:v>
                </c:pt>
                <c:pt idx="255">
                  <c:v>8.0487001220110044E-4</c:v>
                </c:pt>
                <c:pt idx="256">
                  <c:v>8.3164837860460333E-4</c:v>
                </c:pt>
                <c:pt idx="257">
                  <c:v>8.5963703221408894E-4</c:v>
                </c:pt>
                <c:pt idx="258">
                  <c:v>8.8890994246822175E-4</c:v>
                </c:pt>
                <c:pt idx="259">
                  <c:v>9.1954671523548914E-4</c:v>
                </c:pt>
                <c:pt idx="260">
                  <c:v>9.4870377843792042E-4</c:v>
                </c:pt>
                <c:pt idx="261">
                  <c:v>9.821787495793155E-4</c:v>
                </c:pt>
                <c:pt idx="262">
                  <c:v>1.0172847327376555E-3</c:v>
                </c:pt>
                <c:pt idx="263">
                  <c:v>1.0541287388490667E-3</c:v>
                </c:pt>
                <c:pt idx="264">
                  <c:v>1.0863098118583797E-3</c:v>
                </c:pt>
                <c:pt idx="265">
                  <c:v>1.1266172153000659E-3</c:v>
                </c:pt>
                <c:pt idx="266">
                  <c:v>1.165565031327781E-3</c:v>
                </c:pt>
                <c:pt idx="267">
                  <c:v>1.2064410636573597E-3</c:v>
                </c:pt>
                <c:pt idx="268">
                  <c:v>1.2530265290356807E-3</c:v>
                </c:pt>
                <c:pt idx="269">
                  <c:v>1.2946082521898133E-3</c:v>
                </c:pt>
                <c:pt idx="270">
                  <c:v>1.3420805815092113E-3</c:v>
                </c:pt>
                <c:pt idx="271">
                  <c:v>1.3880522453531274E-3</c:v>
                </c:pt>
                <c:pt idx="272">
                  <c:v>1.4404514611285474E-3</c:v>
                </c:pt>
                <c:pt idx="273">
                  <c:v>1.4957022927540725E-3</c:v>
                </c:pt>
                <c:pt idx="274">
                  <c:v>1.5495987622735075E-3</c:v>
                </c:pt>
                <c:pt idx="275">
                  <c:v>1.6063276435498847E-3</c:v>
                </c:pt>
                <c:pt idx="276">
                  <c:v>1.6660864531433256E-3</c:v>
                </c:pt>
                <c:pt idx="277">
                  <c:v>1.7339771241136198E-3</c:v>
                </c:pt>
                <c:pt idx="278">
                  <c:v>1.7957475429719177E-3</c:v>
                </c:pt>
                <c:pt idx="279">
                  <c:v>1.8607252691213577E-3</c:v>
                </c:pt>
                <c:pt idx="280">
                  <c:v>1.9400157405631141E-3</c:v>
                </c:pt>
                <c:pt idx="281">
                  <c:v>2.0072618860269564E-3</c:v>
                </c:pt>
                <c:pt idx="282">
                  <c:v>2.0895839765460306E-3</c:v>
                </c:pt>
                <c:pt idx="283">
                  <c:v>2.1768446547021786E-3</c:v>
                </c:pt>
                <c:pt idx="284">
                  <c:v>2.2567573108954325E-3</c:v>
                </c:pt>
                <c:pt idx="285">
                  <c:v>2.347485002521868E-3</c:v>
                </c:pt>
                <c:pt idx="286">
                  <c:v>2.4435398633331634E-3</c:v>
                </c:pt>
                <c:pt idx="287">
                  <c:v>2.5453368798006165E-3</c:v>
                </c:pt>
                <c:pt idx="288">
                  <c:v>2.6458678195702551E-3</c:v>
                </c:pt>
                <c:pt idx="289">
                  <c:v>2.7599108599879879E-3</c:v>
                </c:pt>
                <c:pt idx="290">
                  <c:v>2.8648773459730992E-3</c:v>
                </c:pt>
                <c:pt idx="291">
                  <c:v>2.9924323603177788E-3</c:v>
                </c:pt>
                <c:pt idx="292">
                  <c:v>3.1194117223843632E-3</c:v>
                </c:pt>
                <c:pt idx="293">
                  <c:v>3.2448795067189784E-3</c:v>
                </c:pt>
                <c:pt idx="294">
                  <c:v>3.3871851697137023E-3</c:v>
                </c:pt>
                <c:pt idx="295">
                  <c:v>3.5283152719837729E-3</c:v>
                </c:pt>
                <c:pt idx="296">
                  <c:v>3.6884385705427958E-3</c:v>
                </c:pt>
                <c:pt idx="297">
                  <c:v>3.8478534627874039E-3</c:v>
                </c:pt>
                <c:pt idx="298">
                  <c:v>4.0170070950764913E-3</c:v>
                </c:pt>
                <c:pt idx="299">
                  <c:v>4.1966809584966513E-3</c:v>
                </c:pt>
                <c:pt idx="300">
                  <c:v>4.3746915200863212E-3</c:v>
                </c:pt>
                <c:pt idx="301">
                  <c:v>4.5766958969574445E-3</c:v>
                </c:pt>
                <c:pt idx="302">
                  <c:v>4.7919283307041594E-3</c:v>
                </c:pt>
                <c:pt idx="303">
                  <c:v>5.0062738718390232E-3</c:v>
                </c:pt>
                <c:pt idx="304">
                  <c:v>5.2337159763705121E-3</c:v>
                </c:pt>
                <c:pt idx="305">
                  <c:v>5.4582897292535515E-3</c:v>
                </c:pt>
                <c:pt idx="306">
                  <c:v>5.7311527415811192E-3</c:v>
                </c:pt>
                <c:pt idx="307">
                  <c:v>5.9854232052118095E-3</c:v>
                </c:pt>
                <c:pt idx="308">
                  <c:v>6.2743393042029028E-3</c:v>
                </c:pt>
                <c:pt idx="309">
                  <c:v>6.5610852722960689E-3</c:v>
                </c:pt>
                <c:pt idx="310">
                  <c:v>6.8873374805675791E-3</c:v>
                </c:pt>
                <c:pt idx="311">
                  <c:v>7.1879506788379843E-3</c:v>
                </c:pt>
                <c:pt idx="312">
                  <c:v>7.5548015264487733E-3</c:v>
                </c:pt>
                <c:pt idx="313">
                  <c:v>7.8933150006512132E-3</c:v>
                </c:pt>
                <c:pt idx="314">
                  <c:v>8.2783310351685069E-3</c:v>
                </c:pt>
                <c:pt idx="315">
                  <c:v>8.6570306674426112E-3</c:v>
                </c:pt>
                <c:pt idx="316">
                  <c:v>9.0884893800617372E-3</c:v>
                </c:pt>
                <c:pt idx="317">
                  <c:v>9.5129764557199681E-3</c:v>
                </c:pt>
                <c:pt idx="318">
                  <c:v>9.9974638127662829E-3</c:v>
                </c:pt>
                <c:pt idx="319">
                  <c:v>1.0434720425710586E-2</c:v>
                </c:pt>
                <c:pt idx="320">
                  <c:v>1.0932339402487834E-2</c:v>
                </c:pt>
                <c:pt idx="321">
                  <c:v>1.1457029755654713E-2</c:v>
                </c:pt>
                <c:pt idx="322">
                  <c:v>1.1962136430500592E-2</c:v>
                </c:pt>
                <c:pt idx="323">
                  <c:v>1.2538735612681151E-2</c:v>
                </c:pt>
                <c:pt idx="324">
                  <c:v>1.309111328925977E-2</c:v>
                </c:pt>
                <c:pt idx="325">
                  <c:v>1.3664213288935634E-2</c:v>
                </c:pt>
                <c:pt idx="326">
                  <c:v>1.4320814330834708E-2</c:v>
                </c:pt>
                <c:pt idx="327">
                  <c:v>1.4943257242906405E-2</c:v>
                </c:pt>
                <c:pt idx="328">
                  <c:v>1.5513572946161958E-2</c:v>
                </c:pt>
                <c:pt idx="329">
                  <c:v>1.6165126285815401E-2</c:v>
                </c:pt>
                <c:pt idx="330">
                  <c:v>1.6833423469958697E-2</c:v>
                </c:pt>
                <c:pt idx="331">
                  <c:v>1.7516621195151905E-2</c:v>
                </c:pt>
                <c:pt idx="332">
                  <c:v>1.8117223455341946E-2</c:v>
                </c:pt>
                <c:pt idx="333">
                  <c:v>1.8707358199029578E-2</c:v>
                </c:pt>
                <c:pt idx="334">
                  <c:v>1.9389937924463918E-2</c:v>
                </c:pt>
                <c:pt idx="335">
                  <c:v>1.9955191615250167E-2</c:v>
                </c:pt>
                <c:pt idx="336">
                  <c:v>2.04905581708833E-2</c:v>
                </c:pt>
                <c:pt idx="337">
                  <c:v>2.0987456226513101E-2</c:v>
                </c:pt>
                <c:pt idx="338">
                  <c:v>2.1436439832383636E-2</c:v>
                </c:pt>
                <c:pt idx="339">
                  <c:v>2.1827233091360143E-2</c:v>
                </c:pt>
                <c:pt idx="340">
                  <c:v>2.2148798409843629E-2</c:v>
                </c:pt>
                <c:pt idx="341">
                  <c:v>2.2218534454271244E-2</c:v>
                </c:pt>
                <c:pt idx="342">
                  <c:v>2.2345381620948901E-2</c:v>
                </c:pt>
                <c:pt idx="343">
                  <c:v>2.236579221196755E-2</c:v>
                </c:pt>
                <c:pt idx="344">
                  <c:v>2.2267469636402581E-2</c:v>
                </c:pt>
                <c:pt idx="345">
                  <c:v>2.1611778207628163E-2</c:v>
                </c:pt>
                <c:pt idx="346">
                  <c:v>2.142135103397369E-2</c:v>
                </c:pt>
                <c:pt idx="347">
                  <c:v>1.8278912712313522E-2</c:v>
                </c:pt>
                <c:pt idx="348">
                  <c:v>2.1735407453952194E-2</c:v>
                </c:pt>
                <c:pt idx="349">
                  <c:v>2.0874969855350978E-2</c:v>
                </c:pt>
                <c:pt idx="350">
                  <c:v>3.2075750732498687E-2</c:v>
                </c:pt>
                <c:pt idx="351">
                  <c:v>5.6575404328421897E-2</c:v>
                </c:pt>
                <c:pt idx="352">
                  <c:v>9.3651457867612198E-2</c:v>
                </c:pt>
                <c:pt idx="353">
                  <c:v>0.14340160019258597</c:v>
                </c:pt>
                <c:pt idx="354">
                  <c:v>0.20579353542735968</c:v>
                </c:pt>
                <c:pt idx="355">
                  <c:v>0.27897872003341639</c:v>
                </c:pt>
                <c:pt idx="356">
                  <c:v>0.36360907084251215</c:v>
                </c:pt>
                <c:pt idx="357">
                  <c:v>0.45698437766986988</c:v>
                </c:pt>
                <c:pt idx="358">
                  <c:v>0.55786080850804431</c:v>
                </c:pt>
                <c:pt idx="359">
                  <c:v>0.66423454224657652</c:v>
                </c:pt>
                <c:pt idx="360">
                  <c:v>0.77381951598861631</c:v>
                </c:pt>
                <c:pt idx="361">
                  <c:v>0.88409552081475251</c:v>
                </c:pt>
                <c:pt idx="362">
                  <c:v>0.99409498836398225</c:v>
                </c:pt>
                <c:pt idx="363">
                  <c:v>1.0958137030155388</c:v>
                </c:pt>
                <c:pt idx="364">
                  <c:v>1.1940247568313627</c:v>
                </c:pt>
                <c:pt idx="365">
                  <c:v>1.2798196876352534</c:v>
                </c:pt>
                <c:pt idx="366">
                  <c:v>1.3526749766852184</c:v>
                </c:pt>
                <c:pt idx="367">
                  <c:v>1.4136281043982475</c:v>
                </c:pt>
                <c:pt idx="368">
                  <c:v>1.4504014421643809</c:v>
                </c:pt>
                <c:pt idx="369">
                  <c:v>1.4758575779423602</c:v>
                </c:pt>
                <c:pt idx="370">
                  <c:v>1.4817527905976995</c:v>
                </c:pt>
                <c:pt idx="371">
                  <c:v>1.4579313771930664</c:v>
                </c:pt>
                <c:pt idx="372">
                  <c:v>1.4279106934376955</c:v>
                </c:pt>
                <c:pt idx="373">
                  <c:v>1.3623498960856004</c:v>
                </c:pt>
                <c:pt idx="374">
                  <c:v>1.2881786750973596</c:v>
                </c:pt>
                <c:pt idx="375">
                  <c:v>1.1962962420454062</c:v>
                </c:pt>
                <c:pt idx="376">
                  <c:v>1.088586377217009</c:v>
                </c:pt>
                <c:pt idx="377">
                  <c:v>0.96149026220738776</c:v>
                </c:pt>
                <c:pt idx="378">
                  <c:v>0.82969292418150431</c:v>
                </c:pt>
                <c:pt idx="379">
                  <c:v>0.6899550187529826</c:v>
                </c:pt>
                <c:pt idx="380">
                  <c:v>0.54530515161218673</c:v>
                </c:pt>
                <c:pt idx="381">
                  <c:v>0.39880675613287053</c:v>
                </c:pt>
                <c:pt idx="382">
                  <c:v>0.25344926822871372</c:v>
                </c:pt>
                <c:pt idx="383">
                  <c:v>0.11204492193758142</c:v>
                </c:pt>
                <c:pt idx="384">
                  <c:v>-1.7361021000599663E-2</c:v>
                </c:pt>
                <c:pt idx="385">
                  <c:v>-0.14411484237144734</c:v>
                </c:pt>
                <c:pt idx="386">
                  <c:v>-0.26037353473336466</c:v>
                </c:pt>
                <c:pt idx="387">
                  <c:v>-0.35982250990311826</c:v>
                </c:pt>
                <c:pt idx="388">
                  <c:v>-0.44726174959033926</c:v>
                </c:pt>
                <c:pt idx="389">
                  <c:v>-0.52220402968611168</c:v>
                </c:pt>
                <c:pt idx="390">
                  <c:v>-0.58888713950259941</c:v>
                </c:pt>
                <c:pt idx="391">
                  <c:v>-0.63845002053392719</c:v>
                </c:pt>
                <c:pt idx="392">
                  <c:v>-0.67245764484287562</c:v>
                </c:pt>
                <c:pt idx="393">
                  <c:v>-0.69999073239176468</c:v>
                </c:pt>
                <c:pt idx="394">
                  <c:v>-0.71768078238981303</c:v>
                </c:pt>
                <c:pt idx="395">
                  <c:v>-0.7233918379485651</c:v>
                </c:pt>
                <c:pt idx="396">
                  <c:v>-0.72526746110438722</c:v>
                </c:pt>
                <c:pt idx="397">
                  <c:v>-0.71788610245036111</c:v>
                </c:pt>
                <c:pt idx="398">
                  <c:v>-0.70583118216216789</c:v>
                </c:pt>
                <c:pt idx="399">
                  <c:v>-0.69268286694841308</c:v>
                </c:pt>
                <c:pt idx="400">
                  <c:v>-0.67147576321265134</c:v>
                </c:pt>
                <c:pt idx="401">
                  <c:v>-0.65105104517578383</c:v>
                </c:pt>
                <c:pt idx="402">
                  <c:v>-0.62720285199887371</c:v>
                </c:pt>
                <c:pt idx="403">
                  <c:v>-0.60503097027917008</c:v>
                </c:pt>
                <c:pt idx="404">
                  <c:v>-0.58066688263414079</c:v>
                </c:pt>
                <c:pt idx="405">
                  <c:v>-0.5584848375371898</c:v>
                </c:pt>
                <c:pt idx="406">
                  <c:v>-0.53323565206205892</c:v>
                </c:pt>
                <c:pt idx="407">
                  <c:v>-0.51224931128691154</c:v>
                </c:pt>
                <c:pt idx="408">
                  <c:v>-0.48885875501126286</c:v>
                </c:pt>
                <c:pt idx="409">
                  <c:v>-0.468081489946643</c:v>
                </c:pt>
                <c:pt idx="410">
                  <c:v>-0.44690911306632053</c:v>
                </c:pt>
                <c:pt idx="411">
                  <c:v>-0.42817095059163179</c:v>
                </c:pt>
                <c:pt idx="412">
                  <c:v>-0.40793923506596386</c:v>
                </c:pt>
                <c:pt idx="413">
                  <c:v>-0.39125190536438126</c:v>
                </c:pt>
                <c:pt idx="414">
                  <c:v>-0.37430768571963036</c:v>
                </c:pt>
                <c:pt idx="415">
                  <c:v>-0.35831647342070738</c:v>
                </c:pt>
                <c:pt idx="416">
                  <c:v>-0.34224279540383762</c:v>
                </c:pt>
                <c:pt idx="417">
                  <c:v>-0.32714871179097393</c:v>
                </c:pt>
                <c:pt idx="418">
                  <c:v>-0.31384334091107391</c:v>
                </c:pt>
                <c:pt idx="419">
                  <c:v>-0.30041031124235751</c:v>
                </c:pt>
                <c:pt idx="420">
                  <c:v>-0.28776220008100317</c:v>
                </c:pt>
                <c:pt idx="421">
                  <c:v>-0.27584138820156667</c:v>
                </c:pt>
                <c:pt idx="422">
                  <c:v>-0.26386704574323616</c:v>
                </c:pt>
                <c:pt idx="423">
                  <c:v>-0.25331283054237907</c:v>
                </c:pt>
                <c:pt idx="424">
                  <c:v>-0.24267054825043388</c:v>
                </c:pt>
                <c:pt idx="425">
                  <c:v>-0.23328742177025852</c:v>
                </c:pt>
                <c:pt idx="426">
                  <c:v>-0.22379121243533362</c:v>
                </c:pt>
                <c:pt idx="427">
                  <c:v>-0.21425193382347807</c:v>
                </c:pt>
                <c:pt idx="428">
                  <c:v>-0.20640194591520888</c:v>
                </c:pt>
                <c:pt idx="429">
                  <c:v>-0.197873157102185</c:v>
                </c:pt>
                <c:pt idx="430">
                  <c:v>-0.19035487872829648</c:v>
                </c:pt>
                <c:pt idx="431">
                  <c:v>-0.18274191504256621</c:v>
                </c:pt>
                <c:pt idx="432">
                  <c:v>-0.17555838230086174</c:v>
                </c:pt>
                <c:pt idx="433">
                  <c:v>-0.16877324564667795</c:v>
                </c:pt>
                <c:pt idx="434">
                  <c:v>-0.16279691926118467</c:v>
                </c:pt>
                <c:pt idx="435">
                  <c:v>-0.15627106565390303</c:v>
                </c:pt>
                <c:pt idx="436">
                  <c:v>-0.15011454792397494</c:v>
                </c:pt>
                <c:pt idx="437">
                  <c:v>-0.14508549576506446</c:v>
                </c:pt>
                <c:pt idx="438">
                  <c:v>-0.13915569987914278</c:v>
                </c:pt>
                <c:pt idx="439">
                  <c:v>-0.13429629311534086</c:v>
                </c:pt>
                <c:pt idx="440">
                  <c:v>-0.12967674717241184</c:v>
                </c:pt>
                <c:pt idx="441">
                  <c:v>-0.12459949369987733</c:v>
                </c:pt>
                <c:pt idx="442">
                  <c:v>-0.12013038742666993</c:v>
                </c:pt>
                <c:pt idx="443">
                  <c:v>-0.11588787655824451</c:v>
                </c:pt>
                <c:pt idx="444">
                  <c:v>-0.11185718967422176</c:v>
                </c:pt>
                <c:pt idx="445">
                  <c:v>-0.10772521582973749</c:v>
                </c:pt>
                <c:pt idx="446">
                  <c:v>-0.10380650216180509</c:v>
                </c:pt>
                <c:pt idx="447">
                  <c:v>-0.10036847766512746</c:v>
                </c:pt>
                <c:pt idx="448">
                  <c:v>-9.6818224803524977E-2</c:v>
                </c:pt>
                <c:pt idx="449">
                  <c:v>-9.3708505231409056E-2</c:v>
                </c:pt>
                <c:pt idx="450">
                  <c:v>-9.0224577138145357E-2</c:v>
                </c:pt>
                <c:pt idx="451">
                  <c:v>-8.7167633170372127E-2</c:v>
                </c:pt>
                <c:pt idx="452">
                  <c:v>-8.4254892268716297E-2</c:v>
                </c:pt>
                <c:pt idx="453">
                  <c:v>-8.1240473628123588E-2</c:v>
                </c:pt>
                <c:pt idx="454">
                  <c:v>-7.8833788551179396E-2</c:v>
                </c:pt>
                <c:pt idx="455">
                  <c:v>-7.6078382612491779E-2</c:v>
                </c:pt>
                <c:pt idx="456">
                  <c:v>-7.3452955991254676E-2</c:v>
                </c:pt>
                <c:pt idx="457">
                  <c:v>-7.0949505796358281E-2</c:v>
                </c:pt>
                <c:pt idx="458">
                  <c:v>-6.876897350408484E-2</c:v>
                </c:pt>
                <c:pt idx="459">
                  <c:v>-6.6477780049988056E-2</c:v>
                </c:pt>
                <c:pt idx="460">
                  <c:v>-6.4288584051241493E-2</c:v>
                </c:pt>
                <c:pt idx="461">
                  <c:v>-6.2195432124761751E-2</c:v>
                </c:pt>
                <c:pt idx="462">
                  <c:v>-6.0192792411982943E-2</c:v>
                </c:pt>
                <c:pt idx="463">
                  <c:v>-5.8275519501178152E-2</c:v>
                </c:pt>
                <c:pt idx="464">
                  <c:v>-5.6438822688919643E-2</c:v>
                </c:pt>
                <c:pt idx="465">
                  <c:v>-5.4500892365302533E-2</c:v>
                </c:pt>
                <c:pt idx="466">
                  <c:v>-5.2993332077389432E-2</c:v>
                </c:pt>
                <c:pt idx="467">
                  <c:v>-5.1032519387899988E-2</c:v>
                </c:pt>
                <c:pt idx="468">
                  <c:v>-4.9656588858966622E-2</c:v>
                </c:pt>
                <c:pt idx="469">
                  <c:v>-4.7841026209963999E-2</c:v>
                </c:pt>
                <c:pt idx="470">
                  <c:v>-4.6582441487909243E-2</c:v>
                </c:pt>
                <c:pt idx="471">
                  <c:v>-4.4897147908056212E-2</c:v>
                </c:pt>
                <c:pt idx="472">
                  <c:v>-4.3589237918196133E-2</c:v>
                </c:pt>
                <c:pt idx="473">
                  <c:v>-4.2329522135782227E-2</c:v>
                </c:pt>
                <c:pt idx="474">
                  <c:v>-4.0818175690718661E-2</c:v>
                </c:pt>
                <c:pt idx="475">
                  <c:v>-3.9658231502148311E-2</c:v>
                </c:pt>
                <c:pt idx="476">
                  <c:v>-3.8395540409147166E-2</c:v>
                </c:pt>
                <c:pt idx="477">
                  <c:v>-3.7178996570804035E-2</c:v>
                </c:pt>
                <c:pt idx="478">
                  <c:v>-3.6006228397035933E-2</c:v>
                </c:pt>
                <c:pt idx="479">
                  <c:v>-3.48750082479512E-2</c:v>
                </c:pt>
                <c:pt idx="480">
                  <c:v>-3.3917853222835248E-2</c:v>
                </c:pt>
                <c:pt idx="481">
                  <c:v>-3.2726911488953458E-2</c:v>
                </c:pt>
                <c:pt idx="482">
                  <c:v>-3.1708334678878458E-2</c:v>
                </c:pt>
                <c:pt idx="483">
                  <c:v>-3.0723635613477462E-2</c:v>
                </c:pt>
                <c:pt idx="484">
                  <c:v>-2.9771166373152802E-2</c:v>
                </c:pt>
                <c:pt idx="485">
                  <c:v>-2.8849371884963393E-2</c:v>
                </c:pt>
                <c:pt idx="486">
                  <c:v>-2.7956783615796343E-2</c:v>
                </c:pt>
                <c:pt idx="487">
                  <c:v>-2.7092013751823352E-2</c:v>
                </c:pt>
                <c:pt idx="488">
                  <c:v>-2.6133545581731088E-2</c:v>
                </c:pt>
                <c:pt idx="489">
                  <c:v>-2.5442266203275388E-2</c:v>
                </c:pt>
                <c:pt idx="490">
                  <c:v>-2.4536065353771175E-2</c:v>
                </c:pt>
                <c:pt idx="491">
                  <c:v>-2.3772883009420376E-2</c:v>
                </c:pt>
                <c:pt idx="492">
                  <c:v>-2.2916978589557324E-2</c:v>
                </c:pt>
                <c:pt idx="493">
                  <c:v>-2.2312119446822543E-2</c:v>
                </c:pt>
                <c:pt idx="494">
                  <c:v>-2.1499310990108711E-2</c:v>
                </c:pt>
                <c:pt idx="495">
                  <c:v>-2.0819777445613141E-2</c:v>
                </c:pt>
                <c:pt idx="496">
                  <c:v>-2.0048604416021298E-2</c:v>
                </c:pt>
                <c:pt idx="497">
                  <c:v>-1.951483771588558E-2</c:v>
                </c:pt>
                <c:pt idx="498">
                  <c:v>-1.8779305701483118E-2</c:v>
                </c:pt>
                <c:pt idx="499">
                  <c:v>-1.8168862503622041E-2</c:v>
                </c:pt>
                <c:pt idx="500">
                  <c:v>-1.7467864907453556E-2</c:v>
                </c:pt>
                <c:pt idx="501">
                  <c:v>-1.6888298339645225E-2</c:v>
                </c:pt>
                <c:pt idx="502">
                  <c:v>-1.6322144234578229E-2</c:v>
                </c:pt>
                <c:pt idx="503">
                  <c:v>-1.5768801333845062E-2</c:v>
                </c:pt>
                <c:pt idx="504">
                  <c:v>-1.5125915448587435E-2</c:v>
                </c:pt>
                <c:pt idx="505">
                  <c:v>-1.45981194673106E-2</c:v>
                </c:pt>
                <c:pt idx="506">
                  <c:v>-1.3981191041263497E-2</c:v>
                </c:pt>
                <c:pt idx="507">
                  <c:v>-1.3575962015005771E-2</c:v>
                </c:pt>
                <c:pt idx="508">
                  <c:v>-1.2981103581738207E-2</c:v>
                </c:pt>
                <c:pt idx="509">
                  <c:v>-1.2397913783927184E-2</c:v>
                </c:pt>
                <c:pt idx="510">
                  <c:v>-1.2020574343602153E-2</c:v>
                </c:pt>
                <c:pt idx="511">
                  <c:v>-1.1456381689485262E-2</c:v>
                </c:pt>
                <c:pt idx="512">
                  <c:v>-1.0902230511681488E-2</c:v>
                </c:pt>
                <c:pt idx="513">
                  <c:v>-1.0548789745537412E-2</c:v>
                </c:pt>
                <c:pt idx="514">
                  <c:v>-1.001089763135532E-2</c:v>
                </c:pt>
                <c:pt idx="515">
                  <c:v>-9.576142759877726E-3</c:v>
                </c:pt>
                <c:pt idx="516">
                  <c:v>-9.0539253502575079E-3</c:v>
                </c:pt>
                <c:pt idx="517">
                  <c:v>-8.6329681810886072E-3</c:v>
                </c:pt>
                <c:pt idx="518">
                  <c:v>-8.2178736920730522E-3</c:v>
                </c:pt>
                <c:pt idx="519">
                  <c:v>-7.7155730627338492E-3</c:v>
                </c:pt>
                <c:pt idx="520">
                  <c:v>-7.4044027057995621E-3</c:v>
                </c:pt>
                <c:pt idx="521">
                  <c:v>-6.9130119656972688E-3</c:v>
                </c:pt>
                <c:pt idx="522">
                  <c:v>-6.4273025210610513E-3</c:v>
                </c:pt>
                <c:pt idx="523">
                  <c:v>-6.1295020222655872E-3</c:v>
                </c:pt>
                <c:pt idx="524">
                  <c:v>-5.652704889459681E-3</c:v>
                </c:pt>
                <c:pt idx="525">
                  <c:v>-5.1804900749585769E-3</c:v>
                </c:pt>
                <c:pt idx="526">
                  <c:v>-4.8934463495555747E-3</c:v>
                </c:pt>
                <c:pt idx="527">
                  <c:v>-4.4282849407690783E-3</c:v>
                </c:pt>
                <c:pt idx="528">
                  <c:v>-4.0567184794104705E-3</c:v>
                </c:pt>
                <c:pt idx="529">
                  <c:v>-3.5979021550711643E-3</c:v>
                </c:pt>
                <c:pt idx="530">
                  <c:v>-3.3213182144171682E-3</c:v>
                </c:pt>
                <c:pt idx="531">
                  <c:v>-2.8672811993257774E-3</c:v>
                </c:pt>
                <c:pt idx="532">
                  <c:v>-2.5049164086663467E-3</c:v>
                </c:pt>
                <c:pt idx="533">
                  <c:v>-2.0548544772402977E-3</c:v>
                </c:pt>
                <c:pt idx="534">
                  <c:v>-1.6956172379272161E-3</c:v>
                </c:pt>
                <c:pt idx="535">
                  <c:v>-1.3374509914991783E-3</c:v>
                </c:pt>
                <c:pt idx="536">
                  <c:v>-9.8012846343698001E-4</c:v>
                </c:pt>
                <c:pt idx="537">
                  <c:v>-5.3437714750659282E-4</c:v>
                </c:pt>
                <c:pt idx="538">
                  <c:v>-2.6712550535679114E-4</c:v>
                </c:pt>
                <c:pt idx="539">
                  <c:v>2.6712550535679114E-4</c:v>
                </c:pt>
                <c:pt idx="540">
                  <c:v>5.3437714750703691E-4</c:v>
                </c:pt>
                <c:pt idx="541">
                  <c:v>9.8012846343609183E-4</c:v>
                </c:pt>
                <c:pt idx="542">
                  <c:v>1.3374509914987343E-3</c:v>
                </c:pt>
                <c:pt idx="543">
                  <c:v>1.6956172379276602E-3</c:v>
                </c:pt>
                <c:pt idx="544">
                  <c:v>2.0548544772398536E-3</c:v>
                </c:pt>
                <c:pt idx="545">
                  <c:v>2.5049164086663467E-3</c:v>
                </c:pt>
                <c:pt idx="546">
                  <c:v>2.8672811993257774E-3</c:v>
                </c:pt>
                <c:pt idx="547">
                  <c:v>3.3213182144176123E-3</c:v>
                </c:pt>
                <c:pt idx="548">
                  <c:v>3.5979021550711643E-3</c:v>
                </c:pt>
                <c:pt idx="549">
                  <c:v>4.0567184794104705E-3</c:v>
                </c:pt>
                <c:pt idx="550">
                  <c:v>4.4282849407695224E-3</c:v>
                </c:pt>
                <c:pt idx="551">
                  <c:v>4.8934463495560188E-3</c:v>
                </c:pt>
                <c:pt idx="552">
                  <c:v>5.180490074959021E-3</c:v>
                </c:pt>
                <c:pt idx="553">
                  <c:v>5.652704889459681E-3</c:v>
                </c:pt>
                <c:pt idx="554">
                  <c:v>6.1295020222651431E-3</c:v>
                </c:pt>
                <c:pt idx="555">
                  <c:v>6.4273025210610513E-3</c:v>
                </c:pt>
                <c:pt idx="556">
                  <c:v>6.9130119656977129E-3</c:v>
                </c:pt>
                <c:pt idx="557">
                  <c:v>7.4044027058000061E-3</c:v>
                </c:pt>
                <c:pt idx="558">
                  <c:v>7.7155730627334052E-3</c:v>
                </c:pt>
                <c:pt idx="559">
                  <c:v>8.2178736920726081E-3</c:v>
                </c:pt>
                <c:pt idx="560">
                  <c:v>8.6329681810886072E-3</c:v>
                </c:pt>
                <c:pt idx="561">
                  <c:v>9.053925350257952E-3</c:v>
                </c:pt>
                <c:pt idx="562">
                  <c:v>9.576142759877726E-3</c:v>
                </c:pt>
                <c:pt idx="563">
                  <c:v>1.0010897631355764E-2</c:v>
                </c:pt>
                <c:pt idx="564">
                  <c:v>1.0548789745536968E-2</c:v>
                </c:pt>
                <c:pt idx="565">
                  <c:v>1.0902230511681932E-2</c:v>
                </c:pt>
                <c:pt idx="566">
                  <c:v>1.1456381689485262E-2</c:v>
                </c:pt>
                <c:pt idx="567">
                  <c:v>1.2020574343601709E-2</c:v>
                </c:pt>
                <c:pt idx="568">
                  <c:v>1.2397913783928072E-2</c:v>
                </c:pt>
                <c:pt idx="569">
                  <c:v>1.2981103581737319E-2</c:v>
                </c:pt>
                <c:pt idx="570">
                  <c:v>1.3575962015005771E-2</c:v>
                </c:pt>
                <c:pt idx="571">
                  <c:v>1.3981191041263497E-2</c:v>
                </c:pt>
                <c:pt idx="572">
                  <c:v>1.4598119467310156E-2</c:v>
                </c:pt>
                <c:pt idx="573">
                  <c:v>1.5125915448587879E-2</c:v>
                </c:pt>
                <c:pt idx="574">
                  <c:v>1.5768801333844618E-2</c:v>
                </c:pt>
                <c:pt idx="575">
                  <c:v>1.6322144234578229E-2</c:v>
                </c:pt>
                <c:pt idx="576">
                  <c:v>1.6888298339645225E-2</c:v>
                </c:pt>
                <c:pt idx="577">
                  <c:v>1.7467864907453556E-2</c:v>
                </c:pt>
                <c:pt idx="578">
                  <c:v>1.8168862503621597E-2</c:v>
                </c:pt>
                <c:pt idx="579">
                  <c:v>1.8779305701482674E-2</c:v>
                </c:pt>
                <c:pt idx="580">
                  <c:v>1.951483771588558E-2</c:v>
                </c:pt>
                <c:pt idx="581">
                  <c:v>2.0048604416021742E-2</c:v>
                </c:pt>
                <c:pt idx="582">
                  <c:v>2.0819777445613585E-2</c:v>
                </c:pt>
                <c:pt idx="583">
                  <c:v>2.1499310990107823E-2</c:v>
                </c:pt>
                <c:pt idx="584">
                  <c:v>2.2312119446822543E-2</c:v>
                </c:pt>
                <c:pt idx="585">
                  <c:v>2.2916978589557768E-2</c:v>
                </c:pt>
                <c:pt idx="586">
                  <c:v>2.377288300942082E-2</c:v>
                </c:pt>
                <c:pt idx="587">
                  <c:v>2.4536065353771619E-2</c:v>
                </c:pt>
                <c:pt idx="588">
                  <c:v>2.5442266203275388E-2</c:v>
                </c:pt>
                <c:pt idx="589">
                  <c:v>2.6133545581731532E-2</c:v>
                </c:pt>
                <c:pt idx="590">
                  <c:v>2.7092013751823352E-2</c:v>
                </c:pt>
                <c:pt idx="591">
                  <c:v>2.7956783615796788E-2</c:v>
                </c:pt>
                <c:pt idx="592">
                  <c:v>2.8849371884963837E-2</c:v>
                </c:pt>
                <c:pt idx="593">
                  <c:v>2.9771166373152802E-2</c:v>
                </c:pt>
                <c:pt idx="594">
                  <c:v>3.0723635613477907E-2</c:v>
                </c:pt>
                <c:pt idx="595">
                  <c:v>3.1708334678878458E-2</c:v>
                </c:pt>
                <c:pt idx="596">
                  <c:v>3.2726911488953458E-2</c:v>
                </c:pt>
                <c:pt idx="597">
                  <c:v>3.391785322283658E-2</c:v>
                </c:pt>
                <c:pt idx="598">
                  <c:v>3.48750082479512E-2</c:v>
                </c:pt>
                <c:pt idx="599">
                  <c:v>3.6006228397035933E-2</c:v>
                </c:pt>
                <c:pt idx="600">
                  <c:v>3.7178996570804035E-2</c:v>
                </c:pt>
                <c:pt idx="601">
                  <c:v>3.8395540409147166E-2</c:v>
                </c:pt>
                <c:pt idx="602">
                  <c:v>3.9658231502147867E-2</c:v>
                </c:pt>
                <c:pt idx="603">
                  <c:v>4.0818175690718661E-2</c:v>
                </c:pt>
                <c:pt idx="604">
                  <c:v>4.2329522135782227E-2</c:v>
                </c:pt>
                <c:pt idx="605">
                  <c:v>4.3589237918197021E-2</c:v>
                </c:pt>
                <c:pt idx="606">
                  <c:v>4.4897147908056212E-2</c:v>
                </c:pt>
                <c:pt idx="607">
                  <c:v>4.6582441487909243E-2</c:v>
                </c:pt>
                <c:pt idx="608">
                  <c:v>4.7841026209963999E-2</c:v>
                </c:pt>
                <c:pt idx="609">
                  <c:v>4.9656588858966622E-2</c:v>
                </c:pt>
                <c:pt idx="610">
                  <c:v>5.1032519387899988E-2</c:v>
                </c:pt>
                <c:pt idx="611">
                  <c:v>5.2993332077388544E-2</c:v>
                </c:pt>
                <c:pt idx="612">
                  <c:v>5.4500892365303422E-2</c:v>
                </c:pt>
                <c:pt idx="613">
                  <c:v>5.6438822688919643E-2</c:v>
                </c:pt>
                <c:pt idx="614">
                  <c:v>5.8275519501177264E-2</c:v>
                </c:pt>
                <c:pt idx="615">
                  <c:v>6.0192792411982055E-2</c:v>
                </c:pt>
                <c:pt idx="616">
                  <c:v>6.2195432124760863E-2</c:v>
                </c:pt>
                <c:pt idx="617">
                  <c:v>6.4288584051242381E-2</c:v>
                </c:pt>
                <c:pt idx="618">
                  <c:v>6.6477780049988944E-2</c:v>
                </c:pt>
                <c:pt idx="619">
                  <c:v>6.876897350408484E-2</c:v>
                </c:pt>
                <c:pt idx="620">
                  <c:v>7.0949505796358281E-2</c:v>
                </c:pt>
                <c:pt idx="621">
                  <c:v>7.3677760884033106E-2</c:v>
                </c:pt>
                <c:pt idx="622">
                  <c:v>7.5853577719714238E-2</c:v>
                </c:pt>
                <c:pt idx="623">
                  <c:v>7.8833788551179396E-2</c:v>
                </c:pt>
                <c:pt idx="624">
                  <c:v>8.1240473628123588E-2</c:v>
                </c:pt>
                <c:pt idx="625">
                  <c:v>8.4254892268714521E-2</c:v>
                </c:pt>
                <c:pt idx="626">
                  <c:v>8.7167633170372127E-2</c:v>
                </c:pt>
                <c:pt idx="627">
                  <c:v>9.0489916236348833E-2</c:v>
                </c:pt>
                <c:pt idx="628">
                  <c:v>9.344316613320558E-2</c:v>
                </c:pt>
                <c:pt idx="629">
                  <c:v>9.6818224803524089E-2</c:v>
                </c:pt>
                <c:pt idx="630">
                  <c:v>0.10036847766512746</c:v>
                </c:pt>
                <c:pt idx="631">
                  <c:v>0.10380650216180598</c:v>
                </c:pt>
                <c:pt idx="632">
                  <c:v>0.10772521582973749</c:v>
                </c:pt>
                <c:pt idx="633">
                  <c:v>0.11185718967422176</c:v>
                </c:pt>
                <c:pt idx="634">
                  <c:v>0.11588787655824451</c:v>
                </c:pt>
                <c:pt idx="635">
                  <c:v>0.12013038742666993</c:v>
                </c:pt>
                <c:pt idx="636">
                  <c:v>0.12459949369987822</c:v>
                </c:pt>
                <c:pt idx="637">
                  <c:v>0.12967674717246069</c:v>
                </c:pt>
                <c:pt idx="638">
                  <c:v>0.13429629311550162</c:v>
                </c:pt>
                <c:pt idx="639">
                  <c:v>0.1391556998796073</c:v>
                </c:pt>
                <c:pt idx="640">
                  <c:v>0.14508549576638607</c:v>
                </c:pt>
                <c:pt idx="641">
                  <c:v>0.15011454792766799</c:v>
                </c:pt>
                <c:pt idx="642">
                  <c:v>0.1567097959100634</c:v>
                </c:pt>
                <c:pt idx="643">
                  <c:v>0.1623581890418917</c:v>
                </c:pt>
                <c:pt idx="644">
                  <c:v>0.16877324571636798</c:v>
                </c:pt>
                <c:pt idx="645">
                  <c:v>0.17555838247795919</c:v>
                </c:pt>
                <c:pt idx="646">
                  <c:v>0.18274191548245611</c:v>
                </c:pt>
                <c:pt idx="647">
                  <c:v>0.19035487979656551</c:v>
                </c:pt>
                <c:pt idx="648">
                  <c:v>0.1978731596390304</c:v>
                </c:pt>
                <c:pt idx="649">
                  <c:v>0.20640195180899035</c:v>
                </c:pt>
                <c:pt idx="650">
                  <c:v>0.21425194721860663</c:v>
                </c:pt>
                <c:pt idx="651">
                  <c:v>0.22379124223912861</c:v>
                </c:pt>
                <c:pt idx="652">
                  <c:v>0.23328748668309451</c:v>
                </c:pt>
                <c:pt idx="653">
                  <c:v>0.24267068668105551</c:v>
                </c:pt>
                <c:pt idx="654">
                  <c:v>0.25331311974706949</c:v>
                </c:pt>
                <c:pt idx="655">
                  <c:v>0.26386763764467602</c:v>
                </c:pt>
                <c:pt idx="656">
                  <c:v>0.27584257561525227</c:v>
                </c:pt>
                <c:pt idx="657">
                  <c:v>0.28776453490159248</c:v>
                </c:pt>
                <c:pt idx="658">
                  <c:v>0.30041481298347428</c:v>
                </c:pt>
                <c:pt idx="659">
                  <c:v>0.31385185424325712</c:v>
                </c:pt>
                <c:pt idx="660">
                  <c:v>0.32716450425938071</c:v>
                </c:pt>
                <c:pt idx="661">
                  <c:v>0.3422715492964592</c:v>
                </c:pt>
                <c:pt idx="662">
                  <c:v>0.35836786423980271</c:v>
                </c:pt>
                <c:pt idx="663">
                  <c:v>0.37439785227064348</c:v>
                </c:pt>
                <c:pt idx="664">
                  <c:v>0.39140727637176909</c:v>
                </c:pt>
                <c:pt idx="665">
                  <c:v>0.40820218869742675</c:v>
                </c:pt>
                <c:pt idx="666">
                  <c:v>0.42860844860146585</c:v>
                </c:pt>
                <c:pt idx="667">
                  <c:v>0.44762425115567339</c:v>
                </c:pt>
                <c:pt idx="668">
                  <c:v>0.46923105288443168</c:v>
                </c:pt>
                <c:pt idx="669">
                  <c:v>0.49067555978710864</c:v>
                </c:pt>
                <c:pt idx="670">
                  <c:v>0.51507456974988841</c:v>
                </c:pt>
                <c:pt idx="671">
                  <c:v>0.53755614760158288</c:v>
                </c:pt>
                <c:pt idx="672">
                  <c:v>0.56499135649451659</c:v>
                </c:pt>
                <c:pt idx="673">
                  <c:v>0.59030733419581338</c:v>
                </c:pt>
                <c:pt idx="674">
                  <c:v>0.61910103987458243</c:v>
                </c:pt>
                <c:pt idx="675">
                  <c:v>0.64742236879281378</c:v>
                </c:pt>
                <c:pt idx="676">
                  <c:v>0.6796893241139621</c:v>
                </c:pt>
                <c:pt idx="677">
                  <c:v>0.71143490046707925</c:v>
                </c:pt>
                <c:pt idx="678">
                  <c:v>0.74766764173814337</c:v>
                </c:pt>
                <c:pt idx="679">
                  <c:v>0.78036819727473627</c:v>
                </c:pt>
                <c:pt idx="680">
                  <c:v>0.81758299632968345</c:v>
                </c:pt>
                <c:pt idx="681">
                  <c:v>0.85682234806347779</c:v>
                </c:pt>
                <c:pt idx="682">
                  <c:v>0.89459712009375636</c:v>
                </c:pt>
                <c:pt idx="683">
                  <c:v>0.9377185115629203</c:v>
                </c:pt>
                <c:pt idx="684">
                  <c:v>0.9790284800240201</c:v>
                </c:pt>
                <c:pt idx="685">
                  <c:v>1.0218881825708408</c:v>
                </c:pt>
                <c:pt idx="686">
                  <c:v>1.0709925716192501</c:v>
                </c:pt>
                <c:pt idx="687">
                  <c:v>1.1175424199508868</c:v>
                </c:pt>
                <c:pt idx="688">
                  <c:v>1.16019389685394</c:v>
                </c:pt>
                <c:pt idx="689">
                  <c:v>1.208920789798853</c:v>
                </c:pt>
                <c:pt idx="690">
                  <c:v>1.2588998833976319</c:v>
                </c:pt>
                <c:pt idx="691">
                  <c:v>1.3099933248546307</c:v>
                </c:pt>
                <c:pt idx="692">
                  <c:v>1.3549098040646328</c:v>
                </c:pt>
                <c:pt idx="693">
                  <c:v>1.3990434623987866</c:v>
                </c:pt>
                <c:pt idx="694">
                  <c:v>1.4500906862919223</c:v>
                </c:pt>
                <c:pt idx="695">
                  <c:v>1.4923635968909394</c:v>
                </c:pt>
                <c:pt idx="696">
                  <c:v>1.5324013762329827</c:v>
                </c:pt>
                <c:pt idx="697">
                  <c:v>1.569562260672754</c:v>
                </c:pt>
                <c:pt idx="698">
                  <c:v>1.6031398279505353</c:v>
                </c:pt>
                <c:pt idx="699">
                  <c:v>1.6323655875849923</c:v>
                </c:pt>
                <c:pt idx="700">
                  <c:v>1.6564140850677589</c:v>
                </c:pt>
                <c:pt idx="701">
                  <c:v>1.6616293461437479</c:v>
                </c:pt>
                <c:pt idx="702">
                  <c:v>1.671115704258888</c:v>
                </c:pt>
                <c:pt idx="703">
                  <c:v>1.6726421252331676</c:v>
                </c:pt>
                <c:pt idx="704">
                  <c:v>1.6652889995225806</c:v>
                </c:pt>
                <c:pt idx="705">
                  <c:v>1.6162526365568439</c:v>
                </c:pt>
                <c:pt idx="706">
                  <c:v>1.6020114011279816</c:v>
                </c:pt>
                <c:pt idx="707">
                  <c:v>1.5261524184809971</c:v>
                </c:pt>
                <c:pt idx="708">
                  <c:v>1.4702830284215551</c:v>
                </c:pt>
                <c:pt idx="709">
                  <c:v>1.4020970690094146</c:v>
                </c:pt>
                <c:pt idx="710">
                  <c:v>1.2818165331290672</c:v>
                </c:pt>
                <c:pt idx="711">
                  <c:v>1.1859174668353134</c:v>
                </c:pt>
                <c:pt idx="712">
                  <c:v>1.0570332198594059</c:v>
                </c:pt>
                <c:pt idx="713">
                  <c:v>0.91518383478972964</c:v>
                </c:pt>
                <c:pt idx="714">
                  <c:v>0.78366371943178592</c:v>
                </c:pt>
                <c:pt idx="715">
                  <c:v>0.59850020364291368</c:v>
                </c:pt>
                <c:pt idx="716">
                  <c:v>0.44941311524657124</c:v>
                </c:pt>
                <c:pt idx="717">
                  <c:v>0.2721724809814674</c:v>
                </c:pt>
                <c:pt idx="718">
                  <c:v>0</c:v>
                </c:pt>
                <c:pt idx="7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79C-4BCD-B7AE-8C060E9CFA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0264120"/>
        <c:axId val="620263464"/>
      </c:scatterChart>
      <c:valAx>
        <c:axId val="620264120"/>
        <c:scaling>
          <c:orientation val="minMax"/>
          <c:max val="600"/>
          <c:min val="1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0263464"/>
        <c:crosses val="autoZero"/>
        <c:crossBetween val="midCat"/>
      </c:valAx>
      <c:valAx>
        <c:axId val="6202634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026412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MFB VS.</a:t>
            </a:r>
            <a:r>
              <a:rPr lang="en-US" baseline="0"/>
              <a:t> CA (5000RPM)</a:t>
            </a:r>
            <a:endParaRPr lang="en-US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3.8995589731487895E-2"/>
          <c:y val="9.1098250647782875E-2"/>
          <c:w val="0.84502216382848661"/>
          <c:h val="0.72615677448027482"/>
        </c:manualLayout>
      </c:layout>
      <c:scatterChart>
        <c:scatterStyle val="smoothMarker"/>
        <c:varyColors val="0"/>
        <c:ser>
          <c:idx val="1"/>
          <c:order val="0"/>
          <c:tx>
            <c:v>TASK 2 WIEBE</c:v>
          </c:tx>
          <c:marker>
            <c:symbol val="none"/>
          </c:marker>
          <c:yVal>
            <c:numRef>
              <c:f>'TASK 2'!$W$360:$W$402</c:f>
              <c:numCache>
                <c:formatCode>General</c:formatCode>
                <c:ptCount val="43"/>
                <c:pt idx="0">
                  <c:v>5.6354642168372493E-3</c:v>
                </c:pt>
                <c:pt idx="1">
                  <c:v>9.7180961263916288E-3</c:v>
                </c:pt>
                <c:pt idx="2">
                  <c:v>1.53878294339862E-2</c:v>
                </c:pt>
                <c:pt idx="3">
                  <c:v>2.2882285130061297E-2</c:v>
                </c:pt>
                <c:pt idx="4">
                  <c:v>3.2421755398387653E-2</c:v>
                </c:pt>
                <c:pt idx="5">
                  <c:v>4.4204429180101479E-2</c:v>
                </c:pt>
                <c:pt idx="6">
                  <c:v>5.8401336980416829E-2</c:v>
                </c:pt>
                <c:pt idx="7">
                  <c:v>7.5151186783795176E-2</c:v>
                </c:pt>
                <c:pt idx="8">
                  <c:v>9.4555291523735541E-2</c:v>
                </c:pt>
                <c:pt idx="9">
                  <c:v>0.11667281271211249</c:v>
                </c:pt>
                <c:pt idx="10">
                  <c:v>0.14151656200541007</c:v>
                </c:pt>
                <c:pt idx="11">
                  <c:v>0.169049610098708</c:v>
                </c:pt>
                <c:pt idx="12">
                  <c:v>0.19918294801730396</c:v>
                </c:pt>
                <c:pt idx="13">
                  <c:v>0.23177442767874623</c:v>
                </c:pt>
                <c:pt idx="14">
                  <c:v>0.26662917526854135</c:v>
                </c:pt>
                <c:pt idx="15">
                  <c:v>0.30350162218320376</c:v>
                </c:pt>
                <c:pt idx="16">
                  <c:v>0.342099234851865</c:v>
                </c:pt>
                <c:pt idx="17">
                  <c:v>0.38208794873366858</c:v>
                </c:pt>
                <c:pt idx="18">
                  <c:v>0.42309922659995047</c:v>
                </c:pt>
                <c:pt idx="19">
                  <c:v>0.46473857148100972</c:v>
                </c:pt>
                <c:pt idx="20">
                  <c:v>0.50659523603880974</c:v>
                </c:pt>
                <c:pt idx="21">
                  <c:v>0.54825278893251506</c:v>
                </c:pt>
                <c:pt idx="22">
                  <c:v>0.58930013146725679</c:v>
                </c:pt>
                <c:pt idx="23">
                  <c:v>0.62934251056022061</c:v>
                </c:pt>
                <c:pt idx="24">
                  <c:v>0.66801205192046964</c:v>
                </c:pt>
                <c:pt idx="25">
                  <c:v>0.7049773438255571</c:v>
                </c:pt>
                <c:pt idx="26">
                  <c:v>0.73995163840877809</c:v>
                </c:pt>
                <c:pt idx="27">
                  <c:v>0.77269930295116862</c:v>
                </c:pt>
                <c:pt idx="28">
                  <c:v>0.80304024478744895</c:v>
                </c:pt>
                <c:pt idx="29">
                  <c:v>0.83085214420450448</c:v>
                </c:pt>
                <c:pt idx="30">
                  <c:v>0.85607045230875467</c:v>
                </c:pt>
                <c:pt idx="31">
                  <c:v>0.87868623615337316</c:v>
                </c:pt>
                <c:pt idx="32">
                  <c:v>0.89874207188867195</c:v>
                </c:pt>
                <c:pt idx="33">
                  <c:v>0.91632628924861603</c:v>
                </c:pt>
                <c:pt idx="34">
                  <c:v>0.93156594961841888</c:v>
                </c:pt>
                <c:pt idx="35">
                  <c:v>0.94461898970890679</c:v>
                </c:pt>
                <c:pt idx="36">
                  <c:v>0.95566598066633335</c:v>
                </c:pt>
                <c:pt idx="37">
                  <c:v>0.96490193839626193</c:v>
                </c:pt>
                <c:pt idx="38">
                  <c:v>0.97252857796312986</c:v>
                </c:pt>
                <c:pt idx="39">
                  <c:v>0.97874733857975071</c:v>
                </c:pt>
                <c:pt idx="40">
                  <c:v>0.98375342313526493</c:v>
                </c:pt>
                <c:pt idx="41">
                  <c:v>0.98773100556618343</c:v>
                </c:pt>
                <c:pt idx="42">
                  <c:v>0.99084966881657432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4FB2-419A-894F-3A0A4487288A}"/>
            </c:ext>
          </c:extLst>
        </c:ser>
        <c:ser>
          <c:idx val="0"/>
          <c:order val="1"/>
          <c:tx>
            <c:v>TASK 1 WIEBE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'MFB &amp; WEIBE'!$E$5:$E$9</c:f>
              <c:numCache>
                <c:formatCode>General</c:formatCode>
                <c:ptCount val="5"/>
                <c:pt idx="0">
                  <c:v>-2.3279999999999998</c:v>
                </c:pt>
                <c:pt idx="1">
                  <c:v>0.28399999999999997</c:v>
                </c:pt>
                <c:pt idx="2">
                  <c:v>2.8109999999999999</c:v>
                </c:pt>
                <c:pt idx="3">
                  <c:v>13.234999999999999</c:v>
                </c:pt>
                <c:pt idx="4">
                  <c:v>25.864000000000001</c:v>
                </c:pt>
              </c:numCache>
            </c:numRef>
          </c:xVal>
          <c:yVal>
            <c:numRef>
              <c:f>'MFB &amp; WEIBE'!$D$5:$D$9</c:f>
              <c:numCache>
                <c:formatCode>0%</c:formatCode>
                <c:ptCount val="5"/>
                <c:pt idx="0">
                  <c:v>0.02</c:v>
                </c:pt>
                <c:pt idx="1">
                  <c:v>0.05</c:v>
                </c:pt>
                <c:pt idx="2">
                  <c:v>0.1</c:v>
                </c:pt>
                <c:pt idx="3">
                  <c:v>0.5</c:v>
                </c:pt>
                <c:pt idx="4">
                  <c:v>0.9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FB2-419A-894F-3A0A4487288A}"/>
            </c:ext>
          </c:extLst>
        </c:ser>
        <c:dLbls>
          <c:dLblPos val="t"/>
          <c:showLegendKey val="0"/>
          <c:showVal val="0"/>
          <c:showCatName val="0"/>
          <c:showSerName val="0"/>
          <c:showPercent val="0"/>
          <c:showBubbleSize val="0"/>
        </c:dLbls>
        <c:axId val="635359952"/>
        <c:axId val="635357328"/>
      </c:scatterChart>
      <c:valAx>
        <c:axId val="6353599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CA (%)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5357328"/>
        <c:crosses val="autoZero"/>
        <c:crossBetween val="midCat"/>
      </c:valAx>
      <c:valAx>
        <c:axId val="6353573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MFB (%)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5359952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32235115270538611"/>
          <c:y val="0.94743472564910769"/>
          <c:w val="0.35473221846501002"/>
          <c:h val="5.096549528749800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Pressure against Volume Comparative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6858947319085107E-2"/>
          <c:y val="9.4015665921287572E-2"/>
          <c:w val="0.86503796400449939"/>
          <c:h val="0.79948369985839807"/>
        </c:manualLayout>
      </c:layout>
      <c:scatterChart>
        <c:scatterStyle val="smoothMarker"/>
        <c:varyColors val="0"/>
        <c:ser>
          <c:idx val="0"/>
          <c:order val="0"/>
          <c:tx>
            <c:v>TASK 1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'[1]Task 1 RPM Data'!$C$4:$C$723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'[1]Task 1 RPM Data'!$J$4:$J$723</c:f>
              <c:numCache>
                <c:formatCode>General</c:formatCode>
                <c:ptCount val="720"/>
                <c:pt idx="0">
                  <c:v>1.079</c:v>
                </c:pt>
                <c:pt idx="1">
                  <c:v>1.06</c:v>
                </c:pt>
                <c:pt idx="2">
                  <c:v>1.0249999999999999</c:v>
                </c:pt>
                <c:pt idx="3">
                  <c:v>0.97699999999999998</c:v>
                </c:pt>
                <c:pt idx="4">
                  <c:v>0.93600000000000005</c:v>
                </c:pt>
                <c:pt idx="5">
                  <c:v>0.92</c:v>
                </c:pt>
                <c:pt idx="6">
                  <c:v>0.92400000000000004</c:v>
                </c:pt>
                <c:pt idx="7">
                  <c:v>0.91</c:v>
                </c:pt>
                <c:pt idx="8">
                  <c:v>0.874</c:v>
                </c:pt>
                <c:pt idx="9">
                  <c:v>0.83699999999999997</c:v>
                </c:pt>
                <c:pt idx="10">
                  <c:v>0.81100000000000005</c:v>
                </c:pt>
                <c:pt idx="11">
                  <c:v>0.79300000000000004</c:v>
                </c:pt>
                <c:pt idx="12">
                  <c:v>0.78800000000000003</c:v>
                </c:pt>
                <c:pt idx="13">
                  <c:v>0.80600000000000005</c:v>
                </c:pt>
                <c:pt idx="14">
                  <c:v>0.83599999999999997</c:v>
                </c:pt>
                <c:pt idx="15">
                  <c:v>0.86599999999999999</c:v>
                </c:pt>
                <c:pt idx="16">
                  <c:v>0.877</c:v>
                </c:pt>
                <c:pt idx="17">
                  <c:v>0.876</c:v>
                </c:pt>
                <c:pt idx="18">
                  <c:v>0.872</c:v>
                </c:pt>
                <c:pt idx="19">
                  <c:v>0.85599999999999998</c:v>
                </c:pt>
                <c:pt idx="20">
                  <c:v>0.83299999999999996</c:v>
                </c:pt>
                <c:pt idx="21">
                  <c:v>0.80300000000000005</c:v>
                </c:pt>
                <c:pt idx="22">
                  <c:v>0.76100000000000001</c:v>
                </c:pt>
                <c:pt idx="23">
                  <c:v>0.72799999999999998</c:v>
                </c:pt>
                <c:pt idx="24">
                  <c:v>0.7</c:v>
                </c:pt>
                <c:pt idx="25">
                  <c:v>0.68</c:v>
                </c:pt>
                <c:pt idx="26">
                  <c:v>0.66600000000000004</c:v>
                </c:pt>
                <c:pt idx="27">
                  <c:v>0.65700000000000003</c:v>
                </c:pt>
                <c:pt idx="28">
                  <c:v>0.65700000000000003</c:v>
                </c:pt>
                <c:pt idx="29">
                  <c:v>0.65900000000000003</c:v>
                </c:pt>
                <c:pt idx="30">
                  <c:v>0.67400000000000004</c:v>
                </c:pt>
                <c:pt idx="31">
                  <c:v>0.67300000000000004</c:v>
                </c:pt>
                <c:pt idx="32">
                  <c:v>0.67500000000000004</c:v>
                </c:pt>
                <c:pt idx="33">
                  <c:v>0.67600000000000005</c:v>
                </c:pt>
                <c:pt idx="34">
                  <c:v>0.67600000000000005</c:v>
                </c:pt>
                <c:pt idx="35">
                  <c:v>0.66400000000000003</c:v>
                </c:pt>
                <c:pt idx="36">
                  <c:v>0.65300000000000002</c:v>
                </c:pt>
                <c:pt idx="37">
                  <c:v>0.63700000000000001</c:v>
                </c:pt>
                <c:pt idx="38">
                  <c:v>0.63100000000000001</c:v>
                </c:pt>
                <c:pt idx="39">
                  <c:v>0.624</c:v>
                </c:pt>
                <c:pt idx="40">
                  <c:v>0.60899999999999999</c:v>
                </c:pt>
                <c:pt idx="41">
                  <c:v>0.60699999999999998</c:v>
                </c:pt>
                <c:pt idx="42">
                  <c:v>0.57299999999999995</c:v>
                </c:pt>
                <c:pt idx="43">
                  <c:v>0.54600000000000004</c:v>
                </c:pt>
                <c:pt idx="44">
                  <c:v>0.50900000000000001</c:v>
                </c:pt>
                <c:pt idx="45">
                  <c:v>0.501</c:v>
                </c:pt>
                <c:pt idx="46">
                  <c:v>0.47199999999999998</c:v>
                </c:pt>
                <c:pt idx="47">
                  <c:v>0.443</c:v>
                </c:pt>
                <c:pt idx="48">
                  <c:v>0.41599999999999998</c:v>
                </c:pt>
                <c:pt idx="49">
                  <c:v>0.41199999999999998</c:v>
                </c:pt>
                <c:pt idx="50">
                  <c:v>0.41799999999999998</c:v>
                </c:pt>
                <c:pt idx="51">
                  <c:v>0.41299999999999998</c:v>
                </c:pt>
                <c:pt idx="52">
                  <c:v>0.41199999999999998</c:v>
                </c:pt>
                <c:pt idx="53">
                  <c:v>0.41799999999999998</c:v>
                </c:pt>
                <c:pt idx="54">
                  <c:v>0.41599999999999998</c:v>
                </c:pt>
                <c:pt idx="55">
                  <c:v>0.41699999999999998</c:v>
                </c:pt>
                <c:pt idx="56">
                  <c:v>0.40899999999999997</c:v>
                </c:pt>
                <c:pt idx="57">
                  <c:v>0.39800000000000002</c:v>
                </c:pt>
                <c:pt idx="58">
                  <c:v>0.38300000000000001</c:v>
                </c:pt>
                <c:pt idx="59">
                  <c:v>0.376</c:v>
                </c:pt>
                <c:pt idx="60">
                  <c:v>0.36899999999999999</c:v>
                </c:pt>
                <c:pt idx="61">
                  <c:v>0.36799999999999999</c:v>
                </c:pt>
                <c:pt idx="62">
                  <c:v>0.371</c:v>
                </c:pt>
                <c:pt idx="63">
                  <c:v>0.36899999999999999</c:v>
                </c:pt>
                <c:pt idx="64">
                  <c:v>0.371</c:v>
                </c:pt>
                <c:pt idx="65">
                  <c:v>0.372</c:v>
                </c:pt>
                <c:pt idx="66">
                  <c:v>0.38</c:v>
                </c:pt>
                <c:pt idx="67">
                  <c:v>0.38500000000000001</c:v>
                </c:pt>
                <c:pt idx="68">
                  <c:v>0.39</c:v>
                </c:pt>
                <c:pt idx="69">
                  <c:v>0.39800000000000002</c:v>
                </c:pt>
                <c:pt idx="70">
                  <c:v>0.39800000000000002</c:v>
                </c:pt>
                <c:pt idx="71">
                  <c:v>0.39800000000000002</c:v>
                </c:pt>
                <c:pt idx="72">
                  <c:v>0.40100000000000002</c:v>
                </c:pt>
                <c:pt idx="73">
                  <c:v>0.4</c:v>
                </c:pt>
                <c:pt idx="74">
                  <c:v>0.39200000000000002</c:v>
                </c:pt>
                <c:pt idx="75">
                  <c:v>0.378</c:v>
                </c:pt>
                <c:pt idx="76">
                  <c:v>0.36299999999999999</c:v>
                </c:pt>
                <c:pt idx="77">
                  <c:v>0.35399999999999998</c:v>
                </c:pt>
                <c:pt idx="78">
                  <c:v>0.35299999999999998</c:v>
                </c:pt>
                <c:pt idx="79">
                  <c:v>0.35599999999999998</c:v>
                </c:pt>
                <c:pt idx="80">
                  <c:v>0.35399999999999998</c:v>
                </c:pt>
                <c:pt idx="81">
                  <c:v>0.35299999999999998</c:v>
                </c:pt>
                <c:pt idx="82">
                  <c:v>0.35099999999999998</c:v>
                </c:pt>
                <c:pt idx="83">
                  <c:v>0.35799999999999998</c:v>
                </c:pt>
                <c:pt idx="84">
                  <c:v>0.36799999999999999</c:v>
                </c:pt>
                <c:pt idx="85">
                  <c:v>0.38400000000000001</c:v>
                </c:pt>
                <c:pt idx="86">
                  <c:v>0.39900000000000002</c:v>
                </c:pt>
                <c:pt idx="87">
                  <c:v>0.41499999999999998</c:v>
                </c:pt>
                <c:pt idx="88">
                  <c:v>0.43</c:v>
                </c:pt>
                <c:pt idx="89">
                  <c:v>0.44400000000000001</c:v>
                </c:pt>
                <c:pt idx="90">
                  <c:v>0.45600000000000002</c:v>
                </c:pt>
                <c:pt idx="91">
                  <c:v>0.46500000000000002</c:v>
                </c:pt>
                <c:pt idx="92">
                  <c:v>0.48099999999999998</c:v>
                </c:pt>
                <c:pt idx="93">
                  <c:v>0.48899999999999999</c:v>
                </c:pt>
                <c:pt idx="94">
                  <c:v>0.48599999999999999</c:v>
                </c:pt>
                <c:pt idx="95">
                  <c:v>0.48</c:v>
                </c:pt>
                <c:pt idx="96">
                  <c:v>0.47299999999999998</c:v>
                </c:pt>
                <c:pt idx="97">
                  <c:v>0.47299999999999998</c:v>
                </c:pt>
                <c:pt idx="98">
                  <c:v>0.47699999999999998</c:v>
                </c:pt>
                <c:pt idx="99">
                  <c:v>0.48</c:v>
                </c:pt>
                <c:pt idx="100">
                  <c:v>0.49</c:v>
                </c:pt>
                <c:pt idx="101">
                  <c:v>0.499</c:v>
                </c:pt>
                <c:pt idx="102">
                  <c:v>0.501</c:v>
                </c:pt>
                <c:pt idx="103">
                  <c:v>0.498</c:v>
                </c:pt>
                <c:pt idx="104">
                  <c:v>0.498</c:v>
                </c:pt>
                <c:pt idx="105">
                  <c:v>0.51600000000000001</c:v>
                </c:pt>
                <c:pt idx="106">
                  <c:v>0.53400000000000003</c:v>
                </c:pt>
                <c:pt idx="107">
                  <c:v>0.55200000000000005</c:v>
                </c:pt>
                <c:pt idx="108">
                  <c:v>0.56799999999999995</c:v>
                </c:pt>
                <c:pt idx="109">
                  <c:v>0.58599999999999997</c:v>
                </c:pt>
                <c:pt idx="110">
                  <c:v>0.60299999999999998</c:v>
                </c:pt>
                <c:pt idx="111">
                  <c:v>0.61699999999999999</c:v>
                </c:pt>
                <c:pt idx="112">
                  <c:v>0.62</c:v>
                </c:pt>
                <c:pt idx="113">
                  <c:v>0.61699999999999999</c:v>
                </c:pt>
                <c:pt idx="114">
                  <c:v>0.60699999999999998</c:v>
                </c:pt>
                <c:pt idx="115">
                  <c:v>0.59899999999999998</c:v>
                </c:pt>
                <c:pt idx="116">
                  <c:v>0.59499999999999997</c:v>
                </c:pt>
                <c:pt idx="117">
                  <c:v>0.59799999999999998</c:v>
                </c:pt>
                <c:pt idx="118">
                  <c:v>0.59799999999999998</c:v>
                </c:pt>
                <c:pt idx="119">
                  <c:v>0.6</c:v>
                </c:pt>
                <c:pt idx="120">
                  <c:v>0.60499999999999998</c:v>
                </c:pt>
                <c:pt idx="121">
                  <c:v>0.61299999999999999</c:v>
                </c:pt>
                <c:pt idx="122">
                  <c:v>0.621</c:v>
                </c:pt>
                <c:pt idx="123">
                  <c:v>0.63200000000000001</c:v>
                </c:pt>
                <c:pt idx="124">
                  <c:v>0.64500000000000002</c:v>
                </c:pt>
                <c:pt idx="125">
                  <c:v>0.65700000000000003</c:v>
                </c:pt>
                <c:pt idx="126">
                  <c:v>0.66800000000000004</c:v>
                </c:pt>
                <c:pt idx="127">
                  <c:v>0.68500000000000005</c:v>
                </c:pt>
                <c:pt idx="128">
                  <c:v>0.70299999999999996</c:v>
                </c:pt>
                <c:pt idx="129">
                  <c:v>0.72499999999999998</c:v>
                </c:pt>
                <c:pt idx="130">
                  <c:v>0.74099999999999999</c:v>
                </c:pt>
                <c:pt idx="131">
                  <c:v>0.749</c:v>
                </c:pt>
                <c:pt idx="132">
                  <c:v>0.75900000000000001</c:v>
                </c:pt>
                <c:pt idx="133">
                  <c:v>0.76200000000000001</c:v>
                </c:pt>
                <c:pt idx="134">
                  <c:v>0.755</c:v>
                </c:pt>
                <c:pt idx="135">
                  <c:v>0.74099999999999999</c:v>
                </c:pt>
                <c:pt idx="136">
                  <c:v>0.73099999999999998</c:v>
                </c:pt>
                <c:pt idx="137">
                  <c:v>0.72699999999999998</c:v>
                </c:pt>
                <c:pt idx="138">
                  <c:v>0.72799999999999998</c:v>
                </c:pt>
                <c:pt idx="139">
                  <c:v>0.73399999999999999</c:v>
                </c:pt>
                <c:pt idx="140">
                  <c:v>0.746</c:v>
                </c:pt>
                <c:pt idx="141">
                  <c:v>0.76500000000000001</c:v>
                </c:pt>
                <c:pt idx="142">
                  <c:v>0.78400000000000003</c:v>
                </c:pt>
                <c:pt idx="143">
                  <c:v>0.80200000000000005</c:v>
                </c:pt>
                <c:pt idx="144">
                  <c:v>0.82099999999999995</c:v>
                </c:pt>
                <c:pt idx="145">
                  <c:v>0.84399999999999997</c:v>
                </c:pt>
                <c:pt idx="146">
                  <c:v>0.85699999999999998</c:v>
                </c:pt>
                <c:pt idx="147">
                  <c:v>0.86599999999999999</c:v>
                </c:pt>
                <c:pt idx="148">
                  <c:v>0.87</c:v>
                </c:pt>
                <c:pt idx="149">
                  <c:v>0.88</c:v>
                </c:pt>
                <c:pt idx="150">
                  <c:v>0.88100000000000001</c:v>
                </c:pt>
                <c:pt idx="151">
                  <c:v>0.88600000000000001</c:v>
                </c:pt>
                <c:pt idx="152">
                  <c:v>0.88800000000000001</c:v>
                </c:pt>
                <c:pt idx="153">
                  <c:v>0.89200000000000002</c:v>
                </c:pt>
                <c:pt idx="154">
                  <c:v>0.89500000000000002</c:v>
                </c:pt>
                <c:pt idx="155">
                  <c:v>0.89</c:v>
                </c:pt>
                <c:pt idx="156">
                  <c:v>0.88600000000000001</c:v>
                </c:pt>
                <c:pt idx="157">
                  <c:v>0.88500000000000001</c:v>
                </c:pt>
                <c:pt idx="158">
                  <c:v>0.88400000000000001</c:v>
                </c:pt>
                <c:pt idx="159">
                  <c:v>0.88200000000000001</c:v>
                </c:pt>
                <c:pt idx="160">
                  <c:v>0.877</c:v>
                </c:pt>
                <c:pt idx="161">
                  <c:v>0.879</c:v>
                </c:pt>
                <c:pt idx="162">
                  <c:v>0.89</c:v>
                </c:pt>
                <c:pt idx="163">
                  <c:v>0.90300000000000002</c:v>
                </c:pt>
                <c:pt idx="164">
                  <c:v>0.91400000000000003</c:v>
                </c:pt>
                <c:pt idx="165">
                  <c:v>0.92700000000000005</c:v>
                </c:pt>
                <c:pt idx="166">
                  <c:v>0.93600000000000005</c:v>
                </c:pt>
                <c:pt idx="167">
                  <c:v>0.94899999999999995</c:v>
                </c:pt>
                <c:pt idx="168">
                  <c:v>0.95799999999999996</c:v>
                </c:pt>
                <c:pt idx="169">
                  <c:v>0.96799999999999997</c:v>
                </c:pt>
                <c:pt idx="170">
                  <c:v>0.97499999999999998</c:v>
                </c:pt>
                <c:pt idx="171">
                  <c:v>0.97899999999999998</c:v>
                </c:pt>
                <c:pt idx="172">
                  <c:v>0.98499999999999999</c:v>
                </c:pt>
                <c:pt idx="173">
                  <c:v>0.99299999999999999</c:v>
                </c:pt>
                <c:pt idx="174">
                  <c:v>1.0009999999999999</c:v>
                </c:pt>
                <c:pt idx="175">
                  <c:v>1.0069999999999999</c:v>
                </c:pt>
                <c:pt idx="176">
                  <c:v>1.0169999999999999</c:v>
                </c:pt>
                <c:pt idx="177">
                  <c:v>1.028</c:v>
                </c:pt>
                <c:pt idx="178">
                  <c:v>1.0469999999999999</c:v>
                </c:pt>
                <c:pt idx="179">
                  <c:v>1.0680000000000001</c:v>
                </c:pt>
                <c:pt idx="180">
                  <c:v>1.095</c:v>
                </c:pt>
                <c:pt idx="181">
                  <c:v>1.1200000000000001</c:v>
                </c:pt>
                <c:pt idx="182">
                  <c:v>1.137</c:v>
                </c:pt>
                <c:pt idx="183">
                  <c:v>1.153</c:v>
                </c:pt>
                <c:pt idx="184">
                  <c:v>1.165</c:v>
                </c:pt>
                <c:pt idx="185">
                  <c:v>1.1779999999999999</c:v>
                </c:pt>
                <c:pt idx="186">
                  <c:v>1.19</c:v>
                </c:pt>
                <c:pt idx="187">
                  <c:v>1.1919999999999999</c:v>
                </c:pt>
                <c:pt idx="188">
                  <c:v>1.194</c:v>
                </c:pt>
                <c:pt idx="189">
                  <c:v>1.1950000000000001</c:v>
                </c:pt>
                <c:pt idx="190">
                  <c:v>1.2070000000000001</c:v>
                </c:pt>
                <c:pt idx="191">
                  <c:v>1.2150000000000001</c:v>
                </c:pt>
                <c:pt idx="192">
                  <c:v>1.214</c:v>
                </c:pt>
                <c:pt idx="193">
                  <c:v>1.214</c:v>
                </c:pt>
                <c:pt idx="194">
                  <c:v>1.2130000000000001</c:v>
                </c:pt>
                <c:pt idx="195">
                  <c:v>1.21</c:v>
                </c:pt>
                <c:pt idx="196">
                  <c:v>1.21</c:v>
                </c:pt>
                <c:pt idx="197">
                  <c:v>1.218</c:v>
                </c:pt>
                <c:pt idx="198">
                  <c:v>1.2230000000000001</c:v>
                </c:pt>
                <c:pt idx="199">
                  <c:v>1.218</c:v>
                </c:pt>
                <c:pt idx="200">
                  <c:v>1.208</c:v>
                </c:pt>
                <c:pt idx="201">
                  <c:v>1.206</c:v>
                </c:pt>
                <c:pt idx="202">
                  <c:v>1.204</c:v>
                </c:pt>
                <c:pt idx="203">
                  <c:v>1.206</c:v>
                </c:pt>
                <c:pt idx="204">
                  <c:v>1.2030000000000001</c:v>
                </c:pt>
                <c:pt idx="205">
                  <c:v>1.202</c:v>
                </c:pt>
                <c:pt idx="206">
                  <c:v>1.2090000000000001</c:v>
                </c:pt>
                <c:pt idx="207">
                  <c:v>1.2190000000000001</c:v>
                </c:pt>
                <c:pt idx="208">
                  <c:v>1.238</c:v>
                </c:pt>
                <c:pt idx="209">
                  <c:v>1.2589999999999999</c:v>
                </c:pt>
                <c:pt idx="210">
                  <c:v>1.286</c:v>
                </c:pt>
                <c:pt idx="211">
                  <c:v>1.3109999999999999</c:v>
                </c:pt>
                <c:pt idx="212">
                  <c:v>1.34</c:v>
                </c:pt>
                <c:pt idx="213">
                  <c:v>1.3680000000000001</c:v>
                </c:pt>
                <c:pt idx="214">
                  <c:v>1.393</c:v>
                </c:pt>
                <c:pt idx="215">
                  <c:v>1.4139999999999999</c:v>
                </c:pt>
                <c:pt idx="216">
                  <c:v>1.43</c:v>
                </c:pt>
                <c:pt idx="217">
                  <c:v>1.4410000000000001</c:v>
                </c:pt>
                <c:pt idx="218">
                  <c:v>1.4590000000000001</c:v>
                </c:pt>
                <c:pt idx="219">
                  <c:v>1.4850000000000001</c:v>
                </c:pt>
                <c:pt idx="220">
                  <c:v>1.512</c:v>
                </c:pt>
                <c:pt idx="221">
                  <c:v>1.5369999999999999</c:v>
                </c:pt>
                <c:pt idx="222">
                  <c:v>1.5580000000000001</c:v>
                </c:pt>
                <c:pt idx="223">
                  <c:v>1.57</c:v>
                </c:pt>
                <c:pt idx="224">
                  <c:v>1.583</c:v>
                </c:pt>
                <c:pt idx="225">
                  <c:v>1.59</c:v>
                </c:pt>
                <c:pt idx="226">
                  <c:v>1.5940000000000001</c:v>
                </c:pt>
                <c:pt idx="227">
                  <c:v>1.5920000000000001</c:v>
                </c:pt>
                <c:pt idx="228">
                  <c:v>1.5880000000000001</c:v>
                </c:pt>
                <c:pt idx="229">
                  <c:v>1.5880000000000001</c:v>
                </c:pt>
                <c:pt idx="230">
                  <c:v>1.5860000000000001</c:v>
                </c:pt>
                <c:pt idx="231">
                  <c:v>1.58</c:v>
                </c:pt>
                <c:pt idx="232">
                  <c:v>1.583</c:v>
                </c:pt>
                <c:pt idx="233">
                  <c:v>1.58</c:v>
                </c:pt>
                <c:pt idx="234">
                  <c:v>1.5780000000000001</c:v>
                </c:pt>
                <c:pt idx="235">
                  <c:v>1.5760000000000001</c:v>
                </c:pt>
                <c:pt idx="236">
                  <c:v>1.577</c:v>
                </c:pt>
                <c:pt idx="237">
                  <c:v>1.5820000000000001</c:v>
                </c:pt>
                <c:pt idx="238">
                  <c:v>1.607</c:v>
                </c:pt>
                <c:pt idx="239">
                  <c:v>1.6419999999999999</c:v>
                </c:pt>
                <c:pt idx="240">
                  <c:v>1.6559999999999999</c:v>
                </c:pt>
                <c:pt idx="241">
                  <c:v>1.679</c:v>
                </c:pt>
                <c:pt idx="242">
                  <c:v>1.663</c:v>
                </c:pt>
                <c:pt idx="243">
                  <c:v>1.6830000000000001</c:v>
                </c:pt>
                <c:pt idx="244">
                  <c:v>1.716</c:v>
                </c:pt>
                <c:pt idx="245">
                  <c:v>1.7370000000000001</c:v>
                </c:pt>
                <c:pt idx="246">
                  <c:v>1.7769999999999999</c:v>
                </c:pt>
                <c:pt idx="247">
                  <c:v>1.8009999999999999</c:v>
                </c:pt>
                <c:pt idx="248">
                  <c:v>1.8149999999999999</c:v>
                </c:pt>
                <c:pt idx="249">
                  <c:v>1.8169999999999999</c:v>
                </c:pt>
                <c:pt idx="250">
                  <c:v>1.84</c:v>
                </c:pt>
                <c:pt idx="251">
                  <c:v>1.873</c:v>
                </c:pt>
                <c:pt idx="252">
                  <c:v>1.9</c:v>
                </c:pt>
                <c:pt idx="253">
                  <c:v>1.9359999999999999</c:v>
                </c:pt>
                <c:pt idx="254">
                  <c:v>1.968</c:v>
                </c:pt>
                <c:pt idx="255">
                  <c:v>1.9930000000000001</c:v>
                </c:pt>
                <c:pt idx="256">
                  <c:v>1.972</c:v>
                </c:pt>
                <c:pt idx="257">
                  <c:v>1.986</c:v>
                </c:pt>
                <c:pt idx="258">
                  <c:v>2.0510000000000002</c:v>
                </c:pt>
                <c:pt idx="259">
                  <c:v>2.1139999999999999</c:v>
                </c:pt>
                <c:pt idx="260">
                  <c:v>2.165</c:v>
                </c:pt>
                <c:pt idx="261">
                  <c:v>2.214</c:v>
                </c:pt>
                <c:pt idx="262">
                  <c:v>2.2570000000000001</c:v>
                </c:pt>
                <c:pt idx="263">
                  <c:v>2.2919999999999998</c:v>
                </c:pt>
                <c:pt idx="264">
                  <c:v>2.319</c:v>
                </c:pt>
                <c:pt idx="265">
                  <c:v>2.3559999999999999</c:v>
                </c:pt>
                <c:pt idx="266">
                  <c:v>2.4049999999999998</c:v>
                </c:pt>
                <c:pt idx="267">
                  <c:v>2.4500000000000002</c:v>
                </c:pt>
                <c:pt idx="268">
                  <c:v>2.4980000000000002</c:v>
                </c:pt>
                <c:pt idx="269">
                  <c:v>2.5379999999999998</c:v>
                </c:pt>
                <c:pt idx="270">
                  <c:v>2.5710000000000002</c:v>
                </c:pt>
                <c:pt idx="271">
                  <c:v>2.5950000000000002</c:v>
                </c:pt>
                <c:pt idx="272">
                  <c:v>2.6230000000000002</c:v>
                </c:pt>
                <c:pt idx="273">
                  <c:v>2.657</c:v>
                </c:pt>
                <c:pt idx="274">
                  <c:v>2.698</c:v>
                </c:pt>
                <c:pt idx="275">
                  <c:v>2.7519999999999998</c:v>
                </c:pt>
                <c:pt idx="276">
                  <c:v>2.8029999999999999</c:v>
                </c:pt>
                <c:pt idx="277">
                  <c:v>2.8519999999999999</c:v>
                </c:pt>
                <c:pt idx="278">
                  <c:v>2.9049999999999998</c:v>
                </c:pt>
                <c:pt idx="279">
                  <c:v>2.9609999999999999</c:v>
                </c:pt>
                <c:pt idx="280">
                  <c:v>3.0339999999999998</c:v>
                </c:pt>
                <c:pt idx="281">
                  <c:v>3.1030000000000002</c:v>
                </c:pt>
                <c:pt idx="282">
                  <c:v>3.1720000000000002</c:v>
                </c:pt>
                <c:pt idx="283">
                  <c:v>3.238</c:v>
                </c:pt>
                <c:pt idx="284">
                  <c:v>3.3069999999999999</c:v>
                </c:pt>
                <c:pt idx="285">
                  <c:v>3.383</c:v>
                </c:pt>
                <c:pt idx="286">
                  <c:v>3.47</c:v>
                </c:pt>
                <c:pt idx="287">
                  <c:v>3.5590000000000002</c:v>
                </c:pt>
                <c:pt idx="288">
                  <c:v>3.65</c:v>
                </c:pt>
                <c:pt idx="289">
                  <c:v>3.7280000000000002</c:v>
                </c:pt>
                <c:pt idx="290">
                  <c:v>3.8090000000000002</c:v>
                </c:pt>
                <c:pt idx="291">
                  <c:v>3.8959999999999999</c:v>
                </c:pt>
                <c:pt idx="292">
                  <c:v>3.996</c:v>
                </c:pt>
                <c:pt idx="293">
                  <c:v>4.0999999999999996</c:v>
                </c:pt>
                <c:pt idx="294">
                  <c:v>4.2080000000000002</c:v>
                </c:pt>
                <c:pt idx="295">
                  <c:v>4.3129999999999997</c:v>
                </c:pt>
                <c:pt idx="296">
                  <c:v>4.4290000000000003</c:v>
                </c:pt>
                <c:pt idx="297">
                  <c:v>4.5529999999999999</c:v>
                </c:pt>
                <c:pt idx="298">
                  <c:v>4.6779999999999999</c:v>
                </c:pt>
                <c:pt idx="299">
                  <c:v>4.7960000000000003</c:v>
                </c:pt>
                <c:pt idx="300">
                  <c:v>4.9059999999999997</c:v>
                </c:pt>
                <c:pt idx="301">
                  <c:v>5.0190000000000001</c:v>
                </c:pt>
                <c:pt idx="302">
                  <c:v>5.1550000000000002</c:v>
                </c:pt>
                <c:pt idx="303">
                  <c:v>5.3120000000000003</c:v>
                </c:pt>
                <c:pt idx="304">
                  <c:v>5.484</c:v>
                </c:pt>
                <c:pt idx="305">
                  <c:v>5.6449999999999996</c:v>
                </c:pt>
                <c:pt idx="306">
                  <c:v>5.8120000000000003</c:v>
                </c:pt>
                <c:pt idx="307">
                  <c:v>5.9820000000000002</c:v>
                </c:pt>
                <c:pt idx="308">
                  <c:v>6.1660000000000004</c:v>
                </c:pt>
                <c:pt idx="309">
                  <c:v>6.3710000000000004</c:v>
                </c:pt>
                <c:pt idx="310">
                  <c:v>6.5890000000000004</c:v>
                </c:pt>
                <c:pt idx="311">
                  <c:v>6.8159999999999998</c:v>
                </c:pt>
                <c:pt idx="312">
                  <c:v>7.0529999999999999</c:v>
                </c:pt>
                <c:pt idx="313">
                  <c:v>7.3019999999999996</c:v>
                </c:pt>
                <c:pt idx="314">
                  <c:v>7.556</c:v>
                </c:pt>
                <c:pt idx="315">
                  <c:v>7.81</c:v>
                </c:pt>
                <c:pt idx="316">
                  <c:v>8.0719999999999992</c:v>
                </c:pt>
                <c:pt idx="317">
                  <c:v>8.3569999999999993</c:v>
                </c:pt>
                <c:pt idx="318">
                  <c:v>8.6289999999999996</c:v>
                </c:pt>
                <c:pt idx="319">
                  <c:v>8.9209999999999994</c:v>
                </c:pt>
                <c:pt idx="320">
                  <c:v>9.2579999999999991</c:v>
                </c:pt>
                <c:pt idx="321">
                  <c:v>9.5869999999999997</c:v>
                </c:pt>
                <c:pt idx="322">
                  <c:v>9.9280000000000008</c:v>
                </c:pt>
                <c:pt idx="323">
                  <c:v>10.311999999999999</c:v>
                </c:pt>
                <c:pt idx="324">
                  <c:v>10.73</c:v>
                </c:pt>
                <c:pt idx="325">
                  <c:v>11.153</c:v>
                </c:pt>
                <c:pt idx="326">
                  <c:v>11.624000000000001</c:v>
                </c:pt>
                <c:pt idx="327">
                  <c:v>12.082000000000001</c:v>
                </c:pt>
                <c:pt idx="328">
                  <c:v>12.545999999999999</c:v>
                </c:pt>
                <c:pt idx="329">
                  <c:v>13.074</c:v>
                </c:pt>
                <c:pt idx="330">
                  <c:v>13.615</c:v>
                </c:pt>
                <c:pt idx="331">
                  <c:v>14.151999999999999</c:v>
                </c:pt>
                <c:pt idx="332">
                  <c:v>14.737</c:v>
                </c:pt>
                <c:pt idx="333">
                  <c:v>15.295999999999999</c:v>
                </c:pt>
                <c:pt idx="334">
                  <c:v>15.878</c:v>
                </c:pt>
                <c:pt idx="335">
                  <c:v>16.527000000000001</c:v>
                </c:pt>
                <c:pt idx="336">
                  <c:v>17.152000000000001</c:v>
                </c:pt>
                <c:pt idx="337">
                  <c:v>17.809999999999999</c:v>
                </c:pt>
                <c:pt idx="338">
                  <c:v>18.478999999999999</c:v>
                </c:pt>
                <c:pt idx="339">
                  <c:v>19.181999999999999</c:v>
                </c:pt>
                <c:pt idx="340">
                  <c:v>19.89</c:v>
                </c:pt>
                <c:pt idx="341">
                  <c:v>20.626999999999999</c:v>
                </c:pt>
                <c:pt idx="342">
                  <c:v>21.337</c:v>
                </c:pt>
                <c:pt idx="343">
                  <c:v>22.106999999999999</c:v>
                </c:pt>
                <c:pt idx="344">
                  <c:v>22.841000000000001</c:v>
                </c:pt>
                <c:pt idx="345">
                  <c:v>23.632999999999999</c:v>
                </c:pt>
                <c:pt idx="346">
                  <c:v>24.358000000000001</c:v>
                </c:pt>
                <c:pt idx="347">
                  <c:v>25.100999999999999</c:v>
                </c:pt>
                <c:pt idx="348">
                  <c:v>25.835000000000001</c:v>
                </c:pt>
                <c:pt idx="349">
                  <c:v>26.596</c:v>
                </c:pt>
                <c:pt idx="350">
                  <c:v>27.331</c:v>
                </c:pt>
                <c:pt idx="351">
                  <c:v>28.084</c:v>
                </c:pt>
                <c:pt idx="352">
                  <c:v>28.805</c:v>
                </c:pt>
                <c:pt idx="353">
                  <c:v>29.617999999999999</c:v>
                </c:pt>
                <c:pt idx="354">
                  <c:v>30.446000000000002</c:v>
                </c:pt>
                <c:pt idx="355">
                  <c:v>31.318000000000001</c:v>
                </c:pt>
                <c:pt idx="356">
                  <c:v>32.256999999999998</c:v>
                </c:pt>
                <c:pt idx="357">
                  <c:v>33.280999999999999</c:v>
                </c:pt>
                <c:pt idx="358">
                  <c:v>34.409999999999997</c:v>
                </c:pt>
                <c:pt idx="359">
                  <c:v>35.655000000000001</c:v>
                </c:pt>
                <c:pt idx="360">
                  <c:v>37.020000000000003</c:v>
                </c:pt>
                <c:pt idx="361">
                  <c:v>38.518000000000001</c:v>
                </c:pt>
                <c:pt idx="362">
                  <c:v>40.152999999999999</c:v>
                </c:pt>
                <c:pt idx="363">
                  <c:v>41.892000000000003</c:v>
                </c:pt>
                <c:pt idx="364">
                  <c:v>43.716000000000001</c:v>
                </c:pt>
                <c:pt idx="365">
                  <c:v>45.594000000000001</c:v>
                </c:pt>
                <c:pt idx="366">
                  <c:v>47.518000000000001</c:v>
                </c:pt>
                <c:pt idx="367">
                  <c:v>49.420999999999999</c:v>
                </c:pt>
                <c:pt idx="368">
                  <c:v>51.302999999999997</c:v>
                </c:pt>
                <c:pt idx="369">
                  <c:v>53.143999999999998</c:v>
                </c:pt>
                <c:pt idx="370">
                  <c:v>54.890999999999998</c:v>
                </c:pt>
                <c:pt idx="371">
                  <c:v>56.518000000000001</c:v>
                </c:pt>
                <c:pt idx="372">
                  <c:v>58.017000000000003</c:v>
                </c:pt>
                <c:pt idx="373">
                  <c:v>59.347999999999999</c:v>
                </c:pt>
                <c:pt idx="374">
                  <c:v>60.491</c:v>
                </c:pt>
                <c:pt idx="375">
                  <c:v>61.404000000000003</c:v>
                </c:pt>
                <c:pt idx="376">
                  <c:v>62.115000000000002</c:v>
                </c:pt>
                <c:pt idx="377">
                  <c:v>62.576000000000001</c:v>
                </c:pt>
                <c:pt idx="378">
                  <c:v>62.781999999999996</c:v>
                </c:pt>
                <c:pt idx="379">
                  <c:v>62.767000000000003</c:v>
                </c:pt>
                <c:pt idx="380">
                  <c:v>62.503999999999998</c:v>
                </c:pt>
                <c:pt idx="381">
                  <c:v>62.036999999999999</c:v>
                </c:pt>
                <c:pt idx="382">
                  <c:v>61.375999999999998</c:v>
                </c:pt>
                <c:pt idx="383">
                  <c:v>60.52</c:v>
                </c:pt>
                <c:pt idx="384">
                  <c:v>59.521999999999998</c:v>
                </c:pt>
                <c:pt idx="385">
                  <c:v>58.371000000000002</c:v>
                </c:pt>
                <c:pt idx="386">
                  <c:v>57.088999999999999</c:v>
                </c:pt>
                <c:pt idx="387">
                  <c:v>55.725999999999999</c:v>
                </c:pt>
                <c:pt idx="388">
                  <c:v>54.329000000000001</c:v>
                </c:pt>
                <c:pt idx="389">
                  <c:v>52.863</c:v>
                </c:pt>
                <c:pt idx="390">
                  <c:v>51.359000000000002</c:v>
                </c:pt>
                <c:pt idx="391">
                  <c:v>49.874000000000002</c:v>
                </c:pt>
                <c:pt idx="392">
                  <c:v>48.386000000000003</c:v>
                </c:pt>
                <c:pt idx="393">
                  <c:v>46.881</c:v>
                </c:pt>
                <c:pt idx="394">
                  <c:v>45.414999999999999</c:v>
                </c:pt>
                <c:pt idx="395">
                  <c:v>43.962000000000003</c:v>
                </c:pt>
                <c:pt idx="396">
                  <c:v>42.524999999999999</c:v>
                </c:pt>
                <c:pt idx="397">
                  <c:v>41.134999999999998</c:v>
                </c:pt>
                <c:pt idx="398">
                  <c:v>39.758000000000003</c:v>
                </c:pt>
                <c:pt idx="399">
                  <c:v>38.43</c:v>
                </c:pt>
                <c:pt idx="400">
                  <c:v>37.142000000000003</c:v>
                </c:pt>
                <c:pt idx="401">
                  <c:v>35.895000000000003</c:v>
                </c:pt>
                <c:pt idx="402">
                  <c:v>34.698</c:v>
                </c:pt>
                <c:pt idx="403">
                  <c:v>33.542000000000002</c:v>
                </c:pt>
                <c:pt idx="404">
                  <c:v>32.444000000000003</c:v>
                </c:pt>
                <c:pt idx="405">
                  <c:v>31.38</c:v>
                </c:pt>
                <c:pt idx="406">
                  <c:v>30.369</c:v>
                </c:pt>
                <c:pt idx="407">
                  <c:v>29.388999999999999</c:v>
                </c:pt>
                <c:pt idx="408">
                  <c:v>28.446000000000002</c:v>
                </c:pt>
                <c:pt idx="409">
                  <c:v>27.539000000000001</c:v>
                </c:pt>
                <c:pt idx="410">
                  <c:v>26.672000000000001</c:v>
                </c:pt>
                <c:pt idx="411">
                  <c:v>25.824999999999999</c:v>
                </c:pt>
                <c:pt idx="412">
                  <c:v>25.023</c:v>
                </c:pt>
                <c:pt idx="413">
                  <c:v>24.238</c:v>
                </c:pt>
                <c:pt idx="414">
                  <c:v>23.486000000000001</c:v>
                </c:pt>
                <c:pt idx="415">
                  <c:v>22.765000000000001</c:v>
                </c:pt>
                <c:pt idx="416">
                  <c:v>22.074000000000002</c:v>
                </c:pt>
                <c:pt idx="417">
                  <c:v>21.413</c:v>
                </c:pt>
                <c:pt idx="418">
                  <c:v>20.780999999999999</c:v>
                </c:pt>
                <c:pt idx="419">
                  <c:v>20.187000000000001</c:v>
                </c:pt>
                <c:pt idx="420">
                  <c:v>19.622</c:v>
                </c:pt>
                <c:pt idx="421">
                  <c:v>19.079999999999998</c:v>
                </c:pt>
                <c:pt idx="422">
                  <c:v>18.577999999999999</c:v>
                </c:pt>
                <c:pt idx="423">
                  <c:v>18.099</c:v>
                </c:pt>
                <c:pt idx="424">
                  <c:v>17.638999999999999</c:v>
                </c:pt>
                <c:pt idx="425">
                  <c:v>17.196999999999999</c:v>
                </c:pt>
                <c:pt idx="426">
                  <c:v>16.780999999999999</c:v>
                </c:pt>
                <c:pt idx="427">
                  <c:v>16.384</c:v>
                </c:pt>
                <c:pt idx="428">
                  <c:v>16.001000000000001</c:v>
                </c:pt>
                <c:pt idx="429">
                  <c:v>15.621</c:v>
                </c:pt>
                <c:pt idx="430">
                  <c:v>15.25</c:v>
                </c:pt>
                <c:pt idx="431">
                  <c:v>14.884</c:v>
                </c:pt>
                <c:pt idx="432">
                  <c:v>14.537000000000001</c:v>
                </c:pt>
                <c:pt idx="433">
                  <c:v>14.2</c:v>
                </c:pt>
                <c:pt idx="434">
                  <c:v>13.872999999999999</c:v>
                </c:pt>
                <c:pt idx="435">
                  <c:v>13.548</c:v>
                </c:pt>
                <c:pt idx="436">
                  <c:v>13.25</c:v>
                </c:pt>
                <c:pt idx="437">
                  <c:v>12.961</c:v>
                </c:pt>
                <c:pt idx="438">
                  <c:v>12.683</c:v>
                </c:pt>
                <c:pt idx="439">
                  <c:v>12.422000000000001</c:v>
                </c:pt>
                <c:pt idx="440">
                  <c:v>12.17</c:v>
                </c:pt>
                <c:pt idx="441">
                  <c:v>11.929</c:v>
                </c:pt>
                <c:pt idx="442">
                  <c:v>11.691000000000001</c:v>
                </c:pt>
                <c:pt idx="443">
                  <c:v>11.458</c:v>
                </c:pt>
                <c:pt idx="444">
                  <c:v>11.23</c:v>
                </c:pt>
                <c:pt idx="445">
                  <c:v>11.003</c:v>
                </c:pt>
                <c:pt idx="446">
                  <c:v>10.782</c:v>
                </c:pt>
                <c:pt idx="447">
                  <c:v>10.555999999999999</c:v>
                </c:pt>
                <c:pt idx="448">
                  <c:v>10.343</c:v>
                </c:pt>
                <c:pt idx="449">
                  <c:v>10.141</c:v>
                </c:pt>
                <c:pt idx="450">
                  <c:v>9.9529999999999994</c:v>
                </c:pt>
                <c:pt idx="451">
                  <c:v>9.7789999999999999</c:v>
                </c:pt>
                <c:pt idx="452">
                  <c:v>9.6050000000000004</c:v>
                </c:pt>
                <c:pt idx="453">
                  <c:v>9.4440000000000008</c:v>
                </c:pt>
                <c:pt idx="454">
                  <c:v>9.2870000000000008</c:v>
                </c:pt>
                <c:pt idx="455">
                  <c:v>9.1329999999999991</c:v>
                </c:pt>
                <c:pt idx="456">
                  <c:v>8.9879999999999995</c:v>
                </c:pt>
                <c:pt idx="457">
                  <c:v>8.8350000000000009</c:v>
                </c:pt>
                <c:pt idx="458">
                  <c:v>8.6809999999999992</c:v>
                </c:pt>
                <c:pt idx="459">
                  <c:v>8.532</c:v>
                </c:pt>
                <c:pt idx="460">
                  <c:v>8.4019999999999992</c:v>
                </c:pt>
                <c:pt idx="461">
                  <c:v>8.298</c:v>
                </c:pt>
                <c:pt idx="462">
                  <c:v>8.1890000000000001</c:v>
                </c:pt>
                <c:pt idx="463">
                  <c:v>8.0779999999999994</c:v>
                </c:pt>
                <c:pt idx="464">
                  <c:v>7.9779999999999998</c:v>
                </c:pt>
                <c:pt idx="465">
                  <c:v>7.8959999999999999</c:v>
                </c:pt>
                <c:pt idx="466">
                  <c:v>7.8220000000000001</c:v>
                </c:pt>
                <c:pt idx="467">
                  <c:v>7.7450000000000001</c:v>
                </c:pt>
                <c:pt idx="468">
                  <c:v>7.6689999999999996</c:v>
                </c:pt>
                <c:pt idx="469">
                  <c:v>7.5970000000000004</c:v>
                </c:pt>
                <c:pt idx="470">
                  <c:v>7.5209999999999999</c:v>
                </c:pt>
                <c:pt idx="471">
                  <c:v>7.444</c:v>
                </c:pt>
                <c:pt idx="472">
                  <c:v>7.3730000000000002</c:v>
                </c:pt>
                <c:pt idx="473">
                  <c:v>7.3029999999999999</c:v>
                </c:pt>
                <c:pt idx="474">
                  <c:v>7.2249999999999996</c:v>
                </c:pt>
                <c:pt idx="475">
                  <c:v>7.1369999999999996</c:v>
                </c:pt>
                <c:pt idx="476">
                  <c:v>7.0549999999999997</c:v>
                </c:pt>
                <c:pt idx="477">
                  <c:v>6.9790000000000001</c:v>
                </c:pt>
                <c:pt idx="478">
                  <c:v>6.9080000000000004</c:v>
                </c:pt>
                <c:pt idx="479">
                  <c:v>6.835</c:v>
                </c:pt>
                <c:pt idx="480">
                  <c:v>6.7610000000000001</c:v>
                </c:pt>
                <c:pt idx="481">
                  <c:v>6.69</c:v>
                </c:pt>
                <c:pt idx="482">
                  <c:v>6.6269999999999998</c:v>
                </c:pt>
                <c:pt idx="483">
                  <c:v>6.5670000000000002</c:v>
                </c:pt>
                <c:pt idx="484">
                  <c:v>6.5110000000000001</c:v>
                </c:pt>
                <c:pt idx="485">
                  <c:v>6.4589999999999996</c:v>
                </c:pt>
                <c:pt idx="486">
                  <c:v>6.4139999999999997</c:v>
                </c:pt>
                <c:pt idx="487">
                  <c:v>6.367</c:v>
                </c:pt>
                <c:pt idx="488">
                  <c:v>6.3220000000000001</c:v>
                </c:pt>
                <c:pt idx="489">
                  <c:v>6.28</c:v>
                </c:pt>
                <c:pt idx="490">
                  <c:v>6.24</c:v>
                </c:pt>
                <c:pt idx="491">
                  <c:v>6.19</c:v>
                </c:pt>
                <c:pt idx="492">
                  <c:v>6.1310000000000002</c:v>
                </c:pt>
                <c:pt idx="493">
                  <c:v>6.0659999999999998</c:v>
                </c:pt>
                <c:pt idx="494">
                  <c:v>5.9980000000000002</c:v>
                </c:pt>
                <c:pt idx="495">
                  <c:v>5.9260000000000002</c:v>
                </c:pt>
                <c:pt idx="496">
                  <c:v>5.8520000000000003</c:v>
                </c:pt>
                <c:pt idx="497">
                  <c:v>5.7789999999999999</c:v>
                </c:pt>
                <c:pt idx="498">
                  <c:v>5.7060000000000004</c:v>
                </c:pt>
                <c:pt idx="499">
                  <c:v>5.6310000000000002</c:v>
                </c:pt>
                <c:pt idx="500">
                  <c:v>5.556</c:v>
                </c:pt>
                <c:pt idx="501">
                  <c:v>5.4909999999999997</c:v>
                </c:pt>
                <c:pt idx="502">
                  <c:v>5.44</c:v>
                </c:pt>
                <c:pt idx="503">
                  <c:v>5.391</c:v>
                </c:pt>
                <c:pt idx="504">
                  <c:v>5.34</c:v>
                </c:pt>
                <c:pt idx="505">
                  <c:v>5.2910000000000004</c:v>
                </c:pt>
                <c:pt idx="506">
                  <c:v>5.2510000000000003</c:v>
                </c:pt>
                <c:pt idx="507">
                  <c:v>5.2190000000000003</c:v>
                </c:pt>
                <c:pt idx="508">
                  <c:v>5.1760000000000002</c:v>
                </c:pt>
                <c:pt idx="509">
                  <c:v>5.1239999999999997</c:v>
                </c:pt>
                <c:pt idx="510">
                  <c:v>5.0650000000000004</c:v>
                </c:pt>
                <c:pt idx="511">
                  <c:v>5.0049999999999999</c:v>
                </c:pt>
                <c:pt idx="512">
                  <c:v>4.9400000000000004</c:v>
                </c:pt>
                <c:pt idx="513">
                  <c:v>4.8650000000000002</c:v>
                </c:pt>
                <c:pt idx="514">
                  <c:v>4.7919999999999998</c:v>
                </c:pt>
                <c:pt idx="515">
                  <c:v>4.7229999999999999</c:v>
                </c:pt>
                <c:pt idx="516">
                  <c:v>4.6539999999999999</c:v>
                </c:pt>
                <c:pt idx="517">
                  <c:v>4.5869999999999997</c:v>
                </c:pt>
                <c:pt idx="518">
                  <c:v>4.5279999999999996</c:v>
                </c:pt>
                <c:pt idx="519">
                  <c:v>4.4770000000000003</c:v>
                </c:pt>
                <c:pt idx="520">
                  <c:v>4.4189999999999996</c:v>
                </c:pt>
                <c:pt idx="521">
                  <c:v>4.3419999999999996</c:v>
                </c:pt>
                <c:pt idx="522">
                  <c:v>4.2569999999999997</c:v>
                </c:pt>
                <c:pt idx="523">
                  <c:v>4.1840000000000002</c:v>
                </c:pt>
                <c:pt idx="524">
                  <c:v>4.1349999999999998</c:v>
                </c:pt>
                <c:pt idx="525">
                  <c:v>4.09</c:v>
                </c:pt>
                <c:pt idx="526">
                  <c:v>4.0410000000000004</c:v>
                </c:pt>
                <c:pt idx="527">
                  <c:v>3.9830000000000001</c:v>
                </c:pt>
                <c:pt idx="528">
                  <c:v>3.9249999999999998</c:v>
                </c:pt>
                <c:pt idx="529">
                  <c:v>3.8679999999999999</c:v>
                </c:pt>
                <c:pt idx="530">
                  <c:v>3.8079999999999998</c:v>
                </c:pt>
                <c:pt idx="531">
                  <c:v>3.7370000000000001</c:v>
                </c:pt>
                <c:pt idx="532">
                  <c:v>3.6659999999999999</c:v>
                </c:pt>
                <c:pt idx="533">
                  <c:v>3.6030000000000002</c:v>
                </c:pt>
                <c:pt idx="534">
                  <c:v>3.5310000000000001</c:v>
                </c:pt>
                <c:pt idx="535">
                  <c:v>3.4510000000000001</c:v>
                </c:pt>
                <c:pt idx="536">
                  <c:v>3.3820000000000001</c:v>
                </c:pt>
                <c:pt idx="537">
                  <c:v>3.3239999999999998</c:v>
                </c:pt>
                <c:pt idx="538">
                  <c:v>3.2879999999999998</c:v>
                </c:pt>
                <c:pt idx="539">
                  <c:v>3.258</c:v>
                </c:pt>
                <c:pt idx="540">
                  <c:v>3.2250000000000001</c:v>
                </c:pt>
                <c:pt idx="541">
                  <c:v>3.1859999999999999</c:v>
                </c:pt>
                <c:pt idx="542">
                  <c:v>3.137</c:v>
                </c:pt>
                <c:pt idx="543">
                  <c:v>3.0710000000000002</c:v>
                </c:pt>
                <c:pt idx="544">
                  <c:v>2.9950000000000001</c:v>
                </c:pt>
                <c:pt idx="545">
                  <c:v>2.9289999999999998</c:v>
                </c:pt>
                <c:pt idx="546">
                  <c:v>2.875</c:v>
                </c:pt>
                <c:pt idx="547">
                  <c:v>2.8159999999999998</c:v>
                </c:pt>
                <c:pt idx="548">
                  <c:v>2.7469999999999999</c:v>
                </c:pt>
                <c:pt idx="549">
                  <c:v>2.6779999999999999</c:v>
                </c:pt>
                <c:pt idx="550">
                  <c:v>2.63</c:v>
                </c:pt>
                <c:pt idx="551">
                  <c:v>2.593</c:v>
                </c:pt>
                <c:pt idx="552">
                  <c:v>2.5680000000000001</c:v>
                </c:pt>
                <c:pt idx="553">
                  <c:v>2.5470000000000002</c:v>
                </c:pt>
                <c:pt idx="554">
                  <c:v>2.5409999999999999</c:v>
                </c:pt>
                <c:pt idx="555">
                  <c:v>2.536</c:v>
                </c:pt>
                <c:pt idx="556">
                  <c:v>2.528</c:v>
                </c:pt>
                <c:pt idx="557">
                  <c:v>2.52</c:v>
                </c:pt>
                <c:pt idx="558">
                  <c:v>2.4950000000000001</c:v>
                </c:pt>
                <c:pt idx="559">
                  <c:v>2.4500000000000002</c:v>
                </c:pt>
                <c:pt idx="560">
                  <c:v>2.387</c:v>
                </c:pt>
                <c:pt idx="561">
                  <c:v>2.3140000000000001</c:v>
                </c:pt>
                <c:pt idx="562">
                  <c:v>2.234</c:v>
                </c:pt>
                <c:pt idx="563">
                  <c:v>2.1480000000000001</c:v>
                </c:pt>
                <c:pt idx="564">
                  <c:v>2.0619999999999998</c:v>
                </c:pt>
                <c:pt idx="565">
                  <c:v>1.9910000000000001</c:v>
                </c:pt>
                <c:pt idx="566">
                  <c:v>1.9390000000000001</c:v>
                </c:pt>
                <c:pt idx="567">
                  <c:v>1.9059999999999999</c:v>
                </c:pt>
                <c:pt idx="568">
                  <c:v>1.8879999999999999</c:v>
                </c:pt>
                <c:pt idx="569">
                  <c:v>1.8759999999999999</c:v>
                </c:pt>
                <c:pt idx="570">
                  <c:v>1.87</c:v>
                </c:pt>
                <c:pt idx="571">
                  <c:v>1.8720000000000001</c:v>
                </c:pt>
                <c:pt idx="572">
                  <c:v>1.865</c:v>
                </c:pt>
                <c:pt idx="573">
                  <c:v>1.8620000000000001</c:v>
                </c:pt>
                <c:pt idx="574">
                  <c:v>1.8660000000000001</c:v>
                </c:pt>
                <c:pt idx="575">
                  <c:v>1.8779999999999999</c:v>
                </c:pt>
                <c:pt idx="576">
                  <c:v>1.89</c:v>
                </c:pt>
                <c:pt idx="577">
                  <c:v>1.8919999999999999</c:v>
                </c:pt>
                <c:pt idx="578">
                  <c:v>1.899</c:v>
                </c:pt>
                <c:pt idx="579">
                  <c:v>1.909</c:v>
                </c:pt>
                <c:pt idx="580">
                  <c:v>1.915</c:v>
                </c:pt>
                <c:pt idx="581">
                  <c:v>1.905</c:v>
                </c:pt>
                <c:pt idx="582">
                  <c:v>1.89</c:v>
                </c:pt>
                <c:pt idx="583">
                  <c:v>1.87</c:v>
                </c:pt>
                <c:pt idx="584">
                  <c:v>1.8420000000000001</c:v>
                </c:pt>
                <c:pt idx="585">
                  <c:v>1.8149999999999999</c:v>
                </c:pt>
                <c:pt idx="586">
                  <c:v>1.78</c:v>
                </c:pt>
                <c:pt idx="587">
                  <c:v>1.742</c:v>
                </c:pt>
                <c:pt idx="588">
                  <c:v>1.704</c:v>
                </c:pt>
                <c:pt idx="589">
                  <c:v>1.67</c:v>
                </c:pt>
                <c:pt idx="590">
                  <c:v>1.6379999999999999</c:v>
                </c:pt>
                <c:pt idx="591">
                  <c:v>1.605</c:v>
                </c:pt>
                <c:pt idx="592">
                  <c:v>1.5649999999999999</c:v>
                </c:pt>
                <c:pt idx="593">
                  <c:v>1.5309999999999999</c:v>
                </c:pt>
                <c:pt idx="594">
                  <c:v>1.508</c:v>
                </c:pt>
                <c:pt idx="595">
                  <c:v>1.4950000000000001</c:v>
                </c:pt>
                <c:pt idx="596">
                  <c:v>1.48</c:v>
                </c:pt>
                <c:pt idx="597">
                  <c:v>1.474</c:v>
                </c:pt>
                <c:pt idx="598">
                  <c:v>1.4730000000000001</c:v>
                </c:pt>
                <c:pt idx="599">
                  <c:v>1.4750000000000001</c:v>
                </c:pt>
                <c:pt idx="600">
                  <c:v>1.4730000000000001</c:v>
                </c:pt>
                <c:pt idx="601">
                  <c:v>1.47</c:v>
                </c:pt>
                <c:pt idx="602">
                  <c:v>1.4610000000000001</c:v>
                </c:pt>
                <c:pt idx="603">
                  <c:v>1.4530000000000001</c:v>
                </c:pt>
                <c:pt idx="604">
                  <c:v>1.45</c:v>
                </c:pt>
                <c:pt idx="605">
                  <c:v>1.444</c:v>
                </c:pt>
                <c:pt idx="606">
                  <c:v>1.4339999999999999</c:v>
                </c:pt>
                <c:pt idx="607">
                  <c:v>1.4239999999999999</c:v>
                </c:pt>
                <c:pt idx="608">
                  <c:v>1.4139999999999999</c:v>
                </c:pt>
                <c:pt idx="609">
                  <c:v>1.4059999999999999</c:v>
                </c:pt>
                <c:pt idx="610">
                  <c:v>1.3979999999999999</c:v>
                </c:pt>
                <c:pt idx="611">
                  <c:v>1.4</c:v>
                </c:pt>
                <c:pt idx="612">
                  <c:v>1.413</c:v>
                </c:pt>
                <c:pt idx="613">
                  <c:v>1.427</c:v>
                </c:pt>
                <c:pt idx="614">
                  <c:v>1.4470000000000001</c:v>
                </c:pt>
                <c:pt idx="615">
                  <c:v>1.4670000000000001</c:v>
                </c:pt>
                <c:pt idx="616">
                  <c:v>1.4850000000000001</c:v>
                </c:pt>
                <c:pt idx="617">
                  <c:v>1.5069999999999999</c:v>
                </c:pt>
                <c:pt idx="618">
                  <c:v>1.5269999999999999</c:v>
                </c:pt>
                <c:pt idx="619">
                  <c:v>1.546</c:v>
                </c:pt>
                <c:pt idx="620">
                  <c:v>1.5589999999999999</c:v>
                </c:pt>
                <c:pt idx="621">
                  <c:v>1.5569999999999999</c:v>
                </c:pt>
                <c:pt idx="622">
                  <c:v>1.546</c:v>
                </c:pt>
                <c:pt idx="623">
                  <c:v>1.5489999999999999</c:v>
                </c:pt>
                <c:pt idx="624">
                  <c:v>1.54</c:v>
                </c:pt>
                <c:pt idx="625">
                  <c:v>1.518</c:v>
                </c:pt>
                <c:pt idx="626">
                  <c:v>1.5069999999999999</c:v>
                </c:pt>
                <c:pt idx="627">
                  <c:v>1.4930000000000001</c:v>
                </c:pt>
                <c:pt idx="628">
                  <c:v>1.482</c:v>
                </c:pt>
                <c:pt idx="629">
                  <c:v>1.4870000000000001</c:v>
                </c:pt>
                <c:pt idx="630">
                  <c:v>1.4910000000000001</c:v>
                </c:pt>
                <c:pt idx="631">
                  <c:v>1.4970000000000001</c:v>
                </c:pt>
                <c:pt idx="632">
                  <c:v>1.52</c:v>
                </c:pt>
                <c:pt idx="633">
                  <c:v>1.5369999999999999</c:v>
                </c:pt>
                <c:pt idx="634">
                  <c:v>1.5489999999999999</c:v>
                </c:pt>
                <c:pt idx="635">
                  <c:v>1.5580000000000001</c:v>
                </c:pt>
                <c:pt idx="636">
                  <c:v>1.5609999999999999</c:v>
                </c:pt>
                <c:pt idx="637">
                  <c:v>1.56</c:v>
                </c:pt>
                <c:pt idx="638">
                  <c:v>1.57</c:v>
                </c:pt>
                <c:pt idx="639">
                  <c:v>1.5780000000000001</c:v>
                </c:pt>
                <c:pt idx="640">
                  <c:v>1.595</c:v>
                </c:pt>
                <c:pt idx="641">
                  <c:v>1.619</c:v>
                </c:pt>
                <c:pt idx="642">
                  <c:v>1.637</c:v>
                </c:pt>
                <c:pt idx="643">
                  <c:v>1.6559999999999999</c:v>
                </c:pt>
                <c:pt idx="644">
                  <c:v>1.673</c:v>
                </c:pt>
                <c:pt idx="645">
                  <c:v>1.6910000000000001</c:v>
                </c:pt>
                <c:pt idx="646">
                  <c:v>1.7090000000000001</c:v>
                </c:pt>
                <c:pt idx="647">
                  <c:v>1.7270000000000001</c:v>
                </c:pt>
                <c:pt idx="648">
                  <c:v>1.742</c:v>
                </c:pt>
                <c:pt idx="649">
                  <c:v>1.756</c:v>
                </c:pt>
                <c:pt idx="650">
                  <c:v>1.7709999999999999</c:v>
                </c:pt>
                <c:pt idx="651">
                  <c:v>1.778</c:v>
                </c:pt>
                <c:pt idx="652">
                  <c:v>1.7789999999999999</c:v>
                </c:pt>
                <c:pt idx="653">
                  <c:v>1.774</c:v>
                </c:pt>
                <c:pt idx="654">
                  <c:v>1.7589999999999999</c:v>
                </c:pt>
                <c:pt idx="655">
                  <c:v>1.748</c:v>
                </c:pt>
                <c:pt idx="656">
                  <c:v>1.738</c:v>
                </c:pt>
                <c:pt idx="657">
                  <c:v>1.7210000000000001</c:v>
                </c:pt>
                <c:pt idx="658">
                  <c:v>1.7150000000000001</c:v>
                </c:pt>
                <c:pt idx="659">
                  <c:v>1.7190000000000001</c:v>
                </c:pt>
                <c:pt idx="660">
                  <c:v>1.724</c:v>
                </c:pt>
                <c:pt idx="661">
                  <c:v>1.722</c:v>
                </c:pt>
                <c:pt idx="662">
                  <c:v>1.72</c:v>
                </c:pt>
                <c:pt idx="663">
                  <c:v>1.722</c:v>
                </c:pt>
                <c:pt idx="664">
                  <c:v>1.722</c:v>
                </c:pt>
                <c:pt idx="665">
                  <c:v>1.7190000000000001</c:v>
                </c:pt>
                <c:pt idx="666">
                  <c:v>1.718</c:v>
                </c:pt>
                <c:pt idx="667">
                  <c:v>1.7270000000000001</c:v>
                </c:pt>
                <c:pt idx="668">
                  <c:v>1.736</c:v>
                </c:pt>
                <c:pt idx="669">
                  <c:v>1.7290000000000001</c:v>
                </c:pt>
                <c:pt idx="670">
                  <c:v>1.716</c:v>
                </c:pt>
                <c:pt idx="671">
                  <c:v>1.7010000000000001</c:v>
                </c:pt>
                <c:pt idx="672">
                  <c:v>1.68</c:v>
                </c:pt>
                <c:pt idx="673">
                  <c:v>1.6639999999999999</c:v>
                </c:pt>
                <c:pt idx="674">
                  <c:v>1.6439999999999999</c:v>
                </c:pt>
                <c:pt idx="675">
                  <c:v>1.6259999999999999</c:v>
                </c:pt>
                <c:pt idx="676">
                  <c:v>1.611</c:v>
                </c:pt>
                <c:pt idx="677">
                  <c:v>1.5940000000000001</c:v>
                </c:pt>
                <c:pt idx="678">
                  <c:v>1.5780000000000001</c:v>
                </c:pt>
                <c:pt idx="679">
                  <c:v>1.56</c:v>
                </c:pt>
                <c:pt idx="680">
                  <c:v>1.5449999999999999</c:v>
                </c:pt>
                <c:pt idx="681">
                  <c:v>1.5269999999999999</c:v>
                </c:pt>
                <c:pt idx="682">
                  <c:v>1.5</c:v>
                </c:pt>
                <c:pt idx="683">
                  <c:v>1.4670000000000001</c:v>
                </c:pt>
                <c:pt idx="684">
                  <c:v>1.4390000000000001</c:v>
                </c:pt>
                <c:pt idx="685">
                  <c:v>1.419</c:v>
                </c:pt>
                <c:pt idx="686">
                  <c:v>1.3919999999999999</c:v>
                </c:pt>
                <c:pt idx="687">
                  <c:v>1.367</c:v>
                </c:pt>
                <c:pt idx="688">
                  <c:v>1.3580000000000001</c:v>
                </c:pt>
                <c:pt idx="689">
                  <c:v>1.3480000000000001</c:v>
                </c:pt>
                <c:pt idx="690">
                  <c:v>1.3320000000000001</c:v>
                </c:pt>
                <c:pt idx="691">
                  <c:v>1.327</c:v>
                </c:pt>
                <c:pt idx="692">
                  <c:v>1.3160000000000001</c:v>
                </c:pt>
                <c:pt idx="693">
                  <c:v>1.3080000000000001</c:v>
                </c:pt>
                <c:pt idx="694">
                  <c:v>1.294</c:v>
                </c:pt>
                <c:pt idx="695">
                  <c:v>1.274</c:v>
                </c:pt>
                <c:pt idx="696">
                  <c:v>1.2589999999999999</c:v>
                </c:pt>
                <c:pt idx="697">
                  <c:v>1.248</c:v>
                </c:pt>
                <c:pt idx="698">
                  <c:v>1.232</c:v>
                </c:pt>
                <c:pt idx="699">
                  <c:v>1.2090000000000001</c:v>
                </c:pt>
                <c:pt idx="700">
                  <c:v>1.1919999999999999</c:v>
                </c:pt>
                <c:pt idx="701">
                  <c:v>1.1819999999999999</c:v>
                </c:pt>
                <c:pt idx="702">
                  <c:v>1.169</c:v>
                </c:pt>
                <c:pt idx="703">
                  <c:v>1.1579999999999999</c:v>
                </c:pt>
                <c:pt idx="704">
                  <c:v>1.145</c:v>
                </c:pt>
                <c:pt idx="705">
                  <c:v>1.1359999999999999</c:v>
                </c:pt>
                <c:pt idx="706">
                  <c:v>1.117</c:v>
                </c:pt>
                <c:pt idx="707">
                  <c:v>1.1000000000000001</c:v>
                </c:pt>
                <c:pt idx="708">
                  <c:v>1.091</c:v>
                </c:pt>
                <c:pt idx="709">
                  <c:v>1.0840000000000001</c:v>
                </c:pt>
                <c:pt idx="710">
                  <c:v>1.071</c:v>
                </c:pt>
                <c:pt idx="711">
                  <c:v>1.054</c:v>
                </c:pt>
                <c:pt idx="712">
                  <c:v>1.0389999999999999</c:v>
                </c:pt>
                <c:pt idx="713">
                  <c:v>1.032</c:v>
                </c:pt>
                <c:pt idx="714">
                  <c:v>1.032</c:v>
                </c:pt>
                <c:pt idx="715">
                  <c:v>1.0329999999999999</c:v>
                </c:pt>
                <c:pt idx="716">
                  <c:v>1.0289999999999999</c:v>
                </c:pt>
                <c:pt idx="717">
                  <c:v>1.034</c:v>
                </c:pt>
                <c:pt idx="718">
                  <c:v>1.056</c:v>
                </c:pt>
                <c:pt idx="719">
                  <c:v>1.0780000000000001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448-468E-B0C6-08507B69EA82}"/>
            </c:ext>
          </c:extLst>
        </c:ser>
        <c:ser>
          <c:idx val="1"/>
          <c:order val="1"/>
          <c:tx>
            <c:v>TASK 2 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[1]Simulation!$N$3:$N$722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39.629999999999995</c:v>
                </c:pt>
                <c:pt idx="4">
                  <c:v>39.899999999999991</c:v>
                </c:pt>
                <c:pt idx="5">
                  <c:v>40.26</c:v>
                </c:pt>
                <c:pt idx="6">
                  <c:v>40.69</c:v>
                </c:pt>
                <c:pt idx="7">
                  <c:v>41.199999999999996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45.889999999999993</c:v>
                </c:pt>
                <c:pt idx="14">
                  <c:v>46.93</c:v>
                </c:pt>
                <c:pt idx="15">
                  <c:v>48.059999999999995</c:v>
                </c:pt>
                <c:pt idx="16">
                  <c:v>49.259999999999991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56.339999999999996</c:v>
                </c:pt>
                <c:pt idx="22">
                  <c:v>57.97</c:v>
                </c:pt>
                <c:pt idx="23">
                  <c:v>59.669999999999995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80.309999999999988</c:v>
                </c:pt>
                <c:pt idx="34">
                  <c:v>82.70999999999998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101.08999999999999</c:v>
                </c:pt>
                <c:pt idx="42">
                  <c:v>103.91999999999999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115.69999999999999</c:v>
                </c:pt>
                <c:pt idx="47">
                  <c:v>118.75999999999999</c:v>
                </c:pt>
                <c:pt idx="48">
                  <c:v>121.85</c:v>
                </c:pt>
                <c:pt idx="49">
                  <c:v>124.98999999999998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137.88999999999996</c:v>
                </c:pt>
                <c:pt idx="54">
                  <c:v>141.19</c:v>
                </c:pt>
                <c:pt idx="55">
                  <c:v>144.53</c:v>
                </c:pt>
                <c:pt idx="56">
                  <c:v>147.89999999999998</c:v>
                </c:pt>
                <c:pt idx="57">
                  <c:v>151.29999999999998</c:v>
                </c:pt>
                <c:pt idx="58">
                  <c:v>154.71999999999997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172.15999999999997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186.41999999999996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200.85999999999999</c:v>
                </c:pt>
                <c:pt idx="72">
                  <c:v>204.48999999999998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222.64999999999998</c:v>
                </c:pt>
                <c:pt idx="78">
                  <c:v>226.26999999999998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244.31999999999996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258.56999999999994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296.25999999999993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306.02999999999992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324.76999999999992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342.31999999999994</c:v>
                </c:pt>
                <c:pt idx="114">
                  <c:v>345.11999999999995</c:v>
                </c:pt>
                <c:pt idx="115">
                  <c:v>347.88999999999993</c:v>
                </c:pt>
                <c:pt idx="116">
                  <c:v>350.61</c:v>
                </c:pt>
                <c:pt idx="117">
                  <c:v>353.3</c:v>
                </c:pt>
                <c:pt idx="118">
                  <c:v>355.94999999999993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382.46999999999997</c:v>
                </c:pt>
                <c:pt idx="130">
                  <c:v>384.62999999999994</c:v>
                </c:pt>
                <c:pt idx="131">
                  <c:v>386.76</c:v>
                </c:pt>
                <c:pt idx="132">
                  <c:v>388.83999999999992</c:v>
                </c:pt>
                <c:pt idx="133">
                  <c:v>390.88</c:v>
                </c:pt>
                <c:pt idx="134">
                  <c:v>392.86999999999995</c:v>
                </c:pt>
                <c:pt idx="135">
                  <c:v>394.83</c:v>
                </c:pt>
                <c:pt idx="136">
                  <c:v>396.73999999999995</c:v>
                </c:pt>
                <c:pt idx="137">
                  <c:v>398.60999999999996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413.49999999999994</c:v>
                </c:pt>
                <c:pt idx="147">
                  <c:v>414.94</c:v>
                </c:pt>
                <c:pt idx="148">
                  <c:v>416.33</c:v>
                </c:pt>
                <c:pt idx="149">
                  <c:v>417.68999999999994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426.95999999999992</c:v>
                </c:pt>
                <c:pt idx="158">
                  <c:v>427.91999999999996</c:v>
                </c:pt>
                <c:pt idx="159">
                  <c:v>428.83999999999992</c:v>
                </c:pt>
                <c:pt idx="160">
                  <c:v>429.72</c:v>
                </c:pt>
                <c:pt idx="161">
                  <c:v>430.54999999999995</c:v>
                </c:pt>
                <c:pt idx="162">
                  <c:v>431.35</c:v>
                </c:pt>
                <c:pt idx="163">
                  <c:v>432.09999999999997</c:v>
                </c:pt>
                <c:pt idx="164">
                  <c:v>432.8</c:v>
                </c:pt>
                <c:pt idx="165">
                  <c:v>433.46999999999997</c:v>
                </c:pt>
                <c:pt idx="166">
                  <c:v>434.08999999999992</c:v>
                </c:pt>
                <c:pt idx="167">
                  <c:v>434.66</c:v>
                </c:pt>
                <c:pt idx="168">
                  <c:v>435.19999999999993</c:v>
                </c:pt>
                <c:pt idx="169">
                  <c:v>435.69</c:v>
                </c:pt>
                <c:pt idx="170">
                  <c:v>436.13999999999993</c:v>
                </c:pt>
                <c:pt idx="171">
                  <c:v>436.54</c:v>
                </c:pt>
                <c:pt idx="172">
                  <c:v>436.90999999999997</c:v>
                </c:pt>
                <c:pt idx="173">
                  <c:v>437.22999999999996</c:v>
                </c:pt>
                <c:pt idx="174">
                  <c:v>437.50999999999993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438.27999999999992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437.50999999999993</c:v>
                </c:pt>
                <c:pt idx="187">
                  <c:v>437.22999999999996</c:v>
                </c:pt>
                <c:pt idx="188">
                  <c:v>436.90999999999997</c:v>
                </c:pt>
                <c:pt idx="189">
                  <c:v>436.54</c:v>
                </c:pt>
                <c:pt idx="190">
                  <c:v>436.13999999999993</c:v>
                </c:pt>
                <c:pt idx="191">
                  <c:v>435.69</c:v>
                </c:pt>
                <c:pt idx="192">
                  <c:v>435.19999999999993</c:v>
                </c:pt>
                <c:pt idx="193">
                  <c:v>434.66</c:v>
                </c:pt>
                <c:pt idx="194">
                  <c:v>434.08999999999992</c:v>
                </c:pt>
                <c:pt idx="195">
                  <c:v>433.46999999999997</c:v>
                </c:pt>
                <c:pt idx="196">
                  <c:v>432.8</c:v>
                </c:pt>
                <c:pt idx="197">
                  <c:v>432.09999999999997</c:v>
                </c:pt>
                <c:pt idx="198">
                  <c:v>431.35</c:v>
                </c:pt>
                <c:pt idx="199">
                  <c:v>430.54999999999995</c:v>
                </c:pt>
                <c:pt idx="200">
                  <c:v>429.72</c:v>
                </c:pt>
                <c:pt idx="201">
                  <c:v>428.83999999999992</c:v>
                </c:pt>
                <c:pt idx="202">
                  <c:v>427.91999999999996</c:v>
                </c:pt>
                <c:pt idx="203">
                  <c:v>426.95999999999992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417.68999999999994</c:v>
                </c:pt>
                <c:pt idx="212">
                  <c:v>416.33</c:v>
                </c:pt>
                <c:pt idx="213">
                  <c:v>414.94</c:v>
                </c:pt>
                <c:pt idx="214">
                  <c:v>413.49999999999994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398.60999999999996</c:v>
                </c:pt>
                <c:pt idx="224">
                  <c:v>396.73999999999995</c:v>
                </c:pt>
                <c:pt idx="225">
                  <c:v>394.83</c:v>
                </c:pt>
                <c:pt idx="226">
                  <c:v>392.86999999999995</c:v>
                </c:pt>
                <c:pt idx="227">
                  <c:v>390.88</c:v>
                </c:pt>
                <c:pt idx="228">
                  <c:v>388.83999999999992</c:v>
                </c:pt>
                <c:pt idx="229">
                  <c:v>386.76</c:v>
                </c:pt>
                <c:pt idx="230">
                  <c:v>384.62999999999994</c:v>
                </c:pt>
                <c:pt idx="231">
                  <c:v>382.46999999999997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355.94999999999993</c:v>
                </c:pt>
                <c:pt idx="243">
                  <c:v>353.3</c:v>
                </c:pt>
                <c:pt idx="244">
                  <c:v>350.61</c:v>
                </c:pt>
                <c:pt idx="245">
                  <c:v>347.88999999999993</c:v>
                </c:pt>
                <c:pt idx="246">
                  <c:v>345.11999999999995</c:v>
                </c:pt>
                <c:pt idx="247">
                  <c:v>342.31999999999994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324.76999999999992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306.02999999999992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296.25999999999993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258.56999999999994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244.31999999999996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226.26999999999998</c:v>
                </c:pt>
                <c:pt idx="283">
                  <c:v>222.64999999999998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204.48999999999998</c:v>
                </c:pt>
                <c:pt idx="289">
                  <c:v>200.85999999999999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186.41999999999996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172.15999999999997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154.71999999999997</c:v>
                </c:pt>
                <c:pt idx="303">
                  <c:v>151.29999999999998</c:v>
                </c:pt>
                <c:pt idx="304">
                  <c:v>147.89999999999998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137.88999999999996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124.98999999999998</c:v>
                </c:pt>
                <c:pt idx="312">
                  <c:v>121.85</c:v>
                </c:pt>
                <c:pt idx="313">
                  <c:v>118.75999999999999</c:v>
                </c:pt>
                <c:pt idx="314">
                  <c:v>115.69999999999999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103.91999999999999</c:v>
                </c:pt>
                <c:pt idx="319">
                  <c:v>101.08999999999999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82.70999999999998</c:v>
                </c:pt>
                <c:pt idx="327">
                  <c:v>80.309999999999988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59.669999999999995</c:v>
                </c:pt>
                <c:pt idx="338">
                  <c:v>57.97</c:v>
                </c:pt>
                <c:pt idx="339">
                  <c:v>56.339999999999996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49.259999999999991</c:v>
                </c:pt>
                <c:pt idx="345">
                  <c:v>48.059999999999995</c:v>
                </c:pt>
                <c:pt idx="346">
                  <c:v>46.93</c:v>
                </c:pt>
                <c:pt idx="347">
                  <c:v>45.889999999999993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41.199999999999996</c:v>
                </c:pt>
                <c:pt idx="354">
                  <c:v>40.69</c:v>
                </c:pt>
                <c:pt idx="355">
                  <c:v>40.26</c:v>
                </c:pt>
                <c:pt idx="356">
                  <c:v>39.899999999999991</c:v>
                </c:pt>
                <c:pt idx="357">
                  <c:v>39.629999999999995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39.629999999999995</c:v>
                </c:pt>
                <c:pt idx="364">
                  <c:v>39.899999999999991</c:v>
                </c:pt>
                <c:pt idx="365">
                  <c:v>40.26</c:v>
                </c:pt>
                <c:pt idx="366">
                  <c:v>40.69</c:v>
                </c:pt>
                <c:pt idx="367">
                  <c:v>41.199999999999996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45.889999999999993</c:v>
                </c:pt>
                <c:pt idx="374">
                  <c:v>46.93</c:v>
                </c:pt>
                <c:pt idx="375">
                  <c:v>48.059999999999995</c:v>
                </c:pt>
                <c:pt idx="376">
                  <c:v>49.259999999999991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56.339999999999996</c:v>
                </c:pt>
                <c:pt idx="382">
                  <c:v>57.97</c:v>
                </c:pt>
                <c:pt idx="383">
                  <c:v>59.669999999999995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80.309999999999988</c:v>
                </c:pt>
                <c:pt idx="394">
                  <c:v>82.70999999999998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101.08999999999999</c:v>
                </c:pt>
                <c:pt idx="402">
                  <c:v>103.91999999999999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115.69999999999999</c:v>
                </c:pt>
                <c:pt idx="407">
                  <c:v>118.75999999999999</c:v>
                </c:pt>
                <c:pt idx="408">
                  <c:v>121.85</c:v>
                </c:pt>
                <c:pt idx="409">
                  <c:v>124.98999999999998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137.88999999999996</c:v>
                </c:pt>
                <c:pt idx="414">
                  <c:v>141.19</c:v>
                </c:pt>
                <c:pt idx="415">
                  <c:v>144.53</c:v>
                </c:pt>
                <c:pt idx="416">
                  <c:v>147.89999999999998</c:v>
                </c:pt>
                <c:pt idx="417">
                  <c:v>151.29999999999998</c:v>
                </c:pt>
                <c:pt idx="418">
                  <c:v>154.71999999999997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172.15999999999997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186.41999999999996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200.85999999999999</c:v>
                </c:pt>
                <c:pt idx="432">
                  <c:v>204.48999999999998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222.64999999999998</c:v>
                </c:pt>
                <c:pt idx="438">
                  <c:v>226.26999999999998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244.31999999999996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258.56999999999994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296.25999999999993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306.02999999999992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324.76999999999992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342.31999999999994</c:v>
                </c:pt>
                <c:pt idx="474">
                  <c:v>345.11999999999995</c:v>
                </c:pt>
                <c:pt idx="475">
                  <c:v>347.88999999999993</c:v>
                </c:pt>
                <c:pt idx="476">
                  <c:v>350.61</c:v>
                </c:pt>
                <c:pt idx="477">
                  <c:v>353.3</c:v>
                </c:pt>
                <c:pt idx="478">
                  <c:v>355.94999999999993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382.46999999999997</c:v>
                </c:pt>
                <c:pt idx="490">
                  <c:v>384.62999999999994</c:v>
                </c:pt>
                <c:pt idx="491">
                  <c:v>386.76</c:v>
                </c:pt>
                <c:pt idx="492">
                  <c:v>388.83999999999992</c:v>
                </c:pt>
                <c:pt idx="493">
                  <c:v>390.88</c:v>
                </c:pt>
                <c:pt idx="494">
                  <c:v>392.86999999999995</c:v>
                </c:pt>
                <c:pt idx="495">
                  <c:v>394.83</c:v>
                </c:pt>
                <c:pt idx="496">
                  <c:v>396.73999999999995</c:v>
                </c:pt>
                <c:pt idx="497">
                  <c:v>398.60999999999996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413.49999999999994</c:v>
                </c:pt>
                <c:pt idx="507">
                  <c:v>414.94</c:v>
                </c:pt>
                <c:pt idx="508">
                  <c:v>416.33</c:v>
                </c:pt>
                <c:pt idx="509">
                  <c:v>417.68999999999994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426.95999999999992</c:v>
                </c:pt>
                <c:pt idx="518">
                  <c:v>427.91999999999996</c:v>
                </c:pt>
                <c:pt idx="519">
                  <c:v>428.83999999999992</c:v>
                </c:pt>
                <c:pt idx="520">
                  <c:v>429.72</c:v>
                </c:pt>
                <c:pt idx="521">
                  <c:v>430.54999999999995</c:v>
                </c:pt>
                <c:pt idx="522">
                  <c:v>431.35</c:v>
                </c:pt>
                <c:pt idx="523">
                  <c:v>432.09999999999997</c:v>
                </c:pt>
                <c:pt idx="524">
                  <c:v>432.8</c:v>
                </c:pt>
                <c:pt idx="525">
                  <c:v>433.46999999999997</c:v>
                </c:pt>
                <c:pt idx="526">
                  <c:v>434.08999999999992</c:v>
                </c:pt>
                <c:pt idx="527">
                  <c:v>434.66</c:v>
                </c:pt>
                <c:pt idx="528">
                  <c:v>435.19999999999993</c:v>
                </c:pt>
                <c:pt idx="529">
                  <c:v>435.69</c:v>
                </c:pt>
                <c:pt idx="530">
                  <c:v>436.13999999999993</c:v>
                </c:pt>
                <c:pt idx="531">
                  <c:v>436.54</c:v>
                </c:pt>
                <c:pt idx="532">
                  <c:v>436.90999999999997</c:v>
                </c:pt>
                <c:pt idx="533">
                  <c:v>437.22999999999996</c:v>
                </c:pt>
                <c:pt idx="534">
                  <c:v>437.50999999999993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438.27999999999992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437.50999999999993</c:v>
                </c:pt>
                <c:pt idx="547">
                  <c:v>437.22999999999996</c:v>
                </c:pt>
                <c:pt idx="548">
                  <c:v>436.90999999999997</c:v>
                </c:pt>
                <c:pt idx="549">
                  <c:v>436.54</c:v>
                </c:pt>
                <c:pt idx="550">
                  <c:v>436.13999999999993</c:v>
                </c:pt>
                <c:pt idx="551">
                  <c:v>435.69</c:v>
                </c:pt>
                <c:pt idx="552">
                  <c:v>435.19999999999993</c:v>
                </c:pt>
                <c:pt idx="553">
                  <c:v>434.66</c:v>
                </c:pt>
                <c:pt idx="554">
                  <c:v>434.08999999999992</c:v>
                </c:pt>
                <c:pt idx="555">
                  <c:v>433.46999999999997</c:v>
                </c:pt>
                <c:pt idx="556">
                  <c:v>432.8</c:v>
                </c:pt>
                <c:pt idx="557">
                  <c:v>432.09999999999997</c:v>
                </c:pt>
                <c:pt idx="558">
                  <c:v>431.35</c:v>
                </c:pt>
                <c:pt idx="559">
                  <c:v>430.54999999999995</c:v>
                </c:pt>
                <c:pt idx="560">
                  <c:v>429.72</c:v>
                </c:pt>
                <c:pt idx="561">
                  <c:v>428.83999999999992</c:v>
                </c:pt>
                <c:pt idx="562">
                  <c:v>427.91999999999996</c:v>
                </c:pt>
                <c:pt idx="563">
                  <c:v>426.95999999999992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417.68999999999994</c:v>
                </c:pt>
                <c:pt idx="572">
                  <c:v>416.33</c:v>
                </c:pt>
                <c:pt idx="573">
                  <c:v>414.94</c:v>
                </c:pt>
                <c:pt idx="574">
                  <c:v>413.49999999999994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398.60999999999996</c:v>
                </c:pt>
                <c:pt idx="584">
                  <c:v>396.73999999999995</c:v>
                </c:pt>
                <c:pt idx="585">
                  <c:v>394.83</c:v>
                </c:pt>
                <c:pt idx="586">
                  <c:v>392.86999999999995</c:v>
                </c:pt>
                <c:pt idx="587">
                  <c:v>390.88</c:v>
                </c:pt>
                <c:pt idx="588">
                  <c:v>388.83999999999992</c:v>
                </c:pt>
                <c:pt idx="589">
                  <c:v>386.76</c:v>
                </c:pt>
                <c:pt idx="590">
                  <c:v>384.62999999999994</c:v>
                </c:pt>
                <c:pt idx="591">
                  <c:v>382.46999999999997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355.94999999999993</c:v>
                </c:pt>
                <c:pt idx="603">
                  <c:v>353.3</c:v>
                </c:pt>
                <c:pt idx="604">
                  <c:v>350.61</c:v>
                </c:pt>
                <c:pt idx="605">
                  <c:v>347.88999999999993</c:v>
                </c:pt>
                <c:pt idx="606">
                  <c:v>345.11999999999995</c:v>
                </c:pt>
                <c:pt idx="607">
                  <c:v>342.31999999999994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324.76999999999992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306.02999999999992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296.25999999999993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258.56999999999994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244.31999999999996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226.26999999999998</c:v>
                </c:pt>
                <c:pt idx="643">
                  <c:v>222.64999999999998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204.48999999999998</c:v>
                </c:pt>
                <c:pt idx="649">
                  <c:v>200.85999999999999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186.41999999999996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172.15999999999997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154.71999999999997</c:v>
                </c:pt>
                <c:pt idx="663">
                  <c:v>151.29999999999998</c:v>
                </c:pt>
                <c:pt idx="664">
                  <c:v>147.89999999999998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137.88999999999996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124.98999999999998</c:v>
                </c:pt>
                <c:pt idx="672">
                  <c:v>121.85</c:v>
                </c:pt>
                <c:pt idx="673">
                  <c:v>118.75999999999999</c:v>
                </c:pt>
                <c:pt idx="674">
                  <c:v>115.69999999999999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103.91999999999999</c:v>
                </c:pt>
                <c:pt idx="679">
                  <c:v>101.08999999999999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82.70999999999998</c:v>
                </c:pt>
                <c:pt idx="687">
                  <c:v>80.309999999999988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59.669999999999995</c:v>
                </c:pt>
                <c:pt idx="698">
                  <c:v>57.97</c:v>
                </c:pt>
                <c:pt idx="699">
                  <c:v>56.339999999999996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49.259999999999991</c:v>
                </c:pt>
                <c:pt idx="705">
                  <c:v>48.059999999999995</c:v>
                </c:pt>
                <c:pt idx="706">
                  <c:v>46.93</c:v>
                </c:pt>
                <c:pt idx="707">
                  <c:v>45.889999999999993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41.199999999999996</c:v>
                </c:pt>
                <c:pt idx="714">
                  <c:v>40.69</c:v>
                </c:pt>
                <c:pt idx="715">
                  <c:v>40.26</c:v>
                </c:pt>
                <c:pt idx="716">
                  <c:v>39.899999999999991</c:v>
                </c:pt>
                <c:pt idx="717">
                  <c:v>39.629999999999995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[1]Simulation!$R$3:$R$722</c:f>
              <c:numCache>
                <c:formatCode>General</c:formatCode>
                <c:ptCount val="720"/>
                <c:pt idx="0">
                  <c:v>1.079</c:v>
                </c:pt>
                <c:pt idx="1">
                  <c:v>1.06</c:v>
                </c:pt>
                <c:pt idx="2">
                  <c:v>1.0249999999999999</c:v>
                </c:pt>
                <c:pt idx="3">
                  <c:v>0.97699999999999998</c:v>
                </c:pt>
                <c:pt idx="4">
                  <c:v>0.93600000000000005</c:v>
                </c:pt>
                <c:pt idx="5">
                  <c:v>0.92</c:v>
                </c:pt>
                <c:pt idx="6">
                  <c:v>0.92400000000000004</c:v>
                </c:pt>
                <c:pt idx="7">
                  <c:v>0.91</c:v>
                </c:pt>
                <c:pt idx="8">
                  <c:v>0.874</c:v>
                </c:pt>
                <c:pt idx="9">
                  <c:v>0.83699999999999997</c:v>
                </c:pt>
                <c:pt idx="10">
                  <c:v>0.81100000000000005</c:v>
                </c:pt>
                <c:pt idx="11">
                  <c:v>0.79300000000000004</c:v>
                </c:pt>
                <c:pt idx="12">
                  <c:v>0.78800000000000003</c:v>
                </c:pt>
                <c:pt idx="13">
                  <c:v>0.80600000000000005</c:v>
                </c:pt>
                <c:pt idx="14">
                  <c:v>0.83599999999999997</c:v>
                </c:pt>
                <c:pt idx="15">
                  <c:v>0.86599999999999999</c:v>
                </c:pt>
                <c:pt idx="16">
                  <c:v>0.877</c:v>
                </c:pt>
                <c:pt idx="17">
                  <c:v>0.876</c:v>
                </c:pt>
                <c:pt idx="18">
                  <c:v>0.872</c:v>
                </c:pt>
                <c:pt idx="19">
                  <c:v>0.85599999999999998</c:v>
                </c:pt>
                <c:pt idx="20">
                  <c:v>0.83299999999999996</c:v>
                </c:pt>
                <c:pt idx="21">
                  <c:v>0.80300000000000005</c:v>
                </c:pt>
                <c:pt idx="22">
                  <c:v>0.76100000000000001</c:v>
                </c:pt>
                <c:pt idx="23">
                  <c:v>0.72799999999999998</c:v>
                </c:pt>
                <c:pt idx="24">
                  <c:v>0.7</c:v>
                </c:pt>
                <c:pt idx="25">
                  <c:v>0.68</c:v>
                </c:pt>
                <c:pt idx="26">
                  <c:v>0.66600000000000004</c:v>
                </c:pt>
                <c:pt idx="27">
                  <c:v>0.65700000000000003</c:v>
                </c:pt>
                <c:pt idx="28">
                  <c:v>0.65700000000000003</c:v>
                </c:pt>
                <c:pt idx="29">
                  <c:v>0.65900000000000003</c:v>
                </c:pt>
                <c:pt idx="30">
                  <c:v>0.67400000000000004</c:v>
                </c:pt>
                <c:pt idx="31">
                  <c:v>0.67300000000000004</c:v>
                </c:pt>
                <c:pt idx="32">
                  <c:v>0.67500000000000004</c:v>
                </c:pt>
                <c:pt idx="33">
                  <c:v>0.67600000000000005</c:v>
                </c:pt>
                <c:pt idx="34">
                  <c:v>0.67600000000000005</c:v>
                </c:pt>
                <c:pt idx="35">
                  <c:v>0.66400000000000003</c:v>
                </c:pt>
                <c:pt idx="36">
                  <c:v>0.65300000000000002</c:v>
                </c:pt>
                <c:pt idx="37">
                  <c:v>0.63700000000000001</c:v>
                </c:pt>
                <c:pt idx="38">
                  <c:v>0.63100000000000001</c:v>
                </c:pt>
                <c:pt idx="39">
                  <c:v>0.624</c:v>
                </c:pt>
                <c:pt idx="40">
                  <c:v>0.60899999999999999</c:v>
                </c:pt>
                <c:pt idx="41">
                  <c:v>0.60699999999999998</c:v>
                </c:pt>
                <c:pt idx="42">
                  <c:v>0.57299999999999995</c:v>
                </c:pt>
                <c:pt idx="43">
                  <c:v>0.54600000000000004</c:v>
                </c:pt>
                <c:pt idx="44">
                  <c:v>0.50900000000000001</c:v>
                </c:pt>
                <c:pt idx="45">
                  <c:v>0.501</c:v>
                </c:pt>
                <c:pt idx="46">
                  <c:v>0.47199999999999998</c:v>
                </c:pt>
                <c:pt idx="47">
                  <c:v>0.443</c:v>
                </c:pt>
                <c:pt idx="48">
                  <c:v>0.41599999999999998</c:v>
                </c:pt>
                <c:pt idx="49">
                  <c:v>0.41199999999999998</c:v>
                </c:pt>
                <c:pt idx="50">
                  <c:v>0.41799999999999998</c:v>
                </c:pt>
                <c:pt idx="51">
                  <c:v>0.41299999999999998</c:v>
                </c:pt>
                <c:pt idx="52">
                  <c:v>0.41199999999999998</c:v>
                </c:pt>
                <c:pt idx="53">
                  <c:v>0.41799999999999998</c:v>
                </c:pt>
                <c:pt idx="54">
                  <c:v>0.41599999999999998</c:v>
                </c:pt>
                <c:pt idx="55">
                  <c:v>0.41699999999999998</c:v>
                </c:pt>
                <c:pt idx="56">
                  <c:v>0.40899999999999997</c:v>
                </c:pt>
                <c:pt idx="57">
                  <c:v>0.39800000000000002</c:v>
                </c:pt>
                <c:pt idx="58">
                  <c:v>0.38300000000000001</c:v>
                </c:pt>
                <c:pt idx="59">
                  <c:v>0.376</c:v>
                </c:pt>
                <c:pt idx="60">
                  <c:v>0.36899999999999999</c:v>
                </c:pt>
                <c:pt idx="61">
                  <c:v>0.36799999999999999</c:v>
                </c:pt>
                <c:pt idx="62">
                  <c:v>0.371</c:v>
                </c:pt>
                <c:pt idx="63">
                  <c:v>0.36899999999999999</c:v>
                </c:pt>
                <c:pt idx="64">
                  <c:v>0.371</c:v>
                </c:pt>
                <c:pt idx="65">
                  <c:v>0.372</c:v>
                </c:pt>
                <c:pt idx="66">
                  <c:v>0.38</c:v>
                </c:pt>
                <c:pt idx="67">
                  <c:v>0.38500000000000001</c:v>
                </c:pt>
                <c:pt idx="68">
                  <c:v>0.39</c:v>
                </c:pt>
                <c:pt idx="69">
                  <c:v>0.39800000000000002</c:v>
                </c:pt>
                <c:pt idx="70">
                  <c:v>0.39800000000000002</c:v>
                </c:pt>
                <c:pt idx="71">
                  <c:v>0.39800000000000002</c:v>
                </c:pt>
                <c:pt idx="72">
                  <c:v>0.40100000000000002</c:v>
                </c:pt>
                <c:pt idx="73">
                  <c:v>0.4</c:v>
                </c:pt>
                <c:pt idx="74">
                  <c:v>0.39200000000000002</c:v>
                </c:pt>
                <c:pt idx="75">
                  <c:v>0.378</c:v>
                </c:pt>
                <c:pt idx="76">
                  <c:v>0.36299999999999999</c:v>
                </c:pt>
                <c:pt idx="77">
                  <c:v>0.35399999999999998</c:v>
                </c:pt>
                <c:pt idx="78">
                  <c:v>0.35299999999999998</c:v>
                </c:pt>
                <c:pt idx="79">
                  <c:v>0.35599999999999998</c:v>
                </c:pt>
                <c:pt idx="80">
                  <c:v>0.35399999999999998</c:v>
                </c:pt>
                <c:pt idx="81">
                  <c:v>0.35299999999999998</c:v>
                </c:pt>
                <c:pt idx="82">
                  <c:v>0.35099999999999998</c:v>
                </c:pt>
                <c:pt idx="83">
                  <c:v>0.35799999999999998</c:v>
                </c:pt>
                <c:pt idx="84">
                  <c:v>0.36799999999999999</c:v>
                </c:pt>
                <c:pt idx="85">
                  <c:v>0.38400000000000001</c:v>
                </c:pt>
                <c:pt idx="86">
                  <c:v>0.39900000000000002</c:v>
                </c:pt>
                <c:pt idx="87">
                  <c:v>0.41499999999999998</c:v>
                </c:pt>
                <c:pt idx="88">
                  <c:v>0.43</c:v>
                </c:pt>
                <c:pt idx="89">
                  <c:v>0.44400000000000001</c:v>
                </c:pt>
                <c:pt idx="90">
                  <c:v>0.45600000000000002</c:v>
                </c:pt>
                <c:pt idx="91">
                  <c:v>0.46500000000000002</c:v>
                </c:pt>
                <c:pt idx="92">
                  <c:v>0.48099999999999998</c:v>
                </c:pt>
                <c:pt idx="93">
                  <c:v>0.48899999999999999</c:v>
                </c:pt>
                <c:pt idx="94">
                  <c:v>0.48599999999999999</c:v>
                </c:pt>
                <c:pt idx="95">
                  <c:v>0.48</c:v>
                </c:pt>
                <c:pt idx="96">
                  <c:v>0.47299999999999998</c:v>
                </c:pt>
                <c:pt idx="97">
                  <c:v>0.47299999999999998</c:v>
                </c:pt>
                <c:pt idx="98">
                  <c:v>0.47699999999999998</c:v>
                </c:pt>
                <c:pt idx="99">
                  <c:v>0.48</c:v>
                </c:pt>
                <c:pt idx="100">
                  <c:v>0.49</c:v>
                </c:pt>
                <c:pt idx="101">
                  <c:v>0.499</c:v>
                </c:pt>
                <c:pt idx="102">
                  <c:v>0.501</c:v>
                </c:pt>
                <c:pt idx="103">
                  <c:v>0.498</c:v>
                </c:pt>
                <c:pt idx="104">
                  <c:v>0.498</c:v>
                </c:pt>
                <c:pt idx="105">
                  <c:v>0.51600000000000001</c:v>
                </c:pt>
                <c:pt idx="106">
                  <c:v>0.53400000000000003</c:v>
                </c:pt>
                <c:pt idx="107">
                  <c:v>0.55200000000000005</c:v>
                </c:pt>
                <c:pt idx="108">
                  <c:v>0.56799999999999995</c:v>
                </c:pt>
                <c:pt idx="109">
                  <c:v>0.58599999999999997</c:v>
                </c:pt>
                <c:pt idx="110">
                  <c:v>0.60299999999999998</c:v>
                </c:pt>
                <c:pt idx="111">
                  <c:v>0.61699999999999999</c:v>
                </c:pt>
                <c:pt idx="112">
                  <c:v>0.62</c:v>
                </c:pt>
                <c:pt idx="113">
                  <c:v>0.61699999999999999</c:v>
                </c:pt>
                <c:pt idx="114">
                  <c:v>0.60699999999999998</c:v>
                </c:pt>
                <c:pt idx="115">
                  <c:v>0.59899999999999998</c:v>
                </c:pt>
                <c:pt idx="116">
                  <c:v>0.59499999999999997</c:v>
                </c:pt>
                <c:pt idx="117">
                  <c:v>0.59799999999999998</c:v>
                </c:pt>
                <c:pt idx="118">
                  <c:v>0.59799999999999998</c:v>
                </c:pt>
                <c:pt idx="119">
                  <c:v>0.6</c:v>
                </c:pt>
                <c:pt idx="120">
                  <c:v>0.60499999999999998</c:v>
                </c:pt>
                <c:pt idx="121">
                  <c:v>0.61299999999999999</c:v>
                </c:pt>
                <c:pt idx="122">
                  <c:v>0.621</c:v>
                </c:pt>
                <c:pt idx="123">
                  <c:v>0.63200000000000001</c:v>
                </c:pt>
                <c:pt idx="124">
                  <c:v>0.64500000000000002</c:v>
                </c:pt>
                <c:pt idx="125">
                  <c:v>0.65700000000000003</c:v>
                </c:pt>
                <c:pt idx="126">
                  <c:v>0.66800000000000004</c:v>
                </c:pt>
                <c:pt idx="127">
                  <c:v>0.68500000000000005</c:v>
                </c:pt>
                <c:pt idx="128">
                  <c:v>0.70299999999999996</c:v>
                </c:pt>
                <c:pt idx="129">
                  <c:v>0.72499999999999998</c:v>
                </c:pt>
                <c:pt idx="130">
                  <c:v>0.74099999999999999</c:v>
                </c:pt>
                <c:pt idx="131">
                  <c:v>0.749</c:v>
                </c:pt>
                <c:pt idx="132">
                  <c:v>0.75900000000000001</c:v>
                </c:pt>
                <c:pt idx="133">
                  <c:v>0.76200000000000001</c:v>
                </c:pt>
                <c:pt idx="134">
                  <c:v>0.755</c:v>
                </c:pt>
                <c:pt idx="135">
                  <c:v>0.74099999999999999</c:v>
                </c:pt>
                <c:pt idx="136">
                  <c:v>0.73099999999999998</c:v>
                </c:pt>
                <c:pt idx="137">
                  <c:v>0.72699999999999998</c:v>
                </c:pt>
                <c:pt idx="138">
                  <c:v>0.72799999999999998</c:v>
                </c:pt>
                <c:pt idx="139">
                  <c:v>0.73399999999999999</c:v>
                </c:pt>
                <c:pt idx="140">
                  <c:v>0.746</c:v>
                </c:pt>
                <c:pt idx="141">
                  <c:v>0.76500000000000001</c:v>
                </c:pt>
                <c:pt idx="142">
                  <c:v>0.78400000000000003</c:v>
                </c:pt>
                <c:pt idx="143">
                  <c:v>0.80200000000000005</c:v>
                </c:pt>
                <c:pt idx="144">
                  <c:v>0.82099999999999995</c:v>
                </c:pt>
                <c:pt idx="145">
                  <c:v>0.84399999999999997</c:v>
                </c:pt>
                <c:pt idx="146">
                  <c:v>0.85699999999999998</c:v>
                </c:pt>
                <c:pt idx="147">
                  <c:v>0.86599999999999999</c:v>
                </c:pt>
                <c:pt idx="148">
                  <c:v>0.87</c:v>
                </c:pt>
                <c:pt idx="149">
                  <c:v>0.88</c:v>
                </c:pt>
                <c:pt idx="150">
                  <c:v>0.88100000000000001</c:v>
                </c:pt>
                <c:pt idx="151">
                  <c:v>0.88600000000000001</c:v>
                </c:pt>
                <c:pt idx="152">
                  <c:v>0.88800000000000001</c:v>
                </c:pt>
                <c:pt idx="153">
                  <c:v>0.89200000000000002</c:v>
                </c:pt>
                <c:pt idx="154">
                  <c:v>0.89500000000000002</c:v>
                </c:pt>
                <c:pt idx="155">
                  <c:v>0.89</c:v>
                </c:pt>
                <c:pt idx="156">
                  <c:v>0.88600000000000001</c:v>
                </c:pt>
                <c:pt idx="157">
                  <c:v>0.88500000000000001</c:v>
                </c:pt>
                <c:pt idx="158">
                  <c:v>0.88400000000000001</c:v>
                </c:pt>
                <c:pt idx="159">
                  <c:v>0.88200000000000001</c:v>
                </c:pt>
                <c:pt idx="160">
                  <c:v>0.877</c:v>
                </c:pt>
                <c:pt idx="161">
                  <c:v>0.879</c:v>
                </c:pt>
                <c:pt idx="162">
                  <c:v>0.89</c:v>
                </c:pt>
                <c:pt idx="163">
                  <c:v>0.90300000000000002</c:v>
                </c:pt>
                <c:pt idx="164">
                  <c:v>0.91400000000000003</c:v>
                </c:pt>
                <c:pt idx="165">
                  <c:v>0.92700000000000005</c:v>
                </c:pt>
                <c:pt idx="166">
                  <c:v>0.93600000000000005</c:v>
                </c:pt>
                <c:pt idx="167">
                  <c:v>0.94899999999999995</c:v>
                </c:pt>
                <c:pt idx="168">
                  <c:v>0.95799999999999996</c:v>
                </c:pt>
                <c:pt idx="169">
                  <c:v>0.96799999999999997</c:v>
                </c:pt>
                <c:pt idx="170">
                  <c:v>0.97499999999999998</c:v>
                </c:pt>
                <c:pt idx="171">
                  <c:v>0.97899999999999998</c:v>
                </c:pt>
                <c:pt idx="172">
                  <c:v>0.98499999999999999</c:v>
                </c:pt>
                <c:pt idx="173">
                  <c:v>0.99299999999999999</c:v>
                </c:pt>
                <c:pt idx="174">
                  <c:v>1.0009999999999999</c:v>
                </c:pt>
                <c:pt idx="175">
                  <c:v>1.0069999999999999</c:v>
                </c:pt>
                <c:pt idx="176">
                  <c:v>1.0169999999999999</c:v>
                </c:pt>
                <c:pt idx="177">
                  <c:v>1.028</c:v>
                </c:pt>
                <c:pt idx="178">
                  <c:v>1.0469999999999999</c:v>
                </c:pt>
                <c:pt idx="179">
                  <c:v>1.0680000000000001</c:v>
                </c:pt>
                <c:pt idx="180">
                  <c:v>1.095</c:v>
                </c:pt>
                <c:pt idx="181">
                  <c:v>1.1200000000000001</c:v>
                </c:pt>
                <c:pt idx="182">
                  <c:v>1.137</c:v>
                </c:pt>
                <c:pt idx="183">
                  <c:v>1.153</c:v>
                </c:pt>
                <c:pt idx="184">
                  <c:v>1.165</c:v>
                </c:pt>
                <c:pt idx="185">
                  <c:v>1.1779999999999999</c:v>
                </c:pt>
                <c:pt idx="186">
                  <c:v>1.19</c:v>
                </c:pt>
                <c:pt idx="187">
                  <c:v>1.1919999999999999</c:v>
                </c:pt>
                <c:pt idx="188">
                  <c:v>1.194</c:v>
                </c:pt>
                <c:pt idx="189">
                  <c:v>1.1950000000000001</c:v>
                </c:pt>
                <c:pt idx="190">
                  <c:v>1.2070000000000001</c:v>
                </c:pt>
                <c:pt idx="191">
                  <c:v>1.2150000000000001</c:v>
                </c:pt>
                <c:pt idx="192">
                  <c:v>1.214</c:v>
                </c:pt>
                <c:pt idx="193">
                  <c:v>1.214</c:v>
                </c:pt>
                <c:pt idx="194">
                  <c:v>1.2130000000000001</c:v>
                </c:pt>
                <c:pt idx="195">
                  <c:v>1.21</c:v>
                </c:pt>
                <c:pt idx="196">
                  <c:v>1.21</c:v>
                </c:pt>
                <c:pt idx="197">
                  <c:v>1.218</c:v>
                </c:pt>
                <c:pt idx="198">
                  <c:v>1.2230000000000001</c:v>
                </c:pt>
                <c:pt idx="199">
                  <c:v>1.218</c:v>
                </c:pt>
                <c:pt idx="200">
                  <c:v>1.208</c:v>
                </c:pt>
                <c:pt idx="201">
                  <c:v>1.206</c:v>
                </c:pt>
                <c:pt idx="202">
                  <c:v>1.204</c:v>
                </c:pt>
                <c:pt idx="203">
                  <c:v>1.206</c:v>
                </c:pt>
                <c:pt idx="204">
                  <c:v>1.2030000000000001</c:v>
                </c:pt>
                <c:pt idx="205">
                  <c:v>1.202</c:v>
                </c:pt>
                <c:pt idx="206">
                  <c:v>1.2090000000000001</c:v>
                </c:pt>
                <c:pt idx="207">
                  <c:v>1.2190000000000001</c:v>
                </c:pt>
                <c:pt idx="208">
                  <c:v>1.238</c:v>
                </c:pt>
                <c:pt idx="209">
                  <c:v>1.2589999999999999</c:v>
                </c:pt>
                <c:pt idx="210">
                  <c:v>1.286</c:v>
                </c:pt>
                <c:pt idx="211">
                  <c:v>1.3109999999999999</c:v>
                </c:pt>
                <c:pt idx="212">
                  <c:v>1.34</c:v>
                </c:pt>
                <c:pt idx="213">
                  <c:v>1.3680000000000001</c:v>
                </c:pt>
                <c:pt idx="214">
                  <c:v>1.393</c:v>
                </c:pt>
                <c:pt idx="215">
                  <c:v>1.4139999999999999</c:v>
                </c:pt>
                <c:pt idx="216">
                  <c:v>1.43</c:v>
                </c:pt>
                <c:pt idx="217">
                  <c:v>1.4410000000000001</c:v>
                </c:pt>
                <c:pt idx="218">
                  <c:v>1.4590000000000001</c:v>
                </c:pt>
                <c:pt idx="219">
                  <c:v>1.4850000000000001</c:v>
                </c:pt>
                <c:pt idx="220">
                  <c:v>1.512</c:v>
                </c:pt>
                <c:pt idx="221">
                  <c:v>1.5369999999999999</c:v>
                </c:pt>
                <c:pt idx="222">
                  <c:v>1.5580000000000001</c:v>
                </c:pt>
                <c:pt idx="223">
                  <c:v>1.57</c:v>
                </c:pt>
                <c:pt idx="224">
                  <c:v>1.583</c:v>
                </c:pt>
                <c:pt idx="225">
                  <c:v>1.59</c:v>
                </c:pt>
                <c:pt idx="226">
                  <c:v>1.5940000000000001</c:v>
                </c:pt>
                <c:pt idx="227">
                  <c:v>1.5920000000000001</c:v>
                </c:pt>
                <c:pt idx="228">
                  <c:v>1.5880000000000001</c:v>
                </c:pt>
                <c:pt idx="229">
                  <c:v>1.5880000000000001</c:v>
                </c:pt>
                <c:pt idx="230">
                  <c:v>1.5860000000000001</c:v>
                </c:pt>
                <c:pt idx="231">
                  <c:v>1.58</c:v>
                </c:pt>
                <c:pt idx="232">
                  <c:v>1.583</c:v>
                </c:pt>
                <c:pt idx="233">
                  <c:v>1.58</c:v>
                </c:pt>
                <c:pt idx="234">
                  <c:v>1.5780000000000001</c:v>
                </c:pt>
                <c:pt idx="235">
                  <c:v>1.5760000000000001</c:v>
                </c:pt>
                <c:pt idx="236">
                  <c:v>1.577</c:v>
                </c:pt>
                <c:pt idx="237">
                  <c:v>1.5820000000000001</c:v>
                </c:pt>
                <c:pt idx="238">
                  <c:v>1.607</c:v>
                </c:pt>
                <c:pt idx="239">
                  <c:v>1.6419999999999999</c:v>
                </c:pt>
                <c:pt idx="240">
                  <c:v>1.6559999999999999</c:v>
                </c:pt>
                <c:pt idx="241">
                  <c:v>1.679</c:v>
                </c:pt>
                <c:pt idx="242">
                  <c:v>1.663</c:v>
                </c:pt>
                <c:pt idx="243">
                  <c:v>1.6830000000000001</c:v>
                </c:pt>
                <c:pt idx="244">
                  <c:v>1.716</c:v>
                </c:pt>
                <c:pt idx="245">
                  <c:v>1.7370000000000001</c:v>
                </c:pt>
                <c:pt idx="246">
                  <c:v>1.7769999999999999</c:v>
                </c:pt>
                <c:pt idx="247">
                  <c:v>1.8009999999999999</c:v>
                </c:pt>
                <c:pt idx="248">
                  <c:v>1.8149999999999999</c:v>
                </c:pt>
                <c:pt idx="249">
                  <c:v>1.8169999999999999</c:v>
                </c:pt>
                <c:pt idx="250">
                  <c:v>1.84</c:v>
                </c:pt>
                <c:pt idx="251">
                  <c:v>1.873</c:v>
                </c:pt>
                <c:pt idx="252">
                  <c:v>1.9</c:v>
                </c:pt>
                <c:pt idx="253">
                  <c:v>1.9359999999999999</c:v>
                </c:pt>
                <c:pt idx="254">
                  <c:v>1.968</c:v>
                </c:pt>
                <c:pt idx="255">
                  <c:v>1.9930000000000001</c:v>
                </c:pt>
                <c:pt idx="256">
                  <c:v>1.972</c:v>
                </c:pt>
                <c:pt idx="257">
                  <c:v>1.986</c:v>
                </c:pt>
                <c:pt idx="258">
                  <c:v>2.0510000000000002</c:v>
                </c:pt>
                <c:pt idx="259">
                  <c:v>2.1139999999999999</c:v>
                </c:pt>
                <c:pt idx="260">
                  <c:v>2.165</c:v>
                </c:pt>
                <c:pt idx="261" formatCode="0.0000">
                  <c:v>2.1958878653348641</c:v>
                </c:pt>
                <c:pt idx="262" formatCode="0.0000">
                  <c:v>2.2277585007166349</c:v>
                </c:pt>
                <c:pt idx="263" formatCode="0.0000">
                  <c:v>2.2607572503899886</c:v>
                </c:pt>
                <c:pt idx="264" formatCode="0.0000">
                  <c:v>2.2949392369234407</c:v>
                </c:pt>
                <c:pt idx="265" formatCode="0.0000">
                  <c:v>2.330363207191386</c:v>
                </c:pt>
                <c:pt idx="266" formatCode="0.0000">
                  <c:v>2.3668727974408772</c:v>
                </c:pt>
                <c:pt idx="267" formatCode="0.0000">
                  <c:v>2.4047414811583985</c:v>
                </c:pt>
                <c:pt idx="268" formatCode="0.0000">
                  <c:v>2.4439239591863786</c:v>
                </c:pt>
                <c:pt idx="269" formatCode="0.0000">
                  <c:v>2.4844854593628503</c:v>
                </c:pt>
                <c:pt idx="270" formatCode="0.0000">
                  <c:v>2.5266183955791162</c:v>
                </c:pt>
                <c:pt idx="271" formatCode="0.0000">
                  <c:v>2.5701549841568192</c:v>
                </c:pt>
                <c:pt idx="272" formatCode="0.0000">
                  <c:v>2.6152937976212192</c:v>
                </c:pt>
                <c:pt idx="273" formatCode="0.0000">
                  <c:v>2.6619848716518821</c:v>
                </c:pt>
                <c:pt idx="274" formatCode="0.0000">
                  <c:v>2.7104449598106517</c:v>
                </c:pt>
                <c:pt idx="275" formatCode="0.0000">
                  <c:v>2.7607706083459655</c:v>
                </c:pt>
                <c:pt idx="276" formatCode="0.0000">
                  <c:v>2.8129168738249222</c:v>
                </c:pt>
                <c:pt idx="277" formatCode="0.0000">
                  <c:v>2.8669797122935683</c:v>
                </c:pt>
                <c:pt idx="278" formatCode="0.0000">
                  <c:v>2.9230617863735633</c:v>
                </c:pt>
                <c:pt idx="279" formatCode="0.0000">
                  <c:v>2.9814375946587663</c:v>
                </c:pt>
                <c:pt idx="280" formatCode="0.0000">
                  <c:v>3.0419018860266087</c:v>
                </c:pt>
                <c:pt idx="281" formatCode="0.0000">
                  <c:v>3.1045634278965859</c:v>
                </c:pt>
                <c:pt idx="282" formatCode="0.0000">
                  <c:v>3.1699051266092737</c:v>
                </c:pt>
                <c:pt idx="283" formatCode="0.0000">
                  <c:v>3.2375222518163103</c:v>
                </c:pt>
                <c:pt idx="284" formatCode="0.0000">
                  <c:v>3.3079236189213965</c:v>
                </c:pt>
                <c:pt idx="285" formatCode="0.0000">
                  <c:v>3.381276745538293</c:v>
                </c:pt>
                <c:pt idx="286" formatCode="0.0000">
                  <c:v>3.4573351405596737</c:v>
                </c:pt>
                <c:pt idx="287" formatCode="0.0000">
                  <c:v>3.536464445993023</c:v>
                </c:pt>
                <c:pt idx="288" formatCode="0.0000">
                  <c:v>3.6188455190552746</c:v>
                </c:pt>
                <c:pt idx="289" formatCode="0.0000">
                  <c:v>3.7046733387501765</c:v>
                </c:pt>
                <c:pt idx="290" formatCode="0.0000">
                  <c:v>3.7939066466485221</c:v>
                </c:pt>
                <c:pt idx="291" formatCode="0.0000">
                  <c:v>3.8870026922914693</c:v>
                </c:pt>
                <c:pt idx="292" formatCode="0.0000">
                  <c:v>3.9836569000284094</c:v>
                </c:pt>
                <c:pt idx="293" formatCode="0.0000">
                  <c:v>4.0846330716066976</c:v>
                </c:pt>
                <c:pt idx="294" formatCode="0.0000">
                  <c:v>4.1899137101073913</c:v>
                </c:pt>
                <c:pt idx="295" formatCode="0.0000">
                  <c:v>4.2994497117682915</c:v>
                </c:pt>
                <c:pt idx="296" formatCode="0.0000">
                  <c:v>4.4138115274626539</c:v>
                </c:pt>
                <c:pt idx="297" formatCode="0.0000">
                  <c:v>4.5329616835765183</c:v>
                </c:pt>
                <c:pt idx="298" formatCode="0.0000">
                  <c:v>4.657543971397601</c:v>
                </c:pt>
                <c:pt idx="299" formatCode="0.0000">
                  <c:v>4.7875370474483088</c:v>
                </c:pt>
                <c:pt idx="300" formatCode="0.0000">
                  <c:v>4.9232725964197215</c:v>
                </c:pt>
                <c:pt idx="301" formatCode="0.0000">
                  <c:v>5.065108988558694</c:v>
                </c:pt>
                <c:pt idx="302" formatCode="0.0000">
                  <c:v>5.2129929898023928</c:v>
                </c:pt>
                <c:pt idx="303" formatCode="0.0000">
                  <c:v>5.3677389149965364</c:v>
                </c:pt>
                <c:pt idx="304" formatCode="0.0000">
                  <c:v>5.5297976490672731</c:v>
                </c:pt>
                <c:pt idx="305" formatCode="0.0000">
                  <c:v>5.6991429544596635</c:v>
                </c:pt>
                <c:pt idx="306" formatCode="0.0000">
                  <c:v>5.8762217304950966</c:v>
                </c:pt>
                <c:pt idx="307" formatCode="0.0000">
                  <c:v>6.0609409196753319</c:v>
                </c:pt>
                <c:pt idx="308" formatCode="0.0000">
                  <c:v>6.2549392291381007</c:v>
                </c:pt>
                <c:pt idx="309" formatCode="0.0000">
                  <c:v>6.4575921460579604</c:v>
                </c:pt>
                <c:pt idx="310" formatCode="0.0000">
                  <c:v>6.670077710460645</c:v>
                </c:pt>
                <c:pt idx="311" formatCode="0.0000">
                  <c:v>6.8923278184650378</c:v>
                </c:pt>
                <c:pt idx="312" formatCode="0.0000">
                  <c:v>7.1256865296049252</c:v>
                </c:pt>
                <c:pt idx="313" formatCode="0.0000">
                  <c:v>7.3692911057233781</c:v>
                </c:pt>
                <c:pt idx="314" formatCode="0.0000">
                  <c:v>7.6253928345166795</c:v>
                </c:pt>
                <c:pt idx="315" formatCode="0.0000">
                  <c:v>7.8930379968091238</c:v>
                </c:pt>
                <c:pt idx="316" formatCode="0.0000">
                  <c:v>8.1738104789930368</c:v>
                </c:pt>
                <c:pt idx="317" formatCode="0.0000">
                  <c:v>8.4675036094406906</c:v>
                </c:pt>
                <c:pt idx="318" formatCode="0.0000">
                  <c:v>8.775915377308511</c:v>
                </c:pt>
                <c:pt idx="319" formatCode="0.0000">
                  <c:v>9.0988178727291196</c:v>
                </c:pt>
                <c:pt idx="320" formatCode="0.0000">
                  <c:v>9.4382570265231749</c:v>
                </c:pt>
                <c:pt idx="321" formatCode="0.0000">
                  <c:v>9.7926386493114848</c:v>
                </c:pt>
                <c:pt idx="322" formatCode="0.0000">
                  <c:v>10.164022250746044</c:v>
                </c:pt>
                <c:pt idx="323" formatCode="0.0000">
                  <c:v>10.553338089614066</c:v>
                </c:pt>
                <c:pt idx="324" formatCode="0.0000">
                  <c:v>10.959931306508654</c:v>
                </c:pt>
                <c:pt idx="325" formatCode="0.0000">
                  <c:v>11.386243144271884</c:v>
                </c:pt>
                <c:pt idx="326" formatCode="0.0000">
                  <c:v>11.831461830544415</c:v>
                </c:pt>
                <c:pt idx="327" formatCode="0.0000">
                  <c:v>12.29630365415321</c:v>
                </c:pt>
                <c:pt idx="328" formatCode="0.0000">
                  <c:v>12.783622113867516</c:v>
                </c:pt>
                <c:pt idx="329" formatCode="0.0000">
                  <c:v>13.292268282074968</c:v>
                </c:pt>
                <c:pt idx="330" formatCode="0.0000">
                  <c:v>13.82047978380966</c:v>
                </c:pt>
                <c:pt idx="331" formatCode="0.0000">
                  <c:v>14.371034790755772</c:v>
                </c:pt>
                <c:pt idx="332" formatCode="0.0000">
                  <c:v>14.944516954559404</c:v>
                </c:pt>
                <c:pt idx="333" formatCode="0.0000">
                  <c:v>15.541447525095089</c:v>
                </c:pt>
                <c:pt idx="334" formatCode="0.0000">
                  <c:v>16.159024185893443</c:v>
                </c:pt>
                <c:pt idx="335" formatCode="0.0000">
                  <c:v>16.796900860672231</c:v>
                </c:pt>
                <c:pt idx="336" formatCode="0.0000">
                  <c:v>17.458241396001799</c:v>
                </c:pt>
                <c:pt idx="337" formatCode="0.0000">
                  <c:v>18.139055186811866</c:v>
                </c:pt>
                <c:pt idx="338" formatCode="0.0000">
                  <c:v>18.838331269877688</c:v>
                </c:pt>
                <c:pt idx="339" formatCode="0.0000">
                  <c:v>19.554764355864702</c:v>
                </c:pt>
                <c:pt idx="340" formatCode="0.0000">
                  <c:v>20.286724944518284</c:v>
                </c:pt>
                <c:pt idx="341" formatCode="0.0000">
                  <c:v>21.032230599005569</c:v>
                </c:pt>
                <c:pt idx="342" formatCode="0.0000">
                  <c:v>21.788919536446709</c:v>
                </c:pt>
                <c:pt idx="343" formatCode="0.0000">
                  <c:v>22.548186705024769</c:v>
                </c:pt>
                <c:pt idx="344" formatCode="0.0000">
                  <c:v>23.311979780461048</c:v>
                </c:pt>
                <c:pt idx="345" formatCode="0.0000">
                  <c:v>24.076656328754655</c:v>
                </c:pt>
                <c:pt idx="346" formatCode="0.0000">
                  <c:v>24.838150174006277</c:v>
                </c:pt>
                <c:pt idx="347" formatCode="0.0000">
                  <c:v>25.578027572078877</c:v>
                </c:pt>
                <c:pt idx="348" formatCode="0.0000">
                  <c:v>26.311580056411991</c:v>
                </c:pt>
                <c:pt idx="349" formatCode="0.0000">
                  <c:v>27.024564039278516</c:v>
                </c:pt>
                <c:pt idx="350" formatCode="0.0000">
                  <c:v>27.749093069449042</c:v>
                </c:pt>
                <c:pt idx="351" formatCode="0.0000">
                  <c:v>28.501811678867973</c:v>
                </c:pt>
                <c:pt idx="352" formatCode="0.0000">
                  <c:v>29.280653713882952</c:v>
                </c:pt>
                <c:pt idx="353" formatCode="0.0000">
                  <c:v>30.118251387544817</c:v>
                </c:pt>
                <c:pt idx="354" formatCode="0.0000">
                  <c:v>31.019809480167499</c:v>
                </c:pt>
                <c:pt idx="355" formatCode="0.0000">
                  <c:v>31.99823160465273</c:v>
                </c:pt>
                <c:pt idx="356" formatCode="0.0000">
                  <c:v>33.075681765619791</c:v>
                </c:pt>
                <c:pt idx="357" formatCode="0.0000">
                  <c:v>34.240340491853502</c:v>
                </c:pt>
                <c:pt idx="358" formatCode="0.0000">
                  <c:v>35.521231600828827</c:v>
                </c:pt>
                <c:pt idx="359" formatCode="0.0000">
                  <c:v>36.911571545016272</c:v>
                </c:pt>
                <c:pt idx="360" formatCode="0.0000">
                  <c:v>38.412198312114342</c:v>
                </c:pt>
                <c:pt idx="361" formatCode="0.0000">
                  <c:v>40.020352110375697</c:v>
                </c:pt>
                <c:pt idx="362" formatCode="0.0000">
                  <c:v>41.729656871125862</c:v>
                </c:pt>
                <c:pt idx="363" formatCode="0.0000">
                  <c:v>43.530258074611808</c:v>
                </c:pt>
                <c:pt idx="364" formatCode="0.0000">
                  <c:v>45.423595913970523</c:v>
                </c:pt>
                <c:pt idx="365" formatCode="0.0000">
                  <c:v>47.363979202902215</c:v>
                </c:pt>
                <c:pt idx="366" formatCode="0.0000">
                  <c:v>49.362244834502313</c:v>
                </c:pt>
                <c:pt idx="367" formatCode="0.0000">
                  <c:v>51.381784405287213</c:v>
                </c:pt>
                <c:pt idx="368" formatCode="0.0000">
                  <c:v>53.399199105475432</c:v>
                </c:pt>
                <c:pt idx="369" formatCode="0.0000">
                  <c:v>55.406901518889157</c:v>
                </c:pt>
                <c:pt idx="370" formatCode="0.0000">
                  <c:v>57.346283020607196</c:v>
                </c:pt>
                <c:pt idx="371" formatCode="0.0000">
                  <c:v>59.226881461210986</c:v>
                </c:pt>
                <c:pt idx="372" formatCode="0.0000">
                  <c:v>61.025213529398656</c:v>
                </c:pt>
                <c:pt idx="373" formatCode="0.0000">
                  <c:v>62.683473892955824</c:v>
                </c:pt>
                <c:pt idx="374" formatCode="0.0000">
                  <c:v>64.234247062982135</c:v>
                </c:pt>
                <c:pt idx="375" formatCode="0.0000">
                  <c:v>65.605682990907312</c:v>
                </c:pt>
                <c:pt idx="376" formatCode="0.0000">
                  <c:v>66.817733883432609</c:v>
                </c:pt>
                <c:pt idx="377" formatCode="0.0000">
                  <c:v>67.857121078476908</c:v>
                </c:pt>
                <c:pt idx="378" formatCode="0.0000">
                  <c:v>68.713375516355057</c:v>
                </c:pt>
                <c:pt idx="379" formatCode="0.0000">
                  <c:v>69.362037894948728</c:v>
                </c:pt>
                <c:pt idx="380" formatCode="0.0000">
                  <c:v>69.816239330512914</c:v>
                </c:pt>
                <c:pt idx="381" formatCode="0.0000">
                  <c:v>70.074355865999635</c:v>
                </c:pt>
                <c:pt idx="382" formatCode="0.0000">
                  <c:v>70.137515392227556</c:v>
                </c:pt>
                <c:pt idx="383" formatCode="0.0000">
                  <c:v>70.009427046364991</c:v>
                </c:pt>
                <c:pt idx="384" formatCode="0.0000">
                  <c:v>69.696163782385696</c:v>
                </c:pt>
                <c:pt idx="385" formatCode="0.0000">
                  <c:v>69.205907603143046</c:v>
                </c:pt>
                <c:pt idx="386" formatCode="0.0000">
                  <c:v>68.562369157255048</c:v>
                </c:pt>
                <c:pt idx="387" formatCode="0.0000">
                  <c:v>67.762183472753307</c:v>
                </c:pt>
                <c:pt idx="388" formatCode="0.0000">
                  <c:v>66.818099029299191</c:v>
                </c:pt>
                <c:pt idx="389" formatCode="0.0000">
                  <c:v>65.755818802770705</c:v>
                </c:pt>
                <c:pt idx="390" formatCode="0.0000">
                  <c:v>64.58788719308788</c:v>
                </c:pt>
                <c:pt idx="391" formatCode="0.0000">
                  <c:v>63.327233151682165</c:v>
                </c:pt>
                <c:pt idx="392" formatCode="0.0000">
                  <c:v>61.976537152925502</c:v>
                </c:pt>
                <c:pt idx="393" formatCode="0.0000">
                  <c:v>60.560267289773535</c:v>
                </c:pt>
                <c:pt idx="394" formatCode="0.0000">
                  <c:v>59.100397429455107</c:v>
                </c:pt>
                <c:pt idx="395" formatCode="0.0000">
                  <c:v>57.598717004654219</c:v>
                </c:pt>
                <c:pt idx="396" formatCode="0.0000">
                  <c:v>56.066822309596802</c:v>
                </c:pt>
                <c:pt idx="397" formatCode="0.0000">
                  <c:v>54.523471084863111</c:v>
                </c:pt>
                <c:pt idx="398" formatCode="0.0000">
                  <c:v>52.969872224180428</c:v>
                </c:pt>
                <c:pt idx="399" formatCode="0.0000">
                  <c:v>51.422247205853864</c:v>
                </c:pt>
                <c:pt idx="400" formatCode="0.0000">
                  <c:v>49.887615646877471</c:v>
                </c:pt>
                <c:pt idx="401" formatCode="0.0000">
                  <c:v>48.36589602954168</c:v>
                </c:pt>
                <c:pt idx="402" formatCode="0.0000">
                  <c:v>46.875347391408653</c:v>
                </c:pt>
                <c:pt idx="403" formatCode="0.0000">
                  <c:v>45.413854957272584</c:v>
                </c:pt>
                <c:pt idx="404" formatCode="0.0000">
                  <c:v>43.990434483515187</c:v>
                </c:pt>
                <c:pt idx="405" formatCode="0.0000">
                  <c:v>42.602251070200154</c:v>
                </c:pt>
                <c:pt idx="406" formatCode="0.0000">
                  <c:v>41.256374343459015</c:v>
                </c:pt>
                <c:pt idx="407" formatCode="0.0000">
                  <c:v>39.949365024205719</c:v>
                </c:pt>
                <c:pt idx="408" formatCode="0.0000">
                  <c:v>38.690802394652152</c:v>
                </c:pt>
                <c:pt idx="409" formatCode="0.0000">
                  <c:v>37.472176801543753</c:v>
                </c:pt>
                <c:pt idx="410" formatCode="0.0000">
                  <c:v>36.301318086699155</c:v>
                </c:pt>
                <c:pt idx="411" formatCode="0.0000">
                  <c:v>35.173511323585608</c:v>
                </c:pt>
                <c:pt idx="412" formatCode="0.0000">
                  <c:v>34.091282321907926</c:v>
                </c:pt>
                <c:pt idx="413" formatCode="0.0000">
                  <c:v>33.049958718371244</c:v>
                </c:pt>
                <c:pt idx="414" formatCode="0.0000">
                  <c:v>32.054381826104425</c:v>
                </c:pt>
                <c:pt idx="415" formatCode="0.0000">
                  <c:v>31.096740004638594</c:v>
                </c:pt>
                <c:pt idx="416" formatCode="0.0000">
                  <c:v>30.178453467706348</c:v>
                </c:pt>
                <c:pt idx="417" formatCode="0.0000">
                  <c:v>29.297797065534471</c:v>
                </c:pt>
                <c:pt idx="418" formatCode="0.0000">
                  <c:v>28.455476487336359</c:v>
                </c:pt>
                <c:pt idx="419" formatCode="0.0000">
                  <c:v>27.649459557851738</c:v>
                </c:pt>
                <c:pt idx="420" formatCode="0.0000">
                  <c:v>26.875623167765117</c:v>
                </c:pt>
                <c:pt idx="421" formatCode="0.0000">
                  <c:v>26.134510930455257</c:v>
                </c:pt>
                <c:pt idx="422" formatCode="0.0000">
                  <c:v>25.424351097940093</c:v>
                </c:pt>
                <c:pt idx="423" formatCode="0.0000">
                  <c:v>24.743469133265709</c:v>
                </c:pt>
                <c:pt idx="424" formatCode="0.0000">
                  <c:v>24.092084779608982</c:v>
                </c:pt>
                <c:pt idx="425" formatCode="0.0000">
                  <c:v>23.46674990858514</c:v>
                </c:pt>
                <c:pt idx="426" formatCode="0.0000">
                  <c:v>22.867722823725732</c:v>
                </c:pt>
                <c:pt idx="427" formatCode="0.0000">
                  <c:v>22.291919895246611</c:v>
                </c:pt>
                <c:pt idx="428" formatCode="0.0000">
                  <c:v>21.739635651815437</c:v>
                </c:pt>
                <c:pt idx="429" formatCode="0.0000">
                  <c:v>21.210983046232304</c:v>
                </c:pt>
                <c:pt idx="430" formatCode="0.0000">
                  <c:v>20.701795135264668</c:v>
                </c:pt>
                <c:pt idx="431" formatCode="0.0000">
                  <c:v>20.213745095325823</c:v>
                </c:pt>
                <c:pt idx="432" formatCode="0.0000">
                  <c:v>19.744335924961891</c:v>
                </c:pt>
                <c:pt idx="433" formatCode="0.0000">
                  <c:v>19.293795335168035</c:v>
                </c:pt>
                <c:pt idx="434" formatCode="0.0000">
                  <c:v>18.861057556743546</c:v>
                </c:pt>
                <c:pt idx="435" formatCode="0.0000">
                  <c:v>18.445133244589993</c:v>
                </c:pt>
                <c:pt idx="436" formatCode="0.0000">
                  <c:v>18.044022143587199</c:v>
                </c:pt>
                <c:pt idx="437" formatCode="0.0000">
                  <c:v>17.659071001871517</c:v>
                </c:pt>
                <c:pt idx="438" formatCode="0.0000">
                  <c:v>17.289362364688508</c:v>
                </c:pt>
                <c:pt idx="439" formatCode="0.0000">
                  <c:v>16.932112803325438</c:v>
                </c:pt>
                <c:pt idx="440" formatCode="0.0000">
                  <c:v>16.589533686554226</c:v>
                </c:pt>
                <c:pt idx="441" formatCode="0.0000">
                  <c:v>16.258983389827133</c:v>
                </c:pt>
                <c:pt idx="442" formatCode="0.0000">
                  <c:v>15.939865982680052</c:v>
                </c:pt>
                <c:pt idx="443" formatCode="0.0000">
                  <c:v>15.633302113861317</c:v>
                </c:pt>
                <c:pt idx="444" formatCode="0.0000">
                  <c:v>15.337789916083526</c:v>
                </c:pt>
                <c:pt idx="445" formatCode="0.0000">
                  <c:v>15.052767004505936</c:v>
                </c:pt>
                <c:pt idx="446" formatCode="0.0000">
                  <c:v>14.777707751771262</c:v>
                </c:pt>
                <c:pt idx="447" formatCode="0.0000">
                  <c:v>14.512856674809765</c:v>
                </c:pt>
                <c:pt idx="448" formatCode="0.0000">
                  <c:v>14.257685014552685</c:v>
                </c:pt>
                <c:pt idx="449" formatCode="0.0000">
                  <c:v>14.011007208150223</c:v>
                </c:pt>
                <c:pt idx="450" formatCode="0.0000">
                  <c:v>13.773095387314465</c:v>
                </c:pt>
                <c:pt idx="451" formatCode="0.0000">
                  <c:v>13.54286356469076</c:v>
                </c:pt>
                <c:pt idx="452" formatCode="0.0000">
                  <c:v>13.3212277370876</c:v>
                </c:pt>
                <c:pt idx="453" formatCode="0.0000">
                  <c:v>13.107135690744773</c:v>
                </c:pt>
                <c:pt idx="454" formatCode="0.0000">
                  <c:v>12.900230286622202</c:v>
                </c:pt>
                <c:pt idx="455" formatCode="0.0000">
                  <c:v>12.700758305738148</c:v>
                </c:pt>
                <c:pt idx="456" formatCode="0.0000">
                  <c:v>12.507224967149401</c:v>
                </c:pt>
                <c:pt idx="457" formatCode="0.0000">
                  <c:v>12.3204839367882</c:v>
                </c:pt>
                <c:pt idx="458" formatCode="0.0000">
                  <c:v>12.140213645372482</c:v>
                </c:pt>
                <c:pt idx="459" formatCode="0.0000">
                  <c:v>11.966112375434731</c:v>
                </c:pt>
                <c:pt idx="460" formatCode="0.0000">
                  <c:v>11.797385626227847</c:v>
                </c:pt>
                <c:pt idx="461" formatCode="0.0000">
                  <c:v>11.634302939125217</c:v>
                </c:pt>
                <c:pt idx="462" formatCode="0.0000">
                  <c:v>11.476612142461795</c:v>
                </c:pt>
                <c:pt idx="463" formatCode="0.0000">
                  <c:v>11.324075822193667</c:v>
                </c:pt>
                <c:pt idx="464" formatCode="0.0000">
                  <c:v>11.176470274682275</c:v>
                </c:pt>
                <c:pt idx="465" formatCode="0.0000">
                  <c:v>11.033584546785704</c:v>
                </c:pt>
                <c:pt idx="466" formatCode="0.0000">
                  <c:v>10.895219554932517</c:v>
                </c:pt>
                <c:pt idx="467" formatCode="0.0000">
                  <c:v>10.761621973204008</c:v>
                </c:pt>
                <c:pt idx="468" formatCode="0.0000">
                  <c:v>10.631735495994414</c:v>
                </c:pt>
                <c:pt idx="469" formatCode="0.0000">
                  <c:v>10.506669708279999</c:v>
                </c:pt>
                <c:pt idx="470" formatCode="0.0000">
                  <c:v>10.384989973235019</c:v>
                </c:pt>
                <c:pt idx="471" formatCode="0.0000">
                  <c:v>10.267772394361991</c:v>
                </c:pt>
                <c:pt idx="472" formatCode="0.0000">
                  <c:v>10.153651175078947</c:v>
                </c:pt>
                <c:pt idx="473" formatCode="0.0000">
                  <c:v>10.043670650178729</c:v>
                </c:pt>
                <c:pt idx="474" formatCode="0.0000">
                  <c:v>9.9369053227833923</c:v>
                </c:pt>
                <c:pt idx="475" formatCode="0.0000">
                  <c:v>9.8332362744568496</c:v>
                </c:pt>
                <c:pt idx="476" formatCode="0.0000">
                  <c:v>9.733278834360128</c:v>
                </c:pt>
                <c:pt idx="477" formatCode="0.0000">
                  <c:v>9.6361715853442202</c:v>
                </c:pt>
                <c:pt idx="478" formatCode="0.0000">
                  <c:v>9.5421653311213905</c:v>
                </c:pt>
                <c:pt idx="479" formatCode="0.0000">
                  <c:v>9.4511462956464349</c:v>
                </c:pt>
                <c:pt idx="480" formatCode="0.0000">
                  <c:v>9.3630065639372226</c:v>
                </c:pt>
                <c:pt idx="481" formatCode="0.0000">
                  <c:v>9.2776437255166719</c:v>
                </c:pt>
                <c:pt idx="482" formatCode="0.0000">
                  <c:v>9.1946311025482927</c:v>
                </c:pt>
                <c:pt idx="483" formatCode="0.0000">
                  <c:v>9.1145402477528386</c:v>
                </c:pt>
                <c:pt idx="484" formatCode="0.0000">
                  <c:v>9.0369487020092372</c:v>
                </c:pt>
                <c:pt idx="485" formatCode="0.0000">
                  <c:v>8.9617730015537198</c:v>
                </c:pt>
                <c:pt idx="486" formatCode="0.0000">
                  <c:v>8.8889337517489935</c:v>
                </c:pt>
                <c:pt idx="487" formatCode="0.0000">
                  <c:v>8.8183553972933844</c:v>
                </c:pt>
                <c:pt idx="488" formatCode="0.0000">
                  <c:v>8.7499660080665134</c:v>
                </c:pt>
                <c:pt idx="489" formatCode="0.0000">
                  <c:v>8.6836970794038919</c:v>
                </c:pt>
                <c:pt idx="490" formatCode="0.0000">
                  <c:v>8.6197773411236813</c:v>
                </c:pt>
                <c:pt idx="491" formatCode="0.0000">
                  <c:v>8.5575528720688432</c:v>
                </c:pt>
                <c:pt idx="492" formatCode="0.0000">
                  <c:v>8.4975489232768293</c:v>
                </c:pt>
                <c:pt idx="493" formatCode="0.0000">
                  <c:v>8.4394153414829081</c:v>
                </c:pt>
                <c:pt idx="494" formatCode="0.0000">
                  <c:v>8.3833784927759236</c:v>
                </c:pt>
                <c:pt idx="495" formatCode="0.0000">
                  <c:v>8.3288241905010914</c:v>
                </c:pt>
                <c:pt idx="496" formatCode="0.0000">
                  <c:v>8.2762605711024708</c:v>
                </c:pt>
                <c:pt idx="497" formatCode="0.0000">
                  <c:v>8.225361470093107</c:v>
                </c:pt>
                <c:pt idx="498" formatCode="0.0000">
                  <c:v>8.1763506192608872</c:v>
                </c:pt>
                <c:pt idx="499" formatCode="0.0000">
                  <c:v>8.128647389512027</c:v>
                </c:pt>
                <c:pt idx="500" formatCode="0.0000">
                  <c:v>8.0827447367051732</c:v>
                </c:pt>
                <c:pt idx="501" formatCode="0.0000">
                  <c:v>8.038336642509309</c:v>
                </c:pt>
                <c:pt idx="502" formatCode="0.0000">
                  <c:v>7.9956441916947458</c:v>
                </c:pt>
                <c:pt idx="503" formatCode="0.0000">
                  <c:v>7.9543703653321893</c:v>
                </c:pt>
                <c:pt idx="504" formatCode="0.0000">
                  <c:v>7.9144821811766919</c:v>
                </c:pt>
                <c:pt idx="505" formatCode="0.0000">
                  <c:v>7.8759481379319061</c:v>
                </c:pt>
                <c:pt idx="506" formatCode="0.0000">
                  <c:v>7.838986849558041</c:v>
                </c:pt>
                <c:pt idx="507" formatCode="0.0000">
                  <c:v>7.8033168943825215</c:v>
                </c:pt>
                <c:pt idx="508" formatCode="0.0000">
                  <c:v>7.7691558835228012</c:v>
                </c:pt>
                <c:pt idx="509" formatCode="0.0000">
                  <c:v>7.7359864042456845</c:v>
                </c:pt>
                <c:pt idx="510" formatCode="0.0000">
                  <c:v>7.7042716210353879</c:v>
                </c:pt>
                <c:pt idx="511" formatCode="0.0000">
                  <c:v>7.6739828563975996</c:v>
                </c:pt>
                <c:pt idx="512" formatCode="0.0000">
                  <c:v>7.6446170744547324</c:v>
                </c:pt>
                <c:pt idx="513" formatCode="0.0000">
                  <c:v>7.6166306248298898</c:v>
                </c:pt>
                <c:pt idx="514" formatCode="0.0000">
                  <c:v>7.5899988333144464</c:v>
                </c:pt>
                <c:pt idx="515" formatCode="0.0000">
                  <c:v>7.5642312957548574</c:v>
                </c:pt>
                <c:pt idx="516" formatCode="0.0000">
                  <c:v>7.5397784658662266</c:v>
                </c:pt>
                <c:pt idx="517" formatCode="0.0000">
                  <c:v>7.5163883070954149</c:v>
                </c:pt>
                <c:pt idx="518" formatCode="0.0000">
                  <c:v>7.4942743459885532</c:v>
                </c:pt>
                <c:pt idx="519" formatCode="0.0000">
                  <c:v>7.4731891586138079</c:v>
                </c:pt>
                <c:pt idx="520" formatCode="0.0000">
                  <c:v>7.4531183426867864</c:v>
                </c:pt>
                <c:pt idx="521" formatCode="0.0000">
                  <c:v>7.434274797807106</c:v>
                </c:pt>
                <c:pt idx="522" formatCode="0.0000">
                  <c:v>7.4161916578522504</c:v>
                </c:pt>
                <c:pt idx="523" formatCode="0.0000">
                  <c:v>7.3993089908394527</c:v>
                </c:pt>
                <c:pt idx="524" formatCode="0.0000">
                  <c:v>7.3836128427644709</c:v>
                </c:pt>
                <c:pt idx="525" formatCode="0.0000">
                  <c:v>7.3686442604306013</c:v>
                </c:pt>
                <c:pt idx="526" formatCode="0.0000">
                  <c:v>7.354840308010945</c:v>
                </c:pt>
                <c:pt idx="527" formatCode="0.0000">
                  <c:v>7.3421897318071006</c:v>
                </c:pt>
                <c:pt idx="528" formatCode="0.0000">
                  <c:v>7.3302403032126602</c:v>
                </c:pt>
                <c:pt idx="529" formatCode="0.0000">
                  <c:v>7.3194269289404188</c:v>
                </c:pt>
                <c:pt idx="530" formatCode="0.0000">
                  <c:v>7.3095210160777651</c:v>
                </c:pt>
                <c:pt idx="531" formatCode="0.0000">
                  <c:v>7.300735575982781</c:v>
                </c:pt>
                <c:pt idx="532" formatCode="0.0000">
                  <c:v>7.2926255971768867</c:v>
                </c:pt>
                <c:pt idx="533" formatCode="0.0000">
                  <c:v>7.2856243550888591</c:v>
                </c:pt>
                <c:pt idx="534" formatCode="0.0000">
                  <c:v>7.2795079787271044</c:v>
                </c:pt>
                <c:pt idx="535" formatCode="0.0000">
                  <c:v>7.2744905782247447</c:v>
                </c:pt>
                <c:pt idx="536" formatCode="0.0000">
                  <c:v>7.2703503638094658</c:v>
                </c:pt>
                <c:pt idx="537" formatCode="0.0000">
                  <c:v>7.2670847057233745</c:v>
                </c:pt>
                <c:pt idx="538" formatCode="0.0000">
                  <c:v>7.2646915322846075</c:v>
                </c:pt>
                <c:pt idx="539" formatCode="0.0000">
                  <c:v>7.2633867502657079</c:v>
                </c:pt>
                <c:pt idx="540" formatCode="0.0000">
                  <c:v>7.2627345141135633</c:v>
                </c:pt>
                <c:pt idx="541" formatCode="0.0000">
                  <c:v>0</c:v>
                </c:pt>
                <c:pt idx="542" formatCode="0.0000">
                  <c:v>0</c:v>
                </c:pt>
                <c:pt idx="543" formatCode="0.0000">
                  <c:v>0</c:v>
                </c:pt>
                <c:pt idx="544" formatCode="0.0000">
                  <c:v>0</c:v>
                </c:pt>
                <c:pt idx="545" formatCode="0.0000">
                  <c:v>0</c:v>
                </c:pt>
                <c:pt idx="546" formatCode="0.0000">
                  <c:v>0</c:v>
                </c:pt>
                <c:pt idx="547" formatCode="0.0000">
                  <c:v>0</c:v>
                </c:pt>
                <c:pt idx="548" formatCode="0.0000">
                  <c:v>0</c:v>
                </c:pt>
                <c:pt idx="549" formatCode="0.0000">
                  <c:v>0</c:v>
                </c:pt>
                <c:pt idx="550" formatCode="0.0000">
                  <c:v>0</c:v>
                </c:pt>
                <c:pt idx="551" formatCode="0.0000">
                  <c:v>0</c:v>
                </c:pt>
                <c:pt idx="552" formatCode="0.0000">
                  <c:v>0</c:v>
                </c:pt>
                <c:pt idx="553" formatCode="0.0000">
                  <c:v>0</c:v>
                </c:pt>
                <c:pt idx="554" formatCode="0.0000">
                  <c:v>0</c:v>
                </c:pt>
                <c:pt idx="555" formatCode="0.0000">
                  <c:v>0</c:v>
                </c:pt>
                <c:pt idx="556" formatCode="0.0000">
                  <c:v>0</c:v>
                </c:pt>
                <c:pt idx="557" formatCode="0.0000">
                  <c:v>0</c:v>
                </c:pt>
                <c:pt idx="558" formatCode="0.0000">
                  <c:v>0</c:v>
                </c:pt>
                <c:pt idx="559" formatCode="0.0000">
                  <c:v>0</c:v>
                </c:pt>
                <c:pt idx="560" formatCode="0.0000">
                  <c:v>0</c:v>
                </c:pt>
                <c:pt idx="561" formatCode="0.0000">
                  <c:v>0</c:v>
                </c:pt>
                <c:pt idx="562" formatCode="0.0000">
                  <c:v>0</c:v>
                </c:pt>
                <c:pt idx="563" formatCode="0.0000">
                  <c:v>0</c:v>
                </c:pt>
                <c:pt idx="564" formatCode="0.0000">
                  <c:v>0</c:v>
                </c:pt>
                <c:pt idx="565" formatCode="0.0000">
                  <c:v>0</c:v>
                </c:pt>
                <c:pt idx="566" formatCode="0.0000">
                  <c:v>0</c:v>
                </c:pt>
                <c:pt idx="567" formatCode="0.0000">
                  <c:v>0</c:v>
                </c:pt>
                <c:pt idx="568" formatCode="0.0000">
                  <c:v>0</c:v>
                </c:pt>
                <c:pt idx="569" formatCode="0.0000">
                  <c:v>0</c:v>
                </c:pt>
                <c:pt idx="570" formatCode="0.0000">
                  <c:v>0</c:v>
                </c:pt>
                <c:pt idx="571" formatCode="0.0000">
                  <c:v>0</c:v>
                </c:pt>
                <c:pt idx="572" formatCode="0.0000">
                  <c:v>0</c:v>
                </c:pt>
                <c:pt idx="573" formatCode="0.0000">
                  <c:v>0</c:v>
                </c:pt>
                <c:pt idx="574" formatCode="0.0000">
                  <c:v>0</c:v>
                </c:pt>
                <c:pt idx="575" formatCode="0.0000">
                  <c:v>0</c:v>
                </c:pt>
                <c:pt idx="576" formatCode="0.0000">
                  <c:v>0</c:v>
                </c:pt>
                <c:pt idx="577" formatCode="0.0000">
                  <c:v>0</c:v>
                </c:pt>
                <c:pt idx="578" formatCode="0.0000">
                  <c:v>0</c:v>
                </c:pt>
                <c:pt idx="579" formatCode="0.0000">
                  <c:v>0</c:v>
                </c:pt>
                <c:pt idx="580" formatCode="0.0000">
                  <c:v>0</c:v>
                </c:pt>
                <c:pt idx="581" formatCode="0.0000">
                  <c:v>0</c:v>
                </c:pt>
                <c:pt idx="582" formatCode="0.0000">
                  <c:v>0</c:v>
                </c:pt>
                <c:pt idx="583" formatCode="0.0000">
                  <c:v>0</c:v>
                </c:pt>
                <c:pt idx="584" formatCode="0.0000">
                  <c:v>0</c:v>
                </c:pt>
                <c:pt idx="585" formatCode="0.0000">
                  <c:v>0</c:v>
                </c:pt>
                <c:pt idx="586" formatCode="0.0000">
                  <c:v>0</c:v>
                </c:pt>
                <c:pt idx="587" formatCode="0.0000">
                  <c:v>0</c:v>
                </c:pt>
                <c:pt idx="588" formatCode="0.0000">
                  <c:v>0</c:v>
                </c:pt>
                <c:pt idx="589" formatCode="0.0000">
                  <c:v>0</c:v>
                </c:pt>
                <c:pt idx="590" formatCode="0.0000">
                  <c:v>0</c:v>
                </c:pt>
                <c:pt idx="591" formatCode="0.0000">
                  <c:v>0</c:v>
                </c:pt>
                <c:pt idx="592" formatCode="0.0000">
                  <c:v>0</c:v>
                </c:pt>
                <c:pt idx="593" formatCode="0.0000">
                  <c:v>0</c:v>
                </c:pt>
                <c:pt idx="594" formatCode="0.0000">
                  <c:v>0</c:v>
                </c:pt>
                <c:pt idx="595" formatCode="0.0000">
                  <c:v>0</c:v>
                </c:pt>
                <c:pt idx="596" formatCode="0.0000">
                  <c:v>0</c:v>
                </c:pt>
                <c:pt idx="597" formatCode="0.0000">
                  <c:v>0</c:v>
                </c:pt>
                <c:pt idx="598" formatCode="0.0000">
                  <c:v>0</c:v>
                </c:pt>
                <c:pt idx="599" formatCode="0.0000">
                  <c:v>0</c:v>
                </c:pt>
                <c:pt idx="600" formatCode="0.0000">
                  <c:v>0</c:v>
                </c:pt>
                <c:pt idx="601" formatCode="0.0000">
                  <c:v>0</c:v>
                </c:pt>
                <c:pt idx="602" formatCode="0.0000">
                  <c:v>0</c:v>
                </c:pt>
                <c:pt idx="603" formatCode="0.0000">
                  <c:v>0</c:v>
                </c:pt>
                <c:pt idx="604" formatCode="0.0000">
                  <c:v>0</c:v>
                </c:pt>
                <c:pt idx="605" formatCode="0.0000">
                  <c:v>0</c:v>
                </c:pt>
                <c:pt idx="606" formatCode="0.0000">
                  <c:v>0</c:v>
                </c:pt>
                <c:pt idx="607" formatCode="0.0000">
                  <c:v>0</c:v>
                </c:pt>
                <c:pt idx="608" formatCode="0.0000">
                  <c:v>0</c:v>
                </c:pt>
                <c:pt idx="609" formatCode="0.0000">
                  <c:v>0</c:v>
                </c:pt>
                <c:pt idx="610" formatCode="0.0000">
                  <c:v>0</c:v>
                </c:pt>
                <c:pt idx="611" formatCode="0.0000">
                  <c:v>0</c:v>
                </c:pt>
                <c:pt idx="612" formatCode="0.0000">
                  <c:v>0</c:v>
                </c:pt>
                <c:pt idx="613" formatCode="0.0000">
                  <c:v>0</c:v>
                </c:pt>
                <c:pt idx="614" formatCode="0.0000">
                  <c:v>0</c:v>
                </c:pt>
                <c:pt idx="615" formatCode="0.0000">
                  <c:v>0</c:v>
                </c:pt>
                <c:pt idx="616" formatCode="0.0000">
                  <c:v>0</c:v>
                </c:pt>
                <c:pt idx="617" formatCode="0.0000">
                  <c:v>0</c:v>
                </c:pt>
                <c:pt idx="618" formatCode="0.0000">
                  <c:v>0</c:v>
                </c:pt>
                <c:pt idx="619" formatCode="0.0000">
                  <c:v>0</c:v>
                </c:pt>
                <c:pt idx="620" formatCode="0.0000">
                  <c:v>0</c:v>
                </c:pt>
                <c:pt idx="621" formatCode="0.0000">
                  <c:v>0</c:v>
                </c:pt>
                <c:pt idx="622" formatCode="0.0000">
                  <c:v>0</c:v>
                </c:pt>
                <c:pt idx="623" formatCode="0.0000">
                  <c:v>0</c:v>
                </c:pt>
                <c:pt idx="624" formatCode="0.0000">
                  <c:v>0</c:v>
                </c:pt>
                <c:pt idx="625" formatCode="0.0000">
                  <c:v>0</c:v>
                </c:pt>
                <c:pt idx="626" formatCode="0.0000">
                  <c:v>0</c:v>
                </c:pt>
                <c:pt idx="627" formatCode="0.0000">
                  <c:v>0</c:v>
                </c:pt>
                <c:pt idx="628" formatCode="0.0000">
                  <c:v>0</c:v>
                </c:pt>
                <c:pt idx="629" formatCode="0.0000">
                  <c:v>0</c:v>
                </c:pt>
                <c:pt idx="630" formatCode="0.0000">
                  <c:v>0</c:v>
                </c:pt>
                <c:pt idx="631" formatCode="0.0000">
                  <c:v>0</c:v>
                </c:pt>
                <c:pt idx="632" formatCode="0.0000">
                  <c:v>0</c:v>
                </c:pt>
                <c:pt idx="633" formatCode="0.0000">
                  <c:v>0</c:v>
                </c:pt>
                <c:pt idx="634" formatCode="0.0000">
                  <c:v>0</c:v>
                </c:pt>
                <c:pt idx="635" formatCode="0.0000">
                  <c:v>0</c:v>
                </c:pt>
                <c:pt idx="636" formatCode="0.0000">
                  <c:v>0</c:v>
                </c:pt>
                <c:pt idx="637" formatCode="0.0000">
                  <c:v>0</c:v>
                </c:pt>
                <c:pt idx="638" formatCode="0.0000">
                  <c:v>0</c:v>
                </c:pt>
                <c:pt idx="639" formatCode="0.0000">
                  <c:v>0</c:v>
                </c:pt>
                <c:pt idx="640" formatCode="0.0000">
                  <c:v>0</c:v>
                </c:pt>
                <c:pt idx="641" formatCode="0.0000">
                  <c:v>0</c:v>
                </c:pt>
                <c:pt idx="642" formatCode="0.0000">
                  <c:v>0</c:v>
                </c:pt>
                <c:pt idx="643" formatCode="0.0000">
                  <c:v>0</c:v>
                </c:pt>
                <c:pt idx="644" formatCode="0.0000">
                  <c:v>0</c:v>
                </c:pt>
                <c:pt idx="645" formatCode="0.0000">
                  <c:v>0</c:v>
                </c:pt>
                <c:pt idx="646" formatCode="0.0000">
                  <c:v>0</c:v>
                </c:pt>
                <c:pt idx="647" formatCode="0.0000">
                  <c:v>0</c:v>
                </c:pt>
                <c:pt idx="648" formatCode="0.0000">
                  <c:v>0</c:v>
                </c:pt>
                <c:pt idx="649" formatCode="0.0000">
                  <c:v>0</c:v>
                </c:pt>
                <c:pt idx="650" formatCode="0.0000">
                  <c:v>0</c:v>
                </c:pt>
                <c:pt idx="651" formatCode="0.0000">
                  <c:v>0</c:v>
                </c:pt>
                <c:pt idx="652" formatCode="0.0000">
                  <c:v>0</c:v>
                </c:pt>
                <c:pt idx="653" formatCode="0.0000">
                  <c:v>0</c:v>
                </c:pt>
                <c:pt idx="654" formatCode="0.0000">
                  <c:v>0</c:v>
                </c:pt>
                <c:pt idx="655" formatCode="0.0000">
                  <c:v>0</c:v>
                </c:pt>
                <c:pt idx="656" formatCode="0.0000">
                  <c:v>0</c:v>
                </c:pt>
                <c:pt idx="657" formatCode="0.0000">
                  <c:v>0</c:v>
                </c:pt>
                <c:pt idx="658" formatCode="0.0000">
                  <c:v>0</c:v>
                </c:pt>
                <c:pt idx="659" formatCode="0.0000">
                  <c:v>0</c:v>
                </c:pt>
                <c:pt idx="660" formatCode="0.0000">
                  <c:v>0</c:v>
                </c:pt>
                <c:pt idx="661" formatCode="0.0000">
                  <c:v>0</c:v>
                </c:pt>
                <c:pt idx="662" formatCode="0.0000">
                  <c:v>0</c:v>
                </c:pt>
                <c:pt idx="663" formatCode="0.0000">
                  <c:v>0</c:v>
                </c:pt>
                <c:pt idx="664" formatCode="0.0000">
                  <c:v>0</c:v>
                </c:pt>
                <c:pt idx="665" formatCode="0.0000">
                  <c:v>0</c:v>
                </c:pt>
                <c:pt idx="666" formatCode="0.0000">
                  <c:v>0</c:v>
                </c:pt>
                <c:pt idx="667" formatCode="0.0000">
                  <c:v>0</c:v>
                </c:pt>
                <c:pt idx="668" formatCode="0.0000">
                  <c:v>0</c:v>
                </c:pt>
                <c:pt idx="669" formatCode="0.0000">
                  <c:v>0</c:v>
                </c:pt>
                <c:pt idx="670" formatCode="0.0000">
                  <c:v>0</c:v>
                </c:pt>
                <c:pt idx="671" formatCode="0.0000">
                  <c:v>0</c:v>
                </c:pt>
                <c:pt idx="672" formatCode="0.0000">
                  <c:v>0</c:v>
                </c:pt>
                <c:pt idx="673" formatCode="0.0000">
                  <c:v>0</c:v>
                </c:pt>
                <c:pt idx="674" formatCode="0.0000">
                  <c:v>0</c:v>
                </c:pt>
                <c:pt idx="675" formatCode="0.0000">
                  <c:v>0</c:v>
                </c:pt>
                <c:pt idx="676" formatCode="0.0000">
                  <c:v>0</c:v>
                </c:pt>
                <c:pt idx="677" formatCode="0.0000">
                  <c:v>0</c:v>
                </c:pt>
                <c:pt idx="678" formatCode="0.0000">
                  <c:v>0</c:v>
                </c:pt>
                <c:pt idx="679" formatCode="0.0000">
                  <c:v>0</c:v>
                </c:pt>
                <c:pt idx="680" formatCode="0.0000">
                  <c:v>0</c:v>
                </c:pt>
                <c:pt idx="681" formatCode="0.0000">
                  <c:v>0</c:v>
                </c:pt>
                <c:pt idx="682" formatCode="0.0000">
                  <c:v>0</c:v>
                </c:pt>
                <c:pt idx="683" formatCode="0.0000">
                  <c:v>0</c:v>
                </c:pt>
                <c:pt idx="684" formatCode="0.0000">
                  <c:v>0</c:v>
                </c:pt>
                <c:pt idx="685" formatCode="0.0000">
                  <c:v>0</c:v>
                </c:pt>
                <c:pt idx="686" formatCode="0.0000">
                  <c:v>0</c:v>
                </c:pt>
                <c:pt idx="687" formatCode="0.0000">
                  <c:v>0</c:v>
                </c:pt>
                <c:pt idx="688" formatCode="0.0000">
                  <c:v>0</c:v>
                </c:pt>
                <c:pt idx="689" formatCode="0.0000">
                  <c:v>0</c:v>
                </c:pt>
                <c:pt idx="690" formatCode="0.0000">
                  <c:v>0</c:v>
                </c:pt>
                <c:pt idx="691" formatCode="0.0000">
                  <c:v>0</c:v>
                </c:pt>
                <c:pt idx="692" formatCode="0.0000">
                  <c:v>0</c:v>
                </c:pt>
                <c:pt idx="693" formatCode="0.0000">
                  <c:v>0</c:v>
                </c:pt>
                <c:pt idx="694" formatCode="0.0000">
                  <c:v>0</c:v>
                </c:pt>
                <c:pt idx="695" formatCode="0.0000">
                  <c:v>0</c:v>
                </c:pt>
                <c:pt idx="696" formatCode="0.0000">
                  <c:v>0</c:v>
                </c:pt>
                <c:pt idx="697" formatCode="0.0000">
                  <c:v>0</c:v>
                </c:pt>
                <c:pt idx="698" formatCode="0.0000">
                  <c:v>0</c:v>
                </c:pt>
                <c:pt idx="699" formatCode="0.0000">
                  <c:v>0</c:v>
                </c:pt>
                <c:pt idx="700" formatCode="0.0000">
                  <c:v>0</c:v>
                </c:pt>
                <c:pt idx="701" formatCode="0.0000">
                  <c:v>0</c:v>
                </c:pt>
                <c:pt idx="702" formatCode="0.0000">
                  <c:v>0</c:v>
                </c:pt>
                <c:pt idx="703" formatCode="0.0000">
                  <c:v>0</c:v>
                </c:pt>
                <c:pt idx="704" formatCode="0.0000">
                  <c:v>0</c:v>
                </c:pt>
                <c:pt idx="705" formatCode="0.0000">
                  <c:v>0</c:v>
                </c:pt>
                <c:pt idx="706" formatCode="0.0000">
                  <c:v>0</c:v>
                </c:pt>
                <c:pt idx="707" formatCode="0.0000">
                  <c:v>0</c:v>
                </c:pt>
                <c:pt idx="708" formatCode="0.0000">
                  <c:v>0</c:v>
                </c:pt>
                <c:pt idx="709" formatCode="0.0000">
                  <c:v>0</c:v>
                </c:pt>
                <c:pt idx="710" formatCode="0.0000">
                  <c:v>0</c:v>
                </c:pt>
                <c:pt idx="711" formatCode="0.0000">
                  <c:v>0</c:v>
                </c:pt>
                <c:pt idx="712" formatCode="0.0000">
                  <c:v>0</c:v>
                </c:pt>
                <c:pt idx="713" formatCode="0.0000">
                  <c:v>0</c:v>
                </c:pt>
                <c:pt idx="714" formatCode="0.0000">
                  <c:v>0</c:v>
                </c:pt>
                <c:pt idx="715" formatCode="0.0000">
                  <c:v>0</c:v>
                </c:pt>
                <c:pt idx="716" formatCode="0.0000">
                  <c:v>0</c:v>
                </c:pt>
                <c:pt idx="717" formatCode="0.0000">
                  <c:v>0</c:v>
                </c:pt>
                <c:pt idx="718" formatCode="0.0000">
                  <c:v>0</c:v>
                </c:pt>
                <c:pt idx="719" formatCode="0.00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448-468E-B0C6-08507B69EA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10027120"/>
        <c:axId val="710030400"/>
      </c:scatterChart>
      <c:valAx>
        <c:axId val="710027120"/>
        <c:scaling>
          <c:orientation val="minMax"/>
          <c:max val="45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Volume (cc)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0030400"/>
        <c:crosses val="autoZero"/>
        <c:crossBetween val="midCat"/>
      </c:valAx>
      <c:valAx>
        <c:axId val="710030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Pressure (Bar)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002712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Delta</a:t>
            </a:r>
            <a:r>
              <a:rPr lang="en-GB" baseline="0"/>
              <a:t> </a:t>
            </a:r>
            <a:r>
              <a:rPr lang="en-GB"/>
              <a:t>P against C.A Comparative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4701200470894208E-2"/>
          <c:y val="9.4068832528628965E-2"/>
          <c:w val="0.8482671484501374"/>
          <c:h val="0.7451256922464603"/>
        </c:manualLayout>
      </c:layout>
      <c:scatterChart>
        <c:scatterStyle val="smoothMarker"/>
        <c:varyColors val="0"/>
        <c:ser>
          <c:idx val="0"/>
          <c:order val="0"/>
          <c:tx>
            <c:v>TASK 1</c:v>
          </c:tx>
          <c:spPr>
            <a:ln w="31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'[1]Task 1 RPM Data'!$B$4:$B$723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'[1]Task 1 RPM Data'!$K$4:$K$723</c:f>
              <c:numCache>
                <c:formatCode>General</c:formatCode>
                <c:ptCount val="720"/>
                <c:pt idx="0">
                  <c:v>-1.8999999999999906E-2</c:v>
                </c:pt>
                <c:pt idx="1">
                  <c:v>-3.5000000000000142E-2</c:v>
                </c:pt>
                <c:pt idx="2">
                  <c:v>-4.7999999999999932E-2</c:v>
                </c:pt>
                <c:pt idx="3">
                  <c:v>-4.0999999999999925E-2</c:v>
                </c:pt>
                <c:pt idx="4">
                  <c:v>-1.6000000000000014E-2</c:v>
                </c:pt>
                <c:pt idx="5">
                  <c:v>4.0000000000000036E-3</c:v>
                </c:pt>
                <c:pt idx="6">
                  <c:v>-1.4000000000000012E-2</c:v>
                </c:pt>
                <c:pt idx="7">
                  <c:v>-3.6000000000000032E-2</c:v>
                </c:pt>
                <c:pt idx="8">
                  <c:v>-3.7000000000000033E-2</c:v>
                </c:pt>
                <c:pt idx="9">
                  <c:v>-2.5999999999999912E-2</c:v>
                </c:pt>
                <c:pt idx="10">
                  <c:v>-1.8000000000000016E-2</c:v>
                </c:pt>
                <c:pt idx="11">
                  <c:v>-5.0000000000000044E-3</c:v>
                </c:pt>
                <c:pt idx="12">
                  <c:v>1.8000000000000016E-2</c:v>
                </c:pt>
                <c:pt idx="13">
                  <c:v>2.9999999999999916E-2</c:v>
                </c:pt>
                <c:pt idx="14">
                  <c:v>3.0000000000000027E-2</c:v>
                </c:pt>
                <c:pt idx="15">
                  <c:v>1.100000000000001E-2</c:v>
                </c:pt>
                <c:pt idx="16">
                  <c:v>-1.0000000000000009E-3</c:v>
                </c:pt>
                <c:pt idx="17">
                  <c:v>-4.0000000000000036E-3</c:v>
                </c:pt>
                <c:pt idx="18">
                  <c:v>-1.6000000000000014E-2</c:v>
                </c:pt>
                <c:pt idx="19">
                  <c:v>-2.300000000000002E-2</c:v>
                </c:pt>
                <c:pt idx="20">
                  <c:v>-2.9999999999999916E-2</c:v>
                </c:pt>
                <c:pt idx="21">
                  <c:v>-4.2000000000000037E-2</c:v>
                </c:pt>
                <c:pt idx="22">
                  <c:v>-3.3000000000000029E-2</c:v>
                </c:pt>
                <c:pt idx="23">
                  <c:v>-2.8000000000000025E-2</c:v>
                </c:pt>
                <c:pt idx="24">
                  <c:v>-1.9999999999999907E-2</c:v>
                </c:pt>
                <c:pt idx="25">
                  <c:v>-1.4000000000000012E-2</c:v>
                </c:pt>
                <c:pt idx="26">
                  <c:v>-9.000000000000008E-3</c:v>
                </c:pt>
                <c:pt idx="27">
                  <c:v>0</c:v>
                </c:pt>
                <c:pt idx="28">
                  <c:v>2.0000000000000018E-3</c:v>
                </c:pt>
                <c:pt idx="29">
                  <c:v>1.5000000000000013E-2</c:v>
                </c:pt>
                <c:pt idx="30">
                  <c:v>-1.0000000000000009E-3</c:v>
                </c:pt>
                <c:pt idx="31">
                  <c:v>2.0000000000000018E-3</c:v>
                </c:pt>
                <c:pt idx="32">
                  <c:v>1.0000000000000009E-3</c:v>
                </c:pt>
                <c:pt idx="33">
                  <c:v>0</c:v>
                </c:pt>
                <c:pt idx="34">
                  <c:v>-1.2000000000000011E-2</c:v>
                </c:pt>
                <c:pt idx="35">
                  <c:v>-1.100000000000001E-2</c:v>
                </c:pt>
                <c:pt idx="36">
                  <c:v>-1.6000000000000014E-2</c:v>
                </c:pt>
                <c:pt idx="37">
                  <c:v>-6.0000000000000053E-3</c:v>
                </c:pt>
                <c:pt idx="38">
                  <c:v>-7.0000000000000062E-3</c:v>
                </c:pt>
                <c:pt idx="39">
                  <c:v>-1.5000000000000013E-2</c:v>
                </c:pt>
                <c:pt idx="40">
                  <c:v>-2.0000000000000018E-3</c:v>
                </c:pt>
                <c:pt idx="41">
                  <c:v>-3.400000000000003E-2</c:v>
                </c:pt>
                <c:pt idx="42">
                  <c:v>-2.6999999999999913E-2</c:v>
                </c:pt>
                <c:pt idx="43">
                  <c:v>-3.7000000000000033E-2</c:v>
                </c:pt>
                <c:pt idx="44">
                  <c:v>-8.0000000000000071E-3</c:v>
                </c:pt>
                <c:pt idx="45">
                  <c:v>-2.9000000000000026E-2</c:v>
                </c:pt>
                <c:pt idx="46">
                  <c:v>-2.899999999999997E-2</c:v>
                </c:pt>
                <c:pt idx="47">
                  <c:v>-2.7000000000000024E-2</c:v>
                </c:pt>
                <c:pt idx="48">
                  <c:v>-4.0000000000000036E-3</c:v>
                </c:pt>
                <c:pt idx="49">
                  <c:v>6.0000000000000053E-3</c:v>
                </c:pt>
                <c:pt idx="50">
                  <c:v>-5.0000000000000044E-3</c:v>
                </c:pt>
                <c:pt idx="51">
                  <c:v>-1.0000000000000009E-3</c:v>
                </c:pt>
                <c:pt idx="52">
                  <c:v>6.0000000000000053E-3</c:v>
                </c:pt>
                <c:pt idx="53">
                  <c:v>-2.0000000000000018E-3</c:v>
                </c:pt>
                <c:pt idx="54">
                  <c:v>1.0000000000000009E-3</c:v>
                </c:pt>
                <c:pt idx="55">
                  <c:v>-8.0000000000000071E-3</c:v>
                </c:pt>
                <c:pt idx="56">
                  <c:v>-1.0999999999999954E-2</c:v>
                </c:pt>
                <c:pt idx="57">
                  <c:v>-1.5000000000000013E-2</c:v>
                </c:pt>
                <c:pt idx="58">
                  <c:v>-7.0000000000000062E-3</c:v>
                </c:pt>
                <c:pt idx="59">
                  <c:v>-7.0000000000000062E-3</c:v>
                </c:pt>
                <c:pt idx="60">
                  <c:v>-1.0000000000000009E-3</c:v>
                </c:pt>
                <c:pt idx="61">
                  <c:v>3.0000000000000027E-3</c:v>
                </c:pt>
                <c:pt idx="62">
                  <c:v>-2.0000000000000018E-3</c:v>
                </c:pt>
                <c:pt idx="63">
                  <c:v>2.0000000000000018E-3</c:v>
                </c:pt>
                <c:pt idx="64">
                  <c:v>1.0000000000000009E-3</c:v>
                </c:pt>
                <c:pt idx="65">
                  <c:v>8.0000000000000071E-3</c:v>
                </c:pt>
                <c:pt idx="66">
                  <c:v>5.0000000000000044E-3</c:v>
                </c:pt>
                <c:pt idx="67">
                  <c:v>5.0000000000000044E-3</c:v>
                </c:pt>
                <c:pt idx="68">
                  <c:v>8.0000000000000071E-3</c:v>
                </c:pt>
                <c:pt idx="69">
                  <c:v>0</c:v>
                </c:pt>
                <c:pt idx="70">
                  <c:v>0</c:v>
                </c:pt>
                <c:pt idx="71">
                  <c:v>3.0000000000000027E-3</c:v>
                </c:pt>
                <c:pt idx="72">
                  <c:v>-1.0000000000000009E-3</c:v>
                </c:pt>
                <c:pt idx="73">
                  <c:v>-8.0000000000000071E-3</c:v>
                </c:pt>
                <c:pt idx="74">
                  <c:v>-1.4000000000000012E-2</c:v>
                </c:pt>
                <c:pt idx="75">
                  <c:v>-1.5000000000000013E-2</c:v>
                </c:pt>
                <c:pt idx="76">
                  <c:v>-9.000000000000008E-3</c:v>
                </c:pt>
                <c:pt idx="77">
                  <c:v>-1.0000000000000009E-3</c:v>
                </c:pt>
                <c:pt idx="78">
                  <c:v>3.0000000000000027E-3</c:v>
                </c:pt>
                <c:pt idx="79">
                  <c:v>-2.0000000000000018E-3</c:v>
                </c:pt>
                <c:pt idx="80">
                  <c:v>-1.0000000000000009E-3</c:v>
                </c:pt>
                <c:pt idx="81">
                  <c:v>-2.0000000000000018E-3</c:v>
                </c:pt>
                <c:pt idx="82">
                  <c:v>7.0000000000000062E-3</c:v>
                </c:pt>
                <c:pt idx="83">
                  <c:v>1.0000000000000009E-2</c:v>
                </c:pt>
                <c:pt idx="84">
                  <c:v>1.6000000000000014E-2</c:v>
                </c:pt>
                <c:pt idx="85">
                  <c:v>1.5000000000000013E-2</c:v>
                </c:pt>
                <c:pt idx="86">
                  <c:v>1.5999999999999959E-2</c:v>
                </c:pt>
                <c:pt idx="87">
                  <c:v>1.5000000000000013E-2</c:v>
                </c:pt>
                <c:pt idx="88">
                  <c:v>1.4000000000000012E-2</c:v>
                </c:pt>
                <c:pt idx="89">
                  <c:v>1.2000000000000011E-2</c:v>
                </c:pt>
                <c:pt idx="90">
                  <c:v>9.000000000000008E-3</c:v>
                </c:pt>
                <c:pt idx="91">
                  <c:v>1.5999999999999959E-2</c:v>
                </c:pt>
                <c:pt idx="92">
                  <c:v>8.0000000000000071E-3</c:v>
                </c:pt>
                <c:pt idx="93">
                  <c:v>-3.0000000000000027E-3</c:v>
                </c:pt>
                <c:pt idx="94">
                  <c:v>-6.0000000000000053E-3</c:v>
                </c:pt>
                <c:pt idx="95">
                  <c:v>-7.0000000000000062E-3</c:v>
                </c:pt>
                <c:pt idx="96">
                  <c:v>0</c:v>
                </c:pt>
                <c:pt idx="97">
                  <c:v>4.0000000000000036E-3</c:v>
                </c:pt>
                <c:pt idx="98">
                  <c:v>3.0000000000000027E-3</c:v>
                </c:pt>
                <c:pt idx="99">
                  <c:v>1.0000000000000009E-2</c:v>
                </c:pt>
                <c:pt idx="100">
                  <c:v>9.000000000000008E-3</c:v>
                </c:pt>
                <c:pt idx="101">
                  <c:v>2.0000000000000018E-3</c:v>
                </c:pt>
                <c:pt idx="102">
                  <c:v>-3.0000000000000027E-3</c:v>
                </c:pt>
                <c:pt idx="103">
                  <c:v>0</c:v>
                </c:pt>
                <c:pt idx="104">
                  <c:v>1.8000000000000016E-2</c:v>
                </c:pt>
                <c:pt idx="105">
                  <c:v>1.8000000000000016E-2</c:v>
                </c:pt>
                <c:pt idx="106">
                  <c:v>1.8000000000000016E-2</c:v>
                </c:pt>
                <c:pt idx="107">
                  <c:v>1.5999999999999903E-2</c:v>
                </c:pt>
                <c:pt idx="108">
                  <c:v>1.8000000000000016E-2</c:v>
                </c:pt>
                <c:pt idx="109">
                  <c:v>1.7000000000000015E-2</c:v>
                </c:pt>
                <c:pt idx="110">
                  <c:v>1.4000000000000012E-2</c:v>
                </c:pt>
                <c:pt idx="111">
                  <c:v>3.0000000000000027E-3</c:v>
                </c:pt>
                <c:pt idx="112">
                  <c:v>-3.0000000000000027E-3</c:v>
                </c:pt>
                <c:pt idx="113">
                  <c:v>-1.0000000000000009E-2</c:v>
                </c:pt>
                <c:pt idx="114">
                  <c:v>-8.0000000000000071E-3</c:v>
                </c:pt>
                <c:pt idx="115">
                  <c:v>-4.0000000000000036E-3</c:v>
                </c:pt>
                <c:pt idx="116">
                  <c:v>3.0000000000000027E-3</c:v>
                </c:pt>
                <c:pt idx="117">
                  <c:v>0</c:v>
                </c:pt>
                <c:pt idx="118">
                  <c:v>2.0000000000000018E-3</c:v>
                </c:pt>
                <c:pt idx="119">
                  <c:v>5.0000000000000044E-3</c:v>
                </c:pt>
                <c:pt idx="120">
                  <c:v>8.0000000000000071E-3</c:v>
                </c:pt>
                <c:pt idx="121">
                  <c:v>8.0000000000000071E-3</c:v>
                </c:pt>
                <c:pt idx="122">
                  <c:v>1.100000000000001E-2</c:v>
                </c:pt>
                <c:pt idx="123">
                  <c:v>1.3000000000000012E-2</c:v>
                </c:pt>
                <c:pt idx="124">
                  <c:v>1.2000000000000011E-2</c:v>
                </c:pt>
                <c:pt idx="125">
                  <c:v>1.100000000000001E-2</c:v>
                </c:pt>
                <c:pt idx="126">
                  <c:v>1.7000000000000015E-2</c:v>
                </c:pt>
                <c:pt idx="127">
                  <c:v>1.7999999999999905E-2</c:v>
                </c:pt>
                <c:pt idx="128">
                  <c:v>2.200000000000002E-2</c:v>
                </c:pt>
                <c:pt idx="129">
                  <c:v>1.6000000000000014E-2</c:v>
                </c:pt>
                <c:pt idx="130">
                  <c:v>8.0000000000000071E-3</c:v>
                </c:pt>
                <c:pt idx="131">
                  <c:v>1.0000000000000009E-2</c:v>
                </c:pt>
                <c:pt idx="132">
                  <c:v>3.0000000000000027E-3</c:v>
                </c:pt>
                <c:pt idx="133">
                  <c:v>-7.0000000000000062E-3</c:v>
                </c:pt>
                <c:pt idx="134">
                  <c:v>-1.4000000000000012E-2</c:v>
                </c:pt>
                <c:pt idx="135">
                  <c:v>-1.0000000000000009E-2</c:v>
                </c:pt>
                <c:pt idx="136">
                  <c:v>-4.0000000000000036E-3</c:v>
                </c:pt>
                <c:pt idx="137">
                  <c:v>1.0000000000000009E-3</c:v>
                </c:pt>
                <c:pt idx="138">
                  <c:v>6.0000000000000053E-3</c:v>
                </c:pt>
                <c:pt idx="139">
                  <c:v>1.2000000000000011E-2</c:v>
                </c:pt>
                <c:pt idx="140">
                  <c:v>1.9000000000000017E-2</c:v>
                </c:pt>
                <c:pt idx="141">
                  <c:v>1.9000000000000017E-2</c:v>
                </c:pt>
                <c:pt idx="142">
                  <c:v>1.8000000000000016E-2</c:v>
                </c:pt>
                <c:pt idx="143">
                  <c:v>1.8999999999999906E-2</c:v>
                </c:pt>
                <c:pt idx="144">
                  <c:v>2.300000000000002E-2</c:v>
                </c:pt>
                <c:pt idx="145">
                  <c:v>1.3000000000000012E-2</c:v>
                </c:pt>
                <c:pt idx="146">
                  <c:v>9.000000000000008E-3</c:v>
                </c:pt>
                <c:pt idx="147">
                  <c:v>4.0000000000000036E-3</c:v>
                </c:pt>
                <c:pt idx="148">
                  <c:v>1.0000000000000009E-2</c:v>
                </c:pt>
                <c:pt idx="149">
                  <c:v>1.0000000000000009E-3</c:v>
                </c:pt>
                <c:pt idx="150">
                  <c:v>5.0000000000000044E-3</c:v>
                </c:pt>
                <c:pt idx="151">
                  <c:v>2.0000000000000018E-3</c:v>
                </c:pt>
                <c:pt idx="152">
                  <c:v>4.0000000000000036E-3</c:v>
                </c:pt>
                <c:pt idx="153">
                  <c:v>3.0000000000000027E-3</c:v>
                </c:pt>
                <c:pt idx="154">
                  <c:v>-5.0000000000000044E-3</c:v>
                </c:pt>
                <c:pt idx="155">
                  <c:v>-4.0000000000000036E-3</c:v>
                </c:pt>
                <c:pt idx="156">
                  <c:v>-1.0000000000000009E-3</c:v>
                </c:pt>
                <c:pt idx="157">
                  <c:v>-1.0000000000000009E-3</c:v>
                </c:pt>
                <c:pt idx="158">
                  <c:v>-2.0000000000000018E-3</c:v>
                </c:pt>
                <c:pt idx="159">
                  <c:v>-5.0000000000000044E-3</c:v>
                </c:pt>
                <c:pt idx="160">
                  <c:v>2.0000000000000018E-3</c:v>
                </c:pt>
                <c:pt idx="161">
                  <c:v>1.100000000000001E-2</c:v>
                </c:pt>
                <c:pt idx="162">
                  <c:v>1.3000000000000012E-2</c:v>
                </c:pt>
                <c:pt idx="163">
                  <c:v>1.100000000000001E-2</c:v>
                </c:pt>
                <c:pt idx="164">
                  <c:v>1.3000000000000012E-2</c:v>
                </c:pt>
                <c:pt idx="165">
                  <c:v>9.000000000000008E-3</c:v>
                </c:pt>
                <c:pt idx="166">
                  <c:v>1.2999999999999901E-2</c:v>
                </c:pt>
                <c:pt idx="167">
                  <c:v>9.000000000000008E-3</c:v>
                </c:pt>
                <c:pt idx="168">
                  <c:v>1.0000000000000009E-2</c:v>
                </c:pt>
                <c:pt idx="169">
                  <c:v>7.0000000000000062E-3</c:v>
                </c:pt>
                <c:pt idx="170">
                  <c:v>4.0000000000000036E-3</c:v>
                </c:pt>
                <c:pt idx="171">
                  <c:v>6.0000000000000053E-3</c:v>
                </c:pt>
                <c:pt idx="172">
                  <c:v>8.0000000000000071E-3</c:v>
                </c:pt>
                <c:pt idx="173">
                  <c:v>7.9999999999998961E-3</c:v>
                </c:pt>
                <c:pt idx="174">
                  <c:v>6.0000000000000053E-3</c:v>
                </c:pt>
                <c:pt idx="175">
                  <c:v>1.0000000000000009E-2</c:v>
                </c:pt>
                <c:pt idx="176">
                  <c:v>1.1000000000000121E-2</c:v>
                </c:pt>
                <c:pt idx="177">
                  <c:v>1.8999999999999906E-2</c:v>
                </c:pt>
                <c:pt idx="178">
                  <c:v>2.100000000000013E-2</c:v>
                </c:pt>
                <c:pt idx="179">
                  <c:v>2.6999999999999913E-2</c:v>
                </c:pt>
                <c:pt idx="180">
                  <c:v>2.5000000000000133E-2</c:v>
                </c:pt>
                <c:pt idx="181">
                  <c:v>1.6999999999999904E-2</c:v>
                </c:pt>
                <c:pt idx="182">
                  <c:v>1.6000000000000014E-2</c:v>
                </c:pt>
                <c:pt idx="183">
                  <c:v>1.2000000000000011E-2</c:v>
                </c:pt>
                <c:pt idx="184">
                  <c:v>1.2999999999999901E-2</c:v>
                </c:pt>
                <c:pt idx="185">
                  <c:v>1.2000000000000011E-2</c:v>
                </c:pt>
                <c:pt idx="186">
                  <c:v>2.0000000000000018E-3</c:v>
                </c:pt>
                <c:pt idx="187">
                  <c:v>2.0000000000000018E-3</c:v>
                </c:pt>
                <c:pt idx="188">
                  <c:v>1.0000000000001119E-3</c:v>
                </c:pt>
                <c:pt idx="189">
                  <c:v>1.2000000000000011E-2</c:v>
                </c:pt>
                <c:pt idx="190">
                  <c:v>8.0000000000000071E-3</c:v>
                </c:pt>
                <c:pt idx="191">
                  <c:v>-1.0000000000001119E-3</c:v>
                </c:pt>
                <c:pt idx="192">
                  <c:v>0</c:v>
                </c:pt>
                <c:pt idx="193">
                  <c:v>-9.9999999999988987E-4</c:v>
                </c:pt>
                <c:pt idx="194">
                  <c:v>-3.0000000000001137E-3</c:v>
                </c:pt>
                <c:pt idx="195">
                  <c:v>0</c:v>
                </c:pt>
                <c:pt idx="196">
                  <c:v>8.0000000000000071E-3</c:v>
                </c:pt>
                <c:pt idx="197">
                  <c:v>5.0000000000001155E-3</c:v>
                </c:pt>
                <c:pt idx="198">
                  <c:v>-5.0000000000001155E-3</c:v>
                </c:pt>
                <c:pt idx="199">
                  <c:v>-1.0000000000000009E-2</c:v>
                </c:pt>
                <c:pt idx="200">
                  <c:v>-2.0000000000000018E-3</c:v>
                </c:pt>
                <c:pt idx="201">
                  <c:v>-2.0000000000000018E-3</c:v>
                </c:pt>
                <c:pt idx="202">
                  <c:v>2.0000000000000018E-3</c:v>
                </c:pt>
                <c:pt idx="203">
                  <c:v>-2.9999999999998916E-3</c:v>
                </c:pt>
                <c:pt idx="204">
                  <c:v>-1.0000000000001119E-3</c:v>
                </c:pt>
                <c:pt idx="205">
                  <c:v>7.0000000000001172E-3</c:v>
                </c:pt>
                <c:pt idx="206">
                  <c:v>1.0000000000000009E-2</c:v>
                </c:pt>
                <c:pt idx="207">
                  <c:v>1.8999999999999906E-2</c:v>
                </c:pt>
                <c:pt idx="208">
                  <c:v>2.0999999999999908E-2</c:v>
                </c:pt>
                <c:pt idx="209">
                  <c:v>2.7000000000000135E-2</c:v>
                </c:pt>
                <c:pt idx="210">
                  <c:v>2.4999999999999911E-2</c:v>
                </c:pt>
                <c:pt idx="211">
                  <c:v>2.9000000000000137E-2</c:v>
                </c:pt>
                <c:pt idx="212">
                  <c:v>2.8000000000000025E-2</c:v>
                </c:pt>
                <c:pt idx="213">
                  <c:v>2.4999999999999911E-2</c:v>
                </c:pt>
                <c:pt idx="214">
                  <c:v>2.0999999999999908E-2</c:v>
                </c:pt>
                <c:pt idx="215">
                  <c:v>1.6000000000000014E-2</c:v>
                </c:pt>
                <c:pt idx="216">
                  <c:v>1.1000000000000121E-2</c:v>
                </c:pt>
                <c:pt idx="217">
                  <c:v>1.8000000000000016E-2</c:v>
                </c:pt>
                <c:pt idx="218">
                  <c:v>2.6000000000000023E-2</c:v>
                </c:pt>
                <c:pt idx="219">
                  <c:v>2.6999999999999913E-2</c:v>
                </c:pt>
                <c:pt idx="220">
                  <c:v>2.4999999999999911E-2</c:v>
                </c:pt>
                <c:pt idx="221">
                  <c:v>2.100000000000013E-2</c:v>
                </c:pt>
                <c:pt idx="222">
                  <c:v>1.2000000000000011E-2</c:v>
                </c:pt>
                <c:pt idx="223">
                  <c:v>1.2999999999999901E-2</c:v>
                </c:pt>
                <c:pt idx="224">
                  <c:v>7.0000000000001172E-3</c:v>
                </c:pt>
                <c:pt idx="225">
                  <c:v>4.0000000000000036E-3</c:v>
                </c:pt>
                <c:pt idx="226">
                  <c:v>-2.0000000000000018E-3</c:v>
                </c:pt>
                <c:pt idx="227">
                  <c:v>-4.0000000000000036E-3</c:v>
                </c:pt>
                <c:pt idx="228">
                  <c:v>0</c:v>
                </c:pt>
                <c:pt idx="229">
                  <c:v>-2.0000000000000018E-3</c:v>
                </c:pt>
                <c:pt idx="230">
                  <c:v>-6.0000000000000053E-3</c:v>
                </c:pt>
                <c:pt idx="231">
                  <c:v>2.9999999999998916E-3</c:v>
                </c:pt>
                <c:pt idx="232">
                  <c:v>-2.9999999999998916E-3</c:v>
                </c:pt>
                <c:pt idx="233">
                  <c:v>-2.0000000000000018E-3</c:v>
                </c:pt>
                <c:pt idx="234">
                  <c:v>-2.0000000000000018E-3</c:v>
                </c:pt>
                <c:pt idx="235">
                  <c:v>9.9999999999988987E-4</c:v>
                </c:pt>
                <c:pt idx="236">
                  <c:v>5.0000000000001155E-3</c:v>
                </c:pt>
                <c:pt idx="237">
                  <c:v>2.4999999999999911E-2</c:v>
                </c:pt>
                <c:pt idx="238">
                  <c:v>3.499999999999992E-2</c:v>
                </c:pt>
                <c:pt idx="239">
                  <c:v>1.4000000000000012E-2</c:v>
                </c:pt>
                <c:pt idx="240">
                  <c:v>2.3000000000000131E-2</c:v>
                </c:pt>
                <c:pt idx="241">
                  <c:v>-1.6000000000000014E-2</c:v>
                </c:pt>
                <c:pt idx="242">
                  <c:v>2.0000000000000018E-2</c:v>
                </c:pt>
                <c:pt idx="243">
                  <c:v>3.2999999999999918E-2</c:v>
                </c:pt>
                <c:pt idx="244">
                  <c:v>2.100000000000013E-2</c:v>
                </c:pt>
                <c:pt idx="245">
                  <c:v>3.9999999999999813E-2</c:v>
                </c:pt>
                <c:pt idx="246">
                  <c:v>2.4000000000000021E-2</c:v>
                </c:pt>
                <c:pt idx="247">
                  <c:v>1.4000000000000012E-2</c:v>
                </c:pt>
                <c:pt idx="248">
                  <c:v>2.0000000000000018E-3</c:v>
                </c:pt>
                <c:pt idx="249">
                  <c:v>2.3000000000000131E-2</c:v>
                </c:pt>
                <c:pt idx="250">
                  <c:v>3.2999999999999918E-2</c:v>
                </c:pt>
                <c:pt idx="251">
                  <c:v>2.6999999999999913E-2</c:v>
                </c:pt>
                <c:pt idx="252">
                  <c:v>3.6000000000000032E-2</c:v>
                </c:pt>
                <c:pt idx="253">
                  <c:v>3.2000000000000028E-2</c:v>
                </c:pt>
                <c:pt idx="254">
                  <c:v>2.5000000000000133E-2</c:v>
                </c:pt>
                <c:pt idx="255">
                  <c:v>-2.100000000000013E-2</c:v>
                </c:pt>
                <c:pt idx="256">
                  <c:v>1.4000000000000012E-2</c:v>
                </c:pt>
                <c:pt idx="257">
                  <c:v>6.5000000000000169E-2</c:v>
                </c:pt>
                <c:pt idx="258">
                  <c:v>6.2999999999999723E-2</c:v>
                </c:pt>
                <c:pt idx="259">
                  <c:v>5.1000000000000156E-2</c:v>
                </c:pt>
                <c:pt idx="260">
                  <c:v>4.8999999999999932E-2</c:v>
                </c:pt>
                <c:pt idx="261">
                  <c:v>4.3000000000000149E-2</c:v>
                </c:pt>
                <c:pt idx="262">
                  <c:v>3.4999999999999698E-2</c:v>
                </c:pt>
                <c:pt idx="263">
                  <c:v>2.7000000000000135E-2</c:v>
                </c:pt>
                <c:pt idx="264">
                  <c:v>3.6999999999999922E-2</c:v>
                </c:pt>
                <c:pt idx="265">
                  <c:v>4.8999999999999932E-2</c:v>
                </c:pt>
                <c:pt idx="266">
                  <c:v>4.5000000000000373E-2</c:v>
                </c:pt>
                <c:pt idx="267">
                  <c:v>4.8000000000000043E-2</c:v>
                </c:pt>
                <c:pt idx="268">
                  <c:v>3.9999999999999591E-2</c:v>
                </c:pt>
                <c:pt idx="269">
                  <c:v>3.3000000000000362E-2</c:v>
                </c:pt>
                <c:pt idx="270">
                  <c:v>2.4000000000000021E-2</c:v>
                </c:pt>
                <c:pt idx="271">
                  <c:v>2.8000000000000025E-2</c:v>
                </c:pt>
                <c:pt idx="272">
                  <c:v>3.3999999999999808E-2</c:v>
                </c:pt>
                <c:pt idx="273">
                  <c:v>4.0999999999999925E-2</c:v>
                </c:pt>
                <c:pt idx="274">
                  <c:v>5.3999999999999826E-2</c:v>
                </c:pt>
                <c:pt idx="275">
                  <c:v>5.1000000000000156E-2</c:v>
                </c:pt>
                <c:pt idx="276">
                  <c:v>4.8999999999999932E-2</c:v>
                </c:pt>
                <c:pt idx="277">
                  <c:v>5.2999999999999936E-2</c:v>
                </c:pt>
                <c:pt idx="278">
                  <c:v>5.600000000000005E-2</c:v>
                </c:pt>
                <c:pt idx="279">
                  <c:v>7.2999999999999954E-2</c:v>
                </c:pt>
                <c:pt idx="280">
                  <c:v>6.9000000000000394E-2</c:v>
                </c:pt>
                <c:pt idx="281">
                  <c:v>6.899999999999995E-2</c:v>
                </c:pt>
                <c:pt idx="282">
                  <c:v>6.5999999999999837E-2</c:v>
                </c:pt>
                <c:pt idx="283">
                  <c:v>6.899999999999995E-2</c:v>
                </c:pt>
                <c:pt idx="284">
                  <c:v>7.6000000000000068E-2</c:v>
                </c:pt>
                <c:pt idx="285">
                  <c:v>8.7000000000000188E-2</c:v>
                </c:pt>
                <c:pt idx="286">
                  <c:v>8.8999999999999968E-2</c:v>
                </c:pt>
                <c:pt idx="287">
                  <c:v>9.0999999999999748E-2</c:v>
                </c:pt>
                <c:pt idx="288">
                  <c:v>7.8000000000000291E-2</c:v>
                </c:pt>
                <c:pt idx="289">
                  <c:v>8.0999999999999961E-2</c:v>
                </c:pt>
                <c:pt idx="290">
                  <c:v>8.6999999999999744E-2</c:v>
                </c:pt>
                <c:pt idx="291">
                  <c:v>0.10000000000000009</c:v>
                </c:pt>
                <c:pt idx="292">
                  <c:v>0.10399999999999965</c:v>
                </c:pt>
                <c:pt idx="293">
                  <c:v>0.10800000000000054</c:v>
                </c:pt>
                <c:pt idx="294">
                  <c:v>0.10499999999999954</c:v>
                </c:pt>
                <c:pt idx="295">
                  <c:v>0.11600000000000055</c:v>
                </c:pt>
                <c:pt idx="296">
                  <c:v>0.12399999999999967</c:v>
                </c:pt>
                <c:pt idx="297">
                  <c:v>0.125</c:v>
                </c:pt>
                <c:pt idx="298">
                  <c:v>0.11800000000000033</c:v>
                </c:pt>
                <c:pt idx="299">
                  <c:v>0.10999999999999943</c:v>
                </c:pt>
                <c:pt idx="300">
                  <c:v>0.11300000000000043</c:v>
                </c:pt>
                <c:pt idx="301">
                  <c:v>0.13600000000000012</c:v>
                </c:pt>
                <c:pt idx="302">
                  <c:v>0.15700000000000003</c:v>
                </c:pt>
                <c:pt idx="303">
                  <c:v>0.17199999999999971</c:v>
                </c:pt>
                <c:pt idx="304">
                  <c:v>0.16099999999999959</c:v>
                </c:pt>
                <c:pt idx="305">
                  <c:v>0.1670000000000007</c:v>
                </c:pt>
                <c:pt idx="306">
                  <c:v>0.16999999999999993</c:v>
                </c:pt>
                <c:pt idx="307">
                  <c:v>0.18400000000000016</c:v>
                </c:pt>
                <c:pt idx="308">
                  <c:v>0.20500000000000007</c:v>
                </c:pt>
                <c:pt idx="309">
                  <c:v>0.21799999999999997</c:v>
                </c:pt>
                <c:pt idx="310">
                  <c:v>0.22699999999999942</c:v>
                </c:pt>
                <c:pt idx="311">
                  <c:v>0.2370000000000001</c:v>
                </c:pt>
                <c:pt idx="312">
                  <c:v>0.24899999999999967</c:v>
                </c:pt>
                <c:pt idx="313">
                  <c:v>0.25400000000000045</c:v>
                </c:pt>
                <c:pt idx="314">
                  <c:v>0.25399999999999956</c:v>
                </c:pt>
                <c:pt idx="315">
                  <c:v>0.26199999999999957</c:v>
                </c:pt>
                <c:pt idx="316">
                  <c:v>0.28500000000000014</c:v>
                </c:pt>
                <c:pt idx="317">
                  <c:v>0.27200000000000024</c:v>
                </c:pt>
                <c:pt idx="318">
                  <c:v>0.29199999999999982</c:v>
                </c:pt>
                <c:pt idx="319">
                  <c:v>0.33699999999999974</c:v>
                </c:pt>
                <c:pt idx="320">
                  <c:v>0.32900000000000063</c:v>
                </c:pt>
                <c:pt idx="321">
                  <c:v>0.34100000000000108</c:v>
                </c:pt>
                <c:pt idx="322">
                  <c:v>0.38399999999999856</c:v>
                </c:pt>
                <c:pt idx="323">
                  <c:v>0.41800000000000104</c:v>
                </c:pt>
                <c:pt idx="324">
                  <c:v>0.42300000000000004</c:v>
                </c:pt>
                <c:pt idx="325">
                  <c:v>0.47100000000000009</c:v>
                </c:pt>
                <c:pt idx="326">
                  <c:v>0.45800000000000018</c:v>
                </c:pt>
                <c:pt idx="327">
                  <c:v>0.46399999999999864</c:v>
                </c:pt>
                <c:pt idx="328">
                  <c:v>0.52800000000000047</c:v>
                </c:pt>
                <c:pt idx="329">
                  <c:v>0.54100000000000037</c:v>
                </c:pt>
                <c:pt idx="330">
                  <c:v>0.53699999999999903</c:v>
                </c:pt>
                <c:pt idx="331">
                  <c:v>0.58500000000000085</c:v>
                </c:pt>
                <c:pt idx="332">
                  <c:v>0.55899999999999928</c:v>
                </c:pt>
                <c:pt idx="333">
                  <c:v>0.58200000000000074</c:v>
                </c:pt>
                <c:pt idx="334">
                  <c:v>0.64900000000000091</c:v>
                </c:pt>
                <c:pt idx="335">
                  <c:v>0.625</c:v>
                </c:pt>
                <c:pt idx="336">
                  <c:v>0.6579999999999977</c:v>
                </c:pt>
                <c:pt idx="337">
                  <c:v>0.66900000000000048</c:v>
                </c:pt>
                <c:pt idx="338">
                  <c:v>0.7029999999999994</c:v>
                </c:pt>
                <c:pt idx="339">
                  <c:v>0.70800000000000196</c:v>
                </c:pt>
                <c:pt idx="340">
                  <c:v>0.73699999999999832</c:v>
                </c:pt>
                <c:pt idx="341">
                  <c:v>0.71000000000000085</c:v>
                </c:pt>
                <c:pt idx="342">
                  <c:v>0.76999999999999957</c:v>
                </c:pt>
                <c:pt idx="343">
                  <c:v>0.73400000000000176</c:v>
                </c:pt>
                <c:pt idx="344">
                  <c:v>0.79199999999999804</c:v>
                </c:pt>
                <c:pt idx="345">
                  <c:v>0.72500000000000142</c:v>
                </c:pt>
                <c:pt idx="346">
                  <c:v>0.74299999999999855</c:v>
                </c:pt>
                <c:pt idx="347">
                  <c:v>0.73400000000000176</c:v>
                </c:pt>
                <c:pt idx="348">
                  <c:v>0.76099999999999923</c:v>
                </c:pt>
                <c:pt idx="349">
                  <c:v>0.73499999999999943</c:v>
                </c:pt>
                <c:pt idx="350">
                  <c:v>0.75300000000000011</c:v>
                </c:pt>
                <c:pt idx="351">
                  <c:v>0.72100000000000009</c:v>
                </c:pt>
                <c:pt idx="352">
                  <c:v>0.81299999999999883</c:v>
                </c:pt>
                <c:pt idx="353">
                  <c:v>0.82800000000000296</c:v>
                </c:pt>
                <c:pt idx="354">
                  <c:v>0.87199999999999989</c:v>
                </c:pt>
                <c:pt idx="355">
                  <c:v>0.9389999999999965</c:v>
                </c:pt>
                <c:pt idx="356">
                  <c:v>1.0240000000000009</c:v>
                </c:pt>
                <c:pt idx="357">
                  <c:v>1.1289999999999978</c:v>
                </c:pt>
                <c:pt idx="358">
                  <c:v>1.2450000000000045</c:v>
                </c:pt>
                <c:pt idx="359">
                  <c:v>1.365000000000002</c:v>
                </c:pt>
                <c:pt idx="360">
                  <c:v>1.4979999999999976</c:v>
                </c:pt>
                <c:pt idx="361">
                  <c:v>1.634999999999998</c:v>
                </c:pt>
                <c:pt idx="362">
                  <c:v>1.7390000000000043</c:v>
                </c:pt>
                <c:pt idx="363">
                  <c:v>1.8239999999999981</c:v>
                </c:pt>
                <c:pt idx="364">
                  <c:v>1.8780000000000001</c:v>
                </c:pt>
                <c:pt idx="365">
                  <c:v>1.9239999999999995</c:v>
                </c:pt>
                <c:pt idx="366">
                  <c:v>1.9029999999999987</c:v>
                </c:pt>
                <c:pt idx="367">
                  <c:v>1.8819999999999979</c:v>
                </c:pt>
                <c:pt idx="368">
                  <c:v>1.8410000000000011</c:v>
                </c:pt>
                <c:pt idx="369">
                  <c:v>1.7469999999999999</c:v>
                </c:pt>
                <c:pt idx="370">
                  <c:v>1.6270000000000024</c:v>
                </c:pt>
                <c:pt idx="371">
                  <c:v>1.4990000000000023</c:v>
                </c:pt>
                <c:pt idx="372">
                  <c:v>1.330999999999996</c:v>
                </c:pt>
                <c:pt idx="373">
                  <c:v>1.1430000000000007</c:v>
                </c:pt>
                <c:pt idx="374">
                  <c:v>0.91300000000000381</c:v>
                </c:pt>
                <c:pt idx="375">
                  <c:v>0.71099999999999852</c:v>
                </c:pt>
                <c:pt idx="376">
                  <c:v>0.46099999999999852</c:v>
                </c:pt>
                <c:pt idx="377">
                  <c:v>0.20599999999999596</c:v>
                </c:pt>
                <c:pt idx="378">
                  <c:v>-1.4999999999993463E-2</c:v>
                </c:pt>
                <c:pt idx="379">
                  <c:v>-0.26300000000000523</c:v>
                </c:pt>
                <c:pt idx="380">
                  <c:v>-0.46699999999999875</c:v>
                </c:pt>
                <c:pt idx="381">
                  <c:v>-0.66100000000000136</c:v>
                </c:pt>
                <c:pt idx="382">
                  <c:v>-0.85599999999999454</c:v>
                </c:pt>
                <c:pt idx="383">
                  <c:v>-0.99800000000000466</c:v>
                </c:pt>
                <c:pt idx="384">
                  <c:v>-1.1509999999999962</c:v>
                </c:pt>
                <c:pt idx="385">
                  <c:v>-1.2820000000000036</c:v>
                </c:pt>
                <c:pt idx="386">
                  <c:v>-1.3629999999999995</c:v>
                </c:pt>
                <c:pt idx="387">
                  <c:v>-1.3969999999999985</c:v>
                </c:pt>
                <c:pt idx="388">
                  <c:v>-1.4660000000000011</c:v>
                </c:pt>
                <c:pt idx="389">
                  <c:v>-1.5039999999999978</c:v>
                </c:pt>
                <c:pt idx="390">
                  <c:v>-1.4849999999999994</c:v>
                </c:pt>
                <c:pt idx="391">
                  <c:v>-1.4879999999999995</c:v>
                </c:pt>
                <c:pt idx="392">
                  <c:v>-1.5050000000000026</c:v>
                </c:pt>
                <c:pt idx="393">
                  <c:v>-1.4660000000000011</c:v>
                </c:pt>
                <c:pt idx="394">
                  <c:v>-1.4529999999999959</c:v>
                </c:pt>
                <c:pt idx="395">
                  <c:v>-1.4370000000000047</c:v>
                </c:pt>
                <c:pt idx="396">
                  <c:v>-1.3900000000000006</c:v>
                </c:pt>
                <c:pt idx="397">
                  <c:v>-1.3769999999999953</c:v>
                </c:pt>
                <c:pt idx="398">
                  <c:v>-1.328000000000003</c:v>
                </c:pt>
                <c:pt idx="399">
                  <c:v>-1.2879999999999967</c:v>
                </c:pt>
                <c:pt idx="400">
                  <c:v>-1.2469999999999999</c:v>
                </c:pt>
                <c:pt idx="401">
                  <c:v>-1.1970000000000027</c:v>
                </c:pt>
                <c:pt idx="402">
                  <c:v>-1.1559999999999988</c:v>
                </c:pt>
                <c:pt idx="403">
                  <c:v>-1.097999999999999</c:v>
                </c:pt>
                <c:pt idx="404">
                  <c:v>-1.0640000000000036</c:v>
                </c:pt>
                <c:pt idx="405">
                  <c:v>-1.0109999999999992</c:v>
                </c:pt>
                <c:pt idx="406">
                  <c:v>-0.98000000000000043</c:v>
                </c:pt>
                <c:pt idx="407">
                  <c:v>-0.94299999999999784</c:v>
                </c:pt>
                <c:pt idx="408">
                  <c:v>-0.90700000000000003</c:v>
                </c:pt>
                <c:pt idx="409">
                  <c:v>-0.86700000000000088</c:v>
                </c:pt>
                <c:pt idx="410">
                  <c:v>-0.84700000000000131</c:v>
                </c:pt>
                <c:pt idx="411">
                  <c:v>-0.8019999999999996</c:v>
                </c:pt>
                <c:pt idx="412">
                  <c:v>-0.78500000000000014</c:v>
                </c:pt>
                <c:pt idx="413">
                  <c:v>-0.75199999999999889</c:v>
                </c:pt>
                <c:pt idx="414">
                  <c:v>-0.72100000000000009</c:v>
                </c:pt>
                <c:pt idx="415">
                  <c:v>-0.69099999999999895</c:v>
                </c:pt>
                <c:pt idx="416">
                  <c:v>-0.66100000000000136</c:v>
                </c:pt>
                <c:pt idx="417">
                  <c:v>-0.63200000000000145</c:v>
                </c:pt>
                <c:pt idx="418">
                  <c:v>-0.59399999999999764</c:v>
                </c:pt>
                <c:pt idx="419">
                  <c:v>-0.56500000000000128</c:v>
                </c:pt>
                <c:pt idx="420">
                  <c:v>-0.54200000000000159</c:v>
                </c:pt>
                <c:pt idx="421">
                  <c:v>-0.50199999999999889</c:v>
                </c:pt>
                <c:pt idx="422">
                  <c:v>-0.4789999999999992</c:v>
                </c:pt>
                <c:pt idx="423">
                  <c:v>-0.46000000000000085</c:v>
                </c:pt>
                <c:pt idx="424">
                  <c:v>-0.44200000000000017</c:v>
                </c:pt>
                <c:pt idx="425">
                  <c:v>-0.41600000000000037</c:v>
                </c:pt>
                <c:pt idx="426">
                  <c:v>-0.39699999999999847</c:v>
                </c:pt>
                <c:pt idx="427">
                  <c:v>-0.38299999999999912</c:v>
                </c:pt>
                <c:pt idx="428">
                  <c:v>-0.38000000000000078</c:v>
                </c:pt>
                <c:pt idx="429">
                  <c:v>-0.37100000000000044</c:v>
                </c:pt>
                <c:pt idx="430">
                  <c:v>-0.36599999999999966</c:v>
                </c:pt>
                <c:pt idx="431">
                  <c:v>-0.34699999999999953</c:v>
                </c:pt>
                <c:pt idx="432">
                  <c:v>-0.33700000000000152</c:v>
                </c:pt>
                <c:pt idx="433">
                  <c:v>-0.32699999999999996</c:v>
                </c:pt>
                <c:pt idx="434">
                  <c:v>-0.32499999999999929</c:v>
                </c:pt>
                <c:pt idx="435">
                  <c:v>-0.29800000000000004</c:v>
                </c:pt>
                <c:pt idx="436">
                  <c:v>-0.2889999999999997</c:v>
                </c:pt>
                <c:pt idx="437">
                  <c:v>-0.27800000000000047</c:v>
                </c:pt>
                <c:pt idx="438">
                  <c:v>-0.26099999999999923</c:v>
                </c:pt>
                <c:pt idx="439">
                  <c:v>-0.25200000000000067</c:v>
                </c:pt>
                <c:pt idx="440">
                  <c:v>-0.24099999999999966</c:v>
                </c:pt>
                <c:pt idx="441">
                  <c:v>-0.23799999999999955</c:v>
                </c:pt>
                <c:pt idx="442">
                  <c:v>-0.23300000000000054</c:v>
                </c:pt>
                <c:pt idx="443">
                  <c:v>-0.22799999999999976</c:v>
                </c:pt>
                <c:pt idx="444">
                  <c:v>-0.22700000000000031</c:v>
                </c:pt>
                <c:pt idx="445">
                  <c:v>-0.22100000000000009</c:v>
                </c:pt>
                <c:pt idx="446">
                  <c:v>-0.22600000000000087</c:v>
                </c:pt>
                <c:pt idx="447">
                  <c:v>-0.21299999999999919</c:v>
                </c:pt>
                <c:pt idx="448">
                  <c:v>-0.20199999999999996</c:v>
                </c:pt>
                <c:pt idx="449">
                  <c:v>-0.18800000000000061</c:v>
                </c:pt>
                <c:pt idx="450">
                  <c:v>-0.17399999999999949</c:v>
                </c:pt>
                <c:pt idx="451">
                  <c:v>-0.17399999999999949</c:v>
                </c:pt>
                <c:pt idx="452">
                  <c:v>-0.16099999999999959</c:v>
                </c:pt>
                <c:pt idx="453">
                  <c:v>-0.15700000000000003</c:v>
                </c:pt>
                <c:pt idx="454">
                  <c:v>-0.15400000000000169</c:v>
                </c:pt>
                <c:pt idx="455">
                  <c:v>-0.14499999999999957</c:v>
                </c:pt>
                <c:pt idx="456">
                  <c:v>-0.15299999999999869</c:v>
                </c:pt>
                <c:pt idx="457">
                  <c:v>-0.15400000000000169</c:v>
                </c:pt>
                <c:pt idx="458">
                  <c:v>-0.14899999999999913</c:v>
                </c:pt>
                <c:pt idx="459">
                  <c:v>-0.13000000000000078</c:v>
                </c:pt>
                <c:pt idx="460">
                  <c:v>-0.1039999999999992</c:v>
                </c:pt>
                <c:pt idx="461">
                  <c:v>-0.10899999999999999</c:v>
                </c:pt>
                <c:pt idx="462">
                  <c:v>-0.11100000000000065</c:v>
                </c:pt>
                <c:pt idx="463">
                  <c:v>-9.9999999999999645E-2</c:v>
                </c:pt>
                <c:pt idx="464">
                  <c:v>-8.1999999999999851E-2</c:v>
                </c:pt>
                <c:pt idx="465">
                  <c:v>-7.3999999999999844E-2</c:v>
                </c:pt>
                <c:pt idx="466">
                  <c:v>-7.6999999999999957E-2</c:v>
                </c:pt>
                <c:pt idx="467">
                  <c:v>-7.6000000000000512E-2</c:v>
                </c:pt>
                <c:pt idx="468">
                  <c:v>-7.1999999999999176E-2</c:v>
                </c:pt>
                <c:pt idx="469">
                  <c:v>-7.6000000000000512E-2</c:v>
                </c:pt>
                <c:pt idx="470">
                  <c:v>-7.6999999999999957E-2</c:v>
                </c:pt>
                <c:pt idx="471">
                  <c:v>-7.099999999999973E-2</c:v>
                </c:pt>
                <c:pt idx="472">
                  <c:v>-7.0000000000000284E-2</c:v>
                </c:pt>
                <c:pt idx="473">
                  <c:v>-7.8000000000000291E-2</c:v>
                </c:pt>
                <c:pt idx="474">
                  <c:v>-8.8000000000000078E-2</c:v>
                </c:pt>
                <c:pt idx="475">
                  <c:v>-8.1999999999999851E-2</c:v>
                </c:pt>
                <c:pt idx="476">
                  <c:v>-7.5999999999999623E-2</c:v>
                </c:pt>
                <c:pt idx="477">
                  <c:v>-7.099999999999973E-2</c:v>
                </c:pt>
                <c:pt idx="478">
                  <c:v>-7.3000000000000398E-2</c:v>
                </c:pt>
                <c:pt idx="479">
                  <c:v>-7.3999999999999844E-2</c:v>
                </c:pt>
                <c:pt idx="480">
                  <c:v>-7.099999999999973E-2</c:v>
                </c:pt>
                <c:pt idx="481">
                  <c:v>-6.3000000000000611E-2</c:v>
                </c:pt>
                <c:pt idx="482">
                  <c:v>-5.9999999999999609E-2</c:v>
                </c:pt>
                <c:pt idx="483">
                  <c:v>-5.600000000000005E-2</c:v>
                </c:pt>
                <c:pt idx="484">
                  <c:v>-5.200000000000049E-2</c:v>
                </c:pt>
                <c:pt idx="485">
                  <c:v>-4.4999999999999929E-2</c:v>
                </c:pt>
                <c:pt idx="486">
                  <c:v>-4.6999999999999709E-2</c:v>
                </c:pt>
                <c:pt idx="487">
                  <c:v>-4.4999999999999929E-2</c:v>
                </c:pt>
                <c:pt idx="488">
                  <c:v>-4.1999999999999815E-2</c:v>
                </c:pt>
                <c:pt idx="489">
                  <c:v>-4.0000000000000036E-2</c:v>
                </c:pt>
                <c:pt idx="490">
                  <c:v>-4.9999999999999822E-2</c:v>
                </c:pt>
                <c:pt idx="491">
                  <c:v>-5.9000000000000163E-2</c:v>
                </c:pt>
                <c:pt idx="492">
                  <c:v>-6.5000000000000391E-2</c:v>
                </c:pt>
                <c:pt idx="493">
                  <c:v>-6.7999999999999616E-2</c:v>
                </c:pt>
                <c:pt idx="494">
                  <c:v>-7.2000000000000064E-2</c:v>
                </c:pt>
                <c:pt idx="495">
                  <c:v>-7.3999999999999844E-2</c:v>
                </c:pt>
                <c:pt idx="496">
                  <c:v>-7.3000000000000398E-2</c:v>
                </c:pt>
                <c:pt idx="497">
                  <c:v>-7.299999999999951E-2</c:v>
                </c:pt>
                <c:pt idx="498">
                  <c:v>-7.5000000000000178E-2</c:v>
                </c:pt>
                <c:pt idx="499">
                  <c:v>-7.5000000000000178E-2</c:v>
                </c:pt>
                <c:pt idx="500">
                  <c:v>-6.5000000000000391E-2</c:v>
                </c:pt>
                <c:pt idx="501">
                  <c:v>-5.0999999999999268E-2</c:v>
                </c:pt>
                <c:pt idx="502">
                  <c:v>-4.9000000000000377E-2</c:v>
                </c:pt>
                <c:pt idx="503">
                  <c:v>-5.1000000000000156E-2</c:v>
                </c:pt>
                <c:pt idx="504">
                  <c:v>-4.8999999999999488E-2</c:v>
                </c:pt>
                <c:pt idx="505">
                  <c:v>-4.0000000000000036E-2</c:v>
                </c:pt>
                <c:pt idx="506">
                  <c:v>-3.2000000000000028E-2</c:v>
                </c:pt>
                <c:pt idx="507">
                  <c:v>-4.3000000000000149E-2</c:v>
                </c:pt>
                <c:pt idx="508">
                  <c:v>-5.200000000000049E-2</c:v>
                </c:pt>
                <c:pt idx="509">
                  <c:v>-5.8999999999999275E-2</c:v>
                </c:pt>
                <c:pt idx="510">
                  <c:v>-6.0000000000000497E-2</c:v>
                </c:pt>
                <c:pt idx="511">
                  <c:v>-6.4999999999999503E-2</c:v>
                </c:pt>
                <c:pt idx="512">
                  <c:v>-7.5000000000000178E-2</c:v>
                </c:pt>
                <c:pt idx="513">
                  <c:v>-7.3000000000000398E-2</c:v>
                </c:pt>
                <c:pt idx="514">
                  <c:v>-6.899999999999995E-2</c:v>
                </c:pt>
                <c:pt idx="515">
                  <c:v>-6.899999999999995E-2</c:v>
                </c:pt>
                <c:pt idx="516">
                  <c:v>-6.7000000000000171E-2</c:v>
                </c:pt>
                <c:pt idx="517">
                  <c:v>-5.9000000000000163E-2</c:v>
                </c:pt>
                <c:pt idx="518">
                  <c:v>-5.0999999999999268E-2</c:v>
                </c:pt>
                <c:pt idx="519">
                  <c:v>-5.8000000000000718E-2</c:v>
                </c:pt>
                <c:pt idx="520">
                  <c:v>-7.6999999999999957E-2</c:v>
                </c:pt>
                <c:pt idx="521">
                  <c:v>-8.4999999999999964E-2</c:v>
                </c:pt>
                <c:pt idx="522">
                  <c:v>-7.299999999999951E-2</c:v>
                </c:pt>
                <c:pt idx="523">
                  <c:v>-4.9000000000000377E-2</c:v>
                </c:pt>
                <c:pt idx="524">
                  <c:v>-4.4999999999999929E-2</c:v>
                </c:pt>
                <c:pt idx="525">
                  <c:v>-4.8999999999999488E-2</c:v>
                </c:pt>
                <c:pt idx="526">
                  <c:v>-5.8000000000000274E-2</c:v>
                </c:pt>
                <c:pt idx="527">
                  <c:v>-5.8000000000000274E-2</c:v>
                </c:pt>
                <c:pt idx="528">
                  <c:v>-5.699999999999994E-2</c:v>
                </c:pt>
                <c:pt idx="529">
                  <c:v>-6.0000000000000053E-2</c:v>
                </c:pt>
                <c:pt idx="530">
                  <c:v>-7.099999999999973E-2</c:v>
                </c:pt>
                <c:pt idx="531">
                  <c:v>-7.1000000000000174E-2</c:v>
                </c:pt>
                <c:pt idx="532">
                  <c:v>-6.2999999999999723E-2</c:v>
                </c:pt>
                <c:pt idx="533">
                  <c:v>-7.2000000000000064E-2</c:v>
                </c:pt>
                <c:pt idx="534">
                  <c:v>-8.0000000000000071E-2</c:v>
                </c:pt>
                <c:pt idx="535">
                  <c:v>-6.899999999999995E-2</c:v>
                </c:pt>
                <c:pt idx="536">
                  <c:v>-5.8000000000000274E-2</c:v>
                </c:pt>
                <c:pt idx="537">
                  <c:v>-3.6000000000000032E-2</c:v>
                </c:pt>
                <c:pt idx="538">
                  <c:v>-2.9999999999999805E-2</c:v>
                </c:pt>
                <c:pt idx="539">
                  <c:v>-3.2999999999999918E-2</c:v>
                </c:pt>
                <c:pt idx="540">
                  <c:v>-3.9000000000000146E-2</c:v>
                </c:pt>
                <c:pt idx="541">
                  <c:v>-4.8999999999999932E-2</c:v>
                </c:pt>
                <c:pt idx="542">
                  <c:v>-6.5999999999999837E-2</c:v>
                </c:pt>
                <c:pt idx="543">
                  <c:v>-7.6000000000000068E-2</c:v>
                </c:pt>
                <c:pt idx="544">
                  <c:v>-6.6000000000000281E-2</c:v>
                </c:pt>
                <c:pt idx="545">
                  <c:v>-5.3999999999999826E-2</c:v>
                </c:pt>
                <c:pt idx="546">
                  <c:v>-5.9000000000000163E-2</c:v>
                </c:pt>
                <c:pt idx="547">
                  <c:v>-6.899999999999995E-2</c:v>
                </c:pt>
                <c:pt idx="548">
                  <c:v>-6.899999999999995E-2</c:v>
                </c:pt>
                <c:pt idx="549">
                  <c:v>-4.8000000000000043E-2</c:v>
                </c:pt>
                <c:pt idx="550">
                  <c:v>-3.6999999999999922E-2</c:v>
                </c:pt>
                <c:pt idx="551">
                  <c:v>-2.4999999999999911E-2</c:v>
                </c:pt>
                <c:pt idx="552">
                  <c:v>-2.0999999999999908E-2</c:v>
                </c:pt>
                <c:pt idx="553">
                  <c:v>-6.0000000000002274E-3</c:v>
                </c:pt>
                <c:pt idx="554">
                  <c:v>-4.9999999999998934E-3</c:v>
                </c:pt>
                <c:pt idx="555">
                  <c:v>-8.0000000000000071E-3</c:v>
                </c:pt>
                <c:pt idx="556">
                  <c:v>-8.0000000000000071E-3</c:v>
                </c:pt>
                <c:pt idx="557">
                  <c:v>-2.4999999999999911E-2</c:v>
                </c:pt>
                <c:pt idx="558">
                  <c:v>-4.4999999999999929E-2</c:v>
                </c:pt>
                <c:pt idx="559">
                  <c:v>-6.3000000000000167E-2</c:v>
                </c:pt>
                <c:pt idx="560">
                  <c:v>-7.2999999999999954E-2</c:v>
                </c:pt>
                <c:pt idx="561">
                  <c:v>-8.0000000000000071E-2</c:v>
                </c:pt>
                <c:pt idx="562">
                  <c:v>-8.5999999999999854E-2</c:v>
                </c:pt>
                <c:pt idx="563">
                  <c:v>-8.6000000000000298E-2</c:v>
                </c:pt>
                <c:pt idx="564">
                  <c:v>-7.099999999999973E-2</c:v>
                </c:pt>
                <c:pt idx="565">
                  <c:v>-5.2000000000000046E-2</c:v>
                </c:pt>
                <c:pt idx="566">
                  <c:v>-3.300000000000014E-2</c:v>
                </c:pt>
                <c:pt idx="567">
                  <c:v>-1.8000000000000016E-2</c:v>
                </c:pt>
                <c:pt idx="568">
                  <c:v>-1.2000000000000011E-2</c:v>
                </c:pt>
                <c:pt idx="569">
                  <c:v>-5.9999999999997833E-3</c:v>
                </c:pt>
                <c:pt idx="570">
                  <c:v>2.0000000000000018E-3</c:v>
                </c:pt>
                <c:pt idx="571">
                  <c:v>-7.0000000000001172E-3</c:v>
                </c:pt>
                <c:pt idx="572">
                  <c:v>-2.9999999999998916E-3</c:v>
                </c:pt>
                <c:pt idx="573">
                  <c:v>4.0000000000000036E-3</c:v>
                </c:pt>
                <c:pt idx="574">
                  <c:v>1.1999999999999789E-2</c:v>
                </c:pt>
                <c:pt idx="575">
                  <c:v>1.2000000000000011E-2</c:v>
                </c:pt>
                <c:pt idx="576">
                  <c:v>2.0000000000000018E-3</c:v>
                </c:pt>
                <c:pt idx="577">
                  <c:v>7.0000000000001172E-3</c:v>
                </c:pt>
                <c:pt idx="578">
                  <c:v>1.0000000000000009E-2</c:v>
                </c:pt>
                <c:pt idx="579">
                  <c:v>6.0000000000000053E-3</c:v>
                </c:pt>
                <c:pt idx="580">
                  <c:v>-1.0000000000000009E-2</c:v>
                </c:pt>
                <c:pt idx="581">
                  <c:v>-1.5000000000000124E-2</c:v>
                </c:pt>
                <c:pt idx="582">
                  <c:v>-1.9999999999999796E-2</c:v>
                </c:pt>
                <c:pt idx="583">
                  <c:v>-2.8000000000000025E-2</c:v>
                </c:pt>
                <c:pt idx="584">
                  <c:v>-2.7000000000000135E-2</c:v>
                </c:pt>
                <c:pt idx="585">
                  <c:v>-3.499999999999992E-2</c:v>
                </c:pt>
                <c:pt idx="586">
                  <c:v>-3.8000000000000034E-2</c:v>
                </c:pt>
                <c:pt idx="587">
                  <c:v>-3.8000000000000034E-2</c:v>
                </c:pt>
                <c:pt idx="588">
                  <c:v>-3.400000000000003E-2</c:v>
                </c:pt>
                <c:pt idx="589">
                  <c:v>-3.2000000000000028E-2</c:v>
                </c:pt>
                <c:pt idx="590">
                  <c:v>-3.2999999999999918E-2</c:v>
                </c:pt>
                <c:pt idx="591">
                  <c:v>-4.0000000000000036E-2</c:v>
                </c:pt>
                <c:pt idx="592">
                  <c:v>-3.400000000000003E-2</c:v>
                </c:pt>
                <c:pt idx="593">
                  <c:v>-2.2999999999999909E-2</c:v>
                </c:pt>
                <c:pt idx="594">
                  <c:v>-1.2999999999999901E-2</c:v>
                </c:pt>
                <c:pt idx="595">
                  <c:v>-1.5000000000000124E-2</c:v>
                </c:pt>
                <c:pt idx="596">
                  <c:v>-6.0000000000000053E-3</c:v>
                </c:pt>
                <c:pt idx="597">
                  <c:v>-9.9999999999988987E-4</c:v>
                </c:pt>
                <c:pt idx="598">
                  <c:v>2.0000000000000018E-3</c:v>
                </c:pt>
                <c:pt idx="599">
                  <c:v>-2.0000000000000018E-3</c:v>
                </c:pt>
                <c:pt idx="600">
                  <c:v>-3.0000000000001137E-3</c:v>
                </c:pt>
                <c:pt idx="601">
                  <c:v>-8.999999999999897E-3</c:v>
                </c:pt>
                <c:pt idx="602">
                  <c:v>-8.0000000000000071E-3</c:v>
                </c:pt>
                <c:pt idx="603">
                  <c:v>-3.0000000000001137E-3</c:v>
                </c:pt>
                <c:pt idx="604">
                  <c:v>-6.0000000000000053E-3</c:v>
                </c:pt>
                <c:pt idx="605">
                  <c:v>-1.0000000000000009E-2</c:v>
                </c:pt>
                <c:pt idx="606">
                  <c:v>-1.0000000000000009E-2</c:v>
                </c:pt>
                <c:pt idx="607">
                  <c:v>-1.0000000000000009E-2</c:v>
                </c:pt>
                <c:pt idx="608">
                  <c:v>-8.0000000000000071E-3</c:v>
                </c:pt>
                <c:pt idx="609">
                  <c:v>-8.0000000000000071E-3</c:v>
                </c:pt>
                <c:pt idx="610">
                  <c:v>2.0000000000000018E-3</c:v>
                </c:pt>
                <c:pt idx="611">
                  <c:v>1.3000000000000123E-2</c:v>
                </c:pt>
                <c:pt idx="612">
                  <c:v>1.4000000000000012E-2</c:v>
                </c:pt>
                <c:pt idx="613">
                  <c:v>2.0000000000000018E-2</c:v>
                </c:pt>
                <c:pt idx="614">
                  <c:v>2.0000000000000018E-2</c:v>
                </c:pt>
                <c:pt idx="615">
                  <c:v>1.8000000000000016E-2</c:v>
                </c:pt>
                <c:pt idx="616">
                  <c:v>2.1999999999999797E-2</c:v>
                </c:pt>
                <c:pt idx="617">
                  <c:v>2.0000000000000018E-2</c:v>
                </c:pt>
                <c:pt idx="618">
                  <c:v>1.9000000000000128E-2</c:v>
                </c:pt>
                <c:pt idx="619">
                  <c:v>1.2999999999999901E-2</c:v>
                </c:pt>
                <c:pt idx="620">
                  <c:v>-2.0000000000000018E-3</c:v>
                </c:pt>
                <c:pt idx="621">
                  <c:v>-1.0999999999999899E-2</c:v>
                </c:pt>
                <c:pt idx="622">
                  <c:v>2.9999999999998916E-3</c:v>
                </c:pt>
                <c:pt idx="623">
                  <c:v>-8.999999999999897E-3</c:v>
                </c:pt>
                <c:pt idx="624">
                  <c:v>-2.200000000000002E-2</c:v>
                </c:pt>
                <c:pt idx="625">
                  <c:v>-1.1000000000000121E-2</c:v>
                </c:pt>
                <c:pt idx="626">
                  <c:v>-1.399999999999979E-2</c:v>
                </c:pt>
                <c:pt idx="627">
                  <c:v>-1.1000000000000121E-2</c:v>
                </c:pt>
                <c:pt idx="628">
                  <c:v>5.0000000000001155E-3</c:v>
                </c:pt>
                <c:pt idx="629">
                  <c:v>4.0000000000000036E-3</c:v>
                </c:pt>
                <c:pt idx="630">
                  <c:v>6.0000000000000053E-3</c:v>
                </c:pt>
                <c:pt idx="631">
                  <c:v>2.2999999999999909E-2</c:v>
                </c:pt>
                <c:pt idx="632">
                  <c:v>1.6999999999999904E-2</c:v>
                </c:pt>
                <c:pt idx="633">
                  <c:v>1.2000000000000011E-2</c:v>
                </c:pt>
                <c:pt idx="634">
                  <c:v>9.000000000000119E-3</c:v>
                </c:pt>
                <c:pt idx="635">
                  <c:v>2.9999999999998916E-3</c:v>
                </c:pt>
                <c:pt idx="636">
                  <c:v>-9.9999999999988987E-4</c:v>
                </c:pt>
                <c:pt idx="637">
                  <c:v>1.0000000000000009E-2</c:v>
                </c:pt>
                <c:pt idx="638">
                  <c:v>8.0000000000000071E-3</c:v>
                </c:pt>
                <c:pt idx="639">
                  <c:v>1.6999999999999904E-2</c:v>
                </c:pt>
                <c:pt idx="640">
                  <c:v>2.4000000000000021E-2</c:v>
                </c:pt>
                <c:pt idx="641">
                  <c:v>1.8000000000000016E-2</c:v>
                </c:pt>
                <c:pt idx="642">
                  <c:v>1.8999999999999906E-2</c:v>
                </c:pt>
                <c:pt idx="643">
                  <c:v>1.7000000000000126E-2</c:v>
                </c:pt>
                <c:pt idx="644">
                  <c:v>1.8000000000000016E-2</c:v>
                </c:pt>
                <c:pt idx="645">
                  <c:v>1.8000000000000016E-2</c:v>
                </c:pt>
                <c:pt idx="646">
                  <c:v>1.8000000000000016E-2</c:v>
                </c:pt>
                <c:pt idx="647">
                  <c:v>1.4999999999999902E-2</c:v>
                </c:pt>
                <c:pt idx="648">
                  <c:v>1.4000000000000012E-2</c:v>
                </c:pt>
                <c:pt idx="649">
                  <c:v>1.4999999999999902E-2</c:v>
                </c:pt>
                <c:pt idx="650">
                  <c:v>7.0000000000001172E-3</c:v>
                </c:pt>
                <c:pt idx="651">
                  <c:v>9.9999999999988987E-4</c:v>
                </c:pt>
                <c:pt idx="652">
                  <c:v>-4.9999999999998934E-3</c:v>
                </c:pt>
                <c:pt idx="653">
                  <c:v>-1.5000000000000124E-2</c:v>
                </c:pt>
                <c:pt idx="654">
                  <c:v>-1.0999999999999899E-2</c:v>
                </c:pt>
                <c:pt idx="655">
                  <c:v>-1.0000000000000009E-2</c:v>
                </c:pt>
                <c:pt idx="656">
                  <c:v>-1.6999999999999904E-2</c:v>
                </c:pt>
                <c:pt idx="657">
                  <c:v>-6.0000000000000053E-3</c:v>
                </c:pt>
                <c:pt idx="658">
                  <c:v>4.0000000000000036E-3</c:v>
                </c:pt>
                <c:pt idx="659">
                  <c:v>4.9999999999998934E-3</c:v>
                </c:pt>
                <c:pt idx="660">
                  <c:v>-2.0000000000000018E-3</c:v>
                </c:pt>
                <c:pt idx="661">
                  <c:v>-2.0000000000000018E-3</c:v>
                </c:pt>
                <c:pt idx="662">
                  <c:v>2.0000000000000018E-3</c:v>
                </c:pt>
                <c:pt idx="663">
                  <c:v>0</c:v>
                </c:pt>
                <c:pt idx="664">
                  <c:v>-2.9999999999998916E-3</c:v>
                </c:pt>
                <c:pt idx="665">
                  <c:v>-1.0000000000001119E-3</c:v>
                </c:pt>
                <c:pt idx="666">
                  <c:v>9.000000000000119E-3</c:v>
                </c:pt>
                <c:pt idx="667">
                  <c:v>8.999999999999897E-3</c:v>
                </c:pt>
                <c:pt idx="668">
                  <c:v>-6.9999999999998952E-3</c:v>
                </c:pt>
                <c:pt idx="669">
                  <c:v>-1.3000000000000123E-2</c:v>
                </c:pt>
                <c:pt idx="670">
                  <c:v>-1.4999999999999902E-2</c:v>
                </c:pt>
                <c:pt idx="671">
                  <c:v>-2.100000000000013E-2</c:v>
                </c:pt>
                <c:pt idx="672">
                  <c:v>-1.6000000000000014E-2</c:v>
                </c:pt>
                <c:pt idx="673">
                  <c:v>-2.0000000000000018E-2</c:v>
                </c:pt>
                <c:pt idx="674">
                  <c:v>-1.8000000000000016E-2</c:v>
                </c:pt>
                <c:pt idx="675">
                  <c:v>-1.4999999999999902E-2</c:v>
                </c:pt>
                <c:pt idx="676">
                  <c:v>-1.6999999999999904E-2</c:v>
                </c:pt>
                <c:pt idx="677">
                  <c:v>-1.6000000000000014E-2</c:v>
                </c:pt>
                <c:pt idx="678">
                  <c:v>-1.8000000000000016E-2</c:v>
                </c:pt>
                <c:pt idx="679">
                  <c:v>-1.5000000000000124E-2</c:v>
                </c:pt>
                <c:pt idx="680">
                  <c:v>-1.8000000000000016E-2</c:v>
                </c:pt>
                <c:pt idx="681">
                  <c:v>-2.6999999999999913E-2</c:v>
                </c:pt>
                <c:pt idx="682">
                  <c:v>-3.2999999999999918E-2</c:v>
                </c:pt>
                <c:pt idx="683">
                  <c:v>-2.8000000000000025E-2</c:v>
                </c:pt>
                <c:pt idx="684">
                  <c:v>-2.0000000000000018E-2</c:v>
                </c:pt>
                <c:pt idx="685">
                  <c:v>-2.7000000000000135E-2</c:v>
                </c:pt>
                <c:pt idx="686">
                  <c:v>-2.4999999999999911E-2</c:v>
                </c:pt>
                <c:pt idx="687">
                  <c:v>-8.999999999999897E-3</c:v>
                </c:pt>
                <c:pt idx="688">
                  <c:v>-1.0000000000000009E-2</c:v>
                </c:pt>
                <c:pt idx="689">
                  <c:v>-1.6000000000000014E-2</c:v>
                </c:pt>
                <c:pt idx="690">
                  <c:v>-5.0000000000001155E-3</c:v>
                </c:pt>
                <c:pt idx="691">
                  <c:v>-1.0999999999999899E-2</c:v>
                </c:pt>
                <c:pt idx="692">
                  <c:v>-8.0000000000000071E-3</c:v>
                </c:pt>
                <c:pt idx="693">
                  <c:v>-1.4000000000000012E-2</c:v>
                </c:pt>
                <c:pt idx="694">
                  <c:v>-2.0000000000000018E-2</c:v>
                </c:pt>
                <c:pt idx="695">
                  <c:v>-1.5000000000000124E-2</c:v>
                </c:pt>
                <c:pt idx="696">
                  <c:v>-1.0999999999999899E-2</c:v>
                </c:pt>
                <c:pt idx="697">
                  <c:v>-1.6000000000000014E-2</c:v>
                </c:pt>
                <c:pt idx="698">
                  <c:v>-2.2999999999999909E-2</c:v>
                </c:pt>
                <c:pt idx="699">
                  <c:v>-1.7000000000000126E-2</c:v>
                </c:pt>
                <c:pt idx="700">
                  <c:v>-1.0000000000000009E-2</c:v>
                </c:pt>
                <c:pt idx="701">
                  <c:v>-1.2999999999999901E-2</c:v>
                </c:pt>
                <c:pt idx="702">
                  <c:v>-1.1000000000000121E-2</c:v>
                </c:pt>
                <c:pt idx="703">
                  <c:v>-1.2999999999999901E-2</c:v>
                </c:pt>
                <c:pt idx="704">
                  <c:v>-9.000000000000119E-3</c:v>
                </c:pt>
                <c:pt idx="705">
                  <c:v>-1.8999999999999906E-2</c:v>
                </c:pt>
                <c:pt idx="706">
                  <c:v>-1.6999999999999904E-2</c:v>
                </c:pt>
                <c:pt idx="707">
                  <c:v>-9.000000000000119E-3</c:v>
                </c:pt>
                <c:pt idx="708">
                  <c:v>-6.9999999999998952E-3</c:v>
                </c:pt>
                <c:pt idx="709">
                  <c:v>-1.3000000000000123E-2</c:v>
                </c:pt>
                <c:pt idx="710">
                  <c:v>-1.6999999999999904E-2</c:v>
                </c:pt>
                <c:pt idx="711">
                  <c:v>-1.5000000000000124E-2</c:v>
                </c:pt>
                <c:pt idx="712">
                  <c:v>-6.9999999999998952E-3</c:v>
                </c:pt>
                <c:pt idx="713">
                  <c:v>0</c:v>
                </c:pt>
                <c:pt idx="714">
                  <c:v>9.9999999999988987E-4</c:v>
                </c:pt>
                <c:pt idx="715">
                  <c:v>-4.0000000000000036E-3</c:v>
                </c:pt>
                <c:pt idx="716">
                  <c:v>5.0000000000001155E-3</c:v>
                </c:pt>
                <c:pt idx="717">
                  <c:v>2.200000000000002E-2</c:v>
                </c:pt>
                <c:pt idx="718">
                  <c:v>2.200000000000002E-2</c:v>
                </c:pt>
                <c:pt idx="719">
                  <c:v>9.9999999999988987E-4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350-4E82-B0FE-1EE3D421272C}"/>
            </c:ext>
          </c:extLst>
        </c:ser>
        <c:ser>
          <c:idx val="1"/>
          <c:order val="1"/>
          <c:tx>
            <c:v>TASK 2</c:v>
          </c:tx>
          <c:spPr>
            <a:ln w="31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[1]Simulation!$H$3:$H$722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[1]Simulation!$S$3:$S$722</c:f>
              <c:numCache>
                <c:formatCode>General</c:formatCode>
                <c:ptCount val="720"/>
                <c:pt idx="0">
                  <c:v>0</c:v>
                </c:pt>
                <c:pt idx="1">
                  <c:v>-1.8999999999999906E-2</c:v>
                </c:pt>
                <c:pt idx="2">
                  <c:v>-3.5000000000000142E-2</c:v>
                </c:pt>
                <c:pt idx="3">
                  <c:v>-4.7999999999999932E-2</c:v>
                </c:pt>
                <c:pt idx="4">
                  <c:v>-4.0999999999999925E-2</c:v>
                </c:pt>
                <c:pt idx="5">
                  <c:v>-1.6000000000000014E-2</c:v>
                </c:pt>
                <c:pt idx="6">
                  <c:v>4.0000000000000036E-3</c:v>
                </c:pt>
                <c:pt idx="7">
                  <c:v>-1.4000000000000012E-2</c:v>
                </c:pt>
                <c:pt idx="8">
                  <c:v>-3.6000000000000032E-2</c:v>
                </c:pt>
                <c:pt idx="9">
                  <c:v>-3.7000000000000033E-2</c:v>
                </c:pt>
                <c:pt idx="10">
                  <c:v>-2.5999999999999912E-2</c:v>
                </c:pt>
                <c:pt idx="11">
                  <c:v>-1.8000000000000016E-2</c:v>
                </c:pt>
                <c:pt idx="12">
                  <c:v>-5.0000000000000044E-3</c:v>
                </c:pt>
                <c:pt idx="13">
                  <c:v>1.8000000000000016E-2</c:v>
                </c:pt>
                <c:pt idx="14">
                  <c:v>2.9999999999999916E-2</c:v>
                </c:pt>
                <c:pt idx="15">
                  <c:v>3.0000000000000027E-2</c:v>
                </c:pt>
                <c:pt idx="16">
                  <c:v>1.100000000000001E-2</c:v>
                </c:pt>
                <c:pt idx="17">
                  <c:v>-1.0000000000000009E-3</c:v>
                </c:pt>
                <c:pt idx="18">
                  <c:v>-4.0000000000000036E-3</c:v>
                </c:pt>
                <c:pt idx="19">
                  <c:v>-1.6000000000000014E-2</c:v>
                </c:pt>
                <c:pt idx="20">
                  <c:v>-2.300000000000002E-2</c:v>
                </c:pt>
                <c:pt idx="21">
                  <c:v>-2.9999999999999916E-2</c:v>
                </c:pt>
                <c:pt idx="22">
                  <c:v>-4.2000000000000037E-2</c:v>
                </c:pt>
                <c:pt idx="23">
                  <c:v>-3.3000000000000029E-2</c:v>
                </c:pt>
                <c:pt idx="24">
                  <c:v>-2.8000000000000025E-2</c:v>
                </c:pt>
                <c:pt idx="25">
                  <c:v>-1.9999999999999907E-2</c:v>
                </c:pt>
                <c:pt idx="26">
                  <c:v>-1.4000000000000012E-2</c:v>
                </c:pt>
                <c:pt idx="27">
                  <c:v>-9.000000000000008E-3</c:v>
                </c:pt>
                <c:pt idx="28">
                  <c:v>0</c:v>
                </c:pt>
                <c:pt idx="29">
                  <c:v>2.0000000000000018E-3</c:v>
                </c:pt>
                <c:pt idx="30">
                  <c:v>1.5000000000000013E-2</c:v>
                </c:pt>
                <c:pt idx="31">
                  <c:v>-1.0000000000000009E-3</c:v>
                </c:pt>
                <c:pt idx="32">
                  <c:v>2.0000000000000018E-3</c:v>
                </c:pt>
                <c:pt idx="33">
                  <c:v>1.0000000000000009E-3</c:v>
                </c:pt>
                <c:pt idx="34">
                  <c:v>0</c:v>
                </c:pt>
                <c:pt idx="35">
                  <c:v>-1.2000000000000011E-2</c:v>
                </c:pt>
                <c:pt idx="36">
                  <c:v>-1.100000000000001E-2</c:v>
                </c:pt>
                <c:pt idx="37">
                  <c:v>-1.6000000000000014E-2</c:v>
                </c:pt>
                <c:pt idx="38">
                  <c:v>-6.0000000000000053E-3</c:v>
                </c:pt>
                <c:pt idx="39">
                  <c:v>-7.0000000000000062E-3</c:v>
                </c:pt>
                <c:pt idx="40">
                  <c:v>-1.5000000000000013E-2</c:v>
                </c:pt>
                <c:pt idx="41">
                  <c:v>-2.0000000000000018E-3</c:v>
                </c:pt>
                <c:pt idx="42">
                  <c:v>-3.400000000000003E-2</c:v>
                </c:pt>
                <c:pt idx="43">
                  <c:v>-2.6999999999999913E-2</c:v>
                </c:pt>
                <c:pt idx="44">
                  <c:v>-3.7000000000000033E-2</c:v>
                </c:pt>
                <c:pt idx="45">
                  <c:v>-8.0000000000000071E-3</c:v>
                </c:pt>
                <c:pt idx="46">
                  <c:v>-2.9000000000000026E-2</c:v>
                </c:pt>
                <c:pt idx="47">
                  <c:v>-2.899999999999997E-2</c:v>
                </c:pt>
                <c:pt idx="48">
                  <c:v>-2.7000000000000024E-2</c:v>
                </c:pt>
                <c:pt idx="49">
                  <c:v>-4.0000000000000036E-3</c:v>
                </c:pt>
                <c:pt idx="50">
                  <c:v>6.0000000000000053E-3</c:v>
                </c:pt>
                <c:pt idx="51">
                  <c:v>-5.0000000000000044E-3</c:v>
                </c:pt>
                <c:pt idx="52">
                  <c:v>-1.0000000000000009E-3</c:v>
                </c:pt>
                <c:pt idx="53">
                  <c:v>6.0000000000000053E-3</c:v>
                </c:pt>
                <c:pt idx="54">
                  <c:v>-2.0000000000000018E-3</c:v>
                </c:pt>
                <c:pt idx="55">
                  <c:v>1.0000000000000009E-3</c:v>
                </c:pt>
                <c:pt idx="56">
                  <c:v>-8.0000000000000071E-3</c:v>
                </c:pt>
                <c:pt idx="57">
                  <c:v>-1.0999999999999954E-2</c:v>
                </c:pt>
                <c:pt idx="58">
                  <c:v>-1.5000000000000013E-2</c:v>
                </c:pt>
                <c:pt idx="59">
                  <c:v>-7.0000000000000062E-3</c:v>
                </c:pt>
                <c:pt idx="60">
                  <c:v>-7.0000000000000062E-3</c:v>
                </c:pt>
                <c:pt idx="61">
                  <c:v>-1.0000000000000009E-3</c:v>
                </c:pt>
                <c:pt idx="62">
                  <c:v>3.0000000000000027E-3</c:v>
                </c:pt>
                <c:pt idx="63">
                  <c:v>-2.0000000000000018E-3</c:v>
                </c:pt>
                <c:pt idx="64">
                  <c:v>2.0000000000000018E-3</c:v>
                </c:pt>
                <c:pt idx="65">
                  <c:v>1.0000000000000009E-3</c:v>
                </c:pt>
                <c:pt idx="66">
                  <c:v>8.0000000000000071E-3</c:v>
                </c:pt>
                <c:pt idx="67">
                  <c:v>5.0000000000000044E-3</c:v>
                </c:pt>
                <c:pt idx="68">
                  <c:v>5.0000000000000044E-3</c:v>
                </c:pt>
                <c:pt idx="69">
                  <c:v>8.0000000000000071E-3</c:v>
                </c:pt>
                <c:pt idx="70">
                  <c:v>0</c:v>
                </c:pt>
                <c:pt idx="71">
                  <c:v>0</c:v>
                </c:pt>
                <c:pt idx="72">
                  <c:v>3.0000000000000027E-3</c:v>
                </c:pt>
                <c:pt idx="73">
                  <c:v>-1.0000000000000009E-3</c:v>
                </c:pt>
                <c:pt idx="74">
                  <c:v>-8.0000000000000071E-3</c:v>
                </c:pt>
                <c:pt idx="75">
                  <c:v>-1.4000000000000012E-2</c:v>
                </c:pt>
                <c:pt idx="76">
                  <c:v>-1.5000000000000013E-2</c:v>
                </c:pt>
                <c:pt idx="77">
                  <c:v>-9.000000000000008E-3</c:v>
                </c:pt>
                <c:pt idx="78">
                  <c:v>-1.0000000000000009E-3</c:v>
                </c:pt>
                <c:pt idx="79">
                  <c:v>3.0000000000000027E-3</c:v>
                </c:pt>
                <c:pt idx="80">
                  <c:v>-2.0000000000000018E-3</c:v>
                </c:pt>
                <c:pt idx="81">
                  <c:v>-1.0000000000000009E-3</c:v>
                </c:pt>
                <c:pt idx="82">
                  <c:v>-2.0000000000000018E-3</c:v>
                </c:pt>
                <c:pt idx="83">
                  <c:v>7.0000000000000062E-3</c:v>
                </c:pt>
                <c:pt idx="84">
                  <c:v>1.0000000000000009E-2</c:v>
                </c:pt>
                <c:pt idx="85">
                  <c:v>1.6000000000000014E-2</c:v>
                </c:pt>
                <c:pt idx="86">
                  <c:v>1.5000000000000013E-2</c:v>
                </c:pt>
                <c:pt idx="87">
                  <c:v>1.5999999999999959E-2</c:v>
                </c:pt>
                <c:pt idx="88">
                  <c:v>1.5000000000000013E-2</c:v>
                </c:pt>
                <c:pt idx="89">
                  <c:v>1.4000000000000012E-2</c:v>
                </c:pt>
                <c:pt idx="90">
                  <c:v>1.2000000000000011E-2</c:v>
                </c:pt>
                <c:pt idx="91">
                  <c:v>9.000000000000008E-3</c:v>
                </c:pt>
                <c:pt idx="92">
                  <c:v>1.5999999999999959E-2</c:v>
                </c:pt>
                <c:pt idx="93">
                  <c:v>8.0000000000000071E-3</c:v>
                </c:pt>
                <c:pt idx="94">
                  <c:v>-3.0000000000000027E-3</c:v>
                </c:pt>
                <c:pt idx="95">
                  <c:v>-6.0000000000000053E-3</c:v>
                </c:pt>
                <c:pt idx="96">
                  <c:v>-7.0000000000000062E-3</c:v>
                </c:pt>
                <c:pt idx="97">
                  <c:v>0</c:v>
                </c:pt>
                <c:pt idx="98">
                  <c:v>4.0000000000000036E-3</c:v>
                </c:pt>
                <c:pt idx="99">
                  <c:v>3.0000000000000027E-3</c:v>
                </c:pt>
                <c:pt idx="100">
                  <c:v>1.0000000000000009E-2</c:v>
                </c:pt>
                <c:pt idx="101">
                  <c:v>9.000000000000008E-3</c:v>
                </c:pt>
                <c:pt idx="102">
                  <c:v>2.0000000000000018E-3</c:v>
                </c:pt>
                <c:pt idx="103">
                  <c:v>-3.0000000000000027E-3</c:v>
                </c:pt>
                <c:pt idx="104">
                  <c:v>0</c:v>
                </c:pt>
                <c:pt idx="105">
                  <c:v>1.8000000000000016E-2</c:v>
                </c:pt>
                <c:pt idx="106">
                  <c:v>1.8000000000000016E-2</c:v>
                </c:pt>
                <c:pt idx="107">
                  <c:v>1.8000000000000016E-2</c:v>
                </c:pt>
                <c:pt idx="108">
                  <c:v>1.5999999999999903E-2</c:v>
                </c:pt>
                <c:pt idx="109">
                  <c:v>1.8000000000000016E-2</c:v>
                </c:pt>
                <c:pt idx="110">
                  <c:v>1.7000000000000015E-2</c:v>
                </c:pt>
                <c:pt idx="111">
                  <c:v>1.4000000000000012E-2</c:v>
                </c:pt>
                <c:pt idx="112">
                  <c:v>3.0000000000000027E-3</c:v>
                </c:pt>
                <c:pt idx="113">
                  <c:v>-3.0000000000000027E-3</c:v>
                </c:pt>
                <c:pt idx="114">
                  <c:v>-1.0000000000000009E-2</c:v>
                </c:pt>
                <c:pt idx="115">
                  <c:v>-8.0000000000000071E-3</c:v>
                </c:pt>
                <c:pt idx="116">
                  <c:v>-4.0000000000000036E-3</c:v>
                </c:pt>
                <c:pt idx="117">
                  <c:v>3.0000000000000027E-3</c:v>
                </c:pt>
                <c:pt idx="118">
                  <c:v>0</c:v>
                </c:pt>
                <c:pt idx="119">
                  <c:v>2.0000000000000018E-3</c:v>
                </c:pt>
                <c:pt idx="120">
                  <c:v>5.0000000000000044E-3</c:v>
                </c:pt>
                <c:pt idx="121">
                  <c:v>8.0000000000000071E-3</c:v>
                </c:pt>
                <c:pt idx="122">
                  <c:v>8.0000000000000071E-3</c:v>
                </c:pt>
                <c:pt idx="123">
                  <c:v>1.100000000000001E-2</c:v>
                </c:pt>
                <c:pt idx="124">
                  <c:v>1.3000000000000012E-2</c:v>
                </c:pt>
                <c:pt idx="125">
                  <c:v>1.2000000000000011E-2</c:v>
                </c:pt>
                <c:pt idx="126">
                  <c:v>1.100000000000001E-2</c:v>
                </c:pt>
                <c:pt idx="127">
                  <c:v>1.7000000000000015E-2</c:v>
                </c:pt>
                <c:pt idx="128">
                  <c:v>1.7999999999999905E-2</c:v>
                </c:pt>
                <c:pt idx="129">
                  <c:v>2.200000000000002E-2</c:v>
                </c:pt>
                <c:pt idx="130">
                  <c:v>1.6000000000000014E-2</c:v>
                </c:pt>
                <c:pt idx="131">
                  <c:v>8.0000000000000071E-3</c:v>
                </c:pt>
                <c:pt idx="132">
                  <c:v>1.0000000000000009E-2</c:v>
                </c:pt>
                <c:pt idx="133">
                  <c:v>3.0000000000000027E-3</c:v>
                </c:pt>
                <c:pt idx="134">
                  <c:v>-7.0000000000000062E-3</c:v>
                </c:pt>
                <c:pt idx="135">
                  <c:v>-1.4000000000000012E-2</c:v>
                </c:pt>
                <c:pt idx="136">
                  <c:v>-1.0000000000000009E-2</c:v>
                </c:pt>
                <c:pt idx="137">
                  <c:v>-4.0000000000000036E-3</c:v>
                </c:pt>
                <c:pt idx="138">
                  <c:v>1.0000000000000009E-3</c:v>
                </c:pt>
                <c:pt idx="139">
                  <c:v>6.0000000000000053E-3</c:v>
                </c:pt>
                <c:pt idx="140">
                  <c:v>1.2000000000000011E-2</c:v>
                </c:pt>
                <c:pt idx="141">
                  <c:v>1.9000000000000017E-2</c:v>
                </c:pt>
                <c:pt idx="142">
                  <c:v>1.9000000000000017E-2</c:v>
                </c:pt>
                <c:pt idx="143">
                  <c:v>1.8000000000000016E-2</c:v>
                </c:pt>
                <c:pt idx="144">
                  <c:v>1.8999999999999906E-2</c:v>
                </c:pt>
                <c:pt idx="145">
                  <c:v>2.300000000000002E-2</c:v>
                </c:pt>
                <c:pt idx="146">
                  <c:v>1.3000000000000012E-2</c:v>
                </c:pt>
                <c:pt idx="147">
                  <c:v>9.000000000000008E-3</c:v>
                </c:pt>
                <c:pt idx="148">
                  <c:v>4.0000000000000036E-3</c:v>
                </c:pt>
                <c:pt idx="149">
                  <c:v>1.0000000000000009E-2</c:v>
                </c:pt>
                <c:pt idx="150">
                  <c:v>1.0000000000000009E-3</c:v>
                </c:pt>
                <c:pt idx="151">
                  <c:v>5.0000000000000044E-3</c:v>
                </c:pt>
                <c:pt idx="152">
                  <c:v>2.0000000000000018E-3</c:v>
                </c:pt>
                <c:pt idx="153">
                  <c:v>4.0000000000000036E-3</c:v>
                </c:pt>
                <c:pt idx="154">
                  <c:v>3.0000000000000027E-3</c:v>
                </c:pt>
                <c:pt idx="155">
                  <c:v>-5.0000000000000044E-3</c:v>
                </c:pt>
                <c:pt idx="156">
                  <c:v>-4.0000000000000036E-3</c:v>
                </c:pt>
                <c:pt idx="157">
                  <c:v>-1.0000000000000009E-3</c:v>
                </c:pt>
                <c:pt idx="158">
                  <c:v>-1.0000000000000009E-3</c:v>
                </c:pt>
                <c:pt idx="159">
                  <c:v>-2.0000000000000018E-3</c:v>
                </c:pt>
                <c:pt idx="160">
                  <c:v>-5.0000000000000044E-3</c:v>
                </c:pt>
                <c:pt idx="161">
                  <c:v>2.0000000000000018E-3</c:v>
                </c:pt>
                <c:pt idx="162">
                  <c:v>1.100000000000001E-2</c:v>
                </c:pt>
                <c:pt idx="163">
                  <c:v>1.3000000000000012E-2</c:v>
                </c:pt>
                <c:pt idx="164">
                  <c:v>1.100000000000001E-2</c:v>
                </c:pt>
                <c:pt idx="165">
                  <c:v>1.3000000000000012E-2</c:v>
                </c:pt>
                <c:pt idx="166">
                  <c:v>9.000000000000008E-3</c:v>
                </c:pt>
                <c:pt idx="167">
                  <c:v>1.2999999999999901E-2</c:v>
                </c:pt>
                <c:pt idx="168">
                  <c:v>9.000000000000008E-3</c:v>
                </c:pt>
                <c:pt idx="169">
                  <c:v>1.0000000000000009E-2</c:v>
                </c:pt>
                <c:pt idx="170">
                  <c:v>7.0000000000000062E-3</c:v>
                </c:pt>
                <c:pt idx="171">
                  <c:v>4.0000000000000036E-3</c:v>
                </c:pt>
                <c:pt idx="172">
                  <c:v>6.0000000000000053E-3</c:v>
                </c:pt>
                <c:pt idx="173">
                  <c:v>8.0000000000000071E-3</c:v>
                </c:pt>
                <c:pt idx="174">
                  <c:v>7.9999999999998961E-3</c:v>
                </c:pt>
                <c:pt idx="175">
                  <c:v>6.0000000000000053E-3</c:v>
                </c:pt>
                <c:pt idx="176">
                  <c:v>1.0000000000000009E-2</c:v>
                </c:pt>
                <c:pt idx="177">
                  <c:v>1.1000000000000121E-2</c:v>
                </c:pt>
                <c:pt idx="178">
                  <c:v>1.8999999999999906E-2</c:v>
                </c:pt>
                <c:pt idx="179">
                  <c:v>2.100000000000013E-2</c:v>
                </c:pt>
                <c:pt idx="180">
                  <c:v>2.6999999999999913E-2</c:v>
                </c:pt>
                <c:pt idx="181">
                  <c:v>2.5000000000000133E-2</c:v>
                </c:pt>
                <c:pt idx="182">
                  <c:v>1.6999999999999904E-2</c:v>
                </c:pt>
                <c:pt idx="183">
                  <c:v>1.6000000000000014E-2</c:v>
                </c:pt>
                <c:pt idx="184">
                  <c:v>1.2000000000000011E-2</c:v>
                </c:pt>
                <c:pt idx="185">
                  <c:v>1.2999999999999901E-2</c:v>
                </c:pt>
                <c:pt idx="186">
                  <c:v>1.2000000000000011E-2</c:v>
                </c:pt>
                <c:pt idx="187">
                  <c:v>2.0000000000000018E-3</c:v>
                </c:pt>
                <c:pt idx="188">
                  <c:v>2.0000000000000018E-3</c:v>
                </c:pt>
                <c:pt idx="189">
                  <c:v>1.0000000000001119E-3</c:v>
                </c:pt>
                <c:pt idx="190">
                  <c:v>1.2000000000000011E-2</c:v>
                </c:pt>
                <c:pt idx="191">
                  <c:v>8.0000000000000071E-3</c:v>
                </c:pt>
                <c:pt idx="192">
                  <c:v>-1.0000000000001119E-3</c:v>
                </c:pt>
                <c:pt idx="193">
                  <c:v>0</c:v>
                </c:pt>
                <c:pt idx="194">
                  <c:v>-9.9999999999988987E-4</c:v>
                </c:pt>
                <c:pt idx="195">
                  <c:v>-3.0000000000001137E-3</c:v>
                </c:pt>
                <c:pt idx="196">
                  <c:v>0</c:v>
                </c:pt>
                <c:pt idx="197">
                  <c:v>8.0000000000000071E-3</c:v>
                </c:pt>
                <c:pt idx="198">
                  <c:v>5.0000000000001155E-3</c:v>
                </c:pt>
                <c:pt idx="199">
                  <c:v>-5.0000000000001155E-3</c:v>
                </c:pt>
                <c:pt idx="200">
                  <c:v>-1.0000000000000009E-2</c:v>
                </c:pt>
                <c:pt idx="201">
                  <c:v>-2.0000000000000018E-3</c:v>
                </c:pt>
                <c:pt idx="202">
                  <c:v>-2.0000000000000018E-3</c:v>
                </c:pt>
                <c:pt idx="203">
                  <c:v>2.0000000000000018E-3</c:v>
                </c:pt>
                <c:pt idx="204">
                  <c:v>-2.9999999999998916E-3</c:v>
                </c:pt>
                <c:pt idx="205">
                  <c:v>-1.0000000000001119E-3</c:v>
                </c:pt>
                <c:pt idx="206">
                  <c:v>7.0000000000001172E-3</c:v>
                </c:pt>
                <c:pt idx="207">
                  <c:v>1.0000000000000009E-2</c:v>
                </c:pt>
                <c:pt idx="208">
                  <c:v>1.8999999999999906E-2</c:v>
                </c:pt>
                <c:pt idx="209">
                  <c:v>2.0999999999999908E-2</c:v>
                </c:pt>
                <c:pt idx="210">
                  <c:v>2.7000000000000135E-2</c:v>
                </c:pt>
                <c:pt idx="211">
                  <c:v>2.4999999999999911E-2</c:v>
                </c:pt>
                <c:pt idx="212">
                  <c:v>2.9000000000000137E-2</c:v>
                </c:pt>
                <c:pt idx="213">
                  <c:v>2.8000000000000025E-2</c:v>
                </c:pt>
                <c:pt idx="214">
                  <c:v>2.4999999999999911E-2</c:v>
                </c:pt>
                <c:pt idx="215">
                  <c:v>2.0999999999999908E-2</c:v>
                </c:pt>
                <c:pt idx="216">
                  <c:v>1.6000000000000014E-2</c:v>
                </c:pt>
                <c:pt idx="217">
                  <c:v>1.1000000000000121E-2</c:v>
                </c:pt>
                <c:pt idx="218">
                  <c:v>1.8000000000000016E-2</c:v>
                </c:pt>
                <c:pt idx="219">
                  <c:v>2.6000000000000023E-2</c:v>
                </c:pt>
                <c:pt idx="220">
                  <c:v>2.6999999999999913E-2</c:v>
                </c:pt>
                <c:pt idx="221">
                  <c:v>2.4999999999999911E-2</c:v>
                </c:pt>
                <c:pt idx="222">
                  <c:v>2.100000000000013E-2</c:v>
                </c:pt>
                <c:pt idx="223">
                  <c:v>1.2000000000000011E-2</c:v>
                </c:pt>
                <c:pt idx="224">
                  <c:v>1.2999999999999901E-2</c:v>
                </c:pt>
                <c:pt idx="225">
                  <c:v>7.0000000000001172E-3</c:v>
                </c:pt>
                <c:pt idx="226">
                  <c:v>4.0000000000000036E-3</c:v>
                </c:pt>
                <c:pt idx="227">
                  <c:v>-2.0000000000000018E-3</c:v>
                </c:pt>
                <c:pt idx="228">
                  <c:v>-4.0000000000000036E-3</c:v>
                </c:pt>
                <c:pt idx="229">
                  <c:v>0</c:v>
                </c:pt>
                <c:pt idx="230">
                  <c:v>-2.0000000000000018E-3</c:v>
                </c:pt>
                <c:pt idx="231">
                  <c:v>-6.0000000000000053E-3</c:v>
                </c:pt>
                <c:pt idx="232">
                  <c:v>2.9999999999998916E-3</c:v>
                </c:pt>
                <c:pt idx="233">
                  <c:v>-2.9999999999998916E-3</c:v>
                </c:pt>
                <c:pt idx="234">
                  <c:v>-2.0000000000000018E-3</c:v>
                </c:pt>
                <c:pt idx="235">
                  <c:v>-2.0000000000000018E-3</c:v>
                </c:pt>
                <c:pt idx="236">
                  <c:v>9.9999999999988987E-4</c:v>
                </c:pt>
                <c:pt idx="237">
                  <c:v>5.0000000000001155E-3</c:v>
                </c:pt>
                <c:pt idx="238">
                  <c:v>2.4999999999999911E-2</c:v>
                </c:pt>
                <c:pt idx="239">
                  <c:v>3.499999999999992E-2</c:v>
                </c:pt>
                <c:pt idx="240">
                  <c:v>1.4000000000000012E-2</c:v>
                </c:pt>
                <c:pt idx="241">
                  <c:v>2.3000000000000131E-2</c:v>
                </c:pt>
                <c:pt idx="242">
                  <c:v>-1.6000000000000014E-2</c:v>
                </c:pt>
                <c:pt idx="243">
                  <c:v>2.0000000000000018E-2</c:v>
                </c:pt>
                <c:pt idx="244">
                  <c:v>3.2999999999999918E-2</c:v>
                </c:pt>
                <c:pt idx="245">
                  <c:v>2.100000000000013E-2</c:v>
                </c:pt>
                <c:pt idx="246">
                  <c:v>3.9999999999999813E-2</c:v>
                </c:pt>
                <c:pt idx="247">
                  <c:v>2.4000000000000021E-2</c:v>
                </c:pt>
                <c:pt idx="248">
                  <c:v>1.4000000000000012E-2</c:v>
                </c:pt>
                <c:pt idx="249">
                  <c:v>2.0000000000000018E-3</c:v>
                </c:pt>
                <c:pt idx="250">
                  <c:v>2.3000000000000131E-2</c:v>
                </c:pt>
                <c:pt idx="251">
                  <c:v>3.2999999999999918E-2</c:v>
                </c:pt>
                <c:pt idx="252">
                  <c:v>2.6999999999999913E-2</c:v>
                </c:pt>
                <c:pt idx="253">
                  <c:v>3.6000000000000032E-2</c:v>
                </c:pt>
                <c:pt idx="254">
                  <c:v>3.2000000000000028E-2</c:v>
                </c:pt>
                <c:pt idx="255">
                  <c:v>2.5000000000000133E-2</c:v>
                </c:pt>
                <c:pt idx="256">
                  <c:v>-2.100000000000013E-2</c:v>
                </c:pt>
                <c:pt idx="257">
                  <c:v>1.4000000000000012E-2</c:v>
                </c:pt>
                <c:pt idx="258">
                  <c:v>6.5000000000000169E-2</c:v>
                </c:pt>
                <c:pt idx="259">
                  <c:v>6.2999999999999723E-2</c:v>
                </c:pt>
                <c:pt idx="260">
                  <c:v>5.1000000000000156E-2</c:v>
                </c:pt>
                <c:pt idx="261">
                  <c:v>3.0887865334864095E-2</c:v>
                </c:pt>
                <c:pt idx="262">
                  <c:v>3.1870635381770818E-2</c:v>
                </c:pt>
                <c:pt idx="263">
                  <c:v>3.29987496733537E-2</c:v>
                </c:pt>
                <c:pt idx="264">
                  <c:v>3.4181986533452058E-2</c:v>
                </c:pt>
                <c:pt idx="265">
                  <c:v>3.5423970267945304E-2</c:v>
                </c:pt>
                <c:pt idx="266">
                  <c:v>3.6509590249491186E-2</c:v>
                </c:pt>
                <c:pt idx="267">
                  <c:v>3.7868683717521279E-2</c:v>
                </c:pt>
                <c:pt idx="268">
                  <c:v>3.9182478027980139E-2</c:v>
                </c:pt>
                <c:pt idx="269">
                  <c:v>4.0561500176471643E-2</c:v>
                </c:pt>
                <c:pt idx="270">
                  <c:v>4.2132936216265904E-2</c:v>
                </c:pt>
                <c:pt idx="271">
                  <c:v>4.3536588577703039E-2</c:v>
                </c:pt>
                <c:pt idx="272">
                  <c:v>4.5138813464399963E-2</c:v>
                </c:pt>
                <c:pt idx="273">
                  <c:v>4.6691074030662971E-2</c:v>
                </c:pt>
                <c:pt idx="274">
                  <c:v>4.8460088158769565E-2</c:v>
                </c:pt>
                <c:pt idx="275">
                  <c:v>5.0325648535313849E-2</c:v>
                </c:pt>
                <c:pt idx="276">
                  <c:v>5.2146265478956622E-2</c:v>
                </c:pt>
                <c:pt idx="277">
                  <c:v>5.4062838468646124E-2</c:v>
                </c:pt>
                <c:pt idx="278">
                  <c:v>5.6082074079994992E-2</c:v>
                </c:pt>
                <c:pt idx="279">
                  <c:v>5.8375808285203057E-2</c:v>
                </c:pt>
                <c:pt idx="280">
                  <c:v>6.0464291367842371E-2</c:v>
                </c:pt>
                <c:pt idx="281">
                  <c:v>6.2661541869977189E-2</c:v>
                </c:pt>
                <c:pt idx="282">
                  <c:v>6.5341698712687801E-2</c:v>
                </c:pt>
                <c:pt idx="283">
                  <c:v>6.7617125207036555E-2</c:v>
                </c:pt>
                <c:pt idx="284">
                  <c:v>7.0401367105086265E-2</c:v>
                </c:pt>
                <c:pt idx="285">
                  <c:v>7.3353126616896525E-2</c:v>
                </c:pt>
                <c:pt idx="286">
                  <c:v>7.6058395021380676E-2</c:v>
                </c:pt>
                <c:pt idx="287">
                  <c:v>7.9129305433349284E-2</c:v>
                </c:pt>
                <c:pt idx="288">
                  <c:v>8.238107306225162E-2</c:v>
                </c:pt>
                <c:pt idx="289">
                  <c:v>8.582781969490183E-2</c:v>
                </c:pt>
                <c:pt idx="290">
                  <c:v>8.9233307898345604E-2</c:v>
                </c:pt>
                <c:pt idx="291">
                  <c:v>9.3096045642947267E-2</c:v>
                </c:pt>
                <c:pt idx="292">
                  <c:v>9.6654207736940112E-2</c:v>
                </c:pt>
                <c:pt idx="293">
                  <c:v>0.1009761715782882</c:v>
                </c:pt>
                <c:pt idx="294">
                  <c:v>0.10528063850069369</c:v>
                </c:pt>
                <c:pt idx="295">
                  <c:v>0.10953600166090016</c:v>
                </c:pt>
                <c:pt idx="296">
                  <c:v>0.11436181569436243</c:v>
                </c:pt>
                <c:pt idx="297">
                  <c:v>0.11915015611386437</c:v>
                </c:pt>
                <c:pt idx="298">
                  <c:v>0.12458228782108272</c:v>
                </c:pt>
                <c:pt idx="299">
                  <c:v>0.12999307605070776</c:v>
                </c:pt>
                <c:pt idx="300">
                  <c:v>0.13573554897141271</c:v>
                </c:pt>
                <c:pt idx="301">
                  <c:v>0.14183639213897248</c:v>
                </c:pt>
                <c:pt idx="302">
                  <c:v>0.14788400124369883</c:v>
                </c:pt>
                <c:pt idx="303">
                  <c:v>0.15474592519414365</c:v>
                </c:pt>
                <c:pt idx="304">
                  <c:v>0.16205873407073668</c:v>
                </c:pt>
                <c:pt idx="305">
                  <c:v>0.16934530539239034</c:v>
                </c:pt>
                <c:pt idx="306">
                  <c:v>0.17707877603543309</c:v>
                </c:pt>
                <c:pt idx="307">
                  <c:v>0.18471918918023533</c:v>
                </c:pt>
                <c:pt idx="308">
                  <c:v>0.19399830946276886</c:v>
                </c:pt>
                <c:pt idx="309">
                  <c:v>0.20265291691985965</c:v>
                </c:pt>
                <c:pt idx="310">
                  <c:v>0.21248556440268462</c:v>
                </c:pt>
                <c:pt idx="311">
                  <c:v>0.22225010800439282</c:v>
                </c:pt>
                <c:pt idx="312">
                  <c:v>0.23335871113988738</c:v>
                </c:pt>
                <c:pt idx="313">
                  <c:v>0.24360457611845288</c:v>
                </c:pt>
                <c:pt idx="314">
                  <c:v>0.2561017287933014</c:v>
                </c:pt>
                <c:pt idx="315">
                  <c:v>0.26764516229244428</c:v>
                </c:pt>
                <c:pt idx="316">
                  <c:v>0.28077248218391304</c:v>
                </c:pt>
                <c:pt idx="317">
                  <c:v>0.29369313044765377</c:v>
                </c:pt>
                <c:pt idx="318">
                  <c:v>0.30841176786782043</c:v>
                </c:pt>
                <c:pt idx="319">
                  <c:v>0.32290249542060856</c:v>
                </c:pt>
                <c:pt idx="320">
                  <c:v>0.33943915379405531</c:v>
                </c:pt>
                <c:pt idx="321">
                  <c:v>0.35438162278830987</c:v>
                </c:pt>
                <c:pt idx="322">
                  <c:v>0.37138360143455884</c:v>
                </c:pt>
                <c:pt idx="323">
                  <c:v>0.38931583886802201</c:v>
                </c:pt>
                <c:pt idx="324">
                  <c:v>0.40659321689458849</c:v>
                </c:pt>
                <c:pt idx="325">
                  <c:v>0.42631183776322956</c:v>
                </c:pt>
                <c:pt idx="326">
                  <c:v>0.44521868627253092</c:v>
                </c:pt>
                <c:pt idx="327">
                  <c:v>0.46484182360879522</c:v>
                </c:pt>
                <c:pt idx="328">
                  <c:v>0.48731845971430587</c:v>
                </c:pt>
                <c:pt idx="329">
                  <c:v>0.50864616820745212</c:v>
                </c:pt>
                <c:pt idx="330">
                  <c:v>0.52821150173469178</c:v>
                </c:pt>
                <c:pt idx="331">
                  <c:v>0.55055500694611226</c:v>
                </c:pt>
                <c:pt idx="332">
                  <c:v>0.57348216380363226</c:v>
                </c:pt>
                <c:pt idx="333">
                  <c:v>0.59693057053568488</c:v>
                </c:pt>
                <c:pt idx="334">
                  <c:v>0.61757666079835438</c:v>
                </c:pt>
                <c:pt idx="335">
                  <c:v>0.63787667477878784</c:v>
                </c:pt>
                <c:pt idx="336">
                  <c:v>0.66134053532956827</c:v>
                </c:pt>
                <c:pt idx="337">
                  <c:v>0.68081379081006688</c:v>
                </c:pt>
                <c:pt idx="338">
                  <c:v>0.69927608306582201</c:v>
                </c:pt>
                <c:pt idx="339">
                  <c:v>0.71643308598701338</c:v>
                </c:pt>
                <c:pt idx="340">
                  <c:v>0.73196058865358182</c:v>
                </c:pt>
                <c:pt idx="341">
                  <c:v>0.74550565448728534</c:v>
                </c:pt>
                <c:pt idx="342">
                  <c:v>0.7566889374411403</c:v>
                </c:pt>
                <c:pt idx="343">
                  <c:v>0.75926716857805943</c:v>
                </c:pt>
                <c:pt idx="344">
                  <c:v>0.76379307543627917</c:v>
                </c:pt>
                <c:pt idx="345">
                  <c:v>0.76467654829360754</c:v>
                </c:pt>
                <c:pt idx="346">
                  <c:v>0.76149384525162134</c:v>
                </c:pt>
                <c:pt idx="347">
                  <c:v>0.73987739807260056</c:v>
                </c:pt>
                <c:pt idx="348">
                  <c:v>0.7335524843331136</c:v>
                </c:pt>
                <c:pt idx="349">
                  <c:v>0.71298398286652542</c:v>
                </c:pt>
                <c:pt idx="350">
                  <c:v>0.72452903017052606</c:v>
                </c:pt>
                <c:pt idx="351">
                  <c:v>0.75271860941893109</c:v>
                </c:pt>
                <c:pt idx="352">
                  <c:v>0.77884203501497851</c:v>
                </c:pt>
                <c:pt idx="353">
                  <c:v>0.83759767366186466</c:v>
                </c:pt>
                <c:pt idx="354">
                  <c:v>0.90155809262268249</c:v>
                </c:pt>
                <c:pt idx="355">
                  <c:v>0.97842212448523114</c:v>
                </c:pt>
                <c:pt idx="356">
                  <c:v>1.0774501609670608</c:v>
                </c:pt>
                <c:pt idx="357">
                  <c:v>1.1646587262337107</c:v>
                </c:pt>
                <c:pt idx="358">
                  <c:v>1.2808911089753252</c:v>
                </c:pt>
                <c:pt idx="359">
                  <c:v>1.3903399441874456</c:v>
                </c:pt>
                <c:pt idx="360">
                  <c:v>1.5006267670980691</c:v>
                </c:pt>
                <c:pt idx="361">
                  <c:v>1.6081537982613554</c:v>
                </c:pt>
                <c:pt idx="362">
                  <c:v>1.7093047607501646</c:v>
                </c:pt>
                <c:pt idx="363">
                  <c:v>1.8006012034859467</c:v>
                </c:pt>
                <c:pt idx="364">
                  <c:v>1.8933378393587148</c:v>
                </c:pt>
                <c:pt idx="365">
                  <c:v>1.9403832889316917</c:v>
                </c:pt>
                <c:pt idx="366">
                  <c:v>1.9982656316000984</c:v>
                </c:pt>
                <c:pt idx="367">
                  <c:v>2.0195395707849002</c:v>
                </c:pt>
                <c:pt idx="368">
                  <c:v>2.017414700188219</c:v>
                </c:pt>
                <c:pt idx="369">
                  <c:v>2.0077024134137247</c:v>
                </c:pt>
                <c:pt idx="370">
                  <c:v>1.9393815017180387</c:v>
                </c:pt>
                <c:pt idx="371">
                  <c:v>1.8805984406037908</c:v>
                </c:pt>
                <c:pt idx="372">
                  <c:v>1.7983320681876691</c:v>
                </c:pt>
                <c:pt idx="373">
                  <c:v>1.6582603635571687</c:v>
                </c:pt>
                <c:pt idx="374">
                  <c:v>1.5507731700263108</c:v>
                </c:pt>
                <c:pt idx="375">
                  <c:v>1.3714359279251767</c:v>
                </c:pt>
                <c:pt idx="376">
                  <c:v>1.2120508925252977</c:v>
                </c:pt>
                <c:pt idx="377">
                  <c:v>1.0393871950442986</c:v>
                </c:pt>
                <c:pt idx="378">
                  <c:v>0.85625443787814959</c:v>
                </c:pt>
                <c:pt idx="379">
                  <c:v>0.64866237859367004</c:v>
                </c:pt>
                <c:pt idx="380">
                  <c:v>0.4542014355641868</c:v>
                </c:pt>
                <c:pt idx="381">
                  <c:v>0.25811653548672098</c:v>
                </c:pt>
                <c:pt idx="382">
                  <c:v>6.3159526227920537E-2</c:v>
                </c:pt>
                <c:pt idx="383">
                  <c:v>-0.12808834586256523</c:v>
                </c:pt>
                <c:pt idx="384">
                  <c:v>-0.31326326397929449</c:v>
                </c:pt>
                <c:pt idx="385">
                  <c:v>-0.49025617924264964</c:v>
                </c:pt>
                <c:pt idx="386">
                  <c:v>-0.64353844588799802</c:v>
                </c:pt>
                <c:pt idx="387">
                  <c:v>-0.80018568450174143</c:v>
                </c:pt>
                <c:pt idx="388">
                  <c:v>-0.94408444345411624</c:v>
                </c:pt>
                <c:pt idx="389">
                  <c:v>-1.0622802265284861</c:v>
                </c:pt>
                <c:pt idx="390">
                  <c:v>-1.1679316096828245</c:v>
                </c:pt>
                <c:pt idx="391">
                  <c:v>-1.260654041405715</c:v>
                </c:pt>
                <c:pt idx="392">
                  <c:v>-1.3506959987566631</c:v>
                </c:pt>
                <c:pt idx="393">
                  <c:v>-1.4162698631519675</c:v>
                </c:pt>
                <c:pt idx="394">
                  <c:v>-1.4598698603184275</c:v>
                </c:pt>
                <c:pt idx="395">
                  <c:v>-1.5016804248008881</c:v>
                </c:pt>
                <c:pt idx="396">
                  <c:v>-1.5318946950574173</c:v>
                </c:pt>
                <c:pt idx="397">
                  <c:v>-1.5433512247336907</c:v>
                </c:pt>
                <c:pt idx="398">
                  <c:v>-1.5535988606826834</c:v>
                </c:pt>
                <c:pt idx="399">
                  <c:v>-1.5476250183265634</c:v>
                </c:pt>
                <c:pt idx="400">
                  <c:v>-1.5346315589763933</c:v>
                </c:pt>
                <c:pt idx="401">
                  <c:v>-1.5217196173357905</c:v>
                </c:pt>
                <c:pt idx="402">
                  <c:v>-1.4905486381330277</c:v>
                </c:pt>
                <c:pt idx="403">
                  <c:v>-1.4614924341360691</c:v>
                </c:pt>
                <c:pt idx="404">
                  <c:v>-1.4234204737573961</c:v>
                </c:pt>
                <c:pt idx="405">
                  <c:v>-1.3881834133150335</c:v>
                </c:pt>
                <c:pt idx="406">
                  <c:v>-1.3458767267411389</c:v>
                </c:pt>
                <c:pt idx="407">
                  <c:v>-1.3070093192532966</c:v>
                </c:pt>
                <c:pt idx="408">
                  <c:v>-1.2585626295535661</c:v>
                </c:pt>
                <c:pt idx="409">
                  <c:v>-1.2186255931083991</c:v>
                </c:pt>
                <c:pt idx="410">
                  <c:v>-1.1708587148445986</c:v>
                </c:pt>
                <c:pt idx="411">
                  <c:v>-1.1278067631135471</c:v>
                </c:pt>
                <c:pt idx="412">
                  <c:v>-1.0822290016776819</c:v>
                </c:pt>
                <c:pt idx="413">
                  <c:v>-1.0413236035366822</c:v>
                </c:pt>
                <c:pt idx="414">
                  <c:v>-0.99557689226681845</c:v>
                </c:pt>
                <c:pt idx="415">
                  <c:v>-0.9576418214658311</c:v>
                </c:pt>
                <c:pt idx="416">
                  <c:v>-0.91828653693224638</c:v>
                </c:pt>
                <c:pt idx="417">
                  <c:v>-0.88065640217187635</c:v>
                </c:pt>
                <c:pt idx="418">
                  <c:v>-0.84232057819811246</c:v>
                </c:pt>
                <c:pt idx="419">
                  <c:v>-0.80601692948462045</c:v>
                </c:pt>
                <c:pt idx="420">
                  <c:v>-0.77383639008662186</c:v>
                </c:pt>
                <c:pt idx="421">
                  <c:v>-0.74111223730985998</c:v>
                </c:pt>
                <c:pt idx="422">
                  <c:v>-0.71015983251516346</c:v>
                </c:pt>
                <c:pt idx="423">
                  <c:v>-0.68088196467438422</c:v>
                </c:pt>
                <c:pt idx="424">
                  <c:v>-0.6513843536567272</c:v>
                </c:pt>
                <c:pt idx="425">
                  <c:v>-0.625334871023842</c:v>
                </c:pt>
                <c:pt idx="426">
                  <c:v>-0.59902708485940792</c:v>
                </c:pt>
                <c:pt idx="427">
                  <c:v>-0.57580292847912062</c:v>
                </c:pt>
                <c:pt idx="428">
                  <c:v>-0.5522842434311741</c:v>
                </c:pt>
                <c:pt idx="429">
                  <c:v>-0.5286526055831331</c:v>
                </c:pt>
                <c:pt idx="430">
                  <c:v>-0.50918791096763627</c:v>
                </c:pt>
                <c:pt idx="431">
                  <c:v>-0.48805003993884455</c:v>
                </c:pt>
                <c:pt idx="432">
                  <c:v>-0.46940917036393159</c:v>
                </c:pt>
                <c:pt idx="433">
                  <c:v>-0.45054058979385658</c:v>
                </c:pt>
                <c:pt idx="434">
                  <c:v>-0.43273777842448879</c:v>
                </c:pt>
                <c:pt idx="435">
                  <c:v>-0.41592431215355319</c:v>
                </c:pt>
                <c:pt idx="436">
                  <c:v>-0.4011111010027939</c:v>
                </c:pt>
                <c:pt idx="437">
                  <c:v>-0.3849511417156819</c:v>
                </c:pt>
                <c:pt idx="438">
                  <c:v>-0.36970863718300961</c:v>
                </c:pt>
                <c:pt idx="439">
                  <c:v>-0.35724956136306929</c:v>
                </c:pt>
                <c:pt idx="440">
                  <c:v>-0.342579116771212</c:v>
                </c:pt>
                <c:pt idx="441">
                  <c:v>-0.33055029672709324</c:v>
                </c:pt>
                <c:pt idx="442">
                  <c:v>-0.31911740714708081</c:v>
                </c:pt>
                <c:pt idx="443">
                  <c:v>-0.30656386881873487</c:v>
                </c:pt>
                <c:pt idx="444">
                  <c:v>-0.29551219777779103</c:v>
                </c:pt>
                <c:pt idx="445">
                  <c:v>-0.28502291157758997</c:v>
                </c:pt>
                <c:pt idx="446">
                  <c:v>-0.27505925273467469</c:v>
                </c:pt>
                <c:pt idx="447">
                  <c:v>-0.2648510769614969</c:v>
                </c:pt>
                <c:pt idx="448">
                  <c:v>-0.25517166025707994</c:v>
                </c:pt>
                <c:pt idx="449">
                  <c:v>-0.24667780640246129</c:v>
                </c:pt>
                <c:pt idx="450">
                  <c:v>-0.2379118208357589</c:v>
                </c:pt>
                <c:pt idx="451">
                  <c:v>-0.23023182262370412</c:v>
                </c:pt>
                <c:pt idx="452">
                  <c:v>-0.22163582760316025</c:v>
                </c:pt>
                <c:pt idx="453">
                  <c:v>-0.2140920463428273</c:v>
                </c:pt>
                <c:pt idx="454">
                  <c:v>-0.20690540412257086</c:v>
                </c:pt>
                <c:pt idx="455">
                  <c:v>-0.19947198088405393</c:v>
                </c:pt>
                <c:pt idx="456">
                  <c:v>-0.19353333858874677</c:v>
                </c:pt>
                <c:pt idx="457">
                  <c:v>-0.18674103036120115</c:v>
                </c:pt>
                <c:pt idx="458">
                  <c:v>-0.18027029141571838</c:v>
                </c:pt>
                <c:pt idx="459">
                  <c:v>-0.17410126993775066</c:v>
                </c:pt>
                <c:pt idx="460">
                  <c:v>-0.16872674920688446</c:v>
                </c:pt>
                <c:pt idx="461">
                  <c:v>-0.16308268710263008</c:v>
                </c:pt>
                <c:pt idx="462">
                  <c:v>-0.15769079666342201</c:v>
                </c:pt>
                <c:pt idx="463">
                  <c:v>-0.15253632026812802</c:v>
                </c:pt>
                <c:pt idx="464">
                  <c:v>-0.14760554751139132</c:v>
                </c:pt>
                <c:pt idx="465">
                  <c:v>-0.14288572789657117</c:v>
                </c:pt>
                <c:pt idx="466">
                  <c:v>-0.13836499185318729</c:v>
                </c:pt>
                <c:pt idx="467">
                  <c:v>-0.13359758172850889</c:v>
                </c:pt>
                <c:pt idx="468">
                  <c:v>-0.12988647720959356</c:v>
                </c:pt>
                <c:pt idx="469">
                  <c:v>-0.12506578771441568</c:v>
                </c:pt>
                <c:pt idx="470">
                  <c:v>-0.12167973504497986</c:v>
                </c:pt>
                <c:pt idx="471">
                  <c:v>-0.11721757887302786</c:v>
                </c:pt>
                <c:pt idx="472">
                  <c:v>-0.11412121928304408</c:v>
                </c:pt>
                <c:pt idx="473">
                  <c:v>-0.1099805249002177</c:v>
                </c:pt>
                <c:pt idx="474">
                  <c:v>-0.10676532739533684</c:v>
                </c:pt>
                <c:pt idx="475">
                  <c:v>-0.10366904832654278</c:v>
                </c:pt>
                <c:pt idx="476">
                  <c:v>-9.9957440096721584E-2</c:v>
                </c:pt>
                <c:pt idx="477">
                  <c:v>-9.7107249015907726E-2</c:v>
                </c:pt>
                <c:pt idx="478">
                  <c:v>-9.400625422282971E-2</c:v>
                </c:pt>
                <c:pt idx="479">
                  <c:v>-9.1019035474955601E-2</c:v>
                </c:pt>
                <c:pt idx="480">
                  <c:v>-8.8139731709212299E-2</c:v>
                </c:pt>
                <c:pt idx="481">
                  <c:v>-8.5362838420550702E-2</c:v>
                </c:pt>
                <c:pt idx="482">
                  <c:v>-8.3012622968379191E-2</c:v>
                </c:pt>
                <c:pt idx="483">
                  <c:v>-8.0090854795454192E-2</c:v>
                </c:pt>
                <c:pt idx="484">
                  <c:v>-7.7591545743601387E-2</c:v>
                </c:pt>
                <c:pt idx="485">
                  <c:v>-7.5175700455517358E-2</c:v>
                </c:pt>
                <c:pt idx="486">
                  <c:v>-7.2839249804726336E-2</c:v>
                </c:pt>
                <c:pt idx="487">
                  <c:v>-7.0578354455609116E-2</c:v>
                </c:pt>
                <c:pt idx="488">
                  <c:v>-6.8389389226870989E-2</c:v>
                </c:pt>
                <c:pt idx="489">
                  <c:v>-6.6268928662621462E-2</c:v>
                </c:pt>
                <c:pt idx="490">
                  <c:v>-6.3919738280210581E-2</c:v>
                </c:pt>
                <c:pt idx="491">
                  <c:v>-6.2224469054838139E-2</c:v>
                </c:pt>
                <c:pt idx="492">
                  <c:v>-6.0003948792013873E-2</c:v>
                </c:pt>
                <c:pt idx="493">
                  <c:v>-5.8133581793921252E-2</c:v>
                </c:pt>
                <c:pt idx="494">
                  <c:v>-5.6036848706984443E-2</c:v>
                </c:pt>
                <c:pt idx="495">
                  <c:v>-5.4554302274832267E-2</c:v>
                </c:pt>
                <c:pt idx="496">
                  <c:v>-5.2563619398620531E-2</c:v>
                </c:pt>
                <c:pt idx="497">
                  <c:v>-5.089910100936379E-2</c:v>
                </c:pt>
                <c:pt idx="498">
                  <c:v>-4.9010850832219788E-2</c:v>
                </c:pt>
                <c:pt idx="499">
                  <c:v>-4.770322974886021E-2</c:v>
                </c:pt>
                <c:pt idx="500">
                  <c:v>-4.5902652806853794E-2</c:v>
                </c:pt>
                <c:pt idx="501">
                  <c:v>-4.4408094195864223E-2</c:v>
                </c:pt>
                <c:pt idx="502">
                  <c:v>-4.2692450814563188E-2</c:v>
                </c:pt>
                <c:pt idx="503">
                  <c:v>-4.1273826362556498E-2</c:v>
                </c:pt>
                <c:pt idx="504">
                  <c:v>-3.9888184155497441E-2</c:v>
                </c:pt>
                <c:pt idx="505">
                  <c:v>-3.8534043244785821E-2</c:v>
                </c:pt>
                <c:pt idx="506">
                  <c:v>-3.6961288373865031E-2</c:v>
                </c:pt>
                <c:pt idx="507">
                  <c:v>-3.5669955175519519E-2</c:v>
                </c:pt>
                <c:pt idx="508">
                  <c:v>-3.4161010859720342E-2</c:v>
                </c:pt>
                <c:pt idx="509">
                  <c:v>-3.3169479277116665E-2</c:v>
                </c:pt>
                <c:pt idx="510">
                  <c:v>-3.1714783210296638E-2</c:v>
                </c:pt>
                <c:pt idx="511">
                  <c:v>-3.028876463778829E-2</c:v>
                </c:pt>
                <c:pt idx="512">
                  <c:v>-2.9365781942867208E-2</c:v>
                </c:pt>
                <c:pt idx="513">
                  <c:v>-2.7986449624842535E-2</c:v>
                </c:pt>
                <c:pt idx="514">
                  <c:v>-2.6631791515443481E-2</c:v>
                </c:pt>
                <c:pt idx="515">
                  <c:v>-2.5767537559588938E-2</c:v>
                </c:pt>
                <c:pt idx="516">
                  <c:v>-2.4452829888630845E-2</c:v>
                </c:pt>
                <c:pt idx="517">
                  <c:v>-2.3390158770811631E-2</c:v>
                </c:pt>
                <c:pt idx="518">
                  <c:v>-2.2113961106861701E-2</c:v>
                </c:pt>
                <c:pt idx="519">
                  <c:v>-2.1085187374745296E-2</c:v>
                </c:pt>
                <c:pt idx="520">
                  <c:v>-2.0070815927021535E-2</c:v>
                </c:pt>
                <c:pt idx="521">
                  <c:v>-1.8843544879680429E-2</c:v>
                </c:pt>
                <c:pt idx="522">
                  <c:v>-1.8083139954855554E-2</c:v>
                </c:pt>
                <c:pt idx="523">
                  <c:v>-1.6882667012797725E-2</c:v>
                </c:pt>
                <c:pt idx="524">
                  <c:v>-1.5696148074981764E-2</c:v>
                </c:pt>
                <c:pt idx="525">
                  <c:v>-1.4968582333869662E-2</c:v>
                </c:pt>
                <c:pt idx="526">
                  <c:v>-1.3803952419656262E-2</c:v>
                </c:pt>
                <c:pt idx="527">
                  <c:v>-1.2650576203844466E-2</c:v>
                </c:pt>
                <c:pt idx="528">
                  <c:v>-1.194942859444037E-2</c:v>
                </c:pt>
                <c:pt idx="529">
                  <c:v>-1.0813374272241383E-2</c:v>
                </c:pt>
                <c:pt idx="530">
                  <c:v>-9.9059128626537429E-3</c:v>
                </c:pt>
                <c:pt idx="531">
                  <c:v>-8.7854400949840539E-3</c:v>
                </c:pt>
                <c:pt idx="532">
                  <c:v>-8.1099788058942579E-3</c:v>
                </c:pt>
                <c:pt idx="533">
                  <c:v>-7.0012420880276593E-3</c:v>
                </c:pt>
                <c:pt idx="534">
                  <c:v>-6.1163763617546607E-3</c:v>
                </c:pt>
                <c:pt idx="535">
                  <c:v>-5.0174005023597701E-3</c:v>
                </c:pt>
                <c:pt idx="536">
                  <c:v>-4.1402144152788978E-3</c:v>
                </c:pt>
                <c:pt idx="537">
                  <c:v>-3.2656580860912499E-3</c:v>
                </c:pt>
                <c:pt idx="538">
                  <c:v>-2.3931734387669934E-3</c:v>
                </c:pt>
                <c:pt idx="539">
                  <c:v>-1.3047820188996084E-3</c:v>
                </c:pt>
                <c:pt idx="540">
                  <c:v>-6.5223615214460295E-4</c:v>
                </c:pt>
                <c:pt idx="541">
                  <c:v>-7.2627345141135633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350-4E82-B0FE-1EE3D42127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3207880"/>
        <c:axId val="292707240"/>
      </c:scatterChart>
      <c:valAx>
        <c:axId val="783207880"/>
        <c:scaling>
          <c:orientation val="minMax"/>
          <c:max val="100"/>
          <c:min val="-1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C.A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2707240"/>
        <c:crosses val="autoZero"/>
        <c:crossBetween val="midCat"/>
        <c:majorUnit val="10"/>
      </c:valAx>
      <c:valAx>
        <c:axId val="292707240"/>
        <c:scaling>
          <c:orientation val="minMax"/>
          <c:min val="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Delta</a:t>
                </a:r>
                <a:r>
                  <a:rPr lang="en-GB" baseline="0"/>
                  <a:t> P (Bar)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320788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0189698140502189"/>
          <c:y val="0.94680763321856409"/>
          <c:w val="0.17548402049540446"/>
          <c:h val="5.262740619986822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Relationship Id="rId5" Type="http://schemas.openxmlformats.org/officeDocument/2006/relationships/chart" Target="../charts/chart17.xml"/><Relationship Id="rId4" Type="http://schemas.openxmlformats.org/officeDocument/2006/relationships/chart" Target="../charts/chart16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0.xml"/><Relationship Id="rId2" Type="http://schemas.openxmlformats.org/officeDocument/2006/relationships/chart" Target="../charts/chart19.xml"/><Relationship Id="rId1" Type="http://schemas.openxmlformats.org/officeDocument/2006/relationships/chart" Target="../charts/chart18.xml"/><Relationship Id="rId5" Type="http://schemas.openxmlformats.org/officeDocument/2006/relationships/chart" Target="../charts/chart22.xml"/><Relationship Id="rId4" Type="http://schemas.openxmlformats.org/officeDocument/2006/relationships/chart" Target="../charts/chart2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13</xdr:col>
      <xdr:colOff>0</xdr:colOff>
      <xdr:row>26</xdr:row>
      <xdr:rowOff>8965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79BB13B-DC87-43F9-A22F-410709E60A4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25</xdr:col>
      <xdr:colOff>7620</xdr:colOff>
      <xdr:row>26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52378F26-0722-469E-9A84-BF2465B2AD4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572171</xdr:colOff>
      <xdr:row>27</xdr:row>
      <xdr:rowOff>5715</xdr:rowOff>
    </xdr:from>
    <xdr:to>
      <xdr:col>12</xdr:col>
      <xdr:colOff>574749</xdr:colOff>
      <xdr:row>51</xdr:row>
      <xdr:rowOff>149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578AAE64-D952-42BB-8F26-6FBFED03AD0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26894</xdr:colOff>
      <xdr:row>26</xdr:row>
      <xdr:rowOff>170329</xdr:rowOff>
    </xdr:from>
    <xdr:to>
      <xdr:col>24</xdr:col>
      <xdr:colOff>600635</xdr:colOff>
      <xdr:row>51</xdr:row>
      <xdr:rowOff>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43276D42-ADC9-48DE-A18B-3F966B89485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609599</xdr:colOff>
      <xdr:row>51</xdr:row>
      <xdr:rowOff>179293</xdr:rowOff>
    </xdr:from>
    <xdr:to>
      <xdr:col>13</xdr:col>
      <xdr:colOff>8964</xdr:colOff>
      <xdr:row>74</xdr:row>
      <xdr:rowOff>179293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373DFD48-C72E-4A6C-A61B-D2FA35B5B7A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13</xdr:col>
      <xdr:colOff>609599</xdr:colOff>
      <xdr:row>51</xdr:row>
      <xdr:rowOff>179293</xdr:rowOff>
    </xdr:from>
    <xdr:to>
      <xdr:col>24</xdr:col>
      <xdr:colOff>600634</xdr:colOff>
      <xdr:row>74</xdr:row>
      <xdr:rowOff>179293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F694C3A5-747C-42B9-BC46-CF8D53D44D3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25</xdr:col>
      <xdr:colOff>598714</xdr:colOff>
      <xdr:row>1</xdr:row>
      <xdr:rowOff>172892</xdr:rowOff>
    </xdr:from>
    <xdr:to>
      <xdr:col>37</xdr:col>
      <xdr:colOff>14435</xdr:colOff>
      <xdr:row>25</xdr:row>
      <xdr:rowOff>177721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4D693016-CAD0-42D9-B801-66EFD3171EA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25</xdr:col>
      <xdr:colOff>609599</xdr:colOff>
      <xdr:row>27</xdr:row>
      <xdr:rowOff>0</xdr:rowOff>
    </xdr:from>
    <xdr:to>
      <xdr:col>37</xdr:col>
      <xdr:colOff>17928</xdr:colOff>
      <xdr:row>51</xdr:row>
      <xdr:rowOff>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8CD3B890-8DA3-429C-A5EF-D3BD3797273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26</xdr:col>
      <xdr:colOff>13251</xdr:colOff>
      <xdr:row>51</xdr:row>
      <xdr:rowOff>165178</xdr:rowOff>
    </xdr:from>
    <xdr:to>
      <xdr:col>37</xdr:col>
      <xdr:colOff>45908</xdr:colOff>
      <xdr:row>74</xdr:row>
      <xdr:rowOff>174171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79EFF27B-3283-4022-AB29-1D1B4DF680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0</xdr:colOff>
      <xdr:row>76</xdr:row>
      <xdr:rowOff>0</xdr:rowOff>
    </xdr:from>
    <xdr:to>
      <xdr:col>13</xdr:col>
      <xdr:colOff>0</xdr:colOff>
      <xdr:row>98</xdr:row>
      <xdr:rowOff>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A4A4C827-16EE-49F5-A2B6-0AE85705172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14</xdr:col>
      <xdr:colOff>0</xdr:colOff>
      <xdr:row>75</xdr:row>
      <xdr:rowOff>185056</xdr:rowOff>
    </xdr:from>
    <xdr:to>
      <xdr:col>24</xdr:col>
      <xdr:colOff>598714</xdr:colOff>
      <xdr:row>98</xdr:row>
      <xdr:rowOff>10885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339474FA-2602-439E-95DC-FFD9C5C8523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26</xdr:col>
      <xdr:colOff>0</xdr:colOff>
      <xdr:row>76</xdr:row>
      <xdr:rowOff>7256</xdr:rowOff>
    </xdr:from>
    <xdr:to>
      <xdr:col>36</xdr:col>
      <xdr:colOff>598714</xdr:colOff>
      <xdr:row>98</xdr:row>
      <xdr:rowOff>10885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01DB120B-A24A-401C-8EB8-848A1240C76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9</xdr:row>
      <xdr:rowOff>163830</xdr:rowOff>
    </xdr:from>
    <xdr:to>
      <xdr:col>8</xdr:col>
      <xdr:colOff>7620</xdr:colOff>
      <xdr:row>27</xdr:row>
      <xdr:rowOff>15240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F3143DB-288A-44AA-A155-D3BCDC4F8F9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784860</xdr:colOff>
      <xdr:row>9</xdr:row>
      <xdr:rowOff>163830</xdr:rowOff>
    </xdr:from>
    <xdr:to>
      <xdr:col>18</xdr:col>
      <xdr:colOff>7620</xdr:colOff>
      <xdr:row>27</xdr:row>
      <xdr:rowOff>22860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64A9A30-90EC-4B61-8C12-02BEF889F64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605117</xdr:colOff>
      <xdr:row>27</xdr:row>
      <xdr:rowOff>170329</xdr:rowOff>
    </xdr:from>
    <xdr:to>
      <xdr:col>8</xdr:col>
      <xdr:colOff>17929</xdr:colOff>
      <xdr:row>46</xdr:row>
      <xdr:rowOff>8965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81D68CB1-F3EE-4517-A595-C7617C339CA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717177</xdr:colOff>
      <xdr:row>28</xdr:row>
      <xdr:rowOff>0</xdr:rowOff>
    </xdr:from>
    <xdr:to>
      <xdr:col>18</xdr:col>
      <xdr:colOff>1</xdr:colOff>
      <xdr:row>45</xdr:row>
      <xdr:rowOff>173578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5111395C-FF9B-4DF9-BAC0-049DD80B986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19</xdr:col>
      <xdr:colOff>26893</xdr:colOff>
      <xdr:row>10</xdr:row>
      <xdr:rowOff>0</xdr:rowOff>
    </xdr:from>
    <xdr:to>
      <xdr:col>29</xdr:col>
      <xdr:colOff>7049</xdr:colOff>
      <xdr:row>27</xdr:row>
      <xdr:rowOff>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B003EDEA-E389-4B4D-A6FD-D64FD62A5A3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592776</xdr:colOff>
      <xdr:row>5</xdr:row>
      <xdr:rowOff>87084</xdr:rowOff>
    </xdr:from>
    <xdr:to>
      <xdr:col>47</xdr:col>
      <xdr:colOff>568035</xdr:colOff>
      <xdr:row>26</xdr:row>
      <xdr:rowOff>180107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3D554389-F8A2-45EF-9780-E975D35A5F5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33</xdr:col>
      <xdr:colOff>579912</xdr:colOff>
      <xdr:row>27</xdr:row>
      <xdr:rowOff>189016</xdr:rowOff>
    </xdr:from>
    <xdr:to>
      <xdr:col>48</xdr:col>
      <xdr:colOff>13856</xdr:colOff>
      <xdr:row>64</xdr:row>
      <xdr:rowOff>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304C3AC5-DDFA-492B-BC28-34A4E78A76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33</xdr:col>
      <xdr:colOff>598713</xdr:colOff>
      <xdr:row>65</xdr:row>
      <xdr:rowOff>65314</xdr:rowOff>
    </xdr:from>
    <xdr:to>
      <xdr:col>47</xdr:col>
      <xdr:colOff>598714</xdr:colOff>
      <xdr:row>93</xdr:row>
      <xdr:rowOff>54428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CD883297-5A3C-415F-9BB6-274AF4C8D6B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34</xdr:col>
      <xdr:colOff>0</xdr:colOff>
      <xdr:row>95</xdr:row>
      <xdr:rowOff>0</xdr:rowOff>
    </xdr:from>
    <xdr:to>
      <xdr:col>48</xdr:col>
      <xdr:colOff>0</xdr:colOff>
      <xdr:row>122</xdr:row>
      <xdr:rowOff>152400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F38CC5C5-EDCD-4C89-BF80-15DB17B5E11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33</xdr:col>
      <xdr:colOff>609599</xdr:colOff>
      <xdr:row>124</xdr:row>
      <xdr:rowOff>0</xdr:rowOff>
    </xdr:from>
    <xdr:to>
      <xdr:col>48</xdr:col>
      <xdr:colOff>0</xdr:colOff>
      <xdr:row>151</xdr:row>
      <xdr:rowOff>10886</xdr:rowOff>
    </xdr:to>
    <xdr:graphicFrame macro="">
      <xdr:nvGraphicFramePr>
        <xdr:cNvPr id="20" name="Chart 19">
          <a:extLst>
            <a:ext uri="{FF2B5EF4-FFF2-40B4-BE49-F238E27FC236}">
              <a16:creationId xmlns:a16="http://schemas.microsoft.com/office/drawing/2014/main" id="{FDE167E3-C791-445A-B1AA-7C4BF02D43B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za%20Shafie-pour/Downloads/powertai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sk 1 RPM Data"/>
      <sheetName val="Graphs from Task 1 Data"/>
      <sheetName val="Simulation"/>
    </sheetNames>
    <sheetDataSet>
      <sheetData sheetId="0">
        <row r="4">
          <cell r="B4">
            <v>-360</v>
          </cell>
          <cell r="C4">
            <v>39.270000000000003</v>
          </cell>
          <cell r="J4">
            <v>1.079</v>
          </cell>
          <cell r="K4">
            <v>-1.8999999999999906E-2</v>
          </cell>
          <cell r="AX4">
            <v>0</v>
          </cell>
          <cell r="AY4">
            <v>-9</v>
          </cell>
          <cell r="AZ4">
            <v>-7</v>
          </cell>
          <cell r="BA4">
            <v>-5</v>
          </cell>
          <cell r="BB4">
            <v>-5</v>
          </cell>
        </row>
        <row r="5">
          <cell r="B5">
            <v>-359</v>
          </cell>
          <cell r="C5">
            <v>39.31</v>
          </cell>
          <cell r="J5">
            <v>1.06</v>
          </cell>
          <cell r="K5">
            <v>-3.5000000000000142E-2</v>
          </cell>
          <cell r="AX5">
            <v>0.02</v>
          </cell>
          <cell r="AY5">
            <v>-6.0659999999999998</v>
          </cell>
          <cell r="AZ5">
            <v>-2.3279999999999998</v>
          </cell>
          <cell r="BA5">
            <v>-3.5659999999999998</v>
          </cell>
          <cell r="BB5">
            <v>1.6639999999999999</v>
          </cell>
        </row>
        <row r="6">
          <cell r="B6">
            <v>-358</v>
          </cell>
          <cell r="C6">
            <v>39.43</v>
          </cell>
          <cell r="J6">
            <v>1.0249999999999999</v>
          </cell>
          <cell r="K6">
            <v>-4.7999999999999932E-2</v>
          </cell>
          <cell r="AX6">
            <v>0.05</v>
          </cell>
          <cell r="AY6">
            <v>-1.7310000000000001</v>
          </cell>
          <cell r="AZ6">
            <v>0.28399999999999997</v>
          </cell>
          <cell r="BA6">
            <v>-1.177</v>
          </cell>
          <cell r="BB6">
            <v>3.512</v>
          </cell>
        </row>
        <row r="7">
          <cell r="B7">
            <v>-357</v>
          </cell>
          <cell r="C7">
            <v>39.630000000000003</v>
          </cell>
          <cell r="J7">
            <v>0.97699999999999998</v>
          </cell>
          <cell r="K7">
            <v>-4.0999999999999925E-2</v>
          </cell>
          <cell r="AX7">
            <v>0.1</v>
          </cell>
          <cell r="AY7">
            <v>1.476</v>
          </cell>
          <cell r="AZ7">
            <v>2.8109999999999999</v>
          </cell>
          <cell r="BA7">
            <v>1.1419999999999999</v>
          </cell>
          <cell r="BB7">
            <v>5.5</v>
          </cell>
        </row>
        <row r="8">
          <cell r="B8">
            <v>-356</v>
          </cell>
          <cell r="C8">
            <v>39.9</v>
          </cell>
          <cell r="J8">
            <v>0.93600000000000005</v>
          </cell>
          <cell r="K8">
            <v>-1.6000000000000014E-2</v>
          </cell>
          <cell r="AX8">
            <v>0.5</v>
          </cell>
          <cell r="AY8">
            <v>13.911</v>
          </cell>
          <cell r="AZ8">
            <v>13.234999999999999</v>
          </cell>
          <cell r="BA8">
            <v>10.510999999999999</v>
          </cell>
          <cell r="BB8">
            <v>13.875999999999999</v>
          </cell>
        </row>
        <row r="9">
          <cell r="B9">
            <v>-355</v>
          </cell>
          <cell r="C9">
            <v>40.26</v>
          </cell>
          <cell r="J9">
            <v>0.92</v>
          </cell>
          <cell r="K9">
            <v>4.0000000000000036E-3</v>
          </cell>
          <cell r="AX9">
            <v>0.9</v>
          </cell>
          <cell r="AY9">
            <v>28.811</v>
          </cell>
          <cell r="AZ9">
            <v>25.864000000000001</v>
          </cell>
          <cell r="BA9">
            <v>21.59</v>
          </cell>
          <cell r="BB9">
            <v>22.29</v>
          </cell>
        </row>
        <row r="10">
          <cell r="B10">
            <v>-354</v>
          </cell>
          <cell r="C10">
            <v>40.69</v>
          </cell>
          <cell r="J10">
            <v>0.92400000000000004</v>
          </cell>
          <cell r="K10">
            <v>-1.4000000000000012E-2</v>
          </cell>
          <cell r="AX10">
            <v>1</v>
          </cell>
          <cell r="AY10">
            <v>37.5</v>
          </cell>
          <cell r="AZ10">
            <v>35</v>
          </cell>
          <cell r="BA10">
            <v>32.5</v>
          </cell>
          <cell r="BB10">
            <v>29</v>
          </cell>
        </row>
        <row r="11">
          <cell r="B11">
            <v>-353</v>
          </cell>
          <cell r="C11">
            <v>41.2</v>
          </cell>
          <cell r="J11">
            <v>0.91</v>
          </cell>
          <cell r="K11">
            <v>-3.6000000000000032E-2</v>
          </cell>
        </row>
        <row r="12">
          <cell r="B12">
            <v>-352</v>
          </cell>
          <cell r="C12">
            <v>41.79</v>
          </cell>
          <cell r="J12">
            <v>0.874</v>
          </cell>
          <cell r="K12">
            <v>-3.7000000000000033E-2</v>
          </cell>
        </row>
        <row r="13">
          <cell r="B13">
            <v>-351</v>
          </cell>
          <cell r="C13">
            <v>42.45</v>
          </cell>
          <cell r="J13">
            <v>0.83699999999999997</v>
          </cell>
          <cell r="K13">
            <v>-2.5999999999999912E-2</v>
          </cell>
        </row>
        <row r="14">
          <cell r="B14">
            <v>-350</v>
          </cell>
          <cell r="C14">
            <v>43.2</v>
          </cell>
          <cell r="J14">
            <v>0.81100000000000005</v>
          </cell>
          <cell r="K14">
            <v>-1.8000000000000016E-2</v>
          </cell>
        </row>
        <row r="15">
          <cell r="B15">
            <v>-349</v>
          </cell>
          <cell r="C15">
            <v>44.02</v>
          </cell>
          <cell r="J15">
            <v>0.79300000000000004</v>
          </cell>
          <cell r="K15">
            <v>-5.0000000000000044E-3</v>
          </cell>
        </row>
        <row r="16">
          <cell r="B16">
            <v>-348</v>
          </cell>
          <cell r="C16">
            <v>44.91</v>
          </cell>
          <cell r="J16">
            <v>0.78800000000000003</v>
          </cell>
          <cell r="K16">
            <v>1.8000000000000016E-2</v>
          </cell>
        </row>
        <row r="17">
          <cell r="B17">
            <v>-347</v>
          </cell>
          <cell r="C17">
            <v>45.89</v>
          </cell>
          <cell r="J17">
            <v>0.80600000000000005</v>
          </cell>
          <cell r="K17">
            <v>2.9999999999999916E-2</v>
          </cell>
        </row>
        <row r="18">
          <cell r="B18">
            <v>-346</v>
          </cell>
          <cell r="C18">
            <v>46.93</v>
          </cell>
          <cell r="J18">
            <v>0.83599999999999997</v>
          </cell>
          <cell r="K18">
            <v>3.0000000000000027E-2</v>
          </cell>
        </row>
        <row r="19">
          <cell r="B19">
            <v>-345</v>
          </cell>
          <cell r="C19">
            <v>48.06</v>
          </cell>
          <cell r="J19">
            <v>0.86599999999999999</v>
          </cell>
          <cell r="K19">
            <v>1.100000000000001E-2</v>
          </cell>
        </row>
        <row r="20">
          <cell r="B20">
            <v>-344</v>
          </cell>
          <cell r="C20">
            <v>49.26</v>
          </cell>
          <cell r="J20">
            <v>0.877</v>
          </cell>
          <cell r="K20">
            <v>-1.0000000000000009E-3</v>
          </cell>
        </row>
        <row r="21">
          <cell r="B21">
            <v>-343</v>
          </cell>
          <cell r="C21">
            <v>50.53</v>
          </cell>
          <cell r="J21">
            <v>0.876</v>
          </cell>
          <cell r="K21">
            <v>-4.0000000000000036E-3</v>
          </cell>
        </row>
        <row r="22">
          <cell r="B22">
            <v>-342</v>
          </cell>
          <cell r="C22">
            <v>51.87</v>
          </cell>
          <cell r="J22">
            <v>0.872</v>
          </cell>
          <cell r="K22">
            <v>-1.6000000000000014E-2</v>
          </cell>
        </row>
        <row r="23">
          <cell r="B23">
            <v>-341</v>
          </cell>
          <cell r="C23">
            <v>53.29</v>
          </cell>
          <cell r="J23">
            <v>0.85599999999999998</v>
          </cell>
          <cell r="K23">
            <v>-2.300000000000002E-2</v>
          </cell>
        </row>
        <row r="24">
          <cell r="B24">
            <v>-340</v>
          </cell>
          <cell r="C24">
            <v>54.78</v>
          </cell>
          <cell r="J24">
            <v>0.83299999999999996</v>
          </cell>
          <cell r="K24">
            <v>-2.9999999999999916E-2</v>
          </cell>
        </row>
        <row r="25">
          <cell r="B25">
            <v>-339</v>
          </cell>
          <cell r="C25">
            <v>56.34</v>
          </cell>
          <cell r="J25">
            <v>0.80300000000000005</v>
          </cell>
          <cell r="K25">
            <v>-4.2000000000000037E-2</v>
          </cell>
        </row>
        <row r="26">
          <cell r="B26">
            <v>-338</v>
          </cell>
          <cell r="C26">
            <v>57.97</v>
          </cell>
          <cell r="J26">
            <v>0.76100000000000001</v>
          </cell>
          <cell r="K26">
            <v>-3.3000000000000029E-2</v>
          </cell>
        </row>
        <row r="27">
          <cell r="B27">
            <v>-337</v>
          </cell>
          <cell r="C27">
            <v>59.67</v>
          </cell>
          <cell r="J27">
            <v>0.72799999999999998</v>
          </cell>
          <cell r="K27">
            <v>-2.8000000000000025E-2</v>
          </cell>
        </row>
        <row r="28">
          <cell r="B28">
            <v>-336</v>
          </cell>
          <cell r="C28">
            <v>61.44</v>
          </cell>
          <cell r="J28">
            <v>0.7</v>
          </cell>
          <cell r="K28">
            <v>-1.9999999999999907E-2</v>
          </cell>
        </row>
        <row r="29">
          <cell r="B29">
            <v>-335</v>
          </cell>
          <cell r="C29">
            <v>63.28</v>
          </cell>
          <cell r="J29">
            <v>0.68</v>
          </cell>
          <cell r="K29">
            <v>-1.4000000000000012E-2</v>
          </cell>
        </row>
        <row r="30">
          <cell r="B30">
            <v>-334</v>
          </cell>
          <cell r="C30">
            <v>65.180000000000007</v>
          </cell>
          <cell r="J30">
            <v>0.66600000000000004</v>
          </cell>
          <cell r="K30">
            <v>-9.000000000000008E-3</v>
          </cell>
        </row>
        <row r="31">
          <cell r="B31">
            <v>-333</v>
          </cell>
          <cell r="C31">
            <v>67.150000000000006</v>
          </cell>
          <cell r="J31">
            <v>0.65700000000000003</v>
          </cell>
          <cell r="K31">
            <v>0</v>
          </cell>
        </row>
        <row r="32">
          <cell r="B32">
            <v>-332</v>
          </cell>
          <cell r="C32">
            <v>69.19</v>
          </cell>
          <cell r="J32">
            <v>0.65700000000000003</v>
          </cell>
          <cell r="K32">
            <v>2.0000000000000018E-3</v>
          </cell>
        </row>
        <row r="33">
          <cell r="B33">
            <v>-331</v>
          </cell>
          <cell r="C33">
            <v>71.290000000000006</v>
          </cell>
          <cell r="J33">
            <v>0.65900000000000003</v>
          </cell>
          <cell r="K33">
            <v>1.5000000000000013E-2</v>
          </cell>
        </row>
        <row r="34">
          <cell r="B34">
            <v>-330</v>
          </cell>
          <cell r="C34">
            <v>73.45</v>
          </cell>
          <cell r="J34">
            <v>0.67400000000000004</v>
          </cell>
          <cell r="K34">
            <v>-1.0000000000000009E-3</v>
          </cell>
        </row>
        <row r="35">
          <cell r="B35">
            <v>-329</v>
          </cell>
          <cell r="C35">
            <v>75.67</v>
          </cell>
          <cell r="J35">
            <v>0.67300000000000004</v>
          </cell>
          <cell r="K35">
            <v>2.0000000000000018E-3</v>
          </cell>
        </row>
        <row r="36">
          <cell r="B36">
            <v>-328</v>
          </cell>
          <cell r="C36">
            <v>77.959999999999994</v>
          </cell>
          <cell r="J36">
            <v>0.67500000000000004</v>
          </cell>
          <cell r="K36">
            <v>1.0000000000000009E-3</v>
          </cell>
        </row>
        <row r="37">
          <cell r="B37">
            <v>-327</v>
          </cell>
          <cell r="C37">
            <v>80.31</v>
          </cell>
          <cell r="J37">
            <v>0.67600000000000005</v>
          </cell>
          <cell r="K37">
            <v>0</v>
          </cell>
        </row>
        <row r="38">
          <cell r="B38">
            <v>-326</v>
          </cell>
          <cell r="C38">
            <v>82.71</v>
          </cell>
          <cell r="J38">
            <v>0.67600000000000005</v>
          </cell>
          <cell r="K38">
            <v>-1.2000000000000011E-2</v>
          </cell>
        </row>
        <row r="39">
          <cell r="B39">
            <v>-325</v>
          </cell>
          <cell r="C39">
            <v>85.17</v>
          </cell>
          <cell r="J39">
            <v>0.66400000000000003</v>
          </cell>
          <cell r="K39">
            <v>-1.100000000000001E-2</v>
          </cell>
        </row>
        <row r="40">
          <cell r="B40">
            <v>-324</v>
          </cell>
          <cell r="C40">
            <v>87.69</v>
          </cell>
          <cell r="J40">
            <v>0.65300000000000002</v>
          </cell>
          <cell r="K40">
            <v>-1.6000000000000014E-2</v>
          </cell>
        </row>
        <row r="41">
          <cell r="B41">
            <v>-323</v>
          </cell>
          <cell r="C41">
            <v>90.26</v>
          </cell>
          <cell r="J41">
            <v>0.63700000000000001</v>
          </cell>
          <cell r="K41">
            <v>-6.0000000000000053E-3</v>
          </cell>
        </row>
        <row r="42">
          <cell r="B42">
            <v>-322</v>
          </cell>
          <cell r="C42">
            <v>92.89</v>
          </cell>
          <cell r="J42">
            <v>0.63100000000000001</v>
          </cell>
          <cell r="K42">
            <v>-7.0000000000000062E-3</v>
          </cell>
        </row>
        <row r="43">
          <cell r="B43">
            <v>-321</v>
          </cell>
          <cell r="C43">
            <v>95.57</v>
          </cell>
          <cell r="J43">
            <v>0.624</v>
          </cell>
          <cell r="K43">
            <v>-1.5000000000000013E-2</v>
          </cell>
        </row>
        <row r="44">
          <cell r="B44">
            <v>-320</v>
          </cell>
          <cell r="C44">
            <v>98.3</v>
          </cell>
          <cell r="J44">
            <v>0.60899999999999999</v>
          </cell>
          <cell r="K44">
            <v>-2.0000000000000018E-3</v>
          </cell>
        </row>
        <row r="45">
          <cell r="B45">
            <v>-319</v>
          </cell>
          <cell r="C45">
            <v>101.09</v>
          </cell>
          <cell r="J45">
            <v>0.60699999999999998</v>
          </cell>
          <cell r="K45">
            <v>-3.400000000000003E-2</v>
          </cell>
        </row>
        <row r="46">
          <cell r="B46">
            <v>-318</v>
          </cell>
          <cell r="C46">
            <v>103.92</v>
          </cell>
          <cell r="J46">
            <v>0.57299999999999995</v>
          </cell>
          <cell r="K46">
            <v>-2.6999999999999913E-2</v>
          </cell>
        </row>
        <row r="47">
          <cell r="B47">
            <v>-317</v>
          </cell>
          <cell r="C47">
            <v>106.8</v>
          </cell>
          <cell r="J47">
            <v>0.54600000000000004</v>
          </cell>
          <cell r="K47">
            <v>-3.7000000000000033E-2</v>
          </cell>
        </row>
        <row r="48">
          <cell r="B48">
            <v>-316</v>
          </cell>
          <cell r="C48">
            <v>109.72</v>
          </cell>
          <cell r="J48">
            <v>0.50900000000000001</v>
          </cell>
          <cell r="K48">
            <v>-8.0000000000000071E-3</v>
          </cell>
        </row>
        <row r="49">
          <cell r="B49">
            <v>-315</v>
          </cell>
          <cell r="C49">
            <v>112.69</v>
          </cell>
          <cell r="J49">
            <v>0.501</v>
          </cell>
          <cell r="K49">
            <v>-2.9000000000000026E-2</v>
          </cell>
        </row>
        <row r="50">
          <cell r="B50">
            <v>-314</v>
          </cell>
          <cell r="C50">
            <v>115.7</v>
          </cell>
          <cell r="J50">
            <v>0.47199999999999998</v>
          </cell>
          <cell r="K50">
            <v>-2.899999999999997E-2</v>
          </cell>
        </row>
        <row r="51">
          <cell r="B51">
            <v>-313</v>
          </cell>
          <cell r="C51">
            <v>118.76</v>
          </cell>
          <cell r="J51">
            <v>0.443</v>
          </cell>
          <cell r="K51">
            <v>-2.7000000000000024E-2</v>
          </cell>
        </row>
        <row r="52">
          <cell r="B52">
            <v>-312</v>
          </cell>
          <cell r="C52">
            <v>121.85</v>
          </cell>
          <cell r="J52">
            <v>0.41599999999999998</v>
          </cell>
          <cell r="K52">
            <v>-4.0000000000000036E-3</v>
          </cell>
        </row>
        <row r="53">
          <cell r="B53">
            <v>-311</v>
          </cell>
          <cell r="C53">
            <v>124.99</v>
          </cell>
          <cell r="J53">
            <v>0.41199999999999998</v>
          </cell>
          <cell r="K53">
            <v>6.0000000000000053E-3</v>
          </cell>
        </row>
        <row r="54">
          <cell r="B54">
            <v>-310</v>
          </cell>
          <cell r="C54">
            <v>128.16</v>
          </cell>
          <cell r="J54">
            <v>0.41799999999999998</v>
          </cell>
          <cell r="K54">
            <v>-5.0000000000000044E-3</v>
          </cell>
        </row>
        <row r="55">
          <cell r="B55">
            <v>-309</v>
          </cell>
          <cell r="C55">
            <v>131.37</v>
          </cell>
          <cell r="J55">
            <v>0.41299999999999998</v>
          </cell>
          <cell r="K55">
            <v>-1.0000000000000009E-3</v>
          </cell>
        </row>
        <row r="56">
          <cell r="B56">
            <v>-308</v>
          </cell>
          <cell r="C56">
            <v>134.61000000000001</v>
          </cell>
          <cell r="J56">
            <v>0.41199999999999998</v>
          </cell>
          <cell r="K56">
            <v>6.0000000000000053E-3</v>
          </cell>
        </row>
        <row r="57">
          <cell r="B57">
            <v>-307</v>
          </cell>
          <cell r="C57">
            <v>137.88999999999999</v>
          </cell>
          <cell r="J57">
            <v>0.41799999999999998</v>
          </cell>
          <cell r="K57">
            <v>-2.0000000000000018E-3</v>
          </cell>
        </row>
        <row r="58">
          <cell r="B58">
            <v>-306</v>
          </cell>
          <cell r="C58">
            <v>141.19</v>
          </cell>
          <cell r="J58">
            <v>0.41599999999999998</v>
          </cell>
          <cell r="K58">
            <v>1.0000000000000009E-3</v>
          </cell>
        </row>
        <row r="59">
          <cell r="B59">
            <v>-305</v>
          </cell>
          <cell r="C59">
            <v>144.53</v>
          </cell>
          <cell r="J59">
            <v>0.41699999999999998</v>
          </cell>
          <cell r="K59">
            <v>-8.0000000000000071E-3</v>
          </cell>
        </row>
        <row r="60">
          <cell r="B60">
            <v>-304</v>
          </cell>
          <cell r="C60">
            <v>147.9</v>
          </cell>
          <cell r="J60">
            <v>0.40899999999999997</v>
          </cell>
          <cell r="K60">
            <v>-1.0999999999999954E-2</v>
          </cell>
        </row>
        <row r="61">
          <cell r="B61">
            <v>-303</v>
          </cell>
          <cell r="C61">
            <v>151.30000000000001</v>
          </cell>
          <cell r="J61">
            <v>0.39800000000000002</v>
          </cell>
          <cell r="K61">
            <v>-1.5000000000000013E-2</v>
          </cell>
        </row>
        <row r="62">
          <cell r="B62">
            <v>-302</v>
          </cell>
          <cell r="C62">
            <v>154.72</v>
          </cell>
          <cell r="J62">
            <v>0.38300000000000001</v>
          </cell>
          <cell r="K62">
            <v>-7.0000000000000062E-3</v>
          </cell>
        </row>
        <row r="63">
          <cell r="B63">
            <v>-301</v>
          </cell>
          <cell r="C63">
            <v>158.16</v>
          </cell>
          <cell r="J63">
            <v>0.376</v>
          </cell>
          <cell r="K63">
            <v>-7.0000000000000062E-3</v>
          </cell>
        </row>
        <row r="64">
          <cell r="B64">
            <v>-300</v>
          </cell>
          <cell r="C64">
            <v>161.63</v>
          </cell>
          <cell r="J64">
            <v>0.36899999999999999</v>
          </cell>
          <cell r="K64">
            <v>-1.0000000000000009E-3</v>
          </cell>
        </row>
        <row r="65">
          <cell r="B65">
            <v>-299</v>
          </cell>
          <cell r="C65">
            <v>165.12</v>
          </cell>
          <cell r="J65">
            <v>0.36799999999999999</v>
          </cell>
          <cell r="K65">
            <v>3.0000000000000027E-3</v>
          </cell>
        </row>
        <row r="66">
          <cell r="B66">
            <v>-298</v>
          </cell>
          <cell r="C66">
            <v>168.63</v>
          </cell>
          <cell r="J66">
            <v>0.371</v>
          </cell>
          <cell r="K66">
            <v>-2.0000000000000018E-3</v>
          </cell>
        </row>
        <row r="67">
          <cell r="B67">
            <v>-297</v>
          </cell>
          <cell r="C67">
            <v>172.16</v>
          </cell>
          <cell r="J67">
            <v>0.36899999999999999</v>
          </cell>
          <cell r="K67">
            <v>2.0000000000000018E-3</v>
          </cell>
        </row>
        <row r="68">
          <cell r="B68">
            <v>-296</v>
          </cell>
          <cell r="C68">
            <v>175.7</v>
          </cell>
          <cell r="J68">
            <v>0.371</v>
          </cell>
          <cell r="K68">
            <v>1.0000000000000009E-3</v>
          </cell>
        </row>
        <row r="69">
          <cell r="B69">
            <v>-295</v>
          </cell>
          <cell r="C69">
            <v>179.26</v>
          </cell>
          <cell r="J69">
            <v>0.372</v>
          </cell>
          <cell r="K69">
            <v>8.0000000000000071E-3</v>
          </cell>
        </row>
        <row r="70">
          <cell r="B70">
            <v>-294</v>
          </cell>
          <cell r="C70">
            <v>182.83</v>
          </cell>
          <cell r="J70">
            <v>0.38</v>
          </cell>
          <cell r="K70">
            <v>5.0000000000000044E-3</v>
          </cell>
        </row>
        <row r="71">
          <cell r="B71">
            <v>-293</v>
          </cell>
          <cell r="C71">
            <v>186.42</v>
          </cell>
          <cell r="J71">
            <v>0.38500000000000001</v>
          </cell>
          <cell r="K71">
            <v>5.0000000000000044E-3</v>
          </cell>
        </row>
        <row r="72">
          <cell r="B72">
            <v>-292</v>
          </cell>
          <cell r="C72">
            <v>190.02</v>
          </cell>
          <cell r="J72">
            <v>0.39</v>
          </cell>
          <cell r="K72">
            <v>8.0000000000000071E-3</v>
          </cell>
        </row>
        <row r="73">
          <cell r="B73">
            <v>-291</v>
          </cell>
          <cell r="C73">
            <v>193.62</v>
          </cell>
          <cell r="J73">
            <v>0.39800000000000002</v>
          </cell>
          <cell r="K73">
            <v>0</v>
          </cell>
        </row>
        <row r="74">
          <cell r="B74">
            <v>-290</v>
          </cell>
          <cell r="C74">
            <v>197.24</v>
          </cell>
          <cell r="J74">
            <v>0.39800000000000002</v>
          </cell>
          <cell r="K74">
            <v>0</v>
          </cell>
        </row>
        <row r="75">
          <cell r="B75">
            <v>-289</v>
          </cell>
          <cell r="C75">
            <v>200.86</v>
          </cell>
          <cell r="J75">
            <v>0.39800000000000002</v>
          </cell>
          <cell r="K75">
            <v>3.0000000000000027E-3</v>
          </cell>
        </row>
        <row r="76">
          <cell r="B76">
            <v>-288</v>
          </cell>
          <cell r="C76">
            <v>204.49</v>
          </cell>
          <cell r="J76">
            <v>0.40100000000000002</v>
          </cell>
          <cell r="K76">
            <v>-1.0000000000000009E-3</v>
          </cell>
        </row>
        <row r="77">
          <cell r="B77">
            <v>-287</v>
          </cell>
          <cell r="C77">
            <v>208.12</v>
          </cell>
          <cell r="J77">
            <v>0.4</v>
          </cell>
          <cell r="K77">
            <v>-8.0000000000000071E-3</v>
          </cell>
        </row>
        <row r="78">
          <cell r="B78">
            <v>-286</v>
          </cell>
          <cell r="C78">
            <v>211.75</v>
          </cell>
          <cell r="J78">
            <v>0.39200000000000002</v>
          </cell>
          <cell r="K78">
            <v>-1.4000000000000012E-2</v>
          </cell>
        </row>
        <row r="79">
          <cell r="B79">
            <v>-285</v>
          </cell>
          <cell r="C79">
            <v>215.38</v>
          </cell>
          <cell r="J79">
            <v>0.378</v>
          </cell>
          <cell r="K79">
            <v>-1.5000000000000013E-2</v>
          </cell>
        </row>
        <row r="80">
          <cell r="B80">
            <v>-284</v>
          </cell>
          <cell r="C80">
            <v>219.02</v>
          </cell>
          <cell r="J80">
            <v>0.36299999999999999</v>
          </cell>
          <cell r="K80">
            <v>-9.000000000000008E-3</v>
          </cell>
        </row>
        <row r="81">
          <cell r="B81">
            <v>-283</v>
          </cell>
          <cell r="C81">
            <v>222.65</v>
          </cell>
          <cell r="J81">
            <v>0.35399999999999998</v>
          </cell>
          <cell r="K81">
            <v>-1.0000000000000009E-3</v>
          </cell>
        </row>
        <row r="82">
          <cell r="B82">
            <v>-282</v>
          </cell>
          <cell r="C82">
            <v>226.27</v>
          </cell>
          <cell r="J82">
            <v>0.35299999999999998</v>
          </cell>
          <cell r="K82">
            <v>3.0000000000000027E-3</v>
          </cell>
        </row>
        <row r="83">
          <cell r="B83">
            <v>-281</v>
          </cell>
          <cell r="C83">
            <v>229.9</v>
          </cell>
          <cell r="J83">
            <v>0.35599999999999998</v>
          </cell>
          <cell r="K83">
            <v>-2.0000000000000018E-3</v>
          </cell>
        </row>
        <row r="84">
          <cell r="B84">
            <v>-280</v>
          </cell>
          <cell r="C84">
            <v>233.51</v>
          </cell>
          <cell r="J84">
            <v>0.35399999999999998</v>
          </cell>
          <cell r="K84">
            <v>-1.0000000000000009E-3</v>
          </cell>
        </row>
        <row r="85">
          <cell r="B85">
            <v>-279</v>
          </cell>
          <cell r="C85">
            <v>237.12</v>
          </cell>
          <cell r="J85">
            <v>0.35299999999999998</v>
          </cell>
          <cell r="K85">
            <v>-2.0000000000000018E-3</v>
          </cell>
        </row>
        <row r="86">
          <cell r="B86">
            <v>-278</v>
          </cell>
          <cell r="C86">
            <v>240.73</v>
          </cell>
          <cell r="J86">
            <v>0.35099999999999998</v>
          </cell>
          <cell r="K86">
            <v>7.0000000000000062E-3</v>
          </cell>
        </row>
        <row r="87">
          <cell r="B87">
            <v>-277</v>
          </cell>
          <cell r="C87">
            <v>244.32</v>
          </cell>
          <cell r="J87">
            <v>0.35799999999999998</v>
          </cell>
          <cell r="K87">
            <v>1.0000000000000009E-2</v>
          </cell>
        </row>
        <row r="88">
          <cell r="B88">
            <v>-276</v>
          </cell>
          <cell r="C88">
            <v>247.9</v>
          </cell>
          <cell r="J88">
            <v>0.36799999999999999</v>
          </cell>
          <cell r="K88">
            <v>1.6000000000000014E-2</v>
          </cell>
        </row>
        <row r="89">
          <cell r="B89">
            <v>-275</v>
          </cell>
          <cell r="C89">
            <v>251.47</v>
          </cell>
          <cell r="J89">
            <v>0.38400000000000001</v>
          </cell>
          <cell r="K89">
            <v>1.5000000000000013E-2</v>
          </cell>
        </row>
        <row r="90">
          <cell r="B90">
            <v>-274</v>
          </cell>
          <cell r="C90">
            <v>255.03</v>
          </cell>
          <cell r="J90">
            <v>0.39900000000000002</v>
          </cell>
          <cell r="K90">
            <v>1.5999999999999959E-2</v>
          </cell>
        </row>
        <row r="91">
          <cell r="B91">
            <v>-273</v>
          </cell>
          <cell r="C91">
            <v>258.57</v>
          </cell>
          <cell r="J91">
            <v>0.41499999999999998</v>
          </cell>
          <cell r="K91">
            <v>1.5000000000000013E-2</v>
          </cell>
        </row>
        <row r="92">
          <cell r="B92">
            <v>-272</v>
          </cell>
          <cell r="C92">
            <v>262.08999999999997</v>
          </cell>
          <cell r="J92">
            <v>0.43</v>
          </cell>
          <cell r="K92">
            <v>1.4000000000000012E-2</v>
          </cell>
        </row>
        <row r="93">
          <cell r="B93">
            <v>-271</v>
          </cell>
          <cell r="C93">
            <v>265.60000000000002</v>
          </cell>
          <cell r="J93">
            <v>0.44400000000000001</v>
          </cell>
          <cell r="K93">
            <v>1.2000000000000011E-2</v>
          </cell>
        </row>
        <row r="94">
          <cell r="B94">
            <v>-270</v>
          </cell>
          <cell r="C94">
            <v>269.08999999999997</v>
          </cell>
          <cell r="J94">
            <v>0.45600000000000002</v>
          </cell>
          <cell r="K94">
            <v>9.000000000000008E-3</v>
          </cell>
        </row>
        <row r="95">
          <cell r="B95">
            <v>-269</v>
          </cell>
          <cell r="C95">
            <v>272.57</v>
          </cell>
          <cell r="J95">
            <v>0.46500000000000002</v>
          </cell>
          <cell r="K95">
            <v>1.5999999999999959E-2</v>
          </cell>
        </row>
        <row r="96">
          <cell r="B96">
            <v>-268</v>
          </cell>
          <cell r="C96">
            <v>276.02</v>
          </cell>
          <cell r="J96">
            <v>0.48099999999999998</v>
          </cell>
          <cell r="K96">
            <v>8.0000000000000071E-3</v>
          </cell>
        </row>
        <row r="97">
          <cell r="B97">
            <v>-267</v>
          </cell>
          <cell r="C97">
            <v>279.45</v>
          </cell>
          <cell r="J97">
            <v>0.48899999999999999</v>
          </cell>
          <cell r="K97">
            <v>-3.0000000000000027E-3</v>
          </cell>
        </row>
        <row r="98">
          <cell r="B98">
            <v>-266</v>
          </cell>
          <cell r="C98">
            <v>282.86</v>
          </cell>
          <cell r="J98">
            <v>0.48599999999999999</v>
          </cell>
          <cell r="K98">
            <v>-6.0000000000000053E-3</v>
          </cell>
        </row>
        <row r="99">
          <cell r="B99">
            <v>-265</v>
          </cell>
          <cell r="C99">
            <v>286.24</v>
          </cell>
          <cell r="J99">
            <v>0.48</v>
          </cell>
          <cell r="K99">
            <v>-7.0000000000000062E-3</v>
          </cell>
        </row>
        <row r="100">
          <cell r="B100">
            <v>-264</v>
          </cell>
          <cell r="C100">
            <v>289.61</v>
          </cell>
          <cell r="J100">
            <v>0.47299999999999998</v>
          </cell>
          <cell r="K100">
            <v>0</v>
          </cell>
        </row>
        <row r="101">
          <cell r="B101">
            <v>-263</v>
          </cell>
          <cell r="C101">
            <v>292.95</v>
          </cell>
          <cell r="J101">
            <v>0.47299999999999998</v>
          </cell>
          <cell r="K101">
            <v>4.0000000000000036E-3</v>
          </cell>
        </row>
        <row r="102">
          <cell r="B102">
            <v>-262</v>
          </cell>
          <cell r="C102">
            <v>296.26</v>
          </cell>
          <cell r="J102">
            <v>0.47699999999999998</v>
          </cell>
          <cell r="K102">
            <v>3.0000000000000027E-3</v>
          </cell>
        </row>
        <row r="103">
          <cell r="B103">
            <v>-261</v>
          </cell>
          <cell r="C103">
            <v>299.54000000000002</v>
          </cell>
          <cell r="J103">
            <v>0.48</v>
          </cell>
          <cell r="K103">
            <v>1.0000000000000009E-2</v>
          </cell>
        </row>
        <row r="104">
          <cell r="B104">
            <v>-260</v>
          </cell>
          <cell r="C104">
            <v>302.8</v>
          </cell>
          <cell r="J104">
            <v>0.49</v>
          </cell>
          <cell r="K104">
            <v>9.000000000000008E-3</v>
          </cell>
        </row>
        <row r="105">
          <cell r="B105">
            <v>-259</v>
          </cell>
          <cell r="C105">
            <v>306.02999999999997</v>
          </cell>
          <cell r="J105">
            <v>0.499</v>
          </cell>
          <cell r="K105">
            <v>2.0000000000000018E-3</v>
          </cell>
        </row>
        <row r="106">
          <cell r="B106">
            <v>-258</v>
          </cell>
          <cell r="C106">
            <v>309.23</v>
          </cell>
          <cell r="J106">
            <v>0.501</v>
          </cell>
          <cell r="K106">
            <v>-3.0000000000000027E-3</v>
          </cell>
        </row>
        <row r="107">
          <cell r="B107">
            <v>-257</v>
          </cell>
          <cell r="C107">
            <v>312.39999999999998</v>
          </cell>
          <cell r="J107">
            <v>0.498</v>
          </cell>
          <cell r="K107">
            <v>0</v>
          </cell>
        </row>
        <row r="108">
          <cell r="B108">
            <v>-256</v>
          </cell>
          <cell r="C108">
            <v>315.54000000000002</v>
          </cell>
          <cell r="J108">
            <v>0.498</v>
          </cell>
          <cell r="K108">
            <v>1.8000000000000016E-2</v>
          </cell>
        </row>
        <row r="109">
          <cell r="B109">
            <v>-255</v>
          </cell>
          <cell r="C109">
            <v>318.64999999999998</v>
          </cell>
          <cell r="J109">
            <v>0.51600000000000001</v>
          </cell>
          <cell r="K109">
            <v>1.8000000000000016E-2</v>
          </cell>
        </row>
        <row r="110">
          <cell r="B110">
            <v>-254</v>
          </cell>
          <cell r="C110">
            <v>321.73</v>
          </cell>
          <cell r="J110">
            <v>0.53400000000000003</v>
          </cell>
          <cell r="K110">
            <v>1.8000000000000016E-2</v>
          </cell>
        </row>
        <row r="111">
          <cell r="B111">
            <v>-253</v>
          </cell>
          <cell r="C111">
            <v>324.77</v>
          </cell>
          <cell r="J111">
            <v>0.55200000000000005</v>
          </cell>
          <cell r="K111">
            <v>1.5999999999999903E-2</v>
          </cell>
        </row>
        <row r="112">
          <cell r="B112">
            <v>-252</v>
          </cell>
          <cell r="C112">
            <v>327.79</v>
          </cell>
          <cell r="J112">
            <v>0.56799999999999995</v>
          </cell>
          <cell r="K112">
            <v>1.8000000000000016E-2</v>
          </cell>
        </row>
        <row r="113">
          <cell r="B113">
            <v>-251</v>
          </cell>
          <cell r="C113">
            <v>330.76</v>
          </cell>
          <cell r="J113">
            <v>0.58599999999999997</v>
          </cell>
          <cell r="K113">
            <v>1.7000000000000015E-2</v>
          </cell>
        </row>
        <row r="114">
          <cell r="B114">
            <v>-250</v>
          </cell>
          <cell r="C114">
            <v>333.71</v>
          </cell>
          <cell r="J114">
            <v>0.60299999999999998</v>
          </cell>
          <cell r="K114">
            <v>1.4000000000000012E-2</v>
          </cell>
        </row>
        <row r="115">
          <cell r="B115">
            <v>-249</v>
          </cell>
          <cell r="C115">
            <v>336.61</v>
          </cell>
          <cell r="J115">
            <v>0.61699999999999999</v>
          </cell>
          <cell r="K115">
            <v>3.0000000000000027E-3</v>
          </cell>
        </row>
        <row r="116">
          <cell r="B116">
            <v>-248</v>
          </cell>
          <cell r="C116">
            <v>339.49</v>
          </cell>
          <cell r="J116">
            <v>0.62</v>
          </cell>
          <cell r="K116">
            <v>-3.0000000000000027E-3</v>
          </cell>
        </row>
        <row r="117">
          <cell r="B117">
            <v>-247</v>
          </cell>
          <cell r="C117">
            <v>342.32</v>
          </cell>
          <cell r="J117">
            <v>0.61699999999999999</v>
          </cell>
          <cell r="K117">
            <v>-1.0000000000000009E-2</v>
          </cell>
        </row>
        <row r="118">
          <cell r="B118">
            <v>-246</v>
          </cell>
          <cell r="C118">
            <v>345.12</v>
          </cell>
          <cell r="J118">
            <v>0.60699999999999998</v>
          </cell>
          <cell r="K118">
            <v>-8.0000000000000071E-3</v>
          </cell>
        </row>
        <row r="119">
          <cell r="B119">
            <v>-245</v>
          </cell>
          <cell r="C119">
            <v>347.89</v>
          </cell>
          <cell r="J119">
            <v>0.59899999999999998</v>
          </cell>
          <cell r="K119">
            <v>-4.0000000000000036E-3</v>
          </cell>
        </row>
        <row r="120">
          <cell r="B120">
            <v>-244</v>
          </cell>
          <cell r="C120">
            <v>350.61</v>
          </cell>
          <cell r="J120">
            <v>0.59499999999999997</v>
          </cell>
          <cell r="K120">
            <v>3.0000000000000027E-3</v>
          </cell>
        </row>
        <row r="121">
          <cell r="B121">
            <v>-243</v>
          </cell>
          <cell r="C121">
            <v>353.3</v>
          </cell>
          <cell r="J121">
            <v>0.59799999999999998</v>
          </cell>
          <cell r="K121">
            <v>0</v>
          </cell>
        </row>
        <row r="122">
          <cell r="B122">
            <v>-242</v>
          </cell>
          <cell r="C122">
            <v>355.95</v>
          </cell>
          <cell r="J122">
            <v>0.59799999999999998</v>
          </cell>
          <cell r="K122">
            <v>2.0000000000000018E-3</v>
          </cell>
        </row>
        <row r="123">
          <cell r="B123">
            <v>-241</v>
          </cell>
          <cell r="C123">
            <v>358.56</v>
          </cell>
          <cell r="J123">
            <v>0.6</v>
          </cell>
          <cell r="K123">
            <v>5.0000000000000044E-3</v>
          </cell>
        </row>
        <row r="124">
          <cell r="B124">
            <v>-240</v>
          </cell>
          <cell r="C124">
            <v>361.13</v>
          </cell>
          <cell r="J124">
            <v>0.60499999999999998</v>
          </cell>
          <cell r="K124">
            <v>8.0000000000000071E-3</v>
          </cell>
        </row>
        <row r="125">
          <cell r="B125">
            <v>-239</v>
          </cell>
          <cell r="C125">
            <v>363.66</v>
          </cell>
          <cell r="J125">
            <v>0.61299999999999999</v>
          </cell>
          <cell r="K125">
            <v>8.0000000000000071E-3</v>
          </cell>
        </row>
        <row r="126">
          <cell r="B126">
            <v>-238</v>
          </cell>
          <cell r="C126">
            <v>366.16</v>
          </cell>
          <cell r="J126">
            <v>0.621</v>
          </cell>
          <cell r="K126">
            <v>1.100000000000001E-2</v>
          </cell>
        </row>
        <row r="127">
          <cell r="B127">
            <v>-237</v>
          </cell>
          <cell r="C127">
            <v>368.61</v>
          </cell>
          <cell r="J127">
            <v>0.63200000000000001</v>
          </cell>
          <cell r="K127">
            <v>1.3000000000000012E-2</v>
          </cell>
        </row>
        <row r="128">
          <cell r="B128">
            <v>-236</v>
          </cell>
          <cell r="C128">
            <v>371.02</v>
          </cell>
          <cell r="J128">
            <v>0.64500000000000002</v>
          </cell>
          <cell r="K128">
            <v>1.2000000000000011E-2</v>
          </cell>
        </row>
        <row r="129">
          <cell r="B129">
            <v>-235</v>
          </cell>
          <cell r="C129">
            <v>373.39</v>
          </cell>
          <cell r="J129">
            <v>0.65700000000000003</v>
          </cell>
          <cell r="K129">
            <v>1.100000000000001E-2</v>
          </cell>
        </row>
        <row r="130">
          <cell r="B130">
            <v>-234</v>
          </cell>
          <cell r="C130">
            <v>375.72</v>
          </cell>
          <cell r="J130">
            <v>0.66800000000000004</v>
          </cell>
          <cell r="K130">
            <v>1.7000000000000015E-2</v>
          </cell>
        </row>
        <row r="131">
          <cell r="B131">
            <v>-233</v>
          </cell>
          <cell r="C131">
            <v>378.01</v>
          </cell>
          <cell r="J131">
            <v>0.68500000000000005</v>
          </cell>
          <cell r="K131">
            <v>1.7999999999999905E-2</v>
          </cell>
        </row>
        <row r="132">
          <cell r="B132">
            <v>-232</v>
          </cell>
          <cell r="C132">
            <v>380.26</v>
          </cell>
          <cell r="J132">
            <v>0.70299999999999996</v>
          </cell>
          <cell r="K132">
            <v>2.200000000000002E-2</v>
          </cell>
        </row>
        <row r="133">
          <cell r="B133">
            <v>-231</v>
          </cell>
          <cell r="C133">
            <v>382.47</v>
          </cell>
          <cell r="J133">
            <v>0.72499999999999998</v>
          </cell>
          <cell r="K133">
            <v>1.6000000000000014E-2</v>
          </cell>
        </row>
        <row r="134">
          <cell r="B134">
            <v>-230</v>
          </cell>
          <cell r="C134">
            <v>384.63</v>
          </cell>
          <cell r="J134">
            <v>0.74099999999999999</v>
          </cell>
          <cell r="K134">
            <v>8.0000000000000071E-3</v>
          </cell>
        </row>
        <row r="135">
          <cell r="B135">
            <v>-229</v>
          </cell>
          <cell r="C135">
            <v>386.76</v>
          </cell>
          <cell r="J135">
            <v>0.749</v>
          </cell>
          <cell r="K135">
            <v>1.0000000000000009E-2</v>
          </cell>
        </row>
        <row r="136">
          <cell r="B136">
            <v>-228</v>
          </cell>
          <cell r="C136">
            <v>388.84</v>
          </cell>
          <cell r="J136">
            <v>0.75900000000000001</v>
          </cell>
          <cell r="K136">
            <v>3.0000000000000027E-3</v>
          </cell>
        </row>
        <row r="137">
          <cell r="B137">
            <v>-227</v>
          </cell>
          <cell r="C137">
            <v>390.88</v>
          </cell>
          <cell r="J137">
            <v>0.76200000000000001</v>
          </cell>
          <cell r="K137">
            <v>-7.0000000000000062E-3</v>
          </cell>
        </row>
        <row r="138">
          <cell r="B138">
            <v>-226</v>
          </cell>
          <cell r="C138">
            <v>392.87</v>
          </cell>
          <cell r="J138">
            <v>0.755</v>
          </cell>
          <cell r="K138">
            <v>-1.4000000000000012E-2</v>
          </cell>
        </row>
        <row r="139">
          <cell r="B139">
            <v>-225</v>
          </cell>
          <cell r="C139">
            <v>394.83</v>
          </cell>
          <cell r="J139">
            <v>0.74099999999999999</v>
          </cell>
          <cell r="K139">
            <v>-1.0000000000000009E-2</v>
          </cell>
        </row>
        <row r="140">
          <cell r="B140">
            <v>-224</v>
          </cell>
          <cell r="C140">
            <v>396.74</v>
          </cell>
          <cell r="J140">
            <v>0.73099999999999998</v>
          </cell>
          <cell r="K140">
            <v>-4.0000000000000036E-3</v>
          </cell>
        </row>
        <row r="141">
          <cell r="B141">
            <v>-223</v>
          </cell>
          <cell r="C141">
            <v>398.61</v>
          </cell>
          <cell r="J141">
            <v>0.72699999999999998</v>
          </cell>
          <cell r="K141">
            <v>1.0000000000000009E-3</v>
          </cell>
        </row>
        <row r="142">
          <cell r="B142">
            <v>-222</v>
          </cell>
          <cell r="C142">
            <v>400.43</v>
          </cell>
          <cell r="J142">
            <v>0.72799999999999998</v>
          </cell>
          <cell r="K142">
            <v>6.0000000000000053E-3</v>
          </cell>
        </row>
        <row r="143">
          <cell r="B143">
            <v>-221</v>
          </cell>
          <cell r="C143">
            <v>402.22</v>
          </cell>
          <cell r="J143">
            <v>0.73399999999999999</v>
          </cell>
          <cell r="K143">
            <v>1.2000000000000011E-2</v>
          </cell>
        </row>
        <row r="144">
          <cell r="B144">
            <v>-220</v>
          </cell>
          <cell r="C144">
            <v>403.96</v>
          </cell>
          <cell r="J144">
            <v>0.746</v>
          </cell>
          <cell r="K144">
            <v>1.9000000000000017E-2</v>
          </cell>
        </row>
        <row r="145">
          <cell r="B145">
            <v>-219</v>
          </cell>
          <cell r="C145">
            <v>405.66</v>
          </cell>
          <cell r="J145">
            <v>0.76500000000000001</v>
          </cell>
          <cell r="K145">
            <v>1.9000000000000017E-2</v>
          </cell>
        </row>
        <row r="146">
          <cell r="B146">
            <v>-218</v>
          </cell>
          <cell r="C146">
            <v>407.31</v>
          </cell>
          <cell r="J146">
            <v>0.78400000000000003</v>
          </cell>
          <cell r="K146">
            <v>1.8000000000000016E-2</v>
          </cell>
        </row>
        <row r="147">
          <cell r="B147">
            <v>-217</v>
          </cell>
          <cell r="C147">
            <v>408.92</v>
          </cell>
          <cell r="J147">
            <v>0.80200000000000005</v>
          </cell>
          <cell r="K147">
            <v>1.8999999999999906E-2</v>
          </cell>
        </row>
        <row r="148">
          <cell r="B148">
            <v>-216</v>
          </cell>
          <cell r="C148">
            <v>410.49</v>
          </cell>
          <cell r="J148">
            <v>0.82099999999999995</v>
          </cell>
          <cell r="K148">
            <v>2.300000000000002E-2</v>
          </cell>
        </row>
        <row r="149">
          <cell r="B149">
            <v>-215</v>
          </cell>
          <cell r="C149">
            <v>412.02</v>
          </cell>
          <cell r="J149">
            <v>0.84399999999999997</v>
          </cell>
          <cell r="K149">
            <v>1.3000000000000012E-2</v>
          </cell>
        </row>
        <row r="150">
          <cell r="B150">
            <v>-214</v>
          </cell>
          <cell r="C150">
            <v>413.5</v>
          </cell>
          <cell r="J150">
            <v>0.85699999999999998</v>
          </cell>
          <cell r="K150">
            <v>9.000000000000008E-3</v>
          </cell>
        </row>
        <row r="151">
          <cell r="B151">
            <v>-213</v>
          </cell>
          <cell r="C151">
            <v>414.94</v>
          </cell>
          <cell r="J151">
            <v>0.86599999999999999</v>
          </cell>
          <cell r="K151">
            <v>4.0000000000000036E-3</v>
          </cell>
        </row>
        <row r="152">
          <cell r="B152">
            <v>-212</v>
          </cell>
          <cell r="C152">
            <v>416.33</v>
          </cell>
          <cell r="J152">
            <v>0.87</v>
          </cell>
          <cell r="K152">
            <v>1.0000000000000009E-2</v>
          </cell>
        </row>
        <row r="153">
          <cell r="B153">
            <v>-211</v>
          </cell>
          <cell r="C153">
            <v>417.69</v>
          </cell>
          <cell r="J153">
            <v>0.88</v>
          </cell>
          <cell r="K153">
            <v>1.0000000000000009E-3</v>
          </cell>
        </row>
        <row r="154">
          <cell r="B154">
            <v>-210</v>
          </cell>
          <cell r="C154">
            <v>419</v>
          </cell>
          <cell r="J154">
            <v>0.88100000000000001</v>
          </cell>
          <cell r="K154">
            <v>5.0000000000000044E-3</v>
          </cell>
        </row>
        <row r="155">
          <cell r="B155">
            <v>-209</v>
          </cell>
          <cell r="C155">
            <v>420.26</v>
          </cell>
          <cell r="J155">
            <v>0.88600000000000001</v>
          </cell>
          <cell r="K155">
            <v>2.0000000000000018E-3</v>
          </cell>
        </row>
        <row r="156">
          <cell r="B156">
            <v>-208</v>
          </cell>
          <cell r="C156">
            <v>421.49</v>
          </cell>
          <cell r="J156">
            <v>0.88800000000000001</v>
          </cell>
          <cell r="K156">
            <v>4.0000000000000036E-3</v>
          </cell>
        </row>
        <row r="157">
          <cell r="B157">
            <v>-207</v>
          </cell>
          <cell r="C157">
            <v>422.67</v>
          </cell>
          <cell r="J157">
            <v>0.89200000000000002</v>
          </cell>
          <cell r="K157">
            <v>3.0000000000000027E-3</v>
          </cell>
        </row>
        <row r="158">
          <cell r="B158">
            <v>-206</v>
          </cell>
          <cell r="C158">
            <v>423.8</v>
          </cell>
          <cell r="J158">
            <v>0.89500000000000002</v>
          </cell>
          <cell r="K158">
            <v>-5.0000000000000044E-3</v>
          </cell>
        </row>
        <row r="159">
          <cell r="B159">
            <v>-205</v>
          </cell>
          <cell r="C159">
            <v>424.9</v>
          </cell>
          <cell r="J159">
            <v>0.89</v>
          </cell>
          <cell r="K159">
            <v>-4.0000000000000036E-3</v>
          </cell>
        </row>
        <row r="160">
          <cell r="B160">
            <v>-204</v>
          </cell>
          <cell r="C160">
            <v>425.95</v>
          </cell>
          <cell r="J160">
            <v>0.88600000000000001</v>
          </cell>
          <cell r="K160">
            <v>-1.0000000000000009E-3</v>
          </cell>
        </row>
        <row r="161">
          <cell r="B161">
            <v>-203</v>
          </cell>
          <cell r="C161">
            <v>426.96</v>
          </cell>
          <cell r="J161">
            <v>0.88500000000000001</v>
          </cell>
          <cell r="K161">
            <v>-1.0000000000000009E-3</v>
          </cell>
        </row>
        <row r="162">
          <cell r="B162">
            <v>-202</v>
          </cell>
          <cell r="C162">
            <v>427.92</v>
          </cell>
          <cell r="J162">
            <v>0.88400000000000001</v>
          </cell>
          <cell r="K162">
            <v>-2.0000000000000018E-3</v>
          </cell>
        </row>
        <row r="163">
          <cell r="B163">
            <v>-201</v>
          </cell>
          <cell r="C163">
            <v>428.84</v>
          </cell>
          <cell r="J163">
            <v>0.88200000000000001</v>
          </cell>
          <cell r="K163">
            <v>-5.0000000000000044E-3</v>
          </cell>
        </row>
        <row r="164">
          <cell r="B164">
            <v>-200</v>
          </cell>
          <cell r="C164">
            <v>429.72</v>
          </cell>
          <cell r="J164">
            <v>0.877</v>
          </cell>
          <cell r="K164">
            <v>2.0000000000000018E-3</v>
          </cell>
        </row>
        <row r="165">
          <cell r="B165">
            <v>-199</v>
          </cell>
          <cell r="C165">
            <v>430.55</v>
          </cell>
          <cell r="J165">
            <v>0.879</v>
          </cell>
          <cell r="K165">
            <v>1.100000000000001E-2</v>
          </cell>
        </row>
        <row r="166">
          <cell r="B166">
            <v>-198</v>
          </cell>
          <cell r="C166">
            <v>431.35</v>
          </cell>
          <cell r="J166">
            <v>0.89</v>
          </cell>
          <cell r="K166">
            <v>1.3000000000000012E-2</v>
          </cell>
        </row>
        <row r="167">
          <cell r="B167">
            <v>-197</v>
          </cell>
          <cell r="C167">
            <v>432.1</v>
          </cell>
          <cell r="J167">
            <v>0.90300000000000002</v>
          </cell>
          <cell r="K167">
            <v>1.100000000000001E-2</v>
          </cell>
        </row>
        <row r="168">
          <cell r="B168">
            <v>-196</v>
          </cell>
          <cell r="C168">
            <v>432.8</v>
          </cell>
          <cell r="J168">
            <v>0.91400000000000003</v>
          </cell>
          <cell r="K168">
            <v>1.3000000000000012E-2</v>
          </cell>
        </row>
        <row r="169">
          <cell r="B169">
            <v>-195</v>
          </cell>
          <cell r="C169">
            <v>433.47</v>
          </cell>
          <cell r="J169">
            <v>0.92700000000000005</v>
          </cell>
          <cell r="K169">
            <v>9.000000000000008E-3</v>
          </cell>
        </row>
        <row r="170">
          <cell r="B170">
            <v>-194</v>
          </cell>
          <cell r="C170">
            <v>434.09</v>
          </cell>
          <cell r="J170">
            <v>0.93600000000000005</v>
          </cell>
          <cell r="K170">
            <v>1.2999999999999901E-2</v>
          </cell>
        </row>
        <row r="171">
          <cell r="B171">
            <v>-193</v>
          </cell>
          <cell r="C171">
            <v>434.66</v>
          </cell>
          <cell r="J171">
            <v>0.94899999999999995</v>
          </cell>
          <cell r="K171">
            <v>9.000000000000008E-3</v>
          </cell>
        </row>
        <row r="172">
          <cell r="B172">
            <v>-192</v>
          </cell>
          <cell r="C172">
            <v>435.2</v>
          </cell>
          <cell r="J172">
            <v>0.95799999999999996</v>
          </cell>
          <cell r="K172">
            <v>1.0000000000000009E-2</v>
          </cell>
        </row>
        <row r="173">
          <cell r="B173">
            <v>-191</v>
          </cell>
          <cell r="C173">
            <v>435.69</v>
          </cell>
          <cell r="J173">
            <v>0.96799999999999997</v>
          </cell>
          <cell r="K173">
            <v>7.0000000000000062E-3</v>
          </cell>
        </row>
        <row r="174">
          <cell r="B174">
            <v>-190</v>
          </cell>
          <cell r="C174">
            <v>436.14</v>
          </cell>
          <cell r="J174">
            <v>0.97499999999999998</v>
          </cell>
          <cell r="K174">
            <v>4.0000000000000036E-3</v>
          </cell>
        </row>
        <row r="175">
          <cell r="B175">
            <v>-189</v>
          </cell>
          <cell r="C175">
            <v>436.54</v>
          </cell>
          <cell r="J175">
            <v>0.97899999999999998</v>
          </cell>
          <cell r="K175">
            <v>6.0000000000000053E-3</v>
          </cell>
        </row>
        <row r="176">
          <cell r="B176">
            <v>-188</v>
          </cell>
          <cell r="C176">
            <v>436.91</v>
          </cell>
          <cell r="J176">
            <v>0.98499999999999999</v>
          </cell>
          <cell r="K176">
            <v>8.0000000000000071E-3</v>
          </cell>
        </row>
        <row r="177">
          <cell r="B177">
            <v>-187</v>
          </cell>
          <cell r="C177">
            <v>437.23</v>
          </cell>
          <cell r="J177">
            <v>0.99299999999999999</v>
          </cell>
          <cell r="K177">
            <v>7.9999999999998961E-3</v>
          </cell>
        </row>
        <row r="178">
          <cell r="B178">
            <v>-186</v>
          </cell>
          <cell r="C178">
            <v>437.51</v>
          </cell>
          <cell r="J178">
            <v>1.0009999999999999</v>
          </cell>
          <cell r="K178">
            <v>6.0000000000000053E-3</v>
          </cell>
        </row>
        <row r="179">
          <cell r="B179">
            <v>-185</v>
          </cell>
          <cell r="C179">
            <v>437.74</v>
          </cell>
          <cell r="J179">
            <v>1.0069999999999999</v>
          </cell>
          <cell r="K179">
            <v>1.0000000000000009E-2</v>
          </cell>
        </row>
        <row r="180">
          <cell r="B180">
            <v>-184</v>
          </cell>
          <cell r="C180">
            <v>437.93</v>
          </cell>
          <cell r="J180">
            <v>1.0169999999999999</v>
          </cell>
          <cell r="K180">
            <v>1.1000000000000121E-2</v>
          </cell>
        </row>
        <row r="181">
          <cell r="B181">
            <v>-183</v>
          </cell>
          <cell r="C181">
            <v>438.08</v>
          </cell>
          <cell r="J181">
            <v>1.028</v>
          </cell>
          <cell r="K181">
            <v>1.8999999999999906E-2</v>
          </cell>
        </row>
        <row r="182">
          <cell r="B182">
            <v>-182</v>
          </cell>
          <cell r="C182">
            <v>438.19</v>
          </cell>
          <cell r="J182">
            <v>1.0469999999999999</v>
          </cell>
          <cell r="K182">
            <v>2.100000000000013E-2</v>
          </cell>
        </row>
        <row r="183">
          <cell r="B183">
            <v>-181</v>
          </cell>
          <cell r="C183">
            <v>438.25</v>
          </cell>
          <cell r="J183">
            <v>1.0680000000000001</v>
          </cell>
          <cell r="K183">
            <v>2.6999999999999913E-2</v>
          </cell>
        </row>
        <row r="184">
          <cell r="B184">
            <v>-180</v>
          </cell>
          <cell r="C184">
            <v>438.28</v>
          </cell>
          <cell r="J184">
            <v>1.095</v>
          </cell>
          <cell r="K184">
            <v>2.5000000000000133E-2</v>
          </cell>
        </row>
        <row r="185">
          <cell r="B185">
            <v>-179</v>
          </cell>
          <cell r="C185">
            <v>438.25</v>
          </cell>
          <cell r="J185">
            <v>1.1200000000000001</v>
          </cell>
          <cell r="K185">
            <v>1.6999999999999904E-2</v>
          </cell>
        </row>
        <row r="186">
          <cell r="B186">
            <v>-178</v>
          </cell>
          <cell r="C186">
            <v>438.19</v>
          </cell>
          <cell r="J186">
            <v>1.137</v>
          </cell>
          <cell r="K186">
            <v>1.6000000000000014E-2</v>
          </cell>
        </row>
        <row r="187">
          <cell r="B187">
            <v>-177</v>
          </cell>
          <cell r="C187">
            <v>438.08</v>
          </cell>
          <cell r="J187">
            <v>1.153</v>
          </cell>
          <cell r="K187">
            <v>1.2000000000000011E-2</v>
          </cell>
        </row>
        <row r="188">
          <cell r="B188">
            <v>-176</v>
          </cell>
          <cell r="C188">
            <v>437.93</v>
          </cell>
          <cell r="J188">
            <v>1.165</v>
          </cell>
          <cell r="K188">
            <v>1.2999999999999901E-2</v>
          </cell>
        </row>
        <row r="189">
          <cell r="B189">
            <v>-175</v>
          </cell>
          <cell r="C189">
            <v>437.74</v>
          </cell>
          <cell r="J189">
            <v>1.1779999999999999</v>
          </cell>
          <cell r="K189">
            <v>1.2000000000000011E-2</v>
          </cell>
        </row>
        <row r="190">
          <cell r="B190">
            <v>-174</v>
          </cell>
          <cell r="C190">
            <v>437.51</v>
          </cell>
          <cell r="J190">
            <v>1.19</v>
          </cell>
          <cell r="K190">
            <v>2.0000000000000018E-3</v>
          </cell>
        </row>
        <row r="191">
          <cell r="B191">
            <v>-173</v>
          </cell>
          <cell r="C191">
            <v>437.23</v>
          </cell>
          <cell r="J191">
            <v>1.1919999999999999</v>
          </cell>
          <cell r="K191">
            <v>2.0000000000000018E-3</v>
          </cell>
        </row>
        <row r="192">
          <cell r="B192">
            <v>-172</v>
          </cell>
          <cell r="C192">
            <v>436.91</v>
          </cell>
          <cell r="J192">
            <v>1.194</v>
          </cell>
          <cell r="K192">
            <v>1.0000000000001119E-3</v>
          </cell>
        </row>
        <row r="193">
          <cell r="B193">
            <v>-171</v>
          </cell>
          <cell r="C193">
            <v>436.54</v>
          </cell>
          <cell r="J193">
            <v>1.1950000000000001</v>
          </cell>
          <cell r="K193">
            <v>1.2000000000000011E-2</v>
          </cell>
        </row>
        <row r="194">
          <cell r="B194">
            <v>-170</v>
          </cell>
          <cell r="C194">
            <v>436.14</v>
          </cell>
          <cell r="J194">
            <v>1.2070000000000001</v>
          </cell>
          <cell r="K194">
            <v>8.0000000000000071E-3</v>
          </cell>
        </row>
        <row r="195">
          <cell r="B195">
            <v>-169</v>
          </cell>
          <cell r="C195">
            <v>435.69</v>
          </cell>
          <cell r="J195">
            <v>1.2150000000000001</v>
          </cell>
          <cell r="K195">
            <v>-1.0000000000001119E-3</v>
          </cell>
        </row>
        <row r="196">
          <cell r="B196">
            <v>-168</v>
          </cell>
          <cell r="C196">
            <v>435.2</v>
          </cell>
          <cell r="J196">
            <v>1.214</v>
          </cell>
          <cell r="K196">
            <v>0</v>
          </cell>
        </row>
        <row r="197">
          <cell r="B197">
            <v>-167</v>
          </cell>
          <cell r="C197">
            <v>434.66</v>
          </cell>
          <cell r="J197">
            <v>1.214</v>
          </cell>
          <cell r="K197">
            <v>-9.9999999999988987E-4</v>
          </cell>
        </row>
        <row r="198">
          <cell r="B198">
            <v>-166</v>
          </cell>
          <cell r="C198">
            <v>434.09</v>
          </cell>
          <cell r="J198">
            <v>1.2130000000000001</v>
          </cell>
          <cell r="K198">
            <v>-3.0000000000001137E-3</v>
          </cell>
        </row>
        <row r="199">
          <cell r="B199">
            <v>-165</v>
          </cell>
          <cell r="C199">
            <v>433.47</v>
          </cell>
          <cell r="J199">
            <v>1.21</v>
          </cell>
          <cell r="K199">
            <v>0</v>
          </cell>
        </row>
        <row r="200">
          <cell r="B200">
            <v>-164</v>
          </cell>
          <cell r="C200">
            <v>432.8</v>
          </cell>
          <cell r="J200">
            <v>1.21</v>
          </cell>
          <cell r="K200">
            <v>8.0000000000000071E-3</v>
          </cell>
        </row>
        <row r="201">
          <cell r="B201">
            <v>-163</v>
          </cell>
          <cell r="C201">
            <v>432.1</v>
          </cell>
          <cell r="J201">
            <v>1.218</v>
          </cell>
          <cell r="K201">
            <v>5.0000000000001155E-3</v>
          </cell>
        </row>
        <row r="202">
          <cell r="B202">
            <v>-162</v>
          </cell>
          <cell r="C202">
            <v>431.35</v>
          </cell>
          <cell r="J202">
            <v>1.2230000000000001</v>
          </cell>
          <cell r="K202">
            <v>-5.0000000000001155E-3</v>
          </cell>
        </row>
        <row r="203">
          <cell r="B203">
            <v>-161</v>
          </cell>
          <cell r="C203">
            <v>430.55</v>
          </cell>
          <cell r="J203">
            <v>1.218</v>
          </cell>
          <cell r="K203">
            <v>-1.0000000000000009E-2</v>
          </cell>
        </row>
        <row r="204">
          <cell r="B204">
            <v>-160</v>
          </cell>
          <cell r="C204">
            <v>429.72</v>
          </cell>
          <cell r="J204">
            <v>1.208</v>
          </cell>
          <cell r="K204">
            <v>-2.0000000000000018E-3</v>
          </cell>
        </row>
        <row r="205">
          <cell r="B205">
            <v>-159</v>
          </cell>
          <cell r="C205">
            <v>428.84</v>
          </cell>
          <cell r="J205">
            <v>1.206</v>
          </cell>
          <cell r="K205">
            <v>-2.0000000000000018E-3</v>
          </cell>
        </row>
        <row r="206">
          <cell r="B206">
            <v>-158</v>
          </cell>
          <cell r="C206">
            <v>427.92</v>
          </cell>
          <cell r="J206">
            <v>1.204</v>
          </cell>
          <cell r="K206">
            <v>2.0000000000000018E-3</v>
          </cell>
        </row>
        <row r="207">
          <cell r="B207">
            <v>-157</v>
          </cell>
          <cell r="C207">
            <v>426.96</v>
          </cell>
          <cell r="J207">
            <v>1.206</v>
          </cell>
          <cell r="K207">
            <v>-2.9999999999998916E-3</v>
          </cell>
        </row>
        <row r="208">
          <cell r="B208">
            <v>-156</v>
          </cell>
          <cell r="C208">
            <v>425.95</v>
          </cell>
          <cell r="J208">
            <v>1.2030000000000001</v>
          </cell>
          <cell r="K208">
            <v>-1.0000000000001119E-3</v>
          </cell>
        </row>
        <row r="209">
          <cell r="B209">
            <v>-155</v>
          </cell>
          <cell r="C209">
            <v>424.9</v>
          </cell>
          <cell r="J209">
            <v>1.202</v>
          </cell>
          <cell r="K209">
            <v>7.0000000000001172E-3</v>
          </cell>
        </row>
        <row r="210">
          <cell r="B210">
            <v>-154</v>
          </cell>
          <cell r="C210">
            <v>423.8</v>
          </cell>
          <cell r="J210">
            <v>1.2090000000000001</v>
          </cell>
          <cell r="K210">
            <v>1.0000000000000009E-2</v>
          </cell>
        </row>
        <row r="211">
          <cell r="B211">
            <v>-153</v>
          </cell>
          <cell r="C211">
            <v>422.67</v>
          </cell>
          <cell r="J211">
            <v>1.2190000000000001</v>
          </cell>
          <cell r="K211">
            <v>1.8999999999999906E-2</v>
          </cell>
        </row>
        <row r="212">
          <cell r="B212">
            <v>-152</v>
          </cell>
          <cell r="C212">
            <v>421.49</v>
          </cell>
          <cell r="J212">
            <v>1.238</v>
          </cell>
          <cell r="K212">
            <v>2.0999999999999908E-2</v>
          </cell>
        </row>
        <row r="213">
          <cell r="B213">
            <v>-151</v>
          </cell>
          <cell r="C213">
            <v>420.26</v>
          </cell>
          <cell r="J213">
            <v>1.2589999999999999</v>
          </cell>
          <cell r="K213">
            <v>2.7000000000000135E-2</v>
          </cell>
        </row>
        <row r="214">
          <cell r="B214">
            <v>-150</v>
          </cell>
          <cell r="C214">
            <v>419</v>
          </cell>
          <cell r="J214">
            <v>1.286</v>
          </cell>
          <cell r="K214">
            <v>2.4999999999999911E-2</v>
          </cell>
        </row>
        <row r="215">
          <cell r="B215">
            <v>-149</v>
          </cell>
          <cell r="C215">
            <v>417.69</v>
          </cell>
          <cell r="J215">
            <v>1.3109999999999999</v>
          </cell>
          <cell r="K215">
            <v>2.9000000000000137E-2</v>
          </cell>
        </row>
        <row r="216">
          <cell r="B216">
            <v>-148</v>
          </cell>
          <cell r="C216">
            <v>416.33</v>
          </cell>
          <cell r="J216">
            <v>1.34</v>
          </cell>
          <cell r="K216">
            <v>2.8000000000000025E-2</v>
          </cell>
        </row>
        <row r="217">
          <cell r="B217">
            <v>-147</v>
          </cell>
          <cell r="C217">
            <v>414.94</v>
          </cell>
          <cell r="J217">
            <v>1.3680000000000001</v>
          </cell>
          <cell r="K217">
            <v>2.4999999999999911E-2</v>
          </cell>
        </row>
        <row r="218">
          <cell r="B218">
            <v>-146</v>
          </cell>
          <cell r="C218">
            <v>413.5</v>
          </cell>
          <cell r="J218">
            <v>1.393</v>
          </cell>
          <cell r="K218">
            <v>2.0999999999999908E-2</v>
          </cell>
        </row>
        <row r="219">
          <cell r="B219">
            <v>-145</v>
          </cell>
          <cell r="C219">
            <v>412.02</v>
          </cell>
          <cell r="J219">
            <v>1.4139999999999999</v>
          </cell>
          <cell r="K219">
            <v>1.6000000000000014E-2</v>
          </cell>
        </row>
        <row r="220">
          <cell r="B220">
            <v>-144</v>
          </cell>
          <cell r="C220">
            <v>410.49</v>
          </cell>
          <cell r="J220">
            <v>1.43</v>
          </cell>
          <cell r="K220">
            <v>1.1000000000000121E-2</v>
          </cell>
        </row>
        <row r="221">
          <cell r="B221">
            <v>-143</v>
          </cell>
          <cell r="C221">
            <v>408.92</v>
          </cell>
          <cell r="J221">
            <v>1.4410000000000001</v>
          </cell>
          <cell r="K221">
            <v>1.8000000000000016E-2</v>
          </cell>
        </row>
        <row r="222">
          <cell r="B222">
            <v>-142</v>
          </cell>
          <cell r="C222">
            <v>407.31</v>
          </cell>
          <cell r="J222">
            <v>1.4590000000000001</v>
          </cell>
          <cell r="K222">
            <v>2.6000000000000023E-2</v>
          </cell>
        </row>
        <row r="223">
          <cell r="B223">
            <v>-141</v>
          </cell>
          <cell r="C223">
            <v>405.66</v>
          </cell>
          <cell r="J223">
            <v>1.4850000000000001</v>
          </cell>
          <cell r="K223">
            <v>2.6999999999999913E-2</v>
          </cell>
        </row>
        <row r="224">
          <cell r="B224">
            <v>-140</v>
          </cell>
          <cell r="C224">
            <v>403.96</v>
          </cell>
          <cell r="J224">
            <v>1.512</v>
          </cell>
          <cell r="K224">
            <v>2.4999999999999911E-2</v>
          </cell>
        </row>
        <row r="225">
          <cell r="B225">
            <v>-139</v>
          </cell>
          <cell r="C225">
            <v>402.22</v>
          </cell>
          <cell r="J225">
            <v>1.5369999999999999</v>
          </cell>
          <cell r="K225">
            <v>2.100000000000013E-2</v>
          </cell>
        </row>
        <row r="226">
          <cell r="B226">
            <v>-138</v>
          </cell>
          <cell r="C226">
            <v>400.43</v>
          </cell>
          <cell r="J226">
            <v>1.5580000000000001</v>
          </cell>
          <cell r="K226">
            <v>1.2000000000000011E-2</v>
          </cell>
        </row>
        <row r="227">
          <cell r="B227">
            <v>-137</v>
          </cell>
          <cell r="C227">
            <v>398.61</v>
          </cell>
          <cell r="J227">
            <v>1.57</v>
          </cell>
          <cell r="K227">
            <v>1.2999999999999901E-2</v>
          </cell>
        </row>
        <row r="228">
          <cell r="B228">
            <v>-136</v>
          </cell>
          <cell r="C228">
            <v>396.74</v>
          </cell>
          <cell r="J228">
            <v>1.583</v>
          </cell>
          <cell r="K228">
            <v>7.0000000000001172E-3</v>
          </cell>
        </row>
        <row r="229">
          <cell r="B229">
            <v>-135</v>
          </cell>
          <cell r="C229">
            <v>394.83</v>
          </cell>
          <cell r="J229">
            <v>1.59</v>
          </cell>
          <cell r="K229">
            <v>4.0000000000000036E-3</v>
          </cell>
        </row>
        <row r="230">
          <cell r="B230">
            <v>-134</v>
          </cell>
          <cell r="C230">
            <v>392.87</v>
          </cell>
          <cell r="J230">
            <v>1.5940000000000001</v>
          </cell>
          <cell r="K230">
            <v>-2.0000000000000018E-3</v>
          </cell>
        </row>
        <row r="231">
          <cell r="B231">
            <v>-133</v>
          </cell>
          <cell r="C231">
            <v>390.88</v>
          </cell>
          <cell r="J231">
            <v>1.5920000000000001</v>
          </cell>
          <cell r="K231">
            <v>-4.0000000000000036E-3</v>
          </cell>
        </row>
        <row r="232">
          <cell r="B232">
            <v>-132</v>
          </cell>
          <cell r="C232">
            <v>388.84</v>
          </cell>
          <cell r="J232">
            <v>1.5880000000000001</v>
          </cell>
          <cell r="K232">
            <v>0</v>
          </cell>
        </row>
        <row r="233">
          <cell r="B233">
            <v>-131</v>
          </cell>
          <cell r="C233">
            <v>386.76</v>
          </cell>
          <cell r="J233">
            <v>1.5880000000000001</v>
          </cell>
          <cell r="K233">
            <v>-2.0000000000000018E-3</v>
          </cell>
        </row>
        <row r="234">
          <cell r="B234">
            <v>-130</v>
          </cell>
          <cell r="C234">
            <v>384.63</v>
          </cell>
          <cell r="J234">
            <v>1.5860000000000001</v>
          </cell>
          <cell r="K234">
            <v>-6.0000000000000053E-3</v>
          </cell>
        </row>
        <row r="235">
          <cell r="B235">
            <v>-129</v>
          </cell>
          <cell r="C235">
            <v>382.47</v>
          </cell>
          <cell r="J235">
            <v>1.58</v>
          </cell>
          <cell r="K235">
            <v>2.9999999999998916E-3</v>
          </cell>
        </row>
        <row r="236">
          <cell r="B236">
            <v>-128</v>
          </cell>
          <cell r="C236">
            <v>380.26</v>
          </cell>
          <cell r="J236">
            <v>1.583</v>
          </cell>
          <cell r="K236">
            <v>-2.9999999999998916E-3</v>
          </cell>
        </row>
        <row r="237">
          <cell r="B237">
            <v>-127</v>
          </cell>
          <cell r="C237">
            <v>378.01</v>
          </cell>
          <cell r="J237">
            <v>1.58</v>
          </cell>
          <cell r="K237">
            <v>-2.0000000000000018E-3</v>
          </cell>
        </row>
        <row r="238">
          <cell r="B238">
            <v>-126</v>
          </cell>
          <cell r="C238">
            <v>375.72</v>
          </cell>
          <cell r="J238">
            <v>1.5780000000000001</v>
          </cell>
          <cell r="K238">
            <v>-2.0000000000000018E-3</v>
          </cell>
        </row>
        <row r="239">
          <cell r="B239">
            <v>-125</v>
          </cell>
          <cell r="C239">
            <v>373.39</v>
          </cell>
          <cell r="J239">
            <v>1.5760000000000001</v>
          </cell>
          <cell r="K239">
            <v>9.9999999999988987E-4</v>
          </cell>
        </row>
        <row r="240">
          <cell r="B240">
            <v>-124</v>
          </cell>
          <cell r="C240">
            <v>371.02</v>
          </cell>
          <cell r="J240">
            <v>1.577</v>
          </cell>
          <cell r="K240">
            <v>5.0000000000001155E-3</v>
          </cell>
        </row>
        <row r="241">
          <cell r="B241">
            <v>-123</v>
          </cell>
          <cell r="C241">
            <v>368.61</v>
          </cell>
          <cell r="J241">
            <v>1.5820000000000001</v>
          </cell>
          <cell r="K241">
            <v>2.4999999999999911E-2</v>
          </cell>
        </row>
        <row r="242">
          <cell r="B242">
            <v>-122</v>
          </cell>
          <cell r="C242">
            <v>366.16</v>
          </cell>
          <cell r="J242">
            <v>1.607</v>
          </cell>
          <cell r="K242">
            <v>3.499999999999992E-2</v>
          </cell>
        </row>
        <row r="243">
          <cell r="B243">
            <v>-121</v>
          </cell>
          <cell r="C243">
            <v>363.66</v>
          </cell>
          <cell r="J243">
            <v>1.6419999999999999</v>
          </cell>
          <cell r="K243">
            <v>1.4000000000000012E-2</v>
          </cell>
        </row>
        <row r="244">
          <cell r="B244">
            <v>-120</v>
          </cell>
          <cell r="C244">
            <v>361.13</v>
          </cell>
          <cell r="J244">
            <v>1.6559999999999999</v>
          </cell>
          <cell r="K244">
            <v>2.3000000000000131E-2</v>
          </cell>
        </row>
        <row r="245">
          <cell r="B245">
            <v>-119</v>
          </cell>
          <cell r="C245">
            <v>358.56</v>
          </cell>
          <cell r="J245">
            <v>1.679</v>
          </cell>
          <cell r="K245">
            <v>-1.6000000000000014E-2</v>
          </cell>
        </row>
        <row r="246">
          <cell r="B246">
            <v>-118</v>
          </cell>
          <cell r="C246">
            <v>355.95</v>
          </cell>
          <cell r="J246">
            <v>1.663</v>
          </cell>
          <cell r="K246">
            <v>2.0000000000000018E-2</v>
          </cell>
        </row>
        <row r="247">
          <cell r="B247">
            <v>-117</v>
          </cell>
          <cell r="C247">
            <v>353.3</v>
          </cell>
          <cell r="J247">
            <v>1.6830000000000001</v>
          </cell>
          <cell r="K247">
            <v>3.2999999999999918E-2</v>
          </cell>
        </row>
        <row r="248">
          <cell r="B248">
            <v>-116</v>
          </cell>
          <cell r="C248">
            <v>350.61</v>
          </cell>
          <cell r="J248">
            <v>1.716</v>
          </cell>
          <cell r="K248">
            <v>2.100000000000013E-2</v>
          </cell>
        </row>
        <row r="249">
          <cell r="B249">
            <v>-115</v>
          </cell>
          <cell r="C249">
            <v>347.89</v>
          </cell>
          <cell r="J249">
            <v>1.7370000000000001</v>
          </cell>
          <cell r="K249">
            <v>3.9999999999999813E-2</v>
          </cell>
        </row>
        <row r="250">
          <cell r="B250">
            <v>-114</v>
          </cell>
          <cell r="C250">
            <v>345.12</v>
          </cell>
          <cell r="J250">
            <v>1.7769999999999999</v>
          </cell>
          <cell r="K250">
            <v>2.4000000000000021E-2</v>
          </cell>
        </row>
        <row r="251">
          <cell r="B251">
            <v>-113</v>
          </cell>
          <cell r="C251">
            <v>342.32</v>
          </cell>
          <cell r="J251">
            <v>1.8009999999999999</v>
          </cell>
          <cell r="K251">
            <v>1.4000000000000012E-2</v>
          </cell>
        </row>
        <row r="252">
          <cell r="B252">
            <v>-112</v>
          </cell>
          <cell r="C252">
            <v>339.49</v>
          </cell>
          <cell r="J252">
            <v>1.8149999999999999</v>
          </cell>
          <cell r="K252">
            <v>2.0000000000000018E-3</v>
          </cell>
        </row>
        <row r="253">
          <cell r="B253">
            <v>-111</v>
          </cell>
          <cell r="C253">
            <v>336.61</v>
          </cell>
          <cell r="J253">
            <v>1.8169999999999999</v>
          </cell>
          <cell r="K253">
            <v>2.3000000000000131E-2</v>
          </cell>
        </row>
        <row r="254">
          <cell r="B254">
            <v>-110</v>
          </cell>
          <cell r="C254">
            <v>333.71</v>
          </cell>
          <cell r="J254">
            <v>1.84</v>
          </cell>
          <cell r="K254">
            <v>3.2999999999999918E-2</v>
          </cell>
        </row>
        <row r="255">
          <cell r="B255">
            <v>-109</v>
          </cell>
          <cell r="C255">
            <v>330.76</v>
          </cell>
          <cell r="J255">
            <v>1.873</v>
          </cell>
          <cell r="K255">
            <v>2.6999999999999913E-2</v>
          </cell>
        </row>
        <row r="256">
          <cell r="B256">
            <v>-108</v>
          </cell>
          <cell r="C256">
            <v>327.79</v>
          </cell>
          <cell r="J256">
            <v>1.9</v>
          </cell>
          <cell r="K256">
            <v>3.6000000000000032E-2</v>
          </cell>
        </row>
        <row r="257">
          <cell r="B257">
            <v>-107</v>
          </cell>
          <cell r="C257">
            <v>324.77</v>
          </cell>
          <cell r="J257">
            <v>1.9359999999999999</v>
          </cell>
          <cell r="K257">
            <v>3.2000000000000028E-2</v>
          </cell>
        </row>
        <row r="258">
          <cell r="B258">
            <v>-106</v>
          </cell>
          <cell r="C258">
            <v>321.73</v>
          </cell>
          <cell r="J258">
            <v>1.968</v>
          </cell>
          <cell r="K258">
            <v>2.5000000000000133E-2</v>
          </cell>
        </row>
        <row r="259">
          <cell r="B259">
            <v>-105</v>
          </cell>
          <cell r="C259">
            <v>318.64999999999998</v>
          </cell>
          <cell r="J259">
            <v>1.9930000000000001</v>
          </cell>
          <cell r="K259">
            <v>-2.100000000000013E-2</v>
          </cell>
        </row>
        <row r="260">
          <cell r="B260">
            <v>-104</v>
          </cell>
          <cell r="C260">
            <v>315.54000000000002</v>
          </cell>
          <cell r="J260">
            <v>1.972</v>
          </cell>
          <cell r="K260">
            <v>1.4000000000000012E-2</v>
          </cell>
        </row>
        <row r="261">
          <cell r="B261">
            <v>-103</v>
          </cell>
          <cell r="C261">
            <v>312.39999999999998</v>
          </cell>
          <cell r="J261">
            <v>1.986</v>
          </cell>
          <cell r="K261">
            <v>6.5000000000000169E-2</v>
          </cell>
        </row>
        <row r="262">
          <cell r="B262">
            <v>-102</v>
          </cell>
          <cell r="C262">
            <v>309.23</v>
          </cell>
          <cell r="J262">
            <v>2.0510000000000002</v>
          </cell>
          <cell r="K262">
            <v>6.2999999999999723E-2</v>
          </cell>
        </row>
        <row r="263">
          <cell r="B263">
            <v>-101</v>
          </cell>
          <cell r="C263">
            <v>306.02999999999997</v>
          </cell>
          <cell r="J263">
            <v>2.1139999999999999</v>
          </cell>
          <cell r="K263">
            <v>5.1000000000000156E-2</v>
          </cell>
        </row>
        <row r="264">
          <cell r="B264">
            <v>-100</v>
          </cell>
          <cell r="C264">
            <v>302.8</v>
          </cell>
          <cell r="J264">
            <v>2.165</v>
          </cell>
          <cell r="K264">
            <v>4.8999999999999932E-2</v>
          </cell>
        </row>
        <row r="265">
          <cell r="B265">
            <v>-99</v>
          </cell>
          <cell r="C265">
            <v>299.54000000000002</v>
          </cell>
          <cell r="J265">
            <v>2.214</v>
          </cell>
          <cell r="K265">
            <v>4.3000000000000149E-2</v>
          </cell>
        </row>
        <row r="266">
          <cell r="B266">
            <v>-98</v>
          </cell>
          <cell r="C266">
            <v>296.26</v>
          </cell>
          <cell r="J266">
            <v>2.2570000000000001</v>
          </cell>
          <cell r="K266">
            <v>3.4999999999999698E-2</v>
          </cell>
        </row>
        <row r="267">
          <cell r="B267">
            <v>-97</v>
          </cell>
          <cell r="C267">
            <v>292.95</v>
          </cell>
          <cell r="J267">
            <v>2.2919999999999998</v>
          </cell>
          <cell r="K267">
            <v>2.7000000000000135E-2</v>
          </cell>
        </row>
        <row r="268">
          <cell r="B268">
            <v>-96</v>
          </cell>
          <cell r="C268">
            <v>289.61</v>
          </cell>
          <cell r="J268">
            <v>2.319</v>
          </cell>
          <cell r="K268">
            <v>3.6999999999999922E-2</v>
          </cell>
        </row>
        <row r="269">
          <cell r="B269">
            <v>-95</v>
          </cell>
          <cell r="C269">
            <v>286.24</v>
          </cell>
          <cell r="J269">
            <v>2.3559999999999999</v>
          </cell>
          <cell r="K269">
            <v>4.8999999999999932E-2</v>
          </cell>
        </row>
        <row r="270">
          <cell r="B270">
            <v>-94</v>
          </cell>
          <cell r="C270">
            <v>282.86</v>
          </cell>
          <cell r="J270">
            <v>2.4049999999999998</v>
          </cell>
          <cell r="K270">
            <v>4.5000000000000373E-2</v>
          </cell>
        </row>
        <row r="271">
          <cell r="B271">
            <v>-93</v>
          </cell>
          <cell r="C271">
            <v>279.45</v>
          </cell>
          <cell r="J271">
            <v>2.4500000000000002</v>
          </cell>
          <cell r="K271">
            <v>4.8000000000000043E-2</v>
          </cell>
        </row>
        <row r="272">
          <cell r="B272">
            <v>-92</v>
          </cell>
          <cell r="C272">
            <v>276.02</v>
          </cell>
          <cell r="J272">
            <v>2.4980000000000002</v>
          </cell>
          <cell r="K272">
            <v>3.9999999999999591E-2</v>
          </cell>
        </row>
        <row r="273">
          <cell r="B273">
            <v>-91</v>
          </cell>
          <cell r="C273">
            <v>272.57</v>
          </cell>
          <cell r="J273">
            <v>2.5379999999999998</v>
          </cell>
          <cell r="K273">
            <v>3.3000000000000362E-2</v>
          </cell>
        </row>
        <row r="274">
          <cell r="B274">
            <v>-90</v>
          </cell>
          <cell r="C274">
            <v>269.08999999999997</v>
          </cell>
          <cell r="J274">
            <v>2.5710000000000002</v>
          </cell>
          <cell r="K274">
            <v>2.4000000000000021E-2</v>
          </cell>
        </row>
        <row r="275">
          <cell r="B275">
            <v>-89</v>
          </cell>
          <cell r="C275">
            <v>265.60000000000002</v>
          </cell>
          <cell r="J275">
            <v>2.5950000000000002</v>
          </cell>
          <cell r="K275">
            <v>2.8000000000000025E-2</v>
          </cell>
        </row>
        <row r="276">
          <cell r="B276">
            <v>-88</v>
          </cell>
          <cell r="C276">
            <v>262.08999999999997</v>
          </cell>
          <cell r="J276">
            <v>2.6230000000000002</v>
          </cell>
          <cell r="K276">
            <v>3.3999999999999808E-2</v>
          </cell>
        </row>
        <row r="277">
          <cell r="B277">
            <v>-87</v>
          </cell>
          <cell r="C277">
            <v>258.57</v>
          </cell>
          <cell r="J277">
            <v>2.657</v>
          </cell>
          <cell r="K277">
            <v>4.0999999999999925E-2</v>
          </cell>
        </row>
        <row r="278">
          <cell r="B278">
            <v>-86</v>
          </cell>
          <cell r="C278">
            <v>255.03</v>
          </cell>
          <cell r="J278">
            <v>2.698</v>
          </cell>
          <cell r="K278">
            <v>5.3999999999999826E-2</v>
          </cell>
        </row>
        <row r="279">
          <cell r="B279">
            <v>-85</v>
          </cell>
          <cell r="C279">
            <v>251.47</v>
          </cell>
          <cell r="J279">
            <v>2.7519999999999998</v>
          </cell>
          <cell r="K279">
            <v>5.1000000000000156E-2</v>
          </cell>
        </row>
        <row r="280">
          <cell r="B280">
            <v>-84</v>
          </cell>
          <cell r="C280">
            <v>247.9</v>
          </cell>
          <cell r="J280">
            <v>2.8029999999999999</v>
          </cell>
          <cell r="K280">
            <v>4.8999999999999932E-2</v>
          </cell>
        </row>
        <row r="281">
          <cell r="B281">
            <v>-83</v>
          </cell>
          <cell r="C281">
            <v>244.32</v>
          </cell>
          <cell r="J281">
            <v>2.8519999999999999</v>
          </cell>
          <cell r="K281">
            <v>5.2999999999999936E-2</v>
          </cell>
        </row>
        <row r="282">
          <cell r="B282">
            <v>-82</v>
          </cell>
          <cell r="C282">
            <v>240.73</v>
          </cell>
          <cell r="J282">
            <v>2.9049999999999998</v>
          </cell>
          <cell r="K282">
            <v>5.600000000000005E-2</v>
          </cell>
        </row>
        <row r="283">
          <cell r="B283">
            <v>-81</v>
          </cell>
          <cell r="C283">
            <v>237.12</v>
          </cell>
          <cell r="J283">
            <v>2.9609999999999999</v>
          </cell>
          <cell r="K283">
            <v>7.2999999999999954E-2</v>
          </cell>
        </row>
        <row r="284">
          <cell r="B284">
            <v>-80</v>
          </cell>
          <cell r="C284">
            <v>233.51</v>
          </cell>
          <cell r="J284">
            <v>3.0339999999999998</v>
          </cell>
          <cell r="K284">
            <v>6.9000000000000394E-2</v>
          </cell>
        </row>
        <row r="285">
          <cell r="B285">
            <v>-79</v>
          </cell>
          <cell r="C285">
            <v>229.9</v>
          </cell>
          <cell r="J285">
            <v>3.1030000000000002</v>
          </cell>
          <cell r="K285">
            <v>6.899999999999995E-2</v>
          </cell>
        </row>
        <row r="286">
          <cell r="B286">
            <v>-78</v>
          </cell>
          <cell r="C286">
            <v>226.27</v>
          </cell>
          <cell r="J286">
            <v>3.1720000000000002</v>
          </cell>
          <cell r="K286">
            <v>6.5999999999999837E-2</v>
          </cell>
        </row>
        <row r="287">
          <cell r="B287">
            <v>-77</v>
          </cell>
          <cell r="C287">
            <v>222.65</v>
          </cell>
          <cell r="J287">
            <v>3.238</v>
          </cell>
          <cell r="K287">
            <v>6.899999999999995E-2</v>
          </cell>
        </row>
        <row r="288">
          <cell r="B288">
            <v>-76</v>
          </cell>
          <cell r="C288">
            <v>219.02</v>
          </cell>
          <cell r="J288">
            <v>3.3069999999999999</v>
          </cell>
          <cell r="K288">
            <v>7.6000000000000068E-2</v>
          </cell>
        </row>
        <row r="289">
          <cell r="B289">
            <v>-75</v>
          </cell>
          <cell r="C289">
            <v>215.38</v>
          </cell>
          <cell r="J289">
            <v>3.383</v>
          </cell>
          <cell r="K289">
            <v>8.7000000000000188E-2</v>
          </cell>
        </row>
        <row r="290">
          <cell r="B290">
            <v>-74</v>
          </cell>
          <cell r="C290">
            <v>211.75</v>
          </cell>
          <cell r="J290">
            <v>3.47</v>
          </cell>
          <cell r="K290">
            <v>8.8999999999999968E-2</v>
          </cell>
        </row>
        <row r="291">
          <cell r="B291">
            <v>-73</v>
          </cell>
          <cell r="C291">
            <v>208.12</v>
          </cell>
          <cell r="J291">
            <v>3.5590000000000002</v>
          </cell>
          <cell r="K291">
            <v>9.0999999999999748E-2</v>
          </cell>
        </row>
        <row r="292">
          <cell r="B292">
            <v>-72</v>
          </cell>
          <cell r="C292">
            <v>204.49</v>
          </cell>
          <cell r="J292">
            <v>3.65</v>
          </cell>
          <cell r="K292">
            <v>7.8000000000000291E-2</v>
          </cell>
        </row>
        <row r="293">
          <cell r="B293">
            <v>-71</v>
          </cell>
          <cell r="C293">
            <v>200.86</v>
          </cell>
          <cell r="J293">
            <v>3.7280000000000002</v>
          </cell>
          <cell r="K293">
            <v>8.0999999999999961E-2</v>
          </cell>
        </row>
        <row r="294">
          <cell r="B294">
            <v>-70</v>
          </cell>
          <cell r="C294">
            <v>197.24</v>
          </cell>
          <cell r="J294">
            <v>3.8090000000000002</v>
          </cell>
          <cell r="K294">
            <v>8.6999999999999744E-2</v>
          </cell>
        </row>
        <row r="295">
          <cell r="B295">
            <v>-69</v>
          </cell>
          <cell r="C295">
            <v>193.62</v>
          </cell>
          <cell r="J295">
            <v>3.8959999999999999</v>
          </cell>
          <cell r="K295">
            <v>0.10000000000000009</v>
          </cell>
        </row>
        <row r="296">
          <cell r="B296">
            <v>-68</v>
          </cell>
          <cell r="C296">
            <v>190.02</v>
          </cell>
          <cell r="J296">
            <v>3.996</v>
          </cell>
          <cell r="K296">
            <v>0.10399999999999965</v>
          </cell>
        </row>
        <row r="297">
          <cell r="B297">
            <v>-67</v>
          </cell>
          <cell r="C297">
            <v>186.42</v>
          </cell>
          <cell r="J297">
            <v>4.0999999999999996</v>
          </cell>
          <cell r="K297">
            <v>0.10800000000000054</v>
          </cell>
        </row>
        <row r="298">
          <cell r="B298">
            <v>-66</v>
          </cell>
          <cell r="C298">
            <v>182.83</v>
          </cell>
          <cell r="J298">
            <v>4.2080000000000002</v>
          </cell>
          <cell r="K298">
            <v>0.10499999999999954</v>
          </cell>
        </row>
        <row r="299">
          <cell r="B299">
            <v>-65</v>
          </cell>
          <cell r="C299">
            <v>179.26</v>
          </cell>
          <cell r="J299">
            <v>4.3129999999999997</v>
          </cell>
          <cell r="K299">
            <v>0.11600000000000055</v>
          </cell>
        </row>
        <row r="300">
          <cell r="B300">
            <v>-64</v>
          </cell>
          <cell r="C300">
            <v>175.7</v>
          </cell>
          <cell r="J300">
            <v>4.4290000000000003</v>
          </cell>
          <cell r="K300">
            <v>0.12399999999999967</v>
          </cell>
        </row>
        <row r="301">
          <cell r="B301">
            <v>-63</v>
          </cell>
          <cell r="C301">
            <v>172.16</v>
          </cell>
          <cell r="J301">
            <v>4.5529999999999999</v>
          </cell>
          <cell r="K301">
            <v>0.125</v>
          </cell>
        </row>
        <row r="302">
          <cell r="B302">
            <v>-62</v>
          </cell>
          <cell r="C302">
            <v>168.63</v>
          </cell>
          <cell r="J302">
            <v>4.6779999999999999</v>
          </cell>
          <cell r="K302">
            <v>0.11800000000000033</v>
          </cell>
        </row>
        <row r="303">
          <cell r="B303">
            <v>-61</v>
          </cell>
          <cell r="C303">
            <v>165.12</v>
          </cell>
          <cell r="J303">
            <v>4.7960000000000003</v>
          </cell>
          <cell r="K303">
            <v>0.10999999999999943</v>
          </cell>
        </row>
        <row r="304">
          <cell r="B304">
            <v>-60</v>
          </cell>
          <cell r="C304">
            <v>161.63</v>
          </cell>
          <cell r="J304">
            <v>4.9059999999999997</v>
          </cell>
          <cell r="K304">
            <v>0.11300000000000043</v>
          </cell>
        </row>
        <row r="305">
          <cell r="B305">
            <v>-59</v>
          </cell>
          <cell r="C305">
            <v>158.16</v>
          </cell>
          <cell r="J305">
            <v>5.0190000000000001</v>
          </cell>
          <cell r="K305">
            <v>0.13600000000000012</v>
          </cell>
        </row>
        <row r="306">
          <cell r="B306">
            <v>-58</v>
          </cell>
          <cell r="C306">
            <v>154.72</v>
          </cell>
          <cell r="J306">
            <v>5.1550000000000002</v>
          </cell>
          <cell r="K306">
            <v>0.15700000000000003</v>
          </cell>
        </row>
        <row r="307">
          <cell r="B307">
            <v>-57</v>
          </cell>
          <cell r="C307">
            <v>151.30000000000001</v>
          </cell>
          <cell r="J307">
            <v>5.3120000000000003</v>
          </cell>
          <cell r="K307">
            <v>0.17199999999999971</v>
          </cell>
        </row>
        <row r="308">
          <cell r="B308">
            <v>-56</v>
          </cell>
          <cell r="C308">
            <v>147.9</v>
          </cell>
          <cell r="J308">
            <v>5.484</v>
          </cell>
          <cell r="K308">
            <v>0.16099999999999959</v>
          </cell>
        </row>
        <row r="309">
          <cell r="B309">
            <v>-55</v>
          </cell>
          <cell r="C309">
            <v>144.53</v>
          </cell>
          <cell r="J309">
            <v>5.6449999999999996</v>
          </cell>
          <cell r="K309">
            <v>0.1670000000000007</v>
          </cell>
        </row>
        <row r="310">
          <cell r="B310">
            <v>-54</v>
          </cell>
          <cell r="C310">
            <v>141.19</v>
          </cell>
          <cell r="J310">
            <v>5.8120000000000003</v>
          </cell>
          <cell r="K310">
            <v>0.16999999999999993</v>
          </cell>
        </row>
        <row r="311">
          <cell r="B311">
            <v>-53</v>
          </cell>
          <cell r="C311">
            <v>137.88999999999999</v>
          </cell>
          <cell r="J311">
            <v>5.9820000000000002</v>
          </cell>
          <cell r="K311">
            <v>0.18400000000000016</v>
          </cell>
        </row>
        <row r="312">
          <cell r="B312">
            <v>-52</v>
          </cell>
          <cell r="C312">
            <v>134.61000000000001</v>
          </cell>
          <cell r="J312">
            <v>6.1660000000000004</v>
          </cell>
          <cell r="K312">
            <v>0.20500000000000007</v>
          </cell>
        </row>
        <row r="313">
          <cell r="B313">
            <v>-51</v>
          </cell>
          <cell r="C313">
            <v>131.37</v>
          </cell>
          <cell r="J313">
            <v>6.3710000000000004</v>
          </cell>
          <cell r="K313">
            <v>0.21799999999999997</v>
          </cell>
        </row>
        <row r="314">
          <cell r="B314">
            <v>-50</v>
          </cell>
          <cell r="C314">
            <v>128.16</v>
          </cell>
          <cell r="J314">
            <v>6.5890000000000004</v>
          </cell>
          <cell r="K314">
            <v>0.22699999999999942</v>
          </cell>
        </row>
        <row r="315">
          <cell r="B315">
            <v>-49</v>
          </cell>
          <cell r="C315">
            <v>124.99</v>
          </cell>
          <cell r="J315">
            <v>6.8159999999999998</v>
          </cell>
          <cell r="K315">
            <v>0.2370000000000001</v>
          </cell>
        </row>
        <row r="316">
          <cell r="B316">
            <v>-48</v>
          </cell>
          <cell r="C316">
            <v>121.85</v>
          </cell>
          <cell r="J316">
            <v>7.0529999999999999</v>
          </cell>
          <cell r="K316">
            <v>0.24899999999999967</v>
          </cell>
        </row>
        <row r="317">
          <cell r="B317">
            <v>-47</v>
          </cell>
          <cell r="C317">
            <v>118.76</v>
          </cell>
          <cell r="J317">
            <v>7.3019999999999996</v>
          </cell>
          <cell r="K317">
            <v>0.25400000000000045</v>
          </cell>
        </row>
        <row r="318">
          <cell r="B318">
            <v>-46</v>
          </cell>
          <cell r="C318">
            <v>115.7</v>
          </cell>
          <cell r="J318">
            <v>7.556</v>
          </cell>
          <cell r="K318">
            <v>0.25399999999999956</v>
          </cell>
        </row>
        <row r="319">
          <cell r="B319">
            <v>-45</v>
          </cell>
          <cell r="C319">
            <v>112.69</v>
          </cell>
          <cell r="J319">
            <v>7.81</v>
          </cell>
          <cell r="K319">
            <v>0.26199999999999957</v>
          </cell>
        </row>
        <row r="320">
          <cell r="B320">
            <v>-44</v>
          </cell>
          <cell r="C320">
            <v>109.72</v>
          </cell>
          <cell r="J320">
            <v>8.0719999999999992</v>
          </cell>
          <cell r="K320">
            <v>0.28500000000000014</v>
          </cell>
        </row>
        <row r="321">
          <cell r="B321">
            <v>-43</v>
          </cell>
          <cell r="C321">
            <v>106.8</v>
          </cell>
          <cell r="J321">
            <v>8.3569999999999993</v>
          </cell>
          <cell r="K321">
            <v>0.27200000000000024</v>
          </cell>
        </row>
        <row r="322">
          <cell r="B322">
            <v>-42</v>
          </cell>
          <cell r="C322">
            <v>103.92</v>
          </cell>
          <cell r="J322">
            <v>8.6289999999999996</v>
          </cell>
          <cell r="K322">
            <v>0.29199999999999982</v>
          </cell>
        </row>
        <row r="323">
          <cell r="B323">
            <v>-41</v>
          </cell>
          <cell r="C323">
            <v>101.09</v>
          </cell>
          <cell r="J323">
            <v>8.9209999999999994</v>
          </cell>
          <cell r="K323">
            <v>0.33699999999999974</v>
          </cell>
        </row>
        <row r="324">
          <cell r="B324">
            <v>-40</v>
          </cell>
          <cell r="C324">
            <v>98.3</v>
          </cell>
          <cell r="J324">
            <v>9.2579999999999991</v>
          </cell>
          <cell r="K324">
            <v>0.32900000000000063</v>
          </cell>
        </row>
        <row r="325">
          <cell r="B325">
            <v>-39</v>
          </cell>
          <cell r="C325">
            <v>95.57</v>
          </cell>
          <cell r="J325">
            <v>9.5869999999999997</v>
          </cell>
          <cell r="K325">
            <v>0.34100000000000108</v>
          </cell>
        </row>
        <row r="326">
          <cell r="B326">
            <v>-38</v>
          </cell>
          <cell r="C326">
            <v>92.89</v>
          </cell>
          <cell r="J326">
            <v>9.9280000000000008</v>
          </cell>
          <cell r="K326">
            <v>0.38399999999999856</v>
          </cell>
        </row>
        <row r="327">
          <cell r="B327">
            <v>-37</v>
          </cell>
          <cell r="C327">
            <v>90.26</v>
          </cell>
          <cell r="J327">
            <v>10.311999999999999</v>
          </cell>
          <cell r="K327">
            <v>0.41800000000000104</v>
          </cell>
        </row>
        <row r="328">
          <cell r="B328">
            <v>-36</v>
          </cell>
          <cell r="C328">
            <v>87.69</v>
          </cell>
          <cell r="J328">
            <v>10.73</v>
          </cell>
          <cell r="K328">
            <v>0.42300000000000004</v>
          </cell>
        </row>
        <row r="329">
          <cell r="B329">
            <v>-35</v>
          </cell>
          <cell r="C329">
            <v>85.17</v>
          </cell>
          <cell r="J329">
            <v>11.153</v>
          </cell>
          <cell r="K329">
            <v>0.47100000000000009</v>
          </cell>
        </row>
        <row r="330">
          <cell r="B330">
            <v>-34</v>
          </cell>
          <cell r="C330">
            <v>82.71</v>
          </cell>
          <cell r="J330">
            <v>11.624000000000001</v>
          </cell>
          <cell r="K330">
            <v>0.45800000000000018</v>
          </cell>
        </row>
        <row r="331">
          <cell r="B331">
            <v>-33</v>
          </cell>
          <cell r="C331">
            <v>80.31</v>
          </cell>
          <cell r="J331">
            <v>12.082000000000001</v>
          </cell>
          <cell r="K331">
            <v>0.46399999999999864</v>
          </cell>
        </row>
        <row r="332">
          <cell r="B332">
            <v>-32</v>
          </cell>
          <cell r="C332">
            <v>77.959999999999994</v>
          </cell>
          <cell r="J332">
            <v>12.545999999999999</v>
          </cell>
          <cell r="K332">
            <v>0.52800000000000047</v>
          </cell>
        </row>
        <row r="333">
          <cell r="B333">
            <v>-31</v>
          </cell>
          <cell r="C333">
            <v>75.67</v>
          </cell>
          <cell r="J333">
            <v>13.074</v>
          </cell>
          <cell r="K333">
            <v>0.54100000000000037</v>
          </cell>
        </row>
        <row r="334">
          <cell r="B334">
            <v>-30</v>
          </cell>
          <cell r="C334">
            <v>73.45</v>
          </cell>
          <cell r="J334">
            <v>13.615</v>
          </cell>
          <cell r="K334">
            <v>0.53699999999999903</v>
          </cell>
        </row>
        <row r="335">
          <cell r="B335">
            <v>-29</v>
          </cell>
          <cell r="C335">
            <v>71.290000000000006</v>
          </cell>
          <cell r="J335">
            <v>14.151999999999999</v>
          </cell>
          <cell r="K335">
            <v>0.58500000000000085</v>
          </cell>
        </row>
        <row r="336">
          <cell r="B336">
            <v>-28</v>
          </cell>
          <cell r="C336">
            <v>69.19</v>
          </cell>
          <cell r="J336">
            <v>14.737</v>
          </cell>
          <cell r="K336">
            <v>0.55899999999999928</v>
          </cell>
        </row>
        <row r="337">
          <cell r="B337">
            <v>-27</v>
          </cell>
          <cell r="C337">
            <v>67.150000000000006</v>
          </cell>
          <cell r="J337">
            <v>15.295999999999999</v>
          </cell>
          <cell r="K337">
            <v>0.58200000000000074</v>
          </cell>
        </row>
        <row r="338">
          <cell r="B338">
            <v>-26</v>
          </cell>
          <cell r="C338">
            <v>65.180000000000007</v>
          </cell>
          <cell r="J338">
            <v>15.878</v>
          </cell>
          <cell r="K338">
            <v>0.64900000000000091</v>
          </cell>
        </row>
        <row r="339">
          <cell r="B339">
            <v>-25</v>
          </cell>
          <cell r="C339">
            <v>63.28</v>
          </cell>
          <cell r="J339">
            <v>16.527000000000001</v>
          </cell>
          <cell r="K339">
            <v>0.625</v>
          </cell>
        </row>
        <row r="340">
          <cell r="B340">
            <v>-24</v>
          </cell>
          <cell r="C340">
            <v>61.44</v>
          </cell>
          <cell r="J340">
            <v>17.152000000000001</v>
          </cell>
          <cell r="K340">
            <v>0.6579999999999977</v>
          </cell>
        </row>
        <row r="341">
          <cell r="B341">
            <v>-23</v>
          </cell>
          <cell r="C341">
            <v>59.67</v>
          </cell>
          <cell r="J341">
            <v>17.809999999999999</v>
          </cell>
          <cell r="K341">
            <v>0.66900000000000048</v>
          </cell>
        </row>
        <row r="342">
          <cell r="B342">
            <v>-22</v>
          </cell>
          <cell r="C342">
            <v>57.97</v>
          </cell>
          <cell r="J342">
            <v>18.478999999999999</v>
          </cell>
          <cell r="K342">
            <v>0.7029999999999994</v>
          </cell>
        </row>
        <row r="343">
          <cell r="B343">
            <v>-21</v>
          </cell>
          <cell r="C343">
            <v>56.34</v>
          </cell>
          <cell r="J343">
            <v>19.181999999999999</v>
          </cell>
          <cell r="K343">
            <v>0.70800000000000196</v>
          </cell>
        </row>
        <row r="344">
          <cell r="B344">
            <v>-20</v>
          </cell>
          <cell r="C344">
            <v>54.78</v>
          </cell>
          <cell r="J344">
            <v>19.89</v>
          </cell>
          <cell r="K344">
            <v>0.73699999999999832</v>
          </cell>
        </row>
        <row r="345">
          <cell r="B345">
            <v>-19</v>
          </cell>
          <cell r="C345">
            <v>53.29</v>
          </cell>
          <cell r="J345">
            <v>20.626999999999999</v>
          </cell>
          <cell r="K345">
            <v>0.71000000000000085</v>
          </cell>
        </row>
        <row r="346">
          <cell r="B346">
            <v>-18</v>
          </cell>
          <cell r="C346">
            <v>51.87</v>
          </cell>
          <cell r="J346">
            <v>21.337</v>
          </cell>
          <cell r="K346">
            <v>0.76999999999999957</v>
          </cell>
        </row>
        <row r="347">
          <cell r="B347">
            <v>-17</v>
          </cell>
          <cell r="C347">
            <v>50.53</v>
          </cell>
          <cell r="J347">
            <v>22.106999999999999</v>
          </cell>
          <cell r="K347">
            <v>0.73400000000000176</v>
          </cell>
        </row>
        <row r="348">
          <cell r="B348">
            <v>-16</v>
          </cell>
          <cell r="C348">
            <v>49.26</v>
          </cell>
          <cell r="J348">
            <v>22.841000000000001</v>
          </cell>
          <cell r="K348">
            <v>0.79199999999999804</v>
          </cell>
        </row>
        <row r="349">
          <cell r="B349">
            <v>-15</v>
          </cell>
          <cell r="C349">
            <v>48.06</v>
          </cell>
          <cell r="J349">
            <v>23.632999999999999</v>
          </cell>
          <cell r="K349">
            <v>0.72500000000000142</v>
          </cell>
        </row>
        <row r="350">
          <cell r="B350">
            <v>-14</v>
          </cell>
          <cell r="C350">
            <v>46.93</v>
          </cell>
          <cell r="J350">
            <v>24.358000000000001</v>
          </cell>
          <cell r="K350">
            <v>0.74299999999999855</v>
          </cell>
        </row>
        <row r="351">
          <cell r="B351">
            <v>-13</v>
          </cell>
          <cell r="C351">
            <v>45.89</v>
          </cell>
          <cell r="J351">
            <v>25.100999999999999</v>
          </cell>
          <cell r="K351">
            <v>0.73400000000000176</v>
          </cell>
        </row>
        <row r="352">
          <cell r="B352">
            <v>-12</v>
          </cell>
          <cell r="C352">
            <v>44.91</v>
          </cell>
          <cell r="J352">
            <v>25.835000000000001</v>
          </cell>
          <cell r="K352">
            <v>0.76099999999999923</v>
          </cell>
        </row>
        <row r="353">
          <cell r="B353">
            <v>-11</v>
          </cell>
          <cell r="C353">
            <v>44.02</v>
          </cell>
          <cell r="J353">
            <v>26.596</v>
          </cell>
          <cell r="K353">
            <v>0.73499999999999943</v>
          </cell>
        </row>
        <row r="354">
          <cell r="B354">
            <v>-10</v>
          </cell>
          <cell r="C354">
            <v>43.2</v>
          </cell>
          <cell r="J354">
            <v>27.331</v>
          </cell>
          <cell r="K354">
            <v>0.75300000000000011</v>
          </cell>
        </row>
        <row r="355">
          <cell r="B355">
            <v>-9</v>
          </cell>
          <cell r="C355">
            <v>42.45</v>
          </cell>
          <cell r="J355">
            <v>28.084</v>
          </cell>
          <cell r="K355">
            <v>0.72100000000000009</v>
          </cell>
        </row>
        <row r="356">
          <cell r="B356">
            <v>-8</v>
          </cell>
          <cell r="C356">
            <v>41.79</v>
          </cell>
          <cell r="J356">
            <v>28.805</v>
          </cell>
          <cell r="K356">
            <v>0.81299999999999883</v>
          </cell>
        </row>
        <row r="357">
          <cell r="B357">
            <v>-7</v>
          </cell>
          <cell r="C357">
            <v>41.2</v>
          </cell>
          <cell r="J357">
            <v>29.617999999999999</v>
          </cell>
          <cell r="K357">
            <v>0.82800000000000296</v>
          </cell>
        </row>
        <row r="358">
          <cell r="B358">
            <v>-6</v>
          </cell>
          <cell r="C358">
            <v>40.69</v>
          </cell>
          <cell r="J358">
            <v>30.446000000000002</v>
          </cell>
          <cell r="K358">
            <v>0.87199999999999989</v>
          </cell>
        </row>
        <row r="359">
          <cell r="B359">
            <v>-5</v>
          </cell>
          <cell r="C359">
            <v>40.26</v>
          </cell>
          <cell r="J359">
            <v>31.318000000000001</v>
          </cell>
          <cell r="K359">
            <v>0.9389999999999965</v>
          </cell>
        </row>
        <row r="360">
          <cell r="B360">
            <v>-4</v>
          </cell>
          <cell r="C360">
            <v>39.9</v>
          </cell>
          <cell r="J360">
            <v>32.256999999999998</v>
          </cell>
          <cell r="K360">
            <v>1.0240000000000009</v>
          </cell>
        </row>
        <row r="361">
          <cell r="B361">
            <v>-3</v>
          </cell>
          <cell r="C361">
            <v>39.630000000000003</v>
          </cell>
          <cell r="J361">
            <v>33.280999999999999</v>
          </cell>
          <cell r="K361">
            <v>1.1289999999999978</v>
          </cell>
        </row>
        <row r="362">
          <cell r="B362">
            <v>-2</v>
          </cell>
          <cell r="C362">
            <v>39.43</v>
          </cell>
          <cell r="J362">
            <v>34.409999999999997</v>
          </cell>
          <cell r="K362">
            <v>1.2450000000000045</v>
          </cell>
        </row>
        <row r="363">
          <cell r="B363">
            <v>-1</v>
          </cell>
          <cell r="C363">
            <v>39.31</v>
          </cell>
          <cell r="J363">
            <v>35.655000000000001</v>
          </cell>
          <cell r="K363">
            <v>1.365000000000002</v>
          </cell>
        </row>
        <row r="364">
          <cell r="B364">
            <v>0</v>
          </cell>
          <cell r="C364">
            <v>39.270000000000003</v>
          </cell>
          <cell r="J364">
            <v>37.020000000000003</v>
          </cell>
          <cell r="K364">
            <v>1.4979999999999976</v>
          </cell>
        </row>
        <row r="365">
          <cell r="B365">
            <v>1</v>
          </cell>
          <cell r="C365">
            <v>39.31</v>
          </cell>
          <cell r="J365">
            <v>38.518000000000001</v>
          </cell>
          <cell r="K365">
            <v>1.634999999999998</v>
          </cell>
        </row>
        <row r="366">
          <cell r="B366">
            <v>2</v>
          </cell>
          <cell r="C366">
            <v>39.43</v>
          </cell>
          <cell r="J366">
            <v>40.152999999999999</v>
          </cell>
          <cell r="K366">
            <v>1.7390000000000043</v>
          </cell>
        </row>
        <row r="367">
          <cell r="B367">
            <v>3</v>
          </cell>
          <cell r="C367">
            <v>39.630000000000003</v>
          </cell>
          <cell r="J367">
            <v>41.892000000000003</v>
          </cell>
          <cell r="K367">
            <v>1.8239999999999981</v>
          </cell>
        </row>
        <row r="368">
          <cell r="B368">
            <v>4</v>
          </cell>
          <cell r="C368">
            <v>39.9</v>
          </cell>
          <cell r="J368">
            <v>43.716000000000001</v>
          </cell>
          <cell r="K368">
            <v>1.8780000000000001</v>
          </cell>
        </row>
        <row r="369">
          <cell r="B369">
            <v>5</v>
          </cell>
          <cell r="C369">
            <v>40.26</v>
          </cell>
          <cell r="J369">
            <v>45.594000000000001</v>
          </cell>
          <cell r="K369">
            <v>1.9239999999999995</v>
          </cell>
        </row>
        <row r="370">
          <cell r="B370">
            <v>6</v>
          </cell>
          <cell r="C370">
            <v>40.69</v>
          </cell>
          <cell r="J370">
            <v>47.518000000000001</v>
          </cell>
          <cell r="K370">
            <v>1.9029999999999987</v>
          </cell>
        </row>
        <row r="371">
          <cell r="B371">
            <v>7</v>
          </cell>
          <cell r="C371">
            <v>41.2</v>
          </cell>
          <cell r="J371">
            <v>49.420999999999999</v>
          </cell>
          <cell r="K371">
            <v>1.8819999999999979</v>
          </cell>
        </row>
        <row r="372">
          <cell r="B372">
            <v>8</v>
          </cell>
          <cell r="C372">
            <v>41.79</v>
          </cell>
          <cell r="J372">
            <v>51.302999999999997</v>
          </cell>
          <cell r="K372">
            <v>1.8410000000000011</v>
          </cell>
        </row>
        <row r="373">
          <cell r="B373">
            <v>9</v>
          </cell>
          <cell r="C373">
            <v>42.45</v>
          </cell>
          <cell r="J373">
            <v>53.143999999999998</v>
          </cell>
          <cell r="K373">
            <v>1.7469999999999999</v>
          </cell>
        </row>
        <row r="374">
          <cell r="B374">
            <v>10</v>
          </cell>
          <cell r="C374">
            <v>43.2</v>
          </cell>
          <cell r="J374">
            <v>54.890999999999998</v>
          </cell>
          <cell r="K374">
            <v>1.6270000000000024</v>
          </cell>
        </row>
        <row r="375">
          <cell r="B375">
            <v>11</v>
          </cell>
          <cell r="C375">
            <v>44.02</v>
          </cell>
          <cell r="J375">
            <v>56.518000000000001</v>
          </cell>
          <cell r="K375">
            <v>1.4990000000000023</v>
          </cell>
        </row>
        <row r="376">
          <cell r="B376">
            <v>12</v>
          </cell>
          <cell r="C376">
            <v>44.91</v>
          </cell>
          <cell r="J376">
            <v>58.017000000000003</v>
          </cell>
          <cell r="K376">
            <v>1.330999999999996</v>
          </cell>
        </row>
        <row r="377">
          <cell r="B377">
            <v>13</v>
          </cell>
          <cell r="C377">
            <v>45.89</v>
          </cell>
          <cell r="J377">
            <v>59.347999999999999</v>
          </cell>
          <cell r="K377">
            <v>1.1430000000000007</v>
          </cell>
        </row>
        <row r="378">
          <cell r="B378">
            <v>14</v>
          </cell>
          <cell r="C378">
            <v>46.93</v>
          </cell>
          <cell r="J378">
            <v>60.491</v>
          </cell>
          <cell r="K378">
            <v>0.91300000000000381</v>
          </cell>
        </row>
        <row r="379">
          <cell r="B379">
            <v>15</v>
          </cell>
          <cell r="C379">
            <v>48.06</v>
          </cell>
          <cell r="J379">
            <v>61.404000000000003</v>
          </cell>
          <cell r="K379">
            <v>0.71099999999999852</v>
          </cell>
        </row>
        <row r="380">
          <cell r="B380">
            <v>16</v>
          </cell>
          <cell r="C380">
            <v>49.26</v>
          </cell>
          <cell r="J380">
            <v>62.115000000000002</v>
          </cell>
          <cell r="K380">
            <v>0.46099999999999852</v>
          </cell>
        </row>
        <row r="381">
          <cell r="B381">
            <v>17</v>
          </cell>
          <cell r="C381">
            <v>50.53</v>
          </cell>
          <cell r="J381">
            <v>62.576000000000001</v>
          </cell>
          <cell r="K381">
            <v>0.20599999999999596</v>
          </cell>
        </row>
        <row r="382">
          <cell r="B382">
            <v>18</v>
          </cell>
          <cell r="C382">
            <v>51.87</v>
          </cell>
          <cell r="J382">
            <v>62.781999999999996</v>
          </cell>
          <cell r="K382">
            <v>-1.4999999999993463E-2</v>
          </cell>
        </row>
        <row r="383">
          <cell r="B383">
            <v>19</v>
          </cell>
          <cell r="C383">
            <v>53.29</v>
          </cell>
          <cell r="J383">
            <v>62.767000000000003</v>
          </cell>
          <cell r="K383">
            <v>-0.26300000000000523</v>
          </cell>
        </row>
        <row r="384">
          <cell r="B384">
            <v>20</v>
          </cell>
          <cell r="C384">
            <v>54.78</v>
          </cell>
          <cell r="J384">
            <v>62.503999999999998</v>
          </cell>
          <cell r="K384">
            <v>-0.46699999999999875</v>
          </cell>
        </row>
        <row r="385">
          <cell r="B385">
            <v>21</v>
          </cell>
          <cell r="C385">
            <v>56.34</v>
          </cell>
          <cell r="J385">
            <v>62.036999999999999</v>
          </cell>
          <cell r="K385">
            <v>-0.66100000000000136</v>
          </cell>
        </row>
        <row r="386">
          <cell r="B386">
            <v>22</v>
          </cell>
          <cell r="C386">
            <v>57.97</v>
          </cell>
          <cell r="J386">
            <v>61.375999999999998</v>
          </cell>
          <cell r="K386">
            <v>-0.85599999999999454</v>
          </cell>
        </row>
        <row r="387">
          <cell r="B387">
            <v>23</v>
          </cell>
          <cell r="C387">
            <v>59.67</v>
          </cell>
          <cell r="J387">
            <v>60.52</v>
          </cell>
          <cell r="K387">
            <v>-0.99800000000000466</v>
          </cell>
        </row>
        <row r="388">
          <cell r="B388">
            <v>24</v>
          </cell>
          <cell r="C388">
            <v>61.44</v>
          </cell>
          <cell r="J388">
            <v>59.521999999999998</v>
          </cell>
          <cell r="K388">
            <v>-1.1509999999999962</v>
          </cell>
        </row>
        <row r="389">
          <cell r="B389">
            <v>25</v>
          </cell>
          <cell r="C389">
            <v>63.28</v>
          </cell>
          <cell r="J389">
            <v>58.371000000000002</v>
          </cell>
          <cell r="K389">
            <v>-1.2820000000000036</v>
          </cell>
        </row>
        <row r="390">
          <cell r="B390">
            <v>26</v>
          </cell>
          <cell r="C390">
            <v>65.180000000000007</v>
          </cell>
          <cell r="J390">
            <v>57.088999999999999</v>
          </cell>
          <cell r="K390">
            <v>-1.3629999999999995</v>
          </cell>
        </row>
        <row r="391">
          <cell r="B391">
            <v>27</v>
          </cell>
          <cell r="C391">
            <v>67.150000000000006</v>
          </cell>
          <cell r="J391">
            <v>55.725999999999999</v>
          </cell>
          <cell r="K391">
            <v>-1.3969999999999985</v>
          </cell>
        </row>
        <row r="392">
          <cell r="B392">
            <v>28</v>
          </cell>
          <cell r="C392">
            <v>69.19</v>
          </cell>
          <cell r="J392">
            <v>54.329000000000001</v>
          </cell>
          <cell r="K392">
            <v>-1.4660000000000011</v>
          </cell>
        </row>
        <row r="393">
          <cell r="B393">
            <v>29</v>
          </cell>
          <cell r="C393">
            <v>71.290000000000006</v>
          </cell>
          <cell r="J393">
            <v>52.863</v>
          </cell>
          <cell r="K393">
            <v>-1.5039999999999978</v>
          </cell>
        </row>
        <row r="394">
          <cell r="B394">
            <v>30</v>
          </cell>
          <cell r="C394">
            <v>73.45</v>
          </cell>
          <cell r="J394">
            <v>51.359000000000002</v>
          </cell>
          <cell r="K394">
            <v>-1.4849999999999994</v>
          </cell>
        </row>
        <row r="395">
          <cell r="B395">
            <v>31</v>
          </cell>
          <cell r="C395">
            <v>75.67</v>
          </cell>
          <cell r="J395">
            <v>49.874000000000002</v>
          </cell>
          <cell r="K395">
            <v>-1.4879999999999995</v>
          </cell>
        </row>
        <row r="396">
          <cell r="B396">
            <v>32</v>
          </cell>
          <cell r="C396">
            <v>77.959999999999994</v>
          </cell>
          <cell r="J396">
            <v>48.386000000000003</v>
          </cell>
          <cell r="K396">
            <v>-1.5050000000000026</v>
          </cell>
        </row>
        <row r="397">
          <cell r="B397">
            <v>33</v>
          </cell>
          <cell r="C397">
            <v>80.31</v>
          </cell>
          <cell r="J397">
            <v>46.881</v>
          </cell>
          <cell r="K397">
            <v>-1.4660000000000011</v>
          </cell>
        </row>
        <row r="398">
          <cell r="B398">
            <v>34</v>
          </cell>
          <cell r="C398">
            <v>82.71</v>
          </cell>
          <cell r="J398">
            <v>45.414999999999999</v>
          </cell>
          <cell r="K398">
            <v>-1.4529999999999959</v>
          </cell>
        </row>
        <row r="399">
          <cell r="B399">
            <v>35</v>
          </cell>
          <cell r="C399">
            <v>85.17</v>
          </cell>
          <cell r="J399">
            <v>43.962000000000003</v>
          </cell>
          <cell r="K399">
            <v>-1.4370000000000047</v>
          </cell>
        </row>
        <row r="400">
          <cell r="B400">
            <v>36</v>
          </cell>
          <cell r="C400">
            <v>87.69</v>
          </cell>
          <cell r="J400">
            <v>42.524999999999999</v>
          </cell>
          <cell r="K400">
            <v>-1.3900000000000006</v>
          </cell>
        </row>
        <row r="401">
          <cell r="B401">
            <v>37</v>
          </cell>
          <cell r="C401">
            <v>90.26</v>
          </cell>
          <cell r="J401">
            <v>41.134999999999998</v>
          </cell>
          <cell r="K401">
            <v>-1.3769999999999953</v>
          </cell>
        </row>
        <row r="402">
          <cell r="B402">
            <v>38</v>
          </cell>
          <cell r="C402">
            <v>92.89</v>
          </cell>
          <cell r="J402">
            <v>39.758000000000003</v>
          </cell>
          <cell r="K402">
            <v>-1.328000000000003</v>
          </cell>
        </row>
        <row r="403">
          <cell r="B403">
            <v>39</v>
          </cell>
          <cell r="C403">
            <v>95.57</v>
          </cell>
          <cell r="J403">
            <v>38.43</v>
          </cell>
          <cell r="K403">
            <v>-1.2879999999999967</v>
          </cell>
        </row>
        <row r="404">
          <cell r="B404">
            <v>40</v>
          </cell>
          <cell r="C404">
            <v>98.3</v>
          </cell>
          <cell r="J404">
            <v>37.142000000000003</v>
          </cell>
          <cell r="K404">
            <v>-1.2469999999999999</v>
          </cell>
        </row>
        <row r="405">
          <cell r="B405">
            <v>41</v>
          </cell>
          <cell r="C405">
            <v>101.09</v>
          </cell>
          <cell r="J405">
            <v>35.895000000000003</v>
          </cell>
          <cell r="K405">
            <v>-1.1970000000000027</v>
          </cell>
        </row>
        <row r="406">
          <cell r="B406">
            <v>42</v>
          </cell>
          <cell r="C406">
            <v>103.92</v>
          </cell>
          <cell r="J406">
            <v>34.698</v>
          </cell>
          <cell r="K406">
            <v>-1.1559999999999988</v>
          </cell>
        </row>
        <row r="407">
          <cell r="B407">
            <v>43</v>
          </cell>
          <cell r="C407">
            <v>106.8</v>
          </cell>
          <cell r="J407">
            <v>33.542000000000002</v>
          </cell>
          <cell r="K407">
            <v>-1.097999999999999</v>
          </cell>
        </row>
        <row r="408">
          <cell r="B408">
            <v>44</v>
          </cell>
          <cell r="C408">
            <v>109.72</v>
          </cell>
          <cell r="J408">
            <v>32.444000000000003</v>
          </cell>
          <cell r="K408">
            <v>-1.0640000000000036</v>
          </cell>
        </row>
        <row r="409">
          <cell r="B409">
            <v>45</v>
          </cell>
          <cell r="C409">
            <v>112.69</v>
          </cell>
          <cell r="J409">
            <v>31.38</v>
          </cell>
          <cell r="K409">
            <v>-1.0109999999999992</v>
          </cell>
        </row>
        <row r="410">
          <cell r="B410">
            <v>46</v>
          </cell>
          <cell r="C410">
            <v>115.7</v>
          </cell>
          <cell r="J410">
            <v>30.369</v>
          </cell>
          <cell r="K410">
            <v>-0.98000000000000043</v>
          </cell>
        </row>
        <row r="411">
          <cell r="B411">
            <v>47</v>
          </cell>
          <cell r="C411">
            <v>118.76</v>
          </cell>
          <cell r="J411">
            <v>29.388999999999999</v>
          </cell>
          <cell r="K411">
            <v>-0.94299999999999784</v>
          </cell>
        </row>
        <row r="412">
          <cell r="B412">
            <v>48</v>
          </cell>
          <cell r="C412">
            <v>121.85</v>
          </cell>
          <cell r="J412">
            <v>28.446000000000002</v>
          </cell>
          <cell r="K412">
            <v>-0.90700000000000003</v>
          </cell>
        </row>
        <row r="413">
          <cell r="B413">
            <v>49</v>
          </cell>
          <cell r="C413">
            <v>124.99</v>
          </cell>
          <cell r="J413">
            <v>27.539000000000001</v>
          </cell>
          <cell r="K413">
            <v>-0.86700000000000088</v>
          </cell>
        </row>
        <row r="414">
          <cell r="B414">
            <v>50</v>
          </cell>
          <cell r="C414">
            <v>128.16</v>
          </cell>
          <cell r="J414">
            <v>26.672000000000001</v>
          </cell>
          <cell r="K414">
            <v>-0.84700000000000131</v>
          </cell>
        </row>
        <row r="415">
          <cell r="B415">
            <v>51</v>
          </cell>
          <cell r="C415">
            <v>131.37</v>
          </cell>
          <cell r="J415">
            <v>25.824999999999999</v>
          </cell>
          <cell r="K415">
            <v>-0.8019999999999996</v>
          </cell>
        </row>
        <row r="416">
          <cell r="B416">
            <v>52</v>
          </cell>
          <cell r="C416">
            <v>134.61000000000001</v>
          </cell>
          <cell r="J416">
            <v>25.023</v>
          </cell>
          <cell r="K416">
            <v>-0.78500000000000014</v>
          </cell>
        </row>
        <row r="417">
          <cell r="B417">
            <v>53</v>
          </cell>
          <cell r="C417">
            <v>137.88999999999999</v>
          </cell>
          <cell r="J417">
            <v>24.238</v>
          </cell>
          <cell r="K417">
            <v>-0.75199999999999889</v>
          </cell>
        </row>
        <row r="418">
          <cell r="B418">
            <v>54</v>
          </cell>
          <cell r="C418">
            <v>141.19</v>
          </cell>
          <cell r="J418">
            <v>23.486000000000001</v>
          </cell>
          <cell r="K418">
            <v>-0.72100000000000009</v>
          </cell>
        </row>
        <row r="419">
          <cell r="B419">
            <v>55</v>
          </cell>
          <cell r="C419">
            <v>144.53</v>
          </cell>
          <cell r="J419">
            <v>22.765000000000001</v>
          </cell>
          <cell r="K419">
            <v>-0.69099999999999895</v>
          </cell>
        </row>
        <row r="420">
          <cell r="B420">
            <v>56</v>
          </cell>
          <cell r="C420">
            <v>147.9</v>
          </cell>
          <cell r="J420">
            <v>22.074000000000002</v>
          </cell>
          <cell r="K420">
            <v>-0.66100000000000136</v>
          </cell>
        </row>
        <row r="421">
          <cell r="B421">
            <v>57</v>
          </cell>
          <cell r="C421">
            <v>151.30000000000001</v>
          </cell>
          <cell r="J421">
            <v>21.413</v>
          </cell>
          <cell r="K421">
            <v>-0.63200000000000145</v>
          </cell>
        </row>
        <row r="422">
          <cell r="B422">
            <v>58</v>
          </cell>
          <cell r="C422">
            <v>154.72</v>
          </cell>
          <cell r="J422">
            <v>20.780999999999999</v>
          </cell>
          <cell r="K422">
            <v>-0.59399999999999764</v>
          </cell>
        </row>
        <row r="423">
          <cell r="B423">
            <v>59</v>
          </cell>
          <cell r="C423">
            <v>158.16</v>
          </cell>
          <cell r="J423">
            <v>20.187000000000001</v>
          </cell>
          <cell r="K423">
            <v>-0.56500000000000128</v>
          </cell>
        </row>
        <row r="424">
          <cell r="B424">
            <v>60</v>
          </cell>
          <cell r="C424">
            <v>161.63</v>
          </cell>
          <cell r="J424">
            <v>19.622</v>
          </cell>
          <cell r="K424">
            <v>-0.54200000000000159</v>
          </cell>
        </row>
        <row r="425">
          <cell r="B425">
            <v>61</v>
          </cell>
          <cell r="C425">
            <v>165.12</v>
          </cell>
          <cell r="J425">
            <v>19.079999999999998</v>
          </cell>
          <cell r="K425">
            <v>-0.50199999999999889</v>
          </cell>
        </row>
        <row r="426">
          <cell r="B426">
            <v>62</v>
          </cell>
          <cell r="C426">
            <v>168.63</v>
          </cell>
          <cell r="J426">
            <v>18.577999999999999</v>
          </cell>
          <cell r="K426">
            <v>-0.4789999999999992</v>
          </cell>
        </row>
        <row r="427">
          <cell r="B427">
            <v>63</v>
          </cell>
          <cell r="C427">
            <v>172.16</v>
          </cell>
          <cell r="J427">
            <v>18.099</v>
          </cell>
          <cell r="K427">
            <v>-0.46000000000000085</v>
          </cell>
        </row>
        <row r="428">
          <cell r="B428">
            <v>64</v>
          </cell>
          <cell r="C428">
            <v>175.7</v>
          </cell>
          <cell r="J428">
            <v>17.638999999999999</v>
          </cell>
          <cell r="K428">
            <v>-0.44200000000000017</v>
          </cell>
        </row>
        <row r="429">
          <cell r="B429">
            <v>65</v>
          </cell>
          <cell r="C429">
            <v>179.26</v>
          </cell>
          <cell r="J429">
            <v>17.196999999999999</v>
          </cell>
          <cell r="K429">
            <v>-0.41600000000000037</v>
          </cell>
        </row>
        <row r="430">
          <cell r="B430">
            <v>66</v>
          </cell>
          <cell r="C430">
            <v>182.83</v>
          </cell>
          <cell r="J430">
            <v>16.780999999999999</v>
          </cell>
          <cell r="K430">
            <v>-0.39699999999999847</v>
          </cell>
        </row>
        <row r="431">
          <cell r="B431">
            <v>67</v>
          </cell>
          <cell r="C431">
            <v>186.42</v>
          </cell>
          <cell r="J431">
            <v>16.384</v>
          </cell>
          <cell r="K431">
            <v>-0.38299999999999912</v>
          </cell>
        </row>
        <row r="432">
          <cell r="B432">
            <v>68</v>
          </cell>
          <cell r="C432">
            <v>190.02</v>
          </cell>
          <cell r="J432">
            <v>16.001000000000001</v>
          </cell>
          <cell r="K432">
            <v>-0.38000000000000078</v>
          </cell>
        </row>
        <row r="433">
          <cell r="B433">
            <v>69</v>
          </cell>
          <cell r="C433">
            <v>193.62</v>
          </cell>
          <cell r="J433">
            <v>15.621</v>
          </cell>
          <cell r="K433">
            <v>-0.37100000000000044</v>
          </cell>
        </row>
        <row r="434">
          <cell r="B434">
            <v>70</v>
          </cell>
          <cell r="C434">
            <v>197.24</v>
          </cell>
          <cell r="J434">
            <v>15.25</v>
          </cell>
          <cell r="K434">
            <v>-0.36599999999999966</v>
          </cell>
        </row>
        <row r="435">
          <cell r="B435">
            <v>71</v>
          </cell>
          <cell r="C435">
            <v>200.86</v>
          </cell>
          <cell r="J435">
            <v>14.884</v>
          </cell>
          <cell r="K435">
            <v>-0.34699999999999953</v>
          </cell>
        </row>
        <row r="436">
          <cell r="B436">
            <v>72</v>
          </cell>
          <cell r="C436">
            <v>204.49</v>
          </cell>
          <cell r="J436">
            <v>14.537000000000001</v>
          </cell>
          <cell r="K436">
            <v>-0.33700000000000152</v>
          </cell>
        </row>
        <row r="437">
          <cell r="B437">
            <v>73</v>
          </cell>
          <cell r="C437">
            <v>208.12</v>
          </cell>
          <cell r="J437">
            <v>14.2</v>
          </cell>
          <cell r="K437">
            <v>-0.32699999999999996</v>
          </cell>
        </row>
        <row r="438">
          <cell r="B438">
            <v>74</v>
          </cell>
          <cell r="C438">
            <v>211.75</v>
          </cell>
          <cell r="J438">
            <v>13.872999999999999</v>
          </cell>
          <cell r="K438">
            <v>-0.32499999999999929</v>
          </cell>
        </row>
        <row r="439">
          <cell r="B439">
            <v>75</v>
          </cell>
          <cell r="C439">
            <v>215.38</v>
          </cell>
          <cell r="J439">
            <v>13.548</v>
          </cell>
          <cell r="K439">
            <v>-0.29800000000000004</v>
          </cell>
        </row>
        <row r="440">
          <cell r="B440">
            <v>76</v>
          </cell>
          <cell r="C440">
            <v>219.02</v>
          </cell>
          <cell r="J440">
            <v>13.25</v>
          </cell>
          <cell r="K440">
            <v>-0.2889999999999997</v>
          </cell>
        </row>
        <row r="441">
          <cell r="B441">
            <v>77</v>
          </cell>
          <cell r="C441">
            <v>222.65</v>
          </cell>
          <cell r="J441">
            <v>12.961</v>
          </cell>
          <cell r="K441">
            <v>-0.27800000000000047</v>
          </cell>
        </row>
        <row r="442">
          <cell r="B442">
            <v>78</v>
          </cell>
          <cell r="C442">
            <v>226.27</v>
          </cell>
          <cell r="J442">
            <v>12.683</v>
          </cell>
          <cell r="K442">
            <v>-0.26099999999999923</v>
          </cell>
        </row>
        <row r="443">
          <cell r="B443">
            <v>79</v>
          </cell>
          <cell r="C443">
            <v>229.9</v>
          </cell>
          <cell r="J443">
            <v>12.422000000000001</v>
          </cell>
          <cell r="K443">
            <v>-0.25200000000000067</v>
          </cell>
        </row>
        <row r="444">
          <cell r="B444">
            <v>80</v>
          </cell>
          <cell r="C444">
            <v>233.51</v>
          </cell>
          <cell r="J444">
            <v>12.17</v>
          </cell>
          <cell r="K444">
            <v>-0.24099999999999966</v>
          </cell>
        </row>
        <row r="445">
          <cell r="B445">
            <v>81</v>
          </cell>
          <cell r="C445">
            <v>237.12</v>
          </cell>
          <cell r="J445">
            <v>11.929</v>
          </cell>
          <cell r="K445">
            <v>-0.23799999999999955</v>
          </cell>
        </row>
        <row r="446">
          <cell r="B446">
            <v>82</v>
          </cell>
          <cell r="C446">
            <v>240.73</v>
          </cell>
          <cell r="J446">
            <v>11.691000000000001</v>
          </cell>
          <cell r="K446">
            <v>-0.23300000000000054</v>
          </cell>
        </row>
        <row r="447">
          <cell r="B447">
            <v>83</v>
          </cell>
          <cell r="C447">
            <v>244.32</v>
          </cell>
          <cell r="J447">
            <v>11.458</v>
          </cell>
          <cell r="K447">
            <v>-0.22799999999999976</v>
          </cell>
        </row>
        <row r="448">
          <cell r="B448">
            <v>84</v>
          </cell>
          <cell r="C448">
            <v>247.9</v>
          </cell>
          <cell r="J448">
            <v>11.23</v>
          </cell>
          <cell r="K448">
            <v>-0.22700000000000031</v>
          </cell>
        </row>
        <row r="449">
          <cell r="B449">
            <v>85</v>
          </cell>
          <cell r="C449">
            <v>251.47</v>
          </cell>
          <cell r="J449">
            <v>11.003</v>
          </cell>
          <cell r="K449">
            <v>-0.22100000000000009</v>
          </cell>
        </row>
        <row r="450">
          <cell r="B450">
            <v>86</v>
          </cell>
          <cell r="C450">
            <v>255.03</v>
          </cell>
          <cell r="J450">
            <v>10.782</v>
          </cell>
          <cell r="K450">
            <v>-0.22600000000000087</v>
          </cell>
        </row>
        <row r="451">
          <cell r="B451">
            <v>87</v>
          </cell>
          <cell r="C451">
            <v>258.57</v>
          </cell>
          <cell r="J451">
            <v>10.555999999999999</v>
          </cell>
          <cell r="K451">
            <v>-0.21299999999999919</v>
          </cell>
        </row>
        <row r="452">
          <cell r="B452">
            <v>88</v>
          </cell>
          <cell r="C452">
            <v>262.08999999999997</v>
          </cell>
          <cell r="J452">
            <v>10.343</v>
          </cell>
          <cell r="K452">
            <v>-0.20199999999999996</v>
          </cell>
        </row>
        <row r="453">
          <cell r="B453">
            <v>89</v>
          </cell>
          <cell r="C453">
            <v>265.60000000000002</v>
          </cell>
          <cell r="J453">
            <v>10.141</v>
          </cell>
          <cell r="K453">
            <v>-0.18800000000000061</v>
          </cell>
        </row>
        <row r="454">
          <cell r="B454">
            <v>90</v>
          </cell>
          <cell r="C454">
            <v>269.08999999999997</v>
          </cell>
          <cell r="J454">
            <v>9.9529999999999994</v>
          </cell>
          <cell r="K454">
            <v>-0.17399999999999949</v>
          </cell>
        </row>
        <row r="455">
          <cell r="B455">
            <v>91</v>
          </cell>
          <cell r="C455">
            <v>272.57</v>
          </cell>
          <cell r="J455">
            <v>9.7789999999999999</v>
          </cell>
          <cell r="K455">
            <v>-0.17399999999999949</v>
          </cell>
        </row>
        <row r="456">
          <cell r="B456">
            <v>92</v>
          </cell>
          <cell r="C456">
            <v>276.02</v>
          </cell>
          <cell r="J456">
            <v>9.6050000000000004</v>
          </cell>
          <cell r="K456">
            <v>-0.16099999999999959</v>
          </cell>
        </row>
        <row r="457">
          <cell r="B457">
            <v>93</v>
          </cell>
          <cell r="C457">
            <v>279.45</v>
          </cell>
          <cell r="J457">
            <v>9.4440000000000008</v>
          </cell>
          <cell r="K457">
            <v>-0.15700000000000003</v>
          </cell>
        </row>
        <row r="458">
          <cell r="B458">
            <v>94</v>
          </cell>
          <cell r="C458">
            <v>282.86</v>
          </cell>
          <cell r="J458">
            <v>9.2870000000000008</v>
          </cell>
          <cell r="K458">
            <v>-0.15400000000000169</v>
          </cell>
        </row>
        <row r="459">
          <cell r="B459">
            <v>95</v>
          </cell>
          <cell r="C459">
            <v>286.24</v>
          </cell>
          <cell r="J459">
            <v>9.1329999999999991</v>
          </cell>
          <cell r="K459">
            <v>-0.14499999999999957</v>
          </cell>
        </row>
        <row r="460">
          <cell r="B460">
            <v>96</v>
          </cell>
          <cell r="C460">
            <v>289.61</v>
          </cell>
          <cell r="J460">
            <v>8.9879999999999995</v>
          </cell>
          <cell r="K460">
            <v>-0.15299999999999869</v>
          </cell>
        </row>
        <row r="461">
          <cell r="B461">
            <v>97</v>
          </cell>
          <cell r="C461">
            <v>292.95</v>
          </cell>
          <cell r="J461">
            <v>8.8350000000000009</v>
          </cell>
          <cell r="K461">
            <v>-0.15400000000000169</v>
          </cell>
        </row>
        <row r="462">
          <cell r="B462">
            <v>98</v>
          </cell>
          <cell r="C462">
            <v>296.26</v>
          </cell>
          <cell r="J462">
            <v>8.6809999999999992</v>
          </cell>
          <cell r="K462">
            <v>-0.14899999999999913</v>
          </cell>
        </row>
        <row r="463">
          <cell r="B463">
            <v>99</v>
          </cell>
          <cell r="C463">
            <v>299.54000000000002</v>
          </cell>
          <cell r="J463">
            <v>8.532</v>
          </cell>
          <cell r="K463">
            <v>-0.13000000000000078</v>
          </cell>
        </row>
        <row r="464">
          <cell r="B464">
            <v>100</v>
          </cell>
          <cell r="C464">
            <v>302.8</v>
          </cell>
          <cell r="J464">
            <v>8.4019999999999992</v>
          </cell>
          <cell r="K464">
            <v>-0.1039999999999992</v>
          </cell>
        </row>
        <row r="465">
          <cell r="B465">
            <v>101</v>
          </cell>
          <cell r="C465">
            <v>306.02999999999997</v>
          </cell>
          <cell r="J465">
            <v>8.298</v>
          </cell>
          <cell r="K465">
            <v>-0.10899999999999999</v>
          </cell>
        </row>
        <row r="466">
          <cell r="B466">
            <v>102</v>
          </cell>
          <cell r="C466">
            <v>309.23</v>
          </cell>
          <cell r="J466">
            <v>8.1890000000000001</v>
          </cell>
          <cell r="K466">
            <v>-0.11100000000000065</v>
          </cell>
        </row>
        <row r="467">
          <cell r="B467">
            <v>103</v>
          </cell>
          <cell r="C467">
            <v>312.39999999999998</v>
          </cell>
          <cell r="J467">
            <v>8.0779999999999994</v>
          </cell>
          <cell r="K467">
            <v>-9.9999999999999645E-2</v>
          </cell>
        </row>
        <row r="468">
          <cell r="B468">
            <v>104</v>
          </cell>
          <cell r="C468">
            <v>315.54000000000002</v>
          </cell>
          <cell r="J468">
            <v>7.9779999999999998</v>
          </cell>
          <cell r="K468">
            <v>-8.1999999999999851E-2</v>
          </cell>
        </row>
        <row r="469">
          <cell r="B469">
            <v>105</v>
          </cell>
          <cell r="C469">
            <v>318.64999999999998</v>
          </cell>
          <cell r="J469">
            <v>7.8959999999999999</v>
          </cell>
          <cell r="K469">
            <v>-7.3999999999999844E-2</v>
          </cell>
        </row>
        <row r="470">
          <cell r="B470">
            <v>106</v>
          </cell>
          <cell r="C470">
            <v>321.73</v>
          </cell>
          <cell r="J470">
            <v>7.8220000000000001</v>
          </cell>
          <cell r="K470">
            <v>-7.6999999999999957E-2</v>
          </cell>
        </row>
        <row r="471">
          <cell r="B471">
            <v>107</v>
          </cell>
          <cell r="C471">
            <v>324.77</v>
          </cell>
          <cell r="J471">
            <v>7.7450000000000001</v>
          </cell>
          <cell r="K471">
            <v>-7.6000000000000512E-2</v>
          </cell>
        </row>
        <row r="472">
          <cell r="B472">
            <v>108</v>
          </cell>
          <cell r="C472">
            <v>327.79</v>
          </cell>
          <cell r="J472">
            <v>7.6689999999999996</v>
          </cell>
          <cell r="K472">
            <v>-7.1999999999999176E-2</v>
          </cell>
        </row>
        <row r="473">
          <cell r="B473">
            <v>109</v>
          </cell>
          <cell r="C473">
            <v>330.76</v>
          </cell>
          <cell r="J473">
            <v>7.5970000000000004</v>
          </cell>
          <cell r="K473">
            <v>-7.6000000000000512E-2</v>
          </cell>
        </row>
        <row r="474">
          <cell r="B474">
            <v>110</v>
          </cell>
          <cell r="C474">
            <v>333.71</v>
          </cell>
          <cell r="J474">
            <v>7.5209999999999999</v>
          </cell>
          <cell r="K474">
            <v>-7.6999999999999957E-2</v>
          </cell>
        </row>
        <row r="475">
          <cell r="B475">
            <v>111</v>
          </cell>
          <cell r="C475">
            <v>336.61</v>
          </cell>
          <cell r="J475">
            <v>7.444</v>
          </cell>
          <cell r="K475">
            <v>-7.099999999999973E-2</v>
          </cell>
        </row>
        <row r="476">
          <cell r="B476">
            <v>112</v>
          </cell>
          <cell r="C476">
            <v>339.49</v>
          </cell>
          <cell r="J476">
            <v>7.3730000000000002</v>
          </cell>
          <cell r="K476">
            <v>-7.0000000000000284E-2</v>
          </cell>
        </row>
        <row r="477">
          <cell r="B477">
            <v>113</v>
          </cell>
          <cell r="C477">
            <v>342.32</v>
          </cell>
          <cell r="J477">
            <v>7.3029999999999999</v>
          </cell>
          <cell r="K477">
            <v>-7.8000000000000291E-2</v>
          </cell>
        </row>
        <row r="478">
          <cell r="B478">
            <v>114</v>
          </cell>
          <cell r="C478">
            <v>345.12</v>
          </cell>
          <cell r="J478">
            <v>7.2249999999999996</v>
          </cell>
          <cell r="K478">
            <v>-8.8000000000000078E-2</v>
          </cell>
        </row>
        <row r="479">
          <cell r="B479">
            <v>115</v>
          </cell>
          <cell r="C479">
            <v>347.89</v>
          </cell>
          <cell r="J479">
            <v>7.1369999999999996</v>
          </cell>
          <cell r="K479">
            <v>-8.1999999999999851E-2</v>
          </cell>
        </row>
        <row r="480">
          <cell r="B480">
            <v>116</v>
          </cell>
          <cell r="C480">
            <v>350.61</v>
          </cell>
          <cell r="J480">
            <v>7.0549999999999997</v>
          </cell>
          <cell r="K480">
            <v>-7.5999999999999623E-2</v>
          </cell>
        </row>
        <row r="481">
          <cell r="B481">
            <v>117</v>
          </cell>
          <cell r="C481">
            <v>353.3</v>
          </cell>
          <cell r="J481">
            <v>6.9790000000000001</v>
          </cell>
          <cell r="K481">
            <v>-7.099999999999973E-2</v>
          </cell>
        </row>
        <row r="482">
          <cell r="B482">
            <v>118</v>
          </cell>
          <cell r="C482">
            <v>355.95</v>
          </cell>
          <cell r="J482">
            <v>6.9080000000000004</v>
          </cell>
          <cell r="K482">
            <v>-7.3000000000000398E-2</v>
          </cell>
        </row>
        <row r="483">
          <cell r="B483">
            <v>119</v>
          </cell>
          <cell r="C483">
            <v>358.56</v>
          </cell>
          <cell r="J483">
            <v>6.835</v>
          </cell>
          <cell r="K483">
            <v>-7.3999999999999844E-2</v>
          </cell>
        </row>
        <row r="484">
          <cell r="B484">
            <v>120</v>
          </cell>
          <cell r="C484">
            <v>361.13</v>
          </cell>
          <cell r="J484">
            <v>6.7610000000000001</v>
          </cell>
          <cell r="K484">
            <v>-7.099999999999973E-2</v>
          </cell>
        </row>
        <row r="485">
          <cell r="B485">
            <v>121</v>
          </cell>
          <cell r="C485">
            <v>363.66</v>
          </cell>
          <cell r="J485">
            <v>6.69</v>
          </cell>
          <cell r="K485">
            <v>-6.3000000000000611E-2</v>
          </cell>
        </row>
        <row r="486">
          <cell r="B486">
            <v>122</v>
          </cell>
          <cell r="C486">
            <v>366.16</v>
          </cell>
          <cell r="J486">
            <v>6.6269999999999998</v>
          </cell>
          <cell r="K486">
            <v>-5.9999999999999609E-2</v>
          </cell>
        </row>
        <row r="487">
          <cell r="B487">
            <v>123</v>
          </cell>
          <cell r="C487">
            <v>368.61</v>
          </cell>
          <cell r="J487">
            <v>6.5670000000000002</v>
          </cell>
          <cell r="K487">
            <v>-5.600000000000005E-2</v>
          </cell>
        </row>
        <row r="488">
          <cell r="B488">
            <v>124</v>
          </cell>
          <cell r="C488">
            <v>371.02</v>
          </cell>
          <cell r="J488">
            <v>6.5110000000000001</v>
          </cell>
          <cell r="K488">
            <v>-5.200000000000049E-2</v>
          </cell>
        </row>
        <row r="489">
          <cell r="B489">
            <v>125</v>
          </cell>
          <cell r="C489">
            <v>373.39</v>
          </cell>
          <cell r="J489">
            <v>6.4589999999999996</v>
          </cell>
          <cell r="K489">
            <v>-4.4999999999999929E-2</v>
          </cell>
        </row>
        <row r="490">
          <cell r="B490">
            <v>126</v>
          </cell>
          <cell r="C490">
            <v>375.72</v>
          </cell>
          <cell r="J490">
            <v>6.4139999999999997</v>
          </cell>
          <cell r="K490">
            <v>-4.6999999999999709E-2</v>
          </cell>
        </row>
        <row r="491">
          <cell r="B491">
            <v>127</v>
          </cell>
          <cell r="C491">
            <v>378.01</v>
          </cell>
          <cell r="J491">
            <v>6.367</v>
          </cell>
          <cell r="K491">
            <v>-4.4999999999999929E-2</v>
          </cell>
        </row>
        <row r="492">
          <cell r="B492">
            <v>128</v>
          </cell>
          <cell r="C492">
            <v>380.26</v>
          </cell>
          <cell r="J492">
            <v>6.3220000000000001</v>
          </cell>
          <cell r="K492">
            <v>-4.1999999999999815E-2</v>
          </cell>
        </row>
        <row r="493">
          <cell r="B493">
            <v>129</v>
          </cell>
          <cell r="C493">
            <v>382.47</v>
          </cell>
          <cell r="J493">
            <v>6.28</v>
          </cell>
          <cell r="K493">
            <v>-4.0000000000000036E-2</v>
          </cell>
        </row>
        <row r="494">
          <cell r="B494">
            <v>130</v>
          </cell>
          <cell r="C494">
            <v>384.63</v>
          </cell>
          <cell r="J494">
            <v>6.24</v>
          </cell>
          <cell r="K494">
            <v>-4.9999999999999822E-2</v>
          </cell>
        </row>
        <row r="495">
          <cell r="B495">
            <v>131</v>
          </cell>
          <cell r="C495">
            <v>386.76</v>
          </cell>
          <cell r="J495">
            <v>6.19</v>
          </cell>
          <cell r="K495">
            <v>-5.9000000000000163E-2</v>
          </cell>
        </row>
        <row r="496">
          <cell r="B496">
            <v>132</v>
          </cell>
          <cell r="C496">
            <v>388.84</v>
          </cell>
          <cell r="J496">
            <v>6.1310000000000002</v>
          </cell>
          <cell r="K496">
            <v>-6.5000000000000391E-2</v>
          </cell>
        </row>
        <row r="497">
          <cell r="B497">
            <v>133</v>
          </cell>
          <cell r="C497">
            <v>390.88</v>
          </cell>
          <cell r="J497">
            <v>6.0659999999999998</v>
          </cell>
          <cell r="K497">
            <v>-6.7999999999999616E-2</v>
          </cell>
        </row>
        <row r="498">
          <cell r="B498">
            <v>134</v>
          </cell>
          <cell r="C498">
            <v>392.87</v>
          </cell>
          <cell r="J498">
            <v>5.9980000000000002</v>
          </cell>
          <cell r="K498">
            <v>-7.2000000000000064E-2</v>
          </cell>
        </row>
        <row r="499">
          <cell r="B499">
            <v>135</v>
          </cell>
          <cell r="C499">
            <v>394.83</v>
          </cell>
          <cell r="J499">
            <v>5.9260000000000002</v>
          </cell>
          <cell r="K499">
            <v>-7.3999999999999844E-2</v>
          </cell>
        </row>
        <row r="500">
          <cell r="B500">
            <v>136</v>
          </cell>
          <cell r="C500">
            <v>396.74</v>
          </cell>
          <cell r="J500">
            <v>5.8520000000000003</v>
          </cell>
          <cell r="K500">
            <v>-7.3000000000000398E-2</v>
          </cell>
        </row>
        <row r="501">
          <cell r="B501">
            <v>137</v>
          </cell>
          <cell r="C501">
            <v>398.61</v>
          </cell>
          <cell r="J501">
            <v>5.7789999999999999</v>
          </cell>
          <cell r="K501">
            <v>-7.299999999999951E-2</v>
          </cell>
        </row>
        <row r="502">
          <cell r="B502">
            <v>138</v>
          </cell>
          <cell r="C502">
            <v>400.43</v>
          </cell>
          <cell r="J502">
            <v>5.7060000000000004</v>
          </cell>
          <cell r="K502">
            <v>-7.5000000000000178E-2</v>
          </cell>
        </row>
        <row r="503">
          <cell r="B503">
            <v>139</v>
          </cell>
          <cell r="C503">
            <v>402.22</v>
          </cell>
          <cell r="J503">
            <v>5.6310000000000002</v>
          </cell>
          <cell r="K503">
            <v>-7.5000000000000178E-2</v>
          </cell>
        </row>
        <row r="504">
          <cell r="B504">
            <v>140</v>
          </cell>
          <cell r="C504">
            <v>403.96</v>
          </cell>
          <cell r="J504">
            <v>5.556</v>
          </cell>
          <cell r="K504">
            <v>-6.5000000000000391E-2</v>
          </cell>
        </row>
        <row r="505">
          <cell r="B505">
            <v>141</v>
          </cell>
          <cell r="C505">
            <v>405.66</v>
          </cell>
          <cell r="J505">
            <v>5.4909999999999997</v>
          </cell>
          <cell r="K505">
            <v>-5.0999999999999268E-2</v>
          </cell>
        </row>
        <row r="506">
          <cell r="B506">
            <v>142</v>
          </cell>
          <cell r="C506">
            <v>407.31</v>
          </cell>
          <cell r="J506">
            <v>5.44</v>
          </cell>
          <cell r="K506">
            <v>-4.9000000000000377E-2</v>
          </cell>
        </row>
        <row r="507">
          <cell r="B507">
            <v>143</v>
          </cell>
          <cell r="C507">
            <v>408.92</v>
          </cell>
          <cell r="J507">
            <v>5.391</v>
          </cell>
          <cell r="K507">
            <v>-5.1000000000000156E-2</v>
          </cell>
        </row>
        <row r="508">
          <cell r="B508">
            <v>144</v>
          </cell>
          <cell r="C508">
            <v>410.49</v>
          </cell>
          <cell r="J508">
            <v>5.34</v>
          </cell>
          <cell r="K508">
            <v>-4.8999999999999488E-2</v>
          </cell>
        </row>
        <row r="509">
          <cell r="B509">
            <v>145</v>
          </cell>
          <cell r="C509">
            <v>412.02</v>
          </cell>
          <cell r="J509">
            <v>5.2910000000000004</v>
          </cell>
          <cell r="K509">
            <v>-4.0000000000000036E-2</v>
          </cell>
        </row>
        <row r="510">
          <cell r="B510">
            <v>146</v>
          </cell>
          <cell r="C510">
            <v>413.5</v>
          </cell>
          <cell r="J510">
            <v>5.2510000000000003</v>
          </cell>
          <cell r="K510">
            <v>-3.2000000000000028E-2</v>
          </cell>
        </row>
        <row r="511">
          <cell r="B511">
            <v>147</v>
          </cell>
          <cell r="C511">
            <v>414.94</v>
          </cell>
          <cell r="J511">
            <v>5.2190000000000003</v>
          </cell>
          <cell r="K511">
            <v>-4.3000000000000149E-2</v>
          </cell>
        </row>
        <row r="512">
          <cell r="B512">
            <v>148</v>
          </cell>
          <cell r="C512">
            <v>416.33</v>
          </cell>
          <cell r="J512">
            <v>5.1760000000000002</v>
          </cell>
          <cell r="K512">
            <v>-5.200000000000049E-2</v>
          </cell>
        </row>
        <row r="513">
          <cell r="B513">
            <v>149</v>
          </cell>
          <cell r="C513">
            <v>417.69</v>
          </cell>
          <cell r="J513">
            <v>5.1239999999999997</v>
          </cell>
          <cell r="K513">
            <v>-5.8999999999999275E-2</v>
          </cell>
        </row>
        <row r="514">
          <cell r="B514">
            <v>150</v>
          </cell>
          <cell r="C514">
            <v>419</v>
          </cell>
          <cell r="J514">
            <v>5.0650000000000004</v>
          </cell>
          <cell r="K514">
            <v>-6.0000000000000497E-2</v>
          </cell>
        </row>
        <row r="515">
          <cell r="B515">
            <v>151</v>
          </cell>
          <cell r="C515">
            <v>420.26</v>
          </cell>
          <cell r="J515">
            <v>5.0049999999999999</v>
          </cell>
          <cell r="K515">
            <v>-6.4999999999999503E-2</v>
          </cell>
        </row>
        <row r="516">
          <cell r="B516">
            <v>152</v>
          </cell>
          <cell r="C516">
            <v>421.49</v>
          </cell>
          <cell r="J516">
            <v>4.9400000000000004</v>
          </cell>
          <cell r="K516">
            <v>-7.5000000000000178E-2</v>
          </cell>
        </row>
        <row r="517">
          <cell r="B517">
            <v>153</v>
          </cell>
          <cell r="C517">
            <v>422.67</v>
          </cell>
          <cell r="J517">
            <v>4.8650000000000002</v>
          </cell>
          <cell r="K517">
            <v>-7.3000000000000398E-2</v>
          </cell>
        </row>
        <row r="518">
          <cell r="B518">
            <v>154</v>
          </cell>
          <cell r="C518">
            <v>423.8</v>
          </cell>
          <cell r="J518">
            <v>4.7919999999999998</v>
          </cell>
          <cell r="K518">
            <v>-6.899999999999995E-2</v>
          </cell>
        </row>
        <row r="519">
          <cell r="B519">
            <v>155</v>
          </cell>
          <cell r="C519">
            <v>424.9</v>
          </cell>
          <cell r="J519">
            <v>4.7229999999999999</v>
          </cell>
          <cell r="K519">
            <v>-6.899999999999995E-2</v>
          </cell>
        </row>
        <row r="520">
          <cell r="B520">
            <v>156</v>
          </cell>
          <cell r="C520">
            <v>425.95</v>
          </cell>
          <cell r="J520">
            <v>4.6539999999999999</v>
          </cell>
          <cell r="K520">
            <v>-6.7000000000000171E-2</v>
          </cell>
        </row>
        <row r="521">
          <cell r="B521">
            <v>157</v>
          </cell>
          <cell r="C521">
            <v>426.96</v>
          </cell>
          <cell r="J521">
            <v>4.5869999999999997</v>
          </cell>
          <cell r="K521">
            <v>-5.9000000000000163E-2</v>
          </cell>
        </row>
        <row r="522">
          <cell r="B522">
            <v>158</v>
          </cell>
          <cell r="C522">
            <v>427.92</v>
          </cell>
          <cell r="J522">
            <v>4.5279999999999996</v>
          </cell>
          <cell r="K522">
            <v>-5.0999999999999268E-2</v>
          </cell>
        </row>
        <row r="523">
          <cell r="B523">
            <v>159</v>
          </cell>
          <cell r="C523">
            <v>428.84</v>
          </cell>
          <cell r="J523">
            <v>4.4770000000000003</v>
          </cell>
          <cell r="K523">
            <v>-5.8000000000000718E-2</v>
          </cell>
        </row>
        <row r="524">
          <cell r="B524">
            <v>160</v>
          </cell>
          <cell r="C524">
            <v>429.72</v>
          </cell>
          <cell r="J524">
            <v>4.4189999999999996</v>
          </cell>
          <cell r="K524">
            <v>-7.6999999999999957E-2</v>
          </cell>
        </row>
        <row r="525">
          <cell r="B525">
            <v>161</v>
          </cell>
          <cell r="C525">
            <v>430.55</v>
          </cell>
          <cell r="J525">
            <v>4.3419999999999996</v>
          </cell>
          <cell r="K525">
            <v>-8.4999999999999964E-2</v>
          </cell>
        </row>
        <row r="526">
          <cell r="B526">
            <v>162</v>
          </cell>
          <cell r="C526">
            <v>431.35</v>
          </cell>
          <cell r="J526">
            <v>4.2569999999999997</v>
          </cell>
          <cell r="K526">
            <v>-7.299999999999951E-2</v>
          </cell>
        </row>
        <row r="527">
          <cell r="B527">
            <v>163</v>
          </cell>
          <cell r="C527">
            <v>432.1</v>
          </cell>
          <cell r="J527">
            <v>4.1840000000000002</v>
          </cell>
          <cell r="K527">
            <v>-4.9000000000000377E-2</v>
          </cell>
        </row>
        <row r="528">
          <cell r="B528">
            <v>164</v>
          </cell>
          <cell r="C528">
            <v>432.8</v>
          </cell>
          <cell r="J528">
            <v>4.1349999999999998</v>
          </cell>
          <cell r="K528">
            <v>-4.4999999999999929E-2</v>
          </cell>
        </row>
        <row r="529">
          <cell r="B529">
            <v>165</v>
          </cell>
          <cell r="C529">
            <v>433.47</v>
          </cell>
          <cell r="J529">
            <v>4.09</v>
          </cell>
          <cell r="K529">
            <v>-4.8999999999999488E-2</v>
          </cell>
        </row>
        <row r="530">
          <cell r="B530">
            <v>166</v>
          </cell>
          <cell r="C530">
            <v>434.09</v>
          </cell>
          <cell r="J530">
            <v>4.0410000000000004</v>
          </cell>
          <cell r="K530">
            <v>-5.8000000000000274E-2</v>
          </cell>
        </row>
        <row r="531">
          <cell r="B531">
            <v>167</v>
          </cell>
          <cell r="C531">
            <v>434.66</v>
          </cell>
          <cell r="J531">
            <v>3.9830000000000001</v>
          </cell>
          <cell r="K531">
            <v>-5.8000000000000274E-2</v>
          </cell>
        </row>
        <row r="532">
          <cell r="B532">
            <v>168</v>
          </cell>
          <cell r="C532">
            <v>435.2</v>
          </cell>
          <cell r="J532">
            <v>3.9249999999999998</v>
          </cell>
          <cell r="K532">
            <v>-5.699999999999994E-2</v>
          </cell>
        </row>
        <row r="533">
          <cell r="B533">
            <v>169</v>
          </cell>
          <cell r="C533">
            <v>435.69</v>
          </cell>
          <cell r="J533">
            <v>3.8679999999999999</v>
          </cell>
          <cell r="K533">
            <v>-6.0000000000000053E-2</v>
          </cell>
        </row>
        <row r="534">
          <cell r="B534">
            <v>170</v>
          </cell>
          <cell r="C534">
            <v>436.14</v>
          </cell>
          <cell r="J534">
            <v>3.8079999999999998</v>
          </cell>
          <cell r="K534">
            <v>-7.099999999999973E-2</v>
          </cell>
        </row>
        <row r="535">
          <cell r="B535">
            <v>171</v>
          </cell>
          <cell r="C535">
            <v>436.54</v>
          </cell>
          <cell r="J535">
            <v>3.7370000000000001</v>
          </cell>
          <cell r="K535">
            <v>-7.1000000000000174E-2</v>
          </cell>
        </row>
        <row r="536">
          <cell r="B536">
            <v>172</v>
          </cell>
          <cell r="C536">
            <v>436.91</v>
          </cell>
          <cell r="J536">
            <v>3.6659999999999999</v>
          </cell>
          <cell r="K536">
            <v>-6.2999999999999723E-2</v>
          </cell>
        </row>
        <row r="537">
          <cell r="B537">
            <v>173</v>
          </cell>
          <cell r="C537">
            <v>437.23</v>
          </cell>
          <cell r="J537">
            <v>3.6030000000000002</v>
          </cell>
          <cell r="K537">
            <v>-7.2000000000000064E-2</v>
          </cell>
        </row>
        <row r="538">
          <cell r="B538">
            <v>174</v>
          </cell>
          <cell r="C538">
            <v>437.51</v>
          </cell>
          <cell r="J538">
            <v>3.5310000000000001</v>
          </cell>
          <cell r="K538">
            <v>-8.0000000000000071E-2</v>
          </cell>
        </row>
        <row r="539">
          <cell r="B539">
            <v>175</v>
          </cell>
          <cell r="C539">
            <v>437.74</v>
          </cell>
          <cell r="J539">
            <v>3.4510000000000001</v>
          </cell>
          <cell r="K539">
            <v>-6.899999999999995E-2</v>
          </cell>
        </row>
        <row r="540">
          <cell r="B540">
            <v>176</v>
          </cell>
          <cell r="C540">
            <v>437.93</v>
          </cell>
          <cell r="J540">
            <v>3.3820000000000001</v>
          </cell>
          <cell r="K540">
            <v>-5.8000000000000274E-2</v>
          </cell>
        </row>
        <row r="541">
          <cell r="B541">
            <v>177</v>
          </cell>
          <cell r="C541">
            <v>438.08</v>
          </cell>
          <cell r="J541">
            <v>3.3239999999999998</v>
          </cell>
          <cell r="K541">
            <v>-3.6000000000000032E-2</v>
          </cell>
        </row>
        <row r="542">
          <cell r="B542">
            <v>178</v>
          </cell>
          <cell r="C542">
            <v>438.19</v>
          </cell>
          <cell r="J542">
            <v>3.2879999999999998</v>
          </cell>
          <cell r="K542">
            <v>-2.9999999999999805E-2</v>
          </cell>
        </row>
        <row r="543">
          <cell r="B543">
            <v>179</v>
          </cell>
          <cell r="C543">
            <v>438.25</v>
          </cell>
          <cell r="J543">
            <v>3.258</v>
          </cell>
          <cell r="K543">
            <v>-3.2999999999999918E-2</v>
          </cell>
        </row>
        <row r="544">
          <cell r="B544">
            <v>180</v>
          </cell>
          <cell r="C544">
            <v>438.28</v>
          </cell>
          <cell r="J544">
            <v>3.2250000000000001</v>
          </cell>
          <cell r="K544">
            <v>-3.9000000000000146E-2</v>
          </cell>
        </row>
        <row r="545">
          <cell r="B545">
            <v>181</v>
          </cell>
          <cell r="C545">
            <v>438.25</v>
          </cell>
          <cell r="J545">
            <v>3.1859999999999999</v>
          </cell>
          <cell r="K545">
            <v>-4.8999999999999932E-2</v>
          </cell>
        </row>
        <row r="546">
          <cell r="B546">
            <v>182</v>
          </cell>
          <cell r="C546">
            <v>438.19</v>
          </cell>
          <cell r="J546">
            <v>3.137</v>
          </cell>
          <cell r="K546">
            <v>-6.5999999999999837E-2</v>
          </cell>
        </row>
        <row r="547">
          <cell r="B547">
            <v>183</v>
          </cell>
          <cell r="C547">
            <v>438.08</v>
          </cell>
          <cell r="J547">
            <v>3.0710000000000002</v>
          </cell>
          <cell r="K547">
            <v>-7.6000000000000068E-2</v>
          </cell>
        </row>
        <row r="548">
          <cell r="B548">
            <v>184</v>
          </cell>
          <cell r="C548">
            <v>437.93</v>
          </cell>
          <cell r="J548">
            <v>2.9950000000000001</v>
          </cell>
          <cell r="K548">
            <v>-6.6000000000000281E-2</v>
          </cell>
        </row>
        <row r="549">
          <cell r="B549">
            <v>185</v>
          </cell>
          <cell r="C549">
            <v>437.74</v>
          </cell>
          <cell r="J549">
            <v>2.9289999999999998</v>
          </cell>
          <cell r="K549">
            <v>-5.3999999999999826E-2</v>
          </cell>
        </row>
        <row r="550">
          <cell r="B550">
            <v>186</v>
          </cell>
          <cell r="C550">
            <v>437.51</v>
          </cell>
          <cell r="J550">
            <v>2.875</v>
          </cell>
          <cell r="K550">
            <v>-5.9000000000000163E-2</v>
          </cell>
        </row>
        <row r="551">
          <cell r="B551">
            <v>187</v>
          </cell>
          <cell r="C551">
            <v>437.23</v>
          </cell>
          <cell r="J551">
            <v>2.8159999999999998</v>
          </cell>
          <cell r="K551">
            <v>-6.899999999999995E-2</v>
          </cell>
        </row>
        <row r="552">
          <cell r="B552">
            <v>188</v>
          </cell>
          <cell r="C552">
            <v>436.91</v>
          </cell>
          <cell r="J552">
            <v>2.7469999999999999</v>
          </cell>
          <cell r="K552">
            <v>-6.899999999999995E-2</v>
          </cell>
        </row>
        <row r="553">
          <cell r="B553">
            <v>189</v>
          </cell>
          <cell r="C553">
            <v>436.54</v>
          </cell>
          <cell r="J553">
            <v>2.6779999999999999</v>
          </cell>
          <cell r="K553">
            <v>-4.8000000000000043E-2</v>
          </cell>
        </row>
        <row r="554">
          <cell r="B554">
            <v>190</v>
          </cell>
          <cell r="C554">
            <v>436.14</v>
          </cell>
          <cell r="J554">
            <v>2.63</v>
          </cell>
          <cell r="K554">
            <v>-3.6999999999999922E-2</v>
          </cell>
        </row>
        <row r="555">
          <cell r="B555">
            <v>191</v>
          </cell>
          <cell r="C555">
            <v>435.69</v>
          </cell>
          <cell r="J555">
            <v>2.593</v>
          </cell>
          <cell r="K555">
            <v>-2.4999999999999911E-2</v>
          </cell>
        </row>
        <row r="556">
          <cell r="B556">
            <v>192</v>
          </cell>
          <cell r="C556">
            <v>435.2</v>
          </cell>
          <cell r="J556">
            <v>2.5680000000000001</v>
          </cell>
          <cell r="K556">
            <v>-2.0999999999999908E-2</v>
          </cell>
        </row>
        <row r="557">
          <cell r="B557">
            <v>193</v>
          </cell>
          <cell r="C557">
            <v>434.66</v>
          </cell>
          <cell r="J557">
            <v>2.5470000000000002</v>
          </cell>
          <cell r="K557">
            <v>-6.0000000000002274E-3</v>
          </cell>
        </row>
        <row r="558">
          <cell r="B558">
            <v>194</v>
          </cell>
          <cell r="C558">
            <v>434.09</v>
          </cell>
          <cell r="J558">
            <v>2.5409999999999999</v>
          </cell>
          <cell r="K558">
            <v>-4.9999999999998934E-3</v>
          </cell>
        </row>
        <row r="559">
          <cell r="B559">
            <v>195</v>
          </cell>
          <cell r="C559">
            <v>433.47</v>
          </cell>
          <cell r="J559">
            <v>2.536</v>
          </cell>
          <cell r="K559">
            <v>-8.0000000000000071E-3</v>
          </cell>
        </row>
        <row r="560">
          <cell r="B560">
            <v>196</v>
          </cell>
          <cell r="C560">
            <v>432.8</v>
          </cell>
          <cell r="J560">
            <v>2.528</v>
          </cell>
          <cell r="K560">
            <v>-8.0000000000000071E-3</v>
          </cell>
        </row>
        <row r="561">
          <cell r="B561">
            <v>197</v>
          </cell>
          <cell r="C561">
            <v>432.1</v>
          </cell>
          <cell r="J561">
            <v>2.52</v>
          </cell>
          <cell r="K561">
            <v>-2.4999999999999911E-2</v>
          </cell>
        </row>
        <row r="562">
          <cell r="B562">
            <v>198</v>
          </cell>
          <cell r="C562">
            <v>431.35</v>
          </cell>
          <cell r="J562">
            <v>2.4950000000000001</v>
          </cell>
          <cell r="K562">
            <v>-4.4999999999999929E-2</v>
          </cell>
        </row>
        <row r="563">
          <cell r="B563">
            <v>199</v>
          </cell>
          <cell r="C563">
            <v>430.55</v>
          </cell>
          <cell r="J563">
            <v>2.4500000000000002</v>
          </cell>
          <cell r="K563">
            <v>-6.3000000000000167E-2</v>
          </cell>
        </row>
        <row r="564">
          <cell r="B564">
            <v>200</v>
          </cell>
          <cell r="C564">
            <v>429.72</v>
          </cell>
          <cell r="J564">
            <v>2.387</v>
          </cell>
          <cell r="K564">
            <v>-7.2999999999999954E-2</v>
          </cell>
        </row>
        <row r="565">
          <cell r="B565">
            <v>201</v>
          </cell>
          <cell r="C565">
            <v>428.84</v>
          </cell>
          <cell r="J565">
            <v>2.3140000000000001</v>
          </cell>
          <cell r="K565">
            <v>-8.0000000000000071E-2</v>
          </cell>
        </row>
        <row r="566">
          <cell r="B566">
            <v>202</v>
          </cell>
          <cell r="C566">
            <v>427.92</v>
          </cell>
          <cell r="J566">
            <v>2.234</v>
          </cell>
          <cell r="K566">
            <v>-8.5999999999999854E-2</v>
          </cell>
        </row>
        <row r="567">
          <cell r="B567">
            <v>203</v>
          </cell>
          <cell r="C567">
            <v>426.96</v>
          </cell>
          <cell r="J567">
            <v>2.1480000000000001</v>
          </cell>
          <cell r="K567">
            <v>-8.6000000000000298E-2</v>
          </cell>
        </row>
        <row r="568">
          <cell r="B568">
            <v>204</v>
          </cell>
          <cell r="C568">
            <v>425.95</v>
          </cell>
          <cell r="J568">
            <v>2.0619999999999998</v>
          </cell>
          <cell r="K568">
            <v>-7.099999999999973E-2</v>
          </cell>
        </row>
        <row r="569">
          <cell r="B569">
            <v>205</v>
          </cell>
          <cell r="C569">
            <v>424.9</v>
          </cell>
          <cell r="J569">
            <v>1.9910000000000001</v>
          </cell>
          <cell r="K569">
            <v>-5.2000000000000046E-2</v>
          </cell>
        </row>
        <row r="570">
          <cell r="B570">
            <v>206</v>
          </cell>
          <cell r="C570">
            <v>423.8</v>
          </cell>
          <cell r="J570">
            <v>1.9390000000000001</v>
          </cell>
          <cell r="K570">
            <v>-3.300000000000014E-2</v>
          </cell>
        </row>
        <row r="571">
          <cell r="B571">
            <v>207</v>
          </cell>
          <cell r="C571">
            <v>422.67</v>
          </cell>
          <cell r="J571">
            <v>1.9059999999999999</v>
          </cell>
          <cell r="K571">
            <v>-1.8000000000000016E-2</v>
          </cell>
        </row>
        <row r="572">
          <cell r="B572">
            <v>208</v>
          </cell>
          <cell r="C572">
            <v>421.49</v>
          </cell>
          <cell r="J572">
            <v>1.8879999999999999</v>
          </cell>
          <cell r="K572">
            <v>-1.2000000000000011E-2</v>
          </cell>
        </row>
        <row r="573">
          <cell r="B573">
            <v>209</v>
          </cell>
          <cell r="C573">
            <v>420.26</v>
          </cell>
          <cell r="J573">
            <v>1.8759999999999999</v>
          </cell>
          <cell r="K573">
            <v>-5.9999999999997833E-3</v>
          </cell>
        </row>
        <row r="574">
          <cell r="B574">
            <v>210</v>
          </cell>
          <cell r="C574">
            <v>419</v>
          </cell>
          <cell r="J574">
            <v>1.87</v>
          </cell>
          <cell r="K574">
            <v>2.0000000000000018E-3</v>
          </cell>
        </row>
        <row r="575">
          <cell r="B575">
            <v>211</v>
          </cell>
          <cell r="C575">
            <v>417.69</v>
          </cell>
          <cell r="J575">
            <v>1.8720000000000001</v>
          </cell>
          <cell r="K575">
            <v>-7.0000000000001172E-3</v>
          </cell>
        </row>
        <row r="576">
          <cell r="B576">
            <v>212</v>
          </cell>
          <cell r="C576">
            <v>416.33</v>
          </cell>
          <cell r="J576">
            <v>1.865</v>
          </cell>
          <cell r="K576">
            <v>-2.9999999999998916E-3</v>
          </cell>
        </row>
        <row r="577">
          <cell r="B577">
            <v>213</v>
          </cell>
          <cell r="C577">
            <v>414.94</v>
          </cell>
          <cell r="J577">
            <v>1.8620000000000001</v>
          </cell>
          <cell r="K577">
            <v>4.0000000000000036E-3</v>
          </cell>
        </row>
        <row r="578">
          <cell r="B578">
            <v>214</v>
          </cell>
          <cell r="C578">
            <v>413.5</v>
          </cell>
          <cell r="J578">
            <v>1.8660000000000001</v>
          </cell>
          <cell r="K578">
            <v>1.1999999999999789E-2</v>
          </cell>
        </row>
        <row r="579">
          <cell r="B579">
            <v>215</v>
          </cell>
          <cell r="C579">
            <v>412.02</v>
          </cell>
          <cell r="J579">
            <v>1.8779999999999999</v>
          </cell>
          <cell r="K579">
            <v>1.2000000000000011E-2</v>
          </cell>
        </row>
        <row r="580">
          <cell r="B580">
            <v>216</v>
          </cell>
          <cell r="C580">
            <v>410.49</v>
          </cell>
          <cell r="J580">
            <v>1.89</v>
          </cell>
          <cell r="K580">
            <v>2.0000000000000018E-3</v>
          </cell>
        </row>
        <row r="581">
          <cell r="B581">
            <v>217</v>
          </cell>
          <cell r="C581">
            <v>408.92</v>
          </cell>
          <cell r="J581">
            <v>1.8919999999999999</v>
          </cell>
          <cell r="K581">
            <v>7.0000000000001172E-3</v>
          </cell>
        </row>
        <row r="582">
          <cell r="B582">
            <v>218</v>
          </cell>
          <cell r="C582">
            <v>407.31</v>
          </cell>
          <cell r="J582">
            <v>1.899</v>
          </cell>
          <cell r="K582">
            <v>1.0000000000000009E-2</v>
          </cell>
        </row>
        <row r="583">
          <cell r="B583">
            <v>219</v>
          </cell>
          <cell r="C583">
            <v>405.66</v>
          </cell>
          <cell r="J583">
            <v>1.909</v>
          </cell>
          <cell r="K583">
            <v>6.0000000000000053E-3</v>
          </cell>
        </row>
        <row r="584">
          <cell r="B584">
            <v>220</v>
          </cell>
          <cell r="C584">
            <v>403.96</v>
          </cell>
          <cell r="J584">
            <v>1.915</v>
          </cell>
          <cell r="K584">
            <v>-1.0000000000000009E-2</v>
          </cell>
        </row>
        <row r="585">
          <cell r="B585">
            <v>221</v>
          </cell>
          <cell r="C585">
            <v>402.22</v>
          </cell>
          <cell r="J585">
            <v>1.905</v>
          </cell>
          <cell r="K585">
            <v>-1.5000000000000124E-2</v>
          </cell>
        </row>
        <row r="586">
          <cell r="B586">
            <v>222</v>
          </cell>
          <cell r="C586">
            <v>400.43</v>
          </cell>
          <cell r="J586">
            <v>1.89</v>
          </cell>
          <cell r="K586">
            <v>-1.9999999999999796E-2</v>
          </cell>
        </row>
        <row r="587">
          <cell r="B587">
            <v>223</v>
          </cell>
          <cell r="C587">
            <v>398.61</v>
          </cell>
          <cell r="J587">
            <v>1.87</v>
          </cell>
          <cell r="K587">
            <v>-2.8000000000000025E-2</v>
          </cell>
        </row>
        <row r="588">
          <cell r="B588">
            <v>224</v>
          </cell>
          <cell r="C588">
            <v>396.74</v>
          </cell>
          <cell r="J588">
            <v>1.8420000000000001</v>
          </cell>
          <cell r="K588">
            <v>-2.7000000000000135E-2</v>
          </cell>
        </row>
        <row r="589">
          <cell r="B589">
            <v>225</v>
          </cell>
          <cell r="C589">
            <v>394.83</v>
          </cell>
          <cell r="J589">
            <v>1.8149999999999999</v>
          </cell>
          <cell r="K589">
            <v>-3.499999999999992E-2</v>
          </cell>
        </row>
        <row r="590">
          <cell r="B590">
            <v>226</v>
          </cell>
          <cell r="C590">
            <v>392.87</v>
          </cell>
          <cell r="J590">
            <v>1.78</v>
          </cell>
          <cell r="K590">
            <v>-3.8000000000000034E-2</v>
          </cell>
        </row>
        <row r="591">
          <cell r="B591">
            <v>227</v>
          </cell>
          <cell r="C591">
            <v>390.88</v>
          </cell>
          <cell r="J591">
            <v>1.742</v>
          </cell>
          <cell r="K591">
            <v>-3.8000000000000034E-2</v>
          </cell>
        </row>
        <row r="592">
          <cell r="B592">
            <v>228</v>
          </cell>
          <cell r="C592">
            <v>388.84</v>
          </cell>
          <cell r="J592">
            <v>1.704</v>
          </cell>
          <cell r="K592">
            <v>-3.400000000000003E-2</v>
          </cell>
        </row>
        <row r="593">
          <cell r="B593">
            <v>229</v>
          </cell>
          <cell r="C593">
            <v>386.76</v>
          </cell>
          <cell r="J593">
            <v>1.67</v>
          </cell>
          <cell r="K593">
            <v>-3.2000000000000028E-2</v>
          </cell>
        </row>
        <row r="594">
          <cell r="B594">
            <v>230</v>
          </cell>
          <cell r="C594">
            <v>384.63</v>
          </cell>
          <cell r="J594">
            <v>1.6379999999999999</v>
          </cell>
          <cell r="K594">
            <v>-3.2999999999999918E-2</v>
          </cell>
        </row>
        <row r="595">
          <cell r="B595">
            <v>231</v>
          </cell>
          <cell r="C595">
            <v>382.47</v>
          </cell>
          <cell r="J595">
            <v>1.605</v>
          </cell>
          <cell r="K595">
            <v>-4.0000000000000036E-2</v>
          </cell>
        </row>
        <row r="596">
          <cell r="B596">
            <v>232</v>
          </cell>
          <cell r="C596">
            <v>380.26</v>
          </cell>
          <cell r="J596">
            <v>1.5649999999999999</v>
          </cell>
          <cell r="K596">
            <v>-3.400000000000003E-2</v>
          </cell>
        </row>
        <row r="597">
          <cell r="B597">
            <v>233</v>
          </cell>
          <cell r="C597">
            <v>378.01</v>
          </cell>
          <cell r="J597">
            <v>1.5309999999999999</v>
          </cell>
          <cell r="K597">
            <v>-2.2999999999999909E-2</v>
          </cell>
        </row>
        <row r="598">
          <cell r="B598">
            <v>234</v>
          </cell>
          <cell r="C598">
            <v>375.72</v>
          </cell>
          <cell r="J598">
            <v>1.508</v>
          </cell>
          <cell r="K598">
            <v>-1.2999999999999901E-2</v>
          </cell>
        </row>
        <row r="599">
          <cell r="B599">
            <v>235</v>
          </cell>
          <cell r="C599">
            <v>373.39</v>
          </cell>
          <cell r="J599">
            <v>1.4950000000000001</v>
          </cell>
          <cell r="K599">
            <v>-1.5000000000000124E-2</v>
          </cell>
        </row>
        <row r="600">
          <cell r="B600">
            <v>236</v>
          </cell>
          <cell r="C600">
            <v>371.02</v>
          </cell>
          <cell r="J600">
            <v>1.48</v>
          </cell>
          <cell r="K600">
            <v>-6.0000000000000053E-3</v>
          </cell>
        </row>
        <row r="601">
          <cell r="B601">
            <v>237</v>
          </cell>
          <cell r="C601">
            <v>368.61</v>
          </cell>
          <cell r="J601">
            <v>1.474</v>
          </cell>
          <cell r="K601">
            <v>-9.9999999999988987E-4</v>
          </cell>
        </row>
        <row r="602">
          <cell r="B602">
            <v>238</v>
          </cell>
          <cell r="C602">
            <v>366.16</v>
          </cell>
          <cell r="J602">
            <v>1.4730000000000001</v>
          </cell>
          <cell r="K602">
            <v>2.0000000000000018E-3</v>
          </cell>
        </row>
        <row r="603">
          <cell r="B603">
            <v>239</v>
          </cell>
          <cell r="C603">
            <v>363.66</v>
          </cell>
          <cell r="J603">
            <v>1.4750000000000001</v>
          </cell>
          <cell r="K603">
            <v>-2.0000000000000018E-3</v>
          </cell>
        </row>
        <row r="604">
          <cell r="B604">
            <v>240</v>
          </cell>
          <cell r="C604">
            <v>361.13</v>
          </cell>
          <cell r="J604">
            <v>1.4730000000000001</v>
          </cell>
          <cell r="K604">
            <v>-3.0000000000001137E-3</v>
          </cell>
        </row>
        <row r="605">
          <cell r="B605">
            <v>241</v>
          </cell>
          <cell r="C605">
            <v>358.56</v>
          </cell>
          <cell r="J605">
            <v>1.47</v>
          </cell>
          <cell r="K605">
            <v>-8.999999999999897E-3</v>
          </cell>
        </row>
        <row r="606">
          <cell r="B606">
            <v>242</v>
          </cell>
          <cell r="C606">
            <v>355.95</v>
          </cell>
          <cell r="J606">
            <v>1.4610000000000001</v>
          </cell>
          <cell r="K606">
            <v>-8.0000000000000071E-3</v>
          </cell>
        </row>
        <row r="607">
          <cell r="B607">
            <v>243</v>
          </cell>
          <cell r="C607">
            <v>353.3</v>
          </cell>
          <cell r="J607">
            <v>1.4530000000000001</v>
          </cell>
          <cell r="K607">
            <v>-3.0000000000001137E-3</v>
          </cell>
        </row>
        <row r="608">
          <cell r="B608">
            <v>244</v>
          </cell>
          <cell r="C608">
            <v>350.61</v>
          </cell>
          <cell r="J608">
            <v>1.45</v>
          </cell>
          <cell r="K608">
            <v>-6.0000000000000053E-3</v>
          </cell>
        </row>
        <row r="609">
          <cell r="B609">
            <v>245</v>
          </cell>
          <cell r="C609">
            <v>347.89</v>
          </cell>
          <cell r="J609">
            <v>1.444</v>
          </cell>
          <cell r="K609">
            <v>-1.0000000000000009E-2</v>
          </cell>
        </row>
        <row r="610">
          <cell r="B610">
            <v>246</v>
          </cell>
          <cell r="C610">
            <v>345.12</v>
          </cell>
          <cell r="J610">
            <v>1.4339999999999999</v>
          </cell>
          <cell r="K610">
            <v>-1.0000000000000009E-2</v>
          </cell>
        </row>
        <row r="611">
          <cell r="B611">
            <v>247</v>
          </cell>
          <cell r="C611">
            <v>342.32</v>
          </cell>
          <cell r="J611">
            <v>1.4239999999999999</v>
          </cell>
          <cell r="K611">
            <v>-1.0000000000000009E-2</v>
          </cell>
        </row>
        <row r="612">
          <cell r="B612">
            <v>248</v>
          </cell>
          <cell r="C612">
            <v>339.49</v>
          </cell>
          <cell r="J612">
            <v>1.4139999999999999</v>
          </cell>
          <cell r="K612">
            <v>-8.0000000000000071E-3</v>
          </cell>
        </row>
        <row r="613">
          <cell r="B613">
            <v>249</v>
          </cell>
          <cell r="C613">
            <v>336.61</v>
          </cell>
          <cell r="J613">
            <v>1.4059999999999999</v>
          </cell>
          <cell r="K613">
            <v>-8.0000000000000071E-3</v>
          </cell>
        </row>
        <row r="614">
          <cell r="B614">
            <v>250</v>
          </cell>
          <cell r="C614">
            <v>333.71</v>
          </cell>
          <cell r="J614">
            <v>1.3979999999999999</v>
          </cell>
          <cell r="K614">
            <v>2.0000000000000018E-3</v>
          </cell>
        </row>
        <row r="615">
          <cell r="B615">
            <v>251</v>
          </cell>
          <cell r="C615">
            <v>330.76</v>
          </cell>
          <cell r="J615">
            <v>1.4</v>
          </cell>
          <cell r="K615">
            <v>1.3000000000000123E-2</v>
          </cell>
        </row>
        <row r="616">
          <cell r="B616">
            <v>252</v>
          </cell>
          <cell r="C616">
            <v>327.79</v>
          </cell>
          <cell r="J616">
            <v>1.413</v>
          </cell>
          <cell r="K616">
            <v>1.4000000000000012E-2</v>
          </cell>
        </row>
        <row r="617">
          <cell r="B617">
            <v>253</v>
          </cell>
          <cell r="C617">
            <v>324.77</v>
          </cell>
          <cell r="J617">
            <v>1.427</v>
          </cell>
          <cell r="K617">
            <v>2.0000000000000018E-2</v>
          </cell>
        </row>
        <row r="618">
          <cell r="B618">
            <v>254</v>
          </cell>
          <cell r="C618">
            <v>321.73</v>
          </cell>
          <cell r="J618">
            <v>1.4470000000000001</v>
          </cell>
          <cell r="K618">
            <v>2.0000000000000018E-2</v>
          </cell>
        </row>
        <row r="619">
          <cell r="B619">
            <v>255</v>
          </cell>
          <cell r="C619">
            <v>318.64999999999998</v>
          </cell>
          <cell r="J619">
            <v>1.4670000000000001</v>
          </cell>
          <cell r="K619">
            <v>1.8000000000000016E-2</v>
          </cell>
        </row>
        <row r="620">
          <cell r="B620">
            <v>256</v>
          </cell>
          <cell r="C620">
            <v>315.54000000000002</v>
          </cell>
          <cell r="J620">
            <v>1.4850000000000001</v>
          </cell>
          <cell r="K620">
            <v>2.1999999999999797E-2</v>
          </cell>
        </row>
        <row r="621">
          <cell r="B621">
            <v>257</v>
          </cell>
          <cell r="C621">
            <v>312.39999999999998</v>
          </cell>
          <cell r="J621">
            <v>1.5069999999999999</v>
          </cell>
          <cell r="K621">
            <v>2.0000000000000018E-2</v>
          </cell>
        </row>
        <row r="622">
          <cell r="B622">
            <v>258</v>
          </cell>
          <cell r="C622">
            <v>309.23</v>
          </cell>
          <cell r="J622">
            <v>1.5269999999999999</v>
          </cell>
          <cell r="K622">
            <v>1.9000000000000128E-2</v>
          </cell>
        </row>
        <row r="623">
          <cell r="B623">
            <v>259</v>
          </cell>
          <cell r="C623">
            <v>306.02999999999997</v>
          </cell>
          <cell r="J623">
            <v>1.546</v>
          </cell>
          <cell r="K623">
            <v>1.2999999999999901E-2</v>
          </cell>
        </row>
        <row r="624">
          <cell r="B624">
            <v>260</v>
          </cell>
          <cell r="C624">
            <v>302.8</v>
          </cell>
          <cell r="J624">
            <v>1.5589999999999999</v>
          </cell>
          <cell r="K624">
            <v>-2.0000000000000018E-3</v>
          </cell>
        </row>
        <row r="625">
          <cell r="B625">
            <v>261</v>
          </cell>
          <cell r="C625">
            <v>299.54000000000002</v>
          </cell>
          <cell r="J625">
            <v>1.5569999999999999</v>
          </cell>
          <cell r="K625">
            <v>-1.0999999999999899E-2</v>
          </cell>
        </row>
        <row r="626">
          <cell r="B626">
            <v>262</v>
          </cell>
          <cell r="C626">
            <v>296.26</v>
          </cell>
          <cell r="J626">
            <v>1.546</v>
          </cell>
          <cell r="K626">
            <v>2.9999999999998916E-3</v>
          </cell>
        </row>
        <row r="627">
          <cell r="B627">
            <v>263</v>
          </cell>
          <cell r="C627">
            <v>292.94</v>
          </cell>
          <cell r="J627">
            <v>1.5489999999999999</v>
          </cell>
          <cell r="K627">
            <v>-8.999999999999897E-3</v>
          </cell>
        </row>
        <row r="628">
          <cell r="B628">
            <v>264</v>
          </cell>
          <cell r="C628">
            <v>289.61</v>
          </cell>
          <cell r="J628">
            <v>1.54</v>
          </cell>
          <cell r="K628">
            <v>-2.200000000000002E-2</v>
          </cell>
        </row>
        <row r="629">
          <cell r="B629">
            <v>265</v>
          </cell>
          <cell r="C629">
            <v>286.24</v>
          </cell>
          <cell r="J629">
            <v>1.518</v>
          </cell>
          <cell r="K629">
            <v>-1.1000000000000121E-2</v>
          </cell>
        </row>
        <row r="630">
          <cell r="B630">
            <v>266</v>
          </cell>
          <cell r="C630">
            <v>282.86</v>
          </cell>
          <cell r="J630">
            <v>1.5069999999999999</v>
          </cell>
          <cell r="K630">
            <v>-1.399999999999979E-2</v>
          </cell>
        </row>
        <row r="631">
          <cell r="B631">
            <v>267</v>
          </cell>
          <cell r="C631">
            <v>279.45</v>
          </cell>
          <cell r="J631">
            <v>1.4930000000000001</v>
          </cell>
          <cell r="K631">
            <v>-1.1000000000000121E-2</v>
          </cell>
        </row>
        <row r="632">
          <cell r="B632">
            <v>268</v>
          </cell>
          <cell r="C632">
            <v>276.02</v>
          </cell>
          <cell r="J632">
            <v>1.482</v>
          </cell>
          <cell r="K632">
            <v>5.0000000000001155E-3</v>
          </cell>
        </row>
        <row r="633">
          <cell r="B633">
            <v>269</v>
          </cell>
          <cell r="C633">
            <v>272.56</v>
          </cell>
          <cell r="J633">
            <v>1.4870000000000001</v>
          </cell>
          <cell r="K633">
            <v>4.0000000000000036E-3</v>
          </cell>
        </row>
        <row r="634">
          <cell r="B634">
            <v>270</v>
          </cell>
          <cell r="C634">
            <v>269.08999999999997</v>
          </cell>
          <cell r="J634">
            <v>1.4910000000000001</v>
          </cell>
          <cell r="K634">
            <v>6.0000000000000053E-3</v>
          </cell>
        </row>
        <row r="635">
          <cell r="B635">
            <v>271</v>
          </cell>
          <cell r="C635">
            <v>265.60000000000002</v>
          </cell>
          <cell r="J635">
            <v>1.4970000000000001</v>
          </cell>
          <cell r="K635">
            <v>2.2999999999999909E-2</v>
          </cell>
        </row>
        <row r="636">
          <cell r="B636">
            <v>272</v>
          </cell>
          <cell r="C636">
            <v>262.08999999999997</v>
          </cell>
          <cell r="J636">
            <v>1.52</v>
          </cell>
          <cell r="K636">
            <v>1.6999999999999904E-2</v>
          </cell>
        </row>
        <row r="637">
          <cell r="B637">
            <v>273</v>
          </cell>
          <cell r="C637">
            <v>258.57</v>
          </cell>
          <cell r="J637">
            <v>1.5369999999999999</v>
          </cell>
          <cell r="K637">
            <v>1.2000000000000011E-2</v>
          </cell>
        </row>
        <row r="638">
          <cell r="B638">
            <v>274</v>
          </cell>
          <cell r="C638">
            <v>255.03</v>
          </cell>
          <cell r="J638">
            <v>1.5489999999999999</v>
          </cell>
          <cell r="K638">
            <v>9.000000000000119E-3</v>
          </cell>
        </row>
        <row r="639">
          <cell r="B639">
            <v>275</v>
          </cell>
          <cell r="C639">
            <v>251.47</v>
          </cell>
          <cell r="J639">
            <v>1.5580000000000001</v>
          </cell>
          <cell r="K639">
            <v>2.9999999999998916E-3</v>
          </cell>
        </row>
        <row r="640">
          <cell r="B640">
            <v>276</v>
          </cell>
          <cell r="C640">
            <v>247.9</v>
          </cell>
          <cell r="J640">
            <v>1.5609999999999999</v>
          </cell>
          <cell r="K640">
            <v>-9.9999999999988987E-4</v>
          </cell>
        </row>
        <row r="641">
          <cell r="B641">
            <v>277</v>
          </cell>
          <cell r="C641">
            <v>244.32</v>
          </cell>
          <cell r="J641">
            <v>1.56</v>
          </cell>
          <cell r="K641">
            <v>1.0000000000000009E-2</v>
          </cell>
        </row>
        <row r="642">
          <cell r="B642">
            <v>278</v>
          </cell>
          <cell r="C642">
            <v>240.73</v>
          </cell>
          <cell r="J642">
            <v>1.57</v>
          </cell>
          <cell r="K642">
            <v>8.0000000000000071E-3</v>
          </cell>
        </row>
        <row r="643">
          <cell r="B643">
            <v>279</v>
          </cell>
          <cell r="C643">
            <v>237.12</v>
          </cell>
          <cell r="J643">
            <v>1.5780000000000001</v>
          </cell>
          <cell r="K643">
            <v>1.6999999999999904E-2</v>
          </cell>
        </row>
        <row r="644">
          <cell r="B644">
            <v>280</v>
          </cell>
          <cell r="C644">
            <v>233.51</v>
          </cell>
          <cell r="J644">
            <v>1.595</v>
          </cell>
          <cell r="K644">
            <v>2.4000000000000021E-2</v>
          </cell>
        </row>
        <row r="645">
          <cell r="B645">
            <v>281</v>
          </cell>
          <cell r="C645">
            <v>229.9</v>
          </cell>
          <cell r="J645">
            <v>1.619</v>
          </cell>
          <cell r="K645">
            <v>1.8000000000000016E-2</v>
          </cell>
        </row>
        <row r="646">
          <cell r="B646">
            <v>282</v>
          </cell>
          <cell r="C646">
            <v>226.27</v>
          </cell>
          <cell r="J646">
            <v>1.637</v>
          </cell>
          <cell r="K646">
            <v>1.8999999999999906E-2</v>
          </cell>
        </row>
        <row r="647">
          <cell r="B647">
            <v>283</v>
          </cell>
          <cell r="C647">
            <v>222.65</v>
          </cell>
          <cell r="J647">
            <v>1.6559999999999999</v>
          </cell>
          <cell r="K647">
            <v>1.7000000000000126E-2</v>
          </cell>
        </row>
        <row r="648">
          <cell r="B648">
            <v>284</v>
          </cell>
          <cell r="C648">
            <v>219.01</v>
          </cell>
          <cell r="J648">
            <v>1.673</v>
          </cell>
          <cell r="K648">
            <v>1.8000000000000016E-2</v>
          </cell>
        </row>
        <row r="649">
          <cell r="B649">
            <v>285</v>
          </cell>
          <cell r="C649">
            <v>215.38</v>
          </cell>
          <cell r="J649">
            <v>1.6910000000000001</v>
          </cell>
          <cell r="K649">
            <v>1.8000000000000016E-2</v>
          </cell>
        </row>
        <row r="650">
          <cell r="B650">
            <v>286</v>
          </cell>
          <cell r="C650">
            <v>211.75</v>
          </cell>
          <cell r="J650">
            <v>1.7090000000000001</v>
          </cell>
          <cell r="K650">
            <v>1.8000000000000016E-2</v>
          </cell>
        </row>
        <row r="651">
          <cell r="B651">
            <v>287</v>
          </cell>
          <cell r="C651">
            <v>208.12</v>
          </cell>
          <cell r="J651">
            <v>1.7270000000000001</v>
          </cell>
          <cell r="K651">
            <v>1.4999999999999902E-2</v>
          </cell>
        </row>
        <row r="652">
          <cell r="B652">
            <v>288</v>
          </cell>
          <cell r="C652">
            <v>204.49</v>
          </cell>
          <cell r="J652">
            <v>1.742</v>
          </cell>
          <cell r="K652">
            <v>1.4000000000000012E-2</v>
          </cell>
        </row>
        <row r="653">
          <cell r="B653">
            <v>289</v>
          </cell>
          <cell r="C653">
            <v>200.86</v>
          </cell>
          <cell r="J653">
            <v>1.756</v>
          </cell>
          <cell r="K653">
            <v>1.4999999999999902E-2</v>
          </cell>
        </row>
        <row r="654">
          <cell r="B654">
            <v>290</v>
          </cell>
          <cell r="C654">
            <v>197.24</v>
          </cell>
          <cell r="J654">
            <v>1.7709999999999999</v>
          </cell>
          <cell r="K654">
            <v>7.0000000000001172E-3</v>
          </cell>
        </row>
        <row r="655">
          <cell r="B655">
            <v>291</v>
          </cell>
          <cell r="C655">
            <v>193.62</v>
          </cell>
          <cell r="J655">
            <v>1.778</v>
          </cell>
          <cell r="K655">
            <v>9.9999999999988987E-4</v>
          </cell>
        </row>
        <row r="656">
          <cell r="B656">
            <v>292</v>
          </cell>
          <cell r="C656">
            <v>190.02</v>
          </cell>
          <cell r="J656">
            <v>1.7789999999999999</v>
          </cell>
          <cell r="K656">
            <v>-4.9999999999998934E-3</v>
          </cell>
        </row>
        <row r="657">
          <cell r="B657">
            <v>293</v>
          </cell>
          <cell r="C657">
            <v>186.42</v>
          </cell>
          <cell r="J657">
            <v>1.774</v>
          </cell>
          <cell r="K657">
            <v>-1.5000000000000124E-2</v>
          </cell>
        </row>
        <row r="658">
          <cell r="B658">
            <v>294</v>
          </cell>
          <cell r="C658">
            <v>182.83</v>
          </cell>
          <cell r="J658">
            <v>1.7589999999999999</v>
          </cell>
          <cell r="K658">
            <v>-1.0999999999999899E-2</v>
          </cell>
        </row>
        <row r="659">
          <cell r="B659">
            <v>295</v>
          </cell>
          <cell r="C659">
            <v>179.26</v>
          </cell>
          <cell r="J659">
            <v>1.748</v>
          </cell>
          <cell r="K659">
            <v>-1.0000000000000009E-2</v>
          </cell>
        </row>
        <row r="660">
          <cell r="B660">
            <v>296</v>
          </cell>
          <cell r="C660">
            <v>175.7</v>
          </cell>
          <cell r="J660">
            <v>1.738</v>
          </cell>
          <cell r="K660">
            <v>-1.6999999999999904E-2</v>
          </cell>
        </row>
        <row r="661">
          <cell r="B661">
            <v>297</v>
          </cell>
          <cell r="C661">
            <v>172.16</v>
          </cell>
          <cell r="J661">
            <v>1.7210000000000001</v>
          </cell>
          <cell r="K661">
            <v>-6.0000000000000053E-3</v>
          </cell>
        </row>
        <row r="662">
          <cell r="B662">
            <v>298</v>
          </cell>
          <cell r="C662">
            <v>168.63</v>
          </cell>
          <cell r="J662">
            <v>1.7150000000000001</v>
          </cell>
          <cell r="K662">
            <v>4.0000000000000036E-3</v>
          </cell>
        </row>
        <row r="663">
          <cell r="B663">
            <v>299</v>
          </cell>
          <cell r="C663">
            <v>165.12</v>
          </cell>
          <cell r="J663">
            <v>1.7190000000000001</v>
          </cell>
          <cell r="K663">
            <v>4.9999999999998934E-3</v>
          </cell>
        </row>
        <row r="664">
          <cell r="B664">
            <v>300</v>
          </cell>
          <cell r="C664">
            <v>161.63</v>
          </cell>
          <cell r="J664">
            <v>1.724</v>
          </cell>
          <cell r="K664">
            <v>-2.0000000000000018E-3</v>
          </cell>
        </row>
        <row r="665">
          <cell r="B665">
            <v>301</v>
          </cell>
          <cell r="C665">
            <v>158.16</v>
          </cell>
          <cell r="J665">
            <v>1.722</v>
          </cell>
          <cell r="K665">
            <v>-2.0000000000000018E-3</v>
          </cell>
        </row>
        <row r="666">
          <cell r="B666">
            <v>302</v>
          </cell>
          <cell r="C666">
            <v>154.72</v>
          </cell>
          <cell r="J666">
            <v>1.72</v>
          </cell>
          <cell r="K666">
            <v>2.0000000000000018E-3</v>
          </cell>
        </row>
        <row r="667">
          <cell r="B667">
            <v>303</v>
          </cell>
          <cell r="C667">
            <v>151.30000000000001</v>
          </cell>
          <cell r="J667">
            <v>1.722</v>
          </cell>
          <cell r="K667">
            <v>0</v>
          </cell>
        </row>
        <row r="668">
          <cell r="B668">
            <v>304</v>
          </cell>
          <cell r="C668">
            <v>147.9</v>
          </cell>
          <cell r="J668">
            <v>1.722</v>
          </cell>
          <cell r="K668">
            <v>-2.9999999999998916E-3</v>
          </cell>
        </row>
        <row r="669">
          <cell r="B669">
            <v>305</v>
          </cell>
          <cell r="C669">
            <v>144.53</v>
          </cell>
          <cell r="J669">
            <v>1.7190000000000001</v>
          </cell>
          <cell r="K669">
            <v>-1.0000000000001119E-3</v>
          </cell>
        </row>
        <row r="670">
          <cell r="B670">
            <v>306</v>
          </cell>
          <cell r="C670">
            <v>141.19</v>
          </cell>
          <cell r="J670">
            <v>1.718</v>
          </cell>
          <cell r="K670">
            <v>9.000000000000119E-3</v>
          </cell>
        </row>
        <row r="671">
          <cell r="B671">
            <v>307</v>
          </cell>
          <cell r="C671">
            <v>137.88999999999999</v>
          </cell>
          <cell r="J671">
            <v>1.7270000000000001</v>
          </cell>
          <cell r="K671">
            <v>8.999999999999897E-3</v>
          </cell>
        </row>
        <row r="672">
          <cell r="B672">
            <v>308</v>
          </cell>
          <cell r="C672">
            <v>134.61000000000001</v>
          </cell>
          <cell r="J672">
            <v>1.736</v>
          </cell>
          <cell r="K672">
            <v>-6.9999999999998952E-3</v>
          </cell>
        </row>
        <row r="673">
          <cell r="B673">
            <v>309</v>
          </cell>
          <cell r="C673">
            <v>131.37</v>
          </cell>
          <cell r="J673">
            <v>1.7290000000000001</v>
          </cell>
          <cell r="K673">
            <v>-1.3000000000000123E-2</v>
          </cell>
        </row>
        <row r="674">
          <cell r="B674">
            <v>310</v>
          </cell>
          <cell r="C674">
            <v>128.16</v>
          </cell>
          <cell r="J674">
            <v>1.716</v>
          </cell>
          <cell r="K674">
            <v>-1.4999999999999902E-2</v>
          </cell>
        </row>
        <row r="675">
          <cell r="B675">
            <v>311</v>
          </cell>
          <cell r="C675">
            <v>124.99</v>
          </cell>
          <cell r="J675">
            <v>1.7010000000000001</v>
          </cell>
          <cell r="K675">
            <v>-2.100000000000013E-2</v>
          </cell>
        </row>
        <row r="676">
          <cell r="B676">
            <v>312</v>
          </cell>
          <cell r="C676">
            <v>121.85</v>
          </cell>
          <cell r="J676">
            <v>1.68</v>
          </cell>
          <cell r="K676">
            <v>-1.6000000000000014E-2</v>
          </cell>
        </row>
        <row r="677">
          <cell r="B677">
            <v>313</v>
          </cell>
          <cell r="C677">
            <v>118.76</v>
          </cell>
          <cell r="J677">
            <v>1.6639999999999999</v>
          </cell>
          <cell r="K677">
            <v>-2.0000000000000018E-2</v>
          </cell>
        </row>
        <row r="678">
          <cell r="B678">
            <v>314</v>
          </cell>
          <cell r="C678">
            <v>115.7</v>
          </cell>
          <cell r="J678">
            <v>1.6439999999999999</v>
          </cell>
          <cell r="K678">
            <v>-1.8000000000000016E-2</v>
          </cell>
        </row>
        <row r="679">
          <cell r="B679">
            <v>315</v>
          </cell>
          <cell r="C679">
            <v>112.69</v>
          </cell>
          <cell r="J679">
            <v>1.6259999999999999</v>
          </cell>
          <cell r="K679">
            <v>-1.4999999999999902E-2</v>
          </cell>
        </row>
        <row r="680">
          <cell r="B680">
            <v>316</v>
          </cell>
          <cell r="C680">
            <v>109.72</v>
          </cell>
          <cell r="J680">
            <v>1.611</v>
          </cell>
          <cell r="K680">
            <v>-1.6999999999999904E-2</v>
          </cell>
        </row>
        <row r="681">
          <cell r="B681">
            <v>317</v>
          </cell>
          <cell r="C681">
            <v>106.8</v>
          </cell>
          <cell r="J681">
            <v>1.5940000000000001</v>
          </cell>
          <cell r="K681">
            <v>-1.6000000000000014E-2</v>
          </cell>
        </row>
        <row r="682">
          <cell r="B682">
            <v>318</v>
          </cell>
          <cell r="C682">
            <v>103.92</v>
          </cell>
          <cell r="J682">
            <v>1.5780000000000001</v>
          </cell>
          <cell r="K682">
            <v>-1.8000000000000016E-2</v>
          </cell>
        </row>
        <row r="683">
          <cell r="B683">
            <v>319</v>
          </cell>
          <cell r="C683">
            <v>101.09</v>
          </cell>
          <cell r="J683">
            <v>1.56</v>
          </cell>
          <cell r="K683">
            <v>-1.5000000000000124E-2</v>
          </cell>
        </row>
        <row r="684">
          <cell r="B684">
            <v>320</v>
          </cell>
          <cell r="C684">
            <v>98.3</v>
          </cell>
          <cell r="J684">
            <v>1.5449999999999999</v>
          </cell>
          <cell r="K684">
            <v>-1.8000000000000016E-2</v>
          </cell>
        </row>
        <row r="685">
          <cell r="B685">
            <v>321</v>
          </cell>
          <cell r="C685">
            <v>95.57</v>
          </cell>
          <cell r="J685">
            <v>1.5269999999999999</v>
          </cell>
          <cell r="K685">
            <v>-2.6999999999999913E-2</v>
          </cell>
        </row>
        <row r="686">
          <cell r="B686">
            <v>322</v>
          </cell>
          <cell r="C686">
            <v>92.89</v>
          </cell>
          <cell r="J686">
            <v>1.5</v>
          </cell>
          <cell r="K686">
            <v>-3.2999999999999918E-2</v>
          </cell>
        </row>
        <row r="687">
          <cell r="B687">
            <v>323</v>
          </cell>
          <cell r="C687">
            <v>90.26</v>
          </cell>
          <cell r="J687">
            <v>1.4670000000000001</v>
          </cell>
          <cell r="K687">
            <v>-2.8000000000000025E-2</v>
          </cell>
        </row>
        <row r="688">
          <cell r="B688">
            <v>324</v>
          </cell>
          <cell r="C688">
            <v>87.69</v>
          </cell>
          <cell r="J688">
            <v>1.4390000000000001</v>
          </cell>
          <cell r="K688">
            <v>-2.0000000000000018E-2</v>
          </cell>
        </row>
        <row r="689">
          <cell r="B689">
            <v>325</v>
          </cell>
          <cell r="C689">
            <v>85.17</v>
          </cell>
          <cell r="J689">
            <v>1.419</v>
          </cell>
          <cell r="K689">
            <v>-2.7000000000000135E-2</v>
          </cell>
        </row>
        <row r="690">
          <cell r="B690">
            <v>326</v>
          </cell>
          <cell r="C690">
            <v>82.71</v>
          </cell>
          <cell r="J690">
            <v>1.3919999999999999</v>
          </cell>
          <cell r="K690">
            <v>-2.4999999999999911E-2</v>
          </cell>
        </row>
        <row r="691">
          <cell r="B691">
            <v>327</v>
          </cell>
          <cell r="C691">
            <v>80.31</v>
          </cell>
          <cell r="J691">
            <v>1.367</v>
          </cell>
          <cell r="K691">
            <v>-8.999999999999897E-3</v>
          </cell>
        </row>
        <row r="692">
          <cell r="B692">
            <v>328</v>
          </cell>
          <cell r="C692">
            <v>77.959999999999994</v>
          </cell>
          <cell r="J692">
            <v>1.3580000000000001</v>
          </cell>
          <cell r="K692">
            <v>-1.0000000000000009E-2</v>
          </cell>
        </row>
        <row r="693">
          <cell r="B693">
            <v>329</v>
          </cell>
          <cell r="C693">
            <v>75.67</v>
          </cell>
          <cell r="J693">
            <v>1.3480000000000001</v>
          </cell>
          <cell r="K693">
            <v>-1.6000000000000014E-2</v>
          </cell>
        </row>
        <row r="694">
          <cell r="B694">
            <v>330</v>
          </cell>
          <cell r="C694">
            <v>73.45</v>
          </cell>
          <cell r="J694">
            <v>1.3320000000000001</v>
          </cell>
          <cell r="K694">
            <v>-5.0000000000001155E-3</v>
          </cell>
        </row>
        <row r="695">
          <cell r="B695">
            <v>331</v>
          </cell>
          <cell r="C695">
            <v>71.290000000000006</v>
          </cell>
          <cell r="J695">
            <v>1.327</v>
          </cell>
          <cell r="K695">
            <v>-1.0999999999999899E-2</v>
          </cell>
        </row>
        <row r="696">
          <cell r="B696">
            <v>332</v>
          </cell>
          <cell r="C696">
            <v>69.19</v>
          </cell>
          <cell r="J696">
            <v>1.3160000000000001</v>
          </cell>
          <cell r="K696">
            <v>-8.0000000000000071E-3</v>
          </cell>
        </row>
        <row r="697">
          <cell r="B697">
            <v>333</v>
          </cell>
          <cell r="C697">
            <v>67.150000000000006</v>
          </cell>
          <cell r="J697">
            <v>1.3080000000000001</v>
          </cell>
          <cell r="K697">
            <v>-1.4000000000000012E-2</v>
          </cell>
        </row>
        <row r="698">
          <cell r="B698">
            <v>334</v>
          </cell>
          <cell r="C698">
            <v>65.180000000000007</v>
          </cell>
          <cell r="J698">
            <v>1.294</v>
          </cell>
          <cell r="K698">
            <v>-2.0000000000000018E-2</v>
          </cell>
        </row>
        <row r="699">
          <cell r="B699">
            <v>335</v>
          </cell>
          <cell r="C699">
            <v>63.28</v>
          </cell>
          <cell r="J699">
            <v>1.274</v>
          </cell>
          <cell r="K699">
            <v>-1.5000000000000124E-2</v>
          </cell>
        </row>
        <row r="700">
          <cell r="B700">
            <v>336</v>
          </cell>
          <cell r="C700">
            <v>61.44</v>
          </cell>
          <cell r="J700">
            <v>1.2589999999999999</v>
          </cell>
          <cell r="K700">
            <v>-1.0999999999999899E-2</v>
          </cell>
        </row>
        <row r="701">
          <cell r="B701">
            <v>337</v>
          </cell>
          <cell r="C701">
            <v>59.67</v>
          </cell>
          <cell r="J701">
            <v>1.248</v>
          </cell>
          <cell r="K701">
            <v>-1.6000000000000014E-2</v>
          </cell>
        </row>
        <row r="702">
          <cell r="B702">
            <v>338</v>
          </cell>
          <cell r="C702">
            <v>57.97</v>
          </cell>
          <cell r="J702">
            <v>1.232</v>
          </cell>
          <cell r="K702">
            <v>-2.2999999999999909E-2</v>
          </cell>
        </row>
        <row r="703">
          <cell r="B703">
            <v>339</v>
          </cell>
          <cell r="C703">
            <v>56.34</v>
          </cell>
          <cell r="J703">
            <v>1.2090000000000001</v>
          </cell>
          <cell r="K703">
            <v>-1.7000000000000126E-2</v>
          </cell>
        </row>
        <row r="704">
          <cell r="B704">
            <v>340</v>
          </cell>
          <cell r="C704">
            <v>54.78</v>
          </cell>
          <cell r="J704">
            <v>1.1919999999999999</v>
          </cell>
          <cell r="K704">
            <v>-1.0000000000000009E-2</v>
          </cell>
        </row>
        <row r="705">
          <cell r="B705">
            <v>341</v>
          </cell>
          <cell r="C705">
            <v>53.29</v>
          </cell>
          <cell r="J705">
            <v>1.1819999999999999</v>
          </cell>
          <cell r="K705">
            <v>-1.2999999999999901E-2</v>
          </cell>
        </row>
        <row r="706">
          <cell r="B706">
            <v>342</v>
          </cell>
          <cell r="C706">
            <v>51.87</v>
          </cell>
          <cell r="J706">
            <v>1.169</v>
          </cell>
          <cell r="K706">
            <v>-1.1000000000000121E-2</v>
          </cell>
        </row>
        <row r="707">
          <cell r="B707">
            <v>343</v>
          </cell>
          <cell r="C707">
            <v>50.53</v>
          </cell>
          <cell r="J707">
            <v>1.1579999999999999</v>
          </cell>
          <cell r="K707">
            <v>-1.2999999999999901E-2</v>
          </cell>
        </row>
        <row r="708">
          <cell r="B708">
            <v>344</v>
          </cell>
          <cell r="C708">
            <v>49.26</v>
          </cell>
          <cell r="J708">
            <v>1.145</v>
          </cell>
          <cell r="K708">
            <v>-9.000000000000119E-3</v>
          </cell>
        </row>
        <row r="709">
          <cell r="B709">
            <v>345</v>
          </cell>
          <cell r="C709">
            <v>48.06</v>
          </cell>
          <cell r="J709">
            <v>1.1359999999999999</v>
          </cell>
          <cell r="K709">
            <v>-1.8999999999999906E-2</v>
          </cell>
        </row>
        <row r="710">
          <cell r="B710">
            <v>346</v>
          </cell>
          <cell r="C710">
            <v>46.93</v>
          </cell>
          <cell r="J710">
            <v>1.117</v>
          </cell>
          <cell r="K710">
            <v>-1.6999999999999904E-2</v>
          </cell>
        </row>
        <row r="711">
          <cell r="B711">
            <v>347</v>
          </cell>
          <cell r="C711">
            <v>45.89</v>
          </cell>
          <cell r="J711">
            <v>1.1000000000000001</v>
          </cell>
          <cell r="K711">
            <v>-9.000000000000119E-3</v>
          </cell>
        </row>
        <row r="712">
          <cell r="B712">
            <v>348</v>
          </cell>
          <cell r="C712">
            <v>44.91</v>
          </cell>
          <cell r="J712">
            <v>1.091</v>
          </cell>
          <cell r="K712">
            <v>-6.9999999999998952E-3</v>
          </cell>
        </row>
        <row r="713">
          <cell r="B713">
            <v>349</v>
          </cell>
          <cell r="C713">
            <v>44.02</v>
          </cell>
          <cell r="J713">
            <v>1.0840000000000001</v>
          </cell>
          <cell r="K713">
            <v>-1.3000000000000123E-2</v>
          </cell>
        </row>
        <row r="714">
          <cell r="B714">
            <v>350</v>
          </cell>
          <cell r="C714">
            <v>43.2</v>
          </cell>
          <cell r="J714">
            <v>1.071</v>
          </cell>
          <cell r="K714">
            <v>-1.6999999999999904E-2</v>
          </cell>
        </row>
        <row r="715">
          <cell r="B715">
            <v>351</v>
          </cell>
          <cell r="C715">
            <v>42.45</v>
          </cell>
          <cell r="J715">
            <v>1.054</v>
          </cell>
          <cell r="K715">
            <v>-1.5000000000000124E-2</v>
          </cell>
        </row>
        <row r="716">
          <cell r="B716">
            <v>352</v>
          </cell>
          <cell r="C716">
            <v>41.79</v>
          </cell>
          <cell r="J716">
            <v>1.0389999999999999</v>
          </cell>
          <cell r="K716">
            <v>-6.9999999999998952E-3</v>
          </cell>
        </row>
        <row r="717">
          <cell r="B717">
            <v>353</v>
          </cell>
          <cell r="C717">
            <v>41.2</v>
          </cell>
          <cell r="J717">
            <v>1.032</v>
          </cell>
          <cell r="K717">
            <v>0</v>
          </cell>
        </row>
        <row r="718">
          <cell r="B718">
            <v>354</v>
          </cell>
          <cell r="C718">
            <v>40.69</v>
          </cell>
          <cell r="J718">
            <v>1.032</v>
          </cell>
          <cell r="K718">
            <v>9.9999999999988987E-4</v>
          </cell>
        </row>
        <row r="719">
          <cell r="B719">
            <v>355</v>
          </cell>
          <cell r="C719">
            <v>40.26</v>
          </cell>
          <cell r="J719">
            <v>1.0329999999999999</v>
          </cell>
          <cell r="K719">
            <v>-4.0000000000000036E-3</v>
          </cell>
        </row>
        <row r="720">
          <cell r="B720">
            <v>356</v>
          </cell>
          <cell r="C720">
            <v>39.9</v>
          </cell>
          <cell r="J720">
            <v>1.0289999999999999</v>
          </cell>
          <cell r="K720">
            <v>5.0000000000001155E-3</v>
          </cell>
        </row>
        <row r="721">
          <cell r="B721">
            <v>357</v>
          </cell>
          <cell r="C721">
            <v>39.630000000000003</v>
          </cell>
          <cell r="J721">
            <v>1.034</v>
          </cell>
          <cell r="K721">
            <v>2.200000000000002E-2</v>
          </cell>
        </row>
        <row r="722">
          <cell r="B722">
            <v>358</v>
          </cell>
          <cell r="C722">
            <v>39.43</v>
          </cell>
          <cell r="J722">
            <v>1.056</v>
          </cell>
          <cell r="K722">
            <v>2.200000000000002E-2</v>
          </cell>
        </row>
        <row r="723">
          <cell r="B723">
            <v>359</v>
          </cell>
          <cell r="C723">
            <v>39.31</v>
          </cell>
          <cell r="J723">
            <v>1.0780000000000001</v>
          </cell>
          <cell r="K723">
            <v>9.9999999999988987E-4</v>
          </cell>
        </row>
      </sheetData>
      <sheetData sheetId="1"/>
      <sheetData sheetId="2">
        <row r="3">
          <cell r="H3">
            <v>-360</v>
          </cell>
          <cell r="N3">
            <v>39.270000000000003</v>
          </cell>
          <cell r="R3">
            <v>1.079</v>
          </cell>
          <cell r="S3" t="e">
            <v>#VALUE!</v>
          </cell>
        </row>
        <row r="4">
          <cell r="H4">
            <v>-359</v>
          </cell>
          <cell r="N4">
            <v>39.31</v>
          </cell>
          <cell r="R4">
            <v>1.06</v>
          </cell>
          <cell r="S4">
            <v>-1.8999999999999906E-2</v>
          </cell>
        </row>
        <row r="5">
          <cell r="H5">
            <v>-358</v>
          </cell>
          <cell r="N5">
            <v>39.43</v>
          </cell>
          <cell r="R5">
            <v>1.0249999999999999</v>
          </cell>
          <cell r="S5">
            <v>-3.5000000000000142E-2</v>
          </cell>
        </row>
        <row r="6">
          <cell r="H6">
            <v>-357</v>
          </cell>
          <cell r="N6">
            <v>39.629999999999995</v>
          </cell>
          <cell r="R6">
            <v>0.97699999999999998</v>
          </cell>
          <cell r="S6">
            <v>-4.7999999999999932E-2</v>
          </cell>
        </row>
        <row r="7">
          <cell r="H7">
            <v>-356</v>
          </cell>
          <cell r="N7">
            <v>39.899999999999991</v>
          </cell>
          <cell r="R7">
            <v>0.93600000000000005</v>
          </cell>
          <cell r="S7">
            <v>-4.0999999999999925E-2</v>
          </cell>
        </row>
        <row r="8">
          <cell r="H8">
            <v>-355</v>
          </cell>
          <cell r="N8">
            <v>40.26</v>
          </cell>
          <cell r="R8">
            <v>0.92</v>
          </cell>
          <cell r="S8">
            <v>-1.6000000000000014E-2</v>
          </cell>
        </row>
        <row r="9">
          <cell r="H9">
            <v>-354</v>
          </cell>
          <cell r="N9">
            <v>40.69</v>
          </cell>
          <cell r="R9">
            <v>0.92400000000000004</v>
          </cell>
          <cell r="S9">
            <v>4.0000000000000036E-3</v>
          </cell>
        </row>
        <row r="10">
          <cell r="H10">
            <v>-353</v>
          </cell>
          <cell r="N10">
            <v>41.199999999999996</v>
          </cell>
          <cell r="R10">
            <v>0.91</v>
          </cell>
          <cell r="S10">
            <v>-1.4000000000000012E-2</v>
          </cell>
        </row>
        <row r="11">
          <cell r="H11">
            <v>-352</v>
          </cell>
          <cell r="N11">
            <v>41.79</v>
          </cell>
          <cell r="R11">
            <v>0.874</v>
          </cell>
          <cell r="S11">
            <v>-3.6000000000000032E-2</v>
          </cell>
        </row>
        <row r="12">
          <cell r="H12">
            <v>-351</v>
          </cell>
          <cell r="N12">
            <v>42.45</v>
          </cell>
          <cell r="R12">
            <v>0.83699999999999997</v>
          </cell>
          <cell r="S12">
            <v>-3.7000000000000033E-2</v>
          </cell>
        </row>
        <row r="13">
          <cell r="H13">
            <v>-350</v>
          </cell>
          <cell r="N13">
            <v>43.2</v>
          </cell>
          <cell r="R13">
            <v>0.81100000000000005</v>
          </cell>
          <cell r="S13">
            <v>-2.5999999999999912E-2</v>
          </cell>
        </row>
        <row r="14">
          <cell r="H14">
            <v>-349</v>
          </cell>
          <cell r="N14">
            <v>44.02</v>
          </cell>
          <cell r="R14">
            <v>0.79300000000000004</v>
          </cell>
          <cell r="S14">
            <v>-1.8000000000000016E-2</v>
          </cell>
        </row>
        <row r="15">
          <cell r="H15">
            <v>-348</v>
          </cell>
          <cell r="N15">
            <v>44.91</v>
          </cell>
          <cell r="R15">
            <v>0.78800000000000003</v>
          </cell>
          <cell r="S15">
            <v>-5.0000000000000044E-3</v>
          </cell>
        </row>
        <row r="16">
          <cell r="H16">
            <v>-347</v>
          </cell>
          <cell r="N16">
            <v>45.889999999999993</v>
          </cell>
          <cell r="R16">
            <v>0.80600000000000005</v>
          </cell>
          <cell r="S16">
            <v>1.8000000000000016E-2</v>
          </cell>
        </row>
        <row r="17">
          <cell r="H17">
            <v>-346</v>
          </cell>
          <cell r="N17">
            <v>46.93</v>
          </cell>
          <cell r="R17">
            <v>0.83599999999999997</v>
          </cell>
          <cell r="S17">
            <v>2.9999999999999916E-2</v>
          </cell>
        </row>
        <row r="18">
          <cell r="H18">
            <v>-345</v>
          </cell>
          <cell r="N18">
            <v>48.059999999999995</v>
          </cell>
          <cell r="R18">
            <v>0.86599999999999999</v>
          </cell>
          <cell r="S18">
            <v>3.0000000000000027E-2</v>
          </cell>
        </row>
        <row r="19">
          <cell r="H19">
            <v>-344</v>
          </cell>
          <cell r="N19">
            <v>49.259999999999991</v>
          </cell>
          <cell r="R19">
            <v>0.877</v>
          </cell>
          <cell r="S19">
            <v>1.100000000000001E-2</v>
          </cell>
        </row>
        <row r="20">
          <cell r="H20">
            <v>-343</v>
          </cell>
          <cell r="N20">
            <v>50.53</v>
          </cell>
          <cell r="R20">
            <v>0.876</v>
          </cell>
          <cell r="S20">
            <v>-1.0000000000000009E-3</v>
          </cell>
        </row>
        <row r="21">
          <cell r="H21">
            <v>-342</v>
          </cell>
          <cell r="N21">
            <v>51.87</v>
          </cell>
          <cell r="R21">
            <v>0.872</v>
          </cell>
          <cell r="S21">
            <v>-4.0000000000000036E-3</v>
          </cell>
        </row>
        <row r="22">
          <cell r="H22">
            <v>-341</v>
          </cell>
          <cell r="N22">
            <v>53.29</v>
          </cell>
          <cell r="R22">
            <v>0.85599999999999998</v>
          </cell>
          <cell r="S22">
            <v>-1.6000000000000014E-2</v>
          </cell>
        </row>
        <row r="23">
          <cell r="H23">
            <v>-340</v>
          </cell>
          <cell r="N23">
            <v>54.78</v>
          </cell>
          <cell r="R23">
            <v>0.83299999999999996</v>
          </cell>
          <cell r="S23">
            <v>-2.300000000000002E-2</v>
          </cell>
        </row>
        <row r="24">
          <cell r="H24">
            <v>-339</v>
          </cell>
          <cell r="N24">
            <v>56.339999999999996</v>
          </cell>
          <cell r="R24">
            <v>0.80300000000000005</v>
          </cell>
          <cell r="S24">
            <v>-2.9999999999999916E-2</v>
          </cell>
        </row>
        <row r="25">
          <cell r="H25">
            <v>-338</v>
          </cell>
          <cell r="N25">
            <v>57.97</v>
          </cell>
          <cell r="R25">
            <v>0.76100000000000001</v>
          </cell>
          <cell r="S25">
            <v>-4.2000000000000037E-2</v>
          </cell>
        </row>
        <row r="26">
          <cell r="H26">
            <v>-337</v>
          </cell>
          <cell r="N26">
            <v>59.669999999999995</v>
          </cell>
          <cell r="R26">
            <v>0.72799999999999998</v>
          </cell>
          <cell r="S26">
            <v>-3.3000000000000029E-2</v>
          </cell>
        </row>
        <row r="27">
          <cell r="H27">
            <v>-336</v>
          </cell>
          <cell r="N27">
            <v>61.44</v>
          </cell>
          <cell r="R27">
            <v>0.7</v>
          </cell>
          <cell r="S27">
            <v>-2.8000000000000025E-2</v>
          </cell>
        </row>
        <row r="28">
          <cell r="H28">
            <v>-335</v>
          </cell>
          <cell r="N28">
            <v>63.28</v>
          </cell>
          <cell r="R28">
            <v>0.68</v>
          </cell>
          <cell r="S28">
            <v>-1.9999999999999907E-2</v>
          </cell>
        </row>
        <row r="29">
          <cell r="H29">
            <v>-334</v>
          </cell>
          <cell r="N29">
            <v>65.180000000000007</v>
          </cell>
          <cell r="R29">
            <v>0.66600000000000004</v>
          </cell>
          <cell r="S29">
            <v>-1.4000000000000012E-2</v>
          </cell>
        </row>
        <row r="30">
          <cell r="H30">
            <v>-333</v>
          </cell>
          <cell r="N30">
            <v>67.150000000000006</v>
          </cell>
          <cell r="R30">
            <v>0.65700000000000003</v>
          </cell>
          <cell r="S30">
            <v>-9.000000000000008E-3</v>
          </cell>
        </row>
        <row r="31">
          <cell r="H31">
            <v>-332</v>
          </cell>
          <cell r="N31">
            <v>69.19</v>
          </cell>
          <cell r="R31">
            <v>0.65700000000000003</v>
          </cell>
          <cell r="S31">
            <v>0</v>
          </cell>
        </row>
        <row r="32">
          <cell r="H32">
            <v>-331</v>
          </cell>
          <cell r="N32">
            <v>71.290000000000006</v>
          </cell>
          <cell r="R32">
            <v>0.65900000000000003</v>
          </cell>
          <cell r="S32">
            <v>2.0000000000000018E-3</v>
          </cell>
        </row>
        <row r="33">
          <cell r="H33">
            <v>-330</v>
          </cell>
          <cell r="N33">
            <v>73.45</v>
          </cell>
          <cell r="R33">
            <v>0.67400000000000004</v>
          </cell>
          <cell r="S33">
            <v>1.5000000000000013E-2</v>
          </cell>
        </row>
        <row r="34">
          <cell r="H34">
            <v>-329</v>
          </cell>
          <cell r="N34">
            <v>75.67</v>
          </cell>
          <cell r="R34">
            <v>0.67300000000000004</v>
          </cell>
          <cell r="S34">
            <v>-1.0000000000000009E-3</v>
          </cell>
        </row>
        <row r="35">
          <cell r="H35">
            <v>-328</v>
          </cell>
          <cell r="N35">
            <v>77.959999999999994</v>
          </cell>
          <cell r="R35">
            <v>0.67500000000000004</v>
          </cell>
          <cell r="S35">
            <v>2.0000000000000018E-3</v>
          </cell>
        </row>
        <row r="36">
          <cell r="H36">
            <v>-327</v>
          </cell>
          <cell r="N36">
            <v>80.309999999999988</v>
          </cell>
          <cell r="R36">
            <v>0.67600000000000005</v>
          </cell>
          <cell r="S36">
            <v>1.0000000000000009E-3</v>
          </cell>
        </row>
        <row r="37">
          <cell r="H37">
            <v>-326</v>
          </cell>
          <cell r="N37">
            <v>82.70999999999998</v>
          </cell>
          <cell r="R37">
            <v>0.67600000000000005</v>
          </cell>
          <cell r="S37">
            <v>0</v>
          </cell>
        </row>
        <row r="38">
          <cell r="H38">
            <v>-325</v>
          </cell>
          <cell r="N38">
            <v>85.17</v>
          </cell>
          <cell r="R38">
            <v>0.66400000000000003</v>
          </cell>
          <cell r="S38">
            <v>-1.2000000000000011E-2</v>
          </cell>
        </row>
        <row r="39">
          <cell r="H39">
            <v>-324</v>
          </cell>
          <cell r="N39">
            <v>87.69</v>
          </cell>
          <cell r="R39">
            <v>0.65300000000000002</v>
          </cell>
          <cell r="S39">
            <v>-1.100000000000001E-2</v>
          </cell>
        </row>
        <row r="40">
          <cell r="H40">
            <v>-323</v>
          </cell>
          <cell r="N40">
            <v>90.26</v>
          </cell>
          <cell r="R40">
            <v>0.63700000000000001</v>
          </cell>
          <cell r="S40">
            <v>-1.6000000000000014E-2</v>
          </cell>
        </row>
        <row r="41">
          <cell r="H41">
            <v>-322</v>
          </cell>
          <cell r="N41">
            <v>92.89</v>
          </cell>
          <cell r="R41">
            <v>0.63100000000000001</v>
          </cell>
          <cell r="S41">
            <v>-6.0000000000000053E-3</v>
          </cell>
        </row>
        <row r="42">
          <cell r="H42">
            <v>-321</v>
          </cell>
          <cell r="N42">
            <v>95.57</v>
          </cell>
          <cell r="R42">
            <v>0.624</v>
          </cell>
          <cell r="S42">
            <v>-7.0000000000000062E-3</v>
          </cell>
        </row>
        <row r="43">
          <cell r="H43">
            <v>-320</v>
          </cell>
          <cell r="N43">
            <v>98.3</v>
          </cell>
          <cell r="R43">
            <v>0.60899999999999999</v>
          </cell>
          <cell r="S43">
            <v>-1.5000000000000013E-2</v>
          </cell>
        </row>
        <row r="44">
          <cell r="H44">
            <v>-319</v>
          </cell>
          <cell r="N44">
            <v>101.08999999999999</v>
          </cell>
          <cell r="R44">
            <v>0.60699999999999998</v>
          </cell>
          <cell r="S44">
            <v>-2.0000000000000018E-3</v>
          </cell>
        </row>
        <row r="45">
          <cell r="H45">
            <v>-318</v>
          </cell>
          <cell r="N45">
            <v>103.91999999999999</v>
          </cell>
          <cell r="R45">
            <v>0.57299999999999995</v>
          </cell>
          <cell r="S45">
            <v>-3.400000000000003E-2</v>
          </cell>
        </row>
        <row r="46">
          <cell r="H46">
            <v>-317</v>
          </cell>
          <cell r="N46">
            <v>106.8</v>
          </cell>
          <cell r="R46">
            <v>0.54600000000000004</v>
          </cell>
          <cell r="S46">
            <v>-2.6999999999999913E-2</v>
          </cell>
        </row>
        <row r="47">
          <cell r="H47">
            <v>-316</v>
          </cell>
          <cell r="N47">
            <v>109.72</v>
          </cell>
          <cell r="R47">
            <v>0.50900000000000001</v>
          </cell>
          <cell r="S47">
            <v>-3.7000000000000033E-2</v>
          </cell>
        </row>
        <row r="48">
          <cell r="H48">
            <v>-315</v>
          </cell>
          <cell r="N48">
            <v>112.69</v>
          </cell>
          <cell r="R48">
            <v>0.501</v>
          </cell>
          <cell r="S48">
            <v>-8.0000000000000071E-3</v>
          </cell>
        </row>
        <row r="49">
          <cell r="H49">
            <v>-314</v>
          </cell>
          <cell r="N49">
            <v>115.69999999999999</v>
          </cell>
          <cell r="R49">
            <v>0.47199999999999998</v>
          </cell>
          <cell r="S49">
            <v>-2.9000000000000026E-2</v>
          </cell>
        </row>
        <row r="50">
          <cell r="H50">
            <v>-313</v>
          </cell>
          <cell r="N50">
            <v>118.75999999999999</v>
          </cell>
          <cell r="R50">
            <v>0.443</v>
          </cell>
          <cell r="S50">
            <v>-2.899999999999997E-2</v>
          </cell>
        </row>
        <row r="51">
          <cell r="H51">
            <v>-312</v>
          </cell>
          <cell r="N51">
            <v>121.85</v>
          </cell>
          <cell r="R51">
            <v>0.41599999999999998</v>
          </cell>
          <cell r="S51">
            <v>-2.7000000000000024E-2</v>
          </cell>
        </row>
        <row r="52">
          <cell r="H52">
            <v>-311</v>
          </cell>
          <cell r="N52">
            <v>124.98999999999998</v>
          </cell>
          <cell r="R52">
            <v>0.41199999999999998</v>
          </cell>
          <cell r="S52">
            <v>-4.0000000000000036E-3</v>
          </cell>
        </row>
        <row r="53">
          <cell r="H53">
            <v>-310</v>
          </cell>
          <cell r="N53">
            <v>128.16</v>
          </cell>
          <cell r="R53">
            <v>0.41799999999999998</v>
          </cell>
          <cell r="S53">
            <v>6.0000000000000053E-3</v>
          </cell>
        </row>
        <row r="54">
          <cell r="H54">
            <v>-309</v>
          </cell>
          <cell r="N54">
            <v>131.37</v>
          </cell>
          <cell r="R54">
            <v>0.41299999999999998</v>
          </cell>
          <cell r="S54">
            <v>-5.0000000000000044E-3</v>
          </cell>
        </row>
        <row r="55">
          <cell r="H55">
            <v>-308</v>
          </cell>
          <cell r="N55">
            <v>134.61000000000001</v>
          </cell>
          <cell r="R55">
            <v>0.41199999999999998</v>
          </cell>
          <cell r="S55">
            <v>-1.0000000000000009E-3</v>
          </cell>
        </row>
        <row r="56">
          <cell r="H56">
            <v>-307</v>
          </cell>
          <cell r="N56">
            <v>137.88999999999996</v>
          </cell>
          <cell r="R56">
            <v>0.41799999999999998</v>
          </cell>
          <cell r="S56">
            <v>6.0000000000000053E-3</v>
          </cell>
        </row>
        <row r="57">
          <cell r="H57">
            <v>-306</v>
          </cell>
          <cell r="N57">
            <v>141.19</v>
          </cell>
          <cell r="R57">
            <v>0.41599999999999998</v>
          </cell>
          <cell r="S57">
            <v>-2.0000000000000018E-3</v>
          </cell>
        </row>
        <row r="58">
          <cell r="H58">
            <v>-305</v>
          </cell>
          <cell r="N58">
            <v>144.53</v>
          </cell>
          <cell r="R58">
            <v>0.41699999999999998</v>
          </cell>
          <cell r="S58">
            <v>1.0000000000000009E-3</v>
          </cell>
        </row>
        <row r="59">
          <cell r="H59">
            <v>-304</v>
          </cell>
          <cell r="N59">
            <v>147.89999999999998</v>
          </cell>
          <cell r="R59">
            <v>0.40899999999999997</v>
          </cell>
          <cell r="S59">
            <v>-8.0000000000000071E-3</v>
          </cell>
        </row>
        <row r="60">
          <cell r="H60">
            <v>-303</v>
          </cell>
          <cell r="N60">
            <v>151.29999999999998</v>
          </cell>
          <cell r="R60">
            <v>0.39800000000000002</v>
          </cell>
          <cell r="S60">
            <v>-1.0999999999999954E-2</v>
          </cell>
        </row>
        <row r="61">
          <cell r="H61">
            <v>-302</v>
          </cell>
          <cell r="N61">
            <v>154.71999999999997</v>
          </cell>
          <cell r="R61">
            <v>0.38300000000000001</v>
          </cell>
          <cell r="S61">
            <v>-1.5000000000000013E-2</v>
          </cell>
        </row>
        <row r="62">
          <cell r="H62">
            <v>-301</v>
          </cell>
          <cell r="N62">
            <v>158.16</v>
          </cell>
          <cell r="R62">
            <v>0.376</v>
          </cell>
          <cell r="S62">
            <v>-7.0000000000000062E-3</v>
          </cell>
        </row>
        <row r="63">
          <cell r="H63">
            <v>-300</v>
          </cell>
          <cell r="N63">
            <v>161.63</v>
          </cell>
          <cell r="R63">
            <v>0.36899999999999999</v>
          </cell>
          <cell r="S63">
            <v>-7.0000000000000062E-3</v>
          </cell>
        </row>
        <row r="64">
          <cell r="H64">
            <v>-299</v>
          </cell>
          <cell r="N64">
            <v>165.12</v>
          </cell>
          <cell r="R64">
            <v>0.36799999999999999</v>
          </cell>
          <cell r="S64">
            <v>-1.0000000000000009E-3</v>
          </cell>
        </row>
        <row r="65">
          <cell r="H65">
            <v>-298</v>
          </cell>
          <cell r="N65">
            <v>168.63</v>
          </cell>
          <cell r="R65">
            <v>0.371</v>
          </cell>
          <cell r="S65">
            <v>3.0000000000000027E-3</v>
          </cell>
        </row>
        <row r="66">
          <cell r="H66">
            <v>-297</v>
          </cell>
          <cell r="N66">
            <v>172.15999999999997</v>
          </cell>
          <cell r="R66">
            <v>0.36899999999999999</v>
          </cell>
          <cell r="S66">
            <v>-2.0000000000000018E-3</v>
          </cell>
        </row>
        <row r="67">
          <cell r="H67">
            <v>-296</v>
          </cell>
          <cell r="N67">
            <v>175.7</v>
          </cell>
          <cell r="R67">
            <v>0.371</v>
          </cell>
          <cell r="S67">
            <v>2.0000000000000018E-3</v>
          </cell>
        </row>
        <row r="68">
          <cell r="H68">
            <v>-295</v>
          </cell>
          <cell r="N68">
            <v>179.26</v>
          </cell>
          <cell r="R68">
            <v>0.372</v>
          </cell>
          <cell r="S68">
            <v>1.0000000000000009E-3</v>
          </cell>
        </row>
        <row r="69">
          <cell r="H69">
            <v>-294</v>
          </cell>
          <cell r="N69">
            <v>182.83</v>
          </cell>
          <cell r="R69">
            <v>0.38</v>
          </cell>
          <cell r="S69">
            <v>8.0000000000000071E-3</v>
          </cell>
        </row>
        <row r="70">
          <cell r="H70">
            <v>-293</v>
          </cell>
          <cell r="N70">
            <v>186.41999999999996</v>
          </cell>
          <cell r="R70">
            <v>0.38500000000000001</v>
          </cell>
          <cell r="S70">
            <v>5.0000000000000044E-3</v>
          </cell>
        </row>
        <row r="71">
          <cell r="H71">
            <v>-292</v>
          </cell>
          <cell r="N71">
            <v>190.02</v>
          </cell>
          <cell r="R71">
            <v>0.39</v>
          </cell>
          <cell r="S71">
            <v>5.0000000000000044E-3</v>
          </cell>
        </row>
        <row r="72">
          <cell r="H72">
            <v>-291</v>
          </cell>
          <cell r="N72">
            <v>193.62</v>
          </cell>
          <cell r="R72">
            <v>0.39800000000000002</v>
          </cell>
          <cell r="S72">
            <v>8.0000000000000071E-3</v>
          </cell>
        </row>
        <row r="73">
          <cell r="H73">
            <v>-290</v>
          </cell>
          <cell r="N73">
            <v>197.24</v>
          </cell>
          <cell r="R73">
            <v>0.39800000000000002</v>
          </cell>
          <cell r="S73">
            <v>0</v>
          </cell>
        </row>
        <row r="74">
          <cell r="H74">
            <v>-289</v>
          </cell>
          <cell r="N74">
            <v>200.85999999999999</v>
          </cell>
          <cell r="R74">
            <v>0.39800000000000002</v>
          </cell>
          <cell r="S74">
            <v>0</v>
          </cell>
        </row>
        <row r="75">
          <cell r="H75">
            <v>-288</v>
          </cell>
          <cell r="N75">
            <v>204.48999999999998</v>
          </cell>
          <cell r="R75">
            <v>0.40100000000000002</v>
          </cell>
          <cell r="S75">
            <v>3.0000000000000027E-3</v>
          </cell>
        </row>
        <row r="76">
          <cell r="H76">
            <v>-287</v>
          </cell>
          <cell r="N76">
            <v>208.12</v>
          </cell>
          <cell r="R76">
            <v>0.4</v>
          </cell>
          <cell r="S76">
            <v>-1.0000000000000009E-3</v>
          </cell>
        </row>
        <row r="77">
          <cell r="H77">
            <v>-286</v>
          </cell>
          <cell r="N77">
            <v>211.75</v>
          </cell>
          <cell r="R77">
            <v>0.39200000000000002</v>
          </cell>
          <cell r="S77">
            <v>-8.0000000000000071E-3</v>
          </cell>
        </row>
        <row r="78">
          <cell r="H78">
            <v>-285</v>
          </cell>
          <cell r="N78">
            <v>215.38</v>
          </cell>
          <cell r="R78">
            <v>0.378</v>
          </cell>
          <cell r="S78">
            <v>-1.4000000000000012E-2</v>
          </cell>
        </row>
        <row r="79">
          <cell r="H79">
            <v>-284</v>
          </cell>
          <cell r="N79">
            <v>219.02</v>
          </cell>
          <cell r="R79">
            <v>0.36299999999999999</v>
          </cell>
          <cell r="S79">
            <v>-1.5000000000000013E-2</v>
          </cell>
        </row>
        <row r="80">
          <cell r="H80">
            <v>-283</v>
          </cell>
          <cell r="N80">
            <v>222.64999999999998</v>
          </cell>
          <cell r="R80">
            <v>0.35399999999999998</v>
          </cell>
          <cell r="S80">
            <v>-9.000000000000008E-3</v>
          </cell>
        </row>
        <row r="81">
          <cell r="H81">
            <v>-282</v>
          </cell>
          <cell r="N81">
            <v>226.26999999999998</v>
          </cell>
          <cell r="R81">
            <v>0.35299999999999998</v>
          </cell>
          <cell r="S81">
            <v>-1.0000000000000009E-3</v>
          </cell>
        </row>
        <row r="82">
          <cell r="H82">
            <v>-281</v>
          </cell>
          <cell r="N82">
            <v>229.9</v>
          </cell>
          <cell r="R82">
            <v>0.35599999999999998</v>
          </cell>
          <cell r="S82">
            <v>3.0000000000000027E-3</v>
          </cell>
        </row>
        <row r="83">
          <cell r="H83">
            <v>-280</v>
          </cell>
          <cell r="N83">
            <v>233.51</v>
          </cell>
          <cell r="R83">
            <v>0.35399999999999998</v>
          </cell>
          <cell r="S83">
            <v>-2.0000000000000018E-3</v>
          </cell>
        </row>
        <row r="84">
          <cell r="H84">
            <v>-279</v>
          </cell>
          <cell r="N84">
            <v>237.12</v>
          </cell>
          <cell r="R84">
            <v>0.35299999999999998</v>
          </cell>
          <cell r="S84">
            <v>-1.0000000000000009E-3</v>
          </cell>
        </row>
        <row r="85">
          <cell r="H85">
            <v>-278</v>
          </cell>
          <cell r="N85">
            <v>240.73</v>
          </cell>
          <cell r="R85">
            <v>0.35099999999999998</v>
          </cell>
          <cell r="S85">
            <v>-2.0000000000000018E-3</v>
          </cell>
        </row>
        <row r="86">
          <cell r="H86">
            <v>-277</v>
          </cell>
          <cell r="N86">
            <v>244.31999999999996</v>
          </cell>
          <cell r="R86">
            <v>0.35799999999999998</v>
          </cell>
          <cell r="S86">
            <v>7.0000000000000062E-3</v>
          </cell>
        </row>
        <row r="87">
          <cell r="H87">
            <v>-276</v>
          </cell>
          <cell r="N87">
            <v>247.9</v>
          </cell>
          <cell r="R87">
            <v>0.36799999999999999</v>
          </cell>
          <cell r="S87">
            <v>1.0000000000000009E-2</v>
          </cell>
        </row>
        <row r="88">
          <cell r="H88">
            <v>-275</v>
          </cell>
          <cell r="N88">
            <v>251.47</v>
          </cell>
          <cell r="R88">
            <v>0.38400000000000001</v>
          </cell>
          <cell r="S88">
            <v>1.6000000000000014E-2</v>
          </cell>
        </row>
        <row r="89">
          <cell r="H89">
            <v>-274</v>
          </cell>
          <cell r="N89">
            <v>255.03</v>
          </cell>
          <cell r="R89">
            <v>0.39900000000000002</v>
          </cell>
          <cell r="S89">
            <v>1.5000000000000013E-2</v>
          </cell>
        </row>
        <row r="90">
          <cell r="H90">
            <v>-273</v>
          </cell>
          <cell r="N90">
            <v>258.56999999999994</v>
          </cell>
          <cell r="R90">
            <v>0.41499999999999998</v>
          </cell>
          <cell r="S90">
            <v>1.5999999999999959E-2</v>
          </cell>
        </row>
        <row r="91">
          <cell r="H91">
            <v>-272</v>
          </cell>
          <cell r="N91">
            <v>262.08999999999997</v>
          </cell>
          <cell r="R91">
            <v>0.43</v>
          </cell>
          <cell r="S91">
            <v>1.5000000000000013E-2</v>
          </cell>
        </row>
        <row r="92">
          <cell r="H92">
            <v>-271</v>
          </cell>
          <cell r="N92">
            <v>265.60000000000002</v>
          </cell>
          <cell r="R92">
            <v>0.44400000000000001</v>
          </cell>
          <cell r="S92">
            <v>1.4000000000000012E-2</v>
          </cell>
        </row>
        <row r="93">
          <cell r="H93">
            <v>-270</v>
          </cell>
          <cell r="N93">
            <v>269.08999999999997</v>
          </cell>
          <cell r="R93">
            <v>0.45600000000000002</v>
          </cell>
          <cell r="S93">
            <v>1.2000000000000011E-2</v>
          </cell>
        </row>
        <row r="94">
          <cell r="H94">
            <v>-269</v>
          </cell>
          <cell r="N94">
            <v>272.57</v>
          </cell>
          <cell r="R94">
            <v>0.46500000000000002</v>
          </cell>
          <cell r="S94">
            <v>9.000000000000008E-3</v>
          </cell>
        </row>
        <row r="95">
          <cell r="H95">
            <v>-268</v>
          </cell>
          <cell r="N95">
            <v>276.02</v>
          </cell>
          <cell r="R95">
            <v>0.48099999999999998</v>
          </cell>
          <cell r="S95">
            <v>1.5999999999999959E-2</v>
          </cell>
        </row>
        <row r="96">
          <cell r="H96">
            <v>-267</v>
          </cell>
          <cell r="N96">
            <v>279.45</v>
          </cell>
          <cell r="R96">
            <v>0.48899999999999999</v>
          </cell>
          <cell r="S96">
            <v>8.0000000000000071E-3</v>
          </cell>
        </row>
        <row r="97">
          <cell r="H97">
            <v>-266</v>
          </cell>
          <cell r="N97">
            <v>282.86</v>
          </cell>
          <cell r="R97">
            <v>0.48599999999999999</v>
          </cell>
          <cell r="S97">
            <v>-3.0000000000000027E-3</v>
          </cell>
        </row>
        <row r="98">
          <cell r="H98">
            <v>-265</v>
          </cell>
          <cell r="N98">
            <v>286.24</v>
          </cell>
          <cell r="R98">
            <v>0.48</v>
          </cell>
          <cell r="S98">
            <v>-6.0000000000000053E-3</v>
          </cell>
        </row>
        <row r="99">
          <cell r="H99">
            <v>-264</v>
          </cell>
          <cell r="N99">
            <v>289.61</v>
          </cell>
          <cell r="R99">
            <v>0.47299999999999998</v>
          </cell>
          <cell r="S99">
            <v>-7.0000000000000062E-3</v>
          </cell>
        </row>
        <row r="100">
          <cell r="H100">
            <v>-263</v>
          </cell>
          <cell r="N100">
            <v>292.95</v>
          </cell>
          <cell r="R100">
            <v>0.47299999999999998</v>
          </cell>
          <cell r="S100">
            <v>0</v>
          </cell>
        </row>
        <row r="101">
          <cell r="H101">
            <v>-262</v>
          </cell>
          <cell r="N101">
            <v>296.25999999999993</v>
          </cell>
          <cell r="R101">
            <v>0.47699999999999998</v>
          </cell>
          <cell r="S101">
            <v>4.0000000000000036E-3</v>
          </cell>
        </row>
        <row r="102">
          <cell r="H102">
            <v>-261</v>
          </cell>
          <cell r="N102">
            <v>299.54000000000002</v>
          </cell>
          <cell r="R102">
            <v>0.48</v>
          </cell>
          <cell r="S102">
            <v>3.0000000000000027E-3</v>
          </cell>
        </row>
        <row r="103">
          <cell r="H103">
            <v>-260</v>
          </cell>
          <cell r="N103">
            <v>302.8</v>
          </cell>
          <cell r="R103">
            <v>0.49</v>
          </cell>
          <cell r="S103">
            <v>1.0000000000000009E-2</v>
          </cell>
        </row>
        <row r="104">
          <cell r="H104">
            <v>-259</v>
          </cell>
          <cell r="N104">
            <v>306.02999999999992</v>
          </cell>
          <cell r="R104">
            <v>0.499</v>
          </cell>
          <cell r="S104">
            <v>9.000000000000008E-3</v>
          </cell>
        </row>
        <row r="105">
          <cell r="H105">
            <v>-258</v>
          </cell>
          <cell r="N105">
            <v>309.23</v>
          </cell>
          <cell r="R105">
            <v>0.501</v>
          </cell>
          <cell r="S105">
            <v>2.0000000000000018E-3</v>
          </cell>
        </row>
        <row r="106">
          <cell r="H106">
            <v>-257</v>
          </cell>
          <cell r="N106">
            <v>312.39999999999998</v>
          </cell>
          <cell r="R106">
            <v>0.498</v>
          </cell>
          <cell r="S106">
            <v>-3.0000000000000027E-3</v>
          </cell>
        </row>
        <row r="107">
          <cell r="H107">
            <v>-256</v>
          </cell>
          <cell r="N107">
            <v>315.54000000000002</v>
          </cell>
          <cell r="R107">
            <v>0.498</v>
          </cell>
          <cell r="S107">
            <v>0</v>
          </cell>
        </row>
        <row r="108">
          <cell r="H108">
            <v>-255</v>
          </cell>
          <cell r="N108">
            <v>318.64999999999998</v>
          </cell>
          <cell r="R108">
            <v>0.51600000000000001</v>
          </cell>
          <cell r="S108">
            <v>1.8000000000000016E-2</v>
          </cell>
        </row>
        <row r="109">
          <cell r="H109">
            <v>-254</v>
          </cell>
          <cell r="N109">
            <v>321.73</v>
          </cell>
          <cell r="R109">
            <v>0.53400000000000003</v>
          </cell>
          <cell r="S109">
            <v>1.8000000000000016E-2</v>
          </cell>
        </row>
        <row r="110">
          <cell r="H110">
            <v>-253</v>
          </cell>
          <cell r="N110">
            <v>324.76999999999992</v>
          </cell>
          <cell r="R110">
            <v>0.55200000000000005</v>
          </cell>
          <cell r="S110">
            <v>1.8000000000000016E-2</v>
          </cell>
        </row>
        <row r="111">
          <cell r="H111">
            <v>-252</v>
          </cell>
          <cell r="N111">
            <v>327.79</v>
          </cell>
          <cell r="R111">
            <v>0.56799999999999995</v>
          </cell>
          <cell r="S111">
            <v>1.5999999999999903E-2</v>
          </cell>
        </row>
        <row r="112">
          <cell r="H112">
            <v>-251</v>
          </cell>
          <cell r="N112">
            <v>330.76</v>
          </cell>
          <cell r="R112">
            <v>0.58599999999999997</v>
          </cell>
          <cell r="S112">
            <v>1.8000000000000016E-2</v>
          </cell>
        </row>
        <row r="113">
          <cell r="H113">
            <v>-250</v>
          </cell>
          <cell r="N113">
            <v>333.71</v>
          </cell>
          <cell r="R113">
            <v>0.60299999999999998</v>
          </cell>
          <cell r="S113">
            <v>1.7000000000000015E-2</v>
          </cell>
        </row>
        <row r="114">
          <cell r="H114">
            <v>-249</v>
          </cell>
          <cell r="N114">
            <v>336.61</v>
          </cell>
          <cell r="R114">
            <v>0.61699999999999999</v>
          </cell>
          <cell r="S114">
            <v>1.4000000000000012E-2</v>
          </cell>
        </row>
        <row r="115">
          <cell r="H115">
            <v>-248</v>
          </cell>
          <cell r="N115">
            <v>339.49</v>
          </cell>
          <cell r="R115">
            <v>0.62</v>
          </cell>
          <cell r="S115">
            <v>3.0000000000000027E-3</v>
          </cell>
        </row>
        <row r="116">
          <cell r="H116">
            <v>-247</v>
          </cell>
          <cell r="N116">
            <v>342.31999999999994</v>
          </cell>
          <cell r="R116">
            <v>0.61699999999999999</v>
          </cell>
          <cell r="S116">
            <v>-3.0000000000000027E-3</v>
          </cell>
        </row>
        <row r="117">
          <cell r="H117">
            <v>-246</v>
          </cell>
          <cell r="N117">
            <v>345.11999999999995</v>
          </cell>
          <cell r="R117">
            <v>0.60699999999999998</v>
          </cell>
          <cell r="S117">
            <v>-1.0000000000000009E-2</v>
          </cell>
        </row>
        <row r="118">
          <cell r="H118">
            <v>-245</v>
          </cell>
          <cell r="N118">
            <v>347.88999999999993</v>
          </cell>
          <cell r="R118">
            <v>0.59899999999999998</v>
          </cell>
          <cell r="S118">
            <v>-8.0000000000000071E-3</v>
          </cell>
        </row>
        <row r="119">
          <cell r="H119">
            <v>-244</v>
          </cell>
          <cell r="N119">
            <v>350.61</v>
          </cell>
          <cell r="R119">
            <v>0.59499999999999997</v>
          </cell>
          <cell r="S119">
            <v>-4.0000000000000036E-3</v>
          </cell>
        </row>
        <row r="120">
          <cell r="H120">
            <v>-243</v>
          </cell>
          <cell r="N120">
            <v>353.3</v>
          </cell>
          <cell r="R120">
            <v>0.59799999999999998</v>
          </cell>
          <cell r="S120">
            <v>3.0000000000000027E-3</v>
          </cell>
        </row>
        <row r="121">
          <cell r="H121">
            <v>-242</v>
          </cell>
          <cell r="N121">
            <v>355.94999999999993</v>
          </cell>
          <cell r="R121">
            <v>0.59799999999999998</v>
          </cell>
          <cell r="S121">
            <v>0</v>
          </cell>
        </row>
        <row r="122">
          <cell r="H122">
            <v>-241</v>
          </cell>
          <cell r="N122">
            <v>358.56</v>
          </cell>
          <cell r="R122">
            <v>0.6</v>
          </cell>
          <cell r="S122">
            <v>2.0000000000000018E-3</v>
          </cell>
        </row>
        <row r="123">
          <cell r="H123">
            <v>-240</v>
          </cell>
          <cell r="N123">
            <v>361.13</v>
          </cell>
          <cell r="R123">
            <v>0.60499999999999998</v>
          </cell>
          <cell r="S123">
            <v>5.0000000000000044E-3</v>
          </cell>
        </row>
        <row r="124">
          <cell r="H124">
            <v>-239</v>
          </cell>
          <cell r="N124">
            <v>363.66</v>
          </cell>
          <cell r="R124">
            <v>0.61299999999999999</v>
          </cell>
          <cell r="S124">
            <v>8.0000000000000071E-3</v>
          </cell>
        </row>
        <row r="125">
          <cell r="H125">
            <v>-238</v>
          </cell>
          <cell r="N125">
            <v>366.16</v>
          </cell>
          <cell r="R125">
            <v>0.621</v>
          </cell>
          <cell r="S125">
            <v>8.0000000000000071E-3</v>
          </cell>
        </row>
        <row r="126">
          <cell r="H126">
            <v>-237</v>
          </cell>
          <cell r="N126">
            <v>368.61</v>
          </cell>
          <cell r="R126">
            <v>0.63200000000000001</v>
          </cell>
          <cell r="S126">
            <v>1.100000000000001E-2</v>
          </cell>
        </row>
        <row r="127">
          <cell r="H127">
            <v>-236</v>
          </cell>
          <cell r="N127">
            <v>371.02</v>
          </cell>
          <cell r="R127">
            <v>0.64500000000000002</v>
          </cell>
          <cell r="S127">
            <v>1.3000000000000012E-2</v>
          </cell>
        </row>
        <row r="128">
          <cell r="H128">
            <v>-235</v>
          </cell>
          <cell r="N128">
            <v>373.39</v>
          </cell>
          <cell r="R128">
            <v>0.65700000000000003</v>
          </cell>
          <cell r="S128">
            <v>1.2000000000000011E-2</v>
          </cell>
        </row>
        <row r="129">
          <cell r="H129">
            <v>-234</v>
          </cell>
          <cell r="N129">
            <v>375.72</v>
          </cell>
          <cell r="R129">
            <v>0.66800000000000004</v>
          </cell>
          <cell r="S129">
            <v>1.100000000000001E-2</v>
          </cell>
        </row>
        <row r="130">
          <cell r="H130">
            <v>-233</v>
          </cell>
          <cell r="N130">
            <v>378.01</v>
          </cell>
          <cell r="R130">
            <v>0.68500000000000005</v>
          </cell>
          <cell r="S130">
            <v>1.7000000000000015E-2</v>
          </cell>
        </row>
        <row r="131">
          <cell r="H131">
            <v>-232</v>
          </cell>
          <cell r="N131">
            <v>380.26</v>
          </cell>
          <cell r="R131">
            <v>0.70299999999999996</v>
          </cell>
          <cell r="S131">
            <v>1.7999999999999905E-2</v>
          </cell>
        </row>
        <row r="132">
          <cell r="H132">
            <v>-231</v>
          </cell>
          <cell r="N132">
            <v>382.46999999999997</v>
          </cell>
          <cell r="R132">
            <v>0.72499999999999998</v>
          </cell>
          <cell r="S132">
            <v>2.200000000000002E-2</v>
          </cell>
        </row>
        <row r="133">
          <cell r="H133">
            <v>-230</v>
          </cell>
          <cell r="N133">
            <v>384.62999999999994</v>
          </cell>
          <cell r="R133">
            <v>0.74099999999999999</v>
          </cell>
          <cell r="S133">
            <v>1.6000000000000014E-2</v>
          </cell>
        </row>
        <row r="134">
          <cell r="H134">
            <v>-229</v>
          </cell>
          <cell r="N134">
            <v>386.76</v>
          </cell>
          <cell r="R134">
            <v>0.749</v>
          </cell>
          <cell r="S134">
            <v>8.0000000000000071E-3</v>
          </cell>
        </row>
        <row r="135">
          <cell r="H135">
            <v>-228</v>
          </cell>
          <cell r="N135">
            <v>388.83999999999992</v>
          </cell>
          <cell r="R135">
            <v>0.75900000000000001</v>
          </cell>
          <cell r="S135">
            <v>1.0000000000000009E-2</v>
          </cell>
        </row>
        <row r="136">
          <cell r="H136">
            <v>-227</v>
          </cell>
          <cell r="N136">
            <v>390.88</v>
          </cell>
          <cell r="R136">
            <v>0.76200000000000001</v>
          </cell>
          <cell r="S136">
            <v>3.0000000000000027E-3</v>
          </cell>
        </row>
        <row r="137">
          <cell r="H137">
            <v>-226</v>
          </cell>
          <cell r="N137">
            <v>392.86999999999995</v>
          </cell>
          <cell r="R137">
            <v>0.755</v>
          </cell>
          <cell r="S137">
            <v>-7.0000000000000062E-3</v>
          </cell>
        </row>
        <row r="138">
          <cell r="H138">
            <v>-225</v>
          </cell>
          <cell r="N138">
            <v>394.83</v>
          </cell>
          <cell r="R138">
            <v>0.74099999999999999</v>
          </cell>
          <cell r="S138">
            <v>-1.4000000000000012E-2</v>
          </cell>
        </row>
        <row r="139">
          <cell r="H139">
            <v>-224</v>
          </cell>
          <cell r="N139">
            <v>396.73999999999995</v>
          </cell>
          <cell r="R139">
            <v>0.73099999999999998</v>
          </cell>
          <cell r="S139">
            <v>-1.0000000000000009E-2</v>
          </cell>
        </row>
        <row r="140">
          <cell r="H140">
            <v>-223</v>
          </cell>
          <cell r="N140">
            <v>398.60999999999996</v>
          </cell>
          <cell r="R140">
            <v>0.72699999999999998</v>
          </cell>
          <cell r="S140">
            <v>-4.0000000000000036E-3</v>
          </cell>
        </row>
        <row r="141">
          <cell r="H141">
            <v>-222</v>
          </cell>
          <cell r="N141">
            <v>400.43</v>
          </cell>
          <cell r="R141">
            <v>0.72799999999999998</v>
          </cell>
          <cell r="S141">
            <v>1.0000000000000009E-3</v>
          </cell>
        </row>
        <row r="142">
          <cell r="H142">
            <v>-221</v>
          </cell>
          <cell r="N142">
            <v>402.22</v>
          </cell>
          <cell r="R142">
            <v>0.73399999999999999</v>
          </cell>
          <cell r="S142">
            <v>6.0000000000000053E-3</v>
          </cell>
        </row>
        <row r="143">
          <cell r="H143">
            <v>-220</v>
          </cell>
          <cell r="N143">
            <v>403.96</v>
          </cell>
          <cell r="R143">
            <v>0.746</v>
          </cell>
          <cell r="S143">
            <v>1.2000000000000011E-2</v>
          </cell>
        </row>
        <row r="144">
          <cell r="H144">
            <v>-219</v>
          </cell>
          <cell r="N144">
            <v>405.66</v>
          </cell>
          <cell r="R144">
            <v>0.76500000000000001</v>
          </cell>
          <cell r="S144">
            <v>1.9000000000000017E-2</v>
          </cell>
        </row>
        <row r="145">
          <cell r="H145">
            <v>-218</v>
          </cell>
          <cell r="N145">
            <v>407.31</v>
          </cell>
          <cell r="R145">
            <v>0.78400000000000003</v>
          </cell>
          <cell r="S145">
            <v>1.9000000000000017E-2</v>
          </cell>
        </row>
        <row r="146">
          <cell r="H146">
            <v>-217</v>
          </cell>
          <cell r="N146">
            <v>408.92</v>
          </cell>
          <cell r="R146">
            <v>0.80200000000000005</v>
          </cell>
          <cell r="S146">
            <v>1.8000000000000016E-2</v>
          </cell>
        </row>
        <row r="147">
          <cell r="H147">
            <v>-216</v>
          </cell>
          <cell r="N147">
            <v>410.49</v>
          </cell>
          <cell r="R147">
            <v>0.82099999999999995</v>
          </cell>
          <cell r="S147">
            <v>1.8999999999999906E-2</v>
          </cell>
        </row>
        <row r="148">
          <cell r="H148">
            <v>-215</v>
          </cell>
          <cell r="N148">
            <v>412.02</v>
          </cell>
          <cell r="R148">
            <v>0.84399999999999997</v>
          </cell>
          <cell r="S148">
            <v>2.300000000000002E-2</v>
          </cell>
        </row>
        <row r="149">
          <cell r="H149">
            <v>-214</v>
          </cell>
          <cell r="N149">
            <v>413.49999999999994</v>
          </cell>
          <cell r="R149">
            <v>0.85699999999999998</v>
          </cell>
          <cell r="S149">
            <v>1.3000000000000012E-2</v>
          </cell>
        </row>
        <row r="150">
          <cell r="H150">
            <v>-213</v>
          </cell>
          <cell r="N150">
            <v>414.94</v>
          </cell>
          <cell r="R150">
            <v>0.86599999999999999</v>
          </cell>
          <cell r="S150">
            <v>9.000000000000008E-3</v>
          </cell>
        </row>
        <row r="151">
          <cell r="H151">
            <v>-212</v>
          </cell>
          <cell r="N151">
            <v>416.33</v>
          </cell>
          <cell r="R151">
            <v>0.87</v>
          </cell>
          <cell r="S151">
            <v>4.0000000000000036E-3</v>
          </cell>
        </row>
        <row r="152">
          <cell r="H152">
            <v>-211</v>
          </cell>
          <cell r="N152">
            <v>417.68999999999994</v>
          </cell>
          <cell r="R152">
            <v>0.88</v>
          </cell>
          <cell r="S152">
            <v>1.0000000000000009E-2</v>
          </cell>
        </row>
        <row r="153">
          <cell r="H153">
            <v>-210</v>
          </cell>
          <cell r="N153">
            <v>419</v>
          </cell>
          <cell r="R153">
            <v>0.88100000000000001</v>
          </cell>
          <cell r="S153">
            <v>1.0000000000000009E-3</v>
          </cell>
        </row>
        <row r="154">
          <cell r="H154">
            <v>-209</v>
          </cell>
          <cell r="N154">
            <v>420.26</v>
          </cell>
          <cell r="R154">
            <v>0.88600000000000001</v>
          </cell>
          <cell r="S154">
            <v>5.0000000000000044E-3</v>
          </cell>
        </row>
        <row r="155">
          <cell r="H155">
            <v>-208</v>
          </cell>
          <cell r="N155">
            <v>421.49</v>
          </cell>
          <cell r="R155">
            <v>0.88800000000000001</v>
          </cell>
          <cell r="S155">
            <v>2.0000000000000018E-3</v>
          </cell>
        </row>
        <row r="156">
          <cell r="H156">
            <v>-207</v>
          </cell>
          <cell r="N156">
            <v>422.67</v>
          </cell>
          <cell r="R156">
            <v>0.89200000000000002</v>
          </cell>
          <cell r="S156">
            <v>4.0000000000000036E-3</v>
          </cell>
        </row>
        <row r="157">
          <cell r="H157">
            <v>-206</v>
          </cell>
          <cell r="N157">
            <v>423.8</v>
          </cell>
          <cell r="R157">
            <v>0.89500000000000002</v>
          </cell>
          <cell r="S157">
            <v>3.0000000000000027E-3</v>
          </cell>
        </row>
        <row r="158">
          <cell r="H158">
            <v>-205</v>
          </cell>
          <cell r="N158">
            <v>424.9</v>
          </cell>
          <cell r="R158">
            <v>0.89</v>
          </cell>
          <cell r="S158">
            <v>-5.0000000000000044E-3</v>
          </cell>
        </row>
        <row r="159">
          <cell r="H159">
            <v>-204</v>
          </cell>
          <cell r="N159">
            <v>425.95</v>
          </cell>
          <cell r="R159">
            <v>0.88600000000000001</v>
          </cell>
          <cell r="S159">
            <v>-4.0000000000000036E-3</v>
          </cell>
        </row>
        <row r="160">
          <cell r="H160">
            <v>-203</v>
          </cell>
          <cell r="N160">
            <v>426.95999999999992</v>
          </cell>
          <cell r="R160">
            <v>0.88500000000000001</v>
          </cell>
          <cell r="S160">
            <v>-1.0000000000000009E-3</v>
          </cell>
        </row>
        <row r="161">
          <cell r="H161">
            <v>-202</v>
          </cell>
          <cell r="N161">
            <v>427.91999999999996</v>
          </cell>
          <cell r="R161">
            <v>0.88400000000000001</v>
          </cell>
          <cell r="S161">
            <v>-1.0000000000000009E-3</v>
          </cell>
        </row>
        <row r="162">
          <cell r="H162">
            <v>-201</v>
          </cell>
          <cell r="N162">
            <v>428.83999999999992</v>
          </cell>
          <cell r="R162">
            <v>0.88200000000000001</v>
          </cell>
          <cell r="S162">
            <v>-2.0000000000000018E-3</v>
          </cell>
        </row>
        <row r="163">
          <cell r="H163">
            <v>-200</v>
          </cell>
          <cell r="N163">
            <v>429.72</v>
          </cell>
          <cell r="R163">
            <v>0.877</v>
          </cell>
          <cell r="S163">
            <v>-5.0000000000000044E-3</v>
          </cell>
        </row>
        <row r="164">
          <cell r="H164">
            <v>-199</v>
          </cell>
          <cell r="N164">
            <v>430.54999999999995</v>
          </cell>
          <cell r="R164">
            <v>0.879</v>
          </cell>
          <cell r="S164">
            <v>2.0000000000000018E-3</v>
          </cell>
        </row>
        <row r="165">
          <cell r="H165">
            <v>-198</v>
          </cell>
          <cell r="N165">
            <v>431.35</v>
          </cell>
          <cell r="R165">
            <v>0.89</v>
          </cell>
          <cell r="S165">
            <v>1.100000000000001E-2</v>
          </cell>
        </row>
        <row r="166">
          <cell r="H166">
            <v>-197</v>
          </cell>
          <cell r="N166">
            <v>432.09999999999997</v>
          </cell>
          <cell r="R166">
            <v>0.90300000000000002</v>
          </cell>
          <cell r="S166">
            <v>1.3000000000000012E-2</v>
          </cell>
        </row>
        <row r="167">
          <cell r="H167">
            <v>-196</v>
          </cell>
          <cell r="N167">
            <v>432.8</v>
          </cell>
          <cell r="R167">
            <v>0.91400000000000003</v>
          </cell>
          <cell r="S167">
            <v>1.100000000000001E-2</v>
          </cell>
        </row>
        <row r="168">
          <cell r="H168">
            <v>-195</v>
          </cell>
          <cell r="N168">
            <v>433.46999999999997</v>
          </cell>
          <cell r="R168">
            <v>0.92700000000000005</v>
          </cell>
          <cell r="S168">
            <v>1.3000000000000012E-2</v>
          </cell>
        </row>
        <row r="169">
          <cell r="H169">
            <v>-194</v>
          </cell>
          <cell r="N169">
            <v>434.08999999999992</v>
          </cell>
          <cell r="R169">
            <v>0.93600000000000005</v>
          </cell>
          <cell r="S169">
            <v>9.000000000000008E-3</v>
          </cell>
        </row>
        <row r="170">
          <cell r="H170">
            <v>-193</v>
          </cell>
          <cell r="N170">
            <v>434.66</v>
          </cell>
          <cell r="R170">
            <v>0.94899999999999995</v>
          </cell>
          <cell r="S170">
            <v>1.2999999999999901E-2</v>
          </cell>
        </row>
        <row r="171">
          <cell r="H171">
            <v>-192</v>
          </cell>
          <cell r="N171">
            <v>435.19999999999993</v>
          </cell>
          <cell r="R171">
            <v>0.95799999999999996</v>
          </cell>
          <cell r="S171">
            <v>9.000000000000008E-3</v>
          </cell>
        </row>
        <row r="172">
          <cell r="H172">
            <v>-191</v>
          </cell>
          <cell r="N172">
            <v>435.69</v>
          </cell>
          <cell r="R172">
            <v>0.96799999999999997</v>
          </cell>
          <cell r="S172">
            <v>1.0000000000000009E-2</v>
          </cell>
        </row>
        <row r="173">
          <cell r="H173">
            <v>-190</v>
          </cell>
          <cell r="N173">
            <v>436.13999999999993</v>
          </cell>
          <cell r="R173">
            <v>0.97499999999999998</v>
          </cell>
          <cell r="S173">
            <v>7.0000000000000062E-3</v>
          </cell>
        </row>
        <row r="174">
          <cell r="H174">
            <v>-189</v>
          </cell>
          <cell r="N174">
            <v>436.54</v>
          </cell>
          <cell r="R174">
            <v>0.97899999999999998</v>
          </cell>
          <cell r="S174">
            <v>4.0000000000000036E-3</v>
          </cell>
        </row>
        <row r="175">
          <cell r="H175">
            <v>-188</v>
          </cell>
          <cell r="N175">
            <v>436.90999999999997</v>
          </cell>
          <cell r="R175">
            <v>0.98499999999999999</v>
          </cell>
          <cell r="S175">
            <v>6.0000000000000053E-3</v>
          </cell>
        </row>
        <row r="176">
          <cell r="H176">
            <v>-187</v>
          </cell>
          <cell r="N176">
            <v>437.22999999999996</v>
          </cell>
          <cell r="R176">
            <v>0.99299999999999999</v>
          </cell>
          <cell r="S176">
            <v>8.0000000000000071E-3</v>
          </cell>
        </row>
        <row r="177">
          <cell r="H177">
            <v>-186</v>
          </cell>
          <cell r="N177">
            <v>437.50999999999993</v>
          </cell>
          <cell r="R177">
            <v>1.0009999999999999</v>
          </cell>
          <cell r="S177">
            <v>7.9999999999998961E-3</v>
          </cell>
        </row>
        <row r="178">
          <cell r="H178">
            <v>-185</v>
          </cell>
          <cell r="N178">
            <v>437.74</v>
          </cell>
          <cell r="R178">
            <v>1.0069999999999999</v>
          </cell>
          <cell r="S178">
            <v>6.0000000000000053E-3</v>
          </cell>
        </row>
        <row r="179">
          <cell r="H179">
            <v>-184</v>
          </cell>
          <cell r="N179">
            <v>437.93</v>
          </cell>
          <cell r="R179">
            <v>1.0169999999999999</v>
          </cell>
          <cell r="S179">
            <v>1.0000000000000009E-2</v>
          </cell>
        </row>
        <row r="180">
          <cell r="H180">
            <v>-183</v>
          </cell>
          <cell r="N180">
            <v>438.08</v>
          </cell>
          <cell r="R180">
            <v>1.028</v>
          </cell>
          <cell r="S180">
            <v>1.1000000000000121E-2</v>
          </cell>
        </row>
        <row r="181">
          <cell r="H181">
            <v>-182</v>
          </cell>
          <cell r="N181">
            <v>438.19</v>
          </cell>
          <cell r="R181">
            <v>1.0469999999999999</v>
          </cell>
          <cell r="S181">
            <v>1.8999999999999906E-2</v>
          </cell>
        </row>
        <row r="182">
          <cell r="H182">
            <v>-181</v>
          </cell>
          <cell r="N182">
            <v>438.25</v>
          </cell>
          <cell r="R182">
            <v>1.0680000000000001</v>
          </cell>
          <cell r="S182">
            <v>2.100000000000013E-2</v>
          </cell>
        </row>
        <row r="183">
          <cell r="H183">
            <v>-180</v>
          </cell>
          <cell r="N183">
            <v>438.27999999999992</v>
          </cell>
          <cell r="R183">
            <v>1.095</v>
          </cell>
          <cell r="S183">
            <v>2.6999999999999913E-2</v>
          </cell>
        </row>
        <row r="184">
          <cell r="H184">
            <v>-179</v>
          </cell>
          <cell r="N184">
            <v>438.25</v>
          </cell>
          <cell r="R184">
            <v>1.1200000000000001</v>
          </cell>
          <cell r="S184">
            <v>2.5000000000000133E-2</v>
          </cell>
        </row>
        <row r="185">
          <cell r="H185">
            <v>-178</v>
          </cell>
          <cell r="N185">
            <v>438.19</v>
          </cell>
          <cell r="R185">
            <v>1.137</v>
          </cell>
          <cell r="S185">
            <v>1.6999999999999904E-2</v>
          </cell>
        </row>
        <row r="186">
          <cell r="H186">
            <v>-177</v>
          </cell>
          <cell r="N186">
            <v>438.08</v>
          </cell>
          <cell r="R186">
            <v>1.153</v>
          </cell>
          <cell r="S186">
            <v>1.6000000000000014E-2</v>
          </cell>
        </row>
        <row r="187">
          <cell r="H187">
            <v>-176</v>
          </cell>
          <cell r="N187">
            <v>437.93</v>
          </cell>
          <cell r="R187">
            <v>1.165</v>
          </cell>
          <cell r="S187">
            <v>1.2000000000000011E-2</v>
          </cell>
        </row>
        <row r="188">
          <cell r="H188">
            <v>-175</v>
          </cell>
          <cell r="N188">
            <v>437.74</v>
          </cell>
          <cell r="R188">
            <v>1.1779999999999999</v>
          </cell>
          <cell r="S188">
            <v>1.2999999999999901E-2</v>
          </cell>
        </row>
        <row r="189">
          <cell r="H189">
            <v>-174</v>
          </cell>
          <cell r="N189">
            <v>437.50999999999993</v>
          </cell>
          <cell r="R189">
            <v>1.19</v>
          </cell>
          <cell r="S189">
            <v>1.2000000000000011E-2</v>
          </cell>
        </row>
        <row r="190">
          <cell r="H190">
            <v>-173</v>
          </cell>
          <cell r="N190">
            <v>437.22999999999996</v>
          </cell>
          <cell r="R190">
            <v>1.1919999999999999</v>
          </cell>
          <cell r="S190">
            <v>2.0000000000000018E-3</v>
          </cell>
        </row>
        <row r="191">
          <cell r="H191">
            <v>-172</v>
          </cell>
          <cell r="N191">
            <v>436.90999999999997</v>
          </cell>
          <cell r="R191">
            <v>1.194</v>
          </cell>
          <cell r="S191">
            <v>2.0000000000000018E-3</v>
          </cell>
        </row>
        <row r="192">
          <cell r="H192">
            <v>-171</v>
          </cell>
          <cell r="N192">
            <v>436.54</v>
          </cell>
          <cell r="R192">
            <v>1.1950000000000001</v>
          </cell>
          <cell r="S192">
            <v>1.0000000000001119E-3</v>
          </cell>
        </row>
        <row r="193">
          <cell r="H193">
            <v>-170</v>
          </cell>
          <cell r="N193">
            <v>436.13999999999993</v>
          </cell>
          <cell r="R193">
            <v>1.2070000000000001</v>
          </cell>
          <cell r="S193">
            <v>1.2000000000000011E-2</v>
          </cell>
        </row>
        <row r="194">
          <cell r="H194">
            <v>-169</v>
          </cell>
          <cell r="N194">
            <v>435.69</v>
          </cell>
          <cell r="R194">
            <v>1.2150000000000001</v>
          </cell>
          <cell r="S194">
            <v>8.0000000000000071E-3</v>
          </cell>
        </row>
        <row r="195">
          <cell r="H195">
            <v>-168</v>
          </cell>
          <cell r="N195">
            <v>435.19999999999993</v>
          </cell>
          <cell r="R195">
            <v>1.214</v>
          </cell>
          <cell r="S195">
            <v>-1.0000000000001119E-3</v>
          </cell>
        </row>
        <row r="196">
          <cell r="H196">
            <v>-167</v>
          </cell>
          <cell r="N196">
            <v>434.66</v>
          </cell>
          <cell r="R196">
            <v>1.214</v>
          </cell>
          <cell r="S196">
            <v>0</v>
          </cell>
        </row>
        <row r="197">
          <cell r="H197">
            <v>-166</v>
          </cell>
          <cell r="N197">
            <v>434.08999999999992</v>
          </cell>
          <cell r="R197">
            <v>1.2130000000000001</v>
          </cell>
          <cell r="S197">
            <v>-9.9999999999988987E-4</v>
          </cell>
        </row>
        <row r="198">
          <cell r="H198">
            <v>-165</v>
          </cell>
          <cell r="N198">
            <v>433.46999999999997</v>
          </cell>
          <cell r="R198">
            <v>1.21</v>
          </cell>
          <cell r="S198">
            <v>-3.0000000000001137E-3</v>
          </cell>
        </row>
        <row r="199">
          <cell r="H199">
            <v>-164</v>
          </cell>
          <cell r="N199">
            <v>432.8</v>
          </cell>
          <cell r="R199">
            <v>1.21</v>
          </cell>
          <cell r="S199">
            <v>0</v>
          </cell>
        </row>
        <row r="200">
          <cell r="H200">
            <v>-163</v>
          </cell>
          <cell r="N200">
            <v>432.09999999999997</v>
          </cell>
          <cell r="R200">
            <v>1.218</v>
          </cell>
          <cell r="S200">
            <v>8.0000000000000071E-3</v>
          </cell>
        </row>
        <row r="201">
          <cell r="H201">
            <v>-162</v>
          </cell>
          <cell r="N201">
            <v>431.35</v>
          </cell>
          <cell r="R201">
            <v>1.2230000000000001</v>
          </cell>
          <cell r="S201">
            <v>5.0000000000001155E-3</v>
          </cell>
        </row>
        <row r="202">
          <cell r="H202">
            <v>-161</v>
          </cell>
          <cell r="N202">
            <v>430.54999999999995</v>
          </cell>
          <cell r="R202">
            <v>1.218</v>
          </cell>
          <cell r="S202">
            <v>-5.0000000000001155E-3</v>
          </cell>
        </row>
        <row r="203">
          <cell r="H203">
            <v>-160</v>
          </cell>
          <cell r="N203">
            <v>429.72</v>
          </cell>
          <cell r="R203">
            <v>1.208</v>
          </cell>
          <cell r="S203">
            <v>-1.0000000000000009E-2</v>
          </cell>
        </row>
        <row r="204">
          <cell r="H204">
            <v>-159</v>
          </cell>
          <cell r="N204">
            <v>428.83999999999992</v>
          </cell>
          <cell r="R204">
            <v>1.206</v>
          </cell>
          <cell r="S204">
            <v>-2.0000000000000018E-3</v>
          </cell>
        </row>
        <row r="205">
          <cell r="H205">
            <v>-158</v>
          </cell>
          <cell r="N205">
            <v>427.91999999999996</v>
          </cell>
          <cell r="R205">
            <v>1.204</v>
          </cell>
          <cell r="S205">
            <v>-2.0000000000000018E-3</v>
          </cell>
        </row>
        <row r="206">
          <cell r="H206">
            <v>-157</v>
          </cell>
          <cell r="N206">
            <v>426.95999999999992</v>
          </cell>
          <cell r="R206">
            <v>1.206</v>
          </cell>
          <cell r="S206">
            <v>2.0000000000000018E-3</v>
          </cell>
        </row>
        <row r="207">
          <cell r="H207">
            <v>-156</v>
          </cell>
          <cell r="N207">
            <v>425.95</v>
          </cell>
          <cell r="R207">
            <v>1.2030000000000001</v>
          </cell>
          <cell r="S207">
            <v>-2.9999999999998916E-3</v>
          </cell>
        </row>
        <row r="208">
          <cell r="H208">
            <v>-155</v>
          </cell>
          <cell r="N208">
            <v>424.9</v>
          </cell>
          <cell r="R208">
            <v>1.202</v>
          </cell>
          <cell r="S208">
            <v>-1.0000000000001119E-3</v>
          </cell>
        </row>
        <row r="209">
          <cell r="H209">
            <v>-154</v>
          </cell>
          <cell r="N209">
            <v>423.8</v>
          </cell>
          <cell r="R209">
            <v>1.2090000000000001</v>
          </cell>
          <cell r="S209">
            <v>7.0000000000001172E-3</v>
          </cell>
        </row>
        <row r="210">
          <cell r="H210">
            <v>-153</v>
          </cell>
          <cell r="N210">
            <v>422.67</v>
          </cell>
          <cell r="R210">
            <v>1.2190000000000001</v>
          </cell>
          <cell r="S210">
            <v>1.0000000000000009E-2</v>
          </cell>
        </row>
        <row r="211">
          <cell r="H211">
            <v>-152</v>
          </cell>
          <cell r="N211">
            <v>421.49</v>
          </cell>
          <cell r="R211">
            <v>1.238</v>
          </cell>
          <cell r="S211">
            <v>1.8999999999999906E-2</v>
          </cell>
        </row>
        <row r="212">
          <cell r="H212">
            <v>-151</v>
          </cell>
          <cell r="N212">
            <v>420.26</v>
          </cell>
          <cell r="R212">
            <v>1.2589999999999999</v>
          </cell>
          <cell r="S212">
            <v>2.0999999999999908E-2</v>
          </cell>
        </row>
        <row r="213">
          <cell r="H213">
            <v>-150</v>
          </cell>
          <cell r="N213">
            <v>419</v>
          </cell>
          <cell r="R213">
            <v>1.286</v>
          </cell>
          <cell r="S213">
            <v>2.7000000000000135E-2</v>
          </cell>
        </row>
        <row r="214">
          <cell r="H214">
            <v>-149</v>
          </cell>
          <cell r="N214">
            <v>417.68999999999994</v>
          </cell>
          <cell r="R214">
            <v>1.3109999999999999</v>
          </cell>
          <cell r="S214">
            <v>2.4999999999999911E-2</v>
          </cell>
        </row>
        <row r="215">
          <cell r="H215">
            <v>-148</v>
          </cell>
          <cell r="N215">
            <v>416.33</v>
          </cell>
          <cell r="R215">
            <v>1.34</v>
          </cell>
          <cell r="S215">
            <v>2.9000000000000137E-2</v>
          </cell>
        </row>
        <row r="216">
          <cell r="H216">
            <v>-147</v>
          </cell>
          <cell r="N216">
            <v>414.94</v>
          </cell>
          <cell r="R216">
            <v>1.3680000000000001</v>
          </cell>
          <cell r="S216">
            <v>2.8000000000000025E-2</v>
          </cell>
        </row>
        <row r="217">
          <cell r="H217">
            <v>-146</v>
          </cell>
          <cell r="N217">
            <v>413.49999999999994</v>
          </cell>
          <cell r="R217">
            <v>1.393</v>
          </cell>
          <cell r="S217">
            <v>2.4999999999999911E-2</v>
          </cell>
        </row>
        <row r="218">
          <cell r="H218">
            <v>-145</v>
          </cell>
          <cell r="N218">
            <v>412.02</v>
          </cell>
          <cell r="R218">
            <v>1.4139999999999999</v>
          </cell>
          <cell r="S218">
            <v>2.0999999999999908E-2</v>
          </cell>
        </row>
        <row r="219">
          <cell r="H219">
            <v>-144</v>
          </cell>
          <cell r="N219">
            <v>410.49</v>
          </cell>
          <cell r="R219">
            <v>1.43</v>
          </cell>
          <cell r="S219">
            <v>1.6000000000000014E-2</v>
          </cell>
        </row>
        <row r="220">
          <cell r="H220">
            <v>-143</v>
          </cell>
          <cell r="N220">
            <v>408.92</v>
          </cell>
          <cell r="R220">
            <v>1.4410000000000001</v>
          </cell>
          <cell r="S220">
            <v>1.1000000000000121E-2</v>
          </cell>
        </row>
        <row r="221">
          <cell r="H221">
            <v>-142</v>
          </cell>
          <cell r="N221">
            <v>407.31</v>
          </cell>
          <cell r="R221">
            <v>1.4590000000000001</v>
          </cell>
          <cell r="S221">
            <v>1.8000000000000016E-2</v>
          </cell>
        </row>
        <row r="222">
          <cell r="H222">
            <v>-141</v>
          </cell>
          <cell r="N222">
            <v>405.66</v>
          </cell>
          <cell r="R222">
            <v>1.4850000000000001</v>
          </cell>
          <cell r="S222">
            <v>2.6000000000000023E-2</v>
          </cell>
        </row>
        <row r="223">
          <cell r="H223">
            <v>-140</v>
          </cell>
          <cell r="N223">
            <v>403.96</v>
          </cell>
          <cell r="R223">
            <v>1.512</v>
          </cell>
          <cell r="S223">
            <v>2.6999999999999913E-2</v>
          </cell>
        </row>
        <row r="224">
          <cell r="H224">
            <v>-139</v>
          </cell>
          <cell r="N224">
            <v>402.22</v>
          </cell>
          <cell r="R224">
            <v>1.5369999999999999</v>
          </cell>
          <cell r="S224">
            <v>2.4999999999999911E-2</v>
          </cell>
        </row>
        <row r="225">
          <cell r="H225">
            <v>-138</v>
          </cell>
          <cell r="N225">
            <v>400.43</v>
          </cell>
          <cell r="R225">
            <v>1.5580000000000001</v>
          </cell>
          <cell r="S225">
            <v>2.100000000000013E-2</v>
          </cell>
        </row>
        <row r="226">
          <cell r="H226">
            <v>-137</v>
          </cell>
          <cell r="N226">
            <v>398.60999999999996</v>
          </cell>
          <cell r="R226">
            <v>1.57</v>
          </cell>
          <cell r="S226">
            <v>1.2000000000000011E-2</v>
          </cell>
        </row>
        <row r="227">
          <cell r="H227">
            <v>-136</v>
          </cell>
          <cell r="N227">
            <v>396.73999999999995</v>
          </cell>
          <cell r="R227">
            <v>1.583</v>
          </cell>
          <cell r="S227">
            <v>1.2999999999999901E-2</v>
          </cell>
        </row>
        <row r="228">
          <cell r="H228">
            <v>-135</v>
          </cell>
          <cell r="N228">
            <v>394.83</v>
          </cell>
          <cell r="R228">
            <v>1.59</v>
          </cell>
          <cell r="S228">
            <v>7.0000000000001172E-3</v>
          </cell>
        </row>
        <row r="229">
          <cell r="H229">
            <v>-134</v>
          </cell>
          <cell r="N229">
            <v>392.86999999999995</v>
          </cell>
          <cell r="R229">
            <v>1.5940000000000001</v>
          </cell>
          <cell r="S229">
            <v>4.0000000000000036E-3</v>
          </cell>
        </row>
        <row r="230">
          <cell r="H230">
            <v>-133</v>
          </cell>
          <cell r="N230">
            <v>390.88</v>
          </cell>
          <cell r="R230">
            <v>1.5920000000000001</v>
          </cell>
          <cell r="S230">
            <v>-2.0000000000000018E-3</v>
          </cell>
        </row>
        <row r="231">
          <cell r="H231">
            <v>-132</v>
          </cell>
          <cell r="N231">
            <v>388.83999999999992</v>
          </cell>
          <cell r="R231">
            <v>1.5880000000000001</v>
          </cell>
          <cell r="S231">
            <v>-4.0000000000000036E-3</v>
          </cell>
        </row>
        <row r="232">
          <cell r="H232">
            <v>-131</v>
          </cell>
          <cell r="N232">
            <v>386.76</v>
          </cell>
          <cell r="R232">
            <v>1.5880000000000001</v>
          </cell>
          <cell r="S232">
            <v>0</v>
          </cell>
        </row>
        <row r="233">
          <cell r="H233">
            <v>-130</v>
          </cell>
          <cell r="N233">
            <v>384.62999999999994</v>
          </cell>
          <cell r="R233">
            <v>1.5860000000000001</v>
          </cell>
          <cell r="S233">
            <v>-2.0000000000000018E-3</v>
          </cell>
        </row>
        <row r="234">
          <cell r="H234">
            <v>-129</v>
          </cell>
          <cell r="N234">
            <v>382.46999999999997</v>
          </cell>
          <cell r="R234">
            <v>1.58</v>
          </cell>
          <cell r="S234">
            <v>-6.0000000000000053E-3</v>
          </cell>
        </row>
        <row r="235">
          <cell r="H235">
            <v>-128</v>
          </cell>
          <cell r="N235">
            <v>380.26</v>
          </cell>
          <cell r="R235">
            <v>1.583</v>
          </cell>
          <cell r="S235">
            <v>2.9999999999998916E-3</v>
          </cell>
        </row>
        <row r="236">
          <cell r="H236">
            <v>-127</v>
          </cell>
          <cell r="N236">
            <v>378.01</v>
          </cell>
          <cell r="R236">
            <v>1.58</v>
          </cell>
          <cell r="S236">
            <v>-2.9999999999998916E-3</v>
          </cell>
        </row>
        <row r="237">
          <cell r="H237">
            <v>-126</v>
          </cell>
          <cell r="N237">
            <v>375.72</v>
          </cell>
          <cell r="R237">
            <v>1.5780000000000001</v>
          </cell>
          <cell r="S237">
            <v>-2.0000000000000018E-3</v>
          </cell>
        </row>
        <row r="238">
          <cell r="H238">
            <v>-125</v>
          </cell>
          <cell r="N238">
            <v>373.39</v>
          </cell>
          <cell r="R238">
            <v>1.5760000000000001</v>
          </cell>
          <cell r="S238">
            <v>-2.0000000000000018E-3</v>
          </cell>
        </row>
        <row r="239">
          <cell r="H239">
            <v>-124</v>
          </cell>
          <cell r="N239">
            <v>371.02</v>
          </cell>
          <cell r="R239">
            <v>1.577</v>
          </cell>
          <cell r="S239">
            <v>9.9999999999988987E-4</v>
          </cell>
        </row>
        <row r="240">
          <cell r="H240">
            <v>-123</v>
          </cell>
          <cell r="N240">
            <v>368.61</v>
          </cell>
          <cell r="R240">
            <v>1.5820000000000001</v>
          </cell>
          <cell r="S240">
            <v>5.0000000000001155E-3</v>
          </cell>
        </row>
        <row r="241">
          <cell r="H241">
            <v>-122</v>
          </cell>
          <cell r="N241">
            <v>366.16</v>
          </cell>
          <cell r="R241">
            <v>1.607</v>
          </cell>
          <cell r="S241">
            <v>2.4999999999999911E-2</v>
          </cell>
        </row>
        <row r="242">
          <cell r="H242">
            <v>-121</v>
          </cell>
          <cell r="N242">
            <v>363.66</v>
          </cell>
          <cell r="R242">
            <v>1.6419999999999999</v>
          </cell>
          <cell r="S242">
            <v>3.499999999999992E-2</v>
          </cell>
        </row>
        <row r="243">
          <cell r="H243">
            <v>-120</v>
          </cell>
          <cell r="N243">
            <v>361.13</v>
          </cell>
          <cell r="R243">
            <v>1.6559999999999999</v>
          </cell>
          <cell r="S243">
            <v>1.4000000000000012E-2</v>
          </cell>
        </row>
        <row r="244">
          <cell r="H244">
            <v>-119</v>
          </cell>
          <cell r="N244">
            <v>358.56</v>
          </cell>
          <cell r="R244">
            <v>1.679</v>
          </cell>
          <cell r="S244">
            <v>2.3000000000000131E-2</v>
          </cell>
        </row>
        <row r="245">
          <cell r="H245">
            <v>-118</v>
          </cell>
          <cell r="N245">
            <v>355.94999999999993</v>
          </cell>
          <cell r="R245">
            <v>1.663</v>
          </cell>
          <cell r="S245">
            <v>-1.6000000000000014E-2</v>
          </cell>
        </row>
        <row r="246">
          <cell r="H246">
            <v>-117</v>
          </cell>
          <cell r="N246">
            <v>353.3</v>
          </cell>
          <cell r="R246">
            <v>1.6830000000000001</v>
          </cell>
          <cell r="S246">
            <v>2.0000000000000018E-2</v>
          </cell>
        </row>
        <row r="247">
          <cell r="H247">
            <v>-116</v>
          </cell>
          <cell r="N247">
            <v>350.61</v>
          </cell>
          <cell r="R247">
            <v>1.716</v>
          </cell>
          <cell r="S247">
            <v>3.2999999999999918E-2</v>
          </cell>
        </row>
        <row r="248">
          <cell r="H248">
            <v>-115</v>
          </cell>
          <cell r="N248">
            <v>347.88999999999993</v>
          </cell>
          <cell r="R248">
            <v>1.7370000000000001</v>
          </cell>
          <cell r="S248">
            <v>2.100000000000013E-2</v>
          </cell>
        </row>
        <row r="249">
          <cell r="H249">
            <v>-114</v>
          </cell>
          <cell r="N249">
            <v>345.11999999999995</v>
          </cell>
          <cell r="R249">
            <v>1.7769999999999999</v>
          </cell>
          <cell r="S249">
            <v>3.9999999999999813E-2</v>
          </cell>
        </row>
        <row r="250">
          <cell r="H250">
            <v>-113</v>
          </cell>
          <cell r="N250">
            <v>342.31999999999994</v>
          </cell>
          <cell r="R250">
            <v>1.8009999999999999</v>
          </cell>
          <cell r="S250">
            <v>2.4000000000000021E-2</v>
          </cell>
        </row>
        <row r="251">
          <cell r="H251">
            <v>-112</v>
          </cell>
          <cell r="N251">
            <v>339.49</v>
          </cell>
          <cell r="R251">
            <v>1.8149999999999999</v>
          </cell>
          <cell r="S251">
            <v>1.4000000000000012E-2</v>
          </cell>
        </row>
        <row r="252">
          <cell r="H252">
            <v>-111</v>
          </cell>
          <cell r="N252">
            <v>336.61</v>
          </cell>
          <cell r="R252">
            <v>1.8169999999999999</v>
          </cell>
          <cell r="S252">
            <v>2.0000000000000018E-3</v>
          </cell>
        </row>
        <row r="253">
          <cell r="H253">
            <v>-110</v>
          </cell>
          <cell r="N253">
            <v>333.71</v>
          </cell>
          <cell r="R253">
            <v>1.84</v>
          </cell>
          <cell r="S253">
            <v>2.3000000000000131E-2</v>
          </cell>
        </row>
        <row r="254">
          <cell r="H254">
            <v>-109</v>
          </cell>
          <cell r="N254">
            <v>330.76</v>
          </cell>
          <cell r="R254">
            <v>1.873</v>
          </cell>
          <cell r="S254">
            <v>3.2999999999999918E-2</v>
          </cell>
        </row>
        <row r="255">
          <cell r="H255">
            <v>-108</v>
          </cell>
          <cell r="N255">
            <v>327.79</v>
          </cell>
          <cell r="R255">
            <v>1.9</v>
          </cell>
          <cell r="S255">
            <v>2.6999999999999913E-2</v>
          </cell>
        </row>
        <row r="256">
          <cell r="H256">
            <v>-107</v>
          </cell>
          <cell r="N256">
            <v>324.76999999999992</v>
          </cell>
          <cell r="R256">
            <v>1.9359999999999999</v>
          </cell>
          <cell r="S256">
            <v>3.6000000000000032E-2</v>
          </cell>
        </row>
        <row r="257">
          <cell r="H257">
            <v>-106</v>
          </cell>
          <cell r="N257">
            <v>321.73</v>
          </cell>
          <cell r="R257">
            <v>1.968</v>
          </cell>
          <cell r="S257">
            <v>3.2000000000000028E-2</v>
          </cell>
        </row>
        <row r="258">
          <cell r="H258">
            <v>-105</v>
          </cell>
          <cell r="N258">
            <v>318.64999999999998</v>
          </cell>
          <cell r="R258">
            <v>1.9930000000000001</v>
          </cell>
          <cell r="S258">
            <v>2.5000000000000133E-2</v>
          </cell>
        </row>
        <row r="259">
          <cell r="H259">
            <v>-104</v>
          </cell>
          <cell r="N259">
            <v>315.54000000000002</v>
          </cell>
          <cell r="R259">
            <v>1.972</v>
          </cell>
          <cell r="S259">
            <v>-2.100000000000013E-2</v>
          </cell>
        </row>
        <row r="260">
          <cell r="H260">
            <v>-103</v>
          </cell>
          <cell r="N260">
            <v>312.39999999999998</v>
          </cell>
          <cell r="R260">
            <v>1.986</v>
          </cell>
          <cell r="S260">
            <v>1.4000000000000012E-2</v>
          </cell>
        </row>
        <row r="261">
          <cell r="H261">
            <v>-102</v>
          </cell>
          <cell r="N261">
            <v>309.23</v>
          </cell>
          <cell r="R261">
            <v>2.0510000000000002</v>
          </cell>
          <cell r="S261">
            <v>6.5000000000000169E-2</v>
          </cell>
        </row>
        <row r="262">
          <cell r="H262">
            <v>-101</v>
          </cell>
          <cell r="N262">
            <v>306.02999999999992</v>
          </cell>
          <cell r="R262">
            <v>2.1139999999999999</v>
          </cell>
          <cell r="S262">
            <v>6.2999999999999723E-2</v>
          </cell>
        </row>
        <row r="263">
          <cell r="H263">
            <v>-100</v>
          </cell>
          <cell r="N263">
            <v>302.8</v>
          </cell>
          <cell r="R263">
            <v>2.165</v>
          </cell>
          <cell r="S263">
            <v>5.1000000000000156E-2</v>
          </cell>
        </row>
        <row r="264">
          <cell r="H264">
            <v>-99</v>
          </cell>
          <cell r="N264">
            <v>299.54000000000002</v>
          </cell>
          <cell r="R264">
            <v>2.1958878653348641</v>
          </cell>
          <cell r="S264">
            <v>3.0887865334864095E-2</v>
          </cell>
        </row>
        <row r="265">
          <cell r="H265">
            <v>-98</v>
          </cell>
          <cell r="N265">
            <v>296.25999999999993</v>
          </cell>
          <cell r="R265">
            <v>2.2277585007166349</v>
          </cell>
          <cell r="S265">
            <v>3.1870635381770818E-2</v>
          </cell>
        </row>
        <row r="266">
          <cell r="H266">
            <v>-97</v>
          </cell>
          <cell r="N266">
            <v>292.95</v>
          </cell>
          <cell r="R266">
            <v>2.2607572503899886</v>
          </cell>
          <cell r="S266">
            <v>3.29987496733537E-2</v>
          </cell>
        </row>
        <row r="267">
          <cell r="H267">
            <v>-96</v>
          </cell>
          <cell r="N267">
            <v>289.61</v>
          </cell>
          <cell r="R267">
            <v>2.2949392369234407</v>
          </cell>
          <cell r="S267">
            <v>3.4181986533452058E-2</v>
          </cell>
        </row>
        <row r="268">
          <cell r="H268">
            <v>-95</v>
          </cell>
          <cell r="N268">
            <v>286.24</v>
          </cell>
          <cell r="R268">
            <v>2.330363207191386</v>
          </cell>
          <cell r="S268">
            <v>3.5423970267945304E-2</v>
          </cell>
        </row>
        <row r="269">
          <cell r="H269">
            <v>-94</v>
          </cell>
          <cell r="N269">
            <v>282.86</v>
          </cell>
          <cell r="R269">
            <v>2.3668727974408772</v>
          </cell>
          <cell r="S269">
            <v>3.6509590249491186E-2</v>
          </cell>
        </row>
        <row r="270">
          <cell r="H270">
            <v>-93</v>
          </cell>
          <cell r="N270">
            <v>279.45</v>
          </cell>
          <cell r="R270">
            <v>2.4047414811583985</v>
          </cell>
          <cell r="S270">
            <v>3.7868683717521279E-2</v>
          </cell>
        </row>
        <row r="271">
          <cell r="H271">
            <v>-92</v>
          </cell>
          <cell r="N271">
            <v>276.02</v>
          </cell>
          <cell r="R271">
            <v>2.4439239591863786</v>
          </cell>
          <cell r="S271">
            <v>3.9182478027980139E-2</v>
          </cell>
        </row>
        <row r="272">
          <cell r="H272">
            <v>-91</v>
          </cell>
          <cell r="N272">
            <v>272.57</v>
          </cell>
          <cell r="R272">
            <v>2.4844854593628503</v>
          </cell>
          <cell r="S272">
            <v>4.0561500176471643E-2</v>
          </cell>
        </row>
        <row r="273">
          <cell r="H273">
            <v>-90</v>
          </cell>
          <cell r="N273">
            <v>269.08999999999997</v>
          </cell>
          <cell r="R273">
            <v>2.5266183955791162</v>
          </cell>
          <cell r="S273">
            <v>4.2132936216265904E-2</v>
          </cell>
        </row>
        <row r="274">
          <cell r="H274">
            <v>-89</v>
          </cell>
          <cell r="N274">
            <v>265.60000000000002</v>
          </cell>
          <cell r="R274">
            <v>2.5701549841568192</v>
          </cell>
          <cell r="S274">
            <v>4.3536588577703039E-2</v>
          </cell>
        </row>
        <row r="275">
          <cell r="H275">
            <v>-88</v>
          </cell>
          <cell r="N275">
            <v>262.08999999999997</v>
          </cell>
          <cell r="R275">
            <v>2.6152937976212192</v>
          </cell>
          <cell r="S275">
            <v>4.5138813464399963E-2</v>
          </cell>
        </row>
        <row r="276">
          <cell r="H276">
            <v>-87</v>
          </cell>
          <cell r="N276">
            <v>258.56999999999994</v>
          </cell>
          <cell r="R276">
            <v>2.6619848716518821</v>
          </cell>
          <cell r="S276">
            <v>4.6691074030662971E-2</v>
          </cell>
        </row>
        <row r="277">
          <cell r="H277">
            <v>-86</v>
          </cell>
          <cell r="N277">
            <v>255.03</v>
          </cell>
          <cell r="R277">
            <v>2.7104449598106517</v>
          </cell>
          <cell r="S277">
            <v>4.8460088158769565E-2</v>
          </cell>
        </row>
        <row r="278">
          <cell r="H278">
            <v>-85</v>
          </cell>
          <cell r="N278">
            <v>251.47</v>
          </cell>
          <cell r="R278">
            <v>2.7607706083459655</v>
          </cell>
          <cell r="S278">
            <v>5.0325648535313849E-2</v>
          </cell>
        </row>
        <row r="279">
          <cell r="H279">
            <v>-84</v>
          </cell>
          <cell r="N279">
            <v>247.9</v>
          </cell>
          <cell r="R279">
            <v>2.8129168738249222</v>
          </cell>
          <cell r="S279">
            <v>5.2146265478956622E-2</v>
          </cell>
        </row>
        <row r="280">
          <cell r="H280">
            <v>-83</v>
          </cell>
          <cell r="N280">
            <v>244.31999999999996</v>
          </cell>
          <cell r="R280">
            <v>2.8669797122935683</v>
          </cell>
          <cell r="S280">
            <v>5.4062838468646124E-2</v>
          </cell>
        </row>
        <row r="281">
          <cell r="H281">
            <v>-82</v>
          </cell>
          <cell r="N281">
            <v>240.73</v>
          </cell>
          <cell r="R281">
            <v>2.9230617863735633</v>
          </cell>
          <cell r="S281">
            <v>5.6082074079994992E-2</v>
          </cell>
        </row>
        <row r="282">
          <cell r="H282">
            <v>-81</v>
          </cell>
          <cell r="N282">
            <v>237.12</v>
          </cell>
          <cell r="R282">
            <v>2.9814375946587663</v>
          </cell>
          <cell r="S282">
            <v>5.8375808285203057E-2</v>
          </cell>
        </row>
        <row r="283">
          <cell r="H283">
            <v>-80</v>
          </cell>
          <cell r="N283">
            <v>233.51</v>
          </cell>
          <cell r="R283">
            <v>3.0419018860266087</v>
          </cell>
          <cell r="S283">
            <v>6.0464291367842371E-2</v>
          </cell>
        </row>
        <row r="284">
          <cell r="H284">
            <v>-79</v>
          </cell>
          <cell r="N284">
            <v>229.9</v>
          </cell>
          <cell r="R284">
            <v>3.1045634278965859</v>
          </cell>
          <cell r="S284">
            <v>6.2661541869977189E-2</v>
          </cell>
        </row>
        <row r="285">
          <cell r="H285">
            <v>-78</v>
          </cell>
          <cell r="N285">
            <v>226.26999999999998</v>
          </cell>
          <cell r="R285">
            <v>3.1699051266092737</v>
          </cell>
          <cell r="S285">
            <v>6.5341698712687801E-2</v>
          </cell>
        </row>
        <row r="286">
          <cell r="H286">
            <v>-77</v>
          </cell>
          <cell r="N286">
            <v>222.64999999999998</v>
          </cell>
          <cell r="R286">
            <v>3.2375222518163103</v>
          </cell>
          <cell r="S286">
            <v>6.7617125207036555E-2</v>
          </cell>
        </row>
        <row r="287">
          <cell r="H287">
            <v>-76</v>
          </cell>
          <cell r="N287">
            <v>219.02</v>
          </cell>
          <cell r="R287">
            <v>3.3079236189213965</v>
          </cell>
          <cell r="S287">
            <v>7.0401367105086265E-2</v>
          </cell>
        </row>
        <row r="288">
          <cell r="H288">
            <v>-75</v>
          </cell>
          <cell r="N288">
            <v>215.38</v>
          </cell>
          <cell r="R288">
            <v>3.381276745538293</v>
          </cell>
          <cell r="S288">
            <v>7.3353126616896525E-2</v>
          </cell>
        </row>
        <row r="289">
          <cell r="H289">
            <v>-74</v>
          </cell>
          <cell r="N289">
            <v>211.75</v>
          </cell>
          <cell r="R289">
            <v>3.4573351405596737</v>
          </cell>
          <cell r="S289">
            <v>7.6058395021380676E-2</v>
          </cell>
        </row>
        <row r="290">
          <cell r="H290">
            <v>-73</v>
          </cell>
          <cell r="N290">
            <v>208.12</v>
          </cell>
          <cell r="R290">
            <v>3.536464445993023</v>
          </cell>
          <cell r="S290">
            <v>7.9129305433349284E-2</v>
          </cell>
        </row>
        <row r="291">
          <cell r="H291">
            <v>-72</v>
          </cell>
          <cell r="N291">
            <v>204.48999999999998</v>
          </cell>
          <cell r="R291">
            <v>3.6188455190552746</v>
          </cell>
          <cell r="S291">
            <v>8.238107306225162E-2</v>
          </cell>
        </row>
        <row r="292">
          <cell r="H292">
            <v>-71</v>
          </cell>
          <cell r="N292">
            <v>200.85999999999999</v>
          </cell>
          <cell r="R292">
            <v>3.7046733387501765</v>
          </cell>
          <cell r="S292">
            <v>8.582781969490183E-2</v>
          </cell>
        </row>
        <row r="293">
          <cell r="H293">
            <v>-70</v>
          </cell>
          <cell r="N293">
            <v>197.24</v>
          </cell>
          <cell r="R293">
            <v>3.7939066466485221</v>
          </cell>
          <cell r="S293">
            <v>8.9233307898345604E-2</v>
          </cell>
        </row>
        <row r="294">
          <cell r="H294">
            <v>-69</v>
          </cell>
          <cell r="N294">
            <v>193.62</v>
          </cell>
          <cell r="R294">
            <v>3.8870026922914693</v>
          </cell>
          <cell r="S294">
            <v>9.3096045642947267E-2</v>
          </cell>
        </row>
        <row r="295">
          <cell r="H295">
            <v>-68</v>
          </cell>
          <cell r="N295">
            <v>190.02</v>
          </cell>
          <cell r="R295">
            <v>3.9836569000284094</v>
          </cell>
          <cell r="S295">
            <v>9.6654207736940112E-2</v>
          </cell>
        </row>
        <row r="296">
          <cell r="H296">
            <v>-67</v>
          </cell>
          <cell r="N296">
            <v>186.41999999999996</v>
          </cell>
          <cell r="R296">
            <v>4.0846330716066976</v>
          </cell>
          <cell r="S296">
            <v>0.1009761715782882</v>
          </cell>
        </row>
        <row r="297">
          <cell r="H297">
            <v>-66</v>
          </cell>
          <cell r="N297">
            <v>182.83</v>
          </cell>
          <cell r="R297">
            <v>4.1899137101073913</v>
          </cell>
          <cell r="S297">
            <v>0.10528063850069369</v>
          </cell>
        </row>
        <row r="298">
          <cell r="H298">
            <v>-65</v>
          </cell>
          <cell r="N298">
            <v>179.26</v>
          </cell>
          <cell r="R298">
            <v>4.2994497117682915</v>
          </cell>
          <cell r="S298">
            <v>0.10953600166090016</v>
          </cell>
        </row>
        <row r="299">
          <cell r="H299">
            <v>-64</v>
          </cell>
          <cell r="N299">
            <v>175.7</v>
          </cell>
          <cell r="R299">
            <v>4.4138115274626539</v>
          </cell>
          <cell r="S299">
            <v>0.11436181569436243</v>
          </cell>
        </row>
        <row r="300">
          <cell r="H300">
            <v>-63</v>
          </cell>
          <cell r="N300">
            <v>172.15999999999997</v>
          </cell>
          <cell r="R300">
            <v>4.5329616835765183</v>
          </cell>
          <cell r="S300">
            <v>0.11915015611386437</v>
          </cell>
        </row>
        <row r="301">
          <cell r="H301">
            <v>-62</v>
          </cell>
          <cell r="N301">
            <v>168.63</v>
          </cell>
          <cell r="R301">
            <v>4.657543971397601</v>
          </cell>
          <cell r="S301">
            <v>0.12458228782108272</v>
          </cell>
        </row>
        <row r="302">
          <cell r="H302">
            <v>-61</v>
          </cell>
          <cell r="N302">
            <v>165.12</v>
          </cell>
          <cell r="R302">
            <v>4.7875370474483088</v>
          </cell>
          <cell r="S302">
            <v>0.12999307605070776</v>
          </cell>
        </row>
        <row r="303">
          <cell r="H303">
            <v>-60</v>
          </cell>
          <cell r="N303">
            <v>161.63</v>
          </cell>
          <cell r="R303">
            <v>4.9232725964197215</v>
          </cell>
          <cell r="S303">
            <v>0.13573554897141271</v>
          </cell>
        </row>
        <row r="304">
          <cell r="H304">
            <v>-59</v>
          </cell>
          <cell r="N304">
            <v>158.16</v>
          </cell>
          <cell r="R304">
            <v>5.065108988558694</v>
          </cell>
          <cell r="S304">
            <v>0.14183639213897248</v>
          </cell>
        </row>
        <row r="305">
          <cell r="H305">
            <v>-58</v>
          </cell>
          <cell r="N305">
            <v>154.71999999999997</v>
          </cell>
          <cell r="R305">
            <v>5.2129929898023928</v>
          </cell>
          <cell r="S305">
            <v>0.14788400124369883</v>
          </cell>
        </row>
        <row r="306">
          <cell r="H306">
            <v>-57</v>
          </cell>
          <cell r="N306">
            <v>151.29999999999998</v>
          </cell>
          <cell r="R306">
            <v>5.3677389149965364</v>
          </cell>
          <cell r="S306">
            <v>0.15474592519414365</v>
          </cell>
        </row>
        <row r="307">
          <cell r="H307">
            <v>-56</v>
          </cell>
          <cell r="N307">
            <v>147.89999999999998</v>
          </cell>
          <cell r="R307">
            <v>5.5297976490672731</v>
          </cell>
          <cell r="S307">
            <v>0.16205873407073668</v>
          </cell>
        </row>
        <row r="308">
          <cell r="H308">
            <v>-55</v>
          </cell>
          <cell r="N308">
            <v>144.53</v>
          </cell>
          <cell r="R308">
            <v>5.6991429544596635</v>
          </cell>
          <cell r="S308">
            <v>0.16934530539239034</v>
          </cell>
        </row>
        <row r="309">
          <cell r="H309">
            <v>-54</v>
          </cell>
          <cell r="N309">
            <v>141.19</v>
          </cell>
          <cell r="R309">
            <v>5.8762217304950966</v>
          </cell>
          <cell r="S309">
            <v>0.17707877603543309</v>
          </cell>
        </row>
        <row r="310">
          <cell r="H310">
            <v>-53</v>
          </cell>
          <cell r="N310">
            <v>137.88999999999996</v>
          </cell>
          <cell r="R310">
            <v>6.0609409196753319</v>
          </cell>
          <cell r="S310">
            <v>0.18471918918023533</v>
          </cell>
        </row>
        <row r="311">
          <cell r="H311">
            <v>-52</v>
          </cell>
          <cell r="N311">
            <v>134.61000000000001</v>
          </cell>
          <cell r="R311">
            <v>6.2549392291381007</v>
          </cell>
          <cell r="S311">
            <v>0.19399830946276886</v>
          </cell>
        </row>
        <row r="312">
          <cell r="H312">
            <v>-51</v>
          </cell>
          <cell r="N312">
            <v>131.37</v>
          </cell>
          <cell r="R312">
            <v>6.4575921460579604</v>
          </cell>
          <cell r="S312">
            <v>0.20265291691985965</v>
          </cell>
        </row>
        <row r="313">
          <cell r="H313">
            <v>-50</v>
          </cell>
          <cell r="N313">
            <v>128.16</v>
          </cell>
          <cell r="R313">
            <v>6.670077710460645</v>
          </cell>
          <cell r="S313">
            <v>0.21248556440268462</v>
          </cell>
        </row>
        <row r="314">
          <cell r="H314">
            <v>-49</v>
          </cell>
          <cell r="N314">
            <v>124.98999999999998</v>
          </cell>
          <cell r="R314">
            <v>6.8923278184650378</v>
          </cell>
          <cell r="S314">
            <v>0.22225010800439282</v>
          </cell>
        </row>
        <row r="315">
          <cell r="H315">
            <v>-48</v>
          </cell>
          <cell r="N315">
            <v>121.85</v>
          </cell>
          <cell r="R315">
            <v>7.1256865296049252</v>
          </cell>
          <cell r="S315">
            <v>0.23335871113988738</v>
          </cell>
        </row>
        <row r="316">
          <cell r="H316">
            <v>-47</v>
          </cell>
          <cell r="N316">
            <v>118.75999999999999</v>
          </cell>
          <cell r="R316">
            <v>7.3692911057233781</v>
          </cell>
          <cell r="S316">
            <v>0.24360457611845288</v>
          </cell>
        </row>
        <row r="317">
          <cell r="H317">
            <v>-46</v>
          </cell>
          <cell r="N317">
            <v>115.69999999999999</v>
          </cell>
          <cell r="R317">
            <v>7.6253928345166795</v>
          </cell>
          <cell r="S317">
            <v>0.2561017287933014</v>
          </cell>
        </row>
        <row r="318">
          <cell r="H318">
            <v>-45</v>
          </cell>
          <cell r="N318">
            <v>112.69</v>
          </cell>
          <cell r="R318">
            <v>7.8930379968091238</v>
          </cell>
          <cell r="S318">
            <v>0.26764516229244428</v>
          </cell>
        </row>
        <row r="319">
          <cell r="H319">
            <v>-44</v>
          </cell>
          <cell r="N319">
            <v>109.72</v>
          </cell>
          <cell r="R319">
            <v>8.1738104789930368</v>
          </cell>
          <cell r="S319">
            <v>0.28077248218391304</v>
          </cell>
        </row>
        <row r="320">
          <cell r="H320">
            <v>-43</v>
          </cell>
          <cell r="N320">
            <v>106.8</v>
          </cell>
          <cell r="R320">
            <v>8.4675036094406906</v>
          </cell>
          <cell r="S320">
            <v>0.29369313044765377</v>
          </cell>
        </row>
        <row r="321">
          <cell r="H321">
            <v>-42</v>
          </cell>
          <cell r="N321">
            <v>103.91999999999999</v>
          </cell>
          <cell r="R321">
            <v>8.775915377308511</v>
          </cell>
          <cell r="S321">
            <v>0.30841176786782043</v>
          </cell>
        </row>
        <row r="322">
          <cell r="H322">
            <v>-41</v>
          </cell>
          <cell r="N322">
            <v>101.08999999999999</v>
          </cell>
          <cell r="R322">
            <v>9.0988178727291196</v>
          </cell>
          <cell r="S322">
            <v>0.32290249542060856</v>
          </cell>
        </row>
        <row r="323">
          <cell r="H323">
            <v>-40</v>
          </cell>
          <cell r="N323">
            <v>98.3</v>
          </cell>
          <cell r="R323">
            <v>9.4382570265231749</v>
          </cell>
          <cell r="S323">
            <v>0.33943915379405531</v>
          </cell>
        </row>
        <row r="324">
          <cell r="H324">
            <v>-39</v>
          </cell>
          <cell r="N324">
            <v>95.57</v>
          </cell>
          <cell r="R324">
            <v>9.7926386493114848</v>
          </cell>
          <cell r="S324">
            <v>0.35438162278830987</v>
          </cell>
        </row>
        <row r="325">
          <cell r="H325">
            <v>-38</v>
          </cell>
          <cell r="N325">
            <v>92.89</v>
          </cell>
          <cell r="R325">
            <v>10.164022250746044</v>
          </cell>
          <cell r="S325">
            <v>0.37138360143455884</v>
          </cell>
        </row>
        <row r="326">
          <cell r="H326">
            <v>-37</v>
          </cell>
          <cell r="N326">
            <v>90.26</v>
          </cell>
          <cell r="R326">
            <v>10.553338089614066</v>
          </cell>
          <cell r="S326">
            <v>0.38931583886802201</v>
          </cell>
        </row>
        <row r="327">
          <cell r="H327">
            <v>-36</v>
          </cell>
          <cell r="N327">
            <v>87.69</v>
          </cell>
          <cell r="R327">
            <v>10.959931306508654</v>
          </cell>
          <cell r="S327">
            <v>0.40659321689458849</v>
          </cell>
        </row>
        <row r="328">
          <cell r="H328">
            <v>-35</v>
          </cell>
          <cell r="N328">
            <v>85.17</v>
          </cell>
          <cell r="R328">
            <v>11.386243144271884</v>
          </cell>
          <cell r="S328">
            <v>0.42631183776322956</v>
          </cell>
        </row>
        <row r="329">
          <cell r="H329">
            <v>-34</v>
          </cell>
          <cell r="N329">
            <v>82.70999999999998</v>
          </cell>
          <cell r="R329">
            <v>11.831461830544415</v>
          </cell>
          <cell r="S329">
            <v>0.44521868627253092</v>
          </cell>
        </row>
        <row r="330">
          <cell r="H330">
            <v>-33</v>
          </cell>
          <cell r="N330">
            <v>80.309999999999988</v>
          </cell>
          <cell r="R330">
            <v>12.29630365415321</v>
          </cell>
          <cell r="S330">
            <v>0.46484182360879522</v>
          </cell>
        </row>
        <row r="331">
          <cell r="H331">
            <v>-32</v>
          </cell>
          <cell r="N331">
            <v>77.959999999999994</v>
          </cell>
          <cell r="R331">
            <v>12.783622113867516</v>
          </cell>
          <cell r="S331">
            <v>0.48731845971430587</v>
          </cell>
        </row>
        <row r="332">
          <cell r="H332">
            <v>-31</v>
          </cell>
          <cell r="N332">
            <v>75.67</v>
          </cell>
          <cell r="R332">
            <v>13.292268282074968</v>
          </cell>
          <cell r="S332">
            <v>0.50864616820745212</v>
          </cell>
        </row>
        <row r="333">
          <cell r="H333">
            <v>-30</v>
          </cell>
          <cell r="N333">
            <v>73.45</v>
          </cell>
          <cell r="R333">
            <v>13.82047978380966</v>
          </cell>
          <cell r="S333">
            <v>0.52821150173469178</v>
          </cell>
        </row>
        <row r="334">
          <cell r="H334">
            <v>-29</v>
          </cell>
          <cell r="N334">
            <v>71.290000000000006</v>
          </cell>
          <cell r="R334">
            <v>14.371034790755772</v>
          </cell>
          <cell r="S334">
            <v>0.55055500694611226</v>
          </cell>
        </row>
        <row r="335">
          <cell r="H335">
            <v>-28</v>
          </cell>
          <cell r="N335">
            <v>69.19</v>
          </cell>
          <cell r="R335">
            <v>14.944516954559404</v>
          </cell>
          <cell r="S335">
            <v>0.57348216380363226</v>
          </cell>
        </row>
        <row r="336">
          <cell r="H336">
            <v>-27</v>
          </cell>
          <cell r="N336">
            <v>67.150000000000006</v>
          </cell>
          <cell r="R336">
            <v>15.541447525095089</v>
          </cell>
          <cell r="S336">
            <v>0.59693057053568488</v>
          </cell>
        </row>
        <row r="337">
          <cell r="H337">
            <v>-26</v>
          </cell>
          <cell r="N337">
            <v>65.180000000000007</v>
          </cell>
          <cell r="R337">
            <v>16.159024185893443</v>
          </cell>
          <cell r="S337">
            <v>0.61757666079835438</v>
          </cell>
        </row>
        <row r="338">
          <cell r="H338">
            <v>-25</v>
          </cell>
          <cell r="N338">
            <v>63.28</v>
          </cell>
          <cell r="R338">
            <v>16.796900860672231</v>
          </cell>
          <cell r="S338">
            <v>0.63787667477878784</v>
          </cell>
        </row>
        <row r="339">
          <cell r="H339">
            <v>-24</v>
          </cell>
          <cell r="N339">
            <v>61.44</v>
          </cell>
          <cell r="R339">
            <v>17.458241396001799</v>
          </cell>
          <cell r="S339">
            <v>0.66134053532956827</v>
          </cell>
        </row>
        <row r="340">
          <cell r="H340">
            <v>-23</v>
          </cell>
          <cell r="N340">
            <v>59.669999999999995</v>
          </cell>
          <cell r="R340">
            <v>18.139055186811866</v>
          </cell>
          <cell r="S340">
            <v>0.68081379081006688</v>
          </cell>
        </row>
        <row r="341">
          <cell r="H341">
            <v>-22</v>
          </cell>
          <cell r="N341">
            <v>57.97</v>
          </cell>
          <cell r="R341">
            <v>18.838331269877688</v>
          </cell>
          <cell r="S341">
            <v>0.69927608306582201</v>
          </cell>
        </row>
        <row r="342">
          <cell r="H342">
            <v>-21</v>
          </cell>
          <cell r="N342">
            <v>56.339999999999996</v>
          </cell>
          <cell r="R342">
            <v>19.554764355864702</v>
          </cell>
          <cell r="S342">
            <v>0.71643308598701338</v>
          </cell>
        </row>
        <row r="343">
          <cell r="H343">
            <v>-20</v>
          </cell>
          <cell r="N343">
            <v>54.78</v>
          </cell>
          <cell r="R343">
            <v>20.286724944518284</v>
          </cell>
          <cell r="S343">
            <v>0.73196058865358182</v>
          </cell>
        </row>
        <row r="344">
          <cell r="H344">
            <v>-19</v>
          </cell>
          <cell r="N344">
            <v>53.29</v>
          </cell>
          <cell r="R344">
            <v>21.032230599005569</v>
          </cell>
          <cell r="S344">
            <v>0.74550565448728534</v>
          </cell>
        </row>
        <row r="345">
          <cell r="H345">
            <v>-18</v>
          </cell>
          <cell r="N345">
            <v>51.87</v>
          </cell>
          <cell r="R345">
            <v>21.788919536446709</v>
          </cell>
          <cell r="S345">
            <v>0.7566889374411403</v>
          </cell>
        </row>
        <row r="346">
          <cell r="H346">
            <v>-17</v>
          </cell>
          <cell r="N346">
            <v>50.53</v>
          </cell>
          <cell r="R346">
            <v>22.548186705024769</v>
          </cell>
          <cell r="S346">
            <v>0.75926716857805943</v>
          </cell>
        </row>
        <row r="347">
          <cell r="H347">
            <v>-16</v>
          </cell>
          <cell r="N347">
            <v>49.259999999999991</v>
          </cell>
          <cell r="R347">
            <v>23.311979780461048</v>
          </cell>
          <cell r="S347">
            <v>0.76379307543627917</v>
          </cell>
        </row>
        <row r="348">
          <cell r="H348">
            <v>-15</v>
          </cell>
          <cell r="N348">
            <v>48.059999999999995</v>
          </cell>
          <cell r="R348">
            <v>24.076656328754655</v>
          </cell>
          <cell r="S348">
            <v>0.76467654829360754</v>
          </cell>
        </row>
        <row r="349">
          <cell r="H349">
            <v>-14</v>
          </cell>
          <cell r="N349">
            <v>46.93</v>
          </cell>
          <cell r="R349">
            <v>24.838150174006277</v>
          </cell>
          <cell r="S349">
            <v>0.76149384525162134</v>
          </cell>
        </row>
        <row r="350">
          <cell r="H350">
            <v>-13</v>
          </cell>
          <cell r="N350">
            <v>45.889999999999993</v>
          </cell>
          <cell r="R350">
            <v>25.578027572078877</v>
          </cell>
          <cell r="S350">
            <v>0.73987739807260056</v>
          </cell>
        </row>
        <row r="351">
          <cell r="H351">
            <v>-12</v>
          </cell>
          <cell r="N351">
            <v>44.91</v>
          </cell>
          <cell r="R351">
            <v>26.311580056411991</v>
          </cell>
          <cell r="S351">
            <v>0.7335524843331136</v>
          </cell>
        </row>
        <row r="352">
          <cell r="H352">
            <v>-11</v>
          </cell>
          <cell r="N352">
            <v>44.02</v>
          </cell>
          <cell r="R352">
            <v>27.024564039278516</v>
          </cell>
          <cell r="S352">
            <v>0.71298398286652542</v>
          </cell>
        </row>
        <row r="353">
          <cell r="H353">
            <v>-10</v>
          </cell>
          <cell r="N353">
            <v>43.2</v>
          </cell>
          <cell r="R353">
            <v>27.749093069449042</v>
          </cell>
          <cell r="S353">
            <v>0.72452903017052606</v>
          </cell>
        </row>
        <row r="354">
          <cell r="H354">
            <v>-9</v>
          </cell>
          <cell r="N354">
            <v>42.45</v>
          </cell>
          <cell r="R354">
            <v>28.501811678867973</v>
          </cell>
          <cell r="S354">
            <v>0.75271860941893109</v>
          </cell>
        </row>
        <row r="355">
          <cell r="H355">
            <v>-8</v>
          </cell>
          <cell r="N355">
            <v>41.79</v>
          </cell>
          <cell r="R355">
            <v>29.280653713882952</v>
          </cell>
          <cell r="S355">
            <v>0.77884203501497851</v>
          </cell>
        </row>
        <row r="356">
          <cell r="H356">
            <v>-7</v>
          </cell>
          <cell r="N356">
            <v>41.199999999999996</v>
          </cell>
          <cell r="R356">
            <v>30.118251387544817</v>
          </cell>
          <cell r="S356">
            <v>0.83759767366186466</v>
          </cell>
        </row>
        <row r="357">
          <cell r="H357">
            <v>-6</v>
          </cell>
          <cell r="N357">
            <v>40.69</v>
          </cell>
          <cell r="R357">
            <v>31.019809480167499</v>
          </cell>
          <cell r="S357">
            <v>0.90155809262268249</v>
          </cell>
        </row>
        <row r="358">
          <cell r="H358">
            <v>-5</v>
          </cell>
          <cell r="N358">
            <v>40.26</v>
          </cell>
          <cell r="R358">
            <v>31.99823160465273</v>
          </cell>
          <cell r="S358">
            <v>0.97842212448523114</v>
          </cell>
        </row>
        <row r="359">
          <cell r="H359">
            <v>-4</v>
          </cell>
          <cell r="N359">
            <v>39.899999999999991</v>
          </cell>
          <cell r="R359">
            <v>33.075681765619791</v>
          </cell>
          <cell r="S359">
            <v>1.0774501609670608</v>
          </cell>
        </row>
        <row r="360">
          <cell r="H360">
            <v>-3</v>
          </cell>
          <cell r="N360">
            <v>39.629999999999995</v>
          </cell>
          <cell r="R360">
            <v>34.240340491853502</v>
          </cell>
          <cell r="S360">
            <v>1.1646587262337107</v>
          </cell>
        </row>
        <row r="361">
          <cell r="H361">
            <v>-2</v>
          </cell>
          <cell r="N361">
            <v>39.43</v>
          </cell>
          <cell r="R361">
            <v>35.521231600828827</v>
          </cell>
          <cell r="S361">
            <v>1.2808911089753252</v>
          </cell>
        </row>
        <row r="362">
          <cell r="H362">
            <v>-1</v>
          </cell>
          <cell r="N362">
            <v>39.31</v>
          </cell>
          <cell r="R362">
            <v>36.911571545016272</v>
          </cell>
          <cell r="S362">
            <v>1.3903399441874456</v>
          </cell>
        </row>
        <row r="363">
          <cell r="H363">
            <v>0</v>
          </cell>
          <cell r="N363">
            <v>39.270000000000003</v>
          </cell>
          <cell r="R363">
            <v>38.412198312114342</v>
          </cell>
          <cell r="S363">
            <v>1.5006267670980691</v>
          </cell>
        </row>
        <row r="364">
          <cell r="H364">
            <v>1</v>
          </cell>
          <cell r="N364">
            <v>39.31</v>
          </cell>
          <cell r="R364">
            <v>40.020352110375697</v>
          </cell>
          <cell r="S364">
            <v>1.6081537982613554</v>
          </cell>
        </row>
        <row r="365">
          <cell r="H365">
            <v>2</v>
          </cell>
          <cell r="N365">
            <v>39.43</v>
          </cell>
          <cell r="R365">
            <v>41.729656871125862</v>
          </cell>
          <cell r="S365">
            <v>1.7093047607501646</v>
          </cell>
        </row>
        <row r="366">
          <cell r="H366">
            <v>3</v>
          </cell>
          <cell r="N366">
            <v>39.629999999999995</v>
          </cell>
          <cell r="R366">
            <v>43.530258074611808</v>
          </cell>
          <cell r="S366">
            <v>1.8006012034859467</v>
          </cell>
        </row>
        <row r="367">
          <cell r="H367">
            <v>4</v>
          </cell>
          <cell r="N367">
            <v>39.899999999999991</v>
          </cell>
          <cell r="R367">
            <v>45.423595913970523</v>
          </cell>
          <cell r="S367">
            <v>1.8933378393587148</v>
          </cell>
        </row>
        <row r="368">
          <cell r="H368">
            <v>5</v>
          </cell>
          <cell r="N368">
            <v>40.26</v>
          </cell>
          <cell r="R368">
            <v>47.363979202902215</v>
          </cell>
          <cell r="S368">
            <v>1.9403832889316917</v>
          </cell>
        </row>
        <row r="369">
          <cell r="H369">
            <v>6</v>
          </cell>
          <cell r="N369">
            <v>40.69</v>
          </cell>
          <cell r="R369">
            <v>49.362244834502313</v>
          </cell>
          <cell r="S369">
            <v>1.9982656316000984</v>
          </cell>
        </row>
        <row r="370">
          <cell r="H370">
            <v>7</v>
          </cell>
          <cell r="N370">
            <v>41.199999999999996</v>
          </cell>
          <cell r="R370">
            <v>51.381784405287213</v>
          </cell>
          <cell r="S370">
            <v>2.0195395707849002</v>
          </cell>
        </row>
        <row r="371">
          <cell r="H371">
            <v>8</v>
          </cell>
          <cell r="N371">
            <v>41.79</v>
          </cell>
          <cell r="R371">
            <v>53.399199105475432</v>
          </cell>
          <cell r="S371">
            <v>2.017414700188219</v>
          </cell>
        </row>
        <row r="372">
          <cell r="H372">
            <v>9</v>
          </cell>
          <cell r="N372">
            <v>42.45</v>
          </cell>
          <cell r="R372">
            <v>55.406901518889157</v>
          </cell>
          <cell r="S372">
            <v>2.0077024134137247</v>
          </cell>
        </row>
        <row r="373">
          <cell r="H373">
            <v>10</v>
          </cell>
          <cell r="N373">
            <v>43.2</v>
          </cell>
          <cell r="R373">
            <v>57.346283020607196</v>
          </cell>
          <cell r="S373">
            <v>1.9393815017180387</v>
          </cell>
        </row>
        <row r="374">
          <cell r="H374">
            <v>11</v>
          </cell>
          <cell r="N374">
            <v>44.02</v>
          </cell>
          <cell r="R374">
            <v>59.226881461210986</v>
          </cell>
          <cell r="S374">
            <v>1.8805984406037908</v>
          </cell>
        </row>
        <row r="375">
          <cell r="H375">
            <v>12</v>
          </cell>
          <cell r="N375">
            <v>44.91</v>
          </cell>
          <cell r="R375">
            <v>61.025213529398656</v>
          </cell>
          <cell r="S375">
            <v>1.7983320681876691</v>
          </cell>
        </row>
        <row r="376">
          <cell r="H376">
            <v>13</v>
          </cell>
          <cell r="N376">
            <v>45.889999999999993</v>
          </cell>
          <cell r="R376">
            <v>62.683473892955824</v>
          </cell>
          <cell r="S376">
            <v>1.6582603635571687</v>
          </cell>
        </row>
        <row r="377">
          <cell r="H377">
            <v>14</v>
          </cell>
          <cell r="N377">
            <v>46.93</v>
          </cell>
          <cell r="R377">
            <v>64.234247062982135</v>
          </cell>
          <cell r="S377">
            <v>1.5507731700263108</v>
          </cell>
        </row>
        <row r="378">
          <cell r="H378">
            <v>15</v>
          </cell>
          <cell r="N378">
            <v>48.059999999999995</v>
          </cell>
          <cell r="R378">
            <v>65.605682990907312</v>
          </cell>
          <cell r="S378">
            <v>1.3714359279251767</v>
          </cell>
        </row>
        <row r="379">
          <cell r="H379">
            <v>16</v>
          </cell>
          <cell r="N379">
            <v>49.259999999999991</v>
          </cell>
          <cell r="R379">
            <v>66.817733883432609</v>
          </cell>
          <cell r="S379">
            <v>1.2120508925252977</v>
          </cell>
        </row>
        <row r="380">
          <cell r="H380">
            <v>17</v>
          </cell>
          <cell r="N380">
            <v>50.53</v>
          </cell>
          <cell r="R380">
            <v>67.857121078476908</v>
          </cell>
          <cell r="S380">
            <v>1.0393871950442986</v>
          </cell>
        </row>
        <row r="381">
          <cell r="H381">
            <v>18</v>
          </cell>
          <cell r="N381">
            <v>51.87</v>
          </cell>
          <cell r="R381">
            <v>68.713375516355057</v>
          </cell>
          <cell r="S381">
            <v>0.85625443787814959</v>
          </cell>
        </row>
        <row r="382">
          <cell r="H382">
            <v>19</v>
          </cell>
          <cell r="N382">
            <v>53.29</v>
          </cell>
          <cell r="R382">
            <v>69.362037894948728</v>
          </cell>
          <cell r="S382">
            <v>0.64866237859367004</v>
          </cell>
        </row>
        <row r="383">
          <cell r="H383">
            <v>20</v>
          </cell>
          <cell r="N383">
            <v>54.78</v>
          </cell>
          <cell r="R383">
            <v>69.816239330512914</v>
          </cell>
          <cell r="S383">
            <v>0.4542014355641868</v>
          </cell>
        </row>
        <row r="384">
          <cell r="H384">
            <v>21</v>
          </cell>
          <cell r="N384">
            <v>56.339999999999996</v>
          </cell>
          <cell r="R384">
            <v>70.074355865999635</v>
          </cell>
          <cell r="S384">
            <v>0.25811653548672098</v>
          </cell>
        </row>
        <row r="385">
          <cell r="H385">
            <v>22</v>
          </cell>
          <cell r="N385">
            <v>57.97</v>
          </cell>
          <cell r="R385">
            <v>70.137515392227556</v>
          </cell>
          <cell r="S385">
            <v>6.3159526227920537E-2</v>
          </cell>
        </row>
        <row r="386">
          <cell r="H386">
            <v>23</v>
          </cell>
          <cell r="N386">
            <v>59.669999999999995</v>
          </cell>
          <cell r="R386">
            <v>70.009427046364991</v>
          </cell>
          <cell r="S386">
            <v>-0.12808834586256523</v>
          </cell>
        </row>
        <row r="387">
          <cell r="H387">
            <v>24</v>
          </cell>
          <cell r="N387">
            <v>61.44</v>
          </cell>
          <cell r="R387">
            <v>69.696163782385696</v>
          </cell>
          <cell r="S387">
            <v>-0.31326326397929449</v>
          </cell>
        </row>
        <row r="388">
          <cell r="H388">
            <v>25</v>
          </cell>
          <cell r="N388">
            <v>63.28</v>
          </cell>
          <cell r="R388">
            <v>69.205907603143046</v>
          </cell>
          <cell r="S388">
            <v>-0.49025617924264964</v>
          </cell>
        </row>
        <row r="389">
          <cell r="H389">
            <v>26</v>
          </cell>
          <cell r="N389">
            <v>65.180000000000007</v>
          </cell>
          <cell r="R389">
            <v>68.562369157255048</v>
          </cell>
          <cell r="S389">
            <v>-0.64353844588799802</v>
          </cell>
        </row>
        <row r="390">
          <cell r="H390">
            <v>27</v>
          </cell>
          <cell r="N390">
            <v>67.150000000000006</v>
          </cell>
          <cell r="R390">
            <v>67.762183472753307</v>
          </cell>
          <cell r="S390">
            <v>-0.80018568450174143</v>
          </cell>
        </row>
        <row r="391">
          <cell r="H391">
            <v>28</v>
          </cell>
          <cell r="N391">
            <v>69.19</v>
          </cell>
          <cell r="R391">
            <v>66.818099029299191</v>
          </cell>
          <cell r="S391">
            <v>-0.94408444345411624</v>
          </cell>
        </row>
        <row r="392">
          <cell r="H392">
            <v>29</v>
          </cell>
          <cell r="N392">
            <v>71.290000000000006</v>
          </cell>
          <cell r="R392">
            <v>65.755818802770705</v>
          </cell>
          <cell r="S392">
            <v>-1.0622802265284861</v>
          </cell>
        </row>
        <row r="393">
          <cell r="H393">
            <v>30</v>
          </cell>
          <cell r="N393">
            <v>73.45</v>
          </cell>
          <cell r="R393">
            <v>64.58788719308788</v>
          </cell>
          <cell r="S393">
            <v>-1.1679316096828245</v>
          </cell>
        </row>
        <row r="394">
          <cell r="H394">
            <v>31</v>
          </cell>
          <cell r="N394">
            <v>75.67</v>
          </cell>
          <cell r="R394">
            <v>63.327233151682165</v>
          </cell>
          <cell r="S394">
            <v>-1.260654041405715</v>
          </cell>
        </row>
        <row r="395">
          <cell r="H395">
            <v>32</v>
          </cell>
          <cell r="N395">
            <v>77.959999999999994</v>
          </cell>
          <cell r="R395">
            <v>61.976537152925502</v>
          </cell>
          <cell r="S395">
            <v>-1.3506959987566631</v>
          </cell>
        </row>
        <row r="396">
          <cell r="H396">
            <v>33</v>
          </cell>
          <cell r="N396">
            <v>80.309999999999988</v>
          </cell>
          <cell r="R396">
            <v>60.560267289773535</v>
          </cell>
          <cell r="S396">
            <v>-1.4162698631519675</v>
          </cell>
        </row>
        <row r="397">
          <cell r="H397">
            <v>34</v>
          </cell>
          <cell r="N397">
            <v>82.70999999999998</v>
          </cell>
          <cell r="R397">
            <v>59.100397429455107</v>
          </cell>
          <cell r="S397">
            <v>-1.4598698603184275</v>
          </cell>
        </row>
        <row r="398">
          <cell r="H398">
            <v>35</v>
          </cell>
          <cell r="N398">
            <v>85.17</v>
          </cell>
          <cell r="R398">
            <v>57.598717004654219</v>
          </cell>
          <cell r="S398">
            <v>-1.5016804248008881</v>
          </cell>
        </row>
        <row r="399">
          <cell r="H399">
            <v>36</v>
          </cell>
          <cell r="N399">
            <v>87.69</v>
          </cell>
          <cell r="R399">
            <v>56.066822309596802</v>
          </cell>
          <cell r="S399">
            <v>-1.5318946950574173</v>
          </cell>
        </row>
        <row r="400">
          <cell r="H400">
            <v>37</v>
          </cell>
          <cell r="N400">
            <v>90.26</v>
          </cell>
          <cell r="R400">
            <v>54.523471084863111</v>
          </cell>
          <cell r="S400">
            <v>-1.5433512247336907</v>
          </cell>
        </row>
        <row r="401">
          <cell r="H401">
            <v>38</v>
          </cell>
          <cell r="N401">
            <v>92.89</v>
          </cell>
          <cell r="R401">
            <v>52.969872224180428</v>
          </cell>
          <cell r="S401">
            <v>-1.5535988606826834</v>
          </cell>
        </row>
        <row r="402">
          <cell r="H402">
            <v>39</v>
          </cell>
          <cell r="N402">
            <v>95.57</v>
          </cell>
          <cell r="R402">
            <v>51.422247205853864</v>
          </cell>
          <cell r="S402">
            <v>-1.5476250183265634</v>
          </cell>
        </row>
        <row r="403">
          <cell r="H403">
            <v>40</v>
          </cell>
          <cell r="N403">
            <v>98.3</v>
          </cell>
          <cell r="R403">
            <v>49.887615646877471</v>
          </cell>
          <cell r="S403">
            <v>-1.5346315589763933</v>
          </cell>
        </row>
        <row r="404">
          <cell r="H404">
            <v>41</v>
          </cell>
          <cell r="N404">
            <v>101.08999999999999</v>
          </cell>
          <cell r="R404">
            <v>48.36589602954168</v>
          </cell>
          <cell r="S404">
            <v>-1.5217196173357905</v>
          </cell>
        </row>
        <row r="405">
          <cell r="H405">
            <v>42</v>
          </cell>
          <cell r="N405">
            <v>103.91999999999999</v>
          </cell>
          <cell r="R405">
            <v>46.875347391408653</v>
          </cell>
          <cell r="S405">
            <v>-1.4905486381330277</v>
          </cell>
        </row>
        <row r="406">
          <cell r="H406">
            <v>43</v>
          </cell>
          <cell r="N406">
            <v>106.8</v>
          </cell>
          <cell r="R406">
            <v>45.413854957272584</v>
          </cell>
          <cell r="S406">
            <v>-1.4614924341360691</v>
          </cell>
        </row>
        <row r="407">
          <cell r="H407">
            <v>44</v>
          </cell>
          <cell r="N407">
            <v>109.72</v>
          </cell>
          <cell r="R407">
            <v>43.990434483515187</v>
          </cell>
          <cell r="S407">
            <v>-1.4234204737573961</v>
          </cell>
        </row>
        <row r="408">
          <cell r="H408">
            <v>45</v>
          </cell>
          <cell r="N408">
            <v>112.69</v>
          </cell>
          <cell r="R408">
            <v>42.602251070200154</v>
          </cell>
          <cell r="S408">
            <v>-1.3881834133150335</v>
          </cell>
        </row>
        <row r="409">
          <cell r="H409">
            <v>46</v>
          </cell>
          <cell r="N409">
            <v>115.69999999999999</v>
          </cell>
          <cell r="R409">
            <v>41.256374343459015</v>
          </cell>
          <cell r="S409">
            <v>-1.3458767267411389</v>
          </cell>
        </row>
        <row r="410">
          <cell r="H410">
            <v>47</v>
          </cell>
          <cell r="N410">
            <v>118.75999999999999</v>
          </cell>
          <cell r="R410">
            <v>39.949365024205719</v>
          </cell>
          <cell r="S410">
            <v>-1.3070093192532966</v>
          </cell>
        </row>
        <row r="411">
          <cell r="H411">
            <v>48</v>
          </cell>
          <cell r="N411">
            <v>121.85</v>
          </cell>
          <cell r="R411">
            <v>38.690802394652152</v>
          </cell>
          <cell r="S411">
            <v>-1.2585626295535661</v>
          </cell>
        </row>
        <row r="412">
          <cell r="H412">
            <v>49</v>
          </cell>
          <cell r="N412">
            <v>124.98999999999998</v>
          </cell>
          <cell r="R412">
            <v>37.472176801543753</v>
          </cell>
          <cell r="S412">
            <v>-1.2186255931083991</v>
          </cell>
        </row>
        <row r="413">
          <cell r="H413">
            <v>50</v>
          </cell>
          <cell r="N413">
            <v>128.16</v>
          </cell>
          <cell r="R413">
            <v>36.301318086699155</v>
          </cell>
          <cell r="S413">
            <v>-1.1708587148445986</v>
          </cell>
        </row>
        <row r="414">
          <cell r="H414">
            <v>51</v>
          </cell>
          <cell r="N414">
            <v>131.37</v>
          </cell>
          <cell r="R414">
            <v>35.173511323585608</v>
          </cell>
          <cell r="S414">
            <v>-1.1278067631135471</v>
          </cell>
        </row>
        <row r="415">
          <cell r="H415">
            <v>52</v>
          </cell>
          <cell r="N415">
            <v>134.61000000000001</v>
          </cell>
          <cell r="R415">
            <v>34.091282321907926</v>
          </cell>
          <cell r="S415">
            <v>-1.0822290016776819</v>
          </cell>
        </row>
        <row r="416">
          <cell r="H416">
            <v>53</v>
          </cell>
          <cell r="N416">
            <v>137.88999999999996</v>
          </cell>
          <cell r="R416">
            <v>33.049958718371244</v>
          </cell>
          <cell r="S416">
            <v>-1.0413236035366822</v>
          </cell>
        </row>
        <row r="417">
          <cell r="H417">
            <v>54</v>
          </cell>
          <cell r="N417">
            <v>141.19</v>
          </cell>
          <cell r="R417">
            <v>32.054381826104425</v>
          </cell>
          <cell r="S417">
            <v>-0.99557689226681845</v>
          </cell>
        </row>
        <row r="418">
          <cell r="H418">
            <v>55</v>
          </cell>
          <cell r="N418">
            <v>144.53</v>
          </cell>
          <cell r="R418">
            <v>31.096740004638594</v>
          </cell>
          <cell r="S418">
            <v>-0.9576418214658311</v>
          </cell>
        </row>
        <row r="419">
          <cell r="H419">
            <v>56</v>
          </cell>
          <cell r="N419">
            <v>147.89999999999998</v>
          </cell>
          <cell r="R419">
            <v>30.178453467706348</v>
          </cell>
          <cell r="S419">
            <v>-0.91828653693224638</v>
          </cell>
        </row>
        <row r="420">
          <cell r="H420">
            <v>57</v>
          </cell>
          <cell r="N420">
            <v>151.29999999999998</v>
          </cell>
          <cell r="R420">
            <v>29.297797065534471</v>
          </cell>
          <cell r="S420">
            <v>-0.88065640217187635</v>
          </cell>
        </row>
        <row r="421">
          <cell r="H421">
            <v>58</v>
          </cell>
          <cell r="N421">
            <v>154.71999999999997</v>
          </cell>
          <cell r="R421">
            <v>28.455476487336359</v>
          </cell>
          <cell r="S421">
            <v>-0.84232057819811246</v>
          </cell>
        </row>
        <row r="422">
          <cell r="H422">
            <v>59</v>
          </cell>
          <cell r="N422">
            <v>158.16</v>
          </cell>
          <cell r="R422">
            <v>27.649459557851738</v>
          </cell>
          <cell r="S422">
            <v>-0.80601692948462045</v>
          </cell>
        </row>
        <row r="423">
          <cell r="H423">
            <v>60</v>
          </cell>
          <cell r="N423">
            <v>161.63</v>
          </cell>
          <cell r="R423">
            <v>26.875623167765117</v>
          </cell>
          <cell r="S423">
            <v>-0.77383639008662186</v>
          </cell>
        </row>
        <row r="424">
          <cell r="H424">
            <v>61</v>
          </cell>
          <cell r="N424">
            <v>165.12</v>
          </cell>
          <cell r="R424">
            <v>26.134510930455257</v>
          </cell>
          <cell r="S424">
            <v>-0.74111223730985998</v>
          </cell>
        </row>
        <row r="425">
          <cell r="H425">
            <v>62</v>
          </cell>
          <cell r="N425">
            <v>168.63</v>
          </cell>
          <cell r="R425">
            <v>25.424351097940093</v>
          </cell>
          <cell r="S425">
            <v>-0.71015983251516346</v>
          </cell>
        </row>
        <row r="426">
          <cell r="H426">
            <v>63</v>
          </cell>
          <cell r="N426">
            <v>172.15999999999997</v>
          </cell>
          <cell r="R426">
            <v>24.743469133265709</v>
          </cell>
          <cell r="S426">
            <v>-0.68088196467438422</v>
          </cell>
        </row>
        <row r="427">
          <cell r="H427">
            <v>64</v>
          </cell>
          <cell r="N427">
            <v>175.7</v>
          </cell>
          <cell r="R427">
            <v>24.092084779608982</v>
          </cell>
          <cell r="S427">
            <v>-0.6513843536567272</v>
          </cell>
        </row>
        <row r="428">
          <cell r="H428">
            <v>65</v>
          </cell>
          <cell r="N428">
            <v>179.26</v>
          </cell>
          <cell r="R428">
            <v>23.46674990858514</v>
          </cell>
          <cell r="S428">
            <v>-0.625334871023842</v>
          </cell>
        </row>
        <row r="429">
          <cell r="H429">
            <v>66</v>
          </cell>
          <cell r="N429">
            <v>182.83</v>
          </cell>
          <cell r="R429">
            <v>22.867722823725732</v>
          </cell>
          <cell r="S429">
            <v>-0.59902708485940792</v>
          </cell>
        </row>
        <row r="430">
          <cell r="H430">
            <v>67</v>
          </cell>
          <cell r="N430">
            <v>186.41999999999996</v>
          </cell>
          <cell r="R430">
            <v>22.291919895246611</v>
          </cell>
          <cell r="S430">
            <v>-0.57580292847912062</v>
          </cell>
        </row>
        <row r="431">
          <cell r="H431">
            <v>68</v>
          </cell>
          <cell r="N431">
            <v>190.02</v>
          </cell>
          <cell r="R431">
            <v>21.739635651815437</v>
          </cell>
          <cell r="S431">
            <v>-0.5522842434311741</v>
          </cell>
        </row>
        <row r="432">
          <cell r="H432">
            <v>69</v>
          </cell>
          <cell r="N432">
            <v>193.62</v>
          </cell>
          <cell r="R432">
            <v>21.210983046232304</v>
          </cell>
          <cell r="S432">
            <v>-0.5286526055831331</v>
          </cell>
        </row>
        <row r="433">
          <cell r="H433">
            <v>70</v>
          </cell>
          <cell r="N433">
            <v>197.24</v>
          </cell>
          <cell r="R433">
            <v>20.701795135264668</v>
          </cell>
          <cell r="S433">
            <v>-0.50918791096763627</v>
          </cell>
        </row>
        <row r="434">
          <cell r="H434">
            <v>71</v>
          </cell>
          <cell r="N434">
            <v>200.85999999999999</v>
          </cell>
          <cell r="R434">
            <v>20.213745095325823</v>
          </cell>
          <cell r="S434">
            <v>-0.48805003993884455</v>
          </cell>
        </row>
        <row r="435">
          <cell r="H435">
            <v>72</v>
          </cell>
          <cell r="N435">
            <v>204.48999999999998</v>
          </cell>
          <cell r="R435">
            <v>19.744335924961891</v>
          </cell>
          <cell r="S435">
            <v>-0.46940917036393159</v>
          </cell>
        </row>
        <row r="436">
          <cell r="H436">
            <v>73</v>
          </cell>
          <cell r="N436">
            <v>208.12</v>
          </cell>
          <cell r="R436">
            <v>19.293795335168035</v>
          </cell>
          <cell r="S436">
            <v>-0.45054058979385658</v>
          </cell>
        </row>
        <row r="437">
          <cell r="H437">
            <v>74</v>
          </cell>
          <cell r="N437">
            <v>211.75</v>
          </cell>
          <cell r="R437">
            <v>18.861057556743546</v>
          </cell>
          <cell r="S437">
            <v>-0.43273777842448879</v>
          </cell>
        </row>
        <row r="438">
          <cell r="H438">
            <v>75</v>
          </cell>
          <cell r="N438">
            <v>215.38</v>
          </cell>
          <cell r="R438">
            <v>18.445133244589993</v>
          </cell>
          <cell r="S438">
            <v>-0.41592431215355319</v>
          </cell>
        </row>
        <row r="439">
          <cell r="H439">
            <v>76</v>
          </cell>
          <cell r="N439">
            <v>219.02</v>
          </cell>
          <cell r="R439">
            <v>18.044022143587199</v>
          </cell>
          <cell r="S439">
            <v>-0.4011111010027939</v>
          </cell>
        </row>
        <row r="440">
          <cell r="H440">
            <v>77</v>
          </cell>
          <cell r="N440">
            <v>222.64999999999998</v>
          </cell>
          <cell r="R440">
            <v>17.659071001871517</v>
          </cell>
          <cell r="S440">
            <v>-0.3849511417156819</v>
          </cell>
        </row>
        <row r="441">
          <cell r="H441">
            <v>78</v>
          </cell>
          <cell r="N441">
            <v>226.26999999999998</v>
          </cell>
          <cell r="R441">
            <v>17.289362364688508</v>
          </cell>
          <cell r="S441">
            <v>-0.36970863718300961</v>
          </cell>
        </row>
        <row r="442">
          <cell r="H442">
            <v>79</v>
          </cell>
          <cell r="N442">
            <v>229.9</v>
          </cell>
          <cell r="R442">
            <v>16.932112803325438</v>
          </cell>
          <cell r="S442">
            <v>-0.35724956136306929</v>
          </cell>
        </row>
        <row r="443">
          <cell r="H443">
            <v>80</v>
          </cell>
          <cell r="N443">
            <v>233.51</v>
          </cell>
          <cell r="R443">
            <v>16.589533686554226</v>
          </cell>
          <cell r="S443">
            <v>-0.342579116771212</v>
          </cell>
        </row>
        <row r="444">
          <cell r="H444">
            <v>81</v>
          </cell>
          <cell r="N444">
            <v>237.12</v>
          </cell>
          <cell r="R444">
            <v>16.258983389827133</v>
          </cell>
          <cell r="S444">
            <v>-0.33055029672709324</v>
          </cell>
        </row>
        <row r="445">
          <cell r="H445">
            <v>82</v>
          </cell>
          <cell r="N445">
            <v>240.73</v>
          </cell>
          <cell r="R445">
            <v>15.939865982680052</v>
          </cell>
          <cell r="S445">
            <v>-0.31911740714708081</v>
          </cell>
        </row>
        <row r="446">
          <cell r="H446">
            <v>83</v>
          </cell>
          <cell r="N446">
            <v>244.31999999999996</v>
          </cell>
          <cell r="R446">
            <v>15.633302113861317</v>
          </cell>
          <cell r="S446">
            <v>-0.30656386881873487</v>
          </cell>
        </row>
        <row r="447">
          <cell r="H447">
            <v>84</v>
          </cell>
          <cell r="N447">
            <v>247.9</v>
          </cell>
          <cell r="R447">
            <v>15.337789916083526</v>
          </cell>
          <cell r="S447">
            <v>-0.29551219777779103</v>
          </cell>
        </row>
        <row r="448">
          <cell r="H448">
            <v>85</v>
          </cell>
          <cell r="N448">
            <v>251.47</v>
          </cell>
          <cell r="R448">
            <v>15.052767004505936</v>
          </cell>
          <cell r="S448">
            <v>-0.28502291157758997</v>
          </cell>
        </row>
        <row r="449">
          <cell r="H449">
            <v>86</v>
          </cell>
          <cell r="N449">
            <v>255.03</v>
          </cell>
          <cell r="R449">
            <v>14.777707751771262</v>
          </cell>
          <cell r="S449">
            <v>-0.27505925273467469</v>
          </cell>
        </row>
        <row r="450">
          <cell r="H450">
            <v>87</v>
          </cell>
          <cell r="N450">
            <v>258.56999999999994</v>
          </cell>
          <cell r="R450">
            <v>14.512856674809765</v>
          </cell>
          <cell r="S450">
            <v>-0.2648510769614969</v>
          </cell>
        </row>
        <row r="451">
          <cell r="H451">
            <v>88</v>
          </cell>
          <cell r="N451">
            <v>262.08999999999997</v>
          </cell>
          <cell r="R451">
            <v>14.257685014552685</v>
          </cell>
          <cell r="S451">
            <v>-0.25517166025707994</v>
          </cell>
        </row>
        <row r="452">
          <cell r="H452">
            <v>89</v>
          </cell>
          <cell r="N452">
            <v>265.60000000000002</v>
          </cell>
          <cell r="R452">
            <v>14.011007208150223</v>
          </cell>
          <cell r="S452">
            <v>-0.24667780640246129</v>
          </cell>
        </row>
        <row r="453">
          <cell r="H453">
            <v>90</v>
          </cell>
          <cell r="N453">
            <v>269.08999999999997</v>
          </cell>
          <cell r="R453">
            <v>13.773095387314465</v>
          </cell>
          <cell r="S453">
            <v>-0.2379118208357589</v>
          </cell>
        </row>
        <row r="454">
          <cell r="H454">
            <v>91</v>
          </cell>
          <cell r="N454">
            <v>272.57</v>
          </cell>
          <cell r="R454">
            <v>13.54286356469076</v>
          </cell>
          <cell r="S454">
            <v>-0.23023182262370412</v>
          </cell>
        </row>
        <row r="455">
          <cell r="H455">
            <v>92</v>
          </cell>
          <cell r="N455">
            <v>276.02</v>
          </cell>
          <cell r="R455">
            <v>13.3212277370876</v>
          </cell>
          <cell r="S455">
            <v>-0.22163582760316025</v>
          </cell>
        </row>
        <row r="456">
          <cell r="H456">
            <v>93</v>
          </cell>
          <cell r="N456">
            <v>279.45</v>
          </cell>
          <cell r="R456">
            <v>13.107135690744773</v>
          </cell>
          <cell r="S456">
            <v>-0.2140920463428273</v>
          </cell>
        </row>
        <row r="457">
          <cell r="H457">
            <v>94</v>
          </cell>
          <cell r="N457">
            <v>282.86</v>
          </cell>
          <cell r="R457">
            <v>12.900230286622202</v>
          </cell>
          <cell r="S457">
            <v>-0.20690540412257086</v>
          </cell>
        </row>
        <row r="458">
          <cell r="H458">
            <v>95</v>
          </cell>
          <cell r="N458">
            <v>286.24</v>
          </cell>
          <cell r="R458">
            <v>12.700758305738148</v>
          </cell>
          <cell r="S458">
            <v>-0.19947198088405393</v>
          </cell>
        </row>
        <row r="459">
          <cell r="H459">
            <v>96</v>
          </cell>
          <cell r="N459">
            <v>289.61</v>
          </cell>
          <cell r="R459">
            <v>12.507224967149401</v>
          </cell>
          <cell r="S459">
            <v>-0.19353333858874677</v>
          </cell>
        </row>
        <row r="460">
          <cell r="H460">
            <v>97</v>
          </cell>
          <cell r="N460">
            <v>292.95</v>
          </cell>
          <cell r="R460">
            <v>12.3204839367882</v>
          </cell>
          <cell r="S460">
            <v>-0.18674103036120115</v>
          </cell>
        </row>
        <row r="461">
          <cell r="H461">
            <v>98</v>
          </cell>
          <cell r="N461">
            <v>296.25999999999993</v>
          </cell>
          <cell r="R461">
            <v>12.140213645372482</v>
          </cell>
          <cell r="S461">
            <v>-0.18027029141571838</v>
          </cell>
        </row>
        <row r="462">
          <cell r="H462">
            <v>99</v>
          </cell>
          <cell r="N462">
            <v>299.54000000000002</v>
          </cell>
          <cell r="R462">
            <v>11.966112375434731</v>
          </cell>
          <cell r="S462">
            <v>-0.17410126993775066</v>
          </cell>
        </row>
        <row r="463">
          <cell r="H463">
            <v>100</v>
          </cell>
          <cell r="N463">
            <v>302.8</v>
          </cell>
          <cell r="R463">
            <v>11.797385626227847</v>
          </cell>
          <cell r="S463">
            <v>-0.16872674920688446</v>
          </cell>
        </row>
        <row r="464">
          <cell r="H464">
            <v>101</v>
          </cell>
          <cell r="N464">
            <v>306.02999999999992</v>
          </cell>
          <cell r="R464">
            <v>11.634302939125217</v>
          </cell>
          <cell r="S464">
            <v>-0.16308268710263008</v>
          </cell>
        </row>
        <row r="465">
          <cell r="H465">
            <v>102</v>
          </cell>
          <cell r="N465">
            <v>309.23</v>
          </cell>
          <cell r="R465">
            <v>11.476612142461795</v>
          </cell>
          <cell r="S465">
            <v>-0.15769079666342201</v>
          </cell>
        </row>
        <row r="466">
          <cell r="H466">
            <v>103</v>
          </cell>
          <cell r="N466">
            <v>312.39999999999998</v>
          </cell>
          <cell r="R466">
            <v>11.324075822193667</v>
          </cell>
          <cell r="S466">
            <v>-0.15253632026812802</v>
          </cell>
        </row>
        <row r="467">
          <cell r="H467">
            <v>104</v>
          </cell>
          <cell r="N467">
            <v>315.54000000000002</v>
          </cell>
          <cell r="R467">
            <v>11.176470274682275</v>
          </cell>
          <cell r="S467">
            <v>-0.14760554751139132</v>
          </cell>
        </row>
        <row r="468">
          <cell r="H468">
            <v>105</v>
          </cell>
          <cell r="N468">
            <v>318.64999999999998</v>
          </cell>
          <cell r="R468">
            <v>11.033584546785704</v>
          </cell>
          <cell r="S468">
            <v>-0.14288572789657117</v>
          </cell>
        </row>
        <row r="469">
          <cell r="H469">
            <v>106</v>
          </cell>
          <cell r="N469">
            <v>321.73</v>
          </cell>
          <cell r="R469">
            <v>10.895219554932517</v>
          </cell>
          <cell r="S469">
            <v>-0.13836499185318729</v>
          </cell>
        </row>
        <row r="470">
          <cell r="H470">
            <v>107</v>
          </cell>
          <cell r="N470">
            <v>324.76999999999992</v>
          </cell>
          <cell r="R470">
            <v>10.761621973204008</v>
          </cell>
          <cell r="S470">
            <v>-0.13359758172850889</v>
          </cell>
        </row>
        <row r="471">
          <cell r="H471">
            <v>108</v>
          </cell>
          <cell r="N471">
            <v>327.79</v>
          </cell>
          <cell r="R471">
            <v>10.631735495994414</v>
          </cell>
          <cell r="S471">
            <v>-0.12988647720959356</v>
          </cell>
        </row>
        <row r="472">
          <cell r="H472">
            <v>109</v>
          </cell>
          <cell r="N472">
            <v>330.76</v>
          </cell>
          <cell r="R472">
            <v>10.506669708279999</v>
          </cell>
          <cell r="S472">
            <v>-0.12506578771441568</v>
          </cell>
        </row>
        <row r="473">
          <cell r="H473">
            <v>110</v>
          </cell>
          <cell r="N473">
            <v>333.71</v>
          </cell>
          <cell r="R473">
            <v>10.384989973235019</v>
          </cell>
          <cell r="S473">
            <v>-0.12167973504497986</v>
          </cell>
        </row>
        <row r="474">
          <cell r="H474">
            <v>111</v>
          </cell>
          <cell r="N474">
            <v>336.61</v>
          </cell>
          <cell r="R474">
            <v>10.267772394361991</v>
          </cell>
          <cell r="S474">
            <v>-0.11721757887302786</v>
          </cell>
        </row>
        <row r="475">
          <cell r="H475">
            <v>112</v>
          </cell>
          <cell r="N475">
            <v>339.49</v>
          </cell>
          <cell r="R475">
            <v>10.153651175078947</v>
          </cell>
          <cell r="S475">
            <v>-0.11412121928304408</v>
          </cell>
        </row>
        <row r="476">
          <cell r="H476">
            <v>113</v>
          </cell>
          <cell r="N476">
            <v>342.31999999999994</v>
          </cell>
          <cell r="R476">
            <v>10.043670650178729</v>
          </cell>
          <cell r="S476">
            <v>-0.1099805249002177</v>
          </cell>
        </row>
        <row r="477">
          <cell r="H477">
            <v>114</v>
          </cell>
          <cell r="N477">
            <v>345.11999999999995</v>
          </cell>
          <cell r="R477">
            <v>9.9369053227833923</v>
          </cell>
          <cell r="S477">
            <v>-0.10676532739533684</v>
          </cell>
        </row>
        <row r="478">
          <cell r="H478">
            <v>115</v>
          </cell>
          <cell r="N478">
            <v>347.88999999999993</v>
          </cell>
          <cell r="R478">
            <v>9.8332362744568496</v>
          </cell>
          <cell r="S478">
            <v>-0.10366904832654278</v>
          </cell>
        </row>
        <row r="479">
          <cell r="H479">
            <v>116</v>
          </cell>
          <cell r="N479">
            <v>350.61</v>
          </cell>
          <cell r="R479">
            <v>9.733278834360128</v>
          </cell>
          <cell r="S479">
            <v>-9.9957440096721584E-2</v>
          </cell>
        </row>
        <row r="480">
          <cell r="H480">
            <v>117</v>
          </cell>
          <cell r="N480">
            <v>353.3</v>
          </cell>
          <cell r="R480">
            <v>9.6361715853442202</v>
          </cell>
          <cell r="S480">
            <v>-9.7107249015907726E-2</v>
          </cell>
        </row>
        <row r="481">
          <cell r="H481">
            <v>118</v>
          </cell>
          <cell r="N481">
            <v>355.94999999999993</v>
          </cell>
          <cell r="R481">
            <v>9.5421653311213905</v>
          </cell>
          <cell r="S481">
            <v>-9.400625422282971E-2</v>
          </cell>
        </row>
        <row r="482">
          <cell r="H482">
            <v>119</v>
          </cell>
          <cell r="N482">
            <v>358.56</v>
          </cell>
          <cell r="R482">
            <v>9.4511462956464349</v>
          </cell>
          <cell r="S482">
            <v>-9.1019035474955601E-2</v>
          </cell>
        </row>
        <row r="483">
          <cell r="H483">
            <v>120</v>
          </cell>
          <cell r="N483">
            <v>361.13</v>
          </cell>
          <cell r="R483">
            <v>9.3630065639372226</v>
          </cell>
          <cell r="S483">
            <v>-8.8139731709212299E-2</v>
          </cell>
        </row>
        <row r="484">
          <cell r="H484">
            <v>121</v>
          </cell>
          <cell r="N484">
            <v>363.66</v>
          </cell>
          <cell r="R484">
            <v>9.2776437255166719</v>
          </cell>
          <cell r="S484">
            <v>-8.5362838420550702E-2</v>
          </cell>
        </row>
        <row r="485">
          <cell r="H485">
            <v>122</v>
          </cell>
          <cell r="N485">
            <v>366.16</v>
          </cell>
          <cell r="R485">
            <v>9.1946311025482927</v>
          </cell>
          <cell r="S485">
            <v>-8.3012622968379191E-2</v>
          </cell>
        </row>
        <row r="486">
          <cell r="H486">
            <v>123</v>
          </cell>
          <cell r="N486">
            <v>368.61</v>
          </cell>
          <cell r="R486">
            <v>9.1145402477528386</v>
          </cell>
          <cell r="S486">
            <v>-8.0090854795454192E-2</v>
          </cell>
        </row>
        <row r="487">
          <cell r="H487">
            <v>124</v>
          </cell>
          <cell r="N487">
            <v>371.02</v>
          </cell>
          <cell r="R487">
            <v>9.0369487020092372</v>
          </cell>
          <cell r="S487">
            <v>-7.7591545743601387E-2</v>
          </cell>
        </row>
        <row r="488">
          <cell r="H488">
            <v>125</v>
          </cell>
          <cell r="N488">
            <v>373.39</v>
          </cell>
          <cell r="R488">
            <v>8.9617730015537198</v>
          </cell>
          <cell r="S488">
            <v>-7.5175700455517358E-2</v>
          </cell>
        </row>
        <row r="489">
          <cell r="H489">
            <v>126</v>
          </cell>
          <cell r="N489">
            <v>375.72</v>
          </cell>
          <cell r="R489">
            <v>8.8889337517489935</v>
          </cell>
          <cell r="S489">
            <v>-7.2839249804726336E-2</v>
          </cell>
        </row>
        <row r="490">
          <cell r="H490">
            <v>127</v>
          </cell>
          <cell r="N490">
            <v>378.01</v>
          </cell>
          <cell r="R490">
            <v>8.8183553972933844</v>
          </cell>
          <cell r="S490">
            <v>-7.0578354455609116E-2</v>
          </cell>
        </row>
        <row r="491">
          <cell r="H491">
            <v>128</v>
          </cell>
          <cell r="N491">
            <v>380.26</v>
          </cell>
          <cell r="R491">
            <v>8.7499660080665134</v>
          </cell>
          <cell r="S491">
            <v>-6.8389389226870989E-2</v>
          </cell>
        </row>
        <row r="492">
          <cell r="H492">
            <v>129</v>
          </cell>
          <cell r="N492">
            <v>382.46999999999997</v>
          </cell>
          <cell r="R492">
            <v>8.6836970794038919</v>
          </cell>
          <cell r="S492">
            <v>-6.6268928662621462E-2</v>
          </cell>
        </row>
        <row r="493">
          <cell r="H493">
            <v>130</v>
          </cell>
          <cell r="N493">
            <v>384.62999999999994</v>
          </cell>
          <cell r="R493">
            <v>8.6197773411236813</v>
          </cell>
          <cell r="S493">
            <v>-6.3919738280210581E-2</v>
          </cell>
        </row>
        <row r="494">
          <cell r="H494">
            <v>131</v>
          </cell>
          <cell r="N494">
            <v>386.76</v>
          </cell>
          <cell r="R494">
            <v>8.5575528720688432</v>
          </cell>
          <cell r="S494">
            <v>-6.2224469054838139E-2</v>
          </cell>
        </row>
        <row r="495">
          <cell r="H495">
            <v>132</v>
          </cell>
          <cell r="N495">
            <v>388.83999999999992</v>
          </cell>
          <cell r="R495">
            <v>8.4975489232768293</v>
          </cell>
          <cell r="S495">
            <v>-6.0003948792013873E-2</v>
          </cell>
        </row>
        <row r="496">
          <cell r="H496">
            <v>133</v>
          </cell>
          <cell r="N496">
            <v>390.88</v>
          </cell>
          <cell r="R496">
            <v>8.4394153414829081</v>
          </cell>
          <cell r="S496">
            <v>-5.8133581793921252E-2</v>
          </cell>
        </row>
        <row r="497">
          <cell r="H497">
            <v>134</v>
          </cell>
          <cell r="N497">
            <v>392.86999999999995</v>
          </cell>
          <cell r="R497">
            <v>8.3833784927759236</v>
          </cell>
          <cell r="S497">
            <v>-5.6036848706984443E-2</v>
          </cell>
        </row>
        <row r="498">
          <cell r="H498">
            <v>135</v>
          </cell>
          <cell r="N498">
            <v>394.83</v>
          </cell>
          <cell r="R498">
            <v>8.3288241905010914</v>
          </cell>
          <cell r="S498">
            <v>-5.4554302274832267E-2</v>
          </cell>
        </row>
        <row r="499">
          <cell r="H499">
            <v>136</v>
          </cell>
          <cell r="N499">
            <v>396.73999999999995</v>
          </cell>
          <cell r="R499">
            <v>8.2762605711024708</v>
          </cell>
          <cell r="S499">
            <v>-5.2563619398620531E-2</v>
          </cell>
        </row>
        <row r="500">
          <cell r="H500">
            <v>137</v>
          </cell>
          <cell r="N500">
            <v>398.60999999999996</v>
          </cell>
          <cell r="R500">
            <v>8.225361470093107</v>
          </cell>
          <cell r="S500">
            <v>-5.089910100936379E-2</v>
          </cell>
        </row>
        <row r="501">
          <cell r="H501">
            <v>138</v>
          </cell>
          <cell r="N501">
            <v>400.43</v>
          </cell>
          <cell r="R501">
            <v>8.1763506192608872</v>
          </cell>
          <cell r="S501">
            <v>-4.9010850832219788E-2</v>
          </cell>
        </row>
        <row r="502">
          <cell r="H502">
            <v>139</v>
          </cell>
          <cell r="N502">
            <v>402.22</v>
          </cell>
          <cell r="R502">
            <v>8.128647389512027</v>
          </cell>
          <cell r="S502">
            <v>-4.770322974886021E-2</v>
          </cell>
        </row>
        <row r="503">
          <cell r="H503">
            <v>140</v>
          </cell>
          <cell r="N503">
            <v>403.96</v>
          </cell>
          <cell r="R503">
            <v>8.0827447367051732</v>
          </cell>
          <cell r="S503">
            <v>-4.5902652806853794E-2</v>
          </cell>
        </row>
        <row r="504">
          <cell r="H504">
            <v>141</v>
          </cell>
          <cell r="N504">
            <v>405.66</v>
          </cell>
          <cell r="R504">
            <v>8.038336642509309</v>
          </cell>
          <cell r="S504">
            <v>-4.4408094195864223E-2</v>
          </cell>
        </row>
        <row r="505">
          <cell r="H505">
            <v>142</v>
          </cell>
          <cell r="N505">
            <v>407.31</v>
          </cell>
          <cell r="R505">
            <v>7.9956441916947458</v>
          </cell>
          <cell r="S505">
            <v>-4.2692450814563188E-2</v>
          </cell>
        </row>
        <row r="506">
          <cell r="H506">
            <v>143</v>
          </cell>
          <cell r="N506">
            <v>408.92</v>
          </cell>
          <cell r="R506">
            <v>7.9543703653321893</v>
          </cell>
          <cell r="S506">
            <v>-4.1273826362556498E-2</v>
          </cell>
        </row>
        <row r="507">
          <cell r="H507">
            <v>144</v>
          </cell>
          <cell r="N507">
            <v>410.49</v>
          </cell>
          <cell r="R507">
            <v>7.9144821811766919</v>
          </cell>
          <cell r="S507">
            <v>-3.9888184155497441E-2</v>
          </cell>
        </row>
        <row r="508">
          <cell r="H508">
            <v>145</v>
          </cell>
          <cell r="N508">
            <v>412.02</v>
          </cell>
          <cell r="R508">
            <v>7.8759481379319061</v>
          </cell>
          <cell r="S508">
            <v>-3.8534043244785821E-2</v>
          </cell>
        </row>
        <row r="509">
          <cell r="H509">
            <v>146</v>
          </cell>
          <cell r="N509">
            <v>413.49999999999994</v>
          </cell>
          <cell r="R509">
            <v>7.838986849558041</v>
          </cell>
          <cell r="S509">
            <v>-3.6961288373865031E-2</v>
          </cell>
        </row>
        <row r="510">
          <cell r="H510">
            <v>147</v>
          </cell>
          <cell r="N510">
            <v>414.94</v>
          </cell>
          <cell r="R510">
            <v>7.8033168943825215</v>
          </cell>
          <cell r="S510">
            <v>-3.5669955175519519E-2</v>
          </cell>
        </row>
        <row r="511">
          <cell r="H511">
            <v>148</v>
          </cell>
          <cell r="N511">
            <v>416.33</v>
          </cell>
          <cell r="R511">
            <v>7.7691558835228012</v>
          </cell>
          <cell r="S511">
            <v>-3.4161010859720342E-2</v>
          </cell>
        </row>
        <row r="512">
          <cell r="H512">
            <v>149</v>
          </cell>
          <cell r="N512">
            <v>417.68999999999994</v>
          </cell>
          <cell r="R512">
            <v>7.7359864042456845</v>
          </cell>
          <cell r="S512">
            <v>-3.3169479277116665E-2</v>
          </cell>
        </row>
        <row r="513">
          <cell r="H513">
            <v>150</v>
          </cell>
          <cell r="N513">
            <v>419</v>
          </cell>
          <cell r="R513">
            <v>7.7042716210353879</v>
          </cell>
          <cell r="S513">
            <v>-3.1714783210296638E-2</v>
          </cell>
        </row>
        <row r="514">
          <cell r="H514">
            <v>151</v>
          </cell>
          <cell r="N514">
            <v>420.26</v>
          </cell>
          <cell r="R514">
            <v>7.6739828563975996</v>
          </cell>
          <cell r="S514">
            <v>-3.028876463778829E-2</v>
          </cell>
        </row>
        <row r="515">
          <cell r="H515">
            <v>152</v>
          </cell>
          <cell r="N515">
            <v>421.49</v>
          </cell>
          <cell r="R515">
            <v>7.6446170744547324</v>
          </cell>
          <cell r="S515">
            <v>-2.9365781942867208E-2</v>
          </cell>
        </row>
        <row r="516">
          <cell r="H516">
            <v>153</v>
          </cell>
          <cell r="N516">
            <v>422.67</v>
          </cell>
          <cell r="R516">
            <v>7.6166306248298898</v>
          </cell>
          <cell r="S516">
            <v>-2.7986449624842535E-2</v>
          </cell>
        </row>
        <row r="517">
          <cell r="H517">
            <v>154</v>
          </cell>
          <cell r="N517">
            <v>423.8</v>
          </cell>
          <cell r="R517">
            <v>7.5899988333144464</v>
          </cell>
          <cell r="S517">
            <v>-2.6631791515443481E-2</v>
          </cell>
        </row>
        <row r="518">
          <cell r="H518">
            <v>155</v>
          </cell>
          <cell r="N518">
            <v>424.9</v>
          </cell>
          <cell r="R518">
            <v>7.5642312957548574</v>
          </cell>
          <cell r="S518">
            <v>-2.5767537559588938E-2</v>
          </cell>
        </row>
        <row r="519">
          <cell r="H519">
            <v>156</v>
          </cell>
          <cell r="N519">
            <v>425.95</v>
          </cell>
          <cell r="R519">
            <v>7.5397784658662266</v>
          </cell>
          <cell r="S519">
            <v>-2.4452829888630845E-2</v>
          </cell>
        </row>
        <row r="520">
          <cell r="H520">
            <v>157</v>
          </cell>
          <cell r="N520">
            <v>426.95999999999992</v>
          </cell>
          <cell r="R520">
            <v>7.5163883070954149</v>
          </cell>
          <cell r="S520">
            <v>-2.3390158770811631E-2</v>
          </cell>
        </row>
        <row r="521">
          <cell r="H521">
            <v>158</v>
          </cell>
          <cell r="N521">
            <v>427.91999999999996</v>
          </cell>
          <cell r="R521">
            <v>7.4942743459885532</v>
          </cell>
          <cell r="S521">
            <v>-2.2113961106861701E-2</v>
          </cell>
        </row>
        <row r="522">
          <cell r="H522">
            <v>159</v>
          </cell>
          <cell r="N522">
            <v>428.83999999999992</v>
          </cell>
          <cell r="R522">
            <v>7.4731891586138079</v>
          </cell>
          <cell r="S522">
            <v>-2.1085187374745296E-2</v>
          </cell>
        </row>
        <row r="523">
          <cell r="H523">
            <v>160</v>
          </cell>
          <cell r="N523">
            <v>429.72</v>
          </cell>
          <cell r="R523">
            <v>7.4531183426867864</v>
          </cell>
          <cell r="S523">
            <v>-2.0070815927021535E-2</v>
          </cell>
        </row>
        <row r="524">
          <cell r="H524">
            <v>161</v>
          </cell>
          <cell r="N524">
            <v>430.54999999999995</v>
          </cell>
          <cell r="R524">
            <v>7.434274797807106</v>
          </cell>
          <cell r="S524">
            <v>-1.8843544879680429E-2</v>
          </cell>
        </row>
        <row r="525">
          <cell r="H525">
            <v>162</v>
          </cell>
          <cell r="N525">
            <v>431.35</v>
          </cell>
          <cell r="R525">
            <v>7.4161916578522504</v>
          </cell>
          <cell r="S525">
            <v>-1.8083139954855554E-2</v>
          </cell>
        </row>
        <row r="526">
          <cell r="H526">
            <v>163</v>
          </cell>
          <cell r="N526">
            <v>432.09999999999997</v>
          </cell>
          <cell r="R526">
            <v>7.3993089908394527</v>
          </cell>
          <cell r="S526">
            <v>-1.6882667012797725E-2</v>
          </cell>
        </row>
        <row r="527">
          <cell r="H527">
            <v>164</v>
          </cell>
          <cell r="N527">
            <v>432.8</v>
          </cell>
          <cell r="R527">
            <v>7.3836128427644709</v>
          </cell>
          <cell r="S527">
            <v>-1.5696148074981764E-2</v>
          </cell>
        </row>
        <row r="528">
          <cell r="H528">
            <v>165</v>
          </cell>
          <cell r="N528">
            <v>433.46999999999997</v>
          </cell>
          <cell r="R528">
            <v>7.3686442604306013</v>
          </cell>
          <cell r="S528">
            <v>-1.4968582333869662E-2</v>
          </cell>
        </row>
        <row r="529">
          <cell r="H529">
            <v>166</v>
          </cell>
          <cell r="N529">
            <v>434.08999999999992</v>
          </cell>
          <cell r="R529">
            <v>7.354840308010945</v>
          </cell>
          <cell r="S529">
            <v>-1.3803952419656262E-2</v>
          </cell>
        </row>
        <row r="530">
          <cell r="H530">
            <v>167</v>
          </cell>
          <cell r="N530">
            <v>434.66</v>
          </cell>
          <cell r="R530">
            <v>7.3421897318071006</v>
          </cell>
          <cell r="S530">
            <v>-1.2650576203844466E-2</v>
          </cell>
        </row>
        <row r="531">
          <cell r="H531">
            <v>168</v>
          </cell>
          <cell r="N531">
            <v>435.19999999999993</v>
          </cell>
          <cell r="R531">
            <v>7.3302403032126602</v>
          </cell>
          <cell r="S531">
            <v>-1.194942859444037E-2</v>
          </cell>
        </row>
        <row r="532">
          <cell r="H532">
            <v>169</v>
          </cell>
          <cell r="N532">
            <v>435.69</v>
          </cell>
          <cell r="R532">
            <v>7.3194269289404188</v>
          </cell>
          <cell r="S532">
            <v>-1.0813374272241383E-2</v>
          </cell>
        </row>
        <row r="533">
          <cell r="H533">
            <v>170</v>
          </cell>
          <cell r="N533">
            <v>436.13999999999993</v>
          </cell>
          <cell r="R533">
            <v>7.3095210160777651</v>
          </cell>
          <cell r="S533">
            <v>-9.9059128626537429E-3</v>
          </cell>
        </row>
        <row r="534">
          <cell r="H534">
            <v>171</v>
          </cell>
          <cell r="N534">
            <v>436.54</v>
          </cell>
          <cell r="R534">
            <v>7.300735575982781</v>
          </cell>
          <cell r="S534">
            <v>-8.7854400949840539E-3</v>
          </cell>
        </row>
        <row r="535">
          <cell r="H535">
            <v>172</v>
          </cell>
          <cell r="N535">
            <v>436.90999999999997</v>
          </cell>
          <cell r="R535">
            <v>7.2926255971768867</v>
          </cell>
          <cell r="S535">
            <v>-8.1099788058942579E-3</v>
          </cell>
        </row>
        <row r="536">
          <cell r="H536">
            <v>173</v>
          </cell>
          <cell r="N536">
            <v>437.22999999999996</v>
          </cell>
          <cell r="R536">
            <v>7.2856243550888591</v>
          </cell>
          <cell r="S536">
            <v>-7.0012420880276593E-3</v>
          </cell>
        </row>
        <row r="537">
          <cell r="H537">
            <v>174</v>
          </cell>
          <cell r="N537">
            <v>437.50999999999993</v>
          </cell>
          <cell r="R537">
            <v>7.2795079787271044</v>
          </cell>
          <cell r="S537">
            <v>-6.1163763617546607E-3</v>
          </cell>
        </row>
        <row r="538">
          <cell r="H538">
            <v>175</v>
          </cell>
          <cell r="N538">
            <v>437.74</v>
          </cell>
          <cell r="R538">
            <v>7.2744905782247447</v>
          </cell>
          <cell r="S538">
            <v>-5.0174005023597701E-3</v>
          </cell>
        </row>
        <row r="539">
          <cell r="H539">
            <v>176</v>
          </cell>
          <cell r="N539">
            <v>437.93</v>
          </cell>
          <cell r="R539">
            <v>7.2703503638094658</v>
          </cell>
          <cell r="S539">
            <v>-4.1402144152788978E-3</v>
          </cell>
        </row>
        <row r="540">
          <cell r="H540">
            <v>177</v>
          </cell>
          <cell r="N540">
            <v>438.08</v>
          </cell>
          <cell r="R540">
            <v>7.2670847057233745</v>
          </cell>
          <cell r="S540">
            <v>-3.2656580860912499E-3</v>
          </cell>
        </row>
        <row r="541">
          <cell r="H541">
            <v>178</v>
          </cell>
          <cell r="N541">
            <v>438.19</v>
          </cell>
          <cell r="R541">
            <v>7.2646915322846075</v>
          </cell>
          <cell r="S541">
            <v>-2.3931734387669934E-3</v>
          </cell>
        </row>
        <row r="542">
          <cell r="H542">
            <v>179</v>
          </cell>
          <cell r="N542">
            <v>438.25</v>
          </cell>
          <cell r="R542">
            <v>7.2633867502657079</v>
          </cell>
          <cell r="S542">
            <v>-1.3047820188996084E-3</v>
          </cell>
        </row>
        <row r="543">
          <cell r="H543">
            <v>180</v>
          </cell>
          <cell r="N543">
            <v>438.27999999999992</v>
          </cell>
          <cell r="R543">
            <v>7.2627345141135633</v>
          </cell>
          <cell r="S543">
            <v>-6.5223615214460295E-4</v>
          </cell>
        </row>
        <row r="544">
          <cell r="H544">
            <v>181</v>
          </cell>
          <cell r="N544">
            <v>438.25</v>
          </cell>
          <cell r="R544">
            <v>0</v>
          </cell>
          <cell r="S544">
            <v>-7.2627345141135633</v>
          </cell>
        </row>
        <row r="545">
          <cell r="H545">
            <v>182</v>
          </cell>
          <cell r="N545">
            <v>438.19</v>
          </cell>
          <cell r="R545">
            <v>0</v>
          </cell>
          <cell r="S545">
            <v>0</v>
          </cell>
        </row>
        <row r="546">
          <cell r="H546">
            <v>183</v>
          </cell>
          <cell r="N546">
            <v>438.08</v>
          </cell>
          <cell r="R546">
            <v>0</v>
          </cell>
          <cell r="S546">
            <v>0</v>
          </cell>
        </row>
        <row r="547">
          <cell r="H547">
            <v>184</v>
          </cell>
          <cell r="N547">
            <v>437.93</v>
          </cell>
          <cell r="R547">
            <v>0</v>
          </cell>
          <cell r="S547">
            <v>0</v>
          </cell>
        </row>
        <row r="548">
          <cell r="H548">
            <v>185</v>
          </cell>
          <cell r="N548">
            <v>437.74</v>
          </cell>
          <cell r="R548">
            <v>0</v>
          </cell>
          <cell r="S548">
            <v>0</v>
          </cell>
        </row>
        <row r="549">
          <cell r="H549">
            <v>186</v>
          </cell>
          <cell r="N549">
            <v>437.50999999999993</v>
          </cell>
          <cell r="R549">
            <v>0</v>
          </cell>
          <cell r="S549">
            <v>0</v>
          </cell>
        </row>
        <row r="550">
          <cell r="H550">
            <v>187</v>
          </cell>
          <cell r="N550">
            <v>437.22999999999996</v>
          </cell>
          <cell r="R550">
            <v>0</v>
          </cell>
          <cell r="S550">
            <v>0</v>
          </cell>
        </row>
        <row r="551">
          <cell r="H551">
            <v>188</v>
          </cell>
          <cell r="N551">
            <v>436.90999999999997</v>
          </cell>
          <cell r="R551">
            <v>0</v>
          </cell>
          <cell r="S551">
            <v>0</v>
          </cell>
        </row>
        <row r="552">
          <cell r="H552">
            <v>189</v>
          </cell>
          <cell r="N552">
            <v>436.54</v>
          </cell>
          <cell r="R552">
            <v>0</v>
          </cell>
          <cell r="S552">
            <v>0</v>
          </cell>
        </row>
        <row r="553">
          <cell r="H553">
            <v>190</v>
          </cell>
          <cell r="N553">
            <v>436.13999999999993</v>
          </cell>
          <cell r="R553">
            <v>0</v>
          </cell>
          <cell r="S553">
            <v>0</v>
          </cell>
        </row>
        <row r="554">
          <cell r="H554">
            <v>191</v>
          </cell>
          <cell r="N554">
            <v>435.69</v>
          </cell>
          <cell r="R554">
            <v>0</v>
          </cell>
          <cell r="S554">
            <v>0</v>
          </cell>
        </row>
        <row r="555">
          <cell r="H555">
            <v>192</v>
          </cell>
          <cell r="N555">
            <v>435.19999999999993</v>
          </cell>
          <cell r="R555">
            <v>0</v>
          </cell>
          <cell r="S555">
            <v>0</v>
          </cell>
        </row>
        <row r="556">
          <cell r="H556">
            <v>193</v>
          </cell>
          <cell r="N556">
            <v>434.66</v>
          </cell>
          <cell r="R556">
            <v>0</v>
          </cell>
          <cell r="S556">
            <v>0</v>
          </cell>
        </row>
        <row r="557">
          <cell r="H557">
            <v>194</v>
          </cell>
          <cell r="N557">
            <v>434.08999999999992</v>
          </cell>
          <cell r="R557">
            <v>0</v>
          </cell>
          <cell r="S557">
            <v>0</v>
          </cell>
        </row>
        <row r="558">
          <cell r="H558">
            <v>195</v>
          </cell>
          <cell r="N558">
            <v>433.46999999999997</v>
          </cell>
          <cell r="R558">
            <v>0</v>
          </cell>
          <cell r="S558">
            <v>0</v>
          </cell>
        </row>
        <row r="559">
          <cell r="H559">
            <v>196</v>
          </cell>
          <cell r="N559">
            <v>432.8</v>
          </cell>
          <cell r="R559">
            <v>0</v>
          </cell>
          <cell r="S559">
            <v>0</v>
          </cell>
        </row>
        <row r="560">
          <cell r="H560">
            <v>197</v>
          </cell>
          <cell r="N560">
            <v>432.09999999999997</v>
          </cell>
          <cell r="R560">
            <v>0</v>
          </cell>
          <cell r="S560">
            <v>0</v>
          </cell>
        </row>
        <row r="561">
          <cell r="H561">
            <v>198</v>
          </cell>
          <cell r="N561">
            <v>431.35</v>
          </cell>
          <cell r="R561">
            <v>0</v>
          </cell>
          <cell r="S561">
            <v>0</v>
          </cell>
        </row>
        <row r="562">
          <cell r="H562">
            <v>199</v>
          </cell>
          <cell r="N562">
            <v>430.54999999999995</v>
          </cell>
          <cell r="R562">
            <v>0</v>
          </cell>
          <cell r="S562">
            <v>0</v>
          </cell>
        </row>
        <row r="563">
          <cell r="H563">
            <v>200</v>
          </cell>
          <cell r="N563">
            <v>429.72</v>
          </cell>
          <cell r="R563">
            <v>0</v>
          </cell>
          <cell r="S563">
            <v>0</v>
          </cell>
        </row>
        <row r="564">
          <cell r="H564">
            <v>201</v>
          </cell>
          <cell r="N564">
            <v>428.83999999999992</v>
          </cell>
          <cell r="R564">
            <v>0</v>
          </cell>
          <cell r="S564">
            <v>0</v>
          </cell>
        </row>
        <row r="565">
          <cell r="H565">
            <v>202</v>
          </cell>
          <cell r="N565">
            <v>427.91999999999996</v>
          </cell>
          <cell r="R565">
            <v>0</v>
          </cell>
          <cell r="S565">
            <v>0</v>
          </cell>
        </row>
        <row r="566">
          <cell r="H566">
            <v>203</v>
          </cell>
          <cell r="N566">
            <v>426.95999999999992</v>
          </cell>
          <cell r="R566">
            <v>0</v>
          </cell>
          <cell r="S566">
            <v>0</v>
          </cell>
        </row>
        <row r="567">
          <cell r="H567">
            <v>204</v>
          </cell>
          <cell r="N567">
            <v>425.95</v>
          </cell>
          <cell r="R567">
            <v>0</v>
          </cell>
          <cell r="S567">
            <v>0</v>
          </cell>
        </row>
        <row r="568">
          <cell r="H568">
            <v>205</v>
          </cell>
          <cell r="N568">
            <v>424.9</v>
          </cell>
          <cell r="R568">
            <v>0</v>
          </cell>
          <cell r="S568">
            <v>0</v>
          </cell>
        </row>
        <row r="569">
          <cell r="H569">
            <v>206</v>
          </cell>
          <cell r="N569">
            <v>423.8</v>
          </cell>
          <cell r="R569">
            <v>0</v>
          </cell>
          <cell r="S569">
            <v>0</v>
          </cell>
        </row>
        <row r="570">
          <cell r="H570">
            <v>207</v>
          </cell>
          <cell r="N570">
            <v>422.67</v>
          </cell>
          <cell r="R570">
            <v>0</v>
          </cell>
          <cell r="S570">
            <v>0</v>
          </cell>
        </row>
        <row r="571">
          <cell r="H571">
            <v>208</v>
          </cell>
          <cell r="N571">
            <v>421.49</v>
          </cell>
          <cell r="R571">
            <v>0</v>
          </cell>
          <cell r="S571">
            <v>0</v>
          </cell>
        </row>
        <row r="572">
          <cell r="H572">
            <v>209</v>
          </cell>
          <cell r="N572">
            <v>420.26</v>
          </cell>
          <cell r="R572">
            <v>0</v>
          </cell>
          <cell r="S572">
            <v>0</v>
          </cell>
        </row>
        <row r="573">
          <cell r="H573">
            <v>210</v>
          </cell>
          <cell r="N573">
            <v>419</v>
          </cell>
          <cell r="R573">
            <v>0</v>
          </cell>
          <cell r="S573">
            <v>0</v>
          </cell>
        </row>
        <row r="574">
          <cell r="H574">
            <v>211</v>
          </cell>
          <cell r="N574">
            <v>417.68999999999994</v>
          </cell>
          <cell r="R574">
            <v>0</v>
          </cell>
          <cell r="S574">
            <v>0</v>
          </cell>
        </row>
        <row r="575">
          <cell r="H575">
            <v>212</v>
          </cell>
          <cell r="N575">
            <v>416.33</v>
          </cell>
          <cell r="R575">
            <v>0</v>
          </cell>
          <cell r="S575">
            <v>0</v>
          </cell>
        </row>
        <row r="576">
          <cell r="H576">
            <v>213</v>
          </cell>
          <cell r="N576">
            <v>414.94</v>
          </cell>
          <cell r="R576">
            <v>0</v>
          </cell>
          <cell r="S576">
            <v>0</v>
          </cell>
        </row>
        <row r="577">
          <cell r="H577">
            <v>214</v>
          </cell>
          <cell r="N577">
            <v>413.49999999999994</v>
          </cell>
          <cell r="R577">
            <v>0</v>
          </cell>
          <cell r="S577">
            <v>0</v>
          </cell>
        </row>
        <row r="578">
          <cell r="H578">
            <v>215</v>
          </cell>
          <cell r="N578">
            <v>412.02</v>
          </cell>
          <cell r="R578">
            <v>0</v>
          </cell>
          <cell r="S578">
            <v>0</v>
          </cell>
        </row>
        <row r="579">
          <cell r="H579">
            <v>216</v>
          </cell>
          <cell r="N579">
            <v>410.49</v>
          </cell>
          <cell r="R579">
            <v>0</v>
          </cell>
          <cell r="S579">
            <v>0</v>
          </cell>
        </row>
        <row r="580">
          <cell r="H580">
            <v>217</v>
          </cell>
          <cell r="N580">
            <v>408.92</v>
          </cell>
          <cell r="R580">
            <v>0</v>
          </cell>
          <cell r="S580">
            <v>0</v>
          </cell>
        </row>
        <row r="581">
          <cell r="H581">
            <v>218</v>
          </cell>
          <cell r="N581">
            <v>407.31</v>
          </cell>
          <cell r="R581">
            <v>0</v>
          </cell>
          <cell r="S581">
            <v>0</v>
          </cell>
        </row>
        <row r="582">
          <cell r="H582">
            <v>219</v>
          </cell>
          <cell r="N582">
            <v>405.66</v>
          </cell>
          <cell r="R582">
            <v>0</v>
          </cell>
          <cell r="S582">
            <v>0</v>
          </cell>
        </row>
        <row r="583">
          <cell r="H583">
            <v>220</v>
          </cell>
          <cell r="N583">
            <v>403.96</v>
          </cell>
          <cell r="R583">
            <v>0</v>
          </cell>
          <cell r="S583">
            <v>0</v>
          </cell>
        </row>
        <row r="584">
          <cell r="H584">
            <v>221</v>
          </cell>
          <cell r="N584">
            <v>402.22</v>
          </cell>
          <cell r="R584">
            <v>0</v>
          </cell>
          <cell r="S584">
            <v>0</v>
          </cell>
        </row>
        <row r="585">
          <cell r="H585">
            <v>222</v>
          </cell>
          <cell r="N585">
            <v>400.43</v>
          </cell>
          <cell r="R585">
            <v>0</v>
          </cell>
          <cell r="S585">
            <v>0</v>
          </cell>
        </row>
        <row r="586">
          <cell r="H586">
            <v>223</v>
          </cell>
          <cell r="N586">
            <v>398.60999999999996</v>
          </cell>
          <cell r="R586">
            <v>0</v>
          </cell>
          <cell r="S586">
            <v>0</v>
          </cell>
        </row>
        <row r="587">
          <cell r="H587">
            <v>224</v>
          </cell>
          <cell r="N587">
            <v>396.73999999999995</v>
          </cell>
          <cell r="R587">
            <v>0</v>
          </cell>
          <cell r="S587">
            <v>0</v>
          </cell>
        </row>
        <row r="588">
          <cell r="H588">
            <v>225</v>
          </cell>
          <cell r="N588">
            <v>394.83</v>
          </cell>
          <cell r="R588">
            <v>0</v>
          </cell>
          <cell r="S588">
            <v>0</v>
          </cell>
        </row>
        <row r="589">
          <cell r="H589">
            <v>226</v>
          </cell>
          <cell r="N589">
            <v>392.86999999999995</v>
          </cell>
          <cell r="R589">
            <v>0</v>
          </cell>
          <cell r="S589">
            <v>0</v>
          </cell>
        </row>
        <row r="590">
          <cell r="H590">
            <v>227</v>
          </cell>
          <cell r="N590">
            <v>390.88</v>
          </cell>
          <cell r="R590">
            <v>0</v>
          </cell>
          <cell r="S590">
            <v>0</v>
          </cell>
        </row>
        <row r="591">
          <cell r="H591">
            <v>228</v>
          </cell>
          <cell r="N591">
            <v>388.83999999999992</v>
          </cell>
          <cell r="R591">
            <v>0</v>
          </cell>
          <cell r="S591">
            <v>0</v>
          </cell>
        </row>
        <row r="592">
          <cell r="H592">
            <v>229</v>
          </cell>
          <cell r="N592">
            <v>386.76</v>
          </cell>
          <cell r="R592">
            <v>0</v>
          </cell>
          <cell r="S592">
            <v>0</v>
          </cell>
        </row>
        <row r="593">
          <cell r="H593">
            <v>230</v>
          </cell>
          <cell r="N593">
            <v>384.62999999999994</v>
          </cell>
          <cell r="R593">
            <v>0</v>
          </cell>
          <cell r="S593">
            <v>0</v>
          </cell>
        </row>
        <row r="594">
          <cell r="H594">
            <v>231</v>
          </cell>
          <cell r="N594">
            <v>382.46999999999997</v>
          </cell>
          <cell r="R594">
            <v>0</v>
          </cell>
          <cell r="S594">
            <v>0</v>
          </cell>
        </row>
        <row r="595">
          <cell r="H595">
            <v>232</v>
          </cell>
          <cell r="N595">
            <v>380.26</v>
          </cell>
          <cell r="R595">
            <v>0</v>
          </cell>
          <cell r="S595">
            <v>0</v>
          </cell>
        </row>
        <row r="596">
          <cell r="H596">
            <v>233</v>
          </cell>
          <cell r="N596">
            <v>378.01</v>
          </cell>
          <cell r="R596">
            <v>0</v>
          </cell>
          <cell r="S596">
            <v>0</v>
          </cell>
        </row>
        <row r="597">
          <cell r="H597">
            <v>234</v>
          </cell>
          <cell r="N597">
            <v>375.72</v>
          </cell>
          <cell r="R597">
            <v>0</v>
          </cell>
          <cell r="S597">
            <v>0</v>
          </cell>
        </row>
        <row r="598">
          <cell r="H598">
            <v>235</v>
          </cell>
          <cell r="N598">
            <v>373.39</v>
          </cell>
          <cell r="R598">
            <v>0</v>
          </cell>
          <cell r="S598">
            <v>0</v>
          </cell>
        </row>
        <row r="599">
          <cell r="H599">
            <v>236</v>
          </cell>
          <cell r="N599">
            <v>371.02</v>
          </cell>
          <cell r="R599">
            <v>0</v>
          </cell>
          <cell r="S599">
            <v>0</v>
          </cell>
        </row>
        <row r="600">
          <cell r="H600">
            <v>237</v>
          </cell>
          <cell r="N600">
            <v>368.61</v>
          </cell>
          <cell r="R600">
            <v>0</v>
          </cell>
          <cell r="S600">
            <v>0</v>
          </cell>
        </row>
        <row r="601">
          <cell r="H601">
            <v>238</v>
          </cell>
          <cell r="N601">
            <v>366.16</v>
          </cell>
          <cell r="R601">
            <v>0</v>
          </cell>
          <cell r="S601">
            <v>0</v>
          </cell>
        </row>
        <row r="602">
          <cell r="H602">
            <v>239</v>
          </cell>
          <cell r="N602">
            <v>363.66</v>
          </cell>
          <cell r="R602">
            <v>0</v>
          </cell>
          <cell r="S602">
            <v>0</v>
          </cell>
        </row>
        <row r="603">
          <cell r="H603">
            <v>240</v>
          </cell>
          <cell r="N603">
            <v>361.13</v>
          </cell>
          <cell r="R603">
            <v>0</v>
          </cell>
          <cell r="S603">
            <v>0</v>
          </cell>
        </row>
        <row r="604">
          <cell r="H604">
            <v>241</v>
          </cell>
          <cell r="N604">
            <v>358.56</v>
          </cell>
          <cell r="R604">
            <v>0</v>
          </cell>
          <cell r="S604">
            <v>0</v>
          </cell>
        </row>
        <row r="605">
          <cell r="H605">
            <v>242</v>
          </cell>
          <cell r="N605">
            <v>355.94999999999993</v>
          </cell>
          <cell r="R605">
            <v>0</v>
          </cell>
          <cell r="S605">
            <v>0</v>
          </cell>
        </row>
        <row r="606">
          <cell r="H606">
            <v>243</v>
          </cell>
          <cell r="N606">
            <v>353.3</v>
          </cell>
          <cell r="R606">
            <v>0</v>
          </cell>
          <cell r="S606">
            <v>0</v>
          </cell>
        </row>
        <row r="607">
          <cell r="H607">
            <v>244</v>
          </cell>
          <cell r="N607">
            <v>350.61</v>
          </cell>
          <cell r="R607">
            <v>0</v>
          </cell>
          <cell r="S607">
            <v>0</v>
          </cell>
        </row>
        <row r="608">
          <cell r="H608">
            <v>245</v>
          </cell>
          <cell r="N608">
            <v>347.88999999999993</v>
          </cell>
          <cell r="R608">
            <v>0</v>
          </cell>
          <cell r="S608">
            <v>0</v>
          </cell>
        </row>
        <row r="609">
          <cell r="H609">
            <v>246</v>
          </cell>
          <cell r="N609">
            <v>345.11999999999995</v>
          </cell>
          <cell r="R609">
            <v>0</v>
          </cell>
          <cell r="S609">
            <v>0</v>
          </cell>
        </row>
        <row r="610">
          <cell r="H610">
            <v>247</v>
          </cell>
          <cell r="N610">
            <v>342.31999999999994</v>
          </cell>
          <cell r="R610">
            <v>0</v>
          </cell>
          <cell r="S610">
            <v>0</v>
          </cell>
        </row>
        <row r="611">
          <cell r="H611">
            <v>248</v>
          </cell>
          <cell r="N611">
            <v>339.49</v>
          </cell>
          <cell r="R611">
            <v>0</v>
          </cell>
          <cell r="S611">
            <v>0</v>
          </cell>
        </row>
        <row r="612">
          <cell r="H612">
            <v>249</v>
          </cell>
          <cell r="N612">
            <v>336.61</v>
          </cell>
          <cell r="R612">
            <v>0</v>
          </cell>
          <cell r="S612">
            <v>0</v>
          </cell>
        </row>
        <row r="613">
          <cell r="H613">
            <v>250</v>
          </cell>
          <cell r="N613">
            <v>333.71</v>
          </cell>
          <cell r="R613">
            <v>0</v>
          </cell>
          <cell r="S613">
            <v>0</v>
          </cell>
        </row>
        <row r="614">
          <cell r="H614">
            <v>251</v>
          </cell>
          <cell r="N614">
            <v>330.76</v>
          </cell>
          <cell r="R614">
            <v>0</v>
          </cell>
          <cell r="S614">
            <v>0</v>
          </cell>
        </row>
        <row r="615">
          <cell r="H615">
            <v>252</v>
          </cell>
          <cell r="N615">
            <v>327.79</v>
          </cell>
          <cell r="R615">
            <v>0</v>
          </cell>
          <cell r="S615">
            <v>0</v>
          </cell>
        </row>
        <row r="616">
          <cell r="H616">
            <v>253</v>
          </cell>
          <cell r="N616">
            <v>324.76999999999992</v>
          </cell>
          <cell r="R616">
            <v>0</v>
          </cell>
          <cell r="S616">
            <v>0</v>
          </cell>
        </row>
        <row r="617">
          <cell r="H617">
            <v>254</v>
          </cell>
          <cell r="N617">
            <v>321.73</v>
          </cell>
          <cell r="R617">
            <v>0</v>
          </cell>
          <cell r="S617">
            <v>0</v>
          </cell>
        </row>
        <row r="618">
          <cell r="H618">
            <v>255</v>
          </cell>
          <cell r="N618">
            <v>318.64999999999998</v>
          </cell>
          <cell r="R618">
            <v>0</v>
          </cell>
          <cell r="S618">
            <v>0</v>
          </cell>
        </row>
        <row r="619">
          <cell r="H619">
            <v>256</v>
          </cell>
          <cell r="N619">
            <v>315.54000000000002</v>
          </cell>
          <cell r="R619">
            <v>0</v>
          </cell>
          <cell r="S619">
            <v>0</v>
          </cell>
        </row>
        <row r="620">
          <cell r="H620">
            <v>257</v>
          </cell>
          <cell r="N620">
            <v>312.39999999999998</v>
          </cell>
          <cell r="R620">
            <v>0</v>
          </cell>
          <cell r="S620">
            <v>0</v>
          </cell>
        </row>
        <row r="621">
          <cell r="H621">
            <v>258</v>
          </cell>
          <cell r="N621">
            <v>309.23</v>
          </cell>
          <cell r="R621">
            <v>0</v>
          </cell>
          <cell r="S621">
            <v>0</v>
          </cell>
        </row>
        <row r="622">
          <cell r="H622">
            <v>259</v>
          </cell>
          <cell r="N622">
            <v>306.02999999999992</v>
          </cell>
          <cell r="R622">
            <v>0</v>
          </cell>
          <cell r="S622">
            <v>0</v>
          </cell>
        </row>
        <row r="623">
          <cell r="H623">
            <v>260</v>
          </cell>
          <cell r="N623">
            <v>302.8</v>
          </cell>
          <cell r="R623">
            <v>0</v>
          </cell>
          <cell r="S623">
            <v>0</v>
          </cell>
        </row>
        <row r="624">
          <cell r="H624">
            <v>261</v>
          </cell>
          <cell r="N624">
            <v>299.54000000000002</v>
          </cell>
          <cell r="R624">
            <v>0</v>
          </cell>
          <cell r="S624">
            <v>0</v>
          </cell>
        </row>
        <row r="625">
          <cell r="H625">
            <v>262</v>
          </cell>
          <cell r="N625">
            <v>296.25999999999993</v>
          </cell>
          <cell r="R625">
            <v>0</v>
          </cell>
          <cell r="S625">
            <v>0</v>
          </cell>
        </row>
        <row r="626">
          <cell r="H626">
            <v>263</v>
          </cell>
          <cell r="N626">
            <v>292.94</v>
          </cell>
          <cell r="R626">
            <v>0</v>
          </cell>
          <cell r="S626">
            <v>0</v>
          </cell>
        </row>
        <row r="627">
          <cell r="H627">
            <v>264</v>
          </cell>
          <cell r="N627">
            <v>289.61</v>
          </cell>
          <cell r="R627">
            <v>0</v>
          </cell>
          <cell r="S627">
            <v>0</v>
          </cell>
        </row>
        <row r="628">
          <cell r="H628">
            <v>265</v>
          </cell>
          <cell r="N628">
            <v>286.24</v>
          </cell>
          <cell r="R628">
            <v>0</v>
          </cell>
          <cell r="S628">
            <v>0</v>
          </cell>
        </row>
        <row r="629">
          <cell r="H629">
            <v>266</v>
          </cell>
          <cell r="N629">
            <v>282.86</v>
          </cell>
          <cell r="R629">
            <v>0</v>
          </cell>
          <cell r="S629">
            <v>0</v>
          </cell>
        </row>
        <row r="630">
          <cell r="H630">
            <v>267</v>
          </cell>
          <cell r="N630">
            <v>279.45</v>
          </cell>
          <cell r="R630">
            <v>0</v>
          </cell>
          <cell r="S630">
            <v>0</v>
          </cell>
        </row>
        <row r="631">
          <cell r="H631">
            <v>268</v>
          </cell>
          <cell r="N631">
            <v>276.02</v>
          </cell>
          <cell r="R631">
            <v>0</v>
          </cell>
          <cell r="S631">
            <v>0</v>
          </cell>
        </row>
        <row r="632">
          <cell r="H632">
            <v>269</v>
          </cell>
          <cell r="N632">
            <v>272.56</v>
          </cell>
          <cell r="R632">
            <v>0</v>
          </cell>
          <cell r="S632">
            <v>0</v>
          </cell>
        </row>
        <row r="633">
          <cell r="H633">
            <v>270</v>
          </cell>
          <cell r="N633">
            <v>269.08999999999997</v>
          </cell>
          <cell r="R633">
            <v>0</v>
          </cell>
          <cell r="S633">
            <v>0</v>
          </cell>
        </row>
        <row r="634">
          <cell r="H634">
            <v>271</v>
          </cell>
          <cell r="N634">
            <v>265.60000000000002</v>
          </cell>
          <cell r="R634">
            <v>0</v>
          </cell>
          <cell r="S634">
            <v>0</v>
          </cell>
        </row>
        <row r="635">
          <cell r="H635">
            <v>272</v>
          </cell>
          <cell r="N635">
            <v>262.08999999999997</v>
          </cell>
          <cell r="R635">
            <v>0</v>
          </cell>
          <cell r="S635">
            <v>0</v>
          </cell>
        </row>
        <row r="636">
          <cell r="H636">
            <v>273</v>
          </cell>
          <cell r="N636">
            <v>258.56999999999994</v>
          </cell>
          <cell r="R636">
            <v>0</v>
          </cell>
          <cell r="S636">
            <v>0</v>
          </cell>
        </row>
        <row r="637">
          <cell r="H637">
            <v>274</v>
          </cell>
          <cell r="N637">
            <v>255.03</v>
          </cell>
          <cell r="R637">
            <v>0</v>
          </cell>
          <cell r="S637">
            <v>0</v>
          </cell>
        </row>
        <row r="638">
          <cell r="H638">
            <v>275</v>
          </cell>
          <cell r="N638">
            <v>251.47</v>
          </cell>
          <cell r="R638">
            <v>0</v>
          </cell>
          <cell r="S638">
            <v>0</v>
          </cell>
        </row>
        <row r="639">
          <cell r="H639">
            <v>276</v>
          </cell>
          <cell r="N639">
            <v>247.9</v>
          </cell>
          <cell r="R639">
            <v>0</v>
          </cell>
          <cell r="S639">
            <v>0</v>
          </cell>
        </row>
        <row r="640">
          <cell r="H640">
            <v>277</v>
          </cell>
          <cell r="N640">
            <v>244.31999999999996</v>
          </cell>
          <cell r="R640">
            <v>0</v>
          </cell>
          <cell r="S640">
            <v>0</v>
          </cell>
        </row>
        <row r="641">
          <cell r="H641">
            <v>278</v>
          </cell>
          <cell r="N641">
            <v>240.73</v>
          </cell>
          <cell r="R641">
            <v>0</v>
          </cell>
          <cell r="S641">
            <v>0</v>
          </cell>
        </row>
        <row r="642">
          <cell r="H642">
            <v>279</v>
          </cell>
          <cell r="N642">
            <v>237.12</v>
          </cell>
          <cell r="R642">
            <v>0</v>
          </cell>
          <cell r="S642">
            <v>0</v>
          </cell>
        </row>
        <row r="643">
          <cell r="H643">
            <v>280</v>
          </cell>
          <cell r="N643">
            <v>233.51</v>
          </cell>
          <cell r="R643">
            <v>0</v>
          </cell>
          <cell r="S643">
            <v>0</v>
          </cell>
        </row>
        <row r="644">
          <cell r="H644">
            <v>281</v>
          </cell>
          <cell r="N644">
            <v>229.9</v>
          </cell>
          <cell r="R644">
            <v>0</v>
          </cell>
          <cell r="S644">
            <v>0</v>
          </cell>
        </row>
        <row r="645">
          <cell r="H645">
            <v>282</v>
          </cell>
          <cell r="N645">
            <v>226.26999999999998</v>
          </cell>
          <cell r="R645">
            <v>0</v>
          </cell>
          <cell r="S645">
            <v>0</v>
          </cell>
        </row>
        <row r="646">
          <cell r="H646">
            <v>283</v>
          </cell>
          <cell r="N646">
            <v>222.64999999999998</v>
          </cell>
          <cell r="R646">
            <v>0</v>
          </cell>
          <cell r="S646">
            <v>0</v>
          </cell>
        </row>
        <row r="647">
          <cell r="H647">
            <v>284</v>
          </cell>
          <cell r="N647">
            <v>219.01</v>
          </cell>
          <cell r="R647">
            <v>0</v>
          </cell>
          <cell r="S647">
            <v>0</v>
          </cell>
        </row>
        <row r="648">
          <cell r="H648">
            <v>285</v>
          </cell>
          <cell r="N648">
            <v>215.38</v>
          </cell>
          <cell r="R648">
            <v>0</v>
          </cell>
          <cell r="S648">
            <v>0</v>
          </cell>
        </row>
        <row r="649">
          <cell r="H649">
            <v>286</v>
          </cell>
          <cell r="N649">
            <v>211.75</v>
          </cell>
          <cell r="R649">
            <v>0</v>
          </cell>
          <cell r="S649">
            <v>0</v>
          </cell>
        </row>
        <row r="650">
          <cell r="H650">
            <v>287</v>
          </cell>
          <cell r="N650">
            <v>208.12</v>
          </cell>
          <cell r="R650">
            <v>0</v>
          </cell>
          <cell r="S650">
            <v>0</v>
          </cell>
        </row>
        <row r="651">
          <cell r="H651">
            <v>288</v>
          </cell>
          <cell r="N651">
            <v>204.48999999999998</v>
          </cell>
          <cell r="R651">
            <v>0</v>
          </cell>
          <cell r="S651">
            <v>0</v>
          </cell>
        </row>
        <row r="652">
          <cell r="H652">
            <v>289</v>
          </cell>
          <cell r="N652">
            <v>200.85999999999999</v>
          </cell>
          <cell r="R652">
            <v>0</v>
          </cell>
          <cell r="S652">
            <v>0</v>
          </cell>
        </row>
        <row r="653">
          <cell r="H653">
            <v>290</v>
          </cell>
          <cell r="N653">
            <v>197.24</v>
          </cell>
          <cell r="R653">
            <v>0</v>
          </cell>
          <cell r="S653">
            <v>0</v>
          </cell>
        </row>
        <row r="654">
          <cell r="H654">
            <v>291</v>
          </cell>
          <cell r="N654">
            <v>193.62</v>
          </cell>
          <cell r="R654">
            <v>0</v>
          </cell>
          <cell r="S654">
            <v>0</v>
          </cell>
        </row>
        <row r="655">
          <cell r="H655">
            <v>292</v>
          </cell>
          <cell r="N655">
            <v>190.02</v>
          </cell>
          <cell r="R655">
            <v>0</v>
          </cell>
          <cell r="S655">
            <v>0</v>
          </cell>
        </row>
        <row r="656">
          <cell r="H656">
            <v>293</v>
          </cell>
          <cell r="N656">
            <v>186.41999999999996</v>
          </cell>
          <cell r="R656">
            <v>0</v>
          </cell>
          <cell r="S656">
            <v>0</v>
          </cell>
        </row>
        <row r="657">
          <cell r="H657">
            <v>294</v>
          </cell>
          <cell r="N657">
            <v>182.83</v>
          </cell>
          <cell r="R657">
            <v>0</v>
          </cell>
          <cell r="S657">
            <v>0</v>
          </cell>
        </row>
        <row r="658">
          <cell r="H658">
            <v>295</v>
          </cell>
          <cell r="N658">
            <v>179.26</v>
          </cell>
          <cell r="R658">
            <v>0</v>
          </cell>
          <cell r="S658">
            <v>0</v>
          </cell>
        </row>
        <row r="659">
          <cell r="H659">
            <v>296</v>
          </cell>
          <cell r="N659">
            <v>175.7</v>
          </cell>
          <cell r="R659">
            <v>0</v>
          </cell>
          <cell r="S659">
            <v>0</v>
          </cell>
        </row>
        <row r="660">
          <cell r="H660">
            <v>297</v>
          </cell>
          <cell r="N660">
            <v>172.15999999999997</v>
          </cell>
          <cell r="R660">
            <v>0</v>
          </cell>
          <cell r="S660">
            <v>0</v>
          </cell>
        </row>
        <row r="661">
          <cell r="H661">
            <v>298</v>
          </cell>
          <cell r="N661">
            <v>168.63</v>
          </cell>
          <cell r="R661">
            <v>0</v>
          </cell>
          <cell r="S661">
            <v>0</v>
          </cell>
        </row>
        <row r="662">
          <cell r="H662">
            <v>299</v>
          </cell>
          <cell r="N662">
            <v>165.12</v>
          </cell>
          <cell r="R662">
            <v>0</v>
          </cell>
          <cell r="S662">
            <v>0</v>
          </cell>
        </row>
        <row r="663">
          <cell r="H663">
            <v>300</v>
          </cell>
          <cell r="N663">
            <v>161.63</v>
          </cell>
          <cell r="R663">
            <v>0</v>
          </cell>
          <cell r="S663">
            <v>0</v>
          </cell>
        </row>
        <row r="664">
          <cell r="H664">
            <v>301</v>
          </cell>
          <cell r="N664">
            <v>158.16</v>
          </cell>
          <cell r="R664">
            <v>0</v>
          </cell>
          <cell r="S664">
            <v>0</v>
          </cell>
        </row>
        <row r="665">
          <cell r="H665">
            <v>302</v>
          </cell>
          <cell r="N665">
            <v>154.71999999999997</v>
          </cell>
          <cell r="R665">
            <v>0</v>
          </cell>
          <cell r="S665">
            <v>0</v>
          </cell>
        </row>
        <row r="666">
          <cell r="H666">
            <v>303</v>
          </cell>
          <cell r="N666">
            <v>151.29999999999998</v>
          </cell>
          <cell r="R666">
            <v>0</v>
          </cell>
          <cell r="S666">
            <v>0</v>
          </cell>
        </row>
        <row r="667">
          <cell r="H667">
            <v>304</v>
          </cell>
          <cell r="N667">
            <v>147.89999999999998</v>
          </cell>
          <cell r="R667">
            <v>0</v>
          </cell>
          <cell r="S667">
            <v>0</v>
          </cell>
        </row>
        <row r="668">
          <cell r="H668">
            <v>305</v>
          </cell>
          <cell r="N668">
            <v>144.53</v>
          </cell>
          <cell r="R668">
            <v>0</v>
          </cell>
          <cell r="S668">
            <v>0</v>
          </cell>
        </row>
        <row r="669">
          <cell r="H669">
            <v>306</v>
          </cell>
          <cell r="N669">
            <v>141.19</v>
          </cell>
          <cell r="R669">
            <v>0</v>
          </cell>
          <cell r="S669">
            <v>0</v>
          </cell>
        </row>
        <row r="670">
          <cell r="H670">
            <v>307</v>
          </cell>
          <cell r="N670">
            <v>137.88999999999996</v>
          </cell>
          <cell r="R670">
            <v>0</v>
          </cell>
          <cell r="S670">
            <v>0</v>
          </cell>
        </row>
        <row r="671">
          <cell r="H671">
            <v>308</v>
          </cell>
          <cell r="N671">
            <v>134.61000000000001</v>
          </cell>
          <cell r="R671">
            <v>0</v>
          </cell>
          <cell r="S671">
            <v>0</v>
          </cell>
        </row>
        <row r="672">
          <cell r="H672">
            <v>309</v>
          </cell>
          <cell r="N672">
            <v>131.37</v>
          </cell>
          <cell r="R672">
            <v>0</v>
          </cell>
          <cell r="S672">
            <v>0</v>
          </cell>
        </row>
        <row r="673">
          <cell r="H673">
            <v>310</v>
          </cell>
          <cell r="N673">
            <v>128.16</v>
          </cell>
          <cell r="R673">
            <v>0</v>
          </cell>
          <cell r="S673">
            <v>0</v>
          </cell>
        </row>
        <row r="674">
          <cell r="H674">
            <v>311</v>
          </cell>
          <cell r="N674">
            <v>124.98999999999998</v>
          </cell>
          <cell r="R674">
            <v>0</v>
          </cell>
          <cell r="S674">
            <v>0</v>
          </cell>
        </row>
        <row r="675">
          <cell r="H675">
            <v>312</v>
          </cell>
          <cell r="N675">
            <v>121.85</v>
          </cell>
          <cell r="R675">
            <v>0</v>
          </cell>
          <cell r="S675">
            <v>0</v>
          </cell>
        </row>
        <row r="676">
          <cell r="H676">
            <v>313</v>
          </cell>
          <cell r="N676">
            <v>118.75999999999999</v>
          </cell>
          <cell r="R676">
            <v>0</v>
          </cell>
          <cell r="S676">
            <v>0</v>
          </cell>
        </row>
        <row r="677">
          <cell r="H677">
            <v>314</v>
          </cell>
          <cell r="N677">
            <v>115.69999999999999</v>
          </cell>
          <cell r="R677">
            <v>0</v>
          </cell>
          <cell r="S677">
            <v>0</v>
          </cell>
        </row>
        <row r="678">
          <cell r="H678">
            <v>315</v>
          </cell>
          <cell r="N678">
            <v>112.69</v>
          </cell>
          <cell r="R678">
            <v>0</v>
          </cell>
          <cell r="S678">
            <v>0</v>
          </cell>
        </row>
        <row r="679">
          <cell r="H679">
            <v>316</v>
          </cell>
          <cell r="N679">
            <v>109.72</v>
          </cell>
          <cell r="R679">
            <v>0</v>
          </cell>
          <cell r="S679">
            <v>0</v>
          </cell>
        </row>
        <row r="680">
          <cell r="H680">
            <v>317</v>
          </cell>
          <cell r="N680">
            <v>106.8</v>
          </cell>
          <cell r="R680">
            <v>0</v>
          </cell>
          <cell r="S680">
            <v>0</v>
          </cell>
        </row>
        <row r="681">
          <cell r="H681">
            <v>318</v>
          </cell>
          <cell r="N681">
            <v>103.91999999999999</v>
          </cell>
          <cell r="R681">
            <v>0</v>
          </cell>
          <cell r="S681">
            <v>0</v>
          </cell>
        </row>
        <row r="682">
          <cell r="H682">
            <v>319</v>
          </cell>
          <cell r="N682">
            <v>101.08999999999999</v>
          </cell>
          <cell r="R682">
            <v>0</v>
          </cell>
          <cell r="S682">
            <v>0</v>
          </cell>
        </row>
        <row r="683">
          <cell r="H683">
            <v>320</v>
          </cell>
          <cell r="N683">
            <v>98.3</v>
          </cell>
          <cell r="R683">
            <v>0</v>
          </cell>
          <cell r="S683">
            <v>0</v>
          </cell>
        </row>
        <row r="684">
          <cell r="H684">
            <v>321</v>
          </cell>
          <cell r="N684">
            <v>95.57</v>
          </cell>
          <cell r="R684">
            <v>0</v>
          </cell>
          <cell r="S684">
            <v>0</v>
          </cell>
        </row>
        <row r="685">
          <cell r="H685">
            <v>322</v>
          </cell>
          <cell r="N685">
            <v>92.89</v>
          </cell>
          <cell r="R685">
            <v>0</v>
          </cell>
          <cell r="S685">
            <v>0</v>
          </cell>
        </row>
        <row r="686">
          <cell r="H686">
            <v>323</v>
          </cell>
          <cell r="N686">
            <v>90.26</v>
          </cell>
          <cell r="R686">
            <v>0</v>
          </cell>
          <cell r="S686">
            <v>0</v>
          </cell>
        </row>
        <row r="687">
          <cell r="H687">
            <v>324</v>
          </cell>
          <cell r="N687">
            <v>87.69</v>
          </cell>
          <cell r="R687">
            <v>0</v>
          </cell>
          <cell r="S687">
            <v>0</v>
          </cell>
        </row>
        <row r="688">
          <cell r="H688">
            <v>325</v>
          </cell>
          <cell r="N688">
            <v>85.17</v>
          </cell>
          <cell r="R688">
            <v>0</v>
          </cell>
          <cell r="S688">
            <v>0</v>
          </cell>
        </row>
        <row r="689">
          <cell r="H689">
            <v>326</v>
          </cell>
          <cell r="N689">
            <v>82.70999999999998</v>
          </cell>
          <cell r="R689">
            <v>0</v>
          </cell>
          <cell r="S689">
            <v>0</v>
          </cell>
        </row>
        <row r="690">
          <cell r="H690">
            <v>327</v>
          </cell>
          <cell r="N690">
            <v>80.309999999999988</v>
          </cell>
          <cell r="R690">
            <v>0</v>
          </cell>
          <cell r="S690">
            <v>0</v>
          </cell>
        </row>
        <row r="691">
          <cell r="H691">
            <v>328</v>
          </cell>
          <cell r="N691">
            <v>77.959999999999994</v>
          </cell>
          <cell r="R691">
            <v>0</v>
          </cell>
          <cell r="S691">
            <v>0</v>
          </cell>
        </row>
        <row r="692">
          <cell r="H692">
            <v>329</v>
          </cell>
          <cell r="N692">
            <v>75.67</v>
          </cell>
          <cell r="R692">
            <v>0</v>
          </cell>
          <cell r="S692">
            <v>0</v>
          </cell>
        </row>
        <row r="693">
          <cell r="H693">
            <v>330</v>
          </cell>
          <cell r="N693">
            <v>73.45</v>
          </cell>
          <cell r="R693">
            <v>0</v>
          </cell>
          <cell r="S693">
            <v>0</v>
          </cell>
        </row>
        <row r="694">
          <cell r="H694">
            <v>331</v>
          </cell>
          <cell r="N694">
            <v>71.290000000000006</v>
          </cell>
          <cell r="R694">
            <v>0</v>
          </cell>
          <cell r="S694">
            <v>0</v>
          </cell>
        </row>
        <row r="695">
          <cell r="H695">
            <v>332</v>
          </cell>
          <cell r="N695">
            <v>69.19</v>
          </cell>
          <cell r="R695">
            <v>0</v>
          </cell>
          <cell r="S695">
            <v>0</v>
          </cell>
        </row>
        <row r="696">
          <cell r="H696">
            <v>333</v>
          </cell>
          <cell r="N696">
            <v>67.150000000000006</v>
          </cell>
          <cell r="R696">
            <v>0</v>
          </cell>
          <cell r="S696">
            <v>0</v>
          </cell>
        </row>
        <row r="697">
          <cell r="H697">
            <v>334</v>
          </cell>
          <cell r="N697">
            <v>65.180000000000007</v>
          </cell>
          <cell r="R697">
            <v>0</v>
          </cell>
          <cell r="S697">
            <v>0</v>
          </cell>
        </row>
        <row r="698">
          <cell r="H698">
            <v>335</v>
          </cell>
          <cell r="N698">
            <v>63.28</v>
          </cell>
          <cell r="R698">
            <v>0</v>
          </cell>
          <cell r="S698">
            <v>0</v>
          </cell>
        </row>
        <row r="699">
          <cell r="H699">
            <v>336</v>
          </cell>
          <cell r="N699">
            <v>61.44</v>
          </cell>
          <cell r="R699">
            <v>0</v>
          </cell>
          <cell r="S699">
            <v>0</v>
          </cell>
        </row>
        <row r="700">
          <cell r="H700">
            <v>337</v>
          </cell>
          <cell r="N700">
            <v>59.669999999999995</v>
          </cell>
          <cell r="R700">
            <v>0</v>
          </cell>
          <cell r="S700">
            <v>0</v>
          </cell>
        </row>
        <row r="701">
          <cell r="H701">
            <v>338</v>
          </cell>
          <cell r="N701">
            <v>57.97</v>
          </cell>
          <cell r="R701">
            <v>0</v>
          </cell>
          <cell r="S701">
            <v>0</v>
          </cell>
        </row>
        <row r="702">
          <cell r="H702">
            <v>339</v>
          </cell>
          <cell r="N702">
            <v>56.339999999999996</v>
          </cell>
          <cell r="R702">
            <v>0</v>
          </cell>
          <cell r="S702">
            <v>0</v>
          </cell>
        </row>
        <row r="703">
          <cell r="H703">
            <v>340</v>
          </cell>
          <cell r="N703">
            <v>54.78</v>
          </cell>
          <cell r="R703">
            <v>0</v>
          </cell>
          <cell r="S703">
            <v>0</v>
          </cell>
        </row>
        <row r="704">
          <cell r="H704">
            <v>341</v>
          </cell>
          <cell r="N704">
            <v>53.29</v>
          </cell>
          <cell r="R704">
            <v>0</v>
          </cell>
          <cell r="S704">
            <v>0</v>
          </cell>
        </row>
        <row r="705">
          <cell r="H705">
            <v>342</v>
          </cell>
          <cell r="N705">
            <v>51.87</v>
          </cell>
          <cell r="R705">
            <v>0</v>
          </cell>
          <cell r="S705">
            <v>0</v>
          </cell>
        </row>
        <row r="706">
          <cell r="H706">
            <v>343</v>
          </cell>
          <cell r="N706">
            <v>50.53</v>
          </cell>
          <cell r="R706">
            <v>0</v>
          </cell>
          <cell r="S706">
            <v>0</v>
          </cell>
        </row>
        <row r="707">
          <cell r="H707">
            <v>344</v>
          </cell>
          <cell r="N707">
            <v>49.259999999999991</v>
          </cell>
          <cell r="R707">
            <v>0</v>
          </cell>
          <cell r="S707">
            <v>0</v>
          </cell>
        </row>
        <row r="708">
          <cell r="H708">
            <v>345</v>
          </cell>
          <cell r="N708">
            <v>48.059999999999995</v>
          </cell>
          <cell r="R708">
            <v>0</v>
          </cell>
          <cell r="S708">
            <v>0</v>
          </cell>
        </row>
        <row r="709">
          <cell r="H709">
            <v>346</v>
          </cell>
          <cell r="N709">
            <v>46.93</v>
          </cell>
          <cell r="R709">
            <v>0</v>
          </cell>
          <cell r="S709">
            <v>0</v>
          </cell>
        </row>
        <row r="710">
          <cell r="H710">
            <v>347</v>
          </cell>
          <cell r="N710">
            <v>45.889999999999993</v>
          </cell>
          <cell r="R710">
            <v>0</v>
          </cell>
          <cell r="S710">
            <v>0</v>
          </cell>
        </row>
        <row r="711">
          <cell r="H711">
            <v>348</v>
          </cell>
          <cell r="N711">
            <v>44.91</v>
          </cell>
          <cell r="R711">
            <v>0</v>
          </cell>
          <cell r="S711">
            <v>0</v>
          </cell>
        </row>
        <row r="712">
          <cell r="H712">
            <v>349</v>
          </cell>
          <cell r="N712">
            <v>44.02</v>
          </cell>
          <cell r="R712">
            <v>0</v>
          </cell>
          <cell r="S712">
            <v>0</v>
          </cell>
        </row>
        <row r="713">
          <cell r="H713">
            <v>350</v>
          </cell>
          <cell r="N713">
            <v>43.2</v>
          </cell>
          <cell r="R713">
            <v>0</v>
          </cell>
          <cell r="S713">
            <v>0</v>
          </cell>
        </row>
        <row r="714">
          <cell r="H714">
            <v>351</v>
          </cell>
          <cell r="N714">
            <v>42.45</v>
          </cell>
          <cell r="R714">
            <v>0</v>
          </cell>
          <cell r="S714">
            <v>0</v>
          </cell>
        </row>
        <row r="715">
          <cell r="H715">
            <v>352</v>
          </cell>
          <cell r="N715">
            <v>41.79</v>
          </cell>
          <cell r="R715">
            <v>0</v>
          </cell>
          <cell r="S715">
            <v>0</v>
          </cell>
        </row>
        <row r="716">
          <cell r="H716">
            <v>353</v>
          </cell>
          <cell r="N716">
            <v>41.199999999999996</v>
          </cell>
          <cell r="R716">
            <v>0</v>
          </cell>
          <cell r="S716">
            <v>0</v>
          </cell>
        </row>
        <row r="717">
          <cell r="H717">
            <v>354</v>
          </cell>
          <cell r="N717">
            <v>40.69</v>
          </cell>
          <cell r="R717">
            <v>0</v>
          </cell>
          <cell r="S717">
            <v>0</v>
          </cell>
        </row>
        <row r="718">
          <cell r="H718">
            <v>355</v>
          </cell>
          <cell r="N718">
            <v>40.26</v>
          </cell>
          <cell r="R718">
            <v>0</v>
          </cell>
          <cell r="S718">
            <v>0</v>
          </cell>
        </row>
        <row r="719">
          <cell r="H719">
            <v>356</v>
          </cell>
          <cell r="N719">
            <v>39.899999999999991</v>
          </cell>
          <cell r="R719">
            <v>0</v>
          </cell>
          <cell r="S719">
            <v>0</v>
          </cell>
        </row>
        <row r="720">
          <cell r="H720">
            <v>357</v>
          </cell>
          <cell r="N720">
            <v>39.629999999999995</v>
          </cell>
          <cell r="R720">
            <v>0</v>
          </cell>
          <cell r="S720">
            <v>0</v>
          </cell>
        </row>
        <row r="721">
          <cell r="H721">
            <v>358</v>
          </cell>
          <cell r="N721">
            <v>39.43</v>
          </cell>
          <cell r="R721">
            <v>0</v>
          </cell>
          <cell r="S721">
            <v>0</v>
          </cell>
        </row>
        <row r="722">
          <cell r="H722">
            <v>359</v>
          </cell>
          <cell r="N722">
            <v>39.31</v>
          </cell>
          <cell r="R722">
            <v>0</v>
          </cell>
          <cell r="S722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03BBB-6966-4423-8B9C-C228A87A005E}">
  <dimension ref="A1:CH3989"/>
  <sheetViews>
    <sheetView topLeftCell="B1" zoomScale="80" zoomScaleNormal="80" workbookViewId="0">
      <pane ySplit="5" topLeftCell="A395" activePane="bottomLeft" state="frozen"/>
      <selection pane="bottomLeft" activeCell="K412" sqref="K412"/>
    </sheetView>
  </sheetViews>
  <sheetFormatPr defaultRowHeight="13.2" x14ac:dyDescent="0.25"/>
  <cols>
    <col min="1" max="1" width="11" style="15" customWidth="1"/>
    <col min="2" max="2" width="11.6640625" style="8" customWidth="1"/>
    <col min="3" max="3" width="12" style="8" customWidth="1"/>
    <col min="4" max="4" width="12.33203125" style="10" customWidth="1"/>
    <col min="5" max="5" width="11.88671875" style="7" customWidth="1"/>
    <col min="6" max="6" width="14" style="7" customWidth="1"/>
    <col min="7" max="7" width="13.6640625" style="12" customWidth="1"/>
    <col min="8" max="9" width="13.6640625" style="135" customWidth="1"/>
    <col min="10" max="10" width="15" style="135" customWidth="1"/>
    <col min="11" max="11" width="15.33203125" style="2" customWidth="1"/>
    <col min="12" max="12" width="11.88671875" style="82" customWidth="1"/>
    <col min="13" max="13" width="11.88671875" style="12" customWidth="1"/>
    <col min="14" max="14" width="13.6640625" style="43" customWidth="1"/>
    <col min="15" max="15" width="13.6640625" style="32" customWidth="1"/>
    <col min="16" max="16" width="11.88671875" style="22" customWidth="1"/>
    <col min="17" max="17" width="10.5546875" style="14" customWidth="1"/>
    <col min="18" max="18" width="13.33203125" style="14" customWidth="1"/>
    <col min="19" max="19" width="12.6640625" style="7" customWidth="1"/>
    <col min="20" max="20" width="13.44140625" style="9" customWidth="1"/>
    <col min="21" max="21" width="8.88671875" style="2"/>
    <col min="22" max="22" width="11.88671875" style="12" customWidth="1"/>
    <col min="23" max="23" width="13.44140625" style="22" customWidth="1"/>
    <col min="24" max="24" width="13.44140625" style="32" customWidth="1"/>
    <col min="25" max="25" width="12.33203125" style="22" customWidth="1"/>
    <col min="26" max="26" width="12.44140625" style="14" customWidth="1"/>
    <col min="27" max="27" width="13.109375" style="14" customWidth="1"/>
    <col min="28" max="28" width="13.44140625" style="7" customWidth="1"/>
    <col min="29" max="29" width="13.21875" style="9" customWidth="1"/>
    <col min="30" max="30" width="9.5546875" style="2" bestFit="1" customWidth="1"/>
    <col min="31" max="31" width="11.88671875" style="12" customWidth="1"/>
    <col min="32" max="32" width="14" style="22" customWidth="1"/>
    <col min="33" max="33" width="14" style="32" customWidth="1"/>
    <col min="34" max="34" width="14.109375" style="22" customWidth="1"/>
    <col min="35" max="35" width="12.5546875" style="14" customWidth="1"/>
    <col min="36" max="36" width="13.33203125" style="14" customWidth="1"/>
    <col min="37" max="37" width="13.6640625" style="7" customWidth="1"/>
    <col min="38" max="38" width="13.6640625" style="9" customWidth="1"/>
    <col min="39" max="39" width="8.88671875" style="2"/>
    <col min="40" max="40" width="8.88671875" style="13"/>
    <col min="41" max="42" width="13.33203125" style="23" customWidth="1"/>
    <col min="43" max="43" width="11.21875" style="25" customWidth="1"/>
    <col min="44" max="44" width="11.44140625" style="17" customWidth="1"/>
    <col min="45" max="45" width="12.21875" style="33" customWidth="1"/>
    <col min="46" max="46" width="13.5546875" style="7" customWidth="1"/>
    <col min="47" max="47" width="14" style="9" customWidth="1"/>
    <col min="48" max="48" width="8.88671875" style="2"/>
    <col min="49" max="49" width="10.21875" style="12" customWidth="1"/>
    <col min="50" max="50" width="13.6640625" style="22" customWidth="1"/>
    <col min="51" max="51" width="13.6640625" style="32" customWidth="1"/>
    <col min="52" max="52" width="13.33203125" style="22" customWidth="1"/>
    <col min="53" max="53" width="13.33203125" style="14" customWidth="1"/>
    <col min="54" max="54" width="13.88671875" style="14" customWidth="1"/>
    <col min="55" max="55" width="13.5546875" style="7" customWidth="1"/>
    <col min="56" max="56" width="13.21875" style="9" customWidth="1"/>
    <col min="57" max="57" width="8.88671875" style="2"/>
    <col min="58" max="58" width="10.44140625" style="12" customWidth="1"/>
    <col min="59" max="59" width="13.33203125" style="2" customWidth="1"/>
    <col min="60" max="60" width="13.33203125" style="15" customWidth="1"/>
    <col min="61" max="61" width="12.109375" style="2" customWidth="1"/>
    <col min="62" max="62" width="12.5546875" style="10" customWidth="1"/>
    <col min="63" max="63" width="12" style="10" customWidth="1"/>
    <col min="64" max="64" width="13.5546875" style="7" customWidth="1"/>
    <col min="65" max="65" width="14" style="9" customWidth="1"/>
    <col min="66" max="66" width="13.88671875" style="2" customWidth="1"/>
    <col min="67" max="67" width="8.88671875" style="2" customWidth="1"/>
    <col min="68" max="68" width="14.44140625" style="2" customWidth="1"/>
    <col min="69" max="69" width="9.109375" style="2" customWidth="1"/>
    <col min="70" max="70" width="13.6640625" style="2" customWidth="1"/>
    <col min="71" max="71" width="9.44140625" style="2" customWidth="1"/>
    <col min="72" max="72" width="14.33203125" style="2" customWidth="1"/>
    <col min="73" max="16384" width="8.88671875" style="2"/>
  </cols>
  <sheetData>
    <row r="1" spans="1:75" ht="15" thickBot="1" x14ac:dyDescent="0.3">
      <c r="A1" s="105" t="s">
        <v>20</v>
      </c>
      <c r="B1" s="106"/>
      <c r="C1" s="106"/>
      <c r="D1" s="106"/>
      <c r="E1" s="107"/>
      <c r="F1" s="2"/>
      <c r="G1" s="82"/>
      <c r="H1" s="82"/>
      <c r="I1" s="82"/>
      <c r="J1" s="82"/>
      <c r="K1" s="141" t="s">
        <v>27</v>
      </c>
      <c r="L1" s="143">
        <v>3.8600000000000003E-5</v>
      </c>
      <c r="M1" s="123" t="s">
        <v>58</v>
      </c>
      <c r="N1" s="124"/>
      <c r="O1" s="125"/>
      <c r="P1" s="75">
        <v>8.14E-2</v>
      </c>
      <c r="Q1" s="2"/>
      <c r="R1" s="2"/>
      <c r="S1" s="2"/>
      <c r="T1" s="8"/>
      <c r="V1" s="2"/>
      <c r="W1" s="2"/>
      <c r="X1" s="2"/>
      <c r="Y1" s="2"/>
      <c r="Z1" s="2"/>
      <c r="AA1" s="2"/>
      <c r="AB1" s="2"/>
      <c r="AC1" s="8"/>
      <c r="AE1" s="2"/>
      <c r="AF1" s="2"/>
      <c r="AG1" s="2"/>
      <c r="AH1" s="2"/>
      <c r="AI1" s="2"/>
      <c r="AJ1" s="2"/>
      <c r="AK1" s="2"/>
      <c r="AL1" s="8"/>
      <c r="AN1" s="2"/>
      <c r="AO1" s="2"/>
      <c r="AP1" s="2"/>
      <c r="AQ1" s="2"/>
      <c r="AR1" s="2"/>
      <c r="AS1" s="2"/>
      <c r="AT1" s="2"/>
      <c r="AU1" s="8"/>
      <c r="AW1" s="2"/>
      <c r="AX1" s="2"/>
      <c r="AY1" s="2"/>
      <c r="AZ1" s="2"/>
      <c r="BA1" s="2"/>
      <c r="BB1" s="2"/>
      <c r="BC1" s="2"/>
      <c r="BD1" s="8"/>
      <c r="BF1" s="2"/>
      <c r="BH1" s="2"/>
      <c r="BJ1" s="2"/>
      <c r="BK1" s="2"/>
      <c r="BL1" s="2"/>
      <c r="BM1" s="8"/>
    </row>
    <row r="2" spans="1:75" ht="15" thickBot="1" x14ac:dyDescent="0.3">
      <c r="A2" s="108"/>
      <c r="B2" s="109"/>
      <c r="C2" s="109"/>
      <c r="D2" s="109"/>
      <c r="E2" s="110"/>
      <c r="F2" s="2"/>
      <c r="G2" s="82"/>
      <c r="H2" s="82"/>
      <c r="I2" s="82"/>
      <c r="J2" s="82"/>
      <c r="K2" s="142" t="s">
        <v>28</v>
      </c>
      <c r="L2" s="144">
        <v>5.1099999999999995E-4</v>
      </c>
      <c r="M2" s="123" t="s">
        <v>33</v>
      </c>
      <c r="N2" s="124"/>
      <c r="O2" s="125"/>
      <c r="P2" s="75">
        <v>0.13800000000000001</v>
      </c>
      <c r="Q2" s="71"/>
      <c r="R2" s="2"/>
      <c r="S2" s="2"/>
      <c r="T2" s="8"/>
      <c r="V2" s="2"/>
      <c r="W2" s="2"/>
      <c r="X2" s="2"/>
      <c r="Y2" s="2"/>
      <c r="Z2" s="2"/>
      <c r="AA2" s="2"/>
      <c r="AB2" s="2"/>
      <c r="AC2" s="8"/>
      <c r="AE2" s="2"/>
      <c r="AF2" s="2"/>
      <c r="AG2" s="2"/>
      <c r="AH2" s="2"/>
      <c r="AI2" s="2"/>
      <c r="AJ2" s="2"/>
      <c r="AK2" s="2"/>
      <c r="AL2" s="8"/>
      <c r="AN2" s="2"/>
      <c r="AO2" s="2"/>
      <c r="AP2" s="2"/>
      <c r="AQ2" s="2"/>
      <c r="AR2" s="2"/>
      <c r="AS2" s="2"/>
      <c r="AT2" s="2"/>
      <c r="AU2" s="8"/>
      <c r="AW2" s="2"/>
      <c r="AX2" s="2"/>
      <c r="AY2" s="2"/>
      <c r="AZ2" s="2"/>
      <c r="BA2" s="2"/>
      <c r="BB2" s="2"/>
      <c r="BC2" s="2"/>
      <c r="BD2" s="8"/>
      <c r="BF2" s="2"/>
      <c r="BH2" s="2"/>
      <c r="BJ2" s="2"/>
      <c r="BK2" s="2"/>
      <c r="BL2" s="2"/>
      <c r="BM2" s="8"/>
    </row>
    <row r="3" spans="1:75" ht="13.8" thickBot="1" x14ac:dyDescent="0.3">
      <c r="E3" s="2"/>
      <c r="F3" s="2"/>
      <c r="G3" s="2"/>
      <c r="H3" s="82"/>
      <c r="I3" s="82"/>
      <c r="J3" s="82"/>
      <c r="M3" s="2"/>
      <c r="N3" s="39"/>
      <c r="O3" s="2"/>
      <c r="P3" s="2"/>
      <c r="Q3" s="2"/>
      <c r="R3" s="2"/>
      <c r="S3" s="2"/>
      <c r="T3" s="8"/>
      <c r="V3" s="2"/>
      <c r="W3" s="2"/>
      <c r="X3" s="2"/>
      <c r="Y3" s="2"/>
      <c r="Z3" s="2"/>
      <c r="AA3" s="2"/>
      <c r="AB3" s="2"/>
      <c r="AC3" s="8"/>
      <c r="AE3" s="2"/>
      <c r="AF3" s="2"/>
      <c r="AG3" s="2"/>
      <c r="AH3" s="2"/>
      <c r="AI3" s="2"/>
      <c r="AJ3" s="2"/>
      <c r="AK3" s="2"/>
      <c r="AL3" s="8"/>
      <c r="AN3" s="2"/>
      <c r="AO3" s="2"/>
      <c r="AP3" s="2"/>
      <c r="AQ3" s="2"/>
      <c r="AR3" s="2"/>
      <c r="AS3" s="2"/>
      <c r="AT3" s="2"/>
      <c r="AU3" s="8"/>
      <c r="AW3" s="2"/>
      <c r="AX3" s="2"/>
      <c r="AY3" s="2"/>
      <c r="AZ3" s="2"/>
      <c r="BA3" s="2"/>
      <c r="BB3" s="2"/>
      <c r="BC3" s="2"/>
      <c r="BD3" s="8"/>
      <c r="BF3" s="2"/>
      <c r="BH3" s="2"/>
      <c r="BJ3" s="2"/>
      <c r="BK3" s="2"/>
      <c r="BL3" s="2"/>
      <c r="BM3" s="8"/>
    </row>
    <row r="4" spans="1:75" ht="30" customHeight="1" thickBot="1" x14ac:dyDescent="0.3">
      <c r="A4" s="102" t="s">
        <v>14</v>
      </c>
      <c r="B4" s="103"/>
      <c r="C4" s="103"/>
      <c r="D4" s="103"/>
      <c r="E4" s="103"/>
      <c r="F4" s="103"/>
      <c r="G4" s="103"/>
      <c r="H4" s="138" t="s">
        <v>85</v>
      </c>
      <c r="I4" s="138" t="s">
        <v>86</v>
      </c>
      <c r="J4" s="138" t="s">
        <v>87</v>
      </c>
      <c r="K4" s="39"/>
      <c r="L4" s="39"/>
      <c r="M4" s="111" t="s">
        <v>30</v>
      </c>
      <c r="N4" s="112"/>
      <c r="O4" s="112"/>
      <c r="P4" s="112"/>
      <c r="Q4" s="112"/>
      <c r="R4" s="112"/>
      <c r="S4" s="112"/>
      <c r="T4" s="113"/>
      <c r="U4" s="39"/>
      <c r="V4" s="102" t="s">
        <v>13</v>
      </c>
      <c r="W4" s="103"/>
      <c r="X4" s="103"/>
      <c r="Y4" s="103"/>
      <c r="Z4" s="103"/>
      <c r="AA4" s="103"/>
      <c r="AB4" s="103"/>
      <c r="AC4" s="104"/>
      <c r="AD4" s="39"/>
      <c r="AE4" s="102" t="s">
        <v>12</v>
      </c>
      <c r="AF4" s="103"/>
      <c r="AG4" s="103"/>
      <c r="AH4" s="103"/>
      <c r="AI4" s="103"/>
      <c r="AJ4" s="103"/>
      <c r="AK4" s="103"/>
      <c r="AL4" s="104"/>
      <c r="AM4" s="39"/>
      <c r="AN4" s="98" t="s">
        <v>15</v>
      </c>
      <c r="AO4" s="99"/>
      <c r="AP4" s="99"/>
      <c r="AQ4" s="99"/>
      <c r="AR4" s="99"/>
      <c r="AS4" s="99"/>
      <c r="AT4" s="99"/>
      <c r="AU4" s="100"/>
      <c r="AV4" s="39"/>
      <c r="AW4" s="102" t="s">
        <v>11</v>
      </c>
      <c r="AX4" s="103"/>
      <c r="AY4" s="103"/>
      <c r="AZ4" s="103"/>
      <c r="BA4" s="103"/>
      <c r="BB4" s="103"/>
      <c r="BC4" s="103"/>
      <c r="BD4" s="104"/>
      <c r="BE4" s="39"/>
      <c r="BF4" s="98" t="s">
        <v>16</v>
      </c>
      <c r="BG4" s="99"/>
      <c r="BH4" s="99"/>
      <c r="BI4" s="99"/>
      <c r="BJ4" s="99"/>
      <c r="BK4" s="99"/>
      <c r="BL4" s="99"/>
      <c r="BM4" s="100"/>
      <c r="BN4" s="4"/>
      <c r="BO4" s="4"/>
      <c r="BP4" s="4"/>
      <c r="BQ4" s="4"/>
      <c r="BR4" s="4"/>
      <c r="BS4" s="101"/>
      <c r="BT4" s="101"/>
      <c r="BU4" s="5"/>
      <c r="BV4" s="5"/>
      <c r="BW4" s="5"/>
    </row>
    <row r="5" spans="1:75" s="3" customFormat="1" ht="47.25" customHeight="1" thickBot="1" x14ac:dyDescent="0.3">
      <c r="A5" s="146" t="s">
        <v>0</v>
      </c>
      <c r="B5" s="147" t="s">
        <v>1</v>
      </c>
      <c r="C5" s="148" t="s">
        <v>18</v>
      </c>
      <c r="D5" s="149" t="s">
        <v>2</v>
      </c>
      <c r="E5" s="150" t="s">
        <v>22</v>
      </c>
      <c r="F5" s="150" t="s">
        <v>21</v>
      </c>
      <c r="G5" s="151" t="s">
        <v>23</v>
      </c>
      <c r="H5" s="139"/>
      <c r="I5" s="139"/>
      <c r="J5" s="139"/>
      <c r="K5" s="39"/>
      <c r="L5" s="39"/>
      <c r="M5" s="49" t="s">
        <v>0</v>
      </c>
      <c r="N5" s="40" t="s">
        <v>17</v>
      </c>
      <c r="O5" s="50" t="s">
        <v>25</v>
      </c>
      <c r="P5" s="45" t="s">
        <v>3</v>
      </c>
      <c r="Q5" s="48" t="s">
        <v>4</v>
      </c>
      <c r="R5" s="47" t="s">
        <v>5</v>
      </c>
      <c r="S5" s="51" t="s">
        <v>24</v>
      </c>
      <c r="T5" s="45" t="s">
        <v>26</v>
      </c>
      <c r="U5" s="39"/>
      <c r="V5" s="49" t="s">
        <v>0</v>
      </c>
      <c r="W5" s="40" t="s">
        <v>17</v>
      </c>
      <c r="X5" s="50" t="s">
        <v>25</v>
      </c>
      <c r="Y5" s="45" t="s">
        <v>3</v>
      </c>
      <c r="Z5" s="48" t="s">
        <v>10</v>
      </c>
      <c r="AA5" s="47" t="s">
        <v>9</v>
      </c>
      <c r="AB5" s="51" t="s">
        <v>24</v>
      </c>
      <c r="AC5" s="45" t="s">
        <v>26</v>
      </c>
      <c r="AD5" s="39"/>
      <c r="AE5" s="49" t="s">
        <v>0</v>
      </c>
      <c r="AF5" s="40" t="s">
        <v>17</v>
      </c>
      <c r="AG5" s="50" t="s">
        <v>25</v>
      </c>
      <c r="AH5" s="52" t="s">
        <v>3</v>
      </c>
      <c r="AI5" s="53" t="s">
        <v>10</v>
      </c>
      <c r="AJ5" s="47" t="s">
        <v>9</v>
      </c>
      <c r="AK5" s="51" t="s">
        <v>24</v>
      </c>
      <c r="AL5" s="45" t="s">
        <v>26</v>
      </c>
      <c r="AM5" s="39"/>
      <c r="AN5" s="49" t="s">
        <v>0</v>
      </c>
      <c r="AO5" s="40" t="s">
        <v>17</v>
      </c>
      <c r="AP5" s="40" t="s">
        <v>25</v>
      </c>
      <c r="AQ5" s="45" t="s">
        <v>3</v>
      </c>
      <c r="AR5" s="48" t="s">
        <v>10</v>
      </c>
      <c r="AS5" s="47" t="s">
        <v>9</v>
      </c>
      <c r="AT5" s="51" t="s">
        <v>24</v>
      </c>
      <c r="AU5" s="45" t="s">
        <v>26</v>
      </c>
      <c r="AV5" s="39"/>
      <c r="AW5" s="54" t="s">
        <v>0</v>
      </c>
      <c r="AX5" s="40" t="s">
        <v>17</v>
      </c>
      <c r="AY5" s="50" t="s">
        <v>25</v>
      </c>
      <c r="AZ5" s="45" t="s">
        <v>3</v>
      </c>
      <c r="BA5" s="48" t="s">
        <v>10</v>
      </c>
      <c r="BB5" s="47" t="s">
        <v>9</v>
      </c>
      <c r="BC5" s="51" t="s">
        <v>24</v>
      </c>
      <c r="BD5" s="45" t="s">
        <v>26</v>
      </c>
      <c r="BE5" s="39"/>
      <c r="BF5" s="54" t="s">
        <v>0</v>
      </c>
      <c r="BG5" s="40" t="s">
        <v>17</v>
      </c>
      <c r="BH5" s="50" t="s">
        <v>25</v>
      </c>
      <c r="BI5" s="45" t="s">
        <v>3</v>
      </c>
      <c r="BJ5" s="48" t="s">
        <v>10</v>
      </c>
      <c r="BK5" s="47" t="s">
        <v>9</v>
      </c>
      <c r="BL5" s="51" t="s">
        <v>24</v>
      </c>
      <c r="BM5" s="45" t="s">
        <v>26</v>
      </c>
      <c r="BN5" s="4"/>
      <c r="BO5" s="4"/>
      <c r="BP5" s="4"/>
      <c r="BQ5" s="4"/>
      <c r="BR5" s="4"/>
      <c r="BS5" s="2"/>
      <c r="BT5" s="2"/>
      <c r="BU5" s="5"/>
      <c r="BV5" s="5"/>
      <c r="BW5" s="5"/>
    </row>
    <row r="6" spans="1:75" ht="13.8" x14ac:dyDescent="0.25">
      <c r="A6" s="44">
        <v>-360</v>
      </c>
      <c r="B6" s="45">
        <v>39.270000000000003</v>
      </c>
      <c r="C6" s="46">
        <f t="shared" ref="C6:C69" si="0">B7-B6</f>
        <v>3.9999999999999147E-2</v>
      </c>
      <c r="D6" s="47">
        <f t="shared" ref="D6:D69" si="1">LOG(B6)</f>
        <v>1.5940609012704183</v>
      </c>
      <c r="E6" s="145">
        <f>B6/1000000</f>
        <v>3.9270000000000002E-5</v>
      </c>
      <c r="F6" s="145">
        <f>E7-E6</f>
        <v>3.9999999999999617E-8</v>
      </c>
      <c r="G6" s="47">
        <f>LOG10(E6)</f>
        <v>-4.4059390987295819</v>
      </c>
      <c r="H6" s="137">
        <f>($P$2+(0.5*$P$1)-((0.5*$P$1)*COS(RADIANS(A6))+(($P$2^2)-((0.5*$P$1)^2)*(SIN(RADIANS(A6))*(SIN(RADIANS(A6)))))^0.5))*1000</f>
        <v>0</v>
      </c>
      <c r="I6" s="140">
        <f>H7-H6</f>
        <v>8.0268789371396032E-3</v>
      </c>
      <c r="J6" s="137">
        <f>(I7-I6)/(A7-A6)</f>
        <v>1.6049787635696866E-2</v>
      </c>
      <c r="K6" s="39"/>
      <c r="L6" s="39"/>
      <c r="M6" s="41">
        <v>-360</v>
      </c>
      <c r="N6" s="41">
        <v>1.079</v>
      </c>
      <c r="O6" s="60">
        <f>N6*100000</f>
        <v>107900</v>
      </c>
      <c r="P6" s="56">
        <f t="shared" ref="P6:P69" si="2">N7-N6</f>
        <v>-1.8999999999999906E-2</v>
      </c>
      <c r="Q6" s="59">
        <f t="shared" ref="Q6:Q69" si="3">LOG(N6)</f>
        <v>3.3021444682910656E-2</v>
      </c>
      <c r="R6" s="57">
        <f>(Q7-Q6)/(D6-D7)</f>
        <v>17.450434082594615</v>
      </c>
      <c r="S6" s="58">
        <f>O6*F6</f>
        <v>4.3159999999999588E-3</v>
      </c>
      <c r="T6" s="56">
        <f>((O6*E6)/(($L$1+$L$2)*286.9))+273</f>
        <v>299.8723145018044</v>
      </c>
      <c r="U6" s="39"/>
      <c r="V6" s="41">
        <v>-360</v>
      </c>
      <c r="W6" s="61">
        <v>0.92100000000000004</v>
      </c>
      <c r="X6" s="60">
        <f>W6*100000</f>
        <v>92100</v>
      </c>
      <c r="Y6" s="56">
        <f t="shared" ref="Y6:Y69" si="4">W7-W6</f>
        <v>-4.8000000000000043E-2</v>
      </c>
      <c r="Z6" s="59">
        <f t="shared" ref="Z6:Z69" si="5">LOG10(W6)</f>
        <v>-3.5740369803151061E-2</v>
      </c>
      <c r="AA6" s="57">
        <f>(Z7-Z6)/(D6-D7)</f>
        <v>52.574416347368881</v>
      </c>
      <c r="AB6" s="58">
        <f>X6*F6</f>
        <v>3.6839999999999646E-3</v>
      </c>
      <c r="AC6" s="56">
        <f>((X6*E6)/(($L$1+$L$2)*286.9))+273</f>
        <v>295.93735093249478</v>
      </c>
      <c r="AD6" s="72"/>
      <c r="AE6" s="41">
        <v>-360</v>
      </c>
      <c r="AF6" s="61">
        <v>0.90100000000000002</v>
      </c>
      <c r="AG6" s="60">
        <f>AF6*100000</f>
        <v>90100</v>
      </c>
      <c r="AH6" s="56">
        <f t="shared" ref="AH6:AH69" si="6">AF7-AF6</f>
        <v>-7.0000000000000062E-3</v>
      </c>
      <c r="AI6" s="59">
        <f t="shared" ref="AI6:AI69" si="7">LOG10(AF6)</f>
        <v>-4.5275209020937013E-2</v>
      </c>
      <c r="AJ6" s="57">
        <f>(AI7-AI6)/(D6-D7)</f>
        <v>7.6610409599062974</v>
      </c>
      <c r="AK6" s="58">
        <f>AG6*F6</f>
        <v>3.6039999999999653E-3</v>
      </c>
      <c r="AL6" s="56">
        <f>((AG6*E6)/(($L$1+$L$2)*286.9))+273</f>
        <v>295.43925427815179</v>
      </c>
      <c r="AM6" s="39"/>
      <c r="AN6" s="62">
        <v>-360</v>
      </c>
      <c r="AO6" s="24">
        <v>0.85</v>
      </c>
      <c r="AP6" s="24">
        <f>AO6*100000</f>
        <v>85000</v>
      </c>
      <c r="AQ6" s="56">
        <f>(AO7-AO6)</f>
        <v>0</v>
      </c>
      <c r="AR6" s="59">
        <f>LOG10(AO6)</f>
        <v>-7.0581074285707285E-2</v>
      </c>
      <c r="AS6" s="57">
        <f>(AR7-AR6)/(D6-D7)</f>
        <v>0</v>
      </c>
      <c r="AT6" s="58">
        <f>AP6*F6</f>
        <v>3.3999999999999673E-3</v>
      </c>
      <c r="AU6" s="56">
        <f>((AP6*E6)/(($L$1+$L$2)*286.9))+273</f>
        <v>294.16910780957716</v>
      </c>
      <c r="AV6" s="39"/>
      <c r="AW6" s="41">
        <v>-360</v>
      </c>
      <c r="AX6" s="61">
        <v>1.0009999999999999</v>
      </c>
      <c r="AY6" s="60">
        <f>AX6*100000</f>
        <v>100099.99999999999</v>
      </c>
      <c r="AZ6" s="56">
        <f t="shared" ref="AZ6:AZ69" si="8">AX7-AX6</f>
        <v>-6.9999999999998952E-3</v>
      </c>
      <c r="BA6" s="59">
        <f t="shared" ref="BA6:BA69" si="9">LOG10(AX6)</f>
        <v>4.340774793185929E-4</v>
      </c>
      <c r="BB6" s="57">
        <f>(BA7-BA6)/(D6-D7)</f>
        <v>6.893010148592456</v>
      </c>
      <c r="BC6" s="58">
        <f>AY6*F6</f>
        <v>4.0039999999999607E-3</v>
      </c>
      <c r="BD6" s="56">
        <f>((AY6*E6)/(($L$1+$L$2)*286.9))+273</f>
        <v>297.92973754986673</v>
      </c>
      <c r="BE6" s="39"/>
      <c r="BF6" s="41">
        <v>-360</v>
      </c>
      <c r="BG6" s="63">
        <v>1.02</v>
      </c>
      <c r="BH6" s="55">
        <f>BG6*100000</f>
        <v>102000</v>
      </c>
      <c r="BI6" s="64">
        <f>BG7-BG6</f>
        <v>-3.0000000000001137E-3</v>
      </c>
      <c r="BJ6" s="23">
        <f>LOG10(BG6)</f>
        <v>8.6001717619175692E-3</v>
      </c>
      <c r="BK6" s="65">
        <f>(BJ7-BJ6)/(D6-D7)</f>
        <v>2.8932271732849486</v>
      </c>
      <c r="BL6" s="58">
        <f>BH6*F6</f>
        <v>4.0799999999999613E-3</v>
      </c>
      <c r="BM6" s="56">
        <f>((BH6*E6)/(($L$1+$L$2)*286.9))+273</f>
        <v>298.40292937149258</v>
      </c>
      <c r="BU6" s="5"/>
      <c r="BV6" s="5"/>
      <c r="BW6" s="5"/>
    </row>
    <row r="7" spans="1:75" ht="13.8" x14ac:dyDescent="0.25">
      <c r="A7" s="55">
        <v>-359</v>
      </c>
      <c r="B7" s="56">
        <v>39.31</v>
      </c>
      <c r="C7" s="56">
        <f t="shared" si="0"/>
        <v>0.11999999999999744</v>
      </c>
      <c r="D7" s="57">
        <f t="shared" si="1"/>
        <v>1.5945030438200891</v>
      </c>
      <c r="E7" s="58">
        <f t="shared" ref="E7:E70" si="10">B7/1000000</f>
        <v>3.9310000000000001E-5</v>
      </c>
      <c r="F7" s="58">
        <f t="shared" ref="F7:F70" si="11">E8-E7</f>
        <v>1.1999999999999885E-7</v>
      </c>
      <c r="G7" s="57">
        <f t="shared" ref="G7:G70" si="12">LOG10(E7)</f>
        <v>-4.4054969561799107</v>
      </c>
      <c r="H7" s="137">
        <f>($P$2+(0.5*$P$1)-((0.5*$P$1)*COS(RADIANS(A7))+(($P$2^2)-((0.5*$P$1)^2)*(SIN(RADIANS(A7))*(SIN(RADIANS(A7)))))^0.5))*1000</f>
        <v>8.0268789371396032E-3</v>
      </c>
      <c r="I7" s="140">
        <f t="shared" ref="I7:I70" si="13">H8-H7</f>
        <v>2.4076666572836469E-2</v>
      </c>
      <c r="J7" s="137">
        <f t="shared" ref="J7:J70" si="14">(I8-I7)/(A8-A7)</f>
        <v>1.603787938225798E-2</v>
      </c>
      <c r="K7" s="39" t="s">
        <v>6</v>
      </c>
      <c r="L7" s="39"/>
      <c r="M7" s="41">
        <v>-359</v>
      </c>
      <c r="N7" s="41">
        <v>1.06</v>
      </c>
      <c r="O7" s="60">
        <f t="shared" ref="O7:O70" si="15">N7*100000</f>
        <v>106000</v>
      </c>
      <c r="P7" s="56">
        <f t="shared" si="2"/>
        <v>-3.5000000000000142E-2</v>
      </c>
      <c r="Q7" s="59">
        <f t="shared" si="3"/>
        <v>2.5305865264770262E-2</v>
      </c>
      <c r="R7" s="57">
        <f>(Q8-Q7)/(D7-D8)</f>
        <v>11.015814431249018</v>
      </c>
      <c r="S7" s="58">
        <f>O7*F7</f>
        <v>1.2719999999999879E-2</v>
      </c>
      <c r="T7" s="56">
        <f>((O7*E7)/(($L$1+$L$2)*286.9))+273</f>
        <v>299.42601254285256</v>
      </c>
      <c r="U7" s="39"/>
      <c r="V7" s="41">
        <v>-359</v>
      </c>
      <c r="W7" s="61">
        <v>0.873</v>
      </c>
      <c r="X7" s="60">
        <f t="shared" ref="X7:X70" si="16">W7*100000</f>
        <v>87300</v>
      </c>
      <c r="Y7" s="56">
        <f t="shared" si="4"/>
        <v>-3.8000000000000034E-2</v>
      </c>
      <c r="Z7" s="59">
        <f t="shared" si="5"/>
        <v>-5.8985756294430272E-2</v>
      </c>
      <c r="AA7" s="57">
        <f>(Z8-Z7)/(D7-D8)</f>
        <v>14.600953912889153</v>
      </c>
      <c r="AB7" s="58">
        <f>X7*F7</f>
        <v>1.04759999999999E-2</v>
      </c>
      <c r="AC7" s="56">
        <f>((X7*E7)/(($L$1+$L$2)*286.9))+273</f>
        <v>294.76406504708518</v>
      </c>
      <c r="AD7" s="72"/>
      <c r="AE7" s="41">
        <v>-359</v>
      </c>
      <c r="AF7" s="61">
        <v>0.89400000000000002</v>
      </c>
      <c r="AG7" s="60">
        <f t="shared" ref="AG7:AG70" si="17">AF7*100000</f>
        <v>89400</v>
      </c>
      <c r="AH7" s="56">
        <f t="shared" si="6"/>
        <v>3.0000000000000027E-3</v>
      </c>
      <c r="AI7" s="59">
        <f t="shared" si="7"/>
        <v>-4.8662481204082321E-2</v>
      </c>
      <c r="AJ7" s="57">
        <f>(AI8-AI7)/(D7-D8)</f>
        <v>-1.099106821355335</v>
      </c>
      <c r="AK7" s="58">
        <f>AG7*F7</f>
        <v>1.0727999999999897E-2</v>
      </c>
      <c r="AL7" s="56">
        <f>((AG7*E7)/(($L$1+$L$2)*286.9))+273</f>
        <v>295.28759925783982</v>
      </c>
      <c r="AM7" s="39"/>
      <c r="AN7" s="62">
        <v>-359</v>
      </c>
      <c r="AO7" s="24">
        <v>0.85</v>
      </c>
      <c r="AP7" s="24">
        <f t="shared" ref="AP7:AP70" si="18">AO7*100000</f>
        <v>85000</v>
      </c>
      <c r="AQ7" s="56">
        <f t="shared" ref="AQ7:AQ70" si="19">(AO8-AO7)</f>
        <v>2.0000000000000018E-3</v>
      </c>
      <c r="AR7" s="59">
        <f t="shared" ref="AR7:AR70" si="20">LOG10(AO7)</f>
        <v>-7.0581074285707285E-2</v>
      </c>
      <c r="AS7" s="57">
        <f>(AR8-AR7)/(D7-D8)</f>
        <v>-0.7710534203102789</v>
      </c>
      <c r="AT7" s="58">
        <f>AP7*F7</f>
        <v>1.0199999999999902E-2</v>
      </c>
      <c r="AU7" s="56">
        <f>((AP7*E7)/(($L$1+$L$2)*286.9))+273</f>
        <v>294.19067043530629</v>
      </c>
      <c r="AV7" s="39"/>
      <c r="AW7" s="41">
        <v>-359</v>
      </c>
      <c r="AX7" s="61">
        <v>0.99399999999999999</v>
      </c>
      <c r="AY7" s="60">
        <f t="shared" ref="AY7:AY70" si="21">AX7*100000</f>
        <v>99400</v>
      </c>
      <c r="AZ7" s="56">
        <f t="shared" si="8"/>
        <v>3.0000000000000027E-3</v>
      </c>
      <c r="BA7" s="59">
        <f t="shared" si="9"/>
        <v>-2.6136156026866902E-3</v>
      </c>
      <c r="BB7" s="57">
        <f>(BA8-BA7)/(D7-D8)</f>
        <v>-0.98869912895507717</v>
      </c>
      <c r="BC7" s="58">
        <f>AY7*F7</f>
        <v>1.1927999999999887E-2</v>
      </c>
      <c r="BD7" s="56">
        <f>((AY7*E7)/(($L$1+$L$2)*286.9))+273</f>
        <v>297.78061930905233</v>
      </c>
      <c r="BE7" s="39"/>
      <c r="BF7" s="41">
        <v>-359</v>
      </c>
      <c r="BG7" s="63">
        <v>1.0169999999999999</v>
      </c>
      <c r="BH7" s="55">
        <f t="shared" ref="BH7:BH70" si="22">BG7*100000</f>
        <v>101699.99999999999</v>
      </c>
      <c r="BI7" s="64">
        <f t="shared" ref="BI7:BI70" si="23">BG8-BG7</f>
        <v>-2.0000000000000018E-3</v>
      </c>
      <c r="BJ7" s="23">
        <f t="shared" ref="BJ7:BJ70" si="24">LOG10(BG7)</f>
        <v>7.3209529227445565E-3</v>
      </c>
      <c r="BK7" s="65">
        <f>(BJ8-BJ7)/(D7-D8)</f>
        <v>0.64583304188277024</v>
      </c>
      <c r="BL7" s="58">
        <f>BH7*F7</f>
        <v>1.2203999999999882E-2</v>
      </c>
      <c r="BM7" s="56">
        <f>((BH7*E7)/(($L$1+$L$2)*286.9))+273</f>
        <v>298.35401392083116</v>
      </c>
      <c r="BU7" s="5"/>
      <c r="BV7" s="5"/>
      <c r="BW7" s="5"/>
    </row>
    <row r="8" spans="1:75" ht="13.8" x14ac:dyDescent="0.25">
      <c r="A8" s="55">
        <v>-358</v>
      </c>
      <c r="B8" s="56">
        <v>39.43</v>
      </c>
      <c r="C8" s="56">
        <f t="shared" si="0"/>
        <v>0.20000000000000284</v>
      </c>
      <c r="D8" s="57">
        <f t="shared" si="1"/>
        <v>1.5958267770732231</v>
      </c>
      <c r="E8" s="58">
        <f t="shared" si="10"/>
        <v>3.943E-5</v>
      </c>
      <c r="F8" s="58">
        <f t="shared" si="11"/>
        <v>2.0000000000000486E-7</v>
      </c>
      <c r="G8" s="57">
        <f t="shared" si="12"/>
        <v>-4.4041732229267767</v>
      </c>
      <c r="H8" s="137">
        <f>($P$2+(0.5*$P$1)-((0.5*$P$1)*COS(RADIANS(A8))+(($P$2^2)-((0.5*$P$1)^2)*(SIN(RADIANS(A8))*(SIN(RADIANS(A8)))))^0.5))*1000</f>
        <v>3.2103545509976072E-2</v>
      </c>
      <c r="I8" s="140">
        <f t="shared" si="13"/>
        <v>4.0114545955094449E-2</v>
      </c>
      <c r="J8" s="137">
        <f t="shared" si="14"/>
        <v>1.6018040499804487E-2</v>
      </c>
      <c r="K8" s="39"/>
      <c r="L8" s="39"/>
      <c r="M8" s="41">
        <v>-358</v>
      </c>
      <c r="N8" s="41">
        <v>1.0249999999999999</v>
      </c>
      <c r="O8" s="60">
        <f t="shared" si="15"/>
        <v>102499.99999999999</v>
      </c>
      <c r="P8" s="56">
        <f t="shared" si="2"/>
        <v>-4.7999999999999932E-2</v>
      </c>
      <c r="Q8" s="59">
        <f t="shared" si="3"/>
        <v>1.0723865391773066E-2</v>
      </c>
      <c r="R8" s="57">
        <f>(Q9-Q8)/(D8-D9)</f>
        <v>9.4795187715634484</v>
      </c>
      <c r="S8" s="58">
        <f>O8*F8</f>
        <v>2.0500000000000497E-2</v>
      </c>
      <c r="T8" s="56">
        <f>((O8*E8)/(($L$1+$L$2)*286.9))+273</f>
        <v>298.63146149447766</v>
      </c>
      <c r="U8" s="39"/>
      <c r="V8" s="41">
        <v>-358</v>
      </c>
      <c r="W8" s="61">
        <v>0.83499999999999996</v>
      </c>
      <c r="X8" s="60">
        <f t="shared" si="16"/>
        <v>83500</v>
      </c>
      <c r="Y8" s="56">
        <f t="shared" si="4"/>
        <v>-2.9999999999999916E-2</v>
      </c>
      <c r="Z8" s="59">
        <f t="shared" si="5"/>
        <v>-7.8313524516397934E-2</v>
      </c>
      <c r="AA8" s="57">
        <f>(Z9-Z8)/(D8-D9)</f>
        <v>7.2318888580970233</v>
      </c>
      <c r="AB8" s="58">
        <f>X8*F8</f>
        <v>1.6700000000000405E-2</v>
      </c>
      <c r="AC8" s="56">
        <f>((X8*E8)/(($L$1+$L$2)*286.9))+273</f>
        <v>293.88026375403791</v>
      </c>
      <c r="AD8" s="72"/>
      <c r="AE8" s="41">
        <v>-358</v>
      </c>
      <c r="AF8" s="61">
        <v>0.89700000000000002</v>
      </c>
      <c r="AG8" s="60">
        <f t="shared" si="17"/>
        <v>89700</v>
      </c>
      <c r="AH8" s="56">
        <f t="shared" si="6"/>
        <v>4.0000000000000036E-3</v>
      </c>
      <c r="AI8" s="59">
        <f t="shared" si="7"/>
        <v>-4.7207556955907906E-2</v>
      </c>
      <c r="AJ8" s="57">
        <f>(AI9-AI8)/(D8-D9)</f>
        <v>-0.87942115440638213</v>
      </c>
      <c r="AK8" s="58">
        <f>AG8*F8</f>
        <v>1.7940000000000435E-2</v>
      </c>
      <c r="AL8" s="56">
        <f>((AG8*E8)/(($L$1+$L$2)*286.9))+273</f>
        <v>295.43065459565508</v>
      </c>
      <c r="AM8" s="39"/>
      <c r="AN8" s="62">
        <v>-358</v>
      </c>
      <c r="AO8" s="24">
        <v>0.85199999999999998</v>
      </c>
      <c r="AP8" s="24">
        <f t="shared" si="18"/>
        <v>85200</v>
      </c>
      <c r="AQ8" s="56">
        <f t="shared" si="19"/>
        <v>5.0000000000000044E-3</v>
      </c>
      <c r="AR8" s="59">
        <f t="shared" si="20"/>
        <v>-6.9560405233299899E-2</v>
      </c>
      <c r="AS8" s="57">
        <f>(AR9-AR8)/(D8-D9)</f>
        <v>-1.1565251159647045</v>
      </c>
      <c r="AT8" s="58">
        <f>AP8*F8</f>
        <v>1.7040000000000416E-2</v>
      </c>
      <c r="AU8" s="56">
        <f>((AP8*E8)/(($L$1+$L$2)*286.9))+273</f>
        <v>294.30537092028777</v>
      </c>
      <c r="AV8" s="39"/>
      <c r="AW8" s="41">
        <v>-358</v>
      </c>
      <c r="AX8" s="61">
        <v>0.997</v>
      </c>
      <c r="AY8" s="60">
        <f t="shared" si="21"/>
        <v>99700</v>
      </c>
      <c r="AZ8" s="56">
        <f t="shared" si="8"/>
        <v>-4.0000000000000036E-3</v>
      </c>
      <c r="BA8" s="59">
        <f t="shared" si="9"/>
        <v>-1.3048416883442813E-3</v>
      </c>
      <c r="BB8" s="57">
        <f>(BA9-BA8)/(D8-D9)</f>
        <v>0.79457223946614075</v>
      </c>
      <c r="BC8" s="58">
        <f>AY8*F8</f>
        <v>1.9940000000000485E-2</v>
      </c>
      <c r="BD8" s="56">
        <f>((AY8*E8)/(($L$1+$L$2)*286.9))+273</f>
        <v>297.93128498536026</v>
      </c>
      <c r="BE8" s="39"/>
      <c r="BF8" s="41">
        <v>-358</v>
      </c>
      <c r="BG8" s="63">
        <v>1.0149999999999999</v>
      </c>
      <c r="BH8" s="55">
        <f t="shared" si="22"/>
        <v>101499.99999999999</v>
      </c>
      <c r="BI8" s="64">
        <f t="shared" si="23"/>
        <v>-4.9999999999998934E-3</v>
      </c>
      <c r="BJ8" s="23">
        <f t="shared" si="24"/>
        <v>6.4660422492316813E-3</v>
      </c>
      <c r="BK8" s="65">
        <f>(BJ9-BJ8)/(D8-D9)</f>
        <v>0.97604928417571124</v>
      </c>
      <c r="BL8" s="58">
        <f>BH8*F8</f>
        <v>2.0300000000000491E-2</v>
      </c>
      <c r="BM8" s="56">
        <f>((BH8*E8)/(($L$1+$L$2)*286.9))+273</f>
        <v>298.38139845550717</v>
      </c>
      <c r="BU8" s="5"/>
      <c r="BV8" s="5"/>
      <c r="BW8" s="5"/>
    </row>
    <row r="9" spans="1:75" ht="13.8" x14ac:dyDescent="0.25">
      <c r="A9" s="55">
        <v>-357</v>
      </c>
      <c r="B9" s="56">
        <v>39.630000000000003</v>
      </c>
      <c r="C9" s="56">
        <f t="shared" si="0"/>
        <v>0.26999999999999602</v>
      </c>
      <c r="D9" s="57">
        <f t="shared" si="1"/>
        <v>1.5980240723341896</v>
      </c>
      <c r="E9" s="58">
        <f t="shared" si="10"/>
        <v>3.9630000000000005E-5</v>
      </c>
      <c r="F9" s="58">
        <f t="shared" si="11"/>
        <v>2.6999999999999572E-7</v>
      </c>
      <c r="G9" s="57">
        <f t="shared" si="12"/>
        <v>-4.4019759276658101</v>
      </c>
      <c r="H9" s="137">
        <f>($P$2+(0.5*$P$1)-((0.5*$P$1)*COS(RADIANS(A9))+(($P$2^2)-((0.5*$P$1)^2)*(SIN(RADIANS(A9))*(SIN(RADIANS(A9)))))^0.5))*1000</f>
        <v>7.2218091465070522E-2</v>
      </c>
      <c r="I9" s="140">
        <f t="shared" si="13"/>
        <v>5.6132586454898936E-2</v>
      </c>
      <c r="J9" s="137">
        <f t="shared" si="14"/>
        <v>1.5990283298794594E-2</v>
      </c>
      <c r="K9" s="39"/>
      <c r="L9" s="39"/>
      <c r="M9" s="41">
        <v>-357</v>
      </c>
      <c r="N9" s="41">
        <v>0.97699999999999998</v>
      </c>
      <c r="O9" s="60">
        <f t="shared" si="15"/>
        <v>97700</v>
      </c>
      <c r="P9" s="56">
        <f t="shared" si="2"/>
        <v>-4.0999999999999925E-2</v>
      </c>
      <c r="Q9" s="59">
        <f t="shared" si="3"/>
        <v>-1.0105436281226938E-2</v>
      </c>
      <c r="R9" s="57">
        <f>(Q10-Q9)/(D9-D10)</f>
        <v>6.3139472103384557</v>
      </c>
      <c r="S9" s="58">
        <f>O9*F9</f>
        <v>2.6378999999999583E-2</v>
      </c>
      <c r="T9" s="56">
        <f>((O9*E9)/(($L$1+$L$2)*286.9))+273</f>
        <v>297.55508058587429</v>
      </c>
      <c r="U9" s="39"/>
      <c r="V9" s="41">
        <v>-357</v>
      </c>
      <c r="W9" s="61">
        <v>0.80500000000000005</v>
      </c>
      <c r="X9" s="60">
        <f t="shared" si="16"/>
        <v>80500</v>
      </c>
      <c r="Y9" s="56">
        <f t="shared" si="4"/>
        <v>-3.400000000000003E-2</v>
      </c>
      <c r="Z9" s="59">
        <f t="shared" si="5"/>
        <v>-9.4204119632131461E-2</v>
      </c>
      <c r="AA9" s="57">
        <f>(Z10-Z9)/(D9-D10)</f>
        <v>6.3555866446359417</v>
      </c>
      <c r="AB9" s="58">
        <f>X9*F9</f>
        <v>2.1734999999999654E-2</v>
      </c>
      <c r="AC9" s="56">
        <f>((X9*E9)/(($L$1+$L$2)*286.9))+273</f>
        <v>293.23218001190259</v>
      </c>
      <c r="AD9" s="39"/>
      <c r="AE9" s="41">
        <v>-357</v>
      </c>
      <c r="AF9" s="61">
        <v>0.90100000000000002</v>
      </c>
      <c r="AG9" s="60">
        <f t="shared" si="17"/>
        <v>90100</v>
      </c>
      <c r="AH9" s="56">
        <f t="shared" si="6"/>
        <v>-3.0000000000000027E-3</v>
      </c>
      <c r="AI9" s="59">
        <f t="shared" si="7"/>
        <v>-4.5275209020937013E-2</v>
      </c>
      <c r="AJ9" s="57">
        <f>(AI10-AI9)/(D9-D10)</f>
        <v>0.49119738233959148</v>
      </c>
      <c r="AK9" s="58">
        <f>AG9*F9</f>
        <v>2.4326999999999613E-2</v>
      </c>
      <c r="AL9" s="56">
        <f>((AG9*E9)/(($L$1+$L$2)*286.9))+273</f>
        <v>295.64496172760772</v>
      </c>
      <c r="AM9" s="39"/>
      <c r="AN9" s="62">
        <v>-357</v>
      </c>
      <c r="AO9" s="24">
        <v>0.85699999999999998</v>
      </c>
      <c r="AP9" s="24">
        <f t="shared" si="18"/>
        <v>85700</v>
      </c>
      <c r="AQ9" s="56">
        <f t="shared" si="19"/>
        <v>2.0000000000000018E-3</v>
      </c>
      <c r="AR9" s="59">
        <f t="shared" si="20"/>
        <v>-6.7019178076801841E-2</v>
      </c>
      <c r="AS9" s="57">
        <f>(AR10-AR9)/(D9-D10)</f>
        <v>-0.3433036798103854</v>
      </c>
      <c r="AT9" s="58">
        <f>AP9*F9</f>
        <v>2.3138999999999632E-2</v>
      </c>
      <c r="AU9" s="56">
        <f>((AP9*E9)/(($L$1+$L$2)*286.9))+273</f>
        <v>294.53910344124284</v>
      </c>
      <c r="AV9" s="39"/>
      <c r="AW9" s="41">
        <v>-357</v>
      </c>
      <c r="AX9" s="61">
        <v>0.99299999999999999</v>
      </c>
      <c r="AY9" s="60">
        <f t="shared" si="21"/>
        <v>99300</v>
      </c>
      <c r="AZ9" s="56">
        <f t="shared" si="8"/>
        <v>2.0000000000000018E-3</v>
      </c>
      <c r="BA9" s="59">
        <f t="shared" si="9"/>
        <v>-3.0507515046188267E-3</v>
      </c>
      <c r="BB9" s="57">
        <f>(BA10-BA9)/(D9-D10)</f>
        <v>-0.29633251838775115</v>
      </c>
      <c r="BC9" s="58">
        <f>AY9*F9</f>
        <v>2.6810999999999575E-2</v>
      </c>
      <c r="BD9" s="56">
        <f>((AY9*E9)/(($L$1+$L$2)*286.9))+273</f>
        <v>297.95721087182517</v>
      </c>
      <c r="BE9" s="39"/>
      <c r="BF9" s="41">
        <v>-357</v>
      </c>
      <c r="BG9" s="63">
        <v>1.01</v>
      </c>
      <c r="BH9" s="55">
        <f t="shared" si="22"/>
        <v>101000</v>
      </c>
      <c r="BI9" s="64">
        <f t="shared" si="23"/>
        <v>-5.0000000000001155E-3</v>
      </c>
      <c r="BJ9" s="23">
        <f t="shared" si="24"/>
        <v>4.3213737826425782E-3</v>
      </c>
      <c r="BK9" s="65">
        <f>(BJ10-BJ9)/(D9-D10)</f>
        <v>0.73090577781300647</v>
      </c>
      <c r="BL9" s="58">
        <f>BH9*F9</f>
        <v>2.7269999999999569E-2</v>
      </c>
      <c r="BM9" s="56">
        <f>((BH9*E9)/(($L$1+$L$2)*286.9))+273</f>
        <v>298.38447430064798</v>
      </c>
      <c r="BU9" s="5"/>
      <c r="BV9" s="5"/>
      <c r="BW9" s="5"/>
    </row>
    <row r="10" spans="1:75" ht="13.8" x14ac:dyDescent="0.25">
      <c r="A10" s="55">
        <v>-356</v>
      </c>
      <c r="B10" s="56">
        <v>39.9</v>
      </c>
      <c r="C10" s="56">
        <f t="shared" si="0"/>
        <v>0.35999999999999943</v>
      </c>
      <c r="D10" s="57">
        <f t="shared" si="1"/>
        <v>1.6009728956867482</v>
      </c>
      <c r="E10" s="58">
        <f t="shared" si="10"/>
        <v>3.9900000000000001E-5</v>
      </c>
      <c r="F10" s="58">
        <f t="shared" si="11"/>
        <v>3.5999999999999655E-7</v>
      </c>
      <c r="G10" s="57">
        <f t="shared" si="12"/>
        <v>-4.3990271043132516</v>
      </c>
      <c r="H10" s="137">
        <f>($P$2+(0.5*$P$1)-((0.5*$P$1)*COS(RADIANS(A10))+(($P$2^2)-((0.5*$P$1)^2)*(SIN(RADIANS(A10))*(SIN(RADIANS(A10)))))^0.5))*1000</f>
        <v>0.12835067791996946</v>
      </c>
      <c r="I10" s="140">
        <f t="shared" si="13"/>
        <v>7.212286975369353E-2</v>
      </c>
      <c r="J10" s="137">
        <f t="shared" si="14"/>
        <v>1.5954625014441559E-2</v>
      </c>
      <c r="K10" s="39"/>
      <c r="L10" s="39"/>
      <c r="M10" s="41">
        <v>-356</v>
      </c>
      <c r="N10" s="41">
        <v>0.93600000000000005</v>
      </c>
      <c r="O10" s="60">
        <f t="shared" si="15"/>
        <v>93600</v>
      </c>
      <c r="P10" s="56">
        <f t="shared" si="2"/>
        <v>-1.6000000000000014E-2</v>
      </c>
      <c r="Q10" s="59">
        <f t="shared" si="3"/>
        <v>-2.8724151261894745E-2</v>
      </c>
      <c r="R10" s="57">
        <f>(Q11-Q10)/(D10-D11)</f>
        <v>1.9195748774285009</v>
      </c>
      <c r="S10" s="58">
        <f>O10*F10</f>
        <v>3.3695999999999678E-2</v>
      </c>
      <c r="T10" s="56">
        <f>((O10*E10)/(($L$1+$L$2)*286.9))+273</f>
        <v>296.68489545678011</v>
      </c>
      <c r="U10" s="39"/>
      <c r="V10" s="41">
        <v>-356</v>
      </c>
      <c r="W10" s="61">
        <v>0.77100000000000002</v>
      </c>
      <c r="X10" s="60">
        <f t="shared" si="16"/>
        <v>77100</v>
      </c>
      <c r="Y10" s="56">
        <f t="shared" si="4"/>
        <v>-4.7000000000000042E-2</v>
      </c>
      <c r="Z10" s="59">
        <f t="shared" si="5"/>
        <v>-0.11294562194904302</v>
      </c>
      <c r="AA10" s="57">
        <f>(Z11-Z10)/(D10-D11)</f>
        <v>7.0024834922755703</v>
      </c>
      <c r="AB10" s="58">
        <f>X10*F10</f>
        <v>2.7755999999999736E-2</v>
      </c>
      <c r="AC10" s="56">
        <f>((X10*E10)/(($L$1+$L$2)*286.9))+273</f>
        <v>292.50967350125802</v>
      </c>
      <c r="AD10" s="39"/>
      <c r="AE10" s="41">
        <v>-356</v>
      </c>
      <c r="AF10" s="61">
        <v>0.89800000000000002</v>
      </c>
      <c r="AG10" s="60">
        <f t="shared" si="17"/>
        <v>89800</v>
      </c>
      <c r="AH10" s="56">
        <f t="shared" si="6"/>
        <v>-1.0000000000000009E-2</v>
      </c>
      <c r="AI10" s="59">
        <f t="shared" si="7"/>
        <v>-4.672366333269562E-2</v>
      </c>
      <c r="AJ10" s="57">
        <f>(AI11-AI10)/(D10-D11)</f>
        <v>1.2467385024915016</v>
      </c>
      <c r="AK10" s="58">
        <f>AG10*F10</f>
        <v>3.232799999999969E-2</v>
      </c>
      <c r="AL10" s="56">
        <f>((AG10*E10)/(($L$1+$L$2)*286.9))+273</f>
        <v>295.72332918823565</v>
      </c>
      <c r="AM10" s="39"/>
      <c r="AN10" s="62">
        <v>-356</v>
      </c>
      <c r="AO10" s="24">
        <v>0.85899999999999999</v>
      </c>
      <c r="AP10" s="24">
        <f t="shared" si="18"/>
        <v>85900</v>
      </c>
      <c r="AQ10" s="56">
        <f t="shared" si="19"/>
        <v>3.0000000000000027E-3</v>
      </c>
      <c r="AR10" s="59">
        <f t="shared" si="20"/>
        <v>-6.6006836168757702E-2</v>
      </c>
      <c r="AS10" s="57">
        <f>(AR11-AR10)/(D10-D11)</f>
        <v>-0.38814421008760092</v>
      </c>
      <c r="AT10" s="58">
        <f>AP10*F10</f>
        <v>3.0923999999999705E-2</v>
      </c>
      <c r="AU10" s="56">
        <f>((AP10*E10)/(($L$1+$L$2)*286.9))+273</f>
        <v>294.73645854420312</v>
      </c>
      <c r="AV10" s="39"/>
      <c r="AW10" s="41">
        <v>-356</v>
      </c>
      <c r="AX10" s="61">
        <v>0.995</v>
      </c>
      <c r="AY10" s="60">
        <f t="shared" si="21"/>
        <v>99500</v>
      </c>
      <c r="AZ10" s="56">
        <f t="shared" si="8"/>
        <v>-4.0000000000000036E-3</v>
      </c>
      <c r="BA10" s="59">
        <f t="shared" si="9"/>
        <v>-2.176919254274547E-3</v>
      </c>
      <c r="BB10" s="57">
        <f>(BA11-BA10)/(D10-D11)</f>
        <v>0.44847023311323247</v>
      </c>
      <c r="BC10" s="58">
        <f>AY10*F10</f>
        <v>3.5819999999999658E-2</v>
      </c>
      <c r="BD10" s="56">
        <f>((AY10*E10)/(($L$1+$L$2)*286.9))+273</f>
        <v>298.17785361057292</v>
      </c>
      <c r="BE10" s="39"/>
      <c r="BF10" s="41">
        <v>-356</v>
      </c>
      <c r="BG10" s="63">
        <v>1.0049999999999999</v>
      </c>
      <c r="BH10" s="55">
        <f t="shared" si="22"/>
        <v>100499.99999999999</v>
      </c>
      <c r="BI10" s="64">
        <f t="shared" si="23"/>
        <v>0</v>
      </c>
      <c r="BJ10" s="23">
        <f t="shared" si="24"/>
        <v>2.1660617565076304E-3</v>
      </c>
      <c r="BK10" s="65">
        <f>(BJ11-BJ10)/(D10-D11)</f>
        <v>0</v>
      </c>
      <c r="BL10" s="58">
        <f>BH10*F10</f>
        <v>3.617999999999965E-2</v>
      </c>
      <c r="BM10" s="56">
        <f>((BH10*E10)/(($L$1+$L$2)*286.9))+273</f>
        <v>298.43089736545301</v>
      </c>
      <c r="BU10" s="5"/>
      <c r="BV10" s="5"/>
      <c r="BW10" s="5"/>
    </row>
    <row r="11" spans="1:75" ht="13.8" x14ac:dyDescent="0.25">
      <c r="A11" s="55">
        <v>-355</v>
      </c>
      <c r="B11" s="56">
        <v>40.26</v>
      </c>
      <c r="C11" s="56">
        <f t="shared" si="0"/>
        <v>0.42999999999999972</v>
      </c>
      <c r="D11" s="57">
        <f t="shared" si="1"/>
        <v>1.6048737705526357</v>
      </c>
      <c r="E11" s="58">
        <f t="shared" si="10"/>
        <v>4.0259999999999997E-5</v>
      </c>
      <c r="F11" s="58">
        <f t="shared" si="11"/>
        <v>4.3000000000000097E-7</v>
      </c>
      <c r="G11" s="57">
        <f t="shared" si="12"/>
        <v>-4.3951262294473645</v>
      </c>
      <c r="H11" s="137">
        <f>($P$2+(0.5*$P$1)-((0.5*$P$1)*COS(RADIANS(A11))+(($P$2^2)-((0.5*$P$1)^2)*(SIN(RADIANS(A11))*(SIN(RADIANS(A11)))))^0.5))*1000</f>
        <v>0.20047354767366299</v>
      </c>
      <c r="I11" s="140">
        <f t="shared" si="13"/>
        <v>8.8077494768135089E-2</v>
      </c>
      <c r="J11" s="137">
        <f t="shared" si="14"/>
        <v>1.5911087807823909E-2</v>
      </c>
      <c r="K11" s="39"/>
      <c r="L11" s="39"/>
      <c r="M11" s="41">
        <v>-355</v>
      </c>
      <c r="N11" s="41">
        <v>0.92</v>
      </c>
      <c r="O11" s="60">
        <f t="shared" si="15"/>
        <v>92000</v>
      </c>
      <c r="P11" s="56">
        <f t="shared" si="2"/>
        <v>4.0000000000000036E-3</v>
      </c>
      <c r="Q11" s="59">
        <f t="shared" si="3"/>
        <v>-3.6212172654444715E-2</v>
      </c>
      <c r="R11" s="57">
        <f>(Q12-Q11)/(D11-D12)</f>
        <v>-0.40836082119732175</v>
      </c>
      <c r="S11" s="58">
        <f>O11*F11</f>
        <v>3.9560000000000088E-2</v>
      </c>
      <c r="T11" s="56">
        <f>((O11*E11)/(($L$1+$L$2)*286.9))+273</f>
        <v>296.49007079136868</v>
      </c>
      <c r="U11" s="39"/>
      <c r="V11" s="41">
        <v>-355</v>
      </c>
      <c r="W11" s="61">
        <v>0.72399999999999998</v>
      </c>
      <c r="X11" s="60">
        <f t="shared" si="16"/>
        <v>72400</v>
      </c>
      <c r="Y11" s="56">
        <f t="shared" si="4"/>
        <v>-4.2999999999999927E-2</v>
      </c>
      <c r="Z11" s="59">
        <f t="shared" si="5"/>
        <v>-0.14026143380285311</v>
      </c>
      <c r="AA11" s="57">
        <f>(Z12-Z11)/(D11-D12)</f>
        <v>5.763311525760316</v>
      </c>
      <c r="AB11" s="58">
        <f>X11*F11</f>
        <v>3.1132000000000069E-2</v>
      </c>
      <c r="AC11" s="56">
        <f>((X11*E11)/(($L$1+$L$2)*286.9))+273</f>
        <v>291.48566440538144</v>
      </c>
      <c r="AD11" s="39"/>
      <c r="AE11" s="41">
        <v>-355</v>
      </c>
      <c r="AF11" s="61">
        <v>0.88800000000000001</v>
      </c>
      <c r="AG11" s="60">
        <f t="shared" si="17"/>
        <v>88800</v>
      </c>
      <c r="AH11" s="56">
        <f t="shared" si="6"/>
        <v>-1.0000000000000009E-2</v>
      </c>
      <c r="AI11" s="59">
        <f t="shared" si="7"/>
        <v>-5.1587034221398972E-2</v>
      </c>
      <c r="AJ11" s="57">
        <f>(AI12-AI11)/(D11-D12)</f>
        <v>1.0660025787200058</v>
      </c>
      <c r="AK11" s="58">
        <f>AG11*F11</f>
        <v>3.8184000000000086E-2</v>
      </c>
      <c r="AL11" s="56">
        <f>((AG11*E11)/(($L$1+$L$2)*286.9))+273</f>
        <v>295.67302485079932</v>
      </c>
      <c r="AM11" s="39"/>
      <c r="AN11" s="62">
        <v>-355</v>
      </c>
      <c r="AO11" s="24">
        <v>0.86199999999999999</v>
      </c>
      <c r="AP11" s="24">
        <f t="shared" si="18"/>
        <v>86200</v>
      </c>
      <c r="AQ11" s="56">
        <f t="shared" si="19"/>
        <v>3.0000000000000027E-3</v>
      </c>
      <c r="AR11" s="59">
        <f t="shared" si="20"/>
        <v>-6.4492734175287211E-2</v>
      </c>
      <c r="AS11" s="57">
        <f>(AR12-AR11)/(D11-D12)</f>
        <v>-0.32701951243252148</v>
      </c>
      <c r="AT11" s="58">
        <f>AP11*F11</f>
        <v>3.7066000000000085E-2</v>
      </c>
      <c r="AU11" s="56">
        <f>((AP11*E11)/(($L$1+$L$2)*286.9))+273</f>
        <v>295.00917502408674</v>
      </c>
      <c r="AV11" s="39"/>
      <c r="AW11" s="41">
        <v>-355</v>
      </c>
      <c r="AX11" s="61">
        <v>0.99099999999999999</v>
      </c>
      <c r="AY11" s="60">
        <f t="shared" si="21"/>
        <v>99100</v>
      </c>
      <c r="AZ11" s="56">
        <f t="shared" si="8"/>
        <v>-1.0000000000000009E-3</v>
      </c>
      <c r="BA11" s="59">
        <f t="shared" si="9"/>
        <v>-3.9263455147246756E-3</v>
      </c>
      <c r="BB11" s="57">
        <f>(BA12-BA11)/(D11-D12)</f>
        <v>9.502981286726947E-2</v>
      </c>
      <c r="BC11" s="58">
        <f>AY11*F11</f>
        <v>4.2613000000000095E-2</v>
      </c>
      <c r="BD11" s="56">
        <f>((AY11*E11)/(($L$1+$L$2)*286.9))+273</f>
        <v>298.30289147200688</v>
      </c>
      <c r="BE11" s="39"/>
      <c r="BF11" s="41">
        <v>-355</v>
      </c>
      <c r="BG11" s="63">
        <v>1.0049999999999999</v>
      </c>
      <c r="BH11" s="55">
        <f t="shared" si="22"/>
        <v>100499.99999999999</v>
      </c>
      <c r="BI11" s="64">
        <f t="shared" si="23"/>
        <v>-4.9999999999998934E-3</v>
      </c>
      <c r="BJ11" s="23">
        <f t="shared" si="24"/>
        <v>2.1660617565076304E-3</v>
      </c>
      <c r="BK11" s="65">
        <f>(BJ12-BJ11)/(D11-D12)</f>
        <v>0.46946242778946645</v>
      </c>
      <c r="BL11" s="58">
        <f>BH11*F11</f>
        <v>4.3215000000000094E-2</v>
      </c>
      <c r="BM11" s="56">
        <f>((BH11*E11)/(($L$1+$L$2)*286.9))+273</f>
        <v>298.66034907100595</v>
      </c>
      <c r="BU11" s="5"/>
      <c r="BV11" s="5"/>
      <c r="BW11" s="5"/>
    </row>
    <row r="12" spans="1:75" ht="13.8" x14ac:dyDescent="0.25">
      <c r="A12" s="55">
        <v>-354</v>
      </c>
      <c r="B12" s="56">
        <v>40.69</v>
      </c>
      <c r="C12" s="56">
        <f t="shared" si="0"/>
        <v>0.51000000000000512</v>
      </c>
      <c r="D12" s="57">
        <f t="shared" si="1"/>
        <v>1.6094876898532853</v>
      </c>
      <c r="E12" s="58">
        <f t="shared" si="10"/>
        <v>4.0689999999999998E-5</v>
      </c>
      <c r="F12" s="58">
        <f t="shared" si="11"/>
        <v>5.1000000000000698E-7</v>
      </c>
      <c r="G12" s="57">
        <f t="shared" si="12"/>
        <v>-4.3905123101467147</v>
      </c>
      <c r="H12" s="137">
        <f>($P$2+(0.5*$P$1)-((0.5*$P$1)*COS(RADIANS(A12))+(($P$2^2)-((0.5*$P$1)^2)*(SIN(RADIANS(A12))*(SIN(RADIANS(A12)))))^0.5))*1000</f>
        <v>0.28855104244179808</v>
      </c>
      <c r="I12" s="140">
        <f t="shared" si="13"/>
        <v>0.103988582575959</v>
      </c>
      <c r="J12" s="137">
        <f t="shared" si="14"/>
        <v>1.5859698766107488E-2</v>
      </c>
      <c r="K12" s="39"/>
      <c r="L12" s="39"/>
      <c r="M12" s="41">
        <v>-354</v>
      </c>
      <c r="N12" s="41">
        <v>0.92400000000000004</v>
      </c>
      <c r="O12" s="60">
        <f t="shared" si="15"/>
        <v>92400</v>
      </c>
      <c r="P12" s="56">
        <f t="shared" si="2"/>
        <v>-1.4000000000000012E-2</v>
      </c>
      <c r="Q12" s="59">
        <f t="shared" si="3"/>
        <v>-3.4328028779893278E-2</v>
      </c>
      <c r="R12" s="57">
        <f>(Q13-Q12)/(D12-D13)</f>
        <v>1.2257226748827545</v>
      </c>
      <c r="S12" s="58">
        <f>O12*F12</f>
        <v>4.7124000000000645E-2</v>
      </c>
      <c r="T12" s="56">
        <f>((O12*E12)/(($L$1+$L$2)*286.9))+273</f>
        <v>296.84417984143101</v>
      </c>
      <c r="U12" s="39"/>
      <c r="V12" s="41">
        <v>-354</v>
      </c>
      <c r="W12" s="61">
        <v>0.68100000000000005</v>
      </c>
      <c r="X12" s="60">
        <f t="shared" si="16"/>
        <v>68100</v>
      </c>
      <c r="Y12" s="56">
        <f t="shared" si="4"/>
        <v>-3.400000000000003E-2</v>
      </c>
      <c r="Z12" s="59">
        <f t="shared" si="5"/>
        <v>-0.16685288808721482</v>
      </c>
      <c r="AA12" s="57">
        <f>(Z13-Z12)/(D12-D13)</f>
        <v>4.1117891853339081</v>
      </c>
      <c r="AB12" s="58">
        <f>X12*F12</f>
        <v>3.4731000000000477E-2</v>
      </c>
      <c r="AC12" s="56">
        <f>((X12*E12)/(($L$1+$L$2)*286.9))+273</f>
        <v>290.57347020780793</v>
      </c>
      <c r="AD12" s="39"/>
      <c r="AE12" s="41">
        <v>-354</v>
      </c>
      <c r="AF12" s="61">
        <v>0.878</v>
      </c>
      <c r="AG12" s="60">
        <f t="shared" si="17"/>
        <v>87800</v>
      </c>
      <c r="AH12" s="56">
        <f t="shared" si="6"/>
        <v>-4.0000000000000036E-3</v>
      </c>
      <c r="AI12" s="59">
        <f t="shared" si="7"/>
        <v>-5.6505484093897433E-2</v>
      </c>
      <c r="AJ12" s="57">
        <f>(AI13-AI12)/(D12-D13)</f>
        <v>0.36659093712987634</v>
      </c>
      <c r="AK12" s="58">
        <f>AG12*F12</f>
        <v>4.4778000000000609E-2</v>
      </c>
      <c r="AL12" s="56">
        <f>((AG12*E12)/(($L$1+$L$2)*286.9))+273</f>
        <v>295.65713192724718</v>
      </c>
      <c r="AM12" s="39"/>
      <c r="AN12" s="62">
        <v>-354</v>
      </c>
      <c r="AO12" s="24">
        <v>0.86499999999999999</v>
      </c>
      <c r="AP12" s="24">
        <f t="shared" si="18"/>
        <v>86500</v>
      </c>
      <c r="AQ12" s="56">
        <f t="shared" si="19"/>
        <v>-6.0000000000000053E-3</v>
      </c>
      <c r="AR12" s="59">
        <f t="shared" si="20"/>
        <v>-6.2983892535185784E-2</v>
      </c>
      <c r="AS12" s="57">
        <f>(AR13-AR12)/(D12-D13)</f>
        <v>0.55881856064076985</v>
      </c>
      <c r="AT12" s="58">
        <f>AP12*F12</f>
        <v>4.4115000000000605E-2</v>
      </c>
      <c r="AU12" s="56">
        <f>((AP12*E12)/(($L$1+$L$2)*286.9))+273</f>
        <v>295.3216618645431</v>
      </c>
      <c r="AV12" s="39"/>
      <c r="AW12" s="41">
        <v>-354</v>
      </c>
      <c r="AX12" s="61">
        <v>0.99</v>
      </c>
      <c r="AY12" s="60">
        <f t="shared" si="21"/>
        <v>99000</v>
      </c>
      <c r="AZ12" s="56">
        <f t="shared" si="8"/>
        <v>-5.0000000000000044E-3</v>
      </c>
      <c r="BA12" s="59">
        <f t="shared" si="9"/>
        <v>-4.3648054024500883E-3</v>
      </c>
      <c r="BB12" s="57">
        <f>(BA13-BA12)/(D12-D13)</f>
        <v>0.40649846711703458</v>
      </c>
      <c r="BC12" s="58">
        <f>AY12*F12</f>
        <v>5.0490000000000687E-2</v>
      </c>
      <c r="BD12" s="56">
        <f>((AY12*E12)/(($L$1+$L$2)*286.9))+273</f>
        <v>298.54733554439036</v>
      </c>
      <c r="BE12" s="39"/>
      <c r="BF12" s="41">
        <v>-354</v>
      </c>
      <c r="BG12" s="63">
        <v>1</v>
      </c>
      <c r="BH12" s="55">
        <f t="shared" si="22"/>
        <v>100000</v>
      </c>
      <c r="BI12" s="64">
        <f t="shared" si="23"/>
        <v>0</v>
      </c>
      <c r="BJ12" s="23">
        <f t="shared" si="24"/>
        <v>0</v>
      </c>
      <c r="BK12" s="65">
        <f>(BJ13-BJ12)/(D12-D13)</f>
        <v>0</v>
      </c>
      <c r="BL12" s="58">
        <f>BH12*F12</f>
        <v>5.1000000000000698E-2</v>
      </c>
      <c r="BM12" s="56">
        <f>((BH12*E12)/(($L$1+$L$2)*286.9))+273</f>
        <v>298.80538943877815</v>
      </c>
      <c r="BU12" s="5"/>
      <c r="BV12" s="5"/>
      <c r="BW12" s="5"/>
    </row>
    <row r="13" spans="1:75" ht="13.8" x14ac:dyDescent="0.25">
      <c r="A13" s="55">
        <v>-353</v>
      </c>
      <c r="B13" s="56">
        <v>41.2</v>
      </c>
      <c r="C13" s="56">
        <f t="shared" si="0"/>
        <v>0.58999999999999631</v>
      </c>
      <c r="D13" s="57">
        <f t="shared" si="1"/>
        <v>1.6148972160331345</v>
      </c>
      <c r="E13" s="58">
        <f t="shared" si="10"/>
        <v>4.1200000000000005E-5</v>
      </c>
      <c r="F13" s="58">
        <f t="shared" si="11"/>
        <v>5.8999999999999266E-7</v>
      </c>
      <c r="G13" s="57">
        <f t="shared" si="12"/>
        <v>-4.3851027839668655</v>
      </c>
      <c r="H13" s="137">
        <f>($P$2+(0.5*$P$1)-((0.5*$P$1)*COS(RADIANS(A13))+(($P$2^2)-((0.5*$P$1)^2)*(SIN(RADIANS(A13))*(SIN(RADIANS(A13)))))^0.5))*1000</f>
        <v>0.39253962501775708</v>
      </c>
      <c r="I13" s="140">
        <f t="shared" si="13"/>
        <v>0.11984828134206649</v>
      </c>
      <c r="J13" s="137">
        <f t="shared" si="14"/>
        <v>1.5800489903988746E-2</v>
      </c>
      <c r="K13" s="39"/>
      <c r="L13" s="39"/>
      <c r="M13" s="41">
        <v>-353</v>
      </c>
      <c r="N13" s="41">
        <v>0.91</v>
      </c>
      <c r="O13" s="60">
        <f t="shared" si="15"/>
        <v>91000</v>
      </c>
      <c r="P13" s="56">
        <f t="shared" si="2"/>
        <v>-3.6000000000000032E-2</v>
      </c>
      <c r="Q13" s="59">
        <f t="shared" si="3"/>
        <v>-4.0958607678906384E-2</v>
      </c>
      <c r="R13" s="57">
        <f>(Q14-Q13)/(D13-D14)</f>
        <v>2.8387885604537724</v>
      </c>
      <c r="S13" s="58">
        <f>O13*F13</f>
        <v>5.3689999999999329E-2</v>
      </c>
      <c r="T13" s="56">
        <f>((O13*E13)/(($L$1+$L$2)*286.9))+273</f>
        <v>296.77723423049076</v>
      </c>
      <c r="U13" s="39"/>
      <c r="V13" s="41">
        <v>-353</v>
      </c>
      <c r="W13" s="61">
        <v>0.64700000000000002</v>
      </c>
      <c r="X13" s="60">
        <f t="shared" si="16"/>
        <v>64700</v>
      </c>
      <c r="Y13" s="56">
        <f t="shared" si="4"/>
        <v>-2.7000000000000024E-2</v>
      </c>
      <c r="Z13" s="59">
        <f t="shared" si="5"/>
        <v>-0.18909571933129959</v>
      </c>
      <c r="AA13" s="57">
        <f>(Z14-Z13)/(D13-D14)</f>
        <v>2.9979151679921805</v>
      </c>
      <c r="AB13" s="58">
        <f>X13*F13</f>
        <v>3.8172999999999527E-2</v>
      </c>
      <c r="AC13" s="56">
        <f>((X13*E13)/(($L$1+$L$2)*286.9))+273</f>
        <v>289.90535224959069</v>
      </c>
      <c r="AD13" s="39"/>
      <c r="AE13" s="41">
        <v>-353</v>
      </c>
      <c r="AF13" s="61">
        <v>0.874</v>
      </c>
      <c r="AG13" s="60">
        <f t="shared" si="17"/>
        <v>87400</v>
      </c>
      <c r="AH13" s="56">
        <f t="shared" si="6"/>
        <v>4.0000000000000036E-3</v>
      </c>
      <c r="AI13" s="59">
        <f t="shared" si="7"/>
        <v>-5.8488567365596968E-2</v>
      </c>
      <c r="AJ13" s="57">
        <f>(AI14-AI13)/(D13-D14)</f>
        <v>-0.32113902180859272</v>
      </c>
      <c r="AK13" s="58">
        <f>AG13*F13</f>
        <v>5.1565999999999355E-2</v>
      </c>
      <c r="AL13" s="56">
        <f>((AG13*E13)/(($L$1+$L$2)*286.9))+273</f>
        <v>295.83659639280103</v>
      </c>
      <c r="AM13" s="39"/>
      <c r="AN13" s="62">
        <v>-353</v>
      </c>
      <c r="AO13" s="24">
        <v>0.85899999999999999</v>
      </c>
      <c r="AP13" s="24">
        <f t="shared" si="18"/>
        <v>85900</v>
      </c>
      <c r="AQ13" s="56">
        <f t="shared" si="19"/>
        <v>-2.0000000000000018E-3</v>
      </c>
      <c r="AR13" s="59">
        <f t="shared" si="20"/>
        <v>-6.6006836168757702E-2</v>
      </c>
      <c r="AS13" s="57">
        <f>(AR14-AR13)/(D13-D14)</f>
        <v>0.16393789142627443</v>
      </c>
      <c r="AT13" s="58">
        <f>AP13*F13</f>
        <v>5.0680999999999372E-2</v>
      </c>
      <c r="AU13" s="56">
        <f>((AP13*E13)/(($L$1+$L$2)*286.9))+273</f>
        <v>295.44466396043032</v>
      </c>
      <c r="AV13" s="39"/>
      <c r="AW13" s="41">
        <v>-353</v>
      </c>
      <c r="AX13" s="61">
        <v>0.98499999999999999</v>
      </c>
      <c r="AY13" s="60">
        <f t="shared" si="21"/>
        <v>98500</v>
      </c>
      <c r="AZ13" s="56">
        <f t="shared" si="8"/>
        <v>-1.0000000000000009E-3</v>
      </c>
      <c r="BA13" s="59">
        <f t="shared" si="9"/>
        <v>-6.5637695023882739E-3</v>
      </c>
      <c r="BB13" s="57">
        <f>(BA14-BA13)/(D13-D14)</f>
        <v>7.1436596875234237E-2</v>
      </c>
      <c r="BC13" s="58">
        <f>AY13*F13</f>
        <v>5.8114999999999278E-2</v>
      </c>
      <c r="BD13" s="56">
        <f>((AY13*E13)/(($L$1+$L$2)*286.9))+273</f>
        <v>298.73689639234442</v>
      </c>
      <c r="BE13" s="39"/>
      <c r="BF13" s="41">
        <v>-353</v>
      </c>
      <c r="BG13" s="63">
        <v>1</v>
      </c>
      <c r="BH13" s="55">
        <f t="shared" si="22"/>
        <v>100000</v>
      </c>
      <c r="BI13" s="64">
        <f t="shared" si="23"/>
        <v>0</v>
      </c>
      <c r="BJ13" s="23">
        <f t="shared" si="24"/>
        <v>0</v>
      </c>
      <c r="BK13" s="65">
        <f>(BJ14-BJ13)/(D13-D14)</f>
        <v>0</v>
      </c>
      <c r="BL13" s="58">
        <f>BH13*F13</f>
        <v>5.8999999999999268E-2</v>
      </c>
      <c r="BM13" s="56">
        <f>((BH13*E13)/(($L$1+$L$2)*286.9))+273</f>
        <v>299.12882882471513</v>
      </c>
      <c r="BN13" s="5"/>
      <c r="BO13" s="5"/>
      <c r="BP13" s="5"/>
      <c r="BQ13" s="5"/>
      <c r="BR13" s="5"/>
      <c r="BS13" s="5"/>
      <c r="BT13" s="5"/>
      <c r="BU13" s="5"/>
      <c r="BV13" s="5"/>
      <c r="BW13" s="5"/>
    </row>
    <row r="14" spans="1:75" ht="13.8" x14ac:dyDescent="0.25">
      <c r="A14" s="55">
        <v>-352</v>
      </c>
      <c r="B14" s="56">
        <v>41.79</v>
      </c>
      <c r="C14" s="56">
        <f t="shared" si="0"/>
        <v>0.66000000000000369</v>
      </c>
      <c r="D14" s="57">
        <f t="shared" si="1"/>
        <v>1.6210723711436259</v>
      </c>
      <c r="E14" s="58">
        <f t="shared" si="10"/>
        <v>4.1789999999999998E-5</v>
      </c>
      <c r="F14" s="58">
        <f t="shared" si="11"/>
        <v>6.6000000000000385E-7</v>
      </c>
      <c r="G14" s="57">
        <f t="shared" si="12"/>
        <v>-4.3789276288563741</v>
      </c>
      <c r="H14" s="137">
        <f>($P$2+(0.5*$P$1)-((0.5*$P$1)*COS(RADIANS(A14))+(($P$2^2)-((0.5*$P$1)^2)*(SIN(RADIANS(A14))*(SIN(RADIANS(A14)))))^0.5))*1000</f>
        <v>0.51238790635982356</v>
      </c>
      <c r="I14" s="140">
        <f t="shared" si="13"/>
        <v>0.13564877124605523</v>
      </c>
      <c r="J14" s="137">
        <f t="shared" si="14"/>
        <v>1.5733498164083315E-2</v>
      </c>
      <c r="K14" s="39"/>
      <c r="L14" s="39"/>
      <c r="M14" s="41">
        <v>-352</v>
      </c>
      <c r="N14" s="41">
        <v>0.874</v>
      </c>
      <c r="O14" s="60">
        <f t="shared" si="15"/>
        <v>87400</v>
      </c>
      <c r="P14" s="56">
        <f t="shared" si="2"/>
        <v>-3.7000000000000033E-2</v>
      </c>
      <c r="Q14" s="59">
        <f t="shared" si="3"/>
        <v>-5.8488567365596968E-2</v>
      </c>
      <c r="R14" s="57">
        <f>(Q15-Q14)/(D14-D15)</f>
        <v>2.7604822631664381</v>
      </c>
      <c r="S14" s="58">
        <f>O14*F14</f>
        <v>5.7684000000000339E-2</v>
      </c>
      <c r="T14" s="56">
        <f>((O14*E14)/(($L$1+$L$2)*286.9))+273</f>
        <v>296.16362532172707</v>
      </c>
      <c r="U14" s="39"/>
      <c r="V14" s="41">
        <v>-352</v>
      </c>
      <c r="W14" s="61">
        <v>0.62</v>
      </c>
      <c r="X14" s="60">
        <f t="shared" si="16"/>
        <v>62000</v>
      </c>
      <c r="Y14" s="56">
        <f t="shared" si="4"/>
        <v>-2.0000000000000018E-2</v>
      </c>
      <c r="Z14" s="59">
        <f t="shared" si="5"/>
        <v>-0.20760831050174613</v>
      </c>
      <c r="AA14" s="57">
        <f>(Z15-Z14)/(D14-D15)</f>
        <v>2.0925440572824758</v>
      </c>
      <c r="AB14" s="58">
        <f>X14*F14</f>
        <v>4.0920000000000241E-2</v>
      </c>
      <c r="AC14" s="56">
        <f>((X14*E14)/(($L$1+$L$2)*286.9))+273</f>
        <v>289.43186235637387</v>
      </c>
      <c r="AD14" s="39"/>
      <c r="AE14" s="41">
        <v>-352</v>
      </c>
      <c r="AF14" s="61">
        <v>0.878</v>
      </c>
      <c r="AG14" s="60">
        <f t="shared" si="17"/>
        <v>87800</v>
      </c>
      <c r="AH14" s="56">
        <f t="shared" si="6"/>
        <v>-5.0000000000000044E-3</v>
      </c>
      <c r="AI14" s="59">
        <f t="shared" si="7"/>
        <v>-5.6505484093897433E-2</v>
      </c>
      <c r="AJ14" s="57">
        <f>(AI15-AI14)/(D14-D15)</f>
        <v>0.36446059084955162</v>
      </c>
      <c r="AK14" s="58">
        <f>AG14*F14</f>
        <v>5.794800000000034E-2</v>
      </c>
      <c r="AL14" s="56">
        <f>((AG14*E14)/(($L$1+$L$2)*286.9))+273</f>
        <v>296.26963733692946</v>
      </c>
      <c r="AM14" s="39"/>
      <c r="AN14" s="62">
        <v>-352</v>
      </c>
      <c r="AO14" s="24">
        <v>0.85699999999999998</v>
      </c>
      <c r="AP14" s="24">
        <f t="shared" si="18"/>
        <v>85700</v>
      </c>
      <c r="AQ14" s="56">
        <f t="shared" si="19"/>
        <v>-1.0000000000000009E-3</v>
      </c>
      <c r="AR14" s="59">
        <f t="shared" si="20"/>
        <v>-6.7019178076801841E-2</v>
      </c>
      <c r="AS14" s="57">
        <f>(AR15-AR14)/(D14-D15)</f>
        <v>7.4508912146168449E-2</v>
      </c>
      <c r="AT14" s="58">
        <f>AP14*F14</f>
        <v>5.6562000000000327E-2</v>
      </c>
      <c r="AU14" s="56">
        <f>((AP14*E14)/(($L$1+$L$2)*286.9))+273</f>
        <v>295.71307425711683</v>
      </c>
      <c r="AV14" s="39"/>
      <c r="AW14" s="41">
        <v>-352</v>
      </c>
      <c r="AX14" s="61">
        <v>0.98399999999999999</v>
      </c>
      <c r="AY14" s="60">
        <f t="shared" si="21"/>
        <v>98400</v>
      </c>
      <c r="AZ14" s="56">
        <f t="shared" si="8"/>
        <v>3.0000000000000027E-3</v>
      </c>
      <c r="BA14" s="59">
        <f t="shared" si="9"/>
        <v>-7.0049015686584892E-3</v>
      </c>
      <c r="BB14" s="57">
        <f>(BA15-BA14)/(D14-D15)</f>
        <v>-0.19426765688085168</v>
      </c>
      <c r="BC14" s="58">
        <f>AY14*F14</f>
        <v>6.4944000000000376E-2</v>
      </c>
      <c r="BD14" s="56">
        <f>((AY14*E14)/(($L$1+$L$2)*286.9))+273</f>
        <v>299.0789557397934</v>
      </c>
      <c r="BE14" s="39"/>
      <c r="BF14" s="41">
        <v>-352</v>
      </c>
      <c r="BG14" s="63">
        <v>1</v>
      </c>
      <c r="BH14" s="55">
        <f t="shared" si="22"/>
        <v>100000</v>
      </c>
      <c r="BI14" s="64">
        <f t="shared" si="23"/>
        <v>-3.0000000000000027E-3</v>
      </c>
      <c r="BJ14" s="23">
        <f t="shared" si="24"/>
        <v>0</v>
      </c>
      <c r="BK14" s="65">
        <f>(BJ15-BJ14)/(D14-D15)</f>
        <v>0.19173837960080253</v>
      </c>
      <c r="BL14" s="58">
        <f>BH14*F14</f>
        <v>6.6000000000000378E-2</v>
      </c>
      <c r="BM14" s="56">
        <f>((BH14*E14)/(($L$1+$L$2)*286.9))+273</f>
        <v>299.50300380060304</v>
      </c>
      <c r="BN14" s="5"/>
      <c r="BO14" s="5"/>
      <c r="BP14" s="5"/>
      <c r="BQ14" s="5"/>
      <c r="BR14" s="5"/>
      <c r="BS14" s="5"/>
      <c r="BT14" s="5"/>
      <c r="BU14" s="5"/>
      <c r="BV14" s="5"/>
      <c r="BW14" s="5"/>
    </row>
    <row r="15" spans="1:75" ht="13.8" x14ac:dyDescent="0.25">
      <c r="A15" s="55">
        <v>-351</v>
      </c>
      <c r="B15" s="56">
        <v>42.45</v>
      </c>
      <c r="C15" s="56">
        <f t="shared" si="0"/>
        <v>0.75</v>
      </c>
      <c r="D15" s="57">
        <f t="shared" si="1"/>
        <v>1.6278776945799716</v>
      </c>
      <c r="E15" s="58">
        <f t="shared" si="10"/>
        <v>4.2450000000000002E-5</v>
      </c>
      <c r="F15" s="58">
        <f t="shared" si="11"/>
        <v>7.499999999999979E-7</v>
      </c>
      <c r="G15" s="57">
        <f t="shared" si="12"/>
        <v>-4.3721223054200289</v>
      </c>
      <c r="H15" s="137">
        <f>($P$2+(0.5*$P$1)-((0.5*$P$1)*COS(RADIANS(A15))+(($P$2^2)-((0.5*$P$1)^2)*(SIN(RADIANS(A15))*(SIN(RADIANS(A15)))))^0.5))*1000</f>
        <v>0.6480366776058788</v>
      </c>
      <c r="I15" s="140">
        <f t="shared" si="13"/>
        <v>0.15138226941013855</v>
      </c>
      <c r="J15" s="137">
        <f t="shared" si="14"/>
        <v>1.5658765417730924E-2</v>
      </c>
      <c r="K15" s="39"/>
      <c r="L15" s="39"/>
      <c r="M15" s="41">
        <v>-351</v>
      </c>
      <c r="N15" s="41">
        <v>0.83699999999999997</v>
      </c>
      <c r="O15" s="60">
        <f t="shared" si="15"/>
        <v>83700</v>
      </c>
      <c r="P15" s="56">
        <f t="shared" si="2"/>
        <v>-2.5999999999999912E-2</v>
      </c>
      <c r="Q15" s="59">
        <f t="shared" si="3"/>
        <v>-7.7274542006740027E-2</v>
      </c>
      <c r="R15" s="57">
        <f>(Q16-Q15)/(D15-D16)</f>
        <v>1.8018024802864048</v>
      </c>
      <c r="S15" s="58">
        <f>O15*F15</f>
        <v>6.2774999999999831E-2</v>
      </c>
      <c r="T15" s="56">
        <f>((O15*E15)/(($L$1+$L$2)*286.9))+273</f>
        <v>295.53335611361325</v>
      </c>
      <c r="U15" s="39"/>
      <c r="V15" s="41">
        <v>-351</v>
      </c>
      <c r="W15" s="61">
        <v>0.6</v>
      </c>
      <c r="X15" s="60">
        <f t="shared" si="16"/>
        <v>60000</v>
      </c>
      <c r="Y15" s="56">
        <f t="shared" si="4"/>
        <v>-7.0000000000000062E-3</v>
      </c>
      <c r="Z15" s="59">
        <f t="shared" si="5"/>
        <v>-0.22184874961635639</v>
      </c>
      <c r="AA15" s="57">
        <f>(Z16-Z15)/(D15-D16)</f>
        <v>0.67006600296123664</v>
      </c>
      <c r="AB15" s="58">
        <f>X15*F15</f>
        <v>4.4999999999999873E-2</v>
      </c>
      <c r="AC15" s="56">
        <f>((X15*E15)/(($L$1+$L$2)*286.9))+273</f>
        <v>289.15294345061881</v>
      </c>
      <c r="AD15" s="39"/>
      <c r="AE15" s="41">
        <v>-351</v>
      </c>
      <c r="AF15" s="61">
        <v>0.873</v>
      </c>
      <c r="AG15" s="60">
        <f t="shared" si="17"/>
        <v>87300</v>
      </c>
      <c r="AH15" s="56">
        <f t="shared" si="6"/>
        <v>-1.5000000000000013E-2</v>
      </c>
      <c r="AI15" s="59">
        <f t="shared" si="7"/>
        <v>-5.8985756294430272E-2</v>
      </c>
      <c r="AJ15" s="57">
        <f>(AI16-AI15)/(D15-D16)</f>
        <v>0.98960086315040607</v>
      </c>
      <c r="AK15" s="58">
        <f>AG15*F15</f>
        <v>6.5474999999999811E-2</v>
      </c>
      <c r="AL15" s="56">
        <f>((AG15*E15)/(($L$1+$L$2)*286.9))+273</f>
        <v>296.50253272065038</v>
      </c>
      <c r="AM15" s="39"/>
      <c r="AN15" s="62">
        <v>-351</v>
      </c>
      <c r="AO15" s="24">
        <v>0.85599999999999998</v>
      </c>
      <c r="AP15" s="24">
        <f t="shared" si="18"/>
        <v>85600</v>
      </c>
      <c r="AQ15" s="56">
        <f t="shared" si="19"/>
        <v>-4.0000000000000036E-3</v>
      </c>
      <c r="AR15" s="59">
        <f t="shared" si="20"/>
        <v>-6.7526235322846781E-2</v>
      </c>
      <c r="AS15" s="57">
        <f>(AR16-AR15)/(D15-D16)</f>
        <v>0.26744095985938293</v>
      </c>
      <c r="AT15" s="58">
        <f>AP15*F15</f>
        <v>6.4199999999999827E-2</v>
      </c>
      <c r="AU15" s="56">
        <f>((AP15*E15)/(($L$1+$L$2)*286.9))+273</f>
        <v>296.04486598954946</v>
      </c>
      <c r="AV15" s="39"/>
      <c r="AW15" s="41">
        <v>-351</v>
      </c>
      <c r="AX15" s="61">
        <v>0.98699999999999999</v>
      </c>
      <c r="AY15" s="60">
        <f t="shared" si="21"/>
        <v>98700</v>
      </c>
      <c r="AZ15" s="56">
        <f t="shared" si="8"/>
        <v>1.0000000000000009E-3</v>
      </c>
      <c r="BA15" s="59">
        <f t="shared" si="9"/>
        <v>-5.6828473303632727E-3</v>
      </c>
      <c r="BB15" s="57">
        <f>(BA16-BA15)/(D15-D16)</f>
        <v>-5.7821311819432231E-2</v>
      </c>
      <c r="BC15" s="58">
        <f>AY15*F15</f>
        <v>7.4024999999999799E-2</v>
      </c>
      <c r="BD15" s="56">
        <f>((AY15*E15)/(($L$1+$L$2)*286.9))+273</f>
        <v>299.57159197626794</v>
      </c>
      <c r="BE15" s="39"/>
      <c r="BF15" s="41">
        <v>-351</v>
      </c>
      <c r="BG15" s="63">
        <v>0.997</v>
      </c>
      <c r="BH15" s="55">
        <f t="shared" si="22"/>
        <v>99700</v>
      </c>
      <c r="BI15" s="64">
        <f t="shared" si="23"/>
        <v>-2.0000000000000018E-3</v>
      </c>
      <c r="BJ15" s="23">
        <f t="shared" si="24"/>
        <v>-1.3048416883442813E-3</v>
      </c>
      <c r="BK15" s="65">
        <f>(BJ16-BJ15)/(D15-D16)</f>
        <v>0.11465574242629122</v>
      </c>
      <c r="BL15" s="58">
        <f>BH15*F15</f>
        <v>7.4774999999999786E-2</v>
      </c>
      <c r="BM15" s="56">
        <f>((BH15*E15)/(($L$1+$L$2)*286.9))+273</f>
        <v>299.84080770044488</v>
      </c>
      <c r="BN15" s="5"/>
      <c r="BO15" s="5"/>
      <c r="BP15" s="5"/>
      <c r="BQ15" s="5"/>
      <c r="BR15" s="5"/>
      <c r="BS15" s="5"/>
      <c r="BT15" s="5"/>
      <c r="BU15" s="5"/>
      <c r="BV15" s="5"/>
      <c r="BW15" s="5"/>
    </row>
    <row r="16" spans="1:75" ht="13.8" x14ac:dyDescent="0.25">
      <c r="A16" s="55">
        <v>-350</v>
      </c>
      <c r="B16" s="56">
        <v>43.2</v>
      </c>
      <c r="C16" s="56">
        <f t="shared" si="0"/>
        <v>0.82000000000000028</v>
      </c>
      <c r="D16" s="57">
        <f t="shared" si="1"/>
        <v>1.6354837468149122</v>
      </c>
      <c r="E16" s="58">
        <f t="shared" si="10"/>
        <v>4.32E-5</v>
      </c>
      <c r="F16" s="58">
        <f t="shared" si="11"/>
        <v>8.2000000000000231E-7</v>
      </c>
      <c r="G16" s="57">
        <f t="shared" si="12"/>
        <v>-4.3645162531850881</v>
      </c>
      <c r="H16" s="137">
        <f>($P$2+(0.5*$P$1)-((0.5*$P$1)*COS(RADIANS(A16))+(($P$2^2)-((0.5*$P$1)^2)*(SIN(RADIANS(A16))*(SIN(RADIANS(A16)))))^0.5))*1000</f>
        <v>0.79941894701601734</v>
      </c>
      <c r="I16" s="140">
        <f t="shared" si="13"/>
        <v>0.16704103482786947</v>
      </c>
      <c r="J16" s="137">
        <f t="shared" si="14"/>
        <v>1.5576338465328465E-2</v>
      </c>
      <c r="K16" s="39"/>
      <c r="L16" s="39"/>
      <c r="M16" s="41">
        <v>-350</v>
      </c>
      <c r="N16" s="41">
        <v>0.81100000000000005</v>
      </c>
      <c r="O16" s="60">
        <f t="shared" si="15"/>
        <v>81100</v>
      </c>
      <c r="P16" s="56">
        <f t="shared" si="2"/>
        <v>-1.8000000000000016E-2</v>
      </c>
      <c r="Q16" s="59">
        <f t="shared" si="3"/>
        <v>-9.0979145788843946E-2</v>
      </c>
      <c r="R16" s="57">
        <f>(Q17-Q16)/(D16-D17)</f>
        <v>1.1936467134478219</v>
      </c>
      <c r="S16" s="58">
        <f>O16*F16</f>
        <v>6.6502000000000186E-2</v>
      </c>
      <c r="T16" s="56">
        <f>((O16*E16)/(($L$1+$L$2)*286.9))+273</f>
        <v>295.21914426309854</v>
      </c>
      <c r="U16" s="39"/>
      <c r="V16" s="41">
        <v>-350</v>
      </c>
      <c r="W16" s="61">
        <v>0.59299999999999997</v>
      </c>
      <c r="X16" s="60">
        <f t="shared" si="16"/>
        <v>59300</v>
      </c>
      <c r="Y16" s="56">
        <f t="shared" si="4"/>
        <v>0</v>
      </c>
      <c r="Z16" s="59">
        <f t="shared" si="5"/>
        <v>-0.22694530663573742</v>
      </c>
      <c r="AA16" s="57">
        <f>(Z17-Z16)/(D16-D17)</f>
        <v>0</v>
      </c>
      <c r="AB16" s="58">
        <f>X16*F16</f>
        <v>4.8626000000000134E-2</v>
      </c>
      <c r="AC16" s="56">
        <f>((X16*E16)/(($L$1+$L$2)*286.9))+273</f>
        <v>289.24655061407822</v>
      </c>
      <c r="AD16" s="39"/>
      <c r="AE16" s="41">
        <v>-350</v>
      </c>
      <c r="AF16" s="61">
        <v>0.85799999999999998</v>
      </c>
      <c r="AG16" s="60">
        <f t="shared" si="17"/>
        <v>85800</v>
      </c>
      <c r="AH16" s="56">
        <f t="shared" si="6"/>
        <v>-2.300000000000002E-2</v>
      </c>
      <c r="AI16" s="59">
        <f t="shared" si="7"/>
        <v>-6.6512712151294562E-2</v>
      </c>
      <c r="AJ16" s="57">
        <f>(AI17-AI16)/(D16-D17)</f>
        <v>1.4450638341916968</v>
      </c>
      <c r="AK16" s="58">
        <f>AG16*F16</f>
        <v>7.0356000000000196E-2</v>
      </c>
      <c r="AL16" s="56">
        <f>((AG16*E16)/(($L$1+$L$2)*286.9))+273</f>
        <v>296.50681353605245</v>
      </c>
      <c r="AM16" s="39"/>
      <c r="AN16" s="62">
        <v>-350</v>
      </c>
      <c r="AO16" s="24">
        <v>0.85199999999999998</v>
      </c>
      <c r="AP16" s="24">
        <f t="shared" si="18"/>
        <v>85200</v>
      </c>
      <c r="AQ16" s="56">
        <f t="shared" si="19"/>
        <v>0</v>
      </c>
      <c r="AR16" s="59">
        <f t="shared" si="20"/>
        <v>-6.9560405233299899E-2</v>
      </c>
      <c r="AS16" s="57">
        <f>(AR17-AR16)/(D16-D17)</f>
        <v>0</v>
      </c>
      <c r="AT16" s="58">
        <f>AP16*F16</f>
        <v>6.9864000000000204E-2</v>
      </c>
      <c r="AU16" s="56">
        <f>((AP16*E16)/(($L$1+$L$2)*286.9))+273</f>
        <v>296.34243022461152</v>
      </c>
      <c r="AV16" s="39"/>
      <c r="AW16" s="41">
        <v>-350</v>
      </c>
      <c r="AX16" s="61">
        <v>0.98799999999999999</v>
      </c>
      <c r="AY16" s="60">
        <f t="shared" si="21"/>
        <v>98800</v>
      </c>
      <c r="AZ16" s="56">
        <f t="shared" si="8"/>
        <v>3.0000000000000027E-3</v>
      </c>
      <c r="BA16" s="59">
        <f t="shared" si="9"/>
        <v>-5.2430554123718831E-3</v>
      </c>
      <c r="BB16" s="57">
        <f>(BA17-BA16)/(D16-D17)</f>
        <v>-0.16123719235116937</v>
      </c>
      <c r="BC16" s="58">
        <f>AY16*F16</f>
        <v>8.1016000000000227E-2</v>
      </c>
      <c r="BD16" s="56">
        <f>((AY16*E16)/(($L$1+$L$2)*286.9))+273</f>
        <v>300.06845195060589</v>
      </c>
      <c r="BE16" s="39"/>
      <c r="BF16" s="41">
        <v>-350</v>
      </c>
      <c r="BG16" s="63">
        <v>0.995</v>
      </c>
      <c r="BH16" s="55">
        <f t="shared" si="22"/>
        <v>99500</v>
      </c>
      <c r="BI16" s="64">
        <f t="shared" si="23"/>
        <v>-2.0000000000000018E-3</v>
      </c>
      <c r="BJ16" s="23">
        <f t="shared" si="24"/>
        <v>-2.176919254274547E-3</v>
      </c>
      <c r="BK16" s="65">
        <f>(BJ17-BJ16)/(D16-D17)</f>
        <v>0.10700478433645549</v>
      </c>
      <c r="BL16" s="58">
        <f>BH16*F16</f>
        <v>8.1590000000000232E-2</v>
      </c>
      <c r="BM16" s="56">
        <f>((BH16*E16)/(($L$1+$L$2)*286.9))+273</f>
        <v>300.26023248062029</v>
      </c>
      <c r="BN16" s="5"/>
      <c r="BO16" s="5"/>
      <c r="BP16" s="5"/>
      <c r="BQ16" s="5"/>
      <c r="BR16" s="5"/>
      <c r="BS16" s="5"/>
      <c r="BT16" s="5"/>
      <c r="BU16" s="5"/>
      <c r="BV16" s="5"/>
      <c r="BW16" s="5"/>
    </row>
    <row r="17" spans="1:75" ht="13.8" x14ac:dyDescent="0.25">
      <c r="A17" s="55">
        <v>-349</v>
      </c>
      <c r="B17" s="56">
        <v>44.02</v>
      </c>
      <c r="C17" s="56">
        <f t="shared" si="0"/>
        <v>0.88999999999999346</v>
      </c>
      <c r="D17" s="57">
        <f t="shared" si="1"/>
        <v>1.6436500382173291</v>
      </c>
      <c r="E17" s="58">
        <f t="shared" si="10"/>
        <v>4.4020000000000002E-5</v>
      </c>
      <c r="F17" s="58">
        <f t="shared" si="11"/>
        <v>8.8999999999999317E-7</v>
      </c>
      <c r="G17" s="57">
        <f t="shared" si="12"/>
        <v>-4.3563499617826711</v>
      </c>
      <c r="H17" s="137">
        <f>($P$2+(0.5*$P$1)-((0.5*$P$1)*COS(RADIANS(A17))+(($P$2^2)-((0.5*$P$1)^2)*(SIN(RADIANS(A17))*(SIN(RADIANS(A17)))))^0.5))*1000</f>
        <v>0.96645998184388682</v>
      </c>
      <c r="I17" s="140">
        <f t="shared" si="13"/>
        <v>0.18261737329319794</v>
      </c>
      <c r="J17" s="137">
        <f t="shared" si="14"/>
        <v>1.5486269036635303E-2</v>
      </c>
      <c r="K17" s="39"/>
      <c r="L17" s="39"/>
      <c r="M17" s="41">
        <v>-349</v>
      </c>
      <c r="N17" s="41">
        <v>0.79300000000000004</v>
      </c>
      <c r="O17" s="60">
        <f t="shared" si="15"/>
        <v>79300</v>
      </c>
      <c r="P17" s="56">
        <f t="shared" si="2"/>
        <v>-5.0000000000000044E-3</v>
      </c>
      <c r="Q17" s="59">
        <f t="shared" si="3"/>
        <v>-0.10072681268239618</v>
      </c>
      <c r="R17" s="57">
        <f>(Q18-Q17)/(D17-D18)</f>
        <v>0.31599729724515824</v>
      </c>
      <c r="S17" s="58">
        <f>O17*F17</f>
        <v>7.057699999999946E-2</v>
      </c>
      <c r="T17" s="56">
        <f>((O17*E17)/(($L$1+$L$2)*286.9))+273</f>
        <v>295.13838588779419</v>
      </c>
      <c r="U17" s="39"/>
      <c r="V17" s="41">
        <v>-349</v>
      </c>
      <c r="W17" s="61">
        <v>0.59299999999999997</v>
      </c>
      <c r="X17" s="60">
        <f t="shared" si="16"/>
        <v>59300</v>
      </c>
      <c r="Y17" s="56">
        <f t="shared" si="4"/>
        <v>1.0000000000000009E-2</v>
      </c>
      <c r="Z17" s="59">
        <f t="shared" si="5"/>
        <v>-0.22694530663573742</v>
      </c>
      <c r="AA17" s="57">
        <f>(Z18-Z17)/(D17-D18)</f>
        <v>-0.83545435434694226</v>
      </c>
      <c r="AB17" s="58">
        <f>X17*F17</f>
        <v>5.2776999999999595E-2</v>
      </c>
      <c r="AC17" s="56">
        <f>((X17*E17)/(($L$1+$L$2)*286.9))+273</f>
        <v>289.55493421369727</v>
      </c>
      <c r="AD17" s="39"/>
      <c r="AE17" s="41">
        <v>-349</v>
      </c>
      <c r="AF17" s="61">
        <v>0.83499999999999996</v>
      </c>
      <c r="AG17" s="60">
        <f t="shared" si="17"/>
        <v>83500</v>
      </c>
      <c r="AH17" s="56">
        <f t="shared" si="6"/>
        <v>-3.0999999999999917E-2</v>
      </c>
      <c r="AI17" s="59">
        <f t="shared" si="7"/>
        <v>-7.8313524516397934E-2</v>
      </c>
      <c r="AJ17" s="57">
        <f>(AI18-AI17)/(D17-D18)</f>
        <v>1.890071884983443</v>
      </c>
      <c r="AK17" s="58">
        <f>AG17*F17</f>
        <v>7.4314999999999423E-2</v>
      </c>
      <c r="AL17" s="56">
        <f>((AG17*E17)/(($L$1+$L$2)*286.9))+273</f>
        <v>296.31091073935454</v>
      </c>
      <c r="AM17" s="39"/>
      <c r="AN17" s="62">
        <v>-349</v>
      </c>
      <c r="AO17" s="24">
        <v>0.85199999999999998</v>
      </c>
      <c r="AP17" s="24">
        <f t="shared" si="18"/>
        <v>85200</v>
      </c>
      <c r="AQ17" s="56">
        <f t="shared" si="19"/>
        <v>4.0000000000000036E-3</v>
      </c>
      <c r="AR17" s="59">
        <f t="shared" si="20"/>
        <v>-6.9560405233299899E-2</v>
      </c>
      <c r="AS17" s="57">
        <f>(AR18-AR17)/(D17-D18)</f>
        <v>-0.23400045653113988</v>
      </c>
      <c r="AT17" s="58">
        <f>AP17*F17</f>
        <v>7.5827999999999424E-2</v>
      </c>
      <c r="AU17" s="56">
        <f>((AP17*E17)/(($L$1+$L$2)*286.9))+273</f>
        <v>296.78550413165277</v>
      </c>
      <c r="AV17" s="39"/>
      <c r="AW17" s="41">
        <v>-349</v>
      </c>
      <c r="AX17" s="61">
        <v>0.99099999999999999</v>
      </c>
      <c r="AY17" s="60">
        <f t="shared" si="21"/>
        <v>99100</v>
      </c>
      <c r="AZ17" s="56">
        <f t="shared" si="8"/>
        <v>2.0000000000000018E-3</v>
      </c>
      <c r="BA17" s="59">
        <f t="shared" si="9"/>
        <v>-3.9263455147246756E-3</v>
      </c>
      <c r="BB17" s="57">
        <f>(BA18-BA17)/(D17-D18)</f>
        <v>-0.10072383680823414</v>
      </c>
      <c r="BC17" s="58">
        <f>AY17*F17</f>
        <v>8.819899999999932E-2</v>
      </c>
      <c r="BD17" s="56">
        <f>((AY17*E17)/(($L$1+$L$2)*286.9))+273</f>
        <v>300.66600304515009</v>
      </c>
      <c r="BE17" s="39"/>
      <c r="BF17" s="41">
        <v>-349</v>
      </c>
      <c r="BG17" s="63">
        <v>0.99299999999999999</v>
      </c>
      <c r="BH17" s="55">
        <f t="shared" si="22"/>
        <v>99300</v>
      </c>
      <c r="BI17" s="64">
        <f t="shared" si="23"/>
        <v>3.0000000000000027E-3</v>
      </c>
      <c r="BJ17" s="23">
        <f t="shared" si="24"/>
        <v>-3.0507515046188267E-3</v>
      </c>
      <c r="BK17" s="65">
        <f>(BJ18-BJ17)/(D17-D18)</f>
        <v>-0.15070601514052923</v>
      </c>
      <c r="BL17" s="58">
        <f>BH17*F17</f>
        <v>8.8376999999999317E-2</v>
      </c>
      <c r="BM17" s="56">
        <f>((BH17*E17)/(($L$1+$L$2)*286.9))+273</f>
        <v>300.72183756189111</v>
      </c>
      <c r="BN17" s="5"/>
      <c r="BO17" s="5"/>
      <c r="BP17" s="5"/>
      <c r="BQ17" s="5"/>
      <c r="BR17" s="5"/>
      <c r="BS17" s="5"/>
      <c r="BT17" s="5"/>
      <c r="BU17" s="5"/>
      <c r="BV17" s="5"/>
      <c r="BW17" s="5"/>
    </row>
    <row r="18" spans="1:75" ht="13.8" x14ac:dyDescent="0.25">
      <c r="A18" s="55">
        <v>-348</v>
      </c>
      <c r="B18" s="56">
        <v>44.91</v>
      </c>
      <c r="C18" s="56">
        <f t="shared" si="0"/>
        <v>0.98000000000000398</v>
      </c>
      <c r="D18" s="57">
        <f t="shared" si="1"/>
        <v>1.6523430550627147</v>
      </c>
      <c r="E18" s="58">
        <f t="shared" si="10"/>
        <v>4.4909999999999995E-5</v>
      </c>
      <c r="F18" s="58">
        <f t="shared" si="11"/>
        <v>9.8000000000000756E-7</v>
      </c>
      <c r="G18" s="57">
        <f t="shared" si="12"/>
        <v>-4.3476569449372855</v>
      </c>
      <c r="H18" s="137">
        <f>($P$2+(0.5*$P$1)-((0.5*$P$1)*COS(RADIANS(A18))+(($P$2^2)-((0.5*$P$1)^2)*(SIN(RADIANS(A18))*(SIN(RADIANS(A18)))))^0.5))*1000</f>
        <v>1.1490773551370848</v>
      </c>
      <c r="I18" s="140">
        <f t="shared" si="13"/>
        <v>0.19810364232983324</v>
      </c>
      <c r="J18" s="137">
        <f t="shared" si="14"/>
        <v>1.5388613789857342E-2</v>
      </c>
      <c r="K18" s="39"/>
      <c r="L18" s="39"/>
      <c r="M18" s="41">
        <v>-348</v>
      </c>
      <c r="N18" s="41">
        <v>0.78800000000000003</v>
      </c>
      <c r="O18" s="60">
        <f t="shared" si="15"/>
        <v>78800</v>
      </c>
      <c r="P18" s="56">
        <f t="shared" si="2"/>
        <v>1.8000000000000016E-2</v>
      </c>
      <c r="Q18" s="59">
        <f t="shared" si="3"/>
        <v>-0.10347378251044466</v>
      </c>
      <c r="R18" s="57">
        <f>(Q19-Q18)/(D18-D19)</f>
        <v>-1.0462742999252652</v>
      </c>
      <c r="S18" s="58">
        <f>O18*F18</f>
        <v>7.7224000000000598E-2</v>
      </c>
      <c r="T18" s="56">
        <f>((O18*E18)/(($L$1+$L$2)*286.9))+273</f>
        <v>295.44357314524638</v>
      </c>
      <c r="U18" s="39"/>
      <c r="V18" s="41">
        <v>-348</v>
      </c>
      <c r="W18" s="61">
        <v>0.60299999999999998</v>
      </c>
      <c r="X18" s="60">
        <f t="shared" si="16"/>
        <v>60300</v>
      </c>
      <c r="Y18" s="56">
        <f t="shared" si="4"/>
        <v>1.0000000000000009E-2</v>
      </c>
      <c r="Z18" s="59">
        <f t="shared" si="5"/>
        <v>-0.21968268785984871</v>
      </c>
      <c r="AA18" s="57">
        <f>(Z19-Z18)/(D18-D19)</f>
        <v>-0.7619371064413335</v>
      </c>
      <c r="AB18" s="58">
        <f>X18*F18</f>
        <v>5.9094000000000459E-2</v>
      </c>
      <c r="AC18" s="56">
        <f>((X18*E18)/(($L$1+$L$2)*286.9))+273</f>
        <v>290.174460160639</v>
      </c>
      <c r="AD18" s="39"/>
      <c r="AE18" s="41">
        <v>-348</v>
      </c>
      <c r="AF18" s="61">
        <v>0.80400000000000005</v>
      </c>
      <c r="AG18" s="60">
        <f t="shared" si="17"/>
        <v>80400</v>
      </c>
      <c r="AH18" s="56">
        <f t="shared" si="6"/>
        <v>-2.1000000000000019E-2</v>
      </c>
      <c r="AI18" s="59">
        <f t="shared" si="7"/>
        <v>-9.4743951251548705E-2</v>
      </c>
      <c r="AJ18" s="57">
        <f>(AI19-AI18)/(D18-D19)</f>
        <v>1.2260569027833672</v>
      </c>
      <c r="AK18" s="58">
        <f>AG18*F18</f>
        <v>7.8792000000000612E-2</v>
      </c>
      <c r="AL18" s="56">
        <f>((AG18*E18)/(($L$1+$L$2)*286.9))+273</f>
        <v>295.89928021418535</v>
      </c>
      <c r="AM18" s="39"/>
      <c r="AN18" s="62">
        <v>-348</v>
      </c>
      <c r="AO18" s="24">
        <v>0.85599999999999998</v>
      </c>
      <c r="AP18" s="24">
        <f t="shared" si="18"/>
        <v>85600</v>
      </c>
      <c r="AQ18" s="56">
        <f t="shared" si="19"/>
        <v>4.0000000000000036E-3</v>
      </c>
      <c r="AR18" s="59">
        <f t="shared" si="20"/>
        <v>-6.7526235322846781E-2</v>
      </c>
      <c r="AS18" s="57">
        <f>(AR19-AR18)/(D18-D19)</f>
        <v>-0.21596650645361298</v>
      </c>
      <c r="AT18" s="58">
        <f>AP18*F18</f>
        <v>8.3888000000000643E-2</v>
      </c>
      <c r="AU18" s="56">
        <f>((AP18*E18)/(($L$1+$L$2)*286.9))+273</f>
        <v>297.38032818823717</v>
      </c>
      <c r="AV18" s="39"/>
      <c r="AW18" s="41">
        <v>-348</v>
      </c>
      <c r="AX18" s="61">
        <v>0.99299999999999999</v>
      </c>
      <c r="AY18" s="60">
        <f t="shared" si="21"/>
        <v>99300</v>
      </c>
      <c r="AZ18" s="56">
        <f t="shared" si="8"/>
        <v>6.0000000000000053E-3</v>
      </c>
      <c r="BA18" s="59">
        <f t="shared" si="9"/>
        <v>-3.0507515046188267E-3</v>
      </c>
      <c r="BB18" s="57">
        <f>(BA19-BA18)/(D18-D19)</f>
        <v>-0.27906549291906402</v>
      </c>
      <c r="BC18" s="58">
        <f>AY18*F18</f>
        <v>9.7314000000000747E-2</v>
      </c>
      <c r="BD18" s="56">
        <f>((AY18*E18)/(($L$1+$L$2)*286.9))+273</f>
        <v>301.28231996602744</v>
      </c>
      <c r="BE18" s="39"/>
      <c r="BF18" s="41">
        <v>-348</v>
      </c>
      <c r="BG18" s="63">
        <v>0.996</v>
      </c>
      <c r="BH18" s="55">
        <f t="shared" si="22"/>
        <v>99600</v>
      </c>
      <c r="BI18" s="64">
        <f t="shared" si="23"/>
        <v>1.0000000000000009E-3</v>
      </c>
      <c r="BJ18" s="23">
        <f t="shared" si="24"/>
        <v>-1.7406615763012701E-3</v>
      </c>
      <c r="BK18" s="65">
        <f>(BJ19-BJ18)/(D18-D19)</f>
        <v>-4.6487441664492694E-2</v>
      </c>
      <c r="BL18" s="58">
        <f>BH18*F18</f>
        <v>9.760800000000075E-2</v>
      </c>
      <c r="BM18" s="56">
        <f>((BH18*E18)/(($L$1+$L$2)*286.9))+273</f>
        <v>301.36776504145354</v>
      </c>
      <c r="BN18" s="5"/>
      <c r="BO18" s="5"/>
      <c r="BP18" s="5"/>
      <c r="BQ18" s="5"/>
      <c r="BR18" s="5"/>
      <c r="BS18" s="5"/>
      <c r="BT18" s="5"/>
      <c r="BU18" s="5"/>
      <c r="BV18" s="5"/>
      <c r="BW18" s="5"/>
    </row>
    <row r="19" spans="1:75" ht="13.8" x14ac:dyDescent="0.25">
      <c r="A19" s="55">
        <v>-347</v>
      </c>
      <c r="B19" s="56">
        <v>45.89</v>
      </c>
      <c r="C19" s="56">
        <f t="shared" si="0"/>
        <v>1.0399999999999991</v>
      </c>
      <c r="D19" s="57">
        <f t="shared" si="1"/>
        <v>1.6617180576946593</v>
      </c>
      <c r="E19" s="58">
        <f t="shared" si="10"/>
        <v>4.5890000000000003E-5</v>
      </c>
      <c r="F19" s="58">
        <f t="shared" si="11"/>
        <v>1.0399999999999968E-6</v>
      </c>
      <c r="G19" s="57">
        <f t="shared" si="12"/>
        <v>-4.3382819423053407</v>
      </c>
      <c r="H19" s="137">
        <f>($P$2+(0.5*$P$1)-((0.5*$P$1)*COS(RADIANS(A19))+(($P$2^2)-((0.5*$P$1)^2)*(SIN(RADIANS(A19))*(SIN(RADIANS(A19)))))^0.5))*1000</f>
        <v>1.347180997466918</v>
      </c>
      <c r="I19" s="140">
        <f t="shared" si="13"/>
        <v>0.21349225611969058</v>
      </c>
      <c r="J19" s="137">
        <f t="shared" si="14"/>
        <v>1.5283434310647825E-2</v>
      </c>
      <c r="K19" s="39"/>
      <c r="L19" s="39"/>
      <c r="M19" s="41">
        <v>-347</v>
      </c>
      <c r="N19" s="41">
        <v>0.80600000000000005</v>
      </c>
      <c r="O19" s="60">
        <f t="shared" si="15"/>
        <v>80600</v>
      </c>
      <c r="P19" s="56">
        <f t="shared" si="2"/>
        <v>2.9999999999999916E-2</v>
      </c>
      <c r="Q19" s="59">
        <f t="shared" si="3"/>
        <v>-9.3664958194909331E-2</v>
      </c>
      <c r="R19" s="57">
        <f>(Q20-Q19)/(D19-D20)</f>
        <v>-1.6307466028722168</v>
      </c>
      <c r="S19" s="58">
        <f>O19*F19</f>
        <v>8.3823999999999746E-2</v>
      </c>
      <c r="T19" s="56">
        <f>((O19*E19)/(($L$1+$L$2)*286.9))+273</f>
        <v>296.45718144518298</v>
      </c>
      <c r="U19" s="39"/>
      <c r="V19" s="41">
        <v>-347</v>
      </c>
      <c r="W19" s="61">
        <v>0.61299999999999999</v>
      </c>
      <c r="X19" s="60">
        <f t="shared" si="16"/>
        <v>61300</v>
      </c>
      <c r="Y19" s="56">
        <f t="shared" si="4"/>
        <v>9.000000000000008E-3</v>
      </c>
      <c r="Z19" s="59">
        <f t="shared" si="5"/>
        <v>-0.21253952548158497</v>
      </c>
      <c r="AA19" s="57">
        <f>(Z20-Z19)/(D19-D20)</f>
        <v>-0.65038915357470106</v>
      </c>
      <c r="AB19" s="58">
        <f>X19*F19</f>
        <v>6.3751999999999809E-2</v>
      </c>
      <c r="AC19" s="56">
        <f>((X19*E19)/(($L$1+$L$2)*286.9))+273</f>
        <v>290.84026330756473</v>
      </c>
      <c r="AD19" s="39"/>
      <c r="AE19" s="41">
        <v>-347</v>
      </c>
      <c r="AF19" s="61">
        <v>0.78300000000000003</v>
      </c>
      <c r="AG19" s="60">
        <f t="shared" si="17"/>
        <v>78300</v>
      </c>
      <c r="AH19" s="56">
        <f t="shared" si="6"/>
        <v>-1.100000000000001E-2</v>
      </c>
      <c r="AI19" s="59">
        <f t="shared" si="7"/>
        <v>-0.10623823794205658</v>
      </c>
      <c r="AJ19" s="57">
        <f>(AI20-AI19)/(D19-D20)</f>
        <v>0.631334592408759</v>
      </c>
      <c r="AK19" s="58">
        <f>AG19*F19</f>
        <v>8.1431999999999755E-2</v>
      </c>
      <c r="AL19" s="56">
        <f>((AG19*E19)/(($L$1+$L$2)*286.9))+273</f>
        <v>295.78780778111451</v>
      </c>
      <c r="AM19" s="39"/>
      <c r="AN19" s="62">
        <v>-347</v>
      </c>
      <c r="AO19" s="24">
        <v>0.86</v>
      </c>
      <c r="AP19" s="24">
        <f t="shared" si="18"/>
        <v>86000</v>
      </c>
      <c r="AQ19" s="56">
        <f t="shared" si="19"/>
        <v>4.0000000000000036E-3</v>
      </c>
      <c r="AR19" s="59">
        <f t="shared" si="20"/>
        <v>-6.5501548756432285E-2</v>
      </c>
      <c r="AS19" s="57">
        <f>(AR20-AR19)/(D19-D20)</f>
        <v>-0.20706827191075061</v>
      </c>
      <c r="AT19" s="58">
        <f>AP19*F19</f>
        <v>8.9439999999999728E-2</v>
      </c>
      <c r="AU19" s="56">
        <f>((AP19*E19)/(($L$1+$L$2)*286.9))+273</f>
        <v>298.02875439560466</v>
      </c>
      <c r="AV19" s="39"/>
      <c r="AW19" s="41">
        <v>-347</v>
      </c>
      <c r="AX19" s="61">
        <v>0.999</v>
      </c>
      <c r="AY19" s="60">
        <f t="shared" si="21"/>
        <v>99900</v>
      </c>
      <c r="AZ19" s="56">
        <f t="shared" si="8"/>
        <v>3.9999999999998925E-3</v>
      </c>
      <c r="BA19" s="59">
        <f t="shared" si="9"/>
        <v>-4.3451177401769168E-4</v>
      </c>
      <c r="BB19" s="57">
        <f>(BA20-BA19)/(D19-D20)</f>
        <v>-0.17831445315756964</v>
      </c>
      <c r="BC19" s="58">
        <f>AY19*F19</f>
        <v>0.10389599999999968</v>
      </c>
      <c r="BD19" s="56">
        <f>((AY19*E19)/(($L$1+$L$2)*286.9))+273</f>
        <v>302.07409958280124</v>
      </c>
      <c r="BE19" s="39"/>
      <c r="BF19" s="41">
        <v>-347</v>
      </c>
      <c r="BG19" s="63">
        <v>0.997</v>
      </c>
      <c r="BH19" s="55">
        <f t="shared" si="22"/>
        <v>99700</v>
      </c>
      <c r="BI19" s="64">
        <f t="shared" si="23"/>
        <v>2.0000000000000018E-3</v>
      </c>
      <c r="BJ19" s="23">
        <f t="shared" si="24"/>
        <v>-1.3048416883442813E-3</v>
      </c>
      <c r="BK19" s="65">
        <f>(BJ20-BJ19)/(D19-D20)</f>
        <v>-8.9425145206233514E-2</v>
      </c>
      <c r="BL19" s="58">
        <f>BH19*F19</f>
        <v>0.10368799999999968</v>
      </c>
      <c r="BM19" s="56">
        <f>((BH19*E19)/(($L$1+$L$2)*286.9))+273</f>
        <v>302.01589317723005</v>
      </c>
      <c r="BN19" s="5"/>
      <c r="BO19" s="5"/>
      <c r="BP19" s="5"/>
      <c r="BQ19" s="5"/>
      <c r="BR19" s="5"/>
      <c r="BS19" s="5"/>
      <c r="BT19" s="5"/>
      <c r="BU19" s="5"/>
      <c r="BV19" s="5"/>
      <c r="BW19" s="5"/>
    </row>
    <row r="20" spans="1:75" ht="13.8" x14ac:dyDescent="0.25">
      <c r="A20" s="55">
        <v>-346</v>
      </c>
      <c r="B20" s="56">
        <v>46.93</v>
      </c>
      <c r="C20" s="56">
        <f t="shared" si="0"/>
        <v>1.1300000000000026</v>
      </c>
      <c r="D20" s="57">
        <f t="shared" si="1"/>
        <v>1.6714505542124947</v>
      </c>
      <c r="E20" s="58">
        <f t="shared" si="10"/>
        <v>4.693E-5</v>
      </c>
      <c r="F20" s="58">
        <f t="shared" si="11"/>
        <v>1.1300000000000044E-6</v>
      </c>
      <c r="G20" s="57">
        <f t="shared" si="12"/>
        <v>-4.3285494457875053</v>
      </c>
      <c r="H20" s="137">
        <f>($P$2+(0.5*$P$1)-((0.5*$P$1)*COS(RADIANS(A20))+(($P$2^2)-((0.5*$P$1)^2)*(SIN(RADIANS(A20))*(SIN(RADIANS(A20)))))^0.5))*1000</f>
        <v>1.5606732535866086</v>
      </c>
      <c r="I20" s="140">
        <f t="shared" si="13"/>
        <v>0.22877569043033841</v>
      </c>
      <c r="J20" s="137">
        <f t="shared" si="14"/>
        <v>1.5170797110303003E-2</v>
      </c>
      <c r="K20" s="39"/>
      <c r="L20" s="39"/>
      <c r="M20" s="41">
        <v>-346</v>
      </c>
      <c r="N20" s="41">
        <v>0.83599999999999997</v>
      </c>
      <c r="O20" s="60">
        <f t="shared" si="15"/>
        <v>83600</v>
      </c>
      <c r="P20" s="56">
        <f t="shared" si="2"/>
        <v>3.0000000000000027E-2</v>
      </c>
      <c r="Q20" s="59">
        <f t="shared" si="3"/>
        <v>-7.779372256098363E-2</v>
      </c>
      <c r="R20" s="57">
        <f>(Q21-Q20)/(D20-D21)</f>
        <v>-1.4817865151611742</v>
      </c>
      <c r="S20" s="58">
        <f>O20*F20</f>
        <v>9.4468000000000371E-2</v>
      </c>
      <c r="T20" s="56">
        <f>((O20*E20)/(($L$1+$L$2)*286.9))+273</f>
        <v>297.881671920337</v>
      </c>
      <c r="U20" s="39"/>
      <c r="V20" s="41">
        <v>-346</v>
      </c>
      <c r="W20" s="61">
        <v>0.622</v>
      </c>
      <c r="X20" s="60">
        <f t="shared" si="16"/>
        <v>62200</v>
      </c>
      <c r="Y20" s="56">
        <f t="shared" si="4"/>
        <v>1.0000000000000009E-3</v>
      </c>
      <c r="Z20" s="59">
        <f t="shared" si="5"/>
        <v>-0.2062096153091813</v>
      </c>
      <c r="AA20" s="57">
        <f>(Z21-Z20)/(D20-D21)</f>
        <v>-6.7516465461862685E-2</v>
      </c>
      <c r="AB20" s="58">
        <f>X20*F20</f>
        <v>7.0286000000000279E-2</v>
      </c>
      <c r="AC20" s="56">
        <f>((X20*E20)/(($L$1+$L$2)*286.9))+273</f>
        <v>291.51244011297803</v>
      </c>
      <c r="AD20" s="39"/>
      <c r="AE20" s="41">
        <v>-346</v>
      </c>
      <c r="AF20" s="61">
        <v>0.77200000000000002</v>
      </c>
      <c r="AG20" s="60">
        <f t="shared" si="17"/>
        <v>77200</v>
      </c>
      <c r="AH20" s="56">
        <f t="shared" si="6"/>
        <v>-5.0000000000000044E-3</v>
      </c>
      <c r="AI20" s="59">
        <f t="shared" si="7"/>
        <v>-0.11238269966426384</v>
      </c>
      <c r="AJ20" s="57">
        <f>(AI21-AI20)/(D20-D21)</f>
        <v>0.27309381797360321</v>
      </c>
      <c r="AK20" s="58">
        <f>AG20*F20</f>
        <v>8.7236000000000341E-2</v>
      </c>
      <c r="AL20" s="56">
        <f>((AG20*E20)/(($L$1+$L$2)*286.9))+273</f>
        <v>295.97685493122032</v>
      </c>
      <c r="AM20" s="39"/>
      <c r="AN20" s="62">
        <v>-346</v>
      </c>
      <c r="AO20" s="24">
        <v>0.86399999999999999</v>
      </c>
      <c r="AP20" s="24">
        <f t="shared" si="18"/>
        <v>86400</v>
      </c>
      <c r="AQ20" s="56">
        <f t="shared" si="19"/>
        <v>4.0000000000000036E-3</v>
      </c>
      <c r="AR20" s="59">
        <f t="shared" si="20"/>
        <v>-6.3486257521106718E-2</v>
      </c>
      <c r="AS20" s="57">
        <f>(AR21-AR20)/(D20-D21)</f>
        <v>-0.1941296324918601</v>
      </c>
      <c r="AT20" s="58">
        <f>AP20*F20</f>
        <v>9.7632000000000385E-2</v>
      </c>
      <c r="AU20" s="56">
        <f>((AP20*E20)/(($L$1+$L$2)*286.9))+273</f>
        <v>298.71502935307558</v>
      </c>
      <c r="AV20" s="39"/>
      <c r="AW20" s="41">
        <v>-346</v>
      </c>
      <c r="AX20" s="61">
        <v>1.0029999999999999</v>
      </c>
      <c r="AY20" s="60">
        <f t="shared" si="21"/>
        <v>100299.99999999999</v>
      </c>
      <c r="AZ20" s="56">
        <f t="shared" si="8"/>
        <v>3.0000000000001137E-3</v>
      </c>
      <c r="BA20" s="59">
        <f t="shared" si="9"/>
        <v>1.300933020418072E-3</v>
      </c>
      <c r="BB20" s="57">
        <f>(BA21-BA20)/(D20-D21)</f>
        <v>-0.12552221588348447</v>
      </c>
      <c r="BC20" s="58">
        <f>AY20*F20</f>
        <v>0.11333900000000043</v>
      </c>
      <c r="BD20" s="56">
        <f>((AY20*E20)/(($L$1+$L$2)*286.9))+273</f>
        <v>302.85205375131341</v>
      </c>
      <c r="BE20" s="39"/>
      <c r="BF20" s="41">
        <v>-346</v>
      </c>
      <c r="BG20" s="63">
        <v>0.999</v>
      </c>
      <c r="BH20" s="55">
        <f t="shared" si="22"/>
        <v>99900</v>
      </c>
      <c r="BI20" s="64">
        <f t="shared" si="23"/>
        <v>3.9999999999998925E-3</v>
      </c>
      <c r="BJ20" s="23">
        <f t="shared" si="24"/>
        <v>-4.3451177401769168E-4</v>
      </c>
      <c r="BK20" s="65">
        <f>(BJ21-BJ20)/(D20-D21)</f>
        <v>-0.16794823831583144</v>
      </c>
      <c r="BL20" s="58">
        <f>BH20*F20</f>
        <v>0.11288700000000045</v>
      </c>
      <c r="BM20" s="56">
        <f>((BH20*E20)/(($L$1+$L$2)*286.9))+273</f>
        <v>302.73300268949362</v>
      </c>
      <c r="BN20" s="5"/>
      <c r="BO20" s="5"/>
      <c r="BP20" s="5"/>
      <c r="BQ20" s="5"/>
      <c r="BR20" s="5"/>
      <c r="BS20" s="5"/>
      <c r="BT20" s="5"/>
      <c r="BU20" s="5"/>
      <c r="BV20" s="5"/>
      <c r="BW20" s="5"/>
    </row>
    <row r="21" spans="1:75" ht="13.8" x14ac:dyDescent="0.25">
      <c r="A21" s="55">
        <v>-345</v>
      </c>
      <c r="B21" s="56">
        <v>48.06</v>
      </c>
      <c r="C21" s="56">
        <f t="shared" si="0"/>
        <v>1.1999999999999957</v>
      </c>
      <c r="D21" s="57">
        <f t="shared" si="1"/>
        <v>1.6817837664678814</v>
      </c>
      <c r="E21" s="58">
        <f t="shared" si="10"/>
        <v>4.8060000000000004E-5</v>
      </c>
      <c r="F21" s="58">
        <f t="shared" si="11"/>
        <v>1.1999999999999953E-6</v>
      </c>
      <c r="G21" s="57">
        <f t="shared" si="12"/>
        <v>-4.3182162335321186</v>
      </c>
      <c r="H21" s="137">
        <f>($P$2+(0.5*$P$1)-((0.5*$P$1)*COS(RADIANS(A21))+(($P$2^2)-((0.5*$P$1)^2)*(SIN(RADIANS(A21))*(SIN(RADIANS(A21)))))^0.5))*1000</f>
        <v>1.789448944016947</v>
      </c>
      <c r="I21" s="140">
        <f t="shared" si="13"/>
        <v>0.24394648754064141</v>
      </c>
      <c r="J21" s="137">
        <f t="shared" si="14"/>
        <v>1.5050773622460767E-2</v>
      </c>
      <c r="K21" s="39"/>
      <c r="L21" s="39"/>
      <c r="M21" s="41">
        <v>-345</v>
      </c>
      <c r="N21" s="41">
        <v>0.86599999999999999</v>
      </c>
      <c r="O21" s="60">
        <f t="shared" si="15"/>
        <v>86600</v>
      </c>
      <c r="P21" s="56">
        <f t="shared" si="2"/>
        <v>1.100000000000001E-2</v>
      </c>
      <c r="Q21" s="59">
        <f t="shared" si="3"/>
        <v>-6.2482107982653363E-2</v>
      </c>
      <c r="R21" s="57">
        <f>(Q22-Q21)/(D21-D22)</f>
        <v>-0.51179955809153233</v>
      </c>
      <c r="S21" s="58">
        <f>O21*F21</f>
        <v>0.1039199999999996</v>
      </c>
      <c r="T21" s="56">
        <f>((O21*E21)/(($L$1+$L$2)*286.9))+273</f>
        <v>299.39516530416239</v>
      </c>
      <c r="U21" s="39"/>
      <c r="V21" s="41">
        <v>-345</v>
      </c>
      <c r="W21" s="61">
        <v>0.623</v>
      </c>
      <c r="X21" s="60">
        <f t="shared" si="16"/>
        <v>62300</v>
      </c>
      <c r="Y21" s="56">
        <f t="shared" si="4"/>
        <v>-2.0000000000000018E-3</v>
      </c>
      <c r="Z21" s="59">
        <f t="shared" si="5"/>
        <v>-0.20551195334083039</v>
      </c>
      <c r="AA21" s="57">
        <f>(Z22-Z21)/(D21-D22)</f>
        <v>0.13037935619349977</v>
      </c>
      <c r="AB21" s="58">
        <f>X21*F21</f>
        <v>7.4759999999999702E-2</v>
      </c>
      <c r="AC21" s="56">
        <f>((X21*E21)/(($L$1+$L$2)*286.9))+273</f>
        <v>291.98866972805217</v>
      </c>
      <c r="AD21" s="39"/>
      <c r="AE21" s="41">
        <v>-345</v>
      </c>
      <c r="AF21" s="61">
        <v>0.76700000000000002</v>
      </c>
      <c r="AG21" s="60">
        <f t="shared" si="17"/>
        <v>76700</v>
      </c>
      <c r="AH21" s="56">
        <f t="shared" si="6"/>
        <v>-4.0000000000000036E-3</v>
      </c>
      <c r="AI21" s="59">
        <f t="shared" si="7"/>
        <v>-0.11520463605101904</v>
      </c>
      <c r="AJ21" s="57">
        <f>(AI22-AI21)/(D21-D22)</f>
        <v>0.21201588090170412</v>
      </c>
      <c r="AK21" s="58">
        <f>AG21*F21</f>
        <v>9.2039999999999636E-2</v>
      </c>
      <c r="AL21" s="56">
        <f>((AG21*E21)/(($L$1+$L$2)*286.9))+273</f>
        <v>296.37770414352491</v>
      </c>
      <c r="AM21" s="39"/>
      <c r="AN21" s="62">
        <v>-345</v>
      </c>
      <c r="AO21" s="24">
        <v>0.86799999999999999</v>
      </c>
      <c r="AP21" s="24">
        <f t="shared" si="18"/>
        <v>86800</v>
      </c>
      <c r="AQ21" s="56">
        <f t="shared" si="19"/>
        <v>0</v>
      </c>
      <c r="AR21" s="59">
        <f t="shared" si="20"/>
        <v>-6.1480274823508103E-2</v>
      </c>
      <c r="AS21" s="57">
        <f>(AR22-AR21)/(D21-D22)</f>
        <v>0</v>
      </c>
      <c r="AT21" s="58">
        <f>AP21*F21</f>
        <v>0.10415999999999959</v>
      </c>
      <c r="AU21" s="56">
        <f>((AP21*E21)/(($L$1+$L$2)*286.9))+273</f>
        <v>299.45612411548842</v>
      </c>
      <c r="AV21" s="39"/>
      <c r="AW21" s="41">
        <v>-345</v>
      </c>
      <c r="AX21" s="61">
        <v>1.006</v>
      </c>
      <c r="AY21" s="60">
        <f t="shared" si="21"/>
        <v>100600</v>
      </c>
      <c r="AZ21" s="56">
        <f t="shared" si="8"/>
        <v>4.9999999999998934E-3</v>
      </c>
      <c r="BA21" s="59">
        <f t="shared" si="9"/>
        <v>2.5979807199085947E-3</v>
      </c>
      <c r="BB21" s="57">
        <f>(BA22-BA21)/(D21-D22)</f>
        <v>-0.20103137282031341</v>
      </c>
      <c r="BC21" s="58">
        <f>AY21*F21</f>
        <v>0.12071999999999952</v>
      </c>
      <c r="BD21" s="56">
        <f>((AY21*E21)/(($L$1+$L$2)*286.9))+273</f>
        <v>303.66228209698312</v>
      </c>
      <c r="BE21" s="39"/>
      <c r="BF21" s="41">
        <v>-345</v>
      </c>
      <c r="BG21" s="63">
        <v>1.0029999999999999</v>
      </c>
      <c r="BH21" s="55">
        <f t="shared" si="22"/>
        <v>100299.99999999999</v>
      </c>
      <c r="BI21" s="64">
        <f t="shared" si="23"/>
        <v>3.0000000000001137E-3</v>
      </c>
      <c r="BJ21" s="23">
        <f t="shared" si="24"/>
        <v>1.300933020418072E-3</v>
      </c>
      <c r="BK21" s="65">
        <f>(BJ22-BJ21)/(D21-D22)</f>
        <v>-0.12109897953142912</v>
      </c>
      <c r="BL21" s="58">
        <f>BH21*F21</f>
        <v>0.12035999999999951</v>
      </c>
      <c r="BM21" s="56">
        <f>((BH21*E21)/(($L$1+$L$2)*286.9))+273</f>
        <v>303.57084387999407</v>
      </c>
      <c r="BN21" s="5"/>
      <c r="BO21" s="5"/>
      <c r="BP21" s="5"/>
      <c r="BQ21" s="5"/>
      <c r="BR21" s="5"/>
      <c r="BS21" s="5"/>
      <c r="BT21" s="5"/>
      <c r="BU21" s="5"/>
      <c r="BV21" s="5"/>
      <c r="BW21" s="5"/>
    </row>
    <row r="22" spans="1:75" ht="13.8" x14ac:dyDescent="0.25">
      <c r="A22" s="55">
        <v>-344</v>
      </c>
      <c r="B22" s="56">
        <v>49.26</v>
      </c>
      <c r="C22" s="56">
        <f t="shared" si="0"/>
        <v>1.2700000000000031</v>
      </c>
      <c r="D22" s="57">
        <f t="shared" si="1"/>
        <v>1.6924944075030843</v>
      </c>
      <c r="E22" s="58">
        <f t="shared" si="10"/>
        <v>4.9259999999999999E-5</v>
      </c>
      <c r="F22" s="58">
        <f t="shared" si="11"/>
        <v>1.2699999999999997E-6</v>
      </c>
      <c r="G22" s="57">
        <f t="shared" si="12"/>
        <v>-4.3075055924969154</v>
      </c>
      <c r="H22" s="137">
        <f>($P$2+(0.5*$P$1)-((0.5*$P$1)*COS(RADIANS(A22))+(($P$2^2)-((0.5*$P$1)^2)*(SIN(RADIANS(A22))*(SIN(RADIANS(A22)))))^0.5))*1000</f>
        <v>2.0333954315575884</v>
      </c>
      <c r="I22" s="140">
        <f t="shared" si="13"/>
        <v>0.25899726116310218</v>
      </c>
      <c r="J22" s="137">
        <f t="shared" si="14"/>
        <v>1.4923440198571836E-2</v>
      </c>
      <c r="K22" s="39"/>
      <c r="L22" s="39"/>
      <c r="M22" s="41">
        <v>-344</v>
      </c>
      <c r="N22" s="41">
        <v>0.877</v>
      </c>
      <c r="O22" s="60">
        <f t="shared" si="15"/>
        <v>87700</v>
      </c>
      <c r="P22" s="56">
        <f t="shared" si="2"/>
        <v>-1.0000000000000009E-3</v>
      </c>
      <c r="Q22" s="59">
        <f t="shared" si="3"/>
        <v>-5.7000406633959479E-2</v>
      </c>
      <c r="R22" s="57">
        <f>(Q23-Q22)/(D22-D23)</f>
        <v>4.4820632770662769E-2</v>
      </c>
      <c r="S22" s="58">
        <f>O22*F22</f>
        <v>0.11137899999999998</v>
      </c>
      <c r="T22" s="56">
        <f>((O22*E22)/(($L$1+$L$2)*286.9))+273</f>
        <v>300.39786545225957</v>
      </c>
      <c r="U22" s="39"/>
      <c r="V22" s="41">
        <v>-344</v>
      </c>
      <c r="W22" s="61">
        <v>0.621</v>
      </c>
      <c r="X22" s="60">
        <f t="shared" si="16"/>
        <v>62100</v>
      </c>
      <c r="Y22" s="56">
        <f t="shared" si="4"/>
        <v>-3.0000000000000027E-3</v>
      </c>
      <c r="Z22" s="59">
        <f t="shared" si="5"/>
        <v>-0.20690839982341983</v>
      </c>
      <c r="AA22" s="57">
        <f>(Z23-Z22)/(D22-D23)</f>
        <v>0.19024386021998255</v>
      </c>
      <c r="AB22" s="58">
        <f>X22*F22</f>
        <v>7.8866999999999979E-2</v>
      </c>
      <c r="AC22" s="56">
        <f>((X22*E22)/(($L$1+$L$2)*286.9))+273</f>
        <v>292.40031293711883</v>
      </c>
      <c r="AD22" s="39"/>
      <c r="AE22" s="41">
        <v>-344</v>
      </c>
      <c r="AF22" s="61">
        <v>0.76300000000000001</v>
      </c>
      <c r="AG22" s="60">
        <f t="shared" si="17"/>
        <v>76300</v>
      </c>
      <c r="AH22" s="56">
        <f t="shared" si="6"/>
        <v>-2.0000000000000018E-3</v>
      </c>
      <c r="AI22" s="59">
        <f t="shared" si="7"/>
        <v>-0.11747546204511952</v>
      </c>
      <c r="AJ22" s="57">
        <f>(AI23-AI22)/(D22-D23)</f>
        <v>0.1031110312726734</v>
      </c>
      <c r="AK22" s="58">
        <f>AG22*F22</f>
        <v>9.6900999999999973E-2</v>
      </c>
      <c r="AL22" s="56">
        <f>((AG22*E22)/(($L$1+$L$2)*286.9))+273</f>
        <v>296.83645534786098</v>
      </c>
      <c r="AM22" s="39"/>
      <c r="AN22" s="62">
        <v>-344</v>
      </c>
      <c r="AO22" s="24">
        <v>0.86799999999999999</v>
      </c>
      <c r="AP22" s="24">
        <f t="shared" si="18"/>
        <v>86800</v>
      </c>
      <c r="AQ22" s="56">
        <f t="shared" si="19"/>
        <v>2.0000000000000018E-3</v>
      </c>
      <c r="AR22" s="59">
        <f t="shared" si="20"/>
        <v>-6.1480274823508103E-2</v>
      </c>
      <c r="AS22" s="57">
        <f>(AR23-AR22)/(D22-D23)</f>
        <v>-9.0414954437214326E-2</v>
      </c>
      <c r="AT22" s="58">
        <f>AP22*F22</f>
        <v>0.11023599999999997</v>
      </c>
      <c r="AU22" s="56">
        <f>((AP22*E22)/(($L$1+$L$2)*286.9))+273</f>
        <v>300.11670149664917</v>
      </c>
      <c r="AV22" s="39"/>
      <c r="AW22" s="41">
        <v>-344</v>
      </c>
      <c r="AX22" s="61">
        <v>1.0109999999999999</v>
      </c>
      <c r="AY22" s="60">
        <f t="shared" si="21"/>
        <v>101099.99999999999</v>
      </c>
      <c r="AZ22" s="56">
        <f t="shared" si="8"/>
        <v>1.1000000000000121E-2</v>
      </c>
      <c r="BA22" s="59">
        <f t="shared" si="9"/>
        <v>4.7511555910010198E-3</v>
      </c>
      <c r="BB22" s="57">
        <f>(BA23-BA22)/(D22-D23)</f>
        <v>-0.42512769418437485</v>
      </c>
      <c r="BC22" s="58">
        <f>AY22*F22</f>
        <v>0.12839699999999996</v>
      </c>
      <c r="BD22" s="56">
        <f>((AY22*E22)/(($L$1+$L$2)*286.9))+273</f>
        <v>304.58408434690358</v>
      </c>
      <c r="BE22" s="39"/>
      <c r="BF22" s="41">
        <v>-344</v>
      </c>
      <c r="BG22" s="63">
        <v>1.006</v>
      </c>
      <c r="BH22" s="55">
        <f t="shared" si="22"/>
        <v>100600</v>
      </c>
      <c r="BI22" s="64">
        <f t="shared" si="23"/>
        <v>-2.0000000000000018E-3</v>
      </c>
      <c r="BJ22" s="23">
        <f t="shared" si="24"/>
        <v>2.5979807199085947E-3</v>
      </c>
      <c r="BK22" s="65">
        <f>(BJ23-BJ22)/(D22-D23)</f>
        <v>7.8179688213502102E-2</v>
      </c>
      <c r="BL22" s="58">
        <f>BH22*F22</f>
        <v>0.12776199999999996</v>
      </c>
      <c r="BM22" s="56">
        <f>((BH22*E22)/(($L$1+$L$2)*286.9))+273</f>
        <v>304.42788214934222</v>
      </c>
      <c r="BN22" s="5"/>
      <c r="BO22" s="5"/>
      <c r="BP22" s="5"/>
      <c r="BQ22" s="5"/>
      <c r="BR22" s="5"/>
      <c r="BS22" s="5"/>
      <c r="BT22" s="5"/>
      <c r="BU22" s="5"/>
      <c r="BV22" s="5"/>
      <c r="BW22" s="5"/>
    </row>
    <row r="23" spans="1:75" ht="13.8" x14ac:dyDescent="0.25">
      <c r="A23" s="55">
        <v>-343</v>
      </c>
      <c r="B23" s="56">
        <v>50.53</v>
      </c>
      <c r="C23" s="56">
        <f t="shared" si="0"/>
        <v>1.3399999999999963</v>
      </c>
      <c r="D23" s="57">
        <f t="shared" si="1"/>
        <v>1.7035492982382305</v>
      </c>
      <c r="E23" s="58">
        <f t="shared" si="10"/>
        <v>5.0529999999999999E-5</v>
      </c>
      <c r="F23" s="58">
        <f t="shared" si="11"/>
        <v>1.3399999999999973E-6</v>
      </c>
      <c r="G23" s="57">
        <f t="shared" si="12"/>
        <v>-4.2964507017617697</v>
      </c>
      <c r="H23" s="137">
        <f>($P$2+(0.5*$P$1)-((0.5*$P$1)*COS(RADIANS(A23))+(($P$2^2)-((0.5*$P$1)^2)*(SIN(RADIANS(A23))*(SIN(RADIANS(A23)))))^0.5))*1000</f>
        <v>2.2923926927206906</v>
      </c>
      <c r="I23" s="140">
        <f t="shared" si="13"/>
        <v>0.27392070136167401</v>
      </c>
      <c r="J23" s="137">
        <f t="shared" si="14"/>
        <v>1.4788878102939496E-2</v>
      </c>
      <c r="K23" s="39"/>
      <c r="L23" s="39"/>
      <c r="M23" s="41">
        <v>-343</v>
      </c>
      <c r="N23" s="41">
        <v>0.876</v>
      </c>
      <c r="O23" s="60">
        <f t="shared" si="15"/>
        <v>87600</v>
      </c>
      <c r="P23" s="56">
        <f t="shared" si="2"/>
        <v>-4.0000000000000036E-3</v>
      </c>
      <c r="Q23" s="59">
        <f t="shared" si="3"/>
        <v>-5.7495893831919269E-2</v>
      </c>
      <c r="R23" s="57">
        <f>(Q24-Q23)/(D23-D24)</f>
        <v>0.17485968340603014</v>
      </c>
      <c r="S23" s="58">
        <f>O23*F23</f>
        <v>0.11738399999999977</v>
      </c>
      <c r="T23" s="56">
        <f>((O23*E23)/(($L$1+$L$2)*286.9))+273</f>
        <v>301.07217949439956</v>
      </c>
      <c r="U23" s="39"/>
      <c r="V23" s="41">
        <v>-343</v>
      </c>
      <c r="W23" s="61">
        <v>0.61799999999999999</v>
      </c>
      <c r="X23" s="60">
        <f t="shared" si="16"/>
        <v>61800</v>
      </c>
      <c r="Y23" s="56">
        <f t="shared" si="4"/>
        <v>0</v>
      </c>
      <c r="Z23" s="59">
        <f t="shared" si="5"/>
        <v>-0.20901152491118416</v>
      </c>
      <c r="AA23" s="57">
        <f>(Z24-Z23)/(D23-D24)</f>
        <v>0</v>
      </c>
      <c r="AB23" s="58">
        <f>X23*F23</f>
        <v>8.281199999999983E-2</v>
      </c>
      <c r="AC23" s="56">
        <f>((X23*E23)/(($L$1+$L$2)*286.9))+273</f>
        <v>292.80434580769281</v>
      </c>
      <c r="AD23" s="39"/>
      <c r="AE23" s="41">
        <v>-343</v>
      </c>
      <c r="AF23" s="61">
        <v>0.76100000000000001</v>
      </c>
      <c r="AG23" s="60">
        <f t="shared" si="17"/>
        <v>76100</v>
      </c>
      <c r="AH23" s="56">
        <f t="shared" si="6"/>
        <v>5.0000000000000044E-3</v>
      </c>
      <c r="AI23" s="59">
        <f t="shared" si="7"/>
        <v>-0.11861534322942717</v>
      </c>
      <c r="AJ23" s="57">
        <f>(AI24-AI23)/(D23-D24)</f>
        <v>-0.25020897630794953</v>
      </c>
      <c r="AK23" s="58">
        <f>AG23*F23</f>
        <v>0.1019739999999998</v>
      </c>
      <c r="AL23" s="56">
        <f>((AG23*E23)/(($L$1+$L$2)*286.9))+273</f>
        <v>297.38690478908455</v>
      </c>
      <c r="AM23" s="39"/>
      <c r="AN23" s="62">
        <v>-343</v>
      </c>
      <c r="AO23" s="24">
        <v>0.87</v>
      </c>
      <c r="AP23" s="24">
        <f t="shared" si="18"/>
        <v>87000</v>
      </c>
      <c r="AQ23" s="56">
        <f t="shared" si="19"/>
        <v>5.0000000000000044E-3</v>
      </c>
      <c r="AR23" s="59">
        <f t="shared" si="20"/>
        <v>-6.0480747381381476E-2</v>
      </c>
      <c r="AS23" s="57">
        <f>(AR24-AR23)/(D23-D24)</f>
        <v>-0.21895059424560093</v>
      </c>
      <c r="AT23" s="58">
        <f>AP23*F23</f>
        <v>0.11657999999999977</v>
      </c>
      <c r="AU23" s="56">
        <f>((AP23*E23)/(($L$1+$L$2)*286.9))+273</f>
        <v>300.87990429238312</v>
      </c>
      <c r="AV23" s="39"/>
      <c r="AW23" s="41">
        <v>-343</v>
      </c>
      <c r="AX23" s="61">
        <v>1.022</v>
      </c>
      <c r="AY23" s="60">
        <f t="shared" si="21"/>
        <v>102200</v>
      </c>
      <c r="AZ23" s="56">
        <f t="shared" si="8"/>
        <v>1.2000000000000011E-2</v>
      </c>
      <c r="BA23" s="59">
        <f t="shared" si="9"/>
        <v>9.4508957986939347E-3</v>
      </c>
      <c r="BB23" s="57">
        <f>(BA24-BA23)/(D23-D24)</f>
        <v>-0.44599853684069873</v>
      </c>
      <c r="BC23" s="58">
        <f>AY23*F23</f>
        <v>0.13694799999999974</v>
      </c>
      <c r="BD23" s="56">
        <f>((AY23*E23)/(($L$1+$L$2)*286.9))+273</f>
        <v>305.7508760767995</v>
      </c>
      <c r="BE23" s="39"/>
      <c r="BF23" s="41">
        <v>-343</v>
      </c>
      <c r="BG23" s="63">
        <v>1.004</v>
      </c>
      <c r="BH23" s="55">
        <f t="shared" si="22"/>
        <v>100400</v>
      </c>
      <c r="BI23" s="64">
        <f t="shared" si="23"/>
        <v>9.9999999999988987E-4</v>
      </c>
      <c r="BJ23" s="23">
        <f t="shared" si="24"/>
        <v>1.7337128090005314E-3</v>
      </c>
      <c r="BK23" s="65">
        <f>(BJ24-BJ23)/(D23-D24)</f>
        <v>-3.80356170135654E-2</v>
      </c>
      <c r="BL23" s="58">
        <f>BH23*F23</f>
        <v>0.13453599999999974</v>
      </c>
      <c r="BM23" s="56">
        <f>((BH23*E23)/(($L$1+$L$2)*286.9))+273</f>
        <v>305.17405047075016</v>
      </c>
      <c r="BN23" s="5"/>
      <c r="BO23" s="5"/>
      <c r="BP23" s="5"/>
      <c r="BQ23" s="5"/>
      <c r="BR23" s="5"/>
      <c r="BS23" s="5"/>
      <c r="BT23" s="5"/>
      <c r="BU23" s="5"/>
      <c r="BV23" s="5"/>
      <c r="BW23" s="5"/>
    </row>
    <row r="24" spans="1:75" ht="13.8" x14ac:dyDescent="0.25">
      <c r="A24" s="55">
        <v>-342</v>
      </c>
      <c r="B24" s="56">
        <v>51.87</v>
      </c>
      <c r="C24" s="56">
        <f t="shared" si="0"/>
        <v>1.4200000000000017</v>
      </c>
      <c r="D24" s="57">
        <f t="shared" si="1"/>
        <v>1.7149162479935849</v>
      </c>
      <c r="E24" s="58">
        <f t="shared" si="10"/>
        <v>5.1869999999999996E-5</v>
      </c>
      <c r="F24" s="58">
        <f t="shared" si="11"/>
        <v>1.4200000000000033E-6</v>
      </c>
      <c r="G24" s="57">
        <f t="shared" si="12"/>
        <v>-4.2850837520064147</v>
      </c>
      <c r="H24" s="137">
        <f>($P$2+(0.5*$P$1)-((0.5*$P$1)*COS(RADIANS(A24))+(($P$2^2)-((0.5*$P$1)^2)*(SIN(RADIANS(A24))*(SIN(RADIANS(A24)))))^0.5))*1000</f>
        <v>2.5663133940823646</v>
      </c>
      <c r="I24" s="140">
        <f t="shared" si="13"/>
        <v>0.28870957946461351</v>
      </c>
      <c r="J24" s="137">
        <f t="shared" si="14"/>
        <v>1.4647173504216848E-2</v>
      </c>
      <c r="K24" s="39"/>
      <c r="L24" s="39"/>
      <c r="M24" s="41">
        <v>-342</v>
      </c>
      <c r="N24" s="41">
        <v>0.872</v>
      </c>
      <c r="O24" s="60">
        <f t="shared" si="15"/>
        <v>87200</v>
      </c>
      <c r="P24" s="56">
        <f t="shared" si="2"/>
        <v>-1.6000000000000014E-2</v>
      </c>
      <c r="Q24" s="59">
        <f t="shared" si="3"/>
        <v>-5.9483515067432782E-2</v>
      </c>
      <c r="R24" s="57">
        <f>(Q25-Q24)/(D24-D25)</f>
        <v>0.68568475084178682</v>
      </c>
      <c r="S24" s="58">
        <f>O24*F24</f>
        <v>0.12382400000000029</v>
      </c>
      <c r="T24" s="56">
        <f>((O24*E24)/(($L$1+$L$2)*286.9))+273</f>
        <v>301.68504005321148</v>
      </c>
      <c r="U24" s="39"/>
      <c r="V24" s="41">
        <v>-342</v>
      </c>
      <c r="W24" s="61">
        <v>0.61799999999999999</v>
      </c>
      <c r="X24" s="60">
        <f t="shared" si="16"/>
        <v>61800</v>
      </c>
      <c r="Y24" s="56">
        <f t="shared" si="4"/>
        <v>1.0000000000000009E-3</v>
      </c>
      <c r="Z24" s="59">
        <f t="shared" si="5"/>
        <v>-0.20901152491118416</v>
      </c>
      <c r="AA24" s="57">
        <f>(Z25-Z24)/(D24-D25)</f>
        <v>-5.986406860395356E-2</v>
      </c>
      <c r="AB24" s="58">
        <f>X24*F24</f>
        <v>8.7756000000000209E-2</v>
      </c>
      <c r="AC24" s="56">
        <f>((X24*E24)/(($L$1+$L$2)*286.9))+273</f>
        <v>293.32953526706962</v>
      </c>
      <c r="AD24" s="39"/>
      <c r="AE24" s="41">
        <v>-342</v>
      </c>
      <c r="AF24" s="61">
        <v>0.76600000000000001</v>
      </c>
      <c r="AG24" s="60">
        <f t="shared" si="17"/>
        <v>76600</v>
      </c>
      <c r="AH24" s="56">
        <f t="shared" si="6"/>
        <v>1.0000000000000009E-2</v>
      </c>
      <c r="AI24" s="59">
        <f t="shared" si="7"/>
        <v>-0.11577123036739606</v>
      </c>
      <c r="AJ24" s="57">
        <f>(AI25-AI24)/(D24-D25)</f>
        <v>-0.48023913666433193</v>
      </c>
      <c r="AK24" s="58">
        <f>AG24*F24</f>
        <v>0.10877200000000026</v>
      </c>
      <c r="AL24" s="56">
        <f>((AG24*E24)/(($L$1+$L$2)*286.9))+273</f>
        <v>298.19809711096332</v>
      </c>
      <c r="AM24" s="39"/>
      <c r="AN24" s="62">
        <v>-342</v>
      </c>
      <c r="AO24" s="24">
        <v>0.875</v>
      </c>
      <c r="AP24" s="24">
        <f t="shared" si="18"/>
        <v>87500</v>
      </c>
      <c r="AQ24" s="56">
        <f t="shared" si="19"/>
        <v>-1.0000000000000009E-3</v>
      </c>
      <c r="AR24" s="59">
        <f t="shared" si="20"/>
        <v>-5.7991946977686754E-2</v>
      </c>
      <c r="AS24" s="57">
        <f>(AR25-AR24)/(D24-D25)</f>
        <v>4.2339533905576349E-2</v>
      </c>
      <c r="AT24" s="58">
        <f>AP24*F24</f>
        <v>0.12425000000000029</v>
      </c>
      <c r="AU24" s="56">
        <f>((AP24*E24)/(($L$1+$L$2)*286.9))+273</f>
        <v>301.78372711761472</v>
      </c>
      <c r="AV24" s="39"/>
      <c r="AW24" s="41">
        <v>-342</v>
      </c>
      <c r="AX24" s="61">
        <v>1.034</v>
      </c>
      <c r="AY24" s="60">
        <f t="shared" si="21"/>
        <v>103400</v>
      </c>
      <c r="AZ24" s="56">
        <f t="shared" si="8"/>
        <v>2.9999999999998916E-3</v>
      </c>
      <c r="BA24" s="59">
        <f t="shared" si="9"/>
        <v>1.4520538757923713E-2</v>
      </c>
      <c r="BB24" s="57">
        <f>(BA25-BA24)/(D24-D25)</f>
        <v>-0.1072697564380153</v>
      </c>
      <c r="BC24" s="58">
        <f>AY24*F24</f>
        <v>0.14682800000000035</v>
      </c>
      <c r="BD24" s="56">
        <f>((AY24*E24)/(($L$1+$L$2)*286.9))+273</f>
        <v>307.01414153098699</v>
      </c>
      <c r="BE24" s="39"/>
      <c r="BF24" s="41">
        <v>-342</v>
      </c>
      <c r="BG24" s="63">
        <v>1.0049999999999999</v>
      </c>
      <c r="BH24" s="55">
        <f t="shared" si="22"/>
        <v>100499.99999999999</v>
      </c>
      <c r="BI24" s="64">
        <f t="shared" si="23"/>
        <v>3.0000000000001137E-3</v>
      </c>
      <c r="BJ24" s="23">
        <f t="shared" si="24"/>
        <v>2.1660617565076304E-3</v>
      </c>
      <c r="BK24" s="65">
        <f>(BJ25-BJ24)/(D24-D25)</f>
        <v>-0.11036049412145234</v>
      </c>
      <c r="BL24" s="58">
        <f>BH24*F24</f>
        <v>0.14271000000000031</v>
      </c>
      <c r="BM24" s="56">
        <f>((BH24*E24)/(($L$1+$L$2)*286.9))+273</f>
        <v>306.06016657508894</v>
      </c>
      <c r="BN24" s="5"/>
      <c r="BO24" s="5"/>
      <c r="BP24" s="5"/>
      <c r="BQ24" s="5"/>
      <c r="BR24" s="5"/>
      <c r="BS24" s="5"/>
      <c r="BT24" s="5"/>
      <c r="BU24" s="5"/>
      <c r="BV24" s="5"/>
      <c r="BW24" s="5"/>
    </row>
    <row r="25" spans="1:75" ht="13.8" x14ac:dyDescent="0.25">
      <c r="A25" s="55">
        <v>-341</v>
      </c>
      <c r="B25" s="56">
        <v>53.29</v>
      </c>
      <c r="C25" s="56">
        <f t="shared" si="0"/>
        <v>1.490000000000002</v>
      </c>
      <c r="D25" s="57">
        <f t="shared" si="1"/>
        <v>1.7266457202409118</v>
      </c>
      <c r="E25" s="58">
        <f t="shared" si="10"/>
        <v>5.329E-5</v>
      </c>
      <c r="F25" s="58">
        <f t="shared" si="11"/>
        <v>1.490000000000001E-6</v>
      </c>
      <c r="G25" s="57">
        <f t="shared" si="12"/>
        <v>-4.2733542797590882</v>
      </c>
      <c r="H25" s="137">
        <f>($P$2+(0.5*$P$1)-((0.5*$P$1)*COS(RADIANS(A25))+(($P$2^2)-((0.5*$P$1)^2)*(SIN(RADIANS(A25))*(SIN(RADIANS(A25)))))^0.5))*1000</f>
        <v>2.8550229735469781</v>
      </c>
      <c r="I25" s="140">
        <f t="shared" si="13"/>
        <v>0.30335675296883036</v>
      </c>
      <c r="J25" s="137">
        <f t="shared" si="14"/>
        <v>1.4498417467146751E-2</v>
      </c>
      <c r="K25" s="39"/>
      <c r="L25" s="39"/>
      <c r="M25" s="41">
        <v>-341</v>
      </c>
      <c r="N25" s="41">
        <v>0.85599999999999998</v>
      </c>
      <c r="O25" s="60">
        <f t="shared" si="15"/>
        <v>85600</v>
      </c>
      <c r="P25" s="56">
        <f t="shared" si="2"/>
        <v>-2.300000000000002E-2</v>
      </c>
      <c r="Q25" s="59">
        <f t="shared" si="3"/>
        <v>-6.7526235322846781E-2</v>
      </c>
      <c r="R25" s="57">
        <f>(Q26-Q25)/(D25-D26)</f>
        <v>0.98768030927027284</v>
      </c>
      <c r="S25" s="58">
        <f>O25*F25</f>
        <v>0.12754400000000007</v>
      </c>
      <c r="T25" s="56">
        <f>((O25*E25)/(($L$1+$L$2)*286.9))+273</f>
        <v>301.92958559677487</v>
      </c>
      <c r="U25" s="39"/>
      <c r="V25" s="41">
        <v>-341</v>
      </c>
      <c r="W25" s="61">
        <v>0.61899999999999999</v>
      </c>
      <c r="X25" s="60">
        <f t="shared" si="16"/>
        <v>61900</v>
      </c>
      <c r="Y25" s="56">
        <f t="shared" si="4"/>
        <v>1.0000000000000009E-3</v>
      </c>
      <c r="Z25" s="59">
        <f t="shared" si="5"/>
        <v>-0.20830935097988201</v>
      </c>
      <c r="AA25" s="57">
        <f>(Z26-Z25)/(D25-D26)</f>
        <v>-5.8535610226547408E-2</v>
      </c>
      <c r="AB25" s="58">
        <f>X25*F25</f>
        <v>9.2231000000000063E-2</v>
      </c>
      <c r="AC25" s="56">
        <f>((X25*E25)/(($L$1+$L$2)*286.9))+273</f>
        <v>293.91987556589208</v>
      </c>
      <c r="AD25" s="39"/>
      <c r="AE25" s="41">
        <v>-341</v>
      </c>
      <c r="AF25" s="61">
        <v>0.77600000000000002</v>
      </c>
      <c r="AG25" s="60">
        <f t="shared" si="17"/>
        <v>77600</v>
      </c>
      <c r="AH25" s="56">
        <f t="shared" si="6"/>
        <v>1.100000000000001E-2</v>
      </c>
      <c r="AI25" s="59">
        <f t="shared" si="7"/>
        <v>-0.11013827874181155</v>
      </c>
      <c r="AJ25" s="57">
        <f>(AI26-AI25)/(D25-D26)</f>
        <v>-0.51042535527040833</v>
      </c>
      <c r="AK25" s="58">
        <f>AG25*F25</f>
        <v>0.11562400000000007</v>
      </c>
      <c r="AL25" s="56">
        <f>((AG25*E25)/(($L$1+$L$2)*286.9))+273</f>
        <v>299.22588600829124</v>
      </c>
      <c r="AM25" s="39"/>
      <c r="AN25" s="62">
        <v>-341</v>
      </c>
      <c r="AO25" s="24">
        <v>0.874</v>
      </c>
      <c r="AP25" s="24">
        <f t="shared" si="18"/>
        <v>87400</v>
      </c>
      <c r="AQ25" s="56">
        <f t="shared" si="19"/>
        <v>2.0000000000000018E-3</v>
      </c>
      <c r="AR25" s="59">
        <f t="shared" si="20"/>
        <v>-5.8488567365596968E-2</v>
      </c>
      <c r="AS25" s="57">
        <f>(AR26-AR25)/(D25-D26)</f>
        <v>-8.2886442169612926E-2</v>
      </c>
      <c r="AT25" s="58">
        <f>AP25*F25</f>
        <v>0.13022600000000009</v>
      </c>
      <c r="AU25" s="56">
        <f>((AP25*E25)/(($L$1+$L$2)*286.9))+273</f>
        <v>302.53791800418367</v>
      </c>
      <c r="AV25" s="39"/>
      <c r="AW25" s="41">
        <v>-341</v>
      </c>
      <c r="AX25" s="61">
        <v>1.0369999999999999</v>
      </c>
      <c r="AY25" s="60">
        <f t="shared" si="21"/>
        <v>103699.99999999999</v>
      </c>
      <c r="AZ25" s="56">
        <f t="shared" si="8"/>
        <v>2.0000000000000018E-3</v>
      </c>
      <c r="BA25" s="59">
        <f t="shared" si="9"/>
        <v>1.5778756389040929E-2</v>
      </c>
      <c r="BB25" s="57">
        <f>(BA26-BA25)/(D25-D26)</f>
        <v>-6.9870546975118894E-2</v>
      </c>
      <c r="BC25" s="58">
        <f>AY25*F25</f>
        <v>0.15451300000000007</v>
      </c>
      <c r="BD25" s="56">
        <f>((AY25*E25)/(($L$1+$L$2)*286.9))+273</f>
        <v>308.04670591571903</v>
      </c>
      <c r="BE25" s="39"/>
      <c r="BF25" s="41">
        <v>-341</v>
      </c>
      <c r="BG25" s="63">
        <v>1.008</v>
      </c>
      <c r="BH25" s="55">
        <f t="shared" si="22"/>
        <v>100800</v>
      </c>
      <c r="BI25" s="64">
        <f t="shared" si="23"/>
        <v>-2.0000000000000018E-3</v>
      </c>
      <c r="BJ25" s="23">
        <f t="shared" si="24"/>
        <v>3.4605321095064891E-3</v>
      </c>
      <c r="BK25" s="65">
        <f>(BJ26-BJ25)/(D25-D26)</f>
        <v>7.2021478811217857E-2</v>
      </c>
      <c r="BL25" s="58">
        <f>BH25*F25</f>
        <v>0.1501920000000001</v>
      </c>
      <c r="BM25" s="56">
        <f>((BH25*E25)/(($L$1+$L$2)*286.9))+273</f>
        <v>307.06661481489374</v>
      </c>
      <c r="BN25" s="5"/>
      <c r="BO25" s="5"/>
      <c r="BP25" s="5"/>
      <c r="BQ25" s="5"/>
      <c r="BR25" s="5"/>
      <c r="BS25" s="5"/>
      <c r="BT25" s="5"/>
      <c r="BU25" s="5"/>
      <c r="BV25" s="5"/>
      <c r="BW25" s="5"/>
    </row>
    <row r="26" spans="1:75" ht="13.8" x14ac:dyDescent="0.25">
      <c r="A26" s="55">
        <v>-340</v>
      </c>
      <c r="B26" s="56">
        <v>54.78</v>
      </c>
      <c r="C26" s="56">
        <f t="shared" si="0"/>
        <v>1.5600000000000023</v>
      </c>
      <c r="D26" s="57">
        <f t="shared" si="1"/>
        <v>1.7386220279179425</v>
      </c>
      <c r="E26" s="58">
        <f t="shared" si="10"/>
        <v>5.4780000000000001E-5</v>
      </c>
      <c r="F26" s="58">
        <f t="shared" si="11"/>
        <v>1.5600000000000054E-6</v>
      </c>
      <c r="G26" s="57">
        <f t="shared" si="12"/>
        <v>-4.261377972082057</v>
      </c>
      <c r="H26" s="137">
        <f>($P$2+(0.5*$P$1)-((0.5*$P$1)*COS(RADIANS(A26))+(($P$2^2)-((0.5*$P$1)^2)*(SIN(RADIANS(A26))*(SIN(RADIANS(A26)))))^0.5))*1000</f>
        <v>3.1583797265158084</v>
      </c>
      <c r="I26" s="140">
        <f t="shared" si="13"/>
        <v>0.31785517043597711</v>
      </c>
      <c r="J26" s="137">
        <f t="shared" si="14"/>
        <v>1.4342705939973222E-2</v>
      </c>
      <c r="K26" s="39"/>
      <c r="L26" s="39"/>
      <c r="M26" s="41">
        <v>-340</v>
      </c>
      <c r="N26" s="41">
        <v>0.83299999999999996</v>
      </c>
      <c r="O26" s="60">
        <f t="shared" si="15"/>
        <v>83300</v>
      </c>
      <c r="P26" s="56">
        <f t="shared" si="2"/>
        <v>-2.9999999999999916E-2</v>
      </c>
      <c r="Q26" s="59">
        <f t="shared" si="3"/>
        <v>-7.9354998593212434E-2</v>
      </c>
      <c r="R26" s="57">
        <f>(Q27-Q26)/(D26-D27)</f>
        <v>1.3062483095009358</v>
      </c>
      <c r="S26" s="58">
        <f>O26*F26</f>
        <v>0.12994800000000045</v>
      </c>
      <c r="T26" s="56">
        <f>((O26*E26)/(($L$1+$L$2)*286.9))+273</f>
        <v>301.93941561732782</v>
      </c>
      <c r="U26" s="39"/>
      <c r="V26" s="41">
        <v>-340</v>
      </c>
      <c r="W26" s="61">
        <v>0.62</v>
      </c>
      <c r="X26" s="60">
        <f t="shared" si="16"/>
        <v>62000</v>
      </c>
      <c r="Y26" s="56">
        <f t="shared" si="4"/>
        <v>1.0000000000000009E-3</v>
      </c>
      <c r="Z26" s="59">
        <f t="shared" si="5"/>
        <v>-0.20760831050174613</v>
      </c>
      <c r="AA26" s="57">
        <f>(Z27-Z26)/(D26-D27)</f>
        <v>-5.739412149497318E-2</v>
      </c>
      <c r="AB26" s="58">
        <f>X26*F26</f>
        <v>9.6720000000000333E-2</v>
      </c>
      <c r="AC26" s="56">
        <f>((X26*E26)/(($L$1+$L$2)*286.9))+273</f>
        <v>294.53954103570618</v>
      </c>
      <c r="AD26" s="39"/>
      <c r="AE26" s="41">
        <v>-340</v>
      </c>
      <c r="AF26" s="61">
        <v>0.78700000000000003</v>
      </c>
      <c r="AG26" s="60">
        <f t="shared" si="17"/>
        <v>78700</v>
      </c>
      <c r="AH26" s="56">
        <f t="shared" si="6"/>
        <v>1.100000000000001E-2</v>
      </c>
      <c r="AI26" s="59">
        <f t="shared" si="7"/>
        <v>-0.10402526764093542</v>
      </c>
      <c r="AJ26" s="57">
        <f>(AI27-AI26)/(D26-D27)</f>
        <v>-0.49432149025925626</v>
      </c>
      <c r="AK26" s="58">
        <f>AG26*F26</f>
        <v>0.12277200000000042</v>
      </c>
      <c r="AL26" s="56">
        <f>((AG26*E26)/(($L$1+$L$2)*286.9))+273</f>
        <v>300.34132063725929</v>
      </c>
      <c r="AM26" s="39"/>
      <c r="AN26" s="62">
        <v>-340</v>
      </c>
      <c r="AO26" s="24">
        <v>0.876</v>
      </c>
      <c r="AP26" s="24">
        <f t="shared" si="18"/>
        <v>87600</v>
      </c>
      <c r="AQ26" s="56">
        <f t="shared" si="19"/>
        <v>-2.0000000000000018E-3</v>
      </c>
      <c r="AR26" s="59">
        <f t="shared" si="20"/>
        <v>-5.7495893831919269E-2</v>
      </c>
      <c r="AS26" s="57">
        <f>(AR27-AR26)/(D26-D27)</f>
        <v>8.1401280421928582E-2</v>
      </c>
      <c r="AT26" s="58">
        <f>AP26*F26</f>
        <v>0.13665600000000047</v>
      </c>
      <c r="AU26" s="56">
        <f>((AP26*E26)/(($L$1+$L$2)*286.9))+273</f>
        <v>303.43328701173971</v>
      </c>
      <c r="AV26" s="39"/>
      <c r="AW26" s="41">
        <v>-340</v>
      </c>
      <c r="AX26" s="61">
        <v>1.0389999999999999</v>
      </c>
      <c r="AY26" s="60">
        <f t="shared" si="21"/>
        <v>103899.99999999999</v>
      </c>
      <c r="AZ26" s="56">
        <f t="shared" si="8"/>
        <v>2.0000000000000018E-3</v>
      </c>
      <c r="BA26" s="59">
        <f t="shared" si="9"/>
        <v>1.6615547557177382E-2</v>
      </c>
      <c r="BB26" s="57">
        <f>(BA27-BA26)/(D26-D27)</f>
        <v>-6.8486645490401968E-2</v>
      </c>
      <c r="BC26" s="58">
        <f>AY26*F26</f>
        <v>0.16208400000000053</v>
      </c>
      <c r="BD26" s="56">
        <f>((AY26*E26)/(($L$1+$L$2)*286.9))+273</f>
        <v>309.09610183241728</v>
      </c>
      <c r="BE26" s="39"/>
      <c r="BF26" s="41">
        <v>-340</v>
      </c>
      <c r="BG26" s="63">
        <v>1.006</v>
      </c>
      <c r="BH26" s="55">
        <f t="shared" si="22"/>
        <v>100600</v>
      </c>
      <c r="BI26" s="64">
        <f t="shared" si="23"/>
        <v>9.9999999999988987E-4</v>
      </c>
      <c r="BJ26" s="23">
        <f t="shared" si="24"/>
        <v>2.5979807199085947E-3</v>
      </c>
      <c r="BK26" s="65">
        <f>(BJ27-BJ26)/(D26-D27)</f>
        <v>-3.5383057733854667E-2</v>
      </c>
      <c r="BL26" s="58">
        <f>BH26*F26</f>
        <v>0.15693600000000055</v>
      </c>
      <c r="BM26" s="56">
        <f>((BH26*E26)/(($L$1+$L$2)*286.9))+273</f>
        <v>307.94964239019424</v>
      </c>
      <c r="BN26" s="5"/>
      <c r="BO26" s="5"/>
      <c r="BP26" s="5"/>
      <c r="BQ26" s="5"/>
      <c r="BR26" s="5"/>
      <c r="BS26" s="5"/>
      <c r="BT26" s="5"/>
      <c r="BU26" s="5"/>
      <c r="BV26" s="5"/>
      <c r="BW26" s="5"/>
    </row>
    <row r="27" spans="1:75" ht="13.8" x14ac:dyDescent="0.25">
      <c r="A27" s="55">
        <v>-339</v>
      </c>
      <c r="B27" s="56">
        <v>56.34</v>
      </c>
      <c r="C27" s="56">
        <f t="shared" si="0"/>
        <v>1.6299999999999955</v>
      </c>
      <c r="D27" s="57">
        <f t="shared" si="1"/>
        <v>1.7508168426497546</v>
      </c>
      <c r="E27" s="58">
        <f t="shared" si="10"/>
        <v>5.6340000000000006E-5</v>
      </c>
      <c r="F27" s="58">
        <f t="shared" si="11"/>
        <v>1.6299999999999895E-6</v>
      </c>
      <c r="G27" s="57">
        <f t="shared" si="12"/>
        <v>-4.2491831573502452</v>
      </c>
      <c r="H27" s="137">
        <f>($P$2+(0.5*$P$1)-((0.5*$P$1)*COS(RADIANS(A27))+(($P$2^2)-((0.5*$P$1)^2)*(SIN(RADIANS(A27))*(SIN(RADIANS(A27)))))^0.5))*1000</f>
        <v>3.4762348969517856</v>
      </c>
      <c r="I27" s="140">
        <f t="shared" si="13"/>
        <v>0.33219787637595033</v>
      </c>
      <c r="J27" s="137">
        <f t="shared" si="14"/>
        <v>1.4180139741664988E-2</v>
      </c>
      <c r="K27" s="39"/>
      <c r="L27" s="39"/>
      <c r="M27" s="41">
        <v>-339</v>
      </c>
      <c r="N27" s="41">
        <v>0.80300000000000005</v>
      </c>
      <c r="O27" s="60">
        <f t="shared" si="15"/>
        <v>80300</v>
      </c>
      <c r="P27" s="56">
        <f t="shared" si="2"/>
        <v>-4.2000000000000037E-2</v>
      </c>
      <c r="Q27" s="59">
        <f t="shared" si="3"/>
        <v>-9.5284454721319037E-2</v>
      </c>
      <c r="R27" s="57">
        <f>(Q28-Q27)/(D27-D28)</f>
        <v>1.883580361197273</v>
      </c>
      <c r="S27" s="58">
        <f>O27*F27</f>
        <v>0.13088899999999914</v>
      </c>
      <c r="T27" s="56">
        <f>((O27*E27)/(($L$1+$L$2)*286.9))+273</f>
        <v>301.6916229960076</v>
      </c>
      <c r="U27" s="39"/>
      <c r="V27" s="41">
        <v>-339</v>
      </c>
      <c r="W27" s="61">
        <v>0.621</v>
      </c>
      <c r="X27" s="60">
        <f t="shared" si="16"/>
        <v>62100</v>
      </c>
      <c r="Y27" s="56">
        <f t="shared" si="4"/>
        <v>0</v>
      </c>
      <c r="Z27" s="59">
        <f t="shared" si="5"/>
        <v>-0.20690839982341983</v>
      </c>
      <c r="AA27" s="57">
        <f>(Z28-Z27)/(D27-D28)</f>
        <v>0</v>
      </c>
      <c r="AB27" s="58">
        <f>X27*F27</f>
        <v>0.10122299999999934</v>
      </c>
      <c r="AC27" s="56">
        <f>((X27*E27)/(($L$1+$L$2)*286.9))+273</f>
        <v>295.18866485743553</v>
      </c>
      <c r="AD27" s="39"/>
      <c r="AE27" s="41">
        <v>-339</v>
      </c>
      <c r="AF27" s="61">
        <v>0.79800000000000004</v>
      </c>
      <c r="AG27" s="60">
        <f t="shared" si="17"/>
        <v>79800</v>
      </c>
      <c r="AH27" s="56">
        <f t="shared" si="6"/>
        <v>6.0000000000000053E-3</v>
      </c>
      <c r="AI27" s="59">
        <f t="shared" si="7"/>
        <v>-9.7997108649270553E-2</v>
      </c>
      <c r="AJ27" s="57">
        <f>(AI28-AI27)/(D27-D28)</f>
        <v>-0.26263823532065628</v>
      </c>
      <c r="AK27" s="58">
        <f>AG27*F27</f>
        <v>0.13007399999999916</v>
      </c>
      <c r="AL27" s="56">
        <f>((AG27*E27)/(($L$1+$L$2)*286.9))+273</f>
        <v>301.51297029989303</v>
      </c>
      <c r="AM27" s="39"/>
      <c r="AN27" s="62">
        <v>-339</v>
      </c>
      <c r="AO27" s="24">
        <v>0.874</v>
      </c>
      <c r="AP27" s="24">
        <f t="shared" si="18"/>
        <v>87400</v>
      </c>
      <c r="AQ27" s="56">
        <f t="shared" si="19"/>
        <v>-3.0000000000000027E-3</v>
      </c>
      <c r="AR27" s="59">
        <f t="shared" si="20"/>
        <v>-5.8488567365596968E-2</v>
      </c>
      <c r="AS27" s="57">
        <f>(AR28-AR27)/(D27-D28)</f>
        <v>0.12055727798643061</v>
      </c>
      <c r="AT27" s="58">
        <f>AP27*F27</f>
        <v>0.14246199999999909</v>
      </c>
      <c r="AU27" s="56">
        <f>((AP27*E27)/(($L$1+$L$2)*286.9))+273</f>
        <v>304.22849128083521</v>
      </c>
      <c r="AV27" s="39"/>
      <c r="AW27" s="41">
        <v>-339</v>
      </c>
      <c r="AX27" s="61">
        <v>1.0409999999999999</v>
      </c>
      <c r="AY27" s="60">
        <f t="shared" si="21"/>
        <v>104099.99999999999</v>
      </c>
      <c r="AZ27" s="56">
        <f t="shared" si="8"/>
        <v>6.0000000000000053E-3</v>
      </c>
      <c r="BA27" s="59">
        <f t="shared" si="9"/>
        <v>1.7450729510536125E-2</v>
      </c>
      <c r="BB27" s="57">
        <f>(BA28-BA27)/(D27-D28)</f>
        <v>-0.20150653435575033</v>
      </c>
      <c r="BC27" s="58">
        <f>AY27*F27</f>
        <v>0.16968299999999889</v>
      </c>
      <c r="BD27" s="56">
        <f>((AY27*E27)/(($L$1+$L$2)*286.9))+273</f>
        <v>310.19549133106341</v>
      </c>
      <c r="BE27" s="39"/>
      <c r="BF27" s="41">
        <v>-339</v>
      </c>
      <c r="BG27" s="63">
        <v>1.0069999999999999</v>
      </c>
      <c r="BH27" s="55">
        <f t="shared" si="22"/>
        <v>100699.99999999999</v>
      </c>
      <c r="BI27" s="64">
        <f t="shared" si="23"/>
        <v>2.0000000000000018E-3</v>
      </c>
      <c r="BJ27" s="23">
        <f t="shared" si="24"/>
        <v>3.0294705536179621E-3</v>
      </c>
      <c r="BK27" s="65">
        <f>(BJ28-BJ27)/(D27-D28)</f>
        <v>-6.9567563439094232E-2</v>
      </c>
      <c r="BL27" s="58">
        <f>BH27*F27</f>
        <v>0.16414099999999893</v>
      </c>
      <c r="BM27" s="56">
        <f>((BH27*E27)/(($L$1+$L$2)*286.9))+273</f>
        <v>308.98065299748401</v>
      </c>
      <c r="BN27" s="5"/>
      <c r="BO27" s="5"/>
      <c r="BP27" s="5"/>
      <c r="BQ27" s="5"/>
      <c r="BR27" s="5"/>
      <c r="BS27" s="5"/>
      <c r="BT27" s="5"/>
      <c r="BU27" s="5"/>
      <c r="BV27" s="5"/>
      <c r="BW27" s="5"/>
    </row>
    <row r="28" spans="1:75" ht="13.8" x14ac:dyDescent="0.25">
      <c r="A28" s="55">
        <v>-338</v>
      </c>
      <c r="B28" s="56">
        <v>57.97</v>
      </c>
      <c r="C28" s="56">
        <f t="shared" si="0"/>
        <v>1.7000000000000028</v>
      </c>
      <c r="D28" s="57">
        <f t="shared" si="1"/>
        <v>1.7632033003707717</v>
      </c>
      <c r="E28" s="58">
        <f t="shared" si="10"/>
        <v>5.7969999999999996E-5</v>
      </c>
      <c r="F28" s="58">
        <f t="shared" si="11"/>
        <v>1.7000000000000074E-6</v>
      </c>
      <c r="G28" s="57">
        <f t="shared" si="12"/>
        <v>-4.2367966996292283</v>
      </c>
      <c r="H28" s="137">
        <f>($P$2+(0.5*$P$1)-((0.5*$P$1)*COS(RADIANS(A28))+(($P$2^2)-((0.5*$P$1)^2)*(SIN(RADIANS(A28))*(SIN(RADIANS(A28)))))^0.5))*1000</f>
        <v>3.8084327733277359</v>
      </c>
      <c r="I28" s="140">
        <f t="shared" si="13"/>
        <v>0.34637801611761532</v>
      </c>
      <c r="J28" s="137">
        <f t="shared" si="14"/>
        <v>1.4010824543831291E-2</v>
      </c>
      <c r="K28" s="39"/>
      <c r="L28" s="39"/>
      <c r="M28" s="41">
        <v>-338</v>
      </c>
      <c r="N28" s="41">
        <v>0.76100000000000001</v>
      </c>
      <c r="O28" s="60">
        <f t="shared" si="15"/>
        <v>76100</v>
      </c>
      <c r="P28" s="56">
        <f t="shared" si="2"/>
        <v>-3.3000000000000029E-2</v>
      </c>
      <c r="Q28" s="59">
        <f t="shared" si="3"/>
        <v>-0.11861534322942717</v>
      </c>
      <c r="R28" s="57">
        <f>(Q29-Q28)/(D28-D29)</f>
        <v>1.5337911350769127</v>
      </c>
      <c r="S28" s="58">
        <f>O28*F28</f>
        <v>0.12937000000000057</v>
      </c>
      <c r="T28" s="56">
        <f>((O28*E28)/(($L$1+$L$2)*286.9))+273</f>
        <v>300.97761469667984</v>
      </c>
      <c r="U28" s="39"/>
      <c r="V28" s="41">
        <v>-338</v>
      </c>
      <c r="W28" s="61">
        <v>0.621</v>
      </c>
      <c r="X28" s="60">
        <f t="shared" si="16"/>
        <v>62100</v>
      </c>
      <c r="Y28" s="56">
        <f t="shared" si="4"/>
        <v>1.0000000000000009E-3</v>
      </c>
      <c r="Z28" s="59">
        <f t="shared" si="5"/>
        <v>-0.20690839982341983</v>
      </c>
      <c r="AA28" s="57">
        <f>(Z29-Z28)/(D28-D29)</f>
        <v>-5.5667898394544564E-2</v>
      </c>
      <c r="AB28" s="58">
        <f>X28*F28</f>
        <v>0.10557000000000046</v>
      </c>
      <c r="AC28" s="56">
        <f>((X28*E28)/(($L$1+$L$2)*286.9))+273</f>
        <v>295.83061593513554</v>
      </c>
      <c r="AD28" s="39"/>
      <c r="AE28" s="41">
        <v>-338</v>
      </c>
      <c r="AF28" s="61">
        <v>0.80400000000000005</v>
      </c>
      <c r="AG28" s="60">
        <f t="shared" si="17"/>
        <v>80400</v>
      </c>
      <c r="AH28" s="56">
        <f t="shared" si="6"/>
        <v>-6.0000000000000053E-3</v>
      </c>
      <c r="AI28" s="59">
        <f t="shared" si="7"/>
        <v>-9.4743951251548705E-2</v>
      </c>
      <c r="AJ28" s="57">
        <f>(AI29-AI28)/(D28-D29)</f>
        <v>0.25915919970720186</v>
      </c>
      <c r="AK28" s="58">
        <f>AG28*F28</f>
        <v>0.13668000000000061</v>
      </c>
      <c r="AL28" s="56">
        <f>((AG28*E28)/(($L$1+$L$2)*286.9))+273</f>
        <v>302.55847860201123</v>
      </c>
      <c r="AM28" s="39"/>
      <c r="AN28" s="62">
        <v>-338</v>
      </c>
      <c r="AO28" s="24">
        <v>0.871</v>
      </c>
      <c r="AP28" s="24">
        <f t="shared" si="18"/>
        <v>87100</v>
      </c>
      <c r="AQ28" s="56">
        <f t="shared" si="19"/>
        <v>3.0000000000000027E-3</v>
      </c>
      <c r="AR28" s="59">
        <f t="shared" si="20"/>
        <v>-5.9981844992336796E-2</v>
      </c>
      <c r="AS28" s="57">
        <f>(AR29-AR28)/(D28-D29)</f>
        <v>-0.11896031681638682</v>
      </c>
      <c r="AT28" s="58">
        <f>AP28*F28</f>
        <v>0.14807000000000065</v>
      </c>
      <c r="AU28" s="56">
        <f>((AP28*E28)/(($L$1+$L$2)*286.9))+273</f>
        <v>305.02168515217886</v>
      </c>
      <c r="AV28" s="39"/>
      <c r="AW28" s="41">
        <v>-338</v>
      </c>
      <c r="AX28" s="61">
        <v>1.0469999999999999</v>
      </c>
      <c r="AY28" s="60">
        <f t="shared" si="21"/>
        <v>104700</v>
      </c>
      <c r="AZ28" s="56">
        <f t="shared" si="8"/>
        <v>1.0000000000001119E-3</v>
      </c>
      <c r="BA28" s="59">
        <f t="shared" si="9"/>
        <v>1.9946681678842306E-2</v>
      </c>
      <c r="BB28" s="57">
        <f>(BA29-BA28)/(D28-D29)</f>
        <v>-3.3028729370510344E-2</v>
      </c>
      <c r="BC28" s="58">
        <f>AY28*F28</f>
        <v>0.17799000000000079</v>
      </c>
      <c r="BD28" s="56">
        <f>((AY28*E28)/(($L$1+$L$2)*286.9))+273</f>
        <v>311.49219788097736</v>
      </c>
      <c r="BE28" s="39"/>
      <c r="BF28" s="41">
        <v>-338</v>
      </c>
      <c r="BG28" s="63">
        <v>1.0089999999999999</v>
      </c>
      <c r="BH28" s="55">
        <f t="shared" si="22"/>
        <v>100899.99999999999</v>
      </c>
      <c r="BI28" s="64">
        <f t="shared" si="23"/>
        <v>-2.0000000000000018E-3</v>
      </c>
      <c r="BJ28" s="23">
        <f t="shared" si="24"/>
        <v>3.8911662369104775E-3</v>
      </c>
      <c r="BK28" s="65">
        <f>(BJ29-BJ28)/(D28-D29)</f>
        <v>6.8646037179026412E-2</v>
      </c>
      <c r="BL28" s="58">
        <f>BH28*F28</f>
        <v>0.17153000000000074</v>
      </c>
      <c r="BM28" s="56">
        <f>((BH28*E28)/(($L$1+$L$2)*286.9))+273</f>
        <v>310.09515535998679</v>
      </c>
      <c r="BN28" s="5"/>
      <c r="BO28" s="5"/>
      <c r="BP28" s="5"/>
      <c r="BQ28" s="5"/>
      <c r="BR28" s="5"/>
      <c r="BS28" s="5"/>
      <c r="BT28" s="5"/>
      <c r="BU28" s="5"/>
      <c r="BV28" s="5"/>
      <c r="BW28" s="5"/>
    </row>
    <row r="29" spans="1:75" ht="13.8" x14ac:dyDescent="0.25">
      <c r="A29" s="55">
        <v>-337</v>
      </c>
      <c r="B29" s="56">
        <v>59.67</v>
      </c>
      <c r="C29" s="56">
        <f t="shared" si="0"/>
        <v>1.769999999999996</v>
      </c>
      <c r="D29" s="57">
        <f t="shared" si="1"/>
        <v>1.775756037844098</v>
      </c>
      <c r="E29" s="58">
        <f t="shared" si="10"/>
        <v>5.9670000000000003E-5</v>
      </c>
      <c r="F29" s="58">
        <f t="shared" si="11"/>
        <v>1.7699999999999915E-6</v>
      </c>
      <c r="G29" s="57">
        <f t="shared" si="12"/>
        <v>-4.224243962155902</v>
      </c>
      <c r="H29" s="137">
        <f>($P$2+(0.5*$P$1)-((0.5*$P$1)*COS(RADIANS(A29))+(($P$2^2)-((0.5*$P$1)^2)*(SIN(RADIANS(A29))*(SIN(RADIANS(A29)))))^0.5))*1000</f>
        <v>4.1548107894453512</v>
      </c>
      <c r="I29" s="140">
        <f t="shared" si="13"/>
        <v>0.36038884066144661</v>
      </c>
      <c r="J29" s="137">
        <f t="shared" si="14"/>
        <v>1.3834870852546644E-2</v>
      </c>
      <c r="K29" s="39"/>
      <c r="L29" s="39"/>
      <c r="M29" s="41">
        <v>-337</v>
      </c>
      <c r="N29" s="41">
        <v>0.72799999999999998</v>
      </c>
      <c r="O29" s="60">
        <f t="shared" si="15"/>
        <v>72800</v>
      </c>
      <c r="P29" s="56">
        <f t="shared" si="2"/>
        <v>-2.8000000000000025E-2</v>
      </c>
      <c r="Q29" s="59">
        <f t="shared" si="3"/>
        <v>-0.13786862068696282</v>
      </c>
      <c r="R29" s="57">
        <f>(Q30-Q29)/(D29-D30)</f>
        <v>1.3417181809972836</v>
      </c>
      <c r="S29" s="58">
        <f>O29*F29</f>
        <v>0.12885599999999939</v>
      </c>
      <c r="T29" s="56">
        <f>((O29*E29)/(($L$1+$L$2)*286.9))+273</f>
        <v>300.5492731365706</v>
      </c>
      <c r="U29" s="39"/>
      <c r="V29" s="41">
        <v>-337</v>
      </c>
      <c r="W29" s="61">
        <v>0.622</v>
      </c>
      <c r="X29" s="60">
        <f t="shared" si="16"/>
        <v>62200</v>
      </c>
      <c r="Y29" s="56">
        <f t="shared" si="4"/>
        <v>6.0000000000000053E-3</v>
      </c>
      <c r="Z29" s="59">
        <f t="shared" si="5"/>
        <v>-0.2062096153091813</v>
      </c>
      <c r="AA29" s="57">
        <f>(Z30-Z29)/(D29-D30)</f>
        <v>-0.32841303549988865</v>
      </c>
      <c r="AB29" s="58">
        <f>X29*F29</f>
        <v>0.11009399999999947</v>
      </c>
      <c r="AC29" s="56">
        <f>((X29*E29)/(($L$1+$L$2)*286.9))+273</f>
        <v>296.53797787217979</v>
      </c>
      <c r="AD29" s="39"/>
      <c r="AE29" s="41">
        <v>-337</v>
      </c>
      <c r="AF29" s="61">
        <v>0.79800000000000004</v>
      </c>
      <c r="AG29" s="60">
        <f t="shared" si="17"/>
        <v>79800</v>
      </c>
      <c r="AH29" s="56">
        <f t="shared" si="6"/>
        <v>-1.4000000000000012E-2</v>
      </c>
      <c r="AI29" s="59">
        <f t="shared" si="7"/>
        <v>-9.7997108649270553E-2</v>
      </c>
      <c r="AJ29" s="57">
        <f>(AI30-AI29)/(D29-D30)</f>
        <v>0.60549241665797127</v>
      </c>
      <c r="AK29" s="58">
        <f>AG29*F29</f>
        <v>0.14124599999999932</v>
      </c>
      <c r="AL29" s="56">
        <f>((AG29*E29)/(($L$1+$L$2)*286.9))+273</f>
        <v>303.19824170739469</v>
      </c>
      <c r="AM29" s="39"/>
      <c r="AN29" s="62">
        <v>-337</v>
      </c>
      <c r="AO29" s="24">
        <v>0.874</v>
      </c>
      <c r="AP29" s="24">
        <f t="shared" si="18"/>
        <v>87400</v>
      </c>
      <c r="AQ29" s="56">
        <f t="shared" si="19"/>
        <v>-1.0000000000000009E-3</v>
      </c>
      <c r="AR29" s="59">
        <f t="shared" si="20"/>
        <v>-5.8488567365596968E-2</v>
      </c>
      <c r="AS29" s="57">
        <f>(AR30-AR29)/(D29-D30)</f>
        <v>3.9163631599470013E-2</v>
      </c>
      <c r="AT29" s="58">
        <f>AP29*F29</f>
        <v>0.15469799999999925</v>
      </c>
      <c r="AU29" s="56">
        <f>((AP29*E29)/(($L$1+$L$2)*286.9))+273</f>
        <v>306.07426472714656</v>
      </c>
      <c r="AV29" s="39"/>
      <c r="AW29" s="41">
        <v>-337</v>
      </c>
      <c r="AX29" s="61">
        <v>1.048</v>
      </c>
      <c r="AY29" s="60">
        <f t="shared" si="21"/>
        <v>104800</v>
      </c>
      <c r="AZ29" s="56">
        <f t="shared" si="8"/>
        <v>4.0000000000000036E-3</v>
      </c>
      <c r="BA29" s="59">
        <f t="shared" si="9"/>
        <v>2.0361282647707864E-2</v>
      </c>
      <c r="BB29" s="57">
        <f>(BA30-BA29)/(D29-D30)</f>
        <v>-0.13032178985866361</v>
      </c>
      <c r="BC29" s="58">
        <f>AY29*F29</f>
        <v>0.18549599999999911</v>
      </c>
      <c r="BD29" s="56">
        <f>((AY29*E29)/(($L$1+$L$2)*286.9))+273</f>
        <v>312.65884374605213</v>
      </c>
      <c r="BE29" s="39"/>
      <c r="BF29" s="41">
        <v>-337</v>
      </c>
      <c r="BG29" s="63">
        <v>1.0069999999999999</v>
      </c>
      <c r="BH29" s="55">
        <f t="shared" si="22"/>
        <v>100699.99999999999</v>
      </c>
      <c r="BI29" s="64">
        <f t="shared" si="23"/>
        <v>0</v>
      </c>
      <c r="BJ29" s="23">
        <f t="shared" si="24"/>
        <v>3.0294705536179621E-3</v>
      </c>
      <c r="BK29" s="65">
        <f>(BJ30-BJ29)/(D29-D30)</f>
        <v>0</v>
      </c>
      <c r="BL29" s="58">
        <f>BH29*F29</f>
        <v>0.17823899999999912</v>
      </c>
      <c r="BM29" s="56">
        <f>((BH29*E29)/(($L$1+$L$2)*286.9))+273</f>
        <v>311.1073050117123</v>
      </c>
      <c r="BN29" s="5"/>
      <c r="BO29" s="5"/>
      <c r="BP29" s="5"/>
      <c r="BQ29" s="5"/>
      <c r="BR29" s="5"/>
      <c r="BS29" s="5"/>
      <c r="BT29" s="5"/>
      <c r="BU29" s="5"/>
      <c r="BV29" s="5"/>
      <c r="BW29" s="5"/>
    </row>
    <row r="30" spans="1:75" ht="13.8" x14ac:dyDescent="0.25">
      <c r="A30" s="55">
        <v>-336</v>
      </c>
      <c r="B30" s="56">
        <v>61.44</v>
      </c>
      <c r="C30" s="56">
        <f t="shared" si="0"/>
        <v>1.8400000000000034</v>
      </c>
      <c r="D30" s="57">
        <f t="shared" si="1"/>
        <v>1.7884512070234555</v>
      </c>
      <c r="E30" s="58">
        <f t="shared" si="10"/>
        <v>6.1439999999999995E-5</v>
      </c>
      <c r="F30" s="58">
        <f t="shared" si="11"/>
        <v>1.8400000000000095E-6</v>
      </c>
      <c r="G30" s="57">
        <f t="shared" si="12"/>
        <v>-4.2115487929765445</v>
      </c>
      <c r="H30" s="137">
        <f>($P$2+(0.5*$P$1)-((0.5*$P$1)*COS(RADIANS(A30))+(($P$2^2)-((0.5*$P$1)^2)*(SIN(RADIANS(A30))*(SIN(RADIANS(A30)))))^0.5))*1000</f>
        <v>4.5151996301067978</v>
      </c>
      <c r="I30" s="140">
        <f t="shared" si="13"/>
        <v>0.37422371151399325</v>
      </c>
      <c r="J30" s="137">
        <f t="shared" si="14"/>
        <v>1.3652393984015632E-2</v>
      </c>
      <c r="K30" s="39"/>
      <c r="L30" s="39"/>
      <c r="M30" s="41">
        <v>-336</v>
      </c>
      <c r="N30" s="41">
        <v>0.7</v>
      </c>
      <c r="O30" s="60">
        <f t="shared" si="15"/>
        <v>70000</v>
      </c>
      <c r="P30" s="56">
        <f t="shared" si="2"/>
        <v>-1.9999999999999907E-2</v>
      </c>
      <c r="Q30" s="59">
        <f t="shared" si="3"/>
        <v>-0.15490195998574319</v>
      </c>
      <c r="R30" s="57">
        <f>(Q31-Q30)/(D30-D31)</f>
        <v>0.98235415457971187</v>
      </c>
      <c r="S30" s="58">
        <f>O30*F30</f>
        <v>0.12880000000000066</v>
      </c>
      <c r="T30" s="56">
        <f>((O30*E30)/(($L$1+$L$2)*286.9))+273</f>
        <v>300.27545315760557</v>
      </c>
      <c r="U30" s="39"/>
      <c r="V30" s="41">
        <v>-336</v>
      </c>
      <c r="W30" s="61">
        <v>0.628</v>
      </c>
      <c r="X30" s="60">
        <f t="shared" si="16"/>
        <v>62800</v>
      </c>
      <c r="Y30" s="56">
        <f t="shared" si="4"/>
        <v>-2.0000000000000018E-3</v>
      </c>
      <c r="Z30" s="59">
        <f t="shared" si="5"/>
        <v>-0.20204035626280387</v>
      </c>
      <c r="AA30" s="57">
        <f>(Z31-Z30)/(D30-D31)</f>
        <v>0.10809848197222093</v>
      </c>
      <c r="AB30" s="58">
        <f>X30*F30</f>
        <v>0.1155520000000006</v>
      </c>
      <c r="AC30" s="56">
        <f>((X30*E30)/(($L$1+$L$2)*286.9))+273</f>
        <v>297.46997797568042</v>
      </c>
      <c r="AD30" s="39"/>
      <c r="AE30" s="41">
        <v>-336</v>
      </c>
      <c r="AF30" s="61">
        <v>0.78400000000000003</v>
      </c>
      <c r="AG30" s="60">
        <f t="shared" si="17"/>
        <v>78400</v>
      </c>
      <c r="AH30" s="56">
        <f t="shared" si="6"/>
        <v>-1.3000000000000012E-2</v>
      </c>
      <c r="AI30" s="59">
        <f t="shared" si="7"/>
        <v>-0.10568393731556154</v>
      </c>
      <c r="AJ30" s="57">
        <f>(AI31-AI30)/(D30-D31)</f>
        <v>0.56664341335268209</v>
      </c>
      <c r="AK30" s="58">
        <f>AG30*F30</f>
        <v>0.14425600000000074</v>
      </c>
      <c r="AL30" s="56">
        <f>((AG30*E30)/(($L$1+$L$2)*286.9))+273</f>
        <v>303.54850753651823</v>
      </c>
      <c r="AM30" s="39"/>
      <c r="AN30" s="62">
        <v>-336</v>
      </c>
      <c r="AO30" s="24">
        <v>0.873</v>
      </c>
      <c r="AP30" s="24">
        <f t="shared" si="18"/>
        <v>87300</v>
      </c>
      <c r="AQ30" s="56">
        <f t="shared" si="19"/>
        <v>-4.0000000000000036E-3</v>
      </c>
      <c r="AR30" s="59">
        <f t="shared" si="20"/>
        <v>-5.8985756294430272E-2</v>
      </c>
      <c r="AS30" s="57">
        <f>(AR31-AR30)/(D30-D31)</f>
        <v>0.15563216957412745</v>
      </c>
      <c r="AT30" s="58">
        <f>AP30*F30</f>
        <v>0.16063200000000083</v>
      </c>
      <c r="AU30" s="56">
        <f>((AP30*E30)/(($L$1+$L$2)*286.9))+273</f>
        <v>307.01638658084232</v>
      </c>
      <c r="AV30" s="39"/>
      <c r="AW30" s="41">
        <v>-336</v>
      </c>
      <c r="AX30" s="61">
        <v>1.052</v>
      </c>
      <c r="AY30" s="60">
        <f t="shared" si="21"/>
        <v>105200</v>
      </c>
      <c r="AZ30" s="56">
        <f t="shared" si="8"/>
        <v>-1.0000000000001119E-3</v>
      </c>
      <c r="BA30" s="59">
        <f t="shared" si="9"/>
        <v>2.201573981772028E-2</v>
      </c>
      <c r="BB30" s="57">
        <f>(BA31-BA30)/(D30-D31)</f>
        <v>3.2229051752901194E-2</v>
      </c>
      <c r="BC30" s="58">
        <f>AY30*F30</f>
        <v>0.19356800000000099</v>
      </c>
      <c r="BD30" s="56">
        <f>((AY30*E30)/(($L$1+$L$2)*286.9))+273</f>
        <v>313.99110960257292</v>
      </c>
      <c r="BE30" s="39"/>
      <c r="BF30" s="41">
        <v>-336</v>
      </c>
      <c r="BG30" s="63">
        <v>1.0069999999999999</v>
      </c>
      <c r="BH30" s="55">
        <f t="shared" si="22"/>
        <v>100699.99999999999</v>
      </c>
      <c r="BI30" s="64">
        <f t="shared" si="23"/>
        <v>6.0000000000000053E-3</v>
      </c>
      <c r="BJ30" s="23">
        <f t="shared" si="24"/>
        <v>3.0294705536179621E-3</v>
      </c>
      <c r="BK30" s="65">
        <f>(BJ31-BJ30)/(D30-D31)</f>
        <v>-0.20132046551162722</v>
      </c>
      <c r="BL30" s="58">
        <f>BH30*F30</f>
        <v>0.18528800000000092</v>
      </c>
      <c r="BM30" s="56">
        <f>((BH30*E30)/(($L$1+$L$2)*286.9))+273</f>
        <v>312.2376876138697</v>
      </c>
      <c r="BN30" s="5"/>
      <c r="BO30" s="5"/>
      <c r="BP30" s="5"/>
      <c r="BQ30" s="5"/>
      <c r="BR30" s="5"/>
      <c r="BS30" s="5"/>
      <c r="BT30" s="5"/>
      <c r="BU30" s="5"/>
      <c r="BV30" s="5"/>
      <c r="BW30" s="5"/>
    </row>
    <row r="31" spans="1:75" ht="13.8" x14ac:dyDescent="0.25">
      <c r="A31" s="55">
        <v>-335</v>
      </c>
      <c r="B31" s="56">
        <v>63.28</v>
      </c>
      <c r="C31" s="56">
        <f t="shared" si="0"/>
        <v>1.9000000000000057</v>
      </c>
      <c r="D31" s="57">
        <f t="shared" si="1"/>
        <v>1.8012664704896202</v>
      </c>
      <c r="E31" s="58">
        <f t="shared" si="10"/>
        <v>6.3280000000000004E-5</v>
      </c>
      <c r="F31" s="58">
        <f t="shared" si="11"/>
        <v>1.9000000000000055E-6</v>
      </c>
      <c r="G31" s="57">
        <f t="shared" si="12"/>
        <v>-4.1987335295103803</v>
      </c>
      <c r="H31" s="137">
        <f>($P$2+(0.5*$P$1)-((0.5*$P$1)*COS(RADIANS(A31))+(($P$2^2)-((0.5*$P$1)^2)*(SIN(RADIANS(A31))*(SIN(RADIANS(A31)))))^0.5))*1000</f>
        <v>4.8894233416207911</v>
      </c>
      <c r="I31" s="140">
        <f t="shared" si="13"/>
        <v>0.38787610549800888</v>
      </c>
      <c r="J31" s="137">
        <f t="shared" si="14"/>
        <v>1.3463514038940971E-2</v>
      </c>
      <c r="K31" s="39"/>
      <c r="L31" s="39"/>
      <c r="M31" s="41">
        <v>-335</v>
      </c>
      <c r="N31" s="41">
        <v>0.68</v>
      </c>
      <c r="O31" s="60">
        <f t="shared" si="15"/>
        <v>68000</v>
      </c>
      <c r="P31" s="56">
        <f t="shared" si="2"/>
        <v>-1.4000000000000012E-2</v>
      </c>
      <c r="Q31" s="59">
        <f t="shared" si="3"/>
        <v>-0.16749108729376366</v>
      </c>
      <c r="R31" s="57">
        <f>(Q32-Q31)/(D31-D32)</f>
        <v>0.70320391926239956</v>
      </c>
      <c r="S31" s="58">
        <f>O31*F31</f>
        <v>0.12920000000000037</v>
      </c>
      <c r="T31" s="56">
        <f>((O31*E31)/(($L$1+$L$2)*286.9))+273</f>
        <v>300.28965912279182</v>
      </c>
      <c r="U31" s="39"/>
      <c r="V31" s="41">
        <v>-335</v>
      </c>
      <c r="W31" s="61">
        <v>0.626</v>
      </c>
      <c r="X31" s="60">
        <f t="shared" si="16"/>
        <v>62600</v>
      </c>
      <c r="Y31" s="56">
        <f t="shared" si="4"/>
        <v>-8.0000000000000071E-3</v>
      </c>
      <c r="Z31" s="59">
        <f t="shared" si="5"/>
        <v>-0.20342566678957033</v>
      </c>
      <c r="AA31" s="57">
        <f>(Z32-Z31)/(D31-D32)</f>
        <v>0.43476866765050776</v>
      </c>
      <c r="AB31" s="58">
        <f>X31*F31</f>
        <v>0.11894000000000035</v>
      </c>
      <c r="AC31" s="56">
        <f>((X31*E31)/(($L$1+$L$2)*286.9))+273</f>
        <v>298.12253913362895</v>
      </c>
      <c r="AD31" s="39"/>
      <c r="AE31" s="41">
        <v>-335</v>
      </c>
      <c r="AF31" s="61">
        <v>0.77100000000000002</v>
      </c>
      <c r="AG31" s="60">
        <f t="shared" si="17"/>
        <v>77100</v>
      </c>
      <c r="AH31" s="56">
        <f t="shared" si="6"/>
        <v>-1.3000000000000012E-2</v>
      </c>
      <c r="AI31" s="59">
        <f t="shared" si="7"/>
        <v>-0.11294562194904302</v>
      </c>
      <c r="AJ31" s="57">
        <f>(AI32-AI31)/(D31-D32)</f>
        <v>0.57481617023388865</v>
      </c>
      <c r="AK31" s="58">
        <f>AG31*F31</f>
        <v>0.14649000000000043</v>
      </c>
      <c r="AL31" s="56">
        <f>((AG31*E31)/(($L$1+$L$2)*286.9))+273</f>
        <v>303.94165762304777</v>
      </c>
      <c r="AM31" s="39"/>
      <c r="AN31" s="62">
        <v>-335</v>
      </c>
      <c r="AO31" s="24">
        <v>0.86899999999999999</v>
      </c>
      <c r="AP31" s="24">
        <f t="shared" si="18"/>
        <v>86900</v>
      </c>
      <c r="AQ31" s="56">
        <f t="shared" si="19"/>
        <v>1.0000000000000009E-3</v>
      </c>
      <c r="AR31" s="59">
        <f t="shared" si="20"/>
        <v>-6.0980223551333534E-2</v>
      </c>
      <c r="AS31" s="57">
        <f>(AR32-AR31)/(D31-D32)</f>
        <v>-3.8876137597009967E-2</v>
      </c>
      <c r="AT31" s="58">
        <f>AP31*F31</f>
        <v>0.16511000000000048</v>
      </c>
      <c r="AU31" s="56">
        <f>((AP31*E31)/(($L$1+$L$2)*286.9))+273</f>
        <v>307.87457908486186</v>
      </c>
      <c r="AV31" s="39"/>
      <c r="AW31" s="41">
        <v>-335</v>
      </c>
      <c r="AX31" s="61">
        <v>1.0509999999999999</v>
      </c>
      <c r="AY31" s="60">
        <f t="shared" si="21"/>
        <v>105100</v>
      </c>
      <c r="AZ31" s="56">
        <f t="shared" si="8"/>
        <v>1.0000000000001119E-3</v>
      </c>
      <c r="BA31" s="59">
        <f t="shared" si="9"/>
        <v>2.1602716028242194E-2</v>
      </c>
      <c r="BB31" s="57">
        <f>(BA32-BA31)/(D31-D32)</f>
        <v>-3.2147218699402083E-2</v>
      </c>
      <c r="BC31" s="58">
        <f>AY31*F31</f>
        <v>0.19969000000000059</v>
      </c>
      <c r="BD31" s="56">
        <f>((AY31*E31)/(($L$1+$L$2)*286.9))+273</f>
        <v>315.17857608537383</v>
      </c>
      <c r="BE31" s="39"/>
      <c r="BF31" s="41">
        <v>-335</v>
      </c>
      <c r="BG31" s="63">
        <v>1.0129999999999999</v>
      </c>
      <c r="BH31" s="55">
        <f t="shared" si="22"/>
        <v>101299.99999999999</v>
      </c>
      <c r="BI31" s="64">
        <f t="shared" si="23"/>
        <v>2.0000000000000018E-3</v>
      </c>
      <c r="BJ31" s="23">
        <f t="shared" si="24"/>
        <v>5.6094453602803856E-3</v>
      </c>
      <c r="BK31" s="65">
        <f>(BJ32-BJ31)/(D31-D32)</f>
        <v>-6.6672206850704477E-2</v>
      </c>
      <c r="BL31" s="58">
        <f>BH31*F31</f>
        <v>0.19247000000000053</v>
      </c>
      <c r="BM31" s="56">
        <f>((BH31*E31)/(($L$1+$L$2)*286.9))+273</f>
        <v>313.65356572262954</v>
      </c>
      <c r="BN31" s="5"/>
      <c r="BO31" s="5"/>
      <c r="BP31" s="5"/>
      <c r="BQ31" s="5"/>
      <c r="BR31" s="5"/>
      <c r="BS31" s="5"/>
      <c r="BT31" s="5"/>
      <c r="BU31" s="5"/>
      <c r="BV31" s="5"/>
      <c r="BW31" s="5"/>
    </row>
    <row r="32" spans="1:75" ht="13.8" x14ac:dyDescent="0.25">
      <c r="A32" s="55">
        <v>-334</v>
      </c>
      <c r="B32" s="56">
        <v>65.180000000000007</v>
      </c>
      <c r="C32" s="56">
        <f t="shared" si="0"/>
        <v>1.9699999999999989</v>
      </c>
      <c r="D32" s="57">
        <f t="shared" si="1"/>
        <v>1.8141143561291255</v>
      </c>
      <c r="E32" s="58">
        <f t="shared" si="10"/>
        <v>6.518000000000001E-5</v>
      </c>
      <c r="F32" s="58">
        <f t="shared" si="11"/>
        <v>1.9699999999999964E-6</v>
      </c>
      <c r="G32" s="57">
        <f t="shared" si="12"/>
        <v>-4.1858856438708747</v>
      </c>
      <c r="H32" s="137">
        <f>($P$2+(0.5*$P$1)-((0.5*$P$1)*COS(RADIANS(A32))+(($P$2^2)-((0.5*$P$1)^2)*(SIN(RADIANS(A32))*(SIN(RADIANS(A32)))))^0.5))*1000</f>
        <v>5.2772994471187999</v>
      </c>
      <c r="I32" s="140">
        <f t="shared" si="13"/>
        <v>0.40133961953694985</v>
      </c>
      <c r="J32" s="137">
        <f t="shared" si="14"/>
        <v>1.3268355871232096E-2</v>
      </c>
      <c r="K32" s="39"/>
      <c r="L32" s="39"/>
      <c r="M32" s="41">
        <v>-334</v>
      </c>
      <c r="N32" s="41">
        <v>0.66600000000000004</v>
      </c>
      <c r="O32" s="60">
        <f t="shared" si="15"/>
        <v>66600</v>
      </c>
      <c r="P32" s="56">
        <f t="shared" si="2"/>
        <v>-9.000000000000008E-3</v>
      </c>
      <c r="Q32" s="59">
        <f t="shared" si="3"/>
        <v>-0.17652577082969892</v>
      </c>
      <c r="R32" s="57">
        <f>(Q33-Q32)/(D32-D33)</f>
        <v>0.45692967572830451</v>
      </c>
      <c r="S32" s="58">
        <f>O32*F32</f>
        <v>0.13120199999999976</v>
      </c>
      <c r="T32" s="56">
        <f>((O32*E32)/(($L$1+$L$2)*286.9))+273</f>
        <v>300.5303233937239</v>
      </c>
      <c r="U32" s="39"/>
      <c r="V32" s="41">
        <v>-334</v>
      </c>
      <c r="W32" s="61">
        <v>0.61799999999999999</v>
      </c>
      <c r="X32" s="60">
        <f t="shared" si="16"/>
        <v>61800</v>
      </c>
      <c r="Y32" s="56">
        <f t="shared" si="4"/>
        <v>-1.5000000000000013E-2</v>
      </c>
      <c r="Z32" s="59">
        <f t="shared" si="5"/>
        <v>-0.20901152491118416</v>
      </c>
      <c r="AA32" s="57">
        <f>(Z33-Z32)/(D32-D33)</f>
        <v>0.82519662797469118</v>
      </c>
      <c r="AB32" s="58">
        <f>X32*F32</f>
        <v>0.12174599999999977</v>
      </c>
      <c r="AC32" s="56">
        <f>((X32*E32)/(($L$1+$L$2)*286.9))+273</f>
        <v>298.54615594192398</v>
      </c>
      <c r="AD32" s="39"/>
      <c r="AE32" s="41">
        <v>-334</v>
      </c>
      <c r="AF32" s="61">
        <v>0.75800000000000001</v>
      </c>
      <c r="AG32" s="60">
        <f t="shared" si="17"/>
        <v>75800</v>
      </c>
      <c r="AH32" s="56">
        <f t="shared" si="6"/>
        <v>-1.2000000000000011E-2</v>
      </c>
      <c r="AI32" s="59">
        <f t="shared" si="7"/>
        <v>-0.12033079436794646</v>
      </c>
      <c r="AJ32" s="57">
        <f>(AI33-AI32)/(D32-D33)</f>
        <v>0.53592328364074393</v>
      </c>
      <c r="AK32" s="58">
        <f>AG32*F32</f>
        <v>0.14932599999999974</v>
      </c>
      <c r="AL32" s="56">
        <f>((AG32*E32)/(($L$1+$L$2)*286.9))+273</f>
        <v>304.33331100967376</v>
      </c>
      <c r="AM32" s="39"/>
      <c r="AN32" s="62">
        <v>-334</v>
      </c>
      <c r="AO32" s="24">
        <v>0.87</v>
      </c>
      <c r="AP32" s="24">
        <f t="shared" si="18"/>
        <v>87000</v>
      </c>
      <c r="AQ32" s="56">
        <f t="shared" si="19"/>
        <v>-2.0000000000000018E-3</v>
      </c>
      <c r="AR32" s="59">
        <f t="shared" si="20"/>
        <v>-6.0480747381381476E-2</v>
      </c>
      <c r="AS32" s="57">
        <f>(AR33-AR32)/(D32-D33)</f>
        <v>7.7293044701775643E-2</v>
      </c>
      <c r="AT32" s="58">
        <f>AP32*F32</f>
        <v>0.17138999999999968</v>
      </c>
      <c r="AU32" s="56">
        <f>((AP32*E32)/(($L$1+$L$2)*286.9))+273</f>
        <v>308.96303506387358</v>
      </c>
      <c r="AV32" s="39"/>
      <c r="AW32" s="41">
        <v>-334</v>
      </c>
      <c r="AX32" s="61">
        <v>1.052</v>
      </c>
      <c r="AY32" s="60">
        <f t="shared" si="21"/>
        <v>105200</v>
      </c>
      <c r="AZ32" s="56">
        <f t="shared" si="8"/>
        <v>-1.0000000000001119E-3</v>
      </c>
      <c r="BA32" s="59">
        <f t="shared" si="9"/>
        <v>2.201573981772028E-2</v>
      </c>
      <c r="BB32" s="57">
        <f>(BA33-BA32)/(D32-D33)</f>
        <v>3.1938959229677759E-2</v>
      </c>
      <c r="BC32" s="58">
        <f>AY32*F32</f>
        <v>0.20724399999999962</v>
      </c>
      <c r="BD32" s="56">
        <f>((AY32*E32)/(($L$1+$L$2)*286.9))+273</f>
        <v>316.48633665194831</v>
      </c>
      <c r="BE32" s="39"/>
      <c r="BF32" s="41">
        <v>-334</v>
      </c>
      <c r="BG32" s="63">
        <v>1.0149999999999999</v>
      </c>
      <c r="BH32" s="55">
        <f t="shared" si="22"/>
        <v>101499.99999999999</v>
      </c>
      <c r="BI32" s="64">
        <f t="shared" si="23"/>
        <v>-2.9999999999998916E-3</v>
      </c>
      <c r="BJ32" s="23">
        <f t="shared" si="24"/>
        <v>6.4660422492316813E-3</v>
      </c>
      <c r="BK32" s="65">
        <f>(BJ33-BJ32)/(D32-D33)</f>
        <v>9.940948481537222E-2</v>
      </c>
      <c r="BL32" s="58">
        <f>BH32*F32</f>
        <v>0.19995499999999961</v>
      </c>
      <c r="BM32" s="56">
        <f>((BH32*E32)/(($L$1+$L$2)*286.9))+273</f>
        <v>314.95687424118586</v>
      </c>
      <c r="BN32" s="5"/>
      <c r="BO32" s="5"/>
      <c r="BP32" s="5"/>
      <c r="BQ32" s="5"/>
      <c r="BR32" s="5"/>
      <c r="BS32" s="5"/>
      <c r="BT32" s="5"/>
      <c r="BU32" s="5"/>
      <c r="BV32" s="5"/>
      <c r="BW32" s="5"/>
    </row>
    <row r="33" spans="1:75" ht="13.8" x14ac:dyDescent="0.25">
      <c r="A33" s="55">
        <v>-333</v>
      </c>
      <c r="B33" s="56">
        <v>67.150000000000006</v>
      </c>
      <c r="C33" s="56">
        <f t="shared" si="0"/>
        <v>2.039999999999992</v>
      </c>
      <c r="D33" s="57">
        <f t="shared" si="1"/>
        <v>1.8270460170047342</v>
      </c>
      <c r="E33" s="58">
        <f t="shared" si="10"/>
        <v>6.7150000000000006E-5</v>
      </c>
      <c r="F33" s="58">
        <f t="shared" si="11"/>
        <v>2.0399999999999872E-6</v>
      </c>
      <c r="G33" s="57">
        <f t="shared" si="12"/>
        <v>-4.1729539829952662</v>
      </c>
      <c r="H33" s="137">
        <f>($P$2+(0.5*$P$1)-((0.5*$P$1)*COS(RADIANS(A33))+(($P$2^2)-((0.5*$P$1)^2)*(SIN(RADIANS(A33))*(SIN(RADIANS(A33)))))^0.5))*1000</f>
        <v>5.6786390666557498</v>
      </c>
      <c r="I33" s="140">
        <f t="shared" si="13"/>
        <v>0.41460797540818195</v>
      </c>
      <c r="J33" s="137">
        <f t="shared" si="14"/>
        <v>1.3067049053988811E-2</v>
      </c>
      <c r="K33" s="39"/>
      <c r="L33" s="39"/>
      <c r="M33" s="41">
        <v>-333</v>
      </c>
      <c r="N33" s="41">
        <v>0.65700000000000003</v>
      </c>
      <c r="O33" s="60">
        <f t="shared" si="15"/>
        <v>65700</v>
      </c>
      <c r="P33" s="56">
        <f t="shared" si="2"/>
        <v>0</v>
      </c>
      <c r="Q33" s="59">
        <f t="shared" si="3"/>
        <v>-0.18243463044021921</v>
      </c>
      <c r="R33" s="57">
        <f>(Q34-Q33)/(D33-D34)</f>
        <v>0</v>
      </c>
      <c r="S33" s="58">
        <f>O33*F33</f>
        <v>0.13402799999999918</v>
      </c>
      <c r="T33" s="56">
        <f>((O33*E33)/(($L$1+$L$2)*286.9))+273</f>
        <v>300.97912408048086</v>
      </c>
      <c r="U33" s="39"/>
      <c r="V33" s="41">
        <v>-333</v>
      </c>
      <c r="W33" s="61">
        <v>0.60299999999999998</v>
      </c>
      <c r="X33" s="60">
        <f t="shared" si="16"/>
        <v>60300</v>
      </c>
      <c r="Y33" s="56">
        <f t="shared" si="4"/>
        <v>-1.4000000000000012E-2</v>
      </c>
      <c r="Z33" s="59">
        <f t="shared" si="5"/>
        <v>-0.21968268785984871</v>
      </c>
      <c r="AA33" s="57">
        <f>(Z34-Z33)/(D33-D34)</f>
        <v>0.78493276903183862</v>
      </c>
      <c r="AB33" s="58">
        <f>X33*F33</f>
        <v>0.12301199999999923</v>
      </c>
      <c r="AC33" s="56">
        <f>((X33*E33)/(($L$1+$L$2)*286.9))+273</f>
        <v>298.67947004646874</v>
      </c>
      <c r="AD33" s="39"/>
      <c r="AE33" s="41">
        <v>-333</v>
      </c>
      <c r="AF33" s="61">
        <v>0.746</v>
      </c>
      <c r="AG33" s="60">
        <f t="shared" si="17"/>
        <v>74600</v>
      </c>
      <c r="AH33" s="56">
        <f t="shared" si="6"/>
        <v>-1.5000000000000013E-2</v>
      </c>
      <c r="AI33" s="59">
        <f t="shared" si="7"/>
        <v>-0.12726117252733121</v>
      </c>
      <c r="AJ33" s="57">
        <f>(AI34-AI33)/(D33-D34)</f>
        <v>0.67871337009596355</v>
      </c>
      <c r="AK33" s="58">
        <f>AG33*F33</f>
        <v>0.15218399999999904</v>
      </c>
      <c r="AL33" s="56">
        <f>((AG33*E33)/(($L$1+$L$2)*286.9))+273</f>
        <v>304.76929461801939</v>
      </c>
      <c r="AM33" s="39"/>
      <c r="AN33" s="62">
        <v>-333</v>
      </c>
      <c r="AO33" s="24">
        <v>0.86799999999999999</v>
      </c>
      <c r="AP33" s="24">
        <f t="shared" si="18"/>
        <v>86800</v>
      </c>
      <c r="AQ33" s="56">
        <f t="shared" si="19"/>
        <v>6.0000000000000053E-3</v>
      </c>
      <c r="AR33" s="59">
        <f t="shared" si="20"/>
        <v>-6.1480274823508103E-2</v>
      </c>
      <c r="AS33" s="57">
        <f>(AR34-AR33)/(D33-D34)</f>
        <v>-0.23017890852434381</v>
      </c>
      <c r="AT33" s="58">
        <f>AP33*F33</f>
        <v>0.1770719999999989</v>
      </c>
      <c r="AU33" s="56">
        <f>((AP33*E33)/(($L$1+$L$2)*286.9))+273</f>
        <v>309.96480928745416</v>
      </c>
      <c r="AV33" s="39"/>
      <c r="AW33" s="41">
        <v>-333</v>
      </c>
      <c r="AX33" s="61">
        <v>1.0509999999999999</v>
      </c>
      <c r="AY33" s="60">
        <f t="shared" si="21"/>
        <v>105100</v>
      </c>
      <c r="AZ33" s="56">
        <f t="shared" si="8"/>
        <v>-2.0000000000000018E-3</v>
      </c>
      <c r="BA33" s="59">
        <f t="shared" si="9"/>
        <v>2.1602716028242194E-2</v>
      </c>
      <c r="BB33" s="57">
        <f>(BA34-BA33)/(D33-D34)</f>
        <v>6.3646062580447291E-2</v>
      </c>
      <c r="BC33" s="58">
        <f>AY33*F33</f>
        <v>0.21440399999999865</v>
      </c>
      <c r="BD33" s="56">
        <f>((AY33*E33)/(($L$1+$L$2)*286.9))+273</f>
        <v>317.75808129160635</v>
      </c>
      <c r="BE33" s="39"/>
      <c r="BF33" s="41">
        <v>-333</v>
      </c>
      <c r="BG33" s="63">
        <v>1.012</v>
      </c>
      <c r="BH33" s="55">
        <f t="shared" si="22"/>
        <v>101200</v>
      </c>
      <c r="BI33" s="64">
        <f t="shared" si="23"/>
        <v>0</v>
      </c>
      <c r="BJ33" s="23">
        <f t="shared" si="24"/>
        <v>5.1805125037803143E-3</v>
      </c>
      <c r="BK33" s="65">
        <f>(BJ34-BJ33)/(D33-D34)</f>
        <v>0</v>
      </c>
      <c r="BL33" s="58">
        <f>BH33*F33</f>
        <v>0.20644799999999872</v>
      </c>
      <c r="BM33" s="56">
        <f>((BH33*E33)/(($L$1+$L$2)*286.9))+273</f>
        <v>316.09722004481984</v>
      </c>
      <c r="BN33" s="5"/>
      <c r="BO33" s="5"/>
      <c r="BP33" s="5"/>
      <c r="BQ33" s="5"/>
      <c r="BR33" s="5"/>
      <c r="BS33" s="5"/>
      <c r="BT33" s="5"/>
      <c r="BU33" s="5"/>
      <c r="BV33" s="5"/>
      <c r="BW33" s="5"/>
    </row>
    <row r="34" spans="1:75" ht="13.8" x14ac:dyDescent="0.25">
      <c r="A34" s="55">
        <v>-332</v>
      </c>
      <c r="B34" s="56">
        <v>69.19</v>
      </c>
      <c r="C34" s="56">
        <f t="shared" si="0"/>
        <v>2.1000000000000085</v>
      </c>
      <c r="D34" s="57">
        <f t="shared" si="1"/>
        <v>1.840043330603494</v>
      </c>
      <c r="E34" s="58">
        <f t="shared" si="10"/>
        <v>6.9189999999999993E-5</v>
      </c>
      <c r="F34" s="58">
        <f t="shared" si="11"/>
        <v>2.1000000000000104E-6</v>
      </c>
      <c r="G34" s="57">
        <f t="shared" si="12"/>
        <v>-4.1599566693965064</v>
      </c>
      <c r="H34" s="137">
        <f>($P$2+(0.5*$P$1)-((0.5*$P$1)*COS(RADIANS(A34))+(($P$2^2)-((0.5*$P$1)^2)*(SIN(RADIANS(A34))*(SIN(RADIANS(A34)))))^0.5))*1000</f>
        <v>6.0932470420639318</v>
      </c>
      <c r="I34" s="140">
        <f t="shared" si="13"/>
        <v>0.42767502446217076</v>
      </c>
      <c r="J34" s="137">
        <f t="shared" si="14"/>
        <v>1.28597278392375E-2</v>
      </c>
      <c r="K34" s="39"/>
      <c r="L34" s="39"/>
      <c r="M34" s="41">
        <v>-332</v>
      </c>
      <c r="N34" s="41">
        <v>0.65700000000000003</v>
      </c>
      <c r="O34" s="60">
        <f t="shared" si="15"/>
        <v>65700</v>
      </c>
      <c r="P34" s="56">
        <f t="shared" si="2"/>
        <v>2.0000000000000018E-3</v>
      </c>
      <c r="Q34" s="59">
        <f t="shared" si="3"/>
        <v>-0.18243463044021921</v>
      </c>
      <c r="R34" s="57">
        <f>(Q35-Q34)/(D34-D35)</f>
        <v>-0.10165700057835285</v>
      </c>
      <c r="S34" s="58">
        <f>O34*F34</f>
        <v>0.13797000000000068</v>
      </c>
      <c r="T34" s="56">
        <f>((O34*E34)/(($L$1+$L$2)*286.9))+273</f>
        <v>301.8291227867233</v>
      </c>
      <c r="U34" s="39"/>
      <c r="V34" s="41">
        <v>-332</v>
      </c>
      <c r="W34" s="61">
        <v>0.58899999999999997</v>
      </c>
      <c r="X34" s="60">
        <f t="shared" si="16"/>
        <v>58900</v>
      </c>
      <c r="Y34" s="56">
        <f t="shared" si="4"/>
        <v>-7.0000000000000062E-3</v>
      </c>
      <c r="Z34" s="59">
        <f t="shared" si="5"/>
        <v>-0.22988470521289839</v>
      </c>
      <c r="AA34" s="57">
        <f>(Z35-Z34)/(D34-D35)</f>
        <v>0.3998611115036127</v>
      </c>
      <c r="AB34" s="58">
        <f>X34*F34</f>
        <v>0.12369000000000061</v>
      </c>
      <c r="AC34" s="56">
        <f>((X34*E34)/(($L$1+$L$2)*286.9))+273</f>
        <v>298.84528663832577</v>
      </c>
      <c r="AD34" s="39"/>
      <c r="AE34" s="41">
        <v>-332</v>
      </c>
      <c r="AF34" s="61">
        <v>0.73099999999999998</v>
      </c>
      <c r="AG34" s="60">
        <f t="shared" si="17"/>
        <v>73100</v>
      </c>
      <c r="AH34" s="56">
        <f t="shared" si="6"/>
        <v>-2.1000000000000019E-2</v>
      </c>
      <c r="AI34" s="59">
        <f t="shared" si="7"/>
        <v>-0.13608262304213956</v>
      </c>
      <c r="AJ34" s="57">
        <f>(AI35-AI34)/(D34-D35)</f>
        <v>0.97487495321939266</v>
      </c>
      <c r="AK34" s="58">
        <f>AG34*F34</f>
        <v>0.15351000000000076</v>
      </c>
      <c r="AL34" s="56">
        <f>((AG34*E34)/(($L$1+$L$2)*286.9))+273</f>
        <v>305.07623859527359</v>
      </c>
      <c r="AM34" s="39"/>
      <c r="AN34" s="62">
        <v>-332</v>
      </c>
      <c r="AO34" s="24">
        <v>0.874</v>
      </c>
      <c r="AP34" s="24">
        <f t="shared" si="18"/>
        <v>87400</v>
      </c>
      <c r="AQ34" s="56">
        <f t="shared" si="19"/>
        <v>7.0000000000000062E-3</v>
      </c>
      <c r="AR34" s="59">
        <f t="shared" si="20"/>
        <v>-5.8488567365596968E-2</v>
      </c>
      <c r="AS34" s="57">
        <f>(AR35-AR34)/(D34-D35)</f>
        <v>-0.26680015226708964</v>
      </c>
      <c r="AT34" s="58">
        <f>AP34*F34</f>
        <v>0.1835400000000009</v>
      </c>
      <c r="AU34" s="56">
        <f>((AP34*E34)/(($L$1+$L$2)*286.9))+273</f>
        <v>311.35107049558019</v>
      </c>
      <c r="AV34" s="39"/>
      <c r="AW34" s="41">
        <v>-332</v>
      </c>
      <c r="AX34" s="61">
        <v>1.0489999999999999</v>
      </c>
      <c r="AY34" s="60">
        <f t="shared" si="21"/>
        <v>104900</v>
      </c>
      <c r="AZ34" s="56">
        <f t="shared" si="8"/>
        <v>-2.0000000000000018E-3</v>
      </c>
      <c r="BA34" s="59">
        <f t="shared" si="9"/>
        <v>2.0775488193557831E-2</v>
      </c>
      <c r="BB34" s="57">
        <f>(BA35-BA34)/(D34-D35)</f>
        <v>6.3826598457668304E-2</v>
      </c>
      <c r="BC34" s="58">
        <f>AY34*F34</f>
        <v>0.2202900000000011</v>
      </c>
      <c r="BD34" s="56">
        <f>((AY34*E34)/(($L$1+$L$2)*286.9))+273</f>
        <v>319.03006058336797</v>
      </c>
      <c r="BE34" s="39"/>
      <c r="BF34" s="41">
        <v>-332</v>
      </c>
      <c r="BG34" s="63">
        <v>1.012</v>
      </c>
      <c r="BH34" s="55">
        <f t="shared" si="22"/>
        <v>101200</v>
      </c>
      <c r="BI34" s="64">
        <f t="shared" si="23"/>
        <v>2.9999999999998916E-3</v>
      </c>
      <c r="BJ34" s="23">
        <f t="shared" si="24"/>
        <v>5.1805125037803143E-3</v>
      </c>
      <c r="BK34" s="65">
        <f>(BJ35-BJ34)/(D34-D35)</f>
        <v>-9.8998969495884909E-2</v>
      </c>
      <c r="BL34" s="58">
        <f>BH34*F34</f>
        <v>0.21252000000000104</v>
      </c>
      <c r="BM34" s="56">
        <f>((BH34*E34)/(($L$1+$L$2)*286.9))+273</f>
        <v>317.40650267909285</v>
      </c>
      <c r="BN34" s="5"/>
      <c r="BO34" s="5"/>
      <c r="BP34" s="5"/>
      <c r="BQ34" s="5"/>
      <c r="BR34" s="5"/>
      <c r="BS34" s="5"/>
      <c r="BT34" s="5"/>
      <c r="BU34" s="5"/>
      <c r="BV34" s="5"/>
      <c r="BW34" s="5"/>
    </row>
    <row r="35" spans="1:75" ht="13.8" x14ac:dyDescent="0.25">
      <c r="A35" s="55">
        <v>-331</v>
      </c>
      <c r="B35" s="56">
        <v>71.290000000000006</v>
      </c>
      <c r="C35" s="56">
        <f t="shared" si="0"/>
        <v>2.1599999999999966</v>
      </c>
      <c r="D35" s="57">
        <f t="shared" si="1"/>
        <v>1.8530286147129897</v>
      </c>
      <c r="E35" s="58">
        <f t="shared" si="10"/>
        <v>7.1290000000000004E-5</v>
      </c>
      <c r="F35" s="58">
        <f t="shared" si="11"/>
        <v>2.1599999999999929E-6</v>
      </c>
      <c r="G35" s="57">
        <f t="shared" si="12"/>
        <v>-4.14697138528701</v>
      </c>
      <c r="H35" s="137">
        <f>($P$2+(0.5*$P$1)-((0.5*$P$1)*COS(RADIANS(A35))+(($P$2^2)-((0.5*$P$1)^2)*(SIN(RADIANS(A35))*(SIN(RADIANS(A35)))))^0.5))*1000</f>
        <v>6.5209220665261025</v>
      </c>
      <c r="I35" s="140">
        <f t="shared" si="13"/>
        <v>0.44053475230140826</v>
      </c>
      <c r="J35" s="137">
        <f t="shared" si="14"/>
        <v>1.2646531114268278E-2</v>
      </c>
      <c r="K35" s="39"/>
      <c r="L35" s="39"/>
      <c r="M35" s="41">
        <v>-331</v>
      </c>
      <c r="N35" s="41">
        <v>0.65900000000000003</v>
      </c>
      <c r="O35" s="60">
        <f t="shared" si="15"/>
        <v>65900</v>
      </c>
      <c r="P35" s="56">
        <f t="shared" si="2"/>
        <v>1.5000000000000013E-2</v>
      </c>
      <c r="Q35" s="59">
        <f t="shared" si="3"/>
        <v>-0.18111458540599013</v>
      </c>
      <c r="R35" s="57">
        <f>(Q36-Q35)/(D35-D36)</f>
        <v>-0.75401852474410602</v>
      </c>
      <c r="S35" s="58">
        <f>O35*F35</f>
        <v>0.14234399999999953</v>
      </c>
      <c r="T35" s="56">
        <f>((O35*E35)/(($L$1+$L$2)*286.9))+273</f>
        <v>302.79454496010408</v>
      </c>
      <c r="U35" s="39"/>
      <c r="V35" s="41">
        <v>-331</v>
      </c>
      <c r="W35" s="61">
        <v>0.58199999999999996</v>
      </c>
      <c r="X35" s="60">
        <f t="shared" si="16"/>
        <v>58199.999999999993</v>
      </c>
      <c r="Y35" s="56">
        <f t="shared" si="4"/>
        <v>-5.0000000000000044E-3</v>
      </c>
      <c r="Z35" s="59">
        <f t="shared" si="5"/>
        <v>-0.23507701535011155</v>
      </c>
      <c r="AA35" s="57">
        <f>(Z36-Z35)/(D35-D36)</f>
        <v>0.28906255481902249</v>
      </c>
      <c r="AB35" s="58">
        <f>X35*F35</f>
        <v>0.12571199999999957</v>
      </c>
      <c r="AC35" s="56">
        <f>((X35*E35)/(($L$1+$L$2)*286.9))+273</f>
        <v>299.31324001028918</v>
      </c>
      <c r="AD35" s="39"/>
      <c r="AE35" s="41">
        <v>-331</v>
      </c>
      <c r="AF35" s="61">
        <v>0.71</v>
      </c>
      <c r="AG35" s="60">
        <f t="shared" si="17"/>
        <v>71000</v>
      </c>
      <c r="AH35" s="56">
        <f t="shared" si="6"/>
        <v>-1.4000000000000012E-2</v>
      </c>
      <c r="AI35" s="59">
        <f t="shared" si="7"/>
        <v>-0.14874165128092473</v>
      </c>
      <c r="AJ35" s="57">
        <f>(AI36-AI35)/(D35-D36)</f>
        <v>0.66720553882141598</v>
      </c>
      <c r="AK35" s="58">
        <f>AG35*F35</f>
        <v>0.1533599999999995</v>
      </c>
      <c r="AL35" s="56">
        <f>((AG35*E35)/(($L$1+$L$2)*286.9))+273</f>
        <v>305.10034434244898</v>
      </c>
      <c r="AM35" s="39"/>
      <c r="AN35" s="62">
        <v>-331</v>
      </c>
      <c r="AO35" s="24">
        <v>0.88100000000000001</v>
      </c>
      <c r="AP35" s="24">
        <f t="shared" si="18"/>
        <v>88100</v>
      </c>
      <c r="AQ35" s="56">
        <f t="shared" si="19"/>
        <v>-1.0000000000000009E-3</v>
      </c>
      <c r="AR35" s="59">
        <f t="shared" si="20"/>
        <v>-5.5024091587952087E-2</v>
      </c>
      <c r="AS35" s="57">
        <f>(AR36-AR35)/(D35-D36)</f>
        <v>3.8049001549709895E-2</v>
      </c>
      <c r="AT35" s="58">
        <f>AP35*F35</f>
        <v>0.19029599999999938</v>
      </c>
      <c r="AU35" s="56">
        <f>((AP35*E35)/(($L$1+$L$2)*286.9))+273</f>
        <v>312.83155403619378</v>
      </c>
      <c r="AV35" s="39"/>
      <c r="AW35" s="41">
        <v>-331</v>
      </c>
      <c r="AX35" s="61">
        <v>1.0469999999999999</v>
      </c>
      <c r="AY35" s="60">
        <f t="shared" si="21"/>
        <v>104700</v>
      </c>
      <c r="AZ35" s="56">
        <f t="shared" si="8"/>
        <v>-4.9999999999998934E-3</v>
      </c>
      <c r="BA35" s="59">
        <f t="shared" si="9"/>
        <v>1.9946681678842306E-2</v>
      </c>
      <c r="BB35" s="57">
        <f>(BA36-BA35)/(D35-D36)</f>
        <v>0.16037437165759727</v>
      </c>
      <c r="BC35" s="58">
        <f>AY35*F35</f>
        <v>0.22615199999999924</v>
      </c>
      <c r="BD35" s="56">
        <f>((AY35*E35)/(($L$1+$L$2)*286.9))+273</f>
        <v>320.33670496696351</v>
      </c>
      <c r="BE35" s="39"/>
      <c r="BF35" s="41">
        <v>-331</v>
      </c>
      <c r="BG35" s="63">
        <v>1.0149999999999999</v>
      </c>
      <c r="BH35" s="55">
        <f t="shared" si="22"/>
        <v>101499.99999999999</v>
      </c>
      <c r="BI35" s="64">
        <f t="shared" si="23"/>
        <v>-2.0000000000000018E-3</v>
      </c>
      <c r="BJ35" s="23">
        <f t="shared" si="24"/>
        <v>6.4660422492316813E-3</v>
      </c>
      <c r="BK35" s="65">
        <f>(BJ36-BJ35)/(D35-D36)</f>
        <v>6.6079197484392158E-2</v>
      </c>
      <c r="BL35" s="58">
        <f>BH35*F35</f>
        <v>0.21923999999999924</v>
      </c>
      <c r="BM35" s="56">
        <f>((BH35*E35)/(($L$1+$L$2)*286.9))+273</f>
        <v>318.88992888392357</v>
      </c>
      <c r="BN35" s="5"/>
      <c r="BO35" s="5"/>
      <c r="BP35" s="5"/>
      <c r="BQ35" s="5"/>
      <c r="BR35" s="5"/>
      <c r="BS35" s="5"/>
      <c r="BT35" s="5"/>
      <c r="BU35" s="5"/>
      <c r="BV35" s="5"/>
      <c r="BW35" s="5"/>
    </row>
    <row r="36" spans="1:75" ht="13.8" x14ac:dyDescent="0.25">
      <c r="A36" s="55">
        <v>-330</v>
      </c>
      <c r="B36" s="56">
        <v>73.45</v>
      </c>
      <c r="C36" s="56">
        <f t="shared" si="0"/>
        <v>2.2199999999999989</v>
      </c>
      <c r="D36" s="57">
        <f t="shared" si="1"/>
        <v>1.8659918001262754</v>
      </c>
      <c r="E36" s="58">
        <f t="shared" si="10"/>
        <v>7.3449999999999996E-5</v>
      </c>
      <c r="F36" s="58">
        <f t="shared" si="11"/>
        <v>2.2200000000000025E-6</v>
      </c>
      <c r="G36" s="57">
        <f t="shared" si="12"/>
        <v>-4.1340081998737244</v>
      </c>
      <c r="H36" s="137">
        <f>($P$2+(0.5*$P$1)-((0.5*$P$1)*COS(RADIANS(A36))+(($P$2^2)-((0.5*$P$1)^2)*(SIN(RADIANS(A36))*(SIN(RADIANS(A36)))))^0.5))*1000</f>
        <v>6.9614568188275108</v>
      </c>
      <c r="I36" s="140">
        <f t="shared" si="13"/>
        <v>0.45318128341567654</v>
      </c>
      <c r="J36" s="137">
        <f t="shared" si="14"/>
        <v>1.2427602351622546E-2</v>
      </c>
      <c r="K36" s="39"/>
      <c r="L36" s="39"/>
      <c r="M36" s="41">
        <v>-330</v>
      </c>
      <c r="N36" s="41">
        <v>0.67400000000000004</v>
      </c>
      <c r="O36" s="60">
        <f t="shared" si="15"/>
        <v>67400</v>
      </c>
      <c r="P36" s="56">
        <f t="shared" si="2"/>
        <v>-1.0000000000000009E-3</v>
      </c>
      <c r="Q36" s="59">
        <f t="shared" si="3"/>
        <v>-0.17134010346468015</v>
      </c>
      <c r="R36" s="57">
        <f>(Q37-Q36)/(D36-D37)</f>
        <v>4.986356404670144E-2</v>
      </c>
      <c r="S36" s="58">
        <f>O36*F36</f>
        <v>0.14962800000000018</v>
      </c>
      <c r="T36" s="56">
        <f>((O36*E36)/(($L$1+$L$2)*286.9))+273</f>
        <v>304.39600751495561</v>
      </c>
      <c r="U36" s="39"/>
      <c r="V36" s="41">
        <v>-330</v>
      </c>
      <c r="W36" s="61">
        <v>0.57699999999999996</v>
      </c>
      <c r="X36" s="60">
        <f t="shared" si="16"/>
        <v>57699.999999999993</v>
      </c>
      <c r="Y36" s="56">
        <f t="shared" si="4"/>
        <v>-7.0000000000000062E-3</v>
      </c>
      <c r="Z36" s="59">
        <f t="shared" si="5"/>
        <v>-0.23882418684426859</v>
      </c>
      <c r="AA36" s="57">
        <f>(Z37-Z36)/(D36-D37)</f>
        <v>0.40991220248235499</v>
      </c>
      <c r="AB36" s="58">
        <f>X36*F36</f>
        <v>0.12809400000000012</v>
      </c>
      <c r="AC36" s="56">
        <f>((X36*E36)/(($L$1+$L$2)*286.9))+273</f>
        <v>299.8775910031593</v>
      </c>
      <c r="AD36" s="39"/>
      <c r="AE36" s="41">
        <v>-330</v>
      </c>
      <c r="AF36" s="61">
        <v>0.69599999999999995</v>
      </c>
      <c r="AG36" s="60">
        <f t="shared" si="17"/>
        <v>69600</v>
      </c>
      <c r="AH36" s="56">
        <f t="shared" si="6"/>
        <v>-6.0000000000000053E-3</v>
      </c>
      <c r="AI36" s="59">
        <f t="shared" si="7"/>
        <v>-0.15739076038943792</v>
      </c>
      <c r="AJ36" s="57">
        <f>(AI37-AI36)/(D36-D37)</f>
        <v>0.29076462340849518</v>
      </c>
      <c r="AK36" s="58">
        <f>AG36*F36</f>
        <v>0.15451200000000018</v>
      </c>
      <c r="AL36" s="56">
        <f>((AG36*E36)/(($L$1+$L$2)*286.9))+273</f>
        <v>305.42080301247643</v>
      </c>
      <c r="AM36" s="39"/>
      <c r="AN36" s="62">
        <v>-330</v>
      </c>
      <c r="AO36" s="24">
        <v>0.88</v>
      </c>
      <c r="AP36" s="24">
        <f t="shared" si="18"/>
        <v>88000</v>
      </c>
      <c r="AQ36" s="56">
        <f t="shared" si="19"/>
        <v>-1.0000000000000009E-3</v>
      </c>
      <c r="AR36" s="59">
        <f t="shared" si="20"/>
        <v>-5.551732784983137E-2</v>
      </c>
      <c r="AS36" s="57">
        <f>(AR37-AR36)/(D36-D37)</f>
        <v>3.8184318173669525E-2</v>
      </c>
      <c r="AT36" s="58">
        <f>AP36*F36</f>
        <v>0.19536000000000023</v>
      </c>
      <c r="AU36" s="56">
        <f>((AP36*E36)/(($L$1+$L$2)*286.9))+273</f>
        <v>313.99181990083224</v>
      </c>
      <c r="AV36" s="39"/>
      <c r="AW36" s="41">
        <v>-330</v>
      </c>
      <c r="AX36" s="61">
        <v>1.042</v>
      </c>
      <c r="AY36" s="60">
        <f t="shared" si="21"/>
        <v>104200</v>
      </c>
      <c r="AZ36" s="56">
        <f t="shared" si="8"/>
        <v>-1.0000000000001119E-3</v>
      </c>
      <c r="BA36" s="59">
        <f t="shared" si="9"/>
        <v>1.7867718963505686E-2</v>
      </c>
      <c r="BB36" s="57">
        <f>(BA37-BA36)/(D36-D37)</f>
        <v>3.2244941714603161E-2</v>
      </c>
      <c r="BC36" s="58">
        <f>AY36*F36</f>
        <v>0.23132400000000025</v>
      </c>
      <c r="BD36" s="56">
        <f>((AY36*E36)/(($L$1+$L$2)*286.9))+273</f>
        <v>321.53804129166724</v>
      </c>
      <c r="BE36" s="39"/>
      <c r="BF36" s="41">
        <v>-330</v>
      </c>
      <c r="BG36" s="63">
        <v>1.0129999999999999</v>
      </c>
      <c r="BH36" s="55">
        <f t="shared" si="22"/>
        <v>101299.99999999999</v>
      </c>
      <c r="BI36" s="64">
        <f t="shared" si="23"/>
        <v>-2.0000000000000018E-3</v>
      </c>
      <c r="BJ36" s="23">
        <f t="shared" si="24"/>
        <v>5.6094453602803856E-3</v>
      </c>
      <c r="BK36" s="65">
        <f>(BJ37-BJ36)/(D36-D37)</f>
        <v>6.6369792779084016E-2</v>
      </c>
      <c r="BL36" s="58">
        <f>BH36*F36</f>
        <v>0.22488600000000022</v>
      </c>
      <c r="BM36" s="56">
        <f>((BH36*E36)/(($L$1+$L$2)*286.9))+273</f>
        <v>320.1871744994807</v>
      </c>
      <c r="BN36" s="5"/>
      <c r="BO36" s="5"/>
      <c r="BP36" s="5"/>
      <c r="BQ36" s="5"/>
      <c r="BR36" s="5"/>
      <c r="BS36" s="5"/>
      <c r="BT36" s="5"/>
      <c r="BU36" s="5"/>
      <c r="BV36" s="5"/>
      <c r="BW36" s="5"/>
    </row>
    <row r="37" spans="1:75" ht="13.8" x14ac:dyDescent="0.25">
      <c r="A37" s="55">
        <v>-329</v>
      </c>
      <c r="B37" s="56">
        <v>75.67</v>
      </c>
      <c r="C37" s="56">
        <f t="shared" si="0"/>
        <v>2.289999999999992</v>
      </c>
      <c r="D37" s="57">
        <f t="shared" si="1"/>
        <v>1.8789237339675673</v>
      </c>
      <c r="E37" s="58">
        <f t="shared" si="10"/>
        <v>7.5669999999999999E-5</v>
      </c>
      <c r="F37" s="58">
        <f t="shared" si="11"/>
        <v>2.2899999999999933E-6</v>
      </c>
      <c r="G37" s="57">
        <f t="shared" si="12"/>
        <v>-4.1210762660324329</v>
      </c>
      <c r="H37" s="137">
        <f>($P$2+(0.5*$P$1)-((0.5*$P$1)*COS(RADIANS(A37))+(($P$2^2)-((0.5*$P$1)^2)*(SIN(RADIANS(A37))*(SIN(RADIANS(A37)))))^0.5))*1000</f>
        <v>7.4146381022431873</v>
      </c>
      <c r="I37" s="140">
        <f t="shared" si="13"/>
        <v>0.46560888576729909</v>
      </c>
      <c r="J37" s="137">
        <f t="shared" si="14"/>
        <v>1.2203089554268409E-2</v>
      </c>
      <c r="K37" s="39"/>
      <c r="L37" s="39"/>
      <c r="M37" s="41">
        <v>-329</v>
      </c>
      <c r="N37" s="41">
        <v>0.67300000000000004</v>
      </c>
      <c r="O37" s="60">
        <f t="shared" si="15"/>
        <v>67300</v>
      </c>
      <c r="P37" s="56">
        <f t="shared" si="2"/>
        <v>2.0000000000000018E-3</v>
      </c>
      <c r="Q37" s="59">
        <f t="shared" si="3"/>
        <v>-0.17198493577602311</v>
      </c>
      <c r="R37" s="57">
        <f>(Q38-Q37)/(D37-D38)</f>
        <v>-9.9528807901304209E-2</v>
      </c>
      <c r="S37" s="58">
        <f>O37*F37</f>
        <v>0.15411699999999956</v>
      </c>
      <c r="T37" s="56">
        <f>((O37*E37)/(($L$1+$L$2)*286.9))+273</f>
        <v>305.29695109545747</v>
      </c>
      <c r="U37" s="39"/>
      <c r="V37" s="41">
        <v>-329</v>
      </c>
      <c r="W37" s="61">
        <v>0.56999999999999995</v>
      </c>
      <c r="X37" s="60">
        <f t="shared" si="16"/>
        <v>56999.999999999993</v>
      </c>
      <c r="Y37" s="56">
        <f t="shared" si="4"/>
        <v>-7.9999999999998961E-3</v>
      </c>
      <c r="Z37" s="59">
        <f t="shared" si="5"/>
        <v>-0.24412514432750865</v>
      </c>
      <c r="AA37" s="57">
        <f>(Z38-Z37)/(D37-D38)</f>
        <v>0.47408822708823561</v>
      </c>
      <c r="AB37" s="58">
        <f>X37*F37</f>
        <v>0.13052999999999959</v>
      </c>
      <c r="AC37" s="56">
        <f>((X37*E37)/(($L$1+$L$2)*286.9))+273</f>
        <v>300.35402990254198</v>
      </c>
      <c r="AD37" s="39"/>
      <c r="AE37" s="41">
        <v>-329</v>
      </c>
      <c r="AF37" s="61">
        <v>0.69</v>
      </c>
      <c r="AG37" s="60">
        <f t="shared" si="17"/>
        <v>69000</v>
      </c>
      <c r="AH37" s="56">
        <f t="shared" si="6"/>
        <v>-5.9999999999998943E-3</v>
      </c>
      <c r="AI37" s="59">
        <f t="shared" si="7"/>
        <v>-0.16115090926274472</v>
      </c>
      <c r="AJ37" s="57">
        <f>(AI38-AI37)/(D37-D38)</f>
        <v>0.29293796378323511</v>
      </c>
      <c r="AK37" s="58">
        <f>AG37*F37</f>
        <v>0.15800999999999954</v>
      </c>
      <c r="AL37" s="56">
        <f>((AG37*E37)/(($L$1+$L$2)*286.9))+273</f>
        <v>306.11277303991926</v>
      </c>
      <c r="AM37" s="39"/>
      <c r="AN37" s="62">
        <v>-329</v>
      </c>
      <c r="AO37" s="24">
        <v>0.879</v>
      </c>
      <c r="AP37" s="24">
        <f t="shared" si="18"/>
        <v>87900</v>
      </c>
      <c r="AQ37" s="56">
        <f t="shared" si="19"/>
        <v>-2.0000000000000018E-3</v>
      </c>
      <c r="AR37" s="59">
        <f t="shared" si="20"/>
        <v>-5.6011124926228104E-2</v>
      </c>
      <c r="AS37" s="57">
        <f>(AR38-AR37)/(D37-D38)</f>
        <v>7.6403640443288345E-2</v>
      </c>
      <c r="AT37" s="58">
        <f>AP37*F37</f>
        <v>0.20129099999999941</v>
      </c>
      <c r="AU37" s="56">
        <f>((AP37*E37)/(($L$1+$L$2)*286.9))+273</f>
        <v>315.18279348128846</v>
      </c>
      <c r="AV37" s="39"/>
      <c r="AW37" s="41">
        <v>-329</v>
      </c>
      <c r="AX37" s="61">
        <v>1.0409999999999999</v>
      </c>
      <c r="AY37" s="60">
        <f t="shared" si="21"/>
        <v>104099.99999999999</v>
      </c>
      <c r="AZ37" s="56">
        <f t="shared" si="8"/>
        <v>-6.9999999999998952E-3</v>
      </c>
      <c r="BA37" s="59">
        <f t="shared" si="9"/>
        <v>1.7450729510536125E-2</v>
      </c>
      <c r="BB37" s="57">
        <f>(BA38-BA37)/(D37-D38)</f>
        <v>0.22630282046379233</v>
      </c>
      <c r="BC37" s="58">
        <f>AY37*F37</f>
        <v>0.23838899999999927</v>
      </c>
      <c r="BD37" s="56">
        <f>((AY37*E37)/(($L$1+$L$2)*286.9))+273</f>
        <v>322.95709671674774</v>
      </c>
      <c r="BE37" s="39"/>
      <c r="BF37" s="41">
        <v>-329</v>
      </c>
      <c r="BG37" s="63">
        <v>1.0109999999999999</v>
      </c>
      <c r="BH37" s="55">
        <f t="shared" si="22"/>
        <v>101099.99999999999</v>
      </c>
      <c r="BI37" s="64">
        <f t="shared" si="23"/>
        <v>1.0000000000001119E-3</v>
      </c>
      <c r="BJ37" s="23">
        <f t="shared" si="24"/>
        <v>4.7511555910010198E-3</v>
      </c>
      <c r="BK37" s="65">
        <f>(BJ38-BJ37)/(D37-D38)</f>
        <v>-3.3159848129666512E-2</v>
      </c>
      <c r="BL37" s="58">
        <f>BH37*F37</f>
        <v>0.23151899999999928</v>
      </c>
      <c r="BM37" s="56">
        <f>((BH37*E37)/(($L$1+$L$2)*286.9))+273</f>
        <v>321.51741093240344</v>
      </c>
      <c r="BN37" s="5" t="s">
        <v>7</v>
      </c>
      <c r="BO37" s="5"/>
      <c r="BP37" s="5"/>
      <c r="BQ37" s="5"/>
      <c r="BR37" s="5"/>
      <c r="BS37" s="5"/>
      <c r="BT37" s="5"/>
      <c r="BU37" s="5"/>
      <c r="BV37" s="5"/>
      <c r="BW37" s="5"/>
    </row>
    <row r="38" spans="1:75" ht="13.8" x14ac:dyDescent="0.25">
      <c r="A38" s="55">
        <v>-328</v>
      </c>
      <c r="B38" s="56">
        <v>77.959999999999994</v>
      </c>
      <c r="C38" s="56">
        <f t="shared" si="0"/>
        <v>2.3500000000000085</v>
      </c>
      <c r="D38" s="57">
        <f t="shared" si="1"/>
        <v>1.8918718304455837</v>
      </c>
      <c r="E38" s="58">
        <f t="shared" si="10"/>
        <v>7.7959999999999992E-5</v>
      </c>
      <c r="F38" s="58">
        <f t="shared" si="11"/>
        <v>2.3500000000000165E-6</v>
      </c>
      <c r="G38" s="57">
        <f t="shared" si="12"/>
        <v>-4.1081281695544165</v>
      </c>
      <c r="H38" s="137">
        <f>($P$2+(0.5*$P$1)-((0.5*$P$1)*COS(RADIANS(A38))+(($P$2^2)-((0.5*$P$1)^2)*(SIN(RADIANS(A38))*(SIN(RADIANS(A38)))))^0.5))*1000</f>
        <v>7.8802469880104864</v>
      </c>
      <c r="I38" s="140">
        <f t="shared" si="13"/>
        <v>0.47781197532156749</v>
      </c>
      <c r="J38" s="137">
        <f t="shared" si="14"/>
        <v>1.1973145193967305E-2</v>
      </c>
      <c r="K38" s="39"/>
      <c r="L38" s="39"/>
      <c r="M38" s="41">
        <v>-328</v>
      </c>
      <c r="N38" s="41">
        <v>0.67500000000000004</v>
      </c>
      <c r="O38" s="60">
        <f t="shared" si="15"/>
        <v>67500</v>
      </c>
      <c r="P38" s="56">
        <f t="shared" si="2"/>
        <v>1.0000000000000009E-3</v>
      </c>
      <c r="Q38" s="59">
        <f t="shared" si="3"/>
        <v>-0.17069622716897506</v>
      </c>
      <c r="R38" s="57">
        <f>(Q39-Q38)/(D38-D39)</f>
        <v>-4.9847519489240856E-2</v>
      </c>
      <c r="S38" s="58">
        <f>O38*F38</f>
        <v>0.1586250000000011</v>
      </c>
      <c r="T38" s="56">
        <f>((O38*E38)/(($L$1+$L$2)*286.9))+273</f>
        <v>306.37323687482973</v>
      </c>
      <c r="U38" s="39"/>
      <c r="V38" s="41">
        <v>-328</v>
      </c>
      <c r="W38" s="61">
        <v>0.56200000000000006</v>
      </c>
      <c r="X38" s="60">
        <f t="shared" si="16"/>
        <v>56200.000000000007</v>
      </c>
      <c r="Y38" s="56">
        <f t="shared" si="4"/>
        <v>-4.0000000000000036E-3</v>
      </c>
      <c r="Z38" s="59">
        <f t="shared" si="5"/>
        <v>-0.25026368443093888</v>
      </c>
      <c r="AA38" s="57">
        <f>(Z39-Z38)/(D38-D39)</f>
        <v>0.24051526021324326</v>
      </c>
      <c r="AB38" s="58">
        <f>X38*F38</f>
        <v>0.13207000000000094</v>
      </c>
      <c r="AC38" s="56">
        <f>((X38*E38)/(($L$1+$L$2)*286.9))+273</f>
        <v>300.78630981282117</v>
      </c>
      <c r="AD38" s="39"/>
      <c r="AE38" s="41">
        <v>-328</v>
      </c>
      <c r="AF38" s="61">
        <v>0.68400000000000005</v>
      </c>
      <c r="AG38" s="60">
        <f t="shared" si="17"/>
        <v>68400</v>
      </c>
      <c r="AH38" s="56">
        <f t="shared" si="6"/>
        <v>5.9999999999998943E-3</v>
      </c>
      <c r="AI38" s="59">
        <f t="shared" si="7"/>
        <v>-0.16494389827988373</v>
      </c>
      <c r="AJ38" s="57">
        <f>(AI39-AI38)/(D38-D39)</f>
        <v>-0.29408041309111937</v>
      </c>
      <c r="AK38" s="58">
        <f>AG38*F38</f>
        <v>0.16074000000000113</v>
      </c>
      <c r="AL38" s="56">
        <f>((AG38*E38)/(($L$1+$L$2)*286.9))+273</f>
        <v>306.81821336649409</v>
      </c>
      <c r="AM38" s="39"/>
      <c r="AN38" s="62">
        <v>-328</v>
      </c>
      <c r="AO38" s="24">
        <v>0.877</v>
      </c>
      <c r="AP38" s="24">
        <f t="shared" si="18"/>
        <v>87700</v>
      </c>
      <c r="AQ38" s="56">
        <f t="shared" si="19"/>
        <v>-8.0000000000000071E-3</v>
      </c>
      <c r="AR38" s="59">
        <f t="shared" si="20"/>
        <v>-5.7000406633959479E-2</v>
      </c>
      <c r="AS38" s="57">
        <f>(AR39-AR38)/(D38-D39)</f>
        <v>0.30856567150600167</v>
      </c>
      <c r="AT38" s="58">
        <f>AP38*F38</f>
        <v>0.20609500000000144</v>
      </c>
      <c r="AU38" s="56">
        <f>((AP38*E38)/(($L$1+$L$2)*286.9))+273</f>
        <v>316.36048702107507</v>
      </c>
      <c r="AV38" s="39"/>
      <c r="AW38" s="41">
        <v>-328</v>
      </c>
      <c r="AX38" s="61">
        <v>1.034</v>
      </c>
      <c r="AY38" s="60">
        <f t="shared" si="21"/>
        <v>103400</v>
      </c>
      <c r="AZ38" s="56">
        <f t="shared" si="8"/>
        <v>-4.0000000000000036E-3</v>
      </c>
      <c r="BA38" s="59">
        <f t="shared" si="9"/>
        <v>1.4520538757923713E-2</v>
      </c>
      <c r="BB38" s="57">
        <f>(BA39-BA38)/(D38-D39)</f>
        <v>0.13051176519583998</v>
      </c>
      <c r="BC38" s="58">
        <f>AY38*F38</f>
        <v>0.2429900000000017</v>
      </c>
      <c r="BD38" s="56">
        <f>((AY38*E38)/(($L$1+$L$2)*286.9))+273</f>
        <v>324.12285470899843</v>
      </c>
      <c r="BE38" s="39"/>
      <c r="BF38" s="41">
        <v>-328</v>
      </c>
      <c r="BG38" s="63">
        <v>1.012</v>
      </c>
      <c r="BH38" s="55">
        <f t="shared" si="22"/>
        <v>101200</v>
      </c>
      <c r="BI38" s="64">
        <f t="shared" si="23"/>
        <v>-2.0000000000000018E-3</v>
      </c>
      <c r="BJ38" s="23">
        <f t="shared" si="24"/>
        <v>5.1805125037803143E-3</v>
      </c>
      <c r="BK38" s="65">
        <f>(BJ39-BJ38)/(D38-D39)</f>
        <v>6.6611284365209078E-2</v>
      </c>
      <c r="BL38" s="58">
        <f>BH38*F38</f>
        <v>0.23782000000000167</v>
      </c>
      <c r="BM38" s="56">
        <f>((BH38*E38)/(($L$1+$L$2)*286.9))+273</f>
        <v>323.03513439604103</v>
      </c>
      <c r="BN38" s="5"/>
      <c r="BO38" s="5"/>
      <c r="BP38" s="5"/>
      <c r="BQ38" s="5"/>
      <c r="BR38" s="5"/>
      <c r="BS38" s="5"/>
      <c r="BT38" s="5"/>
      <c r="BU38" s="5"/>
      <c r="BV38" s="5"/>
      <c r="BW38" s="5"/>
    </row>
    <row r="39" spans="1:75" ht="13.8" x14ac:dyDescent="0.25">
      <c r="A39" s="55">
        <v>-327</v>
      </c>
      <c r="B39" s="56">
        <v>80.31</v>
      </c>
      <c r="C39" s="56">
        <f t="shared" si="0"/>
        <v>2.3999999999999915</v>
      </c>
      <c r="D39" s="57">
        <f t="shared" si="1"/>
        <v>1.9047696259065952</v>
      </c>
      <c r="E39" s="58">
        <f t="shared" si="10"/>
        <v>8.0310000000000009E-5</v>
      </c>
      <c r="F39" s="58">
        <f t="shared" si="11"/>
        <v>2.3999999999999906E-6</v>
      </c>
      <c r="G39" s="57">
        <f t="shared" si="12"/>
        <v>-4.0952303740934051</v>
      </c>
      <c r="H39" s="137">
        <f>($P$2+(0.5*$P$1)-((0.5*$P$1)*COS(RADIANS(A39))+(($P$2^2)-((0.5*$P$1)^2)*(SIN(RADIANS(A39))*(SIN(RADIANS(A39)))))^0.5))*1000</f>
        <v>8.3580589633320539</v>
      </c>
      <c r="I39" s="140">
        <f t="shared" si="13"/>
        <v>0.4897851205155348</v>
      </c>
      <c r="J39" s="137">
        <f t="shared" si="14"/>
        <v>1.1737926144201438E-2</v>
      </c>
      <c r="K39" s="39"/>
      <c r="L39" s="39"/>
      <c r="M39" s="41">
        <v>-327</v>
      </c>
      <c r="N39" s="41">
        <v>0.67600000000000005</v>
      </c>
      <c r="O39" s="60">
        <f t="shared" si="15"/>
        <v>67600</v>
      </c>
      <c r="P39" s="56">
        <f t="shared" si="2"/>
        <v>0</v>
      </c>
      <c r="Q39" s="59">
        <f t="shared" si="3"/>
        <v>-0.17005330405836405</v>
      </c>
      <c r="R39" s="57">
        <f>(Q40-Q39)/(D39-D40)</f>
        <v>0</v>
      </c>
      <c r="S39" s="58">
        <f>O39*F39</f>
        <v>0.16223999999999936</v>
      </c>
      <c r="T39" s="56">
        <f>((O39*E39)/(($L$1+$L$2)*286.9))+273</f>
        <v>307.43016068468694</v>
      </c>
      <c r="U39" s="39"/>
      <c r="V39" s="41">
        <v>-327</v>
      </c>
      <c r="W39" s="61">
        <v>0.55800000000000005</v>
      </c>
      <c r="X39" s="60">
        <f t="shared" si="16"/>
        <v>55800.000000000007</v>
      </c>
      <c r="Y39" s="56">
        <f t="shared" si="4"/>
        <v>-7.0000000000000062E-3</v>
      </c>
      <c r="Z39" s="59">
        <f t="shared" si="5"/>
        <v>-0.25336580106242124</v>
      </c>
      <c r="AA39" s="57">
        <f>(Z40-Z39)/(D39-D40)</f>
        <v>0.42871682651246618</v>
      </c>
      <c r="AB39" s="58">
        <f>X39*F39</f>
        <v>0.13391999999999948</v>
      </c>
      <c r="AC39" s="56">
        <f>((X39*E39)/(($L$1+$L$2)*286.9))+273</f>
        <v>301.42016222197532</v>
      </c>
      <c r="AD39" s="39"/>
      <c r="AE39" s="41">
        <v>-327</v>
      </c>
      <c r="AF39" s="61">
        <v>0.69</v>
      </c>
      <c r="AG39" s="60">
        <f t="shared" si="17"/>
        <v>69000</v>
      </c>
      <c r="AH39" s="56">
        <f t="shared" si="6"/>
        <v>7.0000000000000062E-3</v>
      </c>
      <c r="AI39" s="59">
        <f t="shared" si="7"/>
        <v>-0.16115090926274472</v>
      </c>
      <c r="AJ39" s="57">
        <f>(AI40-AI39)/(D39-D40)</f>
        <v>-0.34278636127319512</v>
      </c>
      <c r="AK39" s="58">
        <f>AG39*F39</f>
        <v>0.16559999999999936</v>
      </c>
      <c r="AL39" s="56">
        <f>((AG39*E39)/(($L$1+$L$2)*286.9))+273</f>
        <v>308.14321134975444</v>
      </c>
      <c r="AM39" s="39"/>
      <c r="AN39" s="62">
        <v>-327</v>
      </c>
      <c r="AO39" s="24">
        <v>0.86899999999999999</v>
      </c>
      <c r="AP39" s="24">
        <f t="shared" si="18"/>
        <v>86900</v>
      </c>
      <c r="AQ39" s="56">
        <f t="shared" si="19"/>
        <v>-6.0000000000000053E-3</v>
      </c>
      <c r="AR39" s="59">
        <f t="shared" si="20"/>
        <v>-6.0980223551333534E-2</v>
      </c>
      <c r="AS39" s="57">
        <f>(AR40-AR39)/(D39-D40)</f>
        <v>0.23528994471571871</v>
      </c>
      <c r="AT39" s="58">
        <f>AP39*F39</f>
        <v>0.20855999999999919</v>
      </c>
      <c r="AU39" s="56">
        <f>((AP39*E39)/(($L$1+$L$2)*286.9))+273</f>
        <v>317.26007342454579</v>
      </c>
      <c r="AV39" s="39"/>
      <c r="AW39" s="41">
        <v>-327</v>
      </c>
      <c r="AX39" s="61">
        <v>1.03</v>
      </c>
      <c r="AY39" s="60">
        <f t="shared" si="21"/>
        <v>103000</v>
      </c>
      <c r="AZ39" s="56">
        <f t="shared" si="8"/>
        <v>4.9999999999998934E-3</v>
      </c>
      <c r="BA39" s="59">
        <f t="shared" si="9"/>
        <v>1.2837224705172217E-2</v>
      </c>
      <c r="BB39" s="57">
        <f>(BA40-BA39)/(D39-D40)</f>
        <v>-0.16445575078900629</v>
      </c>
      <c r="BC39" s="58">
        <f>AY39*F39</f>
        <v>0.24719999999999903</v>
      </c>
      <c r="BD39" s="56">
        <f>((AY39*E39)/(($L$1+$L$2)*286.9))+273</f>
        <v>325.4601560728218</v>
      </c>
      <c r="BE39" s="39"/>
      <c r="BF39" s="41">
        <v>-327</v>
      </c>
      <c r="BG39" s="63">
        <v>1.01</v>
      </c>
      <c r="BH39" s="55">
        <f t="shared" si="22"/>
        <v>101000</v>
      </c>
      <c r="BI39" s="64">
        <f t="shared" si="23"/>
        <v>-2.0000000000000018E-3</v>
      </c>
      <c r="BJ39" s="23">
        <f t="shared" si="24"/>
        <v>4.3213737826425782E-3</v>
      </c>
      <c r="BK39" s="65">
        <f>(BJ40-BJ39)/(D39-D40)</f>
        <v>6.731428600690316E-2</v>
      </c>
      <c r="BL39" s="58">
        <f>BH39*F39</f>
        <v>0.24239999999999906</v>
      </c>
      <c r="BM39" s="56">
        <f>((BH39*E39)/(($L$1+$L$2)*286.9))+273</f>
        <v>324.44151226558256</v>
      </c>
      <c r="BN39" s="5"/>
      <c r="BO39" s="5"/>
      <c r="BP39" s="5"/>
      <c r="BQ39" s="5"/>
      <c r="BR39" s="5"/>
      <c r="BS39" s="5"/>
      <c r="BT39" s="5"/>
      <c r="BU39" s="5"/>
      <c r="BV39" s="5"/>
      <c r="BW39" s="5"/>
    </row>
    <row r="40" spans="1:75" ht="13.8" x14ac:dyDescent="0.25">
      <c r="A40" s="55">
        <v>-326</v>
      </c>
      <c r="B40" s="56">
        <v>82.71</v>
      </c>
      <c r="C40" s="56">
        <f t="shared" si="0"/>
        <v>2.460000000000008</v>
      </c>
      <c r="D40" s="57">
        <f t="shared" si="1"/>
        <v>1.9175580208254361</v>
      </c>
      <c r="E40" s="58">
        <f t="shared" si="10"/>
        <v>8.2709999999999999E-5</v>
      </c>
      <c r="F40" s="58">
        <f t="shared" si="11"/>
        <v>2.4600000000000002E-6</v>
      </c>
      <c r="G40" s="57">
        <f t="shared" si="12"/>
        <v>-4.0824419791745639</v>
      </c>
      <c r="H40" s="137">
        <f>($P$2+(0.5*$P$1)-((0.5*$P$1)*COS(RADIANS(A40))+(($P$2^2)-((0.5*$P$1)^2)*(SIN(RADIANS(A40))*(SIN(RADIANS(A40)))))^0.5))*1000</f>
        <v>8.8478440838475887</v>
      </c>
      <c r="I40" s="140">
        <f t="shared" si="13"/>
        <v>0.50152304665973624</v>
      </c>
      <c r="J40" s="137">
        <f t="shared" si="14"/>
        <v>1.1497593605467316E-2</v>
      </c>
      <c r="K40" s="39"/>
      <c r="L40" s="39"/>
      <c r="M40" s="41">
        <v>-326</v>
      </c>
      <c r="N40" s="41">
        <v>0.67600000000000005</v>
      </c>
      <c r="O40" s="60">
        <f t="shared" si="15"/>
        <v>67600</v>
      </c>
      <c r="P40" s="56">
        <f t="shared" si="2"/>
        <v>-1.2000000000000011E-2</v>
      </c>
      <c r="Q40" s="59">
        <f t="shared" si="3"/>
        <v>-0.17005330405836405</v>
      </c>
      <c r="R40" s="57">
        <f>(Q41-Q40)/(D40-D41)</f>
        <v>0.61111201766006884</v>
      </c>
      <c r="S40" s="58">
        <f>O40*F40</f>
        <v>0.166296</v>
      </c>
      <c r="T40" s="56">
        <f>((O40*E40)/(($L$1+$L$2)*286.9))+273</f>
        <v>308.45907844889126</v>
      </c>
      <c r="U40" s="39"/>
      <c r="V40" s="41">
        <v>-326</v>
      </c>
      <c r="W40" s="61">
        <v>0.55100000000000005</v>
      </c>
      <c r="X40" s="60">
        <f t="shared" si="16"/>
        <v>55100.000000000007</v>
      </c>
      <c r="Y40" s="56">
        <f t="shared" si="4"/>
        <v>-7.0000000000000062E-3</v>
      </c>
      <c r="Z40" s="59">
        <f t="shared" si="5"/>
        <v>-0.25884840114821489</v>
      </c>
      <c r="AA40" s="57">
        <f>(Z41-Z40)/(D40-D41)</f>
        <v>0.43623710605914551</v>
      </c>
      <c r="AB40" s="58">
        <f>X40*F40</f>
        <v>0.13554600000000003</v>
      </c>
      <c r="AC40" s="56">
        <f>((X40*E40)/(($L$1+$L$2)*286.9))+273</f>
        <v>301.90229619133004</v>
      </c>
      <c r="AD40" s="39"/>
      <c r="AE40" s="41">
        <v>-326</v>
      </c>
      <c r="AF40" s="61">
        <v>0.69699999999999995</v>
      </c>
      <c r="AG40" s="60">
        <f t="shared" si="17"/>
        <v>69700</v>
      </c>
      <c r="AH40" s="56">
        <f t="shared" si="6"/>
        <v>6.0000000000000053E-3</v>
      </c>
      <c r="AI40" s="59">
        <f t="shared" si="7"/>
        <v>-0.15676722190199061</v>
      </c>
      <c r="AJ40" s="57">
        <f>(AI41-AI40)/(D40-D41)</f>
        <v>-0.29245472362524833</v>
      </c>
      <c r="AK40" s="58">
        <f>AG40*F40</f>
        <v>0.171462</v>
      </c>
      <c r="AL40" s="56">
        <f>((AG40*E40)/(($L$1+$L$2)*286.9))+273</f>
        <v>309.56061786816156</v>
      </c>
      <c r="AM40" s="39"/>
      <c r="AN40" s="62">
        <v>-326</v>
      </c>
      <c r="AO40" s="24">
        <v>0.86299999999999999</v>
      </c>
      <c r="AP40" s="24">
        <f t="shared" si="18"/>
        <v>86300</v>
      </c>
      <c r="AQ40" s="56">
        <f t="shared" si="19"/>
        <v>4.0000000000000036E-3</v>
      </c>
      <c r="AR40" s="59">
        <f t="shared" si="20"/>
        <v>-6.3989204284790407E-2</v>
      </c>
      <c r="AS40" s="57">
        <f>(AR41-AR40)/(D40-D41)</f>
        <v>-0.15777835680933852</v>
      </c>
      <c r="AT40" s="58">
        <f>AP40*F40</f>
        <v>0.21229800000000001</v>
      </c>
      <c r="AU40" s="56">
        <f>((AP40*E40)/(($L$1+$L$2)*286.9))+273</f>
        <v>318.26802470620288</v>
      </c>
      <c r="AV40" s="39"/>
      <c r="AW40" s="41">
        <v>-326</v>
      </c>
      <c r="AX40" s="61">
        <v>1.0349999999999999</v>
      </c>
      <c r="AY40" s="60">
        <f t="shared" si="21"/>
        <v>103499.99999999999</v>
      </c>
      <c r="AZ40" s="56">
        <f t="shared" si="8"/>
        <v>7.0000000000001172E-3</v>
      </c>
      <c r="BA40" s="59">
        <f t="shared" si="9"/>
        <v>1.4940349792936524E-2</v>
      </c>
      <c r="BB40" s="57">
        <f>(BA41-BA40)/(D40-D41)</f>
        <v>-0.22998311632041549</v>
      </c>
      <c r="BC40" s="58">
        <f>AY40*F40</f>
        <v>0.25461</v>
      </c>
      <c r="BD40" s="56">
        <f>((AY40*E40)/(($L$1+$L$2)*286.9))+273</f>
        <v>327.29015709260716</v>
      </c>
      <c r="BE40" s="39"/>
      <c r="BF40" s="41">
        <v>-326</v>
      </c>
      <c r="BG40" s="63">
        <v>1.008</v>
      </c>
      <c r="BH40" s="55">
        <f t="shared" si="22"/>
        <v>100800</v>
      </c>
      <c r="BI40" s="64">
        <f t="shared" si="23"/>
        <v>-2.0000000000000018E-3</v>
      </c>
      <c r="BJ40" s="23">
        <f t="shared" si="24"/>
        <v>3.4605321095064891E-3</v>
      </c>
      <c r="BK40" s="65">
        <f>(BJ41-BJ40)/(D40-D41)</f>
        <v>6.7764687337900559E-2</v>
      </c>
      <c r="BL40" s="58">
        <f>BH40*F40</f>
        <v>0.24796800000000002</v>
      </c>
      <c r="BM40" s="56">
        <f>((BH40*E40)/(($L$1+$L$2)*286.9))+273</f>
        <v>325.87389212497396</v>
      </c>
      <c r="BN40" s="5"/>
      <c r="BO40" s="5"/>
      <c r="BP40" s="5"/>
      <c r="BQ40" s="5"/>
      <c r="BR40" s="5"/>
      <c r="BS40" s="5"/>
      <c r="BT40" s="5"/>
      <c r="BU40" s="5"/>
      <c r="BV40" s="5"/>
      <c r="BW40" s="5"/>
    </row>
    <row r="41" spans="1:75" ht="13.8" x14ac:dyDescent="0.25">
      <c r="A41" s="55">
        <v>-325</v>
      </c>
      <c r="B41" s="56">
        <v>85.17</v>
      </c>
      <c r="C41" s="56">
        <f t="shared" si="0"/>
        <v>2.519999999999996</v>
      </c>
      <c r="D41" s="57">
        <f t="shared" si="1"/>
        <v>1.9302866472455196</v>
      </c>
      <c r="E41" s="58">
        <f t="shared" si="10"/>
        <v>8.5169999999999999E-5</v>
      </c>
      <c r="F41" s="58">
        <f t="shared" si="11"/>
        <v>2.5199999999999962E-6</v>
      </c>
      <c r="G41" s="57">
        <f t="shared" si="12"/>
        <v>-4.06971335275448</v>
      </c>
      <c r="H41" s="137">
        <f>($P$2+(0.5*$P$1)-((0.5*$P$1)*COS(RADIANS(A41))+(($P$2^2)-((0.5*$P$1)^2)*(SIN(RADIANS(A41))*(SIN(RADIANS(A41)))))^0.5))*1000</f>
        <v>9.3493671305073249</v>
      </c>
      <c r="I41" s="140">
        <f t="shared" si="13"/>
        <v>0.51302064026520355</v>
      </c>
      <c r="J41" s="137">
        <f t="shared" si="14"/>
        <v>1.1252313025430283E-2</v>
      </c>
      <c r="K41" s="39"/>
      <c r="L41" s="39"/>
      <c r="M41" s="41">
        <v>-325</v>
      </c>
      <c r="N41" s="41">
        <v>0.66400000000000003</v>
      </c>
      <c r="O41" s="60">
        <f t="shared" si="15"/>
        <v>66400</v>
      </c>
      <c r="P41" s="56">
        <f t="shared" si="2"/>
        <v>-1.100000000000001E-2</v>
      </c>
      <c r="Q41" s="59">
        <f t="shared" si="3"/>
        <v>-0.1778319206319825</v>
      </c>
      <c r="R41" s="57">
        <f>(Q42-Q41)/(D41-D42)</f>
        <v>0.5729018283154681</v>
      </c>
      <c r="S41" s="58">
        <f>O41*F41</f>
        <v>0.16732799999999975</v>
      </c>
      <c r="T41" s="56">
        <f>((O41*E41)/(($L$1+$L$2)*286.9))+273</f>
        <v>308.86554662778292</v>
      </c>
      <c r="U41" s="39"/>
      <c r="V41" s="41">
        <v>-325</v>
      </c>
      <c r="W41" s="61">
        <v>0.54400000000000004</v>
      </c>
      <c r="X41" s="60">
        <f t="shared" si="16"/>
        <v>54400.000000000007</v>
      </c>
      <c r="Y41" s="56">
        <f t="shared" si="4"/>
        <v>-6.0000000000000053E-3</v>
      </c>
      <c r="Z41" s="59">
        <f t="shared" si="5"/>
        <v>-0.26440110030182007</v>
      </c>
      <c r="AA41" s="57">
        <f>(Z42-Z41)/(D41-D42)</f>
        <v>0.38035719851187172</v>
      </c>
      <c r="AB41" s="58">
        <f>X41*F41</f>
        <v>0.13708799999999982</v>
      </c>
      <c r="AC41" s="56">
        <f>((X41*E41)/(($L$1+$L$2)*286.9))+273</f>
        <v>302.38382133360528</v>
      </c>
      <c r="AD41" s="39"/>
      <c r="AE41" s="41">
        <v>-325</v>
      </c>
      <c r="AF41" s="61">
        <v>0.70299999999999996</v>
      </c>
      <c r="AG41" s="60">
        <f t="shared" si="17"/>
        <v>70300</v>
      </c>
      <c r="AH41" s="56">
        <f t="shared" si="6"/>
        <v>7.0000000000000062E-3</v>
      </c>
      <c r="AI41" s="59">
        <f t="shared" si="7"/>
        <v>-0.15304467498017607</v>
      </c>
      <c r="AJ41" s="57">
        <f>(AI42-AI41)/(D41-D42)</f>
        <v>-0.33979941730451863</v>
      </c>
      <c r="AK41" s="58">
        <f>AG41*F41</f>
        <v>0.17715599999999973</v>
      </c>
      <c r="AL41" s="56">
        <f>((AG41*E41)/(($L$1+$L$2)*286.9))+273</f>
        <v>310.97210734839064</v>
      </c>
      <c r="AM41" s="39"/>
      <c r="AN41" s="62">
        <v>-325</v>
      </c>
      <c r="AO41" s="24">
        <v>0.86699999999999999</v>
      </c>
      <c r="AP41" s="24">
        <f t="shared" si="18"/>
        <v>86700</v>
      </c>
      <c r="AQ41" s="56">
        <f t="shared" si="19"/>
        <v>1.5000000000000013E-2</v>
      </c>
      <c r="AR41" s="59">
        <f t="shared" si="20"/>
        <v>-6.198090252378971E-2</v>
      </c>
      <c r="AS41" s="57">
        <f>(AR42-AR41)/(D41-D42)</f>
        <v>-0.58826809739246999</v>
      </c>
      <c r="AT41" s="58">
        <f>AP41*F41</f>
        <v>0.21848399999999968</v>
      </c>
      <c r="AU41" s="56">
        <f>((AP41*E41)/(($L$1+$L$2)*286.9))+273</f>
        <v>319.83046525043341</v>
      </c>
      <c r="AV41" s="39"/>
      <c r="AW41" s="41">
        <v>-325</v>
      </c>
      <c r="AX41" s="61">
        <v>1.042</v>
      </c>
      <c r="AY41" s="60">
        <f t="shared" si="21"/>
        <v>104200</v>
      </c>
      <c r="AZ41" s="56">
        <f t="shared" si="8"/>
        <v>-3.0000000000001137E-3</v>
      </c>
      <c r="BA41" s="59">
        <f t="shared" si="9"/>
        <v>1.7867718963505686E-2</v>
      </c>
      <c r="BB41" s="57">
        <f>(BA42-BA41)/(D41-D42)</f>
        <v>9.8880959988615805E-2</v>
      </c>
      <c r="BC41" s="58">
        <f>AY41*F41</f>
        <v>0.2625839999999996</v>
      </c>
      <c r="BD41" s="56">
        <f>((AY41*E41)/(($L$1+$L$2)*286.9))+273</f>
        <v>329.28298130444244</v>
      </c>
      <c r="BE41" s="39"/>
      <c r="BF41" s="41">
        <v>-325</v>
      </c>
      <c r="BG41" s="63">
        <v>1.006</v>
      </c>
      <c r="BH41" s="55">
        <f t="shared" si="22"/>
        <v>100600</v>
      </c>
      <c r="BI41" s="64">
        <f t="shared" si="23"/>
        <v>-1.0000000000001119E-3</v>
      </c>
      <c r="BJ41" s="23">
        <f t="shared" si="24"/>
        <v>2.5979807199085947E-3</v>
      </c>
      <c r="BK41" s="65">
        <f>(BJ42-BJ41)/(D41-D42)</f>
        <v>3.4107600223525228E-2</v>
      </c>
      <c r="BL41" s="58">
        <f>BH41*F41</f>
        <v>0.25351199999999963</v>
      </c>
      <c r="BM41" s="56">
        <f>((BH41*E41)/(($L$1+$L$2)*286.9))+273</f>
        <v>327.33846371618915</v>
      </c>
      <c r="BN41" s="5"/>
      <c r="BO41" s="5"/>
      <c r="BP41" s="5"/>
      <c r="BQ41" s="5"/>
      <c r="BR41" s="5"/>
      <c r="BS41" s="5"/>
      <c r="BT41" s="5"/>
      <c r="BU41" s="5"/>
      <c r="BV41" s="5"/>
      <c r="BW41" s="5"/>
    </row>
    <row r="42" spans="1:75" ht="13.8" x14ac:dyDescent="0.25">
      <c r="A42" s="55">
        <v>-324</v>
      </c>
      <c r="B42" s="56">
        <v>87.69</v>
      </c>
      <c r="C42" s="56">
        <f t="shared" si="0"/>
        <v>2.5700000000000074</v>
      </c>
      <c r="D42" s="57">
        <f t="shared" si="1"/>
        <v>1.9429500700770987</v>
      </c>
      <c r="E42" s="58">
        <f t="shared" si="10"/>
        <v>8.7689999999999996E-5</v>
      </c>
      <c r="F42" s="58">
        <f t="shared" si="11"/>
        <v>2.570000000000011E-6</v>
      </c>
      <c r="G42" s="57">
        <f t="shared" si="12"/>
        <v>-4.0570499299229015</v>
      </c>
      <c r="H42" s="137">
        <f>($P$2+(0.5*$P$1)-((0.5*$P$1)*COS(RADIANS(A42))+(($P$2^2)-((0.5*$P$1)^2)*(SIN(RADIANS(A42))*(SIN(RADIANS(A42)))))^0.5))*1000</f>
        <v>9.8623877707725285</v>
      </c>
      <c r="I42" s="140">
        <f t="shared" si="13"/>
        <v>0.52427295329063384</v>
      </c>
      <c r="J42" s="137">
        <f t="shared" si="14"/>
        <v>1.1002254008545265E-2</v>
      </c>
      <c r="K42" s="39"/>
      <c r="L42" s="39"/>
      <c r="M42" s="41">
        <v>-324</v>
      </c>
      <c r="N42" s="41">
        <v>0.65300000000000002</v>
      </c>
      <c r="O42" s="60">
        <f t="shared" si="15"/>
        <v>65300</v>
      </c>
      <c r="P42" s="56">
        <f t="shared" si="2"/>
        <v>-1.6000000000000014E-2</v>
      </c>
      <c r="Q42" s="59">
        <f t="shared" si="3"/>
        <v>-0.18508681872492605</v>
      </c>
      <c r="R42" s="57">
        <f>(Q43-Q42)/(D42-D43)</f>
        <v>0.85879046800138858</v>
      </c>
      <c r="S42" s="58">
        <f>O42*F42</f>
        <v>0.16782100000000072</v>
      </c>
      <c r="T42" s="56">
        <f>((O42*E42)/(($L$1+$L$2)*286.9))+273</f>
        <v>309.31499419331175</v>
      </c>
      <c r="U42" s="39"/>
      <c r="V42" s="41">
        <v>-324</v>
      </c>
      <c r="W42" s="61">
        <v>0.53800000000000003</v>
      </c>
      <c r="X42" s="60">
        <f t="shared" si="16"/>
        <v>53800</v>
      </c>
      <c r="Y42" s="56">
        <f t="shared" si="4"/>
        <v>3.0000000000000027E-3</v>
      </c>
      <c r="Z42" s="59">
        <f t="shared" si="5"/>
        <v>-0.2692177243336108</v>
      </c>
      <c r="AA42" s="57">
        <f>(Z43-Z42)/(D42-D43)</f>
        <v>-0.19250215715570956</v>
      </c>
      <c r="AB42" s="58">
        <f>X42*F42</f>
        <v>0.13826600000000058</v>
      </c>
      <c r="AC42" s="56">
        <f>((X42*E42)/(($L$1+$L$2)*286.9))+273</f>
        <v>302.91955111179436</v>
      </c>
      <c r="AD42" s="39"/>
      <c r="AE42" s="41">
        <v>-324</v>
      </c>
      <c r="AF42" s="61">
        <v>0.71</v>
      </c>
      <c r="AG42" s="60">
        <f t="shared" si="17"/>
        <v>71000</v>
      </c>
      <c r="AH42" s="56">
        <f t="shared" si="6"/>
        <v>-6.0000000000000053E-3</v>
      </c>
      <c r="AI42" s="59">
        <f t="shared" si="7"/>
        <v>-0.14874165128092473</v>
      </c>
      <c r="AJ42" s="57">
        <f>(AI43-AI42)/(D42-D43)</f>
        <v>0.29379142714543255</v>
      </c>
      <c r="AK42" s="58">
        <f>AG42*F42</f>
        <v>0.18247000000000077</v>
      </c>
      <c r="AL42" s="56">
        <f>((AG42*E42)/(($L$1+$L$2)*286.9))+273</f>
        <v>312.48490945980296</v>
      </c>
      <c r="AM42" s="39"/>
      <c r="AN42" s="62">
        <v>-324</v>
      </c>
      <c r="AO42" s="24">
        <v>0.88200000000000001</v>
      </c>
      <c r="AP42" s="24">
        <f t="shared" si="18"/>
        <v>88200</v>
      </c>
      <c r="AQ42" s="56">
        <f t="shared" si="19"/>
        <v>-1.3000000000000012E-2</v>
      </c>
      <c r="AR42" s="59">
        <f t="shared" si="20"/>
        <v>-5.4531414868180264E-2</v>
      </c>
      <c r="AS42" s="57">
        <f>(AR43-AR42)/(D42-D43)</f>
        <v>0.51404348273208766</v>
      </c>
      <c r="AT42" s="58">
        <f>AP42*F42</f>
        <v>0.22667400000000096</v>
      </c>
      <c r="AU42" s="56">
        <f>((AP42*E42)/(($L$1+$L$2)*286.9))+273</f>
        <v>322.05026780781157</v>
      </c>
      <c r="AV42" s="39"/>
      <c r="AW42" s="41">
        <v>-324</v>
      </c>
      <c r="AX42" s="61">
        <v>1.0389999999999999</v>
      </c>
      <c r="AY42" s="60">
        <f t="shared" si="21"/>
        <v>103899.99999999999</v>
      </c>
      <c r="AZ42" s="56">
        <f t="shared" si="8"/>
        <v>-2.0000000000000018E-3</v>
      </c>
      <c r="BA42" s="59">
        <f t="shared" si="9"/>
        <v>1.6615547557177382E-2</v>
      </c>
      <c r="BB42" s="57">
        <f>(BA43-BA42)/(D42-D43)</f>
        <v>6.6701784395003211E-2</v>
      </c>
      <c r="BC42" s="58">
        <f>AY42*F42</f>
        <v>0.26702300000000112</v>
      </c>
      <c r="BD42" s="56">
        <f>((AY42*E42)/(($L$1+$L$2)*286.9))+273</f>
        <v>330.78143792779616</v>
      </c>
      <c r="BE42" s="39"/>
      <c r="BF42" s="41">
        <v>-324</v>
      </c>
      <c r="BG42" s="63">
        <v>1.0049999999999999</v>
      </c>
      <c r="BH42" s="55">
        <f t="shared" si="22"/>
        <v>100499.99999999999</v>
      </c>
      <c r="BI42" s="64">
        <f t="shared" si="23"/>
        <v>0</v>
      </c>
      <c r="BJ42" s="23">
        <f t="shared" si="24"/>
        <v>2.1660617565076304E-3</v>
      </c>
      <c r="BK42" s="65">
        <f>(BJ43-BJ42)/(D42-D43)</f>
        <v>0</v>
      </c>
      <c r="BL42" s="58">
        <f>BH42*F42</f>
        <v>0.25828500000000104</v>
      </c>
      <c r="BM42" s="56">
        <f>((BH42*E42)/(($L$1+$L$2)*286.9))+273</f>
        <v>328.8906112776084</v>
      </c>
      <c r="BN42" s="5"/>
      <c r="BO42" s="5"/>
      <c r="BP42" s="5"/>
      <c r="BQ42" s="5"/>
      <c r="BR42" s="5"/>
      <c r="BS42" s="5"/>
      <c r="BT42" s="5"/>
      <c r="BU42" s="5"/>
      <c r="BV42" s="5"/>
      <c r="BW42" s="5"/>
    </row>
    <row r="43" spans="1:75" ht="13.8" x14ac:dyDescent="0.25">
      <c r="A43" s="55">
        <v>-323</v>
      </c>
      <c r="B43" s="56">
        <v>90.26</v>
      </c>
      <c r="C43" s="56">
        <f t="shared" si="0"/>
        <v>2.6299999999999955</v>
      </c>
      <c r="D43" s="57">
        <f t="shared" si="1"/>
        <v>1.9554953291841271</v>
      </c>
      <c r="E43" s="58">
        <f t="shared" si="10"/>
        <v>9.0260000000000007E-5</v>
      </c>
      <c r="F43" s="58">
        <f t="shared" si="11"/>
        <v>2.6299999999999935E-6</v>
      </c>
      <c r="G43" s="57">
        <f t="shared" si="12"/>
        <v>-4.0445046708158729</v>
      </c>
      <c r="H43" s="137">
        <f>($P$2+(0.5*$P$1)-((0.5*$P$1)*COS(RADIANS(A43))+(($P$2^2)-((0.5*$P$1)^2)*(SIN(RADIANS(A43))*(SIN(RADIANS(A43)))))^0.5))*1000</f>
        <v>10.386660724063162</v>
      </c>
      <c r="I43" s="140">
        <f t="shared" si="13"/>
        <v>0.5352752072991791</v>
      </c>
      <c r="J43" s="137">
        <f t="shared" si="14"/>
        <v>1.0747590222182524E-2</v>
      </c>
      <c r="K43" s="39"/>
      <c r="L43" s="39"/>
      <c r="M43" s="41">
        <v>-323</v>
      </c>
      <c r="N43" s="41">
        <v>0.63700000000000001</v>
      </c>
      <c r="O43" s="60">
        <f t="shared" si="15"/>
        <v>63700</v>
      </c>
      <c r="P43" s="56">
        <f t="shared" si="2"/>
        <v>-6.0000000000000053E-3</v>
      </c>
      <c r="Q43" s="59">
        <f t="shared" si="3"/>
        <v>-0.19586056766464957</v>
      </c>
      <c r="R43" s="57">
        <f>(Q44-Q43)/(D43-D44)</f>
        <v>0.32950086493295644</v>
      </c>
      <c r="S43" s="58">
        <f>O43*F43</f>
        <v>0.1675309999999996</v>
      </c>
      <c r="T43" s="56">
        <f>((O43*E43)/(($L$1+$L$2)*286.9))+273</f>
        <v>309.46342750366182</v>
      </c>
      <c r="U43" s="39"/>
      <c r="V43" s="41">
        <v>-323</v>
      </c>
      <c r="W43" s="61">
        <v>0.54100000000000004</v>
      </c>
      <c r="X43" s="60">
        <f t="shared" si="16"/>
        <v>54100.000000000007</v>
      </c>
      <c r="Y43" s="56">
        <f t="shared" si="4"/>
        <v>1.0000000000000009E-2</v>
      </c>
      <c r="Z43" s="59">
        <f t="shared" si="5"/>
        <v>-0.26680273489343054</v>
      </c>
      <c r="AA43" s="57">
        <f>(Z44-Z43)/(D43-D44)</f>
        <v>-0.63769178572891394</v>
      </c>
      <c r="AB43" s="58">
        <f>X43*F43</f>
        <v>0.14228299999999966</v>
      </c>
      <c r="AC43" s="56">
        <f>((X43*E43)/(($L$1+$L$2)*286.9))+273</f>
        <v>303.96815428489964</v>
      </c>
      <c r="AD43" s="39"/>
      <c r="AE43" s="41">
        <v>-323</v>
      </c>
      <c r="AF43" s="61">
        <v>0.70399999999999996</v>
      </c>
      <c r="AG43" s="60">
        <f t="shared" si="17"/>
        <v>70400</v>
      </c>
      <c r="AH43" s="56">
        <f t="shared" si="6"/>
        <v>-6.0000000000000053E-3</v>
      </c>
      <c r="AI43" s="59">
        <f t="shared" si="7"/>
        <v>-0.15242734085788781</v>
      </c>
      <c r="AJ43" s="57">
        <f>(AI44-AI43)/(D43-D44)</f>
        <v>0.29800751007869675</v>
      </c>
      <c r="AK43" s="58">
        <f>AG43*F43</f>
        <v>0.18515199999999954</v>
      </c>
      <c r="AL43" s="56">
        <f>((AG43*E43)/(($L$1+$L$2)*286.9))+273</f>
        <v>313.29867027092297</v>
      </c>
      <c r="AM43" s="39"/>
      <c r="AN43" s="62">
        <v>-323</v>
      </c>
      <c r="AO43" s="24">
        <v>0.86899999999999999</v>
      </c>
      <c r="AP43" s="24">
        <f t="shared" si="18"/>
        <v>86900</v>
      </c>
      <c r="AQ43" s="56">
        <f t="shared" si="19"/>
        <v>6.0000000000000053E-3</v>
      </c>
      <c r="AR43" s="59">
        <f t="shared" si="20"/>
        <v>-6.0980223551333534E-2</v>
      </c>
      <c r="AS43" s="57">
        <f>(AR44-AR43)/(D43-D44)</f>
        <v>-0.23956744656922038</v>
      </c>
      <c r="AT43" s="58">
        <f>AP43*F43</f>
        <v>0.22854699999999945</v>
      </c>
      <c r="AU43" s="56">
        <f>((AP43*E43)/(($L$1+$L$2)*286.9))+273</f>
        <v>322.74367111567057</v>
      </c>
      <c r="AV43" s="39"/>
      <c r="AW43" s="41">
        <v>-323</v>
      </c>
      <c r="AX43" s="61">
        <v>1.0369999999999999</v>
      </c>
      <c r="AY43" s="60">
        <f t="shared" si="21"/>
        <v>103699.99999999999</v>
      </c>
      <c r="AZ43" s="56">
        <f t="shared" si="8"/>
        <v>1.0000000000001119E-3</v>
      </c>
      <c r="BA43" s="59">
        <f t="shared" si="9"/>
        <v>1.5778756389040929E-2</v>
      </c>
      <c r="BB43" s="57">
        <f>(BA44-BA43)/(D43-D44)</f>
        <v>-3.3558555080907576E-2</v>
      </c>
      <c r="BC43" s="58">
        <f>AY43*F43</f>
        <v>0.27273099999999928</v>
      </c>
      <c r="BD43" s="56">
        <f>((AY43*E43)/(($L$1+$L$2)*286.9))+273</f>
        <v>332.36039924850445</v>
      </c>
      <c r="BE43" s="39"/>
      <c r="BF43" s="41">
        <v>-323</v>
      </c>
      <c r="BG43" s="63">
        <v>1.0049999999999999</v>
      </c>
      <c r="BH43" s="55">
        <f t="shared" si="22"/>
        <v>100499.99999999999</v>
      </c>
      <c r="BI43" s="64">
        <f t="shared" si="23"/>
        <v>-2.0000000000000018E-3</v>
      </c>
      <c r="BJ43" s="23">
        <f t="shared" si="24"/>
        <v>2.1660617565076304E-3</v>
      </c>
      <c r="BK43" s="65">
        <f>(BJ44-BJ43)/(D43-D44)</f>
        <v>6.9356593056480093E-2</v>
      </c>
      <c r="BL43" s="58">
        <f>BH43*F43</f>
        <v>0.2643149999999993</v>
      </c>
      <c r="BM43" s="56">
        <f>((BH43*E43)/(($L$1+$L$2)*286.9))+273</f>
        <v>330.52864150891708</v>
      </c>
      <c r="BN43" s="5"/>
      <c r="BO43" s="5"/>
      <c r="BP43" s="5"/>
      <c r="BQ43" s="5"/>
      <c r="BR43" s="5"/>
      <c r="BS43" s="5"/>
      <c r="BT43" s="5"/>
      <c r="BU43" s="5"/>
      <c r="BV43" s="5"/>
      <c r="BW43" s="5"/>
    </row>
    <row r="44" spans="1:75" ht="13.8" x14ac:dyDescent="0.25">
      <c r="A44" s="55">
        <v>-322</v>
      </c>
      <c r="B44" s="56">
        <v>92.89</v>
      </c>
      <c r="C44" s="56">
        <f t="shared" si="0"/>
        <v>2.6799999999999926</v>
      </c>
      <c r="D44" s="57">
        <f t="shared" si="1"/>
        <v>1.9679689628786923</v>
      </c>
      <c r="E44" s="58">
        <f t="shared" si="10"/>
        <v>9.289E-5</v>
      </c>
      <c r="F44" s="58">
        <f t="shared" si="11"/>
        <v>2.6799999999999947E-6</v>
      </c>
      <c r="G44" s="57">
        <f t="shared" si="12"/>
        <v>-4.0320310371213077</v>
      </c>
      <c r="H44" s="137">
        <f>($P$2+(0.5*$P$1)-((0.5*$P$1)*COS(RADIANS(A44))+(($P$2^2)-((0.5*$P$1)^2)*(SIN(RADIANS(A44))*(SIN(RADIANS(A44)))))^0.5))*1000</f>
        <v>10.921935931362341</v>
      </c>
      <c r="I44" s="140">
        <f t="shared" si="13"/>
        <v>0.54602279752136162</v>
      </c>
      <c r="J44" s="137">
        <f t="shared" si="14"/>
        <v>1.0488499290945086E-2</v>
      </c>
      <c r="K44" s="39"/>
      <c r="L44" s="39"/>
      <c r="M44" s="41">
        <v>-322</v>
      </c>
      <c r="N44" s="41">
        <v>0.63100000000000001</v>
      </c>
      <c r="O44" s="60">
        <f t="shared" si="15"/>
        <v>63100</v>
      </c>
      <c r="P44" s="56">
        <f t="shared" si="2"/>
        <v>-7.0000000000000062E-3</v>
      </c>
      <c r="Q44" s="59">
        <f t="shared" si="3"/>
        <v>-0.19997064075586568</v>
      </c>
      <c r="R44" s="57">
        <f>(Q45-Q44)/(D44-D45)</f>
        <v>0.39220572915553609</v>
      </c>
      <c r="S44" s="58">
        <f>O44*F44</f>
        <v>0.16910799999999968</v>
      </c>
      <c r="T44" s="56">
        <f>((O44*E44)/(($L$1+$L$2)*286.9))+273</f>
        <v>310.17243834737951</v>
      </c>
      <c r="U44" s="39"/>
      <c r="V44" s="41">
        <v>-322</v>
      </c>
      <c r="W44" s="61">
        <v>0.55100000000000005</v>
      </c>
      <c r="X44" s="60">
        <f t="shared" si="16"/>
        <v>55100.000000000007</v>
      </c>
      <c r="Y44" s="56">
        <f t="shared" si="4"/>
        <v>1.6999999999999904E-2</v>
      </c>
      <c r="Z44" s="59">
        <f t="shared" si="5"/>
        <v>-0.25884840114821489</v>
      </c>
      <c r="AA44" s="57">
        <f>(Z45-Z44)/(D44-D45)</f>
        <v>-1.068334775559951</v>
      </c>
      <c r="AB44" s="58">
        <f>X44*F44</f>
        <v>0.14766799999999972</v>
      </c>
      <c r="AC44" s="56">
        <f>((X44*E44)/(($L$1+$L$2)*286.9))+273</f>
        <v>305.45960939684011</v>
      </c>
      <c r="AD44" s="39"/>
      <c r="AE44" s="41">
        <v>-322</v>
      </c>
      <c r="AF44" s="61">
        <v>0.69799999999999995</v>
      </c>
      <c r="AG44" s="60">
        <f t="shared" si="17"/>
        <v>69800</v>
      </c>
      <c r="AH44" s="56">
        <f t="shared" si="6"/>
        <v>-8.0000000000000071E-3</v>
      </c>
      <c r="AI44" s="59">
        <f t="shared" si="7"/>
        <v>-0.15614457737683893</v>
      </c>
      <c r="AJ44" s="57">
        <f>(AI45-AI44)/(D44-D45)</f>
        <v>0.40528492071625305</v>
      </c>
      <c r="AK44" s="58">
        <f>AG44*F44</f>
        <v>0.18706399999999962</v>
      </c>
      <c r="AL44" s="56">
        <f>((AG44*E44)/(($L$1+$L$2)*286.9))+273</f>
        <v>314.11943259345622</v>
      </c>
      <c r="AM44" s="39"/>
      <c r="AN44" s="62">
        <v>-322</v>
      </c>
      <c r="AO44" s="24">
        <v>0.875</v>
      </c>
      <c r="AP44" s="24">
        <f t="shared" si="18"/>
        <v>87500</v>
      </c>
      <c r="AQ44" s="56">
        <f t="shared" si="19"/>
        <v>-6.0000000000000053E-3</v>
      </c>
      <c r="AR44" s="59">
        <f t="shared" si="20"/>
        <v>-5.7991946977686754E-2</v>
      </c>
      <c r="AS44" s="57">
        <f>(AR45-AR44)/(D44-D45)</f>
        <v>0.24191433205582352</v>
      </c>
      <c r="AT44" s="58">
        <f>AP44*F44</f>
        <v>0.23449999999999954</v>
      </c>
      <c r="AU44" s="56">
        <f>((AP44*E44)/(($L$1+$L$2)*286.9))+273</f>
        <v>324.54656664652464</v>
      </c>
      <c r="AV44" s="39"/>
      <c r="AW44" s="41">
        <v>-322</v>
      </c>
      <c r="AX44" s="61">
        <v>1.038</v>
      </c>
      <c r="AY44" s="60">
        <f t="shared" si="21"/>
        <v>103800</v>
      </c>
      <c r="AZ44" s="56">
        <f t="shared" si="8"/>
        <v>-3.0000000000001137E-3</v>
      </c>
      <c r="BA44" s="59">
        <f t="shared" si="9"/>
        <v>1.6197353512439061E-2</v>
      </c>
      <c r="BB44" s="57">
        <f>(BA45-BA44)/(D44-D45)</f>
        <v>0.10176006393680131</v>
      </c>
      <c r="BC44" s="58">
        <f>AY44*F44</f>
        <v>0.27818399999999943</v>
      </c>
      <c r="BD44" s="56">
        <f>((AY44*E44)/(($L$1+$L$2)*286.9))+273</f>
        <v>334.14895563324865</v>
      </c>
      <c r="BE44" s="39"/>
      <c r="BF44" s="41">
        <v>-322</v>
      </c>
      <c r="BG44" s="63">
        <v>1.0029999999999999</v>
      </c>
      <c r="BH44" s="55">
        <f t="shared" si="22"/>
        <v>100299.99999999999</v>
      </c>
      <c r="BI44" s="64">
        <f t="shared" si="23"/>
        <v>-2.0000000000000018E-3</v>
      </c>
      <c r="BJ44" s="23">
        <f t="shared" si="24"/>
        <v>1.300933020418072E-3</v>
      </c>
      <c r="BK44" s="65">
        <f>(BJ45-BJ44)/(D44-D45)</f>
        <v>7.0175826783681575E-2</v>
      </c>
      <c r="BL44" s="58">
        <f>BH44*F44</f>
        <v>0.26880399999999943</v>
      </c>
      <c r="BM44" s="56">
        <f>((BH44*E44)/(($L$1+$L$2)*286.9))+273</f>
        <v>332.08709296738766</v>
      </c>
      <c r="BN44" s="5"/>
      <c r="BO44" s="5"/>
      <c r="BP44" s="5"/>
      <c r="BQ44" s="5"/>
      <c r="BR44" s="5"/>
      <c r="BS44" s="5"/>
      <c r="BT44" s="5"/>
      <c r="BU44" s="5"/>
      <c r="BV44" s="5"/>
      <c r="BW44" s="5"/>
    </row>
    <row r="45" spans="1:75" ht="13.8" x14ac:dyDescent="0.25">
      <c r="A45" s="55">
        <v>-321</v>
      </c>
      <c r="B45" s="56">
        <v>95.57</v>
      </c>
      <c r="C45" s="56">
        <f t="shared" si="0"/>
        <v>2.730000000000004</v>
      </c>
      <c r="D45" s="57">
        <f t="shared" si="1"/>
        <v>1.9803215860087564</v>
      </c>
      <c r="E45" s="58">
        <f t="shared" si="10"/>
        <v>9.5569999999999995E-5</v>
      </c>
      <c r="F45" s="58">
        <f t="shared" si="11"/>
        <v>2.7299999999999959E-6</v>
      </c>
      <c r="G45" s="57">
        <f t="shared" si="12"/>
        <v>-4.0196784139912438</v>
      </c>
      <c r="H45" s="137">
        <f>($P$2+(0.5*$P$1)-((0.5*$P$1)*COS(RADIANS(A45))+(($P$2^2)-((0.5*$P$1)^2)*(SIN(RADIANS(A45))*(SIN(RADIANS(A45)))))^0.5))*1000</f>
        <v>11.467958728883703</v>
      </c>
      <c r="I45" s="140">
        <f t="shared" si="13"/>
        <v>0.55651129681230671</v>
      </c>
      <c r="J45" s="137">
        <f t="shared" si="14"/>
        <v>1.0225162685728151E-2</v>
      </c>
      <c r="K45" s="39"/>
      <c r="L45" s="39"/>
      <c r="M45" s="41">
        <v>-321</v>
      </c>
      <c r="N45" s="41">
        <v>0.624</v>
      </c>
      <c r="O45" s="60">
        <f t="shared" si="15"/>
        <v>62400</v>
      </c>
      <c r="P45" s="56">
        <f t="shared" si="2"/>
        <v>-1.5000000000000013E-2</v>
      </c>
      <c r="Q45" s="59">
        <f t="shared" si="3"/>
        <v>-0.20481541031757602</v>
      </c>
      <c r="R45" s="57">
        <f>(Q46-Q45)/(D45-D46)</f>
        <v>0.86391072171862937</v>
      </c>
      <c r="S45" s="58">
        <f>O45*F45</f>
        <v>0.17035199999999975</v>
      </c>
      <c r="T45" s="56">
        <f>((O45*E45)/(($L$1+$L$2)*286.9))+273</f>
        <v>310.820642586541</v>
      </c>
      <c r="U45" s="39"/>
      <c r="V45" s="41">
        <v>-321</v>
      </c>
      <c r="W45" s="61">
        <v>0.56799999999999995</v>
      </c>
      <c r="X45" s="60">
        <f t="shared" si="16"/>
        <v>56799.999999999993</v>
      </c>
      <c r="Y45" s="56">
        <f t="shared" si="4"/>
        <v>1.6000000000000014E-2</v>
      </c>
      <c r="Z45" s="59">
        <f t="shared" si="5"/>
        <v>-0.24565166428898116</v>
      </c>
      <c r="AA45" s="57">
        <f>(Z46-Z45)/(D45-D46)</f>
        <v>-0.9863128388535809</v>
      </c>
      <c r="AB45" s="58">
        <f>X45*F45</f>
        <v>0.15506399999999976</v>
      </c>
      <c r="AC45" s="56">
        <f>((X45*E45)/(($L$1+$L$2)*286.9))+273</f>
        <v>307.4264823544155</v>
      </c>
      <c r="AD45" s="39"/>
      <c r="AE45" s="41">
        <v>-321</v>
      </c>
      <c r="AF45" s="61">
        <v>0.69</v>
      </c>
      <c r="AG45" s="60">
        <f t="shared" si="17"/>
        <v>69000</v>
      </c>
      <c r="AH45" s="56">
        <f t="shared" si="6"/>
        <v>-3.9999999999998925E-3</v>
      </c>
      <c r="AI45" s="59">
        <f t="shared" si="7"/>
        <v>-0.16115090926274472</v>
      </c>
      <c r="AJ45" s="57">
        <f>(AI46-AI45)/(D45-D46)</f>
        <v>0.20642487768591897</v>
      </c>
      <c r="AK45" s="58">
        <f>AG45*F45</f>
        <v>0.1883699999999997</v>
      </c>
      <c r="AL45" s="56">
        <f>((AG45*E45)/(($L$1+$L$2)*286.9))+273</f>
        <v>314.82090286011743</v>
      </c>
      <c r="AM45" s="39"/>
      <c r="AN45" s="62">
        <v>-321</v>
      </c>
      <c r="AO45" s="24">
        <v>0.86899999999999999</v>
      </c>
      <c r="AP45" s="24">
        <f t="shared" si="18"/>
        <v>86900</v>
      </c>
      <c r="AQ45" s="56">
        <f t="shared" si="19"/>
        <v>-7.0000000000000062E-3</v>
      </c>
      <c r="AR45" s="59">
        <f t="shared" si="20"/>
        <v>-6.0980223551333534E-2</v>
      </c>
      <c r="AS45" s="57">
        <f>(AR46-AR45)/(D45-D46)</f>
        <v>0.28715910738156003</v>
      </c>
      <c r="AT45" s="58">
        <f>AP45*F45</f>
        <v>0.23723699999999964</v>
      </c>
      <c r="AU45" s="56">
        <f>((AP45*E45)/(($L$1+$L$2)*286.9))+273</f>
        <v>325.67009360208988</v>
      </c>
      <c r="AV45" s="39"/>
      <c r="AW45" s="41">
        <v>-321</v>
      </c>
      <c r="AX45" s="61">
        <v>1.0349999999999999</v>
      </c>
      <c r="AY45" s="60">
        <f t="shared" si="21"/>
        <v>103499.99999999999</v>
      </c>
      <c r="AZ45" s="56">
        <f t="shared" si="8"/>
        <v>-2.9999999999998916E-3</v>
      </c>
      <c r="BA45" s="59">
        <f t="shared" si="9"/>
        <v>1.4940349792936524E-2</v>
      </c>
      <c r="BB45" s="57">
        <f>(BA46-BA45)/(D45-D46)</f>
        <v>0.10306242055195595</v>
      </c>
      <c r="BC45" s="58">
        <f>AY45*F45</f>
        <v>0.28255499999999956</v>
      </c>
      <c r="BD45" s="56">
        <f>((AY45*E45)/(($L$1+$L$2)*286.9))+273</f>
        <v>335.73135429017611</v>
      </c>
      <c r="BE45" s="39"/>
      <c r="BF45" s="41">
        <v>-321</v>
      </c>
      <c r="BG45" s="63">
        <v>1.0009999999999999</v>
      </c>
      <c r="BH45" s="55">
        <f t="shared" si="22"/>
        <v>100099.99999999999</v>
      </c>
      <c r="BI45" s="64">
        <f t="shared" si="23"/>
        <v>-1.9999999999998908E-3</v>
      </c>
      <c r="BJ45" s="23">
        <f t="shared" si="24"/>
        <v>4.340774793185929E-4</v>
      </c>
      <c r="BK45" s="65">
        <f>(BJ46-BJ45)/(D45-D46)</f>
        <v>7.1009981569397404E-2</v>
      </c>
      <c r="BL45" s="58">
        <f>BH45*F45</f>
        <v>0.27327299999999954</v>
      </c>
      <c r="BM45" s="56">
        <f>((BH45*E45)/(($L$1+$L$2)*286.9))+273</f>
        <v>333.67061414924279</v>
      </c>
      <c r="BN45" s="5"/>
      <c r="BO45" s="5"/>
      <c r="BP45" s="5"/>
      <c r="BQ45" s="5"/>
      <c r="BR45" s="5"/>
      <c r="BS45" s="5"/>
      <c r="BT45" s="5"/>
      <c r="BU45" s="5"/>
      <c r="BV45" s="5"/>
      <c r="BW45" s="5"/>
    </row>
    <row r="46" spans="1:75" ht="13.8" x14ac:dyDescent="0.25">
      <c r="A46" s="55">
        <v>-320</v>
      </c>
      <c r="B46" s="56">
        <v>98.3</v>
      </c>
      <c r="C46" s="56">
        <f t="shared" si="0"/>
        <v>2.7900000000000063</v>
      </c>
      <c r="D46" s="57">
        <f t="shared" si="1"/>
        <v>1.9925535178321356</v>
      </c>
      <c r="E46" s="58">
        <f t="shared" si="10"/>
        <v>9.8299999999999991E-5</v>
      </c>
      <c r="F46" s="58">
        <f t="shared" si="11"/>
        <v>2.790000000000019E-6</v>
      </c>
      <c r="G46" s="57">
        <f t="shared" si="12"/>
        <v>-4.0074464821678646</v>
      </c>
      <c r="H46" s="137">
        <f>($P$2+(0.5*$P$1)-((0.5*$P$1)*COS(RADIANS(A46))+(($P$2^2)-((0.5*$P$1)^2)*(SIN(RADIANS(A46))*(SIN(RADIANS(A46)))))^0.5))*1000</f>
        <v>12.02447002569601</v>
      </c>
      <c r="I46" s="140">
        <f t="shared" si="13"/>
        <v>0.56673645949803486</v>
      </c>
      <c r="J46" s="137">
        <f t="shared" si="14"/>
        <v>9.9577656022535876E-3</v>
      </c>
      <c r="K46" s="39"/>
      <c r="L46" s="39"/>
      <c r="M46" s="41">
        <v>-320</v>
      </c>
      <c r="N46" s="41">
        <v>0.60899999999999999</v>
      </c>
      <c r="O46" s="60">
        <f t="shared" si="15"/>
        <v>60900</v>
      </c>
      <c r="P46" s="56">
        <f t="shared" si="2"/>
        <v>-2.0000000000000018E-3</v>
      </c>
      <c r="Q46" s="59">
        <f t="shared" si="3"/>
        <v>-0.21538270736712464</v>
      </c>
      <c r="R46" s="57">
        <f>(Q47-Q46)/(D46-D47)</f>
        <v>0.11753511478536909</v>
      </c>
      <c r="S46" s="58">
        <f>O46*F46</f>
        <v>0.16991100000000117</v>
      </c>
      <c r="T46" s="56">
        <f>((O46*E46)/(($L$1+$L$2)*286.9))+273</f>
        <v>310.96588589667294</v>
      </c>
      <c r="U46" s="39"/>
      <c r="V46" s="41">
        <v>-320</v>
      </c>
      <c r="W46" s="61">
        <v>0.58399999999999996</v>
      </c>
      <c r="X46" s="60">
        <f t="shared" si="16"/>
        <v>58399.999999999993</v>
      </c>
      <c r="Y46" s="56">
        <f t="shared" si="4"/>
        <v>-4.0000000000000036E-3</v>
      </c>
      <c r="Z46" s="59">
        <f t="shared" si="5"/>
        <v>-0.23358715288760054</v>
      </c>
      <c r="AA46" s="57">
        <f>(Z47-Z46)/(D46-D47)</f>
        <v>0.24557239398405997</v>
      </c>
      <c r="AB46" s="58">
        <f>X46*F46</f>
        <v>0.16293600000000108</v>
      </c>
      <c r="AC46" s="56">
        <f>((X46*E46)/(($L$1+$L$2)*286.9))+273</f>
        <v>309.4073519928686</v>
      </c>
      <c r="AD46" s="39"/>
      <c r="AE46" s="41">
        <v>-320</v>
      </c>
      <c r="AF46" s="61">
        <v>0.68600000000000005</v>
      </c>
      <c r="AG46" s="60">
        <f t="shared" si="17"/>
        <v>68600</v>
      </c>
      <c r="AH46" s="56">
        <f t="shared" si="6"/>
        <v>-7.0000000000000062E-3</v>
      </c>
      <c r="AI46" s="59">
        <f t="shared" si="7"/>
        <v>-0.16367588429324828</v>
      </c>
      <c r="AJ46" s="57">
        <f>(AI47-AI46)/(D46-D47)</f>
        <v>0.36647134257681491</v>
      </c>
      <c r="AK46" s="58">
        <f>AG46*F46</f>
        <v>0.19139400000000131</v>
      </c>
      <c r="AL46" s="56">
        <f>((AG46*E46)/(($L$1+$L$2)*286.9))+273</f>
        <v>315.76617032039019</v>
      </c>
      <c r="AM46" s="39"/>
      <c r="AN46" s="62">
        <v>-320</v>
      </c>
      <c r="AO46" s="24">
        <v>0.86199999999999999</v>
      </c>
      <c r="AP46" s="24">
        <f t="shared" si="18"/>
        <v>86200</v>
      </c>
      <c r="AQ46" s="56">
        <f t="shared" si="19"/>
        <v>4.0000000000000036E-3</v>
      </c>
      <c r="AR46" s="59">
        <f t="shared" si="20"/>
        <v>-6.4492734175287211E-2</v>
      </c>
      <c r="AS46" s="57">
        <f>(AR47-AR46)/(D46-D47)</f>
        <v>-0.16541993747770684</v>
      </c>
      <c r="AT46" s="58">
        <f>AP46*F46</f>
        <v>0.24049800000000163</v>
      </c>
      <c r="AU46" s="56">
        <f>((AP46*E46)/(($L$1+$L$2)*286.9))+273</f>
        <v>326.73824900317248</v>
      </c>
      <c r="AV46" s="39"/>
      <c r="AW46" s="41">
        <v>-320</v>
      </c>
      <c r="AX46" s="61">
        <v>1.032</v>
      </c>
      <c r="AY46" s="60">
        <f t="shared" si="21"/>
        <v>103200</v>
      </c>
      <c r="AZ46" s="56">
        <f t="shared" si="8"/>
        <v>-5.0000000000001155E-3</v>
      </c>
      <c r="BA46" s="59">
        <f t="shared" si="9"/>
        <v>1.3679697291192561E-2</v>
      </c>
      <c r="BB46" s="57">
        <f>(BA47-BA46)/(D46-D47)</f>
        <v>0.17353430262185102</v>
      </c>
      <c r="BC46" s="58">
        <f>AY46*F46</f>
        <v>0.28792800000000196</v>
      </c>
      <c r="BD46" s="56">
        <f>((AY46*E46)/(($L$1+$L$2)*286.9))+273</f>
        <v>337.33627954904182</v>
      </c>
      <c r="BE46" s="39"/>
      <c r="BF46" s="41">
        <v>-320</v>
      </c>
      <c r="BG46" s="63">
        <v>0.999</v>
      </c>
      <c r="BH46" s="55">
        <f t="shared" si="22"/>
        <v>99900</v>
      </c>
      <c r="BI46" s="64">
        <f t="shared" si="23"/>
        <v>-1.0000000000000009E-3</v>
      </c>
      <c r="BJ46" s="23">
        <f t="shared" si="24"/>
        <v>-4.3451177401769168E-4</v>
      </c>
      <c r="BK46" s="65">
        <f>(BJ47-BJ46)/(D46-D47)</f>
        <v>3.5784322145397993E-2</v>
      </c>
      <c r="BL46" s="58">
        <f>BH46*F46</f>
        <v>0.27872100000000188</v>
      </c>
      <c r="BM46" s="56">
        <f>((BH46*E46)/(($L$1+$L$2)*286.9))+273</f>
        <v>335.27901479602008</v>
      </c>
      <c r="BN46" s="5"/>
      <c r="BO46" s="5"/>
      <c r="BP46" s="5"/>
      <c r="BQ46" s="5"/>
      <c r="BR46" s="5"/>
      <c r="BS46" s="5"/>
      <c r="BT46" s="5"/>
      <c r="BU46" s="5"/>
      <c r="BV46" s="5"/>
      <c r="BW46" s="5"/>
    </row>
    <row r="47" spans="1:75" ht="13.8" x14ac:dyDescent="0.25">
      <c r="A47" s="55">
        <v>-319</v>
      </c>
      <c r="B47" s="56">
        <v>101.09</v>
      </c>
      <c r="C47" s="56">
        <f t="shared" si="0"/>
        <v>2.8299999999999983</v>
      </c>
      <c r="D47" s="57">
        <f t="shared" si="1"/>
        <v>2.0047081965443363</v>
      </c>
      <c r="E47" s="58">
        <f t="shared" si="10"/>
        <v>1.0109000000000001E-4</v>
      </c>
      <c r="F47" s="58">
        <f t="shared" si="11"/>
        <v>2.8299999999999983E-6</v>
      </c>
      <c r="G47" s="57">
        <f t="shared" si="12"/>
        <v>-3.9952918034556637</v>
      </c>
      <c r="H47" s="137">
        <f>($P$2+(0.5*$P$1)-((0.5*$P$1)*COS(RADIANS(A47))+(($P$2^2)-((0.5*$P$1)^2)*(SIN(RADIANS(A47))*(SIN(RADIANS(A47)))))^0.5))*1000</f>
        <v>12.591206485194045</v>
      </c>
      <c r="I47" s="140">
        <f t="shared" si="13"/>
        <v>0.57669422510028845</v>
      </c>
      <c r="J47" s="137">
        <f t="shared" si="14"/>
        <v>9.6864968320566902E-3</v>
      </c>
      <c r="K47" s="39"/>
      <c r="L47" s="39"/>
      <c r="M47" s="41">
        <v>-319</v>
      </c>
      <c r="N47" s="41">
        <v>0.60699999999999998</v>
      </c>
      <c r="O47" s="60">
        <f t="shared" si="15"/>
        <v>60700</v>
      </c>
      <c r="P47" s="56">
        <f t="shared" si="2"/>
        <v>-3.400000000000003E-2</v>
      </c>
      <c r="Q47" s="59">
        <f t="shared" si="3"/>
        <v>-0.21681130892474243</v>
      </c>
      <c r="R47" s="57">
        <f>(Q48-Q47)/(D47-D48)</f>
        <v>2.0877484111474116</v>
      </c>
      <c r="S47" s="58">
        <f>O47*F47</f>
        <v>0.17178099999999991</v>
      </c>
      <c r="T47" s="56">
        <f>((O47*E47)/(($L$1+$L$2)*286.9))+273</f>
        <v>311.91523122998797</v>
      </c>
      <c r="U47" s="39"/>
      <c r="V47" s="41">
        <v>-319</v>
      </c>
      <c r="W47" s="61">
        <v>0.57999999999999996</v>
      </c>
      <c r="X47" s="60">
        <f t="shared" si="16"/>
        <v>57999.999999999993</v>
      </c>
      <c r="Y47" s="56">
        <f t="shared" si="4"/>
        <v>-2.4999999999999911E-2</v>
      </c>
      <c r="Z47" s="59">
        <f t="shared" si="5"/>
        <v>-0.23657200643706275</v>
      </c>
      <c r="AA47" s="57">
        <f>(Z48-Z47)/(D47-D48)</f>
        <v>1.5957888216977447</v>
      </c>
      <c r="AB47" s="58">
        <f>X47*F47</f>
        <v>0.16413999999999987</v>
      </c>
      <c r="AC47" s="56">
        <f>((X47*E47)/(($L$1+$L$2)*286.9))+273</f>
        <v>310.18424071399181</v>
      </c>
      <c r="AD47" s="39"/>
      <c r="AE47" s="41">
        <v>-319</v>
      </c>
      <c r="AF47" s="61">
        <v>0.67900000000000005</v>
      </c>
      <c r="AG47" s="60">
        <f t="shared" si="17"/>
        <v>67900</v>
      </c>
      <c r="AH47" s="56">
        <f t="shared" si="6"/>
        <v>-1.2000000000000011E-2</v>
      </c>
      <c r="AI47" s="59">
        <f t="shared" si="7"/>
        <v>-0.16813022571949829</v>
      </c>
      <c r="AJ47" s="57">
        <f>(AI48-AI47)/(D47-D48)</f>
        <v>0.64581587280917085</v>
      </c>
      <c r="AK47" s="58">
        <f>AG47*F47</f>
        <v>0.19215699999999988</v>
      </c>
      <c r="AL47" s="56">
        <f>((AG47*E47)/(($L$1+$L$2)*286.9))+273</f>
        <v>316.53120593931112</v>
      </c>
      <c r="AM47" s="39"/>
      <c r="AN47" s="62">
        <v>-319</v>
      </c>
      <c r="AO47" s="24">
        <v>0.86599999999999999</v>
      </c>
      <c r="AP47" s="24">
        <f t="shared" si="18"/>
        <v>86600</v>
      </c>
      <c r="AQ47" s="56">
        <f t="shared" si="19"/>
        <v>-2.0000000000000018E-3</v>
      </c>
      <c r="AR47" s="59">
        <f t="shared" si="20"/>
        <v>-6.2482107982653363E-2</v>
      </c>
      <c r="AS47" s="57">
        <f>(AR48-AR47)/(D47-D48)</f>
        <v>8.3742343061661659E-2</v>
      </c>
      <c r="AT47" s="58">
        <f>AP47*F47</f>
        <v>0.24507799999999985</v>
      </c>
      <c r="AU47" s="56">
        <f>((AP47*E47)/(($L$1+$L$2)*286.9))+273</f>
        <v>328.51991803158091</v>
      </c>
      <c r="AV47" s="39"/>
      <c r="AW47" s="41">
        <v>-319</v>
      </c>
      <c r="AX47" s="61">
        <v>1.0269999999999999</v>
      </c>
      <c r="AY47" s="60">
        <f t="shared" si="21"/>
        <v>102699.99999999999</v>
      </c>
      <c r="AZ47" s="56">
        <f t="shared" si="8"/>
        <v>-6.0000000000000053E-3</v>
      </c>
      <c r="BA47" s="59">
        <f t="shared" si="9"/>
        <v>1.1570443597278161E-2</v>
      </c>
      <c r="BB47" s="57">
        <f>(BA48-BA47)/(D47-D48)</f>
        <v>0.21221865739139689</v>
      </c>
      <c r="BC47" s="58">
        <f>AY47*F47</f>
        <v>0.29064099999999976</v>
      </c>
      <c r="BD47" s="56">
        <f>((AY47*E47)/(($L$1+$L$2)*286.9))+273</f>
        <v>338.8417503677062</v>
      </c>
      <c r="BE47" s="39"/>
      <c r="BF47" s="41">
        <v>-319</v>
      </c>
      <c r="BG47" s="63">
        <v>0.998</v>
      </c>
      <c r="BH47" s="55">
        <f t="shared" si="22"/>
        <v>99800</v>
      </c>
      <c r="BI47" s="64">
        <f t="shared" si="23"/>
        <v>-1.0000000000000009E-3</v>
      </c>
      <c r="BJ47" s="23">
        <f t="shared" si="24"/>
        <v>-8.6945871262889137E-4</v>
      </c>
      <c r="BK47" s="65">
        <f>(BJ48-BJ47)/(D47-D48)</f>
        <v>3.6309323581150028E-2</v>
      </c>
      <c r="BL47" s="58">
        <f>BH47*F47</f>
        <v>0.28243399999999985</v>
      </c>
      <c r="BM47" s="56">
        <f>((BH47*E47)/(($L$1+$L$2)*286.9))+273</f>
        <v>336.98253833200658</v>
      </c>
      <c r="BN47" s="5"/>
      <c r="BO47" s="5"/>
      <c r="BP47" s="5"/>
      <c r="BQ47" s="5"/>
      <c r="BR47" s="5"/>
      <c r="BS47" s="5"/>
      <c r="BT47" s="5"/>
      <c r="BU47" s="5"/>
      <c r="BV47" s="5"/>
      <c r="BW47" s="5"/>
    </row>
    <row r="48" spans="1:75" ht="13.8" x14ac:dyDescent="0.25">
      <c r="A48" s="55">
        <v>-318</v>
      </c>
      <c r="B48" s="56">
        <v>103.92</v>
      </c>
      <c r="C48" s="56">
        <f t="shared" si="0"/>
        <v>2.8799999999999955</v>
      </c>
      <c r="D48" s="57">
        <f t="shared" si="1"/>
        <v>2.0166991380649715</v>
      </c>
      <c r="E48" s="58">
        <f t="shared" si="10"/>
        <v>1.0392000000000001E-4</v>
      </c>
      <c r="F48" s="58">
        <f t="shared" si="11"/>
        <v>2.879999999999986E-6</v>
      </c>
      <c r="G48" s="57">
        <f t="shared" si="12"/>
        <v>-3.9833008619350285</v>
      </c>
      <c r="H48" s="137">
        <f>($P$2+(0.5*$P$1)-((0.5*$P$1)*COS(RADIANS(A48))+(($P$2^2)-((0.5*$P$1)^2)*(SIN(RADIANS(A48))*(SIN(RADIANS(A48)))))^0.5))*1000</f>
        <v>13.167900710294333</v>
      </c>
      <c r="I48" s="140">
        <f t="shared" si="13"/>
        <v>0.58638072193234514</v>
      </c>
      <c r="J48" s="137">
        <f t="shared" si="14"/>
        <v>9.4115486242163371E-3</v>
      </c>
      <c r="K48" s="39"/>
      <c r="L48" s="39"/>
      <c r="M48" s="41">
        <v>-318</v>
      </c>
      <c r="N48" s="41">
        <v>0.57299999999999995</v>
      </c>
      <c r="O48" s="60">
        <f t="shared" si="15"/>
        <v>57299.999999999993</v>
      </c>
      <c r="P48" s="56">
        <f t="shared" si="2"/>
        <v>-2.6999999999999913E-2</v>
      </c>
      <c r="Q48" s="59">
        <f t="shared" si="3"/>
        <v>-0.24184537803261005</v>
      </c>
      <c r="R48" s="57">
        <f>(Q49-Q48)/(D48-D49)</f>
        <v>1.7656483213176555</v>
      </c>
      <c r="S48" s="58">
        <f>O48*F48</f>
        <v>0.16502399999999917</v>
      </c>
      <c r="T48" s="56">
        <f>((O48*E48)/(($L$1+$L$2)*286.9))+273</f>
        <v>310.76386946138592</v>
      </c>
      <c r="U48" s="39"/>
      <c r="V48" s="41">
        <v>-318</v>
      </c>
      <c r="W48" s="61">
        <v>0.55500000000000005</v>
      </c>
      <c r="X48" s="60">
        <f t="shared" si="16"/>
        <v>55500.000000000007</v>
      </c>
      <c r="Y48" s="56">
        <f t="shared" si="4"/>
        <v>8.999999999999897E-3</v>
      </c>
      <c r="Z48" s="59">
        <f t="shared" si="5"/>
        <v>-0.25570701687732372</v>
      </c>
      <c r="AA48" s="57">
        <f>(Z49-Z48)/(D48-D49)</f>
        <v>-0.58844789490532878</v>
      </c>
      <c r="AB48" s="58">
        <f>X48*F48</f>
        <v>0.15983999999999923</v>
      </c>
      <c r="AC48" s="56">
        <f>((X48*E48)/(($L$1+$L$2)*286.9))+273</f>
        <v>309.57756989715392</v>
      </c>
      <c r="AD48" s="39"/>
      <c r="AE48" s="41">
        <v>-318</v>
      </c>
      <c r="AF48" s="61">
        <v>0.66700000000000004</v>
      </c>
      <c r="AG48" s="60">
        <f t="shared" si="17"/>
        <v>66700</v>
      </c>
      <c r="AH48" s="56">
        <f t="shared" si="6"/>
        <v>-1.2000000000000011E-2</v>
      </c>
      <c r="AI48" s="59">
        <f t="shared" si="7"/>
        <v>-0.17587416608345102</v>
      </c>
      <c r="AJ48" s="57">
        <f>(AI49-AI48)/(D48-D49)</f>
        <v>0.66412211910915342</v>
      </c>
      <c r="AK48" s="58">
        <f>AG48*F48</f>
        <v>0.19209599999999907</v>
      </c>
      <c r="AL48" s="56">
        <f>((AG48*E48)/(($L$1+$L$2)*286.9))+273</f>
        <v>316.95898940793091</v>
      </c>
      <c r="AM48" s="39"/>
      <c r="AN48" s="62">
        <v>-318</v>
      </c>
      <c r="AO48" s="24">
        <v>0.86399999999999999</v>
      </c>
      <c r="AP48" s="24">
        <f t="shared" si="18"/>
        <v>86400</v>
      </c>
      <c r="AQ48" s="56">
        <f t="shared" si="19"/>
        <v>0</v>
      </c>
      <c r="AR48" s="59">
        <f t="shared" si="20"/>
        <v>-6.3486257521106718E-2</v>
      </c>
      <c r="AS48" s="57">
        <f>(AR49-AR48)/(D48-D49)</f>
        <v>0</v>
      </c>
      <c r="AT48" s="58">
        <f>AP48*F48</f>
        <v>0.24883199999999878</v>
      </c>
      <c r="AU48" s="56">
        <f>((AP48*E48)/(($L$1+$L$2)*286.9))+273</f>
        <v>329.94237908313687</v>
      </c>
      <c r="AV48" s="39"/>
      <c r="AW48" s="41">
        <v>-318</v>
      </c>
      <c r="AX48" s="61">
        <v>1.0209999999999999</v>
      </c>
      <c r="AY48" s="60">
        <f t="shared" si="21"/>
        <v>102099.99999999999</v>
      </c>
      <c r="AZ48" s="56">
        <f t="shared" si="8"/>
        <v>-1.0000000000000009E-2</v>
      </c>
      <c r="BA48" s="59">
        <f t="shared" si="9"/>
        <v>9.025742086910208E-3</v>
      </c>
      <c r="BB48" s="57">
        <f>(BA49-BA48)/(D48-D49)</f>
        <v>0.36005266374231099</v>
      </c>
      <c r="BC48" s="58">
        <f>AY48*F48</f>
        <v>0.29404799999999853</v>
      </c>
      <c r="BD48" s="56">
        <f>((AY48*E48)/(($L$1+$L$2)*286.9))+273</f>
        <v>340.2895475044939</v>
      </c>
      <c r="BE48" s="39"/>
      <c r="BF48" s="41">
        <v>-318</v>
      </c>
      <c r="BG48" s="63">
        <v>0.997</v>
      </c>
      <c r="BH48" s="55">
        <f t="shared" si="22"/>
        <v>99700</v>
      </c>
      <c r="BI48" s="64">
        <f t="shared" si="23"/>
        <v>0</v>
      </c>
      <c r="BJ48" s="23">
        <f t="shared" si="24"/>
        <v>-1.3048416883442813E-3</v>
      </c>
      <c r="BK48" s="65">
        <f>(BJ49-BJ48)/(D48-D49)</f>
        <v>0</v>
      </c>
      <c r="BL48" s="58">
        <f>BH48*F48</f>
        <v>0.28713599999999861</v>
      </c>
      <c r="BM48" s="56">
        <f>((BH48*E48)/(($L$1+$L$2)*286.9))+273</f>
        <v>338.70781475218456</v>
      </c>
      <c r="BN48" s="5"/>
      <c r="BO48" s="5"/>
      <c r="BP48" s="5"/>
      <c r="BQ48" s="5"/>
      <c r="BR48" s="5"/>
      <c r="BS48" s="5"/>
      <c r="BT48" s="5"/>
      <c r="BU48" s="5"/>
      <c r="BV48" s="5"/>
      <c r="BW48" s="5"/>
    </row>
    <row r="49" spans="1:86" ht="13.8" x14ac:dyDescent="0.25">
      <c r="A49" s="55">
        <v>-317</v>
      </c>
      <c r="B49" s="56">
        <v>106.8</v>
      </c>
      <c r="C49" s="56">
        <f t="shared" si="0"/>
        <v>2.9200000000000017</v>
      </c>
      <c r="D49" s="57">
        <f t="shared" si="1"/>
        <v>2.0285712526925375</v>
      </c>
      <c r="E49" s="58">
        <f t="shared" si="10"/>
        <v>1.0679999999999999E-4</v>
      </c>
      <c r="F49" s="58">
        <f t="shared" si="11"/>
        <v>2.9200000000000059E-6</v>
      </c>
      <c r="G49" s="57">
        <f t="shared" si="12"/>
        <v>-3.9714287473074625</v>
      </c>
      <c r="H49" s="137">
        <f>($P$2+(0.5*$P$1)-((0.5*$P$1)*COS(RADIANS(A49))+(($P$2^2)-((0.5*$P$1)^2)*(SIN(RADIANS(A49))*(SIN(RADIANS(A49)))))^0.5))*1000</f>
        <v>13.754281432226678</v>
      </c>
      <c r="I49" s="140">
        <f t="shared" si="13"/>
        <v>0.59579227055656148</v>
      </c>
      <c r="J49" s="137">
        <f t="shared" si="14"/>
        <v>9.1331165373293999E-3</v>
      </c>
      <c r="K49" s="39"/>
      <c r="L49" s="39"/>
      <c r="M49" s="41">
        <v>-317</v>
      </c>
      <c r="N49" s="41">
        <v>0.54600000000000004</v>
      </c>
      <c r="O49" s="60">
        <f t="shared" si="15"/>
        <v>54600.000000000007</v>
      </c>
      <c r="P49" s="56">
        <f t="shared" si="2"/>
        <v>-3.7000000000000033E-2</v>
      </c>
      <c r="Q49" s="59">
        <f t="shared" si="3"/>
        <v>-0.26280735729526272</v>
      </c>
      <c r="R49" s="57">
        <f>(Q50-Q49)/(D49-D50)</f>
        <v>2.6014546140967538</v>
      </c>
      <c r="S49" s="58">
        <f>O49*F49</f>
        <v>0.15943200000000035</v>
      </c>
      <c r="T49" s="56">
        <f>((O49*E49)/(($L$1+$L$2)*286.9))+273</f>
        <v>309.98167887111282</v>
      </c>
      <c r="U49" s="39"/>
      <c r="V49" s="41">
        <v>-317</v>
      </c>
      <c r="W49" s="61">
        <v>0.56399999999999995</v>
      </c>
      <c r="X49" s="60">
        <f t="shared" si="16"/>
        <v>56399.999999999993</v>
      </c>
      <c r="Y49" s="56">
        <f t="shared" si="4"/>
        <v>1.6000000000000014E-2</v>
      </c>
      <c r="Z49" s="59">
        <f t="shared" si="5"/>
        <v>-0.24872089601665776</v>
      </c>
      <c r="AA49" s="57">
        <f>(Z50-Z49)/(D49-D50)</f>
        <v>-1.0370772653711038</v>
      </c>
      <c r="AB49" s="58">
        <f>X49*F49</f>
        <v>0.16468800000000031</v>
      </c>
      <c r="AC49" s="56">
        <f>((X49*E49)/(($L$1+$L$2)*286.9))+273</f>
        <v>311.20085509763305</v>
      </c>
      <c r="AD49" s="39"/>
      <c r="AE49" s="41">
        <v>-317</v>
      </c>
      <c r="AF49" s="61">
        <v>0.65500000000000003</v>
      </c>
      <c r="AG49" s="60">
        <f t="shared" si="17"/>
        <v>65500</v>
      </c>
      <c r="AH49" s="56">
        <f t="shared" si="6"/>
        <v>6.0000000000000053E-3</v>
      </c>
      <c r="AI49" s="59">
        <f t="shared" si="7"/>
        <v>-0.18375870000821692</v>
      </c>
      <c r="AJ49" s="57">
        <f>(AI50-AI49)/(D49-D50)</f>
        <v>-0.33805487747792312</v>
      </c>
      <c r="AK49" s="58">
        <f>AG49*F49</f>
        <v>0.19126000000000037</v>
      </c>
      <c r="AL49" s="56">
        <f>((AG49*E49)/(($L$1+$L$2)*286.9))+273</f>
        <v>317.36446824281848</v>
      </c>
      <c r="AM49" s="39"/>
      <c r="AN49" s="62">
        <v>-317</v>
      </c>
      <c r="AO49" s="24">
        <v>0.86399999999999999</v>
      </c>
      <c r="AP49" s="24">
        <f t="shared" si="18"/>
        <v>86400</v>
      </c>
      <c r="AQ49" s="56">
        <f t="shared" si="19"/>
        <v>3.0000000000000027E-3</v>
      </c>
      <c r="AR49" s="59">
        <f t="shared" si="20"/>
        <v>-6.3486257521106718E-2</v>
      </c>
      <c r="AS49" s="57">
        <f>(AR50-AR49)/(D49-D50)</f>
        <v>-0.12850305649763671</v>
      </c>
      <c r="AT49" s="58">
        <f>AP49*F49</f>
        <v>0.25228800000000051</v>
      </c>
      <c r="AU49" s="56">
        <f>((AP49*E49)/(($L$1+$L$2)*286.9))+273</f>
        <v>331.52045887296975</v>
      </c>
      <c r="AV49" s="39"/>
      <c r="AW49" s="41">
        <v>-317</v>
      </c>
      <c r="AX49" s="61">
        <v>1.0109999999999999</v>
      </c>
      <c r="AY49" s="60">
        <f t="shared" si="21"/>
        <v>101099.99999999999</v>
      </c>
      <c r="AZ49" s="56">
        <f t="shared" si="8"/>
        <v>2.0000000000000018E-3</v>
      </c>
      <c r="BA49" s="59">
        <f t="shared" si="9"/>
        <v>4.7511555910010198E-3</v>
      </c>
      <c r="BB49" s="57">
        <f>(BA50-BA49)/(D49-D50)</f>
        <v>-7.326700938291951E-2</v>
      </c>
      <c r="BC49" s="58">
        <f>AY49*F49</f>
        <v>0.29521200000000053</v>
      </c>
      <c r="BD49" s="56">
        <f>((AY49*E49)/(($L$1+$L$2)*286.9))+273</f>
        <v>341.47706472288473</v>
      </c>
      <c r="BE49" s="39"/>
      <c r="BF49" s="41">
        <v>-317</v>
      </c>
      <c r="BG49" s="63">
        <v>0.997</v>
      </c>
      <c r="BH49" s="55">
        <f t="shared" si="22"/>
        <v>99700</v>
      </c>
      <c r="BI49" s="64">
        <f t="shared" si="23"/>
        <v>2.0000000000000018E-3</v>
      </c>
      <c r="BJ49" s="23">
        <f t="shared" si="24"/>
        <v>-1.3048416883442813E-3</v>
      </c>
      <c r="BK49" s="65">
        <f>(BJ50-BJ49)/(D49-D50)</f>
        <v>-7.4294803784904884E-2</v>
      </c>
      <c r="BL49" s="58">
        <f>BH49*F49</f>
        <v>0.2911240000000006</v>
      </c>
      <c r="BM49" s="56">
        <f>((BH49*E49)/(($L$1+$L$2)*286.9))+273</f>
        <v>340.52881654670239</v>
      </c>
      <c r="BN49" s="5"/>
      <c r="BO49" s="5"/>
      <c r="BP49" s="5"/>
      <c r="BQ49" s="5"/>
      <c r="BR49" s="5"/>
      <c r="BS49" s="5"/>
      <c r="BT49" s="5"/>
      <c r="BU49" s="5"/>
      <c r="BV49" s="5"/>
      <c r="BW49" s="5"/>
    </row>
    <row r="50" spans="1:86" ht="13.8" x14ac:dyDescent="0.25">
      <c r="A50" s="55">
        <v>-316</v>
      </c>
      <c r="B50" s="56">
        <v>109.72</v>
      </c>
      <c r="C50" s="56">
        <f t="shared" si="0"/>
        <v>2.9699999999999989</v>
      </c>
      <c r="D50" s="57">
        <f t="shared" si="1"/>
        <v>2.0402857989324916</v>
      </c>
      <c r="E50" s="58">
        <f t="shared" si="10"/>
        <v>1.0972E-4</v>
      </c>
      <c r="F50" s="58">
        <f t="shared" si="11"/>
        <v>2.9699999999999936E-6</v>
      </c>
      <c r="G50" s="57">
        <f t="shared" si="12"/>
        <v>-3.9597142010675084</v>
      </c>
      <c r="H50" s="137">
        <f>($P$2+(0.5*$P$1)-((0.5*$P$1)*COS(RADIANS(A50))+(($P$2^2)-((0.5*$P$1)^2)*(SIN(RADIANS(A50))*(SIN(RADIANS(A50)))))^0.5))*1000</f>
        <v>14.35007370278324</v>
      </c>
      <c r="I50" s="140">
        <f t="shared" si="13"/>
        <v>0.60492538709389088</v>
      </c>
      <c r="J50" s="137">
        <f t="shared" si="14"/>
        <v>8.851399283443584E-3</v>
      </c>
      <c r="K50" s="39"/>
      <c r="L50" s="39"/>
      <c r="M50" s="41">
        <v>-316</v>
      </c>
      <c r="N50" s="41">
        <v>0.50900000000000001</v>
      </c>
      <c r="O50" s="60">
        <f t="shared" si="15"/>
        <v>50900</v>
      </c>
      <c r="P50" s="56">
        <f t="shared" si="2"/>
        <v>-8.0000000000000071E-3</v>
      </c>
      <c r="Q50" s="59">
        <f t="shared" si="3"/>
        <v>-0.29328221766324125</v>
      </c>
      <c r="R50" s="57">
        <f>(Q51-Q50)/(D50-D51)</f>
        <v>0.59312979390564546</v>
      </c>
      <c r="S50" s="58">
        <f>O50*F50</f>
        <v>0.15117299999999967</v>
      </c>
      <c r="T50" s="56">
        <f>((O50*E50)/(($L$1+$L$2)*286.9))+273</f>
        <v>308.41818556339081</v>
      </c>
      <c r="U50" s="39"/>
      <c r="V50" s="41">
        <v>-316</v>
      </c>
      <c r="W50" s="61">
        <v>0.57999999999999996</v>
      </c>
      <c r="X50" s="60">
        <f t="shared" si="16"/>
        <v>57999.999999999993</v>
      </c>
      <c r="Y50" s="56">
        <f t="shared" si="4"/>
        <v>7.0000000000000062E-3</v>
      </c>
      <c r="Z50" s="59">
        <f t="shared" si="5"/>
        <v>-0.23657200643706275</v>
      </c>
      <c r="AA50" s="57">
        <f>(Z51-Z50)/(D50-D51)</f>
        <v>-0.4491634786621953</v>
      </c>
      <c r="AB50" s="58">
        <f>X50*F50</f>
        <v>0.17225999999999961</v>
      </c>
      <c r="AC50" s="56">
        <f>((X50*E50)/(($L$1+$L$2)*286.9))+273</f>
        <v>313.35863973824496</v>
      </c>
      <c r="AD50" s="39"/>
      <c r="AE50" s="41">
        <v>-316</v>
      </c>
      <c r="AF50" s="61">
        <v>0.66100000000000003</v>
      </c>
      <c r="AG50" s="60">
        <f t="shared" si="17"/>
        <v>66100</v>
      </c>
      <c r="AH50" s="56">
        <f t="shared" si="6"/>
        <v>-6.0000000000000053E-3</v>
      </c>
      <c r="AI50" s="59">
        <f t="shared" si="7"/>
        <v>-0.17979854051435976</v>
      </c>
      <c r="AJ50" s="57">
        <f>(AI51-AI50)/(D50-D51)</f>
        <v>0.34140542230044357</v>
      </c>
      <c r="AK50" s="58">
        <f>AG50*F50</f>
        <v>0.19631699999999958</v>
      </c>
      <c r="AL50" s="56">
        <f>((AG50*E50)/(($L$1+$L$2)*286.9))+273</f>
        <v>318.99493252927573</v>
      </c>
      <c r="AM50" s="39"/>
      <c r="AN50" s="62">
        <v>-316</v>
      </c>
      <c r="AO50" s="24">
        <v>0.86699999999999999</v>
      </c>
      <c r="AP50" s="24">
        <f t="shared" si="18"/>
        <v>86700</v>
      </c>
      <c r="AQ50" s="56">
        <f t="shared" si="19"/>
        <v>-2.0000000000000018E-3</v>
      </c>
      <c r="AR50" s="59">
        <f t="shared" si="20"/>
        <v>-6.198090252378971E-2</v>
      </c>
      <c r="AS50" s="57">
        <f>(AR51-AR50)/(D50-D51)</f>
        <v>8.6467787202752916E-2</v>
      </c>
      <c r="AT50" s="58">
        <f>AP50*F50</f>
        <v>0.25749899999999942</v>
      </c>
      <c r="AU50" s="56">
        <f>((AP50*E50)/(($L$1+$L$2)*286.9))+273</f>
        <v>333.32920802251442</v>
      </c>
      <c r="AV50" s="39"/>
      <c r="AW50" s="41">
        <v>-316</v>
      </c>
      <c r="AX50" s="61">
        <v>1.0129999999999999</v>
      </c>
      <c r="AY50" s="60">
        <f t="shared" si="21"/>
        <v>101299.99999999999</v>
      </c>
      <c r="AZ50" s="56">
        <f t="shared" si="8"/>
        <v>-4.9999999999998934E-3</v>
      </c>
      <c r="BA50" s="59">
        <f t="shared" si="9"/>
        <v>5.6094453602803856E-3</v>
      </c>
      <c r="BB50" s="57">
        <f>(BA51-BA50)/(D50-D51)</f>
        <v>0.18525785060058542</v>
      </c>
      <c r="BC50" s="58">
        <f>AY50*F50</f>
        <v>0.30086099999999932</v>
      </c>
      <c r="BD50" s="56">
        <f>((AY50*E50)/(($L$1+$L$2)*286.9))+273</f>
        <v>343.48845181869331</v>
      </c>
      <c r="BE50" s="39"/>
      <c r="BF50" s="41">
        <v>-316</v>
      </c>
      <c r="BG50" s="63">
        <v>0.999</v>
      </c>
      <c r="BH50" s="55">
        <f t="shared" si="22"/>
        <v>99900</v>
      </c>
      <c r="BI50" s="64">
        <f t="shared" si="23"/>
        <v>1.9999999999998908E-3</v>
      </c>
      <c r="BJ50" s="23">
        <f t="shared" si="24"/>
        <v>-4.3451177401769168E-4</v>
      </c>
      <c r="BK50" s="65">
        <f>(BJ51-BJ50)/(D50-D51)</f>
        <v>-7.4881095395496866E-2</v>
      </c>
      <c r="BL50" s="58">
        <f>BH50*F50</f>
        <v>0.29670299999999938</v>
      </c>
      <c r="BM50" s="56">
        <f>((BH50*E50)/(($L$1+$L$2)*286.9))+273</f>
        <v>342.51427775604606</v>
      </c>
      <c r="BN50" s="5"/>
      <c r="BO50" s="5"/>
      <c r="BP50" s="5"/>
      <c r="BQ50" s="5"/>
      <c r="BR50" s="5"/>
      <c r="BS50" s="5"/>
      <c r="BT50" s="5"/>
      <c r="BU50" s="5"/>
      <c r="BV50" s="5"/>
      <c r="BW50" s="5"/>
      <c r="CH50" s="2" t="s">
        <v>6</v>
      </c>
    </row>
    <row r="51" spans="1:86" ht="13.8" x14ac:dyDescent="0.25">
      <c r="A51" s="55">
        <v>-315</v>
      </c>
      <c r="B51" s="56">
        <v>112.69</v>
      </c>
      <c r="C51" s="56">
        <f t="shared" si="0"/>
        <v>3.0100000000000051</v>
      </c>
      <c r="D51" s="57">
        <f t="shared" si="1"/>
        <v>2.0518853788898719</v>
      </c>
      <c r="E51" s="58">
        <f t="shared" si="10"/>
        <v>1.1268999999999999E-4</v>
      </c>
      <c r="F51" s="58">
        <f t="shared" si="11"/>
        <v>3.0100000000000135E-6</v>
      </c>
      <c r="G51" s="57">
        <f t="shared" si="12"/>
        <v>-3.9481146211101281</v>
      </c>
      <c r="H51" s="137">
        <f>($P$2+(0.5*$P$1)-((0.5*$P$1)*COS(RADIANS(A51))+(($P$2^2)-((0.5*$P$1)^2)*(SIN(RADIANS(A51))*(SIN(RADIANS(A51)))))^0.5))*1000</f>
        <v>14.954999089877131</v>
      </c>
      <c r="I51" s="140">
        <f t="shared" si="13"/>
        <v>0.61377678637733446</v>
      </c>
      <c r="J51" s="137">
        <f t="shared" si="14"/>
        <v>8.5665985607441542E-3</v>
      </c>
      <c r="K51" s="39"/>
      <c r="L51" s="39"/>
      <c r="M51" s="41">
        <v>-315</v>
      </c>
      <c r="N51" s="41">
        <v>0.501</v>
      </c>
      <c r="O51" s="60">
        <f t="shared" si="15"/>
        <v>50100</v>
      </c>
      <c r="P51" s="56">
        <f t="shared" si="2"/>
        <v>-2.9000000000000026E-2</v>
      </c>
      <c r="Q51" s="59">
        <f t="shared" si="3"/>
        <v>-0.30016227413275426</v>
      </c>
      <c r="R51" s="57">
        <f>(Q52-Q51)/(D51-D52)</f>
        <v>2.2620346203599335</v>
      </c>
      <c r="S51" s="58">
        <f>O51*F51</f>
        <v>0.15080100000000068</v>
      </c>
      <c r="T51" s="56">
        <f>((O51*E51)/(($L$1+$L$2)*286.9))+273</f>
        <v>308.80517761769011</v>
      </c>
      <c r="U51" s="39"/>
      <c r="V51" s="41">
        <v>-315</v>
      </c>
      <c r="W51" s="61">
        <v>0.58699999999999997</v>
      </c>
      <c r="X51" s="60">
        <f t="shared" si="16"/>
        <v>58700</v>
      </c>
      <c r="Y51" s="56">
        <f t="shared" si="4"/>
        <v>-6.0000000000000053E-3</v>
      </c>
      <c r="Z51" s="59">
        <f t="shared" si="5"/>
        <v>-0.23136189875238555</v>
      </c>
      <c r="AA51" s="57">
        <f>(Z52-Z51)/(D51-D52)</f>
        <v>0.38976036236665484</v>
      </c>
      <c r="AB51" s="58">
        <f>X51*F51</f>
        <v>0.17668700000000079</v>
      </c>
      <c r="AC51" s="56">
        <f>((X51*E51)/(($L$1+$L$2)*286.9))+273</f>
        <v>314.9513757716249</v>
      </c>
      <c r="AD51" s="39"/>
      <c r="AE51" s="41">
        <v>-315</v>
      </c>
      <c r="AF51" s="61">
        <v>0.65500000000000003</v>
      </c>
      <c r="AG51" s="60">
        <f t="shared" si="17"/>
        <v>65500</v>
      </c>
      <c r="AH51" s="56">
        <f t="shared" si="6"/>
        <v>-2.300000000000002E-2</v>
      </c>
      <c r="AI51" s="59">
        <f t="shared" si="7"/>
        <v>-0.18375870000821692</v>
      </c>
      <c r="AJ51" s="57">
        <f>(AI52-AI51)/(D51-D52)</f>
        <v>1.3560664523774111</v>
      </c>
      <c r="AK51" s="58">
        <f>AG51*F51</f>
        <v>0.19715500000000089</v>
      </c>
      <c r="AL51" s="56">
        <f>((AG51*E51)/(($L$1+$L$2)*286.9))+273</f>
        <v>319.81116035845707</v>
      </c>
      <c r="AM51" s="39"/>
      <c r="AN51" s="62">
        <v>-315</v>
      </c>
      <c r="AO51" s="24">
        <v>0.86499999999999999</v>
      </c>
      <c r="AP51" s="24">
        <f t="shared" si="18"/>
        <v>86500</v>
      </c>
      <c r="AQ51" s="56">
        <f t="shared" si="19"/>
        <v>1.0000000000000009E-2</v>
      </c>
      <c r="AR51" s="59">
        <f t="shared" si="20"/>
        <v>-6.2983892535185784E-2</v>
      </c>
      <c r="AS51" s="57">
        <f>(AR52-AR51)/(D51-D52)</f>
        <v>-0.43605470401912816</v>
      </c>
      <c r="AT51" s="58">
        <f>AP51*F51</f>
        <v>0.26036500000000118</v>
      </c>
      <c r="AU51" s="56">
        <f>((AP51*E51)/(($L$1+$L$2)*286.9))+273</f>
        <v>334.81931864132122</v>
      </c>
      <c r="AV51" s="39"/>
      <c r="AW51" s="41">
        <v>-315</v>
      </c>
      <c r="AX51" s="61">
        <v>1.008</v>
      </c>
      <c r="AY51" s="60">
        <f t="shared" si="21"/>
        <v>100800</v>
      </c>
      <c r="AZ51" s="56">
        <f t="shared" si="8"/>
        <v>-4.0000000000000036E-3</v>
      </c>
      <c r="BA51" s="59">
        <f t="shared" si="9"/>
        <v>3.4605321095064891E-3</v>
      </c>
      <c r="BB51" s="57">
        <f>(BA52-BA51)/(D51-D52)</f>
        <v>0.15084052305928808</v>
      </c>
      <c r="BC51" s="58">
        <f>AY51*F51</f>
        <v>0.30340800000000134</v>
      </c>
      <c r="BD51" s="56">
        <f>((AY51*E51)/(($L$1+$L$2)*286.9))+273</f>
        <v>345.03915975774771</v>
      </c>
      <c r="BE51" s="39"/>
      <c r="BF51" s="41">
        <v>-315</v>
      </c>
      <c r="BG51" s="63">
        <v>1.0009999999999999</v>
      </c>
      <c r="BH51" s="55">
        <f t="shared" si="22"/>
        <v>100099.99999999999</v>
      </c>
      <c r="BI51" s="64">
        <f t="shared" si="23"/>
        <v>2.0000000000000018E-3</v>
      </c>
      <c r="BJ51" s="23">
        <f t="shared" si="24"/>
        <v>4.340774793185929E-4</v>
      </c>
      <c r="BK51" s="65">
        <f>(BJ52-BJ51)/(D51-D52)</f>
        <v>-7.5721265796586751E-2</v>
      </c>
      <c r="BL51" s="58">
        <f>BH51*F51</f>
        <v>0.30130100000000132</v>
      </c>
      <c r="BM51" s="56">
        <f>((BH51*E51)/(($L$1+$L$2)*286.9))+273</f>
        <v>344.53888781498557</v>
      </c>
      <c r="BN51" s="5"/>
      <c r="BO51" s="5"/>
      <c r="BP51" s="5"/>
      <c r="BQ51" s="5"/>
      <c r="BR51" s="5"/>
      <c r="BS51" s="5"/>
      <c r="BT51" s="5"/>
      <c r="BU51" s="5"/>
      <c r="BV51" s="5"/>
      <c r="BW51" s="5"/>
    </row>
    <row r="52" spans="1:86" ht="13.8" x14ac:dyDescent="0.25">
      <c r="A52" s="55">
        <v>-314</v>
      </c>
      <c r="B52" s="56">
        <v>115.7</v>
      </c>
      <c r="C52" s="56">
        <f t="shared" si="0"/>
        <v>3.0600000000000023</v>
      </c>
      <c r="D52" s="57">
        <f t="shared" si="1"/>
        <v>2.0633333589517497</v>
      </c>
      <c r="E52" s="58">
        <f t="shared" si="10"/>
        <v>1.1570000000000001E-4</v>
      </c>
      <c r="F52" s="58">
        <f t="shared" si="11"/>
        <v>3.0600000000000012E-6</v>
      </c>
      <c r="G52" s="57">
        <f t="shared" si="12"/>
        <v>-3.9366666410482503</v>
      </c>
      <c r="H52" s="137">
        <f>($P$2+(0.5*$P$1)-((0.5*$P$1)*COS(RADIANS(A52))+(($P$2^2)-((0.5*$P$1)^2)*(SIN(RADIANS(A52))*(SIN(RADIANS(A52)))))^0.5))*1000</f>
        <v>15.568775876254465</v>
      </c>
      <c r="I52" s="140">
        <f t="shared" si="13"/>
        <v>0.62234338493807861</v>
      </c>
      <c r="J52" s="137">
        <f t="shared" si="14"/>
        <v>8.2789188781422496E-3</v>
      </c>
      <c r="K52" s="39"/>
      <c r="L52" s="39"/>
      <c r="M52" s="41">
        <v>-314</v>
      </c>
      <c r="N52" s="41">
        <v>0.47199999999999998</v>
      </c>
      <c r="O52" s="60">
        <f t="shared" si="15"/>
        <v>47200</v>
      </c>
      <c r="P52" s="56">
        <f t="shared" si="2"/>
        <v>-2.899999999999997E-2</v>
      </c>
      <c r="Q52" s="59">
        <f t="shared" si="3"/>
        <v>-0.32605800136591223</v>
      </c>
      <c r="R52" s="57">
        <f>(Q53-Q52)/(D52-D53)</f>
        <v>2.4290981234091262</v>
      </c>
      <c r="S52" s="58">
        <f>O52*F52</f>
        <v>0.14443200000000006</v>
      </c>
      <c r="T52" s="56">
        <f>((O52*E52)/(($L$1+$L$2)*286.9))+273</f>
        <v>307.63363576818506</v>
      </c>
      <c r="U52" s="39"/>
      <c r="V52" s="41">
        <v>-314</v>
      </c>
      <c r="W52" s="61">
        <v>0.58099999999999996</v>
      </c>
      <c r="X52" s="60">
        <f t="shared" si="16"/>
        <v>58099.999999999993</v>
      </c>
      <c r="Y52" s="56">
        <f t="shared" si="4"/>
        <v>7.0000000000000062E-3</v>
      </c>
      <c r="Z52" s="59">
        <f t="shared" si="5"/>
        <v>-0.23582386760966931</v>
      </c>
      <c r="AA52" s="57">
        <f>(Z53-Z52)/(D52-D53)</f>
        <v>-0.45878730637540027</v>
      </c>
      <c r="AB52" s="58">
        <f>X52*F52</f>
        <v>0.17778600000000006</v>
      </c>
      <c r="AC52" s="56">
        <f>((X52*E52)/(($L$1+$L$2)*286.9))+273</f>
        <v>315.63165758753286</v>
      </c>
      <c r="AD52" s="39"/>
      <c r="AE52" s="41">
        <v>-314</v>
      </c>
      <c r="AF52" s="61">
        <v>0.63200000000000001</v>
      </c>
      <c r="AG52" s="60">
        <f t="shared" si="17"/>
        <v>63200</v>
      </c>
      <c r="AH52" s="56">
        <f t="shared" si="6"/>
        <v>-1.0000000000000009E-2</v>
      </c>
      <c r="AI52" s="59">
        <f t="shared" si="7"/>
        <v>-0.19928292171761497</v>
      </c>
      <c r="AJ52" s="57">
        <f>(AI53-AI52)/(D52-D53)</f>
        <v>0.6109903393203342</v>
      </c>
      <c r="AK52" s="58">
        <f>AG52*F52</f>
        <v>0.19339200000000006</v>
      </c>
      <c r="AL52" s="56">
        <f>((AG52*E52)/(($L$1+$L$2)*286.9))+273</f>
        <v>319.37385128282403</v>
      </c>
      <c r="AM52" s="39"/>
      <c r="AN52" s="62">
        <v>-314</v>
      </c>
      <c r="AO52" s="24">
        <v>0.875</v>
      </c>
      <c r="AP52" s="24">
        <f t="shared" si="18"/>
        <v>87500</v>
      </c>
      <c r="AQ52" s="56">
        <f t="shared" si="19"/>
        <v>-5.0000000000000044E-3</v>
      </c>
      <c r="AR52" s="59">
        <f t="shared" si="20"/>
        <v>-5.7991946977686754E-2</v>
      </c>
      <c r="AS52" s="57">
        <f>(AR53-AR52)/(D52-D53)</f>
        <v>0.21953230398490348</v>
      </c>
      <c r="AT52" s="58">
        <f>AP52*F52</f>
        <v>0.2677500000000001</v>
      </c>
      <c r="AU52" s="56">
        <f>((AP52*E52)/(($L$1+$L$2)*286.9))+273</f>
        <v>337.20430359568201</v>
      </c>
      <c r="AV52" s="39"/>
      <c r="AW52" s="41">
        <v>-314</v>
      </c>
      <c r="AX52" s="61">
        <v>1.004</v>
      </c>
      <c r="AY52" s="60">
        <f t="shared" si="21"/>
        <v>100400</v>
      </c>
      <c r="AZ52" s="56">
        <f t="shared" si="8"/>
        <v>-1.2000000000000011E-2</v>
      </c>
      <c r="BA52" s="59">
        <f t="shared" si="9"/>
        <v>1.7337128090005314E-3</v>
      </c>
      <c r="BB52" s="57">
        <f>(BA53-BA52)/(D52-D53)</f>
        <v>0.46062617747650436</v>
      </c>
      <c r="BC52" s="58">
        <f>AY52*F52</f>
        <v>0.30722400000000011</v>
      </c>
      <c r="BD52" s="56">
        <f>((AY52*E52)/(($L$1+$L$2)*286.9))+273</f>
        <v>346.6698523543597</v>
      </c>
      <c r="BE52" s="39"/>
      <c r="BF52" s="41">
        <v>-314</v>
      </c>
      <c r="BG52" s="63">
        <v>1.0029999999999999</v>
      </c>
      <c r="BH52" s="55">
        <f t="shared" si="22"/>
        <v>100299.99999999999</v>
      </c>
      <c r="BI52" s="64">
        <f t="shared" si="23"/>
        <v>1.0000000000001119E-3</v>
      </c>
      <c r="BJ52" s="23">
        <f t="shared" si="24"/>
        <v>1.300933020418072E-3</v>
      </c>
      <c r="BK52" s="65">
        <f>(BJ53-BJ52)/(D52-D53)</f>
        <v>-3.8174674017475207E-2</v>
      </c>
      <c r="BL52" s="58">
        <f>BH52*F52</f>
        <v>0.30691800000000008</v>
      </c>
      <c r="BM52" s="56">
        <f>((BH52*E52)/(($L$1+$L$2)*286.9))+273</f>
        <v>346.59647600739322</v>
      </c>
      <c r="BN52" s="5"/>
      <c r="BO52" s="5"/>
      <c r="BP52" s="5"/>
      <c r="BQ52" s="5"/>
      <c r="BR52" s="5"/>
      <c r="BS52" s="5"/>
      <c r="BT52" s="5"/>
      <c r="BU52" s="5"/>
      <c r="BV52" s="5"/>
      <c r="BW52" s="5"/>
    </row>
    <row r="53" spans="1:86" ht="13.8" x14ac:dyDescent="0.25">
      <c r="A53" s="55">
        <v>-313</v>
      </c>
      <c r="B53" s="56">
        <v>118.76</v>
      </c>
      <c r="C53" s="56">
        <f t="shared" si="0"/>
        <v>3.0899999999999892</v>
      </c>
      <c r="D53" s="57">
        <f t="shared" si="1"/>
        <v>2.0746701889240069</v>
      </c>
      <c r="E53" s="58">
        <f t="shared" si="10"/>
        <v>1.1876000000000001E-4</v>
      </c>
      <c r="F53" s="58">
        <f t="shared" si="11"/>
        <v>3.0899999999999857E-6</v>
      </c>
      <c r="G53" s="57">
        <f t="shared" si="12"/>
        <v>-3.9253298110759931</v>
      </c>
      <c r="H53" s="137">
        <f>($P$2+(0.5*$P$1)-((0.5*$P$1)*COS(RADIANS(A53))+(($P$2^2)-((0.5*$P$1)^2)*(SIN(RADIANS(A53))*(SIN(RADIANS(A53)))))^0.5))*1000</f>
        <v>16.191119261192544</v>
      </c>
      <c r="I53" s="140">
        <f t="shared" si="13"/>
        <v>0.63062230381622086</v>
      </c>
      <c r="J53" s="137">
        <f t="shared" si="14"/>
        <v>7.9885673694981563E-3</v>
      </c>
      <c r="K53" s="39"/>
      <c r="L53" s="39"/>
      <c r="M53" s="41">
        <v>-313</v>
      </c>
      <c r="N53" s="41">
        <v>0.443</v>
      </c>
      <c r="O53" s="60">
        <f t="shared" si="15"/>
        <v>44300</v>
      </c>
      <c r="P53" s="56">
        <f t="shared" si="2"/>
        <v>-2.7000000000000024E-2</v>
      </c>
      <c r="Q53" s="59">
        <f t="shared" si="3"/>
        <v>-0.35359627377693043</v>
      </c>
      <c r="R53" s="57">
        <f>(Q54-Q53)/(D53-D54)</f>
        <v>2.4481893283975831</v>
      </c>
      <c r="S53" s="58">
        <f>O53*F53</f>
        <v>0.13688699999999937</v>
      </c>
      <c r="T53" s="56">
        <f>((O53*E53)/(($L$1+$L$2)*286.9))+273</f>
        <v>306.36542359397731</v>
      </c>
      <c r="U53" s="39"/>
      <c r="V53" s="41">
        <v>-313</v>
      </c>
      <c r="W53" s="61">
        <v>0.58799999999999997</v>
      </c>
      <c r="X53" s="60">
        <f t="shared" si="16"/>
        <v>58800</v>
      </c>
      <c r="Y53" s="56">
        <f t="shared" si="4"/>
        <v>-9.000000000000008E-3</v>
      </c>
      <c r="Z53" s="59">
        <f t="shared" si="5"/>
        <v>-0.23062267392386154</v>
      </c>
      <c r="AA53" s="57">
        <f>(Z54-Z53)/(D53-D54)</f>
        <v>0.60049802053289103</v>
      </c>
      <c r="AB53" s="58">
        <f>X53*F53</f>
        <v>0.18169199999999916</v>
      </c>
      <c r="AC53" s="56">
        <f>((X53*E53)/(($L$1+$L$2)*286.9))+273</f>
        <v>317.28638616988405</v>
      </c>
      <c r="AD53" s="39"/>
      <c r="AE53" s="41">
        <v>-313</v>
      </c>
      <c r="AF53" s="61">
        <v>0.622</v>
      </c>
      <c r="AG53" s="60">
        <f t="shared" si="17"/>
        <v>62200</v>
      </c>
      <c r="AH53" s="56">
        <f t="shared" si="6"/>
        <v>1.4000000000000012E-2</v>
      </c>
      <c r="AI53" s="59">
        <f t="shared" si="7"/>
        <v>-0.2062096153091813</v>
      </c>
      <c r="AJ53" s="57">
        <f>(AI54-AI53)/(D53-D54)</f>
        <v>-0.8665560148113729</v>
      </c>
      <c r="AK53" s="58">
        <f>AG53*F53</f>
        <v>0.19219799999999912</v>
      </c>
      <c r="AL53" s="56">
        <f>((AG53*E53)/(($L$1+$L$2)*286.9))+273</f>
        <v>319.84716360147604</v>
      </c>
      <c r="AM53" s="39"/>
      <c r="AN53" s="62">
        <v>-313</v>
      </c>
      <c r="AO53" s="24">
        <v>0.87</v>
      </c>
      <c r="AP53" s="24">
        <f t="shared" si="18"/>
        <v>87000</v>
      </c>
      <c r="AQ53" s="56">
        <f t="shared" si="19"/>
        <v>1.2000000000000011E-2</v>
      </c>
      <c r="AR53" s="59">
        <f t="shared" si="20"/>
        <v>-6.0480747381381476E-2</v>
      </c>
      <c r="AS53" s="57">
        <f>(AR54-AR53)/(D53-D54)</f>
        <v>-0.53331678475821587</v>
      </c>
      <c r="AT53" s="58">
        <f>AP53*F53</f>
        <v>0.26882999999999874</v>
      </c>
      <c r="AU53" s="56">
        <f>((AP53*E53)/(($L$1+$L$2)*286.9))+273</f>
        <v>338.52577545544074</v>
      </c>
      <c r="AV53" s="39"/>
      <c r="AW53" s="41">
        <v>-313</v>
      </c>
      <c r="AX53" s="61">
        <v>0.99199999999999999</v>
      </c>
      <c r="AY53" s="60">
        <f t="shared" si="21"/>
        <v>99200</v>
      </c>
      <c r="AZ53" s="56">
        <f t="shared" si="8"/>
        <v>0</v>
      </c>
      <c r="BA53" s="59">
        <f t="shared" si="9"/>
        <v>-3.4883278458213473E-3</v>
      </c>
      <c r="BB53" s="57">
        <f>(BA54-BA53)/(D53-D54)</f>
        <v>0</v>
      </c>
      <c r="BC53" s="58">
        <f>AY53*F53</f>
        <v>0.30652799999999858</v>
      </c>
      <c r="BD53" s="56">
        <f>((AY53*E53)/(($L$1+$L$2)*286.9))+273</f>
        <v>347.71444741585884</v>
      </c>
      <c r="BE53" s="39"/>
      <c r="BF53" s="41">
        <v>-313</v>
      </c>
      <c r="BG53" s="63">
        <v>1.004</v>
      </c>
      <c r="BH53" s="55">
        <f t="shared" si="22"/>
        <v>100400</v>
      </c>
      <c r="BI53" s="64">
        <f t="shared" si="23"/>
        <v>2.0000000000000018E-3</v>
      </c>
      <c r="BJ53" s="23">
        <f t="shared" si="24"/>
        <v>1.7337128090005314E-3</v>
      </c>
      <c r="BK53" s="65">
        <f>(BJ54-BJ53)/(D53-D54)</f>
        <v>-7.7475680236802291E-2</v>
      </c>
      <c r="BL53" s="58">
        <f>BH53*F53</f>
        <v>0.31023599999999857</v>
      </c>
      <c r="BM53" s="56">
        <f>((BH53*E53)/(($L$1+$L$2)*286.9))+273</f>
        <v>348.61825121524424</v>
      </c>
      <c r="BN53" s="5"/>
      <c r="BO53" s="5"/>
      <c r="BP53" s="5"/>
      <c r="BQ53" s="5"/>
      <c r="BR53" s="5"/>
      <c r="BS53" s="5"/>
      <c r="BT53" s="5"/>
      <c r="BU53" s="5"/>
      <c r="BV53" s="5"/>
      <c r="BW53" s="5"/>
    </row>
    <row r="54" spans="1:86" ht="13.8" x14ac:dyDescent="0.25">
      <c r="A54" s="55">
        <v>-312</v>
      </c>
      <c r="B54" s="56">
        <v>121.85</v>
      </c>
      <c r="C54" s="56">
        <f t="shared" si="0"/>
        <v>3.1400000000000006</v>
      </c>
      <c r="D54" s="57">
        <f t="shared" si="1"/>
        <v>2.085825533520743</v>
      </c>
      <c r="E54" s="58">
        <f t="shared" si="10"/>
        <v>1.2184999999999999E-4</v>
      </c>
      <c r="F54" s="58">
        <f t="shared" si="11"/>
        <v>3.140000000000014E-6</v>
      </c>
      <c r="G54" s="57">
        <f t="shared" si="12"/>
        <v>-3.914174466479257</v>
      </c>
      <c r="H54" s="137">
        <f>($P$2+(0.5*$P$1)-((0.5*$P$1)*COS(RADIANS(A54))+(($P$2^2)-((0.5*$P$1)^2)*(SIN(RADIANS(A54))*(SIN(RADIANS(A54)))))^0.5))*1000</f>
        <v>16.821741565008764</v>
      </c>
      <c r="I54" s="140">
        <f t="shared" si="13"/>
        <v>0.63861087118571902</v>
      </c>
      <c r="J54" s="137">
        <f t="shared" si="14"/>
        <v>7.6957535982948855E-3</v>
      </c>
      <c r="K54" s="39"/>
      <c r="L54" s="39"/>
      <c r="M54" s="41">
        <v>-312</v>
      </c>
      <c r="N54" s="41">
        <v>0.41599999999999998</v>
      </c>
      <c r="O54" s="60">
        <f t="shared" si="15"/>
        <v>41600</v>
      </c>
      <c r="P54" s="56">
        <f t="shared" si="2"/>
        <v>-4.0000000000000036E-3</v>
      </c>
      <c r="Q54" s="59">
        <f t="shared" si="3"/>
        <v>-0.38090666937325729</v>
      </c>
      <c r="R54" s="57">
        <f>(Q55-Q54)/(D54-D55)</f>
        <v>0.37974800017312493</v>
      </c>
      <c r="S54" s="58">
        <f>O54*F54</f>
        <v>0.13062400000000057</v>
      </c>
      <c r="T54" s="56">
        <f>((O54*E54)/(($L$1+$L$2)*286.9))+273</f>
        <v>305.14708450469129</v>
      </c>
      <c r="U54" s="39"/>
      <c r="V54" s="41">
        <v>-312</v>
      </c>
      <c r="W54" s="61">
        <v>0.57899999999999996</v>
      </c>
      <c r="X54" s="60">
        <f t="shared" si="16"/>
        <v>57899.999999999993</v>
      </c>
      <c r="Y54" s="56">
        <f t="shared" si="4"/>
        <v>-1.6999999999999904E-2</v>
      </c>
      <c r="Z54" s="59">
        <f t="shared" si="5"/>
        <v>-0.23732143627256383</v>
      </c>
      <c r="AA54" s="57">
        <f>(Z55-Z54)/(D54-D55)</f>
        <v>1.1712723154352958</v>
      </c>
      <c r="AB54" s="58">
        <f>X54*F54</f>
        <v>0.1818060000000008</v>
      </c>
      <c r="AC54" s="56">
        <f>((X54*E54)/(($L$1+$L$2)*286.9))+273</f>
        <v>317.7431777120583</v>
      </c>
      <c r="AD54" s="39"/>
      <c r="AE54" s="41">
        <v>-312</v>
      </c>
      <c r="AF54" s="61">
        <v>0.63600000000000001</v>
      </c>
      <c r="AG54" s="60">
        <f t="shared" si="17"/>
        <v>63600</v>
      </c>
      <c r="AH54" s="56">
        <f t="shared" si="6"/>
        <v>-5.0000000000000044E-3</v>
      </c>
      <c r="AI54" s="59">
        <f t="shared" si="7"/>
        <v>-0.19654288435158612</v>
      </c>
      <c r="AJ54" s="57">
        <f>(AI55-AI54)/(D54-D55)</f>
        <v>0.3102116518906835</v>
      </c>
      <c r="AK54" s="58">
        <f>AG54*F54</f>
        <v>0.19970400000000088</v>
      </c>
      <c r="AL54" s="56">
        <f>((AG54*E54)/(($L$1+$L$2)*286.9))+273</f>
        <v>322.14794650236456</v>
      </c>
      <c r="AM54" s="39"/>
      <c r="AN54" s="62">
        <v>-312</v>
      </c>
      <c r="AO54" s="24">
        <v>0.88200000000000001</v>
      </c>
      <c r="AP54" s="24">
        <f t="shared" si="18"/>
        <v>88200</v>
      </c>
      <c r="AQ54" s="56">
        <f t="shared" si="19"/>
        <v>-5.0000000000000044E-3</v>
      </c>
      <c r="AR54" s="59">
        <f t="shared" si="20"/>
        <v>-5.4531414868180264E-2</v>
      </c>
      <c r="AS54" s="57">
        <f>(AR55-AR54)/(D54-D55)</f>
        <v>0.22344353677251572</v>
      </c>
      <c r="AT54" s="58">
        <f>AP54*F54</f>
        <v>0.27694800000000125</v>
      </c>
      <c r="AU54" s="56">
        <f>((AP54*E54)/(($L$1+$L$2)*286.9))+273</f>
        <v>341.15800128158099</v>
      </c>
      <c r="AV54" s="39"/>
      <c r="AW54" s="41">
        <v>-312</v>
      </c>
      <c r="AX54" s="61">
        <v>0.99199999999999999</v>
      </c>
      <c r="AY54" s="60">
        <f t="shared" si="21"/>
        <v>99200</v>
      </c>
      <c r="AZ54" s="56">
        <f t="shared" si="8"/>
        <v>0</v>
      </c>
      <c r="BA54" s="59">
        <f t="shared" si="9"/>
        <v>-3.4883278458213473E-3</v>
      </c>
      <c r="BB54" s="57">
        <f>(BA55-BA54)/(D54-D55)</f>
        <v>0</v>
      </c>
      <c r="BC54" s="58">
        <f>AY54*F54</f>
        <v>0.31148800000000137</v>
      </c>
      <c r="BD54" s="56">
        <f>((AY54*E54)/(($L$1+$L$2)*286.9))+273</f>
        <v>349.65843228041763</v>
      </c>
      <c r="BE54" s="39"/>
      <c r="BF54" s="41">
        <v>-312</v>
      </c>
      <c r="BG54" s="63">
        <v>1.006</v>
      </c>
      <c r="BH54" s="55">
        <f t="shared" si="22"/>
        <v>100600</v>
      </c>
      <c r="BI54" s="64">
        <f t="shared" si="23"/>
        <v>-1.0000000000001119E-3</v>
      </c>
      <c r="BJ54" s="23">
        <f t="shared" si="24"/>
        <v>2.5979807199085947E-3</v>
      </c>
      <c r="BK54" s="65">
        <f>(BJ55-BJ54)/(D54-D55)</f>
        <v>3.9088628046101165E-2</v>
      </c>
      <c r="BL54" s="58">
        <f>BH54*F54</f>
        <v>0.31588400000000139</v>
      </c>
      <c r="BM54" s="56">
        <f>((BH54*E54)/(($L$1+$L$2)*286.9))+273</f>
        <v>350.74030531663323</v>
      </c>
      <c r="BN54" s="5"/>
      <c r="BO54" s="5"/>
      <c r="BP54" s="5"/>
      <c r="BQ54" s="5"/>
      <c r="BR54" s="5"/>
      <c r="BS54" s="5"/>
      <c r="BT54" s="5"/>
      <c r="BU54" s="5"/>
      <c r="BV54" s="5"/>
      <c r="BW54" s="5"/>
    </row>
    <row r="55" spans="1:86" ht="13.8" x14ac:dyDescent="0.25">
      <c r="A55" s="55">
        <v>-311</v>
      </c>
      <c r="B55" s="56">
        <v>124.99</v>
      </c>
      <c r="C55" s="56">
        <f t="shared" si="0"/>
        <v>3.1700000000000017</v>
      </c>
      <c r="D55" s="57">
        <f t="shared" si="1"/>
        <v>2.0968752680596876</v>
      </c>
      <c r="E55" s="58">
        <f t="shared" si="10"/>
        <v>1.2499000000000001E-4</v>
      </c>
      <c r="F55" s="58">
        <f t="shared" si="11"/>
        <v>3.1699999999999849E-6</v>
      </c>
      <c r="G55" s="57">
        <f t="shared" si="12"/>
        <v>-3.9031247319403124</v>
      </c>
      <c r="H55" s="137">
        <f>($P$2+(0.5*$P$1)-((0.5*$P$1)*COS(RADIANS(A55))+(($P$2^2)-((0.5*$P$1)^2)*(SIN(RADIANS(A55))*(SIN(RADIANS(A55)))))^0.5))*1000</f>
        <v>17.460352436194484</v>
      </c>
      <c r="I55" s="140">
        <f t="shared" si="13"/>
        <v>0.64630662478401391</v>
      </c>
      <c r="J55" s="137">
        <f t="shared" si="14"/>
        <v>7.4006893523730355E-3</v>
      </c>
      <c r="K55" s="39"/>
      <c r="L55" s="39"/>
      <c r="M55" s="41">
        <v>-311</v>
      </c>
      <c r="N55" s="41">
        <v>0.41199999999999998</v>
      </c>
      <c r="O55" s="60">
        <f t="shared" si="15"/>
        <v>41200</v>
      </c>
      <c r="P55" s="56">
        <f t="shared" si="2"/>
        <v>6.0000000000000053E-3</v>
      </c>
      <c r="Q55" s="59">
        <f t="shared" si="3"/>
        <v>-0.38510278396686543</v>
      </c>
      <c r="R55" s="57">
        <f>(Q56-Q55)/(D55-D56)</f>
        <v>-0.57726694655577904</v>
      </c>
      <c r="S55" s="58">
        <f>O55*F55</f>
        <v>0.13060399999999939</v>
      </c>
      <c r="T55" s="56">
        <f>((O55*E55)/(($L$1+$L$2)*286.9))+273</f>
        <v>305.65842314801148</v>
      </c>
      <c r="U55" s="39"/>
      <c r="V55" s="41">
        <v>-311</v>
      </c>
      <c r="W55" s="61">
        <v>0.56200000000000006</v>
      </c>
      <c r="X55" s="60">
        <f t="shared" si="16"/>
        <v>56200.000000000007</v>
      </c>
      <c r="Y55" s="56">
        <f t="shared" si="4"/>
        <v>-7.0000000000000062E-3</v>
      </c>
      <c r="Z55" s="59">
        <f t="shared" si="5"/>
        <v>-0.25026368443093888</v>
      </c>
      <c r="AA55" s="57">
        <f>(Z56-Z55)/(D55-D56)</f>
        <v>0.50043366793312782</v>
      </c>
      <c r="AB55" s="58">
        <f>X55*F55</f>
        <v>0.17815399999999917</v>
      </c>
      <c r="AC55" s="56">
        <f>((X55*E55)/(($L$1+$L$2)*286.9))+273</f>
        <v>317.5486257504428</v>
      </c>
      <c r="AD55" s="39"/>
      <c r="AE55" s="41">
        <v>-311</v>
      </c>
      <c r="AF55" s="61">
        <v>0.63100000000000001</v>
      </c>
      <c r="AG55" s="60">
        <f t="shared" si="17"/>
        <v>63100</v>
      </c>
      <c r="AH55" s="56">
        <f t="shared" si="6"/>
        <v>-3.0000000000000027E-3</v>
      </c>
      <c r="AI55" s="59">
        <f t="shared" si="7"/>
        <v>-0.19997064075586568</v>
      </c>
      <c r="AJ55" s="57">
        <f>(AI56-AI55)/(D55-D56)</f>
        <v>0.19027963713718063</v>
      </c>
      <c r="AK55" s="58">
        <f>AG55*F55</f>
        <v>0.20002699999999904</v>
      </c>
      <c r="AL55" s="56">
        <f>((AG55*E55)/(($L$1+$L$2)*286.9))+273</f>
        <v>323.01811894756122</v>
      </c>
      <c r="AM55" s="39"/>
      <c r="AN55" s="62">
        <v>-311</v>
      </c>
      <c r="AO55" s="24">
        <v>0.877</v>
      </c>
      <c r="AP55" s="24">
        <f t="shared" si="18"/>
        <v>87700</v>
      </c>
      <c r="AQ55" s="56">
        <f t="shared" si="19"/>
        <v>-3.7000000000000033E-2</v>
      </c>
      <c r="AR55" s="59">
        <f t="shared" si="20"/>
        <v>-5.7000406633959479E-2</v>
      </c>
      <c r="AS55" s="57">
        <f>(AR56-AR55)/(D55-D56)</f>
        <v>1.7210545454149941</v>
      </c>
      <c r="AT55" s="58">
        <f>AP55*F55</f>
        <v>0.27800899999999867</v>
      </c>
      <c r="AU55" s="56">
        <f>((AP55*E55)/(($L$1+$L$2)*286.9))+273</f>
        <v>342.51805121554867</v>
      </c>
      <c r="AV55" s="39"/>
      <c r="AW55" s="41">
        <v>-311</v>
      </c>
      <c r="AX55" s="61">
        <v>0.99199999999999999</v>
      </c>
      <c r="AY55" s="60">
        <f t="shared" si="21"/>
        <v>99200</v>
      </c>
      <c r="AZ55" s="56">
        <f t="shared" si="8"/>
        <v>-5.0000000000000044E-3</v>
      </c>
      <c r="BA55" s="59">
        <f t="shared" si="9"/>
        <v>-3.4883278458213473E-3</v>
      </c>
      <c r="BB55" s="57">
        <f>(BA56-BA55)/(D55-D56)</f>
        <v>0.20175351144121351</v>
      </c>
      <c r="BC55" s="58">
        <f>AY55*F55</f>
        <v>0.31446399999999852</v>
      </c>
      <c r="BD55" s="56">
        <f>((AY55*E55)/(($L$1+$L$2)*286.9))+273</f>
        <v>351.633873210746</v>
      </c>
      <c r="BE55" s="39"/>
      <c r="BF55" s="41">
        <v>-311</v>
      </c>
      <c r="BG55" s="63">
        <v>1.0049999999999999</v>
      </c>
      <c r="BH55" s="55">
        <f t="shared" si="22"/>
        <v>100499.99999999999</v>
      </c>
      <c r="BI55" s="64">
        <f t="shared" si="23"/>
        <v>1.0000000000001119E-3</v>
      </c>
      <c r="BJ55" s="23">
        <f t="shared" si="24"/>
        <v>2.1660617565076304E-3</v>
      </c>
      <c r="BK55" s="65">
        <f>(BJ56-BJ55)/(D55-D56)</f>
        <v>-3.9708541272023848E-2</v>
      </c>
      <c r="BL55" s="58">
        <f>BH55*F55</f>
        <v>0.31858499999999845</v>
      </c>
      <c r="BM55" s="56">
        <f>((BH55*E55)/(($L$1+$L$2)*286.9))+273</f>
        <v>352.66435743629006</v>
      </c>
      <c r="BN55" s="5"/>
      <c r="BO55" s="5"/>
      <c r="BP55" s="5"/>
      <c r="BQ55" s="5"/>
      <c r="BR55" s="5"/>
      <c r="BS55" s="5"/>
      <c r="BT55" s="5"/>
      <c r="BU55" s="5"/>
      <c r="BV55" s="5"/>
      <c r="BW55" s="5"/>
    </row>
    <row r="56" spans="1:86" ht="13.8" x14ac:dyDescent="0.25">
      <c r="A56" s="55">
        <v>-310</v>
      </c>
      <c r="B56" s="56">
        <v>128.16</v>
      </c>
      <c r="C56" s="56">
        <f t="shared" si="0"/>
        <v>3.210000000000008</v>
      </c>
      <c r="D56" s="57">
        <f t="shared" si="1"/>
        <v>2.1077524987401626</v>
      </c>
      <c r="E56" s="58">
        <f t="shared" si="10"/>
        <v>1.2815999999999999E-4</v>
      </c>
      <c r="F56" s="58">
        <f t="shared" si="11"/>
        <v>3.2100000000000184E-6</v>
      </c>
      <c r="G56" s="57">
        <f t="shared" si="12"/>
        <v>-3.8922475012598374</v>
      </c>
      <c r="H56" s="137">
        <f>($P$2+(0.5*$P$1)-((0.5*$P$1)*COS(RADIANS(A56))+(($P$2^2)-((0.5*$P$1)^2)*(SIN(RADIANS(A56))*(SIN(RADIANS(A56)))))^0.5))*1000</f>
        <v>18.106659060978497</v>
      </c>
      <c r="I56" s="140">
        <f t="shared" si="13"/>
        <v>0.65370731413638694</v>
      </c>
      <c r="J56" s="137">
        <f t="shared" si="14"/>
        <v>7.1035884292562912E-3</v>
      </c>
      <c r="K56" s="39"/>
      <c r="L56" s="39"/>
      <c r="M56" s="41">
        <v>-310</v>
      </c>
      <c r="N56" s="41">
        <v>0.41799999999999998</v>
      </c>
      <c r="O56" s="60">
        <f t="shared" si="15"/>
        <v>41800</v>
      </c>
      <c r="P56" s="56">
        <f t="shared" si="2"/>
        <v>-5.0000000000000044E-3</v>
      </c>
      <c r="Q56" s="59">
        <f t="shared" si="3"/>
        <v>-0.3788237182249648</v>
      </c>
      <c r="R56" s="57">
        <f>(Q57-Q56)/(D56-D57)</f>
        <v>0.48644596821409497</v>
      </c>
      <c r="S56" s="58">
        <f>O56*F56</f>
        <v>0.13417800000000077</v>
      </c>
      <c r="T56" s="56">
        <f>((O56*E56)/(($L$1+$L$2)*286.9))+273</f>
        <v>306.97437751236299</v>
      </c>
      <c r="U56" s="39"/>
      <c r="V56" s="41">
        <v>-310</v>
      </c>
      <c r="W56" s="61">
        <v>0.55500000000000005</v>
      </c>
      <c r="X56" s="60">
        <f t="shared" si="16"/>
        <v>55500.000000000007</v>
      </c>
      <c r="Y56" s="56">
        <f t="shared" si="4"/>
        <v>1.3999999999999901E-2</v>
      </c>
      <c r="Z56" s="59">
        <f t="shared" si="5"/>
        <v>-0.25570701687732372</v>
      </c>
      <c r="AA56" s="57">
        <f>(Z57-Z56)/(D56-D57)</f>
        <v>-1.0070350151742038</v>
      </c>
      <c r="AB56" s="58">
        <f>X56*F56</f>
        <v>0.17815500000000103</v>
      </c>
      <c r="AC56" s="56">
        <f>((X56*E56)/(($L$1+$L$2)*286.9))+273</f>
        <v>318.10952038124753</v>
      </c>
      <c r="AD56" s="39"/>
      <c r="AE56" s="41">
        <v>-310</v>
      </c>
      <c r="AF56" s="61">
        <v>0.628</v>
      </c>
      <c r="AG56" s="60">
        <f t="shared" si="17"/>
        <v>62800</v>
      </c>
      <c r="AH56" s="56">
        <f t="shared" si="6"/>
        <v>-1.0000000000000009E-3</v>
      </c>
      <c r="AI56" s="59">
        <f t="shared" si="7"/>
        <v>-0.20204035626280387</v>
      </c>
      <c r="AJ56" s="57">
        <f>(AI57-AI56)/(D56-D57)</f>
        <v>6.4419411469445326E-2</v>
      </c>
      <c r="AK56" s="58">
        <f>AG56*F56</f>
        <v>0.20158800000000116</v>
      </c>
      <c r="AL56" s="56">
        <f>((AG56*E56)/(($L$1+$L$2)*286.9))+273</f>
        <v>324.04284468364585</v>
      </c>
      <c r="AM56" s="39"/>
      <c r="AN56" s="62">
        <v>-310</v>
      </c>
      <c r="AO56" s="24">
        <v>0.84</v>
      </c>
      <c r="AP56" s="24">
        <f t="shared" si="18"/>
        <v>84000</v>
      </c>
      <c r="AQ56" s="56">
        <f t="shared" si="19"/>
        <v>1.0000000000000009E-2</v>
      </c>
      <c r="AR56" s="59">
        <f t="shared" si="20"/>
        <v>-7.5720713938118356E-2</v>
      </c>
      <c r="AS56" s="57">
        <f>(AR57-AR56)/(D56-D57)</f>
        <v>-0.47838631867247977</v>
      </c>
      <c r="AT56" s="58">
        <f>AP56*F56</f>
        <v>0.26964000000000155</v>
      </c>
      <c r="AU56" s="56">
        <f>((AP56*E56)/(($L$1+$L$2)*286.9))+273</f>
        <v>341.27386868513139</v>
      </c>
      <c r="AV56" s="39"/>
      <c r="AW56" s="41">
        <v>-310</v>
      </c>
      <c r="AX56" s="61">
        <v>0.98699999999999999</v>
      </c>
      <c r="AY56" s="60">
        <f t="shared" si="21"/>
        <v>98700</v>
      </c>
      <c r="AZ56" s="56">
        <f t="shared" si="8"/>
        <v>-6.0000000000000053E-3</v>
      </c>
      <c r="BA56" s="59">
        <f t="shared" si="9"/>
        <v>-5.6828473303632727E-3</v>
      </c>
      <c r="BB56" s="57">
        <f>(BA57-BA56)/(D56-D57)</f>
        <v>0.24648352065879323</v>
      </c>
      <c r="BC56" s="58">
        <f>AY56*F56</f>
        <v>0.3168270000000018</v>
      </c>
      <c r="BD56" s="56">
        <f>((AY56*E56)/(($L$1+$L$2)*286.9))+273</f>
        <v>353.22179570502936</v>
      </c>
      <c r="BE56" s="39"/>
      <c r="BF56" s="41">
        <v>-310</v>
      </c>
      <c r="BG56" s="63">
        <v>1.006</v>
      </c>
      <c r="BH56" s="55">
        <f t="shared" si="22"/>
        <v>100600</v>
      </c>
      <c r="BI56" s="64">
        <f t="shared" si="23"/>
        <v>-2.0000000000000018E-3</v>
      </c>
      <c r="BJ56" s="23">
        <f t="shared" si="24"/>
        <v>2.5979807199085947E-3</v>
      </c>
      <c r="BK56" s="65">
        <f>(BJ57-BJ56)/(D56-D57)</f>
        <v>8.0444150214326132E-2</v>
      </c>
      <c r="BL56" s="58">
        <f>BH56*F56</f>
        <v>0.32292600000000182</v>
      </c>
      <c r="BM56" s="56">
        <f>((BH56*E56)/(($L$1+$L$2)*286.9))+273</f>
        <v>354.76608559195495</v>
      </c>
      <c r="BN56" s="5"/>
      <c r="BO56" s="5"/>
      <c r="BP56" s="5"/>
      <c r="BQ56" s="5"/>
      <c r="BR56" s="5"/>
      <c r="BS56" s="5"/>
      <c r="BT56" s="5"/>
      <c r="BU56" s="5"/>
      <c r="BV56" s="5"/>
      <c r="BW56" s="5"/>
    </row>
    <row r="57" spans="1:86" ht="13.8" x14ac:dyDescent="0.25">
      <c r="A57" s="55">
        <v>-309</v>
      </c>
      <c r="B57" s="56">
        <v>131.37</v>
      </c>
      <c r="C57" s="56">
        <f t="shared" si="0"/>
        <v>3.2400000000000091</v>
      </c>
      <c r="D57" s="57">
        <f t="shared" si="1"/>
        <v>2.1184961999117879</v>
      </c>
      <c r="E57" s="58">
        <f t="shared" si="10"/>
        <v>1.3137000000000001E-4</v>
      </c>
      <c r="F57" s="58">
        <f t="shared" si="11"/>
        <v>3.2400000000000029E-6</v>
      </c>
      <c r="G57" s="57">
        <f t="shared" si="12"/>
        <v>-3.8815038000882121</v>
      </c>
      <c r="H57" s="137">
        <f>($P$2+(0.5*$P$1)-((0.5*$P$1)*COS(RADIANS(A57))+(($P$2^2)-((0.5*$P$1)^2)*(SIN(RADIANS(A57))*(SIN(RADIANS(A57)))))^0.5))*1000</f>
        <v>18.760366375114884</v>
      </c>
      <c r="I57" s="140">
        <f t="shared" si="13"/>
        <v>0.66081090256564323</v>
      </c>
      <c r="J57" s="137">
        <f t="shared" si="14"/>
        <v>6.8046664122896061E-3</v>
      </c>
      <c r="K57" s="39"/>
      <c r="L57" s="39"/>
      <c r="M57" s="41">
        <v>-309</v>
      </c>
      <c r="N57" s="41">
        <v>0.41299999999999998</v>
      </c>
      <c r="O57" s="60">
        <f t="shared" si="15"/>
        <v>41300</v>
      </c>
      <c r="P57" s="56">
        <f t="shared" si="2"/>
        <v>-1.0000000000000009E-3</v>
      </c>
      <c r="Q57" s="59">
        <f t="shared" si="3"/>
        <v>-0.38404994834359901</v>
      </c>
      <c r="R57" s="57">
        <f>(Q58-Q57)/(D57-D58)</f>
        <v>9.9501299610661564E-2</v>
      </c>
      <c r="S57" s="58">
        <f>O57*F57</f>
        <v>0.13381200000000013</v>
      </c>
      <c r="T57" s="56">
        <f>((O57*E57)/(($L$1+$L$2)*286.9))+273</f>
        <v>307.40875660767642</v>
      </c>
      <c r="U57" s="39"/>
      <c r="V57" s="41">
        <v>-309</v>
      </c>
      <c r="W57" s="61">
        <v>0.56899999999999995</v>
      </c>
      <c r="X57" s="60">
        <f t="shared" si="16"/>
        <v>56899.999999999993</v>
      </c>
      <c r="Y57" s="56">
        <f t="shared" si="4"/>
        <v>1.9000000000000017E-2</v>
      </c>
      <c r="Z57" s="59">
        <f t="shared" si="5"/>
        <v>-0.24488773360492885</v>
      </c>
      <c r="AA57" s="57">
        <f>(Z58-Z57)/(D57-D58)</f>
        <v>-1.3481610480524933</v>
      </c>
      <c r="AB57" s="58">
        <f>X57*F57</f>
        <v>0.18435600000000013</v>
      </c>
      <c r="AC57" s="56">
        <f>((X57*E57)/(($L$1+$L$2)*286.9))+273</f>
        <v>320.4057687887842</v>
      </c>
      <c r="AD57" s="39"/>
      <c r="AE57" s="41">
        <v>-309</v>
      </c>
      <c r="AF57" s="61">
        <v>0.627</v>
      </c>
      <c r="AG57" s="60">
        <f t="shared" si="17"/>
        <v>62700</v>
      </c>
      <c r="AH57" s="56">
        <f t="shared" si="6"/>
        <v>7.0000000000000062E-3</v>
      </c>
      <c r="AI57" s="59">
        <f t="shared" si="7"/>
        <v>-0.20273245916928356</v>
      </c>
      <c r="AJ57" s="57">
        <f>(AI58-AI57)/(D57-D58)</f>
        <v>-0.45569042529405535</v>
      </c>
      <c r="AK57" s="58">
        <f>AG57*F57</f>
        <v>0.20314800000000019</v>
      </c>
      <c r="AL57" s="56">
        <f>((AG57*E57)/(($L$1+$L$2)*286.9))+273</f>
        <v>325.23799126637556</v>
      </c>
      <c r="AM57" s="39"/>
      <c r="AN57" s="62">
        <v>-309</v>
      </c>
      <c r="AO57" s="24">
        <v>0.85</v>
      </c>
      <c r="AP57" s="24">
        <f t="shared" si="18"/>
        <v>85000</v>
      </c>
      <c r="AQ57" s="56">
        <f t="shared" si="19"/>
        <v>-2.0000000000000018E-3</v>
      </c>
      <c r="AR57" s="59">
        <f t="shared" si="20"/>
        <v>-7.0581074285707285E-2</v>
      </c>
      <c r="AS57" s="57">
        <f>(AR58-AR57)/(D57-D58)</f>
        <v>9.6688539385141034E-2</v>
      </c>
      <c r="AT57" s="58">
        <f>AP57*F57</f>
        <v>0.27540000000000026</v>
      </c>
      <c r="AU57" s="56">
        <f>((AP57*E57)/(($L$1+$L$2)*286.9))+273</f>
        <v>343.81705355090787</v>
      </c>
      <c r="AV57" s="39"/>
      <c r="AW57" s="41">
        <v>-309</v>
      </c>
      <c r="AX57" s="61">
        <v>0.98099999999999998</v>
      </c>
      <c r="AY57" s="60">
        <f t="shared" si="21"/>
        <v>98100</v>
      </c>
      <c r="AZ57" s="56">
        <f t="shared" si="8"/>
        <v>-5.0000000000000044E-3</v>
      </c>
      <c r="BA57" s="59">
        <f t="shared" si="9"/>
        <v>-8.3309926200514969E-3</v>
      </c>
      <c r="BB57" s="57">
        <f>(BA58-BA57)/(D57-D58)</f>
        <v>0.20973099282733701</v>
      </c>
      <c r="BC57" s="58">
        <f>AY57*F57</f>
        <v>0.31784400000000029</v>
      </c>
      <c r="BD57" s="56">
        <f>((AY57*E57)/(($L$1+$L$2)*286.9))+273</f>
        <v>354.73121121581249</v>
      </c>
      <c r="BE57" s="39"/>
      <c r="BF57" s="41">
        <v>-309</v>
      </c>
      <c r="BG57" s="63">
        <v>1.004</v>
      </c>
      <c r="BH57" s="55">
        <f t="shared" si="22"/>
        <v>100400</v>
      </c>
      <c r="BI57" s="64">
        <f t="shared" si="23"/>
        <v>-2.0000000000000018E-3</v>
      </c>
      <c r="BJ57" s="23">
        <f t="shared" si="24"/>
        <v>1.7337128090005314E-3</v>
      </c>
      <c r="BK57" s="65">
        <f>(BJ58-BJ57)/(D57-D58)</f>
        <v>8.1843030085398616E-2</v>
      </c>
      <c r="BL57" s="58">
        <f>BH57*F57</f>
        <v>0.32529600000000031</v>
      </c>
      <c r="BM57" s="56">
        <f>((BH57*E57)/(($L$1+$L$2)*286.9))+273</f>
        <v>356.64743737071939</v>
      </c>
      <c r="BN57" s="5"/>
      <c r="BO57" s="5"/>
      <c r="BP57" s="5"/>
      <c r="BQ57" s="5"/>
      <c r="BR57" s="5"/>
      <c r="BS57" s="5"/>
      <c r="BT57" s="5"/>
      <c r="BU57" s="5"/>
      <c r="BV57" s="5"/>
      <c r="BW57" s="5"/>
    </row>
    <row r="58" spans="1:86" ht="13.8" x14ac:dyDescent="0.25">
      <c r="A58" s="55">
        <v>-308</v>
      </c>
      <c r="B58" s="56">
        <v>134.61000000000001</v>
      </c>
      <c r="C58" s="56">
        <f t="shared" si="0"/>
        <v>3.2799999999999727</v>
      </c>
      <c r="D58" s="57">
        <f t="shared" si="1"/>
        <v>2.1290773242527368</v>
      </c>
      <c r="E58" s="58">
        <f t="shared" si="10"/>
        <v>1.3461000000000001E-4</v>
      </c>
      <c r="F58" s="58">
        <f t="shared" si="11"/>
        <v>3.2799999999999821E-6</v>
      </c>
      <c r="G58" s="57">
        <f t="shared" si="12"/>
        <v>-3.8709226757472632</v>
      </c>
      <c r="H58" s="137">
        <f>($P$2+(0.5*$P$1)-((0.5*$P$1)*COS(RADIANS(A58))+(($P$2^2)-((0.5*$P$1)^2)*(SIN(RADIANS(A58))*(SIN(RADIANS(A58)))))^0.5))*1000</f>
        <v>19.421177277680528</v>
      </c>
      <c r="I58" s="140">
        <f t="shared" si="13"/>
        <v>0.66761556897793284</v>
      </c>
      <c r="J58" s="137">
        <f t="shared" si="14"/>
        <v>6.5041404362062849E-3</v>
      </c>
      <c r="K58" s="39"/>
      <c r="L58" s="39"/>
      <c r="M58" s="41">
        <v>-308</v>
      </c>
      <c r="N58" s="41">
        <v>0.41199999999999998</v>
      </c>
      <c r="O58" s="60">
        <f t="shared" si="15"/>
        <v>41200</v>
      </c>
      <c r="P58" s="56">
        <f t="shared" si="2"/>
        <v>6.0000000000000053E-3</v>
      </c>
      <c r="Q58" s="59">
        <f t="shared" si="3"/>
        <v>-0.38510278396686543</v>
      </c>
      <c r="R58" s="57">
        <f>(Q59-Q58)/(D58-D59)</f>
        <v>-0.6005544798407656</v>
      </c>
      <c r="S58" s="58">
        <f>O58*F58</f>
        <v>0.13513599999999926</v>
      </c>
      <c r="T58" s="56">
        <f>((O58*E58)/(($L$1+$L$2)*286.9))+273</f>
        <v>308.17201648094903</v>
      </c>
      <c r="U58" s="39"/>
      <c r="V58" s="41">
        <v>-308</v>
      </c>
      <c r="W58" s="61">
        <v>0.58799999999999997</v>
      </c>
      <c r="X58" s="60">
        <f t="shared" si="16"/>
        <v>58800</v>
      </c>
      <c r="Y58" s="56">
        <f t="shared" si="4"/>
        <v>-3.0000000000000027E-3</v>
      </c>
      <c r="Z58" s="59">
        <f t="shared" si="5"/>
        <v>-0.23062267392386154</v>
      </c>
      <c r="AA58" s="57">
        <f>(Z59-Z58)/(D58-D59)</f>
        <v>0.21246914843651796</v>
      </c>
      <c r="AB58" s="58">
        <f>X58*F58</f>
        <v>0.19286399999999895</v>
      </c>
      <c r="AC58" s="56">
        <f>((X58*E58)/(($L$1+$L$2)*286.9))+273</f>
        <v>323.19695556018939</v>
      </c>
      <c r="AD58" s="39"/>
      <c r="AE58" s="41">
        <v>-308</v>
      </c>
      <c r="AF58" s="61">
        <v>0.63400000000000001</v>
      </c>
      <c r="AG58" s="60">
        <f t="shared" si="17"/>
        <v>63400</v>
      </c>
      <c r="AH58" s="56">
        <f t="shared" si="6"/>
        <v>-6.0000000000000053E-3</v>
      </c>
      <c r="AI58" s="59">
        <f t="shared" si="7"/>
        <v>-0.19791074211826731</v>
      </c>
      <c r="AJ58" s="57">
        <f>(AI59-AI58)/(D58-D59)</f>
        <v>0.39497249693782044</v>
      </c>
      <c r="AK58" s="58">
        <f>AG58*F58</f>
        <v>0.20795199999999886</v>
      </c>
      <c r="AL58" s="56">
        <f>((AG58*E58)/(($L$1+$L$2)*286.9))+273</f>
        <v>327.12392827408178</v>
      </c>
      <c r="AM58" s="39"/>
      <c r="AN58" s="62">
        <v>-308</v>
      </c>
      <c r="AO58" s="24">
        <v>0.84799999999999998</v>
      </c>
      <c r="AP58" s="24">
        <f t="shared" si="18"/>
        <v>84800</v>
      </c>
      <c r="AQ58" s="56">
        <f t="shared" si="19"/>
        <v>7.0000000000000062E-3</v>
      </c>
      <c r="AR58" s="59">
        <f t="shared" si="20"/>
        <v>-7.1604147743286189E-2</v>
      </c>
      <c r="AS58" s="57">
        <f>(AR59-AR58)/(D58-D59)</f>
        <v>-0.34147390863165972</v>
      </c>
      <c r="AT58" s="58">
        <f>AP58*F58</f>
        <v>0.2781439999999985</v>
      </c>
      <c r="AU58" s="56">
        <f>((AP58*E58)/(($L$1+$L$2)*286.9))+273</f>
        <v>345.39288829088542</v>
      </c>
      <c r="AV58" s="39"/>
      <c r="AW58" s="41">
        <v>-308</v>
      </c>
      <c r="AX58" s="61">
        <v>0.97599999999999998</v>
      </c>
      <c r="AY58" s="60">
        <f t="shared" si="21"/>
        <v>97600</v>
      </c>
      <c r="AZ58" s="56">
        <f t="shared" si="8"/>
        <v>-1.0000000000000009E-3</v>
      </c>
      <c r="BA58" s="59">
        <f t="shared" si="9"/>
        <v>-1.0550182333308195E-2</v>
      </c>
      <c r="BB58" s="57">
        <f>(BA59-BA58)/(D58-D59)</f>
        <v>4.2580862726957172E-2</v>
      </c>
      <c r="BC58" s="58">
        <f>AY58*F58</f>
        <v>0.32012799999999825</v>
      </c>
      <c r="BD58" s="56">
        <f>((AY58*E58)/(($L$1+$L$2)*286.9))+273</f>
        <v>356.32011671215116</v>
      </c>
      <c r="BE58" s="39"/>
      <c r="BF58" s="41">
        <v>-308</v>
      </c>
      <c r="BG58" s="63">
        <v>1.002</v>
      </c>
      <c r="BH58" s="55">
        <f t="shared" si="22"/>
        <v>100200</v>
      </c>
      <c r="BI58" s="64">
        <f t="shared" si="23"/>
        <v>-1.0000000000001119E-3</v>
      </c>
      <c r="BJ58" s="23">
        <f t="shared" si="24"/>
        <v>8.6772153122691327E-4</v>
      </c>
      <c r="BK58" s="65">
        <f>(BJ59-BJ58)/(D58-D59)</f>
        <v>4.1475418276320529E-2</v>
      </c>
      <c r="BL58" s="58">
        <f>BH58*F58</f>
        <v>0.32865599999999823</v>
      </c>
      <c r="BM58" s="56">
        <f>((BH58*E58)/(($L$1+$L$2)*286.9))+273</f>
        <v>358.53970998522072</v>
      </c>
      <c r="BN58" s="5"/>
      <c r="BO58" s="5"/>
      <c r="BP58" s="5"/>
      <c r="BQ58" s="5"/>
      <c r="BR58" s="5"/>
      <c r="BS58" s="5"/>
      <c r="BT58" s="5"/>
      <c r="BU58" s="5"/>
      <c r="BV58" s="5"/>
      <c r="BW58" s="5"/>
    </row>
    <row r="59" spans="1:86" ht="13.8" x14ac:dyDescent="0.25">
      <c r="A59" s="55">
        <v>-307</v>
      </c>
      <c r="B59" s="56">
        <v>137.88999999999999</v>
      </c>
      <c r="C59" s="56">
        <f t="shared" si="0"/>
        <v>3.3000000000000114</v>
      </c>
      <c r="D59" s="57">
        <f t="shared" si="1"/>
        <v>2.1395327715979393</v>
      </c>
      <c r="E59" s="58">
        <f t="shared" si="10"/>
        <v>1.3789E-4</v>
      </c>
      <c r="F59" s="58">
        <f t="shared" si="11"/>
        <v>3.2999999999999989E-6</v>
      </c>
      <c r="G59" s="57">
        <f t="shared" si="12"/>
        <v>-3.8604672284020607</v>
      </c>
      <c r="H59" s="137">
        <f>($P$2+(0.5*$P$1)-((0.5*$P$1)*COS(RADIANS(A59))+(($P$2^2)-((0.5*$P$1)^2)*(SIN(RADIANS(A59))*(SIN(RADIANS(A59)))))^0.5))*1000</f>
        <v>20.08879284665846</v>
      </c>
      <c r="I59" s="140">
        <f t="shared" si="13"/>
        <v>0.67411970941413912</v>
      </c>
      <c r="J59" s="137">
        <f t="shared" si="14"/>
        <v>6.202228945458188E-3</v>
      </c>
      <c r="K59" s="39"/>
      <c r="L59" s="39"/>
      <c r="M59" s="41">
        <v>-307</v>
      </c>
      <c r="N59" s="41">
        <v>0.41799999999999998</v>
      </c>
      <c r="O59" s="60">
        <f t="shared" si="15"/>
        <v>41800</v>
      </c>
      <c r="P59" s="56">
        <f t="shared" si="2"/>
        <v>-2.0000000000000018E-3</v>
      </c>
      <c r="Q59" s="59">
        <f t="shared" si="3"/>
        <v>-0.3788237182249648</v>
      </c>
      <c r="R59" s="57">
        <f>(Q60-Q59)/(D59-D60)</f>
        <v>0.20279596500699298</v>
      </c>
      <c r="S59" s="58">
        <f>O59*F59</f>
        <v>0.13793999999999995</v>
      </c>
      <c r="T59" s="56">
        <f>((O59*E59)/(($L$1+$L$2)*286.9))+273</f>
        <v>309.55373685377447</v>
      </c>
      <c r="U59" s="39"/>
      <c r="V59" s="41">
        <v>-307</v>
      </c>
      <c r="W59" s="61">
        <v>0.58499999999999996</v>
      </c>
      <c r="X59" s="60">
        <f t="shared" si="16"/>
        <v>58500</v>
      </c>
      <c r="Y59" s="56">
        <f t="shared" si="4"/>
        <v>-1.100000000000001E-2</v>
      </c>
      <c r="Z59" s="59">
        <f t="shared" si="5"/>
        <v>-0.23284413391781958</v>
      </c>
      <c r="AA59" s="57">
        <f>(Z60-Z59)/(D59-D60)</f>
        <v>0.80263264942699375</v>
      </c>
      <c r="AB59" s="58">
        <f>X59*F59</f>
        <v>0.19304999999999994</v>
      </c>
      <c r="AC59" s="56">
        <f>((X59*E59)/(($L$1+$L$2)*286.9))+273</f>
        <v>324.15774176903841</v>
      </c>
      <c r="AD59" s="39"/>
      <c r="AE59" s="41">
        <v>-307</v>
      </c>
      <c r="AF59" s="61">
        <v>0.628</v>
      </c>
      <c r="AG59" s="60">
        <f t="shared" si="17"/>
        <v>62800</v>
      </c>
      <c r="AH59" s="56">
        <f t="shared" si="6"/>
        <v>-1.100000000000001E-2</v>
      </c>
      <c r="AI59" s="59">
        <f t="shared" si="7"/>
        <v>-0.20204035626280387</v>
      </c>
      <c r="AJ59" s="57">
        <f>(AI60-AI59)/(D59-D60)</f>
        <v>0.74718675892416231</v>
      </c>
      <c r="AK59" s="58">
        <f>AG59*F59</f>
        <v>0.20723999999999992</v>
      </c>
      <c r="AL59" s="56">
        <f>((AG59*E59)/(($L$1+$L$2)*286.9))+273</f>
        <v>327.91805441189081</v>
      </c>
      <c r="AM59" s="39"/>
      <c r="AN59" s="62">
        <v>-307</v>
      </c>
      <c r="AO59" s="24">
        <v>0.85499999999999998</v>
      </c>
      <c r="AP59" s="24">
        <f t="shared" si="18"/>
        <v>85500</v>
      </c>
      <c r="AQ59" s="56">
        <f t="shared" si="19"/>
        <v>8.0000000000000071E-3</v>
      </c>
      <c r="AR59" s="59">
        <f t="shared" si="20"/>
        <v>-6.8033885271827368E-2</v>
      </c>
      <c r="AS59" s="57">
        <f>(AR60-AR59)/(D59-D60)</f>
        <v>-0.39378983255752198</v>
      </c>
      <c r="AT59" s="58">
        <f>AP59*F59</f>
        <v>0.2821499999999999</v>
      </c>
      <c r="AU59" s="56">
        <f>((AP59*E59)/(($L$1+$L$2)*286.9))+273</f>
        <v>347.76900720090231</v>
      </c>
      <c r="AV59" s="39"/>
      <c r="AW59" s="41">
        <v>-307</v>
      </c>
      <c r="AX59" s="61">
        <v>0.97499999999999998</v>
      </c>
      <c r="AY59" s="60">
        <f t="shared" si="21"/>
        <v>97500</v>
      </c>
      <c r="AZ59" s="56">
        <f t="shared" si="8"/>
        <v>-7.0000000000000062E-3</v>
      </c>
      <c r="BA59" s="59">
        <f t="shared" si="9"/>
        <v>-1.0995384301463193E-2</v>
      </c>
      <c r="BB59" s="57">
        <f>(BA60-BA59)/(D59-D60)</f>
        <v>0.30466435830985644</v>
      </c>
      <c r="BC59" s="58">
        <f>AY59*F59</f>
        <v>0.32174999999999987</v>
      </c>
      <c r="BD59" s="56">
        <f>((AY59*E59)/(($L$1+$L$2)*286.9))+273</f>
        <v>358.26290294839737</v>
      </c>
      <c r="BE59" s="39"/>
      <c r="BF59" s="41">
        <v>-307</v>
      </c>
      <c r="BG59" s="63">
        <v>1.0009999999999999</v>
      </c>
      <c r="BH59" s="55">
        <f t="shared" si="22"/>
        <v>100099.99999999999</v>
      </c>
      <c r="BI59" s="64">
        <f t="shared" si="23"/>
        <v>-1.9999999999998908E-3</v>
      </c>
      <c r="BJ59" s="23">
        <f t="shared" si="24"/>
        <v>4.340774793185929E-4</v>
      </c>
      <c r="BK59" s="65">
        <f>(BJ60-BJ59)/(D59-D60)</f>
        <v>8.4565783489177052E-2</v>
      </c>
      <c r="BL59" s="58">
        <f>BH59*F59</f>
        <v>0.33032999999999985</v>
      </c>
      <c r="BM59" s="56">
        <f>((BH59*E59)/(($L$1+$L$2)*286.9))+273</f>
        <v>360.53658036035461</v>
      </c>
      <c r="BN59" s="5"/>
      <c r="BO59" s="5"/>
      <c r="BP59" s="5"/>
      <c r="BQ59" s="5"/>
      <c r="BR59" s="5"/>
      <c r="BS59" s="5"/>
      <c r="BT59" s="5"/>
      <c r="BU59" s="5"/>
      <c r="BV59" s="5"/>
      <c r="BW59" s="5"/>
    </row>
    <row r="60" spans="1:86" ht="13.8" x14ac:dyDescent="0.25">
      <c r="A60" s="55">
        <v>-306</v>
      </c>
      <c r="B60" s="56">
        <v>141.19</v>
      </c>
      <c r="C60" s="56">
        <f t="shared" si="0"/>
        <v>3.3400000000000034</v>
      </c>
      <c r="D60" s="57">
        <f t="shared" si="1"/>
        <v>2.1498039382270222</v>
      </c>
      <c r="E60" s="58">
        <f t="shared" si="10"/>
        <v>1.4118999999999999E-4</v>
      </c>
      <c r="F60" s="58">
        <f t="shared" si="11"/>
        <v>3.3400000000000053E-6</v>
      </c>
      <c r="G60" s="57">
        <f t="shared" si="12"/>
        <v>-3.8501960617729778</v>
      </c>
      <c r="H60" s="137">
        <f>($P$2+(0.5*$P$1)-((0.5*$P$1)*COS(RADIANS(A60))+(($P$2^2)-((0.5*$P$1)^2)*(SIN(RADIANS(A60))*(SIN(RADIANS(A60)))))^0.5))*1000</f>
        <v>20.7629125560726</v>
      </c>
      <c r="I60" s="140">
        <f t="shared" si="13"/>
        <v>0.68032193835959731</v>
      </c>
      <c r="J60" s="137">
        <f t="shared" si="14"/>
        <v>5.8991514412767287E-3</v>
      </c>
      <c r="K60" s="39"/>
      <c r="L60" s="39"/>
      <c r="M60" s="41">
        <v>-306</v>
      </c>
      <c r="N60" s="41">
        <v>0.41599999999999998</v>
      </c>
      <c r="O60" s="60">
        <f t="shared" si="15"/>
        <v>41600</v>
      </c>
      <c r="P60" s="56">
        <f t="shared" si="2"/>
        <v>1.0000000000000009E-3</v>
      </c>
      <c r="Q60" s="59">
        <f t="shared" si="3"/>
        <v>-0.38090666937325729</v>
      </c>
      <c r="R60" s="57">
        <f>(Q61-Q60)/(D60-D61)</f>
        <v>-0.10269034158642909</v>
      </c>
      <c r="S60" s="58">
        <f>O60*F60</f>
        <v>0.13894400000000023</v>
      </c>
      <c r="T60" s="56">
        <f>((O60*E60)/(($L$1+$L$2)*286.9))+273</f>
        <v>310.24946131487371</v>
      </c>
      <c r="U60" s="39"/>
      <c r="V60" s="41">
        <v>-306</v>
      </c>
      <c r="W60" s="61">
        <v>0.57399999999999995</v>
      </c>
      <c r="X60" s="60">
        <f t="shared" si="16"/>
        <v>57399.999999999993</v>
      </c>
      <c r="Y60" s="56">
        <f t="shared" si="4"/>
        <v>6.0000000000000053E-3</v>
      </c>
      <c r="Z60" s="59">
        <f t="shared" si="5"/>
        <v>-0.24108810760202651</v>
      </c>
      <c r="AA60" s="57">
        <f>(Z61-Z60)/(D60-D61)</f>
        <v>-0.44475797711704923</v>
      </c>
      <c r="AB60" s="58">
        <f>X60*F60</f>
        <v>0.19171600000000028</v>
      </c>
      <c r="AC60" s="56">
        <f>((X60*E60)/(($L$1+$L$2)*286.9))+273</f>
        <v>324.39709325658055</v>
      </c>
      <c r="AD60" s="39"/>
      <c r="AE60" s="41">
        <v>-306</v>
      </c>
      <c r="AF60" s="61">
        <v>0.61699999999999999</v>
      </c>
      <c r="AG60" s="60">
        <f t="shared" si="17"/>
        <v>61700</v>
      </c>
      <c r="AH60" s="56">
        <f t="shared" si="6"/>
        <v>8.0000000000000071E-3</v>
      </c>
      <c r="AI60" s="59">
        <f t="shared" si="7"/>
        <v>-0.20971483596675833</v>
      </c>
      <c r="AJ60" s="57">
        <f>(AI61-AI60)/(D60-D61)</f>
        <v>-0.55099643473396764</v>
      </c>
      <c r="AK60" s="58">
        <f>AG60*F60</f>
        <v>0.20607800000000032</v>
      </c>
      <c r="AL60" s="56">
        <f>((AG60*E60)/(($L$1+$L$2)*286.9))+273</f>
        <v>328.24739815210836</v>
      </c>
      <c r="AM60" s="39"/>
      <c r="AN60" s="62">
        <v>-306</v>
      </c>
      <c r="AO60" s="24">
        <v>0.86299999999999999</v>
      </c>
      <c r="AP60" s="24">
        <f t="shared" si="18"/>
        <v>86300</v>
      </c>
      <c r="AQ60" s="56">
        <f t="shared" si="19"/>
        <v>9.000000000000008E-3</v>
      </c>
      <c r="AR60" s="59">
        <f t="shared" si="20"/>
        <v>-6.3989204284790407E-2</v>
      </c>
      <c r="AS60" s="57">
        <f>(AR61-AR60)/(D60-D61)</f>
        <v>-0.44373258007964916</v>
      </c>
      <c r="AT60" s="58">
        <f>AP60*F60</f>
        <v>0.28824200000000044</v>
      </c>
      <c r="AU60" s="56">
        <f>((AP60*E60)/(($L$1+$L$2)*286.9))+273</f>
        <v>350.27472383350005</v>
      </c>
      <c r="AV60" s="39"/>
      <c r="AW60" s="41">
        <v>-306</v>
      </c>
      <c r="AX60" s="61">
        <v>0.96799999999999997</v>
      </c>
      <c r="AY60" s="60">
        <f t="shared" si="21"/>
        <v>96800</v>
      </c>
      <c r="AZ60" s="56">
        <f t="shared" si="8"/>
        <v>-2.0000000000000018E-3</v>
      </c>
      <c r="BA60" s="59">
        <f t="shared" si="9"/>
        <v>-1.4124642691606345E-2</v>
      </c>
      <c r="BB60" s="57">
        <f>(BA61-BA60)/(D60-D61)</f>
        <v>8.8460231584204546E-2</v>
      </c>
      <c r="BC60" s="58">
        <f>AY60*F60</f>
        <v>0.32331200000000049</v>
      </c>
      <c r="BD60" s="56">
        <f>((AY60*E60)/(($L$1+$L$2)*286.9))+273</f>
        <v>359.67663113653305</v>
      </c>
      <c r="BE60" s="39"/>
      <c r="BF60" s="41">
        <v>-306</v>
      </c>
      <c r="BG60" s="63">
        <v>0.999</v>
      </c>
      <c r="BH60" s="55">
        <f t="shared" si="22"/>
        <v>99900</v>
      </c>
      <c r="BI60" s="64">
        <f t="shared" si="23"/>
        <v>0</v>
      </c>
      <c r="BJ60" s="23">
        <f t="shared" si="24"/>
        <v>-4.3451177401769168E-4</v>
      </c>
      <c r="BK60" s="65">
        <f>(BJ61-BJ60)/(D60-D61)</f>
        <v>0</v>
      </c>
      <c r="BL60" s="58">
        <f>BH60*F60</f>
        <v>0.33366600000000052</v>
      </c>
      <c r="BM60" s="56">
        <f>((BH60*E60)/(($L$1+$L$2)*286.9))+273</f>
        <v>362.45243234028567</v>
      </c>
      <c r="BN60" s="5"/>
      <c r="BO60" s="5"/>
      <c r="BP60" s="5"/>
      <c r="BQ60" s="5"/>
      <c r="BR60" s="5"/>
      <c r="BS60" s="5"/>
      <c r="BT60" s="5"/>
      <c r="BU60" s="5"/>
      <c r="BV60" s="5"/>
      <c r="BW60" s="5"/>
    </row>
    <row r="61" spans="1:86" ht="13.8" x14ac:dyDescent="0.25">
      <c r="A61" s="55">
        <v>-305</v>
      </c>
      <c r="B61" s="56">
        <v>144.53</v>
      </c>
      <c r="C61" s="56">
        <f t="shared" si="0"/>
        <v>3.3700000000000045</v>
      </c>
      <c r="D61" s="57">
        <f t="shared" si="1"/>
        <v>2.1599580026785188</v>
      </c>
      <c r="E61" s="58">
        <f t="shared" si="10"/>
        <v>1.4453E-4</v>
      </c>
      <c r="F61" s="58">
        <f t="shared" si="11"/>
        <v>3.3700000000000169E-6</v>
      </c>
      <c r="G61" s="57">
        <f t="shared" si="12"/>
        <v>-3.8400419973214812</v>
      </c>
      <c r="H61" s="137">
        <f>($P$2+(0.5*$P$1)-((0.5*$P$1)*COS(RADIANS(A61))+(($P$2^2)-((0.5*$P$1)^2)*(SIN(RADIANS(A61))*(SIN(RADIANS(A61)))))^0.5))*1000</f>
        <v>21.443234494432197</v>
      </c>
      <c r="I61" s="140">
        <f t="shared" si="13"/>
        <v>0.68622108980087404</v>
      </c>
      <c r="J61" s="137">
        <f t="shared" si="14"/>
        <v>5.5951282222643783E-3</v>
      </c>
      <c r="K61" s="39"/>
      <c r="L61" s="39"/>
      <c r="M61" s="41">
        <v>-305</v>
      </c>
      <c r="N61" s="41">
        <v>0.41699999999999998</v>
      </c>
      <c r="O61" s="60">
        <f t="shared" si="15"/>
        <v>41700</v>
      </c>
      <c r="P61" s="56">
        <f t="shared" si="2"/>
        <v>-8.0000000000000071E-3</v>
      </c>
      <c r="Q61" s="59">
        <f t="shared" si="3"/>
        <v>-0.37986394502624249</v>
      </c>
      <c r="R61" s="57">
        <f>(Q62-Q61)/(D61-D62)</f>
        <v>0.84041987882607416</v>
      </c>
      <c r="S61" s="58">
        <f>O61*F61</f>
        <v>0.14052900000000071</v>
      </c>
      <c r="T61" s="56">
        <f>((O61*E61)/(($L$1+$L$2)*286.9))+273</f>
        <v>311.22229722633602</v>
      </c>
      <c r="U61" s="39"/>
      <c r="V61" s="41">
        <v>-305</v>
      </c>
      <c r="W61" s="61">
        <v>0.57999999999999996</v>
      </c>
      <c r="X61" s="60">
        <f t="shared" si="16"/>
        <v>57999.999999999993</v>
      </c>
      <c r="Y61" s="56">
        <f t="shared" si="4"/>
        <v>9.000000000000008E-3</v>
      </c>
      <c r="Z61" s="59">
        <f t="shared" si="5"/>
        <v>-0.23657200643706275</v>
      </c>
      <c r="AA61" s="57">
        <f>(Z62-Z61)/(D61-D62)</f>
        <v>-0.66805062685489613</v>
      </c>
      <c r="AB61" s="58">
        <f>X61*F61</f>
        <v>0.19546000000000097</v>
      </c>
      <c r="AC61" s="56">
        <f>((X61*E61)/(($L$1+$L$2)*286.9))+273</f>
        <v>326.16290741312923</v>
      </c>
      <c r="AD61" s="39"/>
      <c r="AE61" s="41">
        <v>-305</v>
      </c>
      <c r="AF61" s="61">
        <v>0.625</v>
      </c>
      <c r="AG61" s="60">
        <f t="shared" si="17"/>
        <v>62500</v>
      </c>
      <c r="AH61" s="56">
        <f t="shared" si="6"/>
        <v>3.1000000000000028E-2</v>
      </c>
      <c r="AI61" s="59">
        <f t="shared" si="7"/>
        <v>-0.20411998265592479</v>
      </c>
      <c r="AJ61" s="57">
        <f>(AI62-AI61)/(D61-D62)</f>
        <v>-2.1002459761099286</v>
      </c>
      <c r="AK61" s="58">
        <f>AG61*F61</f>
        <v>0.21062500000000106</v>
      </c>
      <c r="AL61" s="56">
        <f>((AG61*E61)/(($L$1+$L$2)*286.9))+273</f>
        <v>330.28761574690651</v>
      </c>
      <c r="AM61" s="39"/>
      <c r="AN61" s="62">
        <v>-305</v>
      </c>
      <c r="AO61" s="24">
        <v>0.872</v>
      </c>
      <c r="AP61" s="24">
        <f t="shared" si="18"/>
        <v>87200</v>
      </c>
      <c r="AQ61" s="56">
        <f t="shared" si="19"/>
        <v>-2.0000000000000018E-3</v>
      </c>
      <c r="AR61" s="59">
        <f t="shared" si="20"/>
        <v>-5.9483515067432782E-2</v>
      </c>
      <c r="AS61" s="57">
        <f>(AR62-AR61)/(D61-D62)</f>
        <v>9.9621902785847927E-2</v>
      </c>
      <c r="AT61" s="58">
        <f>AP61*F61</f>
        <v>0.29386400000000146</v>
      </c>
      <c r="AU61" s="56">
        <f>((AP61*E61)/(($L$1+$L$2)*286.9))+273</f>
        <v>352.92768149008401</v>
      </c>
      <c r="AV61" s="39"/>
      <c r="AW61" s="41">
        <v>-305</v>
      </c>
      <c r="AX61" s="61">
        <v>0.96599999999999997</v>
      </c>
      <c r="AY61" s="60">
        <f t="shared" si="21"/>
        <v>96600</v>
      </c>
      <c r="AZ61" s="56">
        <f t="shared" si="8"/>
        <v>-8.0000000000000071E-3</v>
      </c>
      <c r="BA61" s="59">
        <f t="shared" si="9"/>
        <v>-1.5022873584506671E-2</v>
      </c>
      <c r="BB61" s="57">
        <f>(BA62-BA61)/(D61-D62)</f>
        <v>0.3607947578599226</v>
      </c>
      <c r="BC61" s="58">
        <f>AY61*F61</f>
        <v>0.32554200000000161</v>
      </c>
      <c r="BD61" s="56">
        <f>((AY61*E61)/(($L$1+$L$2)*286.9))+273</f>
        <v>361.54373889841872</v>
      </c>
      <c r="BE61" s="39"/>
      <c r="BF61" s="41">
        <v>-305</v>
      </c>
      <c r="BG61" s="63">
        <v>0.999</v>
      </c>
      <c r="BH61" s="55">
        <f t="shared" si="22"/>
        <v>99900</v>
      </c>
      <c r="BI61" s="64">
        <f t="shared" si="23"/>
        <v>-1.0000000000000009E-3</v>
      </c>
      <c r="BJ61" s="23">
        <f t="shared" si="24"/>
        <v>-4.3451177401769168E-4</v>
      </c>
      <c r="BK61" s="65">
        <f>(BJ62-BJ61)/(D61-D62)</f>
        <v>4.3450498975263215E-2</v>
      </c>
      <c r="BL61" s="58">
        <f>BH61*F61</f>
        <v>0.33666300000000171</v>
      </c>
      <c r="BM61" s="56">
        <f>((BH61*E61)/(($L$1+$L$2)*286.9))+273</f>
        <v>364.56852500985542</v>
      </c>
      <c r="BN61" s="5"/>
      <c r="BO61" s="5"/>
      <c r="BP61" s="5"/>
      <c r="BQ61" s="5"/>
      <c r="BR61" s="5"/>
      <c r="BS61" s="5"/>
      <c r="BT61" s="5"/>
      <c r="BU61" s="5"/>
      <c r="BV61" s="5"/>
      <c r="BW61" s="5"/>
    </row>
    <row r="62" spans="1:86" ht="13.8" x14ac:dyDescent="0.25">
      <c r="A62" s="55">
        <v>-304</v>
      </c>
      <c r="B62" s="56">
        <v>147.9</v>
      </c>
      <c r="C62" s="56">
        <f t="shared" si="0"/>
        <v>3.4000000000000057</v>
      </c>
      <c r="D62" s="57">
        <f t="shared" si="1"/>
        <v>2.1699681739968923</v>
      </c>
      <c r="E62" s="58">
        <f t="shared" si="10"/>
        <v>1.4790000000000002E-4</v>
      </c>
      <c r="F62" s="58">
        <f t="shared" si="11"/>
        <v>3.4000000000000013E-6</v>
      </c>
      <c r="G62" s="57">
        <f t="shared" si="12"/>
        <v>-3.8300318260031077</v>
      </c>
      <c r="H62" s="137">
        <f>($P$2+(0.5*$P$1)-((0.5*$P$1)*COS(RADIANS(A62))+(($P$2^2)-((0.5*$P$1)^2)*(SIN(RADIANS(A62))*(SIN(RADIANS(A62)))))^0.5))*1000</f>
        <v>22.129455584233071</v>
      </c>
      <c r="I62" s="140">
        <f t="shared" si="13"/>
        <v>0.69181621802313842</v>
      </c>
      <c r="J62" s="137">
        <f t="shared" si="14"/>
        <v>5.2903801154045027E-3</v>
      </c>
      <c r="K62" s="39"/>
      <c r="L62" s="39"/>
      <c r="M62" s="41">
        <v>-304</v>
      </c>
      <c r="N62" s="41">
        <v>0.40899999999999997</v>
      </c>
      <c r="O62" s="60">
        <f t="shared" si="15"/>
        <v>40900</v>
      </c>
      <c r="P62" s="56">
        <f t="shared" si="2"/>
        <v>-1.0999999999999954E-2</v>
      </c>
      <c r="Q62" s="59">
        <f t="shared" si="3"/>
        <v>-0.38827669199265824</v>
      </c>
      <c r="R62" s="57">
        <f>(Q63-Q62)/(D62-D63)</f>
        <v>1.1995269968345756</v>
      </c>
      <c r="S62" s="58">
        <f>O62*F62</f>
        <v>0.13906000000000004</v>
      </c>
      <c r="T62" s="56">
        <f>((O62*E62)/(($L$1+$L$2)*286.9))+273</f>
        <v>311.36314556598848</v>
      </c>
      <c r="U62" s="39"/>
      <c r="V62" s="41">
        <v>-304</v>
      </c>
      <c r="W62" s="61">
        <v>0.58899999999999997</v>
      </c>
      <c r="X62" s="60">
        <f t="shared" si="16"/>
        <v>58900</v>
      </c>
      <c r="Y62" s="56">
        <f t="shared" si="4"/>
        <v>-2.0000000000000018E-3</v>
      </c>
      <c r="Z62" s="59">
        <f t="shared" si="5"/>
        <v>-0.22988470521289839</v>
      </c>
      <c r="AA62" s="57">
        <f>(Z63-Z62)/(D62-D63)</f>
        <v>0.14965356603478219</v>
      </c>
      <c r="AB62" s="58">
        <f>X62*F62</f>
        <v>0.20026000000000008</v>
      </c>
      <c r="AC62" s="56">
        <f>((X62*E62)/(($L$1+$L$2)*286.9))+273</f>
        <v>328.24668151190031</v>
      </c>
      <c r="AD62" s="39"/>
      <c r="AE62" s="41">
        <v>-304</v>
      </c>
      <c r="AF62" s="61">
        <v>0.65600000000000003</v>
      </c>
      <c r="AG62" s="60">
        <f t="shared" si="17"/>
        <v>65600</v>
      </c>
      <c r="AH62" s="56">
        <f t="shared" si="6"/>
        <v>1.100000000000001E-2</v>
      </c>
      <c r="AI62" s="59">
        <f t="shared" si="7"/>
        <v>-0.1830961606243397</v>
      </c>
      <c r="AJ62" s="57">
        <f>(AI63-AI62)/(D62-D63)</f>
        <v>-0.73165581085802656</v>
      </c>
      <c r="AK62" s="58">
        <f>AG62*F62</f>
        <v>0.2230400000000001</v>
      </c>
      <c r="AL62" s="56">
        <f>((AG62*E62)/(($L$1+$L$2)*286.9))+273</f>
        <v>334.53110878065638</v>
      </c>
      <c r="AM62" s="39"/>
      <c r="AN62" s="62">
        <v>-304</v>
      </c>
      <c r="AO62" s="24">
        <v>0.87</v>
      </c>
      <c r="AP62" s="24">
        <f t="shared" si="18"/>
        <v>87000</v>
      </c>
      <c r="AQ62" s="56">
        <f t="shared" si="19"/>
        <v>6.0000000000000053E-3</v>
      </c>
      <c r="AR62" s="59">
        <f t="shared" si="20"/>
        <v>-6.0480747381381476E-2</v>
      </c>
      <c r="AS62" s="57">
        <f>(AR63-AR62)/(D62-D63)</f>
        <v>-0.30239367139642009</v>
      </c>
      <c r="AT62" s="58">
        <f>AP62*F62</f>
        <v>0.29580000000000012</v>
      </c>
      <c r="AU62" s="56">
        <f>((AP62*E62)/(($L$1+$L$2)*286.9))+273</f>
        <v>354.60375707190707</v>
      </c>
      <c r="AV62" s="39"/>
      <c r="AW62" s="41">
        <v>-304</v>
      </c>
      <c r="AX62" s="61">
        <v>0.95799999999999996</v>
      </c>
      <c r="AY62" s="60">
        <f t="shared" si="21"/>
        <v>95800</v>
      </c>
      <c r="AZ62" s="56">
        <f t="shared" si="8"/>
        <v>-8.0000000000000071E-3</v>
      </c>
      <c r="BA62" s="59">
        <f t="shared" si="9"/>
        <v>-1.8634490921455603E-2</v>
      </c>
      <c r="BB62" s="57">
        <f>(BA63-BA62)/(D62-D63)</f>
        <v>0.36895902582467716</v>
      </c>
      <c r="BC62" s="58">
        <f>AY62*F62</f>
        <v>0.32572000000000012</v>
      </c>
      <c r="BD62" s="56">
        <f>((AY62*E62)/(($L$1+$L$2)*286.9))+273</f>
        <v>362.85793020101949</v>
      </c>
      <c r="BE62" s="39"/>
      <c r="BF62" s="41">
        <v>-304</v>
      </c>
      <c r="BG62" s="63">
        <v>0.998</v>
      </c>
      <c r="BH62" s="55">
        <f t="shared" si="22"/>
        <v>99800</v>
      </c>
      <c r="BI62" s="64">
        <f t="shared" si="23"/>
        <v>-1.0000000000000009E-3</v>
      </c>
      <c r="BJ62" s="23">
        <f t="shared" si="24"/>
        <v>-8.6945871262889137E-4</v>
      </c>
      <c r="BK62" s="65">
        <f>(BJ63-BJ62)/(D62-D63)</f>
        <v>4.4108380631872647E-2</v>
      </c>
      <c r="BL62" s="58">
        <f>BH62*F62</f>
        <v>0.33932000000000012</v>
      </c>
      <c r="BM62" s="56">
        <f>((BH62*E62)/(($L$1+$L$2)*286.9))+273</f>
        <v>366.60982707788878</v>
      </c>
      <c r="BN62" s="5"/>
      <c r="BO62" s="5"/>
      <c r="BP62" s="5"/>
      <c r="BQ62" s="5"/>
      <c r="BR62" s="5"/>
      <c r="BS62" s="5"/>
      <c r="BT62" s="5"/>
      <c r="BU62" s="5"/>
      <c r="BV62" s="5"/>
      <c r="BW62" s="5"/>
    </row>
    <row r="63" spans="1:86" ht="13.8" x14ac:dyDescent="0.25">
      <c r="A63" s="55">
        <v>-303</v>
      </c>
      <c r="B63" s="56">
        <v>151.30000000000001</v>
      </c>
      <c r="C63" s="56">
        <f t="shared" si="0"/>
        <v>3.4199999999999875</v>
      </c>
      <c r="D63" s="57">
        <f t="shared" si="1"/>
        <v>2.1798389280231869</v>
      </c>
      <c r="E63" s="58">
        <f t="shared" si="10"/>
        <v>1.5130000000000002E-4</v>
      </c>
      <c r="F63" s="58">
        <f t="shared" si="11"/>
        <v>3.419999999999991E-6</v>
      </c>
      <c r="G63" s="57">
        <f t="shared" si="12"/>
        <v>-3.8201610719768131</v>
      </c>
      <c r="H63" s="137">
        <f>($P$2+(0.5*$P$1)-((0.5*$P$1)*COS(RADIANS(A63))+(($P$2^2)-((0.5*$P$1)^2)*(SIN(RADIANS(A63))*(SIN(RADIANS(A63)))))^0.5))*1000</f>
        <v>22.821271802256209</v>
      </c>
      <c r="I63" s="140">
        <f t="shared" si="13"/>
        <v>0.69710659813854292</v>
      </c>
      <c r="J63" s="137">
        <f t="shared" si="14"/>
        <v>4.9851281999622188E-3</v>
      </c>
      <c r="K63" s="39"/>
      <c r="L63" s="39"/>
      <c r="M63" s="41">
        <v>-303</v>
      </c>
      <c r="N63" s="41">
        <v>0.39800000000000002</v>
      </c>
      <c r="O63" s="60">
        <f t="shared" si="15"/>
        <v>39800</v>
      </c>
      <c r="P63" s="56">
        <f t="shared" si="2"/>
        <v>-1.5000000000000013E-2</v>
      </c>
      <c r="Q63" s="59">
        <f t="shared" si="3"/>
        <v>-0.40011692792631215</v>
      </c>
      <c r="R63" s="57">
        <f>(Q64-Q63)/(D63-D64)</f>
        <v>1.7186967552321761</v>
      </c>
      <c r="S63" s="58">
        <f>O63*F63</f>
        <v>0.13611599999999965</v>
      </c>
      <c r="T63" s="56">
        <f>((O63*E63)/(($L$1+$L$2)*286.9))+273</f>
        <v>311.18956642886894</v>
      </c>
      <c r="U63" s="39"/>
      <c r="V63" s="41">
        <v>-303</v>
      </c>
      <c r="W63" s="61">
        <v>0.58699999999999997</v>
      </c>
      <c r="X63" s="60">
        <f t="shared" si="16"/>
        <v>58700</v>
      </c>
      <c r="Y63" s="56">
        <f t="shared" si="4"/>
        <v>-8.0000000000000071E-3</v>
      </c>
      <c r="Z63" s="59">
        <f t="shared" si="5"/>
        <v>-0.23136189875238555</v>
      </c>
      <c r="AA63" s="57">
        <f>(Z64-Z63)/(D63-D64)</f>
        <v>0.613908822182055</v>
      </c>
      <c r="AB63" s="58">
        <f>X63*F63</f>
        <v>0.20075399999999946</v>
      </c>
      <c r="AC63" s="56">
        <f>((X63*E63)/(($L$1+$L$2)*286.9))+273</f>
        <v>329.32481279835702</v>
      </c>
      <c r="AD63" s="39"/>
      <c r="AE63" s="41">
        <v>-303</v>
      </c>
      <c r="AF63" s="61">
        <v>0.66700000000000004</v>
      </c>
      <c r="AG63" s="60">
        <f t="shared" si="17"/>
        <v>66700</v>
      </c>
      <c r="AH63" s="56">
        <f t="shared" si="6"/>
        <v>-5.0000000000000044E-3</v>
      </c>
      <c r="AI63" s="59">
        <f t="shared" si="7"/>
        <v>-0.17587416608345102</v>
      </c>
      <c r="AJ63" s="57">
        <f>(AI64-AI63)/(D63-D64)</f>
        <v>0.33662990577102786</v>
      </c>
      <c r="AK63" s="58">
        <f>AG63*F63</f>
        <v>0.2281139999999994</v>
      </c>
      <c r="AL63" s="56">
        <f>((AG63*E63)/(($L$1+$L$2)*286.9))+273</f>
        <v>337.00110755792866</v>
      </c>
      <c r="AM63" s="39"/>
      <c r="AN63" s="62">
        <v>-303</v>
      </c>
      <c r="AO63" s="24">
        <v>0.876</v>
      </c>
      <c r="AP63" s="24">
        <f t="shared" si="18"/>
        <v>87600</v>
      </c>
      <c r="AQ63" s="56">
        <f t="shared" si="19"/>
        <v>7.0000000000000062E-3</v>
      </c>
      <c r="AR63" s="59">
        <f t="shared" si="20"/>
        <v>-5.7495893831919269E-2</v>
      </c>
      <c r="AS63" s="57">
        <f>(AR64-AR63)/(D63-D64)</f>
        <v>-0.35607387942961627</v>
      </c>
      <c r="AT63" s="58">
        <f>AP63*F63</f>
        <v>0.29959199999999919</v>
      </c>
      <c r="AU63" s="56">
        <f>((AP63*E63)/(($L$1+$L$2)*286.9))+273</f>
        <v>357.05542761730959</v>
      </c>
      <c r="AV63" s="39"/>
      <c r="AW63" s="41">
        <v>-303</v>
      </c>
      <c r="AX63" s="61">
        <v>0.95</v>
      </c>
      <c r="AY63" s="60">
        <f t="shared" si="21"/>
        <v>95000</v>
      </c>
      <c r="AZ63" s="56">
        <f t="shared" si="8"/>
        <v>-9.000000000000008E-3</v>
      </c>
      <c r="BA63" s="59">
        <f t="shared" si="9"/>
        <v>-2.2276394711152253E-2</v>
      </c>
      <c r="BB63" s="57">
        <f>(BA64-BA63)/(D63-D64)</f>
        <v>0.42585316846789584</v>
      </c>
      <c r="BC63" s="58">
        <f>AY63*F63</f>
        <v>0.32489999999999913</v>
      </c>
      <c r="BD63" s="56">
        <f>((AY63*E63)/(($L$1+$L$2)*286.9))+273</f>
        <v>364.15600026991336</v>
      </c>
      <c r="BE63" s="39"/>
      <c r="BF63" s="41">
        <v>-303</v>
      </c>
      <c r="BG63" s="63">
        <v>0.997</v>
      </c>
      <c r="BH63" s="55">
        <f t="shared" si="22"/>
        <v>99700</v>
      </c>
      <c r="BI63" s="64">
        <f t="shared" si="23"/>
        <v>1.0000000000000009E-3</v>
      </c>
      <c r="BJ63" s="23">
        <f t="shared" si="24"/>
        <v>-1.3048416883442813E-3</v>
      </c>
      <c r="BK63" s="65">
        <f>(BJ64-BJ63)/(D63-D64)</f>
        <v>-4.4850032223902762E-2</v>
      </c>
      <c r="BL63" s="58">
        <f>BH63*F63</f>
        <v>0.34097399999999911</v>
      </c>
      <c r="BM63" s="56">
        <f>((BH63*E63)/(($L$1+$L$2)*286.9))+273</f>
        <v>368.66582344116171</v>
      </c>
      <c r="BN63" s="5"/>
      <c r="BO63" s="5"/>
      <c r="BP63" s="5"/>
      <c r="BQ63" s="5"/>
      <c r="BR63" s="5"/>
      <c r="BS63" s="5"/>
      <c r="BT63" s="5"/>
      <c r="BU63" s="5"/>
      <c r="BV63" s="5"/>
      <c r="BW63" s="5"/>
    </row>
    <row r="64" spans="1:86" ht="13.8" x14ac:dyDescent="0.25">
      <c r="A64" s="55">
        <v>-302</v>
      </c>
      <c r="B64" s="56">
        <v>154.72</v>
      </c>
      <c r="C64" s="56">
        <f t="shared" si="0"/>
        <v>3.4399999999999977</v>
      </c>
      <c r="D64" s="57">
        <f t="shared" si="1"/>
        <v>2.1895464567389267</v>
      </c>
      <c r="E64" s="58">
        <f t="shared" si="10"/>
        <v>1.5472000000000001E-4</v>
      </c>
      <c r="F64" s="58">
        <f t="shared" si="11"/>
        <v>3.4399999999999806E-6</v>
      </c>
      <c r="G64" s="57">
        <f t="shared" si="12"/>
        <v>-3.8104535432610733</v>
      </c>
      <c r="H64" s="137">
        <f>($P$2+(0.5*$P$1)-((0.5*$P$1)*COS(RADIANS(A64))+(($P$2^2)-((0.5*$P$1)^2)*(SIN(RADIANS(A64))*(SIN(RADIANS(A64)))))^0.5))*1000</f>
        <v>23.518378400394752</v>
      </c>
      <c r="I64" s="140">
        <f t="shared" si="13"/>
        <v>0.70209172633850514</v>
      </c>
      <c r="J64" s="137">
        <f t="shared" si="14"/>
        <v>4.6795935240133701E-3</v>
      </c>
      <c r="K64" s="39"/>
      <c r="L64" s="39"/>
      <c r="M64" s="41">
        <v>-302</v>
      </c>
      <c r="N64" s="41">
        <v>0.38300000000000001</v>
      </c>
      <c r="O64" s="60">
        <f t="shared" si="15"/>
        <v>38300</v>
      </c>
      <c r="P64" s="56">
        <f t="shared" si="2"/>
        <v>-7.0000000000000062E-3</v>
      </c>
      <c r="Q64" s="59">
        <f t="shared" si="3"/>
        <v>-0.41680122603137726</v>
      </c>
      <c r="R64" s="57">
        <f>(Q65-Q64)/(D64-D65)</f>
        <v>0.83882320835508295</v>
      </c>
      <c r="S64" s="58">
        <f>O64*F64</f>
        <v>0.13175199999999926</v>
      </c>
      <c r="T64" s="56">
        <f>((O64*E64)/(($L$1+$L$2)*286.9))+273</f>
        <v>310.5809676596129</v>
      </c>
      <c r="U64" s="39"/>
      <c r="V64" s="41">
        <v>-302</v>
      </c>
      <c r="W64" s="61">
        <v>0.57899999999999996</v>
      </c>
      <c r="X64" s="60">
        <f t="shared" si="16"/>
        <v>57899.999999999993</v>
      </c>
      <c r="Y64" s="56">
        <f t="shared" si="4"/>
        <v>-2.2999999999999909E-2</v>
      </c>
      <c r="Z64" s="59">
        <f t="shared" si="5"/>
        <v>-0.23732143627256383</v>
      </c>
      <c r="AA64" s="57">
        <f>(Z65-Z64)/(D64-D65)</f>
        <v>1.8432884069543207</v>
      </c>
      <c r="AB64" s="58">
        <f>X64*F64</f>
        <v>0.19917599999999885</v>
      </c>
      <c r="AC64" s="56">
        <f>((X64*E64)/(($L$1+$L$2)*286.9))+273</f>
        <v>329.81300332876208</v>
      </c>
      <c r="AD64" s="39"/>
      <c r="AE64" s="41">
        <v>-302</v>
      </c>
      <c r="AF64" s="61">
        <v>0.66200000000000003</v>
      </c>
      <c r="AG64" s="60">
        <f t="shared" si="17"/>
        <v>66200</v>
      </c>
      <c r="AH64" s="56">
        <f t="shared" si="6"/>
        <v>1.8000000000000016E-2</v>
      </c>
      <c r="AI64" s="59">
        <f t="shared" si="7"/>
        <v>-0.17914201056030005</v>
      </c>
      <c r="AJ64" s="57">
        <f>(AI65-AI64)/(D64-D65)</f>
        <v>-1.2199664713996414</v>
      </c>
      <c r="AK64" s="58">
        <f>AG64*F64</f>
        <v>0.22772799999999871</v>
      </c>
      <c r="AL64" s="56">
        <f>((AG64*E64)/(($L$1+$L$2)*286.9))+273</f>
        <v>337.95718169886095</v>
      </c>
      <c r="AM64" s="39"/>
      <c r="AN64" s="62">
        <v>-302</v>
      </c>
      <c r="AO64" s="24">
        <v>0.88300000000000001</v>
      </c>
      <c r="AP64" s="24">
        <f t="shared" si="18"/>
        <v>88300</v>
      </c>
      <c r="AQ64" s="56">
        <f t="shared" si="19"/>
        <v>1.0000000000000009E-3</v>
      </c>
      <c r="AR64" s="59">
        <f t="shared" si="20"/>
        <v>-5.403929642243141E-2</v>
      </c>
      <c r="AS64" s="57">
        <f>(AR65-AR64)/(D64-D65)</f>
        <v>-5.1471326025379162E-2</v>
      </c>
      <c r="AT64" s="58">
        <f>AP64*F64</f>
        <v>0.3037519999999983</v>
      </c>
      <c r="AU64" s="56">
        <f>((AP64*E64)/(($L$1+$L$2)*286.9))+273</f>
        <v>359.64228314213631</v>
      </c>
      <c r="AV64" s="39"/>
      <c r="AW64" s="41">
        <v>-302</v>
      </c>
      <c r="AX64" s="61">
        <v>0.94099999999999995</v>
      </c>
      <c r="AY64" s="60">
        <f t="shared" si="21"/>
        <v>94100</v>
      </c>
      <c r="AZ64" s="56">
        <f t="shared" si="8"/>
        <v>-1.0000000000000009E-3</v>
      </c>
      <c r="BA64" s="59">
        <f t="shared" si="9"/>
        <v>-2.6410376572743116E-2</v>
      </c>
      <c r="BB64" s="57">
        <f>(BA65-BA64)/(D64-D65)</f>
        <v>4.8351851114073079E-2</v>
      </c>
      <c r="BC64" s="58">
        <f>AY64*F64</f>
        <v>0.32370399999999816</v>
      </c>
      <c r="BD64" s="56">
        <f>((AY64*E64)/(($L$1+$L$2)*286.9))+273</f>
        <v>365.333395738109</v>
      </c>
      <c r="BE64" s="39"/>
      <c r="BF64" s="41">
        <v>-302</v>
      </c>
      <c r="BG64" s="63">
        <v>0.998</v>
      </c>
      <c r="BH64" s="55">
        <f t="shared" si="22"/>
        <v>99800</v>
      </c>
      <c r="BI64" s="64">
        <f t="shared" si="23"/>
        <v>0</v>
      </c>
      <c r="BJ64" s="23">
        <f t="shared" si="24"/>
        <v>-8.6945871262889137E-4</v>
      </c>
      <c r="BK64" s="65">
        <f>(BJ65-BJ64)/(D64-D65)</f>
        <v>0</v>
      </c>
      <c r="BL64" s="58">
        <f>BH64*F64</f>
        <v>0.34331199999999806</v>
      </c>
      <c r="BM64" s="56">
        <f>((BH64*E64)/(($L$1+$L$2)*286.9))+273</f>
        <v>370.92638570311669</v>
      </c>
      <c r="BN64" s="5"/>
      <c r="BO64" s="5"/>
      <c r="BP64" s="5"/>
      <c r="BQ64" s="5"/>
      <c r="BR64" s="5"/>
      <c r="BS64" s="5"/>
      <c r="BT64" s="5"/>
      <c r="BU64" s="5"/>
      <c r="BV64" s="5"/>
      <c r="BW64" s="5"/>
    </row>
    <row r="65" spans="1:75" ht="13.8" x14ac:dyDescent="0.25">
      <c r="A65" s="55">
        <v>-301</v>
      </c>
      <c r="B65" s="56">
        <v>158.16</v>
      </c>
      <c r="C65" s="56">
        <f t="shared" si="0"/>
        <v>3.4699999999999989</v>
      </c>
      <c r="D65" s="57">
        <f t="shared" si="1"/>
        <v>2.199096656305616</v>
      </c>
      <c r="E65" s="58">
        <f t="shared" si="10"/>
        <v>1.5815999999999999E-4</v>
      </c>
      <c r="F65" s="58">
        <f t="shared" si="11"/>
        <v>3.4699999999999922E-6</v>
      </c>
      <c r="G65" s="57">
        <f t="shared" si="12"/>
        <v>-3.800903343694384</v>
      </c>
      <c r="H65" s="137">
        <f>($P$2+(0.5*$P$1)-((0.5*$P$1)*COS(RADIANS(A65))+(($P$2^2)-((0.5*$P$1)^2)*(SIN(RADIANS(A65))*(SIN(RADIANS(A65)))))^0.5))*1000</f>
        <v>24.220470126733257</v>
      </c>
      <c r="I65" s="140">
        <f t="shared" si="13"/>
        <v>0.70677131986251851</v>
      </c>
      <c r="J65" s="137">
        <f t="shared" si="14"/>
        <v>4.3739968133316154E-3</v>
      </c>
      <c r="K65" s="39"/>
      <c r="L65" s="39"/>
      <c r="M65" s="41">
        <v>-301</v>
      </c>
      <c r="N65" s="41">
        <v>0.376</v>
      </c>
      <c r="O65" s="60">
        <f t="shared" si="15"/>
        <v>37600</v>
      </c>
      <c r="P65" s="56">
        <f t="shared" si="2"/>
        <v>-7.0000000000000062E-3</v>
      </c>
      <c r="Q65" s="59">
        <f t="shared" si="3"/>
        <v>-0.42481215507233894</v>
      </c>
      <c r="R65" s="57">
        <f>(Q66-Q65)/(D65-D66)</f>
        <v>0.86591030228577848</v>
      </c>
      <c r="S65" s="58">
        <f>O65*F65</f>
        <v>0.1304719999999997</v>
      </c>
      <c r="T65" s="56">
        <f>((O65*E65)/(($L$1+$L$2)*286.9))+273</f>
        <v>310.71440226118375</v>
      </c>
      <c r="U65" s="39"/>
      <c r="V65" s="41">
        <v>-301</v>
      </c>
      <c r="W65" s="61">
        <v>0.55600000000000005</v>
      </c>
      <c r="X65" s="60">
        <f t="shared" si="16"/>
        <v>55600.000000000007</v>
      </c>
      <c r="Y65" s="56">
        <f t="shared" si="4"/>
        <v>-2.9000000000000026E-2</v>
      </c>
      <c r="Z65" s="59">
        <f t="shared" si="5"/>
        <v>-0.25492520841794247</v>
      </c>
      <c r="AA65" s="57">
        <f>(Z66-Z65)/(D65-D66)</f>
        <v>2.4682647059077905</v>
      </c>
      <c r="AB65" s="58">
        <f>X65*F65</f>
        <v>0.1929319999999996</v>
      </c>
      <c r="AC65" s="56">
        <f>((X65*E65)/(($L$1+$L$2)*286.9))+273</f>
        <v>328.76916930111219</v>
      </c>
      <c r="AD65" s="39"/>
      <c r="AE65" s="41">
        <v>-301</v>
      </c>
      <c r="AF65" s="61">
        <v>0.68</v>
      </c>
      <c r="AG65" s="60">
        <f t="shared" si="17"/>
        <v>68000</v>
      </c>
      <c r="AH65" s="56">
        <f t="shared" si="6"/>
        <v>4.0000000000000036E-3</v>
      </c>
      <c r="AI65" s="59">
        <f t="shared" si="7"/>
        <v>-0.16749108729376366</v>
      </c>
      <c r="AJ65" s="57">
        <f>(AI66-AI65)/(D65-D66)</f>
        <v>-0.27024970247713448</v>
      </c>
      <c r="AK65" s="58">
        <f>AG65*F65</f>
        <v>0.23595999999999948</v>
      </c>
      <c r="AL65" s="56">
        <f>((AG65*E65)/(($L$1+$L$2)*286.9))+273</f>
        <v>341.20689770639621</v>
      </c>
      <c r="AM65" s="39"/>
      <c r="AN65" s="62">
        <v>-301</v>
      </c>
      <c r="AO65" s="24">
        <v>0.88400000000000001</v>
      </c>
      <c r="AP65" s="24">
        <f t="shared" si="18"/>
        <v>88400</v>
      </c>
      <c r="AQ65" s="56">
        <f t="shared" si="19"/>
        <v>1.2000000000000011E-2</v>
      </c>
      <c r="AR65" s="59">
        <f t="shared" si="20"/>
        <v>-5.3547734986926908E-2</v>
      </c>
      <c r="AS65" s="57">
        <f>(AR66-AR65)/(D65-D66)</f>
        <v>-0.62127829562906656</v>
      </c>
      <c r="AT65" s="58">
        <f>AP65*F65</f>
        <v>0.3067479999999993</v>
      </c>
      <c r="AU65" s="56">
        <f>((AP65*E65)/(($L$1+$L$2)*286.9))+273</f>
        <v>361.66896701831507</v>
      </c>
      <c r="AV65" s="39"/>
      <c r="AW65" s="41">
        <v>-301</v>
      </c>
      <c r="AX65" s="61">
        <v>0.94</v>
      </c>
      <c r="AY65" s="60">
        <f t="shared" si="21"/>
        <v>94000</v>
      </c>
      <c r="AZ65" s="56">
        <f t="shared" si="8"/>
        <v>-3.9999999999998925E-3</v>
      </c>
      <c r="BA65" s="59">
        <f t="shared" si="9"/>
        <v>-2.6872146400301365E-2</v>
      </c>
      <c r="BB65" s="57">
        <f>(BA66-BA65)/(D65-D66)</f>
        <v>0.19649258853760532</v>
      </c>
      <c r="BC65" s="58">
        <f>AY65*F65</f>
        <v>0.32617999999999925</v>
      </c>
      <c r="BD65" s="56">
        <f>((AY65*E65)/(($L$1+$L$2)*286.9))+273</f>
        <v>367.28600565295943</v>
      </c>
      <c r="BE65" s="39"/>
      <c r="BF65" s="41">
        <v>-301</v>
      </c>
      <c r="BG65" s="63">
        <v>0.998</v>
      </c>
      <c r="BH65" s="55">
        <f t="shared" si="22"/>
        <v>99800</v>
      </c>
      <c r="BI65" s="64">
        <f t="shared" si="23"/>
        <v>-3.0000000000000027E-3</v>
      </c>
      <c r="BJ65" s="23">
        <f t="shared" si="24"/>
        <v>-8.6945871262889137E-4</v>
      </c>
      <c r="BK65" s="65">
        <f>(BJ66-BJ65)/(D65-D66)</f>
        <v>0.13871794376268748</v>
      </c>
      <c r="BL65" s="58">
        <f>BH65*F65</f>
        <v>0.34630599999999923</v>
      </c>
      <c r="BM65" s="56">
        <f>((BH65*E65)/(($L$1+$L$2)*286.9))+273</f>
        <v>373.10365281026969</v>
      </c>
      <c r="BN65" s="5"/>
      <c r="BO65" s="5"/>
      <c r="BP65" s="5"/>
      <c r="BQ65" s="5"/>
      <c r="BR65" s="5"/>
      <c r="BS65" s="5"/>
      <c r="BT65" s="5"/>
      <c r="BU65" s="5"/>
      <c r="BV65" s="5"/>
      <c r="BW65" s="5"/>
    </row>
    <row r="66" spans="1:75" ht="13.8" x14ac:dyDescent="0.25">
      <c r="A66" s="55">
        <v>-300</v>
      </c>
      <c r="B66" s="56">
        <v>161.63</v>
      </c>
      <c r="C66" s="56">
        <f t="shared" si="0"/>
        <v>3.4900000000000091</v>
      </c>
      <c r="D66" s="57">
        <f t="shared" si="1"/>
        <v>2.2085219729314334</v>
      </c>
      <c r="E66" s="58">
        <f t="shared" si="10"/>
        <v>1.6162999999999998E-4</v>
      </c>
      <c r="F66" s="58">
        <f t="shared" si="11"/>
        <v>3.4900000000000089E-6</v>
      </c>
      <c r="G66" s="57">
        <f t="shared" si="12"/>
        <v>-3.7914780270685671</v>
      </c>
      <c r="H66" s="137">
        <f>($P$2+(0.5*$P$1)-((0.5*$P$1)*COS(RADIANS(A66))+(($P$2^2)-((0.5*$P$1)^2)*(SIN(RADIANS(A66))*(SIN(RADIANS(A66)))))^0.5))*1000</f>
        <v>24.927241446595776</v>
      </c>
      <c r="I66" s="140">
        <f t="shared" si="13"/>
        <v>0.71114531667585013</v>
      </c>
      <c r="J66" s="137">
        <f t="shared" si="14"/>
        <v>4.0685581759163369E-3</v>
      </c>
      <c r="K66" s="39"/>
      <c r="L66" s="39"/>
      <c r="M66" s="41">
        <v>-300</v>
      </c>
      <c r="N66" s="41">
        <v>0.36899999999999999</v>
      </c>
      <c r="O66" s="60">
        <f t="shared" si="15"/>
        <v>36900</v>
      </c>
      <c r="P66" s="56">
        <f t="shared" si="2"/>
        <v>-1.0000000000000009E-3</v>
      </c>
      <c r="Q66" s="59">
        <f t="shared" si="3"/>
        <v>-0.43297363384093962</v>
      </c>
      <c r="R66" s="57">
        <f>(Q67-Q66)/(D66-D67)</f>
        <v>0.12703003916274128</v>
      </c>
      <c r="S66" s="58">
        <f>O66*F66</f>
        <v>0.12878100000000034</v>
      </c>
      <c r="T66" s="56">
        <f>((O66*E66)/(($L$1+$L$2)*286.9))+273</f>
        <v>310.82431457486365</v>
      </c>
      <c r="U66" s="39"/>
      <c r="V66" s="41">
        <v>-300</v>
      </c>
      <c r="W66" s="61">
        <v>0.52700000000000002</v>
      </c>
      <c r="X66" s="60">
        <f t="shared" si="16"/>
        <v>52700</v>
      </c>
      <c r="Y66" s="56">
        <f t="shared" si="4"/>
        <v>0</v>
      </c>
      <c r="Z66" s="59">
        <f t="shared" si="5"/>
        <v>-0.27818938478745336</v>
      </c>
      <c r="AA66" s="57">
        <f>(Z67-Z66)/(D66-D67)</f>
        <v>0</v>
      </c>
      <c r="AB66" s="58">
        <f>X66*F66</f>
        <v>0.18392300000000047</v>
      </c>
      <c r="AC66" s="56">
        <f>((X66*E66)/(($L$1+$L$2)*286.9))+273</f>
        <v>327.02009154729853</v>
      </c>
      <c r="AD66" s="39"/>
      <c r="AE66" s="41">
        <v>-300</v>
      </c>
      <c r="AF66" s="61">
        <v>0.68400000000000005</v>
      </c>
      <c r="AG66" s="60">
        <f t="shared" si="17"/>
        <v>68400</v>
      </c>
      <c r="AH66" s="56">
        <f t="shared" si="6"/>
        <v>-1.9000000000000017E-2</v>
      </c>
      <c r="AI66" s="59">
        <f t="shared" si="7"/>
        <v>-0.16494389827988373</v>
      </c>
      <c r="AJ66" s="57">
        <f>(AI67-AI66)/(D66-D67)</f>
        <v>1.3186939829345308</v>
      </c>
      <c r="AK66" s="58">
        <f>AG66*F66</f>
        <v>0.23871600000000062</v>
      </c>
      <c r="AL66" s="56">
        <f>((AG66*E66)/(($L$1+$L$2)*286.9))+273</f>
        <v>343.11336360218633</v>
      </c>
      <c r="AM66" s="39"/>
      <c r="AN66" s="62">
        <v>-300</v>
      </c>
      <c r="AO66" s="24">
        <v>0.89600000000000002</v>
      </c>
      <c r="AP66" s="24">
        <f t="shared" si="18"/>
        <v>89600</v>
      </c>
      <c r="AQ66" s="56">
        <f t="shared" si="19"/>
        <v>-7.0000000000000062E-3</v>
      </c>
      <c r="AR66" s="59">
        <f t="shared" si="20"/>
        <v>-4.7691990337874794E-2</v>
      </c>
      <c r="AS66" s="57">
        <f>(AR67-AR66)/(D66-D67)</f>
        <v>0.36714337779295259</v>
      </c>
      <c r="AT66" s="58">
        <f>AP66*F66</f>
        <v>0.31270400000000081</v>
      </c>
      <c r="AU66" s="56">
        <f>((AP66*E66)/(($L$1+$L$2)*286.9))+273</f>
        <v>364.84440612216218</v>
      </c>
      <c r="AV66" s="39"/>
      <c r="AW66" s="41">
        <v>-300</v>
      </c>
      <c r="AX66" s="61">
        <v>0.93600000000000005</v>
      </c>
      <c r="AY66" s="60">
        <f t="shared" si="21"/>
        <v>93600</v>
      </c>
      <c r="AZ66" s="56">
        <f t="shared" si="8"/>
        <v>-1.0000000000000009E-3</v>
      </c>
      <c r="BA66" s="59">
        <f t="shared" si="9"/>
        <v>-2.8724151261894745E-2</v>
      </c>
      <c r="BB66" s="57">
        <f>(BA67-BA66)/(D66-D67)</f>
        <v>5.0037995897334486E-2</v>
      </c>
      <c r="BC66" s="58">
        <f>AY66*F66</f>
        <v>0.32666400000000084</v>
      </c>
      <c r="BD66" s="56">
        <f>((AY66*E66)/(($L$1+$L$2)*286.9))+273</f>
        <v>368.94460282404441</v>
      </c>
      <c r="BE66" s="39"/>
      <c r="BF66" s="41">
        <v>-300</v>
      </c>
      <c r="BG66" s="63">
        <v>0.995</v>
      </c>
      <c r="BH66" s="55">
        <f t="shared" si="22"/>
        <v>99500</v>
      </c>
      <c r="BI66" s="64">
        <f t="shared" si="23"/>
        <v>-1.0000000000000009E-3</v>
      </c>
      <c r="BJ66" s="23">
        <f t="shared" si="24"/>
        <v>-2.176919254274547E-3</v>
      </c>
      <c r="BK66" s="65">
        <f>(BJ67-BJ66)/(D66-D67)</f>
        <v>4.7069426494490266E-2</v>
      </c>
      <c r="BL66" s="58">
        <f>BH66*F66</f>
        <v>0.34725500000000087</v>
      </c>
      <c r="BM66" s="56">
        <f>((BH66*E66)/(($L$1+$L$2)*286.9))+273</f>
        <v>374.99239295932074</v>
      </c>
      <c r="BN66" s="5"/>
      <c r="BO66" s="5"/>
      <c r="BP66" s="5"/>
      <c r="BQ66" s="5"/>
      <c r="BR66" s="5"/>
      <c r="BS66" s="5"/>
      <c r="BT66" s="5"/>
      <c r="BU66" s="5"/>
      <c r="BV66" s="5"/>
      <c r="BW66" s="5"/>
    </row>
    <row r="67" spans="1:75" ht="13.8" x14ac:dyDescent="0.25">
      <c r="A67" s="55">
        <v>-299</v>
      </c>
      <c r="B67" s="56">
        <v>165.12</v>
      </c>
      <c r="C67" s="56">
        <f t="shared" si="0"/>
        <v>3.5099999999999909</v>
      </c>
      <c r="D67" s="57">
        <f t="shared" si="1"/>
        <v>2.2177996799471171</v>
      </c>
      <c r="E67" s="58">
        <f t="shared" si="10"/>
        <v>1.6511999999999999E-4</v>
      </c>
      <c r="F67" s="58">
        <f t="shared" si="11"/>
        <v>3.5099999999999986E-6</v>
      </c>
      <c r="G67" s="57">
        <f t="shared" si="12"/>
        <v>-3.7822003200528829</v>
      </c>
      <c r="H67" s="137">
        <f>($P$2+(0.5*$P$1)-((0.5*$P$1)*COS(RADIANS(A67))+(($P$2^2)-((0.5*$P$1)^2)*(SIN(RADIANS(A67))*(SIN(RADIANS(A67)))))^0.5))*1000</f>
        <v>25.638386763271626</v>
      </c>
      <c r="I67" s="140">
        <f t="shared" si="13"/>
        <v>0.71521387485176646</v>
      </c>
      <c r="J67" s="137">
        <f t="shared" si="14"/>
        <v>3.7634967993689372E-3</v>
      </c>
      <c r="K67" s="39"/>
      <c r="L67" s="39"/>
      <c r="M67" s="41">
        <v>-299</v>
      </c>
      <c r="N67" s="41">
        <v>0.36799999999999999</v>
      </c>
      <c r="O67" s="60">
        <f t="shared" si="15"/>
        <v>36800</v>
      </c>
      <c r="P67" s="56">
        <f t="shared" si="2"/>
        <v>3.0000000000000027E-3</v>
      </c>
      <c r="Q67" s="59">
        <f t="shared" si="3"/>
        <v>-0.43415218132648237</v>
      </c>
      <c r="R67" s="57">
        <f>(Q68-Q67)/(D67-D68)</f>
        <v>-0.38599115026472314</v>
      </c>
      <c r="S67" s="58">
        <f>O67*F67</f>
        <v>0.12916799999999995</v>
      </c>
      <c r="T67" s="56">
        <f>((O67*E67)/(($L$1+$L$2)*286.9))+273</f>
        <v>311.53631881838839</v>
      </c>
      <c r="U67" s="39"/>
      <c r="V67" s="41">
        <v>-299</v>
      </c>
      <c r="W67" s="61">
        <v>0.52700000000000002</v>
      </c>
      <c r="X67" s="60">
        <f t="shared" si="16"/>
        <v>52700</v>
      </c>
      <c r="Y67" s="56">
        <f t="shared" si="4"/>
        <v>7.0000000000000062E-3</v>
      </c>
      <c r="Z67" s="59">
        <f t="shared" si="5"/>
        <v>-0.27818938478745336</v>
      </c>
      <c r="AA67" s="57">
        <f>(Z68-Z67)/(D67-D68)</f>
        <v>-0.62731706668860354</v>
      </c>
      <c r="AB67" s="58">
        <f>X67*F67</f>
        <v>0.18497699999999992</v>
      </c>
      <c r="AC67" s="56">
        <f>((X67*E67)/(($L$1+$L$2)*286.9))+273</f>
        <v>328.18652178611603</v>
      </c>
      <c r="AD67" s="39"/>
      <c r="AE67" s="41">
        <v>-299</v>
      </c>
      <c r="AF67" s="61">
        <v>0.66500000000000004</v>
      </c>
      <c r="AG67" s="60">
        <f t="shared" si="17"/>
        <v>66500</v>
      </c>
      <c r="AH67" s="56">
        <f t="shared" si="6"/>
        <v>-1.7000000000000015E-2</v>
      </c>
      <c r="AI67" s="59">
        <f t="shared" si="7"/>
        <v>-0.17717835469689538</v>
      </c>
      <c r="AJ67" s="57">
        <f>(AI68-AI67)/(D67-D68)</f>
        <v>1.2311376431165344</v>
      </c>
      <c r="AK67" s="58">
        <f>AG67*F67</f>
        <v>0.2334149999999999</v>
      </c>
      <c r="AL67" s="56">
        <f>((AG67*E67)/(($L$1+$L$2)*286.9))+273</f>
        <v>342.63764134301164</v>
      </c>
      <c r="AM67" s="39"/>
      <c r="AN67" s="62">
        <v>-299</v>
      </c>
      <c r="AO67" s="24">
        <v>0.88900000000000001</v>
      </c>
      <c r="AP67" s="24">
        <f t="shared" si="18"/>
        <v>88900</v>
      </c>
      <c r="AQ67" s="56">
        <f t="shared" si="19"/>
        <v>-3.0000000000000027E-3</v>
      </c>
      <c r="AR67" s="59">
        <f t="shared" si="20"/>
        <v>-5.1098239029786302E-2</v>
      </c>
      <c r="AS67" s="57">
        <f>(AR68-AR67)/(D67-D68)</f>
        <v>0.16070206462061451</v>
      </c>
      <c r="AT67" s="58">
        <f>AP67*F67</f>
        <v>0.3120389999999999</v>
      </c>
      <c r="AU67" s="56">
        <f>((AP67*E67)/(($L$1+$L$2)*286.9))+273</f>
        <v>366.09453105855243</v>
      </c>
      <c r="AV67" s="39"/>
      <c r="AW67" s="41">
        <v>-299</v>
      </c>
      <c r="AX67" s="61">
        <v>0.93500000000000005</v>
      </c>
      <c r="AY67" s="60">
        <f t="shared" si="21"/>
        <v>93500</v>
      </c>
      <c r="AZ67" s="56">
        <f t="shared" si="8"/>
        <v>-9.000000000000008E-3</v>
      </c>
      <c r="BA67" s="59">
        <f t="shared" si="9"/>
        <v>-2.91883891274822E-2</v>
      </c>
      <c r="BB67" s="57">
        <f>(BA68-BA67)/(D67-D68)</f>
        <v>0.45983038725892894</v>
      </c>
      <c r="BC67" s="58">
        <f>AY67*F67</f>
        <v>0.32818499999999989</v>
      </c>
      <c r="BD67" s="56">
        <f>((AY67*E67)/(($L$1+$L$2)*286.9))+273</f>
        <v>370.91157091085097</v>
      </c>
      <c r="BE67" s="39"/>
      <c r="BF67" s="41">
        <v>-299</v>
      </c>
      <c r="BG67" s="63">
        <v>0.99399999999999999</v>
      </c>
      <c r="BH67" s="55">
        <f t="shared" si="22"/>
        <v>99400</v>
      </c>
      <c r="BI67" s="64">
        <f t="shared" si="23"/>
        <v>-5.0000000000000044E-3</v>
      </c>
      <c r="BJ67" s="23">
        <f t="shared" si="24"/>
        <v>-2.6136156026866902E-3</v>
      </c>
      <c r="BK67" s="65">
        <f>(BJ68-BJ67)/(D67-D68)</f>
        <v>0.23974323213110155</v>
      </c>
      <c r="BL67" s="58">
        <f>BH67*F67</f>
        <v>0.34889399999999987</v>
      </c>
      <c r="BM67" s="56">
        <f>((BH67*E67)/(($L$1+$L$2)*286.9))+273</f>
        <v>377.08994811271219</v>
      </c>
      <c r="BN67" s="5"/>
      <c r="BO67" s="5"/>
      <c r="BP67" s="5"/>
      <c r="BQ67" s="5"/>
      <c r="BR67" s="5"/>
      <c r="BS67" s="5"/>
      <c r="BT67" s="5"/>
      <c r="BU67" s="5"/>
      <c r="BV67" s="5"/>
      <c r="BW67" s="5"/>
    </row>
    <row r="68" spans="1:75" ht="13.8" x14ac:dyDescent="0.25">
      <c r="A68" s="55">
        <v>-298</v>
      </c>
      <c r="B68" s="56">
        <v>168.63</v>
      </c>
      <c r="C68" s="56">
        <f t="shared" si="0"/>
        <v>3.5300000000000011</v>
      </c>
      <c r="D68" s="57">
        <f t="shared" si="1"/>
        <v>2.2269348400126003</v>
      </c>
      <c r="E68" s="58">
        <f t="shared" si="10"/>
        <v>1.6862999999999999E-4</v>
      </c>
      <c r="F68" s="58">
        <f t="shared" si="11"/>
        <v>3.5300000000000153E-6</v>
      </c>
      <c r="G68" s="57">
        <f t="shared" si="12"/>
        <v>-3.7730651599873997</v>
      </c>
      <c r="H68" s="137">
        <f>($P$2+(0.5*$P$1)-((0.5*$P$1)*COS(RADIANS(A68))+(($P$2^2)-((0.5*$P$1)^2)*(SIN(RADIANS(A68))*(SIN(RADIANS(A68)))))^0.5))*1000</f>
        <v>26.353600638123392</v>
      </c>
      <c r="I68" s="140">
        <f t="shared" si="13"/>
        <v>0.7189773716511354</v>
      </c>
      <c r="J68" s="137">
        <f t="shared" si="14"/>
        <v>3.4590306444997054E-3</v>
      </c>
      <c r="K68" s="39"/>
      <c r="L68" s="39"/>
      <c r="M68" s="41">
        <v>-298</v>
      </c>
      <c r="N68" s="41">
        <v>0.371</v>
      </c>
      <c r="O68" s="60">
        <f t="shared" si="15"/>
        <v>37100</v>
      </c>
      <c r="P68" s="56">
        <f t="shared" si="2"/>
        <v>-2.0000000000000018E-3</v>
      </c>
      <c r="Q68" s="59">
        <f t="shared" si="3"/>
        <v>-0.43062609038495414</v>
      </c>
      <c r="R68" s="57">
        <f>(Q69-Q68)/(D68-D69)</f>
        <v>0.2609131315785681</v>
      </c>
      <c r="S68" s="58">
        <f>O68*F68</f>
        <v>0.13096300000000058</v>
      </c>
      <c r="T68" s="56">
        <f>((O68*E68)/(($L$1+$L$2)*286.9))+273</f>
        <v>312.67632849873894</v>
      </c>
      <c r="U68" s="39"/>
      <c r="V68" s="41">
        <v>-298</v>
      </c>
      <c r="W68" s="61">
        <v>0.53400000000000003</v>
      </c>
      <c r="X68" s="60">
        <f t="shared" si="16"/>
        <v>53400</v>
      </c>
      <c r="Y68" s="56">
        <f t="shared" si="4"/>
        <v>1.2000000000000011E-2</v>
      </c>
      <c r="Z68" s="59">
        <f t="shared" si="5"/>
        <v>-0.27245874297144357</v>
      </c>
      <c r="AA68" s="57">
        <f>(Z69-Z68)/(D68-D69)</f>
        <v>-1.0726844073639406</v>
      </c>
      <c r="AB68" s="58">
        <f>X68*F68</f>
        <v>0.18850200000000081</v>
      </c>
      <c r="AC68" s="56">
        <f>((X68*E68)/(($L$1+$L$2)*286.9))+273</f>
        <v>330.10824641058389</v>
      </c>
      <c r="AD68" s="39"/>
      <c r="AE68" s="41">
        <v>-298</v>
      </c>
      <c r="AF68" s="61">
        <v>0.64800000000000002</v>
      </c>
      <c r="AG68" s="60">
        <f t="shared" si="17"/>
        <v>64800</v>
      </c>
      <c r="AH68" s="56">
        <f t="shared" si="6"/>
        <v>-5.0000000000000044E-3</v>
      </c>
      <c r="AI68" s="59">
        <f t="shared" si="7"/>
        <v>-0.18842499412940666</v>
      </c>
      <c r="AJ68" s="57">
        <f>(AI69-AI68)/(D68-D69)</f>
        <v>0.37388887031390011</v>
      </c>
      <c r="AK68" s="58">
        <f>AG68*F68</f>
        <v>0.228744000000001</v>
      </c>
      <c r="AL68" s="56">
        <f>((AG68*E68)/(($L$1+$L$2)*286.9))+273</f>
        <v>342.29989452070851</v>
      </c>
      <c r="AM68" s="39"/>
      <c r="AN68" s="62">
        <v>-298</v>
      </c>
      <c r="AO68" s="24">
        <v>0.88600000000000001</v>
      </c>
      <c r="AP68" s="24">
        <f t="shared" si="18"/>
        <v>88600</v>
      </c>
      <c r="AQ68" s="56">
        <f t="shared" si="19"/>
        <v>1.7000000000000015E-2</v>
      </c>
      <c r="AR68" s="59">
        <f t="shared" si="20"/>
        <v>-5.2566278112949241E-2</v>
      </c>
      <c r="AS68" s="57">
        <f>(AR69-AR68)/(D68-D69)</f>
        <v>-0.91737786552745659</v>
      </c>
      <c r="AT68" s="58">
        <f>AP68*F68</f>
        <v>0.31275800000000137</v>
      </c>
      <c r="AU68" s="56">
        <f>((AP68*E68)/(($L$1+$L$2)*286.9))+273</f>
        <v>367.75263355763536</v>
      </c>
      <c r="AV68" s="39"/>
      <c r="AW68" s="41">
        <v>-298</v>
      </c>
      <c r="AX68" s="61">
        <v>0.92600000000000005</v>
      </c>
      <c r="AY68" s="60">
        <f t="shared" si="21"/>
        <v>92600</v>
      </c>
      <c r="AZ68" s="56">
        <f t="shared" si="8"/>
        <v>5.0000000000000044E-3</v>
      </c>
      <c r="BA68" s="59">
        <f t="shared" si="9"/>
        <v>-3.3389013318065645E-2</v>
      </c>
      <c r="BB68" s="57">
        <f>(BA69-BA68)/(D68-D69)</f>
        <v>-0.25992960935728782</v>
      </c>
      <c r="BC68" s="58">
        <f>AY68*F68</f>
        <v>0.32687800000000145</v>
      </c>
      <c r="BD68" s="56">
        <f>((AY68*E68)/(($L$1+$L$2)*286.9))+273</f>
        <v>372.03040482434579</v>
      </c>
      <c r="BE68" s="39"/>
      <c r="BF68" s="41">
        <v>-298</v>
      </c>
      <c r="BG68" s="63">
        <v>0.98899999999999999</v>
      </c>
      <c r="BH68" s="55">
        <f t="shared" si="22"/>
        <v>98900</v>
      </c>
      <c r="BI68" s="64">
        <f t="shared" si="23"/>
        <v>-3.0000000000000027E-3</v>
      </c>
      <c r="BJ68" s="23">
        <f t="shared" si="24"/>
        <v>-4.8037084028205992E-3</v>
      </c>
      <c r="BK68" s="65">
        <f>(BJ69-BJ68)/(D68-D69)</f>
        <v>0.14663954107542207</v>
      </c>
      <c r="BL68" s="58">
        <f>BH68*F68</f>
        <v>0.34911700000000151</v>
      </c>
      <c r="BM68" s="56">
        <f>((BH68*E68)/(($L$1+$L$2)*286.9))+273</f>
        <v>378.76789456941469</v>
      </c>
      <c r="BN68" s="5"/>
      <c r="BO68" s="5"/>
      <c r="BP68" s="5"/>
      <c r="BQ68" s="5"/>
      <c r="BR68" s="5"/>
      <c r="BS68" s="5"/>
      <c r="BT68" s="5"/>
      <c r="BU68" s="5"/>
      <c r="BV68" s="5"/>
      <c r="BW68" s="5"/>
    </row>
    <row r="69" spans="1:75" ht="13.8" x14ac:dyDescent="0.25">
      <c r="A69" s="55">
        <v>-297</v>
      </c>
      <c r="B69" s="56">
        <v>172.16</v>
      </c>
      <c r="C69" s="56">
        <f t="shared" si="0"/>
        <v>3.539999999999992</v>
      </c>
      <c r="D69" s="57">
        <f t="shared" si="1"/>
        <v>2.2359322539862951</v>
      </c>
      <c r="E69" s="58">
        <f t="shared" si="10"/>
        <v>1.7216000000000001E-4</v>
      </c>
      <c r="F69" s="58">
        <f t="shared" si="11"/>
        <v>3.539999999999983E-6</v>
      </c>
      <c r="G69" s="57">
        <f t="shared" si="12"/>
        <v>-3.7640677460137049</v>
      </c>
      <c r="H69" s="137">
        <f>($P$2+(0.5*$P$1)-((0.5*$P$1)*COS(RADIANS(A69))+(($P$2^2)-((0.5*$P$1)^2)*(SIN(RADIANS(A69))*(SIN(RADIANS(A69)))))^0.5))*1000</f>
        <v>27.072578009774528</v>
      </c>
      <c r="I69" s="140">
        <f t="shared" si="13"/>
        <v>0.72243640229563511</v>
      </c>
      <c r="J69" s="137">
        <f t="shared" si="14"/>
        <v>3.1553761342095754E-3</v>
      </c>
      <c r="K69" s="39"/>
      <c r="L69" s="39"/>
      <c r="M69" s="41">
        <v>-297</v>
      </c>
      <c r="N69" s="41">
        <v>0.36899999999999999</v>
      </c>
      <c r="O69" s="60">
        <f t="shared" si="15"/>
        <v>36900</v>
      </c>
      <c r="P69" s="56">
        <f t="shared" si="2"/>
        <v>2.0000000000000018E-3</v>
      </c>
      <c r="Q69" s="59">
        <f t="shared" si="3"/>
        <v>-0.43297363384093962</v>
      </c>
      <c r="R69" s="57">
        <f>(Q70-Q69)/(D69-D70)</f>
        <v>-0.26557401004472003</v>
      </c>
      <c r="S69" s="58">
        <f>O69*F69</f>
        <v>0.13062599999999938</v>
      </c>
      <c r="T69" s="56">
        <f>((O69*E69)/(($L$1+$L$2)*286.9))+273</f>
        <v>313.28852315293278</v>
      </c>
      <c r="U69" s="39"/>
      <c r="V69" s="41">
        <v>-297</v>
      </c>
      <c r="W69" s="61">
        <v>0.54600000000000004</v>
      </c>
      <c r="X69" s="60">
        <f t="shared" si="16"/>
        <v>54600.000000000007</v>
      </c>
      <c r="Y69" s="56">
        <f t="shared" si="4"/>
        <v>1.4000000000000012E-2</v>
      </c>
      <c r="Z69" s="59">
        <f t="shared" si="5"/>
        <v>-0.26280735729526272</v>
      </c>
      <c r="AA69" s="57">
        <f>(Z70-Z69)/(D69-D70)</f>
        <v>-1.2438910527841589</v>
      </c>
      <c r="AB69" s="58">
        <f>X69*F69</f>
        <v>0.1932839999999991</v>
      </c>
      <c r="AC69" s="56">
        <f>((X69*E69)/(($L$1+$L$2)*286.9))+273</f>
        <v>332.61391230759165</v>
      </c>
      <c r="AD69" s="39"/>
      <c r="AE69" s="41">
        <v>-297</v>
      </c>
      <c r="AF69" s="61">
        <v>0.64300000000000002</v>
      </c>
      <c r="AG69" s="60">
        <f t="shared" si="17"/>
        <v>64300</v>
      </c>
      <c r="AH69" s="56">
        <f t="shared" si="6"/>
        <v>-6.0000000000000053E-3</v>
      </c>
      <c r="AI69" s="59">
        <f t="shared" si="7"/>
        <v>-0.19178902707577791</v>
      </c>
      <c r="AJ69" s="57">
        <f>(AI70-AI69)/(D69-D70)</f>
        <v>0.4606071757647478</v>
      </c>
      <c r="AK69" s="58">
        <f>AG69*F69</f>
        <v>0.22762199999999891</v>
      </c>
      <c r="AL69" s="56">
        <f>((AG69*E69)/(($L$1+$L$2)*286.9))+273</f>
        <v>343.20466229630296</v>
      </c>
      <c r="AM69" s="39"/>
      <c r="AN69" s="62">
        <v>-297</v>
      </c>
      <c r="AO69" s="24">
        <v>0.90300000000000002</v>
      </c>
      <c r="AP69" s="24">
        <f t="shared" si="18"/>
        <v>90300</v>
      </c>
      <c r="AQ69" s="56">
        <f t="shared" si="19"/>
        <v>1.2000000000000011E-2</v>
      </c>
      <c r="AR69" s="59">
        <f t="shared" si="20"/>
        <v>-4.4312249686494193E-2</v>
      </c>
      <c r="AS69" s="57">
        <f>(AR70-AR69)/(D69-D70)</f>
        <v>-0.64860443266835921</v>
      </c>
      <c r="AT69" s="58">
        <f>AP69*F69</f>
        <v>0.31966199999999845</v>
      </c>
      <c r="AU69" s="56">
        <f>((AP69*E69)/(($L$1+$L$2)*286.9))+273</f>
        <v>371.59223958563234</v>
      </c>
      <c r="AV69" s="39"/>
      <c r="AW69" s="41">
        <v>-297</v>
      </c>
      <c r="AX69" s="61">
        <v>0.93100000000000005</v>
      </c>
      <c r="AY69" s="60">
        <f t="shared" si="21"/>
        <v>93100</v>
      </c>
      <c r="AZ69" s="56">
        <f t="shared" si="8"/>
        <v>-2.0000000000000018E-3</v>
      </c>
      <c r="BA69" s="59">
        <f t="shared" si="9"/>
        <v>-3.1050319018657353E-2</v>
      </c>
      <c r="BB69" s="57">
        <f>(BA70-BA69)/(D69-D70)</f>
        <v>0.10565826057050819</v>
      </c>
      <c r="BC69" s="58">
        <f>AY69*F69</f>
        <v>0.32957399999999842</v>
      </c>
      <c r="BD69" s="56">
        <f>((AY69*E69)/(($L$1+$L$2)*286.9))+273</f>
        <v>374.64936329371392</v>
      </c>
      <c r="BE69" s="39"/>
      <c r="BF69" s="41">
        <v>-297</v>
      </c>
      <c r="BG69" s="63">
        <v>0.98599999999999999</v>
      </c>
      <c r="BH69" s="55">
        <f t="shared" si="22"/>
        <v>98600</v>
      </c>
      <c r="BI69" s="64">
        <f t="shared" si="23"/>
        <v>-1.0000000000000009E-3</v>
      </c>
      <c r="BJ69" s="23">
        <f t="shared" si="24"/>
        <v>-6.1230850587887945E-3</v>
      </c>
      <c r="BK69" s="65">
        <f>(BJ70-BJ69)/(D69-D70)</f>
        <v>4.9853958849042888E-2</v>
      </c>
      <c r="BL69" s="58">
        <f>BH69*F69</f>
        <v>0.34904399999999836</v>
      </c>
      <c r="BM69" s="56">
        <f>((BH69*E69)/(($L$1+$L$2)*286.9))+273</f>
        <v>380.65442772030281</v>
      </c>
      <c r="BN69" s="5"/>
      <c r="BO69" s="5"/>
      <c r="BP69" s="5"/>
      <c r="BQ69" s="5"/>
      <c r="BR69" s="5"/>
      <c r="BS69" s="5"/>
      <c r="BT69" s="5"/>
      <c r="BU69" s="5"/>
      <c r="BV69" s="5"/>
      <c r="BW69" s="5"/>
    </row>
    <row r="70" spans="1:75" ht="13.8" x14ac:dyDescent="0.25">
      <c r="A70" s="55">
        <v>-296</v>
      </c>
      <c r="B70" s="56">
        <v>175.7</v>
      </c>
      <c r="C70" s="56">
        <f t="shared" ref="C70:C133" si="25">B71-B70</f>
        <v>3.5600000000000023</v>
      </c>
      <c r="D70" s="57">
        <f t="shared" ref="D70:D133" si="26">LOG(B70)</f>
        <v>2.2447717614952949</v>
      </c>
      <c r="E70" s="58">
        <f t="shared" si="10"/>
        <v>1.7569999999999999E-4</v>
      </c>
      <c r="F70" s="58">
        <f t="shared" si="11"/>
        <v>3.5599999999999998E-6</v>
      </c>
      <c r="G70" s="57">
        <f t="shared" si="12"/>
        <v>-3.7552282385047051</v>
      </c>
      <c r="H70" s="137">
        <f>($P$2+(0.5*$P$1)-((0.5*$P$1)*COS(RADIANS(A70))+(($P$2^2)-((0.5*$P$1)^2)*(SIN(RADIANS(A70))*(SIN(RADIANS(A70)))))^0.5))*1000</f>
        <v>27.795014412070163</v>
      </c>
      <c r="I70" s="140">
        <f t="shared" si="13"/>
        <v>0.72559177842984468</v>
      </c>
      <c r="J70" s="137">
        <f t="shared" si="14"/>
        <v>2.8527478403468365E-3</v>
      </c>
      <c r="K70" s="39"/>
      <c r="L70" s="39"/>
      <c r="M70" s="41">
        <v>-296</v>
      </c>
      <c r="N70" s="41">
        <v>0.371</v>
      </c>
      <c r="O70" s="60">
        <f t="shared" si="15"/>
        <v>37100</v>
      </c>
      <c r="P70" s="56">
        <f t="shared" ref="P70:P133" si="27">N71-N70</f>
        <v>1.0000000000000009E-3</v>
      </c>
      <c r="Q70" s="59">
        <f t="shared" ref="Q70:Q133" si="28">LOG(N70)</f>
        <v>-0.43062609038495414</v>
      </c>
      <c r="R70" s="57">
        <f>(Q71-Q70)/(D70-D71)</f>
        <v>-0.13419190064863679</v>
      </c>
      <c r="S70" s="58">
        <f>O70*F70</f>
        <v>0.132076</v>
      </c>
      <c r="T70" s="56">
        <f>((O70*E70)/(($L$1+$L$2)*286.9))+273</f>
        <v>314.33980262840799</v>
      </c>
      <c r="U70" s="39"/>
      <c r="V70" s="41">
        <v>-296</v>
      </c>
      <c r="W70" s="61">
        <v>0.56000000000000005</v>
      </c>
      <c r="X70" s="60">
        <f t="shared" si="16"/>
        <v>56000.000000000007</v>
      </c>
      <c r="Y70" s="56">
        <f t="shared" ref="Y70:Y133" si="29">W71-W70</f>
        <v>1.4999999999999902E-2</v>
      </c>
      <c r="Z70" s="59">
        <f t="shared" ref="Z70:Z133" si="30">LOG10(W70)</f>
        <v>-0.25181197299379954</v>
      </c>
      <c r="AA70" s="57">
        <f>(Z71-Z70)/(D70-D71)</f>
        <v>-1.3177576301664451</v>
      </c>
      <c r="AB70" s="58">
        <f>X70*F70</f>
        <v>0.19936000000000001</v>
      </c>
      <c r="AC70" s="56">
        <f>((X70*E70)/(($L$1+$L$2)*286.9))+273</f>
        <v>335.39970208061584</v>
      </c>
      <c r="AD70" s="39"/>
      <c r="AE70" s="41">
        <v>-296</v>
      </c>
      <c r="AF70" s="61">
        <v>0.63700000000000001</v>
      </c>
      <c r="AG70" s="60">
        <f t="shared" si="17"/>
        <v>63700</v>
      </c>
      <c r="AH70" s="56">
        <f t="shared" ref="AH70:AH133" si="31">AF71-AF70</f>
        <v>-2.0000000000000018E-3</v>
      </c>
      <c r="AI70" s="59">
        <f t="shared" ref="AI70:AI133" si="32">LOG10(AF70)</f>
        <v>-0.19586056766464957</v>
      </c>
      <c r="AJ70" s="57">
        <f>(AI71-AI70)/(D70-D71)</f>
        <v>0.1567682455076595</v>
      </c>
      <c r="AK70" s="58">
        <f>AG70*F70</f>
        <v>0.22677199999999997</v>
      </c>
      <c r="AL70" s="56">
        <f>((AG70*E70)/(($L$1+$L$2)*286.9))+273</f>
        <v>343.97966111670047</v>
      </c>
      <c r="AM70" s="39"/>
      <c r="AN70" s="62">
        <v>-296</v>
      </c>
      <c r="AO70" s="24">
        <v>0.91500000000000004</v>
      </c>
      <c r="AP70" s="24">
        <f t="shared" si="18"/>
        <v>91500</v>
      </c>
      <c r="AQ70" s="56">
        <f t="shared" si="19"/>
        <v>9.000000000000008E-3</v>
      </c>
      <c r="AR70" s="59">
        <f t="shared" si="20"/>
        <v>-3.8578905933551705E-2</v>
      </c>
      <c r="AS70" s="57">
        <f>(AR71-AR70)/(D70-D71)</f>
        <v>-0.48795424793366027</v>
      </c>
      <c r="AT70" s="58">
        <f>AP70*F70</f>
        <v>0.32573999999999997</v>
      </c>
      <c r="AU70" s="56">
        <f>((AP70*E70)/(($L$1+$L$2)*286.9))+273</f>
        <v>374.95665607814908</v>
      </c>
      <c r="AV70" s="39"/>
      <c r="AW70" s="41">
        <v>-296</v>
      </c>
      <c r="AX70" s="61">
        <v>0.92900000000000005</v>
      </c>
      <c r="AY70" s="60">
        <f t="shared" si="21"/>
        <v>92900</v>
      </c>
      <c r="AZ70" s="56">
        <f t="shared" ref="AZ70:AZ133" si="33">AX71-AX70</f>
        <v>5.0000000000000044E-3</v>
      </c>
      <c r="BA70" s="59">
        <f t="shared" ref="BA70:BA133" si="34">LOG10(AX70)</f>
        <v>-3.1984286006358213E-2</v>
      </c>
      <c r="BB70" s="57">
        <f>(BA71-BA70)/(D70-D71)</f>
        <v>-0.26759195215042203</v>
      </c>
      <c r="BC70" s="58">
        <f>AY70*F70</f>
        <v>0.33072399999999996</v>
      </c>
      <c r="BD70" s="56">
        <f>((AY70*E70)/(($L$1+$L$2)*286.9))+273</f>
        <v>376.51664863016447</v>
      </c>
      <c r="BE70" s="39"/>
      <c r="BF70" s="41">
        <v>-296</v>
      </c>
      <c r="BG70" s="63">
        <v>0.98499999999999999</v>
      </c>
      <c r="BH70" s="55">
        <f t="shared" si="22"/>
        <v>98500</v>
      </c>
      <c r="BI70" s="64">
        <f t="shared" si="23"/>
        <v>3.0000000000000027E-3</v>
      </c>
      <c r="BJ70" s="23">
        <f t="shared" si="24"/>
        <v>-6.5637695023882739E-3</v>
      </c>
      <c r="BK70" s="65">
        <f>(BJ71-BJ70)/(D70-D71)</f>
        <v>-0.15160354609982224</v>
      </c>
      <c r="BL70" s="58">
        <f>BH70*F70</f>
        <v>0.35065999999999997</v>
      </c>
      <c r="BM70" s="56">
        <f>((BH70*E70)/(($L$1+$L$2)*286.9))+273</f>
        <v>382.75661883822602</v>
      </c>
      <c r="BN70" s="5"/>
      <c r="BO70" s="5"/>
      <c r="BP70" s="5"/>
      <c r="BQ70" s="5"/>
      <c r="BR70" s="5"/>
      <c r="BS70" s="5"/>
      <c r="BT70" s="5"/>
      <c r="BU70" s="5"/>
      <c r="BV70" s="5"/>
      <c r="BW70" s="5"/>
    </row>
    <row r="71" spans="1:75" ht="13.8" x14ac:dyDescent="0.25">
      <c r="A71" s="55">
        <v>-295</v>
      </c>
      <c r="B71" s="56">
        <v>179.26</v>
      </c>
      <c r="C71" s="56">
        <f t="shared" si="25"/>
        <v>3.5700000000000216</v>
      </c>
      <c r="D71" s="57">
        <f t="shared" si="26"/>
        <v>2.2534833920870145</v>
      </c>
      <c r="E71" s="58">
        <f t="shared" ref="E71:E134" si="35">B71/1000000</f>
        <v>1.7925999999999999E-4</v>
      </c>
      <c r="F71" s="58">
        <f t="shared" ref="F71:F134" si="36">E72-E71</f>
        <v>3.5700000000000217E-6</v>
      </c>
      <c r="G71" s="57">
        <f t="shared" ref="G71:G134" si="37">LOG10(E71)</f>
        <v>-3.7465166079129855</v>
      </c>
      <c r="H71" s="137">
        <f>($P$2+(0.5*$P$1)-((0.5*$P$1)*COS(RADIANS(A71))+(($P$2^2)-((0.5*$P$1)^2)*(SIN(RADIANS(A71))*(SIN(RADIANS(A71)))))^0.5))*1000</f>
        <v>28.520606190500008</v>
      </c>
      <c r="I71" s="140">
        <f t="shared" ref="I71:I134" si="38">H72-H71</f>
        <v>0.72844452627019152</v>
      </c>
      <c r="J71" s="137">
        <f t="shared" ref="J71:J134" si="39">(I72-I71)/(A72-A71)</f>
        <v>2.5513581667020446E-3</v>
      </c>
      <c r="K71" s="39"/>
      <c r="L71" s="39"/>
      <c r="M71" s="41">
        <v>-295</v>
      </c>
      <c r="N71" s="41">
        <v>0.372</v>
      </c>
      <c r="O71" s="60">
        <f t="shared" ref="O71:O134" si="40">N71*100000</f>
        <v>37200</v>
      </c>
      <c r="P71" s="56">
        <f t="shared" si="27"/>
        <v>8.0000000000000071E-3</v>
      </c>
      <c r="Q71" s="59">
        <f t="shared" si="28"/>
        <v>-0.42945706011810247</v>
      </c>
      <c r="R71" s="57">
        <f>(Q72-Q71)/(D71-D72)</f>
        <v>-1.0790032991011054</v>
      </c>
      <c r="S71" s="58">
        <f>O71*F71</f>
        <v>0.13280400000000081</v>
      </c>
      <c r="T71" s="56">
        <f>((O71*E71)/(($L$1+$L$2)*286.9))+273</f>
        <v>315.2911076238849</v>
      </c>
      <c r="U71" s="39"/>
      <c r="V71" s="41">
        <v>-295</v>
      </c>
      <c r="W71" s="61">
        <v>0.57499999999999996</v>
      </c>
      <c r="X71" s="60">
        <f t="shared" ref="X71:X134" si="41">W71*100000</f>
        <v>57499.999999999993</v>
      </c>
      <c r="Y71" s="56">
        <f t="shared" si="29"/>
        <v>1.7000000000000015E-2</v>
      </c>
      <c r="Z71" s="59">
        <f t="shared" si="30"/>
        <v>-0.24033215531036956</v>
      </c>
      <c r="AA71" s="57">
        <f>(Z72-Z71)/(D71-D72)</f>
        <v>-1.4775528701011154</v>
      </c>
      <c r="AB71" s="58">
        <f>X71*F71</f>
        <v>0.20527500000000123</v>
      </c>
      <c r="AC71" s="56">
        <f>((X71*E71)/(($L$1+$L$2)*286.9))+273</f>
        <v>338.36931957992959</v>
      </c>
      <c r="AD71" s="39"/>
      <c r="AE71" s="41">
        <v>-295</v>
      </c>
      <c r="AF71" s="61">
        <v>0.63500000000000001</v>
      </c>
      <c r="AG71" s="60">
        <f t="shared" ref="AG71:AG134" si="42">AF71*100000</f>
        <v>63500</v>
      </c>
      <c r="AH71" s="56">
        <f t="shared" si="31"/>
        <v>-4.0000000000000036E-3</v>
      </c>
      <c r="AI71" s="59">
        <f t="shared" si="32"/>
        <v>-0.19722627470802431</v>
      </c>
      <c r="AJ71" s="57">
        <f>(AI72-AI71)/(D71-D72)</f>
        <v>0.32045125195204982</v>
      </c>
      <c r="AK71" s="58">
        <f>AG71*F71</f>
        <v>0.22669500000000137</v>
      </c>
      <c r="AL71" s="56">
        <f>((AG71*E71)/(($L$1+$L$2)*286.9))+273</f>
        <v>345.19046597087879</v>
      </c>
      <c r="AM71" s="39"/>
      <c r="AN71" s="62">
        <v>-295</v>
      </c>
      <c r="AO71" s="24">
        <v>0.92400000000000004</v>
      </c>
      <c r="AP71" s="24">
        <f t="shared" ref="AP71:AP134" si="43">AO71*100000</f>
        <v>92400</v>
      </c>
      <c r="AQ71" s="56">
        <f t="shared" ref="AQ71:AQ134" si="44">(AO72-AO71)</f>
        <v>7.0000000000000062E-3</v>
      </c>
      <c r="AR71" s="59">
        <f t="shared" ref="AR71:AR134" si="45">LOG10(AO71)</f>
        <v>-3.4328028779893278E-2</v>
      </c>
      <c r="AS71" s="57">
        <f>(AR72-AR71)/(D71-D72)</f>
        <v>-0.38272817044565749</v>
      </c>
      <c r="AT71" s="58">
        <f>AP71*F71</f>
        <v>0.32986800000000199</v>
      </c>
      <c r="AU71" s="56">
        <f>((AP71*E71)/(($L$1+$L$2)*286.9))+273</f>
        <v>378.04565442061732</v>
      </c>
      <c r="AV71" s="39"/>
      <c r="AW71" s="41">
        <v>-295</v>
      </c>
      <c r="AX71" s="61">
        <v>0.93400000000000005</v>
      </c>
      <c r="AY71" s="60">
        <f t="shared" ref="AY71:AY134" si="46">AX71*100000</f>
        <v>93400</v>
      </c>
      <c r="AZ71" s="56">
        <f t="shared" si="33"/>
        <v>-4.0000000000000036E-3</v>
      </c>
      <c r="BA71" s="59">
        <f t="shared" si="34"/>
        <v>-2.9653123769906618E-2</v>
      </c>
      <c r="BB71" s="57">
        <f>(BA72-BA71)/(D71-D72)</f>
        <v>0.21764514899271559</v>
      </c>
      <c r="BC71" s="58">
        <f>AY71*F71</f>
        <v>0.33343800000000201</v>
      </c>
      <c r="BD71" s="56">
        <f>((AY71*E71)/(($L$1+$L$2)*286.9))+273</f>
        <v>379.1825121524422</v>
      </c>
      <c r="BE71" s="39"/>
      <c r="BF71" s="41">
        <v>-295</v>
      </c>
      <c r="BG71" s="63">
        <v>0.98799999999999999</v>
      </c>
      <c r="BH71" s="55">
        <f t="shared" ref="BH71:BH134" si="47">BG71*100000</f>
        <v>98800</v>
      </c>
      <c r="BI71" s="64">
        <f t="shared" ref="BI71:BI134" si="48">BG72-BG71</f>
        <v>2.0000000000000018E-3</v>
      </c>
      <c r="BJ71" s="23">
        <f t="shared" ref="BJ71:BJ134" si="49">LOG10(BG71)</f>
        <v>-5.2430554123718831E-3</v>
      </c>
      <c r="BK71" s="65">
        <f>(BJ72-BJ71)/(D71-D72)</f>
        <v>-0.10255057463187474</v>
      </c>
      <c r="BL71" s="58">
        <f>BH71*F71</f>
        <v>0.35271600000000214</v>
      </c>
      <c r="BM71" s="56">
        <f>((BH71*E71)/(($L$1+$L$2)*286.9))+273</f>
        <v>385.32154390429645</v>
      </c>
      <c r="BN71" s="5"/>
      <c r="BO71" s="5"/>
      <c r="BP71" s="5"/>
      <c r="BQ71" s="5"/>
      <c r="BR71" s="5"/>
      <c r="BS71" s="5"/>
      <c r="BT71" s="5"/>
      <c r="BU71" s="5"/>
      <c r="BV71" s="5"/>
      <c r="BW71" s="5"/>
    </row>
    <row r="72" spans="1:75" ht="13.8" x14ac:dyDescent="0.25">
      <c r="A72" s="55">
        <v>-294</v>
      </c>
      <c r="B72" s="56">
        <v>182.83</v>
      </c>
      <c r="C72" s="56">
        <f t="shared" si="25"/>
        <v>3.589999999999975</v>
      </c>
      <c r="D72" s="57">
        <f t="shared" si="26"/>
        <v>2.2620474592614253</v>
      </c>
      <c r="E72" s="58">
        <f t="shared" si="35"/>
        <v>1.8283000000000001E-4</v>
      </c>
      <c r="F72" s="58">
        <f t="shared" si="36"/>
        <v>3.5899999999999843E-6</v>
      </c>
      <c r="G72" s="57">
        <f t="shared" si="37"/>
        <v>-3.7379525407385747</v>
      </c>
      <c r="H72" s="137">
        <f>($P$2+(0.5*$P$1)-((0.5*$P$1)*COS(RADIANS(A72))+(($P$2^2)-((0.5*$P$1)^2)*(SIN(RADIANS(A72))*(SIN(RADIANS(A72)))))^0.5))*1000</f>
        <v>29.249050716770199</v>
      </c>
      <c r="I72" s="140">
        <f t="shared" si="38"/>
        <v>0.73099588443689356</v>
      </c>
      <c r="J72" s="137">
        <f t="shared" si="39"/>
        <v>2.2514170327276872E-3</v>
      </c>
      <c r="K72" s="39"/>
      <c r="L72" s="39"/>
      <c r="M72" s="41">
        <v>-294</v>
      </c>
      <c r="N72" s="41">
        <v>0.38</v>
      </c>
      <c r="O72" s="60">
        <f t="shared" si="40"/>
        <v>38000</v>
      </c>
      <c r="P72" s="56">
        <f t="shared" si="27"/>
        <v>5.0000000000000044E-3</v>
      </c>
      <c r="Q72" s="59">
        <f t="shared" si="28"/>
        <v>-0.42021640338318983</v>
      </c>
      <c r="R72" s="57">
        <f>(Q73-Q72)/(D72-D73)</f>
        <v>-0.67224429359100313</v>
      </c>
      <c r="S72" s="58">
        <f>O72*F72</f>
        <v>0.1364199999999994</v>
      </c>
      <c r="T72" s="56">
        <f>((O72*E72)/(($L$1+$L$2)*286.9))+273</f>
        <v>317.06094257593725</v>
      </c>
      <c r="U72" s="39"/>
      <c r="V72" s="41">
        <v>-294</v>
      </c>
      <c r="W72" s="61">
        <v>0.59199999999999997</v>
      </c>
      <c r="X72" s="60">
        <f t="shared" si="41"/>
        <v>59200</v>
      </c>
      <c r="Y72" s="56">
        <f t="shared" si="29"/>
        <v>2.8000000000000025E-2</v>
      </c>
      <c r="Z72" s="59">
        <f t="shared" si="30"/>
        <v>-0.22767829327708025</v>
      </c>
      <c r="AA72" s="57">
        <f>(Z73-Z72)/(D72-D73)</f>
        <v>-2.3765396460836548</v>
      </c>
      <c r="AB72" s="58">
        <f>X72*F72</f>
        <v>0.21252799999999908</v>
      </c>
      <c r="AC72" s="56">
        <f>((X72*E72)/(($L$1+$L$2)*286.9))+273</f>
        <v>341.64231053935487</v>
      </c>
      <c r="AD72" s="39"/>
      <c r="AE72" s="41">
        <v>-294</v>
      </c>
      <c r="AF72" s="61">
        <v>0.63100000000000001</v>
      </c>
      <c r="AG72" s="60">
        <f t="shared" si="42"/>
        <v>63100</v>
      </c>
      <c r="AH72" s="56">
        <f t="shared" si="31"/>
        <v>3.0000000000000027E-3</v>
      </c>
      <c r="AI72" s="59">
        <f t="shared" si="32"/>
        <v>-0.19997064075586568</v>
      </c>
      <c r="AJ72" s="57">
        <f>(AI73-AI72)/(D72-D73)</f>
        <v>-0.24391803590298447</v>
      </c>
      <c r="AK72" s="58">
        <f>AG72*F72</f>
        <v>0.22652899999999901</v>
      </c>
      <c r="AL72" s="56">
        <f>((AG72*E72)/(($L$1+$L$2)*286.9))+273</f>
        <v>346.16435464583265</v>
      </c>
      <c r="AM72" s="39"/>
      <c r="AN72" s="62">
        <v>-294</v>
      </c>
      <c r="AO72" s="24">
        <v>0.93100000000000005</v>
      </c>
      <c r="AP72" s="24">
        <f t="shared" si="43"/>
        <v>93100</v>
      </c>
      <c r="AQ72" s="56">
        <f t="shared" si="44"/>
        <v>-2.0000000000000018E-3</v>
      </c>
      <c r="AR72" s="59">
        <f t="shared" si="45"/>
        <v>-3.1050319018657353E-2</v>
      </c>
      <c r="AS72" s="57">
        <f>(AR73-AR72)/(D72-D73)</f>
        <v>0.1105934967284728</v>
      </c>
      <c r="AT72" s="58">
        <f>AP72*F72</f>
        <v>0.33422899999999856</v>
      </c>
      <c r="AU72" s="56">
        <f>((AP72*E72)/(($L$1+$L$2)*286.9))+273</f>
        <v>380.94930931104625</v>
      </c>
      <c r="AV72" s="39"/>
      <c r="AW72" s="41">
        <v>-294</v>
      </c>
      <c r="AX72" s="61">
        <v>0.93</v>
      </c>
      <c r="AY72" s="60">
        <f t="shared" si="46"/>
        <v>93000</v>
      </c>
      <c r="AZ72" s="56">
        <f t="shared" si="33"/>
        <v>4.0000000000000036E-3</v>
      </c>
      <c r="BA72" s="59">
        <f t="shared" si="34"/>
        <v>-3.1517051446064863E-2</v>
      </c>
      <c r="BB72" s="57">
        <f>(BA73-BA72)/(D72-D73)</f>
        <v>-0.22071259698671575</v>
      </c>
      <c r="BC72" s="58">
        <f>AY72*F72</f>
        <v>0.33386999999999856</v>
      </c>
      <c r="BD72" s="56">
        <f>((AY72*E72)/(($L$1+$L$2)*286.9))+273</f>
        <v>380.83335946216221</v>
      </c>
      <c r="BE72" s="39"/>
      <c r="BF72" s="41">
        <v>-294</v>
      </c>
      <c r="BG72" s="63">
        <v>0.99</v>
      </c>
      <c r="BH72" s="55">
        <f t="shared" si="47"/>
        <v>99000</v>
      </c>
      <c r="BI72" s="64">
        <f t="shared" si="48"/>
        <v>1.0000000000000009E-3</v>
      </c>
      <c r="BJ72" s="23">
        <f t="shared" si="49"/>
        <v>-4.3648054024500883E-3</v>
      </c>
      <c r="BK72" s="65">
        <f>(BJ73-BJ72)/(D72-D73)</f>
        <v>-5.1919192859371265E-2</v>
      </c>
      <c r="BL72" s="58">
        <f>BH72*F72</f>
        <v>0.35540999999999845</v>
      </c>
      <c r="BM72" s="56">
        <f>((BH72*E72)/(($L$1+$L$2)*286.9))+273</f>
        <v>387.79035039520488</v>
      </c>
      <c r="BN72" s="5"/>
      <c r="BO72" s="5"/>
      <c r="BP72" s="5"/>
      <c r="BQ72" s="5"/>
      <c r="BR72" s="5"/>
      <c r="BS72" s="5"/>
      <c r="BT72" s="5"/>
      <c r="BU72" s="5"/>
      <c r="BV72" s="5"/>
      <c r="BW72" s="5"/>
    </row>
    <row r="73" spans="1:75" ht="13.8" x14ac:dyDescent="0.25">
      <c r="A73" s="55">
        <v>-293</v>
      </c>
      <c r="B73" s="56">
        <v>186.42</v>
      </c>
      <c r="C73" s="56">
        <f t="shared" si="25"/>
        <v>3.6000000000000227</v>
      </c>
      <c r="D73" s="57">
        <f t="shared" si="26"/>
        <v>2.2704925036386179</v>
      </c>
      <c r="E73" s="58">
        <f t="shared" si="35"/>
        <v>1.8641999999999999E-4</v>
      </c>
      <c r="F73" s="58">
        <f t="shared" si="36"/>
        <v>3.6000000000000062E-6</v>
      </c>
      <c r="G73" s="57">
        <f t="shared" si="37"/>
        <v>-3.7295074963613821</v>
      </c>
      <c r="H73" s="137">
        <f>($P$2+(0.5*$P$1)-((0.5*$P$1)*COS(RADIANS(A73))+(($P$2^2)-((0.5*$P$1)^2)*(SIN(RADIANS(A73))*(SIN(RADIANS(A73)))))^0.5))*1000</f>
        <v>29.980046601207093</v>
      </c>
      <c r="I73" s="140">
        <f t="shared" si="38"/>
        <v>0.73324730146962125</v>
      </c>
      <c r="J73" s="137">
        <f t="shared" si="39"/>
        <v>1.953131554376597E-3</v>
      </c>
      <c r="K73" s="39"/>
      <c r="L73" s="39"/>
      <c r="M73" s="41">
        <v>-293</v>
      </c>
      <c r="N73" s="41">
        <v>0.38500000000000001</v>
      </c>
      <c r="O73" s="60">
        <f t="shared" si="40"/>
        <v>38500</v>
      </c>
      <c r="P73" s="56">
        <f t="shared" si="27"/>
        <v>5.0000000000000044E-3</v>
      </c>
      <c r="Q73" s="59">
        <f t="shared" si="28"/>
        <v>-0.4145392704914993</v>
      </c>
      <c r="R73" s="57">
        <f>(Q74-Q73)/(D73-D74)</f>
        <v>-0.67461244919661068</v>
      </c>
      <c r="S73" s="58">
        <f>O73*F73</f>
        <v>0.13860000000000025</v>
      </c>
      <c r="T73" s="56">
        <f>((O73*E73)/(($L$1+$L$2)*286.9))+273</f>
        <v>318.51724426599048</v>
      </c>
      <c r="U73" s="39"/>
      <c r="V73" s="41">
        <v>-293</v>
      </c>
      <c r="W73" s="61">
        <v>0.62</v>
      </c>
      <c r="X73" s="60">
        <f t="shared" si="41"/>
        <v>62000</v>
      </c>
      <c r="Y73" s="56">
        <f t="shared" si="29"/>
        <v>2.7000000000000024E-2</v>
      </c>
      <c r="Z73" s="59">
        <f t="shared" si="30"/>
        <v>-0.20760831050174613</v>
      </c>
      <c r="AA73" s="57">
        <f>(Z74-Z73)/(D73-D74)</f>
        <v>-2.2286041103430496</v>
      </c>
      <c r="AB73" s="58">
        <f>X73*F73</f>
        <v>0.22320000000000037</v>
      </c>
      <c r="AC73" s="56">
        <f>((X73*E73)/(($L$1+$L$2)*286.9))+273</f>
        <v>346.3004972595171</v>
      </c>
      <c r="AD73" s="39"/>
      <c r="AE73" s="41">
        <v>-293</v>
      </c>
      <c r="AF73" s="61">
        <v>0.63400000000000001</v>
      </c>
      <c r="AG73" s="60">
        <f t="shared" si="42"/>
        <v>63400</v>
      </c>
      <c r="AH73" s="56">
        <f t="shared" si="31"/>
        <v>1.8000000000000016E-2</v>
      </c>
      <c r="AI73" s="59">
        <f t="shared" si="32"/>
        <v>-0.19791074211826731</v>
      </c>
      <c r="AJ73" s="57">
        <f>(AI74-AI73)/(D73-D74)</f>
        <v>-1.4636590555256024</v>
      </c>
      <c r="AK73" s="58">
        <f>AG73*F73</f>
        <v>0.22824000000000039</v>
      </c>
      <c r="AL73" s="56">
        <f>((AG73*E73)/(($L$1+$L$2)*286.9))+273</f>
        <v>347.95566977828042</v>
      </c>
      <c r="AM73" s="39"/>
      <c r="AN73" s="62">
        <v>-293</v>
      </c>
      <c r="AO73" s="24">
        <v>0.92900000000000005</v>
      </c>
      <c r="AP73" s="24">
        <f t="shared" si="43"/>
        <v>92900</v>
      </c>
      <c r="AQ73" s="56">
        <f t="shared" si="44"/>
        <v>1.0000000000000009E-3</v>
      </c>
      <c r="AR73" s="59">
        <f t="shared" si="45"/>
        <v>-3.1984286006358213E-2</v>
      </c>
      <c r="AS73" s="57">
        <f>(AR74-AR73)/(D73-D74)</f>
        <v>-5.6247169938392329E-2</v>
      </c>
      <c r="AT73" s="58">
        <f>AP73*F73</f>
        <v>0.33444000000000057</v>
      </c>
      <c r="AU73" s="56">
        <f>((AP73*E73)/(($L$1+$L$2)*286.9))+273</f>
        <v>382.83251928079261</v>
      </c>
      <c r="AV73" s="39"/>
      <c r="AW73" s="41">
        <v>-293</v>
      </c>
      <c r="AX73" s="61">
        <v>0.93400000000000005</v>
      </c>
      <c r="AY73" s="60">
        <f t="shared" si="46"/>
        <v>93400</v>
      </c>
      <c r="AZ73" s="56">
        <f t="shared" si="33"/>
        <v>1.0000000000000009E-3</v>
      </c>
      <c r="BA73" s="59">
        <f t="shared" si="34"/>
        <v>-2.9653123769906618E-2</v>
      </c>
      <c r="BB73" s="57">
        <f>(BA74-BA73)/(D73-D74)</f>
        <v>-5.5946221941057486E-2</v>
      </c>
      <c r="BC73" s="58">
        <f>AY73*F73</f>
        <v>0.33624000000000059</v>
      </c>
      <c r="BD73" s="56">
        <f>((AY73*E73)/(($L$1+$L$2)*286.9))+273</f>
        <v>383.42365232320805</v>
      </c>
      <c r="BE73" s="39"/>
      <c r="BF73" s="41">
        <v>-293</v>
      </c>
      <c r="BG73" s="63">
        <v>0.99099999999999999</v>
      </c>
      <c r="BH73" s="55">
        <f t="shared" si="47"/>
        <v>99100</v>
      </c>
      <c r="BI73" s="64">
        <f t="shared" si="48"/>
        <v>2.0000000000000018E-3</v>
      </c>
      <c r="BJ73" s="23">
        <f t="shared" si="49"/>
        <v>-3.9263455147246756E-3</v>
      </c>
      <c r="BK73" s="65">
        <f>(BJ74-BJ73)/(D73-D74)</f>
        <v>-0.10540676839603</v>
      </c>
      <c r="BL73" s="58">
        <f>BH73*F73</f>
        <v>0.35676000000000063</v>
      </c>
      <c r="BM73" s="56">
        <f>((BH73*E73)/(($L$1+$L$2)*286.9))+273</f>
        <v>390.16256900674432</v>
      </c>
      <c r="BN73" s="5"/>
      <c r="BO73" s="5"/>
      <c r="BP73" s="5"/>
      <c r="BQ73" s="5"/>
      <c r="BR73" s="5"/>
      <c r="BS73" s="5"/>
      <c r="BT73" s="5"/>
      <c r="BU73" s="5"/>
      <c r="BV73" s="5"/>
      <c r="BW73" s="5"/>
    </row>
    <row r="74" spans="1:75" ht="13.8" x14ac:dyDescent="0.25">
      <c r="A74" s="55">
        <v>-292</v>
      </c>
      <c r="B74" s="56">
        <v>190.02</v>
      </c>
      <c r="C74" s="56">
        <f t="shared" si="25"/>
        <v>3.5999999999999943</v>
      </c>
      <c r="D74" s="57">
        <f t="shared" si="26"/>
        <v>2.2787993137555556</v>
      </c>
      <c r="E74" s="58">
        <f t="shared" si="35"/>
        <v>1.9002E-4</v>
      </c>
      <c r="F74" s="58">
        <f t="shared" si="36"/>
        <v>3.6000000000000062E-6</v>
      </c>
      <c r="G74" s="57">
        <f t="shared" si="37"/>
        <v>-3.7212006862444444</v>
      </c>
      <c r="H74" s="137">
        <f>($P$2+(0.5*$P$1)-((0.5*$P$1)*COS(RADIANS(A74))+(($P$2^2)-((0.5*$P$1)^2)*(SIN(RADIANS(A74))*(SIN(RADIANS(A74)))))^0.5))*1000</f>
        <v>30.713293902676714</v>
      </c>
      <c r="I74" s="140">
        <f t="shared" si="38"/>
        <v>0.73520043302399785</v>
      </c>
      <c r="J74" s="137">
        <f t="shared" si="39"/>
        <v>1.6567057280774122E-3</v>
      </c>
      <c r="K74" s="39"/>
      <c r="L74" s="39"/>
      <c r="M74" s="41">
        <v>-292</v>
      </c>
      <c r="N74" s="41">
        <v>0.39</v>
      </c>
      <c r="O74" s="60">
        <f t="shared" si="40"/>
        <v>39000</v>
      </c>
      <c r="P74" s="56">
        <f t="shared" si="27"/>
        <v>8.0000000000000071E-3</v>
      </c>
      <c r="Q74" s="59">
        <f t="shared" si="28"/>
        <v>-0.40893539297350079</v>
      </c>
      <c r="R74" s="57">
        <f>(Q75-Q74)/(D74-D75)</f>
        <v>-1.0819005077689781</v>
      </c>
      <c r="S74" s="58">
        <f>O74*F74</f>
        <v>0.14040000000000025</v>
      </c>
      <c r="T74" s="56">
        <f>((O74*E74)/(($L$1+$L$2)*286.9))+273</f>
        <v>319.9987869120443</v>
      </c>
      <c r="U74" s="39"/>
      <c r="V74" s="41">
        <v>-292</v>
      </c>
      <c r="W74" s="61">
        <v>0.64700000000000002</v>
      </c>
      <c r="X74" s="60">
        <f t="shared" si="41"/>
        <v>64700</v>
      </c>
      <c r="Y74" s="56">
        <f t="shared" si="29"/>
        <v>2.0000000000000018E-2</v>
      </c>
      <c r="Z74" s="59">
        <f t="shared" si="30"/>
        <v>-0.18909571933129959</v>
      </c>
      <c r="AA74" s="57">
        <f>(Z75-Z74)/(D74-D75)</f>
        <v>-1.6220969404309484</v>
      </c>
      <c r="AB74" s="58">
        <f>X74*F74</f>
        <v>0.2329200000000004</v>
      </c>
      <c r="AC74" s="56">
        <f>((X74*E74)/(($L$1+$L$2)*286.9))+273</f>
        <v>350.96978238998116</v>
      </c>
      <c r="AD74" s="39"/>
      <c r="AE74" s="41">
        <v>-292</v>
      </c>
      <c r="AF74" s="61">
        <v>0.65200000000000002</v>
      </c>
      <c r="AG74" s="60">
        <f t="shared" si="42"/>
        <v>65200</v>
      </c>
      <c r="AH74" s="56">
        <f t="shared" si="31"/>
        <v>1.5000000000000013E-2</v>
      </c>
      <c r="AI74" s="59">
        <f t="shared" si="32"/>
        <v>-0.18575240426807979</v>
      </c>
      <c r="AJ74" s="57">
        <f>(AI75-AI74)/(D74-D75)</f>
        <v>-1.2119196312083718</v>
      </c>
      <c r="AK74" s="58">
        <f>AG74*F74</f>
        <v>0.2347200000000004</v>
      </c>
      <c r="AL74" s="56">
        <f>((AG74*E74)/(($L$1+$L$2)*286.9))+273</f>
        <v>351.57233094013554</v>
      </c>
      <c r="AM74" s="39"/>
      <c r="AN74" s="62">
        <v>-292</v>
      </c>
      <c r="AO74" s="24">
        <v>0.93</v>
      </c>
      <c r="AP74" s="24">
        <f t="shared" si="43"/>
        <v>93000</v>
      </c>
      <c r="AQ74" s="56">
        <f t="shared" si="44"/>
        <v>0</v>
      </c>
      <c r="AR74" s="59">
        <f t="shared" si="45"/>
        <v>-3.1517051446064863E-2</v>
      </c>
      <c r="AS74" s="57">
        <f>(AR75-AR74)/(D74-D75)</f>
        <v>0</v>
      </c>
      <c r="AT74" s="58">
        <f>AP74*F74</f>
        <v>0.3348000000000006</v>
      </c>
      <c r="AU74" s="56">
        <f>((AP74*E74)/(($L$1+$L$2)*286.9))+273</f>
        <v>385.07403032872099</v>
      </c>
      <c r="AV74" s="39"/>
      <c r="AW74" s="41">
        <v>-292</v>
      </c>
      <c r="AX74" s="61">
        <v>0.93500000000000005</v>
      </c>
      <c r="AY74" s="60">
        <f t="shared" si="46"/>
        <v>93500</v>
      </c>
      <c r="AZ74" s="56">
        <f t="shared" si="33"/>
        <v>0</v>
      </c>
      <c r="BA74" s="59">
        <f t="shared" si="34"/>
        <v>-2.91883891274822E-2</v>
      </c>
      <c r="BB74" s="57">
        <f>(BA75-BA74)/(D74-D75)</f>
        <v>0</v>
      </c>
      <c r="BC74" s="58">
        <f>AY74*F74</f>
        <v>0.33660000000000057</v>
      </c>
      <c r="BD74" s="56">
        <f>((AY74*E74)/(($L$1+$L$2)*286.9))+273</f>
        <v>385.67657887887538</v>
      </c>
      <c r="BE74" s="39"/>
      <c r="BF74" s="41">
        <v>-292</v>
      </c>
      <c r="BG74" s="63">
        <v>0.99299999999999999</v>
      </c>
      <c r="BH74" s="55">
        <f t="shared" si="47"/>
        <v>99300</v>
      </c>
      <c r="BI74" s="64">
        <f t="shared" si="48"/>
        <v>-4.0000000000000036E-3</v>
      </c>
      <c r="BJ74" s="23">
        <f t="shared" si="49"/>
        <v>-3.0507515046188267E-3</v>
      </c>
      <c r="BK74" s="65">
        <f>(BJ75-BJ74)/(D74-D75)</f>
        <v>0.21506293307430524</v>
      </c>
      <c r="BL74" s="58">
        <f>BH74*F74</f>
        <v>0.35748000000000063</v>
      </c>
      <c r="BM74" s="56">
        <f>((BH74*E74)/(($L$1+$L$2)*286.9))+273</f>
        <v>392.66614206066657</v>
      </c>
      <c r="BN74" s="5"/>
      <c r="BO74" s="5"/>
      <c r="BP74" s="5"/>
      <c r="BQ74" s="5"/>
      <c r="BR74" s="5"/>
      <c r="BS74" s="5"/>
      <c r="BT74" s="5"/>
      <c r="BU74" s="5"/>
      <c r="BV74" s="5"/>
      <c r="BW74" s="5"/>
    </row>
    <row r="75" spans="1:75" ht="13.8" x14ac:dyDescent="0.25">
      <c r="A75" s="55">
        <v>-291</v>
      </c>
      <c r="B75" s="56">
        <v>193.62</v>
      </c>
      <c r="C75" s="56">
        <f t="shared" si="25"/>
        <v>3.6200000000000045</v>
      </c>
      <c r="D75" s="57">
        <f t="shared" si="26"/>
        <v>2.2869502157875488</v>
      </c>
      <c r="E75" s="58">
        <f t="shared" si="35"/>
        <v>1.9362000000000001E-4</v>
      </c>
      <c r="F75" s="58">
        <f t="shared" si="36"/>
        <v>3.6199999999999958E-6</v>
      </c>
      <c r="G75" s="57">
        <f t="shared" si="37"/>
        <v>-3.7130497842124512</v>
      </c>
      <c r="H75" s="137">
        <f>($P$2+(0.5*$P$1)-((0.5*$P$1)*COS(RADIANS(A75))+(($P$2^2)-((0.5*$P$1)^2)*(SIN(RADIANS(A75))*(SIN(RADIANS(A75)))))^0.5))*1000</f>
        <v>31.448494335700712</v>
      </c>
      <c r="I75" s="140">
        <f t="shared" si="38"/>
        <v>0.73685713875207526</v>
      </c>
      <c r="J75" s="137">
        <f t="shared" si="39"/>
        <v>1.3623401145430591E-3</v>
      </c>
      <c r="K75" s="39"/>
      <c r="L75" s="39"/>
      <c r="M75" s="41">
        <v>-291</v>
      </c>
      <c r="N75" s="41">
        <v>0.39800000000000002</v>
      </c>
      <c r="O75" s="60">
        <f t="shared" si="40"/>
        <v>39800</v>
      </c>
      <c r="P75" s="56">
        <f t="shared" si="27"/>
        <v>0</v>
      </c>
      <c r="Q75" s="59">
        <f t="shared" si="28"/>
        <v>-0.40011692792631215</v>
      </c>
      <c r="R75" s="57">
        <f>(Q76-Q75)/(D75-D76)</f>
        <v>0</v>
      </c>
      <c r="S75" s="58">
        <f>O75*F75</f>
        <v>0.14407599999999984</v>
      </c>
      <c r="T75" s="56">
        <f>((O75*E75)/(($L$1+$L$2)*286.9))+273</f>
        <v>321.87153900831203</v>
      </c>
      <c r="U75" s="39"/>
      <c r="V75" s="41">
        <v>-291</v>
      </c>
      <c r="W75" s="61">
        <v>0.66700000000000004</v>
      </c>
      <c r="X75" s="60">
        <f t="shared" si="41"/>
        <v>66700</v>
      </c>
      <c r="Y75" s="56">
        <f t="shared" si="29"/>
        <v>1.0000000000000009E-2</v>
      </c>
      <c r="Z75" s="59">
        <f t="shared" si="30"/>
        <v>-0.17587416608345102</v>
      </c>
      <c r="AA75" s="57">
        <f>(Z76-Z75)/(D75-D76)</f>
        <v>-0.80335774475241517</v>
      </c>
      <c r="AB75" s="58">
        <f>X75*F75</f>
        <v>0.24145399999999972</v>
      </c>
      <c r="AC75" s="56">
        <f>((X75*E75)/(($L$1+$L$2)*286.9))+273</f>
        <v>354.90280532297515</v>
      </c>
      <c r="AD75" s="39"/>
      <c r="AE75" s="41">
        <v>-291</v>
      </c>
      <c r="AF75" s="61">
        <v>0.66700000000000004</v>
      </c>
      <c r="AG75" s="60">
        <f t="shared" si="42"/>
        <v>66700</v>
      </c>
      <c r="AH75" s="56">
        <f t="shared" si="31"/>
        <v>-1.0000000000000009E-3</v>
      </c>
      <c r="AI75" s="59">
        <f t="shared" si="32"/>
        <v>-0.17587416608345102</v>
      </c>
      <c r="AJ75" s="57">
        <f>(AI76-AI75)/(D75-D76)</f>
        <v>8.0997230806420961E-2</v>
      </c>
      <c r="AK75" s="58">
        <f>AG75*F75</f>
        <v>0.24145399999999972</v>
      </c>
      <c r="AL75" s="56">
        <f>((AG75*E75)/(($L$1+$L$2)*286.9))+273</f>
        <v>354.90280532297515</v>
      </c>
      <c r="AM75" s="39"/>
      <c r="AN75" s="62">
        <v>-291</v>
      </c>
      <c r="AO75" s="24">
        <v>0.93</v>
      </c>
      <c r="AP75" s="24">
        <f t="shared" si="43"/>
        <v>93000</v>
      </c>
      <c r="AQ75" s="56">
        <f t="shared" si="44"/>
        <v>-3.0000000000000027E-3</v>
      </c>
      <c r="AR75" s="59">
        <f t="shared" si="45"/>
        <v>-3.1517051446064863E-2</v>
      </c>
      <c r="AS75" s="57">
        <f>(AR76-AR75)/(D75-D76)</f>
        <v>0.17442549650936548</v>
      </c>
      <c r="AT75" s="58">
        <f>AP75*F75</f>
        <v>0.33665999999999963</v>
      </c>
      <c r="AU75" s="56">
        <f>((AP75*E75)/(($L$1+$L$2)*286.9))+273</f>
        <v>387.19731476816628</v>
      </c>
      <c r="AV75" s="39"/>
      <c r="AW75" s="41">
        <v>-291</v>
      </c>
      <c r="AX75" s="61">
        <v>0.93500000000000005</v>
      </c>
      <c r="AY75" s="60">
        <f t="shared" si="46"/>
        <v>93500</v>
      </c>
      <c r="AZ75" s="56">
        <f t="shared" si="33"/>
        <v>-5.0000000000000044E-3</v>
      </c>
      <c r="BA75" s="59">
        <f t="shared" si="34"/>
        <v>-2.91883891274822E-2</v>
      </c>
      <c r="BB75" s="57">
        <f>(BA76-BA75)/(D75-D76)</f>
        <v>0.28946259273669933</v>
      </c>
      <c r="BC75" s="58">
        <f>AY75*F75</f>
        <v>0.3384699999999996</v>
      </c>
      <c r="BD75" s="56">
        <f>((AY75*E75)/(($L$1+$L$2)*286.9))+273</f>
        <v>387.81127882605966</v>
      </c>
      <c r="BE75" s="39"/>
      <c r="BF75" s="41">
        <v>-291</v>
      </c>
      <c r="BG75" s="63">
        <v>0.98899999999999999</v>
      </c>
      <c r="BH75" s="55">
        <f t="shared" si="47"/>
        <v>98900</v>
      </c>
      <c r="BI75" s="64">
        <f t="shared" si="48"/>
        <v>0</v>
      </c>
      <c r="BJ75" s="23">
        <f t="shared" si="49"/>
        <v>-4.8037084028205992E-3</v>
      </c>
      <c r="BK75" s="65">
        <f>(BJ76-BJ75)/(D75-D76)</f>
        <v>0</v>
      </c>
      <c r="BL75" s="58">
        <f>BH75*F75</f>
        <v>0.35801799999999961</v>
      </c>
      <c r="BM75" s="56">
        <f>((BH75*E75)/(($L$1+$L$2)*286.9))+273</f>
        <v>394.44209065130804</v>
      </c>
      <c r="BN75" s="5"/>
      <c r="BO75" s="5"/>
      <c r="BP75" s="5"/>
      <c r="BQ75" s="5"/>
      <c r="BR75" s="5"/>
      <c r="BS75" s="5"/>
      <c r="BT75" s="5"/>
      <c r="BU75" s="5"/>
      <c r="BV75" s="5"/>
      <c r="BW75" s="5"/>
    </row>
    <row r="76" spans="1:75" ht="13.8" x14ac:dyDescent="0.25">
      <c r="A76" s="55">
        <v>-290</v>
      </c>
      <c r="B76" s="56">
        <v>197.24</v>
      </c>
      <c r="C76" s="56">
        <f t="shared" si="25"/>
        <v>3.6200000000000045</v>
      </c>
      <c r="D76" s="57">
        <f t="shared" si="26"/>
        <v>2.2949949938591003</v>
      </c>
      <c r="E76" s="58">
        <f t="shared" si="35"/>
        <v>1.9724E-4</v>
      </c>
      <c r="F76" s="58">
        <f t="shared" si="36"/>
        <v>3.6200000000000229E-6</v>
      </c>
      <c r="G76" s="57">
        <f t="shared" si="37"/>
        <v>-3.7050050061408997</v>
      </c>
      <c r="H76" s="137">
        <f>($P$2+(0.5*$P$1)-((0.5*$P$1)*COS(RADIANS(A76))+(($P$2^2)-((0.5*$P$1)^2)*(SIN(RADIANS(A76))*(SIN(RADIANS(A76)))))^0.5))*1000</f>
        <v>32.185351474452787</v>
      </c>
      <c r="I76" s="140">
        <f t="shared" si="38"/>
        <v>0.73821947886661832</v>
      </c>
      <c r="J76" s="137">
        <f t="shared" si="39"/>
        <v>1.0702315259649708E-3</v>
      </c>
      <c r="K76" s="39"/>
      <c r="L76" s="39"/>
      <c r="M76" s="41">
        <v>-290</v>
      </c>
      <c r="N76" s="41">
        <v>0.39800000000000002</v>
      </c>
      <c r="O76" s="60">
        <f t="shared" si="40"/>
        <v>39800</v>
      </c>
      <c r="P76" s="56">
        <f t="shared" si="27"/>
        <v>0</v>
      </c>
      <c r="Q76" s="59">
        <f t="shared" si="28"/>
        <v>-0.40011692792631215</v>
      </c>
      <c r="R76" s="57">
        <f>(Q77-Q76)/(D76-D77)</f>
        <v>0</v>
      </c>
      <c r="S76" s="58">
        <f>O76*F76</f>
        <v>0.14407600000000093</v>
      </c>
      <c r="T76" s="56">
        <f>((O76*E76)/(($L$1+$L$2)*286.9))+273</f>
        <v>322.78526161553282</v>
      </c>
      <c r="U76" s="39"/>
      <c r="V76" s="41">
        <v>-290</v>
      </c>
      <c r="W76" s="61">
        <v>0.67700000000000005</v>
      </c>
      <c r="X76" s="60">
        <f t="shared" si="41"/>
        <v>67700</v>
      </c>
      <c r="Y76" s="56">
        <f t="shared" si="29"/>
        <v>5.0000000000000044E-3</v>
      </c>
      <c r="Z76" s="59">
        <f t="shared" si="30"/>
        <v>-0.16941133131485567</v>
      </c>
      <c r="AA76" s="57">
        <f>(Z77-Z76)/(D76-D77)</f>
        <v>-0.40459838394976294</v>
      </c>
      <c r="AB76" s="58">
        <f>X76*F76</f>
        <v>0.24507400000000154</v>
      </c>
      <c r="AC76" s="56">
        <f>((X76*E76)/(($L$1+$L$2)*286.9))+273</f>
        <v>357.68498018521535</v>
      </c>
      <c r="AD76" s="39"/>
      <c r="AE76" s="41">
        <v>-290</v>
      </c>
      <c r="AF76" s="61">
        <v>0.66600000000000004</v>
      </c>
      <c r="AG76" s="60">
        <f t="shared" si="42"/>
        <v>66600</v>
      </c>
      <c r="AH76" s="56">
        <f t="shared" si="31"/>
        <v>0</v>
      </c>
      <c r="AI76" s="59">
        <f t="shared" si="32"/>
        <v>-0.17652577082969892</v>
      </c>
      <c r="AJ76" s="57">
        <f>(AI77-AI76)/(D76-D77)</f>
        <v>0</v>
      </c>
      <c r="AK76" s="58">
        <f>AG76*F76</f>
        <v>0.24109200000000153</v>
      </c>
      <c r="AL76" s="56">
        <f>((AG76*E76)/(($L$1+$L$2)*286.9))+273</f>
        <v>356.30900561795193</v>
      </c>
      <c r="AM76" s="39"/>
      <c r="AN76" s="62">
        <v>-290</v>
      </c>
      <c r="AO76" s="24">
        <v>0.92700000000000005</v>
      </c>
      <c r="AP76" s="24">
        <f t="shared" si="43"/>
        <v>92700</v>
      </c>
      <c r="AQ76" s="56">
        <f t="shared" si="44"/>
        <v>9.000000000000008E-3</v>
      </c>
      <c r="AR76" s="59">
        <f t="shared" si="45"/>
        <v>-3.2920265855502902E-2</v>
      </c>
      <c r="AS76" s="57">
        <f>(AR77-AR76)/(D76-D77)</f>
        <v>-0.53125700507823992</v>
      </c>
      <c r="AT76" s="58">
        <f>AP76*F76</f>
        <v>0.33557400000000215</v>
      </c>
      <c r="AU76" s="56">
        <f>((AP76*E76)/(($L$1+$L$2)*286.9))+273</f>
        <v>388.95712944120334</v>
      </c>
      <c r="AV76" s="39"/>
      <c r="AW76" s="41">
        <v>-290</v>
      </c>
      <c r="AX76" s="61">
        <v>0.93</v>
      </c>
      <c r="AY76" s="60">
        <f t="shared" si="46"/>
        <v>93000</v>
      </c>
      <c r="AZ76" s="56">
        <f t="shared" si="33"/>
        <v>-4.0000000000000036E-3</v>
      </c>
      <c r="BA76" s="59">
        <f t="shared" si="34"/>
        <v>-3.1517051446064863E-2</v>
      </c>
      <c r="BB76" s="57">
        <f>(BA77-BA76)/(D76-D77)</f>
        <v>0.23700326469984376</v>
      </c>
      <c r="BC76" s="58">
        <f>AY76*F76</f>
        <v>0.33666000000000212</v>
      </c>
      <c r="BD76" s="56">
        <f>((AY76*E76)/(($L$1+$L$2)*286.9))+273</f>
        <v>389.33239523227513</v>
      </c>
      <c r="BE76" s="39"/>
      <c r="BF76" s="41">
        <v>-290</v>
      </c>
      <c r="BG76" s="63">
        <v>0.98899999999999999</v>
      </c>
      <c r="BH76" s="55">
        <f t="shared" si="47"/>
        <v>98900</v>
      </c>
      <c r="BI76" s="64">
        <f t="shared" si="48"/>
        <v>0</v>
      </c>
      <c r="BJ76" s="23">
        <f t="shared" si="49"/>
        <v>-4.8037084028205992E-3</v>
      </c>
      <c r="BK76" s="65">
        <f>(BJ77-BJ76)/(D76-D77)</f>
        <v>0</v>
      </c>
      <c r="BL76" s="58">
        <f>BH76*F76</f>
        <v>0.35801800000000228</v>
      </c>
      <c r="BM76" s="56">
        <f>((BH76*E76)/(($L$1+$L$2)*286.9))+273</f>
        <v>396.71262245668834</v>
      </c>
      <c r="BN76" s="5"/>
      <c r="BO76" s="5"/>
      <c r="BP76" s="5"/>
      <c r="BQ76" s="5"/>
      <c r="BR76" s="5"/>
      <c r="BS76" s="5"/>
      <c r="BT76" s="5"/>
      <c r="BU76" s="5"/>
      <c r="BV76" s="5"/>
      <c r="BW76" s="5"/>
    </row>
    <row r="77" spans="1:75" ht="13.8" x14ac:dyDescent="0.25">
      <c r="A77" s="55">
        <v>-289</v>
      </c>
      <c r="B77" s="56">
        <v>200.86</v>
      </c>
      <c r="C77" s="56">
        <f t="shared" si="25"/>
        <v>3.6299999999999955</v>
      </c>
      <c r="D77" s="57">
        <f t="shared" si="26"/>
        <v>2.3028934583565053</v>
      </c>
      <c r="E77" s="58">
        <f t="shared" si="35"/>
        <v>2.0086000000000003E-4</v>
      </c>
      <c r="F77" s="58">
        <f t="shared" si="36"/>
        <v>3.6299999999999907E-6</v>
      </c>
      <c r="G77" s="57">
        <f t="shared" si="37"/>
        <v>-3.6971065416434947</v>
      </c>
      <c r="H77" s="137">
        <f>($P$2+(0.5*$P$1)-((0.5*$P$1)*COS(RADIANS(A77))+(($P$2^2)-((0.5*$P$1)^2)*(SIN(RADIANS(A77))*(SIN(RADIANS(A77)))))^0.5))*1000</f>
        <v>32.923570953319405</v>
      </c>
      <c r="I77" s="140">
        <f t="shared" si="38"/>
        <v>0.73928971039258329</v>
      </c>
      <c r="J77" s="137">
        <f t="shared" si="39"/>
        <v>7.8057271763043445E-4</v>
      </c>
      <c r="K77" s="39"/>
      <c r="L77" s="39"/>
      <c r="M77" s="41">
        <v>-289</v>
      </c>
      <c r="N77" s="41">
        <v>0.39800000000000002</v>
      </c>
      <c r="O77" s="60">
        <f t="shared" si="40"/>
        <v>39800</v>
      </c>
      <c r="P77" s="56">
        <f t="shared" si="27"/>
        <v>3.0000000000000027E-3</v>
      </c>
      <c r="Q77" s="59">
        <f t="shared" si="28"/>
        <v>-0.40011692792631215</v>
      </c>
      <c r="R77" s="57">
        <f>(Q78-Q77)/(D77-D78)</f>
        <v>-0.41926485457007118</v>
      </c>
      <c r="S77" s="58">
        <f>O77*F77</f>
        <v>0.14447399999999963</v>
      </c>
      <c r="T77" s="56">
        <f>((O77*E77)/(($L$1+$L$2)*286.9))+273</f>
        <v>323.69898422275361</v>
      </c>
      <c r="U77" s="39"/>
      <c r="V77" s="41">
        <v>-289</v>
      </c>
      <c r="W77" s="61">
        <v>0.68200000000000005</v>
      </c>
      <c r="X77" s="60">
        <f t="shared" si="41"/>
        <v>68200</v>
      </c>
      <c r="Y77" s="56">
        <f t="shared" si="29"/>
        <v>0</v>
      </c>
      <c r="Z77" s="59">
        <f t="shared" si="30"/>
        <v>-0.16621562534352105</v>
      </c>
      <c r="AA77" s="57">
        <f>(Z78-Z77)/(D77-D78)</f>
        <v>0</v>
      </c>
      <c r="AB77" s="58">
        <f>X77*F77</f>
        <v>0.24756599999999937</v>
      </c>
      <c r="AC77" s="56">
        <f>((X77*E77)/(($L$1+$L$2)*286.9))+273</f>
        <v>359.87614884401501</v>
      </c>
      <c r="AD77" s="39"/>
      <c r="AE77" s="41">
        <v>-289</v>
      </c>
      <c r="AF77" s="61">
        <v>0.66600000000000004</v>
      </c>
      <c r="AG77" s="60">
        <f t="shared" si="42"/>
        <v>66600</v>
      </c>
      <c r="AH77" s="56">
        <f t="shared" si="31"/>
        <v>9.000000000000008E-3</v>
      </c>
      <c r="AI77" s="59">
        <f t="shared" si="32"/>
        <v>-0.17652577082969892</v>
      </c>
      <c r="AJ77" s="57">
        <f>(AI78-AI77)/(D77-D78)</f>
        <v>-0.74943193375735162</v>
      </c>
      <c r="AK77" s="58">
        <f>AG77*F77</f>
        <v>0.24175799999999939</v>
      </c>
      <c r="AL77" s="56">
        <f>((AG77*E77)/(($L$1+$L$2)*286.9))+273</f>
        <v>357.83799872450732</v>
      </c>
      <c r="AM77" s="39"/>
      <c r="AN77" s="62">
        <v>-289</v>
      </c>
      <c r="AO77" s="24">
        <v>0.93600000000000005</v>
      </c>
      <c r="AP77" s="24">
        <f t="shared" si="43"/>
        <v>93600</v>
      </c>
      <c r="AQ77" s="56">
        <f t="shared" si="44"/>
        <v>8.999999999999897E-3</v>
      </c>
      <c r="AR77" s="59">
        <f t="shared" si="45"/>
        <v>-2.8724151261894745E-2</v>
      </c>
      <c r="AS77" s="57">
        <f>(AR78-AR77)/(D77-D78)</f>
        <v>-0.53428006533357197</v>
      </c>
      <c r="AT77" s="58">
        <f>AP77*F77</f>
        <v>0.33976799999999913</v>
      </c>
      <c r="AU77" s="56">
        <f>((AP77*E77)/(($L$1+$L$2)*286.9))+273</f>
        <v>392.23178199119945</v>
      </c>
      <c r="AV77" s="39"/>
      <c r="AW77" s="41">
        <v>-289</v>
      </c>
      <c r="AX77" s="61">
        <v>0.92600000000000005</v>
      </c>
      <c r="AY77" s="60">
        <f t="shared" si="46"/>
        <v>92600</v>
      </c>
      <c r="AZ77" s="56">
        <f t="shared" si="33"/>
        <v>0</v>
      </c>
      <c r="BA77" s="59">
        <f t="shared" si="34"/>
        <v>-3.3389013318065645E-2</v>
      </c>
      <c r="BB77" s="57">
        <f>(BA78-BA77)/(D77-D78)</f>
        <v>0</v>
      </c>
      <c r="BC77" s="58">
        <f>AY77*F77</f>
        <v>0.33613799999999916</v>
      </c>
      <c r="BD77" s="56">
        <f>((AY77*E77)/(($L$1+$L$2)*286.9))+273</f>
        <v>390.95793816650712</v>
      </c>
      <c r="BE77" s="39"/>
      <c r="BF77" s="41">
        <v>-289</v>
      </c>
      <c r="BG77" s="63">
        <v>0.98899999999999999</v>
      </c>
      <c r="BH77" s="55">
        <f t="shared" si="47"/>
        <v>98900</v>
      </c>
      <c r="BI77" s="64">
        <f t="shared" si="48"/>
        <v>0</v>
      </c>
      <c r="BJ77" s="23">
        <f t="shared" si="49"/>
        <v>-4.8037084028205992E-3</v>
      </c>
      <c r="BK77" s="65">
        <f>(BJ78-BJ77)/(D77-D78)</f>
        <v>0</v>
      </c>
      <c r="BL77" s="58">
        <f>BH77*F77</f>
        <v>0.35900699999999908</v>
      </c>
      <c r="BM77" s="56">
        <f>((BH77*E77)/(($L$1+$L$2)*286.9))+273</f>
        <v>398.98315426206864</v>
      </c>
      <c r="BN77" s="5"/>
      <c r="BO77" s="5"/>
      <c r="BP77" s="5"/>
      <c r="BQ77" s="5"/>
      <c r="BR77" s="5"/>
      <c r="BS77" s="5"/>
      <c r="BT77" s="5"/>
      <c r="BU77" s="5"/>
      <c r="BV77" s="5"/>
      <c r="BW77" s="5"/>
    </row>
    <row r="78" spans="1:75" ht="13.8" x14ac:dyDescent="0.25">
      <c r="A78" s="55">
        <v>-288</v>
      </c>
      <c r="B78" s="56">
        <v>204.49</v>
      </c>
      <c r="C78" s="56">
        <f t="shared" si="25"/>
        <v>3.6299999999999955</v>
      </c>
      <c r="D78" s="57">
        <f t="shared" si="26"/>
        <v>2.3106720749301237</v>
      </c>
      <c r="E78" s="58">
        <f t="shared" si="35"/>
        <v>2.0449000000000002E-4</v>
      </c>
      <c r="F78" s="58">
        <f t="shared" si="36"/>
        <v>3.6299999999999907E-6</v>
      </c>
      <c r="G78" s="57">
        <f t="shared" si="37"/>
        <v>-3.6893279250698763</v>
      </c>
      <c r="H78" s="137">
        <f>($P$2+(0.5*$P$1)-((0.5*$P$1)*COS(RADIANS(A78))+(($P$2^2)-((0.5*$P$1)^2)*(SIN(RADIANS(A78))*(SIN(RADIANS(A78)))))^0.5))*1000</f>
        <v>33.662860663711989</v>
      </c>
      <c r="I78" s="140">
        <f t="shared" si="38"/>
        <v>0.74007028311021372</v>
      </c>
      <c r="J78" s="137">
        <f t="shared" si="39"/>
        <v>4.9355208306423037E-4</v>
      </c>
      <c r="K78" s="39"/>
      <c r="L78" s="39"/>
      <c r="M78" s="41">
        <v>-288</v>
      </c>
      <c r="N78" s="41">
        <v>0.40100000000000002</v>
      </c>
      <c r="O78" s="60">
        <f t="shared" si="40"/>
        <v>40100</v>
      </c>
      <c r="P78" s="56">
        <f t="shared" si="27"/>
        <v>-1.0000000000000009E-3</v>
      </c>
      <c r="Q78" s="59">
        <f t="shared" si="28"/>
        <v>-0.39685562737981767</v>
      </c>
      <c r="R78" s="57">
        <f>(Q79-Q78)/(D78-D79)</f>
        <v>0.1419023634294829</v>
      </c>
      <c r="S78" s="58">
        <f>O78*F78</f>
        <v>0.14556299999999964</v>
      </c>
      <c r="T78" s="56">
        <f>((O78*E78)/(($L$1+$L$2)*286.9))+273</f>
        <v>325.00429045516421</v>
      </c>
      <c r="U78" s="39"/>
      <c r="V78" s="41">
        <v>-288</v>
      </c>
      <c r="W78" s="61">
        <v>0.68200000000000005</v>
      </c>
      <c r="X78" s="60">
        <f t="shared" si="41"/>
        <v>68200</v>
      </c>
      <c r="Y78" s="56">
        <f t="shared" si="29"/>
        <v>4.0000000000000036E-3</v>
      </c>
      <c r="Z78" s="59">
        <f t="shared" si="30"/>
        <v>-0.16621562534352105</v>
      </c>
      <c r="AA78" s="57">
        <f>(Z79-Z78)/(D78-D79)</f>
        <v>-0.33235104673816762</v>
      </c>
      <c r="AB78" s="58">
        <f>X78*F78</f>
        <v>0.24756599999999937</v>
      </c>
      <c r="AC78" s="56">
        <f>((X78*E78)/(($L$1+$L$2)*286.9))+273</f>
        <v>361.44619972673814</v>
      </c>
      <c r="AD78" s="39"/>
      <c r="AE78" s="41">
        <v>-288</v>
      </c>
      <c r="AF78" s="61">
        <v>0.67500000000000004</v>
      </c>
      <c r="AG78" s="60">
        <f t="shared" si="42"/>
        <v>67500</v>
      </c>
      <c r="AH78" s="56">
        <f t="shared" si="31"/>
        <v>1.100000000000001E-2</v>
      </c>
      <c r="AI78" s="59">
        <f t="shared" si="32"/>
        <v>-0.17069622716897506</v>
      </c>
      <c r="AJ78" s="57">
        <f>(AI79-AI78)/(D78-D79)</f>
        <v>-0.9186835417563709</v>
      </c>
      <c r="AK78" s="58">
        <f>AG78*F78</f>
        <v>0.24502499999999938</v>
      </c>
      <c r="AL78" s="56">
        <f>((AG78*E78)/(($L$1+$L$2)*286.9))+273</f>
        <v>360.53839415769539</v>
      </c>
      <c r="AM78" s="39"/>
      <c r="AN78" s="62">
        <v>-288</v>
      </c>
      <c r="AO78" s="24">
        <v>0.94499999999999995</v>
      </c>
      <c r="AP78" s="24">
        <f t="shared" si="43"/>
        <v>94500</v>
      </c>
      <c r="AQ78" s="56">
        <f t="shared" si="44"/>
        <v>1.0000000000000009E-2</v>
      </c>
      <c r="AR78" s="59">
        <f t="shared" si="45"/>
        <v>-2.4568191490737076E-2</v>
      </c>
      <c r="AS78" s="57">
        <f>(AR79-AR78)/(D78-D79)</f>
        <v>-0.59823570315207242</v>
      </c>
      <c r="AT78" s="58">
        <f>AP78*F78</f>
        <v>0.34303499999999909</v>
      </c>
      <c r="AU78" s="56">
        <f>((AP78*E78)/(($L$1+$L$2)*286.9))+273</f>
        <v>395.55375182077353</v>
      </c>
      <c r="AV78" s="39"/>
      <c r="AW78" s="41">
        <v>-288</v>
      </c>
      <c r="AX78" s="61">
        <v>0.92600000000000005</v>
      </c>
      <c r="AY78" s="60">
        <f t="shared" si="46"/>
        <v>92600</v>
      </c>
      <c r="AZ78" s="56">
        <f t="shared" si="33"/>
        <v>-3.0000000000000027E-3</v>
      </c>
      <c r="BA78" s="59">
        <f t="shared" si="34"/>
        <v>-3.3389013318065645E-2</v>
      </c>
      <c r="BB78" s="57">
        <f>(BA79-BA78)/(D78-D79)</f>
        <v>0.1844194166494991</v>
      </c>
      <c r="BC78" s="58">
        <f>AY78*F78</f>
        <v>0.33613799999999916</v>
      </c>
      <c r="BD78" s="56">
        <f>((AY78*E78)/(($L$1+$L$2)*286.9))+273</f>
        <v>393.08970813337174</v>
      </c>
      <c r="BE78" s="39"/>
      <c r="BF78" s="41">
        <v>-288</v>
      </c>
      <c r="BG78" s="63">
        <v>0.98899999999999999</v>
      </c>
      <c r="BH78" s="55">
        <f t="shared" si="47"/>
        <v>98900</v>
      </c>
      <c r="BI78" s="64">
        <f t="shared" si="48"/>
        <v>-1.0000000000000009E-3</v>
      </c>
      <c r="BJ78" s="23">
        <f t="shared" si="49"/>
        <v>-4.8037084028205992E-3</v>
      </c>
      <c r="BK78" s="65">
        <f>(BJ79-BJ78)/(D78-D79)</f>
        <v>5.7493041855574425E-2</v>
      </c>
      <c r="BL78" s="58">
        <f>BH78*F78</f>
        <v>0.35900699999999908</v>
      </c>
      <c r="BM78" s="56">
        <f>((BH78*E78)/(($L$1+$L$2)*286.9))+273</f>
        <v>401.25995825475661</v>
      </c>
      <c r="BN78" s="5"/>
      <c r="BO78" s="5"/>
      <c r="BP78" s="5"/>
      <c r="BQ78" s="5"/>
      <c r="BR78" s="5"/>
      <c r="BS78" s="5"/>
      <c r="BT78" s="5"/>
      <c r="BU78" s="5"/>
      <c r="BV78" s="5"/>
      <c r="BW78" s="5"/>
    </row>
    <row r="79" spans="1:75" ht="13.8" x14ac:dyDescent="0.25">
      <c r="A79" s="55">
        <v>-287</v>
      </c>
      <c r="B79" s="56">
        <v>208.12</v>
      </c>
      <c r="C79" s="56">
        <f t="shared" si="25"/>
        <v>3.6299999999999955</v>
      </c>
      <c r="D79" s="57">
        <f t="shared" si="26"/>
        <v>2.318313817223999</v>
      </c>
      <c r="E79" s="58">
        <f t="shared" si="35"/>
        <v>2.0812000000000001E-4</v>
      </c>
      <c r="F79" s="58">
        <f t="shared" si="36"/>
        <v>3.6299999999999907E-6</v>
      </c>
      <c r="G79" s="57">
        <f t="shared" si="37"/>
        <v>-3.681686182776001</v>
      </c>
      <c r="H79" s="137">
        <f>($P$2+(0.5*$P$1)-((0.5*$P$1)*COS(RADIANS(A79))+(($P$2^2)-((0.5*$P$1)^2)*(SIN(RADIANS(A79))*(SIN(RADIANS(A79)))))^0.5))*1000</f>
        <v>34.402930946822202</v>
      </c>
      <c r="I79" s="140">
        <f t="shared" si="38"/>
        <v>0.74056383519327795</v>
      </c>
      <c r="J79" s="137">
        <f t="shared" si="39"/>
        <v>2.0935335648175624E-4</v>
      </c>
      <c r="K79" s="39"/>
      <c r="L79" s="39"/>
      <c r="M79" s="41">
        <v>-287</v>
      </c>
      <c r="N79" s="41">
        <v>0.4</v>
      </c>
      <c r="O79" s="60">
        <f t="shared" si="40"/>
        <v>40000</v>
      </c>
      <c r="P79" s="56">
        <f t="shared" si="27"/>
        <v>-8.0000000000000071E-3</v>
      </c>
      <c r="Q79" s="59">
        <f t="shared" si="28"/>
        <v>-0.3979400086720376</v>
      </c>
      <c r="R79" s="57">
        <f>(Q80-Q79)/(D79-D80)</f>
        <v>1.1683607954203108</v>
      </c>
      <c r="S79" s="58">
        <f>O79*F79</f>
        <v>0.14519999999999963</v>
      </c>
      <c r="T79" s="56">
        <f>((O79*E79)/(($L$1+$L$2)*286.9))+273</f>
        <v>325.79545490290985</v>
      </c>
      <c r="U79" s="39"/>
      <c r="V79" s="41">
        <v>-287</v>
      </c>
      <c r="W79" s="61">
        <v>0.68600000000000005</v>
      </c>
      <c r="X79" s="60">
        <f t="shared" si="41"/>
        <v>68600</v>
      </c>
      <c r="Y79" s="56">
        <f t="shared" si="29"/>
        <v>2.9999999999998916E-3</v>
      </c>
      <c r="Z79" s="59">
        <f t="shared" si="30"/>
        <v>-0.16367588429324828</v>
      </c>
      <c r="AA79" s="57">
        <f>(Z80-Z79)/(D79-D80)</f>
        <v>-0.2523577490137705</v>
      </c>
      <c r="AB79" s="58">
        <f>X79*F79</f>
        <v>0.24901799999999935</v>
      </c>
      <c r="AC79" s="56">
        <f>((X79*E79)/(($L$1+$L$2)*286.9))+273</f>
        <v>363.5442051584904</v>
      </c>
      <c r="AD79" s="39"/>
      <c r="AE79" s="41">
        <v>-287</v>
      </c>
      <c r="AF79" s="61">
        <v>0.68600000000000005</v>
      </c>
      <c r="AG79" s="60">
        <f t="shared" si="42"/>
        <v>68600</v>
      </c>
      <c r="AH79" s="56">
        <f t="shared" si="31"/>
        <v>2.9999999999998916E-3</v>
      </c>
      <c r="AI79" s="59">
        <f t="shared" si="32"/>
        <v>-0.16367588429324828</v>
      </c>
      <c r="AJ79" s="57">
        <f>(AI80-AI79)/(D79-D80)</f>
        <v>-0.2523577490137705</v>
      </c>
      <c r="AK79" s="58">
        <f>AG79*F79</f>
        <v>0.24901799999999935</v>
      </c>
      <c r="AL79" s="56">
        <f>((AG79*E79)/(($L$1+$L$2)*286.9))+273</f>
        <v>363.5442051584904</v>
      </c>
      <c r="AM79" s="39"/>
      <c r="AN79" s="62">
        <v>-287</v>
      </c>
      <c r="AO79" s="24">
        <v>0.95499999999999996</v>
      </c>
      <c r="AP79" s="24">
        <f t="shared" si="43"/>
        <v>95500</v>
      </c>
      <c r="AQ79" s="56">
        <f t="shared" si="44"/>
        <v>2.0000000000000018E-3</v>
      </c>
      <c r="AR79" s="59">
        <f t="shared" si="45"/>
        <v>-1.9996628416253676E-2</v>
      </c>
      <c r="AS79" s="57">
        <f>(AR80-AR79)/(D79-D80)</f>
        <v>-0.1209872666841967</v>
      </c>
      <c r="AT79" s="58">
        <f>AP79*F79</f>
        <v>0.34666499999999911</v>
      </c>
      <c r="AU79" s="56">
        <f>((AP79*E79)/(($L$1+$L$2)*286.9))+273</f>
        <v>399.04914858069725</v>
      </c>
      <c r="AV79" s="39"/>
      <c r="AW79" s="41">
        <v>-287</v>
      </c>
      <c r="AX79" s="61">
        <v>0.92300000000000004</v>
      </c>
      <c r="AY79" s="60">
        <f t="shared" si="46"/>
        <v>92300</v>
      </c>
      <c r="AZ79" s="56">
        <f t="shared" si="33"/>
        <v>-3.0000000000000027E-3</v>
      </c>
      <c r="BA79" s="59">
        <f t="shared" si="34"/>
        <v>-3.4798298974087927E-2</v>
      </c>
      <c r="BB79" s="57">
        <f>(BA80-BA79)/(D79-D80)</f>
        <v>0.18827545348122834</v>
      </c>
      <c r="BC79" s="58">
        <f>AY79*F79</f>
        <v>0.33504899999999915</v>
      </c>
      <c r="BD79" s="56">
        <f>((AY79*E79)/(($L$1+$L$2)*286.9))+273</f>
        <v>394.82551218846447</v>
      </c>
      <c r="BE79" s="39"/>
      <c r="BF79" s="41">
        <v>-287</v>
      </c>
      <c r="BG79" s="63">
        <v>0.98799999999999999</v>
      </c>
      <c r="BH79" s="55">
        <f t="shared" si="47"/>
        <v>98800</v>
      </c>
      <c r="BI79" s="64">
        <f t="shared" si="48"/>
        <v>-2.0000000000000018E-3</v>
      </c>
      <c r="BJ79" s="23">
        <f t="shared" si="49"/>
        <v>-5.2430554123718831E-3</v>
      </c>
      <c r="BK79" s="65">
        <f>(BJ80-BJ79)/(D79-D80)</f>
        <v>0.11718725870493468</v>
      </c>
      <c r="BL79" s="58">
        <f>BH79*F79</f>
        <v>0.35864399999999907</v>
      </c>
      <c r="BM79" s="56">
        <f>((BH79*E79)/(($L$1+$L$2)*286.9))+273</f>
        <v>403.40477361018736</v>
      </c>
      <c r="BN79" s="5"/>
      <c r="BO79" s="5"/>
      <c r="BP79" s="5"/>
      <c r="BQ79" s="5"/>
      <c r="BR79" s="5"/>
      <c r="BS79" s="5"/>
      <c r="BT79" s="5"/>
      <c r="BU79" s="5"/>
      <c r="BV79" s="5"/>
      <c r="BW79" s="5"/>
    </row>
    <row r="80" spans="1:75" ht="13.8" x14ac:dyDescent="0.25">
      <c r="A80" s="55">
        <v>-286</v>
      </c>
      <c r="B80" s="56">
        <v>211.75</v>
      </c>
      <c r="C80" s="56">
        <f t="shared" si="25"/>
        <v>3.6299999999999955</v>
      </c>
      <c r="D80" s="57">
        <f t="shared" si="26"/>
        <v>2.3258234190027447</v>
      </c>
      <c r="E80" s="58">
        <f t="shared" si="35"/>
        <v>2.1175E-4</v>
      </c>
      <c r="F80" s="58">
        <f t="shared" si="36"/>
        <v>3.6299999999999907E-6</v>
      </c>
      <c r="G80" s="57">
        <f t="shared" si="37"/>
        <v>-3.6741765809972553</v>
      </c>
      <c r="H80" s="137">
        <f>($P$2+(0.5*$P$1)-((0.5*$P$1)*COS(RADIANS(A80))+(($P$2^2)-((0.5*$P$1)^2)*(SIN(RADIANS(A80))*(SIN(RADIANS(A80)))))^0.5))*1000</f>
        <v>35.14349478201548</v>
      </c>
      <c r="I80" s="140">
        <f t="shared" si="38"/>
        <v>0.74077318854975971</v>
      </c>
      <c r="J80" s="137">
        <f t="shared" si="39"/>
        <v>-7.1844678295462927E-5</v>
      </c>
      <c r="K80" s="39"/>
      <c r="L80" s="39"/>
      <c r="M80" s="41">
        <v>-286</v>
      </c>
      <c r="N80" s="41">
        <v>0.39200000000000002</v>
      </c>
      <c r="O80" s="60">
        <f t="shared" si="40"/>
        <v>39200</v>
      </c>
      <c r="P80" s="56">
        <f t="shared" si="27"/>
        <v>-1.4000000000000012E-2</v>
      </c>
      <c r="Q80" s="59">
        <f t="shared" si="28"/>
        <v>-0.40671393297954272</v>
      </c>
      <c r="R80" s="57">
        <f>(Q81-Q80)/(D80-D81)</f>
        <v>2.1395782188172006</v>
      </c>
      <c r="S80" s="58">
        <f>O80*F80</f>
        <v>0.14229599999999964</v>
      </c>
      <c r="T80" s="56">
        <f>((O80*E80)/(($L$1+$L$2)*286.9))+273</f>
        <v>325.64197974330835</v>
      </c>
      <c r="U80" s="39"/>
      <c r="V80" s="41">
        <v>-286</v>
      </c>
      <c r="W80" s="61">
        <v>0.68899999999999995</v>
      </c>
      <c r="X80" s="60">
        <f t="shared" si="41"/>
        <v>68900</v>
      </c>
      <c r="Y80" s="56">
        <f t="shared" si="29"/>
        <v>-8.999999999999897E-3</v>
      </c>
      <c r="Z80" s="59">
        <f t="shared" si="30"/>
        <v>-0.16178077809237421</v>
      </c>
      <c r="AA80" s="57">
        <f>(Z81-Z80)/(D80-D81)</f>
        <v>0.77354986136838577</v>
      </c>
      <c r="AB80" s="58">
        <f>X80*F80</f>
        <v>0.25010699999999936</v>
      </c>
      <c r="AC80" s="56">
        <f>((X80*E80)/(($L$1+$L$2)*286.9))+273</f>
        <v>365.52633684474353</v>
      </c>
      <c r="AD80" s="39"/>
      <c r="AE80" s="41">
        <v>-286</v>
      </c>
      <c r="AF80" s="61">
        <v>0.68899999999999995</v>
      </c>
      <c r="AG80" s="60">
        <f t="shared" si="42"/>
        <v>68900</v>
      </c>
      <c r="AH80" s="56">
        <f t="shared" si="31"/>
        <v>5.0000000000000044E-3</v>
      </c>
      <c r="AI80" s="59">
        <f t="shared" si="32"/>
        <v>-0.16178077809237421</v>
      </c>
      <c r="AJ80" s="57">
        <f>(AI81-AI80)/(D80-D81)</f>
        <v>-0.42539532321301632</v>
      </c>
      <c r="AK80" s="58">
        <f>AG80*F80</f>
        <v>0.25010699999999936</v>
      </c>
      <c r="AL80" s="56">
        <f>((AG80*E80)/(($L$1+$L$2)*286.9))+273</f>
        <v>365.52633684474353</v>
      </c>
      <c r="AM80" s="39"/>
      <c r="AN80" s="62">
        <v>-286</v>
      </c>
      <c r="AO80" s="24">
        <v>0.95699999999999996</v>
      </c>
      <c r="AP80" s="24">
        <f t="shared" si="43"/>
        <v>95700</v>
      </c>
      <c r="AQ80" s="56">
        <f t="shared" si="44"/>
        <v>1.0000000000000009E-3</v>
      </c>
      <c r="AR80" s="59">
        <f t="shared" si="45"/>
        <v>-1.9088062223156451E-2</v>
      </c>
      <c r="AS80" s="57">
        <f>(AR81-AR80)/(D80-D81)</f>
        <v>-6.1443260807312605E-2</v>
      </c>
      <c r="AT80" s="58">
        <f>AP80*F80</f>
        <v>0.34739099999999912</v>
      </c>
      <c r="AU80" s="56">
        <f>((AP80*E80)/(($L$1+$L$2)*286.9))+273</f>
        <v>401.51626177129106</v>
      </c>
      <c r="AV80" s="39"/>
      <c r="AW80" s="41">
        <v>-286</v>
      </c>
      <c r="AX80" s="61">
        <v>0.92</v>
      </c>
      <c r="AY80" s="60">
        <f t="shared" si="46"/>
        <v>92000</v>
      </c>
      <c r="AZ80" s="56">
        <f t="shared" si="33"/>
        <v>-2.0000000000000018E-3</v>
      </c>
      <c r="BA80" s="59">
        <f t="shared" si="34"/>
        <v>-3.6212172654444715E-2</v>
      </c>
      <c r="BB80" s="57">
        <f>(BA81-BA80)/(D80-D81)</f>
        <v>0.12803469008791291</v>
      </c>
      <c r="BC80" s="58">
        <f>AY80*F80</f>
        <v>0.33395999999999915</v>
      </c>
      <c r="BD80" s="56">
        <f>((AY80*E80)/(($L$1+$L$2)*286.9))+273</f>
        <v>396.5475034791931</v>
      </c>
      <c r="BE80" s="39"/>
      <c r="BF80" s="41">
        <v>-286</v>
      </c>
      <c r="BG80" s="63">
        <v>0.98599999999999999</v>
      </c>
      <c r="BH80" s="55">
        <f t="shared" si="47"/>
        <v>98600</v>
      </c>
      <c r="BI80" s="64">
        <f t="shared" si="48"/>
        <v>-1.0000000000000009E-3</v>
      </c>
      <c r="BJ80" s="23">
        <f t="shared" si="49"/>
        <v>-6.1230850587887945E-3</v>
      </c>
      <c r="BK80" s="65">
        <f>(BJ81-BJ80)/(D80-D81)</f>
        <v>5.9697536198326059E-2</v>
      </c>
      <c r="BL80" s="58">
        <f>BH80*F80</f>
        <v>0.35791799999999907</v>
      </c>
      <c r="BM80" s="56">
        <f>((BH80*E80)/(($L$1+$L$2)*286.9))+273</f>
        <v>405.4106939461787</v>
      </c>
      <c r="BN80" s="5"/>
      <c r="BO80" s="5"/>
      <c r="BP80" s="5"/>
      <c r="BQ80" s="5"/>
      <c r="BR80" s="5"/>
      <c r="BS80" s="5"/>
      <c r="BT80" s="5"/>
      <c r="BU80" s="5"/>
      <c r="BV80" s="5"/>
      <c r="BW80" s="5"/>
    </row>
    <row r="81" spans="1:75" ht="13.8" x14ac:dyDescent="0.25">
      <c r="A81" s="55">
        <v>-285</v>
      </c>
      <c r="B81" s="56">
        <v>215.38</v>
      </c>
      <c r="C81" s="56">
        <f t="shared" si="25"/>
        <v>3.6400000000000148</v>
      </c>
      <c r="D81" s="57">
        <f t="shared" si="26"/>
        <v>2.3332053726253439</v>
      </c>
      <c r="E81" s="58">
        <f t="shared" si="35"/>
        <v>2.1537999999999999E-4</v>
      </c>
      <c r="F81" s="58">
        <f t="shared" si="36"/>
        <v>3.6400000000000126E-6</v>
      </c>
      <c r="G81" s="57">
        <f t="shared" si="37"/>
        <v>-3.6667946273746561</v>
      </c>
      <c r="H81" s="137">
        <f>($P$2+(0.5*$P$1)-((0.5*$P$1)*COS(RADIANS(A81))+(($P$2^2)-((0.5*$P$1)^2)*(SIN(RADIANS(A81))*(SIN(RADIANS(A81)))))^0.5))*1000</f>
        <v>35.88426797056524</v>
      </c>
      <c r="I81" s="140">
        <f t="shared" si="38"/>
        <v>0.74070134387146425</v>
      </c>
      <c r="J81" s="137">
        <f t="shared" si="39"/>
        <v>-3.4986847007445476E-4</v>
      </c>
      <c r="K81" s="39"/>
      <c r="L81" s="39"/>
      <c r="M81" s="41">
        <v>-285</v>
      </c>
      <c r="N81" s="41">
        <v>0.378</v>
      </c>
      <c r="O81" s="60">
        <f t="shared" si="40"/>
        <v>37800</v>
      </c>
      <c r="P81" s="56">
        <f t="shared" si="27"/>
        <v>-1.5000000000000013E-2</v>
      </c>
      <c r="Q81" s="59">
        <f t="shared" si="28"/>
        <v>-0.42250820016277468</v>
      </c>
      <c r="R81" s="57">
        <f>(Q82-Q81)/(D81-D82)</f>
        <v>2.4160763310696165</v>
      </c>
      <c r="S81" s="58">
        <f>O81*F81</f>
        <v>0.13759200000000046</v>
      </c>
      <c r="T81" s="56">
        <f>((O81*E81)/(($L$1+$L$2)*286.9))+273</f>
        <v>324.63211319313064</v>
      </c>
      <c r="U81" s="39"/>
      <c r="V81" s="41">
        <v>-285</v>
      </c>
      <c r="W81" s="61">
        <v>0.68</v>
      </c>
      <c r="X81" s="60">
        <f t="shared" si="41"/>
        <v>68000</v>
      </c>
      <c r="Y81" s="56">
        <f t="shared" si="29"/>
        <v>-1.8000000000000016E-2</v>
      </c>
      <c r="Z81" s="59">
        <f t="shared" si="30"/>
        <v>-0.16749108729376366</v>
      </c>
      <c r="AA81" s="57">
        <f>(Z82-Z81)/(D81-D82)</f>
        <v>1.6007529215805976</v>
      </c>
      <c r="AB81" s="58">
        <f>X81*F81</f>
        <v>0.24752000000000085</v>
      </c>
      <c r="AC81" s="56">
        <f>((X81*E81)/(($L$1+$L$2)*286.9))+273</f>
        <v>365.88316659081698</v>
      </c>
      <c r="AD81" s="39"/>
      <c r="AE81" s="41">
        <v>-285</v>
      </c>
      <c r="AF81" s="61">
        <v>0.69399999999999995</v>
      </c>
      <c r="AG81" s="60">
        <f t="shared" si="42"/>
        <v>69400</v>
      </c>
      <c r="AH81" s="56">
        <f t="shared" si="31"/>
        <v>1.100000000000001E-2</v>
      </c>
      <c r="AI81" s="59">
        <f t="shared" si="32"/>
        <v>-0.15864052954514513</v>
      </c>
      <c r="AJ81" s="57">
        <f>(AI82-AI81)/(D81-D82)</f>
        <v>-0.938344232180783</v>
      </c>
      <c r="AK81" s="58">
        <f>AG81*F81</f>
        <v>0.2526160000000009</v>
      </c>
      <c r="AL81" s="56">
        <f>((AG81*E81)/(($L$1+$L$2)*286.9))+273</f>
        <v>367.79546707945144</v>
      </c>
      <c r="AM81" s="39"/>
      <c r="AN81" s="62">
        <v>-285</v>
      </c>
      <c r="AO81" s="24">
        <v>0.95799999999999996</v>
      </c>
      <c r="AP81" s="24">
        <f t="shared" si="43"/>
        <v>95800</v>
      </c>
      <c r="AQ81" s="56">
        <f t="shared" si="44"/>
        <v>2.0000000000000018E-3</v>
      </c>
      <c r="AR81" s="59">
        <f t="shared" si="45"/>
        <v>-1.8634490921455603E-2</v>
      </c>
      <c r="AS81" s="57">
        <f>(AR82-AR81)/(D81-D82)</f>
        <v>-0.12443994725456058</v>
      </c>
      <c r="AT81" s="58">
        <f>AP81*F81</f>
        <v>0.34871200000000119</v>
      </c>
      <c r="AU81" s="56">
        <f>((AP81*E81)/(($L$1+$L$2)*286.9))+273</f>
        <v>403.85599057941567</v>
      </c>
      <c r="AV81" s="39"/>
      <c r="AW81" s="41">
        <v>-285</v>
      </c>
      <c r="AX81" s="61">
        <v>0.91800000000000004</v>
      </c>
      <c r="AY81" s="60">
        <f t="shared" si="46"/>
        <v>91800</v>
      </c>
      <c r="AZ81" s="56">
        <f t="shared" si="33"/>
        <v>3.0000000000000027E-3</v>
      </c>
      <c r="BA81" s="59">
        <f t="shared" si="34"/>
        <v>-3.7157318798757548E-2</v>
      </c>
      <c r="BB81" s="57">
        <f>(BA82-BA81)/(D81-D82)</f>
        <v>-0.19467858405371422</v>
      </c>
      <c r="BC81" s="58">
        <f>AY81*F81</f>
        <v>0.33415200000000117</v>
      </c>
      <c r="BD81" s="56">
        <f>((AY81*E81)/(($L$1+$L$2)*286.9))+273</f>
        <v>398.39227489760293</v>
      </c>
      <c r="BE81" s="39"/>
      <c r="BF81" s="41">
        <v>-285</v>
      </c>
      <c r="BG81" s="63">
        <v>0.98499999999999999</v>
      </c>
      <c r="BH81" s="55">
        <f t="shared" si="47"/>
        <v>98500</v>
      </c>
      <c r="BI81" s="64">
        <f t="shared" si="48"/>
        <v>-2.0000000000000018E-3</v>
      </c>
      <c r="BJ81" s="23">
        <f t="shared" si="49"/>
        <v>-6.5637695023882739E-3</v>
      </c>
      <c r="BK81" s="65">
        <f>(BJ82-BJ81)/(D81-D82)</f>
        <v>0.12127836102358447</v>
      </c>
      <c r="BL81" s="58">
        <f>BH81*F81</f>
        <v>0.35854000000000125</v>
      </c>
      <c r="BM81" s="56">
        <f>((BH81*E81)/(($L$1+$L$2)*286.9))+273</f>
        <v>407.54399866463928</v>
      </c>
      <c r="BN81" s="5"/>
      <c r="BO81" s="5"/>
      <c r="BP81" s="5"/>
      <c r="BQ81" s="5"/>
      <c r="BR81" s="5"/>
      <c r="BS81" s="5"/>
      <c r="BT81" s="5"/>
      <c r="BU81" s="5"/>
      <c r="BV81" s="5"/>
      <c r="BW81" s="5"/>
    </row>
    <row r="82" spans="1:75" ht="13.8" x14ac:dyDescent="0.25">
      <c r="A82" s="55">
        <v>-284</v>
      </c>
      <c r="B82" s="56">
        <v>219.02</v>
      </c>
      <c r="C82" s="56">
        <f t="shared" si="25"/>
        <v>3.6299999999999955</v>
      </c>
      <c r="D82" s="57">
        <f t="shared" si="26"/>
        <v>2.3404837746257177</v>
      </c>
      <c r="E82" s="58">
        <f t="shared" si="35"/>
        <v>2.1902E-4</v>
      </c>
      <c r="F82" s="58">
        <f t="shared" si="36"/>
        <v>3.6300000000000178E-6</v>
      </c>
      <c r="G82" s="57">
        <f t="shared" si="37"/>
        <v>-3.6595162253742823</v>
      </c>
      <c r="H82" s="137">
        <f>($P$2+(0.5*$P$1)-((0.5*$P$1)*COS(RADIANS(A82))+(($P$2^2)-((0.5*$P$1)^2)*(SIN(RADIANS(A82))*(SIN(RADIANS(A82)))))^0.5))*1000</f>
        <v>36.624969314436704</v>
      </c>
      <c r="I82" s="140">
        <f t="shared" si="38"/>
        <v>0.74035147540138979</v>
      </c>
      <c r="J82" s="137">
        <f t="shared" si="39"/>
        <v>-6.2454997429739478E-4</v>
      </c>
      <c r="K82" s="39"/>
      <c r="L82" s="39"/>
      <c r="M82" s="41">
        <v>-284</v>
      </c>
      <c r="N82" s="41">
        <v>0.36299999999999999</v>
      </c>
      <c r="O82" s="60">
        <f t="shared" si="40"/>
        <v>36300</v>
      </c>
      <c r="P82" s="56">
        <f t="shared" si="27"/>
        <v>-9.000000000000008E-3</v>
      </c>
      <c r="Q82" s="59">
        <f t="shared" si="28"/>
        <v>-0.44009337496388751</v>
      </c>
      <c r="R82" s="57">
        <f>(Q83-Q82)/(D82-D83)</f>
        <v>1.5273116403893783</v>
      </c>
      <c r="S82" s="58">
        <f>O82*F82</f>
        <v>0.13176900000000064</v>
      </c>
      <c r="T82" s="56">
        <f>((O82*E82)/(($L$1+$L$2)*286.9))+273</f>
        <v>323.42119418387495</v>
      </c>
      <c r="U82" s="39"/>
      <c r="V82" s="41">
        <v>-284</v>
      </c>
      <c r="W82" s="61">
        <v>0.66200000000000003</v>
      </c>
      <c r="X82" s="60">
        <f t="shared" si="41"/>
        <v>66200</v>
      </c>
      <c r="Y82" s="56">
        <f t="shared" si="29"/>
        <v>-1.9000000000000017E-2</v>
      </c>
      <c r="Z82" s="59">
        <f t="shared" si="30"/>
        <v>-0.17914201056030005</v>
      </c>
      <c r="AA82" s="57">
        <f>(Z83-Z82)/(D82-D83)</f>
        <v>1.7715575939272392</v>
      </c>
      <c r="AB82" s="58">
        <f>X82*F82</f>
        <v>0.24030600000000119</v>
      </c>
      <c r="AC82" s="56">
        <f>((X82*E82)/(($L$1+$L$2)*286.9))+273</f>
        <v>364.95270123891237</v>
      </c>
      <c r="AD82" s="39"/>
      <c r="AE82" s="41">
        <v>-284</v>
      </c>
      <c r="AF82" s="61">
        <v>0.70499999999999996</v>
      </c>
      <c r="AG82" s="60">
        <f t="shared" si="42"/>
        <v>70500</v>
      </c>
      <c r="AH82" s="56">
        <f t="shared" si="31"/>
        <v>6.0000000000000053E-3</v>
      </c>
      <c r="AI82" s="59">
        <f t="shared" si="32"/>
        <v>-0.15181088300860132</v>
      </c>
      <c r="AJ82" s="57">
        <f>(AI83-AI82)/(D82-D83)</f>
        <v>-0.51555154593584984</v>
      </c>
      <c r="AK82" s="58">
        <f>AG82*F82</f>
        <v>0.25591500000000122</v>
      </c>
      <c r="AL82" s="56">
        <f>((AG82*E82)/(($L$1+$L$2)*286.9))+273</f>
        <v>370.92545977860004</v>
      </c>
      <c r="AM82" s="39"/>
      <c r="AN82" s="62">
        <v>-284</v>
      </c>
      <c r="AO82" s="24">
        <v>0.96</v>
      </c>
      <c r="AP82" s="24">
        <f t="shared" si="43"/>
        <v>96000</v>
      </c>
      <c r="AQ82" s="56">
        <f t="shared" si="44"/>
        <v>1.0000000000000009E-3</v>
      </c>
      <c r="AR82" s="59">
        <f t="shared" si="45"/>
        <v>-1.7728766960431602E-2</v>
      </c>
      <c r="AS82" s="57">
        <f>(AR83-AR82)/(D82-D83)</f>
        <v>-6.3336516214171856E-2</v>
      </c>
      <c r="AT82" s="58">
        <f>AP82*F82</f>
        <v>0.34848000000000168</v>
      </c>
      <c r="AU82" s="56">
        <f>((AP82*E82)/(($L$1+$L$2)*286.9))+273</f>
        <v>406.34530693256175</v>
      </c>
      <c r="AV82" s="39"/>
      <c r="AW82" s="41">
        <v>-284</v>
      </c>
      <c r="AX82" s="61">
        <v>0.92100000000000004</v>
      </c>
      <c r="AY82" s="60">
        <f t="shared" si="46"/>
        <v>92100</v>
      </c>
      <c r="AZ82" s="56">
        <f t="shared" si="33"/>
        <v>1.0000000000000009E-3</v>
      </c>
      <c r="BA82" s="59">
        <f t="shared" si="34"/>
        <v>-3.5740369803151061E-2</v>
      </c>
      <c r="BB82" s="57">
        <f>(BA83-BA82)/(D82-D83)</f>
        <v>-6.60170638075811E-2</v>
      </c>
      <c r="BC82" s="58">
        <f>AY82*F82</f>
        <v>0.33432300000000165</v>
      </c>
      <c r="BD82" s="56">
        <f>((AY82*E82)/(($L$1+$L$2)*286.9))+273</f>
        <v>400.92815383842645</v>
      </c>
      <c r="BE82" s="39"/>
      <c r="BF82" s="41">
        <v>-284</v>
      </c>
      <c r="BG82" s="63">
        <v>0.98299999999999998</v>
      </c>
      <c r="BH82" s="55">
        <f t="shared" si="47"/>
        <v>98300</v>
      </c>
      <c r="BI82" s="64">
        <f t="shared" si="48"/>
        <v>0</v>
      </c>
      <c r="BJ82" s="23">
        <f t="shared" si="49"/>
        <v>-7.4464821678643838E-3</v>
      </c>
      <c r="BK82" s="65">
        <f>(BJ83-BJ82)/(D82-D83)</f>
        <v>0</v>
      </c>
      <c r="BL82" s="58">
        <f>BH82*F82</f>
        <v>0.35682900000000173</v>
      </c>
      <c r="BM82" s="56">
        <f>((BH82*E82)/(($L$1+$L$2)*286.9))+273</f>
        <v>409.54003824448773</v>
      </c>
      <c r="BN82" s="5"/>
      <c r="BO82" s="5"/>
      <c r="BP82" s="5"/>
      <c r="BQ82" s="5"/>
      <c r="BR82" s="5"/>
      <c r="BS82" s="5"/>
      <c r="BT82" s="5"/>
      <c r="BU82" s="5"/>
      <c r="BV82" s="5"/>
      <c r="BW82" s="5"/>
    </row>
    <row r="83" spans="1:75" ht="13.8" x14ac:dyDescent="0.25">
      <c r="A83" s="55">
        <v>-283</v>
      </c>
      <c r="B83" s="56">
        <v>222.65</v>
      </c>
      <c r="C83" s="56">
        <f t="shared" si="25"/>
        <v>3.6200000000000045</v>
      </c>
      <c r="D83" s="57">
        <f t="shared" si="26"/>
        <v>2.3476226994672418</v>
      </c>
      <c r="E83" s="58">
        <f t="shared" si="35"/>
        <v>2.2265000000000002E-4</v>
      </c>
      <c r="F83" s="58">
        <f t="shared" si="36"/>
        <v>3.6199999999999958E-6</v>
      </c>
      <c r="G83" s="57">
        <f t="shared" si="37"/>
        <v>-3.6523773005327582</v>
      </c>
      <c r="H83" s="137">
        <f>($P$2+(0.5*$P$1)-((0.5*$P$1)*COS(RADIANS(A83))+(($P$2^2)-((0.5*$P$1)^2)*(SIN(RADIANS(A83))*(SIN(RADIANS(A83)))))^0.5))*1000</f>
        <v>37.365320789838094</v>
      </c>
      <c r="I83" s="140">
        <f t="shared" si="38"/>
        <v>0.7397269254270924</v>
      </c>
      <c r="J83" s="137">
        <f t="shared" si="39"/>
        <v>-8.9572691508976732E-4</v>
      </c>
      <c r="K83" s="39"/>
      <c r="L83" s="39"/>
      <c r="M83" s="41">
        <v>-283</v>
      </c>
      <c r="N83" s="41">
        <v>0.35399999999999998</v>
      </c>
      <c r="O83" s="60">
        <f t="shared" si="40"/>
        <v>35400</v>
      </c>
      <c r="P83" s="56">
        <f t="shared" si="27"/>
        <v>-1.0000000000000009E-3</v>
      </c>
      <c r="Q83" s="59">
        <f t="shared" si="28"/>
        <v>-0.45099673797421219</v>
      </c>
      <c r="R83" s="57">
        <f>(Q84-Q83)/(D83-D84)</f>
        <v>0.17540091151619361</v>
      </c>
      <c r="S83" s="58">
        <f>O83*F83</f>
        <v>0.12814799999999985</v>
      </c>
      <c r="T83" s="56">
        <f>((O83*E83)/(($L$1+$L$2)*286.9))+273</f>
        <v>322.98603502886601</v>
      </c>
      <c r="U83" s="39"/>
      <c r="V83" s="41">
        <v>-283</v>
      </c>
      <c r="W83" s="61">
        <v>0.64300000000000002</v>
      </c>
      <c r="X83" s="60">
        <f t="shared" si="41"/>
        <v>64300</v>
      </c>
      <c r="Y83" s="56">
        <f t="shared" si="29"/>
        <v>-8.0000000000000071E-3</v>
      </c>
      <c r="Z83" s="59">
        <f t="shared" si="30"/>
        <v>-0.19178902707577791</v>
      </c>
      <c r="AA83" s="57">
        <f>(Z84-Z83)/(D83-D84)</f>
        <v>0.77627531475861322</v>
      </c>
      <c r="AB83" s="58">
        <f>X83*F83</f>
        <v>0.23276599999999972</v>
      </c>
      <c r="AC83" s="56">
        <f>((X83*E83)/(($L$1+$L$2)*286.9))+273</f>
        <v>363.79384328689508</v>
      </c>
      <c r="AD83" s="39"/>
      <c r="AE83" s="41">
        <v>-283</v>
      </c>
      <c r="AF83" s="61">
        <v>0.71099999999999997</v>
      </c>
      <c r="AG83" s="60">
        <f t="shared" si="42"/>
        <v>71100</v>
      </c>
      <c r="AH83" s="56">
        <f t="shared" si="31"/>
        <v>-8.0000000000000071E-3</v>
      </c>
      <c r="AI83" s="59">
        <f t="shared" si="32"/>
        <v>-0.14813039927023372</v>
      </c>
      <c r="AJ83" s="57">
        <f>(AI84-AI83)/(D83-D84)</f>
        <v>0.70161066435924069</v>
      </c>
      <c r="AK83" s="58">
        <f>AG83*F83</f>
        <v>0.25738199999999972</v>
      </c>
      <c r="AL83" s="56">
        <f>((AG83*E83)/(($L$1+$L$2)*286.9))+273</f>
        <v>373.39568052407839</v>
      </c>
      <c r="AM83" s="39"/>
      <c r="AN83" s="62">
        <v>-283</v>
      </c>
      <c r="AO83" s="24">
        <v>0.96099999999999997</v>
      </c>
      <c r="AP83" s="24">
        <f t="shared" si="43"/>
        <v>96100</v>
      </c>
      <c r="AQ83" s="56">
        <f t="shared" si="44"/>
        <v>0</v>
      </c>
      <c r="AR83" s="59">
        <f t="shared" si="45"/>
        <v>-1.7276612331454656E-2</v>
      </c>
      <c r="AS83" s="57">
        <f>(AR84-AR83)/(D83-D84)</f>
        <v>0</v>
      </c>
      <c r="AT83" s="58">
        <f>AP83*F83</f>
        <v>0.34788199999999958</v>
      </c>
      <c r="AU83" s="56">
        <f>((AP83*E83)/(($L$1+$L$2)*286.9))+273</f>
        <v>408.69655271960522</v>
      </c>
      <c r="AV83" s="39"/>
      <c r="AW83" s="41">
        <v>-283</v>
      </c>
      <c r="AX83" s="61">
        <v>0.92200000000000004</v>
      </c>
      <c r="AY83" s="60">
        <f t="shared" si="46"/>
        <v>92200</v>
      </c>
      <c r="AZ83" s="56">
        <f t="shared" si="33"/>
        <v>1.0000000000000009E-3</v>
      </c>
      <c r="BA83" s="59">
        <f t="shared" si="34"/>
        <v>-3.5269078946370637E-2</v>
      </c>
      <c r="BB83" s="57">
        <f>(BA84-BA83)/(D83-D84)</f>
        <v>-6.7213210779370799E-2</v>
      </c>
      <c r="BC83" s="58">
        <f>AY83*F83</f>
        <v>0.33376399999999962</v>
      </c>
      <c r="BD83" s="56">
        <f>((AY83*E83)/(($L$1+$L$2)*286.9))+273</f>
        <v>403.18961665710304</v>
      </c>
      <c r="BE83" s="39"/>
      <c r="BF83" s="41">
        <v>-283</v>
      </c>
      <c r="BG83" s="63">
        <v>0.98299999999999998</v>
      </c>
      <c r="BH83" s="55">
        <f t="shared" si="47"/>
        <v>98300</v>
      </c>
      <c r="BI83" s="64">
        <f t="shared" si="48"/>
        <v>0</v>
      </c>
      <c r="BJ83" s="23">
        <f t="shared" si="49"/>
        <v>-7.4464821678643838E-3</v>
      </c>
      <c r="BK83" s="65">
        <f>(BJ84-BJ83)/(D83-D84)</f>
        <v>0</v>
      </c>
      <c r="BL83" s="58">
        <f>BH83*F83</f>
        <v>0.35584599999999961</v>
      </c>
      <c r="BM83" s="56">
        <f>((BH83*E83)/(($L$1+$L$2)*286.9))+273</f>
        <v>411.80302947281155</v>
      </c>
      <c r="BN83" s="5"/>
      <c r="BO83" s="5"/>
      <c r="BP83" s="5"/>
      <c r="BQ83" s="5"/>
      <c r="BR83" s="5"/>
      <c r="BS83" s="5"/>
      <c r="BT83" s="5"/>
      <c r="BU83" s="5"/>
      <c r="BV83" s="5"/>
      <c r="BW83" s="5"/>
    </row>
    <row r="84" spans="1:75" ht="13.8" x14ac:dyDescent="0.25">
      <c r="A84" s="55">
        <v>-282</v>
      </c>
      <c r="B84" s="56">
        <v>226.27</v>
      </c>
      <c r="C84" s="56">
        <f t="shared" si="25"/>
        <v>3.6299999999999955</v>
      </c>
      <c r="D84" s="57">
        <f t="shared" si="26"/>
        <v>2.3546269768529489</v>
      </c>
      <c r="E84" s="58">
        <f t="shared" si="35"/>
        <v>2.2627000000000001E-4</v>
      </c>
      <c r="F84" s="58">
        <f t="shared" si="36"/>
        <v>3.6299999999999907E-6</v>
      </c>
      <c r="G84" s="57">
        <f t="shared" si="37"/>
        <v>-3.6453730231470511</v>
      </c>
      <c r="H84" s="137">
        <f>($P$2+(0.5*$P$1)-((0.5*$P$1)*COS(RADIANS(A84))+(($P$2^2)-((0.5*$P$1)^2)*(SIN(RADIANS(A84))*(SIN(RADIANS(A84)))))^0.5))*1000</f>
        <v>38.105047715265187</v>
      </c>
      <c r="I84" s="140">
        <f t="shared" si="38"/>
        <v>0.73883119851200263</v>
      </c>
      <c r="J84" s="137">
        <f t="shared" si="39"/>
        <v>-1.1632430371619762E-3</v>
      </c>
      <c r="K84" s="39"/>
      <c r="L84" s="39"/>
      <c r="M84" s="41">
        <v>-282</v>
      </c>
      <c r="N84" s="41">
        <v>0.35299999999999998</v>
      </c>
      <c r="O84" s="60">
        <f t="shared" si="40"/>
        <v>35300</v>
      </c>
      <c r="P84" s="56">
        <f t="shared" si="27"/>
        <v>3.0000000000000027E-3</v>
      </c>
      <c r="Q84" s="59">
        <f t="shared" si="28"/>
        <v>-0.45222529461217748</v>
      </c>
      <c r="R84" s="57">
        <f>(Q85-Q84)/(D84-D85)</f>
        <v>-0.53172678733208556</v>
      </c>
      <c r="S84" s="58">
        <f>O84*F84</f>
        <v>0.12813899999999967</v>
      </c>
      <c r="T84" s="56">
        <f>((O84*E84)/(($L$1+$L$2)*286.9))+273</f>
        <v>323.65524380226719</v>
      </c>
      <c r="U84" s="39"/>
      <c r="V84" s="41">
        <v>-282</v>
      </c>
      <c r="W84" s="61">
        <v>0.63500000000000001</v>
      </c>
      <c r="X84" s="60">
        <f t="shared" si="41"/>
        <v>63500</v>
      </c>
      <c r="Y84" s="56">
        <f t="shared" si="29"/>
        <v>-1.0000000000000009E-3</v>
      </c>
      <c r="Z84" s="59">
        <f t="shared" si="30"/>
        <v>-0.19722627470802431</v>
      </c>
      <c r="AA84" s="57">
        <f>(Z85-Z84)/(D84-D85)</f>
        <v>9.9026036338495507E-2</v>
      </c>
      <c r="AB84" s="58">
        <f>X84*F84</f>
        <v>0.2305049999999994</v>
      </c>
      <c r="AC84" s="56">
        <f>((X84*E84)/(($L$1+$L$2)*286.9))+273</f>
        <v>364.12203913438998</v>
      </c>
      <c r="AD84" s="39"/>
      <c r="AE84" s="41">
        <v>-282</v>
      </c>
      <c r="AF84" s="61">
        <v>0.70299999999999996</v>
      </c>
      <c r="AG84" s="60">
        <f t="shared" si="42"/>
        <v>70300</v>
      </c>
      <c r="AH84" s="56">
        <f t="shared" si="31"/>
        <v>-1.0000000000000009E-2</v>
      </c>
      <c r="AI84" s="59">
        <f t="shared" si="32"/>
        <v>-0.15304467498017607</v>
      </c>
      <c r="AJ84" s="57">
        <f>(AI85-AI84)/(D84-D85)</f>
        <v>0.90018741816644177</v>
      </c>
      <c r="AK84" s="58">
        <f>AG84*F84</f>
        <v>0.25518899999999933</v>
      </c>
      <c r="AL84" s="56">
        <f>((AG84*E84)/(($L$1+$L$2)*286.9))+273</f>
        <v>373.8799897818522</v>
      </c>
      <c r="AM84" s="39"/>
      <c r="AN84" s="62">
        <v>-282</v>
      </c>
      <c r="AO84" s="24">
        <v>0.96099999999999997</v>
      </c>
      <c r="AP84" s="24">
        <f t="shared" si="43"/>
        <v>96100</v>
      </c>
      <c r="AQ84" s="56">
        <f t="shared" si="44"/>
        <v>-1.0000000000000009E-3</v>
      </c>
      <c r="AR84" s="59">
        <f t="shared" si="45"/>
        <v>-1.7276612331454656E-2</v>
      </c>
      <c r="AS84" s="57">
        <f>(AR85-AR84)/(D84-D85)</f>
        <v>6.5415942453409107E-2</v>
      </c>
      <c r="AT84" s="58">
        <f>AP84*F84</f>
        <v>0.34884299999999913</v>
      </c>
      <c r="AU84" s="56">
        <f>((AP84*E84)/(($L$1+$L$2)*286.9))+273</f>
        <v>410.90280253251774</v>
      </c>
      <c r="AV84" s="39"/>
      <c r="AW84" s="41">
        <v>-282</v>
      </c>
      <c r="AX84" s="61">
        <v>0.92300000000000004</v>
      </c>
      <c r="AY84" s="60">
        <f t="shared" si="46"/>
        <v>92300</v>
      </c>
      <c r="AZ84" s="56">
        <f t="shared" si="33"/>
        <v>-2.0000000000000018E-3</v>
      </c>
      <c r="BA84" s="59">
        <f t="shared" si="34"/>
        <v>-3.4798298974087927E-2</v>
      </c>
      <c r="BB84" s="57">
        <f>(BA85-BA84)/(D84-D85)</f>
        <v>0.13629507958475731</v>
      </c>
      <c r="BC84" s="58">
        <f>AY84*F84</f>
        <v>0.33504899999999915</v>
      </c>
      <c r="BD84" s="56">
        <f>((AY84*E84)/(($L$1+$L$2)*286.9))+273</f>
        <v>405.44983011187708</v>
      </c>
      <c r="BE84" s="39"/>
      <c r="BF84" s="41">
        <v>-282</v>
      </c>
      <c r="BG84" s="63">
        <v>0.98299999999999998</v>
      </c>
      <c r="BH84" s="55">
        <f t="shared" si="47"/>
        <v>98300</v>
      </c>
      <c r="BI84" s="64">
        <f t="shared" si="48"/>
        <v>2.0000000000000018E-3</v>
      </c>
      <c r="BJ84" s="23">
        <f t="shared" si="49"/>
        <v>-7.4464821678643838E-3</v>
      </c>
      <c r="BK84" s="65">
        <f>(BJ85-BJ84)/(D84-D85)</f>
        <v>-0.12770737536920063</v>
      </c>
      <c r="BL84" s="58">
        <f>BH84*F84</f>
        <v>0.35682899999999906</v>
      </c>
      <c r="BM84" s="56">
        <f>((BH84*E84)/(($L$1+$L$2)*286.9))+273</f>
        <v>414.0597865655202</v>
      </c>
      <c r="BN84" s="5"/>
      <c r="BO84" s="5"/>
      <c r="BP84" s="5"/>
      <c r="BQ84" s="5"/>
      <c r="BR84" s="5"/>
      <c r="BS84" s="5"/>
      <c r="BT84" s="5"/>
      <c r="BU84" s="5"/>
      <c r="BV84" s="5"/>
      <c r="BW84" s="5"/>
    </row>
    <row r="85" spans="1:75" ht="13.8" x14ac:dyDescent="0.25">
      <c r="A85" s="55">
        <v>-281</v>
      </c>
      <c r="B85" s="56">
        <v>229.9</v>
      </c>
      <c r="C85" s="56">
        <f t="shared" si="25"/>
        <v>3.6099999999999852</v>
      </c>
      <c r="D85" s="57">
        <f t="shared" si="26"/>
        <v>2.3615389712692791</v>
      </c>
      <c r="E85" s="58">
        <f t="shared" si="35"/>
        <v>2.299E-4</v>
      </c>
      <c r="F85" s="58">
        <f t="shared" si="36"/>
        <v>3.6099999999999739E-6</v>
      </c>
      <c r="G85" s="57">
        <f t="shared" si="37"/>
        <v>-3.6384610287307209</v>
      </c>
      <c r="H85" s="137">
        <f>($P$2+(0.5*$P$1)-((0.5*$P$1)*COS(RADIANS(A85))+(($P$2^2)-((0.5*$P$1)^2)*(SIN(RADIANS(A85))*(SIN(RADIANS(A85)))))^0.5))*1000</f>
        <v>38.843878913777189</v>
      </c>
      <c r="I85" s="140">
        <f t="shared" si="38"/>
        <v>0.73766795547484065</v>
      </c>
      <c r="J85" s="137">
        <f t="shared" si="39"/>
        <v>-1.4269483442745923E-3</v>
      </c>
      <c r="K85" s="39"/>
      <c r="L85" s="39"/>
      <c r="M85" s="41">
        <v>-281</v>
      </c>
      <c r="N85" s="41">
        <v>0.35599999999999998</v>
      </c>
      <c r="O85" s="60">
        <f t="shared" si="40"/>
        <v>35600</v>
      </c>
      <c r="P85" s="56">
        <f t="shared" si="27"/>
        <v>-2.0000000000000018E-3</v>
      </c>
      <c r="Q85" s="59">
        <f t="shared" si="28"/>
        <v>-0.44855000202712486</v>
      </c>
      <c r="R85" s="57">
        <f>(Q86-Q85)/(D85-D86)</f>
        <v>0.36159482773056723</v>
      </c>
      <c r="S85" s="58">
        <f>O85*F85</f>
        <v>0.12851599999999908</v>
      </c>
      <c r="T85" s="56">
        <f>((O85*E85)/(($L$1+$L$2)*286.9))+273</f>
        <v>324.90529897722126</v>
      </c>
      <c r="U85" s="39"/>
      <c r="V85" s="41">
        <v>-281</v>
      </c>
      <c r="W85" s="61">
        <v>0.63400000000000001</v>
      </c>
      <c r="X85" s="60">
        <f t="shared" si="41"/>
        <v>63400</v>
      </c>
      <c r="Y85" s="56">
        <f t="shared" si="29"/>
        <v>6.0000000000000053E-3</v>
      </c>
      <c r="Z85" s="59">
        <f t="shared" si="30"/>
        <v>-0.19791074211826731</v>
      </c>
      <c r="AA85" s="57">
        <f>(Z86-Z85)/(D85-D86)</f>
        <v>-0.60455309287219061</v>
      </c>
      <c r="AB85" s="58">
        <f>X85*F85</f>
        <v>0.22887399999999836</v>
      </c>
      <c r="AC85" s="56">
        <f>((X85*E85)/(($L$1+$L$2)*286.9))+273</f>
        <v>365.43808862797266</v>
      </c>
      <c r="AD85" s="39"/>
      <c r="AE85" s="41">
        <v>-281</v>
      </c>
      <c r="AF85" s="61">
        <v>0.69299999999999995</v>
      </c>
      <c r="AG85" s="60">
        <f t="shared" si="42"/>
        <v>69300</v>
      </c>
      <c r="AH85" s="56">
        <f t="shared" si="31"/>
        <v>-4.0000000000000036E-3</v>
      </c>
      <c r="AI85" s="59">
        <f t="shared" si="32"/>
        <v>-0.15926676538819329</v>
      </c>
      <c r="AJ85" s="57">
        <f>(AI86-AI85)/(D85-D86)</f>
        <v>0.37153743204816281</v>
      </c>
      <c r="AK85" s="58">
        <f>AG85*F85</f>
        <v>0.2501729999999982</v>
      </c>
      <c r="AL85" s="56">
        <f>((AG85*E85)/(($L$1+$L$2)*286.9))+273</f>
        <v>374.04037132363578</v>
      </c>
      <c r="AM85" s="39"/>
      <c r="AN85" s="62">
        <v>-281</v>
      </c>
      <c r="AO85" s="24">
        <v>0.96</v>
      </c>
      <c r="AP85" s="24">
        <f t="shared" si="43"/>
        <v>96000</v>
      </c>
      <c r="AQ85" s="56">
        <f t="shared" si="44"/>
        <v>-2.0000000000000018E-3</v>
      </c>
      <c r="AR85" s="59">
        <f t="shared" si="45"/>
        <v>-1.7728766960431602E-2</v>
      </c>
      <c r="AS85" s="57">
        <f>(AR86-AR85)/(D85-D86)</f>
        <v>0.13385387992022293</v>
      </c>
      <c r="AT85" s="58">
        <f>AP85*F85</f>
        <v>0.34655999999999748</v>
      </c>
      <c r="AU85" s="56">
        <f>((AP85*E85)/(($L$1+$L$2)*286.9))+273</f>
        <v>412.96934555655167</v>
      </c>
      <c r="AV85" s="39"/>
      <c r="AW85" s="41">
        <v>-281</v>
      </c>
      <c r="AX85" s="61">
        <v>0.92100000000000004</v>
      </c>
      <c r="AY85" s="60">
        <f t="shared" si="46"/>
        <v>92100</v>
      </c>
      <c r="AZ85" s="56">
        <f t="shared" si="33"/>
        <v>2.0000000000000018E-3</v>
      </c>
      <c r="BA85" s="59">
        <f t="shared" si="34"/>
        <v>-3.5740369803151061E-2</v>
      </c>
      <c r="BB85" s="57">
        <f>(BA86-BA85)/(D85-D86)</f>
        <v>-0.13922546057762966</v>
      </c>
      <c r="BC85" s="58">
        <f>AY85*F85</f>
        <v>0.33248099999999758</v>
      </c>
      <c r="BD85" s="56">
        <f>((AY85*E85)/(($L$1+$L$2)*286.9))+273</f>
        <v>407.28309089331674</v>
      </c>
      <c r="BE85" s="39"/>
      <c r="BF85" s="41">
        <v>-281</v>
      </c>
      <c r="BG85" s="63">
        <v>0.98499999999999999</v>
      </c>
      <c r="BH85" s="55">
        <f t="shared" si="47"/>
        <v>98500</v>
      </c>
      <c r="BI85" s="64">
        <f t="shared" si="48"/>
        <v>1.0000000000000009E-3</v>
      </c>
      <c r="BJ85" s="23">
        <f t="shared" si="49"/>
        <v>-6.5637695023882739E-3</v>
      </c>
      <c r="BK85" s="65">
        <f>(BJ86-BJ85)/(D85-D86)</f>
        <v>-6.512726297931283E-2</v>
      </c>
      <c r="BL85" s="58">
        <f>BH85*F85</f>
        <v>0.35558499999999743</v>
      </c>
      <c r="BM85" s="56">
        <f>((BH85*E85)/(($L$1+$L$2)*286.9))+273</f>
        <v>416.61438059708689</v>
      </c>
      <c r="BN85" s="5"/>
      <c r="BO85" s="5"/>
      <c r="BP85" s="5"/>
      <c r="BQ85" s="5"/>
      <c r="BR85" s="5"/>
      <c r="BS85" s="5"/>
      <c r="BT85" s="5"/>
      <c r="BU85" s="5"/>
      <c r="BV85" s="5"/>
      <c r="BW85" s="5"/>
    </row>
    <row r="86" spans="1:75" ht="13.8" x14ac:dyDescent="0.25">
      <c r="A86" s="55">
        <v>-280</v>
      </c>
      <c r="B86" s="56">
        <v>233.51</v>
      </c>
      <c r="C86" s="56">
        <f t="shared" si="25"/>
        <v>3.6100000000000136</v>
      </c>
      <c r="D86" s="57">
        <f t="shared" si="26"/>
        <v>2.3683054838392832</v>
      </c>
      <c r="E86" s="58">
        <f t="shared" si="35"/>
        <v>2.3350999999999998E-4</v>
      </c>
      <c r="F86" s="58">
        <f t="shared" si="36"/>
        <v>3.6100000000000281E-6</v>
      </c>
      <c r="G86" s="57">
        <f t="shared" si="37"/>
        <v>-3.6316945161607168</v>
      </c>
      <c r="H86" s="137">
        <f>($P$2+(0.5*$P$1)-((0.5*$P$1)*COS(RADIANS(A86))+(($P$2^2)-((0.5*$P$1)^2)*(SIN(RADIANS(A86))*(SIN(RADIANS(A86)))))^0.5))*1000</f>
        <v>39.58154686925203</v>
      </c>
      <c r="I86" s="140">
        <f t="shared" si="38"/>
        <v>0.73624100713056606</v>
      </c>
      <c r="J86" s="137">
        <f t="shared" si="39"/>
        <v>-1.686699324451979E-3</v>
      </c>
      <c r="K86" s="39"/>
      <c r="L86" s="39"/>
      <c r="M86" s="41">
        <v>-280</v>
      </c>
      <c r="N86" s="41">
        <v>0.35399999999999998</v>
      </c>
      <c r="O86" s="60">
        <f t="shared" si="40"/>
        <v>35400</v>
      </c>
      <c r="P86" s="56">
        <f t="shared" si="27"/>
        <v>-1.0000000000000009E-3</v>
      </c>
      <c r="Q86" s="59">
        <f t="shared" si="28"/>
        <v>-0.45099673797421219</v>
      </c>
      <c r="R86" s="57">
        <f>(Q87-Q86)/(D86-D87)</f>
        <v>0.18439314157431413</v>
      </c>
      <c r="S86" s="58">
        <f>O86*F86</f>
        <v>0.12779400000000099</v>
      </c>
      <c r="T86" s="56">
        <f>((O86*E86)/(($L$1+$L$2)*286.9))+273</f>
        <v>325.42415917175163</v>
      </c>
      <c r="U86" s="39"/>
      <c r="V86" s="41">
        <v>-280</v>
      </c>
      <c r="W86" s="61">
        <v>0.64</v>
      </c>
      <c r="X86" s="60">
        <f t="shared" si="41"/>
        <v>64000</v>
      </c>
      <c r="Y86" s="56">
        <f t="shared" si="29"/>
        <v>1.4000000000000012E-2</v>
      </c>
      <c r="Z86" s="59">
        <f t="shared" si="30"/>
        <v>-0.19382002601611281</v>
      </c>
      <c r="AA86" s="57">
        <f>(Z87-Z86)/(D86-D87)</f>
        <v>-1.4105048809952618</v>
      </c>
      <c r="AB86" s="58">
        <f>X86*F86</f>
        <v>0.2310400000000018</v>
      </c>
      <c r="AC86" s="56">
        <f>((X86*E86)/(($L$1+$L$2)*286.9))+273</f>
        <v>367.77814087548319</v>
      </c>
      <c r="AD86" s="39"/>
      <c r="AE86" s="41">
        <v>-280</v>
      </c>
      <c r="AF86" s="61">
        <v>0.68899999999999995</v>
      </c>
      <c r="AG86" s="60">
        <f t="shared" si="42"/>
        <v>68900</v>
      </c>
      <c r="AH86" s="56">
        <f t="shared" si="31"/>
        <v>3.0000000000000027E-3</v>
      </c>
      <c r="AI86" s="59">
        <f t="shared" si="32"/>
        <v>-0.16178077809237421</v>
      </c>
      <c r="AJ86" s="57">
        <f>(AI87-AI86)/(D86-D87)</f>
        <v>-0.28319928144380002</v>
      </c>
      <c r="AK86" s="58">
        <f>AG86*F86</f>
        <v>0.24872900000000195</v>
      </c>
      <c r="AL86" s="56">
        <f>((AG86*E86)/(($L$1+$L$2)*286.9))+273</f>
        <v>375.03459228626241</v>
      </c>
      <c r="AM86" s="39"/>
      <c r="AN86" s="62">
        <v>-280</v>
      </c>
      <c r="AO86" s="24">
        <v>0.95799999999999996</v>
      </c>
      <c r="AP86" s="24">
        <f t="shared" si="43"/>
        <v>95800</v>
      </c>
      <c r="AQ86" s="56">
        <f t="shared" si="44"/>
        <v>-4.0000000000000036E-3</v>
      </c>
      <c r="AR86" s="59">
        <f t="shared" si="45"/>
        <v>-1.8634490921455603E-2</v>
      </c>
      <c r="AS86" s="57">
        <f>(AR87-AR86)/(D86-D87)</f>
        <v>0.27273233126827218</v>
      </c>
      <c r="AT86" s="58">
        <f>AP86*F86</f>
        <v>0.3458380000000027</v>
      </c>
      <c r="AU86" s="56">
        <f>((AP86*E86)/(($L$1+$L$2)*286.9))+273</f>
        <v>414.87102962298889</v>
      </c>
      <c r="AV86" s="39"/>
      <c r="AW86" s="41">
        <v>-280</v>
      </c>
      <c r="AX86" s="61">
        <v>0.92300000000000004</v>
      </c>
      <c r="AY86" s="60">
        <f t="shared" si="46"/>
        <v>92300</v>
      </c>
      <c r="AZ86" s="56">
        <f t="shared" si="33"/>
        <v>0</v>
      </c>
      <c r="BA86" s="59">
        <f t="shared" si="34"/>
        <v>-3.4798298974087927E-2</v>
      </c>
      <c r="BB86" s="57">
        <f>(BA87-BA86)/(D86-D87)</f>
        <v>0</v>
      </c>
      <c r="BC86" s="58">
        <f>AY86*F86</f>
        <v>0.33320300000000258</v>
      </c>
      <c r="BD86" s="56">
        <f>((AY86*E86)/(($L$1+$L$2)*286.9))+273</f>
        <v>409.68785004386092</v>
      </c>
      <c r="BE86" s="39"/>
      <c r="BF86" s="41">
        <v>-280</v>
      </c>
      <c r="BG86" s="63">
        <v>0.98599999999999999</v>
      </c>
      <c r="BH86" s="55">
        <f t="shared" si="47"/>
        <v>98600</v>
      </c>
      <c r="BI86" s="64">
        <f t="shared" si="48"/>
        <v>1.0000000000000009E-3</v>
      </c>
      <c r="BJ86" s="23">
        <f t="shared" si="49"/>
        <v>-6.1230850587887945E-3</v>
      </c>
      <c r="BK86" s="65">
        <f>(BJ87-BJ86)/(D86-D87)</f>
        <v>-6.6074949477596304E-2</v>
      </c>
      <c r="BL86" s="58">
        <f>BH86*F86</f>
        <v>0.35594600000000276</v>
      </c>
      <c r="BM86" s="56">
        <f>((BH86*E86)/(($L$1+$L$2)*286.9))+273</f>
        <v>419.01757328629128</v>
      </c>
      <c r="BN86" s="5"/>
      <c r="BO86" s="5"/>
      <c r="BP86" s="5"/>
      <c r="BQ86" s="5"/>
      <c r="BR86" s="5"/>
      <c r="BS86" s="5"/>
      <c r="BT86" s="5"/>
      <c r="BU86" s="5"/>
      <c r="BV86" s="5"/>
      <c r="BW86" s="5"/>
    </row>
    <row r="87" spans="1:75" ht="13.8" x14ac:dyDescent="0.25">
      <c r="A87" s="55">
        <v>-279</v>
      </c>
      <c r="B87" s="56">
        <v>237.12</v>
      </c>
      <c r="C87" s="56">
        <f t="shared" si="25"/>
        <v>3.6099999999999852</v>
      </c>
      <c r="D87" s="57">
        <f t="shared" si="26"/>
        <v>2.3749681862992342</v>
      </c>
      <c r="E87" s="58">
        <f t="shared" si="35"/>
        <v>2.3712000000000001E-4</v>
      </c>
      <c r="F87" s="58">
        <f t="shared" si="36"/>
        <v>3.6099999999999739E-6</v>
      </c>
      <c r="G87" s="57">
        <f t="shared" si="37"/>
        <v>-3.6250318137007658</v>
      </c>
      <c r="H87" s="137">
        <f>($P$2+(0.5*$P$1)-((0.5*$P$1)*COS(RADIANS(A87))+(($P$2^2)-((0.5*$P$1)^2)*(SIN(RADIANS(A87))*(SIN(RADIANS(A87)))))^0.5))*1000</f>
        <v>40.317787876382596</v>
      </c>
      <c r="I87" s="140">
        <f t="shared" si="38"/>
        <v>0.73455430780611408</v>
      </c>
      <c r="J87" s="137">
        <f t="shared" si="39"/>
        <v>-1.9423591614540214E-3</v>
      </c>
      <c r="K87" s="39"/>
      <c r="L87" s="39"/>
      <c r="M87" s="41">
        <v>-279</v>
      </c>
      <c r="N87" s="41">
        <v>0.35299999999999998</v>
      </c>
      <c r="O87" s="60">
        <f t="shared" si="40"/>
        <v>35300</v>
      </c>
      <c r="P87" s="56">
        <f t="shared" si="27"/>
        <v>-2.0000000000000018E-3</v>
      </c>
      <c r="Q87" s="59">
        <f t="shared" si="28"/>
        <v>-0.45222529461217748</v>
      </c>
      <c r="R87" s="57">
        <f>(Q88-Q87)/(D87-D88)</f>
        <v>0.37604050821035873</v>
      </c>
      <c r="S87" s="58">
        <f>O87*F87</f>
        <v>0.12743299999999907</v>
      </c>
      <c r="T87" s="56">
        <f>((O87*E87)/(($L$1+$L$2)*286.9))+273</f>
        <v>326.08424188091038</v>
      </c>
      <c r="U87" s="39"/>
      <c r="V87" s="41">
        <v>-279</v>
      </c>
      <c r="W87" s="61">
        <v>0.65400000000000003</v>
      </c>
      <c r="X87" s="60">
        <f t="shared" si="41"/>
        <v>65400</v>
      </c>
      <c r="Y87" s="56">
        <f t="shared" si="29"/>
        <v>1.100000000000001E-2</v>
      </c>
      <c r="Z87" s="59">
        <f t="shared" si="30"/>
        <v>-0.18442225167573273</v>
      </c>
      <c r="AA87" s="57">
        <f>(Z88-Z87)/(D87-D88)</f>
        <v>-1.1039110595209571</v>
      </c>
      <c r="AB87" s="58">
        <f>X87*F87</f>
        <v>0.23609399999999831</v>
      </c>
      <c r="AC87" s="56">
        <f>((X87*E87)/(($L$1+$L$2)*286.9))+273</f>
        <v>371.34870875386798</v>
      </c>
      <c r="AD87" s="39"/>
      <c r="AE87" s="41">
        <v>-279</v>
      </c>
      <c r="AF87" s="61">
        <v>0.69199999999999995</v>
      </c>
      <c r="AG87" s="60">
        <f t="shared" si="42"/>
        <v>69200</v>
      </c>
      <c r="AH87" s="56">
        <f t="shared" si="31"/>
        <v>-1.0000000000000009E-3</v>
      </c>
      <c r="AI87" s="59">
        <f t="shared" si="32"/>
        <v>-0.15989390554324223</v>
      </c>
      <c r="AJ87" s="57">
        <f>(AI88-AI87)/(D87-D88)</f>
        <v>9.5709273939517878E-2</v>
      </c>
      <c r="AK87" s="58">
        <f>AG87*F87</f>
        <v>0.2498119999999982</v>
      </c>
      <c r="AL87" s="56">
        <f>((AG87*E87)/(($L$1+$L$2)*286.9))+273</f>
        <v>377.06315972121808</v>
      </c>
      <c r="AM87" s="39"/>
      <c r="AN87" s="62">
        <v>-279</v>
      </c>
      <c r="AO87" s="24">
        <v>0.95399999999999996</v>
      </c>
      <c r="AP87" s="24">
        <f t="shared" si="43"/>
        <v>95400</v>
      </c>
      <c r="AQ87" s="56">
        <f t="shared" si="44"/>
        <v>-7.0000000000000062E-3</v>
      </c>
      <c r="AR87" s="59">
        <f t="shared" si="45"/>
        <v>-2.0451625295904902E-2</v>
      </c>
      <c r="AS87" s="57">
        <f>(AR88-AR87)/(D87-D88)</f>
        <v>0.48740952517356828</v>
      </c>
      <c r="AT87" s="58">
        <f>AP87*F87</f>
        <v>0.34439399999999754</v>
      </c>
      <c r="AU87" s="56">
        <f>((AP87*E87)/(($L$1+$L$2)*286.9))+273</f>
        <v>416.46279533821109</v>
      </c>
      <c r="AV87" s="39"/>
      <c r="AW87" s="41">
        <v>-279</v>
      </c>
      <c r="AX87" s="61">
        <v>0.92300000000000004</v>
      </c>
      <c r="AY87" s="60">
        <f t="shared" si="46"/>
        <v>92300</v>
      </c>
      <c r="AZ87" s="56">
        <f t="shared" si="33"/>
        <v>0</v>
      </c>
      <c r="BA87" s="59">
        <f t="shared" si="34"/>
        <v>-3.4798298974087927E-2</v>
      </c>
      <c r="BB87" s="57">
        <f>(BA88-BA87)/(D87-D88)</f>
        <v>0</v>
      </c>
      <c r="BC87" s="58">
        <f>AY87*F87</f>
        <v>0.33320299999999758</v>
      </c>
      <c r="BD87" s="56">
        <f>((AY87*E87)/(($L$1+$L$2)*286.9))+273</f>
        <v>411.80100639116228</v>
      </c>
      <c r="BE87" s="39"/>
      <c r="BF87" s="41">
        <v>-279</v>
      </c>
      <c r="BG87" s="63">
        <v>0.98699999999999999</v>
      </c>
      <c r="BH87" s="55">
        <f t="shared" si="47"/>
        <v>98700</v>
      </c>
      <c r="BI87" s="64">
        <f t="shared" si="48"/>
        <v>2.0000000000000018E-3</v>
      </c>
      <c r="BJ87" s="23">
        <f t="shared" si="49"/>
        <v>-5.6828473303632727E-3</v>
      </c>
      <c r="BK87" s="65">
        <f>(BJ88-BJ87)/(D87-D88)</f>
        <v>-0.13397363156944231</v>
      </c>
      <c r="BL87" s="58">
        <f>BH87*F87</f>
        <v>0.35630699999999743</v>
      </c>
      <c r="BM87" s="56">
        <f>((BH87*E87)/(($L$1+$L$2)*286.9))+273</f>
        <v>421.42534486248883</v>
      </c>
      <c r="BN87" s="5"/>
      <c r="BO87" s="5"/>
      <c r="BP87" s="5"/>
      <c r="BQ87" s="5"/>
      <c r="BR87" s="5"/>
      <c r="BS87" s="5"/>
      <c r="BT87" s="5"/>
      <c r="BU87" s="5"/>
      <c r="BV87" s="5"/>
      <c r="BW87" s="5"/>
    </row>
    <row r="88" spans="1:75" ht="13.8" x14ac:dyDescent="0.25">
      <c r="A88" s="55">
        <v>-278</v>
      </c>
      <c r="B88" s="56">
        <v>240.73</v>
      </c>
      <c r="C88" s="56">
        <f t="shared" si="25"/>
        <v>3.5900000000000034</v>
      </c>
      <c r="D88" s="57">
        <f t="shared" si="26"/>
        <v>2.3815302158362703</v>
      </c>
      <c r="E88" s="58">
        <f t="shared" si="35"/>
        <v>2.4072999999999998E-4</v>
      </c>
      <c r="F88" s="58">
        <f t="shared" si="36"/>
        <v>3.5900000000000385E-6</v>
      </c>
      <c r="G88" s="57">
        <f t="shared" si="37"/>
        <v>-3.6184697841637297</v>
      </c>
      <c r="H88" s="137">
        <f>($P$2+(0.5*$P$1)-((0.5*$P$1)*COS(RADIANS(A88))+(($P$2^2)-((0.5*$P$1)^2)*(SIN(RADIANS(A88))*(SIN(RADIANS(A88)))))^0.5))*1000</f>
        <v>41.05234218418871</v>
      </c>
      <c r="I88" s="140">
        <f t="shared" si="38"/>
        <v>0.73261194864466006</v>
      </c>
      <c r="J88" s="137">
        <f t="shared" si="39"/>
        <v>-2.1937979294577303E-3</v>
      </c>
      <c r="K88" s="39"/>
      <c r="L88" s="39"/>
      <c r="M88" s="41">
        <v>-278</v>
      </c>
      <c r="N88" s="41">
        <v>0.35099999999999998</v>
      </c>
      <c r="O88" s="60">
        <f t="shared" si="40"/>
        <v>35100</v>
      </c>
      <c r="P88" s="56">
        <f t="shared" si="27"/>
        <v>7.0000000000000062E-3</v>
      </c>
      <c r="Q88" s="59">
        <f t="shared" si="28"/>
        <v>-0.45469288353417592</v>
      </c>
      <c r="R88" s="57">
        <f>(Q89-Q88)/(D88-D89)</f>
        <v>-1.3339822373435606</v>
      </c>
      <c r="S88" s="58">
        <f>O88*F88</f>
        <v>0.12600900000000134</v>
      </c>
      <c r="T88" s="56">
        <f>((O88*E88)/(($L$1+$L$2)*286.9))+273</f>
        <v>326.58707597096503</v>
      </c>
      <c r="U88" s="39"/>
      <c r="V88" s="41">
        <v>-278</v>
      </c>
      <c r="W88" s="61">
        <v>0.66500000000000004</v>
      </c>
      <c r="X88" s="60">
        <f t="shared" si="41"/>
        <v>66500</v>
      </c>
      <c r="Y88" s="56">
        <f t="shared" si="29"/>
        <v>7.0000000000000062E-3</v>
      </c>
      <c r="Z88" s="59">
        <f t="shared" si="30"/>
        <v>-0.17717835469689538</v>
      </c>
      <c r="AA88" s="57">
        <f>(Z89-Z88)/(D88-D89)</f>
        <v>-0.70738318330792149</v>
      </c>
      <c r="AB88" s="58">
        <f>X88*F88</f>
        <v>0.23873500000000256</v>
      </c>
      <c r="AC88" s="56">
        <f>((X88*E88)/(($L$1+$L$2)*286.9))+273</f>
        <v>374.52537185382266</v>
      </c>
      <c r="AD88" s="39"/>
      <c r="AE88" s="41">
        <v>-278</v>
      </c>
      <c r="AF88" s="61">
        <v>0.69099999999999995</v>
      </c>
      <c r="AG88" s="60">
        <f t="shared" si="42"/>
        <v>69100</v>
      </c>
      <c r="AH88" s="56">
        <f t="shared" si="31"/>
        <v>-2.0000000000000018E-3</v>
      </c>
      <c r="AI88" s="59">
        <f t="shared" si="32"/>
        <v>-0.16052195262580163</v>
      </c>
      <c r="AJ88" s="57">
        <f>(AI89-AI88)/(D88-D89)</f>
        <v>0.19581021459640763</v>
      </c>
      <c r="AK88" s="58">
        <f>AG88*F88</f>
        <v>0.24806900000000265</v>
      </c>
      <c r="AL88" s="56">
        <f>((AG88*E88)/(($L$1+$L$2)*286.9))+273</f>
        <v>378.49478488870898</v>
      </c>
      <c r="AM88" s="39"/>
      <c r="AN88" s="62">
        <v>-278</v>
      </c>
      <c r="AO88" s="24">
        <v>0.94699999999999995</v>
      </c>
      <c r="AP88" s="24">
        <f t="shared" si="43"/>
        <v>94700</v>
      </c>
      <c r="AQ88" s="56">
        <f t="shared" si="44"/>
        <v>-9.9999999999998979E-3</v>
      </c>
      <c r="AR88" s="59">
        <f t="shared" si="45"/>
        <v>-2.3650020996726601E-2</v>
      </c>
      <c r="AS88" s="57">
        <f>(AR89-AR88)/(D88-D89)</f>
        <v>0.71714555372460476</v>
      </c>
      <c r="AT88" s="58">
        <f>AP88*F88</f>
        <v>0.33997300000000363</v>
      </c>
      <c r="AU88" s="56">
        <f>((AP88*E88)/(($L$1+$L$2)*286.9))+273</f>
        <v>417.57823630912787</v>
      </c>
      <c r="AV88" s="39"/>
      <c r="AW88" s="41">
        <v>-278</v>
      </c>
      <c r="AX88" s="61">
        <v>0.92300000000000004</v>
      </c>
      <c r="AY88" s="60">
        <f t="shared" si="46"/>
        <v>92300</v>
      </c>
      <c r="AZ88" s="56">
        <f t="shared" si="33"/>
        <v>-2.0000000000000018E-3</v>
      </c>
      <c r="BA88" s="59">
        <f t="shared" si="34"/>
        <v>-3.4798298974087927E-2</v>
      </c>
      <c r="BB88" s="57">
        <f>(BA89-BA88)/(D88-D89)</f>
        <v>0.14653905255517205</v>
      </c>
      <c r="BC88" s="58">
        <f>AY88*F88</f>
        <v>0.33135700000000357</v>
      </c>
      <c r="BD88" s="56">
        <f>((AY88*E88)/(($L$1+$L$2)*286.9))+273</f>
        <v>413.91416273846363</v>
      </c>
      <c r="BE88" s="39"/>
      <c r="BF88" s="41">
        <v>-278</v>
      </c>
      <c r="BG88" s="63">
        <v>0.98899999999999999</v>
      </c>
      <c r="BH88" s="55">
        <f t="shared" si="47"/>
        <v>98900</v>
      </c>
      <c r="BI88" s="64">
        <f t="shared" si="48"/>
        <v>1.0000000000000009E-3</v>
      </c>
      <c r="BJ88" s="23">
        <f t="shared" si="49"/>
        <v>-4.8037084028205992E-3</v>
      </c>
      <c r="BK88" s="65">
        <f>(BJ89-BJ88)/(D88-D89)</f>
        <v>-6.8271331468651997E-2</v>
      </c>
      <c r="BL88" s="58">
        <f>BH88*F88</f>
        <v>0.35505100000000378</v>
      </c>
      <c r="BM88" s="56">
        <f>((BH88*E88)/(($L$1+$L$2)*286.9))+273</f>
        <v>423.99036505779043</v>
      </c>
      <c r="BN88" s="5"/>
      <c r="BO88" s="5"/>
      <c r="BP88" s="5"/>
      <c r="BQ88" s="5"/>
      <c r="BR88" s="5"/>
      <c r="BS88" s="5"/>
      <c r="BT88" s="5"/>
      <c r="BU88" s="5"/>
      <c r="BV88" s="5"/>
      <c r="BW88" s="5"/>
    </row>
    <row r="89" spans="1:75" ht="13.8" x14ac:dyDescent="0.25">
      <c r="A89" s="55">
        <v>-277</v>
      </c>
      <c r="B89" s="56">
        <v>244.32</v>
      </c>
      <c r="C89" s="56">
        <f t="shared" si="25"/>
        <v>3.5800000000000125</v>
      </c>
      <c r="D89" s="57">
        <f t="shared" si="26"/>
        <v>2.3879590197123459</v>
      </c>
      <c r="E89" s="58">
        <f t="shared" si="35"/>
        <v>2.4432000000000002E-4</v>
      </c>
      <c r="F89" s="58">
        <f t="shared" si="36"/>
        <v>3.5799999999999894E-6</v>
      </c>
      <c r="G89" s="57">
        <f t="shared" si="37"/>
        <v>-3.6120409802876541</v>
      </c>
      <c r="H89" s="137">
        <f>($P$2+(0.5*$P$1)-((0.5*$P$1)*COS(RADIANS(A89))+(($P$2^2)-((0.5*$P$1)^2)*(SIN(RADIANS(A89))*(SIN(RADIANS(A89)))))^0.5))*1000</f>
        <v>41.78495413283337</v>
      </c>
      <c r="I89" s="140">
        <f t="shared" si="38"/>
        <v>0.73041815071520233</v>
      </c>
      <c r="J89" s="137">
        <f t="shared" si="39"/>
        <v>-2.4408927733787777E-3</v>
      </c>
      <c r="K89" s="39"/>
      <c r="L89" s="39"/>
      <c r="M89" s="41">
        <v>-277</v>
      </c>
      <c r="N89" s="41">
        <v>0.35799999999999998</v>
      </c>
      <c r="O89" s="60">
        <f t="shared" si="40"/>
        <v>35800</v>
      </c>
      <c r="P89" s="56">
        <f t="shared" si="27"/>
        <v>1.0000000000000009E-2</v>
      </c>
      <c r="Q89" s="59">
        <f t="shared" si="28"/>
        <v>-0.44611697335612566</v>
      </c>
      <c r="R89" s="57">
        <f>(Q90-Q89)/(D89-D90)</f>
        <v>-1.8939103549196923</v>
      </c>
      <c r="S89" s="58">
        <f>O89*F89</f>
        <v>0.12816399999999961</v>
      </c>
      <c r="T89" s="56">
        <f>((O89*E89)/(($L$1+$L$2)*286.9))+273</f>
        <v>328.47084403220089</v>
      </c>
      <c r="U89" s="39"/>
      <c r="V89" s="41">
        <v>-277</v>
      </c>
      <c r="W89" s="61">
        <v>0.67200000000000004</v>
      </c>
      <c r="X89" s="60">
        <f t="shared" si="41"/>
        <v>67200</v>
      </c>
      <c r="Y89" s="56">
        <f t="shared" si="29"/>
        <v>5.0000000000000044E-3</v>
      </c>
      <c r="Z89" s="59">
        <f t="shared" si="30"/>
        <v>-0.17263072694617473</v>
      </c>
      <c r="AA89" s="57">
        <f>(Z90-Z89)/(D89-D90)</f>
        <v>-0.50959905593279076</v>
      </c>
      <c r="AB89" s="58">
        <f>X89*F89</f>
        <v>0.24057599999999929</v>
      </c>
      <c r="AC89" s="56">
        <f>((X89*E89)/(($L$1+$L$2)*286.9))+273</f>
        <v>377.1240424291592</v>
      </c>
      <c r="AD89" s="39"/>
      <c r="AE89" s="41">
        <v>-277</v>
      </c>
      <c r="AF89" s="61">
        <v>0.68899999999999995</v>
      </c>
      <c r="AG89" s="60">
        <f t="shared" si="42"/>
        <v>68900</v>
      </c>
      <c r="AH89" s="56">
        <f t="shared" si="31"/>
        <v>7.0000000000000062E-3</v>
      </c>
      <c r="AI89" s="59">
        <f t="shared" si="32"/>
        <v>-0.16178077809237421</v>
      </c>
      <c r="AJ89" s="57">
        <f>(AI90-AI89)/(D89-D90)</f>
        <v>-0.69489715870303148</v>
      </c>
      <c r="AK89" s="58">
        <f>AG89*F89</f>
        <v>0.24666199999999927</v>
      </c>
      <c r="AL89" s="56">
        <f>((AG89*E89)/(($L$1+$L$2)*286.9))+273</f>
        <v>379.75813278823017</v>
      </c>
      <c r="AM89" s="39"/>
      <c r="AN89" s="62">
        <v>-277</v>
      </c>
      <c r="AO89" s="24">
        <v>0.93700000000000006</v>
      </c>
      <c r="AP89" s="24">
        <f t="shared" si="43"/>
        <v>93700</v>
      </c>
      <c r="AQ89" s="56">
        <f t="shared" si="44"/>
        <v>-6.0000000000000053E-3</v>
      </c>
      <c r="AR89" s="59">
        <f t="shared" si="45"/>
        <v>-2.8260409112221711E-2</v>
      </c>
      <c r="AS89" s="57">
        <f>(AR90-AR89)/(D89-D90)</f>
        <v>0.44161563761413924</v>
      </c>
      <c r="AT89" s="58">
        <f>AP89*F89</f>
        <v>0.33544599999999902</v>
      </c>
      <c r="AU89" s="56">
        <f>((AP89*E89)/(($L$1+$L$2)*286.9))+273</f>
        <v>418.18486273232463</v>
      </c>
      <c r="AV89" s="39"/>
      <c r="AW89" s="41">
        <v>-277</v>
      </c>
      <c r="AX89" s="61">
        <v>0.92100000000000004</v>
      </c>
      <c r="AY89" s="60">
        <f t="shared" si="46"/>
        <v>92100</v>
      </c>
      <c r="AZ89" s="56">
        <f t="shared" si="33"/>
        <v>-2.0000000000000018E-3</v>
      </c>
      <c r="BA89" s="59">
        <f t="shared" si="34"/>
        <v>-3.5740369803151061E-2</v>
      </c>
      <c r="BB89" s="57">
        <f>(BA90-BA89)/(D89-D90)</f>
        <v>0.14944483677614118</v>
      </c>
      <c r="BC89" s="58">
        <f>AY89*F89</f>
        <v>0.32971799999999901</v>
      </c>
      <c r="BD89" s="56">
        <f>((AY89*E89)/(($L$1+$L$2)*286.9))+273</f>
        <v>415.70571886496373</v>
      </c>
      <c r="BE89" s="39"/>
      <c r="BF89" s="41">
        <v>-277</v>
      </c>
      <c r="BG89" s="63">
        <v>0.99</v>
      </c>
      <c r="BH89" s="55">
        <f t="shared" si="47"/>
        <v>99000</v>
      </c>
      <c r="BI89" s="64">
        <f t="shared" si="48"/>
        <v>-2.0000000000000018E-3</v>
      </c>
      <c r="BJ89" s="23">
        <f t="shared" si="49"/>
        <v>-4.3648054024500883E-3</v>
      </c>
      <c r="BK89" s="65">
        <f>(BJ90-BJ89)/(D89-D90)</f>
        <v>0.13901844544211431</v>
      </c>
      <c r="BL89" s="58">
        <f>BH89*F89</f>
        <v>0.35441999999999896</v>
      </c>
      <c r="BM89" s="56">
        <f>((BH89*E89)/(($L$1+$L$2)*286.9))+273</f>
        <v>426.39702679295772</v>
      </c>
      <c r="BN89" s="5"/>
      <c r="BO89" s="5"/>
      <c r="BP89" s="5"/>
      <c r="BQ89" s="5"/>
      <c r="BR89" s="5"/>
      <c r="BS89" s="5"/>
      <c r="BT89" s="5"/>
      <c r="BU89" s="5"/>
      <c r="BV89" s="5"/>
      <c r="BW89" s="5"/>
    </row>
    <row r="90" spans="1:75" ht="13.8" x14ac:dyDescent="0.25">
      <c r="A90" s="55">
        <v>-276</v>
      </c>
      <c r="B90" s="56">
        <v>247.9</v>
      </c>
      <c r="C90" s="56">
        <f t="shared" si="25"/>
        <v>3.5699999999999932</v>
      </c>
      <c r="D90" s="57">
        <f t="shared" si="26"/>
        <v>2.3942765267678214</v>
      </c>
      <c r="E90" s="58">
        <f t="shared" si="35"/>
        <v>2.4790000000000001E-4</v>
      </c>
      <c r="F90" s="58">
        <f t="shared" si="36"/>
        <v>3.5699999999999946E-6</v>
      </c>
      <c r="G90" s="57">
        <f t="shared" si="37"/>
        <v>-3.6057234732321786</v>
      </c>
      <c r="H90" s="137">
        <f>($P$2+(0.5*$P$1)-((0.5*$P$1)*COS(RADIANS(A90))+(($P$2^2)-((0.5*$P$1)^2)*(SIN(RADIANS(A90))*(SIN(RADIANS(A90)))))^0.5))*1000</f>
        <v>42.515372283548572</v>
      </c>
      <c r="I90" s="140">
        <f t="shared" si="38"/>
        <v>0.72797725794182355</v>
      </c>
      <c r="J90" s="137">
        <f t="shared" si="39"/>
        <v>-2.6835280703139119E-3</v>
      </c>
      <c r="K90" s="39"/>
      <c r="L90" s="39"/>
      <c r="M90" s="41">
        <v>-276</v>
      </c>
      <c r="N90" s="41">
        <v>0.36799999999999999</v>
      </c>
      <c r="O90" s="60">
        <f t="shared" si="40"/>
        <v>36800</v>
      </c>
      <c r="P90" s="56">
        <f t="shared" si="27"/>
        <v>1.6000000000000014E-2</v>
      </c>
      <c r="Q90" s="59">
        <f t="shared" si="28"/>
        <v>-0.43415218132648237</v>
      </c>
      <c r="R90" s="57">
        <f>(Q91-Q90)/(D90-D91)</f>
        <v>-2.9765591847555091</v>
      </c>
      <c r="S90" s="58">
        <f>O90*F90</f>
        <v>0.1313759999999998</v>
      </c>
      <c r="T90" s="56">
        <f>((O90*E90)/(($L$1+$L$2)*286.9))+273</f>
        <v>330.85582264461294</v>
      </c>
      <c r="U90" s="39"/>
      <c r="V90" s="41">
        <v>-276</v>
      </c>
      <c r="W90" s="61">
        <v>0.67700000000000005</v>
      </c>
      <c r="X90" s="60">
        <f t="shared" si="41"/>
        <v>67700</v>
      </c>
      <c r="Y90" s="56">
        <f t="shared" si="29"/>
        <v>1.2999999999999901E-2</v>
      </c>
      <c r="Z90" s="59">
        <f t="shared" si="30"/>
        <v>-0.16941133131485567</v>
      </c>
      <c r="AA90" s="57">
        <f>(Z91-Z90)/(D90-D91)</f>
        <v>-1.3302545827434695</v>
      </c>
      <c r="AB90" s="58">
        <f>X90*F90</f>
        <v>0.24168899999999963</v>
      </c>
      <c r="AC90" s="56">
        <f>((X90*E90)/(($L$1+$L$2)*286.9))+273</f>
        <v>379.43584763696458</v>
      </c>
      <c r="AD90" s="39"/>
      <c r="AE90" s="41">
        <v>-276</v>
      </c>
      <c r="AF90" s="61">
        <v>0.69599999999999995</v>
      </c>
      <c r="AG90" s="60">
        <f t="shared" si="42"/>
        <v>69600</v>
      </c>
      <c r="AH90" s="56">
        <f t="shared" si="31"/>
        <v>1.4000000000000012E-2</v>
      </c>
      <c r="AI90" s="59">
        <f t="shared" si="32"/>
        <v>-0.15739076038943792</v>
      </c>
      <c r="AJ90" s="57">
        <f>(AI91-AI90)/(D90-D91)</f>
        <v>-1.3928485682287535</v>
      </c>
      <c r="AK90" s="58">
        <f>AG90*F90</f>
        <v>0.24847199999999964</v>
      </c>
      <c r="AL90" s="56">
        <f>((AG90*E90)/(($L$1+$L$2)*286.9))+273</f>
        <v>382.42296891481141</v>
      </c>
      <c r="AM90" s="39"/>
      <c r="AN90" s="62">
        <v>-276</v>
      </c>
      <c r="AO90" s="24">
        <v>0.93100000000000005</v>
      </c>
      <c r="AP90" s="24">
        <f t="shared" si="43"/>
        <v>93100</v>
      </c>
      <c r="AQ90" s="56">
        <f t="shared" si="44"/>
        <v>-1.0000000000000009E-3</v>
      </c>
      <c r="AR90" s="59">
        <f t="shared" si="45"/>
        <v>-3.1050319018657353E-2</v>
      </c>
      <c r="AS90" s="57">
        <f>(AR91-AR90)/(D90-D91)</f>
        <v>7.5162376275333273E-2</v>
      </c>
      <c r="AT90" s="58">
        <f>AP90*F90</f>
        <v>0.33236699999999952</v>
      </c>
      <c r="AU90" s="56">
        <f>((AP90*E90)/(($L$1+$L$2)*286.9))+273</f>
        <v>419.36894261449629</v>
      </c>
      <c r="AV90" s="39"/>
      <c r="AW90" s="41">
        <v>-276</v>
      </c>
      <c r="AX90" s="61">
        <v>0.91900000000000004</v>
      </c>
      <c r="AY90" s="60">
        <f t="shared" si="46"/>
        <v>91900</v>
      </c>
      <c r="AZ90" s="56">
        <f t="shared" si="33"/>
        <v>-4.0000000000000036E-3</v>
      </c>
      <c r="BA90" s="59">
        <f t="shared" si="34"/>
        <v>-3.6684488613888719E-2</v>
      </c>
      <c r="BB90" s="57">
        <f>(BA91-BA90)/(D90-D91)</f>
        <v>0.30507609722753676</v>
      </c>
      <c r="BC90" s="58">
        <f>AY90*F90</f>
        <v>0.32808299999999951</v>
      </c>
      <c r="BD90" s="56">
        <f>((AY90*E90)/(($L$1+$L$2)*286.9))+273</f>
        <v>417.482339702172</v>
      </c>
      <c r="BE90" s="39"/>
      <c r="BF90" s="41">
        <v>-276</v>
      </c>
      <c r="BG90" s="63">
        <v>0.98799999999999999</v>
      </c>
      <c r="BH90" s="55">
        <f t="shared" si="47"/>
        <v>98800</v>
      </c>
      <c r="BI90" s="64">
        <f t="shared" si="48"/>
        <v>1.0000000000000009E-3</v>
      </c>
      <c r="BJ90" s="23">
        <f t="shared" si="49"/>
        <v>-5.2430554123718831E-3</v>
      </c>
      <c r="BK90" s="65">
        <f>(BJ91-BJ90)/(D90-D91)</f>
        <v>-7.0752241130449284E-2</v>
      </c>
      <c r="BL90" s="58">
        <f>BH90*F90</f>
        <v>0.35271599999999947</v>
      </c>
      <c r="BM90" s="56">
        <f>((BH90*E90)/(($L$1+$L$2)*286.9))+273</f>
        <v>428.33030644803694</v>
      </c>
      <c r="BN90" s="5"/>
      <c r="BO90" s="5"/>
      <c r="BP90" s="5"/>
      <c r="BQ90" s="5"/>
      <c r="BR90" s="5"/>
      <c r="BS90" s="5"/>
      <c r="BT90" s="5"/>
      <c r="BU90" s="5"/>
      <c r="BV90" s="5"/>
      <c r="BW90" s="5"/>
    </row>
    <row r="91" spans="1:75" ht="13.8" x14ac:dyDescent="0.25">
      <c r="A91" s="55">
        <v>-275</v>
      </c>
      <c r="B91" s="56">
        <v>251.47</v>
      </c>
      <c r="C91" s="56">
        <f t="shared" si="25"/>
        <v>3.5600000000000023</v>
      </c>
      <c r="D91" s="57">
        <f t="shared" si="26"/>
        <v>2.4004861817912042</v>
      </c>
      <c r="E91" s="58">
        <f t="shared" si="35"/>
        <v>2.5147E-4</v>
      </c>
      <c r="F91" s="58">
        <f t="shared" si="36"/>
        <v>3.5599999999999998E-6</v>
      </c>
      <c r="G91" s="57">
        <f t="shared" si="37"/>
        <v>-3.5995138182087958</v>
      </c>
      <c r="H91" s="137">
        <f>($P$2+(0.5*$P$1)-((0.5*$P$1)*COS(RADIANS(A91))+(($P$2^2)-((0.5*$P$1)^2)*(SIN(RADIANS(A91))*(SIN(RADIANS(A91)))))^0.5))*1000</f>
        <v>43.243349541490396</v>
      </c>
      <c r="I91" s="140">
        <f t="shared" si="38"/>
        <v>0.72529372987150964</v>
      </c>
      <c r="J91" s="137">
        <f t="shared" si="39"/>
        <v>-2.9215955758772338E-3</v>
      </c>
      <c r="K91" s="39"/>
      <c r="L91" s="39"/>
      <c r="M91" s="41">
        <v>-275</v>
      </c>
      <c r="N91" s="41">
        <v>0.38400000000000001</v>
      </c>
      <c r="O91" s="60">
        <f t="shared" si="40"/>
        <v>38400</v>
      </c>
      <c r="P91" s="56">
        <f t="shared" si="27"/>
        <v>1.5000000000000013E-2</v>
      </c>
      <c r="Q91" s="59">
        <f t="shared" si="28"/>
        <v>-0.41566877563246918</v>
      </c>
      <c r="R91" s="57">
        <f>(Q92-Q91)/(D91-D92)</f>
        <v>-2.7258687023920167</v>
      </c>
      <c r="S91" s="58">
        <f>O91*F91</f>
        <v>0.13670399999999999</v>
      </c>
      <c r="T91" s="56">
        <f>((O91*E91)/(($L$1+$L$2)*286.9))+273</f>
        <v>334.2406982637774</v>
      </c>
      <c r="U91" s="39"/>
      <c r="V91" s="41">
        <v>-275</v>
      </c>
      <c r="W91" s="61">
        <v>0.69</v>
      </c>
      <c r="X91" s="60">
        <f t="shared" si="41"/>
        <v>69000</v>
      </c>
      <c r="Y91" s="56">
        <f t="shared" si="29"/>
        <v>1.2000000000000011E-2</v>
      </c>
      <c r="Z91" s="59">
        <f t="shared" si="30"/>
        <v>-0.16115090926274472</v>
      </c>
      <c r="AA91" s="57">
        <f>(Z92-Z91)/(D91-D92)</f>
        <v>-1.226521228863789</v>
      </c>
      <c r="AB91" s="58">
        <f>X91*F91</f>
        <v>0.24564</v>
      </c>
      <c r="AC91" s="56">
        <f>((X91*E91)/(($L$1+$L$2)*286.9))+273</f>
        <v>383.04187969272499</v>
      </c>
      <c r="AD91" s="39"/>
      <c r="AE91" s="41">
        <v>-275</v>
      </c>
      <c r="AF91" s="61">
        <v>0.71</v>
      </c>
      <c r="AG91" s="60">
        <f t="shared" si="42"/>
        <v>71000</v>
      </c>
      <c r="AH91" s="56">
        <f t="shared" si="31"/>
        <v>2.0000000000000018E-2</v>
      </c>
      <c r="AI91" s="59">
        <f t="shared" si="32"/>
        <v>-0.14874165128092473</v>
      </c>
      <c r="AJ91" s="57">
        <f>(AI92-AI91)/(D91-D92)</f>
        <v>-1.9761401008262138</v>
      </c>
      <c r="AK91" s="58">
        <f>AG91*F91</f>
        <v>0.25275999999999998</v>
      </c>
      <c r="AL91" s="56">
        <f>((AG91*E91)/(($L$1+$L$2)*286.9))+273</f>
        <v>386.23149939396342</v>
      </c>
      <c r="AM91" s="39"/>
      <c r="AN91" s="62">
        <v>-275</v>
      </c>
      <c r="AO91" s="24">
        <v>0.93</v>
      </c>
      <c r="AP91" s="24">
        <f t="shared" si="43"/>
        <v>93000</v>
      </c>
      <c r="AQ91" s="56">
        <f t="shared" si="44"/>
        <v>0</v>
      </c>
      <c r="AR91" s="59">
        <f t="shared" si="45"/>
        <v>-3.1517051446064863E-2</v>
      </c>
      <c r="AS91" s="57">
        <f>(AR92-AR91)/(D91-D92)</f>
        <v>0</v>
      </c>
      <c r="AT91" s="58">
        <f>AP91*F91</f>
        <v>0.33107999999999999</v>
      </c>
      <c r="AU91" s="56">
        <f>((AP91*E91)/(($L$1+$L$2)*286.9))+273</f>
        <v>421.31731610758584</v>
      </c>
      <c r="AV91" s="39"/>
      <c r="AW91" s="41">
        <v>-275</v>
      </c>
      <c r="AX91" s="61">
        <v>0.91500000000000004</v>
      </c>
      <c r="AY91" s="60">
        <f t="shared" si="46"/>
        <v>91500</v>
      </c>
      <c r="AZ91" s="56">
        <f t="shared" si="33"/>
        <v>-3.0000000000000027E-3</v>
      </c>
      <c r="BA91" s="59">
        <f t="shared" si="34"/>
        <v>-3.8578905933551705E-2</v>
      </c>
      <c r="BB91" s="57">
        <f>(BA92-BA91)/(D91-D92)</f>
        <v>0.2336175137300783</v>
      </c>
      <c r="BC91" s="58">
        <f>AY91*F91</f>
        <v>0.32573999999999997</v>
      </c>
      <c r="BD91" s="56">
        <f>((AY91*E91)/(($L$1+$L$2)*286.9))+273</f>
        <v>418.92510133165706</v>
      </c>
      <c r="BE91" s="39"/>
      <c r="BF91" s="41">
        <v>-275</v>
      </c>
      <c r="BG91" s="63">
        <v>0.98899999999999999</v>
      </c>
      <c r="BH91" s="55">
        <f t="shared" si="47"/>
        <v>98900</v>
      </c>
      <c r="BI91" s="64">
        <f t="shared" si="48"/>
        <v>0</v>
      </c>
      <c r="BJ91" s="23">
        <f t="shared" si="49"/>
        <v>-4.8037084028205992E-3</v>
      </c>
      <c r="BK91" s="65">
        <f>(BJ92-BJ91)/(D91-D92)</f>
        <v>0</v>
      </c>
      <c r="BL91" s="58">
        <f>BH91*F91</f>
        <v>0.35208399999999995</v>
      </c>
      <c r="BM91" s="56">
        <f>((BH91*E91)/(($L$1+$L$2)*286.9))+273</f>
        <v>430.72669422623915</v>
      </c>
      <c r="BN91" s="5"/>
      <c r="BO91" s="5"/>
      <c r="BP91" s="5"/>
      <c r="BQ91" s="5"/>
      <c r="BR91" s="5"/>
      <c r="BS91" s="5"/>
      <c r="BT91" s="5"/>
      <c r="BU91" s="5"/>
      <c r="BV91" s="5"/>
      <c r="BW91" s="5"/>
    </row>
    <row r="92" spans="1:75" ht="13.8" x14ac:dyDescent="0.25">
      <c r="A92" s="55">
        <v>-274</v>
      </c>
      <c r="B92" s="56">
        <v>255.03</v>
      </c>
      <c r="C92" s="56">
        <f t="shared" si="25"/>
        <v>3.539999999999992</v>
      </c>
      <c r="D92" s="57">
        <f t="shared" si="26"/>
        <v>2.406591270897152</v>
      </c>
      <c r="E92" s="58">
        <f t="shared" si="35"/>
        <v>2.5503E-4</v>
      </c>
      <c r="F92" s="58">
        <f t="shared" si="36"/>
        <v>3.5400000000000102E-6</v>
      </c>
      <c r="G92" s="57">
        <f t="shared" si="37"/>
        <v>-3.593408729102848</v>
      </c>
      <c r="H92" s="137">
        <f>($P$2+(0.5*$P$1)-((0.5*$P$1)*COS(RADIANS(A92))+(($P$2^2)-((0.5*$P$1)^2)*(SIN(RADIANS(A92))*(SIN(RADIANS(A92)))))^0.5))*1000</f>
        <v>43.968643271361906</v>
      </c>
      <c r="I92" s="140">
        <f t="shared" si="38"/>
        <v>0.72237213429563241</v>
      </c>
      <c r="J92" s="137">
        <f t="shared" si="39"/>
        <v>-3.1549945495115139E-3</v>
      </c>
      <c r="K92" s="39"/>
      <c r="L92" s="39"/>
      <c r="M92" s="41">
        <v>-274</v>
      </c>
      <c r="N92" s="41">
        <v>0.39900000000000002</v>
      </c>
      <c r="O92" s="60">
        <f t="shared" si="40"/>
        <v>39900</v>
      </c>
      <c r="P92" s="56">
        <f t="shared" si="27"/>
        <v>1.5999999999999959E-2</v>
      </c>
      <c r="Q92" s="59">
        <f t="shared" si="28"/>
        <v>-0.39902710431325172</v>
      </c>
      <c r="R92" s="57">
        <f>(Q93-Q92)/(D92-D93)</f>
        <v>-2.8521108049179071</v>
      </c>
      <c r="S92" s="58">
        <f>O92*F92</f>
        <v>0.1412460000000004</v>
      </c>
      <c r="T92" s="56">
        <f>((O92*E92)/(($L$1+$L$2)*286.9))+273</f>
        <v>337.53374880707946</v>
      </c>
      <c r="U92" s="39"/>
      <c r="V92" s="41">
        <v>-274</v>
      </c>
      <c r="W92" s="61">
        <v>0.70199999999999996</v>
      </c>
      <c r="X92" s="60">
        <f t="shared" si="41"/>
        <v>70200</v>
      </c>
      <c r="Y92" s="56">
        <f t="shared" si="29"/>
        <v>1.3000000000000012E-2</v>
      </c>
      <c r="Z92" s="59">
        <f t="shared" si="30"/>
        <v>-0.15366288787019475</v>
      </c>
      <c r="AA92" s="57">
        <f>(Z93-Z92)/(D92-D93)</f>
        <v>-1.3310689804084974</v>
      </c>
      <c r="AB92" s="58">
        <f>X92*F92</f>
        <v>0.2485080000000007</v>
      </c>
      <c r="AC92" s="56">
        <f>((X92*E92)/(($L$1+$L$2)*286.9))+273</f>
        <v>386.54058060794432</v>
      </c>
      <c r="AD92" s="39"/>
      <c r="AE92" s="41">
        <v>-274</v>
      </c>
      <c r="AF92" s="61">
        <v>0.73</v>
      </c>
      <c r="AG92" s="60">
        <f t="shared" si="42"/>
        <v>73000</v>
      </c>
      <c r="AH92" s="56">
        <f t="shared" si="31"/>
        <v>2.1000000000000019E-2</v>
      </c>
      <c r="AI92" s="59">
        <f t="shared" si="32"/>
        <v>-0.13667713987954411</v>
      </c>
      <c r="AJ92" s="57">
        <f>(AI93-AI92)/(D92-D93)</f>
        <v>-2.0573501894881727</v>
      </c>
      <c r="AK92" s="58">
        <f>AG92*F92</f>
        <v>0.25842000000000076</v>
      </c>
      <c r="AL92" s="56">
        <f>((AG92*E92)/(($L$1+$L$2)*286.9))+273</f>
        <v>391.06926473475687</v>
      </c>
      <c r="AM92" s="39"/>
      <c r="AN92" s="62">
        <v>-274</v>
      </c>
      <c r="AO92" s="24">
        <v>0.93</v>
      </c>
      <c r="AP92" s="24">
        <f t="shared" si="43"/>
        <v>93000</v>
      </c>
      <c r="AQ92" s="56">
        <f t="shared" si="44"/>
        <v>2.0000000000000018E-3</v>
      </c>
      <c r="AR92" s="59">
        <f t="shared" si="45"/>
        <v>-3.1517051446064863E-2</v>
      </c>
      <c r="AS92" s="57">
        <f>(AR93-AR92)/(D92-D93)</f>
        <v>-0.15583512784181142</v>
      </c>
      <c r="AT92" s="58">
        <f>AP92*F92</f>
        <v>0.32922000000000096</v>
      </c>
      <c r="AU92" s="56">
        <f>((AP92*E92)/(($L$1+$L$2)*286.9))+273</f>
        <v>423.41700849770399</v>
      </c>
      <c r="AV92" s="39"/>
      <c r="AW92" s="41">
        <v>-274</v>
      </c>
      <c r="AX92" s="61">
        <v>0.91200000000000003</v>
      </c>
      <c r="AY92" s="60">
        <f t="shared" si="46"/>
        <v>91200</v>
      </c>
      <c r="AZ92" s="56">
        <f t="shared" si="33"/>
        <v>-2.0000000000000018E-3</v>
      </c>
      <c r="BA92" s="59">
        <f t="shared" si="34"/>
        <v>-4.0005161671583807E-2</v>
      </c>
      <c r="BB92" s="57">
        <f>(BA93-BA92)/(D92-D93)</f>
        <v>0.15925631887755218</v>
      </c>
      <c r="BC92" s="58">
        <f>AY92*F92</f>
        <v>0.32284800000000091</v>
      </c>
      <c r="BD92" s="56">
        <f>((AY92*E92)/(($L$1+$L$2)*286.9))+273</f>
        <v>420.50571155903873</v>
      </c>
      <c r="BE92" s="39"/>
      <c r="BF92" s="41">
        <v>-274</v>
      </c>
      <c r="BG92" s="63">
        <v>0.98899999999999999</v>
      </c>
      <c r="BH92" s="55">
        <f t="shared" si="47"/>
        <v>98900</v>
      </c>
      <c r="BI92" s="64">
        <f t="shared" si="48"/>
        <v>1.0000000000000009E-3</v>
      </c>
      <c r="BJ92" s="23">
        <f t="shared" si="49"/>
        <v>-4.8037084028205992E-3</v>
      </c>
      <c r="BK92" s="65">
        <f>(BJ93-BJ92)/(D92-D93)</f>
        <v>-7.3310995742281268E-2</v>
      </c>
      <c r="BL92" s="58">
        <f>BH92*F92</f>
        <v>0.35010600000000103</v>
      </c>
      <c r="BM92" s="56">
        <f>((BH92*E92)/(($L$1+$L$2)*286.9))+273</f>
        <v>432.95959290777341</v>
      </c>
      <c r="BN92" s="5"/>
      <c r="BO92" s="5"/>
      <c r="BP92" s="5"/>
      <c r="BQ92" s="5"/>
      <c r="BR92" s="5"/>
      <c r="BS92" s="5"/>
      <c r="BT92" s="5"/>
      <c r="BU92" s="5"/>
      <c r="BV92" s="5"/>
      <c r="BW92" s="5"/>
    </row>
    <row r="93" spans="1:75" ht="13.8" x14ac:dyDescent="0.25">
      <c r="A93" s="55">
        <v>-273</v>
      </c>
      <c r="B93" s="56">
        <v>258.57</v>
      </c>
      <c r="C93" s="56">
        <f t="shared" si="25"/>
        <v>3.5199999999999818</v>
      </c>
      <c r="D93" s="57">
        <f t="shared" si="26"/>
        <v>2.4125781354312723</v>
      </c>
      <c r="E93" s="58">
        <f t="shared" si="35"/>
        <v>2.5857000000000001E-4</v>
      </c>
      <c r="F93" s="58">
        <f t="shared" si="36"/>
        <v>3.5199999999999663E-6</v>
      </c>
      <c r="G93" s="57">
        <f t="shared" si="37"/>
        <v>-3.5874218645687277</v>
      </c>
      <c r="H93" s="137">
        <f>($P$2+(0.5*$P$1)-((0.5*$P$1)*COS(RADIANS(A93))+(($P$2^2)-((0.5*$P$1)^2)*(SIN(RADIANS(A93))*(SIN(RADIANS(A93)))))^0.5))*1000</f>
        <v>44.691015405657538</v>
      </c>
      <c r="I93" s="140">
        <f t="shared" si="38"/>
        <v>0.71921713974612089</v>
      </c>
      <c r="J93" s="137">
        <f t="shared" si="39"/>
        <v>-3.3836318638833518E-3</v>
      </c>
      <c r="K93" s="39"/>
      <c r="L93" s="39"/>
      <c r="M93" s="41">
        <v>-273</v>
      </c>
      <c r="N93" s="41">
        <v>0.41499999999999998</v>
      </c>
      <c r="O93" s="60">
        <f t="shared" si="40"/>
        <v>41500</v>
      </c>
      <c r="P93" s="56">
        <f t="shared" si="27"/>
        <v>1.5000000000000013E-2</v>
      </c>
      <c r="Q93" s="59">
        <f t="shared" si="28"/>
        <v>-0.38195190328790729</v>
      </c>
      <c r="R93" s="57">
        <f>(Q94-Q93)/(D93-D94)</f>
        <v>-2.6259418681647642</v>
      </c>
      <c r="S93" s="58">
        <f>O93*F93</f>
        <v>0.1460799999999986</v>
      </c>
      <c r="T93" s="56">
        <f>((O93*E93)/(($L$1+$L$2)*286.9))+273</f>
        <v>341.05326399807609</v>
      </c>
      <c r="U93" s="39"/>
      <c r="V93" s="41">
        <v>-273</v>
      </c>
      <c r="W93" s="61">
        <v>0.71499999999999997</v>
      </c>
      <c r="X93" s="60">
        <f t="shared" si="41"/>
        <v>71500</v>
      </c>
      <c r="Y93" s="56">
        <f t="shared" si="29"/>
        <v>1.3000000000000012E-2</v>
      </c>
      <c r="Z93" s="59">
        <f t="shared" si="30"/>
        <v>-0.14569395819891939</v>
      </c>
      <c r="AA93" s="57">
        <f>(Z94-Z93)/(D93-D94)</f>
        <v>-1.3325812701080637</v>
      </c>
      <c r="AB93" s="58">
        <f>X93*F93</f>
        <v>0.25167999999999757</v>
      </c>
      <c r="AC93" s="56">
        <f>((X93*E93)/(($L$1+$L$2)*286.9))+273</f>
        <v>390.24839459909498</v>
      </c>
      <c r="AD93" s="39"/>
      <c r="AE93" s="41">
        <v>-273</v>
      </c>
      <c r="AF93" s="61">
        <v>0.751</v>
      </c>
      <c r="AG93" s="60">
        <f t="shared" si="42"/>
        <v>75100</v>
      </c>
      <c r="AH93" s="56">
        <f t="shared" si="31"/>
        <v>2.300000000000002E-2</v>
      </c>
      <c r="AI93" s="59">
        <f t="shared" si="32"/>
        <v>-0.12436006299583161</v>
      </c>
      <c r="AJ93" s="57">
        <f>(AI94-AI93)/(D93-D94)</f>
        <v>-2.2309809317278959</v>
      </c>
      <c r="AK93" s="58">
        <f>AG93*F93</f>
        <v>0.26435199999999748</v>
      </c>
      <c r="AL93" s="56">
        <f>((AG93*E93)/(($L$1+$L$2)*286.9))+273</f>
        <v>396.1518102712173</v>
      </c>
      <c r="AM93" s="39"/>
      <c r="AN93" s="62">
        <v>-273</v>
      </c>
      <c r="AO93" s="24">
        <v>0.93200000000000005</v>
      </c>
      <c r="AP93" s="24">
        <f t="shared" si="43"/>
        <v>93200</v>
      </c>
      <c r="AQ93" s="56">
        <f t="shared" si="44"/>
        <v>1.0000000000000009E-3</v>
      </c>
      <c r="AR93" s="59">
        <f t="shared" si="45"/>
        <v>-3.0584087646018613E-2</v>
      </c>
      <c r="AS93" s="57">
        <f>(AR94-AR93)/(D93-D94)</f>
        <v>-7.930966934312228E-2</v>
      </c>
      <c r="AT93" s="58">
        <f>AP93*F93</f>
        <v>0.32806399999999686</v>
      </c>
      <c r="AU93" s="56">
        <f>((AP93*E93)/(($L$1+$L$2)*286.9))+273</f>
        <v>425.83287240049867</v>
      </c>
      <c r="AV93" s="39"/>
      <c r="AW93" s="41">
        <v>-273</v>
      </c>
      <c r="AX93" s="61">
        <v>0.91</v>
      </c>
      <c r="AY93" s="60">
        <f t="shared" si="46"/>
        <v>91000</v>
      </c>
      <c r="AZ93" s="56">
        <f t="shared" si="33"/>
        <v>-3.0000000000000027E-3</v>
      </c>
      <c r="BA93" s="59">
        <f t="shared" si="34"/>
        <v>-4.0958607678906384E-2</v>
      </c>
      <c r="BB93" s="57">
        <f>(BA94-BA93)/(D93-D94)</f>
        <v>0.24421461786790172</v>
      </c>
      <c r="BC93" s="58">
        <f>AY93*F93</f>
        <v>0.32031999999999694</v>
      </c>
      <c r="BD93" s="56">
        <f>((AY93*E93)/(($L$1+$L$2)*286.9))+273</f>
        <v>422.22522948975728</v>
      </c>
      <c r="BE93" s="39"/>
      <c r="BF93" s="41">
        <v>-273</v>
      </c>
      <c r="BG93" s="63">
        <v>0.99</v>
      </c>
      <c r="BH93" s="55">
        <f t="shared" si="47"/>
        <v>99000</v>
      </c>
      <c r="BI93" s="64">
        <f t="shared" si="48"/>
        <v>-1.0000000000000009E-3</v>
      </c>
      <c r="BJ93" s="23">
        <f t="shared" si="49"/>
        <v>-4.3648054024500883E-3</v>
      </c>
      <c r="BK93" s="65">
        <f>(BJ94-BJ93)/(D93-D94)</f>
        <v>7.4741046861471261E-2</v>
      </c>
      <c r="BL93" s="58">
        <f>BH93*F93</f>
        <v>0.34847999999999668</v>
      </c>
      <c r="BM93" s="56">
        <f>((BH93*E93)/(($L$1+$L$2)*286.9))+273</f>
        <v>435.34393098336227</v>
      </c>
      <c r="BN93" s="5"/>
      <c r="BO93" s="5"/>
      <c r="BP93" s="5"/>
      <c r="BQ93" s="5"/>
      <c r="BR93" s="5"/>
      <c r="BS93" s="5"/>
      <c r="BT93" s="5"/>
      <c r="BU93" s="5"/>
      <c r="BV93" s="5"/>
      <c r="BW93" s="5"/>
    </row>
    <row r="94" spans="1:75" ht="13.8" x14ac:dyDescent="0.25">
      <c r="A94" s="55">
        <v>-272</v>
      </c>
      <c r="B94" s="56">
        <v>262.08999999999997</v>
      </c>
      <c r="C94" s="56">
        <f t="shared" si="25"/>
        <v>3.5100000000000477</v>
      </c>
      <c r="D94" s="57">
        <f t="shared" si="26"/>
        <v>2.4184504508295834</v>
      </c>
      <c r="E94" s="58">
        <f t="shared" si="35"/>
        <v>2.6208999999999998E-4</v>
      </c>
      <c r="F94" s="58">
        <f t="shared" si="36"/>
        <v>3.5100000000000257E-6</v>
      </c>
      <c r="G94" s="57">
        <f t="shared" si="37"/>
        <v>-3.5815495491704166</v>
      </c>
      <c r="H94" s="137">
        <f>($P$2+(0.5*$P$1)-((0.5*$P$1)*COS(RADIANS(A94))+(($P$2^2)-((0.5*$P$1)^2)*(SIN(RADIANS(A94))*(SIN(RADIANS(A94)))))^0.5))*1000</f>
        <v>45.410232545403659</v>
      </c>
      <c r="I94" s="140">
        <f t="shared" si="38"/>
        <v>0.71583350788223754</v>
      </c>
      <c r="J94" s="137">
        <f t="shared" si="39"/>
        <v>-3.607422093381274E-3</v>
      </c>
      <c r="K94" s="39"/>
      <c r="L94" s="39"/>
      <c r="M94" s="41">
        <v>-272</v>
      </c>
      <c r="N94" s="41">
        <v>0.43</v>
      </c>
      <c r="O94" s="60">
        <f t="shared" si="40"/>
        <v>43000</v>
      </c>
      <c r="P94" s="56">
        <f t="shared" si="27"/>
        <v>1.4000000000000012E-2</v>
      </c>
      <c r="Q94" s="59">
        <f t="shared" si="28"/>
        <v>-0.36653154442041347</v>
      </c>
      <c r="R94" s="57">
        <f>(Q95-Q94)/(D94-D95)</f>
        <v>-2.4083471839263764</v>
      </c>
      <c r="S94" s="58">
        <f>O94*F94</f>
        <v>0.15093000000000109</v>
      </c>
      <c r="T94" s="56">
        <f>((O94*E94)/(($L$1+$L$2)*286.9))+273</f>
        <v>344.47293788999815</v>
      </c>
      <c r="U94" s="39"/>
      <c r="V94" s="41">
        <v>-272</v>
      </c>
      <c r="W94" s="61">
        <v>0.72799999999999998</v>
      </c>
      <c r="X94" s="60">
        <f t="shared" si="41"/>
        <v>72800</v>
      </c>
      <c r="Y94" s="56">
        <f t="shared" si="29"/>
        <v>9.000000000000008E-3</v>
      </c>
      <c r="Z94" s="59">
        <f t="shared" si="30"/>
        <v>-0.13786862068696282</v>
      </c>
      <c r="AA94" s="57">
        <f>(Z95-Z94)/(D94-D95)</f>
        <v>-0.9235824906117186</v>
      </c>
      <c r="AB94" s="58">
        <f>X94*F94</f>
        <v>0.25552800000000186</v>
      </c>
      <c r="AC94" s="56">
        <f>((X94*E94)/(($L$1+$L$2)*286.9))+273</f>
        <v>394.00534600911317</v>
      </c>
      <c r="AD94" s="39"/>
      <c r="AE94" s="41">
        <v>-272</v>
      </c>
      <c r="AF94" s="61">
        <v>0.77400000000000002</v>
      </c>
      <c r="AG94" s="60">
        <f t="shared" si="42"/>
        <v>77400</v>
      </c>
      <c r="AH94" s="56">
        <f t="shared" si="31"/>
        <v>1.9000000000000017E-2</v>
      </c>
      <c r="AI94" s="59">
        <f t="shared" si="32"/>
        <v>-0.11125903931710739</v>
      </c>
      <c r="AJ94" s="57">
        <f>(AI95-AI94)/(D94-D95)</f>
        <v>-1.8229352013911591</v>
      </c>
      <c r="AK94" s="58">
        <f>AG94*F94</f>
        <v>0.27167400000000197</v>
      </c>
      <c r="AL94" s="56">
        <f>((AG94*E94)/(($L$1+$L$2)*286.9))+273</f>
        <v>401.65128820199664</v>
      </c>
      <c r="AM94" s="39"/>
      <c r="AN94" s="62">
        <v>-272</v>
      </c>
      <c r="AO94" s="24">
        <v>0.93300000000000005</v>
      </c>
      <c r="AP94" s="24">
        <f t="shared" si="43"/>
        <v>93300</v>
      </c>
      <c r="AQ94" s="56">
        <f t="shared" si="44"/>
        <v>-3.0000000000000027E-3</v>
      </c>
      <c r="AR94" s="59">
        <f t="shared" si="45"/>
        <v>-3.0118356253500032E-2</v>
      </c>
      <c r="AS94" s="57">
        <f>(AR95-AR94)/(D94-D95)</f>
        <v>0.24208847672721287</v>
      </c>
      <c r="AT94" s="58">
        <f>AP94*F94</f>
        <v>0.32748300000000241</v>
      </c>
      <c r="AU94" s="56">
        <f>((AP94*E94)/(($L$1+$L$2)*286.9))+273</f>
        <v>428.07965360783317</v>
      </c>
      <c r="AV94" s="39"/>
      <c r="AW94" s="41">
        <v>-272</v>
      </c>
      <c r="AX94" s="61">
        <v>0.90700000000000003</v>
      </c>
      <c r="AY94" s="60">
        <f t="shared" si="46"/>
        <v>90700</v>
      </c>
      <c r="AZ94" s="56">
        <f t="shared" si="33"/>
        <v>2.0000000000000018E-3</v>
      </c>
      <c r="BA94" s="59">
        <f t="shared" si="34"/>
        <v>-4.2392712939904729E-2</v>
      </c>
      <c r="BB94" s="57">
        <f>(BA95-BA94)/(D94-D95)</f>
        <v>-0.16556924546661275</v>
      </c>
      <c r="BC94" s="58">
        <f>AY94*F94</f>
        <v>0.31835700000000233</v>
      </c>
      <c r="BD94" s="56">
        <f>((AY94*E94)/(($L$1+$L$2)*286.9))+273</f>
        <v>423.75803410750768</v>
      </c>
      <c r="BE94" s="39"/>
      <c r="BF94" s="41">
        <v>-272</v>
      </c>
      <c r="BG94" s="63">
        <v>0.98899999999999999</v>
      </c>
      <c r="BH94" s="55">
        <f t="shared" si="47"/>
        <v>98900</v>
      </c>
      <c r="BI94" s="64">
        <f t="shared" si="48"/>
        <v>1.0000000000000009E-3</v>
      </c>
      <c r="BJ94" s="23">
        <f t="shared" si="49"/>
        <v>-4.8037084028205992E-3</v>
      </c>
      <c r="BK94" s="65">
        <f>(BJ95-BJ94)/(D94-D95)</f>
        <v>-7.5966057047683333E-2</v>
      </c>
      <c r="BL94" s="58">
        <f>BH94*F94</f>
        <v>0.34713900000000253</v>
      </c>
      <c r="BM94" s="56">
        <f>((BH94*E94)/(($L$1+$L$2)*286.9))+273</f>
        <v>437.38775714699574</v>
      </c>
      <c r="BN94" s="5"/>
      <c r="BO94" s="5"/>
      <c r="BP94" s="5"/>
      <c r="BQ94" s="5"/>
      <c r="BR94" s="5"/>
      <c r="BS94" s="5"/>
      <c r="BT94" s="5"/>
      <c r="BU94" s="5"/>
      <c r="BV94" s="5"/>
      <c r="BW94" s="5"/>
    </row>
    <row r="95" spans="1:75" ht="13.8" x14ac:dyDescent="0.25">
      <c r="A95" s="55">
        <v>-271</v>
      </c>
      <c r="B95" s="56">
        <v>265.60000000000002</v>
      </c>
      <c r="C95" s="56">
        <f t="shared" si="25"/>
        <v>3.4899999999999523</v>
      </c>
      <c r="D95" s="57">
        <f t="shared" si="26"/>
        <v>2.42422807069598</v>
      </c>
      <c r="E95" s="58">
        <f t="shared" si="35"/>
        <v>2.656E-4</v>
      </c>
      <c r="F95" s="58">
        <f t="shared" si="36"/>
        <v>3.4899999999999818E-6</v>
      </c>
      <c r="G95" s="57">
        <f t="shared" si="37"/>
        <v>-3.57577192930402</v>
      </c>
      <c r="H95" s="137">
        <f>($P$2+(0.5*$P$1)-((0.5*$P$1)*COS(RADIANS(A95))+(($P$2^2)-((0.5*$P$1)^2)*(SIN(RADIANS(A95))*(SIN(RADIANS(A95)))))^0.5))*1000</f>
        <v>46.126066053285896</v>
      </c>
      <c r="I95" s="140">
        <f t="shared" si="38"/>
        <v>0.71222608578885627</v>
      </c>
      <c r="J95" s="137">
        <f t="shared" si="39"/>
        <v>-3.826287582853638E-3</v>
      </c>
      <c r="K95" s="39"/>
      <c r="L95" s="39"/>
      <c r="M95" s="41">
        <v>-271</v>
      </c>
      <c r="N95" s="41">
        <v>0.44400000000000001</v>
      </c>
      <c r="O95" s="60">
        <f t="shared" si="40"/>
        <v>44400</v>
      </c>
      <c r="P95" s="56">
        <f t="shared" si="27"/>
        <v>1.2000000000000011E-2</v>
      </c>
      <c r="Q95" s="59">
        <f t="shared" si="28"/>
        <v>-0.35261702988538018</v>
      </c>
      <c r="R95" s="57">
        <f>(Q96-Q95)/(D95-D96)</f>
        <v>-2.042842769551386</v>
      </c>
      <c r="S95" s="58">
        <f>O95*F95</f>
        <v>0.15495599999999921</v>
      </c>
      <c r="T95" s="56">
        <f>((O95*E95)/(($L$1+$L$2)*286.9))+273</f>
        <v>347.78831843482737</v>
      </c>
      <c r="U95" s="39"/>
      <c r="V95" s="41">
        <v>-271</v>
      </c>
      <c r="W95" s="61">
        <v>0.73699999999999999</v>
      </c>
      <c r="X95" s="60">
        <f t="shared" si="41"/>
        <v>73700</v>
      </c>
      <c r="Y95" s="56">
        <f t="shared" si="29"/>
        <v>7.0000000000000062E-3</v>
      </c>
      <c r="Z95" s="59">
        <f t="shared" si="30"/>
        <v>-0.13253251214094852</v>
      </c>
      <c r="AA95" s="57">
        <f>(Z96-Z95)/(D95-D96)</f>
        <v>-0.72413023772570129</v>
      </c>
      <c r="AB95" s="58">
        <f>X95*F95</f>
        <v>0.25721299999999864</v>
      </c>
      <c r="AC95" s="56">
        <f>((X95*E95)/(($L$1+$L$2)*286.9))+273</f>
        <v>397.14187091546796</v>
      </c>
      <c r="AD95" s="39"/>
      <c r="AE95" s="41">
        <v>-271</v>
      </c>
      <c r="AF95" s="61">
        <v>0.79300000000000004</v>
      </c>
      <c r="AG95" s="60">
        <f t="shared" si="42"/>
        <v>79300</v>
      </c>
      <c r="AH95" s="56">
        <f t="shared" si="31"/>
        <v>1.2000000000000011E-2</v>
      </c>
      <c r="AI95" s="59">
        <f t="shared" si="32"/>
        <v>-0.10072681268239618</v>
      </c>
      <c r="AJ95" s="57">
        <f>(AI96-AI95)/(D95-D96)</f>
        <v>-1.150490672248762</v>
      </c>
      <c r="AK95" s="58">
        <f>AG95*F95</f>
        <v>0.27675699999999853</v>
      </c>
      <c r="AL95" s="56">
        <f>((AG95*E95)/(($L$1+$L$2)*286.9))+273</f>
        <v>406.57463179913987</v>
      </c>
      <c r="AM95" s="39"/>
      <c r="AN95" s="62">
        <v>-271</v>
      </c>
      <c r="AO95" s="24">
        <v>0.93</v>
      </c>
      <c r="AP95" s="24">
        <f t="shared" si="43"/>
        <v>93000</v>
      </c>
      <c r="AQ95" s="56">
        <f t="shared" si="44"/>
        <v>-2.0000000000000018E-3</v>
      </c>
      <c r="AR95" s="59">
        <f t="shared" si="45"/>
        <v>-3.1517051446064863E-2</v>
      </c>
      <c r="AS95" s="57">
        <f>(AR96-AR95)/(D95-D96)</f>
        <v>0.16491301093319644</v>
      </c>
      <c r="AT95" s="58">
        <f>AP95*F95</f>
        <v>0.3245699999999983</v>
      </c>
      <c r="AU95" s="56">
        <f>((AP95*E95)/(($L$1+$L$2)*286.9))+273</f>
        <v>429.65120753240865</v>
      </c>
      <c r="AV95" s="39"/>
      <c r="AW95" s="41">
        <v>-271</v>
      </c>
      <c r="AX95" s="61">
        <v>0.90900000000000003</v>
      </c>
      <c r="AY95" s="60">
        <f t="shared" si="46"/>
        <v>90900</v>
      </c>
      <c r="AZ95" s="56">
        <f t="shared" si="33"/>
        <v>-1.0000000000000009E-3</v>
      </c>
      <c r="BA95" s="59">
        <f t="shared" si="34"/>
        <v>-4.1436116778032536E-2</v>
      </c>
      <c r="BB95" s="57">
        <f>(BA96-BA95)/(D95-D96)</f>
        <v>8.4317085004335643E-2</v>
      </c>
      <c r="BC95" s="58">
        <f>AY95*F95</f>
        <v>0.31724099999999833</v>
      </c>
      <c r="BD95" s="56">
        <f>((AY95*E95)/(($L$1+$L$2)*286.9))+273</f>
        <v>426.11392220103164</v>
      </c>
      <c r="BE95" s="39"/>
      <c r="BF95" s="41">
        <v>-271</v>
      </c>
      <c r="BG95" s="63">
        <v>0.99</v>
      </c>
      <c r="BH95" s="55">
        <f t="shared" si="47"/>
        <v>99000</v>
      </c>
      <c r="BI95" s="64">
        <f t="shared" si="48"/>
        <v>0</v>
      </c>
      <c r="BJ95" s="23">
        <f t="shared" si="49"/>
        <v>-4.3648054024500883E-3</v>
      </c>
      <c r="BK95" s="65">
        <f>(BJ96-BJ95)/(D95-D96)</f>
        <v>0</v>
      </c>
      <c r="BL95" s="58">
        <f>BH95*F95</f>
        <v>0.34550999999999821</v>
      </c>
      <c r="BM95" s="56">
        <f>((BH95*E95)/(($L$1+$L$2)*286.9))+273</f>
        <v>439.75773705062858</v>
      </c>
      <c r="BN95" s="5"/>
      <c r="BO95" s="5"/>
      <c r="BP95" s="5"/>
      <c r="BQ95" s="5"/>
      <c r="BR95" s="5"/>
      <c r="BS95" s="5"/>
      <c r="BT95" s="5"/>
      <c r="BU95" s="5"/>
      <c r="BV95" s="5"/>
      <c r="BW95" s="5"/>
    </row>
    <row r="96" spans="1:75" ht="13.8" x14ac:dyDescent="0.25">
      <c r="A96" s="55">
        <v>-270</v>
      </c>
      <c r="B96" s="56">
        <v>269.08999999999997</v>
      </c>
      <c r="C96" s="56">
        <f t="shared" si="25"/>
        <v>3.4800000000000182</v>
      </c>
      <c r="D96" s="57">
        <f t="shared" si="26"/>
        <v>2.4298975586871476</v>
      </c>
      <c r="E96" s="58">
        <f t="shared" si="35"/>
        <v>2.6908999999999999E-4</v>
      </c>
      <c r="F96" s="58">
        <f t="shared" si="36"/>
        <v>3.479999999999987E-6</v>
      </c>
      <c r="G96" s="57">
        <f t="shared" si="37"/>
        <v>-3.5701024413128524</v>
      </c>
      <c r="H96" s="137">
        <f>($P$2+(0.5*$P$1)-((0.5*$P$1)*COS(RADIANS(A96))+(($P$2^2)-((0.5*$P$1)^2)*(SIN(RADIANS(A96))*(SIN(RADIANS(A96)))))^0.5))*1000</f>
        <v>46.838292139074753</v>
      </c>
      <c r="I96" s="140">
        <f t="shared" si="38"/>
        <v>0.70839979820600263</v>
      </c>
      <c r="J96" s="137">
        <f t="shared" si="39"/>
        <v>-4.0401584995066742E-3</v>
      </c>
      <c r="K96" s="39"/>
      <c r="L96" s="39"/>
      <c r="M96" s="41">
        <v>-270</v>
      </c>
      <c r="N96" s="41">
        <v>0.45600000000000002</v>
      </c>
      <c r="O96" s="60">
        <f t="shared" si="40"/>
        <v>45600</v>
      </c>
      <c r="P96" s="56">
        <f t="shared" si="27"/>
        <v>9.000000000000008E-3</v>
      </c>
      <c r="Q96" s="59">
        <f t="shared" si="28"/>
        <v>-0.341035157335565</v>
      </c>
      <c r="R96" s="57">
        <f>(Q97-Q96)/(D96-D97)</f>
        <v>-1.5210316448756755</v>
      </c>
      <c r="S96" s="58">
        <f>O96*F96</f>
        <v>0.15868799999999941</v>
      </c>
      <c r="T96" s="56">
        <f>((O96*E96)/(($L$1+$L$2)*286.9))+273</f>
        <v>350.81890742936469</v>
      </c>
      <c r="U96" s="39"/>
      <c r="V96" s="41">
        <v>-270</v>
      </c>
      <c r="W96" s="61">
        <v>0.74399999999999999</v>
      </c>
      <c r="X96" s="60">
        <f t="shared" si="41"/>
        <v>74400</v>
      </c>
      <c r="Y96" s="56">
        <f t="shared" si="29"/>
        <v>1.0000000000000009E-3</v>
      </c>
      <c r="Z96" s="59">
        <f t="shared" si="30"/>
        <v>-0.1284270644541213</v>
      </c>
      <c r="AA96" s="57">
        <f>(Z97-Z96)/(D96-D97)</f>
        <v>-0.10453143525841703</v>
      </c>
      <c r="AB96" s="58">
        <f>X96*F96</f>
        <v>0.25891199999999903</v>
      </c>
      <c r="AC96" s="56">
        <f>((X96*E96)/(($L$1+$L$2)*286.9))+273</f>
        <v>399.9676910689634</v>
      </c>
      <c r="AD96" s="39"/>
      <c r="AE96" s="41">
        <v>-270</v>
      </c>
      <c r="AF96" s="61">
        <v>0.80500000000000005</v>
      </c>
      <c r="AG96" s="60">
        <f t="shared" si="42"/>
        <v>80500</v>
      </c>
      <c r="AH96" s="56">
        <f t="shared" si="31"/>
        <v>3.0000000000000027E-3</v>
      </c>
      <c r="AI96" s="59">
        <f t="shared" si="32"/>
        <v>-9.4204119632131461E-2</v>
      </c>
      <c r="AJ96" s="57">
        <f>(AI97-AI96)/(D96-D97)</f>
        <v>-0.28948691228193213</v>
      </c>
      <c r="AK96" s="58">
        <f>AG96*F96</f>
        <v>0.28013999999999895</v>
      </c>
      <c r="AL96" s="56">
        <f>((AG96*E96)/(($L$1+$L$2)*286.9))+273</f>
        <v>410.37767649262844</v>
      </c>
      <c r="AM96" s="39"/>
      <c r="AN96" s="62">
        <v>-270</v>
      </c>
      <c r="AO96" s="24">
        <v>0.92800000000000005</v>
      </c>
      <c r="AP96" s="24">
        <f t="shared" si="43"/>
        <v>92800</v>
      </c>
      <c r="AQ96" s="56">
        <f t="shared" si="44"/>
        <v>-2.0000000000000018E-3</v>
      </c>
      <c r="AR96" s="59">
        <f t="shared" si="45"/>
        <v>-3.2452023781137915E-2</v>
      </c>
      <c r="AS96" s="57">
        <f>(AR97-AR96)/(D96-D97)</f>
        <v>0.16790436253993782</v>
      </c>
      <c r="AT96" s="58">
        <f>AP96*F96</f>
        <v>0.32294399999999879</v>
      </c>
      <c r="AU96" s="56">
        <f>((AP96*E96)/(($L$1+$L$2)*286.9))+273</f>
        <v>431.368302838707</v>
      </c>
      <c r="AV96" s="39"/>
      <c r="AW96" s="41">
        <v>-270</v>
      </c>
      <c r="AX96" s="61">
        <v>0.90800000000000003</v>
      </c>
      <c r="AY96" s="60">
        <f t="shared" si="46"/>
        <v>90800</v>
      </c>
      <c r="AZ96" s="56">
        <f t="shared" si="33"/>
        <v>-4.0000000000000036E-3</v>
      </c>
      <c r="BA96" s="59">
        <f t="shared" si="34"/>
        <v>-4.1914151478914877E-2</v>
      </c>
      <c r="BB96" s="57">
        <f>(BA97-BA96)/(D96-D97)</f>
        <v>0.34359279586525876</v>
      </c>
      <c r="BC96" s="58">
        <f>AY96*F96</f>
        <v>0.31598399999999882</v>
      </c>
      <c r="BD96" s="56">
        <f>((AY96*E96)/(($L$1+$L$2)*286.9))+273</f>
        <v>427.95519286373485</v>
      </c>
      <c r="BE96" s="39"/>
      <c r="BF96" s="41">
        <v>-270</v>
      </c>
      <c r="BG96" s="63">
        <v>0.99</v>
      </c>
      <c r="BH96" s="55">
        <f t="shared" si="47"/>
        <v>99000</v>
      </c>
      <c r="BI96" s="64">
        <f t="shared" si="48"/>
        <v>-1.0000000000000009E-3</v>
      </c>
      <c r="BJ96" s="23">
        <f t="shared" si="49"/>
        <v>-4.3648054024500883E-3</v>
      </c>
      <c r="BK96" s="65">
        <f>(BJ97-BJ96)/(D96-D97)</f>
        <v>7.8649467885958557E-2</v>
      </c>
      <c r="BL96" s="58">
        <f>BH96*F96</f>
        <v>0.34451999999999872</v>
      </c>
      <c r="BM96" s="56">
        <f>((BH96*E96)/(($L$1+$L$2)*286.9))+273</f>
        <v>441.94894376112063</v>
      </c>
      <c r="BN96" s="5"/>
      <c r="BO96" s="5"/>
      <c r="BP96" s="5"/>
      <c r="BQ96" s="5"/>
      <c r="BR96" s="5"/>
      <c r="BS96" s="5"/>
      <c r="BT96" s="5"/>
      <c r="BU96" s="5"/>
      <c r="BV96" s="5"/>
      <c r="BW96" s="5"/>
    </row>
    <row r="97" spans="1:75" ht="13.8" x14ac:dyDescent="0.25">
      <c r="A97" s="55">
        <v>-269</v>
      </c>
      <c r="B97" s="56">
        <v>272.57</v>
      </c>
      <c r="C97" s="56">
        <f t="shared" si="25"/>
        <v>3.4499999999999886</v>
      </c>
      <c r="D97" s="57">
        <f t="shared" si="26"/>
        <v>2.4354780541713246</v>
      </c>
      <c r="E97" s="58">
        <f t="shared" si="35"/>
        <v>2.7256999999999997E-4</v>
      </c>
      <c r="F97" s="58">
        <f t="shared" si="36"/>
        <v>3.4500000000000025E-6</v>
      </c>
      <c r="G97" s="57">
        <f t="shared" si="37"/>
        <v>-3.5645219458286754</v>
      </c>
      <c r="H97" s="137">
        <f>($P$2+(0.5*$P$1)-((0.5*$P$1)*COS(RADIANS(A97))+(($P$2^2)-((0.5*$P$1)^2)*(SIN(RADIANS(A97))*(SIN(RADIANS(A97)))))^0.5))*1000</f>
        <v>47.546691937280755</v>
      </c>
      <c r="I97" s="140">
        <f t="shared" si="38"/>
        <v>0.70435963970649595</v>
      </c>
      <c r="J97" s="137">
        <f t="shared" si="39"/>
        <v>-4.248972860551703E-3</v>
      </c>
      <c r="K97" s="39"/>
      <c r="L97" s="39"/>
      <c r="M97" s="41">
        <v>-269</v>
      </c>
      <c r="N97" s="41">
        <v>0.46500000000000002</v>
      </c>
      <c r="O97" s="60">
        <f t="shared" si="40"/>
        <v>46500</v>
      </c>
      <c r="P97" s="56">
        <f t="shared" si="27"/>
        <v>1.5999999999999959E-2</v>
      </c>
      <c r="Q97" s="59">
        <f t="shared" si="28"/>
        <v>-0.33254704711004607</v>
      </c>
      <c r="R97" s="57">
        <f>(Q98-Q97)/(D97-D98)</f>
        <v>-2.6896348855075445</v>
      </c>
      <c r="S97" s="58">
        <f>O97*F97</f>
        <v>0.16042500000000012</v>
      </c>
      <c r="T97" s="56">
        <f>((O97*E97)/(($L$1+$L$2)*286.9))+273</f>
        <v>353.38106106383401</v>
      </c>
      <c r="U97" s="39"/>
      <c r="V97" s="41">
        <v>-269</v>
      </c>
      <c r="W97" s="61">
        <v>0.745</v>
      </c>
      <c r="X97" s="60">
        <f t="shared" si="41"/>
        <v>74500</v>
      </c>
      <c r="Y97" s="56">
        <f t="shared" si="29"/>
        <v>-4.0000000000000036E-3</v>
      </c>
      <c r="Z97" s="59">
        <f t="shared" si="30"/>
        <v>-0.12784372725170717</v>
      </c>
      <c r="AA97" s="57">
        <f>(Z98-Z97)/(D97-D98)</f>
        <v>0.42802121654396297</v>
      </c>
      <c r="AB97" s="58">
        <f>X97*F97</f>
        <v>0.25702500000000017</v>
      </c>
      <c r="AC97" s="56">
        <f>((X97*E97)/(($L$1+$L$2)*286.9))+273</f>
        <v>401.78256019904586</v>
      </c>
      <c r="AD97" s="39"/>
      <c r="AE97" s="41">
        <v>-269</v>
      </c>
      <c r="AF97" s="61">
        <v>0.80800000000000005</v>
      </c>
      <c r="AG97" s="60">
        <f t="shared" si="42"/>
        <v>80800</v>
      </c>
      <c r="AH97" s="56">
        <f t="shared" si="31"/>
        <v>1.0000000000000009E-3</v>
      </c>
      <c r="AI97" s="59">
        <f t="shared" si="32"/>
        <v>-9.2588639225413813E-2</v>
      </c>
      <c r="AJ97" s="57">
        <f>(AI98-AI97)/(D97-D98)</f>
        <v>-9.8336127500869466E-2</v>
      </c>
      <c r="AK97" s="58">
        <f>AG97*F97</f>
        <v>0.27876000000000023</v>
      </c>
      <c r="AL97" s="56">
        <f>((AG97*E97)/(($L$1+$L$2)*286.9))+273</f>
        <v>412.67289750446855</v>
      </c>
      <c r="AM97" s="39"/>
      <c r="AN97" s="62">
        <v>-269</v>
      </c>
      <c r="AO97" s="24">
        <v>0.92600000000000005</v>
      </c>
      <c r="AP97" s="24">
        <f t="shared" si="43"/>
        <v>92600</v>
      </c>
      <c r="AQ97" s="56">
        <f t="shared" si="44"/>
        <v>1.0000000000000009E-3</v>
      </c>
      <c r="AR97" s="59">
        <f t="shared" si="45"/>
        <v>-3.3389013318065645E-2</v>
      </c>
      <c r="AS97" s="57">
        <f>(AR98-AR97)/(D97-D98)</f>
        <v>-8.5811933801493809E-2</v>
      </c>
      <c r="AT97" s="58">
        <f>AP97*F97</f>
        <v>0.31947000000000025</v>
      </c>
      <c r="AU97" s="56">
        <f>((AP97*E97)/(($L$1+$L$2)*286.9))+273</f>
        <v>433.07067214002211</v>
      </c>
      <c r="AV97" s="39"/>
      <c r="AW97" s="41">
        <v>-269</v>
      </c>
      <c r="AX97" s="61">
        <v>0.90400000000000003</v>
      </c>
      <c r="AY97" s="60">
        <f t="shared" si="46"/>
        <v>90400</v>
      </c>
      <c r="AZ97" s="56">
        <f t="shared" si="33"/>
        <v>-5.0000000000000044E-3</v>
      </c>
      <c r="BA97" s="59">
        <f t="shared" si="34"/>
        <v>-4.3831569524636682E-2</v>
      </c>
      <c r="BB97" s="57">
        <f>(BA98-BA97)/(D97-D98)</f>
        <v>0.4409592499020204</v>
      </c>
      <c r="BC97" s="58">
        <f>AY97*F97</f>
        <v>0.31188000000000021</v>
      </c>
      <c r="BD97" s="56">
        <f>((AY97*E97)/(($L$1+$L$2)*286.9))+273</f>
        <v>429.26769720796972</v>
      </c>
      <c r="BE97" s="39"/>
      <c r="BF97" s="41">
        <v>-269</v>
      </c>
      <c r="BG97" s="63">
        <v>0.98899999999999999</v>
      </c>
      <c r="BH97" s="55">
        <f t="shared" si="47"/>
        <v>98900</v>
      </c>
      <c r="BI97" s="64">
        <f t="shared" si="48"/>
        <v>1.0000000000000009E-3</v>
      </c>
      <c r="BJ97" s="23">
        <f t="shared" si="49"/>
        <v>-4.8037084028205992E-3</v>
      </c>
      <c r="BK97" s="65">
        <f>(BJ98-BJ97)/(D97-D98)</f>
        <v>-8.0348414063212026E-2</v>
      </c>
      <c r="BL97" s="58">
        <f>BH97*F97</f>
        <v>0.34120500000000026</v>
      </c>
      <c r="BM97" s="56">
        <f>((BH97*E97)/(($L$1+$L$2)*286.9))+273</f>
        <v>443.9610094454448</v>
      </c>
      <c r="BN97" s="5"/>
      <c r="BO97" s="5"/>
      <c r="BP97" s="5"/>
      <c r="BQ97" s="5"/>
      <c r="BR97" s="5"/>
      <c r="BS97" s="5"/>
      <c r="BT97" s="5"/>
      <c r="BU97" s="5"/>
      <c r="BV97" s="5"/>
      <c r="BW97" s="5"/>
    </row>
    <row r="98" spans="1:75" ht="13.8" x14ac:dyDescent="0.25">
      <c r="A98" s="55">
        <v>-268</v>
      </c>
      <c r="B98" s="56">
        <v>276.02</v>
      </c>
      <c r="C98" s="56">
        <f t="shared" si="25"/>
        <v>3.4300000000000068</v>
      </c>
      <c r="D98" s="57">
        <f t="shared" si="26"/>
        <v>2.4409405515396636</v>
      </c>
      <c r="E98" s="58">
        <f t="shared" si="35"/>
        <v>2.7601999999999998E-4</v>
      </c>
      <c r="F98" s="58">
        <f t="shared" si="36"/>
        <v>3.4300000000000129E-6</v>
      </c>
      <c r="G98" s="57">
        <f t="shared" si="37"/>
        <v>-3.5590594484603364</v>
      </c>
      <c r="H98" s="137">
        <f>($P$2+(0.5*$P$1)-((0.5*$P$1)*COS(RADIANS(A98))+(($P$2^2)-((0.5*$P$1)^2)*(SIN(RADIANS(A98))*(SIN(RADIANS(A98)))))^0.5))*1000</f>
        <v>48.251051576987251</v>
      </c>
      <c r="I98" s="140">
        <f t="shared" si="38"/>
        <v>0.70011066684594425</v>
      </c>
      <c r="J98" s="137">
        <f t="shared" si="39"/>
        <v>-4.4526765454193651E-3</v>
      </c>
      <c r="K98" s="39"/>
      <c r="L98" s="39"/>
      <c r="M98" s="41">
        <v>-268</v>
      </c>
      <c r="N98" s="41">
        <v>0.48099999999999998</v>
      </c>
      <c r="O98" s="60">
        <f t="shared" si="40"/>
        <v>48100</v>
      </c>
      <c r="P98" s="56">
        <f t="shared" si="27"/>
        <v>8.0000000000000071E-3</v>
      </c>
      <c r="Q98" s="59">
        <f t="shared" si="28"/>
        <v>-0.31785492362616824</v>
      </c>
      <c r="R98" s="57">
        <f>(Q99-Q98)/(D98-D99)</f>
        <v>-1.3356389278538259</v>
      </c>
      <c r="S98" s="58">
        <f>O98*F98</f>
        <v>0.16498300000000063</v>
      </c>
      <c r="T98" s="56">
        <f>((O98*E98)/(($L$1+$L$2)*286.9))+273</f>
        <v>357.19927569871788</v>
      </c>
      <c r="U98" s="39"/>
      <c r="V98" s="41">
        <v>-268</v>
      </c>
      <c r="W98" s="61">
        <v>0.74099999999999999</v>
      </c>
      <c r="X98" s="60">
        <f t="shared" si="41"/>
        <v>74100</v>
      </c>
      <c r="Y98" s="56">
        <f t="shared" si="29"/>
        <v>-6.0000000000000053E-3</v>
      </c>
      <c r="Z98" s="59">
        <f t="shared" si="30"/>
        <v>-0.13018179202067184</v>
      </c>
      <c r="AA98" s="57">
        <f>(Z99-Z98)/(D98-D99)</f>
        <v>0.65830666705065488</v>
      </c>
      <c r="AB98" s="58">
        <f>X98*F98</f>
        <v>0.25416300000000097</v>
      </c>
      <c r="AC98" s="56">
        <f>((X98*E98)/(($L$1+$L$2)*286.9))+273</f>
        <v>402.7123976980248</v>
      </c>
      <c r="AD98" s="39"/>
      <c r="AE98" s="41">
        <v>-268</v>
      </c>
      <c r="AF98" s="61">
        <v>0.80900000000000005</v>
      </c>
      <c r="AG98" s="60">
        <f t="shared" si="42"/>
        <v>80900</v>
      </c>
      <c r="AH98" s="56">
        <f t="shared" si="31"/>
        <v>0</v>
      </c>
      <c r="AI98" s="59">
        <f t="shared" si="32"/>
        <v>-9.2051478387727662E-2</v>
      </c>
      <c r="AJ98" s="57">
        <f>(AI99-AI98)/(D98-D99)</f>
        <v>0</v>
      </c>
      <c r="AK98" s="58">
        <f>AG98*F98</f>
        <v>0.27748700000000104</v>
      </c>
      <c r="AL98" s="56">
        <f>((AG98*E98)/(($L$1+$L$2)*286.9))+273</f>
        <v>414.61582960553585</v>
      </c>
      <c r="AM98" s="39"/>
      <c r="AN98" s="62">
        <v>-268</v>
      </c>
      <c r="AO98" s="24">
        <v>0.92700000000000005</v>
      </c>
      <c r="AP98" s="24">
        <f t="shared" si="43"/>
        <v>92700</v>
      </c>
      <c r="AQ98" s="56">
        <f t="shared" si="44"/>
        <v>1.0000000000000009E-2</v>
      </c>
      <c r="AR98" s="59">
        <f t="shared" si="45"/>
        <v>-3.2920265855502902E-2</v>
      </c>
      <c r="AS98" s="57">
        <f>(AR99-AR98)/(D98-D99)</f>
        <v>-0.86879882904493366</v>
      </c>
      <c r="AT98" s="58">
        <f>AP98*F98</f>
        <v>0.31796100000000121</v>
      </c>
      <c r="AU98" s="56">
        <f>((AP98*E98)/(($L$1+$L$2)*286.9))+273</f>
        <v>435.27178497445209</v>
      </c>
      <c r="AV98" s="39"/>
      <c r="AW98" s="41">
        <v>-268</v>
      </c>
      <c r="AX98" s="61">
        <v>0.89900000000000002</v>
      </c>
      <c r="AY98" s="60">
        <f t="shared" si="46"/>
        <v>89900</v>
      </c>
      <c r="AZ98" s="56">
        <f t="shared" si="33"/>
        <v>2.0000000000000018E-3</v>
      </c>
      <c r="BA98" s="59">
        <f t="shared" si="34"/>
        <v>-4.6240308266771224E-2</v>
      </c>
      <c r="BB98" s="57">
        <f>(BA99-BA98)/(D98-D99)</f>
        <v>-0.17993623857683361</v>
      </c>
      <c r="BC98" s="58">
        <f>AY98*F98</f>
        <v>0.30835700000000116</v>
      </c>
      <c r="BD98" s="56">
        <f>((AY98*E98)/(($L$1+$L$2)*286.9))+273</f>
        <v>430.3703718360652</v>
      </c>
      <c r="BE98" s="39"/>
      <c r="BF98" s="41">
        <v>-268</v>
      </c>
      <c r="BG98" s="63">
        <v>0.99</v>
      </c>
      <c r="BH98" s="55">
        <f t="shared" si="47"/>
        <v>99000</v>
      </c>
      <c r="BI98" s="64">
        <f t="shared" si="48"/>
        <v>1.0000000000000009E-3</v>
      </c>
      <c r="BJ98" s="23">
        <f t="shared" si="49"/>
        <v>-4.3648054024500883E-3</v>
      </c>
      <c r="BK98" s="65">
        <f>(BJ99-BJ98)/(D98-D99)</f>
        <v>-8.1747885831095587E-2</v>
      </c>
      <c r="BL98" s="58">
        <f>BH98*F98</f>
        <v>0.33957000000000126</v>
      </c>
      <c r="BM98" s="56">
        <f>((BH98*E98)/(($L$1+$L$2)*286.9))+273</f>
        <v>446.29996453582265</v>
      </c>
      <c r="BN98" s="5"/>
      <c r="BO98" s="5"/>
      <c r="BP98" s="5"/>
      <c r="BQ98" s="5"/>
      <c r="BR98" s="5"/>
      <c r="BS98" s="5"/>
      <c r="BT98" s="5"/>
      <c r="BU98" s="5"/>
      <c r="BV98" s="5"/>
      <c r="BW98" s="5"/>
    </row>
    <row r="99" spans="1:75" ht="13.8" x14ac:dyDescent="0.25">
      <c r="A99" s="55">
        <v>-267</v>
      </c>
      <c r="B99" s="56">
        <v>279.45</v>
      </c>
      <c r="C99" s="56">
        <f t="shared" si="25"/>
        <v>3.410000000000025</v>
      </c>
      <c r="D99" s="57">
        <f t="shared" si="26"/>
        <v>2.4463041139519239</v>
      </c>
      <c r="E99" s="58">
        <f t="shared" si="35"/>
        <v>2.7944999999999999E-4</v>
      </c>
      <c r="F99" s="58">
        <f t="shared" si="36"/>
        <v>3.4100000000000233E-6</v>
      </c>
      <c r="G99" s="57">
        <f t="shared" si="37"/>
        <v>-3.5536958860480761</v>
      </c>
      <c r="H99" s="137">
        <f>($P$2+(0.5*$P$1)-((0.5*$P$1)*COS(RADIANS(A99))+(($P$2^2)-((0.5*$P$1)^2)*(SIN(RADIANS(A99))*(SIN(RADIANS(A99)))))^0.5))*1000</f>
        <v>48.951162243833195</v>
      </c>
      <c r="I99" s="140">
        <f t="shared" si="38"/>
        <v>0.69565799030052489</v>
      </c>
      <c r="J99" s="137">
        <f t="shared" si="39"/>
        <v>-4.6512232844975188E-3</v>
      </c>
      <c r="K99" s="39"/>
      <c r="L99" s="39"/>
      <c r="M99" s="41">
        <v>-267</v>
      </c>
      <c r="N99" s="41">
        <v>0.48899999999999999</v>
      </c>
      <c r="O99" s="60">
        <f t="shared" si="40"/>
        <v>48900</v>
      </c>
      <c r="P99" s="56">
        <f t="shared" si="27"/>
        <v>-3.0000000000000027E-3</v>
      </c>
      <c r="Q99" s="59">
        <f t="shared" si="28"/>
        <v>-0.31069114087637978</v>
      </c>
      <c r="R99" s="57">
        <f>(Q100-Q99)/(D99-D100)</f>
        <v>0.50738089908848194</v>
      </c>
      <c r="S99" s="58">
        <f>O99*F99</f>
        <v>0.16674900000000115</v>
      </c>
      <c r="T99" s="56">
        <f>((O99*E99)/(($L$1+$L$2)*286.9))+273</f>
        <v>359.66339548950458</v>
      </c>
      <c r="U99" s="39"/>
      <c r="V99" s="41">
        <v>-267</v>
      </c>
      <c r="W99" s="61">
        <v>0.73499999999999999</v>
      </c>
      <c r="X99" s="60">
        <f t="shared" si="41"/>
        <v>73500</v>
      </c>
      <c r="Y99" s="56">
        <f t="shared" si="29"/>
        <v>-6.0000000000000053E-3</v>
      </c>
      <c r="Z99" s="59">
        <f t="shared" si="30"/>
        <v>-0.13371266091580511</v>
      </c>
      <c r="AA99" s="57">
        <f>(Z100-Z99)/(D99-D100)</f>
        <v>0.67581637320624954</v>
      </c>
      <c r="AB99" s="58">
        <f>X99*F99</f>
        <v>0.25063500000000172</v>
      </c>
      <c r="AC99" s="56">
        <f>((X99*E99)/(($L$1+$L$2)*286.9))+273</f>
        <v>403.26093187072775</v>
      </c>
      <c r="AD99" s="39"/>
      <c r="AE99" s="41">
        <v>-267</v>
      </c>
      <c r="AF99" s="61">
        <v>0.80900000000000005</v>
      </c>
      <c r="AG99" s="60">
        <f t="shared" si="42"/>
        <v>80900</v>
      </c>
      <c r="AH99" s="56">
        <f t="shared" si="31"/>
        <v>7.9999999999998961E-3</v>
      </c>
      <c r="AI99" s="59">
        <f t="shared" si="32"/>
        <v>-9.2051478387727662E-2</v>
      </c>
      <c r="AJ99" s="57">
        <f>(AI100-AI99)/(D99-D100)</f>
        <v>-0.81131415689489783</v>
      </c>
      <c r="AK99" s="58">
        <f>AG99*F99</f>
        <v>0.27586900000000186</v>
      </c>
      <c r="AL99" s="56">
        <f>((AG99*E99)/(($L$1+$L$2)*286.9))+273</f>
        <v>416.37563793662417</v>
      </c>
      <c r="AM99" s="39"/>
      <c r="AN99" s="62">
        <v>-267</v>
      </c>
      <c r="AO99" s="24">
        <v>0.93700000000000006</v>
      </c>
      <c r="AP99" s="24">
        <f t="shared" si="43"/>
        <v>93700</v>
      </c>
      <c r="AQ99" s="56">
        <f t="shared" si="44"/>
        <v>1.2999999999999901E-2</v>
      </c>
      <c r="AR99" s="59">
        <f t="shared" si="45"/>
        <v>-2.8260409112221711E-2</v>
      </c>
      <c r="AS99" s="57">
        <f>(AR100-AR99)/(D99-D100)</f>
        <v>-1.1360421031701784</v>
      </c>
      <c r="AT99" s="58">
        <f>AP99*F99</f>
        <v>0.31951700000000216</v>
      </c>
      <c r="AU99" s="56">
        <f>((AP99*E99)/(($L$1+$L$2)*286.9))+273</f>
        <v>439.06053491547198</v>
      </c>
      <c r="AV99" s="39"/>
      <c r="AW99" s="41">
        <v>-267</v>
      </c>
      <c r="AX99" s="61">
        <v>0.90100000000000002</v>
      </c>
      <c r="AY99" s="60">
        <f t="shared" si="46"/>
        <v>90100</v>
      </c>
      <c r="AZ99" s="56">
        <f t="shared" si="33"/>
        <v>3.0000000000000027E-3</v>
      </c>
      <c r="BA99" s="59">
        <f t="shared" si="34"/>
        <v>-4.5275209020937013E-2</v>
      </c>
      <c r="BB99" s="57">
        <f>(BA100-BA99)/(D99-D100)</f>
        <v>-0.27406940218985082</v>
      </c>
      <c r="BC99" s="58">
        <f>AY99*F99</f>
        <v>0.3072410000000021</v>
      </c>
      <c r="BD99" s="56">
        <f>((AY99*E99)/(($L$1+$L$2)*286.9))+273</f>
        <v>432.68040764017104</v>
      </c>
      <c r="BE99" s="39"/>
      <c r="BF99" s="41">
        <v>-267</v>
      </c>
      <c r="BG99" s="63">
        <v>0.99099999999999999</v>
      </c>
      <c r="BH99" s="55">
        <f t="shared" si="47"/>
        <v>99100</v>
      </c>
      <c r="BI99" s="64">
        <f t="shared" si="48"/>
        <v>1.0000000000000009E-3</v>
      </c>
      <c r="BJ99" s="23">
        <f t="shared" si="49"/>
        <v>-3.9263455147246756E-3</v>
      </c>
      <c r="BK99" s="65">
        <f>(BJ100-BJ99)/(D99-D100)</f>
        <v>-8.3155968628301449E-2</v>
      </c>
      <c r="BL99" s="58">
        <f>BH99*F99</f>
        <v>0.33793100000000231</v>
      </c>
      <c r="BM99" s="56">
        <f>((BH99*E99)/(($L$1+$L$2)*286.9))+273</f>
        <v>448.63072582842341</v>
      </c>
      <c r="BN99" s="5"/>
      <c r="BO99" s="5"/>
      <c r="BP99" s="5"/>
      <c r="BQ99" s="5"/>
      <c r="BR99" s="5"/>
      <c r="BS99" s="5"/>
      <c r="BT99" s="5"/>
      <c r="BU99" s="5"/>
      <c r="BV99" s="5"/>
      <c r="BW99" s="5"/>
    </row>
    <row r="100" spans="1:75" ht="13.8" x14ac:dyDescent="0.25">
      <c r="A100" s="55">
        <v>-266</v>
      </c>
      <c r="B100" s="56">
        <v>282.86</v>
      </c>
      <c r="C100" s="56">
        <f t="shared" si="25"/>
        <v>3.3799999999999955</v>
      </c>
      <c r="D100" s="57">
        <f t="shared" si="26"/>
        <v>2.4515715370380673</v>
      </c>
      <c r="E100" s="58">
        <f t="shared" si="35"/>
        <v>2.8286000000000001E-4</v>
      </c>
      <c r="F100" s="58">
        <f t="shared" si="36"/>
        <v>3.3799999999999846E-6</v>
      </c>
      <c r="G100" s="57">
        <f t="shared" si="37"/>
        <v>-3.5484284629619327</v>
      </c>
      <c r="H100" s="137">
        <f>($P$2+(0.5*$P$1)-((0.5*$P$1)*COS(RADIANS(A100))+(($P$2^2)-((0.5*$P$1)^2)*(SIN(RADIANS(A100))*(SIN(RADIANS(A100)))))^0.5))*1000</f>
        <v>49.64682023413372</v>
      </c>
      <c r="I100" s="140">
        <f t="shared" si="38"/>
        <v>0.69100676701602737</v>
      </c>
      <c r="J100" s="137">
        <f t="shared" si="39"/>
        <v>-4.8445746302334669E-3</v>
      </c>
      <c r="K100" s="39"/>
      <c r="L100" s="39"/>
      <c r="M100" s="41">
        <v>-266</v>
      </c>
      <c r="N100" s="41">
        <v>0.48599999999999999</v>
      </c>
      <c r="O100" s="60">
        <f t="shared" si="40"/>
        <v>48600</v>
      </c>
      <c r="P100" s="56">
        <f t="shared" si="27"/>
        <v>-6.0000000000000053E-3</v>
      </c>
      <c r="Q100" s="59">
        <f t="shared" si="28"/>
        <v>-0.31336373073770663</v>
      </c>
      <c r="R100" s="57">
        <f>(Q101-Q100)/(D100-D101)</f>
        <v>1.0457948232380803</v>
      </c>
      <c r="S100" s="58">
        <f>O100*F100</f>
        <v>0.16426799999999925</v>
      </c>
      <c r="T100" s="56">
        <f>((O100*E100)/(($L$1+$L$2)*286.9))+273</f>
        <v>360.18274401408826</v>
      </c>
      <c r="U100" s="39"/>
      <c r="V100" s="41">
        <v>-266</v>
      </c>
      <c r="W100" s="61">
        <v>0.72899999999999998</v>
      </c>
      <c r="X100" s="60">
        <f t="shared" si="41"/>
        <v>72900</v>
      </c>
      <c r="Y100" s="56">
        <f t="shared" si="29"/>
        <v>-1.0000000000000009E-3</v>
      </c>
      <c r="Z100" s="59">
        <f t="shared" si="30"/>
        <v>-0.13727247168202539</v>
      </c>
      <c r="AA100" s="57">
        <f>(Z101-Z100)/(D100-D101)</f>
        <v>0.11555993668514422</v>
      </c>
      <c r="AB100" s="58">
        <f>X100*F100</f>
        <v>0.24640199999999887</v>
      </c>
      <c r="AC100" s="56">
        <f>((X100*E100)/(($L$1+$L$2)*286.9))+273</f>
        <v>403.77411602113239</v>
      </c>
      <c r="AD100" s="39"/>
      <c r="AE100" s="41">
        <v>-266</v>
      </c>
      <c r="AF100" s="61">
        <v>0.81699999999999995</v>
      </c>
      <c r="AG100" s="60">
        <f t="shared" si="42"/>
        <v>81700</v>
      </c>
      <c r="AH100" s="56">
        <f t="shared" si="31"/>
        <v>1.2000000000000011E-2</v>
      </c>
      <c r="AI100" s="59">
        <f t="shared" si="32"/>
        <v>-8.7777943467584538E-2</v>
      </c>
      <c r="AJ100" s="57">
        <f>(AI101-AI100)/(D100-D101)</f>
        <v>-1.2275124012675405</v>
      </c>
      <c r="AK100" s="58">
        <f>AG100*F100</f>
        <v>0.27614599999999873</v>
      </c>
      <c r="AL100" s="56">
        <f>((AG100*E100)/(($L$1+$L$2)*286.9))+273</f>
        <v>419.56029189199614</v>
      </c>
      <c r="AM100" s="39"/>
      <c r="AN100" s="62">
        <v>-266</v>
      </c>
      <c r="AO100" s="24">
        <v>0.95</v>
      </c>
      <c r="AP100" s="24">
        <f t="shared" si="43"/>
        <v>95000</v>
      </c>
      <c r="AQ100" s="56">
        <f t="shared" si="44"/>
        <v>1.0000000000000009E-2</v>
      </c>
      <c r="AR100" s="59">
        <f t="shared" si="45"/>
        <v>-2.2276394711152253E-2</v>
      </c>
      <c r="AS100" s="57">
        <f>(AR101-AR100)/(D100-D101)</f>
        <v>-0.88153057471938734</v>
      </c>
      <c r="AT100" s="58">
        <f>AP100*F100</f>
        <v>0.32109999999999855</v>
      </c>
      <c r="AU100" s="56">
        <f>((AP100*E100)/(($L$1+$L$2)*286.9))+273</f>
        <v>443.4189440604606</v>
      </c>
      <c r="AV100" s="39"/>
      <c r="AW100" s="41">
        <v>-266</v>
      </c>
      <c r="AX100" s="61">
        <v>0.90400000000000003</v>
      </c>
      <c r="AY100" s="60">
        <f t="shared" si="46"/>
        <v>90400</v>
      </c>
      <c r="AZ100" s="56">
        <f t="shared" si="33"/>
        <v>1.0000000000000009E-2</v>
      </c>
      <c r="BA100" s="59">
        <f t="shared" si="34"/>
        <v>-4.3831569524636682E-2</v>
      </c>
      <c r="BB100" s="57">
        <f>(BA101-BA100)/(D100-D101)</f>
        <v>-0.92614136095556598</v>
      </c>
      <c r="BC100" s="58">
        <f>AY100*F100</f>
        <v>0.3055519999999986</v>
      </c>
      <c r="BD100" s="56">
        <f>((AY100*E100)/(($L$1+$L$2)*286.9))+273</f>
        <v>435.16707940069097</v>
      </c>
      <c r="BE100" s="39"/>
      <c r="BF100" s="41">
        <v>-266</v>
      </c>
      <c r="BG100" s="63">
        <v>0.99199999999999999</v>
      </c>
      <c r="BH100" s="55">
        <f t="shared" si="47"/>
        <v>99200</v>
      </c>
      <c r="BI100" s="64">
        <f t="shared" si="48"/>
        <v>1.0000000000000009E-3</v>
      </c>
      <c r="BJ100" s="23">
        <f t="shared" si="49"/>
        <v>-3.4883278458213473E-3</v>
      </c>
      <c r="BK100" s="65">
        <f>(BJ101-BJ100)/(D100-D101)</f>
        <v>-8.4821569549692791E-2</v>
      </c>
      <c r="BL100" s="58">
        <f>BH100*F100</f>
        <v>0.33529599999999848</v>
      </c>
      <c r="BM100" s="56">
        <f>((BH100*E100)/(($L$1+$L$2)*286.9))+273</f>
        <v>450.95325527155467</v>
      </c>
      <c r="BN100" s="5"/>
      <c r="BO100" s="5"/>
      <c r="BP100" s="5"/>
      <c r="BQ100" s="5"/>
      <c r="BR100" s="5"/>
      <c r="BS100" s="5"/>
      <c r="BT100" s="5"/>
      <c r="BU100" s="5"/>
      <c r="BV100" s="5"/>
      <c r="BW100" s="5"/>
    </row>
    <row r="101" spans="1:75" ht="13.8" x14ac:dyDescent="0.25">
      <c r="A101" s="55">
        <v>-265</v>
      </c>
      <c r="B101" s="56">
        <v>286.24</v>
      </c>
      <c r="C101" s="56">
        <f t="shared" si="25"/>
        <v>3.3700000000000045</v>
      </c>
      <c r="D101" s="57">
        <f t="shared" si="26"/>
        <v>2.4567303232232978</v>
      </c>
      <c r="E101" s="58">
        <f t="shared" si="35"/>
        <v>2.8624E-4</v>
      </c>
      <c r="F101" s="58">
        <f t="shared" si="36"/>
        <v>3.3699999999999898E-6</v>
      </c>
      <c r="G101" s="57">
        <f t="shared" si="37"/>
        <v>-3.5432696767767022</v>
      </c>
      <c r="H101" s="137">
        <f>($P$2+(0.5*$P$1)-((0.5*$P$1)*COS(RADIANS(A101))+(($P$2^2)-((0.5*$P$1)^2)*(SIN(RADIANS(A101))*(SIN(RADIANS(A101)))))^0.5))*1000</f>
        <v>50.337827001149748</v>
      </c>
      <c r="I101" s="140">
        <f t="shared" si="38"/>
        <v>0.6861621923857939</v>
      </c>
      <c r="J101" s="137">
        <f t="shared" si="39"/>
        <v>-5.0326999089520541E-3</v>
      </c>
      <c r="K101" s="39"/>
      <c r="L101" s="39"/>
      <c r="M101" s="41">
        <v>-265</v>
      </c>
      <c r="N101" s="41">
        <v>0.48</v>
      </c>
      <c r="O101" s="60">
        <f t="shared" si="40"/>
        <v>48000</v>
      </c>
      <c r="P101" s="56">
        <f t="shared" si="27"/>
        <v>-7.0000000000000062E-3</v>
      </c>
      <c r="Q101" s="59">
        <f t="shared" si="28"/>
        <v>-0.31875876262441277</v>
      </c>
      <c r="R101" s="57">
        <f>(Q102-Q101)/(D101-D102)</f>
        <v>1.2551263933712122</v>
      </c>
      <c r="S101" s="58">
        <f>O101*F101</f>
        <v>0.16175999999999952</v>
      </c>
      <c r="T101" s="56">
        <f>((O101*E101)/(($L$1+$L$2)*286.9))+273</f>
        <v>360.13533160527913</v>
      </c>
      <c r="U101" s="39"/>
      <c r="V101" s="41">
        <v>-265</v>
      </c>
      <c r="W101" s="61">
        <v>0.72799999999999998</v>
      </c>
      <c r="X101" s="60">
        <f t="shared" si="41"/>
        <v>72800</v>
      </c>
      <c r="Y101" s="56">
        <f t="shared" si="29"/>
        <v>4.0000000000000036E-3</v>
      </c>
      <c r="Z101" s="59">
        <f t="shared" si="30"/>
        <v>-0.13786862068696282</v>
      </c>
      <c r="AA101" s="57">
        <f>(Z102-Z101)/(D101-D102)</f>
        <v>-0.46814752793266662</v>
      </c>
      <c r="AB101" s="58">
        <f>X101*F101</f>
        <v>0.24533599999999925</v>
      </c>
      <c r="AC101" s="56">
        <f>((X101*E101)/(($L$1+$L$2)*286.9))+273</f>
        <v>405.1552529346734</v>
      </c>
      <c r="AD101" s="39"/>
      <c r="AE101" s="41">
        <v>-265</v>
      </c>
      <c r="AF101" s="61">
        <v>0.82899999999999996</v>
      </c>
      <c r="AG101" s="60">
        <f t="shared" si="42"/>
        <v>82900</v>
      </c>
      <c r="AH101" s="56">
        <f t="shared" si="31"/>
        <v>1.5000000000000013E-2</v>
      </c>
      <c r="AI101" s="59">
        <f t="shared" si="32"/>
        <v>-8.1445469449726471E-2</v>
      </c>
      <c r="AJ101" s="57">
        <f>(AI102-AI101)/(D101-D102)</f>
        <v>-1.532080087579855</v>
      </c>
      <c r="AK101" s="58">
        <f>AG101*F101</f>
        <v>0.27937299999999915</v>
      </c>
      <c r="AL101" s="56">
        <f>((AG101*E101)/(($L$1+$L$2)*286.9))+273</f>
        <v>423.48997895995092</v>
      </c>
      <c r="AM101" s="39"/>
      <c r="AN101" s="62">
        <v>-265</v>
      </c>
      <c r="AO101" s="24">
        <v>0.96</v>
      </c>
      <c r="AP101" s="24">
        <f t="shared" si="43"/>
        <v>96000</v>
      </c>
      <c r="AQ101" s="56">
        <f t="shared" si="44"/>
        <v>8.0000000000000071E-3</v>
      </c>
      <c r="AR101" s="59">
        <f t="shared" si="45"/>
        <v>-1.7728766960431602E-2</v>
      </c>
      <c r="AS101" s="57">
        <f>(AR102-AR101)/(D101-D102)</f>
        <v>-0.70902241010089218</v>
      </c>
      <c r="AT101" s="58">
        <f>AP101*F101</f>
        <v>0.32351999999999903</v>
      </c>
      <c r="AU101" s="56">
        <f>((AP101*E101)/(($L$1+$L$2)*286.9))+273</f>
        <v>447.27066321055833</v>
      </c>
      <c r="AV101" s="39"/>
      <c r="AW101" s="41">
        <v>-265</v>
      </c>
      <c r="AX101" s="61">
        <v>0.91400000000000003</v>
      </c>
      <c r="AY101" s="60">
        <f t="shared" si="46"/>
        <v>91400</v>
      </c>
      <c r="AZ101" s="56">
        <f t="shared" si="33"/>
        <v>6.0000000000000053E-3</v>
      </c>
      <c r="BA101" s="59">
        <f t="shared" si="34"/>
        <v>-3.9053804266168564E-2</v>
      </c>
      <c r="BB101" s="57">
        <f>(BA102-BA101)/(D101-D102)</f>
        <v>-0.55902081717621566</v>
      </c>
      <c r="BC101" s="58">
        <f>AY101*F101</f>
        <v>0.30801799999999907</v>
      </c>
      <c r="BD101" s="56">
        <f>((AY101*E101)/(($L$1+$L$2)*286.9))+273</f>
        <v>438.92019393171904</v>
      </c>
      <c r="BE101" s="39"/>
      <c r="BF101" s="41">
        <v>-265</v>
      </c>
      <c r="BG101" s="63">
        <v>0.99299999999999999</v>
      </c>
      <c r="BH101" s="55">
        <f t="shared" si="47"/>
        <v>99300</v>
      </c>
      <c r="BI101" s="64">
        <f t="shared" si="48"/>
        <v>0</v>
      </c>
      <c r="BJ101" s="23">
        <f t="shared" si="49"/>
        <v>-3.0507515046188267E-3</v>
      </c>
      <c r="BK101" s="65">
        <f>(BJ102-BJ101)/(D101-D102)</f>
        <v>0</v>
      </c>
      <c r="BL101" s="58">
        <f>BH101*F101</f>
        <v>0.33464099999999897</v>
      </c>
      <c r="BM101" s="56">
        <f>((BH101*E101)/(($L$1+$L$2)*286.9))+273</f>
        <v>453.26121725842125</v>
      </c>
      <c r="BN101" s="5"/>
      <c r="BO101" s="5"/>
      <c r="BP101" s="5"/>
      <c r="BQ101" s="5"/>
      <c r="BR101" s="5"/>
      <c r="BS101" s="5"/>
      <c r="BT101" s="5"/>
      <c r="BU101" s="5"/>
      <c r="BV101" s="5"/>
      <c r="BW101" s="5"/>
    </row>
    <row r="102" spans="1:75" ht="13.8" x14ac:dyDescent="0.25">
      <c r="A102" s="55">
        <v>-264</v>
      </c>
      <c r="B102" s="56">
        <v>289.61</v>
      </c>
      <c r="C102" s="56">
        <f t="shared" si="25"/>
        <v>3.339999999999975</v>
      </c>
      <c r="D102" s="57">
        <f t="shared" si="26"/>
        <v>2.4618135536226196</v>
      </c>
      <c r="E102" s="58">
        <f t="shared" si="35"/>
        <v>2.8960999999999999E-4</v>
      </c>
      <c r="F102" s="58">
        <f t="shared" si="36"/>
        <v>3.3400000000000053E-6</v>
      </c>
      <c r="G102" s="57">
        <f t="shared" si="37"/>
        <v>-3.5381864463773804</v>
      </c>
      <c r="H102" s="137">
        <f>($P$2+(0.5*$P$1)-((0.5*$P$1)*COS(RADIANS(A102))+(($P$2^2)-((0.5*$P$1)^2)*(SIN(RADIANS(A102))*(SIN(RADIANS(A102)))))^0.5))*1000</f>
        <v>51.023989193535542</v>
      </c>
      <c r="I102" s="140">
        <f t="shared" si="38"/>
        <v>0.68112949247684185</v>
      </c>
      <c r="J102" s="137">
        <f t="shared" si="39"/>
        <v>-5.2155761511656351E-3</v>
      </c>
      <c r="K102" s="39"/>
      <c r="L102" s="39"/>
      <c r="M102" s="41">
        <v>-264</v>
      </c>
      <c r="N102" s="41">
        <v>0.47299999999999998</v>
      </c>
      <c r="O102" s="60">
        <f t="shared" si="40"/>
        <v>47300</v>
      </c>
      <c r="P102" s="56">
        <f t="shared" si="27"/>
        <v>0</v>
      </c>
      <c r="Q102" s="59">
        <f t="shared" si="28"/>
        <v>-0.32513885926218844</v>
      </c>
      <c r="R102" s="57">
        <f>(Q103-Q102)/(D102-D103)</f>
        <v>0</v>
      </c>
      <c r="S102" s="58">
        <f>O102*F102</f>
        <v>0.15798200000000026</v>
      </c>
      <c r="T102" s="56">
        <f>((O102*E102)/(($L$1+$L$2)*286.9))+273</f>
        <v>359.87552099108933</v>
      </c>
      <c r="U102" s="39"/>
      <c r="V102" s="41">
        <v>-264</v>
      </c>
      <c r="W102" s="61">
        <v>0.73199999999999998</v>
      </c>
      <c r="X102" s="60">
        <f t="shared" si="41"/>
        <v>73200</v>
      </c>
      <c r="Y102" s="56">
        <f t="shared" si="29"/>
        <v>4.0000000000000036E-3</v>
      </c>
      <c r="Z102" s="59">
        <f t="shared" si="30"/>
        <v>-0.13548891894160814</v>
      </c>
      <c r="AA102" s="57">
        <f>(Z103-Z102)/(D102-D103)</f>
        <v>-0.47525254008471207</v>
      </c>
      <c r="AB102" s="58">
        <f>X102*F102</f>
        <v>0.2444880000000004</v>
      </c>
      <c r="AC102" s="56">
        <f>((X102*E102)/(($L$1+$L$2)*286.9))+273</f>
        <v>407.44583798198175</v>
      </c>
      <c r="AD102" s="39"/>
      <c r="AE102" s="41">
        <v>-264</v>
      </c>
      <c r="AF102" s="61">
        <v>0.84399999999999997</v>
      </c>
      <c r="AG102" s="60">
        <f t="shared" si="42"/>
        <v>84400</v>
      </c>
      <c r="AH102" s="56">
        <f t="shared" si="31"/>
        <v>1.4000000000000012E-2</v>
      </c>
      <c r="AI102" s="59">
        <f t="shared" si="32"/>
        <v>-7.3657553374344958E-2</v>
      </c>
      <c r="AJ102" s="57">
        <f>(AI103-AI102)/(D102-D103)</f>
        <v>-1.4347218462394176</v>
      </c>
      <c r="AK102" s="58">
        <f>AG102*F102</f>
        <v>0.28189600000000042</v>
      </c>
      <c r="AL102" s="56">
        <f>((AG102*E102)/(($L$1+$L$2)*286.9))+273</f>
        <v>428.01678586993529</v>
      </c>
      <c r="AM102" s="39"/>
      <c r="AN102" s="62">
        <v>-264</v>
      </c>
      <c r="AO102" s="24">
        <v>0.96799999999999997</v>
      </c>
      <c r="AP102" s="24">
        <f t="shared" si="43"/>
        <v>96800</v>
      </c>
      <c r="AQ102" s="56">
        <f t="shared" si="44"/>
        <v>5.0000000000000044E-3</v>
      </c>
      <c r="AR102" s="59">
        <f t="shared" si="45"/>
        <v>-1.4124642691606345E-2</v>
      </c>
      <c r="AS102" s="57">
        <f>(AR103-AR102)/(D102-D103)</f>
        <v>-0.4492983934876012</v>
      </c>
      <c r="AT102" s="58">
        <f>AP102*F102</f>
        <v>0.32331200000000049</v>
      </c>
      <c r="AU102" s="56">
        <f>((AP102*E102)/(($L$1+$L$2)*286.9))+273</f>
        <v>450.79176388874089</v>
      </c>
      <c r="AV102" s="39"/>
      <c r="AW102" s="41">
        <v>-264</v>
      </c>
      <c r="AX102" s="61">
        <v>0.92</v>
      </c>
      <c r="AY102" s="60">
        <f t="shared" si="46"/>
        <v>92000</v>
      </c>
      <c r="AZ102" s="56">
        <f t="shared" si="33"/>
        <v>6.0000000000000053E-3</v>
      </c>
      <c r="BA102" s="59">
        <f t="shared" si="34"/>
        <v>-3.6212172654444715E-2</v>
      </c>
      <c r="BB102" s="57">
        <f>(BA103-BA102)/(D102-D103)</f>
        <v>-0.56690530256297855</v>
      </c>
      <c r="BC102" s="58">
        <f>AY102*F102</f>
        <v>0.3072800000000005</v>
      </c>
      <c r="BD102" s="56">
        <f>((AY102*E102)/(($L$1+$L$2)*286.9))+273</f>
        <v>441.9756433653323</v>
      </c>
      <c r="BE102" s="39"/>
      <c r="BF102" s="41">
        <v>-264</v>
      </c>
      <c r="BG102" s="63">
        <v>0.99299999999999999</v>
      </c>
      <c r="BH102" s="55">
        <f t="shared" si="47"/>
        <v>99300</v>
      </c>
      <c r="BI102" s="64">
        <f t="shared" si="48"/>
        <v>1.0000000000000009E-3</v>
      </c>
      <c r="BJ102" s="23">
        <f t="shared" si="49"/>
        <v>-3.0507515046188267E-3</v>
      </c>
      <c r="BK102" s="65">
        <f>(BJ103-BJ102)/(D102-D103)</f>
        <v>-8.7779197423486846E-2</v>
      </c>
      <c r="BL102" s="58">
        <f>BH102*F102</f>
        <v>0.33166200000000051</v>
      </c>
      <c r="BM102" s="56">
        <f>((BH102*E102)/(($L$1+$L$2)*286.9))+273</f>
        <v>455.38349332801624</v>
      </c>
      <c r="BN102" s="5"/>
      <c r="BO102" s="5"/>
      <c r="BP102" s="5"/>
      <c r="BQ102" s="5"/>
      <c r="BR102" s="5"/>
      <c r="BS102" s="5"/>
      <c r="BT102" s="5"/>
      <c r="BU102" s="5"/>
      <c r="BV102" s="5"/>
      <c r="BW102" s="5"/>
    </row>
    <row r="103" spans="1:75" ht="13.8" x14ac:dyDescent="0.25">
      <c r="A103" s="55">
        <v>-263</v>
      </c>
      <c r="B103" s="56">
        <v>292.95</v>
      </c>
      <c r="C103" s="56">
        <f t="shared" si="25"/>
        <v>3.3100000000000023</v>
      </c>
      <c r="D103" s="57">
        <f t="shared" si="26"/>
        <v>2.4667935023435357</v>
      </c>
      <c r="E103" s="58">
        <f t="shared" si="35"/>
        <v>2.9294999999999999E-4</v>
      </c>
      <c r="F103" s="58">
        <f t="shared" si="36"/>
        <v>3.3100000000000208E-6</v>
      </c>
      <c r="G103" s="57">
        <f t="shared" si="37"/>
        <v>-3.5332064976564643</v>
      </c>
      <c r="H103" s="137">
        <f>($P$2+(0.5*$P$1)-((0.5*$P$1)*COS(RADIANS(A103))+(($P$2^2)-((0.5*$P$1)^2)*(SIN(RADIANS(A103))*(SIN(RADIANS(A103)))))^0.5))*1000</f>
        <v>51.705118686012383</v>
      </c>
      <c r="I103" s="140">
        <f t="shared" si="38"/>
        <v>0.67591391632567621</v>
      </c>
      <c r="J103" s="137">
        <f t="shared" si="39"/>
        <v>-5.3931880063444737E-3</v>
      </c>
      <c r="K103" s="39"/>
      <c r="L103" s="39"/>
      <c r="M103" s="41">
        <v>-263</v>
      </c>
      <c r="N103" s="41">
        <v>0.47299999999999998</v>
      </c>
      <c r="O103" s="60">
        <f t="shared" si="40"/>
        <v>47300</v>
      </c>
      <c r="P103" s="56">
        <f t="shared" si="27"/>
        <v>4.0000000000000036E-3</v>
      </c>
      <c r="Q103" s="59">
        <f t="shared" si="28"/>
        <v>-0.32513885926218844</v>
      </c>
      <c r="R103" s="57">
        <f>(Q104-Q103)/(D103-D104)</f>
        <v>-0.74950839078356135</v>
      </c>
      <c r="S103" s="58">
        <f>O103*F103</f>
        <v>0.15656300000000098</v>
      </c>
      <c r="T103" s="56">
        <f>((O103*E103)/(($L$1+$L$2)*286.9))+273</f>
        <v>360.87743473754227</v>
      </c>
      <c r="U103" s="39"/>
      <c r="V103" s="41">
        <v>-263</v>
      </c>
      <c r="W103" s="61">
        <v>0.73599999999999999</v>
      </c>
      <c r="X103" s="60">
        <f t="shared" si="41"/>
        <v>73600</v>
      </c>
      <c r="Y103" s="56">
        <f t="shared" si="29"/>
        <v>6.0000000000000053E-3</v>
      </c>
      <c r="Z103" s="59">
        <f t="shared" si="30"/>
        <v>-0.13312218566250114</v>
      </c>
      <c r="AA103" s="57">
        <f>(Z104-Z103)/(D103-D104)</f>
        <v>-0.72263126678880552</v>
      </c>
      <c r="AB103" s="58">
        <f>X103*F103</f>
        <v>0.24361600000000153</v>
      </c>
      <c r="AC103" s="56">
        <f>((X103*E103)/(($L$1+$L$2)*286.9))+273</f>
        <v>409.73951790027718</v>
      </c>
      <c r="AD103" s="39"/>
      <c r="AE103" s="41">
        <v>-263</v>
      </c>
      <c r="AF103" s="61">
        <v>0.85799999999999998</v>
      </c>
      <c r="AG103" s="60">
        <f t="shared" si="42"/>
        <v>85800</v>
      </c>
      <c r="AH103" s="56">
        <f t="shared" si="31"/>
        <v>9.000000000000008E-3</v>
      </c>
      <c r="AI103" s="59">
        <f t="shared" si="32"/>
        <v>-6.6512712151294562E-2</v>
      </c>
      <c r="AJ103" s="57">
        <f>(AI104-AI103)/(D103-D104)</f>
        <v>-0.92874159693403546</v>
      </c>
      <c r="AK103" s="58">
        <f>AG103*F103</f>
        <v>0.2839980000000018</v>
      </c>
      <c r="AL103" s="56">
        <f>((AG103*E103)/(($L$1+$L$2)*286.9))+273</f>
        <v>432.40557929135576</v>
      </c>
      <c r="AM103" s="39"/>
      <c r="AN103" s="62">
        <v>-263</v>
      </c>
      <c r="AO103" s="24">
        <v>0.97299999999999998</v>
      </c>
      <c r="AP103" s="24">
        <f t="shared" si="43"/>
        <v>97300</v>
      </c>
      <c r="AQ103" s="56">
        <f t="shared" si="44"/>
        <v>-2.0000000000000018E-3</v>
      </c>
      <c r="AR103" s="59">
        <f t="shared" si="45"/>
        <v>-1.1887159731648099E-2</v>
      </c>
      <c r="AS103" s="57">
        <f>(AR104-AR103)/(D103-D104)</f>
        <v>0.18313503463791042</v>
      </c>
      <c r="AT103" s="58">
        <f>AP103*F103</f>
        <v>0.32206300000000204</v>
      </c>
      <c r="AU103" s="56">
        <f>((AP103*E103)/(($L$1+$L$2)*286.9))+273</f>
        <v>453.77112896327401</v>
      </c>
      <c r="AV103" s="39"/>
      <c r="AW103" s="41">
        <v>-263</v>
      </c>
      <c r="AX103" s="61">
        <v>0.92600000000000005</v>
      </c>
      <c r="AY103" s="60">
        <f t="shared" si="46"/>
        <v>92600</v>
      </c>
      <c r="AZ103" s="56">
        <f t="shared" si="33"/>
        <v>0</v>
      </c>
      <c r="BA103" s="59">
        <f t="shared" si="34"/>
        <v>-3.3389013318065645E-2</v>
      </c>
      <c r="BB103" s="57">
        <f>(BA104-BA103)/(D103-D104)</f>
        <v>0</v>
      </c>
      <c r="BC103" s="58">
        <f>AY103*F103</f>
        <v>0.30650600000000194</v>
      </c>
      <c r="BD103" s="56">
        <f>((AY103*E103)/(($L$1+$L$2)*286.9))+273</f>
        <v>445.03912170605531</v>
      </c>
      <c r="BE103" s="39"/>
      <c r="BF103" s="41">
        <v>-263</v>
      </c>
      <c r="BG103" s="63">
        <v>0.99399999999999999</v>
      </c>
      <c r="BH103" s="55">
        <f t="shared" si="47"/>
        <v>99400</v>
      </c>
      <c r="BI103" s="64">
        <f t="shared" si="48"/>
        <v>2.0000000000000018E-3</v>
      </c>
      <c r="BJ103" s="23">
        <f t="shared" si="49"/>
        <v>-2.6136156026866902E-3</v>
      </c>
      <c r="BK103" s="65">
        <f>(BJ104-BJ103)/(D103-D104)</f>
        <v>-0.17890175959610591</v>
      </c>
      <c r="BL103" s="58">
        <f>BH103*F103</f>
        <v>0.32901400000000208</v>
      </c>
      <c r="BM103" s="56">
        <f>((BH103*E103)/(($L$1+$L$2)*286.9))+273</f>
        <v>457.6726641207548</v>
      </c>
      <c r="BN103" s="5"/>
      <c r="BO103" s="5"/>
      <c r="BP103" s="5"/>
      <c r="BQ103" s="5"/>
      <c r="BR103" s="5"/>
      <c r="BS103" s="5"/>
      <c r="BT103" s="5"/>
      <c r="BU103" s="5"/>
      <c r="BV103" s="5"/>
      <c r="BW103" s="5"/>
    </row>
    <row r="104" spans="1:75" ht="13.8" x14ac:dyDescent="0.25">
      <c r="A104" s="55">
        <v>-262</v>
      </c>
      <c r="B104" s="56">
        <v>296.26</v>
      </c>
      <c r="C104" s="56">
        <f t="shared" si="25"/>
        <v>3.2800000000000296</v>
      </c>
      <c r="D104" s="57">
        <f t="shared" si="26"/>
        <v>2.4716730185000912</v>
      </c>
      <c r="E104" s="58">
        <f t="shared" si="35"/>
        <v>2.9626000000000001E-4</v>
      </c>
      <c r="F104" s="58">
        <f t="shared" si="36"/>
        <v>3.2799999999999821E-6</v>
      </c>
      <c r="G104" s="57">
        <f t="shared" si="37"/>
        <v>-3.5283269814999088</v>
      </c>
      <c r="H104" s="137">
        <f>($P$2+(0.5*$P$1)-((0.5*$P$1)*COS(RADIANS(A104))+(($P$2^2)-((0.5*$P$1)^2)*(SIN(RADIANS(A104))*(SIN(RADIANS(A104)))))^0.5))*1000</f>
        <v>52.38103260233806</v>
      </c>
      <c r="I104" s="140">
        <f t="shared" si="38"/>
        <v>0.67052072831933174</v>
      </c>
      <c r="J104" s="137">
        <f t="shared" si="39"/>
        <v>-5.5655276365769168E-3</v>
      </c>
      <c r="K104" s="39"/>
      <c r="L104" s="39"/>
      <c r="M104" s="41">
        <v>-262</v>
      </c>
      <c r="N104" s="41">
        <v>0.47699999999999998</v>
      </c>
      <c r="O104" s="60">
        <f t="shared" si="40"/>
        <v>47700</v>
      </c>
      <c r="P104" s="56">
        <f t="shared" si="27"/>
        <v>3.0000000000000027E-3</v>
      </c>
      <c r="Q104" s="59">
        <f t="shared" si="28"/>
        <v>-0.32148162095988608</v>
      </c>
      <c r="R104" s="57">
        <f>(Q105-Q104)/(D104-D105)</f>
        <v>-0.56942038052686639</v>
      </c>
      <c r="S104" s="58">
        <f>O104*F104</f>
        <v>0.15645599999999915</v>
      </c>
      <c r="T104" s="56">
        <f>((O104*E104)/(($L$1+$L$2)*286.9))+273</f>
        <v>362.62189555267042</v>
      </c>
      <c r="U104" s="39"/>
      <c r="V104" s="41">
        <v>-262</v>
      </c>
      <c r="W104" s="61">
        <v>0.74199999999999999</v>
      </c>
      <c r="X104" s="60">
        <f t="shared" si="41"/>
        <v>74200</v>
      </c>
      <c r="Y104" s="56">
        <f t="shared" si="29"/>
        <v>8.0000000000000071E-3</v>
      </c>
      <c r="Z104" s="59">
        <f t="shared" si="30"/>
        <v>-0.12959609472097294</v>
      </c>
      <c r="AA104" s="57">
        <f>(Z105-Z104)/(D104-D105)</f>
        <v>-0.9739745157572266</v>
      </c>
      <c r="AB104" s="58">
        <f>X104*F104</f>
        <v>0.24337599999999868</v>
      </c>
      <c r="AC104" s="56">
        <f>((X104*E104)/(($L$1+$L$2)*286.9))+273</f>
        <v>412.41183752637619</v>
      </c>
      <c r="AD104" s="39"/>
      <c r="AE104" s="41">
        <v>-262</v>
      </c>
      <c r="AF104" s="61">
        <v>0.86699999999999999</v>
      </c>
      <c r="AG104" s="60">
        <f t="shared" si="42"/>
        <v>86700</v>
      </c>
      <c r="AH104" s="56">
        <f t="shared" si="31"/>
        <v>-2.0000000000000018E-3</v>
      </c>
      <c r="AI104" s="59">
        <f t="shared" si="32"/>
        <v>-6.198090252378971E-2</v>
      </c>
      <c r="AJ104" s="57">
        <f>(AI105-AI104)/(D104-D105)</f>
        <v>0.20975125533092448</v>
      </c>
      <c r="AK104" s="58">
        <f>AG104*F104</f>
        <v>0.28437599999999846</v>
      </c>
      <c r="AL104" s="56">
        <f>((AG104*E104)/(($L$1+$L$2)*286.9))+273</f>
        <v>435.89765921208647</v>
      </c>
      <c r="AM104" s="39"/>
      <c r="AN104" s="62">
        <v>-262</v>
      </c>
      <c r="AO104" s="24">
        <v>0.97099999999999997</v>
      </c>
      <c r="AP104" s="24">
        <f t="shared" si="43"/>
        <v>97100</v>
      </c>
      <c r="AQ104" s="56">
        <f t="shared" si="44"/>
        <v>0</v>
      </c>
      <c r="AR104" s="59">
        <f t="shared" si="45"/>
        <v>-1.2780770091995148E-2</v>
      </c>
      <c r="AS104" s="57">
        <f>(AR105-AR104)/(D104-D105)</f>
        <v>0</v>
      </c>
      <c r="AT104" s="58">
        <f>AP104*F104</f>
        <v>0.31848799999999827</v>
      </c>
      <c r="AU104" s="56">
        <f>((AP104*E104)/(($L$1+$L$2)*286.9))+273</f>
        <v>455.43786285459743</v>
      </c>
      <c r="AV104" s="39"/>
      <c r="AW104" s="41">
        <v>-262</v>
      </c>
      <c r="AX104" s="61">
        <v>0.92600000000000005</v>
      </c>
      <c r="AY104" s="60">
        <f t="shared" si="46"/>
        <v>92600</v>
      </c>
      <c r="AZ104" s="56">
        <f t="shared" si="33"/>
        <v>0</v>
      </c>
      <c r="BA104" s="59">
        <f t="shared" si="34"/>
        <v>-3.3389013318065645E-2</v>
      </c>
      <c r="BB104" s="57">
        <f>(BA105-BA104)/(D104-D105)</f>
        <v>0</v>
      </c>
      <c r="BC104" s="58">
        <f>AY104*F104</f>
        <v>0.30372799999999833</v>
      </c>
      <c r="BD104" s="56">
        <f>((AY104*E104)/(($L$1+$L$2)*286.9))+273</f>
        <v>446.98296704774174</v>
      </c>
      <c r="BE104" s="39"/>
      <c r="BF104" s="41">
        <v>-262</v>
      </c>
      <c r="BG104" s="63">
        <v>0.996</v>
      </c>
      <c r="BH104" s="55">
        <f t="shared" si="47"/>
        <v>99600</v>
      </c>
      <c r="BI104" s="64">
        <f t="shared" si="48"/>
        <v>-1.0000000000000009E-3</v>
      </c>
      <c r="BJ104" s="23">
        <f t="shared" si="49"/>
        <v>-1.7406615763012701E-3</v>
      </c>
      <c r="BK104" s="65">
        <f>(BJ105-BJ104)/(D104-D105)</f>
        <v>9.1232808465640955E-2</v>
      </c>
      <c r="BL104" s="58">
        <f>BH104*F104</f>
        <v>0.3266879999999982</v>
      </c>
      <c r="BM104" s="56">
        <f>((BH104*E104)/(($L$1+$L$2)*286.9))+273</f>
        <v>460.13502719173948</v>
      </c>
      <c r="BN104" s="5"/>
      <c r="BO104" s="5"/>
      <c r="BP104" s="5"/>
      <c r="BQ104" s="5"/>
      <c r="BR104" s="5"/>
      <c r="BS104" s="5"/>
      <c r="BT104" s="5"/>
      <c r="BU104" s="5"/>
      <c r="BV104" s="5"/>
      <c r="BW104" s="5"/>
    </row>
    <row r="105" spans="1:75" ht="13.8" x14ac:dyDescent="0.25">
      <c r="A105" s="55">
        <v>-261</v>
      </c>
      <c r="B105" s="56">
        <v>299.54000000000002</v>
      </c>
      <c r="C105" s="56">
        <f t="shared" si="25"/>
        <v>3.2599999999999909</v>
      </c>
      <c r="D105" s="57">
        <f t="shared" si="26"/>
        <v>2.4764548254543031</v>
      </c>
      <c r="E105" s="58">
        <f t="shared" si="35"/>
        <v>2.9954E-4</v>
      </c>
      <c r="F105" s="58">
        <f t="shared" si="36"/>
        <v>3.2599999999999925E-6</v>
      </c>
      <c r="G105" s="57">
        <f t="shared" si="37"/>
        <v>-3.5235451745456969</v>
      </c>
      <c r="H105" s="137">
        <f>($P$2+(0.5*$P$1)-((0.5*$P$1)*COS(RADIANS(A105))+(($P$2^2)-((0.5*$P$1)^2)*(SIN(RADIANS(A105))*(SIN(RADIANS(A105)))))^0.5))*1000</f>
        <v>53.051553330657391</v>
      </c>
      <c r="I105" s="140">
        <f t="shared" si="38"/>
        <v>0.66495520068275482</v>
      </c>
      <c r="J105" s="137">
        <f t="shared" si="39"/>
        <v>-5.7325945949600055E-3</v>
      </c>
      <c r="K105" s="39"/>
      <c r="L105" s="39"/>
      <c r="M105" s="41">
        <v>-261</v>
      </c>
      <c r="N105" s="41">
        <v>0.48</v>
      </c>
      <c r="O105" s="60">
        <f t="shared" si="40"/>
        <v>48000</v>
      </c>
      <c r="P105" s="56">
        <f t="shared" si="27"/>
        <v>1.0000000000000009E-2</v>
      </c>
      <c r="Q105" s="59">
        <f t="shared" si="28"/>
        <v>-0.31875876262441277</v>
      </c>
      <c r="R105" s="57">
        <f>(Q106-Q105)/(D105-D106)</f>
        <v>-1.9048619915398057</v>
      </c>
      <c r="S105" s="58">
        <f>O105*F105</f>
        <v>0.15647999999999965</v>
      </c>
      <c r="T105" s="56">
        <f>((O105*E105)/(($L$1+$L$2)*286.9))+273</f>
        <v>364.18403168336124</v>
      </c>
      <c r="U105" s="39"/>
      <c r="V105" s="41">
        <v>-261</v>
      </c>
      <c r="W105" s="61">
        <v>0.75</v>
      </c>
      <c r="X105" s="60">
        <f t="shared" si="41"/>
        <v>75000</v>
      </c>
      <c r="Y105" s="56">
        <f t="shared" si="29"/>
        <v>0</v>
      </c>
      <c r="Z105" s="59">
        <f t="shared" si="30"/>
        <v>-0.12493873660829995</v>
      </c>
      <c r="AA105" s="57">
        <f>(Z106-Z105)/(D105-D106)</f>
        <v>0</v>
      </c>
      <c r="AB105" s="58">
        <f>X105*F105</f>
        <v>0.24449999999999944</v>
      </c>
      <c r="AC105" s="56">
        <f>((X105*E105)/(($L$1+$L$2)*286.9))+273</f>
        <v>415.47504950525195</v>
      </c>
      <c r="AD105" s="39"/>
      <c r="AE105" s="41">
        <v>-261</v>
      </c>
      <c r="AF105" s="61">
        <v>0.86499999999999999</v>
      </c>
      <c r="AG105" s="60">
        <f t="shared" si="42"/>
        <v>86500</v>
      </c>
      <c r="AH105" s="56">
        <f t="shared" si="31"/>
        <v>-1.0000000000000009E-3</v>
      </c>
      <c r="AI105" s="59">
        <f t="shared" si="32"/>
        <v>-6.2983892535185784E-2</v>
      </c>
      <c r="AJ105" s="57">
        <f>(AI106-AI105)/(D105-D106)</f>
        <v>0.10686239888854862</v>
      </c>
      <c r="AK105" s="58">
        <f>AG105*F105</f>
        <v>0.28198999999999935</v>
      </c>
      <c r="AL105" s="56">
        <f>((AG105*E105)/(($L$1+$L$2)*286.9))+273</f>
        <v>437.32122376272389</v>
      </c>
      <c r="AM105" s="39"/>
      <c r="AN105" s="62">
        <v>-261</v>
      </c>
      <c r="AO105" s="24">
        <v>0.97099999999999997</v>
      </c>
      <c r="AP105" s="24">
        <f t="shared" si="43"/>
        <v>97100</v>
      </c>
      <c r="AQ105" s="56">
        <f t="shared" si="44"/>
        <v>-2.0000000000000018E-3</v>
      </c>
      <c r="AR105" s="59">
        <f t="shared" si="45"/>
        <v>-1.2780770091995148E-2</v>
      </c>
      <c r="AS105" s="57">
        <f>(AR106-AR105)/(D105-D106)</f>
        <v>0.19047951807549468</v>
      </c>
      <c r="AT105" s="58">
        <f>AP105*F105</f>
        <v>0.31654599999999927</v>
      </c>
      <c r="AU105" s="56">
        <f>((AP105*E105)/(($L$1+$L$2)*286.9))+273</f>
        <v>457.45769742613282</v>
      </c>
      <c r="AV105" s="39"/>
      <c r="AW105" s="41">
        <v>-261</v>
      </c>
      <c r="AX105" s="61">
        <v>0.92600000000000005</v>
      </c>
      <c r="AY105" s="60">
        <f t="shared" si="46"/>
        <v>92600</v>
      </c>
      <c r="AZ105" s="56">
        <f t="shared" si="33"/>
        <v>-5.0000000000000044E-3</v>
      </c>
      <c r="BA105" s="59">
        <f t="shared" si="34"/>
        <v>-3.3389013318065645E-2</v>
      </c>
      <c r="BB105" s="57">
        <f>(BA106-BA105)/(D105-D106)</f>
        <v>0.50017736442706739</v>
      </c>
      <c r="BC105" s="58">
        <f>AY105*F105</f>
        <v>0.30187599999999931</v>
      </c>
      <c r="BD105" s="56">
        <f>((AY105*E105)/(($L$1+$L$2)*286.9))+273</f>
        <v>448.90919445581767</v>
      </c>
      <c r="BE105" s="39"/>
      <c r="BF105" s="41">
        <v>-261</v>
      </c>
      <c r="BG105" s="63">
        <v>0.995</v>
      </c>
      <c r="BH105" s="55">
        <f t="shared" si="47"/>
        <v>99500</v>
      </c>
      <c r="BI105" s="64">
        <f t="shared" si="48"/>
        <v>1.0000000000000009E-3</v>
      </c>
      <c r="BJ105" s="23">
        <f t="shared" si="49"/>
        <v>-2.176919254274547E-3</v>
      </c>
      <c r="BK105" s="65">
        <f>(BJ106-BJ105)/(D105-D106)</f>
        <v>-9.2800141945222472E-2</v>
      </c>
      <c r="BL105" s="58">
        <f>BH105*F105</f>
        <v>0.32436999999999927</v>
      </c>
      <c r="BM105" s="56">
        <f>((BH105*E105)/(($L$1+$L$2)*286.9))+273</f>
        <v>462.0168990103009</v>
      </c>
      <c r="BN105" s="5"/>
      <c r="BO105" s="5"/>
      <c r="BP105" s="5"/>
      <c r="BQ105" s="5"/>
      <c r="BR105" s="5"/>
      <c r="BS105" s="5"/>
      <c r="BT105" s="5"/>
      <c r="BU105" s="5"/>
      <c r="BV105" s="5"/>
      <c r="BW105" s="5"/>
    </row>
    <row r="106" spans="1:75" ht="13.8" x14ac:dyDescent="0.25">
      <c r="A106" s="55">
        <v>-260</v>
      </c>
      <c r="B106" s="56">
        <v>302.8</v>
      </c>
      <c r="C106" s="56">
        <f t="shared" si="25"/>
        <v>3.2299999999999613</v>
      </c>
      <c r="D106" s="57">
        <f t="shared" si="26"/>
        <v>2.4811558708280352</v>
      </c>
      <c r="E106" s="58">
        <f t="shared" si="35"/>
        <v>3.0279999999999999E-4</v>
      </c>
      <c r="F106" s="58">
        <f t="shared" si="36"/>
        <v>3.230000000000008E-6</v>
      </c>
      <c r="G106" s="57">
        <f t="shared" si="37"/>
        <v>-3.5188441291719648</v>
      </c>
      <c r="H106" s="137">
        <f>($P$2+(0.5*$P$1)-((0.5*$P$1)*COS(RADIANS(A106))+(($P$2^2)-((0.5*$P$1)^2)*(SIN(RADIANS(A106))*(SIN(RADIANS(A106)))))^0.5))*1000</f>
        <v>53.716508531340146</v>
      </c>
      <c r="I106" s="140">
        <f t="shared" si="38"/>
        <v>0.65922260608779482</v>
      </c>
      <c r="J106" s="137">
        <f t="shared" si="39"/>
        <v>-5.8943956849120127E-3</v>
      </c>
      <c r="K106" s="39"/>
      <c r="L106" s="39"/>
      <c r="M106" s="41">
        <v>-260</v>
      </c>
      <c r="N106" s="41">
        <v>0.49</v>
      </c>
      <c r="O106" s="60">
        <f t="shared" si="40"/>
        <v>49000</v>
      </c>
      <c r="P106" s="56">
        <f t="shared" si="27"/>
        <v>9.000000000000008E-3</v>
      </c>
      <c r="Q106" s="59">
        <f t="shared" si="28"/>
        <v>-0.30980391997148632</v>
      </c>
      <c r="R106" s="57">
        <f>(Q107-Q106)/(D106-D107)</f>
        <v>-1.7153298834432218</v>
      </c>
      <c r="S106" s="58">
        <f>O106*F106</f>
        <v>0.15827000000000038</v>
      </c>
      <c r="T106" s="56">
        <f>((O106*E106)/(($L$1+$L$2)*286.9))+273</f>
        <v>367.09676190244261</v>
      </c>
      <c r="U106" s="39"/>
      <c r="V106" s="41">
        <v>-260</v>
      </c>
      <c r="W106" s="61">
        <v>0.75</v>
      </c>
      <c r="X106" s="60">
        <f t="shared" si="41"/>
        <v>75000</v>
      </c>
      <c r="Y106" s="56">
        <f t="shared" si="29"/>
        <v>4.0000000000000036E-3</v>
      </c>
      <c r="Z106" s="59">
        <f t="shared" si="30"/>
        <v>-0.12493873660829995</v>
      </c>
      <c r="AA106" s="57">
        <f>(Z107-Z106)/(D106-D107)</f>
        <v>-0.50130568098461725</v>
      </c>
      <c r="AB106" s="58">
        <f>X106*F106</f>
        <v>0.2422500000000006</v>
      </c>
      <c r="AC106" s="56">
        <f>((X106*E106)/(($L$1+$L$2)*286.9))+273</f>
        <v>417.02565597312639</v>
      </c>
      <c r="AD106" s="39"/>
      <c r="AE106" s="41">
        <v>-260</v>
      </c>
      <c r="AF106" s="61">
        <v>0.86399999999999999</v>
      </c>
      <c r="AG106" s="60">
        <f t="shared" si="42"/>
        <v>86400</v>
      </c>
      <c r="AH106" s="56">
        <f t="shared" si="31"/>
        <v>2.0000000000000018E-3</v>
      </c>
      <c r="AI106" s="59">
        <f t="shared" si="32"/>
        <v>-6.3486257521106718E-2</v>
      </c>
      <c r="AJ106" s="57">
        <f>(AI107-AI106)/(D106-D107)</f>
        <v>-0.21790817988647684</v>
      </c>
      <c r="AK106" s="58">
        <f>AG106*F106</f>
        <v>0.27907200000000071</v>
      </c>
      <c r="AL106" s="56">
        <f>((AG106*E106)/(($L$1+$L$2)*286.9))+273</f>
        <v>438.91755568104156</v>
      </c>
      <c r="AM106" s="39"/>
      <c r="AN106" s="62">
        <v>-260</v>
      </c>
      <c r="AO106" s="24">
        <v>0.96899999999999997</v>
      </c>
      <c r="AP106" s="24">
        <f t="shared" si="43"/>
        <v>96900</v>
      </c>
      <c r="AQ106" s="56">
        <f t="shared" si="44"/>
        <v>-1.0000000000000009E-3</v>
      </c>
      <c r="AR106" s="59">
        <f t="shared" si="45"/>
        <v>-1.3676222949234686E-2</v>
      </c>
      <c r="AS106" s="57">
        <f>(AR107-AR106)/(D106-D107)</f>
        <v>9.7310536074015477E-2</v>
      </c>
      <c r="AT106" s="58">
        <f>AP106*F106</f>
        <v>0.31298700000000079</v>
      </c>
      <c r="AU106" s="56">
        <f>((AP106*E106)/(($L$1+$L$2)*286.9))+273</f>
        <v>459.08114751727931</v>
      </c>
      <c r="AV106" s="39"/>
      <c r="AW106" s="41">
        <v>-260</v>
      </c>
      <c r="AX106" s="61">
        <v>0.92100000000000004</v>
      </c>
      <c r="AY106" s="60">
        <f t="shared" si="46"/>
        <v>92100</v>
      </c>
      <c r="AZ106" s="56">
        <f t="shared" si="33"/>
        <v>2.0000000000000018E-3</v>
      </c>
      <c r="BA106" s="59">
        <f t="shared" si="34"/>
        <v>-3.5740369803151061E-2</v>
      </c>
      <c r="BB106" s="57">
        <f>(BA107-BA106)/(D106-D107)</f>
        <v>-0.20443662206077673</v>
      </c>
      <c r="BC106" s="58">
        <f>AY106*F106</f>
        <v>0.29748300000000072</v>
      </c>
      <c r="BD106" s="56">
        <f>((AY106*E106)/(($L$1+$L$2)*286.9))+273</f>
        <v>449.86350553499921</v>
      </c>
      <c r="BE106" s="39"/>
      <c r="BF106" s="41">
        <v>-260</v>
      </c>
      <c r="BG106" s="63">
        <v>0.996</v>
      </c>
      <c r="BH106" s="55">
        <f t="shared" si="47"/>
        <v>99600</v>
      </c>
      <c r="BI106" s="64">
        <f t="shared" si="48"/>
        <v>0</v>
      </c>
      <c r="BJ106" s="23">
        <f t="shared" si="49"/>
        <v>-1.7406615763012701E-3</v>
      </c>
      <c r="BK106" s="65">
        <f>(BJ107-BJ106)/(D106-D107)</f>
        <v>0</v>
      </c>
      <c r="BL106" s="58">
        <f>BH106*F106</f>
        <v>0.32170800000000083</v>
      </c>
      <c r="BM106" s="56">
        <f>((BH106*E106)/(($L$1+$L$2)*286.9))+273</f>
        <v>464.26607113231182</v>
      </c>
      <c r="BN106" s="5"/>
      <c r="BO106" s="5"/>
      <c r="BP106" s="5"/>
      <c r="BQ106" s="5"/>
      <c r="BR106" s="5"/>
      <c r="BS106" s="5"/>
      <c r="BT106" s="5"/>
      <c r="BU106" s="5"/>
      <c r="BV106" s="5"/>
      <c r="BW106" s="5"/>
    </row>
    <row r="107" spans="1:75" ht="13.8" x14ac:dyDescent="0.25">
      <c r="A107" s="55">
        <v>-259</v>
      </c>
      <c r="B107" s="56">
        <v>306.02999999999997</v>
      </c>
      <c r="C107" s="56">
        <f t="shared" si="25"/>
        <v>3.2000000000000455</v>
      </c>
      <c r="D107" s="57">
        <f t="shared" si="26"/>
        <v>2.4857640022849474</v>
      </c>
      <c r="E107" s="58">
        <f t="shared" si="35"/>
        <v>3.0603E-4</v>
      </c>
      <c r="F107" s="58">
        <f t="shared" si="36"/>
        <v>3.2000000000000236E-6</v>
      </c>
      <c r="G107" s="57">
        <f t="shared" si="37"/>
        <v>-3.5142359977150526</v>
      </c>
      <c r="H107" s="137">
        <f>($P$2+(0.5*$P$1)-((0.5*$P$1)*COS(RADIANS(A107))+(($P$2^2)-((0.5*$P$1)^2)*(SIN(RADIANS(A107))*(SIN(RADIANS(A107)))))^0.5))*1000</f>
        <v>54.375731137427941</v>
      </c>
      <c r="I107" s="140">
        <f t="shared" si="38"/>
        <v>0.6533282104028828</v>
      </c>
      <c r="J107" s="137">
        <f t="shared" si="39"/>
        <v>-6.0509448049899106E-3</v>
      </c>
      <c r="K107" s="39"/>
      <c r="L107" s="39"/>
      <c r="M107" s="41">
        <v>-259</v>
      </c>
      <c r="N107" s="41">
        <v>0.499</v>
      </c>
      <c r="O107" s="60">
        <f t="shared" si="40"/>
        <v>49900</v>
      </c>
      <c r="P107" s="56">
        <f t="shared" si="27"/>
        <v>2.0000000000000018E-3</v>
      </c>
      <c r="Q107" s="59">
        <f t="shared" si="28"/>
        <v>-0.30189945437661009</v>
      </c>
      <c r="R107" s="57">
        <f>(Q108-Q107)/(D107-D108)</f>
        <v>-0.38453454531944531</v>
      </c>
      <c r="S107" s="58">
        <f>O107*F107</f>
        <v>0.15968000000000118</v>
      </c>
      <c r="T107" s="56">
        <f>((O107*E107)/(($L$1+$L$2)*286.9))+273</f>
        <v>369.84724604680969</v>
      </c>
      <c r="U107" s="39"/>
      <c r="V107" s="41">
        <v>-259</v>
      </c>
      <c r="W107" s="61">
        <v>0.754</v>
      </c>
      <c r="X107" s="60">
        <f t="shared" si="41"/>
        <v>75400</v>
      </c>
      <c r="Y107" s="56">
        <f t="shared" si="29"/>
        <v>8.0000000000000071E-3</v>
      </c>
      <c r="Z107" s="59">
        <f t="shared" si="30"/>
        <v>-0.12262865413022594</v>
      </c>
      <c r="AA107" s="57">
        <f>(Z108-Z107)/(D107-D108)</f>
        <v>-1.0146110872422631</v>
      </c>
      <c r="AB107" s="58">
        <f>X107*F107</f>
        <v>0.24128000000000177</v>
      </c>
      <c r="AC107" s="56">
        <f>((X107*E107)/(($L$1+$L$2)*286.9))+273</f>
        <v>419.33832368596097</v>
      </c>
      <c r="AD107" s="39"/>
      <c r="AE107" s="41">
        <v>-259</v>
      </c>
      <c r="AF107" s="61">
        <v>0.86599999999999999</v>
      </c>
      <c r="AG107" s="60">
        <f t="shared" si="42"/>
        <v>86600</v>
      </c>
      <c r="AH107" s="56">
        <f t="shared" si="31"/>
        <v>1.0000000000000009E-3</v>
      </c>
      <c r="AI107" s="59">
        <f t="shared" si="32"/>
        <v>-6.2482107982653363E-2</v>
      </c>
      <c r="AJ107" s="57">
        <f>(AI108-AI107)/(D107-D108)</f>
        <v>-0.11094462645279411</v>
      </c>
      <c r="AK107" s="58">
        <f>AG107*F107</f>
        <v>0.27712000000000203</v>
      </c>
      <c r="AL107" s="56">
        <f>((AG107*E107)/(($L$1+$L$2)*286.9))+273</f>
        <v>441.07558131570579</v>
      </c>
      <c r="AM107" s="39"/>
      <c r="AN107" s="62">
        <v>-259</v>
      </c>
      <c r="AO107" s="24">
        <v>0.96799999999999997</v>
      </c>
      <c r="AP107" s="24">
        <f t="shared" si="43"/>
        <v>96800</v>
      </c>
      <c r="AQ107" s="56">
        <f t="shared" si="44"/>
        <v>5.0000000000000044E-3</v>
      </c>
      <c r="AR107" s="59">
        <f t="shared" si="45"/>
        <v>-1.4124642691606345E-2</v>
      </c>
      <c r="AS107" s="57">
        <f>(AR108-AR107)/(D107-D108)</f>
        <v>-0.49527934462220108</v>
      </c>
      <c r="AT107" s="58">
        <f>AP107*F107</f>
        <v>0.30976000000000226</v>
      </c>
      <c r="AU107" s="56">
        <f>((AP107*E107)/(($L$1+$L$2)*286.9))+273</f>
        <v>460.87201237136628</v>
      </c>
      <c r="AV107" s="39"/>
      <c r="AW107" s="41">
        <v>-259</v>
      </c>
      <c r="AX107" s="61">
        <v>0.92300000000000004</v>
      </c>
      <c r="AY107" s="60">
        <f t="shared" si="46"/>
        <v>92300</v>
      </c>
      <c r="AZ107" s="56">
        <f t="shared" si="33"/>
        <v>2.0000000000000018E-3</v>
      </c>
      <c r="BA107" s="59">
        <f t="shared" si="34"/>
        <v>-3.4798298974087927E-2</v>
      </c>
      <c r="BB107" s="57">
        <f>(BA108-BA107)/(D107-D108)</f>
        <v>-0.20808126771482655</v>
      </c>
      <c r="BC107" s="58">
        <f>AY107*F107</f>
        <v>0.29536000000000218</v>
      </c>
      <c r="BD107" s="56">
        <f>((AY107*E107)/(($L$1+$L$2)*286.9))+273</f>
        <v>452.13829278798664</v>
      </c>
      <c r="BE107" s="39"/>
      <c r="BF107" s="41">
        <v>-259</v>
      </c>
      <c r="BG107" s="63">
        <v>0.996</v>
      </c>
      <c r="BH107" s="55">
        <f t="shared" si="47"/>
        <v>99600</v>
      </c>
      <c r="BI107" s="64">
        <f t="shared" si="48"/>
        <v>-1.0000000000000009E-3</v>
      </c>
      <c r="BJ107" s="23">
        <f t="shared" si="49"/>
        <v>-1.7406615763012701E-3</v>
      </c>
      <c r="BK107" s="65">
        <f>(BJ108-BJ107)/(D107-D108)</f>
        <v>9.6568072561786122E-2</v>
      </c>
      <c r="BL107" s="58">
        <f>BH107*F107</f>
        <v>0.31872000000000233</v>
      </c>
      <c r="BM107" s="56">
        <f>((BH107*E107)/(($L$1+$L$2)*286.9))+273</f>
        <v>466.30632677880249</v>
      </c>
      <c r="BN107" s="5"/>
      <c r="BO107" s="5"/>
      <c r="BP107" s="5"/>
      <c r="BQ107" s="5"/>
      <c r="BR107" s="5"/>
      <c r="BS107" s="5"/>
      <c r="BT107" s="5"/>
      <c r="BU107" s="5"/>
      <c r="BV107" s="5"/>
      <c r="BW107" s="5"/>
    </row>
    <row r="108" spans="1:75" ht="13.8" x14ac:dyDescent="0.25">
      <c r="A108" s="55">
        <v>-258</v>
      </c>
      <c r="B108" s="56">
        <v>309.23</v>
      </c>
      <c r="C108" s="56">
        <f t="shared" si="25"/>
        <v>3.1699999999999591</v>
      </c>
      <c r="D108" s="57">
        <f t="shared" si="26"/>
        <v>2.4902816204417575</v>
      </c>
      <c r="E108" s="58">
        <f t="shared" si="35"/>
        <v>3.0923000000000002E-4</v>
      </c>
      <c r="F108" s="58">
        <f t="shared" si="36"/>
        <v>3.1699999999999849E-6</v>
      </c>
      <c r="G108" s="57">
        <f t="shared" si="37"/>
        <v>-3.5097183795582425</v>
      </c>
      <c r="H108" s="137">
        <f>($P$2+(0.5*$P$1)-((0.5*$P$1)*COS(RADIANS(A108))+(($P$2^2)-((0.5*$P$1)^2)*(SIN(RADIANS(A108))*(SIN(RADIANS(A108)))))^0.5))*1000</f>
        <v>55.029059347830824</v>
      </c>
      <c r="I108" s="140">
        <f t="shared" si="38"/>
        <v>0.64727726559789289</v>
      </c>
      <c r="J108" s="137">
        <f t="shared" si="39"/>
        <v>-6.2022627769522387E-3</v>
      </c>
      <c r="K108" s="39"/>
      <c r="L108" s="39"/>
      <c r="M108" s="41">
        <v>-258</v>
      </c>
      <c r="N108" s="41">
        <v>0.501</v>
      </c>
      <c r="O108" s="60">
        <f t="shared" si="40"/>
        <v>50100</v>
      </c>
      <c r="P108" s="56">
        <f t="shared" si="27"/>
        <v>-3.0000000000000027E-3</v>
      </c>
      <c r="Q108" s="59">
        <f t="shared" si="28"/>
        <v>-0.30016227413275426</v>
      </c>
      <c r="R108" s="57">
        <f>(Q109-Q108)/(D108-D109)</f>
        <v>0.58887892319507662</v>
      </c>
      <c r="S108" s="58">
        <f>O108*F108</f>
        <v>0.15881699999999924</v>
      </c>
      <c r="T108" s="56">
        <f>((O108*E108)/(($L$1+$L$2)*286.9))+273</f>
        <v>371.25215258424265</v>
      </c>
      <c r="U108" s="39"/>
      <c r="V108" s="41">
        <v>-258</v>
      </c>
      <c r="W108" s="61">
        <v>0.76200000000000001</v>
      </c>
      <c r="X108" s="60">
        <f t="shared" si="41"/>
        <v>76200</v>
      </c>
      <c r="Y108" s="56">
        <f t="shared" si="29"/>
        <v>1.2000000000000011E-2</v>
      </c>
      <c r="Z108" s="59">
        <f t="shared" si="30"/>
        <v>-0.1180450286603995</v>
      </c>
      <c r="AA108" s="57">
        <f>(Z109-Z108)/(D108-D109)</f>
        <v>-1.5320318881676849</v>
      </c>
      <c r="AB108" s="58">
        <f>X108*F108</f>
        <v>0.24155399999999885</v>
      </c>
      <c r="AC108" s="56">
        <f>((X108*E108)/(($L$1+$L$2)*286.9))+273</f>
        <v>422.43740572693196</v>
      </c>
      <c r="AD108" s="39"/>
      <c r="AE108" s="41">
        <v>-258</v>
      </c>
      <c r="AF108" s="61">
        <v>0.86699999999999999</v>
      </c>
      <c r="AG108" s="60">
        <f t="shared" si="42"/>
        <v>86700</v>
      </c>
      <c r="AH108" s="56">
        <f t="shared" si="31"/>
        <v>0</v>
      </c>
      <c r="AI108" s="59">
        <f t="shared" si="32"/>
        <v>-6.198090252378971E-2</v>
      </c>
      <c r="AJ108" s="57">
        <f>(AI109-AI108)/(D108-D109)</f>
        <v>0</v>
      </c>
      <c r="AK108" s="58">
        <f>AG108*F108</f>
        <v>0.27483899999999867</v>
      </c>
      <c r="AL108" s="56">
        <f>((AG108*E108)/(($L$1+$L$2)*286.9))+273</f>
        <v>443.02917423261158</v>
      </c>
      <c r="AM108" s="39"/>
      <c r="AN108" s="62">
        <v>-258</v>
      </c>
      <c r="AO108" s="24">
        <v>0.97299999999999998</v>
      </c>
      <c r="AP108" s="24">
        <f t="shared" si="43"/>
        <v>97300</v>
      </c>
      <c r="AQ108" s="56">
        <f t="shared" si="44"/>
        <v>6.0000000000000053E-3</v>
      </c>
      <c r="AR108" s="59">
        <f t="shared" si="45"/>
        <v>-1.1887159731648099E-2</v>
      </c>
      <c r="AS108" s="57">
        <f>(AR109-AR108)/(D108-D109)</f>
        <v>-0.60275627930490072</v>
      </c>
      <c r="AT108" s="58">
        <f>AP108*F108</f>
        <v>0.30844099999999852</v>
      </c>
      <c r="AU108" s="56">
        <f>((AP108*E108)/(($L$1+$L$2)*286.9))+273</f>
        <v>463.8170548192976</v>
      </c>
      <c r="AV108" s="39"/>
      <c r="AW108" s="41">
        <v>-258</v>
      </c>
      <c r="AX108" s="61">
        <v>0.92500000000000004</v>
      </c>
      <c r="AY108" s="60">
        <f t="shared" si="46"/>
        <v>92500</v>
      </c>
      <c r="AZ108" s="56">
        <f t="shared" si="33"/>
        <v>6.0000000000000053E-3</v>
      </c>
      <c r="BA108" s="59">
        <f t="shared" si="34"/>
        <v>-3.385826726096737E-2</v>
      </c>
      <c r="BB108" s="57">
        <f>(BA109-BA108)/(D108-D109)</f>
        <v>-0.63393354011021319</v>
      </c>
      <c r="BC108" s="58">
        <f>AY108*F108</f>
        <v>0.29322499999999863</v>
      </c>
      <c r="BD108" s="56">
        <f>((AY108*E108)/(($L$1+$L$2)*286.9))+273</f>
        <v>454.40367493098699</v>
      </c>
      <c r="BE108" s="39"/>
      <c r="BF108" s="41">
        <v>-258</v>
      </c>
      <c r="BG108" s="63">
        <v>0.995</v>
      </c>
      <c r="BH108" s="55">
        <f t="shared" si="47"/>
        <v>99500</v>
      </c>
      <c r="BI108" s="64">
        <f t="shared" si="48"/>
        <v>-1.0000000000000009E-3</v>
      </c>
      <c r="BJ108" s="23">
        <f t="shared" si="49"/>
        <v>-2.176919254274547E-3</v>
      </c>
      <c r="BK108" s="65">
        <f>(BJ109-BJ108)/(D108-D109)</f>
        <v>9.8590300893284175E-2</v>
      </c>
      <c r="BL108" s="58">
        <f>BH108*F108</f>
        <v>0.3154149999999985</v>
      </c>
      <c r="BM108" s="56">
        <f>((BH108*E108)/(($L$1+$L$2)*286.9))+273</f>
        <v>468.13152060144</v>
      </c>
      <c r="BN108" s="5"/>
      <c r="BO108" s="5"/>
      <c r="BP108" s="5"/>
      <c r="BQ108" s="5"/>
      <c r="BR108" s="5"/>
      <c r="BS108" s="5"/>
      <c r="BT108" s="5"/>
      <c r="BU108" s="5"/>
      <c r="BV108" s="5"/>
      <c r="BW108" s="5"/>
    </row>
    <row r="109" spans="1:75" ht="13.8" x14ac:dyDescent="0.25">
      <c r="A109" s="55">
        <v>-257</v>
      </c>
      <c r="B109" s="56">
        <v>312.39999999999998</v>
      </c>
      <c r="C109" s="56">
        <f t="shared" si="25"/>
        <v>3.1400000000000432</v>
      </c>
      <c r="D109" s="57">
        <f t="shared" si="26"/>
        <v>2.4947110252052629</v>
      </c>
      <c r="E109" s="58">
        <f t="shared" si="35"/>
        <v>3.124E-4</v>
      </c>
      <c r="F109" s="58">
        <f t="shared" si="36"/>
        <v>3.1400000000000004E-6</v>
      </c>
      <c r="G109" s="57">
        <f t="shared" si="37"/>
        <v>-3.5052889747947371</v>
      </c>
      <c r="H109" s="137">
        <f>($P$2+(0.5*$P$1)-((0.5*$P$1)*COS(RADIANS(A109))+(($P$2^2)-((0.5*$P$1)^2)*(SIN(RADIANS(A109))*(SIN(RADIANS(A109)))))^0.5))*1000</f>
        <v>55.676336613428717</v>
      </c>
      <c r="I109" s="140">
        <f t="shared" si="38"/>
        <v>0.64107500282094065</v>
      </c>
      <c r="J109" s="137">
        <f t="shared" si="39"/>
        <v>-6.3483771601937633E-3</v>
      </c>
      <c r="K109" s="39"/>
      <c r="L109" s="39"/>
      <c r="M109" s="41">
        <v>-257</v>
      </c>
      <c r="N109" s="41">
        <v>0.498</v>
      </c>
      <c r="O109" s="60">
        <f t="shared" si="40"/>
        <v>49800</v>
      </c>
      <c r="P109" s="56">
        <f t="shared" si="27"/>
        <v>0</v>
      </c>
      <c r="Q109" s="59">
        <f t="shared" si="28"/>
        <v>-0.30277065724028246</v>
      </c>
      <c r="R109" s="57">
        <f>(Q110-Q109)/(D109-D110)</f>
        <v>0</v>
      </c>
      <c r="S109" s="58">
        <f>O109*F109</f>
        <v>0.15637200000000001</v>
      </c>
      <c r="T109" s="56">
        <f>((O109*E109)/(($L$1+$L$2)*286.9))+273</f>
        <v>371.66499442162188</v>
      </c>
      <c r="U109" s="39"/>
      <c r="V109" s="41">
        <v>-257</v>
      </c>
      <c r="W109" s="61">
        <v>0.77400000000000002</v>
      </c>
      <c r="X109" s="60">
        <f t="shared" si="41"/>
        <v>77400</v>
      </c>
      <c r="Y109" s="56">
        <f t="shared" si="29"/>
        <v>1.0000000000000009E-2</v>
      </c>
      <c r="Z109" s="59">
        <f t="shared" si="30"/>
        <v>-0.11125903931710739</v>
      </c>
      <c r="AA109" s="57">
        <f>(Z110-Z109)/(D109-D110)</f>
        <v>-1.2835813294533749</v>
      </c>
      <c r="AB109" s="58">
        <f>X109*F109</f>
        <v>0.24303600000000003</v>
      </c>
      <c r="AC109" s="56">
        <f>((X109*E109)/(($L$1+$L$2)*286.9))+273</f>
        <v>426.34679855890636</v>
      </c>
      <c r="AD109" s="39"/>
      <c r="AE109" s="41">
        <v>-257</v>
      </c>
      <c r="AF109" s="61">
        <v>0.86699999999999999</v>
      </c>
      <c r="AG109" s="60">
        <f t="shared" si="42"/>
        <v>86700</v>
      </c>
      <c r="AH109" s="56">
        <f t="shared" si="31"/>
        <v>-3.0000000000000027E-3</v>
      </c>
      <c r="AI109" s="59">
        <f t="shared" si="32"/>
        <v>-6.198090252378971E-2</v>
      </c>
      <c r="AJ109" s="57">
        <f>(AI110-AI109)/(D109-D110)</f>
        <v>0.3465847922100222</v>
      </c>
      <c r="AK109" s="58">
        <f>AG109*F109</f>
        <v>0.27223800000000004</v>
      </c>
      <c r="AL109" s="56">
        <f>((AG109*E109)/(($L$1+$L$2)*286.9))+273</f>
        <v>444.7721890834261</v>
      </c>
      <c r="AM109" s="39"/>
      <c r="AN109" s="62">
        <v>-257</v>
      </c>
      <c r="AO109" s="24">
        <v>0.97899999999999998</v>
      </c>
      <c r="AP109" s="24">
        <f t="shared" si="43"/>
        <v>97900</v>
      </c>
      <c r="AQ109" s="56">
        <f t="shared" si="44"/>
        <v>7.0000000000000062E-3</v>
      </c>
      <c r="AR109" s="59">
        <f t="shared" si="45"/>
        <v>-9.2173081968621833E-3</v>
      </c>
      <c r="AS109" s="57">
        <f>(AR110-AR109)/(D109-D110)</f>
        <v>-0.71239719884808894</v>
      </c>
      <c r="AT109" s="58">
        <f>AP109*F109</f>
        <v>0.30740600000000007</v>
      </c>
      <c r="AU109" s="56">
        <f>((AP109*E109)/(($L$1+$L$2)*286.9))+273</f>
        <v>466.96190670435311</v>
      </c>
      <c r="AV109" s="39"/>
      <c r="AW109" s="41">
        <v>-257</v>
      </c>
      <c r="AX109" s="61">
        <v>0.93100000000000005</v>
      </c>
      <c r="AY109" s="60">
        <f t="shared" si="46"/>
        <v>93100</v>
      </c>
      <c r="AZ109" s="56">
        <f t="shared" si="33"/>
        <v>1.0000000000000009E-3</v>
      </c>
      <c r="BA109" s="59">
        <f t="shared" si="34"/>
        <v>-3.1050319018657353E-2</v>
      </c>
      <c r="BB109" s="57">
        <f>(BA110-BA109)/(D109-D110)</f>
        <v>-0.10734258941963234</v>
      </c>
      <c r="BC109" s="58">
        <f>AY109*F109</f>
        <v>0.29233400000000004</v>
      </c>
      <c r="BD109" s="56">
        <f>((AY109*E109)/(($L$1+$L$2)*286.9))+273</f>
        <v>457.45202772395578</v>
      </c>
      <c r="BE109" s="39"/>
      <c r="BF109" s="41">
        <v>-257</v>
      </c>
      <c r="BG109" s="63">
        <v>0.99399999999999999</v>
      </c>
      <c r="BH109" s="55">
        <f t="shared" si="47"/>
        <v>99400</v>
      </c>
      <c r="BI109" s="64">
        <f t="shared" si="48"/>
        <v>1.0000000000000009E-3</v>
      </c>
      <c r="BJ109" s="23">
        <f t="shared" si="49"/>
        <v>-2.6136156026866902E-3</v>
      </c>
      <c r="BK109" s="65">
        <f>(BJ110-BJ109)/(D109-D110)</f>
        <v>-0.10054260519482329</v>
      </c>
      <c r="BL109" s="58">
        <f>BH109*F109</f>
        <v>0.31211600000000006</v>
      </c>
      <c r="BM109" s="56">
        <f>((BH109*E109)/(($L$1+$L$2)*286.9))+273</f>
        <v>469.93374388572727</v>
      </c>
      <c r="BN109" s="5"/>
      <c r="BO109" s="5"/>
      <c r="BP109" s="5"/>
      <c r="BQ109" s="5"/>
      <c r="BR109" s="5"/>
      <c r="BS109" s="5"/>
      <c r="BT109" s="5"/>
      <c r="BU109" s="5"/>
      <c r="BV109" s="5"/>
      <c r="BW109" s="5"/>
    </row>
    <row r="110" spans="1:75" ht="13.8" x14ac:dyDescent="0.25">
      <c r="A110" s="55">
        <v>-256</v>
      </c>
      <c r="B110" s="56">
        <v>315.54000000000002</v>
      </c>
      <c r="C110" s="56">
        <f t="shared" si="25"/>
        <v>3.1099999999999568</v>
      </c>
      <c r="D110" s="57">
        <f t="shared" si="26"/>
        <v>2.4990544211971009</v>
      </c>
      <c r="E110" s="58">
        <f t="shared" si="35"/>
        <v>3.1554E-4</v>
      </c>
      <c r="F110" s="58">
        <f t="shared" si="36"/>
        <v>3.1099999999999618E-6</v>
      </c>
      <c r="G110" s="57">
        <f t="shared" si="37"/>
        <v>-3.5009455788028991</v>
      </c>
      <c r="H110" s="137">
        <f>($P$2+(0.5*$P$1)-((0.5*$P$1)*COS(RADIANS(A110))+(($P$2^2)-((0.5*$P$1)^2)*(SIN(RADIANS(A110))*(SIN(RADIANS(A110)))))^0.5))*1000</f>
        <v>56.317411616249657</v>
      </c>
      <c r="I110" s="140">
        <f t="shared" si="38"/>
        <v>0.63472662566074689</v>
      </c>
      <c r="J110" s="137">
        <f t="shared" si="39"/>
        <v>-6.4893220519479655E-3</v>
      </c>
      <c r="K110" s="39"/>
      <c r="L110" s="39"/>
      <c r="M110" s="41">
        <v>-256</v>
      </c>
      <c r="N110" s="41">
        <v>0.498</v>
      </c>
      <c r="O110" s="60">
        <f t="shared" si="40"/>
        <v>49800</v>
      </c>
      <c r="P110" s="56">
        <f t="shared" si="27"/>
        <v>1.8000000000000016E-2</v>
      </c>
      <c r="Q110" s="59">
        <f t="shared" si="28"/>
        <v>-0.30277065724028246</v>
      </c>
      <c r="R110" s="57">
        <f>(Q111-Q110)/(D110-D111)</f>
        <v>-3.6202260845477365</v>
      </c>
      <c r="S110" s="58">
        <f>O110*F110</f>
        <v>0.1548779999999981</v>
      </c>
      <c r="T110" s="56">
        <f>((O110*E110)/(($L$1+$L$2)*286.9))+273</f>
        <v>372.65669763059725</v>
      </c>
      <c r="U110" s="39"/>
      <c r="V110" s="41">
        <v>-256</v>
      </c>
      <c r="W110" s="61">
        <v>0.78400000000000003</v>
      </c>
      <c r="X110" s="60">
        <f t="shared" si="41"/>
        <v>78400</v>
      </c>
      <c r="Y110" s="56">
        <f t="shared" si="29"/>
        <v>6.0000000000000053E-3</v>
      </c>
      <c r="Z110" s="59">
        <f t="shared" si="30"/>
        <v>-0.10568393731556154</v>
      </c>
      <c r="AA110" s="57">
        <f>(Z111-Z110)/(D110-D111)</f>
        <v>-0.77732770223679504</v>
      </c>
      <c r="AB110" s="58">
        <f>X110*F110</f>
        <v>0.24382399999999699</v>
      </c>
      <c r="AC110" s="56">
        <f>((X110*E110)/(($L$1+$L$2)*286.9))+273</f>
        <v>429.8892589204583</v>
      </c>
      <c r="AD110" s="39"/>
      <c r="AE110" s="41">
        <v>-256</v>
      </c>
      <c r="AF110" s="61">
        <v>0.86399999999999999</v>
      </c>
      <c r="AG110" s="60">
        <f t="shared" si="42"/>
        <v>86400</v>
      </c>
      <c r="AH110" s="56">
        <f t="shared" si="31"/>
        <v>-8.0000000000000071E-3</v>
      </c>
      <c r="AI110" s="59">
        <f t="shared" si="32"/>
        <v>-6.3486257521106718E-2</v>
      </c>
      <c r="AJ110" s="57">
        <f>(AI111-AI110)/(D110-D111)</f>
        <v>0.94846255813696356</v>
      </c>
      <c r="AK110" s="58">
        <f>AG110*F110</f>
        <v>0.26870399999999672</v>
      </c>
      <c r="AL110" s="56">
        <f>((AG110*E110)/(($L$1+$L$2)*286.9))+273</f>
        <v>445.89836697356628</v>
      </c>
      <c r="AM110" s="39"/>
      <c r="AN110" s="62">
        <v>-256</v>
      </c>
      <c r="AO110" s="24">
        <v>0.98599999999999999</v>
      </c>
      <c r="AP110" s="24">
        <f t="shared" si="43"/>
        <v>98600</v>
      </c>
      <c r="AQ110" s="56">
        <f t="shared" si="44"/>
        <v>6.0000000000000053E-3</v>
      </c>
      <c r="AR110" s="59">
        <f t="shared" si="45"/>
        <v>-6.1230850587887945E-3</v>
      </c>
      <c r="AS110" s="57">
        <f>(AR111-AR110)/(D110-D111)</f>
        <v>-0.61855997456337208</v>
      </c>
      <c r="AT110" s="58">
        <f>AP110*F110</f>
        <v>0.30664599999999625</v>
      </c>
      <c r="AU110" s="56">
        <f>((AP110*E110)/(($L$1+$L$2)*286.9))+273</f>
        <v>470.31225675455596</v>
      </c>
      <c r="AV110" s="39"/>
      <c r="AW110" s="41">
        <v>-256</v>
      </c>
      <c r="AX110" s="61">
        <v>0.93200000000000005</v>
      </c>
      <c r="AY110" s="60">
        <f t="shared" si="46"/>
        <v>93200</v>
      </c>
      <c r="AZ110" s="56">
        <f t="shared" si="33"/>
        <v>4.0000000000000036E-3</v>
      </c>
      <c r="BA110" s="59">
        <f t="shared" si="34"/>
        <v>-3.0584087646018613E-2</v>
      </c>
      <c r="BB110" s="57">
        <f>(BA111-BA110)/(D110-D111)</f>
        <v>-0.4366558697669895</v>
      </c>
      <c r="BC110" s="58">
        <f>AY110*F110</f>
        <v>0.28985199999999645</v>
      </c>
      <c r="BD110" s="56">
        <f>((AY110*E110)/(($L$1+$L$2)*286.9))+273</f>
        <v>459.50610881870807</v>
      </c>
      <c r="BE110" s="39"/>
      <c r="BF110" s="41">
        <v>-256</v>
      </c>
      <c r="BG110" s="63">
        <v>0.995</v>
      </c>
      <c r="BH110" s="55">
        <f t="shared" si="47"/>
        <v>99500</v>
      </c>
      <c r="BI110" s="64">
        <f t="shared" si="48"/>
        <v>-1.0000000000000009E-3</v>
      </c>
      <c r="BJ110" s="23">
        <f t="shared" si="49"/>
        <v>-2.176919254274547E-3</v>
      </c>
      <c r="BK110" s="65">
        <f>(BJ111-BJ110)/(D110-D111)</f>
        <v>0.10252287415184702</v>
      </c>
      <c r="BL110" s="58">
        <f>BH110*F110</f>
        <v>0.3094449999999962</v>
      </c>
      <c r="BM110" s="56">
        <f>((BH110*E110)/(($L$1+$L$2)*286.9))+273</f>
        <v>472.11328141053059</v>
      </c>
      <c r="BN110" s="5"/>
      <c r="BO110" s="5"/>
      <c r="BP110" s="5"/>
      <c r="BQ110" s="5"/>
      <c r="BR110" s="5"/>
      <c r="BS110" s="5"/>
      <c r="BT110" s="5"/>
      <c r="BU110" s="5"/>
      <c r="BV110" s="5"/>
      <c r="BW110" s="5"/>
    </row>
    <row r="111" spans="1:75" ht="13.8" x14ac:dyDescent="0.25">
      <c r="A111" s="55">
        <v>-255</v>
      </c>
      <c r="B111" s="56">
        <v>318.64999999999998</v>
      </c>
      <c r="C111" s="56">
        <f t="shared" si="25"/>
        <v>3.0800000000000409</v>
      </c>
      <c r="D111" s="57">
        <f t="shared" si="26"/>
        <v>2.5033139228158845</v>
      </c>
      <c r="E111" s="58">
        <f t="shared" si="35"/>
        <v>3.1864999999999997E-4</v>
      </c>
      <c r="F111" s="58">
        <f t="shared" si="36"/>
        <v>3.0800000000000315E-6</v>
      </c>
      <c r="G111" s="57">
        <f t="shared" si="37"/>
        <v>-3.4966860771841155</v>
      </c>
      <c r="H111" s="137">
        <f>($P$2+(0.5*$P$1)-((0.5*$P$1)*COS(RADIANS(A111))+(($P$2^2)-((0.5*$P$1)^2)*(SIN(RADIANS(A111))*(SIN(RADIANS(A111)))))^0.5))*1000</f>
        <v>56.952138241910404</v>
      </c>
      <c r="I111" s="140">
        <f t="shared" si="38"/>
        <v>0.62823730360879892</v>
      </c>
      <c r="J111" s="137">
        <f t="shared" si="39"/>
        <v>-6.6251378750052936E-3</v>
      </c>
      <c r="K111" s="39"/>
      <c r="L111" s="39"/>
      <c r="M111" s="41">
        <v>-255</v>
      </c>
      <c r="N111" s="41">
        <v>0.51600000000000001</v>
      </c>
      <c r="O111" s="60">
        <f t="shared" si="40"/>
        <v>51600</v>
      </c>
      <c r="P111" s="56">
        <f t="shared" si="27"/>
        <v>1.8000000000000016E-2</v>
      </c>
      <c r="Q111" s="59">
        <f t="shared" si="28"/>
        <v>-0.28735029837278864</v>
      </c>
      <c r="R111" s="57">
        <f>(Q112-Q111)/(D111-D112)</f>
        <v>-3.5645888891454902</v>
      </c>
      <c r="S111" s="58">
        <f>O111*F111</f>
        <v>0.15892800000000162</v>
      </c>
      <c r="T111" s="56">
        <f>((O111*E111)/(($L$1+$L$2)*286.9))+273</f>
        <v>377.27647750916663</v>
      </c>
      <c r="U111" s="39"/>
      <c r="V111" s="41">
        <v>-255</v>
      </c>
      <c r="W111" s="61">
        <v>0.79</v>
      </c>
      <c r="X111" s="60">
        <f t="shared" si="41"/>
        <v>79000</v>
      </c>
      <c r="Y111" s="56">
        <f t="shared" si="29"/>
        <v>8.0000000000000071E-3</v>
      </c>
      <c r="Z111" s="59">
        <f t="shared" si="30"/>
        <v>-0.10237290870955855</v>
      </c>
      <c r="AA111" s="57">
        <f>(Z112-Z111)/(D111-D112)</f>
        <v>-1.0474344590368232</v>
      </c>
      <c r="AB111" s="58">
        <f>X111*F111</f>
        <v>0.24332000000000248</v>
      </c>
      <c r="AC111" s="56">
        <f>((X111*E111)/(($L$1+$L$2)*286.9))+273</f>
        <v>432.64809541132104</v>
      </c>
      <c r="AD111" s="39"/>
      <c r="AE111" s="41">
        <v>-255</v>
      </c>
      <c r="AF111" s="61">
        <v>0.85599999999999998</v>
      </c>
      <c r="AG111" s="60">
        <f t="shared" si="42"/>
        <v>85600</v>
      </c>
      <c r="AH111" s="56">
        <f t="shared" si="31"/>
        <v>-7.0000000000000062E-3</v>
      </c>
      <c r="AI111" s="59">
        <f t="shared" si="32"/>
        <v>-6.7526235322846781E-2</v>
      </c>
      <c r="AJ111" s="57">
        <f>(AI112-AI111)/(D111-D112)</f>
        <v>0.85361058397595968</v>
      </c>
      <c r="AK111" s="58">
        <f>AG111*F111</f>
        <v>0.26364800000000271</v>
      </c>
      <c r="AL111" s="56">
        <f>((AG111*E111)/(($L$1+$L$2)*286.9))+273</f>
        <v>445.98578439505167</v>
      </c>
      <c r="AM111" s="39"/>
      <c r="AN111" s="62">
        <v>-255</v>
      </c>
      <c r="AO111" s="24">
        <v>0.99199999999999999</v>
      </c>
      <c r="AP111" s="24">
        <f t="shared" si="43"/>
        <v>99200</v>
      </c>
      <c r="AQ111" s="56">
        <f t="shared" si="44"/>
        <v>1.0000000000000009E-3</v>
      </c>
      <c r="AR111" s="59">
        <f t="shared" si="45"/>
        <v>-3.4883278458213473E-3</v>
      </c>
      <c r="AS111" s="57">
        <f>(AR112-AR111)/(D111-D112)</f>
        <v>-0.10474256865488708</v>
      </c>
      <c r="AT111" s="58">
        <f>AP111*F111</f>
        <v>0.30553600000000314</v>
      </c>
      <c r="AU111" s="56">
        <f>((AP111*E111)/(($L$1+$L$2)*286.9))+273</f>
        <v>473.46950714940567</v>
      </c>
      <c r="AV111" s="39"/>
      <c r="AW111" s="41">
        <v>-255</v>
      </c>
      <c r="AX111" s="61">
        <v>0.93600000000000005</v>
      </c>
      <c r="AY111" s="60">
        <f t="shared" si="46"/>
        <v>93600</v>
      </c>
      <c r="AZ111" s="56">
        <f t="shared" si="33"/>
        <v>1.9999999999998908E-3</v>
      </c>
      <c r="BA111" s="59">
        <f t="shared" si="34"/>
        <v>-2.8724151261894745E-2</v>
      </c>
      <c r="BB111" s="57">
        <f>(BA112-BA111)/(D111-D112)</f>
        <v>-0.22189334058533619</v>
      </c>
      <c r="BC111" s="58">
        <f>AY111*F111</f>
        <v>0.28828800000000293</v>
      </c>
      <c r="BD111" s="56">
        <f>((AY111*E111)/(($L$1+$L$2)*286.9))+273</f>
        <v>462.15268013290699</v>
      </c>
      <c r="BE111" s="39"/>
      <c r="BF111" s="41">
        <v>-255</v>
      </c>
      <c r="BG111" s="63">
        <v>0.99399999999999999</v>
      </c>
      <c r="BH111" s="55">
        <f t="shared" si="47"/>
        <v>99400</v>
      </c>
      <c r="BI111" s="64">
        <f t="shared" si="48"/>
        <v>1.0000000000000009E-3</v>
      </c>
      <c r="BJ111" s="23">
        <f t="shared" si="49"/>
        <v>-2.6136156026866902E-3</v>
      </c>
      <c r="BK111" s="65">
        <f>(BJ112-BJ111)/(D111-D112)</f>
        <v>-0.10453192494181841</v>
      </c>
      <c r="BL111" s="58">
        <f>BH111*F111</f>
        <v>0.30615200000000314</v>
      </c>
      <c r="BM111" s="56">
        <f>((BH111*E111)/(($L$1+$L$2)*286.9))+273</f>
        <v>473.87367954285207</v>
      </c>
      <c r="BN111" s="5"/>
      <c r="BO111" s="5"/>
      <c r="BP111" s="5"/>
      <c r="BQ111" s="5"/>
      <c r="BR111" s="5"/>
      <c r="BS111" s="5"/>
      <c r="BT111" s="5"/>
      <c r="BU111" s="5"/>
      <c r="BV111" s="5"/>
      <c r="BW111" s="5"/>
    </row>
    <row r="112" spans="1:75" ht="13.8" x14ac:dyDescent="0.25">
      <c r="A112" s="55">
        <v>-254</v>
      </c>
      <c r="B112" s="56">
        <v>321.73</v>
      </c>
      <c r="C112" s="56">
        <f t="shared" si="25"/>
        <v>3.0399999999999636</v>
      </c>
      <c r="D112" s="57">
        <f t="shared" si="26"/>
        <v>2.507491558965369</v>
      </c>
      <c r="E112" s="58">
        <f t="shared" si="35"/>
        <v>3.2173E-4</v>
      </c>
      <c r="F112" s="58">
        <f t="shared" si="36"/>
        <v>3.039999999999998E-6</v>
      </c>
      <c r="G112" s="57">
        <f t="shared" si="37"/>
        <v>-3.492508441034631</v>
      </c>
      <c r="H112" s="137">
        <f>($P$2+(0.5*$P$1)-((0.5*$P$1)*COS(RADIANS(A112))+(($P$2^2)-((0.5*$P$1)^2)*(SIN(RADIANS(A112))*(SIN(RADIANS(A112)))))^0.5))*1000</f>
        <v>57.580375545519203</v>
      </c>
      <c r="I112" s="140">
        <f t="shared" si="38"/>
        <v>0.62161216573379363</v>
      </c>
      <c r="J112" s="137">
        <f t="shared" si="39"/>
        <v>-6.755871154105364E-3</v>
      </c>
      <c r="K112" s="39"/>
      <c r="L112" s="39"/>
      <c r="M112" s="41">
        <v>-254</v>
      </c>
      <c r="N112" s="41">
        <v>0.53400000000000003</v>
      </c>
      <c r="O112" s="60">
        <f t="shared" si="40"/>
        <v>53400</v>
      </c>
      <c r="P112" s="56">
        <f t="shared" si="27"/>
        <v>1.8000000000000016E-2</v>
      </c>
      <c r="Q112" s="59">
        <f t="shared" si="28"/>
        <v>-0.27245874297144357</v>
      </c>
      <c r="R112" s="57">
        <f>(Q113-Q112)/(D112-D113)</f>
        <v>-3.525122378484117</v>
      </c>
      <c r="S112" s="58">
        <f>O112*F112</f>
        <v>0.1623359999999999</v>
      </c>
      <c r="T112" s="56">
        <f>((O112*E112)/(($L$1+$L$2)*286.9))+273</f>
        <v>381.95710204398472</v>
      </c>
      <c r="U112" s="39"/>
      <c r="V112" s="41">
        <v>-254</v>
      </c>
      <c r="W112" s="61">
        <v>0.79800000000000004</v>
      </c>
      <c r="X112" s="60">
        <f t="shared" si="41"/>
        <v>79800</v>
      </c>
      <c r="Y112" s="56">
        <f t="shared" si="29"/>
        <v>1.2000000000000011E-2</v>
      </c>
      <c r="Z112" s="59">
        <f t="shared" si="30"/>
        <v>-9.7997108649270553E-2</v>
      </c>
      <c r="AA112" s="57">
        <f>(Z113-Z112)/(D112-D113)</f>
        <v>-1.5870660764542113</v>
      </c>
      <c r="AB112" s="58">
        <f>X112*F112</f>
        <v>0.24259199999999984</v>
      </c>
      <c r="AC112" s="56">
        <f>((X112*E112)/(($L$1+$L$2)*286.9))+273</f>
        <v>435.82353451516815</v>
      </c>
      <c r="AD112" s="39"/>
      <c r="AE112" s="41">
        <v>-254</v>
      </c>
      <c r="AF112" s="61">
        <v>0.84899999999999998</v>
      </c>
      <c r="AG112" s="60">
        <f t="shared" si="42"/>
        <v>84900</v>
      </c>
      <c r="AH112" s="56">
        <f t="shared" si="31"/>
        <v>0</v>
      </c>
      <c r="AI112" s="59">
        <f t="shared" si="32"/>
        <v>-7.1092309756047342E-2</v>
      </c>
      <c r="AJ112" s="57">
        <f>(AI113-AI112)/(D112-D113)</f>
        <v>0</v>
      </c>
      <c r="AK112" s="58">
        <f>AG112*F112</f>
        <v>0.25809599999999983</v>
      </c>
      <c r="AL112" s="56">
        <f>((AG112*E112)/(($L$1+$L$2)*286.9))+273</f>
        <v>446.22954987891956</v>
      </c>
      <c r="AM112" s="39"/>
      <c r="AN112" s="62">
        <v>-254</v>
      </c>
      <c r="AO112" s="24">
        <v>0.99299999999999999</v>
      </c>
      <c r="AP112" s="24">
        <f t="shared" si="43"/>
        <v>99300</v>
      </c>
      <c r="AQ112" s="56">
        <f t="shared" si="44"/>
        <v>1.0000000000000009E-3</v>
      </c>
      <c r="AR112" s="59">
        <f t="shared" si="45"/>
        <v>-3.0507515046188267E-3</v>
      </c>
      <c r="AS112" s="57">
        <f>(AR113-AR112)/(D112-D113)</f>
        <v>-0.10702713850791659</v>
      </c>
      <c r="AT112" s="58">
        <f>AP112*F112</f>
        <v>0.30187199999999981</v>
      </c>
      <c r="AU112" s="56">
        <f>((AP112*E112)/(($L$1+$L$2)*286.9))+273</f>
        <v>475.61124031774693</v>
      </c>
      <c r="AV112" s="39"/>
      <c r="AW112" s="41">
        <v>-254</v>
      </c>
      <c r="AX112" s="61">
        <v>0.93799999999999994</v>
      </c>
      <c r="AY112" s="60">
        <f t="shared" si="46"/>
        <v>93800</v>
      </c>
      <c r="AZ112" s="56">
        <f t="shared" si="33"/>
        <v>3.0000000000000027E-3</v>
      </c>
      <c r="BA112" s="59">
        <f t="shared" si="34"/>
        <v>-2.7797161620935564E-2</v>
      </c>
      <c r="BB112" s="57">
        <f>(BA113-BA112)/(D112-D113)</f>
        <v>-0.33953659440363937</v>
      </c>
      <c r="BC112" s="58">
        <f>AY112*F112</f>
        <v>0.28515199999999979</v>
      </c>
      <c r="BD112" s="56">
        <f>((AY112*E112)/(($L$1+$L$2)*286.9))+273</f>
        <v>464.38906688625036</v>
      </c>
      <c r="BE112" s="39"/>
      <c r="BF112" s="41">
        <v>-254</v>
      </c>
      <c r="BG112" s="63">
        <v>0.995</v>
      </c>
      <c r="BH112" s="55">
        <f t="shared" si="47"/>
        <v>99500</v>
      </c>
      <c r="BI112" s="64">
        <f t="shared" si="48"/>
        <v>-1.0000000000000009E-3</v>
      </c>
      <c r="BJ112" s="23">
        <f t="shared" si="49"/>
        <v>-2.176919254274547E-3</v>
      </c>
      <c r="BK112" s="65">
        <f>(BJ113-BJ112)/(D112-D113)</f>
        <v>0.10691951944652621</v>
      </c>
      <c r="BL112" s="58">
        <f>BH112*F112</f>
        <v>0.3024799999999998</v>
      </c>
      <c r="BM112" s="56">
        <f>((BH112*E112)/(($L$1+$L$2)*286.9))+273</f>
        <v>476.01931935161952</v>
      </c>
      <c r="BN112" s="5"/>
      <c r="BO112" s="5"/>
      <c r="BP112" s="5"/>
      <c r="BQ112" s="5"/>
      <c r="BR112" s="5"/>
      <c r="BS112" s="5"/>
      <c r="BT112" s="5"/>
      <c r="BU112" s="5"/>
      <c r="BV112" s="5"/>
      <c r="BW112" s="5"/>
    </row>
    <row r="113" spans="1:75" ht="13.8" x14ac:dyDescent="0.25">
      <c r="A113" s="55">
        <v>-253</v>
      </c>
      <c r="B113" s="56">
        <v>324.77</v>
      </c>
      <c r="C113" s="56">
        <f t="shared" si="25"/>
        <v>3.0200000000000387</v>
      </c>
      <c r="D113" s="57">
        <f t="shared" si="26"/>
        <v>2.511575905309916</v>
      </c>
      <c r="E113" s="58">
        <f t="shared" si="35"/>
        <v>3.2477E-4</v>
      </c>
      <c r="F113" s="58">
        <f t="shared" si="36"/>
        <v>3.0200000000000084E-6</v>
      </c>
      <c r="G113" s="57">
        <f t="shared" si="37"/>
        <v>-3.488424094690084</v>
      </c>
      <c r="H113" s="137">
        <f>($P$2+(0.5*$P$1)-((0.5*$P$1)*COS(RADIANS(A113))+(($P$2^2)-((0.5*$P$1)^2)*(SIN(RADIANS(A113))*(SIN(RADIANS(A113)))))^0.5))*1000</f>
        <v>58.201987711252997</v>
      </c>
      <c r="I113" s="140">
        <f t="shared" si="38"/>
        <v>0.61485629457968827</v>
      </c>
      <c r="J113" s="137">
        <f t="shared" si="39"/>
        <v>-6.881574280420466E-3</v>
      </c>
      <c r="K113" s="39"/>
      <c r="L113" s="39"/>
      <c r="M113" s="41">
        <v>-253</v>
      </c>
      <c r="N113" s="41">
        <v>0.55200000000000005</v>
      </c>
      <c r="O113" s="60">
        <f t="shared" si="40"/>
        <v>55200.000000000007</v>
      </c>
      <c r="P113" s="56">
        <f t="shared" si="27"/>
        <v>1.5999999999999903E-2</v>
      </c>
      <c r="Q113" s="59">
        <f t="shared" si="28"/>
        <v>-0.25806092227080107</v>
      </c>
      <c r="R113" s="57">
        <f>(Q114-Q113)/(D113-D114)</f>
        <v>-3.0870375503782079</v>
      </c>
      <c r="S113" s="58">
        <f>O113*F113</f>
        <v>0.16670400000000049</v>
      </c>
      <c r="T113" s="56">
        <f>((O113*E113)/(($L$1+$L$2)*286.9))+273</f>
        <v>386.6940430836483</v>
      </c>
      <c r="U113" s="39"/>
      <c r="V113" s="41">
        <v>-253</v>
      </c>
      <c r="W113" s="61">
        <v>0.81</v>
      </c>
      <c r="X113" s="60">
        <f t="shared" si="41"/>
        <v>81000</v>
      </c>
      <c r="Y113" s="56">
        <f t="shared" si="29"/>
        <v>1.3999999999999901E-2</v>
      </c>
      <c r="Z113" s="59">
        <f t="shared" si="30"/>
        <v>-9.1514981121350217E-2</v>
      </c>
      <c r="AA113" s="57">
        <f>(Z114-Z113)/(D113-D114)</f>
        <v>-1.8513861764674331</v>
      </c>
      <c r="AB113" s="58">
        <f>X113*F113</f>
        <v>0.24462000000000067</v>
      </c>
      <c r="AC113" s="56">
        <f>((X113*E113)/(($L$1+$L$2)*286.9))+273</f>
        <v>439.83365017709264</v>
      </c>
      <c r="AD113" s="39"/>
      <c r="AE113" s="41">
        <v>-253</v>
      </c>
      <c r="AF113" s="61">
        <v>0.84899999999999998</v>
      </c>
      <c r="AG113" s="60">
        <f t="shared" si="42"/>
        <v>84900</v>
      </c>
      <c r="AH113" s="56">
        <f t="shared" si="31"/>
        <v>8.0000000000000071E-3</v>
      </c>
      <c r="AI113" s="59">
        <f t="shared" si="32"/>
        <v>-7.1092309756047342E-2</v>
      </c>
      <c r="AJ113" s="57">
        <f>(AI114-AI113)/(D113-D114)</f>
        <v>-1.0132685177379035</v>
      </c>
      <c r="AK113" s="58">
        <f>AG113*F113</f>
        <v>0.25639800000000074</v>
      </c>
      <c r="AL113" s="56">
        <f>((AG113*E113)/(($L$1+$L$2)*286.9))+273</f>
        <v>447.8663814819156</v>
      </c>
      <c r="AM113" s="39"/>
      <c r="AN113" s="62">
        <v>-253</v>
      </c>
      <c r="AO113" s="24">
        <v>0.99399999999999999</v>
      </c>
      <c r="AP113" s="24">
        <f t="shared" si="43"/>
        <v>99400</v>
      </c>
      <c r="AQ113" s="56">
        <f t="shared" si="44"/>
        <v>6.0000000000000053E-3</v>
      </c>
      <c r="AR113" s="59">
        <f t="shared" si="45"/>
        <v>-2.6136156026866902E-3</v>
      </c>
      <c r="AS113" s="57">
        <f>(AR114-AR113)/(D113-D114)</f>
        <v>-0.65018629796951832</v>
      </c>
      <c r="AT113" s="58">
        <f>AP113*F113</f>
        <v>0.30018800000000084</v>
      </c>
      <c r="AU113" s="56">
        <f>((AP113*E113)/(($L$1+$L$2)*286.9))+273</f>
        <v>477.73166453830868</v>
      </c>
      <c r="AV113" s="39"/>
      <c r="AW113" s="41">
        <v>-253</v>
      </c>
      <c r="AX113" s="61">
        <v>0.94099999999999995</v>
      </c>
      <c r="AY113" s="60">
        <f t="shared" si="46"/>
        <v>94100</v>
      </c>
      <c r="AZ113" s="56">
        <f t="shared" si="33"/>
        <v>5.0000000000000044E-3</v>
      </c>
      <c r="BA113" s="59">
        <f t="shared" si="34"/>
        <v>-2.6410376572743116E-2</v>
      </c>
      <c r="BB113" s="57">
        <f>(BA114-BA113)/(D113-D114)</f>
        <v>-0.57254486815277361</v>
      </c>
      <c r="BC113" s="58">
        <f>AY113*F113</f>
        <v>0.28418200000000077</v>
      </c>
      <c r="BD113" s="56">
        <f>((AY113*E113)/(($L$1+$L$2)*286.9))+273</f>
        <v>466.81538866252362</v>
      </c>
      <c r="BE113" s="39"/>
      <c r="BF113" s="41">
        <v>-253</v>
      </c>
      <c r="BG113" s="63">
        <v>0.99399999999999999</v>
      </c>
      <c r="BH113" s="55">
        <f t="shared" si="47"/>
        <v>99400</v>
      </c>
      <c r="BI113" s="64">
        <f t="shared" si="48"/>
        <v>1.0000000000000009E-3</v>
      </c>
      <c r="BJ113" s="23">
        <f t="shared" si="49"/>
        <v>-2.6136156026866902E-3</v>
      </c>
      <c r="BK113" s="65">
        <f>(BJ114-BJ113)/(D113-D114)</f>
        <v>-0.10863647348103744</v>
      </c>
      <c r="BL113" s="58">
        <f>BH113*F113</f>
        <v>0.30018800000000084</v>
      </c>
      <c r="BM113" s="56">
        <f>((BH113*E113)/(($L$1+$L$2)*286.9))+273</f>
        <v>477.73166453830868</v>
      </c>
      <c r="BN113" s="5"/>
      <c r="BO113" s="5"/>
      <c r="BP113" s="5"/>
      <c r="BQ113" s="5"/>
      <c r="BR113" s="5"/>
      <c r="BS113" s="5"/>
      <c r="BT113" s="5"/>
      <c r="BU113" s="5"/>
      <c r="BV113" s="5"/>
      <c r="BW113" s="5"/>
    </row>
    <row r="114" spans="1:75" ht="13.8" x14ac:dyDescent="0.25">
      <c r="A114" s="55">
        <v>-252</v>
      </c>
      <c r="B114" s="56">
        <v>327.79</v>
      </c>
      <c r="C114" s="56">
        <f t="shared" si="25"/>
        <v>2.9699999999999704</v>
      </c>
      <c r="D114" s="57">
        <f t="shared" si="26"/>
        <v>2.5155957002684515</v>
      </c>
      <c r="E114" s="58">
        <f t="shared" si="35"/>
        <v>3.2779E-4</v>
      </c>
      <c r="F114" s="58">
        <f t="shared" si="36"/>
        <v>2.96999999999998E-6</v>
      </c>
      <c r="G114" s="57">
        <f t="shared" si="37"/>
        <v>-3.4844042997315485</v>
      </c>
      <c r="H114" s="137">
        <f>($P$2+(0.5*$P$1)-((0.5*$P$1)*COS(RADIANS(A114))+(($P$2^2)-((0.5*$P$1)^2)*(SIN(RADIANS(A114))*(SIN(RADIANS(A114)))))^0.5))*1000</f>
        <v>58.816844005832685</v>
      </c>
      <c r="I114" s="140">
        <f t="shared" si="38"/>
        <v>0.6079747202992678</v>
      </c>
      <c r="J114" s="137">
        <f t="shared" si="39"/>
        <v>-7.0023052690046939E-3</v>
      </c>
      <c r="K114" s="39"/>
      <c r="L114" s="39"/>
      <c r="M114" s="41">
        <v>-252</v>
      </c>
      <c r="N114" s="41">
        <v>0.56799999999999995</v>
      </c>
      <c r="O114" s="60">
        <f t="shared" si="40"/>
        <v>56799.999999999993</v>
      </c>
      <c r="P114" s="56">
        <f t="shared" si="27"/>
        <v>1.8000000000000016E-2</v>
      </c>
      <c r="Q114" s="59">
        <f t="shared" si="28"/>
        <v>-0.24565166428898116</v>
      </c>
      <c r="R114" s="57">
        <f>(Q115-Q114)/(D114-D115)</f>
        <v>-3.4588464362968767</v>
      </c>
      <c r="S114" s="58">
        <f>O114*F114</f>
        <v>0.16869599999999885</v>
      </c>
      <c r="T114" s="56">
        <f>((O114*E114)/(($L$1+$L$2)*286.9))+273</f>
        <v>391.07739511304652</v>
      </c>
      <c r="U114" s="39"/>
      <c r="V114" s="41">
        <v>-252</v>
      </c>
      <c r="W114" s="61">
        <v>0.82399999999999995</v>
      </c>
      <c r="X114" s="60">
        <f t="shared" si="41"/>
        <v>82400</v>
      </c>
      <c r="Y114" s="56">
        <f t="shared" si="29"/>
        <v>1.100000000000001E-2</v>
      </c>
      <c r="Z114" s="59">
        <f t="shared" si="30"/>
        <v>-8.4072788302884227E-2</v>
      </c>
      <c r="AA114" s="57">
        <f>(Z115-Z114)/(D114-D115)</f>
        <v>-1.470218976367675</v>
      </c>
      <c r="AB114" s="58">
        <f>X114*F114</f>
        <v>0.24472799999999836</v>
      </c>
      <c r="AC114" s="56">
        <f>((X114*E114)/(($L$1+$L$2)*286.9))+273</f>
        <v>444.29537600906747</v>
      </c>
      <c r="AD114" s="39"/>
      <c r="AE114" s="41">
        <v>-252</v>
      </c>
      <c r="AF114" s="61">
        <v>0.85699999999999998</v>
      </c>
      <c r="AG114" s="60">
        <f t="shared" si="42"/>
        <v>85700</v>
      </c>
      <c r="AH114" s="56">
        <f t="shared" si="31"/>
        <v>1.3000000000000012E-2</v>
      </c>
      <c r="AI114" s="59">
        <f t="shared" si="32"/>
        <v>-6.7019178076801841E-2</v>
      </c>
      <c r="AJ114" s="57">
        <f>(AI115-AI114)/(D114-D115)</f>
        <v>-1.66912390896697</v>
      </c>
      <c r="AK114" s="58">
        <f>AG114*F114</f>
        <v>0.25452899999999828</v>
      </c>
      <c r="AL114" s="56">
        <f>((AG114*E114)/(($L$1+$L$2)*286.9))+273</f>
        <v>451.15550635894522</v>
      </c>
      <c r="AM114" s="39"/>
      <c r="AN114" s="62">
        <v>-252</v>
      </c>
      <c r="AO114" s="24">
        <v>1</v>
      </c>
      <c r="AP114" s="24">
        <f t="shared" si="43"/>
        <v>100000</v>
      </c>
      <c r="AQ114" s="56">
        <f t="shared" si="44"/>
        <v>2.0000000000000018E-3</v>
      </c>
      <c r="AR114" s="59">
        <f t="shared" si="45"/>
        <v>0</v>
      </c>
      <c r="AS114" s="57">
        <f>(AR115-AR114)/(D114-D115)</f>
        <v>-0.22151106612030161</v>
      </c>
      <c r="AT114" s="58">
        <f>AP114*F114</f>
        <v>0.29699999999999799</v>
      </c>
      <c r="AU114" s="56">
        <f>((AP114*E114)/(($L$1+$L$2)*286.9))+273</f>
        <v>480.88273787508194</v>
      </c>
      <c r="AV114" s="39"/>
      <c r="AW114" s="41">
        <v>-252</v>
      </c>
      <c r="AX114" s="61">
        <v>0.94599999999999995</v>
      </c>
      <c r="AY114" s="60">
        <f t="shared" si="46"/>
        <v>94600</v>
      </c>
      <c r="AZ114" s="56">
        <f t="shared" si="33"/>
        <v>4.0000000000000036E-3</v>
      </c>
      <c r="BA114" s="59">
        <f t="shared" si="34"/>
        <v>-2.4108863598207259E-2</v>
      </c>
      <c r="BB114" s="57">
        <f>(BA115-BA114)/(D114-D115)</f>
        <v>-0.46779078563361021</v>
      </c>
      <c r="BC114" s="58">
        <f>AY114*F114</f>
        <v>0.2809619999999981</v>
      </c>
      <c r="BD114" s="56">
        <f>((AY114*E114)/(($L$1+$L$2)*286.9))+273</f>
        <v>469.65707002982748</v>
      </c>
      <c r="BE114" s="39"/>
      <c r="BF114" s="41">
        <v>-252</v>
      </c>
      <c r="BG114" s="63">
        <v>0.995</v>
      </c>
      <c r="BH114" s="55">
        <f t="shared" si="47"/>
        <v>99500</v>
      </c>
      <c r="BI114" s="64">
        <f t="shared" si="48"/>
        <v>-3.0000000000000027E-3</v>
      </c>
      <c r="BJ114" s="23">
        <f t="shared" si="49"/>
        <v>-2.176919254274547E-3</v>
      </c>
      <c r="BK114" s="65">
        <f>(BJ115-BJ114)/(D114-D115)</f>
        <v>0.33477504565562061</v>
      </c>
      <c r="BL114" s="58">
        <f>BH114*F114</f>
        <v>0.29551499999999803</v>
      </c>
      <c r="BM114" s="56">
        <f>((BH114*E114)/(($L$1+$L$2)*286.9))+273</f>
        <v>479.84332418570648</v>
      </c>
      <c r="BN114" s="5"/>
      <c r="BO114" s="5"/>
      <c r="BP114" s="5"/>
      <c r="BQ114" s="5"/>
      <c r="BR114" s="5"/>
      <c r="BS114" s="5"/>
      <c r="BT114" s="5"/>
      <c r="BU114" s="5"/>
      <c r="BV114" s="5"/>
      <c r="BW114" s="5"/>
    </row>
    <row r="115" spans="1:75" ht="13.8" x14ac:dyDescent="0.25">
      <c r="A115" s="55">
        <v>-251</v>
      </c>
      <c r="B115" s="56">
        <v>330.76</v>
      </c>
      <c r="C115" s="56">
        <f t="shared" si="25"/>
        <v>2.9499999999999886</v>
      </c>
      <c r="D115" s="57">
        <f t="shared" si="26"/>
        <v>2.5195129832576257</v>
      </c>
      <c r="E115" s="58">
        <f t="shared" si="35"/>
        <v>3.3075999999999998E-4</v>
      </c>
      <c r="F115" s="58">
        <f t="shared" si="36"/>
        <v>2.9499999999999904E-6</v>
      </c>
      <c r="G115" s="57">
        <f t="shared" si="37"/>
        <v>-3.4804870167423743</v>
      </c>
      <c r="H115" s="137">
        <f>($P$2+(0.5*$P$1)-((0.5*$P$1)*COS(RADIANS(A115))+(($P$2^2)-((0.5*$P$1)^2)*(SIN(RADIANS(A115))*(SIN(RADIANS(A115)))))^0.5))*1000</f>
        <v>59.424818726131953</v>
      </c>
      <c r="I115" s="140">
        <f t="shared" si="38"/>
        <v>0.60097241503026311</v>
      </c>
      <c r="J115" s="137">
        <f t="shared" si="39"/>
        <v>-7.1181275042988545E-3</v>
      </c>
      <c r="K115" s="39"/>
      <c r="L115" s="39"/>
      <c r="M115" s="41">
        <v>-251</v>
      </c>
      <c r="N115" s="41">
        <v>0.58599999999999997</v>
      </c>
      <c r="O115" s="60">
        <f t="shared" si="40"/>
        <v>58600</v>
      </c>
      <c r="P115" s="56">
        <f t="shared" si="27"/>
        <v>1.7000000000000015E-2</v>
      </c>
      <c r="Q115" s="59">
        <f t="shared" si="28"/>
        <v>-0.23210238398190938</v>
      </c>
      <c r="R115" s="57">
        <f>(Q116-Q115)/(D115-D116)</f>
        <v>-3.2206769970479145</v>
      </c>
      <c r="S115" s="58">
        <f>O115*F115</f>
        <v>0.17286999999999944</v>
      </c>
      <c r="T115" s="56">
        <f>((O115*E115)/(($L$1+$L$2)*286.9))+273</f>
        <v>395.92304983807736</v>
      </c>
      <c r="U115" s="39"/>
      <c r="V115" s="41">
        <v>-251</v>
      </c>
      <c r="W115" s="61">
        <v>0.83499999999999996</v>
      </c>
      <c r="X115" s="60">
        <f t="shared" si="41"/>
        <v>83500</v>
      </c>
      <c r="Y115" s="56">
        <f t="shared" si="29"/>
        <v>3.0000000000000027E-3</v>
      </c>
      <c r="Z115" s="59">
        <f t="shared" si="30"/>
        <v>-7.8313524516397934E-2</v>
      </c>
      <c r="AA115" s="57">
        <f>(Z116-Z115)/(D115-D116)</f>
        <v>-0.40390226420222675</v>
      </c>
      <c r="AB115" s="58">
        <f>X115*F115</f>
        <v>0.24632499999999921</v>
      </c>
      <c r="AC115" s="56">
        <f>((X115*E115)/(($L$1+$L$2)*286.9))+273</f>
        <v>448.15485770442763</v>
      </c>
      <c r="AD115" s="39"/>
      <c r="AE115" s="41">
        <v>-251</v>
      </c>
      <c r="AF115" s="61">
        <v>0.87</v>
      </c>
      <c r="AG115" s="60">
        <f t="shared" si="42"/>
        <v>87000</v>
      </c>
      <c r="AH115" s="56">
        <f t="shared" si="31"/>
        <v>2.0000000000000018E-2</v>
      </c>
      <c r="AI115" s="59">
        <f t="shared" si="32"/>
        <v>-6.0480747381381476E-2</v>
      </c>
      <c r="AJ115" s="57">
        <f>(AI116-AI115)/(D115-D116)</f>
        <v>-2.5596850457182807</v>
      </c>
      <c r="AK115" s="58">
        <f>AG115*F115</f>
        <v>0.25664999999999916</v>
      </c>
      <c r="AL115" s="56">
        <f>((AG115*E115)/(($L$1+$L$2)*286.9))+273</f>
        <v>455.49667808724803</v>
      </c>
      <c r="AM115" s="39"/>
      <c r="AN115" s="62">
        <v>-251</v>
      </c>
      <c r="AO115" s="24">
        <v>1.002</v>
      </c>
      <c r="AP115" s="24">
        <f t="shared" si="43"/>
        <v>100200</v>
      </c>
      <c r="AQ115" s="56">
        <f t="shared" si="44"/>
        <v>4.9999999999998934E-3</v>
      </c>
      <c r="AR115" s="59">
        <f t="shared" si="45"/>
        <v>8.6772153122691327E-4</v>
      </c>
      <c r="AS115" s="57">
        <f>(AR116-AR115)/(D115-D116)</f>
        <v>-0.56058499993721944</v>
      </c>
      <c r="AT115" s="58">
        <f>AP115*F115</f>
        <v>0.29558999999999902</v>
      </c>
      <c r="AU115" s="56">
        <f>((AP115*E115)/(($L$1+$L$2)*286.9))+273</f>
        <v>483.18582924531319</v>
      </c>
      <c r="AV115" s="39"/>
      <c r="AW115" s="41">
        <v>-251</v>
      </c>
      <c r="AX115" s="61">
        <v>0.95</v>
      </c>
      <c r="AY115" s="60">
        <f t="shared" si="46"/>
        <v>95000</v>
      </c>
      <c r="AZ115" s="56">
        <f t="shared" si="33"/>
        <v>5.0000000000000044E-3</v>
      </c>
      <c r="BA115" s="59">
        <f t="shared" si="34"/>
        <v>-2.2276394711152253E-2</v>
      </c>
      <c r="BB115" s="57">
        <f>(BA116-BA115)/(D115-D116)</f>
        <v>-0.59118925233468189</v>
      </c>
      <c r="BC115" s="58">
        <f>AY115*F115</f>
        <v>0.28024999999999911</v>
      </c>
      <c r="BD115" s="56">
        <f>((AY115*E115)/(($L$1+$L$2)*286.9))+273</f>
        <v>472.27798181940875</v>
      </c>
      <c r="BE115" s="39"/>
      <c r="BF115" s="41">
        <v>-251</v>
      </c>
      <c r="BG115" s="63">
        <v>0.99199999999999999</v>
      </c>
      <c r="BH115" s="55">
        <f t="shared" si="47"/>
        <v>99200</v>
      </c>
      <c r="BI115" s="64">
        <f t="shared" si="48"/>
        <v>-1.0000000000000009E-3</v>
      </c>
      <c r="BJ115" s="23">
        <f t="shared" si="49"/>
        <v>-3.4883278458213473E-3</v>
      </c>
      <c r="BK115" s="65">
        <f>(BJ116-BJ115)/(D115-D116)</f>
        <v>0.11358679122846636</v>
      </c>
      <c r="BL115" s="58">
        <f>BH115*F115</f>
        <v>0.29263999999999907</v>
      </c>
      <c r="BM115" s="56">
        <f>((BH115*E115)/(($L$1+$L$2)*286.9))+273</f>
        <v>481.0881662787931</v>
      </c>
      <c r="BN115" s="5"/>
      <c r="BO115" s="5"/>
      <c r="BP115" s="5"/>
      <c r="BQ115" s="5"/>
      <c r="BR115" s="5"/>
      <c r="BS115" s="5"/>
      <c r="BT115" s="5"/>
      <c r="BU115" s="5"/>
      <c r="BV115" s="5"/>
      <c r="BW115" s="5"/>
    </row>
    <row r="116" spans="1:75" ht="13.8" x14ac:dyDescent="0.25">
      <c r="A116" s="55">
        <v>-250</v>
      </c>
      <c r="B116" s="56">
        <v>333.71</v>
      </c>
      <c r="C116" s="56">
        <f t="shared" si="25"/>
        <v>2.9000000000000341</v>
      </c>
      <c r="D116" s="57">
        <f t="shared" si="26"/>
        <v>2.5233692209782803</v>
      </c>
      <c r="E116" s="58">
        <f t="shared" si="35"/>
        <v>3.3370999999999997E-4</v>
      </c>
      <c r="F116" s="58">
        <f t="shared" si="36"/>
        <v>2.9000000000000163E-6</v>
      </c>
      <c r="G116" s="57">
        <f t="shared" si="37"/>
        <v>-3.4766307790217197</v>
      </c>
      <c r="H116" s="137">
        <f>($P$2+(0.5*$P$1)-((0.5*$P$1)*COS(RADIANS(A116))+(($P$2^2)-((0.5*$P$1)^2)*(SIN(RADIANS(A116))*(SIN(RADIANS(A116)))))^0.5))*1000</f>
        <v>60.025791141162216</v>
      </c>
      <c r="I116" s="140">
        <f t="shared" si="38"/>
        <v>0.59385428752596425</v>
      </c>
      <c r="J116" s="137">
        <f t="shared" si="39"/>
        <v>-7.2291094821963497E-3</v>
      </c>
      <c r="K116" s="39"/>
      <c r="L116" s="39"/>
      <c r="M116" s="41">
        <v>-250</v>
      </c>
      <c r="N116" s="41">
        <v>0.60299999999999998</v>
      </c>
      <c r="O116" s="60">
        <f t="shared" si="40"/>
        <v>60300</v>
      </c>
      <c r="P116" s="56">
        <f t="shared" si="27"/>
        <v>1.4000000000000012E-2</v>
      </c>
      <c r="Q116" s="59">
        <f t="shared" si="28"/>
        <v>-0.21968268785984871</v>
      </c>
      <c r="R116" s="57">
        <f>(Q117-Q116)/(D116-D117)</f>
        <v>-2.6525815184805315</v>
      </c>
      <c r="S116" s="58">
        <f>O116*F116</f>
        <v>0.17487000000000097</v>
      </c>
      <c r="T116" s="56">
        <f>((O116*E116)/(($L$1+$L$2)*286.9))+273</f>
        <v>400.61721443346357</v>
      </c>
      <c r="U116" s="39"/>
      <c r="V116" s="41">
        <v>-250</v>
      </c>
      <c r="W116" s="61">
        <v>0.83799999999999997</v>
      </c>
      <c r="X116" s="60">
        <f t="shared" si="41"/>
        <v>83800</v>
      </c>
      <c r="Y116" s="56">
        <f t="shared" si="29"/>
        <v>5.0000000000000044E-3</v>
      </c>
      <c r="Z116" s="59">
        <f t="shared" si="30"/>
        <v>-7.6755981369723517E-2</v>
      </c>
      <c r="AA116" s="57">
        <f>(Z117-Z116)/(D116-D117)</f>
        <v>-0.68751953343429506</v>
      </c>
      <c r="AB116" s="58">
        <f>X116*F116</f>
        <v>0.24302000000000137</v>
      </c>
      <c r="AC116" s="56">
        <f>((X116*E116)/(($L$1+$L$2)*286.9))+273</f>
        <v>450.351949743354</v>
      </c>
      <c r="AD116" s="39"/>
      <c r="AE116" s="41">
        <v>-250</v>
      </c>
      <c r="AF116" s="61">
        <v>0.89</v>
      </c>
      <c r="AG116" s="60">
        <f t="shared" si="42"/>
        <v>89000</v>
      </c>
      <c r="AH116" s="56">
        <f t="shared" si="31"/>
        <v>2.6000000000000023E-2</v>
      </c>
      <c r="AI116" s="59">
        <f t="shared" si="32"/>
        <v>-5.0609993355087209E-2</v>
      </c>
      <c r="AJ116" s="57">
        <f>(AI117-AI116)/(D116-D117)</f>
        <v>-3.327875560431071</v>
      </c>
      <c r="AK116" s="58">
        <f>AG116*F116</f>
        <v>0.25810000000000144</v>
      </c>
      <c r="AL116" s="56">
        <f>((AG116*E116)/(($L$1+$L$2)*286.9))+273</f>
        <v>461.35708266298934</v>
      </c>
      <c r="AM116" s="39"/>
      <c r="AN116" s="62">
        <v>-250</v>
      </c>
      <c r="AO116" s="24">
        <v>1.0069999999999999</v>
      </c>
      <c r="AP116" s="24">
        <f t="shared" si="43"/>
        <v>100699.99999999999</v>
      </c>
      <c r="AQ116" s="56">
        <f t="shared" si="44"/>
        <v>4.0000000000000036E-3</v>
      </c>
      <c r="AR116" s="59">
        <f t="shared" si="45"/>
        <v>3.0294705536179621E-3</v>
      </c>
      <c r="AS116" s="57">
        <f>(AR117-AR116)/(D116-D117)</f>
        <v>-0.45816390128875217</v>
      </c>
      <c r="AT116" s="58">
        <f>AP116*F116</f>
        <v>0.29203000000000162</v>
      </c>
      <c r="AU116" s="56">
        <f>((AP116*E116)/(($L$1+$L$2)*286.9))+273</f>
        <v>486.11863173216886</v>
      </c>
      <c r="AV116" s="39"/>
      <c r="AW116" s="41">
        <v>-250</v>
      </c>
      <c r="AX116" s="61">
        <v>0.95499999999999996</v>
      </c>
      <c r="AY116" s="60">
        <f t="shared" si="46"/>
        <v>95500</v>
      </c>
      <c r="AZ116" s="56">
        <f t="shared" si="33"/>
        <v>1.0000000000000009E-3</v>
      </c>
      <c r="BA116" s="59">
        <f t="shared" si="34"/>
        <v>-1.9996628416253676E-2</v>
      </c>
      <c r="BB116" s="57">
        <f>(BA117-BA116)/(D116-D117)</f>
        <v>-0.12095416356860557</v>
      </c>
      <c r="BC116" s="58">
        <f>AY116*F116</f>
        <v>0.27695000000000153</v>
      </c>
      <c r="BD116" s="56">
        <f>((AY116*E116)/(($L$1+$L$2)*286.9))+273</f>
        <v>475.11349881253352</v>
      </c>
      <c r="BE116" s="39"/>
      <c r="BF116" s="41">
        <v>-250</v>
      </c>
      <c r="BG116" s="63">
        <v>0.99099999999999999</v>
      </c>
      <c r="BH116" s="55">
        <f t="shared" si="47"/>
        <v>99100</v>
      </c>
      <c r="BI116" s="64">
        <f t="shared" si="48"/>
        <v>-2.0000000000000018E-3</v>
      </c>
      <c r="BJ116" s="23">
        <f t="shared" si="49"/>
        <v>-3.9263455147246756E-3</v>
      </c>
      <c r="BK116" s="65">
        <f>(BJ117-BJ116)/(D116-D117)</f>
        <v>0.23347824655954166</v>
      </c>
      <c r="BL116" s="58">
        <f>BH116*F116</f>
        <v>0.28739000000000159</v>
      </c>
      <c r="BM116" s="56">
        <f>((BH116*E116)/(($L$1+$L$2)*286.9))+273</f>
        <v>482.73243698766566</v>
      </c>
      <c r="BN116" s="5"/>
      <c r="BO116" s="5"/>
      <c r="BP116" s="5"/>
      <c r="BQ116" s="5"/>
      <c r="BR116" s="5"/>
      <c r="BS116" s="5"/>
      <c r="BT116" s="5"/>
      <c r="BU116" s="5"/>
      <c r="BV116" s="5"/>
      <c r="BW116" s="5"/>
    </row>
    <row r="117" spans="1:75" ht="13.8" x14ac:dyDescent="0.25">
      <c r="A117" s="55">
        <v>-249</v>
      </c>
      <c r="B117" s="56">
        <v>336.61</v>
      </c>
      <c r="C117" s="56">
        <f t="shared" si="25"/>
        <v>2.8799999999999955</v>
      </c>
      <c r="D117" s="57">
        <f t="shared" si="26"/>
        <v>2.5271270138391762</v>
      </c>
      <c r="E117" s="58">
        <f t="shared" si="35"/>
        <v>3.3660999999999999E-4</v>
      </c>
      <c r="F117" s="58">
        <f t="shared" si="36"/>
        <v>2.8800000000000266E-6</v>
      </c>
      <c r="G117" s="57">
        <f t="shared" si="37"/>
        <v>-3.4728729861608238</v>
      </c>
      <c r="H117" s="137">
        <f>($P$2+(0.5*$P$1)-((0.5*$P$1)*COS(RADIANS(A117))+(($P$2^2)-((0.5*$P$1)^2)*(SIN(RADIANS(A117))*(SIN(RADIANS(A117)))))^0.5))*1000</f>
        <v>60.61964542868818</v>
      </c>
      <c r="I117" s="140">
        <f t="shared" si="38"/>
        <v>0.5866251780437679</v>
      </c>
      <c r="J117" s="137">
        <f t="shared" si="39"/>
        <v>-7.335324541749344E-3</v>
      </c>
      <c r="K117" s="39"/>
      <c r="L117" s="39"/>
      <c r="M117" s="41">
        <v>-249</v>
      </c>
      <c r="N117" s="41">
        <v>0.61699999999999999</v>
      </c>
      <c r="O117" s="60">
        <f t="shared" si="40"/>
        <v>61700</v>
      </c>
      <c r="P117" s="56">
        <f t="shared" si="27"/>
        <v>3.0000000000000027E-3</v>
      </c>
      <c r="Q117" s="59">
        <f t="shared" si="28"/>
        <v>-0.20971483596675833</v>
      </c>
      <c r="R117" s="57">
        <f>(Q118-Q117)/(D117-D118)</f>
        <v>-0.5693354521867523</v>
      </c>
      <c r="S117" s="58">
        <f>O117*F117</f>
        <v>0.17769600000000163</v>
      </c>
      <c r="T117" s="56">
        <f>((O117*E117)/(($L$1+$L$2)*286.9))+273</f>
        <v>404.71489972364327</v>
      </c>
      <c r="U117" s="39"/>
      <c r="V117" s="41">
        <v>-249</v>
      </c>
      <c r="W117" s="61">
        <v>0.84299999999999997</v>
      </c>
      <c r="X117" s="60">
        <f t="shared" si="41"/>
        <v>84300</v>
      </c>
      <c r="Y117" s="56">
        <f t="shared" si="29"/>
        <v>1.3000000000000012E-2</v>
      </c>
      <c r="Z117" s="59">
        <f t="shared" si="30"/>
        <v>-7.4172425375257686E-2</v>
      </c>
      <c r="AA117" s="57">
        <f>(Z118-Z117)/(D117-D118)</f>
        <v>-1.7962809762599072</v>
      </c>
      <c r="AB117" s="58">
        <f>X117*F117</f>
        <v>0.24278400000000225</v>
      </c>
      <c r="AC117" s="56">
        <f>((X117*E117)/(($L$1+$L$2)*286.9))+273</f>
        <v>452.96055181042345</v>
      </c>
      <c r="AD117" s="39"/>
      <c r="AE117" s="41">
        <v>-249</v>
      </c>
      <c r="AF117" s="61">
        <v>0.91600000000000004</v>
      </c>
      <c r="AG117" s="60">
        <f t="shared" si="42"/>
        <v>91600</v>
      </c>
      <c r="AH117" s="56">
        <f t="shared" si="31"/>
        <v>2.399999999999991E-2</v>
      </c>
      <c r="AI117" s="59">
        <f t="shared" si="32"/>
        <v>-3.8104526332149599E-2</v>
      </c>
      <c r="AJ117" s="57">
        <f>(AI118-AI117)/(D117-D118)</f>
        <v>-3.0358009973523865</v>
      </c>
      <c r="AK117" s="58">
        <f>AG117*F117</f>
        <v>0.26380800000000243</v>
      </c>
      <c r="AL117" s="56">
        <f>((AG117*E117)/(($L$1+$L$2)*286.9))+273</f>
        <v>468.54432438712678</v>
      </c>
      <c r="AM117" s="39"/>
      <c r="AN117" s="62">
        <v>-249</v>
      </c>
      <c r="AO117" s="24">
        <v>1.0109999999999999</v>
      </c>
      <c r="AP117" s="24">
        <f t="shared" si="43"/>
        <v>101099.99999999999</v>
      </c>
      <c r="AQ117" s="56">
        <f t="shared" si="44"/>
        <v>4.0000000000000036E-3</v>
      </c>
      <c r="AR117" s="59">
        <f t="shared" si="45"/>
        <v>4.7511555910010198E-3</v>
      </c>
      <c r="AS117" s="57">
        <f>(AR118-AR117)/(D117-D118)</f>
        <v>-0.46348633673276329</v>
      </c>
      <c r="AT117" s="58">
        <f>AP117*F117</f>
        <v>0.29116800000000265</v>
      </c>
      <c r="AU117" s="56">
        <f>((AP117*E117)/(($L$1+$L$2)*286.9))+273</f>
        <v>488.82457637050783</v>
      </c>
      <c r="AV117" s="39"/>
      <c r="AW117" s="41">
        <v>-249</v>
      </c>
      <c r="AX117" s="61">
        <v>0.95599999999999996</v>
      </c>
      <c r="AY117" s="60">
        <f t="shared" si="46"/>
        <v>95600</v>
      </c>
      <c r="AZ117" s="56">
        <f t="shared" si="33"/>
        <v>4.0000000000000036E-3</v>
      </c>
      <c r="BA117" s="59">
        <f t="shared" si="34"/>
        <v>-1.9542107723899943E-2</v>
      </c>
      <c r="BB117" s="57">
        <f>(BA118-BA117)/(D117-D118)</f>
        <v>-0.49009575278594719</v>
      </c>
      <c r="BC117" s="58">
        <f>AY117*F117</f>
        <v>0.27532800000000257</v>
      </c>
      <c r="BD117" s="56">
        <f>((AY117*E117)/(($L$1+$L$2)*286.9))+273</f>
        <v>477.08337785381354</v>
      </c>
      <c r="BE117" s="39"/>
      <c r="BF117" s="41">
        <v>-249</v>
      </c>
      <c r="BG117" s="63">
        <v>0.98899999999999999</v>
      </c>
      <c r="BH117" s="55">
        <f t="shared" si="47"/>
        <v>98900</v>
      </c>
      <c r="BI117" s="64">
        <f t="shared" si="48"/>
        <v>0</v>
      </c>
      <c r="BJ117" s="23">
        <f t="shared" si="49"/>
        <v>-4.8037084028205992E-3</v>
      </c>
      <c r="BK117" s="65">
        <f>(BJ118-BJ117)/(D117-D118)</f>
        <v>0</v>
      </c>
      <c r="BL117" s="58">
        <f>BH117*F117</f>
        <v>0.28483200000000264</v>
      </c>
      <c r="BM117" s="56">
        <f>((BH117*E117)/(($L$1+$L$2)*286.9))+273</f>
        <v>484.1280969638301</v>
      </c>
      <c r="BN117" s="5"/>
      <c r="BO117" s="5"/>
      <c r="BP117" s="5"/>
      <c r="BQ117" s="5"/>
      <c r="BR117" s="5"/>
      <c r="BS117" s="5"/>
      <c r="BT117" s="5"/>
      <c r="BU117" s="5"/>
      <c r="BV117" s="5"/>
      <c r="BW117" s="5"/>
    </row>
    <row r="118" spans="1:75" ht="13.8" x14ac:dyDescent="0.25">
      <c r="A118" s="55">
        <v>-248</v>
      </c>
      <c r="B118" s="56">
        <v>339.49</v>
      </c>
      <c r="C118" s="56">
        <f t="shared" si="25"/>
        <v>2.8299999999999841</v>
      </c>
      <c r="D118" s="57">
        <f t="shared" si="26"/>
        <v>2.5308269862489765</v>
      </c>
      <c r="E118" s="58">
        <f t="shared" si="35"/>
        <v>3.3949000000000002E-4</v>
      </c>
      <c r="F118" s="58">
        <f t="shared" si="36"/>
        <v>2.8299999999999983E-6</v>
      </c>
      <c r="G118" s="57">
        <f t="shared" si="37"/>
        <v>-3.4691730137510235</v>
      </c>
      <c r="H118" s="137">
        <f>($P$2+(0.5*$P$1)-((0.5*$P$1)*COS(RADIANS(A118))+(($P$2^2)-((0.5*$P$1)^2)*(SIN(RADIANS(A118))*(SIN(RADIANS(A118)))))^0.5))*1000</f>
        <v>61.206270606731948</v>
      </c>
      <c r="I118" s="140">
        <f t="shared" si="38"/>
        <v>0.57928985350201856</v>
      </c>
      <c r="J118" s="137">
        <f t="shared" si="39"/>
        <v>-7.4368505956812214E-3</v>
      </c>
      <c r="K118" s="39"/>
      <c r="L118" s="39"/>
      <c r="M118" s="41">
        <v>-248</v>
      </c>
      <c r="N118" s="41">
        <v>0.62</v>
      </c>
      <c r="O118" s="60">
        <f t="shared" si="40"/>
        <v>62000</v>
      </c>
      <c r="P118" s="56">
        <f t="shared" si="27"/>
        <v>-3.0000000000000027E-3</v>
      </c>
      <c r="Q118" s="59">
        <f t="shared" si="28"/>
        <v>-0.20760831050174613</v>
      </c>
      <c r="R118" s="57">
        <f>(Q119-Q118)/(D118-D119)</f>
        <v>0.58428783407183449</v>
      </c>
      <c r="S118" s="58">
        <f>O118*F118</f>
        <v>0.17545999999999989</v>
      </c>
      <c r="T118" s="56">
        <f>((O118*E118)/(($L$1+$L$2)*286.9))+273</f>
        <v>406.48774710134893</v>
      </c>
      <c r="U118" s="39"/>
      <c r="V118" s="41">
        <v>-248</v>
      </c>
      <c r="W118" s="61">
        <v>0.85599999999999998</v>
      </c>
      <c r="X118" s="60">
        <f t="shared" si="41"/>
        <v>85600</v>
      </c>
      <c r="Y118" s="56">
        <f t="shared" si="29"/>
        <v>1.100000000000001E-2</v>
      </c>
      <c r="Z118" s="59">
        <f t="shared" si="30"/>
        <v>-6.7526235322846781E-2</v>
      </c>
      <c r="AA118" s="57">
        <f>(Z119-Z118)/(D118-D119)</f>
        <v>-1.5381112377627035</v>
      </c>
      <c r="AB118" s="58">
        <f>X118*F118</f>
        <v>0.24224799999999985</v>
      </c>
      <c r="AC118" s="56">
        <f>((X118*E118)/(($L$1+$L$2)*286.9))+273</f>
        <v>457.29921212702368</v>
      </c>
      <c r="AD118" s="39"/>
      <c r="AE118" s="41">
        <v>-248</v>
      </c>
      <c r="AF118" s="61">
        <v>0.94</v>
      </c>
      <c r="AG118" s="60">
        <f t="shared" si="42"/>
        <v>94000</v>
      </c>
      <c r="AH118" s="56">
        <f t="shared" si="31"/>
        <v>2.0000000000000018E-2</v>
      </c>
      <c r="AI118" s="59">
        <f t="shared" si="32"/>
        <v>-2.6872146400301365E-2</v>
      </c>
      <c r="AJ118" s="57">
        <f>(AI119-AI118)/(D118-D119)</f>
        <v>-2.5361029134236093</v>
      </c>
      <c r="AK118" s="58">
        <f>AG118*F118</f>
        <v>0.26601999999999987</v>
      </c>
      <c r="AL118" s="56">
        <f>((AG118*E118)/(($L$1+$L$2)*286.9))+273</f>
        <v>475.38464883107741</v>
      </c>
      <c r="AM118" s="39"/>
      <c r="AN118" s="62">
        <v>-248</v>
      </c>
      <c r="AO118" s="24">
        <v>1.0149999999999999</v>
      </c>
      <c r="AP118" s="24">
        <f t="shared" si="43"/>
        <v>101499.99999999999</v>
      </c>
      <c r="AQ118" s="56">
        <f t="shared" si="44"/>
        <v>3.0000000000001137E-3</v>
      </c>
      <c r="AR118" s="59">
        <f t="shared" si="45"/>
        <v>6.4660422492316813E-3</v>
      </c>
      <c r="AS118" s="57">
        <f>(AR119-AR118)/(D118-D119)</f>
        <v>-0.35551557222540653</v>
      </c>
      <c r="AT118" s="58">
        <f>AP118*F118</f>
        <v>0.28724499999999981</v>
      </c>
      <c r="AU118" s="56">
        <f>((AP118*E118)/(($L$1+$L$2)*286.9))+273</f>
        <v>491.53236017398251</v>
      </c>
      <c r="AV118" s="39"/>
      <c r="AW118" s="41">
        <v>-248</v>
      </c>
      <c r="AX118" s="61">
        <v>0.96</v>
      </c>
      <c r="AY118" s="60">
        <f t="shared" si="46"/>
        <v>96000</v>
      </c>
      <c r="AZ118" s="56">
        <f t="shared" si="33"/>
        <v>4.0000000000000036E-3</v>
      </c>
      <c r="BA118" s="59">
        <f t="shared" si="34"/>
        <v>-1.7728766960431602E-2</v>
      </c>
      <c r="BB118" s="57">
        <f>(BA119-BA118)/(D118-D119)</f>
        <v>-0.50087572767818711</v>
      </c>
      <c r="BC118" s="58">
        <f>AY118*F118</f>
        <v>0.27167999999999981</v>
      </c>
      <c r="BD118" s="56">
        <f>((AY118*E118)/(($L$1+$L$2)*286.9))+273</f>
        <v>479.69070518918545</v>
      </c>
      <c r="BE118" s="39"/>
      <c r="BF118" s="41">
        <v>-248</v>
      </c>
      <c r="BG118" s="63">
        <v>0.98899999999999999</v>
      </c>
      <c r="BH118" s="55">
        <f t="shared" si="47"/>
        <v>98900</v>
      </c>
      <c r="BI118" s="64">
        <f t="shared" si="48"/>
        <v>2.0000000000000018E-3</v>
      </c>
      <c r="BJ118" s="23">
        <f t="shared" si="49"/>
        <v>-4.8037084028205992E-3</v>
      </c>
      <c r="BK118" s="65">
        <f>(BJ119-BJ118)/(D118-D119)</f>
        <v>-0.24335450489206845</v>
      </c>
      <c r="BL118" s="58">
        <f>BH118*F118</f>
        <v>0.27988699999999983</v>
      </c>
      <c r="BM118" s="56">
        <f>((BH118*E118)/(($L$1+$L$2)*286.9))+273</f>
        <v>485.93448690844207</v>
      </c>
      <c r="BN118" s="5"/>
      <c r="BO118" s="5"/>
      <c r="BP118" s="5"/>
      <c r="BQ118" s="5"/>
      <c r="BR118" s="5"/>
      <c r="BS118" s="5"/>
      <c r="BT118" s="5"/>
      <c r="BU118" s="5"/>
      <c r="BV118" s="5"/>
      <c r="BW118" s="5"/>
    </row>
    <row r="119" spans="1:75" ht="13.8" x14ac:dyDescent="0.25">
      <c r="A119" s="55">
        <v>-247</v>
      </c>
      <c r="B119" s="56">
        <v>342.32</v>
      </c>
      <c r="C119" s="56">
        <f t="shared" si="25"/>
        <v>2.8000000000000114</v>
      </c>
      <c r="D119" s="57">
        <f t="shared" si="26"/>
        <v>2.5344322734758764</v>
      </c>
      <c r="E119" s="58">
        <f t="shared" si="35"/>
        <v>3.4232000000000002E-4</v>
      </c>
      <c r="F119" s="58">
        <f t="shared" si="36"/>
        <v>2.8000000000000138E-6</v>
      </c>
      <c r="G119" s="57">
        <f t="shared" si="37"/>
        <v>-3.4655677265241236</v>
      </c>
      <c r="H119" s="137">
        <f>($P$2+(0.5*$P$1)-((0.5*$P$1)*COS(RADIANS(A119))+(($P$2^2)-((0.5*$P$1)^2)*(SIN(RADIANS(A119))*(SIN(RADIANS(A119)))))^0.5))*1000</f>
        <v>61.785560460233967</v>
      </c>
      <c r="I119" s="140">
        <f t="shared" si="38"/>
        <v>0.57185300290633734</v>
      </c>
      <c r="J119" s="137">
        <f t="shared" si="39"/>
        <v>-7.5337698537083497E-3</v>
      </c>
      <c r="K119" s="39"/>
      <c r="L119" s="39"/>
      <c r="M119" s="41">
        <v>-247</v>
      </c>
      <c r="N119" s="41">
        <v>0.61699999999999999</v>
      </c>
      <c r="O119" s="60">
        <f t="shared" si="40"/>
        <v>61700</v>
      </c>
      <c r="P119" s="56">
        <f t="shared" si="27"/>
        <v>-1.0000000000000009E-2</v>
      </c>
      <c r="Q119" s="59">
        <f t="shared" si="28"/>
        <v>-0.20971483596675833</v>
      </c>
      <c r="R119" s="57">
        <f>(Q120-Q119)/(D119-D120)</f>
        <v>2.0058692052128313</v>
      </c>
      <c r="S119" s="58">
        <f>O119*F119</f>
        <v>0.17276000000000086</v>
      </c>
      <c r="T119" s="56">
        <f>((O119*E119)/(($L$1+$L$2)*286.9))+273</f>
        <v>406.94921265974739</v>
      </c>
      <c r="U119" s="39"/>
      <c r="V119" s="41">
        <v>-247</v>
      </c>
      <c r="W119" s="61">
        <v>0.86699999999999999</v>
      </c>
      <c r="X119" s="60">
        <f t="shared" si="41"/>
        <v>86700</v>
      </c>
      <c r="Y119" s="56">
        <f t="shared" si="29"/>
        <v>1.100000000000001E-2</v>
      </c>
      <c r="Z119" s="59">
        <f t="shared" si="30"/>
        <v>-6.198090252378971E-2</v>
      </c>
      <c r="AA119" s="57">
        <f>(Z120-Z119)/(D119-D120)</f>
        <v>-1.5476664646229625</v>
      </c>
      <c r="AB119" s="58">
        <f>X119*F119</f>
        <v>0.2427600000000012</v>
      </c>
      <c r="AC119" s="56">
        <f>((X119*E119)/(($L$1+$L$2)*286.9))+273</f>
        <v>461.22361000972603</v>
      </c>
      <c r="AD119" s="39"/>
      <c r="AE119" s="41">
        <v>-247</v>
      </c>
      <c r="AF119" s="61">
        <v>0.96</v>
      </c>
      <c r="AG119" s="60">
        <f t="shared" si="42"/>
        <v>96000</v>
      </c>
      <c r="AH119" s="56">
        <f t="shared" si="31"/>
        <v>1.4000000000000012E-2</v>
      </c>
      <c r="AI119" s="59">
        <f t="shared" si="32"/>
        <v>-1.7728766960431602E-2</v>
      </c>
      <c r="AJ119" s="57">
        <f>(AI120-AI119)/(D119-D120)</f>
        <v>-1.7772704404428559</v>
      </c>
      <c r="AK119" s="58">
        <f>AG119*F119</f>
        <v>0.26880000000000132</v>
      </c>
      <c r="AL119" s="56">
        <f>((AG119*E119)/(($L$1+$L$2)*286.9))+273</f>
        <v>481.41368582391817</v>
      </c>
      <c r="AM119" s="39"/>
      <c r="AN119" s="62">
        <v>-247</v>
      </c>
      <c r="AO119" s="24">
        <v>1.018</v>
      </c>
      <c r="AP119" s="24">
        <f t="shared" si="43"/>
        <v>101800</v>
      </c>
      <c r="AQ119" s="56">
        <f t="shared" si="44"/>
        <v>4.9999999999998934E-3</v>
      </c>
      <c r="AR119" s="59">
        <f t="shared" si="45"/>
        <v>7.7477780007399483E-3</v>
      </c>
      <c r="AS119" s="57">
        <f>(AR120-AR119)/(D119-D120)</f>
        <v>-0.60145374609958802</v>
      </c>
      <c r="AT119" s="58">
        <f>AP119*F119</f>
        <v>0.2850400000000014</v>
      </c>
      <c r="AU119" s="56">
        <f>((AP119*E119)/(($L$1+$L$2)*286.9))+273</f>
        <v>494.00534600911317</v>
      </c>
      <c r="AV119" s="39"/>
      <c r="AW119" s="41">
        <v>-247</v>
      </c>
      <c r="AX119" s="61">
        <v>0.96399999999999997</v>
      </c>
      <c r="AY119" s="60">
        <f t="shared" si="46"/>
        <v>96400</v>
      </c>
      <c r="AZ119" s="56">
        <f t="shared" si="33"/>
        <v>9.000000000000008E-3</v>
      </c>
      <c r="BA119" s="59">
        <f t="shared" si="34"/>
        <v>-1.5922966097169242E-2</v>
      </c>
      <c r="BB119" s="57">
        <f>(BA120-BA119)/(D119-D120)</f>
        <v>-1.1407497435318088</v>
      </c>
      <c r="BC119" s="58">
        <f>AY119*F119</f>
        <v>0.26992000000000133</v>
      </c>
      <c r="BD119" s="56">
        <f>((AY119*E119)/(($L$1+$L$2)*286.9))+273</f>
        <v>482.28207618151777</v>
      </c>
      <c r="BE119" s="39"/>
      <c r="BF119" s="41">
        <v>-247</v>
      </c>
      <c r="BG119" s="63">
        <v>0.99099999999999999</v>
      </c>
      <c r="BH119" s="55">
        <f t="shared" si="47"/>
        <v>99100</v>
      </c>
      <c r="BI119" s="64">
        <f t="shared" si="48"/>
        <v>0</v>
      </c>
      <c r="BJ119" s="23">
        <f t="shared" si="49"/>
        <v>-3.9263455147246756E-3</v>
      </c>
      <c r="BK119" s="65">
        <f>(BJ120-BJ119)/(D119-D120)</f>
        <v>0</v>
      </c>
      <c r="BL119" s="58">
        <f>BH119*F119</f>
        <v>0.27748000000000139</v>
      </c>
      <c r="BM119" s="56">
        <f>((BH119*E119)/(($L$1+$L$2)*286.9))+273</f>
        <v>488.14371109531544</v>
      </c>
      <c r="BN119" s="5"/>
      <c r="BO119" s="5"/>
      <c r="BP119" s="5"/>
      <c r="BQ119" s="5"/>
      <c r="BR119" s="5"/>
      <c r="BS119" s="5"/>
      <c r="BT119" s="5"/>
      <c r="BU119" s="5"/>
      <c r="BV119" s="5"/>
      <c r="BW119" s="5"/>
    </row>
    <row r="120" spans="1:75" ht="13.8" x14ac:dyDescent="0.25">
      <c r="A120" s="55">
        <v>-246</v>
      </c>
      <c r="B120" s="56">
        <v>345.12</v>
      </c>
      <c r="C120" s="56">
        <f t="shared" si="25"/>
        <v>2.7699999999999818</v>
      </c>
      <c r="D120" s="57">
        <f t="shared" si="26"/>
        <v>2.5379701277584696</v>
      </c>
      <c r="E120" s="58">
        <f t="shared" si="35"/>
        <v>3.4512000000000003E-4</v>
      </c>
      <c r="F120" s="58">
        <f t="shared" si="36"/>
        <v>2.7699999999999752E-6</v>
      </c>
      <c r="G120" s="57">
        <f t="shared" si="37"/>
        <v>-3.4620298722415299</v>
      </c>
      <c r="H120" s="137">
        <f>($P$2+(0.5*$P$1)-((0.5*$P$1)*COS(RADIANS(A120))+(($P$2^2)-((0.5*$P$1)^2)*(SIN(RADIANS(A120))*(SIN(RADIANS(A120)))))^0.5))*1000</f>
        <v>62.357413463140304</v>
      </c>
      <c r="I120" s="140">
        <f t="shared" si="38"/>
        <v>0.56431923305262899</v>
      </c>
      <c r="J120" s="137">
        <f t="shared" si="39"/>
        <v>-7.6261685444833915E-3</v>
      </c>
      <c r="K120" s="39"/>
      <c r="L120" s="39"/>
      <c r="M120" s="41">
        <v>-246</v>
      </c>
      <c r="N120" s="41">
        <v>0.60699999999999998</v>
      </c>
      <c r="O120" s="60">
        <f t="shared" si="40"/>
        <v>60700</v>
      </c>
      <c r="P120" s="56">
        <f t="shared" si="27"/>
        <v>-8.0000000000000071E-3</v>
      </c>
      <c r="Q120" s="59">
        <f t="shared" si="28"/>
        <v>-0.21681130892474243</v>
      </c>
      <c r="R120" s="57">
        <f>(Q121-Q120)/(D120-D121)</f>
        <v>1.6596116277689685</v>
      </c>
      <c r="S120" s="58">
        <f>O120*F120</f>
        <v>0.16813899999999848</v>
      </c>
      <c r="T120" s="56">
        <f>((O120*E120)/(($L$1+$L$2)*286.9))+273</f>
        <v>405.85611437425518</v>
      </c>
      <c r="U120" s="39"/>
      <c r="V120" s="41">
        <v>-246</v>
      </c>
      <c r="W120" s="61">
        <v>0.878</v>
      </c>
      <c r="X120" s="60">
        <f t="shared" si="41"/>
        <v>87800</v>
      </c>
      <c r="Y120" s="56">
        <f t="shared" si="29"/>
        <v>1.6000000000000014E-2</v>
      </c>
      <c r="Z120" s="59">
        <f t="shared" si="30"/>
        <v>-5.6505484093897433E-2</v>
      </c>
      <c r="AA120" s="57">
        <f>(Z121-Z120)/(D120-D121)</f>
        <v>-2.2590481494850705</v>
      </c>
      <c r="AB120" s="58">
        <f>X120*F120</f>
        <v>0.24320599999999781</v>
      </c>
      <c r="AC120" s="56">
        <f>((X120*E120)/(($L$1+$L$2)*286.9))+273</f>
        <v>465.17078817231641</v>
      </c>
      <c r="AD120" s="39"/>
      <c r="AE120" s="41">
        <v>-246</v>
      </c>
      <c r="AF120" s="61">
        <v>0.97399999999999998</v>
      </c>
      <c r="AG120" s="60">
        <f t="shared" si="42"/>
        <v>97400</v>
      </c>
      <c r="AH120" s="56">
        <f t="shared" si="31"/>
        <v>9.000000000000008E-3</v>
      </c>
      <c r="AI120" s="59">
        <f t="shared" si="32"/>
        <v>-1.1441043121384482E-2</v>
      </c>
      <c r="AJ120" s="57">
        <f>(AI121-AI120)/(D120-D121)</f>
        <v>-1.1505676660878577</v>
      </c>
      <c r="AK120" s="58">
        <f>AG120*F120</f>
        <v>0.2697979999999976</v>
      </c>
      <c r="AL120" s="56">
        <f>((AG120*E120)/(($L$1+$L$2)*286.9))+273</f>
        <v>486.18262833694325</v>
      </c>
      <c r="AM120" s="39"/>
      <c r="AN120" s="62">
        <v>-246</v>
      </c>
      <c r="AO120" s="24">
        <v>1.0229999999999999</v>
      </c>
      <c r="AP120" s="24">
        <f t="shared" si="43"/>
        <v>102299.99999999999</v>
      </c>
      <c r="AQ120" s="56">
        <f t="shared" si="44"/>
        <v>0</v>
      </c>
      <c r="AR120" s="59">
        <f t="shared" si="45"/>
        <v>9.8756337121601191E-3</v>
      </c>
      <c r="AS120" s="57">
        <f>(AR121-AR120)/(D120-D121)</f>
        <v>0</v>
      </c>
      <c r="AT120" s="58">
        <f>AP120*F120</f>
        <v>0.28337099999999743</v>
      </c>
      <c r="AU120" s="56">
        <f>((AP120*E120)/(($L$1+$L$2)*286.9))+273</f>
        <v>496.90742175430478</v>
      </c>
      <c r="AV120" s="39"/>
      <c r="AW120" s="41">
        <v>-246</v>
      </c>
      <c r="AX120" s="61">
        <v>0.97299999999999998</v>
      </c>
      <c r="AY120" s="60">
        <f t="shared" si="46"/>
        <v>97300</v>
      </c>
      <c r="AZ120" s="56">
        <f t="shared" si="33"/>
        <v>8.0000000000000071E-3</v>
      </c>
      <c r="BA120" s="59">
        <f t="shared" si="34"/>
        <v>-1.1887159731648099E-2</v>
      </c>
      <c r="BB120" s="57">
        <f>(BA121-BA120)/(D120-D121)</f>
        <v>-1.024295521189251</v>
      </c>
      <c r="BC120" s="58">
        <f>AY120*F120</f>
        <v>0.26952099999999757</v>
      </c>
      <c r="BD120" s="56">
        <f>((AY120*E120)/(($L$1+$L$2)*286.9))+273</f>
        <v>485.96375500189504</v>
      </c>
      <c r="BE120" s="39"/>
      <c r="BF120" s="41">
        <v>-246</v>
      </c>
      <c r="BG120" s="63">
        <v>0.99099999999999999</v>
      </c>
      <c r="BH120" s="55">
        <f t="shared" si="47"/>
        <v>99100</v>
      </c>
      <c r="BI120" s="64">
        <f t="shared" si="48"/>
        <v>-1.0000000000000009E-3</v>
      </c>
      <c r="BJ120" s="23">
        <f t="shared" si="49"/>
        <v>-3.9263455147246756E-3</v>
      </c>
      <c r="BK120" s="65">
        <f>(BJ121-BJ120)/(D120-D121)</f>
        <v>0.1262911683069487</v>
      </c>
      <c r="BL120" s="58">
        <f>BH120*F120</f>
        <v>0.27450699999999756</v>
      </c>
      <c r="BM120" s="56">
        <f>((BH120*E120)/(($L$1+$L$2)*286.9))+273</f>
        <v>489.90347503276257</v>
      </c>
      <c r="BN120" s="5"/>
      <c r="BO120" s="5"/>
      <c r="BP120" s="5"/>
      <c r="BQ120" s="5"/>
      <c r="BR120" s="5"/>
      <c r="BS120" s="5"/>
      <c r="BT120" s="5"/>
      <c r="BU120" s="5"/>
      <c r="BV120" s="5"/>
      <c r="BW120" s="5"/>
    </row>
    <row r="121" spans="1:75" ht="13.8" x14ac:dyDescent="0.25">
      <c r="A121" s="55">
        <v>-245</v>
      </c>
      <c r="B121" s="56">
        <v>347.89</v>
      </c>
      <c r="C121" s="56">
        <f t="shared" si="25"/>
        <v>2.7200000000000273</v>
      </c>
      <c r="D121" s="57">
        <f t="shared" si="26"/>
        <v>2.5414419452545256</v>
      </c>
      <c r="E121" s="58">
        <f t="shared" si="35"/>
        <v>3.4789E-4</v>
      </c>
      <c r="F121" s="58">
        <f t="shared" si="36"/>
        <v>2.7200000000000011E-6</v>
      </c>
      <c r="G121" s="57">
        <f t="shared" si="37"/>
        <v>-3.4585580547454744</v>
      </c>
      <c r="H121" s="137">
        <f>($P$2+(0.5*$P$1)-((0.5*$P$1)*COS(RADIANS(A121))+(($P$2^2)-((0.5*$P$1)^2)*(SIN(RADIANS(A121))*(SIN(RADIANS(A121)))))^0.5))*1000</f>
        <v>62.921732696192933</v>
      </c>
      <c r="I121" s="140">
        <f t="shared" si="38"/>
        <v>0.5566930645081456</v>
      </c>
      <c r="J121" s="137">
        <f t="shared" si="39"/>
        <v>-7.7141366355704122E-3</v>
      </c>
      <c r="K121" s="39"/>
      <c r="L121" s="39"/>
      <c r="M121" s="41">
        <v>-245</v>
      </c>
      <c r="N121" s="41">
        <v>0.59899999999999998</v>
      </c>
      <c r="O121" s="60">
        <f t="shared" si="40"/>
        <v>59900</v>
      </c>
      <c r="P121" s="56">
        <f t="shared" si="27"/>
        <v>-4.0000000000000036E-3</v>
      </c>
      <c r="Q121" s="59">
        <f t="shared" si="28"/>
        <v>-0.22257317761068865</v>
      </c>
      <c r="R121" s="57">
        <f>(Q122-Q121)/(D121-D122)</f>
        <v>0.86030530406898598</v>
      </c>
      <c r="S121" s="58">
        <f>O121*F121</f>
        <v>0.16292800000000007</v>
      </c>
      <c r="T121" s="56">
        <f>((O121*E121)/(($L$1+$L$2)*286.9))+273</f>
        <v>405.15740285529756</v>
      </c>
      <c r="U121" s="39"/>
      <c r="V121" s="41">
        <v>-245</v>
      </c>
      <c r="W121" s="61">
        <v>0.89400000000000002</v>
      </c>
      <c r="X121" s="60">
        <f t="shared" si="41"/>
        <v>89400</v>
      </c>
      <c r="Y121" s="56">
        <f t="shared" si="29"/>
        <v>1.8000000000000016E-2</v>
      </c>
      <c r="Z121" s="59">
        <f t="shared" si="30"/>
        <v>-4.8662481204082321E-2</v>
      </c>
      <c r="AA121" s="57">
        <f>(Z122-Z121)/(D121-D122)</f>
        <v>-2.5595549132233373</v>
      </c>
      <c r="AB121" s="58">
        <f>X121*F121</f>
        <v>0.24316800000000011</v>
      </c>
      <c r="AC121" s="56">
        <f>((X121*E121)/(($L$1+$L$2)*286.9))+273</f>
        <v>470.24326903612018</v>
      </c>
      <c r="AD121" s="39"/>
      <c r="AE121" s="41">
        <v>-245</v>
      </c>
      <c r="AF121" s="61">
        <v>0.98299999999999998</v>
      </c>
      <c r="AG121" s="60">
        <f t="shared" si="42"/>
        <v>98300</v>
      </c>
      <c r="AH121" s="56">
        <f t="shared" si="31"/>
        <v>2.0000000000000018E-3</v>
      </c>
      <c r="AI121" s="59">
        <f t="shared" si="32"/>
        <v>-7.4464821678643838E-3</v>
      </c>
      <c r="AJ121" s="57">
        <f>(AI122-AI121)/(D121-D122)</f>
        <v>-0.26097587496944258</v>
      </c>
      <c r="AK121" s="58">
        <f>AG121*F121</f>
        <v>0.26737600000000011</v>
      </c>
      <c r="AL121" s="56">
        <f>((AG121*E121)/(($L$1+$L$2)*286.9))+273</f>
        <v>489.87934391779214</v>
      </c>
      <c r="AM121" s="39"/>
      <c r="AN121" s="62">
        <v>-245</v>
      </c>
      <c r="AO121" s="24">
        <v>1.0229999999999999</v>
      </c>
      <c r="AP121" s="24">
        <f t="shared" si="43"/>
        <v>102299.99999999999</v>
      </c>
      <c r="AQ121" s="56">
        <f t="shared" si="44"/>
        <v>0</v>
      </c>
      <c r="AR121" s="59">
        <f t="shared" si="45"/>
        <v>9.8756337121601191E-3</v>
      </c>
      <c r="AS121" s="57">
        <f>(AR122-AR121)/(D121-D122)</f>
        <v>0</v>
      </c>
      <c r="AT121" s="58">
        <f>AP121*F121</f>
        <v>0.27825600000000006</v>
      </c>
      <c r="AU121" s="56">
        <f>((AP121*E121)/(($L$1+$L$2)*286.9))+273</f>
        <v>498.70454611180196</v>
      </c>
      <c r="AV121" s="39"/>
      <c r="AW121" s="41">
        <v>-245</v>
      </c>
      <c r="AX121" s="61">
        <v>0.98099999999999998</v>
      </c>
      <c r="AY121" s="60">
        <f t="shared" si="46"/>
        <v>98100</v>
      </c>
      <c r="AZ121" s="56">
        <f t="shared" si="33"/>
        <v>8.0000000000000071E-3</v>
      </c>
      <c r="BA121" s="59">
        <f t="shared" si="34"/>
        <v>-8.3309926200514969E-3</v>
      </c>
      <c r="BB121" s="57">
        <f>(BA122-BA121)/(D121-D122)</f>
        <v>-1.0428490729327284</v>
      </c>
      <c r="BC121" s="58">
        <f>AY121*F121</f>
        <v>0.26683200000000012</v>
      </c>
      <c r="BD121" s="56">
        <f>((AY121*E121)/(($L$1+$L$2)*286.9))+273</f>
        <v>489.43808380809162</v>
      </c>
      <c r="BE121" s="39"/>
      <c r="BF121" s="41">
        <v>-245</v>
      </c>
      <c r="BG121" s="63">
        <v>0.99</v>
      </c>
      <c r="BH121" s="55">
        <f t="shared" si="47"/>
        <v>99000</v>
      </c>
      <c r="BI121" s="64">
        <f t="shared" si="48"/>
        <v>0</v>
      </c>
      <c r="BJ121" s="23">
        <f t="shared" si="49"/>
        <v>-4.3648054024500883E-3</v>
      </c>
      <c r="BK121" s="65">
        <f>(BJ122-BJ121)/(D121-D122)</f>
        <v>0</v>
      </c>
      <c r="BL121" s="58">
        <f>BH121*F121</f>
        <v>0.26928000000000013</v>
      </c>
      <c r="BM121" s="56">
        <f>((BH121*E121)/(($L$1+$L$2)*286.9))+273</f>
        <v>491.42375430174388</v>
      </c>
      <c r="BN121" s="5"/>
      <c r="BO121" s="5"/>
      <c r="BP121" s="5"/>
      <c r="BQ121" s="5"/>
      <c r="BR121" s="5"/>
      <c r="BS121" s="5"/>
      <c r="BT121" s="5"/>
      <c r="BU121" s="5"/>
      <c r="BV121" s="5"/>
      <c r="BW121" s="5"/>
    </row>
    <row r="122" spans="1:75" ht="13.8" x14ac:dyDescent="0.25">
      <c r="A122" s="55">
        <v>-244</v>
      </c>
      <c r="B122" s="56">
        <v>350.61</v>
      </c>
      <c r="C122" s="56">
        <f t="shared" si="25"/>
        <v>2.6899999999999977</v>
      </c>
      <c r="D122" s="57">
        <f t="shared" si="26"/>
        <v>2.5448242987597278</v>
      </c>
      <c r="E122" s="58">
        <f t="shared" si="35"/>
        <v>3.5061000000000001E-4</v>
      </c>
      <c r="F122" s="58">
        <f t="shared" si="36"/>
        <v>2.6900000000000166E-6</v>
      </c>
      <c r="G122" s="57">
        <f t="shared" si="37"/>
        <v>-3.4551757012402722</v>
      </c>
      <c r="H122" s="137">
        <f>($P$2+(0.5*$P$1)-((0.5*$P$1)*COS(RADIANS(A122))+(($P$2^2)-((0.5*$P$1)^2)*(SIN(RADIANS(A122))*(SIN(RADIANS(A122)))))^0.5))*1000</f>
        <v>63.478425760701079</v>
      </c>
      <c r="I122" s="140">
        <f t="shared" si="38"/>
        <v>0.54897892787257518</v>
      </c>
      <c r="J122" s="137">
        <f t="shared" si="39"/>
        <v>-7.7977675513452027E-3</v>
      </c>
      <c r="K122" s="39"/>
      <c r="L122" s="39"/>
      <c r="M122" s="41">
        <v>-244</v>
      </c>
      <c r="N122" s="41">
        <v>0.59499999999999997</v>
      </c>
      <c r="O122" s="60">
        <f t="shared" si="40"/>
        <v>59500</v>
      </c>
      <c r="P122" s="56">
        <f t="shared" si="27"/>
        <v>3.0000000000000027E-3</v>
      </c>
      <c r="Q122" s="59">
        <f t="shared" si="28"/>
        <v>-0.22548303427145044</v>
      </c>
      <c r="R122" s="57">
        <f>(Q123-Q122)/(D122-D123)</f>
        <v>-0.65802814163995771</v>
      </c>
      <c r="S122" s="58">
        <f>O122*F122</f>
        <v>0.16005500000000097</v>
      </c>
      <c r="T122" s="56">
        <f>((O122*E122)/(($L$1+$L$2)*286.9))+273</f>
        <v>405.30126362060332</v>
      </c>
      <c r="U122" s="39"/>
      <c r="V122" s="41">
        <v>-244</v>
      </c>
      <c r="W122" s="61">
        <v>0.91200000000000003</v>
      </c>
      <c r="X122" s="60">
        <f t="shared" si="41"/>
        <v>91200</v>
      </c>
      <c r="Y122" s="56">
        <f t="shared" si="29"/>
        <v>1.2000000000000011E-2</v>
      </c>
      <c r="Z122" s="59">
        <f t="shared" si="30"/>
        <v>-4.0005161671583807E-2</v>
      </c>
      <c r="AA122" s="57">
        <f>(Z123-Z122)/(D122-D123)</f>
        <v>-1.7103204726433745</v>
      </c>
      <c r="AB122" s="58">
        <f>X122*F122</f>
        <v>0.24532800000000152</v>
      </c>
      <c r="AC122" s="56">
        <f>((X122*E122)/(($L$1+$L$2)*286.9))+273</f>
        <v>475.78781919662231</v>
      </c>
      <c r="AD122" s="39"/>
      <c r="AE122" s="41">
        <v>-244</v>
      </c>
      <c r="AF122" s="61">
        <v>0.98499999999999999</v>
      </c>
      <c r="AG122" s="60">
        <f t="shared" si="42"/>
        <v>98500</v>
      </c>
      <c r="AH122" s="56">
        <f t="shared" si="31"/>
        <v>-1.0000000000000009E-3</v>
      </c>
      <c r="AI122" s="59">
        <f t="shared" si="32"/>
        <v>-6.5637695023882739E-3</v>
      </c>
      <c r="AJ122" s="57">
        <f>(AI123-AI122)/(D122-D123)</f>
        <v>0.1328975767302773</v>
      </c>
      <c r="AK122" s="58">
        <f>AG122*F122</f>
        <v>0.26496500000000162</v>
      </c>
      <c r="AL122" s="56">
        <f>((AG122*E122)/(($L$1+$L$2)*286.9))+273</f>
        <v>492.01973893494841</v>
      </c>
      <c r="AM122" s="39"/>
      <c r="AN122" s="62">
        <v>-244</v>
      </c>
      <c r="AO122" s="24">
        <v>1.0229999999999999</v>
      </c>
      <c r="AP122" s="24">
        <f t="shared" si="43"/>
        <v>102299.99999999999</v>
      </c>
      <c r="AQ122" s="56">
        <f t="shared" si="44"/>
        <v>-4.9999999999998934E-3</v>
      </c>
      <c r="AR122" s="59">
        <f t="shared" si="45"/>
        <v>9.8756337121601191E-3</v>
      </c>
      <c r="AS122" s="57">
        <f>(AR123-AR122)/(D122-D123)</f>
        <v>0.64104808809387237</v>
      </c>
      <c r="AT122" s="58">
        <f>AP122*F122</f>
        <v>0.27518700000000168</v>
      </c>
      <c r="AU122" s="56">
        <f>((AP122*E122)/(($L$1+$L$2)*286.9))+273</f>
        <v>500.4692314014743</v>
      </c>
      <c r="AV122" s="39"/>
      <c r="AW122" s="41">
        <v>-244</v>
      </c>
      <c r="AX122" s="61">
        <v>0.98899999999999999</v>
      </c>
      <c r="AY122" s="60">
        <f t="shared" si="46"/>
        <v>98900</v>
      </c>
      <c r="AZ122" s="56">
        <f t="shared" si="33"/>
        <v>3.0000000000000027E-3</v>
      </c>
      <c r="BA122" s="59">
        <f t="shared" si="34"/>
        <v>-4.8037084028205992E-3</v>
      </c>
      <c r="BB122" s="57">
        <f>(BA123-BA122)/(D122-D123)</f>
        <v>-0.39627789922721834</v>
      </c>
      <c r="BC122" s="58">
        <f>AY122*F122</f>
        <v>0.26604100000000164</v>
      </c>
      <c r="BD122" s="56">
        <f>((AY122*E122)/(($L$1+$L$2)*286.9))+273</f>
        <v>492.90915919458268</v>
      </c>
      <c r="BE122" s="39"/>
      <c r="BF122" s="41">
        <v>-244</v>
      </c>
      <c r="BG122" s="63">
        <v>0.99</v>
      </c>
      <c r="BH122" s="55">
        <f t="shared" si="47"/>
        <v>99000</v>
      </c>
      <c r="BI122" s="64">
        <f t="shared" si="48"/>
        <v>4.0000000000000036E-3</v>
      </c>
      <c r="BJ122" s="23">
        <f t="shared" si="49"/>
        <v>-4.3648054024500883E-3</v>
      </c>
      <c r="BK122" s="65">
        <f>(BJ123-BJ122)/(D122-D123)</f>
        <v>-0.52757189644150038</v>
      </c>
      <c r="BL122" s="58">
        <f>BH122*F122</f>
        <v>0.26631000000000166</v>
      </c>
      <c r="BM122" s="56">
        <f>((BH122*E122)/(($L$1+$L$2)*286.9))+273</f>
        <v>493.13151425949127</v>
      </c>
      <c r="BN122" s="5"/>
      <c r="BO122" s="5"/>
      <c r="BP122" s="5"/>
      <c r="BQ122" s="5"/>
      <c r="BR122" s="5"/>
      <c r="BS122" s="5"/>
      <c r="BT122" s="5"/>
      <c r="BU122" s="5"/>
      <c r="BV122" s="5"/>
      <c r="BW122" s="5"/>
    </row>
    <row r="123" spans="1:75" ht="13.8" x14ac:dyDescent="0.25">
      <c r="A123" s="55">
        <v>-243</v>
      </c>
      <c r="B123" s="56">
        <v>353.3</v>
      </c>
      <c r="C123" s="56">
        <f t="shared" si="25"/>
        <v>2.6499999999999773</v>
      </c>
      <c r="D123" s="57">
        <f t="shared" si="26"/>
        <v>2.5481436374348454</v>
      </c>
      <c r="E123" s="58">
        <f t="shared" si="35"/>
        <v>3.5330000000000002E-4</v>
      </c>
      <c r="F123" s="58">
        <f t="shared" si="36"/>
        <v>2.6499999999999831E-6</v>
      </c>
      <c r="G123" s="57">
        <f t="shared" si="37"/>
        <v>-3.4518563625651546</v>
      </c>
      <c r="H123" s="137">
        <f>($P$2+(0.5*$P$1)-((0.5*$P$1)*COS(RADIANS(A123))+(($P$2^2)-((0.5*$P$1)^2)*(SIN(RADIANS(A123))*(SIN(RADIANS(A123)))))^0.5))*1000</f>
        <v>64.027404688573654</v>
      </c>
      <c r="I123" s="140">
        <f t="shared" si="38"/>
        <v>0.54118116032122998</v>
      </c>
      <c r="J123" s="137">
        <f t="shared" si="39"/>
        <v>-7.8771578926506436E-3</v>
      </c>
      <c r="K123" s="39"/>
      <c r="L123" s="39"/>
      <c r="M123" s="41">
        <v>-243</v>
      </c>
      <c r="N123" s="41">
        <v>0.59799999999999998</v>
      </c>
      <c r="O123" s="60">
        <f t="shared" si="40"/>
        <v>59800</v>
      </c>
      <c r="P123" s="56">
        <f t="shared" si="27"/>
        <v>0</v>
      </c>
      <c r="Q123" s="59">
        <f t="shared" si="28"/>
        <v>-0.22329881601158919</v>
      </c>
      <c r="R123" s="57">
        <f>(Q124-Q123)/(D123-D124)</f>
        <v>0</v>
      </c>
      <c r="S123" s="58">
        <f>O123*F123</f>
        <v>0.158469999999999</v>
      </c>
      <c r="T123" s="56">
        <f>((O123*E123)/(($L$1+$L$2)*286.9))+273</f>
        <v>406.98850737416433</v>
      </c>
      <c r="U123" s="39"/>
      <c r="V123" s="41">
        <v>-243</v>
      </c>
      <c r="W123" s="61">
        <v>0.92400000000000004</v>
      </c>
      <c r="X123" s="60">
        <f t="shared" si="41"/>
        <v>92400</v>
      </c>
      <c r="Y123" s="56">
        <f t="shared" si="29"/>
        <v>8.0000000000000071E-3</v>
      </c>
      <c r="Z123" s="59">
        <f t="shared" si="30"/>
        <v>-3.4328028779893278E-2</v>
      </c>
      <c r="AA123" s="57">
        <f>(Z124-Z123)/(D123-D124)</f>
        <v>-1.1536289719971591</v>
      </c>
      <c r="AB123" s="58">
        <f>X123*F123</f>
        <v>0.24485999999999844</v>
      </c>
      <c r="AC123" s="56">
        <f>((X123*E123)/(($L$1+$L$2)*286.9))+273</f>
        <v>480.0324093875048</v>
      </c>
      <c r="AD123" s="39"/>
      <c r="AE123" s="41">
        <v>-243</v>
      </c>
      <c r="AF123" s="61">
        <v>0.98399999999999999</v>
      </c>
      <c r="AG123" s="60">
        <f t="shared" si="42"/>
        <v>98400</v>
      </c>
      <c r="AH123" s="56">
        <f t="shared" si="31"/>
        <v>-2.0000000000000018E-3</v>
      </c>
      <c r="AI123" s="59">
        <f t="shared" si="32"/>
        <v>-7.0049015686584892E-3</v>
      </c>
      <c r="AJ123" s="57">
        <f>(AI124-AI123)/(D123-D124)</f>
        <v>0.27226892808556713</v>
      </c>
      <c r="AK123" s="58">
        <f>AG123*F123</f>
        <v>0.26075999999999833</v>
      </c>
      <c r="AL123" s="56">
        <f>((AG123*E123)/(($L$1+$L$2)*286.9))+273</f>
        <v>493.47607233474537</v>
      </c>
      <c r="AM123" s="39"/>
      <c r="AN123" s="62">
        <v>-243</v>
      </c>
      <c r="AO123" s="24">
        <v>1.018</v>
      </c>
      <c r="AP123" s="24">
        <f t="shared" si="43"/>
        <v>101800</v>
      </c>
      <c r="AQ123" s="56">
        <f t="shared" si="44"/>
        <v>-8.0000000000000071E-3</v>
      </c>
      <c r="AR123" s="59">
        <f t="shared" si="45"/>
        <v>7.7477780007399483E-3</v>
      </c>
      <c r="AS123" s="57">
        <f>(AR124-AR123)/(D123-D124)</f>
        <v>1.0557856105177548</v>
      </c>
      <c r="AT123" s="58">
        <f>AP123*F123</f>
        <v>0.26976999999999829</v>
      </c>
      <c r="AU123" s="56">
        <f>((AP123*E123)/(($L$1+$L$2)*286.9))+273</f>
        <v>501.09414800484836</v>
      </c>
      <c r="AV123" s="39"/>
      <c r="AW123" s="41">
        <v>-243</v>
      </c>
      <c r="AX123" s="61">
        <v>0.99199999999999999</v>
      </c>
      <c r="AY123" s="60">
        <f t="shared" si="46"/>
        <v>99200</v>
      </c>
      <c r="AZ123" s="56">
        <f t="shared" si="33"/>
        <v>5.0000000000000044E-3</v>
      </c>
      <c r="BA123" s="59">
        <f t="shared" si="34"/>
        <v>-3.4883278458213473E-3</v>
      </c>
      <c r="BB123" s="57">
        <f>(BA124-BA123)/(D123-D124)</f>
        <v>-0.67280248303835122</v>
      </c>
      <c r="BC123" s="58">
        <f>AY123*F123</f>
        <v>0.26287999999999834</v>
      </c>
      <c r="BD123" s="56">
        <f>((AY123*E123)/(($L$1+$L$2)*286.9))+273</f>
        <v>495.26856072771079</v>
      </c>
      <c r="BE123" s="39"/>
      <c r="BF123" s="41">
        <v>-243</v>
      </c>
      <c r="BG123" s="63">
        <v>0.99399999999999999</v>
      </c>
      <c r="BH123" s="55">
        <f t="shared" si="47"/>
        <v>99400</v>
      </c>
      <c r="BI123" s="64">
        <f t="shared" si="48"/>
        <v>2.0000000000000018E-3</v>
      </c>
      <c r="BJ123" s="23">
        <f t="shared" si="49"/>
        <v>-2.6136156026866902E-3</v>
      </c>
      <c r="BK123" s="65">
        <f>(BJ124-BJ123)/(D123-D124)</f>
        <v>-0.26898528049706943</v>
      </c>
      <c r="BL123" s="58">
        <f>BH123*F123</f>
        <v>0.26340999999999831</v>
      </c>
      <c r="BM123" s="56">
        <f>((BH123*E123)/(($L$1+$L$2)*286.9))+273</f>
        <v>495.71668282595215</v>
      </c>
      <c r="BN123" s="5"/>
      <c r="BO123" s="5"/>
      <c r="BP123" s="5"/>
      <c r="BQ123" s="5"/>
      <c r="BR123" s="5"/>
      <c r="BS123" s="5"/>
      <c r="BT123" s="5"/>
      <c r="BU123" s="5"/>
      <c r="BV123" s="5"/>
      <c r="BW123" s="5"/>
    </row>
    <row r="124" spans="1:75" ht="13.8" x14ac:dyDescent="0.25">
      <c r="A124" s="55">
        <v>-242</v>
      </c>
      <c r="B124" s="56">
        <v>355.95</v>
      </c>
      <c r="C124" s="56">
        <f t="shared" si="25"/>
        <v>2.6100000000000136</v>
      </c>
      <c r="D124" s="57">
        <f t="shared" si="26"/>
        <v>2.5513889972730204</v>
      </c>
      <c r="E124" s="58">
        <f t="shared" si="35"/>
        <v>3.5595000000000001E-4</v>
      </c>
      <c r="F124" s="58">
        <f t="shared" si="36"/>
        <v>2.6100000000000038E-6</v>
      </c>
      <c r="G124" s="57">
        <f t="shared" si="37"/>
        <v>-3.4486110027269796</v>
      </c>
      <c r="H124" s="137">
        <f>($P$2+(0.5*$P$1)-((0.5*$P$1)*COS(RADIANS(A124))+(($P$2^2)-((0.5*$P$1)^2)*(SIN(RADIANS(A124))*(SIN(RADIANS(A124)))))^0.5))*1000</f>
        <v>64.568585848894884</v>
      </c>
      <c r="I124" s="140">
        <f t="shared" si="38"/>
        <v>0.53330400242857934</v>
      </c>
      <c r="J124" s="137">
        <f t="shared" si="39"/>
        <v>-7.9524071562389054E-3</v>
      </c>
      <c r="K124" s="39"/>
      <c r="L124" s="39"/>
      <c r="M124" s="41">
        <v>-242</v>
      </c>
      <c r="N124" s="41">
        <v>0.59799999999999998</v>
      </c>
      <c r="O124" s="60">
        <f t="shared" si="40"/>
        <v>59800</v>
      </c>
      <c r="P124" s="56">
        <f t="shared" si="27"/>
        <v>2.0000000000000018E-3</v>
      </c>
      <c r="Q124" s="59">
        <f t="shared" si="28"/>
        <v>-0.22329881601158919</v>
      </c>
      <c r="R124" s="57">
        <f>(Q125-Q124)/(D124-D125)</f>
        <v>-0.45702446977329936</v>
      </c>
      <c r="S124" s="58">
        <f>O124*F124</f>
        <v>0.15607800000000022</v>
      </c>
      <c r="T124" s="56">
        <f>((O124*E124)/(($L$1+$L$2)*286.9))+273</f>
        <v>407.99351599160434</v>
      </c>
      <c r="U124" s="39"/>
      <c r="V124" s="41">
        <v>-242</v>
      </c>
      <c r="W124" s="61">
        <v>0.93200000000000005</v>
      </c>
      <c r="X124" s="60">
        <f t="shared" si="41"/>
        <v>93200</v>
      </c>
      <c r="Y124" s="56">
        <f t="shared" si="29"/>
        <v>1.2999999999999901E-2</v>
      </c>
      <c r="Z124" s="59">
        <f t="shared" si="30"/>
        <v>-3.0584087646018613E-2</v>
      </c>
      <c r="AA124" s="57">
        <f>(Z125-Z124)/(D124-D125)</f>
        <v>-1.8960592146798834</v>
      </c>
      <c r="AB124" s="58">
        <f>X124*F124</f>
        <v>0.24325200000000036</v>
      </c>
      <c r="AC124" s="56">
        <f>((X124*E124)/(($L$1+$L$2)*286.9))+273</f>
        <v>483.39123228122946</v>
      </c>
      <c r="AD124" s="39"/>
      <c r="AE124" s="41">
        <v>-242</v>
      </c>
      <c r="AF124" s="61">
        <v>0.98199999999999998</v>
      </c>
      <c r="AG124" s="60">
        <f t="shared" si="42"/>
        <v>98200</v>
      </c>
      <c r="AH124" s="56">
        <f t="shared" si="31"/>
        <v>0</v>
      </c>
      <c r="AI124" s="59">
        <f t="shared" si="32"/>
        <v>-7.8885122130503398E-3</v>
      </c>
      <c r="AJ124" s="57">
        <f>(AI125-AI124)/(D124-D125)</f>
        <v>0</v>
      </c>
      <c r="AK124" s="58">
        <f>AG124*F124</f>
        <v>0.25630200000000036</v>
      </c>
      <c r="AL124" s="56">
        <f>((AG124*E124)/(($L$1+$L$2)*286.9))+273</f>
        <v>494.67831555811944</v>
      </c>
      <c r="AM124" s="39"/>
      <c r="AN124" s="62">
        <v>-242</v>
      </c>
      <c r="AO124" s="24">
        <v>1.01</v>
      </c>
      <c r="AP124" s="24">
        <f t="shared" si="43"/>
        <v>101000</v>
      </c>
      <c r="AQ124" s="56">
        <f t="shared" si="44"/>
        <v>-5.0000000000001155E-3</v>
      </c>
      <c r="AR124" s="59">
        <f t="shared" si="45"/>
        <v>4.3213737826425782E-3</v>
      </c>
      <c r="AS124" s="57">
        <f>(AR125-AR124)/(D124-D125)</f>
        <v>0.67930016113655622</v>
      </c>
      <c r="AT124" s="58">
        <f>AP124*F124</f>
        <v>0.2636100000000004</v>
      </c>
      <c r="AU124" s="56">
        <f>((AP124*E124)/(($L$1+$L$2)*286.9))+273</f>
        <v>500.99908219317786</v>
      </c>
      <c r="AV124" s="39"/>
      <c r="AW124" s="41">
        <v>-242</v>
      </c>
      <c r="AX124" s="61">
        <v>0.997</v>
      </c>
      <c r="AY124" s="60">
        <f t="shared" si="46"/>
        <v>99700</v>
      </c>
      <c r="AZ124" s="56">
        <f t="shared" si="33"/>
        <v>3.0000000000000027E-3</v>
      </c>
      <c r="BA124" s="59">
        <f t="shared" si="34"/>
        <v>-1.3048416883442813E-3</v>
      </c>
      <c r="BB124" s="57">
        <f>(BA125-BA124)/(D124-D125)</f>
        <v>-0.41125329344516387</v>
      </c>
      <c r="BC124" s="58">
        <f>AY124*F124</f>
        <v>0.26021700000000036</v>
      </c>
      <c r="BD124" s="56">
        <f>((AY124*E124)/(($L$1+$L$2)*286.9))+273</f>
        <v>498.06444054118646</v>
      </c>
      <c r="BE124" s="39"/>
      <c r="BF124" s="41">
        <v>-242</v>
      </c>
      <c r="BG124" s="63">
        <v>0.996</v>
      </c>
      <c r="BH124" s="55">
        <f t="shared" si="47"/>
        <v>99600</v>
      </c>
      <c r="BI124" s="64">
        <f t="shared" si="48"/>
        <v>4.9999999999998934E-3</v>
      </c>
      <c r="BJ124" s="23">
        <f t="shared" si="49"/>
        <v>-1.7406615763012701E-3</v>
      </c>
      <c r="BK124" s="65">
        <f>(BJ125-BJ124)/(D124-D125)</f>
        <v>-0.68542307239000144</v>
      </c>
      <c r="BL124" s="58">
        <f>BH124*F124</f>
        <v>0.25995600000000035</v>
      </c>
      <c r="BM124" s="56">
        <f>((BH124*E124)/(($L$1+$L$2)*286.9))+273</f>
        <v>497.83869887564867</v>
      </c>
      <c r="BN124" s="5"/>
      <c r="BO124" s="5"/>
      <c r="BP124" s="5"/>
      <c r="BQ124" s="5"/>
      <c r="BR124" s="5"/>
      <c r="BS124" s="5"/>
      <c r="BT124" s="5"/>
      <c r="BU124" s="5"/>
      <c r="BV124" s="5"/>
      <c r="BW124" s="5"/>
    </row>
    <row r="125" spans="1:75" ht="13.8" x14ac:dyDescent="0.25">
      <c r="A125" s="55">
        <v>-241</v>
      </c>
      <c r="B125" s="56">
        <v>358.56</v>
      </c>
      <c r="C125" s="56">
        <f t="shared" si="25"/>
        <v>2.5699999999999932</v>
      </c>
      <c r="D125" s="57">
        <f t="shared" si="26"/>
        <v>2.5545618391909861</v>
      </c>
      <c r="E125" s="58">
        <f t="shared" si="35"/>
        <v>3.5856000000000001E-4</v>
      </c>
      <c r="F125" s="58">
        <f t="shared" si="36"/>
        <v>2.5699999999999703E-6</v>
      </c>
      <c r="G125" s="57">
        <f t="shared" si="37"/>
        <v>-3.4454381608090139</v>
      </c>
      <c r="H125" s="137">
        <f>($P$2+(0.5*$P$1)-((0.5*$P$1)*COS(RADIANS(A125))+(($P$2^2)-((0.5*$P$1)^2)*(SIN(RADIANS(A125))*(SIN(RADIANS(A125)))))^0.5))*1000</f>
        <v>65.101889851323463</v>
      </c>
      <c r="I125" s="140">
        <f t="shared" si="38"/>
        <v>0.52535159527234043</v>
      </c>
      <c r="J125" s="137">
        <f t="shared" si="39"/>
        <v>-8.0236174564589646E-3</v>
      </c>
      <c r="K125" s="39"/>
      <c r="L125" s="39"/>
      <c r="M125" s="41">
        <v>-241</v>
      </c>
      <c r="N125" s="41">
        <v>0.6</v>
      </c>
      <c r="O125" s="60">
        <f t="shared" si="40"/>
        <v>60000</v>
      </c>
      <c r="P125" s="56">
        <f t="shared" si="27"/>
        <v>5.0000000000000044E-3</v>
      </c>
      <c r="Q125" s="59">
        <f t="shared" si="28"/>
        <v>-0.22184874961635639</v>
      </c>
      <c r="R125" s="57">
        <f>(Q126-Q125)/(D125-D126)</f>
        <v>-1.1619727646716094</v>
      </c>
      <c r="S125" s="58">
        <f>O125*F125</f>
        <v>0.15419999999999823</v>
      </c>
      <c r="T125" s="56">
        <f>((O125*E125)/(($L$1+$L$2)*286.9))+273</f>
        <v>409.43814849596879</v>
      </c>
      <c r="U125" s="39"/>
      <c r="V125" s="41">
        <v>-241</v>
      </c>
      <c r="W125" s="61">
        <v>0.94499999999999995</v>
      </c>
      <c r="X125" s="60">
        <f t="shared" si="41"/>
        <v>94500</v>
      </c>
      <c r="Y125" s="56">
        <f t="shared" si="29"/>
        <v>6.0000000000000053E-3</v>
      </c>
      <c r="Z125" s="59">
        <f t="shared" si="30"/>
        <v>-2.4568191490737076E-2</v>
      </c>
      <c r="AA125" s="57">
        <f>(Z126-Z125)/(D125-D126)</f>
        <v>-0.88618596177755371</v>
      </c>
      <c r="AB125" s="58">
        <f>X125*F125</f>
        <v>0.24286499999999719</v>
      </c>
      <c r="AC125" s="56">
        <f>((X125*E125)/(($L$1+$L$2)*286.9))+273</f>
        <v>487.89008388115093</v>
      </c>
      <c r="AD125" s="39"/>
      <c r="AE125" s="41">
        <v>-241</v>
      </c>
      <c r="AF125" s="61">
        <v>0.98199999999999998</v>
      </c>
      <c r="AG125" s="60">
        <f t="shared" si="42"/>
        <v>98200</v>
      </c>
      <c r="AH125" s="56">
        <f t="shared" si="31"/>
        <v>-2.0000000000000018E-3</v>
      </c>
      <c r="AI125" s="59">
        <f t="shared" si="32"/>
        <v>-7.8885122130503398E-3</v>
      </c>
      <c r="AJ125" s="57">
        <f>(AI126-AI125)/(D125-D126)</f>
        <v>0.28545762091679172</v>
      </c>
      <c r="AK125" s="58">
        <f>AG125*F125</f>
        <v>0.2523739999999971</v>
      </c>
      <c r="AL125" s="56">
        <f>((AG125*E125)/(($L$1+$L$2)*286.9))+273</f>
        <v>496.30376970506893</v>
      </c>
      <c r="AM125" s="39"/>
      <c r="AN125" s="62">
        <v>-241</v>
      </c>
      <c r="AO125" s="24">
        <v>1.0049999999999999</v>
      </c>
      <c r="AP125" s="24">
        <f t="shared" si="43"/>
        <v>100499.99999999999</v>
      </c>
      <c r="AQ125" s="56">
        <f t="shared" si="44"/>
        <v>0</v>
      </c>
      <c r="AR125" s="59">
        <f t="shared" si="45"/>
        <v>2.1660617565076304E-3</v>
      </c>
      <c r="AS125" s="57">
        <f>(AR126-AR125)/(D125-D126)</f>
        <v>0</v>
      </c>
      <c r="AT125" s="58">
        <f>AP125*F125</f>
        <v>0.25828499999999699</v>
      </c>
      <c r="AU125" s="56">
        <f>((AP125*E125)/(($L$1+$L$2)*286.9))+273</f>
        <v>501.53389873074775</v>
      </c>
      <c r="AV125" s="39"/>
      <c r="AW125" s="41">
        <v>-241</v>
      </c>
      <c r="AX125" s="61">
        <v>1</v>
      </c>
      <c r="AY125" s="60">
        <f t="shared" si="46"/>
        <v>100000</v>
      </c>
      <c r="AZ125" s="56">
        <f t="shared" si="33"/>
        <v>8.999999999999897E-3</v>
      </c>
      <c r="BA125" s="59">
        <f t="shared" si="34"/>
        <v>0</v>
      </c>
      <c r="BB125" s="57">
        <f>(BA126-BA125)/(D125-D126)</f>
        <v>-1.2545153421065007</v>
      </c>
      <c r="BC125" s="58">
        <f>AY125*F125</f>
        <v>0.25699999999999701</v>
      </c>
      <c r="BD125" s="56">
        <f>((AY125*E125)/(($L$1+$L$2)*286.9))+273</f>
        <v>500.3969141599481</v>
      </c>
      <c r="BE125" s="39"/>
      <c r="BF125" s="41">
        <v>-241</v>
      </c>
      <c r="BG125" s="63">
        <v>1.0009999999999999</v>
      </c>
      <c r="BH125" s="55">
        <f t="shared" si="47"/>
        <v>100099.99999999999</v>
      </c>
      <c r="BI125" s="64">
        <f t="shared" si="48"/>
        <v>0</v>
      </c>
      <c r="BJ125" s="23">
        <f t="shared" si="49"/>
        <v>4.340774793185929E-4</v>
      </c>
      <c r="BK125" s="65">
        <f>(BJ126-BJ125)/(D125-D126)</f>
        <v>0</v>
      </c>
      <c r="BL125" s="58">
        <f>BH125*F125</f>
        <v>0.25725699999999702</v>
      </c>
      <c r="BM125" s="56">
        <f>((BH125*E125)/(($L$1+$L$2)*286.9))+273</f>
        <v>500.62431107410794</v>
      </c>
      <c r="BN125" s="5"/>
      <c r="BO125" s="5"/>
      <c r="BP125" s="5"/>
      <c r="BQ125" s="5"/>
      <c r="BR125" s="5"/>
      <c r="BS125" s="5"/>
      <c r="BT125" s="5"/>
      <c r="BU125" s="5"/>
      <c r="BV125" s="5"/>
      <c r="BW125" s="5"/>
    </row>
    <row r="126" spans="1:75" ht="13.8" x14ac:dyDescent="0.25">
      <c r="A126" s="55">
        <v>-240</v>
      </c>
      <c r="B126" s="56">
        <v>361.13</v>
      </c>
      <c r="C126" s="56">
        <f t="shared" si="25"/>
        <v>2.5300000000000296</v>
      </c>
      <c r="D126" s="57">
        <f t="shared" si="26"/>
        <v>2.5576635678875652</v>
      </c>
      <c r="E126" s="58">
        <f t="shared" si="35"/>
        <v>3.6112999999999998E-4</v>
      </c>
      <c r="F126" s="58">
        <f t="shared" si="36"/>
        <v>2.5300000000000452E-6</v>
      </c>
      <c r="G126" s="57">
        <f t="shared" si="37"/>
        <v>-3.4423364321124348</v>
      </c>
      <c r="H126" s="137">
        <f>($P$2+(0.5*$P$1)-((0.5*$P$1)*COS(RADIANS(A126))+(($P$2^2)-((0.5*$P$1)^2)*(SIN(RADIANS(A126))*(SIN(RADIANS(A126)))))^0.5))*1000</f>
        <v>65.627241446595804</v>
      </c>
      <c r="I126" s="140">
        <f t="shared" si="38"/>
        <v>0.51732797781588147</v>
      </c>
      <c r="J126" s="137">
        <f t="shared" si="39"/>
        <v>-8.0908932499426101E-3</v>
      </c>
      <c r="K126" s="39"/>
      <c r="L126" s="39"/>
      <c r="M126" s="41">
        <v>-240</v>
      </c>
      <c r="N126" s="41">
        <v>0.60499999999999998</v>
      </c>
      <c r="O126" s="60">
        <f t="shared" si="40"/>
        <v>60500</v>
      </c>
      <c r="P126" s="56">
        <f t="shared" si="27"/>
        <v>8.0000000000000071E-3</v>
      </c>
      <c r="Q126" s="59">
        <f t="shared" si="28"/>
        <v>-0.21824462534753111</v>
      </c>
      <c r="R126" s="57">
        <f>(Q127-Q126)/(D126-D127)</f>
        <v>-1.8816500296061023</v>
      </c>
      <c r="S126" s="58">
        <f>O126*F126</f>
        <v>0.15306500000000273</v>
      </c>
      <c r="T126" s="56">
        <f>((O126*E126)/(($L$1+$L$2)*286.9))+273</f>
        <v>411.56121096720807</v>
      </c>
      <c r="U126" s="39"/>
      <c r="V126" s="41">
        <v>-240</v>
      </c>
      <c r="W126" s="61">
        <v>0.95099999999999996</v>
      </c>
      <c r="X126" s="60">
        <f t="shared" si="41"/>
        <v>95100</v>
      </c>
      <c r="Y126" s="56">
        <f t="shared" si="29"/>
        <v>3.0000000000000027E-3</v>
      </c>
      <c r="Z126" s="59">
        <f t="shared" si="30"/>
        <v>-2.181948306258609E-2</v>
      </c>
      <c r="AA126" s="57">
        <f>(Z127-Z126)/(D126-D127)</f>
        <v>-0.45114540808230824</v>
      </c>
      <c r="AB126" s="58">
        <f>X126*F126</f>
        <v>0.24060300000000431</v>
      </c>
      <c r="AC126" s="56">
        <f>((X126*E126)/(($L$1+$L$2)*286.9))+273</f>
        <v>490.80448203275188</v>
      </c>
      <c r="AD126" s="39"/>
      <c r="AE126" s="41">
        <v>-240</v>
      </c>
      <c r="AF126" s="61">
        <v>0.98</v>
      </c>
      <c r="AG126" s="60">
        <f t="shared" si="42"/>
        <v>98000</v>
      </c>
      <c r="AH126" s="56">
        <f t="shared" si="31"/>
        <v>6.0000000000000053E-3</v>
      </c>
      <c r="AI126" s="59">
        <f t="shared" si="32"/>
        <v>-8.7739243075051505E-3</v>
      </c>
      <c r="AJ126" s="57">
        <f>(AI127-AI126)/(D126-D127)</f>
        <v>-0.87429700934795862</v>
      </c>
      <c r="AK126" s="58">
        <f>AG126*F126</f>
        <v>0.24794000000000443</v>
      </c>
      <c r="AL126" s="56">
        <f>((AG126*E126)/(($L$1+$L$2)*286.9))+273</f>
        <v>497.44625908737839</v>
      </c>
      <c r="AM126" s="39"/>
      <c r="AN126" s="62">
        <v>-240</v>
      </c>
      <c r="AO126" s="24">
        <v>1.0049999999999999</v>
      </c>
      <c r="AP126" s="24">
        <f t="shared" si="43"/>
        <v>100499.99999999999</v>
      </c>
      <c r="AQ126" s="56">
        <f t="shared" si="44"/>
        <v>5.0000000000001155E-3</v>
      </c>
      <c r="AR126" s="59">
        <f t="shared" si="45"/>
        <v>2.1660617565076304E-3</v>
      </c>
      <c r="AS126" s="57">
        <f>(AR127-AR126)/(D126-D127)</f>
        <v>-0.71086274264800053</v>
      </c>
      <c r="AT126" s="58">
        <f>AP126*F126</f>
        <v>0.25426500000000452</v>
      </c>
      <c r="AU126" s="56">
        <f>((AP126*E126)/(($L$1+$L$2)*286.9))+273</f>
        <v>503.17192896205637</v>
      </c>
      <c r="AV126" s="39"/>
      <c r="AW126" s="41">
        <v>-240</v>
      </c>
      <c r="AX126" s="61">
        <v>1.0089999999999999</v>
      </c>
      <c r="AY126" s="60">
        <f t="shared" si="46"/>
        <v>100899.99999999999</v>
      </c>
      <c r="AZ126" s="56">
        <f t="shared" si="33"/>
        <v>9.000000000000119E-3</v>
      </c>
      <c r="BA126" s="59">
        <f t="shared" si="34"/>
        <v>3.8911662369104775E-3</v>
      </c>
      <c r="BB126" s="57">
        <f>(BA127-BA126)/(D126-D127)</f>
        <v>-1.2719836304540293</v>
      </c>
      <c r="BC126" s="58">
        <f>AY126*F126</f>
        <v>0.25527700000000453</v>
      </c>
      <c r="BD126" s="56">
        <f>((AY126*E126)/(($L$1+$L$2)*286.9))+273</f>
        <v>504.08803614200485</v>
      </c>
      <c r="BE126" s="39"/>
      <c r="BF126" s="41">
        <v>-240</v>
      </c>
      <c r="BG126" s="63">
        <v>1.0009999999999999</v>
      </c>
      <c r="BH126" s="55">
        <f t="shared" si="47"/>
        <v>100099.99999999999</v>
      </c>
      <c r="BI126" s="64">
        <f t="shared" si="48"/>
        <v>2.0000000000000018E-3</v>
      </c>
      <c r="BJ126" s="23">
        <f t="shared" si="49"/>
        <v>4.340774793185929E-4</v>
      </c>
      <c r="BK126" s="65">
        <f>(BJ127-BJ126)/(D126-D127)</f>
        <v>-0.28590538165865081</v>
      </c>
      <c r="BL126" s="58">
        <f>BH126*F126</f>
        <v>0.2532530000000045</v>
      </c>
      <c r="BM126" s="56">
        <f>((BH126*E126)/(($L$1+$L$2)*286.9))+273</f>
        <v>502.25582178210789</v>
      </c>
      <c r="BN126" s="5"/>
      <c r="BO126" s="5"/>
      <c r="BP126" s="5"/>
      <c r="BQ126" s="5"/>
      <c r="BR126" s="5"/>
      <c r="BS126" s="5"/>
      <c r="BT126" s="5"/>
      <c r="BU126" s="5"/>
      <c r="BV126" s="5"/>
      <c r="BW126" s="5"/>
    </row>
    <row r="127" spans="1:75" ht="13.8" x14ac:dyDescent="0.25">
      <c r="A127" s="55">
        <v>-239</v>
      </c>
      <c r="B127" s="56">
        <v>363.66</v>
      </c>
      <c r="C127" s="56">
        <f t="shared" si="25"/>
        <v>2.5</v>
      </c>
      <c r="D127" s="57">
        <f t="shared" si="26"/>
        <v>2.5606955343936537</v>
      </c>
      <c r="E127" s="58">
        <f t="shared" si="35"/>
        <v>3.6366000000000002E-4</v>
      </c>
      <c r="F127" s="58">
        <f t="shared" si="36"/>
        <v>2.5000000000000066E-6</v>
      </c>
      <c r="G127" s="57">
        <f t="shared" si="37"/>
        <v>-3.4393044656063463</v>
      </c>
      <c r="H127" s="137">
        <f>($P$2+(0.5*$P$1)-((0.5*$P$1)*COS(RADIANS(A127))+(($P$2^2)-((0.5*$P$1)^2)*(SIN(RADIANS(A127))*(SIN(RADIANS(A127)))))^0.5))*1000</f>
        <v>66.144569424411685</v>
      </c>
      <c r="I127" s="140">
        <f t="shared" si="38"/>
        <v>0.50923708456593886</v>
      </c>
      <c r="J127" s="137">
        <f t="shared" si="39"/>
        <v>-8.154341064170012E-3</v>
      </c>
      <c r="K127" s="39"/>
      <c r="L127" s="39"/>
      <c r="M127" s="41">
        <v>-239</v>
      </c>
      <c r="N127" s="41">
        <v>0.61299999999999999</v>
      </c>
      <c r="O127" s="60">
        <f t="shared" si="40"/>
        <v>61300</v>
      </c>
      <c r="P127" s="56">
        <f t="shared" si="27"/>
        <v>8.0000000000000071E-3</v>
      </c>
      <c r="Q127" s="59">
        <f t="shared" si="28"/>
        <v>-0.21253952548158497</v>
      </c>
      <c r="R127" s="57">
        <f>(Q128-Q127)/(D127-D128)</f>
        <v>-1.892583131728351</v>
      </c>
      <c r="S127" s="58">
        <f>O127*F127</f>
        <v>0.15325000000000041</v>
      </c>
      <c r="T127" s="56">
        <f>((O127*E127)/(($L$1+$L$2)*286.9))+273</f>
        <v>414.37699181584202</v>
      </c>
      <c r="U127" s="39"/>
      <c r="V127" s="41">
        <v>-239</v>
      </c>
      <c r="W127" s="61">
        <v>0.95399999999999996</v>
      </c>
      <c r="X127" s="60">
        <f t="shared" si="41"/>
        <v>95400</v>
      </c>
      <c r="Y127" s="56">
        <f t="shared" si="29"/>
        <v>0</v>
      </c>
      <c r="Z127" s="59">
        <f t="shared" si="30"/>
        <v>-2.0451625295904902E-2</v>
      </c>
      <c r="AA127" s="57">
        <f>(Z128-Z127)/(D127-D128)</f>
        <v>0</v>
      </c>
      <c r="AB127" s="58">
        <f>X127*F127</f>
        <v>0.23850000000000063</v>
      </c>
      <c r="AC127" s="56">
        <f>((X127*E127)/(($L$1+$L$2)*286.9))+273</f>
        <v>493.0222678504295</v>
      </c>
      <c r="AD127" s="39"/>
      <c r="AE127" s="41">
        <v>-239</v>
      </c>
      <c r="AF127" s="61">
        <v>0.98599999999999999</v>
      </c>
      <c r="AG127" s="60">
        <f t="shared" si="42"/>
        <v>98600</v>
      </c>
      <c r="AH127" s="56">
        <f t="shared" si="31"/>
        <v>8.0000000000000071E-3</v>
      </c>
      <c r="AI127" s="59">
        <f t="shared" si="32"/>
        <v>-6.1230850587887945E-3</v>
      </c>
      <c r="AJ127" s="57">
        <f>(AI128-AI127)/(D127-D128)</f>
        <v>-1.1795088756905732</v>
      </c>
      <c r="AK127" s="58">
        <f>AG127*F127</f>
        <v>0.24650000000000064</v>
      </c>
      <c r="AL127" s="56">
        <f>((AG127*E127)/(($L$1+$L$2)*286.9))+273</f>
        <v>500.40246970704766</v>
      </c>
      <c r="AM127" s="39"/>
      <c r="AN127" s="62">
        <v>-239</v>
      </c>
      <c r="AO127" s="24">
        <v>1.01</v>
      </c>
      <c r="AP127" s="24">
        <f t="shared" si="43"/>
        <v>101000</v>
      </c>
      <c r="AQ127" s="56">
        <f t="shared" si="44"/>
        <v>1.0000000000000009E-2</v>
      </c>
      <c r="AR127" s="59">
        <f t="shared" si="45"/>
        <v>4.3213737826425782E-3</v>
      </c>
      <c r="AS127" s="57">
        <f>(AR128-AR127)/(D127-D128)</f>
        <v>-1.438074973146285</v>
      </c>
      <c r="AT127" s="58">
        <f>AP127*F127</f>
        <v>0.25250000000000067</v>
      </c>
      <c r="AU127" s="56">
        <f>((AP127*E127)/(($L$1+$L$2)*286.9))+273</f>
        <v>505.93762109951132</v>
      </c>
      <c r="AV127" s="39"/>
      <c r="AW127" s="41">
        <v>-239</v>
      </c>
      <c r="AX127" s="61">
        <v>1.018</v>
      </c>
      <c r="AY127" s="60">
        <f t="shared" si="46"/>
        <v>101800</v>
      </c>
      <c r="AZ127" s="56">
        <f t="shared" si="33"/>
        <v>6.9999999999998952E-3</v>
      </c>
      <c r="BA127" s="59">
        <f t="shared" si="34"/>
        <v>7.7477780007399483E-3</v>
      </c>
      <c r="BB127" s="57">
        <f>(BA128-BA127)/(D127-D128)</f>
        <v>-1.0002427821250242</v>
      </c>
      <c r="BC127" s="58">
        <f>AY127*F127</f>
        <v>0.25450000000000067</v>
      </c>
      <c r="BD127" s="56">
        <f>((AY127*E127)/(($L$1+$L$2)*286.9))+273</f>
        <v>507.78267156366587</v>
      </c>
      <c r="BE127" s="39"/>
      <c r="BF127" s="41">
        <v>-239</v>
      </c>
      <c r="BG127" s="63">
        <v>1.0029999999999999</v>
      </c>
      <c r="BH127" s="55">
        <f t="shared" si="47"/>
        <v>100299.99999999999</v>
      </c>
      <c r="BI127" s="64">
        <f t="shared" si="48"/>
        <v>3.0000000000001137E-3</v>
      </c>
      <c r="BJ127" s="23">
        <f t="shared" si="49"/>
        <v>1.300933020418072E-3</v>
      </c>
      <c r="BK127" s="65">
        <f>(BJ128-BJ127)/(D127-D128)</f>
        <v>-0.43592893252939618</v>
      </c>
      <c r="BL127" s="58">
        <f>BH127*F127</f>
        <v>0.25075000000000064</v>
      </c>
      <c r="BM127" s="56">
        <f>((BH127*E127)/(($L$1+$L$2)*286.9))+273</f>
        <v>504.32320194337603</v>
      </c>
      <c r="BN127" s="5"/>
      <c r="BO127" s="5"/>
      <c r="BP127" s="5"/>
      <c r="BQ127" s="5"/>
      <c r="BR127" s="5"/>
      <c r="BS127" s="5"/>
      <c r="BT127" s="5"/>
      <c r="BU127" s="5"/>
      <c r="BV127" s="5"/>
      <c r="BW127" s="5"/>
    </row>
    <row r="128" spans="1:75" ht="13.8" x14ac:dyDescent="0.25">
      <c r="A128" s="55">
        <v>-238</v>
      </c>
      <c r="B128" s="56">
        <v>366.16</v>
      </c>
      <c r="C128" s="56">
        <f t="shared" si="25"/>
        <v>2.4499999999999886</v>
      </c>
      <c r="D128" s="57">
        <f t="shared" si="26"/>
        <v>2.5636708994192432</v>
      </c>
      <c r="E128" s="58">
        <f t="shared" si="35"/>
        <v>3.6616000000000003E-4</v>
      </c>
      <c r="F128" s="58">
        <f t="shared" si="36"/>
        <v>2.4499999999999782E-6</v>
      </c>
      <c r="G128" s="57">
        <f t="shared" si="37"/>
        <v>-3.4363291005807568</v>
      </c>
      <c r="H128" s="137">
        <f>($P$2+(0.5*$P$1)-((0.5*$P$1)*COS(RADIANS(A128))+(($P$2^2)-((0.5*$P$1)^2)*(SIN(RADIANS(A128))*(SIN(RADIANS(A128)))))^0.5))*1000</f>
        <v>66.653806508977624</v>
      </c>
      <c r="I128" s="140">
        <f t="shared" si="38"/>
        <v>0.50108274350176885</v>
      </c>
      <c r="J128" s="137">
        <f t="shared" si="39"/>
        <v>-8.2140692292966833E-3</v>
      </c>
      <c r="K128" s="39"/>
      <c r="L128" s="39"/>
      <c r="M128" s="41">
        <v>-238</v>
      </c>
      <c r="N128" s="41">
        <v>0.621</v>
      </c>
      <c r="O128" s="60">
        <f t="shared" si="40"/>
        <v>62100</v>
      </c>
      <c r="P128" s="56">
        <f t="shared" si="27"/>
        <v>1.100000000000001E-2</v>
      </c>
      <c r="Q128" s="59">
        <f t="shared" si="28"/>
        <v>-0.20690839982341983</v>
      </c>
      <c r="R128" s="57">
        <f>(Q129-Q128)/(D128-D129)</f>
        <v>-2.6329129086314582</v>
      </c>
      <c r="S128" s="58">
        <f>O128*F128</f>
        <v>0.15214499999999864</v>
      </c>
      <c r="T128" s="56">
        <f>((O128*E128)/(($L$1+$L$2)*286.9))+273</f>
        <v>417.20662982248132</v>
      </c>
      <c r="U128" s="39"/>
      <c r="V128" s="41">
        <v>-238</v>
      </c>
      <c r="W128" s="61">
        <v>0.95399999999999996</v>
      </c>
      <c r="X128" s="60">
        <f t="shared" si="41"/>
        <v>95400</v>
      </c>
      <c r="Y128" s="56">
        <f t="shared" si="29"/>
        <v>6.0000000000000053E-3</v>
      </c>
      <c r="Z128" s="59">
        <f t="shared" si="30"/>
        <v>-2.0451625295904902E-2</v>
      </c>
      <c r="AA128" s="57">
        <f>(Z129-Z128)/(D128-D129)</f>
        <v>-0.94014417986263921</v>
      </c>
      <c r="AB128" s="58">
        <f>X128*F128</f>
        <v>0.23372999999999791</v>
      </c>
      <c r="AC128" s="56">
        <f>((X128*E128)/(($L$1+$L$2)*286.9))+273</f>
        <v>494.53482262584083</v>
      </c>
      <c r="AD128" s="39"/>
      <c r="AE128" s="41">
        <v>-238</v>
      </c>
      <c r="AF128" s="61">
        <v>0.99399999999999999</v>
      </c>
      <c r="AG128" s="60">
        <f t="shared" si="42"/>
        <v>99400</v>
      </c>
      <c r="AH128" s="56">
        <f t="shared" si="31"/>
        <v>1.0000000000000009E-2</v>
      </c>
      <c r="AI128" s="59">
        <f t="shared" si="32"/>
        <v>-2.6136156026866902E-3</v>
      </c>
      <c r="AJ128" s="57">
        <f>(AI129-AI128)/(D128-D129)</f>
        <v>-1.5010386148087249</v>
      </c>
      <c r="AK128" s="58">
        <f>AG128*F128</f>
        <v>0.24352999999999783</v>
      </c>
      <c r="AL128" s="56">
        <f>((AG128*E128)/(($L$1+$L$2)*286.9))+273</f>
        <v>503.82349443405212</v>
      </c>
      <c r="AM128" s="39"/>
      <c r="AN128" s="62">
        <v>-238</v>
      </c>
      <c r="AO128" s="24">
        <v>1.02</v>
      </c>
      <c r="AP128" s="24">
        <f t="shared" si="43"/>
        <v>102000</v>
      </c>
      <c r="AQ128" s="56">
        <f t="shared" si="44"/>
        <v>2.0000000000000018E-3</v>
      </c>
      <c r="AR128" s="59">
        <f t="shared" si="45"/>
        <v>8.6001717619175692E-3</v>
      </c>
      <c r="AS128" s="57">
        <f>(AR129-AR128)/(D128-D129)</f>
        <v>-0.29373663749771406</v>
      </c>
      <c r="AT128" s="58">
        <f>AP128*F128</f>
        <v>0.24989999999999779</v>
      </c>
      <c r="AU128" s="56">
        <f>((AP128*E128)/(($L$1+$L$2)*286.9))+273</f>
        <v>509.86113110938953</v>
      </c>
      <c r="AV128" s="39"/>
      <c r="AW128" s="41">
        <v>-238</v>
      </c>
      <c r="AX128" s="61">
        <v>1.0249999999999999</v>
      </c>
      <c r="AY128" s="60">
        <f t="shared" si="46"/>
        <v>102499.99999999999</v>
      </c>
      <c r="AZ128" s="56">
        <f t="shared" si="33"/>
        <v>2.0000000000000018E-3</v>
      </c>
      <c r="BA128" s="59">
        <f t="shared" si="34"/>
        <v>1.0723865391773066E-2</v>
      </c>
      <c r="BB128" s="57">
        <f>(BA129-BA128)/(D128-D129)</f>
        <v>-0.29230517149391977</v>
      </c>
      <c r="BC128" s="58">
        <f>AY128*F128</f>
        <v>0.25112499999999771</v>
      </c>
      <c r="BD128" s="56">
        <f>((AY128*E128)/(($L$1+$L$2)*286.9))+273</f>
        <v>511.02221508541595</v>
      </c>
      <c r="BE128" s="39"/>
      <c r="BF128" s="41">
        <v>-238</v>
      </c>
      <c r="BG128" s="63">
        <v>1.006</v>
      </c>
      <c r="BH128" s="55">
        <f t="shared" si="47"/>
        <v>100600</v>
      </c>
      <c r="BI128" s="64">
        <f t="shared" si="48"/>
        <v>2.0000000000000018E-3</v>
      </c>
      <c r="BJ128" s="23">
        <f t="shared" si="49"/>
        <v>2.5979807199085947E-3</v>
      </c>
      <c r="BK128" s="65">
        <f>(BJ129-BJ128)/(D128-D129)</f>
        <v>-0.29782036700118436</v>
      </c>
      <c r="BL128" s="58">
        <f>BH128*F128</f>
        <v>0.2464699999999978</v>
      </c>
      <c r="BM128" s="56">
        <f>((BH128*E128)/(($L$1+$L$2)*286.9))+273</f>
        <v>506.61009597651559</v>
      </c>
      <c r="BN128" s="5"/>
      <c r="BO128" s="5"/>
      <c r="BP128" s="5"/>
      <c r="BQ128" s="5"/>
      <c r="BR128" s="5"/>
      <c r="BS128" s="5"/>
      <c r="BT128" s="5"/>
      <c r="BU128" s="5"/>
      <c r="BV128" s="5"/>
      <c r="BW128" s="5"/>
    </row>
    <row r="129" spans="1:75" ht="13.8" x14ac:dyDescent="0.25">
      <c r="A129" s="55">
        <v>-237</v>
      </c>
      <c r="B129" s="56">
        <v>368.61</v>
      </c>
      <c r="C129" s="56">
        <f t="shared" si="25"/>
        <v>2.4099999999999682</v>
      </c>
      <c r="D129" s="57">
        <f t="shared" si="26"/>
        <v>2.5665671129934964</v>
      </c>
      <c r="E129" s="58">
        <f t="shared" si="35"/>
        <v>3.6861000000000001E-4</v>
      </c>
      <c r="F129" s="58">
        <f t="shared" si="36"/>
        <v>2.4099999999999989E-6</v>
      </c>
      <c r="G129" s="57">
        <f t="shared" si="37"/>
        <v>-3.4334328870065036</v>
      </c>
      <c r="H129" s="137">
        <f>($P$2+(0.5*$P$1)-((0.5*$P$1)*COS(RADIANS(A129))+(($P$2^2)-((0.5*$P$1)^2)*(SIN(RADIANS(A129))*(SIN(RADIANS(A129)))))^0.5))*1000</f>
        <v>67.154889252479393</v>
      </c>
      <c r="I129" s="140">
        <f t="shared" si="38"/>
        <v>0.49286867427247216</v>
      </c>
      <c r="J129" s="137">
        <f t="shared" si="39"/>
        <v>-8.27018761697218E-3</v>
      </c>
      <c r="K129" s="39"/>
      <c r="L129" s="39"/>
      <c r="M129" s="41">
        <v>-237</v>
      </c>
      <c r="N129" s="41">
        <v>0.63200000000000001</v>
      </c>
      <c r="O129" s="60">
        <f t="shared" si="40"/>
        <v>63200</v>
      </c>
      <c r="P129" s="56">
        <f t="shared" si="27"/>
        <v>1.3000000000000012E-2</v>
      </c>
      <c r="Q129" s="59">
        <f t="shared" si="28"/>
        <v>-0.19928292171761497</v>
      </c>
      <c r="R129" s="57">
        <f>(Q130-Q129)/(D129-D130)</f>
        <v>-3.1243767474117456</v>
      </c>
      <c r="S129" s="58">
        <f>O129*F129</f>
        <v>0.15231199999999995</v>
      </c>
      <c r="T129" s="56">
        <f>((O129*E129)/(($L$1+$L$2)*286.9))+273</f>
        <v>420.74300191323914</v>
      </c>
      <c r="U129" s="39"/>
      <c r="V129" s="41">
        <v>-237</v>
      </c>
      <c r="W129" s="61">
        <v>0.96</v>
      </c>
      <c r="X129" s="60">
        <f t="shared" si="41"/>
        <v>96000</v>
      </c>
      <c r="Y129" s="56">
        <f t="shared" si="29"/>
        <v>1.0000000000000009E-3</v>
      </c>
      <c r="Z129" s="59">
        <f t="shared" si="30"/>
        <v>-1.7728766960431602E-2</v>
      </c>
      <c r="AA129" s="57">
        <f>(Z130-Z129)/(D129-D130)</f>
        <v>-0.15976020641735544</v>
      </c>
      <c r="AB129" s="58">
        <f>X129*F129</f>
        <v>0.2313599999999999</v>
      </c>
      <c r="AC129" s="56">
        <f>((X129*E129)/(($L$1+$L$2)*286.9))+273</f>
        <v>497.41974974162906</v>
      </c>
      <c r="AD129" s="39"/>
      <c r="AE129" s="41">
        <v>-237</v>
      </c>
      <c r="AF129" s="61">
        <v>1.004</v>
      </c>
      <c r="AG129" s="60">
        <f t="shared" si="42"/>
        <v>100400</v>
      </c>
      <c r="AH129" s="56">
        <f t="shared" si="31"/>
        <v>8.999999999999897E-3</v>
      </c>
      <c r="AI129" s="59">
        <f t="shared" si="32"/>
        <v>1.7337128090005314E-3</v>
      </c>
      <c r="AJ129" s="57">
        <f>(AI130-AI129)/(D129-D130)</f>
        <v>-1.3694161084050358</v>
      </c>
      <c r="AK129" s="58">
        <f>AG129*F129</f>
        <v>0.2419639999999999</v>
      </c>
      <c r="AL129" s="56">
        <f>((AG129*E129)/(($L$1+$L$2)*286.9))+273</f>
        <v>507.7056549381204</v>
      </c>
      <c r="AM129" s="39"/>
      <c r="AN129" s="62">
        <v>-237</v>
      </c>
      <c r="AO129" s="24">
        <v>1.022</v>
      </c>
      <c r="AP129" s="24">
        <f t="shared" si="43"/>
        <v>102200</v>
      </c>
      <c r="AQ129" s="56">
        <f t="shared" si="44"/>
        <v>-4.0000000000000036E-3</v>
      </c>
      <c r="AR129" s="59">
        <f t="shared" si="45"/>
        <v>9.4508957986939347E-3</v>
      </c>
      <c r="AS129" s="57">
        <f>(AR130-AR129)/(D129-D130)</f>
        <v>0.60176416101243413</v>
      </c>
      <c r="AT129" s="58">
        <f>AP129*F129</f>
        <v>0.24630199999999988</v>
      </c>
      <c r="AU129" s="56">
        <f>((AP129*E129)/(($L$1+$L$2)*286.9))+273</f>
        <v>511.91352524577593</v>
      </c>
      <c r="AV129" s="39"/>
      <c r="AW129" s="41">
        <v>-237</v>
      </c>
      <c r="AX129" s="61">
        <v>1.0269999999999999</v>
      </c>
      <c r="AY129" s="60">
        <f t="shared" si="46"/>
        <v>102699.99999999999</v>
      </c>
      <c r="AZ129" s="56">
        <f t="shared" si="33"/>
        <v>2.0000000000000018E-3</v>
      </c>
      <c r="BA129" s="59">
        <f t="shared" si="34"/>
        <v>1.1570443597278161E-2</v>
      </c>
      <c r="BB129" s="57">
        <f>(BA130-BA129)/(D129-D130)</f>
        <v>-0.29854029728502235</v>
      </c>
      <c r="BC129" s="58">
        <f>AY129*F129</f>
        <v>0.24750699999999987</v>
      </c>
      <c r="BD129" s="56">
        <f>((AY129*E129)/(($L$1+$L$2)*286.9))+273</f>
        <v>513.08237810901358</v>
      </c>
      <c r="BE129" s="39"/>
      <c r="BF129" s="41">
        <v>-237</v>
      </c>
      <c r="BG129" s="63">
        <v>1.008</v>
      </c>
      <c r="BH129" s="55">
        <f t="shared" si="47"/>
        <v>100800</v>
      </c>
      <c r="BI129" s="64">
        <f t="shared" si="48"/>
        <v>0</v>
      </c>
      <c r="BJ129" s="23">
        <f t="shared" si="49"/>
        <v>3.4605321095064891E-3</v>
      </c>
      <c r="BK129" s="65">
        <f>(BJ130-BJ129)/(D129-D130)</f>
        <v>0</v>
      </c>
      <c r="BL129" s="58">
        <f>BH129*F129</f>
        <v>0.24292799999999989</v>
      </c>
      <c r="BM129" s="56">
        <f>((BH129*E129)/(($L$1+$L$2)*286.9))+273</f>
        <v>508.64073722871052</v>
      </c>
      <c r="BN129" s="5"/>
      <c r="BO129" s="5"/>
      <c r="BP129" s="5"/>
      <c r="BQ129" s="5"/>
      <c r="BR129" s="5"/>
      <c r="BS129" s="5"/>
      <c r="BT129" s="5"/>
      <c r="BU129" s="5"/>
      <c r="BV129" s="5"/>
      <c r="BW129" s="5"/>
    </row>
    <row r="130" spans="1:75" ht="13.8" x14ac:dyDescent="0.25">
      <c r="A130" s="55">
        <v>-236</v>
      </c>
      <c r="B130" s="56">
        <v>371.02</v>
      </c>
      <c r="C130" s="56">
        <f t="shared" si="25"/>
        <v>2.3700000000000045</v>
      </c>
      <c r="D130" s="57">
        <f t="shared" si="26"/>
        <v>2.5693973210854648</v>
      </c>
      <c r="E130" s="58">
        <f t="shared" si="35"/>
        <v>3.7102000000000001E-4</v>
      </c>
      <c r="F130" s="58">
        <f t="shared" si="36"/>
        <v>2.3699999999999655E-6</v>
      </c>
      <c r="G130" s="57">
        <f t="shared" si="37"/>
        <v>-3.4306026789145352</v>
      </c>
      <c r="H130" s="137">
        <f>($P$2+(0.5*$P$1)-((0.5*$P$1)*COS(RADIANS(A130))+(($P$2^2)-((0.5*$P$1)^2)*(SIN(RADIANS(A130))*(SIN(RADIANS(A130)))))^0.5))*1000</f>
        <v>67.647757926751865</v>
      </c>
      <c r="I130" s="140">
        <f t="shared" si="38"/>
        <v>0.48459848665549998</v>
      </c>
      <c r="J130" s="137">
        <f t="shared" si="39"/>
        <v>-8.3228073829388904E-3</v>
      </c>
      <c r="K130" s="39"/>
      <c r="L130" s="39"/>
      <c r="M130" s="41">
        <v>-236</v>
      </c>
      <c r="N130" s="41">
        <v>0.64500000000000002</v>
      </c>
      <c r="O130" s="60">
        <f t="shared" si="40"/>
        <v>64500</v>
      </c>
      <c r="P130" s="56">
        <f t="shared" si="27"/>
        <v>1.2000000000000011E-2</v>
      </c>
      <c r="Q130" s="59">
        <f t="shared" si="28"/>
        <v>-0.19044028536473223</v>
      </c>
      <c r="R130" s="57">
        <f>(Q131-Q130)/(D130-D131)</f>
        <v>-2.8949758461194528</v>
      </c>
      <c r="S130" s="58">
        <f>O130*F130</f>
        <v>0.15286499999999778</v>
      </c>
      <c r="T130" s="56">
        <f>((O130*E130)/(($L$1+$L$2)*286.9))+273</f>
        <v>424.7678435801468</v>
      </c>
      <c r="U130" s="39"/>
      <c r="V130" s="41">
        <v>-236</v>
      </c>
      <c r="W130" s="61">
        <v>0.96099999999999997</v>
      </c>
      <c r="X130" s="60">
        <f t="shared" si="41"/>
        <v>96100</v>
      </c>
      <c r="Y130" s="56">
        <f t="shared" si="29"/>
        <v>5.0000000000000044E-3</v>
      </c>
      <c r="Z130" s="59">
        <f t="shared" si="30"/>
        <v>-1.7276612331454656E-2</v>
      </c>
      <c r="AA130" s="57">
        <f>(Z131-Z130)/(D130-D131)</f>
        <v>-0.81498881695488734</v>
      </c>
      <c r="AB130" s="58">
        <f>X130*F130</f>
        <v>0.22775699999999668</v>
      </c>
      <c r="AC130" s="56">
        <f>((X130*E130)/(($L$1+$L$2)*286.9))+273</f>
        <v>499.12232198530398</v>
      </c>
      <c r="AD130" s="39"/>
      <c r="AE130" s="41">
        <v>-236</v>
      </c>
      <c r="AF130" s="61">
        <v>1.0129999999999999</v>
      </c>
      <c r="AG130" s="60">
        <f t="shared" si="42"/>
        <v>101299.99999999999</v>
      </c>
      <c r="AH130" s="56">
        <f t="shared" si="31"/>
        <v>6.0000000000000053E-3</v>
      </c>
      <c r="AI130" s="59">
        <f t="shared" si="32"/>
        <v>5.6094453602803856E-3</v>
      </c>
      <c r="AJ130" s="57">
        <f>(AI131-AI130)/(D130-D131)</f>
        <v>-0.92745147051830201</v>
      </c>
      <c r="AK130" s="58">
        <f>AG130*F130</f>
        <v>0.24008099999999646</v>
      </c>
      <c r="AL130" s="56">
        <f>((AG130*E130)/(($L$1+$L$2)*286.9))+273</f>
        <v>511.35786906463363</v>
      </c>
      <c r="AM130" s="39"/>
      <c r="AN130" s="62">
        <v>-236</v>
      </c>
      <c r="AO130" s="24">
        <v>1.018</v>
      </c>
      <c r="AP130" s="24">
        <f t="shared" si="43"/>
        <v>101800</v>
      </c>
      <c r="AQ130" s="56">
        <f t="shared" si="44"/>
        <v>-6.0000000000000053E-3</v>
      </c>
      <c r="AR130" s="59">
        <f t="shared" si="45"/>
        <v>7.7477780007399483E-3</v>
      </c>
      <c r="AS130" s="57">
        <f>(AR131-AR130)/(D130-D131)</f>
        <v>0.92836522112849962</v>
      </c>
      <c r="AT130" s="58">
        <f>AP130*F130</f>
        <v>0.24126599999999648</v>
      </c>
      <c r="AU130" s="56">
        <f>((AP130*E130)/(($L$1+$L$2)*286.9))+273</f>
        <v>512.53436397610767</v>
      </c>
      <c r="AV130" s="39"/>
      <c r="AW130" s="41">
        <v>-236</v>
      </c>
      <c r="AX130" s="61">
        <v>1.0289999999999999</v>
      </c>
      <c r="AY130" s="60">
        <f t="shared" si="46"/>
        <v>102899.99999999999</v>
      </c>
      <c r="AZ130" s="56">
        <f t="shared" si="33"/>
        <v>1.0000000000001119E-3</v>
      </c>
      <c r="BA130" s="59">
        <f t="shared" si="34"/>
        <v>1.2415374762432893E-2</v>
      </c>
      <c r="BB130" s="57">
        <f>(BA131-BA130)/(D130-D131)</f>
        <v>-0.1525478435471668</v>
      </c>
      <c r="BC130" s="58">
        <f>AY130*F130</f>
        <v>0.2438729999999964</v>
      </c>
      <c r="BD130" s="56">
        <f>((AY130*E130)/(($L$1+$L$2)*286.9))+273</f>
        <v>515.12265278135044</v>
      </c>
      <c r="BE130" s="39"/>
      <c r="BF130" s="41">
        <v>-236</v>
      </c>
      <c r="BG130" s="63">
        <v>1.008</v>
      </c>
      <c r="BH130" s="55">
        <f t="shared" si="47"/>
        <v>100800</v>
      </c>
      <c r="BI130" s="64">
        <f t="shared" si="48"/>
        <v>-1.0000000000001119E-3</v>
      </c>
      <c r="BJ130" s="23">
        <f t="shared" si="49"/>
        <v>3.4605321095064891E-3</v>
      </c>
      <c r="BK130" s="65">
        <f>(BJ131-BJ130)/(D130-D131)</f>
        <v>0.15587891362477951</v>
      </c>
      <c r="BL130" s="58">
        <f>BH130*F130</f>
        <v>0.23889599999999653</v>
      </c>
      <c r="BM130" s="56">
        <f>((BH130*E130)/(($L$1+$L$2)*286.9))+273</f>
        <v>510.18137415315965</v>
      </c>
      <c r="BN130" s="5"/>
      <c r="BO130" s="5"/>
      <c r="BP130" s="5"/>
      <c r="BQ130" s="5"/>
      <c r="BR130" s="5"/>
      <c r="BS130" s="5"/>
      <c r="BT130" s="5"/>
      <c r="BU130" s="5"/>
      <c r="BV130" s="5"/>
      <c r="BW130" s="5"/>
    </row>
    <row r="131" spans="1:75" ht="13.8" x14ac:dyDescent="0.25">
      <c r="A131" s="55">
        <v>-235</v>
      </c>
      <c r="B131" s="56">
        <v>373.39</v>
      </c>
      <c r="C131" s="56">
        <f t="shared" si="25"/>
        <v>2.3300000000000409</v>
      </c>
      <c r="D131" s="57">
        <f t="shared" si="26"/>
        <v>2.5721626826463373</v>
      </c>
      <c r="E131" s="58">
        <f t="shared" si="35"/>
        <v>3.7338999999999997E-4</v>
      </c>
      <c r="F131" s="58">
        <f t="shared" si="36"/>
        <v>2.3300000000000404E-6</v>
      </c>
      <c r="G131" s="57">
        <f t="shared" si="37"/>
        <v>-3.4278373173536627</v>
      </c>
      <c r="H131" s="137">
        <f>($P$2+(0.5*$P$1)-((0.5*$P$1)*COS(RADIANS(A131))+(($P$2^2)-((0.5*$P$1)^2)*(SIN(RADIANS(A131))*(SIN(RADIANS(A131)))))^0.5))*1000</f>
        <v>68.132356413407365</v>
      </c>
      <c r="I131" s="140">
        <f t="shared" si="38"/>
        <v>0.47627567927256109</v>
      </c>
      <c r="J131" s="137">
        <f t="shared" si="39"/>
        <v>-8.3720407173046851E-3</v>
      </c>
      <c r="K131" s="39"/>
      <c r="L131" s="39"/>
      <c r="M131" s="41">
        <v>-235</v>
      </c>
      <c r="N131" s="41">
        <v>0.65700000000000003</v>
      </c>
      <c r="O131" s="60">
        <f t="shared" si="40"/>
        <v>65700</v>
      </c>
      <c r="P131" s="56">
        <f t="shared" si="27"/>
        <v>1.100000000000001E-2</v>
      </c>
      <c r="Q131" s="59">
        <f t="shared" si="28"/>
        <v>-0.18243463044021921</v>
      </c>
      <c r="R131" s="57">
        <f>(Q132-Q131)/(D131-D132)</f>
        <v>-2.6691627639670599</v>
      </c>
      <c r="S131" s="58">
        <f>O131*F131</f>
        <v>0.15308100000000266</v>
      </c>
      <c r="T131" s="56">
        <f>((O131*E131)/(($L$1+$L$2)*286.9))+273</f>
        <v>428.57892986464253</v>
      </c>
      <c r="U131" s="39"/>
      <c r="V131" s="41">
        <v>-235</v>
      </c>
      <c r="W131" s="61">
        <v>0.96599999999999997</v>
      </c>
      <c r="X131" s="60">
        <f t="shared" si="41"/>
        <v>96600</v>
      </c>
      <c r="Y131" s="56">
        <f t="shared" si="29"/>
        <v>1.0000000000000009E-2</v>
      </c>
      <c r="Z131" s="59">
        <f t="shared" si="30"/>
        <v>-1.5022873584506671E-2</v>
      </c>
      <c r="AA131" s="57">
        <f>(Z132-Z131)/(D131-D132)</f>
        <v>-1.6555522279182644</v>
      </c>
      <c r="AB131" s="58">
        <f>X131*F131</f>
        <v>0.22507800000000389</v>
      </c>
      <c r="AC131" s="56">
        <f>((X131*E131)/(($L$1+$L$2)*286.9))+273</f>
        <v>501.75075532609543</v>
      </c>
      <c r="AD131" s="39"/>
      <c r="AE131" s="41">
        <v>-235</v>
      </c>
      <c r="AF131" s="61">
        <v>1.0189999999999999</v>
      </c>
      <c r="AG131" s="60">
        <f t="shared" si="42"/>
        <v>101899.99999999999</v>
      </c>
      <c r="AH131" s="56">
        <f t="shared" si="31"/>
        <v>1.0000000000001119E-3</v>
      </c>
      <c r="AI131" s="59">
        <f t="shared" si="32"/>
        <v>8.1741840064263552E-3</v>
      </c>
      <c r="AJ131" s="57">
        <f>(AI132-AI131)/(D131-D132)</f>
        <v>-0.15767799252416692</v>
      </c>
      <c r="AK131" s="58">
        <f>AG131*F131</f>
        <v>0.23742700000000408</v>
      </c>
      <c r="AL131" s="56">
        <f>((AG131*E131)/(($L$1+$L$2)*286.9))+273</f>
        <v>514.30126260589145</v>
      </c>
      <c r="AM131" s="39"/>
      <c r="AN131" s="62">
        <v>-235</v>
      </c>
      <c r="AO131" s="24">
        <v>1.012</v>
      </c>
      <c r="AP131" s="24">
        <f t="shared" si="43"/>
        <v>101200</v>
      </c>
      <c r="AQ131" s="56">
        <f t="shared" si="44"/>
        <v>-4.0000000000000036E-3</v>
      </c>
      <c r="AR131" s="59">
        <f t="shared" si="45"/>
        <v>5.1805125037803143E-3</v>
      </c>
      <c r="AS131" s="57">
        <f>(AR132-AR131)/(D131-D132)</f>
        <v>0.63664519051091717</v>
      </c>
      <c r="AT131" s="58">
        <f>AP131*F131</f>
        <v>0.23579600000000409</v>
      </c>
      <c r="AU131" s="56">
        <f>((AP131*E131)/(($L$1+$L$2)*286.9))+273</f>
        <v>512.64364843686189</v>
      </c>
      <c r="AV131" s="39"/>
      <c r="AW131" s="41">
        <v>-235</v>
      </c>
      <c r="AX131" s="61">
        <v>1.03</v>
      </c>
      <c r="AY131" s="60">
        <f t="shared" si="46"/>
        <v>103000</v>
      </c>
      <c r="AZ131" s="56">
        <f t="shared" si="33"/>
        <v>2.9999999999998916E-3</v>
      </c>
      <c r="BA131" s="59">
        <f t="shared" si="34"/>
        <v>1.2837224705172217E-2</v>
      </c>
      <c r="BB131" s="57">
        <f>(BA132-BA131)/(D131-D132)</f>
        <v>-0.46753120834711487</v>
      </c>
      <c r="BC131" s="58">
        <f>AY131*F131</f>
        <v>0.23999000000000414</v>
      </c>
      <c r="BD131" s="56">
        <f>((AY131*E131)/(($L$1+$L$2)*286.9))+273</f>
        <v>516.90608487150962</v>
      </c>
      <c r="BE131" s="39"/>
      <c r="BF131" s="41">
        <v>-235</v>
      </c>
      <c r="BG131" s="63">
        <v>1.0069999999999999</v>
      </c>
      <c r="BH131" s="55">
        <f t="shared" si="47"/>
        <v>100699.99999999999</v>
      </c>
      <c r="BI131" s="64">
        <f t="shared" si="48"/>
        <v>-2.9999999999998916E-3</v>
      </c>
      <c r="BJ131" s="23">
        <f t="shared" si="49"/>
        <v>3.0294705536179621E-3</v>
      </c>
      <c r="BK131" s="65">
        <f>(BJ132-BJ131)/(D131-D132)</f>
        <v>0.47962054621340544</v>
      </c>
      <c r="BL131" s="58">
        <f>BH131*F131</f>
        <v>0.23463100000000403</v>
      </c>
      <c r="BM131" s="56">
        <f>((BH131*E131)/(($L$1+$L$2)*286.9))+273</f>
        <v>511.4596383161263</v>
      </c>
      <c r="BN131" s="5"/>
      <c r="BO131" s="5"/>
      <c r="BP131" s="5"/>
      <c r="BQ131" s="5"/>
      <c r="BR131" s="5"/>
      <c r="BS131" s="5"/>
      <c r="BT131" s="5"/>
      <c r="BU131" s="5"/>
      <c r="BV131" s="5"/>
      <c r="BW131" s="5"/>
    </row>
    <row r="132" spans="1:75" ht="13.8" x14ac:dyDescent="0.25">
      <c r="A132" s="55">
        <v>-234</v>
      </c>
      <c r="B132" s="56">
        <v>375.72</v>
      </c>
      <c r="C132" s="56">
        <f t="shared" si="25"/>
        <v>2.2899999999999636</v>
      </c>
      <c r="D132" s="57">
        <f t="shared" si="26"/>
        <v>2.5748643136645399</v>
      </c>
      <c r="E132" s="58">
        <f t="shared" si="35"/>
        <v>3.7572000000000001E-4</v>
      </c>
      <c r="F132" s="58">
        <f t="shared" si="36"/>
        <v>2.2899999999999527E-6</v>
      </c>
      <c r="G132" s="57">
        <f t="shared" si="37"/>
        <v>-3.4251356863354601</v>
      </c>
      <c r="H132" s="137">
        <f>($P$2+(0.5*$P$1)-((0.5*$P$1)*COS(RADIANS(A132))+(($P$2^2)-((0.5*$P$1)^2)*(SIN(RADIANS(A132))*(SIN(RADIANS(A132)))))^0.5))*1000</f>
        <v>68.608632092679926</v>
      </c>
      <c r="I132" s="140">
        <f t="shared" si="38"/>
        <v>0.46790363855525641</v>
      </c>
      <c r="J132" s="137">
        <f t="shared" si="39"/>
        <v>-8.4180006013099273E-3</v>
      </c>
      <c r="K132" s="39"/>
      <c r="L132" s="39"/>
      <c r="M132" s="41">
        <v>-234</v>
      </c>
      <c r="N132" s="41">
        <v>0.66800000000000004</v>
      </c>
      <c r="O132" s="60">
        <f t="shared" si="40"/>
        <v>66800</v>
      </c>
      <c r="P132" s="56">
        <f t="shared" si="27"/>
        <v>1.7000000000000015E-2</v>
      </c>
      <c r="Q132" s="59">
        <f t="shared" si="28"/>
        <v>-0.1752235375244543</v>
      </c>
      <c r="R132" s="57">
        <f>(Q133-Q132)/(D132-D133)</f>
        <v>-4.1357374762023387</v>
      </c>
      <c r="S132" s="58">
        <f>O132*F132</f>
        <v>0.15297199999999683</v>
      </c>
      <c r="T132" s="56">
        <f>((O132*E132)/(($L$1+$L$2)*286.9))+273</f>
        <v>432.17083840055045</v>
      </c>
      <c r="U132" s="39"/>
      <c r="V132" s="41">
        <v>-234</v>
      </c>
      <c r="W132" s="61">
        <v>0.97599999999999998</v>
      </c>
      <c r="X132" s="60">
        <f t="shared" si="41"/>
        <v>97600</v>
      </c>
      <c r="Y132" s="56">
        <f t="shared" si="29"/>
        <v>1.2000000000000011E-2</v>
      </c>
      <c r="Z132" s="59">
        <f t="shared" si="30"/>
        <v>-1.0550182333308195E-2</v>
      </c>
      <c r="AA132" s="57">
        <f>(Z133-Z132)/(D132-D133)</f>
        <v>-2.0110559335564844</v>
      </c>
      <c r="AB132" s="58">
        <f>X132*F132</f>
        <v>0.22350399999999537</v>
      </c>
      <c r="AC132" s="56">
        <f>((X132*E132)/(($L$1+$L$2)*286.9))+273</f>
        <v>505.5609854475108</v>
      </c>
      <c r="AD132" s="39"/>
      <c r="AE132" s="41">
        <v>-234</v>
      </c>
      <c r="AF132" s="61">
        <v>1.02</v>
      </c>
      <c r="AG132" s="60">
        <f t="shared" si="42"/>
        <v>102000</v>
      </c>
      <c r="AH132" s="56">
        <f t="shared" si="31"/>
        <v>-6.0000000000000053E-3</v>
      </c>
      <c r="AI132" s="59">
        <f t="shared" si="32"/>
        <v>8.6001717619175692E-3</v>
      </c>
      <c r="AJ132" s="57">
        <f>(AI133-AI132)/(D132-D133)</f>
        <v>0.9709135101292129</v>
      </c>
      <c r="AK132" s="58">
        <f>AG132*F132</f>
        <v>0.23357999999999518</v>
      </c>
      <c r="AL132" s="56">
        <f>((AG132*E132)/(($L$1+$L$2)*286.9))+273</f>
        <v>516.04529216850506</v>
      </c>
      <c r="AM132" s="39"/>
      <c r="AN132" s="62">
        <v>-234</v>
      </c>
      <c r="AO132" s="24">
        <v>1.008</v>
      </c>
      <c r="AP132" s="24">
        <f t="shared" si="43"/>
        <v>100800</v>
      </c>
      <c r="AQ132" s="56">
        <f t="shared" si="44"/>
        <v>2.0000000000000018E-3</v>
      </c>
      <c r="AR132" s="59">
        <f t="shared" si="45"/>
        <v>3.4605321095064891E-3</v>
      </c>
      <c r="AS132" s="57">
        <f>(AR133-AR132)/(D132-D133)</f>
        <v>-0.32620300595856028</v>
      </c>
      <c r="AT132" s="58">
        <f>AP132*F132</f>
        <v>0.23083199999999524</v>
      </c>
      <c r="AU132" s="56">
        <f>((AP132*E132)/(($L$1+$L$2)*286.9))+273</f>
        <v>513.1859357900521</v>
      </c>
      <c r="AV132" s="39"/>
      <c r="AW132" s="41">
        <v>-234</v>
      </c>
      <c r="AX132" s="61">
        <v>1.0329999999999999</v>
      </c>
      <c r="AY132" s="60">
        <f t="shared" si="46"/>
        <v>103299.99999999999</v>
      </c>
      <c r="AZ132" s="56">
        <f t="shared" si="33"/>
        <v>5.0000000000001155E-3</v>
      </c>
      <c r="BA132" s="59">
        <f t="shared" si="34"/>
        <v>1.4100321519620545E-2</v>
      </c>
      <c r="BB132" s="57">
        <f>(BA133-BA132)/(D132-D133)</f>
        <v>-0.79463873671056373</v>
      </c>
      <c r="BC132" s="58">
        <f>AY132*F132</f>
        <v>0.23655699999999508</v>
      </c>
      <c r="BD132" s="56">
        <f>((AY132*E132)/(($L$1+$L$2)*286.9))+273</f>
        <v>519.14292824516247</v>
      </c>
      <c r="BE132" s="39"/>
      <c r="BF132" s="41">
        <v>-234</v>
      </c>
      <c r="BG132" s="63">
        <v>1.004</v>
      </c>
      <c r="BH132" s="55">
        <f t="shared" si="47"/>
        <v>100400</v>
      </c>
      <c r="BI132" s="64">
        <f t="shared" si="48"/>
        <v>0</v>
      </c>
      <c r="BJ132" s="23">
        <f t="shared" si="49"/>
        <v>1.7337128090005314E-3</v>
      </c>
      <c r="BK132" s="65">
        <f>(BJ133-BJ132)/(D132-D133)</f>
        <v>0</v>
      </c>
      <c r="BL132" s="58">
        <f>BH132*F132</f>
        <v>0.22991599999999524</v>
      </c>
      <c r="BM132" s="56">
        <f>((BH132*E132)/(($L$1+$L$2)*286.9))+273</f>
        <v>512.23281699723441</v>
      </c>
      <c r="BN132" s="5"/>
      <c r="BO132" s="5"/>
      <c r="BP132" s="5"/>
      <c r="BQ132" s="5"/>
      <c r="BR132" s="5"/>
      <c r="BS132" s="5"/>
      <c r="BT132" s="5"/>
      <c r="BU132" s="5"/>
      <c r="BV132" s="5"/>
      <c r="BW132" s="5"/>
    </row>
    <row r="133" spans="1:75" ht="13.8" x14ac:dyDescent="0.25">
      <c r="A133" s="55">
        <v>-233</v>
      </c>
      <c r="B133" s="56">
        <v>378.01</v>
      </c>
      <c r="C133" s="56">
        <f t="shared" si="25"/>
        <v>2.25</v>
      </c>
      <c r="D133" s="57">
        <f t="shared" si="26"/>
        <v>2.5775032889572613</v>
      </c>
      <c r="E133" s="58">
        <f t="shared" si="35"/>
        <v>3.7800999999999997E-4</v>
      </c>
      <c r="F133" s="58">
        <f t="shared" si="36"/>
        <v>2.2500000000000276E-6</v>
      </c>
      <c r="G133" s="57">
        <f t="shared" si="37"/>
        <v>-3.4224967110427387</v>
      </c>
      <c r="H133" s="137">
        <f>($P$2+(0.5*$P$1)-((0.5*$P$1)*COS(RADIANS(A133))+(($P$2^2)-((0.5*$P$1)^2)*(SIN(RADIANS(A133))*(SIN(RADIANS(A133)))))^0.5))*1000</f>
        <v>69.076535731235182</v>
      </c>
      <c r="I133" s="140">
        <f t="shared" si="38"/>
        <v>0.45948563795394648</v>
      </c>
      <c r="J133" s="137">
        <f t="shared" si="39"/>
        <v>-8.4608005714272849E-3</v>
      </c>
      <c r="K133" s="39"/>
      <c r="L133" s="39"/>
      <c r="M133" s="41">
        <v>-233</v>
      </c>
      <c r="N133" s="41">
        <v>0.68500000000000005</v>
      </c>
      <c r="O133" s="60">
        <f t="shared" si="40"/>
        <v>68500</v>
      </c>
      <c r="P133" s="56">
        <f t="shared" si="27"/>
        <v>1.7999999999999905E-2</v>
      </c>
      <c r="Q133" s="59">
        <f t="shared" si="28"/>
        <v>-0.16430942850757441</v>
      </c>
      <c r="R133" s="57">
        <f>(Q134-Q133)/(D133-D134)</f>
        <v>-4.370664475537974</v>
      </c>
      <c r="S133" s="58">
        <f>O133*F133</f>
        <v>0.1541250000000019</v>
      </c>
      <c r="T133" s="56">
        <f>((O133*E133)/(($L$1+$L$2)*286.9))+273</f>
        <v>437.21642305973154</v>
      </c>
      <c r="U133" s="39"/>
      <c r="V133" s="41">
        <v>-233</v>
      </c>
      <c r="W133" s="61">
        <v>0.98799999999999999</v>
      </c>
      <c r="X133" s="60">
        <f t="shared" si="41"/>
        <v>98800</v>
      </c>
      <c r="Y133" s="56">
        <f t="shared" si="29"/>
        <v>1.100000000000001E-2</v>
      </c>
      <c r="Z133" s="59">
        <f t="shared" si="30"/>
        <v>-5.2430554123718831E-3</v>
      </c>
      <c r="AA133" s="57">
        <f>(Z134-Z133)/(D133-D134)</f>
        <v>-1.8656893653387088</v>
      </c>
      <c r="AB133" s="58">
        <f>X133*F133</f>
        <v>0.22230000000000272</v>
      </c>
      <c r="AC133" s="56">
        <f>((X133*E133)/(($L$1+$L$2)*286.9))+273</f>
        <v>509.85522041316023</v>
      </c>
      <c r="AD133" s="39"/>
      <c r="AE133" s="41">
        <v>-233</v>
      </c>
      <c r="AF133" s="61">
        <v>1.014</v>
      </c>
      <c r="AG133" s="60">
        <f t="shared" si="42"/>
        <v>101400</v>
      </c>
      <c r="AH133" s="56">
        <f t="shared" si="31"/>
        <v>-1.2000000000000011E-2</v>
      </c>
      <c r="AI133" s="59">
        <f t="shared" si="32"/>
        <v>6.0379549973171767E-3</v>
      </c>
      <c r="AJ133" s="57">
        <f>(AI134-AI133)/(D133-D134)</f>
        <v>2.0060230954469254</v>
      </c>
      <c r="AK133" s="58">
        <f>AG133*F133</f>
        <v>0.2281500000000028</v>
      </c>
      <c r="AL133" s="56">
        <f>((AG133*E133)/(($L$1+$L$2)*286.9))+273</f>
        <v>516.08825252929603</v>
      </c>
      <c r="AM133" s="39"/>
      <c r="AN133" s="62">
        <v>-233</v>
      </c>
      <c r="AO133" s="24">
        <v>1.01</v>
      </c>
      <c r="AP133" s="24">
        <f t="shared" si="43"/>
        <v>101000</v>
      </c>
      <c r="AQ133" s="56">
        <f t="shared" si="44"/>
        <v>1.0999999999999899E-2</v>
      </c>
      <c r="AR133" s="59">
        <f t="shared" si="45"/>
        <v>4.3213737826425782E-3</v>
      </c>
      <c r="AS133" s="57">
        <f>(AR134-AR133)/(D133-D134)</f>
        <v>-1.8252698895985597</v>
      </c>
      <c r="AT133" s="58">
        <f>AP133*F133</f>
        <v>0.22725000000000278</v>
      </c>
      <c r="AU133" s="56">
        <f>((AP133*E133)/(($L$1+$L$2)*286.9))+273</f>
        <v>515.12932451142899</v>
      </c>
      <c r="AV133" s="39"/>
      <c r="AW133" s="41">
        <v>-233</v>
      </c>
      <c r="AX133" s="61">
        <v>1.038</v>
      </c>
      <c r="AY133" s="60">
        <f t="shared" si="46"/>
        <v>103800</v>
      </c>
      <c r="AZ133" s="56">
        <f t="shared" si="33"/>
        <v>6.9999999999998952E-3</v>
      </c>
      <c r="BA133" s="59">
        <f t="shared" si="34"/>
        <v>1.6197353512439061E-2</v>
      </c>
      <c r="BB133" s="57">
        <f>(BA134-BA133)/(D133-D134)</f>
        <v>-1.1325320110652939</v>
      </c>
      <c r="BC133" s="58">
        <f>AY133*F133</f>
        <v>0.23355000000000287</v>
      </c>
      <c r="BD133" s="56">
        <f>((AY133*E133)/(($L$1+$L$2)*286.9))+273</f>
        <v>521.84182063649837</v>
      </c>
      <c r="BE133" s="39"/>
      <c r="BF133" s="41">
        <v>-233</v>
      </c>
      <c r="BG133" s="63">
        <v>1.004</v>
      </c>
      <c r="BH133" s="55">
        <f t="shared" si="47"/>
        <v>100400</v>
      </c>
      <c r="BI133" s="64">
        <f t="shared" si="48"/>
        <v>-1.0000000000001119E-3</v>
      </c>
      <c r="BJ133" s="23">
        <f t="shared" si="49"/>
        <v>1.7337128090005314E-3</v>
      </c>
      <c r="BK133" s="65">
        <f>(BJ134-BJ133)/(D133-D134)</f>
        <v>0.16791625694140258</v>
      </c>
      <c r="BL133" s="58">
        <f>BH133*F133</f>
        <v>0.22590000000000277</v>
      </c>
      <c r="BM133" s="56">
        <f>((BH133*E133)/(($L$1+$L$2)*286.9))+273</f>
        <v>513.69093248462843</v>
      </c>
      <c r="BN133" s="5"/>
      <c r="BO133" s="5"/>
      <c r="BP133" s="5"/>
      <c r="BQ133" s="5"/>
      <c r="BR133" s="5"/>
      <c r="BS133" s="5"/>
      <c r="BT133" s="5"/>
      <c r="BU133" s="5"/>
      <c r="BV133" s="5"/>
      <c r="BW133" s="5"/>
    </row>
    <row r="134" spans="1:75" ht="13.8" x14ac:dyDescent="0.25">
      <c r="A134" s="55">
        <v>-232</v>
      </c>
      <c r="B134" s="56">
        <v>380.26</v>
      </c>
      <c r="C134" s="56">
        <f t="shared" ref="C134:C197" si="50">B135-B134</f>
        <v>2.2100000000000364</v>
      </c>
      <c r="D134" s="57">
        <f t="shared" ref="D134:D197" si="51">LOG(B134)</f>
        <v>2.5800806438630075</v>
      </c>
      <c r="E134" s="58">
        <f t="shared" si="35"/>
        <v>3.8025999999999999E-4</v>
      </c>
      <c r="F134" s="58">
        <f t="shared" si="36"/>
        <v>2.2100000000000483E-6</v>
      </c>
      <c r="G134" s="57">
        <f t="shared" si="37"/>
        <v>-3.4199193561369925</v>
      </c>
      <c r="H134" s="137">
        <f>($P$2+(0.5*$P$1)-((0.5*$P$1)*COS(RADIANS(A134))+(($P$2^2)-((0.5*$P$1)^2)*(SIN(RADIANS(A134))*(SIN(RADIANS(A134)))))^0.5))*1000</f>
        <v>69.536021369189129</v>
      </c>
      <c r="I134" s="140">
        <f t="shared" si="38"/>
        <v>0.45102483738251919</v>
      </c>
      <c r="J134" s="137">
        <f t="shared" si="39"/>
        <v>-8.5005544913769882E-3</v>
      </c>
      <c r="K134" s="39"/>
      <c r="L134" s="39"/>
      <c r="M134" s="41">
        <v>-232</v>
      </c>
      <c r="N134" s="41">
        <v>0.70299999999999996</v>
      </c>
      <c r="O134" s="60">
        <f t="shared" si="40"/>
        <v>70300</v>
      </c>
      <c r="P134" s="56">
        <f t="shared" ref="P134:P197" si="52">N135-N134</f>
        <v>2.200000000000002E-2</v>
      </c>
      <c r="Q134" s="59">
        <f t="shared" ref="Q134:Q197" si="53">LOG(N134)</f>
        <v>-0.15304467498017607</v>
      </c>
      <c r="R134" s="57">
        <f>(Q135-Q134)/(D134-D135)</f>
        <v>-5.3174838106016802</v>
      </c>
      <c r="S134" s="58">
        <f>O134*F134</f>
        <v>0.15536300000000339</v>
      </c>
      <c r="T134" s="56">
        <f>((O134*E134)/(($L$1+$L$2)*286.9))+273</f>
        <v>442.53473688269378</v>
      </c>
      <c r="U134" s="39"/>
      <c r="V134" s="41">
        <v>-232</v>
      </c>
      <c r="W134" s="61">
        <v>0.999</v>
      </c>
      <c r="X134" s="60">
        <f t="shared" si="41"/>
        <v>99900</v>
      </c>
      <c r="Y134" s="56">
        <f t="shared" ref="Y134:Y197" si="54">W135-W134</f>
        <v>9.9999999999998979E-3</v>
      </c>
      <c r="Z134" s="59">
        <f t="shared" ref="Z134:Z197" si="55">LOG10(W134)</f>
        <v>-4.3451177401769168E-4</v>
      </c>
      <c r="AA134" s="57">
        <f>(Z135-Z134)/(D134-D135)</f>
        <v>-1.7187678497046566</v>
      </c>
      <c r="AB134" s="58">
        <f>X134*F134</f>
        <v>0.22077900000000483</v>
      </c>
      <c r="AC134" s="56">
        <f>((X134*E134)/(($L$1+$L$2)*286.9))+273</f>
        <v>513.91778399119642</v>
      </c>
      <c r="AD134" s="39"/>
      <c r="AE134" s="41">
        <v>-232</v>
      </c>
      <c r="AF134" s="61">
        <v>1.002</v>
      </c>
      <c r="AG134" s="60">
        <f t="shared" si="42"/>
        <v>100200</v>
      </c>
      <c r="AH134" s="56">
        <f t="shared" ref="AH134:AH197" si="56">AF135-AF134</f>
        <v>-3.0000000000000027E-3</v>
      </c>
      <c r="AI134" s="59">
        <f t="shared" ref="AI134:AI197" si="57">LOG10(AF134)</f>
        <v>8.6772153122691327E-4</v>
      </c>
      <c r="AJ134" s="57">
        <f>(AI135-AI134)/(D134-D135)</f>
        <v>0.517430269246692</v>
      </c>
      <c r="AK134" s="58">
        <f>AG134*F134</f>
        <v>0.22144200000000483</v>
      </c>
      <c r="AL134" s="56">
        <f>((AG134*E134)/(($L$1+$L$2)*286.9))+273</f>
        <v>514.64126081999882</v>
      </c>
      <c r="AM134" s="39"/>
      <c r="AN134" s="62">
        <v>-232</v>
      </c>
      <c r="AO134" s="24">
        <v>1.0209999999999999</v>
      </c>
      <c r="AP134" s="24">
        <f t="shared" si="43"/>
        <v>102099.99999999999</v>
      </c>
      <c r="AQ134" s="56">
        <f t="shared" si="44"/>
        <v>9.000000000000119E-3</v>
      </c>
      <c r="AR134" s="59">
        <f t="shared" si="45"/>
        <v>9.025742086910208E-3</v>
      </c>
      <c r="AS134" s="57">
        <f>(AR135-AR134)/(D134-D135)</f>
        <v>-1.5144571018523858</v>
      </c>
      <c r="AT134" s="58">
        <f>AP134*F134</f>
        <v>0.22564100000000489</v>
      </c>
      <c r="AU134" s="56">
        <f>((AP134*E134)/(($L$1+$L$2)*286.9))+273</f>
        <v>519.22328073574727</v>
      </c>
      <c r="AV134" s="39"/>
      <c r="AW134" s="41">
        <v>-232</v>
      </c>
      <c r="AX134" s="61">
        <v>1.0449999999999999</v>
      </c>
      <c r="AY134" s="60">
        <f t="shared" si="46"/>
        <v>104500</v>
      </c>
      <c r="AZ134" s="56">
        <f t="shared" ref="AZ134:AZ197" si="58">AX135-AX134</f>
        <v>8.0000000000000071E-3</v>
      </c>
      <c r="BA134" s="59">
        <f t="shared" ref="BA134:BA197" si="59">LOG10(AX134)</f>
        <v>1.9116290447072779E-2</v>
      </c>
      <c r="BB134" s="57">
        <f>(BA135-BA134)/(D134-D135)</f>
        <v>-1.3160244184679981</v>
      </c>
      <c r="BC134" s="58">
        <f>AY134*F134</f>
        <v>0.23094500000000504</v>
      </c>
      <c r="BD134" s="56">
        <f>((AY134*E134)/(($L$1+$L$2)*286.9))+273</f>
        <v>525.01109536616639</v>
      </c>
      <c r="BE134" s="39"/>
      <c r="BF134" s="41">
        <v>-232</v>
      </c>
      <c r="BG134" s="63">
        <v>1.0029999999999999</v>
      </c>
      <c r="BH134" s="55">
        <f t="shared" si="47"/>
        <v>100299.99999999999</v>
      </c>
      <c r="BI134" s="64">
        <f t="shared" si="48"/>
        <v>-2.0000000000000018E-3</v>
      </c>
      <c r="BJ134" s="23">
        <f t="shared" si="49"/>
        <v>1.300933020418072E-3</v>
      </c>
      <c r="BK134" s="65">
        <f>(BJ135-BJ134)/(D134-D135)</f>
        <v>0.34443697164145198</v>
      </c>
      <c r="BL134" s="58">
        <f>BH134*F134</f>
        <v>0.2216630000000048</v>
      </c>
      <c r="BM134" s="56">
        <f>((BH134*E134)/(($L$1+$L$2)*286.9))+273</f>
        <v>514.88241976293284</v>
      </c>
      <c r="BN134" s="5"/>
      <c r="BO134" s="5"/>
      <c r="BP134" s="5"/>
      <c r="BQ134" s="5"/>
      <c r="BR134" s="5"/>
      <c r="BS134" s="5"/>
      <c r="BT134" s="5"/>
      <c r="BU134" s="5"/>
      <c r="BV134" s="5"/>
      <c r="BW134" s="5"/>
    </row>
    <row r="135" spans="1:75" ht="13.8" x14ac:dyDescent="0.25">
      <c r="A135" s="55">
        <v>-231</v>
      </c>
      <c r="B135" s="56">
        <v>382.47</v>
      </c>
      <c r="C135" s="56">
        <f t="shared" si="50"/>
        <v>2.1599999999999682</v>
      </c>
      <c r="D135" s="57">
        <f t="shared" si="51"/>
        <v>2.5825973758414835</v>
      </c>
      <c r="E135" s="58">
        <f t="shared" ref="E135:E198" si="60">B135/1000000</f>
        <v>3.8247000000000004E-4</v>
      </c>
      <c r="F135" s="58">
        <f t="shared" ref="F135:F198" si="61">E136-E135</f>
        <v>2.1599999999999658E-6</v>
      </c>
      <c r="G135" s="57">
        <f t="shared" ref="G135:G198" si="62">LOG10(E135)</f>
        <v>-3.4174026241585165</v>
      </c>
      <c r="H135" s="137">
        <f>($P$2+(0.5*$P$1)-((0.5*$P$1)*COS(RADIANS(A135))+(($P$2^2)-((0.5*$P$1)^2)*(SIN(RADIANS(A135))*(SIN(RADIANS(A135)))))^0.5))*1000</f>
        <v>69.987046206571648</v>
      </c>
      <c r="I135" s="140">
        <f t="shared" ref="I135:I198" si="63">H136-H135</f>
        <v>0.44252428289114221</v>
      </c>
      <c r="J135" s="137">
        <f t="shared" ref="J135:J198" si="64">(I136-I135)/(A136-A135)</f>
        <v>-8.5373763321854312E-3</v>
      </c>
      <c r="K135" s="39"/>
      <c r="L135" s="39"/>
      <c r="M135" s="41">
        <v>-231</v>
      </c>
      <c r="N135" s="41">
        <v>0.72499999999999998</v>
      </c>
      <c r="O135" s="60">
        <f t="shared" ref="O135:O198" si="65">N135*100000</f>
        <v>72500</v>
      </c>
      <c r="P135" s="56">
        <f t="shared" si="52"/>
        <v>1.6000000000000014E-2</v>
      </c>
      <c r="Q135" s="59">
        <f t="shared" si="53"/>
        <v>-0.13966199342900631</v>
      </c>
      <c r="R135" s="57">
        <f>(Q136-Q135)/(D135-D136)</f>
        <v>-3.8761479097193132</v>
      </c>
      <c r="S135" s="58">
        <f>O135*F135</f>
        <v>0.15659999999999752</v>
      </c>
      <c r="T135" s="56">
        <f>((O135*E135)/(($L$1+$L$2)*286.9))+273</f>
        <v>448.85637236473008</v>
      </c>
      <c r="U135" s="39"/>
      <c r="V135" s="41">
        <v>-231</v>
      </c>
      <c r="W135" s="61">
        <v>1.0089999999999999</v>
      </c>
      <c r="X135" s="60">
        <f t="shared" ref="X135:X198" si="66">W135*100000</f>
        <v>100899.99999999999</v>
      </c>
      <c r="Y135" s="56">
        <f t="shared" si="54"/>
        <v>1.1000000000000121E-2</v>
      </c>
      <c r="Z135" s="59">
        <f t="shared" si="55"/>
        <v>3.8911662369104775E-3</v>
      </c>
      <c r="AA135" s="57">
        <f>(Z136-Z135)/(D135-D136)</f>
        <v>-1.9253601412482735</v>
      </c>
      <c r="AB135" s="58">
        <f>X135*F135</f>
        <v>0.2179439999999965</v>
      </c>
      <c r="AC135" s="56">
        <f>((X135*E135)/(($L$1+$L$2)*286.9))+273</f>
        <v>517.74355822898292</v>
      </c>
      <c r="AD135" s="39"/>
      <c r="AE135" s="41">
        <v>-231</v>
      </c>
      <c r="AF135" s="61">
        <v>0.999</v>
      </c>
      <c r="AG135" s="60">
        <f t="shared" ref="AG135:AG198" si="67">AF135*100000</f>
        <v>99900</v>
      </c>
      <c r="AH135" s="56">
        <f t="shared" si="56"/>
        <v>5.0000000000000044E-3</v>
      </c>
      <c r="AI135" s="59">
        <f t="shared" si="57"/>
        <v>-4.3451177401769168E-4</v>
      </c>
      <c r="AJ135" s="57">
        <f>(AI136-AI135)/(D135-D136)</f>
        <v>-0.88651694444798035</v>
      </c>
      <c r="AK135" s="58">
        <f>AG135*F135</f>
        <v>0.21578399999999659</v>
      </c>
      <c r="AL135" s="56">
        <f>((AG135*E135)/(($L$1+$L$2)*286.9))+273</f>
        <v>515.31795309291772</v>
      </c>
      <c r="AM135" s="39"/>
      <c r="AN135" s="62">
        <v>-231</v>
      </c>
      <c r="AO135" s="24">
        <v>1.03</v>
      </c>
      <c r="AP135" s="24">
        <f t="shared" ref="AP135:AP198" si="68">AO135*100000</f>
        <v>103000</v>
      </c>
      <c r="AQ135" s="56">
        <f t="shared" ref="AQ135:AQ198" si="69">(AO136-AO135)</f>
        <v>4.9999999999998934E-3</v>
      </c>
      <c r="AR135" s="59">
        <f t="shared" ref="AR135:AR198" si="70">LOG10(AO135)</f>
        <v>1.2837224705172217E-2</v>
      </c>
      <c r="AS135" s="57">
        <f>(AR136-AR135)/(D135-D136)</f>
        <v>-0.85989986517048633</v>
      </c>
      <c r="AT135" s="58">
        <f>AP135*F135</f>
        <v>0.22247999999999649</v>
      </c>
      <c r="AU135" s="56">
        <f>((AP135*E135)/(($L$1+$L$2)*286.9))+273</f>
        <v>522.83732901472001</v>
      </c>
      <c r="AV135" s="39"/>
      <c r="AW135" s="41">
        <v>-231</v>
      </c>
      <c r="AX135" s="61">
        <v>1.0529999999999999</v>
      </c>
      <c r="AY135" s="60">
        <f t="shared" ref="AY135:AY198" si="71">AX135*100000</f>
        <v>105300</v>
      </c>
      <c r="AZ135" s="56">
        <f t="shared" si="58"/>
        <v>8.0000000000000071E-3</v>
      </c>
      <c r="BA135" s="59">
        <f t="shared" si="59"/>
        <v>2.2428371185486493E-2</v>
      </c>
      <c r="BB135" s="57">
        <f>(BA136-BA135)/(D135-D136)</f>
        <v>-1.3439532472989155</v>
      </c>
      <c r="BC135" s="58">
        <f>AY135*F135</f>
        <v>0.2274479999999964</v>
      </c>
      <c r="BD135" s="56">
        <f>((AY135*E135)/(($L$1+$L$2)*286.9))+273</f>
        <v>528.41622082767003</v>
      </c>
      <c r="BE135" s="39"/>
      <c r="BF135" s="41">
        <v>-231</v>
      </c>
      <c r="BG135" s="63">
        <v>1.0009999999999999</v>
      </c>
      <c r="BH135" s="55">
        <f t="shared" ref="BH135:BH198" si="72">BG135*100000</f>
        <v>100099.99999999999</v>
      </c>
      <c r="BI135" s="64">
        <f t="shared" ref="BI135:BI198" si="73">BG136-BG135</f>
        <v>-9.9999999999988987E-4</v>
      </c>
      <c r="BJ135" s="23">
        <f t="shared" ref="BJ135:BJ198" si="74">LOG10(BG135)</f>
        <v>4.340774793185929E-4</v>
      </c>
      <c r="BK135" s="65">
        <f>(BJ136-BJ135)/(D135-D136)</f>
        <v>0.1774802498012108</v>
      </c>
      <c r="BL135" s="58">
        <f>BH135*F135</f>
        <v>0.21621599999999655</v>
      </c>
      <c r="BM135" s="56">
        <f>((BH135*E135)/(($L$1+$L$2)*286.9))+273</f>
        <v>515.80307412013076</v>
      </c>
      <c r="BN135" s="5"/>
      <c r="BO135" s="5"/>
      <c r="BP135" s="5"/>
      <c r="BQ135" s="5"/>
      <c r="BR135" s="5"/>
      <c r="BS135" s="5"/>
      <c r="BT135" s="5"/>
      <c r="BU135" s="5"/>
      <c r="BV135" s="5"/>
      <c r="BW135" s="5"/>
    </row>
    <row r="136" spans="1:75" ht="13.8" x14ac:dyDescent="0.25">
      <c r="A136" s="55">
        <v>-230</v>
      </c>
      <c r="B136" s="56">
        <v>384.63</v>
      </c>
      <c r="C136" s="56">
        <f t="shared" si="50"/>
        <v>2.1299999999999955</v>
      </c>
      <c r="D136" s="57">
        <f t="shared" si="51"/>
        <v>2.5850431549059416</v>
      </c>
      <c r="E136" s="58">
        <f t="shared" si="60"/>
        <v>3.8463000000000001E-4</v>
      </c>
      <c r="F136" s="58">
        <f t="shared" si="61"/>
        <v>2.1299999999999813E-6</v>
      </c>
      <c r="G136" s="57">
        <f t="shared" si="62"/>
        <v>-3.4149568450940584</v>
      </c>
      <c r="H136" s="137">
        <f>($P$2+(0.5*$P$1)-((0.5*$P$1)*COS(RADIANS(A136))+(($P$2^2)-((0.5*$P$1)^2)*(SIN(RADIANS(A136))*(SIN(RADIANS(A136)))))^0.5))*1000</f>
        <v>70.42957048946279</v>
      </c>
      <c r="I136" s="140">
        <f t="shared" si="63"/>
        <v>0.43398690655895678</v>
      </c>
      <c r="J136" s="137">
        <f t="shared" si="64"/>
        <v>-8.5713799609123953E-3</v>
      </c>
      <c r="K136" s="39"/>
      <c r="L136" s="39"/>
      <c r="M136" s="41">
        <v>-230</v>
      </c>
      <c r="N136" s="41">
        <v>0.74099999999999999</v>
      </c>
      <c r="O136" s="60">
        <f t="shared" si="65"/>
        <v>74100</v>
      </c>
      <c r="P136" s="56">
        <f t="shared" si="52"/>
        <v>8.0000000000000071E-3</v>
      </c>
      <c r="Q136" s="59">
        <f t="shared" si="53"/>
        <v>-0.13018179202067184</v>
      </c>
      <c r="R136" s="57">
        <f>(Q137-Q136)/(D136-D137)</f>
        <v>-1.9444697407855178</v>
      </c>
      <c r="S136" s="58">
        <f>O136*F136</f>
        <v>0.15783299999999861</v>
      </c>
      <c r="T136" s="56">
        <f>((O136*E136)/(($L$1+$L$2)*286.9))+273</f>
        <v>453.75240753058222</v>
      </c>
      <c r="U136" s="39"/>
      <c r="V136" s="41">
        <v>-230</v>
      </c>
      <c r="W136" s="61">
        <v>1.02</v>
      </c>
      <c r="X136" s="60">
        <f t="shared" si="66"/>
        <v>102000</v>
      </c>
      <c r="Y136" s="56">
        <f t="shared" si="54"/>
        <v>8.0000000000000071E-3</v>
      </c>
      <c r="Z136" s="59">
        <f t="shared" si="55"/>
        <v>8.6001717619175692E-3</v>
      </c>
      <c r="AA136" s="57">
        <f>(Z137-Z136)/(D136-D137)</f>
        <v>-1.4146712936977637</v>
      </c>
      <c r="AB136" s="58">
        <f>X136*F136</f>
        <v>0.21725999999999809</v>
      </c>
      <c r="AC136" s="56">
        <f>((X136*E136)/(($L$1+$L$2)*286.9))+273</f>
        <v>521.80898202590265</v>
      </c>
      <c r="AD136" s="39"/>
      <c r="AE136" s="41">
        <v>-230</v>
      </c>
      <c r="AF136" s="61">
        <v>1.004</v>
      </c>
      <c r="AG136" s="60">
        <f t="shared" si="67"/>
        <v>100400</v>
      </c>
      <c r="AH136" s="56">
        <f t="shared" si="56"/>
        <v>1.0000000000000009E-2</v>
      </c>
      <c r="AI136" s="59">
        <f t="shared" si="57"/>
        <v>1.7337128090005314E-3</v>
      </c>
      <c r="AJ136" s="57">
        <f>(AI137-AI136)/(D136-D137)</f>
        <v>-1.7946331692494022</v>
      </c>
      <c r="AK136" s="58">
        <f>AG136*F136</f>
        <v>0.21385199999999813</v>
      </c>
      <c r="AL136" s="56">
        <f>((AG136*E136)/(($L$1+$L$2)*286.9))+273</f>
        <v>517.9060960333394</v>
      </c>
      <c r="AM136" s="39"/>
      <c r="AN136" s="62">
        <v>-230</v>
      </c>
      <c r="AO136" s="24">
        <v>1.0349999999999999</v>
      </c>
      <c r="AP136" s="24">
        <f t="shared" si="68"/>
        <v>103499.99999999999</v>
      </c>
      <c r="AQ136" s="56">
        <f t="shared" si="69"/>
        <v>-2.0000000000000018E-3</v>
      </c>
      <c r="AR136" s="59">
        <f t="shared" si="70"/>
        <v>1.4940349792936524E-2</v>
      </c>
      <c r="AS136" s="57">
        <f>(AR137-AR136)/(D136-D137)</f>
        <v>0.35024576602408752</v>
      </c>
      <c r="AT136" s="58">
        <f>AP136*F136</f>
        <v>0.22045499999999804</v>
      </c>
      <c r="AU136" s="56">
        <f>((AP136*E136)/(($L$1+$L$2)*286.9))+273</f>
        <v>525.46793764393055</v>
      </c>
      <c r="AV136" s="39"/>
      <c r="AW136" s="41">
        <v>-230</v>
      </c>
      <c r="AX136" s="61">
        <v>1.0609999999999999</v>
      </c>
      <c r="AY136" s="60">
        <f t="shared" si="71"/>
        <v>106100</v>
      </c>
      <c r="AZ136" s="56">
        <f t="shared" si="58"/>
        <v>7.0000000000001172E-3</v>
      </c>
      <c r="BA136" s="59">
        <f t="shared" si="59"/>
        <v>2.5715383901340642E-2</v>
      </c>
      <c r="BB136" s="57">
        <f>(BA137-BA136)/(D136-D137)</f>
        <v>-1.1907408169591778</v>
      </c>
      <c r="BC136" s="58">
        <f>AY136*F136</f>
        <v>0.22599299999999803</v>
      </c>
      <c r="BD136" s="56">
        <f>((AY136*E136)/(($L$1+$L$2)*286.9))+273</f>
        <v>531.81012738184575</v>
      </c>
      <c r="BE136" s="39"/>
      <c r="BF136" s="41">
        <v>-230</v>
      </c>
      <c r="BG136" s="63">
        <v>1</v>
      </c>
      <c r="BH136" s="55">
        <f t="shared" si="72"/>
        <v>100000</v>
      </c>
      <c r="BI136" s="64">
        <f t="shared" si="73"/>
        <v>9.9999999999988987E-4</v>
      </c>
      <c r="BJ136" s="23">
        <f t="shared" si="74"/>
        <v>0</v>
      </c>
      <c r="BK136" s="65">
        <f>(BJ137-BJ136)/(D136-D137)</f>
        <v>-0.18098652639106788</v>
      </c>
      <c r="BL136" s="58">
        <f>BH136*F136</f>
        <v>0.21299999999999814</v>
      </c>
      <c r="BM136" s="56">
        <f>((BH136*E136)/(($L$1+$L$2)*286.9))+273</f>
        <v>516.93037453519867</v>
      </c>
      <c r="BN136" s="5"/>
      <c r="BO136" s="5"/>
      <c r="BP136" s="5"/>
      <c r="BQ136" s="5"/>
      <c r="BR136" s="5"/>
      <c r="BS136" s="5"/>
      <c r="BT136" s="5"/>
      <c r="BU136" s="5"/>
      <c r="BV136" s="5"/>
      <c r="BW136" s="5"/>
    </row>
    <row r="137" spans="1:75" ht="13.8" x14ac:dyDescent="0.25">
      <c r="A137" s="55">
        <v>-229</v>
      </c>
      <c r="B137" s="56">
        <v>386.76</v>
      </c>
      <c r="C137" s="56">
        <f t="shared" si="50"/>
        <v>2.0799999999999841</v>
      </c>
      <c r="D137" s="57">
        <f t="shared" si="51"/>
        <v>2.5874415515599591</v>
      </c>
      <c r="E137" s="58">
        <f t="shared" si="60"/>
        <v>3.8675999999999999E-4</v>
      </c>
      <c r="F137" s="58">
        <f t="shared" si="61"/>
        <v>2.0800000000000072E-6</v>
      </c>
      <c r="G137" s="57">
        <f t="shared" si="62"/>
        <v>-3.4125584484400409</v>
      </c>
      <c r="H137" s="137">
        <f>($P$2+(0.5*$P$1)-((0.5*$P$1)*COS(RADIANS(A137))+(($P$2^2)-((0.5*$P$1)^2)*(SIN(RADIANS(A137))*(SIN(RADIANS(A137)))))^0.5))*1000</f>
        <v>70.863557396021747</v>
      </c>
      <c r="I137" s="140">
        <f t="shared" si="63"/>
        <v>0.42541552659804438</v>
      </c>
      <c r="J137" s="137">
        <f t="shared" si="64"/>
        <v>-8.602678937918995E-3</v>
      </c>
      <c r="K137" s="39"/>
      <c r="L137" s="39"/>
      <c r="M137" s="41">
        <v>-229</v>
      </c>
      <c r="N137" s="41">
        <v>0.749</v>
      </c>
      <c r="O137" s="60">
        <f t="shared" si="65"/>
        <v>74900</v>
      </c>
      <c r="P137" s="56">
        <f t="shared" si="52"/>
        <v>1.0000000000000009E-2</v>
      </c>
      <c r="Q137" s="59">
        <f t="shared" si="53"/>
        <v>-0.12551818230053352</v>
      </c>
      <c r="R137" s="57">
        <f>(Q138-Q137)/(D137-D138)</f>
        <v>-2.4727399691115939</v>
      </c>
      <c r="S137" s="58">
        <f>O137*F137</f>
        <v>0.15579200000000054</v>
      </c>
      <c r="T137" s="56">
        <f>((O137*E137)/(($L$1+$L$2)*286.9))+273</f>
        <v>456.71562600361341</v>
      </c>
      <c r="U137" s="39"/>
      <c r="V137" s="41">
        <v>-229</v>
      </c>
      <c r="W137" s="61">
        <v>1.028</v>
      </c>
      <c r="X137" s="60">
        <f t="shared" si="66"/>
        <v>102800</v>
      </c>
      <c r="Y137" s="56">
        <f t="shared" si="54"/>
        <v>-1.0000000000001119E-3</v>
      </c>
      <c r="Z137" s="59">
        <f t="shared" si="55"/>
        <v>1.1993114659256938E-2</v>
      </c>
      <c r="AA137" s="57">
        <f>(Z138-Z137)/(D137-D138)</f>
        <v>0.18145194690215907</v>
      </c>
      <c r="AB137" s="58">
        <f>X137*F137</f>
        <v>0.21382400000000074</v>
      </c>
      <c r="AC137" s="56">
        <f>((X137*E137)/(($L$1+$L$2)*286.9))+273</f>
        <v>525.1490834869353</v>
      </c>
      <c r="AD137" s="39"/>
      <c r="AE137" s="41">
        <v>-229</v>
      </c>
      <c r="AF137" s="61">
        <v>1.014</v>
      </c>
      <c r="AG137" s="60">
        <f t="shared" si="67"/>
        <v>101400</v>
      </c>
      <c r="AH137" s="56">
        <f t="shared" si="56"/>
        <v>1.4000000000000012E-2</v>
      </c>
      <c r="AI137" s="59">
        <f t="shared" si="57"/>
        <v>6.0379549973171767E-3</v>
      </c>
      <c r="AJ137" s="57">
        <f>(AI138-AI137)/(D137-D138)</f>
        <v>-2.5565396166781569</v>
      </c>
      <c r="AK137" s="58">
        <f>AG137*F137</f>
        <v>0.21091200000000074</v>
      </c>
      <c r="AL137" s="56">
        <f>((AG137*E137)/(($L$1+$L$2)*286.9))+273</f>
        <v>521.71514655228839</v>
      </c>
      <c r="AM137" s="39"/>
      <c r="AN137" s="62">
        <v>-229</v>
      </c>
      <c r="AO137" s="24">
        <v>1.0329999999999999</v>
      </c>
      <c r="AP137" s="24">
        <f t="shared" si="68"/>
        <v>103299.99999999999</v>
      </c>
      <c r="AQ137" s="56">
        <f t="shared" si="69"/>
        <v>-4.9999999999998934E-3</v>
      </c>
      <c r="AR137" s="59">
        <f t="shared" si="70"/>
        <v>1.4100321519620545E-2</v>
      </c>
      <c r="AS137" s="57">
        <f>(AR138-AR137)/(D137-D138)</f>
        <v>0.90462021589204733</v>
      </c>
      <c r="AT137" s="58">
        <f>AP137*F137</f>
        <v>0.21486400000000072</v>
      </c>
      <c r="AU137" s="56">
        <f>((AP137*E137)/(($L$1+$L$2)*286.9))+273</f>
        <v>526.37548953502358</v>
      </c>
      <c r="AV137" s="39"/>
      <c r="AW137" s="41">
        <v>-229</v>
      </c>
      <c r="AX137" s="61">
        <v>1.0680000000000001</v>
      </c>
      <c r="AY137" s="60">
        <f t="shared" si="71"/>
        <v>106800</v>
      </c>
      <c r="AZ137" s="56">
        <f t="shared" si="58"/>
        <v>0</v>
      </c>
      <c r="BA137" s="59">
        <f t="shared" si="59"/>
        <v>2.8571252692537637E-2</v>
      </c>
      <c r="BB137" s="57">
        <f>(BA138-BA137)/(D137-D138)</f>
        <v>0</v>
      </c>
      <c r="BC137" s="58">
        <f>AY137*F137</f>
        <v>0.22214400000000076</v>
      </c>
      <c r="BD137" s="56">
        <f>((AY137*E137)/(($L$1+$L$2)*286.9))+273</f>
        <v>534.96033187164107</v>
      </c>
      <c r="BE137" s="39"/>
      <c r="BF137" s="41">
        <v>-229</v>
      </c>
      <c r="BG137" s="63">
        <v>1.0009999999999999</v>
      </c>
      <c r="BH137" s="55">
        <f t="shared" si="72"/>
        <v>100099.99999999999</v>
      </c>
      <c r="BI137" s="64">
        <f t="shared" si="73"/>
        <v>-9.9999999999988987E-4</v>
      </c>
      <c r="BJ137" s="23">
        <f t="shared" si="74"/>
        <v>4.340774793185929E-4</v>
      </c>
      <c r="BK137" s="65">
        <f>(BJ138-BJ137)/(D137-D138)</f>
        <v>0.18634870189597974</v>
      </c>
      <c r="BL137" s="58">
        <f>BH137*F137</f>
        <v>0.2082080000000007</v>
      </c>
      <c r="BM137" s="56">
        <f>((BH137*E137)/(($L$1+$L$2)*286.9))+273</f>
        <v>518.52649082725907</v>
      </c>
      <c r="BN137" s="5"/>
      <c r="BO137" s="5"/>
      <c r="BP137" s="5"/>
      <c r="BQ137" s="5"/>
      <c r="BR137" s="5"/>
      <c r="BS137" s="5"/>
      <c r="BT137" s="5"/>
      <c r="BU137" s="5"/>
      <c r="BV137" s="5"/>
      <c r="BW137" s="5"/>
    </row>
    <row r="138" spans="1:75" ht="13.8" x14ac:dyDescent="0.25">
      <c r="A138" s="55">
        <v>-228</v>
      </c>
      <c r="B138" s="56">
        <v>388.84</v>
      </c>
      <c r="C138" s="56">
        <f t="shared" si="50"/>
        <v>2.0400000000000205</v>
      </c>
      <c r="D138" s="57">
        <f t="shared" si="51"/>
        <v>2.5897709344582682</v>
      </c>
      <c r="E138" s="58">
        <f t="shared" si="60"/>
        <v>3.8884E-4</v>
      </c>
      <c r="F138" s="58">
        <f t="shared" si="61"/>
        <v>2.0399999999999737E-6</v>
      </c>
      <c r="G138" s="57">
        <f t="shared" si="62"/>
        <v>-3.4102290655417318</v>
      </c>
      <c r="H138" s="137">
        <f>($P$2+(0.5*$P$1)-((0.5*$P$1)*COS(RADIANS(A138))+(($P$2^2)-((0.5*$P$1)^2)*(SIN(RADIANS(A138))*(SIN(RADIANS(A138)))))^0.5))*1000</f>
        <v>71.288972922619791</v>
      </c>
      <c r="I138" s="140">
        <f t="shared" si="63"/>
        <v>0.41681284766012539</v>
      </c>
      <c r="J138" s="137">
        <f t="shared" si="64"/>
        <v>-8.6313863231879395E-3</v>
      </c>
      <c r="K138" s="39"/>
      <c r="L138" s="39"/>
      <c r="M138" s="41">
        <v>-228</v>
      </c>
      <c r="N138" s="41">
        <v>0.75900000000000001</v>
      </c>
      <c r="O138" s="60">
        <f t="shared" si="65"/>
        <v>75900</v>
      </c>
      <c r="P138" s="56">
        <f t="shared" si="52"/>
        <v>3.0000000000000027E-3</v>
      </c>
      <c r="Q138" s="59">
        <f t="shared" si="53"/>
        <v>-0.11975822410451964</v>
      </c>
      <c r="R138" s="57">
        <f>(Q139-Q138)/(D138-D139)</f>
        <v>-0.75387635071138448</v>
      </c>
      <c r="S138" s="58">
        <f>O138*F138</f>
        <v>0.154835999999998</v>
      </c>
      <c r="T138" s="56">
        <f>((O138*E138)/(($L$1+$L$2)*286.9))+273</f>
        <v>460.16965423188094</v>
      </c>
      <c r="U138" s="39"/>
      <c r="V138" s="41">
        <v>-228</v>
      </c>
      <c r="W138" s="61">
        <v>1.0269999999999999</v>
      </c>
      <c r="X138" s="60">
        <f t="shared" si="66"/>
        <v>102699.99999999999</v>
      </c>
      <c r="Y138" s="56">
        <f t="shared" si="54"/>
        <v>-9.9999999999988987E-4</v>
      </c>
      <c r="Z138" s="59">
        <f t="shared" si="55"/>
        <v>1.1570443597278161E-2</v>
      </c>
      <c r="AA138" s="57">
        <f>(Z139-Z138)/(D138-D139)</f>
        <v>0.18617381607055281</v>
      </c>
      <c r="AB138" s="58">
        <f>X138*F138</f>
        <v>0.20950799999999728</v>
      </c>
      <c r="AC138" s="56">
        <f>((X138*E138)/(($L$1+$L$2)*286.9))+273</f>
        <v>526.2585440001867</v>
      </c>
      <c r="AD138" s="39"/>
      <c r="AE138" s="41">
        <v>-228</v>
      </c>
      <c r="AF138" s="61">
        <v>1.028</v>
      </c>
      <c r="AG138" s="60">
        <f t="shared" si="67"/>
        <v>102800</v>
      </c>
      <c r="AH138" s="56">
        <f t="shared" si="56"/>
        <v>1.6999999999999904E-2</v>
      </c>
      <c r="AI138" s="59">
        <f t="shared" si="57"/>
        <v>1.1993114659256938E-2</v>
      </c>
      <c r="AJ138" s="57">
        <f>(AI139-AI138)/(D138-D139)</f>
        <v>-3.134489872025195</v>
      </c>
      <c r="AK138" s="58">
        <f>AG138*F138</f>
        <v>0.20971199999999729</v>
      </c>
      <c r="AL138" s="56">
        <f>((AG138*E138)/(($L$1+$L$2)*286.9))+273</f>
        <v>526.50514433514309</v>
      </c>
      <c r="AM138" s="39"/>
      <c r="AN138" s="62">
        <v>-228</v>
      </c>
      <c r="AO138" s="24">
        <v>1.028</v>
      </c>
      <c r="AP138" s="24">
        <f t="shared" si="68"/>
        <v>102800</v>
      </c>
      <c r="AQ138" s="56">
        <f t="shared" si="69"/>
        <v>-1.0000000000001119E-3</v>
      </c>
      <c r="AR138" s="59">
        <f t="shared" si="70"/>
        <v>1.1993114659256938E-2</v>
      </c>
      <c r="AS138" s="57">
        <f>(AR139-AR138)/(D138-D139)</f>
        <v>0.18599262498010721</v>
      </c>
      <c r="AT138" s="58">
        <f>AP138*F138</f>
        <v>0.20971199999999729</v>
      </c>
      <c r="AU138" s="56">
        <f>((AP138*E138)/(($L$1+$L$2)*286.9))+273</f>
        <v>526.50514433514309</v>
      </c>
      <c r="AV138" s="39"/>
      <c r="AW138" s="41">
        <v>-228</v>
      </c>
      <c r="AX138" s="61">
        <v>1.0680000000000001</v>
      </c>
      <c r="AY138" s="60">
        <f t="shared" si="71"/>
        <v>106800</v>
      </c>
      <c r="AZ138" s="56">
        <f t="shared" si="58"/>
        <v>0</v>
      </c>
      <c r="BA138" s="59">
        <f t="shared" si="59"/>
        <v>2.8571252692537637E-2</v>
      </c>
      <c r="BB138" s="57">
        <f>(BA139-BA138)/(D138-D139)</f>
        <v>0</v>
      </c>
      <c r="BC138" s="58">
        <f>AY138*F138</f>
        <v>0.21787199999999718</v>
      </c>
      <c r="BD138" s="56">
        <f>((AY138*E138)/(($L$1+$L$2)*286.9))+273</f>
        <v>536.36915773339774</v>
      </c>
      <c r="BE138" s="39"/>
      <c r="BF138" s="41">
        <v>-228</v>
      </c>
      <c r="BG138" s="63">
        <v>1</v>
      </c>
      <c r="BH138" s="55">
        <f t="shared" si="72"/>
        <v>100000</v>
      </c>
      <c r="BI138" s="64">
        <f t="shared" si="73"/>
        <v>9.9999999999988987E-4</v>
      </c>
      <c r="BJ138" s="23">
        <f t="shared" si="74"/>
        <v>0</v>
      </c>
      <c r="BK138" s="65">
        <f>(BJ139-BJ138)/(D138-D139)</f>
        <v>-0.19101191703364601</v>
      </c>
      <c r="BL138" s="58">
        <f>BH138*F138</f>
        <v>0.20399999999999738</v>
      </c>
      <c r="BM138" s="56">
        <f>((BH138*E138)/(($L$1+$L$2)*286.9))+273</f>
        <v>519.60033495636492</v>
      </c>
      <c r="BN138" s="5"/>
      <c r="BO138" s="5"/>
      <c r="BP138" s="5"/>
      <c r="BQ138" s="5"/>
      <c r="BR138" s="5"/>
      <c r="BS138" s="5"/>
      <c r="BT138" s="5"/>
      <c r="BU138" s="5"/>
      <c r="BV138" s="5"/>
      <c r="BW138" s="5"/>
    </row>
    <row r="139" spans="1:75" ht="13.8" x14ac:dyDescent="0.25">
      <c r="A139" s="55">
        <v>-227</v>
      </c>
      <c r="B139" s="56">
        <v>390.88</v>
      </c>
      <c r="C139" s="56">
        <f t="shared" si="50"/>
        <v>1.9900000000000091</v>
      </c>
      <c r="D139" s="57">
        <f t="shared" si="51"/>
        <v>2.5920434496293616</v>
      </c>
      <c r="E139" s="58">
        <f t="shared" si="60"/>
        <v>3.9087999999999997E-4</v>
      </c>
      <c r="F139" s="58">
        <f t="shared" si="61"/>
        <v>1.9900000000000538E-6</v>
      </c>
      <c r="G139" s="57">
        <f t="shared" si="62"/>
        <v>-3.4079565503706384</v>
      </c>
      <c r="H139" s="137">
        <f>($P$2+(0.5*$P$1)-((0.5*$P$1)*COS(RADIANS(A139))+(($P$2^2)-((0.5*$P$1)^2)*(SIN(RADIANS(A139))*(SIN(RADIANS(A139)))))^0.5))*1000</f>
        <v>71.705785770279917</v>
      </c>
      <c r="I139" s="140">
        <f t="shared" si="63"/>
        <v>0.40818146133693745</v>
      </c>
      <c r="J139" s="137">
        <f t="shared" si="64"/>
        <v>-8.6576144917103193E-3</v>
      </c>
      <c r="K139" s="39"/>
      <c r="L139" s="39"/>
      <c r="M139" s="41">
        <v>-227</v>
      </c>
      <c r="N139" s="41">
        <v>0.76200000000000001</v>
      </c>
      <c r="O139" s="60">
        <f t="shared" si="65"/>
        <v>76200</v>
      </c>
      <c r="P139" s="56">
        <f t="shared" si="52"/>
        <v>-7.0000000000000062E-3</v>
      </c>
      <c r="Q139" s="59">
        <f t="shared" si="53"/>
        <v>-0.1180450286603995</v>
      </c>
      <c r="R139" s="57">
        <f>(Q140-Q139)/(D139-D140)</f>
        <v>1.8173521361343177</v>
      </c>
      <c r="S139" s="58">
        <f>O139*F139</f>
        <v>0.1516380000000041</v>
      </c>
      <c r="T139" s="56">
        <f>((O139*E139)/(($L$1+$L$2)*286.9))+273</f>
        <v>461.89529848508607</v>
      </c>
      <c r="U139" s="39"/>
      <c r="V139" s="41">
        <v>-227</v>
      </c>
      <c r="W139" s="61">
        <v>1.026</v>
      </c>
      <c r="X139" s="60">
        <f t="shared" si="66"/>
        <v>102600</v>
      </c>
      <c r="Y139" s="56">
        <f t="shared" si="54"/>
        <v>4.0000000000000036E-3</v>
      </c>
      <c r="Z139" s="59">
        <f t="shared" si="55"/>
        <v>1.1147360775797479E-2</v>
      </c>
      <c r="AA139" s="57">
        <f>(Z140-Z139)/(D139-D140)</f>
        <v>-0.76623321333657479</v>
      </c>
      <c r="AB139" s="58">
        <f>X139*F139</f>
        <v>0.20417400000000552</v>
      </c>
      <c r="AC139" s="56">
        <f>((X139*E139)/(($L$1+$L$2)*286.9))+273</f>
        <v>527.33933890511582</v>
      </c>
      <c r="AD139" s="39"/>
      <c r="AE139" s="41">
        <v>-227</v>
      </c>
      <c r="AF139" s="61">
        <v>1.0449999999999999</v>
      </c>
      <c r="AG139" s="60">
        <f t="shared" si="67"/>
        <v>104500</v>
      </c>
      <c r="AH139" s="56">
        <f t="shared" si="56"/>
        <v>1.1000000000000121E-2</v>
      </c>
      <c r="AI139" s="59">
        <f t="shared" si="57"/>
        <v>1.9116290447072779E-2</v>
      </c>
      <c r="AJ139" s="57">
        <f>(AI140-AI139)/(D139-D140)</f>
        <v>-2.0620260388554503</v>
      </c>
      <c r="AK139" s="58">
        <f>AG139*F139</f>
        <v>0.20795500000000561</v>
      </c>
      <c r="AL139" s="56">
        <f>((AG139*E139)/(($L$1+$L$2)*286.9))+273</f>
        <v>532.049326662618</v>
      </c>
      <c r="AM139" s="39"/>
      <c r="AN139" s="62">
        <v>-227</v>
      </c>
      <c r="AO139" s="24">
        <v>1.0269999999999999</v>
      </c>
      <c r="AP139" s="24">
        <f t="shared" si="68"/>
        <v>102699.99999999999</v>
      </c>
      <c r="AQ139" s="56">
        <f t="shared" si="69"/>
        <v>2.0000000000000018E-3</v>
      </c>
      <c r="AR139" s="59">
        <f t="shared" si="70"/>
        <v>1.1570443597278161E-2</v>
      </c>
      <c r="AS139" s="57">
        <f>(AR140-AR139)/(D139-D140)</f>
        <v>-0.38311624413704976</v>
      </c>
      <c r="AT139" s="58">
        <f>AP139*F139</f>
        <v>0.20437300000000549</v>
      </c>
      <c r="AU139" s="56">
        <f>((AP139*E139)/(($L$1+$L$2)*286.9))+273</f>
        <v>527.58723299761596</v>
      </c>
      <c r="AV139" s="39"/>
      <c r="AW139" s="41">
        <v>-227</v>
      </c>
      <c r="AX139" s="61">
        <v>1.0680000000000001</v>
      </c>
      <c r="AY139" s="60">
        <f t="shared" si="71"/>
        <v>106800</v>
      </c>
      <c r="AZ139" s="56">
        <f t="shared" si="58"/>
        <v>-2.0000000000000018E-3</v>
      </c>
      <c r="BA139" s="59">
        <f t="shared" si="59"/>
        <v>2.8571252692537637E-2</v>
      </c>
      <c r="BB139" s="57">
        <f>(BA140-BA139)/(D139-D140)</f>
        <v>0.3691129241401872</v>
      </c>
      <c r="BC139" s="58">
        <f>AY139*F139</f>
        <v>0.21253200000000574</v>
      </c>
      <c r="BD139" s="56">
        <f>((AY139*E139)/(($L$1+$L$2)*286.9))+273</f>
        <v>537.75089079012059</v>
      </c>
      <c r="BE139" s="39"/>
      <c r="BF139" s="41">
        <v>-227</v>
      </c>
      <c r="BG139" s="63">
        <v>1.0009999999999999</v>
      </c>
      <c r="BH139" s="55">
        <f t="shared" si="72"/>
        <v>100099.99999999999</v>
      </c>
      <c r="BI139" s="64">
        <f t="shared" si="73"/>
        <v>3.0000000000001137E-3</v>
      </c>
      <c r="BJ139" s="23">
        <f t="shared" si="74"/>
        <v>4.340774793185929E-4</v>
      </c>
      <c r="BK139" s="65">
        <f>(BJ140-BJ139)/(D139-D140)</f>
        <v>-0.58929227230525727</v>
      </c>
      <c r="BL139" s="58">
        <f>BH139*F139</f>
        <v>0.19919900000000534</v>
      </c>
      <c r="BM139" s="56">
        <f>((BH139*E139)/(($L$1+$L$2)*286.9))+273</f>
        <v>521.14198659261297</v>
      </c>
      <c r="BN139" s="5"/>
      <c r="BO139" s="5"/>
      <c r="BP139" s="5"/>
      <c r="BQ139" s="5"/>
      <c r="BR139" s="5"/>
      <c r="BS139" s="5"/>
      <c r="BT139" s="5"/>
      <c r="BU139" s="5"/>
      <c r="BV139" s="5"/>
      <c r="BW139" s="5"/>
    </row>
    <row r="140" spans="1:75" ht="13.8" x14ac:dyDescent="0.25">
      <c r="A140" s="55">
        <v>-226</v>
      </c>
      <c r="B140" s="56">
        <v>392.87</v>
      </c>
      <c r="C140" s="56">
        <f t="shared" si="50"/>
        <v>1.9599999999999795</v>
      </c>
      <c r="D140" s="57">
        <f t="shared" si="51"/>
        <v>2.5942488668573831</v>
      </c>
      <c r="E140" s="58">
        <f t="shared" si="60"/>
        <v>3.9287000000000002E-4</v>
      </c>
      <c r="F140" s="58">
        <f t="shared" si="61"/>
        <v>1.9599999999999609E-6</v>
      </c>
      <c r="G140" s="57">
        <f t="shared" si="62"/>
        <v>-3.4057511331426169</v>
      </c>
      <c r="H140" s="137">
        <f>($P$2+(0.5*$P$1)-((0.5*$P$1)*COS(RADIANS(A140))+(($P$2^2)-((0.5*$P$1)^2)*(SIN(RADIANS(A140))*(SIN(RADIANS(A140)))))^0.5))*1000</f>
        <v>72.113967231616854</v>
      </c>
      <c r="I140" s="140">
        <f t="shared" si="63"/>
        <v>0.39952384684522713</v>
      </c>
      <c r="J140" s="137">
        <f t="shared" si="64"/>
        <v>-8.6814749578820738E-3</v>
      </c>
      <c r="K140" s="39"/>
      <c r="L140" s="39"/>
      <c r="M140" s="41">
        <v>-226</v>
      </c>
      <c r="N140" s="41">
        <v>0.755</v>
      </c>
      <c r="O140" s="60">
        <f t="shared" si="65"/>
        <v>75500</v>
      </c>
      <c r="P140" s="56">
        <f t="shared" si="52"/>
        <v>-1.4000000000000012E-2</v>
      </c>
      <c r="Q140" s="59">
        <f t="shared" si="53"/>
        <v>-0.12205304837081175</v>
      </c>
      <c r="R140" s="57">
        <f>(Q141-Q140)/(D140-D141)</f>
        <v>3.7610837015245075</v>
      </c>
      <c r="S140" s="58">
        <f>O140*F140</f>
        <v>0.14797999999999706</v>
      </c>
      <c r="T140" s="56">
        <f>((O140*E140)/(($L$1+$L$2)*286.9))+273</f>
        <v>461.11288592660696</v>
      </c>
      <c r="U140" s="39"/>
      <c r="V140" s="41">
        <v>-226</v>
      </c>
      <c r="W140" s="61">
        <v>1.03</v>
      </c>
      <c r="X140" s="60">
        <f t="shared" si="66"/>
        <v>103000</v>
      </c>
      <c r="Y140" s="56">
        <f t="shared" si="54"/>
        <v>8.0000000000000071E-3</v>
      </c>
      <c r="Z140" s="59">
        <f t="shared" si="55"/>
        <v>1.2837224705172217E-2</v>
      </c>
      <c r="AA140" s="57">
        <f>(Z141-Z140)/(D140-D141)</f>
        <v>-1.5546960559214864</v>
      </c>
      <c r="AB140" s="58">
        <f>X140*F140</f>
        <v>0.20187999999999598</v>
      </c>
      <c r="AC140" s="56">
        <f>((X140*E140)/(($L$1+$L$2)*286.9))+273</f>
        <v>529.6308245091459</v>
      </c>
      <c r="AD140" s="39"/>
      <c r="AE140" s="41">
        <v>-226</v>
      </c>
      <c r="AF140" s="61">
        <v>1.056</v>
      </c>
      <c r="AG140" s="60">
        <f t="shared" si="67"/>
        <v>105600</v>
      </c>
      <c r="AH140" s="56">
        <f t="shared" si="56"/>
        <v>4.9999999999998934E-3</v>
      </c>
      <c r="AI140" s="59">
        <f t="shared" si="57"/>
        <v>2.3663918197793475E-2</v>
      </c>
      <c r="AJ140" s="57">
        <f>(AI141-AI140)/(D140-D141)</f>
        <v>-0.9491914807745917</v>
      </c>
      <c r="AK140" s="58">
        <f>AG140*F140</f>
        <v>0.20697599999999589</v>
      </c>
      <c r="AL140" s="56">
        <f>((AG140*E140)/(($L$1+$L$2)*286.9))+273</f>
        <v>536.10888415694967</v>
      </c>
      <c r="AM140" s="39"/>
      <c r="AN140" s="62">
        <v>-226</v>
      </c>
      <c r="AO140" s="24">
        <v>1.0289999999999999</v>
      </c>
      <c r="AP140" s="24">
        <f t="shared" si="68"/>
        <v>102899.99999999999</v>
      </c>
      <c r="AQ140" s="56">
        <f t="shared" si="69"/>
        <v>4.0000000000000036E-3</v>
      </c>
      <c r="AR140" s="59">
        <f t="shared" si="70"/>
        <v>1.2415374762432893E-2</v>
      </c>
      <c r="AS140" s="57">
        <f>(AR141-AR140)/(D140-D141)</f>
        <v>-0.77960704130510095</v>
      </c>
      <c r="AT140" s="58">
        <f>AP140*F140</f>
        <v>0.20168399999999595</v>
      </c>
      <c r="AU140" s="56">
        <f>((AP140*E140)/(($L$1+$L$2)*286.9))+273</f>
        <v>529.38166836884579</v>
      </c>
      <c r="AV140" s="39"/>
      <c r="AW140" s="41">
        <v>-226</v>
      </c>
      <c r="AX140" s="61">
        <v>1.0660000000000001</v>
      </c>
      <c r="AY140" s="60">
        <f t="shared" si="71"/>
        <v>106600</v>
      </c>
      <c r="AZ140" s="56">
        <f t="shared" si="58"/>
        <v>2.0000000000000018E-3</v>
      </c>
      <c r="BA140" s="59">
        <f t="shared" si="59"/>
        <v>2.7757204690553483E-2</v>
      </c>
      <c r="BB140" s="57">
        <f>(BA141-BA140)/(D140-D141)</f>
        <v>-0.37665139957684451</v>
      </c>
      <c r="BC140" s="58">
        <f>AY140*F140</f>
        <v>0.20893599999999582</v>
      </c>
      <c r="BD140" s="56">
        <f>((AY140*E140)/(($L$1+$L$2)*286.9))+273</f>
        <v>538.60044555995091</v>
      </c>
      <c r="BE140" s="39"/>
      <c r="BF140" s="41">
        <v>-226</v>
      </c>
      <c r="BG140" s="63">
        <v>1.004</v>
      </c>
      <c r="BH140" s="55">
        <f t="shared" si="72"/>
        <v>100400</v>
      </c>
      <c r="BI140" s="64">
        <f t="shared" si="73"/>
        <v>2.9999999999998916E-3</v>
      </c>
      <c r="BJ140" s="23">
        <f t="shared" si="74"/>
        <v>1.7337128090005314E-3</v>
      </c>
      <c r="BK140" s="65">
        <f>(BJ141-BJ140)/(D140-D141)</f>
        <v>-0.59953340200224603</v>
      </c>
      <c r="BL140" s="58">
        <f>BH140*F140</f>
        <v>0.19678399999999607</v>
      </c>
      <c r="BM140" s="56">
        <f>((BH140*E140)/(($L$1+$L$2)*286.9))+273</f>
        <v>523.15276486134223</v>
      </c>
      <c r="BN140" s="5"/>
      <c r="BO140" s="5"/>
      <c r="BP140" s="5"/>
      <c r="BQ140" s="5"/>
      <c r="BR140" s="5"/>
      <c r="BS140" s="5"/>
      <c r="BT140" s="5"/>
      <c r="BU140" s="5"/>
      <c r="BV140" s="5"/>
      <c r="BW140" s="5"/>
    </row>
    <row r="141" spans="1:75" ht="13.8" x14ac:dyDescent="0.25">
      <c r="A141" s="55">
        <v>-225</v>
      </c>
      <c r="B141" s="56">
        <v>394.83</v>
      </c>
      <c r="C141" s="56">
        <f t="shared" si="50"/>
        <v>1.910000000000025</v>
      </c>
      <c r="D141" s="57">
        <f t="shared" si="51"/>
        <v>2.5964101438442699</v>
      </c>
      <c r="E141" s="58">
        <f t="shared" si="60"/>
        <v>3.9482999999999999E-4</v>
      </c>
      <c r="F141" s="58">
        <f t="shared" si="61"/>
        <v>1.910000000000041E-6</v>
      </c>
      <c r="G141" s="57">
        <f t="shared" si="62"/>
        <v>-3.4035898561557301</v>
      </c>
      <c r="H141" s="137">
        <f>($P$2+(0.5*$P$1)-((0.5*$P$1)*COS(RADIANS(A141))+(($P$2^2)-((0.5*$P$1)^2)*(SIN(RADIANS(A141))*(SIN(RADIANS(A141)))))^0.5))*1000</f>
        <v>72.513491078462081</v>
      </c>
      <c r="I141" s="140">
        <f t="shared" si="63"/>
        <v>0.39084237188734505</v>
      </c>
      <c r="J141" s="137">
        <f t="shared" si="64"/>
        <v>-8.703078209606474E-3</v>
      </c>
      <c r="K141" s="39"/>
      <c r="L141" s="39"/>
      <c r="M141" s="41">
        <v>-225</v>
      </c>
      <c r="N141" s="41">
        <v>0.74099999999999999</v>
      </c>
      <c r="O141" s="60">
        <f t="shared" si="65"/>
        <v>74100</v>
      </c>
      <c r="P141" s="56">
        <f t="shared" si="52"/>
        <v>-1.0000000000000009E-2</v>
      </c>
      <c r="Q141" s="59">
        <f t="shared" si="53"/>
        <v>-0.13018179202067184</v>
      </c>
      <c r="R141" s="57">
        <f>(Q142-Q141)/(D141-D142)</f>
        <v>2.8154899891231819</v>
      </c>
      <c r="S141" s="58">
        <f>O141*F141</f>
        <v>0.14153100000000304</v>
      </c>
      <c r="T141" s="56">
        <f>((O141*E141)/(($L$1+$L$2)*286.9))+273</f>
        <v>458.54577923016859</v>
      </c>
      <c r="U141" s="39"/>
      <c r="V141" s="41">
        <v>-225</v>
      </c>
      <c r="W141" s="61">
        <v>1.038</v>
      </c>
      <c r="X141" s="60">
        <f t="shared" si="66"/>
        <v>103800</v>
      </c>
      <c r="Y141" s="56">
        <f t="shared" si="54"/>
        <v>1.4000000000000012E-2</v>
      </c>
      <c r="Z141" s="59">
        <f t="shared" si="55"/>
        <v>1.6197353512439061E-2</v>
      </c>
      <c r="AA141" s="57">
        <f>(Z142-Z141)/(D141-D142)</f>
        <v>-2.7761527716643708</v>
      </c>
      <c r="AB141" s="58">
        <f>X141*F141</f>
        <v>0.19825800000000426</v>
      </c>
      <c r="AC141" s="56">
        <f>((X141*E141)/(($L$1+$L$2)*286.9))+273</f>
        <v>532.9143304195884</v>
      </c>
      <c r="AD141" s="39"/>
      <c r="AE141" s="41">
        <v>-225</v>
      </c>
      <c r="AF141" s="61">
        <v>1.0609999999999999</v>
      </c>
      <c r="AG141" s="60">
        <f t="shared" si="67"/>
        <v>106100</v>
      </c>
      <c r="AH141" s="56">
        <f t="shared" si="56"/>
        <v>6.0000000000000053E-3</v>
      </c>
      <c r="AI141" s="59">
        <f t="shared" si="57"/>
        <v>2.5715383901340642E-2</v>
      </c>
      <c r="AJ141" s="57">
        <f>(AI142-AI141)/(D141-D142)</f>
        <v>-1.1685193108041843</v>
      </c>
      <c r="AK141" s="58">
        <f>AG141*F141</f>
        <v>0.20265100000000436</v>
      </c>
      <c r="AL141" s="56">
        <f>((AG141*E141)/(($L$1+$L$2)*286.9))+273</f>
        <v>538.67351115142901</v>
      </c>
      <c r="AM141" s="39"/>
      <c r="AN141" s="62">
        <v>-225</v>
      </c>
      <c r="AO141" s="24">
        <v>1.0329999999999999</v>
      </c>
      <c r="AP141" s="24">
        <f t="shared" si="68"/>
        <v>103299.99999999999</v>
      </c>
      <c r="AQ141" s="56">
        <f t="shared" si="69"/>
        <v>2.0000000000000018E-3</v>
      </c>
      <c r="AR141" s="59">
        <f t="shared" si="70"/>
        <v>1.4100321519620545E-2</v>
      </c>
      <c r="AS141" s="57">
        <f>(AR142-AR141)/(D141-D142)</f>
        <v>-0.40080646022520777</v>
      </c>
      <c r="AT141" s="58">
        <f>AP141*F141</f>
        <v>0.1973030000000042</v>
      </c>
      <c r="AU141" s="56">
        <f>((AP141*E141)/(($L$1+$L$2)*286.9))+273</f>
        <v>531.6623346083187</v>
      </c>
      <c r="AV141" s="39"/>
      <c r="AW141" s="41">
        <v>-225</v>
      </c>
      <c r="AX141" s="61">
        <v>1.0680000000000001</v>
      </c>
      <c r="AY141" s="60">
        <f t="shared" si="71"/>
        <v>106800</v>
      </c>
      <c r="AZ141" s="56">
        <f t="shared" si="58"/>
        <v>9.9999999999988987E-4</v>
      </c>
      <c r="BA141" s="59">
        <f t="shared" si="59"/>
        <v>2.8571252692537637E-2</v>
      </c>
      <c r="BB141" s="57">
        <f>(BA142-BA141)/(D141-D142)</f>
        <v>-0.1939325132960725</v>
      </c>
      <c r="BC141" s="58">
        <f>AY141*F141</f>
        <v>0.20398800000000439</v>
      </c>
      <c r="BD141" s="56">
        <f>((AY141*E141)/(($L$1+$L$2)*286.9))+273</f>
        <v>540.42630528720656</v>
      </c>
      <c r="BE141" s="39"/>
      <c r="BF141" s="41">
        <v>-225</v>
      </c>
      <c r="BG141" s="63">
        <v>1.0069999999999999</v>
      </c>
      <c r="BH141" s="55">
        <f t="shared" si="72"/>
        <v>100699.99999999999</v>
      </c>
      <c r="BI141" s="64">
        <f t="shared" si="73"/>
        <v>1.0000000000001119E-3</v>
      </c>
      <c r="BJ141" s="23">
        <f t="shared" si="74"/>
        <v>3.0294705536179621E-3</v>
      </c>
      <c r="BK141" s="65">
        <f>(BJ142-BJ141)/(D141-D142)</f>
        <v>-0.20567433483261144</v>
      </c>
      <c r="BL141" s="58">
        <f>BH141*F141</f>
        <v>0.19233700000000409</v>
      </c>
      <c r="BM141" s="56">
        <f>((BH141*E141)/(($L$1+$L$2)*286.9))+273</f>
        <v>525.15195638971625</v>
      </c>
      <c r="BN141" s="5"/>
      <c r="BO141" s="5"/>
      <c r="BP141" s="5"/>
      <c r="BQ141" s="5"/>
      <c r="BR141" s="5"/>
      <c r="BS141" s="5"/>
      <c r="BT141" s="5"/>
      <c r="BU141" s="5"/>
      <c r="BV141" s="5"/>
      <c r="BW141" s="5"/>
    </row>
    <row r="142" spans="1:75" ht="13.8" x14ac:dyDescent="0.25">
      <c r="A142" s="55">
        <v>-224</v>
      </c>
      <c r="B142" s="56">
        <v>396.74</v>
      </c>
      <c r="C142" s="56">
        <f t="shared" si="50"/>
        <v>1.8700000000000045</v>
      </c>
      <c r="D142" s="57">
        <f t="shared" si="51"/>
        <v>2.598505988988193</v>
      </c>
      <c r="E142" s="58">
        <f t="shared" si="60"/>
        <v>3.9674000000000003E-4</v>
      </c>
      <c r="F142" s="58">
        <f t="shared" si="61"/>
        <v>1.8700000000000075E-6</v>
      </c>
      <c r="G142" s="57">
        <f t="shared" si="62"/>
        <v>-3.401494011011807</v>
      </c>
      <c r="H142" s="137">
        <f>($P$2+(0.5*$P$1)-((0.5*$P$1)*COS(RADIANS(A142))+(($P$2^2)-((0.5*$P$1)^2)*(SIN(RADIANS(A142))*(SIN(RADIANS(A142)))))^0.5))*1000</f>
        <v>72.904333450349426</v>
      </c>
      <c r="I142" s="140">
        <f t="shared" si="63"/>
        <v>0.38213929367773858</v>
      </c>
      <c r="J142" s="137">
        <f t="shared" si="64"/>
        <v>-8.7225335506673218E-3</v>
      </c>
      <c r="K142" s="39"/>
      <c r="L142" s="39"/>
      <c r="M142" s="41">
        <v>-224</v>
      </c>
      <c r="N142" s="41">
        <v>0.73099999999999998</v>
      </c>
      <c r="O142" s="60">
        <f t="shared" si="65"/>
        <v>73100</v>
      </c>
      <c r="P142" s="56">
        <f t="shared" si="52"/>
        <v>-4.0000000000000036E-3</v>
      </c>
      <c r="Q142" s="59">
        <f t="shared" si="53"/>
        <v>-0.13608262304213956</v>
      </c>
      <c r="R142" s="57">
        <f>(Q143-Q142)/(D142-D143)</f>
        <v>1.1668618353443079</v>
      </c>
      <c r="S142" s="58">
        <f>O142*F142</f>
        <v>0.13669700000000054</v>
      </c>
      <c r="T142" s="56">
        <f>((O142*E142)/(($L$1+$L$2)*286.9))+273</f>
        <v>456.92725683319611</v>
      </c>
      <c r="U142" s="39"/>
      <c r="V142" s="41">
        <v>-224</v>
      </c>
      <c r="W142" s="61">
        <v>1.052</v>
      </c>
      <c r="X142" s="60">
        <f t="shared" si="66"/>
        <v>105200</v>
      </c>
      <c r="Y142" s="56">
        <f t="shared" si="54"/>
        <v>1.4000000000000012E-2</v>
      </c>
      <c r="Z142" s="59">
        <f t="shared" si="55"/>
        <v>2.201573981772028E-2</v>
      </c>
      <c r="AA142" s="57">
        <f>(Z143-Z142)/(D142-D143)</f>
        <v>-2.8114106375198089</v>
      </c>
      <c r="AB142" s="58">
        <f>X142*F142</f>
        <v>0.19672400000000079</v>
      </c>
      <c r="AC142" s="56">
        <f>((X142*E142)/(($L$1+$L$2)*286.9))+273</f>
        <v>537.69421913614542</v>
      </c>
      <c r="AD142" s="39"/>
      <c r="AE142" s="41">
        <v>-224</v>
      </c>
      <c r="AF142" s="61">
        <v>1.0669999999999999</v>
      </c>
      <c r="AG142" s="60">
        <f t="shared" si="67"/>
        <v>106700</v>
      </c>
      <c r="AH142" s="56">
        <f t="shared" si="56"/>
        <v>1.1000000000000121E-2</v>
      </c>
      <c r="AI142" s="59">
        <f t="shared" si="57"/>
        <v>2.8164419424469872E-2</v>
      </c>
      <c r="AJ142" s="57">
        <f>(AI143-AI142)/(D142-D143)</f>
        <v>-2.1811476942338119</v>
      </c>
      <c r="AK142" s="58">
        <f>AG142*F142</f>
        <v>0.19952900000000079</v>
      </c>
      <c r="AL142" s="56">
        <f>((AG142*E142)/(($L$1+$L$2)*286.9))+273</f>
        <v>541.4683762531057</v>
      </c>
      <c r="AM142" s="39"/>
      <c r="AN142" s="62">
        <v>-224</v>
      </c>
      <c r="AO142" s="24">
        <v>1.0349999999999999</v>
      </c>
      <c r="AP142" s="24">
        <f t="shared" si="68"/>
        <v>103499.99999999999</v>
      </c>
      <c r="AQ142" s="56">
        <f t="shared" si="69"/>
        <v>-4.0000000000000036E-3</v>
      </c>
      <c r="AR142" s="59">
        <f t="shared" si="70"/>
        <v>1.4940349792936524E-2</v>
      </c>
      <c r="AS142" s="57">
        <f>(AR143-AR142)/(D142-D143)</f>
        <v>0.82346680219305346</v>
      </c>
      <c r="AT142" s="58">
        <f>AP142*F142</f>
        <v>0.19354500000000074</v>
      </c>
      <c r="AU142" s="56">
        <f>((AP142*E142)/(($L$1+$L$2)*286.9))+273</f>
        <v>533.41684107025719</v>
      </c>
      <c r="AV142" s="39"/>
      <c r="AW142" s="41">
        <v>-224</v>
      </c>
      <c r="AX142" s="61">
        <v>1.069</v>
      </c>
      <c r="AY142" s="60">
        <f t="shared" si="71"/>
        <v>106900</v>
      </c>
      <c r="AZ142" s="56">
        <f t="shared" si="58"/>
        <v>5.0000000000001155E-3</v>
      </c>
      <c r="BA142" s="59">
        <f t="shared" si="59"/>
        <v>2.8977705208777998E-2</v>
      </c>
      <c r="BB142" s="57">
        <f>(BA143-BA142)/(D142-D143)</f>
        <v>-0.99234914528379525</v>
      </c>
      <c r="BC142" s="58">
        <f>AY142*F142</f>
        <v>0.1999030000000008</v>
      </c>
      <c r="BD142" s="56">
        <f>((AY142*E142)/(($L$1+$L$2)*286.9))+273</f>
        <v>541.97159720203376</v>
      </c>
      <c r="BE142" s="39"/>
      <c r="BF142" s="41">
        <v>-224</v>
      </c>
      <c r="BG142" s="63">
        <v>1.008</v>
      </c>
      <c r="BH142" s="55">
        <f t="shared" si="72"/>
        <v>100800</v>
      </c>
      <c r="BI142" s="64">
        <f t="shared" si="73"/>
        <v>0</v>
      </c>
      <c r="BJ142" s="23">
        <f t="shared" si="74"/>
        <v>3.4605321095064891E-3</v>
      </c>
      <c r="BK142" s="65">
        <f>(BJ143-BJ142)/(D142-D143)</f>
        <v>0</v>
      </c>
      <c r="BL142" s="58">
        <f>BH142*F142</f>
        <v>0.18849600000000075</v>
      </c>
      <c r="BM142" s="56">
        <f>((BH142*E142)/(($L$1+$L$2)*286.9))+273</f>
        <v>526.62335825972878</v>
      </c>
      <c r="BN142" s="5"/>
      <c r="BO142" s="5"/>
      <c r="BP142" s="5"/>
      <c r="BQ142" s="5"/>
      <c r="BR142" s="5"/>
      <c r="BS142" s="5"/>
      <c r="BT142" s="5"/>
      <c r="BU142" s="5"/>
      <c r="BV142" s="5"/>
      <c r="BW142" s="5"/>
    </row>
    <row r="143" spans="1:75" ht="13.8" x14ac:dyDescent="0.25">
      <c r="A143" s="55">
        <v>-223</v>
      </c>
      <c r="B143" s="56">
        <v>398.61</v>
      </c>
      <c r="C143" s="56">
        <f t="shared" si="50"/>
        <v>1.8199999999999932</v>
      </c>
      <c r="D143" s="57">
        <f t="shared" si="51"/>
        <v>2.6005481897240834</v>
      </c>
      <c r="E143" s="58">
        <f t="shared" si="60"/>
        <v>3.9861000000000003E-4</v>
      </c>
      <c r="F143" s="58">
        <f t="shared" si="61"/>
        <v>1.8199999999999792E-6</v>
      </c>
      <c r="G143" s="57">
        <f t="shared" si="62"/>
        <v>-3.3994518102759161</v>
      </c>
      <c r="H143" s="137">
        <f>($P$2+(0.5*$P$1)-((0.5*$P$1)*COS(RADIANS(A143))+(($P$2^2)-((0.5*$P$1)^2)*(SIN(RADIANS(A143))*(SIN(RADIANS(A143)))))^0.5))*1000</f>
        <v>73.286472744027165</v>
      </c>
      <c r="I143" s="140">
        <f t="shared" si="63"/>
        <v>0.37341676012707126</v>
      </c>
      <c r="J143" s="137">
        <f t="shared" si="64"/>
        <v>-8.7399489536181818E-3</v>
      </c>
      <c r="K143" s="39"/>
      <c r="L143" s="39"/>
      <c r="M143" s="41">
        <v>-223</v>
      </c>
      <c r="N143" s="41">
        <v>0.72699999999999998</v>
      </c>
      <c r="O143" s="60">
        <f t="shared" si="65"/>
        <v>72700</v>
      </c>
      <c r="P143" s="56">
        <f t="shared" si="52"/>
        <v>1.0000000000000009E-3</v>
      </c>
      <c r="Q143" s="59">
        <f t="shared" si="53"/>
        <v>-0.13846558914096219</v>
      </c>
      <c r="R143" s="57">
        <f>(Q144-Q143)/(D143-D144)</f>
        <v>-0.30174039650493223</v>
      </c>
      <c r="S143" s="58">
        <f>O143*F143</f>
        <v>0.13231399999999849</v>
      </c>
      <c r="T143" s="56">
        <f>((O143*E143)/(($L$1+$L$2)*286.9))+273</f>
        <v>456.78299652511953</v>
      </c>
      <c r="U143" s="39"/>
      <c r="V143" s="41">
        <v>-223</v>
      </c>
      <c r="W143" s="61">
        <v>1.0660000000000001</v>
      </c>
      <c r="X143" s="60">
        <f t="shared" si="66"/>
        <v>106600</v>
      </c>
      <c r="Y143" s="56">
        <f t="shared" si="54"/>
        <v>6.9999999999998952E-3</v>
      </c>
      <c r="Z143" s="59">
        <f t="shared" si="55"/>
        <v>2.7757204690553483E-2</v>
      </c>
      <c r="AA143" s="57">
        <f>(Z144-Z143)/(D143-D144)</f>
        <v>-1.4367631723325409</v>
      </c>
      <c r="AB143" s="58">
        <f>X143*F143</f>
        <v>0.19401199999999777</v>
      </c>
      <c r="AC143" s="56">
        <f>((X143*E143)/(($L$1+$L$2)*286.9))+273</f>
        <v>542.4809825251408</v>
      </c>
      <c r="AD143" s="39"/>
      <c r="AE143" s="41">
        <v>-223</v>
      </c>
      <c r="AF143" s="61">
        <v>1.0780000000000001</v>
      </c>
      <c r="AG143" s="60">
        <f t="shared" si="67"/>
        <v>107800</v>
      </c>
      <c r="AH143" s="56">
        <f t="shared" si="56"/>
        <v>1.0000000000000009E-2</v>
      </c>
      <c r="AI143" s="59">
        <f t="shared" si="57"/>
        <v>3.2618760850719929E-2</v>
      </c>
      <c r="AJ143" s="57">
        <f>(AI144-AI143)/(D143-D144)</f>
        <v>-2.0269405684905069</v>
      </c>
      <c r="AK143" s="58">
        <f>AG143*F143</f>
        <v>0.19619599999999776</v>
      </c>
      <c r="AL143" s="56">
        <f>((AG143*E143)/(($L$1+$L$2)*286.9))+273</f>
        <v>545.51453955169018</v>
      </c>
      <c r="AM143" s="39"/>
      <c r="AN143" s="62">
        <v>-223</v>
      </c>
      <c r="AO143" s="24">
        <v>1.0309999999999999</v>
      </c>
      <c r="AP143" s="24">
        <f t="shared" si="68"/>
        <v>103099.99999999999</v>
      </c>
      <c r="AQ143" s="56">
        <f t="shared" si="69"/>
        <v>4.0000000000000036E-3</v>
      </c>
      <c r="AR143" s="59">
        <f t="shared" si="70"/>
        <v>1.3258665283516512E-2</v>
      </c>
      <c r="AS143" s="57">
        <f>(AR144-AR143)/(D143-D144)</f>
        <v>-0.85001501715722683</v>
      </c>
      <c r="AT143" s="58">
        <f>AP143*F143</f>
        <v>0.18764199999999784</v>
      </c>
      <c r="AU143" s="56">
        <f>((AP143*E143)/(($L$1+$L$2)*286.9))+273</f>
        <v>533.6331078643716</v>
      </c>
      <c r="AV143" s="39"/>
      <c r="AW143" s="41">
        <v>-223</v>
      </c>
      <c r="AX143" s="61">
        <v>1.0740000000000001</v>
      </c>
      <c r="AY143" s="60">
        <f t="shared" si="71"/>
        <v>107400</v>
      </c>
      <c r="AZ143" s="56">
        <f t="shared" si="58"/>
        <v>-1.0000000000001119E-3</v>
      </c>
      <c r="BA143" s="59">
        <f t="shared" si="59"/>
        <v>3.1004281363536827E-2</v>
      </c>
      <c r="BB143" s="57">
        <f>(BA144-BA143)/(D143-D144)</f>
        <v>0.20448637146487014</v>
      </c>
      <c r="BC143" s="58">
        <f>AY143*F143</f>
        <v>0.19546799999999775</v>
      </c>
      <c r="BD143" s="56">
        <f>((AY143*E143)/(($L$1+$L$2)*286.9))+273</f>
        <v>544.50335387617383</v>
      </c>
      <c r="BE143" s="39"/>
      <c r="BF143" s="41">
        <v>-223</v>
      </c>
      <c r="BG143" s="63">
        <v>1.008</v>
      </c>
      <c r="BH143" s="55">
        <f t="shared" si="72"/>
        <v>100800</v>
      </c>
      <c r="BI143" s="64">
        <f t="shared" si="73"/>
        <v>2.9999999999998916E-3</v>
      </c>
      <c r="BJ143" s="23">
        <f t="shared" si="74"/>
        <v>3.4605321095064891E-3</v>
      </c>
      <c r="BK143" s="65">
        <f>(BJ144-BJ143)/(D143-D144)</f>
        <v>-0.65235145749451495</v>
      </c>
      <c r="BL143" s="58">
        <f>BH143*F143</f>
        <v>0.1834559999999979</v>
      </c>
      <c r="BM143" s="56">
        <f>((BH143*E143)/(($L$1+$L$2)*286.9))+273</f>
        <v>527.81879023015199</v>
      </c>
      <c r="BN143" s="5"/>
      <c r="BO143" s="5"/>
      <c r="BP143" s="5"/>
      <c r="BQ143" s="5"/>
      <c r="BR143" s="5"/>
      <c r="BS143" s="5"/>
      <c r="BT143" s="5"/>
      <c r="BU143" s="5"/>
      <c r="BV143" s="5"/>
      <c r="BW143" s="5"/>
    </row>
    <row r="144" spans="1:75" ht="13.8" x14ac:dyDescent="0.25">
      <c r="A144" s="55">
        <v>-222</v>
      </c>
      <c r="B144" s="56">
        <v>400.43</v>
      </c>
      <c r="C144" s="56">
        <f t="shared" si="50"/>
        <v>1.7900000000000205</v>
      </c>
      <c r="D144" s="57">
        <f t="shared" si="51"/>
        <v>2.6025266071349242</v>
      </c>
      <c r="E144" s="58">
        <f t="shared" si="60"/>
        <v>4.0043000000000001E-4</v>
      </c>
      <c r="F144" s="58">
        <f t="shared" si="61"/>
        <v>1.7899999999999947E-6</v>
      </c>
      <c r="G144" s="57">
        <f t="shared" si="62"/>
        <v>-3.3974733928650758</v>
      </c>
      <c r="H144" s="137">
        <f>($P$2+(0.5*$P$1)-((0.5*$P$1)*COS(RADIANS(A144))+(($P$2^2)-((0.5*$P$1)^2)*(SIN(RADIANS(A144))*(SIN(RADIANS(A144)))))^0.5))*1000</f>
        <v>73.659889504154236</v>
      </c>
      <c r="I144" s="140">
        <f t="shared" si="63"/>
        <v>0.36467681117345307</v>
      </c>
      <c r="J144" s="137">
        <f t="shared" si="64"/>
        <v>-8.7554309203312641E-3</v>
      </c>
      <c r="K144" s="39"/>
      <c r="L144" s="39"/>
      <c r="M144" s="41">
        <v>-222</v>
      </c>
      <c r="N144" s="41">
        <v>0.72799999999999998</v>
      </c>
      <c r="O144" s="60">
        <f t="shared" si="65"/>
        <v>72800</v>
      </c>
      <c r="P144" s="56">
        <f t="shared" si="52"/>
        <v>6.0000000000000053E-3</v>
      </c>
      <c r="Q144" s="59">
        <f t="shared" si="53"/>
        <v>-0.13786862068696282</v>
      </c>
      <c r="R144" s="57">
        <f>(Q145-Q144)/(D144-D145)</f>
        <v>-1.8402582571337431</v>
      </c>
      <c r="S144" s="58">
        <f>O144*F144</f>
        <v>0.13031199999999962</v>
      </c>
      <c r="T144" s="56">
        <f>((O144*E144)/(($L$1+$L$2)*286.9))+273</f>
        <v>457.87607578476548</v>
      </c>
      <c r="U144" s="39"/>
      <c r="V144" s="41">
        <v>-222</v>
      </c>
      <c r="W144" s="61">
        <v>1.073</v>
      </c>
      <c r="X144" s="60">
        <f t="shared" si="66"/>
        <v>107300</v>
      </c>
      <c r="Y144" s="56">
        <f t="shared" si="54"/>
        <v>1.0000000000000009E-2</v>
      </c>
      <c r="Z144" s="59">
        <f t="shared" si="55"/>
        <v>3.0599721965951066E-2</v>
      </c>
      <c r="AA144" s="57">
        <f>(Z145-Z144)/(D144-D145)</f>
        <v>-2.0798251087057884</v>
      </c>
      <c r="AB144" s="58">
        <f>X144*F144</f>
        <v>0.19206699999999943</v>
      </c>
      <c r="AC144" s="56">
        <f>((X144*E144)/(($L$1+$L$2)*286.9))+273</f>
        <v>545.48905125968861</v>
      </c>
      <c r="AD144" s="39"/>
      <c r="AE144" s="41">
        <v>-222</v>
      </c>
      <c r="AF144" s="61">
        <v>1.0880000000000001</v>
      </c>
      <c r="AG144" s="60">
        <f t="shared" si="67"/>
        <v>108800.00000000001</v>
      </c>
      <c r="AH144" s="56">
        <f t="shared" si="56"/>
        <v>1.2999999999999901E-2</v>
      </c>
      <c r="AI144" s="59">
        <f t="shared" si="57"/>
        <v>3.6628895362161129E-2</v>
      </c>
      <c r="AJ144" s="57">
        <f>(AI145-AI144)/(D144-D145)</f>
        <v>-2.6630244609474913</v>
      </c>
      <c r="AK144" s="58">
        <f>AG144*F144</f>
        <v>0.19475199999999945</v>
      </c>
      <c r="AL144" s="56">
        <f>((AG144*E144)/(($L$1+$L$2)*286.9))+273</f>
        <v>549.29831106294614</v>
      </c>
      <c r="AM144" s="39"/>
      <c r="AN144" s="62">
        <v>-222</v>
      </c>
      <c r="AO144" s="24">
        <v>1.0349999999999999</v>
      </c>
      <c r="AP144" s="24">
        <f t="shared" si="68"/>
        <v>103499.99999999999</v>
      </c>
      <c r="AQ144" s="56">
        <f t="shared" si="69"/>
        <v>1.0000000000001119E-3</v>
      </c>
      <c r="AR144" s="59">
        <f t="shared" si="70"/>
        <v>1.4940349792936524E-2</v>
      </c>
      <c r="AS144" s="57">
        <f>(AR145-AR144)/(D144-D145)</f>
        <v>-0.21651719589871479</v>
      </c>
      <c r="AT144" s="58">
        <f>AP144*F144</f>
        <v>0.18526499999999943</v>
      </c>
      <c r="AU144" s="56">
        <f>((AP144*E144)/(($L$1+$L$2)*286.9))+273</f>
        <v>535.83892642476951</v>
      </c>
      <c r="AV144" s="39"/>
      <c r="AW144" s="41">
        <v>-222</v>
      </c>
      <c r="AX144" s="61">
        <v>1.073</v>
      </c>
      <c r="AY144" s="60">
        <f t="shared" si="71"/>
        <v>107300</v>
      </c>
      <c r="AZ144" s="56">
        <f t="shared" si="58"/>
        <v>3.0000000000001137E-3</v>
      </c>
      <c r="BA144" s="59">
        <f t="shared" si="59"/>
        <v>3.0599721965951066E-2</v>
      </c>
      <c r="BB144" s="57">
        <f>(BA145-BA144)/(D144-D145)</f>
        <v>-0.62597585269102685</v>
      </c>
      <c r="BC144" s="58">
        <f>AY144*F144</f>
        <v>0.19206699999999943</v>
      </c>
      <c r="BD144" s="56">
        <f>((AY144*E144)/(($L$1+$L$2)*286.9))+273</f>
        <v>545.48905125968861</v>
      </c>
      <c r="BE144" s="39"/>
      <c r="BF144" s="41">
        <v>-222</v>
      </c>
      <c r="BG144" s="63">
        <v>1.0109999999999999</v>
      </c>
      <c r="BH144" s="55">
        <f t="shared" si="72"/>
        <v>101099.99999999999</v>
      </c>
      <c r="BI144" s="64">
        <f t="shared" si="73"/>
        <v>0</v>
      </c>
      <c r="BJ144" s="23">
        <f t="shared" si="74"/>
        <v>4.7511555910010198E-3</v>
      </c>
      <c r="BK144" s="65">
        <f>(BJ145-BJ144)/(D144-D145)</f>
        <v>0</v>
      </c>
      <c r="BL144" s="58">
        <f>BH144*F144</f>
        <v>0.18096899999999944</v>
      </c>
      <c r="BM144" s="56">
        <f>((BH144*E144)/(($L$1+$L$2)*286.9))+273</f>
        <v>529.74411073955753</v>
      </c>
      <c r="BN144" s="5"/>
      <c r="BO144" s="5"/>
      <c r="BP144" s="5"/>
      <c r="BQ144" s="5"/>
      <c r="BR144" s="5"/>
      <c r="BS144" s="5"/>
      <c r="BT144" s="5"/>
      <c r="BU144" s="5"/>
      <c r="BV144" s="5"/>
      <c r="BW144" s="5"/>
    </row>
    <row r="145" spans="1:75" ht="13.8" x14ac:dyDescent="0.25">
      <c r="A145" s="55">
        <v>-221</v>
      </c>
      <c r="B145" s="56">
        <v>402.22</v>
      </c>
      <c r="C145" s="56">
        <f t="shared" si="50"/>
        <v>1.7399999999999523</v>
      </c>
      <c r="D145" s="57">
        <f t="shared" si="51"/>
        <v>2.6044636616701857</v>
      </c>
      <c r="E145" s="58">
        <f t="shared" si="60"/>
        <v>4.0222000000000001E-4</v>
      </c>
      <c r="F145" s="58">
        <f t="shared" si="61"/>
        <v>1.7399999999999664E-6</v>
      </c>
      <c r="G145" s="57">
        <f t="shared" si="62"/>
        <v>-3.3955363383298147</v>
      </c>
      <c r="H145" s="137">
        <f>($P$2+(0.5*$P$1)-((0.5*$P$1)*COS(RADIANS(A145))+(($P$2^2)-((0.5*$P$1)^2)*(SIN(RADIANS(A145))*(SIN(RADIANS(A145)))))^0.5))*1000</f>
        <v>74.024566315327689</v>
      </c>
      <c r="I145" s="140">
        <f t="shared" si="63"/>
        <v>0.35592138025312181</v>
      </c>
      <c r="J145" s="137">
        <f t="shared" si="64"/>
        <v>-8.7690843528207552E-3</v>
      </c>
      <c r="K145" s="39"/>
      <c r="L145" s="39"/>
      <c r="M145" s="41">
        <v>-221</v>
      </c>
      <c r="N145" s="41">
        <v>0.73399999999999999</v>
      </c>
      <c r="O145" s="60">
        <f t="shared" si="65"/>
        <v>73400</v>
      </c>
      <c r="P145" s="56">
        <f t="shared" si="52"/>
        <v>1.2000000000000011E-2</v>
      </c>
      <c r="Q145" s="59">
        <f t="shared" si="53"/>
        <v>-0.13430394008392949</v>
      </c>
      <c r="R145" s="57">
        <f>(Q146-Q145)/(D145-D146)</f>
        <v>-3.7567400527036128</v>
      </c>
      <c r="S145" s="58">
        <f>O145*F145</f>
        <v>0.12771599999999753</v>
      </c>
      <c r="T145" s="56">
        <f>((O145*E145)/(($L$1+$L$2)*286.9))+273</f>
        <v>460.2330229837296</v>
      </c>
      <c r="U145" s="39"/>
      <c r="V145" s="41">
        <v>-221</v>
      </c>
      <c r="W145" s="61">
        <v>1.083</v>
      </c>
      <c r="X145" s="60">
        <f t="shared" si="66"/>
        <v>108300</v>
      </c>
      <c r="Y145" s="56">
        <f t="shared" si="54"/>
        <v>1.0000000000000009E-2</v>
      </c>
      <c r="Z145" s="59">
        <f t="shared" si="55"/>
        <v>3.4628456625320346E-2</v>
      </c>
      <c r="AA145" s="57">
        <f>(Z146-Z145)/(D145-D146)</f>
        <v>-2.1292480761555739</v>
      </c>
      <c r="AB145" s="58">
        <f>X145*F145</f>
        <v>0.18844199999999636</v>
      </c>
      <c r="AC145" s="56">
        <f>((X145*E145)/(($L$1+$L$2)*286.9))+273</f>
        <v>549.25798895283265</v>
      </c>
      <c r="AD145" s="39"/>
      <c r="AE145" s="41">
        <v>-221</v>
      </c>
      <c r="AF145" s="61">
        <v>1.101</v>
      </c>
      <c r="AG145" s="60">
        <f t="shared" si="67"/>
        <v>110100</v>
      </c>
      <c r="AH145" s="56">
        <f t="shared" si="56"/>
        <v>1.7000000000000126E-2</v>
      </c>
      <c r="AI145" s="59">
        <f t="shared" si="57"/>
        <v>4.1787318971751766E-2</v>
      </c>
      <c r="AJ145" s="57">
        <f>(AI146-AI145)/(D145-D146)</f>
        <v>-3.5496228642818108</v>
      </c>
      <c r="AK145" s="58">
        <f>AG145*F145</f>
        <v>0.1915739999999963</v>
      </c>
      <c r="AL145" s="56">
        <f>((AG145*E145)/(($L$1+$L$2)*286.9))+273</f>
        <v>553.84953447559451</v>
      </c>
      <c r="AM145" s="39"/>
      <c r="AN145" s="62">
        <v>-221</v>
      </c>
      <c r="AO145" s="24">
        <v>1.036</v>
      </c>
      <c r="AP145" s="24">
        <f t="shared" si="68"/>
        <v>103600</v>
      </c>
      <c r="AQ145" s="56">
        <f t="shared" si="69"/>
        <v>2.9999999999998916E-3</v>
      </c>
      <c r="AR145" s="59">
        <f t="shared" si="70"/>
        <v>1.5359755409214231E-2</v>
      </c>
      <c r="AS145" s="57">
        <f>(AR146-AR145)/(D145-D146)</f>
        <v>-0.66986232645204025</v>
      </c>
      <c r="AT145" s="58">
        <f>AP145*F145</f>
        <v>0.18026399999999651</v>
      </c>
      <c r="AU145" s="56">
        <f>((AP145*E145)/(($L$1+$L$2)*286.9))+273</f>
        <v>537.268953421177</v>
      </c>
      <c r="AV145" s="39"/>
      <c r="AW145" s="41">
        <v>-221</v>
      </c>
      <c r="AX145" s="61">
        <v>1.0760000000000001</v>
      </c>
      <c r="AY145" s="60">
        <f t="shared" si="71"/>
        <v>107600</v>
      </c>
      <c r="AZ145" s="56">
        <f t="shared" si="58"/>
        <v>-5.0000000000001155E-3</v>
      </c>
      <c r="BA145" s="59">
        <f t="shared" si="59"/>
        <v>3.1812271330370401E-2</v>
      </c>
      <c r="BB145" s="57">
        <f>(BA146-BA145)/(D145-D146)</f>
        <v>1.0789985031210929</v>
      </c>
      <c r="BC145" s="58">
        <f>AY145*F145</f>
        <v>0.18722399999999639</v>
      </c>
      <c r="BD145" s="56">
        <f>((AY145*E145)/(($L$1+$L$2)*286.9))+273</f>
        <v>547.47238791620316</v>
      </c>
      <c r="BE145" s="39"/>
      <c r="BF145" s="41">
        <v>-221</v>
      </c>
      <c r="BG145" s="63">
        <v>1.0109999999999999</v>
      </c>
      <c r="BH145" s="55">
        <f t="shared" si="72"/>
        <v>101099.99999999999</v>
      </c>
      <c r="BI145" s="64">
        <f t="shared" si="73"/>
        <v>2.0000000000000018E-3</v>
      </c>
      <c r="BJ145" s="23">
        <f t="shared" si="74"/>
        <v>4.7511555910010198E-3</v>
      </c>
      <c r="BK145" s="65">
        <f>(BJ146-BJ145)/(D145-D146)</f>
        <v>-0.45782734232889266</v>
      </c>
      <c r="BL145" s="58">
        <f>BH145*F145</f>
        <v>0.17591399999999657</v>
      </c>
      <c r="BM145" s="56">
        <f>((BH145*E145)/(($L$1+$L$2)*286.9))+273</f>
        <v>530.89180686178565</v>
      </c>
      <c r="BN145" s="5"/>
      <c r="BO145" s="5"/>
      <c r="BP145" s="5"/>
      <c r="BQ145" s="5"/>
      <c r="BR145" s="5"/>
      <c r="BS145" s="5"/>
      <c r="BT145" s="5"/>
      <c r="BU145" s="5"/>
      <c r="BV145" s="5"/>
      <c r="BW145" s="5"/>
    </row>
    <row r="146" spans="1:75" ht="13.8" x14ac:dyDescent="0.25">
      <c r="A146" s="55">
        <v>-220</v>
      </c>
      <c r="B146" s="56">
        <v>403.96</v>
      </c>
      <c r="C146" s="56">
        <f t="shared" si="50"/>
        <v>1.7000000000000455</v>
      </c>
      <c r="D146" s="57">
        <f t="shared" si="51"/>
        <v>2.606338363528125</v>
      </c>
      <c r="E146" s="58">
        <f t="shared" si="60"/>
        <v>4.0395999999999997E-4</v>
      </c>
      <c r="F146" s="58">
        <f t="shared" si="61"/>
        <v>1.7000000000000413E-6</v>
      </c>
      <c r="G146" s="57">
        <f t="shared" si="62"/>
        <v>-3.393661636471875</v>
      </c>
      <c r="H146" s="137">
        <f>($P$2+(0.5*$P$1)-((0.5*$P$1)*COS(RADIANS(A146))+(($P$2^2)-((0.5*$P$1)^2)*(SIN(RADIANS(A146))*(SIN(RADIANS(A146)))))^0.5))*1000</f>
        <v>74.380487695580811</v>
      </c>
      <c r="I146" s="140">
        <f t="shared" si="63"/>
        <v>0.34715229590030106</v>
      </c>
      <c r="J146" s="137">
        <f t="shared" si="64"/>
        <v>-8.781012431896329E-3</v>
      </c>
      <c r="K146" s="39"/>
      <c r="L146" s="39"/>
      <c r="M146" s="41">
        <v>-220</v>
      </c>
      <c r="N146" s="41">
        <v>0.746</v>
      </c>
      <c r="O146" s="60">
        <f t="shared" si="65"/>
        <v>74600</v>
      </c>
      <c r="P146" s="56">
        <f t="shared" si="52"/>
        <v>1.9000000000000017E-2</v>
      </c>
      <c r="Q146" s="59">
        <f t="shared" si="53"/>
        <v>-0.12726117252733121</v>
      </c>
      <c r="R146" s="57">
        <f>(Q147-Q146)/(D146-D147)</f>
        <v>-5.9888535942398287</v>
      </c>
      <c r="S146" s="58">
        <f>O146*F146</f>
        <v>0.12682000000000307</v>
      </c>
      <c r="T146" s="56">
        <f>((O146*E146)/(($L$1+$L$2)*286.9))+273</f>
        <v>464.11726364698586</v>
      </c>
      <c r="U146" s="39"/>
      <c r="V146" s="41">
        <v>-220</v>
      </c>
      <c r="W146" s="61">
        <v>1.093</v>
      </c>
      <c r="X146" s="60">
        <f t="shared" si="66"/>
        <v>109300</v>
      </c>
      <c r="Y146" s="56">
        <f t="shared" si="54"/>
        <v>4.0000000000000036E-3</v>
      </c>
      <c r="Z146" s="59">
        <f t="shared" si="55"/>
        <v>3.8620161949702782E-2</v>
      </c>
      <c r="AA146" s="57">
        <f>(Z147-Z146)/(D146-D147)</f>
        <v>-0.86985733059340131</v>
      </c>
      <c r="AB146" s="58">
        <f>X146*F146</f>
        <v>0.18581000000000453</v>
      </c>
      <c r="AC146" s="56">
        <f>((X146*E146)/(($L$1+$L$2)*286.9))+273</f>
        <v>553.01497207259456</v>
      </c>
      <c r="AD146" s="39"/>
      <c r="AE146" s="41">
        <v>-220</v>
      </c>
      <c r="AF146" s="61">
        <v>1.1180000000000001</v>
      </c>
      <c r="AG146" s="60">
        <f t="shared" si="67"/>
        <v>111800.00000000001</v>
      </c>
      <c r="AH146" s="56">
        <f t="shared" si="56"/>
        <v>1.399999999999979E-2</v>
      </c>
      <c r="AI146" s="59">
        <f t="shared" si="57"/>
        <v>4.8441803550404533E-2</v>
      </c>
      <c r="AJ146" s="57">
        <f>(AI147-AI146)/(D146-D147)</f>
        <v>-2.96334892108597</v>
      </c>
      <c r="AK146" s="58">
        <f>AG146*F146</f>
        <v>0.19006000000000464</v>
      </c>
      <c r="AL146" s="56">
        <f>((AG146*E146)/(($L$1+$L$2)*286.9))+273</f>
        <v>559.41970610902172</v>
      </c>
      <c r="AM146" s="39"/>
      <c r="AN146" s="62">
        <v>-220</v>
      </c>
      <c r="AO146" s="24">
        <v>1.0389999999999999</v>
      </c>
      <c r="AP146" s="24">
        <f t="shared" si="68"/>
        <v>103899.99999999999</v>
      </c>
      <c r="AQ146" s="56">
        <f t="shared" si="69"/>
        <v>0</v>
      </c>
      <c r="AR146" s="59">
        <f t="shared" si="70"/>
        <v>1.6615547557177382E-2</v>
      </c>
      <c r="AS146" s="57">
        <f>(AR147-AR146)/(D146-D147)</f>
        <v>0</v>
      </c>
      <c r="AT146" s="58">
        <f>AP146*F146</f>
        <v>0.17663000000000426</v>
      </c>
      <c r="AU146" s="56">
        <f>((AP146*E146)/(($L$1+$L$2)*286.9))+273</f>
        <v>539.18074655391183</v>
      </c>
      <c r="AV146" s="39"/>
      <c r="AW146" s="41">
        <v>-220</v>
      </c>
      <c r="AX146" s="61">
        <v>1.071</v>
      </c>
      <c r="AY146" s="60">
        <f t="shared" si="71"/>
        <v>107100</v>
      </c>
      <c r="AZ146" s="56">
        <f t="shared" si="58"/>
        <v>-9.9999999999988987E-4</v>
      </c>
      <c r="BA146" s="59">
        <f t="shared" si="59"/>
        <v>2.9789470831855614E-2</v>
      </c>
      <c r="BB146" s="57">
        <f>(BA147-BA146)/(D146-D147)</f>
        <v>0.22244109927035216</v>
      </c>
      <c r="BC146" s="58">
        <f>AY146*F146</f>
        <v>0.18207000000000442</v>
      </c>
      <c r="BD146" s="56">
        <f>((AY146*E146)/(($L$1+$L$2)*286.9))+273</f>
        <v>547.37880612053868</v>
      </c>
      <c r="BE146" s="39"/>
      <c r="BF146" s="41">
        <v>-220</v>
      </c>
      <c r="BG146" s="63">
        <v>1.0129999999999999</v>
      </c>
      <c r="BH146" s="55">
        <f t="shared" si="72"/>
        <v>101299.99999999999</v>
      </c>
      <c r="BI146" s="64">
        <f t="shared" si="73"/>
        <v>0</v>
      </c>
      <c r="BJ146" s="23">
        <f t="shared" si="74"/>
        <v>5.6094453602803856E-3</v>
      </c>
      <c r="BK146" s="65">
        <f>(BJ147-BJ146)/(D146-D147)</f>
        <v>0</v>
      </c>
      <c r="BL146" s="58">
        <f>BH146*F146</f>
        <v>0.17221000000000417</v>
      </c>
      <c r="BM146" s="56">
        <f>((BH146*E146)/(($L$1+$L$2)*286.9))+273</f>
        <v>532.51982315602766</v>
      </c>
      <c r="BN146" s="5"/>
      <c r="BO146" s="5"/>
      <c r="BP146" s="5"/>
      <c r="BQ146" s="5"/>
      <c r="BR146" s="5"/>
      <c r="BS146" s="5"/>
      <c r="BT146" s="5"/>
      <c r="BU146" s="5"/>
      <c r="BV146" s="5"/>
      <c r="BW146" s="5"/>
    </row>
    <row r="147" spans="1:75" ht="13.8" x14ac:dyDescent="0.25">
      <c r="A147" s="55">
        <v>-219</v>
      </c>
      <c r="B147" s="56">
        <v>405.66</v>
      </c>
      <c r="C147" s="56">
        <f t="shared" si="50"/>
        <v>1.6499999999999773</v>
      </c>
      <c r="D147" s="57">
        <f t="shared" si="51"/>
        <v>2.6081621863197615</v>
      </c>
      <c r="E147" s="58">
        <f t="shared" si="60"/>
        <v>4.0566000000000002E-4</v>
      </c>
      <c r="F147" s="58">
        <f t="shared" si="61"/>
        <v>1.650000000000013E-6</v>
      </c>
      <c r="G147" s="57">
        <f t="shared" si="62"/>
        <v>-3.3918378136802385</v>
      </c>
      <c r="H147" s="137">
        <f>($P$2+(0.5*$P$1)-((0.5*$P$1)*COS(RADIANS(A147))+(($P$2^2)-((0.5*$P$1)^2)*(SIN(RADIANS(A147))*(SIN(RADIANS(A147)))))^0.5))*1000</f>
        <v>74.727639991481112</v>
      </c>
      <c r="I147" s="140">
        <f t="shared" si="63"/>
        <v>0.33837128346840473</v>
      </c>
      <c r="J147" s="137">
        <f t="shared" si="64"/>
        <v>-8.7913165051389797E-3</v>
      </c>
      <c r="K147" s="39"/>
      <c r="L147" s="39"/>
      <c r="M147" s="41">
        <v>-219</v>
      </c>
      <c r="N147" s="41">
        <v>0.76500000000000001</v>
      </c>
      <c r="O147" s="60">
        <f t="shared" si="65"/>
        <v>76500</v>
      </c>
      <c r="P147" s="56">
        <f t="shared" si="52"/>
        <v>1.9000000000000017E-2</v>
      </c>
      <c r="Q147" s="59">
        <f t="shared" si="53"/>
        <v>-0.11633856484638239</v>
      </c>
      <c r="R147" s="57">
        <f>(Q148-Q147)/(D147-D148)</f>
        <v>-6.0438537158911503</v>
      </c>
      <c r="S147" s="58">
        <f>O147*F147</f>
        <v>0.126225000000001</v>
      </c>
      <c r="T147" s="56">
        <f>((O147*E147)/(($L$1+$L$2)*286.9))+273</f>
        <v>469.80963194880985</v>
      </c>
      <c r="U147" s="39"/>
      <c r="V147" s="41">
        <v>-219</v>
      </c>
      <c r="W147" s="61">
        <v>1.097</v>
      </c>
      <c r="X147" s="60">
        <f t="shared" si="66"/>
        <v>109700</v>
      </c>
      <c r="Y147" s="56">
        <f t="shared" si="54"/>
        <v>1.0000000000001119E-3</v>
      </c>
      <c r="Z147" s="59">
        <f t="shared" si="55"/>
        <v>4.0206627574711121E-2</v>
      </c>
      <c r="AA147" s="57">
        <f>(Z148-Z147)/(D147-D148)</f>
        <v>-0.2244685414416934</v>
      </c>
      <c r="AB147" s="58">
        <f>X147*F147</f>
        <v>0.18100500000000141</v>
      </c>
      <c r="AC147" s="56">
        <f>((X147*E147)/(($L$1+$L$2)*286.9))+273</f>
        <v>555.22243953966586</v>
      </c>
      <c r="AD147" s="39"/>
      <c r="AE147" s="41">
        <v>-219</v>
      </c>
      <c r="AF147" s="61">
        <v>1.1319999999999999</v>
      </c>
      <c r="AG147" s="60">
        <f t="shared" si="67"/>
        <v>113199.99999999999</v>
      </c>
      <c r="AH147" s="56">
        <f t="shared" si="56"/>
        <v>1.3000000000000123E-2</v>
      </c>
      <c r="AI147" s="59">
        <f t="shared" si="57"/>
        <v>5.3846426852252584E-2</v>
      </c>
      <c r="AJ147" s="57">
        <f>(AI148-AI147)/(D147-D148)</f>
        <v>-2.8130342478720158</v>
      </c>
      <c r="AK147" s="58">
        <f>AG147*F147</f>
        <v>0.18678000000000144</v>
      </c>
      <c r="AL147" s="56">
        <f>((AG147*E147)/(($L$1+$L$2)*286.9))+273</f>
        <v>564.22680178568976</v>
      </c>
      <c r="AM147" s="39"/>
      <c r="AN147" s="62">
        <v>-219</v>
      </c>
      <c r="AO147" s="24">
        <v>1.0389999999999999</v>
      </c>
      <c r="AP147" s="24">
        <f t="shared" si="68"/>
        <v>103899.99999999999</v>
      </c>
      <c r="AQ147" s="56">
        <f t="shared" si="69"/>
        <v>-2.0000000000000018E-3</v>
      </c>
      <c r="AR147" s="59">
        <f t="shared" si="70"/>
        <v>1.6615547557177382E-2</v>
      </c>
      <c r="AS147" s="57">
        <f>(AR148-AR147)/(D147-D148)</f>
        <v>0.47467106628895583</v>
      </c>
      <c r="AT147" s="58">
        <f>AP147*F147</f>
        <v>0.17143500000000134</v>
      </c>
      <c r="AU147" s="56">
        <f>((AP147*E147)/(($L$1+$L$2)*286.9))+273</f>
        <v>540.30092496054044</v>
      </c>
      <c r="AV147" s="39"/>
      <c r="AW147" s="41">
        <v>-219</v>
      </c>
      <c r="AX147" s="61">
        <v>1.07</v>
      </c>
      <c r="AY147" s="60">
        <f t="shared" si="71"/>
        <v>107000</v>
      </c>
      <c r="AZ147" s="56">
        <f t="shared" si="58"/>
        <v>9.9999999999988987E-4</v>
      </c>
      <c r="BA147" s="59">
        <f t="shared" si="59"/>
        <v>2.9383777685209667E-2</v>
      </c>
      <c r="BB147" s="57">
        <f>(BA148-BA147)/(D147-D148)</f>
        <v>-0.23013005614460763</v>
      </c>
      <c r="BC147" s="58">
        <f>AY147*F147</f>
        <v>0.1765500000000014</v>
      </c>
      <c r="BD147" s="56">
        <f>((AY147*E147)/(($L$1+$L$2)*286.9))+273</f>
        <v>548.27621723559025</v>
      </c>
      <c r="BE147" s="39"/>
      <c r="BF147" s="41">
        <v>-219</v>
      </c>
      <c r="BG147" s="63">
        <v>1.0129999999999999</v>
      </c>
      <c r="BH147" s="55">
        <f t="shared" si="72"/>
        <v>101299.99999999999</v>
      </c>
      <c r="BI147" s="64">
        <f t="shared" si="73"/>
        <v>1.0000000000001119E-3</v>
      </c>
      <c r="BJ147" s="23">
        <f t="shared" si="74"/>
        <v>5.6094453602803856E-3</v>
      </c>
      <c r="BK147" s="65">
        <f>(BJ148-BJ147)/(D147-D148)</f>
        <v>-0.24307274511551624</v>
      </c>
      <c r="BL147" s="58">
        <f>BH147*F147</f>
        <v>0.16714500000000129</v>
      </c>
      <c r="BM147" s="56">
        <f>((BH147*E147)/(($L$1+$L$2)*286.9))+273</f>
        <v>533.61197014920833</v>
      </c>
      <c r="BN147" s="5"/>
      <c r="BO147" s="5"/>
      <c r="BP147" s="5"/>
      <c r="BQ147" s="5"/>
      <c r="BR147" s="5"/>
      <c r="BS147" s="5"/>
      <c r="BT147" s="5"/>
      <c r="BU147" s="5"/>
      <c r="BV147" s="5"/>
      <c r="BW147" s="5"/>
    </row>
    <row r="148" spans="1:75" ht="13.8" x14ac:dyDescent="0.25">
      <c r="A148" s="55">
        <v>-218</v>
      </c>
      <c r="B148" s="56">
        <v>407.31</v>
      </c>
      <c r="C148" s="56">
        <f t="shared" si="50"/>
        <v>1.6100000000000136</v>
      </c>
      <c r="D148" s="57">
        <f t="shared" si="51"/>
        <v>2.6099250727216621</v>
      </c>
      <c r="E148" s="58">
        <f t="shared" si="60"/>
        <v>4.0731000000000003E-4</v>
      </c>
      <c r="F148" s="58">
        <f t="shared" si="61"/>
        <v>1.6099999999999795E-6</v>
      </c>
      <c r="G148" s="57">
        <f t="shared" si="62"/>
        <v>-3.3900749272783379</v>
      </c>
      <c r="H148" s="137">
        <f>($P$2+(0.5*$P$1)-((0.5*$P$1)*COS(RADIANS(A148))+(($P$2^2)-((0.5*$P$1)^2)*(SIN(RADIANS(A148))*(SIN(RADIANS(A148)))))^0.5))*1000</f>
        <v>75.066011274949517</v>
      </c>
      <c r="I148" s="140">
        <f t="shared" si="63"/>
        <v>0.32957996696326575</v>
      </c>
      <c r="J148" s="137">
        <f t="shared" si="64"/>
        <v>-8.8000959827922998E-3</v>
      </c>
      <c r="K148" s="39"/>
      <c r="L148" s="39"/>
      <c r="M148" s="41">
        <v>-218</v>
      </c>
      <c r="N148" s="41">
        <v>0.78400000000000003</v>
      </c>
      <c r="O148" s="60">
        <f t="shared" si="65"/>
        <v>78400</v>
      </c>
      <c r="P148" s="56">
        <f t="shared" si="52"/>
        <v>1.8000000000000016E-2</v>
      </c>
      <c r="Q148" s="59">
        <f t="shared" si="53"/>
        <v>-0.10568393731556154</v>
      </c>
      <c r="R148" s="57">
        <f>(Q149-Q148)/(D148-D149)</f>
        <v>-5.7540559904456119</v>
      </c>
      <c r="S148" s="58">
        <f>O148*F148</f>
        <v>0.12622399999999839</v>
      </c>
      <c r="T148" s="56">
        <f>((O148*E148)/(($L$1+$L$2)*286.9))+273</f>
        <v>475.51810880044331</v>
      </c>
      <c r="U148" s="39"/>
      <c r="V148" s="41">
        <v>-218</v>
      </c>
      <c r="W148" s="61">
        <v>1.0980000000000001</v>
      </c>
      <c r="X148" s="60">
        <f t="shared" si="66"/>
        <v>109800.00000000001</v>
      </c>
      <c r="Y148" s="56">
        <f t="shared" si="54"/>
        <v>6.0000000000000053E-3</v>
      </c>
      <c r="Z148" s="59">
        <f t="shared" si="55"/>
        <v>4.060234011407314E-2</v>
      </c>
      <c r="AA148" s="57">
        <f>(Z149-Z148)/(D148-D149)</f>
        <v>-1.3814053200797862</v>
      </c>
      <c r="AB148" s="58">
        <f>X148*F148</f>
        <v>0.17677799999999777</v>
      </c>
      <c r="AC148" s="56">
        <f>((X148*E148)/(($L$1+$L$2)*286.9))+273</f>
        <v>556.62867788633514</v>
      </c>
      <c r="AD148" s="39"/>
      <c r="AE148" s="41">
        <v>-218</v>
      </c>
      <c r="AF148" s="61">
        <v>1.145</v>
      </c>
      <c r="AG148" s="60">
        <f t="shared" si="67"/>
        <v>114500</v>
      </c>
      <c r="AH148" s="56">
        <f t="shared" si="56"/>
        <v>4.0000000000000036E-3</v>
      </c>
      <c r="AI148" s="59">
        <f t="shared" si="57"/>
        <v>5.8805486675906807E-2</v>
      </c>
      <c r="AJ148" s="57">
        <f>(AI149-AI148)/(D148-D149)</f>
        <v>-0.88400176388834872</v>
      </c>
      <c r="AK148" s="58">
        <f>AG148*F148</f>
        <v>0.18434499999999765</v>
      </c>
      <c r="AL148" s="56">
        <f>((AG148*E148)/(($L$1+$L$2)*286.9))+273</f>
        <v>568.76943185779032</v>
      </c>
      <c r="AM148" s="39"/>
      <c r="AN148" s="62">
        <v>-218</v>
      </c>
      <c r="AO148" s="24">
        <v>1.0369999999999999</v>
      </c>
      <c r="AP148" s="24">
        <f t="shared" si="68"/>
        <v>103699.99999999999</v>
      </c>
      <c r="AQ148" s="56">
        <f t="shared" si="69"/>
        <v>-4.9999999999998934E-3</v>
      </c>
      <c r="AR148" s="59">
        <f t="shared" si="70"/>
        <v>1.5778756389040929E-2</v>
      </c>
      <c r="AS148" s="57">
        <f>(AR149-AR148)/(D148-D149)</f>
        <v>1.2251703352156784</v>
      </c>
      <c r="AT148" s="58">
        <f>AP148*F148</f>
        <v>0.16695699999999786</v>
      </c>
      <c r="AU148" s="56">
        <f>((AP148*E148)/(($L$1+$L$2)*286.9))+273</f>
        <v>540.87152911487192</v>
      </c>
      <c r="AV148" s="39"/>
      <c r="AW148" s="41">
        <v>-218</v>
      </c>
      <c r="AX148" s="61">
        <v>1.071</v>
      </c>
      <c r="AY148" s="60">
        <f t="shared" si="71"/>
        <v>107100</v>
      </c>
      <c r="AZ148" s="56">
        <f t="shared" si="58"/>
        <v>2.0000000000000018E-3</v>
      </c>
      <c r="BA148" s="59">
        <f t="shared" si="59"/>
        <v>2.9789470831855614E-2</v>
      </c>
      <c r="BB148" s="57">
        <f>(BA149-BA148)/(D148-D149)</f>
        <v>-0.47292410899062637</v>
      </c>
      <c r="BC148" s="58">
        <f>AY148*F148</f>
        <v>0.17243099999999781</v>
      </c>
      <c r="BD148" s="56">
        <f>((AY148*E148)/(($L$1+$L$2)*286.9))+273</f>
        <v>549.6542022006056</v>
      </c>
      <c r="BE148" s="39"/>
      <c r="BF148" s="41">
        <v>-218</v>
      </c>
      <c r="BG148" s="63">
        <v>1.014</v>
      </c>
      <c r="BH148" s="55">
        <f t="shared" si="72"/>
        <v>101400</v>
      </c>
      <c r="BI148" s="64">
        <f t="shared" si="73"/>
        <v>9.9999999999988987E-4</v>
      </c>
      <c r="BJ148" s="23">
        <f t="shared" si="74"/>
        <v>6.0379549973171767E-3</v>
      </c>
      <c r="BK148" s="65">
        <f>(BJ149-BJ148)/(D148-D149)</f>
        <v>-0.24986423796608104</v>
      </c>
      <c r="BL148" s="58">
        <f>BH148*F148</f>
        <v>0.16325399999999793</v>
      </c>
      <c r="BM148" s="56">
        <f>((BH148*E148)/(($L$1+$L$2)*286.9))+273</f>
        <v>534.93030908628759</v>
      </c>
      <c r="BN148" s="5"/>
      <c r="BO148" s="5"/>
      <c r="BP148" s="5"/>
      <c r="BQ148" s="5"/>
      <c r="BR148" s="5"/>
      <c r="BS148" s="5"/>
      <c r="BT148" s="5"/>
      <c r="BU148" s="5"/>
      <c r="BV148" s="5"/>
      <c r="BW148" s="5"/>
    </row>
    <row r="149" spans="1:75" ht="13.8" x14ac:dyDescent="0.25">
      <c r="A149" s="55">
        <v>-217</v>
      </c>
      <c r="B149" s="56">
        <v>408.92</v>
      </c>
      <c r="C149" s="56">
        <f t="shared" si="50"/>
        <v>1.5699999999999932</v>
      </c>
      <c r="D149" s="57">
        <f t="shared" si="51"/>
        <v>2.6116383521225046</v>
      </c>
      <c r="E149" s="58">
        <f t="shared" si="60"/>
        <v>4.0892000000000001E-4</v>
      </c>
      <c r="F149" s="58">
        <f t="shared" si="61"/>
        <v>1.5700000000000002E-6</v>
      </c>
      <c r="G149" s="57">
        <f t="shared" si="62"/>
        <v>-3.3883616478774954</v>
      </c>
      <c r="H149" s="137">
        <f>($P$2+(0.5*$P$1)-((0.5*$P$1)*COS(RADIANS(A149))+(($P$2^2)-((0.5*$P$1)^2)*(SIN(RADIANS(A149))*(SIN(RADIANS(A149)))))^0.5))*1000</f>
        <v>75.395591241912783</v>
      </c>
      <c r="I149" s="140">
        <f t="shared" si="63"/>
        <v>0.32077987098047345</v>
      </c>
      <c r="J149" s="137">
        <f t="shared" si="64"/>
        <v>-8.8074482424929101E-3</v>
      </c>
      <c r="K149" s="39"/>
      <c r="L149" s="39"/>
      <c r="M149" s="41">
        <v>-217</v>
      </c>
      <c r="N149" s="41">
        <v>0.80200000000000005</v>
      </c>
      <c r="O149" s="60">
        <f t="shared" si="65"/>
        <v>80200</v>
      </c>
      <c r="P149" s="56">
        <f t="shared" si="52"/>
        <v>1.8999999999999906E-2</v>
      </c>
      <c r="Q149" s="59">
        <f t="shared" si="53"/>
        <v>-9.5825631715836468E-2</v>
      </c>
      <c r="R149" s="57">
        <f>(Q150-Q149)/(D149-D150)</f>
        <v>-6.1102080466431863</v>
      </c>
      <c r="S149" s="58">
        <f>O149*F149</f>
        <v>0.12591400000000003</v>
      </c>
      <c r="T149" s="56">
        <f>((O149*E149)/(($L$1+$L$2)*286.9))+273</f>
        <v>480.98664436330137</v>
      </c>
      <c r="U149" s="39"/>
      <c r="V149" s="41">
        <v>-217</v>
      </c>
      <c r="W149" s="61">
        <v>1.1040000000000001</v>
      </c>
      <c r="X149" s="60">
        <f t="shared" si="66"/>
        <v>110400.00000000001</v>
      </c>
      <c r="Y149" s="56">
        <f t="shared" si="54"/>
        <v>1.2000000000000011E-2</v>
      </c>
      <c r="Z149" s="59">
        <f t="shared" si="55"/>
        <v>4.2969073393180131E-2</v>
      </c>
      <c r="AA149" s="57">
        <f>(Z150-Z149)/(D149-D150)</f>
        <v>-2.8211980651897917</v>
      </c>
      <c r="AB149" s="58">
        <f>X149*F149</f>
        <v>0.17332800000000004</v>
      </c>
      <c r="AC149" s="56">
        <f>((X149*E149)/(($L$1+$L$2)*286.9))+273</f>
        <v>559.30580470958193</v>
      </c>
      <c r="AD149" s="39"/>
      <c r="AE149" s="41">
        <v>-217</v>
      </c>
      <c r="AF149" s="61">
        <v>1.149</v>
      </c>
      <c r="AG149" s="60">
        <f t="shared" si="67"/>
        <v>114900</v>
      </c>
      <c r="AH149" s="56">
        <f t="shared" si="56"/>
        <v>-2.0000000000000018E-3</v>
      </c>
      <c r="AI149" s="59">
        <f t="shared" si="57"/>
        <v>6.0320028688285184E-2</v>
      </c>
      <c r="AJ149" s="57">
        <f>(AI150-AI149)/(D149-D150)</f>
        <v>0.45463126375220037</v>
      </c>
      <c r="AK149" s="58">
        <f>AG149*F149</f>
        <v>0.18039300000000003</v>
      </c>
      <c r="AL149" s="56">
        <f>((AG149*E149)/(($L$1+$L$2)*286.9))+273</f>
        <v>570.97587827111374</v>
      </c>
      <c r="AM149" s="39"/>
      <c r="AN149" s="62">
        <v>-217</v>
      </c>
      <c r="AO149" s="24">
        <v>1.032</v>
      </c>
      <c r="AP149" s="24">
        <f t="shared" si="68"/>
        <v>103200</v>
      </c>
      <c r="AQ149" s="56">
        <f t="shared" si="69"/>
        <v>-6.0000000000000053E-3</v>
      </c>
      <c r="AR149" s="59">
        <f t="shared" si="70"/>
        <v>1.3679697291192561E-2</v>
      </c>
      <c r="AS149" s="57">
        <f>(AR150-AR149)/(D149-D150)</f>
        <v>1.5216269315669757</v>
      </c>
      <c r="AT149" s="58">
        <f>AP149*F149</f>
        <v>0.16202400000000003</v>
      </c>
      <c r="AU149" s="56">
        <f>((AP149*E149)/(($L$1+$L$2)*286.9))+273</f>
        <v>540.63368701113086</v>
      </c>
      <c r="AV149" s="39"/>
      <c r="AW149" s="41">
        <v>-217</v>
      </c>
      <c r="AX149" s="61">
        <v>1.073</v>
      </c>
      <c r="AY149" s="60">
        <f t="shared" si="71"/>
        <v>107300</v>
      </c>
      <c r="AZ149" s="56">
        <f t="shared" si="58"/>
        <v>5.0000000000001155E-3</v>
      </c>
      <c r="BA149" s="59">
        <f t="shared" si="59"/>
        <v>3.0599721965951066E-2</v>
      </c>
      <c r="BB149" s="57">
        <f>(BA150-BA149)/(D149-D150)</f>
        <v>-1.2131973472988211</v>
      </c>
      <c r="BC149" s="58">
        <f>AY149*F149</f>
        <v>0.16846100000000003</v>
      </c>
      <c r="BD149" s="56">
        <f>((AY149*E149)/(($L$1+$L$2)*286.9))+273</f>
        <v>551.26642070052662</v>
      </c>
      <c r="BE149" s="39"/>
      <c r="BF149" s="41">
        <v>-217</v>
      </c>
      <c r="BG149" s="63">
        <v>1.0149999999999999</v>
      </c>
      <c r="BH149" s="55">
        <f t="shared" si="72"/>
        <v>101499.99999999999</v>
      </c>
      <c r="BI149" s="64">
        <f t="shared" si="73"/>
        <v>-2.0000000000000018E-3</v>
      </c>
      <c r="BJ149" s="23">
        <f t="shared" si="74"/>
        <v>6.4660422492316813E-3</v>
      </c>
      <c r="BK149" s="65">
        <f>(BJ150-BJ149)/(D149-D150)</f>
        <v>0.51471077710279134</v>
      </c>
      <c r="BL149" s="58">
        <f>BH149*F149</f>
        <v>0.159355</v>
      </c>
      <c r="BM149" s="56">
        <f>((BH149*E149)/(($L$1+$L$2)*286.9))+273</f>
        <v>536.22499255455227</v>
      </c>
      <c r="BN149" s="5"/>
      <c r="BO149" s="5"/>
      <c r="BP149" s="5"/>
      <c r="BQ149" s="5"/>
      <c r="BR149" s="5"/>
      <c r="BS149" s="5"/>
      <c r="BT149" s="5"/>
      <c r="BU149" s="5"/>
      <c r="BV149" s="5"/>
      <c r="BW149" s="5"/>
    </row>
    <row r="150" spans="1:75" ht="13.8" x14ac:dyDescent="0.25">
      <c r="A150" s="55">
        <v>-216</v>
      </c>
      <c r="B150" s="56">
        <v>410.49</v>
      </c>
      <c r="C150" s="56">
        <f t="shared" si="50"/>
        <v>1.5299999999999727</v>
      </c>
      <c r="D150" s="57">
        <f t="shared" si="51"/>
        <v>2.6133025816802631</v>
      </c>
      <c r="E150" s="58">
        <f t="shared" si="60"/>
        <v>4.1049000000000001E-4</v>
      </c>
      <c r="F150" s="58">
        <f t="shared" si="61"/>
        <v>1.5299999999999667E-6</v>
      </c>
      <c r="G150" s="57">
        <f t="shared" si="62"/>
        <v>-3.3866974183197369</v>
      </c>
      <c r="H150" s="137">
        <f>($P$2+(0.5*$P$1)-((0.5*$P$1)*COS(RADIANS(A150))+(($P$2^2)-((0.5*$P$1)^2)*(SIN(RADIANS(A150))*(SIN(RADIANS(A150)))))^0.5))*1000</f>
        <v>75.716371112893256</v>
      </c>
      <c r="I150" s="140">
        <f t="shared" si="63"/>
        <v>0.31197242273798054</v>
      </c>
      <c r="J150" s="137">
        <f t="shared" si="64"/>
        <v>-8.8134685412057934E-3</v>
      </c>
      <c r="K150" s="39"/>
      <c r="L150" s="39"/>
      <c r="M150" s="41">
        <v>-216</v>
      </c>
      <c r="N150" s="41">
        <v>0.82099999999999995</v>
      </c>
      <c r="O150" s="60">
        <f t="shared" si="65"/>
        <v>82100</v>
      </c>
      <c r="P150" s="56">
        <f t="shared" si="52"/>
        <v>2.300000000000002E-2</v>
      </c>
      <c r="Q150" s="59">
        <f t="shared" si="53"/>
        <v>-8.5656842880559247E-2</v>
      </c>
      <c r="R150" s="57">
        <f>(Q151-Q150)/(D150-D151)</f>
        <v>-7.4266076349325694</v>
      </c>
      <c r="S150" s="58">
        <f>O150*F150</f>
        <v>0.12561299999999725</v>
      </c>
      <c r="T150" s="56">
        <f>((O150*E150)/(($L$1+$L$2)*286.9))+273</f>
        <v>486.73146692318585</v>
      </c>
      <c r="U150" s="39"/>
      <c r="V150" s="41">
        <v>-216</v>
      </c>
      <c r="W150" s="61">
        <v>1.1160000000000001</v>
      </c>
      <c r="X150" s="60">
        <f t="shared" si="66"/>
        <v>111600.00000000001</v>
      </c>
      <c r="Y150" s="56">
        <f t="shared" si="54"/>
        <v>1.6999999999999904E-2</v>
      </c>
      <c r="Z150" s="59">
        <f t="shared" si="55"/>
        <v>4.7664194601559982E-2</v>
      </c>
      <c r="AA150" s="57">
        <f>(Z151-Z150)/(D150-D151)</f>
        <v>-4.0636565245884935</v>
      </c>
      <c r="AB150" s="58">
        <f>X150*F150</f>
        <v>0.17074799999999632</v>
      </c>
      <c r="AC150" s="56">
        <f>((X150*E150)/(($L$1+$L$2)*286.9))+273</f>
        <v>563.52900984930011</v>
      </c>
      <c r="AD150" s="39"/>
      <c r="AE150" s="41">
        <v>-216</v>
      </c>
      <c r="AF150" s="61">
        <v>1.147</v>
      </c>
      <c r="AG150" s="60">
        <f t="shared" si="67"/>
        <v>114700</v>
      </c>
      <c r="AH150" s="56">
        <f t="shared" si="56"/>
        <v>0</v>
      </c>
      <c r="AI150" s="59">
        <f t="shared" si="57"/>
        <v>5.9563417901267686E-2</v>
      </c>
      <c r="AJ150" s="57">
        <f>(AI151-AI150)/(D150-D151)</f>
        <v>0</v>
      </c>
      <c r="AK150" s="58">
        <f>AG150*F150</f>
        <v>0.17549099999999618</v>
      </c>
      <c r="AL150" s="56">
        <f>((AG150*E150)/(($L$1+$L$2)*286.9))+273</f>
        <v>571.59926012289179</v>
      </c>
      <c r="AM150" s="39"/>
      <c r="AN150" s="62">
        <v>-216</v>
      </c>
      <c r="AO150" s="24">
        <v>1.026</v>
      </c>
      <c r="AP150" s="24">
        <f t="shared" si="68"/>
        <v>102600</v>
      </c>
      <c r="AQ150" s="56">
        <f t="shared" si="69"/>
        <v>-3.0000000000001137E-3</v>
      </c>
      <c r="AR150" s="59">
        <f t="shared" si="70"/>
        <v>1.1147360775797479E-2</v>
      </c>
      <c r="AS150" s="57">
        <f>(AR151-AR150)/(D150-D151)</f>
        <v>0.78709809572211231</v>
      </c>
      <c r="AT150" s="58">
        <f>AP150*F150</f>
        <v>0.15697799999999659</v>
      </c>
      <c r="AU150" s="56">
        <f>((AP150*E150)/(($L$1+$L$2)*286.9))+273</f>
        <v>540.09925099048564</v>
      </c>
      <c r="AV150" s="39"/>
      <c r="AW150" s="41">
        <v>-216</v>
      </c>
      <c r="AX150" s="61">
        <v>1.0780000000000001</v>
      </c>
      <c r="AY150" s="60">
        <f t="shared" si="71"/>
        <v>107800</v>
      </c>
      <c r="AZ150" s="56">
        <f t="shared" si="58"/>
        <v>9.9999999999988987E-4</v>
      </c>
      <c r="BA150" s="59">
        <f t="shared" si="59"/>
        <v>3.2618760850719929E-2</v>
      </c>
      <c r="BB150" s="57">
        <f>(BA151-BA150)/(D150-D151)</f>
        <v>-0.24922932487484156</v>
      </c>
      <c r="BC150" s="58">
        <f>AY150*F150</f>
        <v>0.16493399999999642</v>
      </c>
      <c r="BD150" s="56">
        <f>((AY150*E150)/(($L$1+$L$2)*286.9))+273</f>
        <v>553.63644499780071</v>
      </c>
      <c r="BE150" s="39"/>
      <c r="BF150" s="41">
        <v>-216</v>
      </c>
      <c r="BG150" s="63">
        <v>1.0129999999999999</v>
      </c>
      <c r="BH150" s="55">
        <f t="shared" si="72"/>
        <v>101299.99999999999</v>
      </c>
      <c r="BI150" s="64">
        <f t="shared" si="73"/>
        <v>1.0000000000001119E-3</v>
      </c>
      <c r="BJ150" s="23">
        <f t="shared" si="74"/>
        <v>5.6094453602803856E-3</v>
      </c>
      <c r="BK150" s="65">
        <f>(BJ151-BJ150)/(D150-D151)</f>
        <v>-0.26521344788051854</v>
      </c>
      <c r="BL150" s="58">
        <f>BH150*F150</f>
        <v>0.1549889999999966</v>
      </c>
      <c r="BM150" s="56">
        <f>((BH150*E150)/(($L$1+$L$2)*286.9))+273</f>
        <v>536.71495248865676</v>
      </c>
      <c r="BN150" s="5"/>
      <c r="BO150" s="5"/>
      <c r="BP150" s="5"/>
      <c r="BQ150" s="5"/>
      <c r="BR150" s="5"/>
      <c r="BS150" s="5"/>
      <c r="BT150" s="5"/>
      <c r="BU150" s="5"/>
      <c r="BV150" s="5"/>
      <c r="BW150" s="5"/>
    </row>
    <row r="151" spans="1:75" ht="13.8" x14ac:dyDescent="0.25">
      <c r="A151" s="55">
        <v>-215</v>
      </c>
      <c r="B151" s="56">
        <v>412.02</v>
      </c>
      <c r="C151" s="56">
        <f t="shared" si="50"/>
        <v>1.4800000000000182</v>
      </c>
      <c r="D151" s="57">
        <f t="shared" si="51"/>
        <v>2.6149182977778489</v>
      </c>
      <c r="E151" s="58">
        <f t="shared" si="60"/>
        <v>4.1201999999999998E-4</v>
      </c>
      <c r="F151" s="58">
        <f t="shared" si="61"/>
        <v>1.4800000000000468E-6</v>
      </c>
      <c r="G151" s="57">
        <f t="shared" si="62"/>
        <v>-3.3850817022221511</v>
      </c>
      <c r="H151" s="137">
        <f>($P$2+(0.5*$P$1)-((0.5*$P$1)*COS(RADIANS(A151))+(($P$2^2)-((0.5*$P$1)^2)*(SIN(RADIANS(A151))*(SIN(RADIANS(A151)))))^0.5))*1000</f>
        <v>76.028343535631237</v>
      </c>
      <c r="I151" s="140">
        <f t="shared" si="63"/>
        <v>0.30315895419677474</v>
      </c>
      <c r="J151" s="137">
        <f t="shared" si="64"/>
        <v>-8.8182499352029708E-3</v>
      </c>
      <c r="K151" s="39"/>
      <c r="L151" s="39"/>
      <c r="M151" s="41">
        <v>-215</v>
      </c>
      <c r="N151" s="41">
        <v>0.84399999999999997</v>
      </c>
      <c r="O151" s="60">
        <f t="shared" si="65"/>
        <v>84400</v>
      </c>
      <c r="P151" s="56">
        <f t="shared" si="52"/>
        <v>1.3000000000000012E-2</v>
      </c>
      <c r="Q151" s="59">
        <f t="shared" si="53"/>
        <v>-7.3657553374344958E-2</v>
      </c>
      <c r="R151" s="57">
        <f>(Q152-Q151)/(D151-D152)</f>
        <v>-4.2629762509256652</v>
      </c>
      <c r="S151" s="58">
        <f>O151*F151</f>
        <v>0.12491200000000395</v>
      </c>
      <c r="T151" s="56">
        <f>((O151*E151)/(($L$1+$L$2)*286.9))+273</f>
        <v>493.53802049007538</v>
      </c>
      <c r="U151" s="39"/>
      <c r="V151" s="41">
        <v>-215</v>
      </c>
      <c r="W151" s="61">
        <v>1.133</v>
      </c>
      <c r="X151" s="60">
        <f t="shared" si="66"/>
        <v>113300</v>
      </c>
      <c r="Y151" s="56">
        <f t="shared" si="54"/>
        <v>1.6999999999999904E-2</v>
      </c>
      <c r="Z151" s="59">
        <f t="shared" si="55"/>
        <v>5.4229909863397249E-2</v>
      </c>
      <c r="AA151" s="57">
        <f>(Z152-Z151)/(D151-D152)</f>
        <v>-4.1535214320628571</v>
      </c>
      <c r="AB151" s="58">
        <f>X151*F151</f>
        <v>0.1676840000000053</v>
      </c>
      <c r="AC151" s="56">
        <f>((X151*E151)/(($L$1+$L$2)*286.9))+273</f>
        <v>569.05400143987617</v>
      </c>
      <c r="AD151" s="39"/>
      <c r="AE151" s="41">
        <v>-215</v>
      </c>
      <c r="AF151" s="61">
        <v>1.147</v>
      </c>
      <c r="AG151" s="60">
        <f t="shared" si="67"/>
        <v>114700</v>
      </c>
      <c r="AH151" s="56">
        <f t="shared" si="56"/>
        <v>2.0000000000000018E-3</v>
      </c>
      <c r="AI151" s="59">
        <f t="shared" si="57"/>
        <v>5.9563417901267686E-2</v>
      </c>
      <c r="AJ151" s="57">
        <f>(AI152-AI151)/(D151-D152)</f>
        <v>-0.48587397844823632</v>
      </c>
      <c r="AK151" s="58">
        <f>AG151*F151</f>
        <v>0.16975600000000537</v>
      </c>
      <c r="AL151" s="56">
        <f>((AG151*E151)/(($L$1+$L$2)*286.9))+273</f>
        <v>572.71221504990103</v>
      </c>
      <c r="AM151" s="39"/>
      <c r="AN151" s="62">
        <v>-215</v>
      </c>
      <c r="AO151" s="24">
        <v>1.0229999999999999</v>
      </c>
      <c r="AP151" s="24">
        <f t="shared" si="68"/>
        <v>102299.99999999999</v>
      </c>
      <c r="AQ151" s="56">
        <f t="shared" si="69"/>
        <v>-2.0000000000000018E-3</v>
      </c>
      <c r="AR151" s="59">
        <f t="shared" si="70"/>
        <v>9.8756337121601191E-3</v>
      </c>
      <c r="AS151" s="57">
        <f>(AR152-AR151)/(D151-D152)</f>
        <v>0.54577628589963789</v>
      </c>
      <c r="AT151" s="58">
        <f>AP151*F151</f>
        <v>0.15140400000000476</v>
      </c>
      <c r="AU151" s="56">
        <f>((AP151*E151)/(($L$1+$L$2)*286.9))+273</f>
        <v>540.31089450396576</v>
      </c>
      <c r="AV151" s="39"/>
      <c r="AW151" s="41">
        <v>-215</v>
      </c>
      <c r="AX151" s="61">
        <v>1.079</v>
      </c>
      <c r="AY151" s="60">
        <f t="shared" si="71"/>
        <v>107900</v>
      </c>
      <c r="AZ151" s="56">
        <f t="shared" si="58"/>
        <v>0</v>
      </c>
      <c r="BA151" s="59">
        <f t="shared" si="59"/>
        <v>3.3021444682910656E-2</v>
      </c>
      <c r="BB151" s="57">
        <f>(BA152-BA151)/(D151-D152)</f>
        <v>0</v>
      </c>
      <c r="BC151" s="58">
        <f>AY151*F151</f>
        <v>0.15969200000000505</v>
      </c>
      <c r="BD151" s="56">
        <f>((AY151*E151)/(($L$1+$L$2)*286.9))+273</f>
        <v>554.94374894406565</v>
      </c>
      <c r="BE151" s="39"/>
      <c r="BF151" s="41">
        <v>-215</v>
      </c>
      <c r="BG151" s="63">
        <v>1.014</v>
      </c>
      <c r="BH151" s="55">
        <f t="shared" si="72"/>
        <v>101400</v>
      </c>
      <c r="BI151" s="64">
        <f t="shared" si="73"/>
        <v>0</v>
      </c>
      <c r="BJ151" s="23">
        <f t="shared" si="74"/>
        <v>6.0379549973171767E-3</v>
      </c>
      <c r="BK151" s="65">
        <f>(BJ152-BJ151)/(D151-D152)</f>
        <v>0</v>
      </c>
      <c r="BL151" s="58">
        <f>BH151*F151</f>
        <v>0.15007200000000476</v>
      </c>
      <c r="BM151" s="56">
        <f>((BH151*E151)/(($L$1+$L$2)*286.9))+273</f>
        <v>537.95918575466408</v>
      </c>
      <c r="BN151" s="5"/>
      <c r="BO151" s="5"/>
      <c r="BP151" s="5"/>
      <c r="BQ151" s="5"/>
      <c r="BR151" s="5"/>
      <c r="BS151" s="5"/>
      <c r="BT151" s="5"/>
      <c r="BU151" s="5"/>
      <c r="BV151" s="5"/>
      <c r="BW151" s="5"/>
    </row>
    <row r="152" spans="1:75" ht="13.8" x14ac:dyDescent="0.25">
      <c r="A152" s="55">
        <v>-214</v>
      </c>
      <c r="B152" s="56">
        <v>413.5</v>
      </c>
      <c r="C152" s="56">
        <f t="shared" si="50"/>
        <v>1.4399999999999977</v>
      </c>
      <c r="D152" s="57">
        <f t="shared" si="51"/>
        <v>2.6164755138885654</v>
      </c>
      <c r="E152" s="58">
        <f t="shared" si="60"/>
        <v>4.1350000000000002E-4</v>
      </c>
      <c r="F152" s="58">
        <f t="shared" si="61"/>
        <v>1.4399999999999591E-6</v>
      </c>
      <c r="G152" s="57">
        <f t="shared" si="62"/>
        <v>-3.3835244861114346</v>
      </c>
      <c r="H152" s="137">
        <f>($P$2+(0.5*$P$1)-((0.5*$P$1)*COS(RADIANS(A152))+(($P$2^2)-((0.5*$P$1)^2)*(SIN(RADIANS(A152))*(SIN(RADIANS(A152)))))^0.5))*1000</f>
        <v>76.331502489828011</v>
      </c>
      <c r="I152" s="140">
        <f t="shared" si="63"/>
        <v>0.29434070426157177</v>
      </c>
      <c r="J152" s="137">
        <f t="shared" si="64"/>
        <v>-8.8218832076023546E-3</v>
      </c>
      <c r="K152" s="39"/>
      <c r="L152" s="39"/>
      <c r="M152" s="41">
        <v>-214</v>
      </c>
      <c r="N152" s="41">
        <v>0.85699999999999998</v>
      </c>
      <c r="O152" s="60">
        <f t="shared" si="65"/>
        <v>85700</v>
      </c>
      <c r="P152" s="56">
        <f t="shared" si="52"/>
        <v>9.000000000000008E-3</v>
      </c>
      <c r="Q152" s="59">
        <f t="shared" si="53"/>
        <v>-6.7019178076801841E-2</v>
      </c>
      <c r="R152" s="57">
        <f>(Q153-Q152)/(D152-D153)</f>
        <v>-3.0051026562423582</v>
      </c>
      <c r="S152" s="58">
        <f>O152*F152</f>
        <v>0.12340799999999649</v>
      </c>
      <c r="T152" s="56">
        <f>((O152*E152)/(($L$1+$L$2)*286.9))+273</f>
        <v>497.73932053883232</v>
      </c>
      <c r="U152" s="39"/>
      <c r="V152" s="41">
        <v>-214</v>
      </c>
      <c r="W152" s="61">
        <v>1.1499999999999999</v>
      </c>
      <c r="X152" s="60">
        <f t="shared" si="66"/>
        <v>114999.99999999999</v>
      </c>
      <c r="Y152" s="56">
        <f t="shared" si="54"/>
        <v>1.8000000000000016E-2</v>
      </c>
      <c r="Z152" s="59">
        <f t="shared" si="55"/>
        <v>6.069784035361165E-2</v>
      </c>
      <c r="AA152" s="57">
        <f>(Z153-Z152)/(D152-D153)</f>
        <v>-4.4675141173520867</v>
      </c>
      <c r="AB152" s="58">
        <f>X152*F152</f>
        <v>0.16559999999999528</v>
      </c>
      <c r="AC152" s="56">
        <f>((X152*E152)/(($L$1+$L$2)*286.9))+273</f>
        <v>574.57551764254038</v>
      </c>
      <c r="AD152" s="39"/>
      <c r="AE152" s="41">
        <v>-214</v>
      </c>
      <c r="AF152" s="61">
        <v>1.149</v>
      </c>
      <c r="AG152" s="60">
        <f t="shared" si="67"/>
        <v>114900</v>
      </c>
      <c r="AH152" s="56">
        <f t="shared" si="56"/>
        <v>4.0000000000000036E-3</v>
      </c>
      <c r="AI152" s="59">
        <f t="shared" si="57"/>
        <v>6.0320028688285184E-2</v>
      </c>
      <c r="AJ152" s="57">
        <f>(AI153-AI152)/(D152-D153)</f>
        <v>-0.99966212886892736</v>
      </c>
      <c r="AK152" s="58">
        <f>AG152*F152</f>
        <v>0.1654559999999953</v>
      </c>
      <c r="AL152" s="56">
        <f>((AG152*E152)/(($L$1+$L$2)*286.9))+273</f>
        <v>574.31327806198169</v>
      </c>
      <c r="AM152" s="39"/>
      <c r="AN152" s="62">
        <v>-214</v>
      </c>
      <c r="AO152" s="24">
        <v>1.0209999999999999</v>
      </c>
      <c r="AP152" s="24">
        <f t="shared" si="68"/>
        <v>102099.99999999999</v>
      </c>
      <c r="AQ152" s="56">
        <f t="shared" si="69"/>
        <v>0</v>
      </c>
      <c r="AR152" s="59">
        <f t="shared" si="70"/>
        <v>9.025742086910208E-3</v>
      </c>
      <c r="AS152" s="57">
        <f>(AR153-AR152)/(D152-D153)</f>
        <v>0</v>
      </c>
      <c r="AT152" s="58">
        <f>AP152*F152</f>
        <v>0.1470239999999958</v>
      </c>
      <c r="AU152" s="56">
        <f>((AP152*E152)/(($L$1+$L$2)*286.9))+273</f>
        <v>540.74661175046413</v>
      </c>
      <c r="AV152" s="39"/>
      <c r="AW152" s="41">
        <v>-214</v>
      </c>
      <c r="AX152" s="61">
        <v>1.079</v>
      </c>
      <c r="AY152" s="60">
        <f t="shared" si="71"/>
        <v>107900</v>
      </c>
      <c r="AZ152" s="56">
        <f t="shared" si="58"/>
        <v>-2.9999999999998916E-3</v>
      </c>
      <c r="BA152" s="59">
        <f t="shared" si="59"/>
        <v>3.3021444682910656E-2</v>
      </c>
      <c r="BB152" s="57">
        <f>(BA153-BA152)/(D152-D153)</f>
        <v>0.80088911526022433</v>
      </c>
      <c r="BC152" s="58">
        <f>AY152*F152</f>
        <v>0.1553759999999956</v>
      </c>
      <c r="BD152" s="56">
        <f>((AY152*E152)/(($L$1+$L$2)*286.9))+273</f>
        <v>555.95650742287057</v>
      </c>
      <c r="BE152" s="39"/>
      <c r="BF152" s="41">
        <v>-214</v>
      </c>
      <c r="BG152" s="63">
        <v>1.014</v>
      </c>
      <c r="BH152" s="55">
        <f t="shared" si="72"/>
        <v>101400</v>
      </c>
      <c r="BI152" s="64">
        <f t="shared" si="73"/>
        <v>-2.0000000000000018E-3</v>
      </c>
      <c r="BJ152" s="23">
        <f t="shared" si="74"/>
        <v>6.0379549973171767E-3</v>
      </c>
      <c r="BK152" s="65">
        <f>(BJ153-BJ152)/(D152-D153)</f>
        <v>0.56792217475897178</v>
      </c>
      <c r="BL152" s="58">
        <f>BH152*F152</f>
        <v>0.14601599999999584</v>
      </c>
      <c r="BM152" s="56">
        <f>((BH152*E152)/(($L$1+$L$2)*286.9))+273</f>
        <v>538.91093468655299</v>
      </c>
      <c r="BN152" s="5"/>
      <c r="BO152" s="5"/>
      <c r="BP152" s="5"/>
      <c r="BQ152" s="5"/>
      <c r="BR152" s="5"/>
      <c r="BS152" s="5"/>
      <c r="BT152" s="5"/>
      <c r="BU152" s="5"/>
      <c r="BV152" s="5"/>
      <c r="BW152" s="5"/>
    </row>
    <row r="153" spans="1:75" ht="13.8" x14ac:dyDescent="0.25">
      <c r="A153" s="55">
        <v>-213</v>
      </c>
      <c r="B153" s="56">
        <v>414.94</v>
      </c>
      <c r="C153" s="56">
        <f t="shared" si="50"/>
        <v>1.3899999999999864</v>
      </c>
      <c r="D153" s="57">
        <f t="shared" si="51"/>
        <v>2.6179853026090019</v>
      </c>
      <c r="E153" s="58">
        <f t="shared" si="60"/>
        <v>4.1493999999999998E-4</v>
      </c>
      <c r="F153" s="58">
        <f t="shared" si="61"/>
        <v>1.389999999999985E-6</v>
      </c>
      <c r="G153" s="57">
        <f t="shared" si="62"/>
        <v>-3.3820146973909981</v>
      </c>
      <c r="H153" s="137">
        <f>($P$2+(0.5*$P$1)-((0.5*$P$1)*COS(RADIANS(A153))+(($P$2^2)-((0.5*$P$1)^2)*(SIN(RADIANS(A153))*(SIN(RADIANS(A153)))))^0.5))*1000</f>
        <v>76.625843194089583</v>
      </c>
      <c r="I153" s="140">
        <f t="shared" si="63"/>
        <v>0.28551882105396942</v>
      </c>
      <c r="J153" s="137">
        <f t="shared" si="64"/>
        <v>-8.8244568023867487E-3</v>
      </c>
      <c r="K153" s="39"/>
      <c r="L153" s="39"/>
      <c r="M153" s="41">
        <v>-213</v>
      </c>
      <c r="N153" s="41">
        <v>0.86599999999999999</v>
      </c>
      <c r="O153" s="60">
        <f t="shared" si="65"/>
        <v>86600</v>
      </c>
      <c r="P153" s="56">
        <f t="shared" si="52"/>
        <v>4.0000000000000036E-3</v>
      </c>
      <c r="Q153" s="59">
        <f t="shared" si="53"/>
        <v>-6.2482107982653363E-2</v>
      </c>
      <c r="R153" s="57">
        <f>(Q154-Q153)/(D153-D154)</f>
        <v>-1.3779642216318746</v>
      </c>
      <c r="S153" s="58">
        <f>O153*F153</f>
        <v>0.1203739999999987</v>
      </c>
      <c r="T153" s="56">
        <f>((O153*E153)/(($L$1+$L$2)*286.9))+273</f>
        <v>500.89034314001549</v>
      </c>
      <c r="U153" s="39"/>
      <c r="V153" s="41">
        <v>-213</v>
      </c>
      <c r="W153" s="61">
        <v>1.1679999999999999</v>
      </c>
      <c r="X153" s="60">
        <f t="shared" si="66"/>
        <v>116799.99999999999</v>
      </c>
      <c r="Y153" s="56">
        <f t="shared" si="54"/>
        <v>1.2000000000000011E-2</v>
      </c>
      <c r="Z153" s="59">
        <f t="shared" si="55"/>
        <v>6.7442842776380657E-2</v>
      </c>
      <c r="AA153" s="57">
        <f>(Z154-Z153)/(D153-D154)</f>
        <v>-3.0564256596427728</v>
      </c>
      <c r="AB153" s="58">
        <f>X153*F153</f>
        <v>0.16235199999999822</v>
      </c>
      <c r="AC153" s="56">
        <f>((X153*E153)/(($L$1+$L$2)*286.9))+273</f>
        <v>580.36249513572534</v>
      </c>
      <c r="AD153" s="39"/>
      <c r="AE153" s="41">
        <v>-213</v>
      </c>
      <c r="AF153" s="61">
        <v>1.153</v>
      </c>
      <c r="AG153" s="60">
        <f t="shared" si="67"/>
        <v>115300</v>
      </c>
      <c r="AH153" s="56">
        <f t="shared" si="56"/>
        <v>6.0000000000000053E-3</v>
      </c>
      <c r="AI153" s="59">
        <f t="shared" si="57"/>
        <v>6.1829307294699029E-2</v>
      </c>
      <c r="AJ153" s="57">
        <f>(AI154-AI153)/(D153-D154)</f>
        <v>-1.5519985027789318</v>
      </c>
      <c r="AK153" s="58">
        <f>AG153*F153</f>
        <v>0.16026699999999827</v>
      </c>
      <c r="AL153" s="56">
        <f>((AG153*E153)/(($L$1+$L$2)*286.9))+273</f>
        <v>576.41520281805765</v>
      </c>
      <c r="AM153" s="39"/>
      <c r="AN153" s="62">
        <v>-213</v>
      </c>
      <c r="AO153" s="24">
        <v>1.0209999999999999</v>
      </c>
      <c r="AP153" s="24">
        <f t="shared" si="68"/>
        <v>102099.99999999999</v>
      </c>
      <c r="AQ153" s="56">
        <f t="shared" si="69"/>
        <v>1.0000000000001119E-3</v>
      </c>
      <c r="AR153" s="59">
        <f t="shared" si="70"/>
        <v>9.025742086910208E-3</v>
      </c>
      <c r="AS153" s="57">
        <f>(AR154-AR153)/(D153-D154)</f>
        <v>-0.29272416133287188</v>
      </c>
      <c r="AT153" s="58">
        <f>AP153*F153</f>
        <v>0.14191899999999844</v>
      </c>
      <c r="AU153" s="56">
        <f>((AP153*E153)/(($L$1+$L$2)*286.9))+273</f>
        <v>541.67903042258172</v>
      </c>
      <c r="AV153" s="39"/>
      <c r="AW153" s="41">
        <v>-213</v>
      </c>
      <c r="AX153" s="61">
        <v>1.0760000000000001</v>
      </c>
      <c r="AY153" s="60">
        <f t="shared" si="71"/>
        <v>107600</v>
      </c>
      <c r="AZ153" s="56">
        <f t="shared" si="58"/>
        <v>0</v>
      </c>
      <c r="BA153" s="59">
        <f t="shared" si="59"/>
        <v>3.1812271330370401E-2</v>
      </c>
      <c r="BB153" s="57">
        <f>(BA154-BA153)/(D153-D154)</f>
        <v>0</v>
      </c>
      <c r="BC153" s="58">
        <f>AY153*F153</f>
        <v>0.14956399999999839</v>
      </c>
      <c r="BD153" s="56">
        <f>((AY153*E153)/(($L$1+$L$2)*286.9))+273</f>
        <v>556.15243558736347</v>
      </c>
      <c r="BE153" s="39"/>
      <c r="BF153" s="41">
        <v>-213</v>
      </c>
      <c r="BG153" s="63">
        <v>1.012</v>
      </c>
      <c r="BH153" s="55">
        <f t="shared" si="72"/>
        <v>101200</v>
      </c>
      <c r="BI153" s="64">
        <f t="shared" si="73"/>
        <v>2.0000000000000018E-3</v>
      </c>
      <c r="BJ153" s="23">
        <f t="shared" si="74"/>
        <v>5.1805125037803143E-3</v>
      </c>
      <c r="BK153" s="65">
        <f>(BJ154-BJ153)/(D153-D154)</f>
        <v>-0.59036091619358533</v>
      </c>
      <c r="BL153" s="58">
        <f>BH153*F153</f>
        <v>0.14066799999999849</v>
      </c>
      <c r="BM153" s="56">
        <f>((BH153*E153)/(($L$1+$L$2)*286.9))+273</f>
        <v>539.31065503198124</v>
      </c>
      <c r="BN153" s="5"/>
      <c r="BO153" s="5"/>
      <c r="BP153" s="5"/>
      <c r="BQ153" s="5"/>
      <c r="BR153" s="5"/>
      <c r="BS153" s="5"/>
      <c r="BT153" s="5"/>
      <c r="BU153" s="5"/>
      <c r="BV153" s="5"/>
      <c r="BW153" s="5"/>
    </row>
    <row r="154" spans="1:75" ht="13.8" x14ac:dyDescent="0.25">
      <c r="A154" s="55">
        <v>-212</v>
      </c>
      <c r="B154" s="56">
        <v>416.33</v>
      </c>
      <c r="C154" s="56">
        <f t="shared" si="50"/>
        <v>1.3600000000000136</v>
      </c>
      <c r="D154" s="57">
        <f t="shared" si="51"/>
        <v>2.6194377065029881</v>
      </c>
      <c r="E154" s="58">
        <f t="shared" si="60"/>
        <v>4.1632999999999997E-4</v>
      </c>
      <c r="F154" s="58">
        <f t="shared" si="61"/>
        <v>1.3600000000000547E-6</v>
      </c>
      <c r="G154" s="57">
        <f t="shared" si="62"/>
        <v>-3.3805622934970119</v>
      </c>
      <c r="H154" s="137">
        <f>($P$2+(0.5*$P$1)-((0.5*$P$1)*COS(RADIANS(A154))+(($P$2^2)-((0.5*$P$1)^2)*(SIN(RADIANS(A154))*(SIN(RADIANS(A154)))))^0.5))*1000</f>
        <v>76.911362015143553</v>
      </c>
      <c r="I154" s="140">
        <f t="shared" si="63"/>
        <v>0.27669436425158267</v>
      </c>
      <c r="J154" s="137">
        <f t="shared" si="64"/>
        <v>-8.8260567659119715E-3</v>
      </c>
      <c r="K154" s="39"/>
      <c r="L154" s="39"/>
      <c r="M154" s="41">
        <v>-212</v>
      </c>
      <c r="N154" s="41">
        <v>0.87</v>
      </c>
      <c r="O154" s="60">
        <f t="shared" si="65"/>
        <v>87000</v>
      </c>
      <c r="P154" s="56">
        <f t="shared" si="52"/>
        <v>1.0000000000000009E-2</v>
      </c>
      <c r="Q154" s="59">
        <f t="shared" si="53"/>
        <v>-6.0480747381381476E-2</v>
      </c>
      <c r="R154" s="57">
        <f>(Q155-Q154)/(D154-D155)</f>
        <v>-3.5043207508703462</v>
      </c>
      <c r="S154" s="58">
        <f>O154*F154</f>
        <v>0.11832000000000477</v>
      </c>
      <c r="T154" s="56">
        <f>((O154*E154)/(($L$1+$L$2)*286.9))+273</f>
        <v>502.70988628632227</v>
      </c>
      <c r="U154" s="39"/>
      <c r="V154" s="41">
        <v>-212</v>
      </c>
      <c r="W154" s="61">
        <v>1.18</v>
      </c>
      <c r="X154" s="60">
        <f t="shared" si="66"/>
        <v>118000</v>
      </c>
      <c r="Y154" s="56">
        <f t="shared" si="54"/>
        <v>6.0000000000000053E-3</v>
      </c>
      <c r="Z154" s="59">
        <f t="shared" si="55"/>
        <v>7.1882007306125359E-2</v>
      </c>
      <c r="AA154" s="57">
        <f>(Z155-Z154)/(D154-D155)</f>
        <v>-1.5551583373754714</v>
      </c>
      <c r="AB154" s="58">
        <f>X154*F154</f>
        <v>0.16048000000000645</v>
      </c>
      <c r="AC154" s="56">
        <f>((X154*E154)/(($L$1+$L$2)*286.9))+273</f>
        <v>584.56053542282791</v>
      </c>
      <c r="AD154" s="39"/>
      <c r="AE154" s="41">
        <v>-212</v>
      </c>
      <c r="AF154" s="61">
        <v>1.159</v>
      </c>
      <c r="AG154" s="60">
        <f t="shared" si="67"/>
        <v>115900</v>
      </c>
      <c r="AH154" s="56">
        <f t="shared" si="56"/>
        <v>8.999999999999897E-3</v>
      </c>
      <c r="AI154" s="59">
        <f t="shared" si="57"/>
        <v>6.4083435963596003E-2</v>
      </c>
      <c r="AJ154" s="57">
        <f>(AI155-AI154)/(D154-D155)</f>
        <v>-2.3718404075707604</v>
      </c>
      <c r="AK154" s="58">
        <f>AG154*F154</f>
        <v>0.15762400000000634</v>
      </c>
      <c r="AL154" s="56">
        <f>((AG154*E154)/(($L$1+$L$2)*286.9))+273</f>
        <v>579.01581402970976</v>
      </c>
      <c r="AM154" s="39"/>
      <c r="AN154" s="62">
        <v>-212</v>
      </c>
      <c r="AO154" s="24">
        <v>1.022</v>
      </c>
      <c r="AP154" s="24">
        <f t="shared" si="68"/>
        <v>102200</v>
      </c>
      <c r="AQ154" s="56">
        <f t="shared" si="69"/>
        <v>-8.0000000000000071E-3</v>
      </c>
      <c r="AR154" s="59">
        <f t="shared" si="70"/>
        <v>9.4508957986939347E-3</v>
      </c>
      <c r="AS154" s="57">
        <f>(AR155-AR154)/(D154-D155)</f>
        <v>2.4096369842872116</v>
      </c>
      <c r="AT154" s="58">
        <f>AP154*F154</f>
        <v>0.13899200000000558</v>
      </c>
      <c r="AU154" s="56">
        <f>((AP154*E154)/(($L$1+$L$2)*286.9))+273</f>
        <v>542.8431077984153</v>
      </c>
      <c r="AV154" s="39"/>
      <c r="AW154" s="41">
        <v>-212</v>
      </c>
      <c r="AX154" s="61">
        <v>1.0760000000000001</v>
      </c>
      <c r="AY154" s="60">
        <f t="shared" si="71"/>
        <v>107600</v>
      </c>
      <c r="AZ154" s="56">
        <f t="shared" si="58"/>
        <v>9.9999999999988987E-4</v>
      </c>
      <c r="BA154" s="59">
        <f t="shared" si="59"/>
        <v>3.1812271330370401E-2</v>
      </c>
      <c r="BB154" s="57">
        <f>(BA155-BA154)/(D154-D155)</f>
        <v>-0.2848348818143816</v>
      </c>
      <c r="BC154" s="58">
        <f>AY154*F154</f>
        <v>0.14633600000000588</v>
      </c>
      <c r="BD154" s="56">
        <f>((AY154*E154)/(($L$1+$L$2)*286.9))+273</f>
        <v>557.10096280929054</v>
      </c>
      <c r="BE154" s="39"/>
      <c r="BF154" s="41">
        <v>-212</v>
      </c>
      <c r="BG154" s="63">
        <v>1.014</v>
      </c>
      <c r="BH154" s="55">
        <f t="shared" si="72"/>
        <v>101400</v>
      </c>
      <c r="BI154" s="64">
        <f t="shared" si="73"/>
        <v>-1.0000000000001119E-3</v>
      </c>
      <c r="BJ154" s="23">
        <f t="shared" si="74"/>
        <v>6.0379549973171767E-3</v>
      </c>
      <c r="BK154" s="65">
        <f>(BJ155-BJ154)/(D154-D155)</f>
        <v>0.30254045693110637</v>
      </c>
      <c r="BL154" s="58">
        <f>BH154*F154</f>
        <v>0.13790400000000555</v>
      </c>
      <c r="BM154" s="56">
        <f>((BH154*E154)/(($L$1+$L$2)*286.9))+273</f>
        <v>540.73083298198935</v>
      </c>
      <c r="BN154" s="5"/>
      <c r="BO154" s="5"/>
      <c r="BP154" s="5"/>
      <c r="BQ154" s="5"/>
      <c r="BR154" s="5"/>
      <c r="BS154" s="5"/>
      <c r="BT154" s="5"/>
      <c r="BU154" s="5"/>
      <c r="BV154" s="5"/>
      <c r="BW154" s="5"/>
    </row>
    <row r="155" spans="1:75" ht="13.8" x14ac:dyDescent="0.25">
      <c r="A155" s="55">
        <v>-211</v>
      </c>
      <c r="B155" s="56">
        <v>417.69</v>
      </c>
      <c r="C155" s="56">
        <f t="shared" si="50"/>
        <v>1.3100000000000023</v>
      </c>
      <c r="D155" s="57">
        <f t="shared" si="51"/>
        <v>2.6208540778583549</v>
      </c>
      <c r="E155" s="58">
        <f t="shared" si="60"/>
        <v>4.1769000000000002E-4</v>
      </c>
      <c r="F155" s="58">
        <f t="shared" si="61"/>
        <v>1.3099999999999722E-6</v>
      </c>
      <c r="G155" s="57">
        <f t="shared" si="62"/>
        <v>-3.3791459221416451</v>
      </c>
      <c r="H155" s="137">
        <f>($P$2+(0.5*$P$1)-((0.5*$P$1)*COS(RADIANS(A155))+(($P$2^2)-((0.5*$P$1)^2)*(SIN(RADIANS(A155))*(SIN(RADIANS(A155)))))^0.5))*1000</f>
        <v>77.188056379395135</v>
      </c>
      <c r="I155" s="140">
        <f t="shared" si="63"/>
        <v>0.2678683074856707</v>
      </c>
      <c r="J155" s="137">
        <f t="shared" si="64"/>
        <v>-8.8267666935450961E-3</v>
      </c>
      <c r="K155" s="39"/>
      <c r="L155" s="39"/>
      <c r="M155" s="41">
        <v>-211</v>
      </c>
      <c r="N155" s="41">
        <v>0.88</v>
      </c>
      <c r="O155" s="60">
        <f t="shared" si="65"/>
        <v>88000</v>
      </c>
      <c r="P155" s="56">
        <f t="shared" si="52"/>
        <v>1.0000000000000009E-3</v>
      </c>
      <c r="Q155" s="59">
        <f t="shared" si="53"/>
        <v>-5.551732784983137E-2</v>
      </c>
      <c r="R155" s="57">
        <f>(Q156-Q155)/(D155-D156)</f>
        <v>-0.36268836072827504</v>
      </c>
      <c r="S155" s="58">
        <f>O155*F155</f>
        <v>0.11527999999999755</v>
      </c>
      <c r="T155" s="56">
        <f>((O155*E155)/(($L$1+$L$2)*286.9))+273</f>
        <v>506.10923423252024</v>
      </c>
      <c r="U155" s="39"/>
      <c r="V155" s="41">
        <v>-211</v>
      </c>
      <c r="W155" s="61">
        <v>1.1859999999999999</v>
      </c>
      <c r="X155" s="60">
        <f t="shared" si="66"/>
        <v>118600</v>
      </c>
      <c r="Y155" s="56">
        <f t="shared" si="54"/>
        <v>1.0000000000001119E-3</v>
      </c>
      <c r="Z155" s="59">
        <f t="shared" si="55"/>
        <v>7.4084689028243778E-2</v>
      </c>
      <c r="AA155" s="57">
        <f>(Z156-Z155)/(D155-D156)</f>
        <v>-0.26915051512766275</v>
      </c>
      <c r="AB155" s="58">
        <f>X155*F155</f>
        <v>0.1553659999999967</v>
      </c>
      <c r="AC155" s="56">
        <f>((X155*E155)/(($L$1+$L$2)*286.9))+273</f>
        <v>587.16767249973759</v>
      </c>
      <c r="AD155" s="39"/>
      <c r="AE155" s="41">
        <v>-211</v>
      </c>
      <c r="AF155" s="61">
        <v>1.1679999999999999</v>
      </c>
      <c r="AG155" s="60">
        <f t="shared" si="67"/>
        <v>116799.99999999999</v>
      </c>
      <c r="AH155" s="56">
        <f t="shared" si="56"/>
        <v>9.000000000000119E-3</v>
      </c>
      <c r="AI155" s="59">
        <f t="shared" si="57"/>
        <v>6.7442842776380657E-2</v>
      </c>
      <c r="AJ155" s="57">
        <f>(AI156-AI155)/(D155-D156)</f>
        <v>-2.4512901642795746</v>
      </c>
      <c r="AK155" s="58">
        <f>AG155*F155</f>
        <v>0.15300799999999673</v>
      </c>
      <c r="AL155" s="56">
        <f>((AG155*E155)/(($L$1+$L$2)*286.9))+273</f>
        <v>582.39952907225415</v>
      </c>
      <c r="AM155" s="39"/>
      <c r="AN155" s="62">
        <v>-211</v>
      </c>
      <c r="AO155" s="24">
        <v>1.014</v>
      </c>
      <c r="AP155" s="24">
        <f t="shared" si="68"/>
        <v>101400</v>
      </c>
      <c r="AQ155" s="56">
        <f t="shared" si="69"/>
        <v>-1.0000000000000009E-2</v>
      </c>
      <c r="AR155" s="59">
        <f t="shared" si="70"/>
        <v>6.0379549973171767E-3</v>
      </c>
      <c r="AS155" s="57">
        <f>(AR156-AR155)/(D155-D156)</f>
        <v>3.1650117075944375</v>
      </c>
      <c r="AT155" s="58">
        <f>AP155*F155</f>
        <v>0.13283399999999718</v>
      </c>
      <c r="AU155" s="56">
        <f>((AP155*E155)/(($L$1+$L$2)*286.9))+273</f>
        <v>541.60541308156303</v>
      </c>
      <c r="AV155" s="39"/>
      <c r="AW155" s="41">
        <v>-211</v>
      </c>
      <c r="AX155" s="61">
        <v>1.077</v>
      </c>
      <c r="AY155" s="60">
        <f t="shared" si="71"/>
        <v>107700</v>
      </c>
      <c r="AZ155" s="56">
        <f t="shared" si="58"/>
        <v>4.0000000000000036E-3</v>
      </c>
      <c r="BA155" s="59">
        <f t="shared" si="59"/>
        <v>3.2215703297981568E-2</v>
      </c>
      <c r="BB155" s="57">
        <f>(BA156-BA155)/(D155-D156)</f>
        <v>-1.1838644412400123</v>
      </c>
      <c r="BC155" s="58">
        <f>AY155*F155</f>
        <v>0.14108699999999702</v>
      </c>
      <c r="BD155" s="56">
        <f>((AY155*E155)/(($L$1+$L$2)*286.9))+273</f>
        <v>558.29391507775495</v>
      </c>
      <c r="BE155" s="39"/>
      <c r="BF155" s="41">
        <v>-211</v>
      </c>
      <c r="BG155" s="63">
        <v>1.0129999999999999</v>
      </c>
      <c r="BH155" s="55">
        <f t="shared" si="72"/>
        <v>101299.99999999999</v>
      </c>
      <c r="BI155" s="64">
        <f t="shared" si="73"/>
        <v>-9.9999999999988987E-4</v>
      </c>
      <c r="BJ155" s="23">
        <f t="shared" si="74"/>
        <v>5.6094453602803856E-3</v>
      </c>
      <c r="BK155" s="65">
        <f>(BJ156-BJ155)/(D155-D156)</f>
        <v>0.31540453654760264</v>
      </c>
      <c r="BL155" s="58">
        <f>BH155*F155</f>
        <v>0.13270299999999716</v>
      </c>
      <c r="BM155" s="56">
        <f>((BH155*E155)/(($L$1+$L$2)*286.9))+273</f>
        <v>541.34051622448067</v>
      </c>
      <c r="BN155" s="5"/>
      <c r="BO155" s="5"/>
      <c r="BP155" s="5"/>
      <c r="BQ155" s="5"/>
      <c r="BR155" s="5"/>
      <c r="BS155" s="5"/>
      <c r="BT155" s="5"/>
      <c r="BU155" s="5"/>
      <c r="BV155" s="5"/>
      <c r="BW155" s="5"/>
    </row>
    <row r="156" spans="1:75" ht="13.8" x14ac:dyDescent="0.25">
      <c r="A156" s="55">
        <v>-210</v>
      </c>
      <c r="B156" s="56">
        <v>419</v>
      </c>
      <c r="C156" s="56">
        <f t="shared" si="50"/>
        <v>1.2599999999999909</v>
      </c>
      <c r="D156" s="57">
        <f t="shared" si="51"/>
        <v>2.6222140229662951</v>
      </c>
      <c r="E156" s="58">
        <f t="shared" si="60"/>
        <v>4.1899999999999999E-4</v>
      </c>
      <c r="F156" s="58">
        <f t="shared" si="61"/>
        <v>1.2599999999999981E-6</v>
      </c>
      <c r="G156" s="57">
        <f t="shared" si="62"/>
        <v>-3.3777859770337049</v>
      </c>
      <c r="H156" s="137">
        <f>($P$2+(0.5*$P$1)-((0.5*$P$1)*COS(RADIANS(A156))+(($P$2^2)-((0.5*$P$1)^2)*(SIN(RADIANS(A156))*(SIN(RADIANS(A156)))))^0.5))*1000</f>
        <v>77.455924686880806</v>
      </c>
      <c r="I156" s="140">
        <f t="shared" si="63"/>
        <v>0.2590415407921256</v>
      </c>
      <c r="J156" s="137">
        <f t="shared" si="64"/>
        <v>-8.8266676844739322E-3</v>
      </c>
      <c r="K156" s="39"/>
      <c r="L156" s="39"/>
      <c r="M156" s="41">
        <v>-210</v>
      </c>
      <c r="N156" s="41">
        <v>0.88100000000000001</v>
      </c>
      <c r="O156" s="60">
        <f t="shared" si="65"/>
        <v>88100</v>
      </c>
      <c r="P156" s="56">
        <f t="shared" si="52"/>
        <v>5.0000000000000044E-3</v>
      </c>
      <c r="Q156" s="59">
        <f t="shared" si="53"/>
        <v>-5.5024091587952087E-2</v>
      </c>
      <c r="R156" s="57">
        <f>(Q157-Q156)/(D156-D157)</f>
        <v>-1.884778275040077</v>
      </c>
      <c r="S156" s="58">
        <f>O156*F156</f>
        <v>0.11100599999999983</v>
      </c>
      <c r="T156" s="56">
        <f>((O156*E156)/(($L$1+$L$2)*286.9))+273</f>
        <v>507.10606173608062</v>
      </c>
      <c r="U156" s="39"/>
      <c r="V156" s="41">
        <v>-210</v>
      </c>
      <c r="W156" s="61">
        <v>1.1870000000000001</v>
      </c>
      <c r="X156" s="60">
        <f t="shared" si="66"/>
        <v>118700</v>
      </c>
      <c r="Y156" s="56">
        <f t="shared" si="54"/>
        <v>-2.0000000000000018E-3</v>
      </c>
      <c r="Z156" s="59">
        <f t="shared" si="55"/>
        <v>7.4450718954591238E-2</v>
      </c>
      <c r="AA156" s="57">
        <f>(Z157-Z156)/(D156-D157)</f>
        <v>0.56161806280326376</v>
      </c>
      <c r="AB156" s="58">
        <f>X156*F156</f>
        <v>0.14956199999999978</v>
      </c>
      <c r="AC156" s="56">
        <f>((X156*E156)/(($L$1+$L$2)*286.9))+273</f>
        <v>588.41872336064444</v>
      </c>
      <c r="AD156" s="39"/>
      <c r="AE156" s="41">
        <v>-210</v>
      </c>
      <c r="AF156" s="61">
        <v>1.177</v>
      </c>
      <c r="AG156" s="60">
        <f t="shared" si="67"/>
        <v>117700</v>
      </c>
      <c r="AH156" s="56">
        <f t="shared" si="56"/>
        <v>9.9999999999988987E-4</v>
      </c>
      <c r="AI156" s="59">
        <f t="shared" si="57"/>
        <v>7.0776462843434695E-2</v>
      </c>
      <c r="AJ156" s="57">
        <f>(AI157-AI156)/(D156-D157)</f>
        <v>-0.28283605293903219</v>
      </c>
      <c r="AK156" s="58">
        <f>AG156*F156</f>
        <v>0.14830199999999977</v>
      </c>
      <c r="AL156" s="56">
        <f>((AG156*E156)/(($L$1+$L$2)*286.9))+273</f>
        <v>585.76144683696577</v>
      </c>
      <c r="AM156" s="39"/>
      <c r="AN156" s="62">
        <v>-210</v>
      </c>
      <c r="AO156" s="24">
        <v>1.004</v>
      </c>
      <c r="AP156" s="24">
        <f t="shared" si="68"/>
        <v>100400</v>
      </c>
      <c r="AQ156" s="56">
        <f t="shared" si="69"/>
        <v>-6.0000000000000053E-3</v>
      </c>
      <c r="AR156" s="59">
        <f t="shared" si="70"/>
        <v>1.7337128090005314E-3</v>
      </c>
      <c r="AS156" s="57">
        <f>(AR157-AR156)/(D156-D157)</f>
        <v>1.9962463303544526</v>
      </c>
      <c r="AT156" s="58">
        <f>AP156*F156</f>
        <v>0.12650399999999981</v>
      </c>
      <c r="AU156" s="56">
        <f>((AP156*E156)/(($L$1+$L$2)*286.9))+273</f>
        <v>539.79056297732677</v>
      </c>
      <c r="AV156" s="39"/>
      <c r="AW156" s="41">
        <v>-210</v>
      </c>
      <c r="AX156" s="61">
        <v>1.081</v>
      </c>
      <c r="AY156" s="60">
        <f t="shared" si="71"/>
        <v>108100</v>
      </c>
      <c r="AZ156" s="56">
        <f t="shared" si="58"/>
        <v>2.0000000000000018E-3</v>
      </c>
      <c r="BA156" s="59">
        <f t="shared" si="59"/>
        <v>3.382569395331033E-2</v>
      </c>
      <c r="BB156" s="57">
        <f>(BA157-BA156)/(D156-D157)</f>
        <v>-0.61559986532983291</v>
      </c>
      <c r="BC156" s="58">
        <f>AY156*F156</f>
        <v>0.1362059999999998</v>
      </c>
      <c r="BD156" s="56">
        <f>((AY156*E156)/(($L$1+$L$2)*286.9))+273</f>
        <v>560.25159220965168</v>
      </c>
      <c r="BE156" s="39"/>
      <c r="BF156" s="41">
        <v>-210</v>
      </c>
      <c r="BG156" s="63">
        <v>1.012</v>
      </c>
      <c r="BH156" s="55">
        <f t="shared" si="72"/>
        <v>101200</v>
      </c>
      <c r="BI156" s="64">
        <f t="shared" si="73"/>
        <v>-2.0000000000000018E-3</v>
      </c>
      <c r="BJ156" s="23">
        <f t="shared" si="74"/>
        <v>5.1805125037803143E-3</v>
      </c>
      <c r="BK156" s="65">
        <f>(BJ157-BJ156)/(D156-D157)</f>
        <v>0.65883193062249978</v>
      </c>
      <c r="BL156" s="58">
        <f>BH156*F156</f>
        <v>0.12751199999999982</v>
      </c>
      <c r="BM156" s="56">
        <f>((BH156*E156)/(($L$1+$L$2)*286.9))+273</f>
        <v>541.91638419626963</v>
      </c>
      <c r="BN156" s="5"/>
      <c r="BO156" s="5"/>
      <c r="BP156" s="5"/>
      <c r="BQ156" s="5"/>
      <c r="BR156" s="5"/>
      <c r="BS156" s="5"/>
      <c r="BT156" s="5"/>
      <c r="BU156" s="5"/>
      <c r="BV156" s="5"/>
      <c r="BW156" s="5"/>
    </row>
    <row r="157" spans="1:75" ht="13.8" x14ac:dyDescent="0.25">
      <c r="A157" s="55">
        <v>-209</v>
      </c>
      <c r="B157" s="56">
        <v>420.26</v>
      </c>
      <c r="C157" s="56">
        <f t="shared" si="50"/>
        <v>1.2300000000000182</v>
      </c>
      <c r="D157" s="57">
        <f t="shared" si="51"/>
        <v>2.6235180561820592</v>
      </c>
      <c r="E157" s="58">
        <f t="shared" si="60"/>
        <v>4.2025999999999999E-4</v>
      </c>
      <c r="F157" s="58">
        <f t="shared" si="61"/>
        <v>1.2300000000000136E-6</v>
      </c>
      <c r="G157" s="57">
        <f t="shared" si="62"/>
        <v>-3.3764819438179408</v>
      </c>
      <c r="H157" s="137">
        <f>($P$2+(0.5*$P$1)-((0.5*$P$1)*COS(RADIANS(A157))+(($P$2^2)-((0.5*$P$1)^2)*(SIN(RADIANS(A157))*(SIN(RADIANS(A157)))))^0.5))*1000</f>
        <v>77.714966227672932</v>
      </c>
      <c r="I157" s="140">
        <f t="shared" si="63"/>
        <v>0.25021487310765167</v>
      </c>
      <c r="J157" s="137">
        <f t="shared" si="64"/>
        <v>-8.8258382993586793E-3</v>
      </c>
      <c r="K157" s="39"/>
      <c r="L157" s="39"/>
      <c r="M157" s="41">
        <v>-209</v>
      </c>
      <c r="N157" s="41">
        <v>0.88600000000000001</v>
      </c>
      <c r="O157" s="60">
        <f t="shared" si="65"/>
        <v>88600</v>
      </c>
      <c r="P157" s="56">
        <f t="shared" si="52"/>
        <v>2.0000000000000018E-3</v>
      </c>
      <c r="Q157" s="59">
        <f t="shared" si="53"/>
        <v>-5.2566278112949241E-2</v>
      </c>
      <c r="R157" s="57">
        <f>(Q158-Q157)/(D157-D158)</f>
        <v>-0.77153257762813021</v>
      </c>
      <c r="S157" s="58">
        <f>O157*F157</f>
        <v>0.10897800000000121</v>
      </c>
      <c r="T157" s="56">
        <f>((O157*E157)/(($L$1+$L$2)*286.9))+273</f>
        <v>509.14268978788976</v>
      </c>
      <c r="U157" s="39"/>
      <c r="V157" s="41">
        <v>-209</v>
      </c>
      <c r="W157" s="61">
        <v>1.1850000000000001</v>
      </c>
      <c r="X157" s="60">
        <f t="shared" si="66"/>
        <v>118500</v>
      </c>
      <c r="Y157" s="56">
        <f t="shared" si="54"/>
        <v>-6.0000000000000053E-3</v>
      </c>
      <c r="Z157" s="59">
        <f t="shared" si="55"/>
        <v>7.3718350346122688E-2</v>
      </c>
      <c r="AA157" s="57">
        <f>(Z158-Z157)/(D157-D158)</f>
        <v>1.7369303956903355</v>
      </c>
      <c r="AB157" s="58">
        <f>X157*F157</f>
        <v>0.14575500000000161</v>
      </c>
      <c r="AC157" s="56">
        <f>((X157*E157)/(($L$1+$L$2)*286.9))+273</f>
        <v>588.83418442285483</v>
      </c>
      <c r="AD157" s="39"/>
      <c r="AE157" s="41">
        <v>-209</v>
      </c>
      <c r="AF157" s="61">
        <v>1.1779999999999999</v>
      </c>
      <c r="AG157" s="60">
        <f t="shared" si="67"/>
        <v>117800</v>
      </c>
      <c r="AH157" s="56">
        <f t="shared" si="56"/>
        <v>3.0000000000001137E-3</v>
      </c>
      <c r="AI157" s="59">
        <f t="shared" si="57"/>
        <v>7.114529045108281E-2</v>
      </c>
      <c r="AJ157" s="57">
        <f>(AI158-AI157)/(D157-D158)</f>
        <v>-0.87030454685650804</v>
      </c>
      <c r="AK157" s="58">
        <f>AG157*F157</f>
        <v>0.1448940000000016</v>
      </c>
      <c r="AL157" s="56">
        <f>((AG157*E157)/(($L$1+$L$2)*286.9))+273</f>
        <v>586.9684972574878</v>
      </c>
      <c r="AM157" s="39"/>
      <c r="AN157" s="62">
        <v>-209</v>
      </c>
      <c r="AO157" s="24">
        <v>0.998</v>
      </c>
      <c r="AP157" s="24">
        <f t="shared" si="68"/>
        <v>99800</v>
      </c>
      <c r="AQ157" s="56">
        <f t="shared" si="69"/>
        <v>-3.0000000000000027E-3</v>
      </c>
      <c r="AR157" s="59">
        <f t="shared" si="70"/>
        <v>-8.6945871262889137E-4</v>
      </c>
      <c r="AS157" s="57">
        <f>(AR158-AR157)/(D157-D158)</f>
        <v>1.0301298895477058</v>
      </c>
      <c r="AT157" s="58">
        <f>AP157*F157</f>
        <v>0.12275400000000136</v>
      </c>
      <c r="AU157" s="56">
        <f>((AP157*E157)/(($L$1+$L$2)*286.9))+273</f>
        <v>538.99368443376295</v>
      </c>
      <c r="AV157" s="39"/>
      <c r="AW157" s="41">
        <v>-209</v>
      </c>
      <c r="AX157" s="61">
        <v>1.083</v>
      </c>
      <c r="AY157" s="60">
        <f t="shared" si="71"/>
        <v>108300</v>
      </c>
      <c r="AZ157" s="56">
        <f t="shared" si="58"/>
        <v>3.0000000000001137E-3</v>
      </c>
      <c r="BA157" s="59">
        <f t="shared" si="59"/>
        <v>3.4628456625320346E-2</v>
      </c>
      <c r="BB157" s="57">
        <f>(BA158-BA157)/(D157-D158)</f>
        <v>-0.94654155298869136</v>
      </c>
      <c r="BC157" s="58">
        <f>AY157*F157</f>
        <v>0.13320900000000147</v>
      </c>
      <c r="BD157" s="56">
        <f>((AY157*E157)/(($L$1+$L$2)*286.9))+273</f>
        <v>561.64845715607748</v>
      </c>
      <c r="BE157" s="39"/>
      <c r="BF157" s="41">
        <v>-209</v>
      </c>
      <c r="BG157" s="63">
        <v>1.01</v>
      </c>
      <c r="BH157" s="55">
        <f t="shared" si="72"/>
        <v>101000</v>
      </c>
      <c r="BI157" s="64">
        <f t="shared" si="73"/>
        <v>0</v>
      </c>
      <c r="BJ157" s="23">
        <f t="shared" si="74"/>
        <v>4.3213737826425782E-3</v>
      </c>
      <c r="BK157" s="65">
        <f>(BJ158-BJ157)/(D157-D158)</f>
        <v>0</v>
      </c>
      <c r="BL157" s="58">
        <f>BH157*F157</f>
        <v>0.12423000000000138</v>
      </c>
      <c r="BM157" s="56">
        <f>((BH157*E157)/(($L$1+$L$2)*286.9))+273</f>
        <v>542.19200528867793</v>
      </c>
      <c r="BN157" s="5"/>
      <c r="BO157" s="5"/>
      <c r="BP157" s="5"/>
      <c r="BQ157" s="5"/>
      <c r="BR157" s="5"/>
      <c r="BS157" s="5"/>
      <c r="BT157" s="5"/>
      <c r="BU157" s="5"/>
      <c r="BV157" s="5"/>
      <c r="BW157" s="5"/>
    </row>
    <row r="158" spans="1:75" ht="13.8" x14ac:dyDescent="0.25">
      <c r="A158" s="55">
        <v>-208</v>
      </c>
      <c r="B158" s="56">
        <v>421.49</v>
      </c>
      <c r="C158" s="56">
        <f t="shared" si="50"/>
        <v>1.1800000000000068</v>
      </c>
      <c r="D158" s="57">
        <f t="shared" si="51"/>
        <v>2.6247872752921073</v>
      </c>
      <c r="E158" s="58">
        <f t="shared" si="60"/>
        <v>4.2149E-4</v>
      </c>
      <c r="F158" s="58">
        <f t="shared" si="61"/>
        <v>1.1799999999999853E-6</v>
      </c>
      <c r="G158" s="57">
        <f t="shared" si="62"/>
        <v>-3.3752127247078927</v>
      </c>
      <c r="H158" s="137">
        <f>($P$2+(0.5*$P$1)-((0.5*$P$1)*COS(RADIANS(A158))+(($P$2^2)-((0.5*$P$1)^2)*(SIN(RADIANS(A158))*(SIN(RADIANS(A158)))))^0.5))*1000</f>
        <v>77.965181100780583</v>
      </c>
      <c r="I158" s="140">
        <f t="shared" si="63"/>
        <v>0.24138903480829299</v>
      </c>
      <c r="J158" s="137">
        <f t="shared" si="64"/>
        <v>-8.8243545261690315E-3</v>
      </c>
      <c r="K158" s="39"/>
      <c r="L158" s="39"/>
      <c r="M158" s="41">
        <v>-208</v>
      </c>
      <c r="N158" s="41">
        <v>0.88800000000000001</v>
      </c>
      <c r="O158" s="60">
        <f t="shared" si="65"/>
        <v>88800</v>
      </c>
      <c r="P158" s="56">
        <f t="shared" si="52"/>
        <v>4.0000000000000036E-3</v>
      </c>
      <c r="Q158" s="59">
        <f t="shared" si="53"/>
        <v>-5.1587034221398972E-2</v>
      </c>
      <c r="R158" s="57">
        <f>(Q159-Q158)/(D158-D159)</f>
        <v>-1.6076192556689974</v>
      </c>
      <c r="S158" s="58">
        <f>O158*F158</f>
        <v>0.1047839999999987</v>
      </c>
      <c r="T158" s="56">
        <f>((O158*E158)/(($L$1+$L$2)*286.9))+273</f>
        <v>510.36843627330859</v>
      </c>
      <c r="U158" s="39"/>
      <c r="V158" s="41">
        <v>-208</v>
      </c>
      <c r="W158" s="61">
        <v>1.179</v>
      </c>
      <c r="X158" s="60">
        <f t="shared" si="66"/>
        <v>117900</v>
      </c>
      <c r="Y158" s="56">
        <f t="shared" si="54"/>
        <v>-5.0000000000001155E-3</v>
      </c>
      <c r="Z158" s="59">
        <f t="shared" si="55"/>
        <v>7.1513805095089159E-2</v>
      </c>
      <c r="AA158" s="57">
        <f>(Z159-Z158)/(D158-D159)</f>
        <v>1.5201666836401038</v>
      </c>
      <c r="AB158" s="58">
        <f>X158*F158</f>
        <v>0.13912199999999827</v>
      </c>
      <c r="AC158" s="56">
        <f>((X158*E158)/(($L$1+$L$2)*286.9))+273</f>
        <v>588.1547143763861</v>
      </c>
      <c r="AD158" s="39"/>
      <c r="AE158" s="41">
        <v>-208</v>
      </c>
      <c r="AF158" s="61">
        <v>1.181</v>
      </c>
      <c r="AG158" s="60">
        <f t="shared" si="67"/>
        <v>118100</v>
      </c>
      <c r="AH158" s="56">
        <f t="shared" si="56"/>
        <v>4.0000000000000036E-3</v>
      </c>
      <c r="AI158" s="59">
        <f t="shared" si="57"/>
        <v>7.2249897613514816E-2</v>
      </c>
      <c r="AJ158" s="57">
        <f>(AI159-AI158)/(D158-D159)</f>
        <v>-1.2094506274472516</v>
      </c>
      <c r="AK158" s="58">
        <f>AG158*F158</f>
        <v>0.13935799999999826</v>
      </c>
      <c r="AL158" s="56">
        <f>((AG158*E158)/(($L$1+$L$2)*286.9))+273</f>
        <v>588.68932797159619</v>
      </c>
      <c r="AM158" s="39"/>
      <c r="AN158" s="62">
        <v>-208</v>
      </c>
      <c r="AO158" s="24">
        <v>0.995</v>
      </c>
      <c r="AP158" s="24">
        <f t="shared" si="68"/>
        <v>99500</v>
      </c>
      <c r="AQ158" s="56">
        <f t="shared" si="69"/>
        <v>9.000000000000008E-3</v>
      </c>
      <c r="AR158" s="59">
        <f t="shared" si="70"/>
        <v>-2.176919254274547E-3</v>
      </c>
      <c r="AS158" s="57">
        <f>(AR159-AR158)/(D158-D159)</f>
        <v>-3.2208843346586509</v>
      </c>
      <c r="AT158" s="58">
        <f>AP158*F158</f>
        <v>0.11740999999999854</v>
      </c>
      <c r="AU158" s="56">
        <f>((AP158*E158)/(($L$1+$L$2)*286.9))+273</f>
        <v>538.97026361705184</v>
      </c>
      <c r="AV158" s="39"/>
      <c r="AW158" s="41">
        <v>-208</v>
      </c>
      <c r="AX158" s="61">
        <v>1.0860000000000001</v>
      </c>
      <c r="AY158" s="60">
        <f t="shared" si="71"/>
        <v>108600.00000000001</v>
      </c>
      <c r="AZ158" s="56">
        <f t="shared" si="58"/>
        <v>-1.0000000000001119E-3</v>
      </c>
      <c r="BA158" s="59">
        <f t="shared" si="59"/>
        <v>3.5829825252828171E-2</v>
      </c>
      <c r="BB158" s="57">
        <f>(BA159-BA158)/(D158-D159)</f>
        <v>0.32952068869473938</v>
      </c>
      <c r="BC158" s="58">
        <f>AY158*F158</f>
        <v>0.12814799999999843</v>
      </c>
      <c r="BD158" s="56">
        <f>((AY158*E158)/(($L$1+$L$2)*286.9))+273</f>
        <v>563.29518219911392</v>
      </c>
      <c r="BE158" s="39"/>
      <c r="BF158" s="41">
        <v>-208</v>
      </c>
      <c r="BG158" s="63">
        <v>1.01</v>
      </c>
      <c r="BH158" s="55">
        <f t="shared" si="72"/>
        <v>101000</v>
      </c>
      <c r="BI158" s="64">
        <f t="shared" si="73"/>
        <v>9.9999999999988987E-4</v>
      </c>
      <c r="BJ158" s="23">
        <f t="shared" si="74"/>
        <v>4.3213737826425782E-3</v>
      </c>
      <c r="BK158" s="65">
        <f>(BJ159-BJ158)/(D158-D159)</f>
        <v>-0.35397794307032432</v>
      </c>
      <c r="BL158" s="58">
        <f>BH158*F158</f>
        <v>0.11917999999999852</v>
      </c>
      <c r="BM158" s="56">
        <f>((BH158*E158)/(($L$1+$L$2)*286.9))+273</f>
        <v>542.97986558112802</v>
      </c>
      <c r="BN158" s="5"/>
      <c r="BO158" s="5"/>
      <c r="BP158" s="5"/>
      <c r="BQ158" s="5"/>
      <c r="BR158" s="5"/>
      <c r="BS158" s="5"/>
      <c r="BT158" s="5"/>
      <c r="BU158" s="5"/>
      <c r="BV158" s="5"/>
      <c r="BW158" s="5"/>
    </row>
    <row r="159" spans="1:75" ht="13.8" x14ac:dyDescent="0.25">
      <c r="A159" s="55">
        <v>-207</v>
      </c>
      <c r="B159" s="56">
        <v>422.67</v>
      </c>
      <c r="C159" s="56">
        <f t="shared" si="50"/>
        <v>1.1299999999999955</v>
      </c>
      <c r="D159" s="57">
        <f t="shared" si="51"/>
        <v>2.6260014238478919</v>
      </c>
      <c r="E159" s="58">
        <f t="shared" si="60"/>
        <v>4.2266999999999999E-4</v>
      </c>
      <c r="F159" s="58">
        <f t="shared" si="61"/>
        <v>1.1300000000000112E-6</v>
      </c>
      <c r="G159" s="57">
        <f t="shared" si="62"/>
        <v>-3.3739985761521081</v>
      </c>
      <c r="H159" s="137">
        <f>($P$2+(0.5*$P$1)-((0.5*$P$1)*COS(RADIANS(A159))+(($P$2^2)-((0.5*$P$1)^2)*(SIN(RADIANS(A159))*(SIN(RADIANS(A159)))))^0.5))*1000</f>
        <v>78.206570135588876</v>
      </c>
      <c r="I159" s="140">
        <f t="shared" si="63"/>
        <v>0.23256468028212396</v>
      </c>
      <c r="J159" s="137">
        <f t="shared" si="64"/>
        <v>-8.8222897490339847E-3</v>
      </c>
      <c r="K159" s="39"/>
      <c r="L159" s="39"/>
      <c r="M159" s="41">
        <v>-207</v>
      </c>
      <c r="N159" s="41">
        <v>0.89200000000000002</v>
      </c>
      <c r="O159" s="60">
        <f t="shared" si="65"/>
        <v>89200</v>
      </c>
      <c r="P159" s="56">
        <f t="shared" si="52"/>
        <v>3.0000000000000027E-3</v>
      </c>
      <c r="Q159" s="59">
        <f t="shared" si="53"/>
        <v>-4.9635145623876928E-2</v>
      </c>
      <c r="R159" s="57">
        <f>(Q160-Q159)/(D159-D160)</f>
        <v>-1.2575636614198238</v>
      </c>
      <c r="S159" s="58">
        <f>O159*F159</f>
        <v>0.100796000000001</v>
      </c>
      <c r="T159" s="56">
        <f>((O159*E159)/(($L$1+$L$2)*286.9))+273</f>
        <v>512.10519162071296</v>
      </c>
      <c r="U159" s="39"/>
      <c r="V159" s="41">
        <v>-207</v>
      </c>
      <c r="W159" s="61">
        <v>1.1739999999999999</v>
      </c>
      <c r="X159" s="60">
        <f t="shared" si="66"/>
        <v>117400</v>
      </c>
      <c r="Y159" s="56">
        <f t="shared" si="54"/>
        <v>5.0000000000001155E-3</v>
      </c>
      <c r="Z159" s="59">
        <f t="shared" si="55"/>
        <v>6.9668096911595645E-2</v>
      </c>
      <c r="AA159" s="57">
        <f>(Z160-Z159)/(D159-D160)</f>
        <v>-1.5917747090307206</v>
      </c>
      <c r="AB159" s="58">
        <f>X159*F159</f>
        <v>0.13266200000000131</v>
      </c>
      <c r="AC159" s="56">
        <f>((X159*E159)/(($L$1+$L$2)*286.9))+273</f>
        <v>587.69674323174547</v>
      </c>
      <c r="AD159" s="39"/>
      <c r="AE159" s="41">
        <v>-207</v>
      </c>
      <c r="AF159" s="61">
        <v>1.1850000000000001</v>
      </c>
      <c r="AG159" s="60">
        <f t="shared" si="67"/>
        <v>118500</v>
      </c>
      <c r="AH159" s="56">
        <f t="shared" si="56"/>
        <v>0</v>
      </c>
      <c r="AI159" s="59">
        <f t="shared" si="57"/>
        <v>7.3718350346122688E-2</v>
      </c>
      <c r="AJ159" s="57">
        <f>(AI160-AI159)/(D159-D160)</f>
        <v>0</v>
      </c>
      <c r="AK159" s="58">
        <f>AG159*F159</f>
        <v>0.13390500000000133</v>
      </c>
      <c r="AL159" s="56">
        <f>((AG159*E159)/(($L$1+$L$2)*286.9))+273</f>
        <v>590.6453498548708</v>
      </c>
      <c r="AM159" s="39"/>
      <c r="AN159" s="62">
        <v>-207</v>
      </c>
      <c r="AO159" s="24">
        <v>1.004</v>
      </c>
      <c r="AP159" s="24">
        <f t="shared" si="68"/>
        <v>100400</v>
      </c>
      <c r="AQ159" s="56">
        <f t="shared" si="69"/>
        <v>1.4000000000000012E-2</v>
      </c>
      <c r="AR159" s="59">
        <f t="shared" si="70"/>
        <v>1.7337128090005314E-3</v>
      </c>
      <c r="AS159" s="57">
        <f>(AR160-AR159)/(D159-D160)</f>
        <v>-5.186647031359624</v>
      </c>
      <c r="AT159" s="58">
        <f>AP159*F159</f>
        <v>0.11345200000000112</v>
      </c>
      <c r="AU159" s="56">
        <f>((AP159*E159)/(($L$1+$L$2)*286.9))+273</f>
        <v>542.12736814708046</v>
      </c>
      <c r="AV159" s="39"/>
      <c r="AW159" s="41">
        <v>-207</v>
      </c>
      <c r="AX159" s="61">
        <v>1.085</v>
      </c>
      <c r="AY159" s="60">
        <f t="shared" si="71"/>
        <v>108500</v>
      </c>
      <c r="AZ159" s="56">
        <f t="shared" si="58"/>
        <v>0</v>
      </c>
      <c r="BA159" s="59">
        <f t="shared" si="59"/>
        <v>3.5429738184548303E-2</v>
      </c>
      <c r="BB159" s="57">
        <f>(BA160-BA159)/(D159-D160)</f>
        <v>0</v>
      </c>
      <c r="BC159" s="58">
        <f>AY159*F159</f>
        <v>0.12260500000000121</v>
      </c>
      <c r="BD159" s="56">
        <f>((AY159*E159)/(($L$1+$L$2)*286.9))+273</f>
        <v>563.83983509918562</v>
      </c>
      <c r="BE159" s="39"/>
      <c r="BF159" s="41">
        <v>-207</v>
      </c>
      <c r="BG159" s="63">
        <v>1.0109999999999999</v>
      </c>
      <c r="BH159" s="55">
        <f t="shared" si="72"/>
        <v>101099.99999999999</v>
      </c>
      <c r="BI159" s="64">
        <f t="shared" si="73"/>
        <v>-2.0000000000000018E-3</v>
      </c>
      <c r="BJ159" s="23">
        <f t="shared" si="74"/>
        <v>4.7511555910010198E-3</v>
      </c>
      <c r="BK159" s="65">
        <f>(BJ160-BJ159)/(D159-D160)</f>
        <v>0.7416715795700437</v>
      </c>
      <c r="BL159" s="58">
        <f>BH159*F159</f>
        <v>0.11424300000000112</v>
      </c>
      <c r="BM159" s="56">
        <f>((BH159*E159)/(($L$1+$L$2)*286.9))+273</f>
        <v>544.00375417997839</v>
      </c>
      <c r="BN159" s="5"/>
      <c r="BO159" s="5"/>
      <c r="BP159" s="5"/>
      <c r="BQ159" s="5"/>
      <c r="BR159" s="5"/>
      <c r="BS159" s="5"/>
      <c r="BT159" s="5"/>
      <c r="BU159" s="5"/>
      <c r="BV159" s="5"/>
      <c r="BW159" s="5"/>
    </row>
    <row r="160" spans="1:75" ht="13.8" x14ac:dyDescent="0.25">
      <c r="A160" s="55">
        <v>-206</v>
      </c>
      <c r="B160" s="56">
        <v>423.8</v>
      </c>
      <c r="C160" s="56">
        <f t="shared" si="50"/>
        <v>1.0999999999999659</v>
      </c>
      <c r="D160" s="57">
        <f t="shared" si="51"/>
        <v>2.6271609523747759</v>
      </c>
      <c r="E160" s="58">
        <f t="shared" si="60"/>
        <v>4.238E-4</v>
      </c>
      <c r="F160" s="58">
        <f t="shared" si="61"/>
        <v>1.0999999999999725E-6</v>
      </c>
      <c r="G160" s="57">
        <f t="shared" si="62"/>
        <v>-3.3728390476252241</v>
      </c>
      <c r="H160" s="137">
        <f>($P$2+(0.5*$P$1)-((0.5*$P$1)*COS(RADIANS(A160))+(($P$2^2)-((0.5*$P$1)^2)*(SIN(RADIANS(A160))*(SIN(RADIANS(A160)))))^0.5))*1000</f>
        <v>78.439134815871</v>
      </c>
      <c r="I160" s="140">
        <f t="shared" si="63"/>
        <v>0.22374239053308997</v>
      </c>
      <c r="J160" s="137">
        <f t="shared" si="64"/>
        <v>-8.8197147226622974E-3</v>
      </c>
      <c r="K160" s="39"/>
      <c r="L160" s="39"/>
      <c r="M160" s="41">
        <v>-206</v>
      </c>
      <c r="N160" s="41">
        <v>0.89500000000000002</v>
      </c>
      <c r="O160" s="60">
        <f t="shared" si="65"/>
        <v>89500</v>
      </c>
      <c r="P160" s="56">
        <f t="shared" si="52"/>
        <v>-5.0000000000000044E-3</v>
      </c>
      <c r="Q160" s="59">
        <f t="shared" si="53"/>
        <v>-4.8176964684088018E-2</v>
      </c>
      <c r="R160" s="57">
        <f>(Q161-Q160)/(D160-D161)</f>
        <v>2.1611961917083473</v>
      </c>
      <c r="S160" s="58">
        <f>O160*F160</f>
        <v>9.8449999999997539E-2</v>
      </c>
      <c r="T160" s="56">
        <f>((O160*E160)/(($L$1+$L$2)*286.9))+273</f>
        <v>513.55075004959417</v>
      </c>
      <c r="U160" s="39"/>
      <c r="V160" s="41">
        <v>-206</v>
      </c>
      <c r="W160" s="61">
        <v>1.179</v>
      </c>
      <c r="X160" s="60">
        <f t="shared" si="66"/>
        <v>117900</v>
      </c>
      <c r="Y160" s="56">
        <f t="shared" si="54"/>
        <v>4.0000000000000036E-3</v>
      </c>
      <c r="Z160" s="59">
        <f t="shared" si="55"/>
        <v>7.1513805095089159E-2</v>
      </c>
      <c r="AA160" s="57">
        <f>(Z161-Z160)/(D160-D161)</f>
        <v>-1.3065973921730196</v>
      </c>
      <c r="AB160" s="58">
        <f>X160*F160</f>
        <v>0.12968999999999675</v>
      </c>
      <c r="AC160" s="56">
        <f>((X160*E160)/(($L$1+$L$2)*286.9))+273</f>
        <v>589.88193777482843</v>
      </c>
      <c r="AD160" s="39"/>
      <c r="AE160" s="41">
        <v>-206</v>
      </c>
      <c r="AF160" s="61">
        <v>1.1850000000000001</v>
      </c>
      <c r="AG160" s="60">
        <f t="shared" si="67"/>
        <v>118500</v>
      </c>
      <c r="AH160" s="56">
        <f t="shared" si="56"/>
        <v>1.0999999999999899E-2</v>
      </c>
      <c r="AI160" s="59">
        <f t="shared" si="57"/>
        <v>7.3718350346122688E-2</v>
      </c>
      <c r="AJ160" s="57">
        <f>(AI161-AI160)/(D160-D161)</f>
        <v>-3.5644920744494706</v>
      </c>
      <c r="AK160" s="58">
        <f>AG160*F160</f>
        <v>0.13034999999999675</v>
      </c>
      <c r="AL160" s="56">
        <f>((AG160*E160)/(($L$1+$L$2)*286.9))+273</f>
        <v>591.49456850141792</v>
      </c>
      <c r="AM160" s="39"/>
      <c r="AN160" s="62">
        <v>-206</v>
      </c>
      <c r="AO160" s="24">
        <v>1.018</v>
      </c>
      <c r="AP160" s="24">
        <f t="shared" si="68"/>
        <v>101800</v>
      </c>
      <c r="AQ160" s="56">
        <f t="shared" si="69"/>
        <v>1.6000000000000014E-2</v>
      </c>
      <c r="AR160" s="59">
        <f t="shared" si="70"/>
        <v>7.7477780007399483E-3</v>
      </c>
      <c r="AS160" s="57">
        <f>(AR161-AR160)/(D160-D161)</f>
        <v>-6.0160675171024991</v>
      </c>
      <c r="AT160" s="58">
        <f>AP160*F160</f>
        <v>0.11197999999999721</v>
      </c>
      <c r="AU160" s="56">
        <f>((AP160*E160)/(($L$1+$L$2)*286.9))+273</f>
        <v>546.60967994467796</v>
      </c>
      <c r="AV160" s="39"/>
      <c r="AW160" s="41">
        <v>-206</v>
      </c>
      <c r="AX160" s="61">
        <v>1.085</v>
      </c>
      <c r="AY160" s="60">
        <f t="shared" si="71"/>
        <v>108500</v>
      </c>
      <c r="AZ160" s="56">
        <f t="shared" si="58"/>
        <v>-9.9999999999988987E-4</v>
      </c>
      <c r="BA160" s="59">
        <f t="shared" si="59"/>
        <v>3.5429738184548303E-2</v>
      </c>
      <c r="BB160" s="57">
        <f>(BA161-BA160)/(D160-D161)</f>
        <v>0.35571465061245688</v>
      </c>
      <c r="BC160" s="58">
        <f>AY160*F160</f>
        <v>0.11934999999999701</v>
      </c>
      <c r="BD160" s="56">
        <f>((AY160*E160)/(($L$1+$L$2)*286.9))+273</f>
        <v>564.61738972492685</v>
      </c>
      <c r="BE160" s="39"/>
      <c r="BF160" s="41">
        <v>-206</v>
      </c>
      <c r="BG160" s="63">
        <v>1.0089999999999999</v>
      </c>
      <c r="BH160" s="55">
        <f t="shared" si="72"/>
        <v>100899.99999999999</v>
      </c>
      <c r="BI160" s="64">
        <f t="shared" si="73"/>
        <v>-9.9999999999988987E-4</v>
      </c>
      <c r="BJ160" s="23">
        <f t="shared" si="74"/>
        <v>3.8911662369104775E-3</v>
      </c>
      <c r="BK160" s="65">
        <f>(BJ161-BJ160)/(D160-D161)</f>
        <v>0.38252111340017031</v>
      </c>
      <c r="BL160" s="58">
        <f>BH160*F160</f>
        <v>0.11098999999999722</v>
      </c>
      <c r="BM160" s="56">
        <f>((BH160*E160)/(($L$1+$L$2)*286.9))+273</f>
        <v>544.19073385479373</v>
      </c>
      <c r="BN160" s="5"/>
      <c r="BO160" s="5"/>
      <c r="BP160" s="5"/>
      <c r="BQ160" s="5"/>
      <c r="BR160" s="5"/>
      <c r="BS160" s="5"/>
      <c r="BT160" s="5"/>
      <c r="BU160" s="5"/>
      <c r="BV160" s="5"/>
      <c r="BW160" s="5"/>
    </row>
    <row r="161" spans="1:75" ht="13.8" x14ac:dyDescent="0.25">
      <c r="A161" s="55">
        <v>-205</v>
      </c>
      <c r="B161" s="56">
        <v>424.9</v>
      </c>
      <c r="C161" s="56">
        <f t="shared" si="50"/>
        <v>1.0500000000000114</v>
      </c>
      <c r="D161" s="57">
        <f t="shared" si="51"/>
        <v>2.6282867310895144</v>
      </c>
      <c r="E161" s="58">
        <f t="shared" si="60"/>
        <v>4.2489999999999997E-4</v>
      </c>
      <c r="F161" s="58">
        <f t="shared" si="61"/>
        <v>1.0499999999999984E-6</v>
      </c>
      <c r="G161" s="57">
        <f t="shared" si="62"/>
        <v>-3.3717132689104856</v>
      </c>
      <c r="H161" s="137">
        <f>($P$2+(0.5*$P$1)-((0.5*$P$1)*COS(RADIANS(A161))+(($P$2^2)-((0.5*$P$1)^2)*(SIN(RADIANS(A161))*(SIN(RADIANS(A161)))))^0.5))*1000</f>
        <v>78.66287720640409</v>
      </c>
      <c r="I161" s="140">
        <f t="shared" si="63"/>
        <v>0.21492267581042768</v>
      </c>
      <c r="J161" s="137">
        <f t="shared" si="64"/>
        <v>-8.8166975509693657E-3</v>
      </c>
      <c r="K161" s="39"/>
      <c r="L161" s="39"/>
      <c r="M161" s="41">
        <v>-205</v>
      </c>
      <c r="N161" s="41">
        <v>0.89</v>
      </c>
      <c r="O161" s="60">
        <f t="shared" si="65"/>
        <v>89000</v>
      </c>
      <c r="P161" s="56">
        <f t="shared" si="52"/>
        <v>-4.0000000000000036E-3</v>
      </c>
      <c r="Q161" s="59">
        <f t="shared" si="53"/>
        <v>-5.0609993355087209E-2</v>
      </c>
      <c r="R161" s="57">
        <f>(Q162-Q161)/(D161-D162)</f>
        <v>1.8250772345942856</v>
      </c>
      <c r="S161" s="58">
        <f>O161*F161</f>
        <v>9.3449999999999853E-2</v>
      </c>
      <c r="T161" s="56">
        <f>((O161*E161)/(($L$1+$L$2)*286.9))+273</f>
        <v>512.82776789279364</v>
      </c>
      <c r="U161" s="39"/>
      <c r="V161" s="41">
        <v>-205</v>
      </c>
      <c r="W161" s="61">
        <v>1.1830000000000001</v>
      </c>
      <c r="X161" s="60">
        <f t="shared" si="66"/>
        <v>118300</v>
      </c>
      <c r="Y161" s="56">
        <f t="shared" si="54"/>
        <v>-2.0000000000000018E-3</v>
      </c>
      <c r="Z161" s="59">
        <f t="shared" si="55"/>
        <v>7.2984744627930392E-2</v>
      </c>
      <c r="AA161" s="57">
        <f>(Z162-Z161)/(D161-D162)</f>
        <v>0.6855610112635927</v>
      </c>
      <c r="AB161" s="58">
        <f>X161*F161</f>
        <v>0.12421499999999981</v>
      </c>
      <c r="AC161" s="56">
        <f>((X161*E161)/(($L$1+$L$2)*286.9))+273</f>
        <v>591.7823027159269</v>
      </c>
      <c r="AD161" s="39"/>
      <c r="AE161" s="41">
        <v>-205</v>
      </c>
      <c r="AF161" s="61">
        <v>1.196</v>
      </c>
      <c r="AG161" s="60">
        <f t="shared" si="67"/>
        <v>119600</v>
      </c>
      <c r="AH161" s="56">
        <f t="shared" si="56"/>
        <v>1.3000000000000123E-2</v>
      </c>
      <c r="AI161" s="59">
        <f t="shared" si="57"/>
        <v>7.7731179652392027E-2</v>
      </c>
      <c r="AJ161" s="57">
        <f>(AI162-AI161)/(D161-D162)</f>
        <v>-4.3802206180043539</v>
      </c>
      <c r="AK161" s="58">
        <f>AG161*F161</f>
        <v>0.1255799999999998</v>
      </c>
      <c r="AL161" s="56">
        <f>((AG161*E161)/(($L$1+$L$2)*286.9))+273</f>
        <v>595.28540494357446</v>
      </c>
      <c r="AM161" s="39"/>
      <c r="AN161" s="62">
        <v>-205</v>
      </c>
      <c r="AO161" s="24">
        <v>1.034</v>
      </c>
      <c r="AP161" s="24">
        <f t="shared" si="68"/>
        <v>103400</v>
      </c>
      <c r="AQ161" s="56">
        <f t="shared" si="69"/>
        <v>1.8000000000000016E-2</v>
      </c>
      <c r="AR161" s="59">
        <f t="shared" si="70"/>
        <v>1.4520538757923713E-2</v>
      </c>
      <c r="AS161" s="57">
        <f>(AR162-AR161)/(D161-D162)</f>
        <v>-6.9924998229252742</v>
      </c>
      <c r="AT161" s="58">
        <f>AP161*F161</f>
        <v>0.10856999999999983</v>
      </c>
      <c r="AU161" s="56">
        <f>((AP161*E161)/(($L$1+$L$2)*286.9))+273</f>
        <v>551.63136179904336</v>
      </c>
      <c r="AV161" s="39"/>
      <c r="AW161" s="41">
        <v>-205</v>
      </c>
      <c r="AX161" s="61">
        <v>1.0840000000000001</v>
      </c>
      <c r="AY161" s="60">
        <f t="shared" si="71"/>
        <v>108400.00000000001</v>
      </c>
      <c r="AZ161" s="56">
        <f t="shared" si="58"/>
        <v>2.9999999999998916E-3</v>
      </c>
      <c r="BA161" s="59">
        <f t="shared" si="59"/>
        <v>3.5029282202368152E-2</v>
      </c>
      <c r="BB161" s="57">
        <f>(BA162-BA161)/(D161-D162)</f>
        <v>-1.1197606233456996</v>
      </c>
      <c r="BC161" s="58">
        <f>AY161*F161</f>
        <v>0.11381999999999984</v>
      </c>
      <c r="BD161" s="56">
        <f>((AY161*E161)/(($L$1+$L$2)*286.9))+273</f>
        <v>565.10483190538025</v>
      </c>
      <c r="BE161" s="39"/>
      <c r="BF161" s="41">
        <v>-205</v>
      </c>
      <c r="BG161" s="63">
        <v>1.008</v>
      </c>
      <c r="BH161" s="55">
        <f t="shared" si="72"/>
        <v>100800</v>
      </c>
      <c r="BI161" s="64">
        <f t="shared" si="73"/>
        <v>0</v>
      </c>
      <c r="BJ161" s="23">
        <f t="shared" si="74"/>
        <v>3.4605321095064891E-3</v>
      </c>
      <c r="BK161" s="65">
        <f>(BJ162-BJ161)/(D161-D162)</f>
        <v>0</v>
      </c>
      <c r="BL161" s="58">
        <f>BH161*F161</f>
        <v>0.10583999999999984</v>
      </c>
      <c r="BM161" s="56">
        <f>((BH161*E161)/(($L$1+$L$2)*286.9))+273</f>
        <v>544.62515734374836</v>
      </c>
      <c r="BN161" s="5"/>
      <c r="BO161" s="5"/>
      <c r="BP161" s="5"/>
      <c r="BQ161" s="5"/>
      <c r="BR161" s="5"/>
      <c r="BS161" s="5"/>
      <c r="BT161" s="5"/>
      <c r="BU161" s="5"/>
      <c r="BV161" s="5"/>
      <c r="BW161" s="5"/>
    </row>
    <row r="162" spans="1:75" ht="13.8" x14ac:dyDescent="0.25">
      <c r="A162" s="55">
        <v>-204</v>
      </c>
      <c r="B162" s="56">
        <v>425.95</v>
      </c>
      <c r="C162" s="56">
        <f t="shared" si="50"/>
        <v>1.0099999999999909</v>
      </c>
      <c r="D162" s="57">
        <f t="shared" si="51"/>
        <v>2.6293586225803405</v>
      </c>
      <c r="E162" s="58">
        <f t="shared" si="60"/>
        <v>4.2594999999999997E-4</v>
      </c>
      <c r="F162" s="58">
        <f t="shared" si="61"/>
        <v>1.0100000000000191E-6</v>
      </c>
      <c r="G162" s="57">
        <f t="shared" si="62"/>
        <v>-3.3706413774196595</v>
      </c>
      <c r="H162" s="137">
        <f>($P$2+(0.5*$P$1)-((0.5*$P$1)*COS(RADIANS(A162))+(($P$2^2)-((0.5*$P$1)^2)*(SIN(RADIANS(A162))*(SIN(RADIANS(A162)))))^0.5))*1000</f>
        <v>78.877799882214518</v>
      </c>
      <c r="I162" s="140">
        <f t="shared" si="63"/>
        <v>0.20610597825945831</v>
      </c>
      <c r="J162" s="137">
        <f t="shared" si="64"/>
        <v>-8.8133036691999678E-3</v>
      </c>
      <c r="K162" s="39"/>
      <c r="L162" s="39"/>
      <c r="M162" s="41">
        <v>-204</v>
      </c>
      <c r="N162" s="41">
        <v>0.88600000000000001</v>
      </c>
      <c r="O162" s="60">
        <f t="shared" si="65"/>
        <v>88600</v>
      </c>
      <c r="P162" s="56">
        <f t="shared" si="52"/>
        <v>-1.0000000000000009E-3</v>
      </c>
      <c r="Q162" s="59">
        <f t="shared" si="53"/>
        <v>-5.2566278112949241E-2</v>
      </c>
      <c r="R162" s="57">
        <f>(Q163-Q162)/(D162-D163)</f>
        <v>0.47682949833708632</v>
      </c>
      <c r="S162" s="58">
        <f>O162*F162</f>
        <v>8.9486000000001689E-2</v>
      </c>
      <c r="T162" s="56">
        <f>((O162*E162)/(($L$1+$L$2)*286.9))+273</f>
        <v>512.33988177592823</v>
      </c>
      <c r="U162" s="39"/>
      <c r="V162" s="41">
        <v>-204</v>
      </c>
      <c r="W162" s="61">
        <v>1.181</v>
      </c>
      <c r="X162" s="60">
        <f t="shared" si="66"/>
        <v>118100</v>
      </c>
      <c r="Y162" s="56">
        <f t="shared" si="54"/>
        <v>-4.0000000000000036E-3</v>
      </c>
      <c r="Z162" s="59">
        <f t="shared" si="55"/>
        <v>7.2249897613514816E-2</v>
      </c>
      <c r="AA162" s="57">
        <f>(Z163-Z162)/(D162-D163)</f>
        <v>1.4325118945260666</v>
      </c>
      <c r="AB162" s="58">
        <f>X162*F162</f>
        <v>0.11928100000000226</v>
      </c>
      <c r="AC162" s="56">
        <f>((X162*E162)/(($L$1+$L$2)*286.9))+273</f>
        <v>592.02979726565616</v>
      </c>
      <c r="AD162" s="39"/>
      <c r="AE162" s="41">
        <v>-204</v>
      </c>
      <c r="AF162" s="61">
        <v>1.2090000000000001</v>
      </c>
      <c r="AG162" s="60">
        <f t="shared" si="67"/>
        <v>120900.00000000001</v>
      </c>
      <c r="AH162" s="56">
        <f t="shared" si="56"/>
        <v>4.9999999999998934E-3</v>
      </c>
      <c r="AI162" s="59">
        <f t="shared" si="57"/>
        <v>8.2426300860771906E-2</v>
      </c>
      <c r="AJ162" s="57">
        <f>(AI163-AI162)/(D162-D163)</f>
        <v>-1.7426045201476514</v>
      </c>
      <c r="AK162" s="58">
        <f>AG162*F162</f>
        <v>0.12210900000000233</v>
      </c>
      <c r="AL162" s="56">
        <f>((AG162*E162)/(($L$1+$L$2)*286.9))+273</f>
        <v>599.59358585451173</v>
      </c>
      <c r="AM162" s="39"/>
      <c r="AN162" s="62">
        <v>-204</v>
      </c>
      <c r="AO162" s="24">
        <v>1.052</v>
      </c>
      <c r="AP162" s="24">
        <f t="shared" si="68"/>
        <v>105200</v>
      </c>
      <c r="AQ162" s="56">
        <f t="shared" si="69"/>
        <v>1.4999999999999902E-2</v>
      </c>
      <c r="AR162" s="59">
        <f t="shared" si="70"/>
        <v>2.201573981772028E-2</v>
      </c>
      <c r="AS162" s="57">
        <f>(AR163-AR162)/(D162-D163)</f>
        <v>-5.9779074385625481</v>
      </c>
      <c r="AT162" s="58">
        <f>AP162*F162</f>
        <v>0.10625200000000201</v>
      </c>
      <c r="AU162" s="56">
        <f>((AP162*E162)/(($L$1+$L$2)*286.9))+273</f>
        <v>557.18234269557183</v>
      </c>
      <c r="AV162" s="39"/>
      <c r="AW162" s="41">
        <v>-204</v>
      </c>
      <c r="AX162" s="61">
        <v>1.087</v>
      </c>
      <c r="AY162" s="60">
        <f t="shared" si="71"/>
        <v>108700</v>
      </c>
      <c r="AZ162" s="56">
        <f t="shared" si="58"/>
        <v>4.0000000000000036E-3</v>
      </c>
      <c r="BA162" s="59">
        <f t="shared" si="59"/>
        <v>3.6229544086294529E-2</v>
      </c>
      <c r="BB162" s="57">
        <f>(BA163-BA162)/(D162-D163)</f>
        <v>-1.5509015633477079</v>
      </c>
      <c r="BC162" s="58">
        <f>AY162*F162</f>
        <v>0.10978700000000208</v>
      </c>
      <c r="BD162" s="56">
        <f>((AY162*E162)/(($L$1+$L$2)*286.9))+273</f>
        <v>566.63707843164116</v>
      </c>
      <c r="BE162" s="39"/>
      <c r="BF162" s="41">
        <v>-204</v>
      </c>
      <c r="BG162" s="63">
        <v>1.008</v>
      </c>
      <c r="BH162" s="55">
        <f t="shared" si="72"/>
        <v>100800</v>
      </c>
      <c r="BI162" s="64">
        <f t="shared" si="73"/>
        <v>2.0000000000000018E-3</v>
      </c>
      <c r="BJ162" s="23">
        <f t="shared" si="74"/>
        <v>3.4605321095064891E-3</v>
      </c>
      <c r="BK162" s="65">
        <f>(BJ163-BJ162)/(D162-D163)</f>
        <v>-0.83693283280135489</v>
      </c>
      <c r="BL162" s="58">
        <f>BH162*F162</f>
        <v>0.10180800000000192</v>
      </c>
      <c r="BM162" s="56">
        <f>((BH162*E162)/(($L$1+$L$2)*286.9))+273</f>
        <v>545.29638919879881</v>
      </c>
      <c r="BN162" s="5"/>
      <c r="BO162" s="5"/>
      <c r="BP162" s="5"/>
      <c r="BQ162" s="5"/>
      <c r="BR162" s="5"/>
      <c r="BS162" s="5"/>
      <c r="BT162" s="5"/>
      <c r="BU162" s="5"/>
      <c r="BV162" s="5"/>
      <c r="BW162" s="5"/>
    </row>
    <row r="163" spans="1:75" ht="13.8" x14ac:dyDescent="0.25">
      <c r="A163" s="55">
        <v>-203</v>
      </c>
      <c r="B163" s="56">
        <v>426.96</v>
      </c>
      <c r="C163" s="56">
        <f t="shared" si="50"/>
        <v>0.96000000000003638</v>
      </c>
      <c r="D163" s="57">
        <f t="shared" si="51"/>
        <v>2.6303871897955311</v>
      </c>
      <c r="E163" s="58">
        <f t="shared" si="60"/>
        <v>4.2695999999999999E-4</v>
      </c>
      <c r="F163" s="58">
        <f t="shared" si="61"/>
        <v>9.6000000000004502E-7</v>
      </c>
      <c r="G163" s="57">
        <f t="shared" si="62"/>
        <v>-3.3696128102044689</v>
      </c>
      <c r="H163" s="137">
        <f>($P$2+(0.5*$P$1)-((0.5*$P$1)*COS(RADIANS(A163))+(($P$2^2)-((0.5*$P$1)^2)*(SIN(RADIANS(A163))*(SIN(RADIANS(A163)))))^0.5))*1000</f>
        <v>79.083905860473976</v>
      </c>
      <c r="I163" s="140">
        <f t="shared" si="63"/>
        <v>0.19729267459025834</v>
      </c>
      <c r="J163" s="137">
        <f t="shared" si="64"/>
        <v>-8.809595830527428E-3</v>
      </c>
      <c r="K163" s="39"/>
      <c r="L163" s="39"/>
      <c r="M163" s="41">
        <v>-203</v>
      </c>
      <c r="N163" s="41">
        <v>0.88500000000000001</v>
      </c>
      <c r="O163" s="60">
        <f t="shared" si="65"/>
        <v>88500</v>
      </c>
      <c r="P163" s="56">
        <f t="shared" si="52"/>
        <v>-1.0000000000000009E-3</v>
      </c>
      <c r="Q163" s="59">
        <f t="shared" si="53"/>
        <v>-5.305672930217456E-2</v>
      </c>
      <c r="R163" s="57">
        <f>(Q164-Q163)/(D163-D164)</f>
        <v>0.50339158876904677</v>
      </c>
      <c r="S163" s="58">
        <f>O163*F163</f>
        <v>8.4960000000003991E-2</v>
      </c>
      <c r="T163" s="56">
        <f>((O163*E163)/(($L$1+$L$2)*286.9))+273</f>
        <v>512.6366215576536</v>
      </c>
      <c r="U163" s="39"/>
      <c r="V163" s="41">
        <v>-203</v>
      </c>
      <c r="W163" s="61">
        <v>1.177</v>
      </c>
      <c r="X163" s="60">
        <f t="shared" si="66"/>
        <v>117700</v>
      </c>
      <c r="Y163" s="56">
        <f t="shared" si="54"/>
        <v>2.9999999999998916E-3</v>
      </c>
      <c r="Z163" s="59">
        <f t="shared" si="55"/>
        <v>7.0776462843434695E-2</v>
      </c>
      <c r="AA163" s="57">
        <f>(Z164-Z163)/(D163-D164)</f>
        <v>-1.1334324648590826</v>
      </c>
      <c r="AB163" s="58">
        <f>X163*F163</f>
        <v>0.1129920000000053</v>
      </c>
      <c r="AC163" s="56">
        <f>((X163*E163)/(($L$1+$L$2)*286.9))+273</f>
        <v>591.70316787950105</v>
      </c>
      <c r="AD163" s="39"/>
      <c r="AE163" s="41">
        <v>-203</v>
      </c>
      <c r="AF163" s="61">
        <v>1.214</v>
      </c>
      <c r="AG163" s="60">
        <f t="shared" si="67"/>
        <v>121400</v>
      </c>
      <c r="AH163" s="56">
        <f t="shared" si="56"/>
        <v>1.0000000000000009E-2</v>
      </c>
      <c r="AI163" s="59">
        <f t="shared" si="57"/>
        <v>8.4218686739238768E-2</v>
      </c>
      <c r="AJ163" s="57">
        <f>(AI164-AI163)/(D163-D164)</f>
        <v>-3.6526030339985893</v>
      </c>
      <c r="AK163" s="58">
        <f>AG163*F163</f>
        <v>0.11654400000000546</v>
      </c>
      <c r="AL163" s="56">
        <f>((AG163*E163)/(($L$1+$L$2)*286.9))+273</f>
        <v>601.72187409151593</v>
      </c>
      <c r="AM163" s="39"/>
      <c r="AN163" s="62">
        <v>-203</v>
      </c>
      <c r="AO163" s="24">
        <v>1.0669999999999999</v>
      </c>
      <c r="AP163" s="24">
        <f t="shared" si="68"/>
        <v>106700</v>
      </c>
      <c r="AQ163" s="56">
        <f t="shared" si="69"/>
        <v>8.0000000000000071E-3</v>
      </c>
      <c r="AR163" s="59">
        <f t="shared" si="70"/>
        <v>2.8164419424469872E-2</v>
      </c>
      <c r="AS163" s="57">
        <f>(AR164-AR163)/(D163-D164)</f>
        <v>-3.3258777449854704</v>
      </c>
      <c r="AT163" s="58">
        <f>AP163*F163</f>
        <v>0.1024320000000048</v>
      </c>
      <c r="AU163" s="56">
        <f>((AP163*E163)/(($L$1+$L$2)*286.9))+273</f>
        <v>561.91782508702431</v>
      </c>
      <c r="AV163" s="39"/>
      <c r="AW163" s="41">
        <v>-203</v>
      </c>
      <c r="AX163" s="61">
        <v>1.091</v>
      </c>
      <c r="AY163" s="60">
        <f t="shared" si="71"/>
        <v>109100</v>
      </c>
      <c r="AZ163" s="56">
        <f t="shared" si="58"/>
        <v>2.0000000000000018E-3</v>
      </c>
      <c r="BA163" s="59">
        <f t="shared" si="59"/>
        <v>3.7824750588341866E-2</v>
      </c>
      <c r="BB163" s="57">
        <f>(BA164-BA163)/(D163-D164)</f>
        <v>-0.81547607564335323</v>
      </c>
      <c r="BC163" s="58">
        <f>AY163*F163</f>
        <v>0.10473600000000491</v>
      </c>
      <c r="BD163" s="56">
        <f>((AY163*E163)/(($L$1+$L$2)*286.9))+273</f>
        <v>568.41644533265548</v>
      </c>
      <c r="BE163" s="39"/>
      <c r="BF163" s="41">
        <v>-203</v>
      </c>
      <c r="BG163" s="63">
        <v>1.01</v>
      </c>
      <c r="BH163" s="55">
        <f t="shared" si="72"/>
        <v>101000</v>
      </c>
      <c r="BI163" s="64">
        <f t="shared" si="73"/>
        <v>0</v>
      </c>
      <c r="BJ163" s="23">
        <f t="shared" si="74"/>
        <v>4.3213737826425782E-3</v>
      </c>
      <c r="BK163" s="65">
        <f>(BJ164-BJ163)/(D163-D164)</f>
        <v>0</v>
      </c>
      <c r="BL163" s="58">
        <f>BH163*F163</f>
        <v>9.6960000000004543E-2</v>
      </c>
      <c r="BM163" s="56">
        <f>((BH163*E163)/(($L$1+$L$2)*286.9))+273</f>
        <v>546.48360200364993</v>
      </c>
      <c r="BN163" s="5"/>
      <c r="BO163" s="5"/>
      <c r="BP163" s="5"/>
      <c r="BQ163" s="5"/>
      <c r="BR163" s="5"/>
      <c r="BS163" s="5"/>
      <c r="BT163" s="5"/>
      <c r="BU163" s="5"/>
      <c r="BV163" s="5"/>
      <c r="BW163" s="5"/>
    </row>
    <row r="164" spans="1:75" ht="13.8" x14ac:dyDescent="0.25">
      <c r="A164" s="55">
        <v>-202</v>
      </c>
      <c r="B164" s="56">
        <v>427.92</v>
      </c>
      <c r="C164" s="56">
        <f t="shared" si="50"/>
        <v>0.91999999999995907</v>
      </c>
      <c r="D164" s="57">
        <f t="shared" si="51"/>
        <v>2.6313625848869608</v>
      </c>
      <c r="E164" s="58">
        <f t="shared" si="60"/>
        <v>4.2792000000000004E-4</v>
      </c>
      <c r="F164" s="58">
        <f t="shared" si="61"/>
        <v>9.1999999999995731E-7</v>
      </c>
      <c r="G164" s="57">
        <f t="shared" si="62"/>
        <v>-3.3686374151130392</v>
      </c>
      <c r="H164" s="137">
        <f>($P$2+(0.5*$P$1)-((0.5*$P$1)*COS(RADIANS(A164))+(($P$2^2)-((0.5*$P$1)^2)*(SIN(RADIANS(A164))*(SIN(RADIANS(A164)))))^0.5))*1000</f>
        <v>79.281198535064235</v>
      </c>
      <c r="I164" s="140">
        <f t="shared" si="63"/>
        <v>0.18848307875973092</v>
      </c>
      <c r="J164" s="137">
        <f t="shared" si="64"/>
        <v>-8.8056340949265177E-3</v>
      </c>
      <c r="K164" s="39"/>
      <c r="L164" s="39"/>
      <c r="M164" s="41">
        <v>-202</v>
      </c>
      <c r="N164" s="41">
        <v>0.88400000000000001</v>
      </c>
      <c r="O164" s="60">
        <f t="shared" si="65"/>
        <v>88400</v>
      </c>
      <c r="P164" s="56">
        <f t="shared" si="52"/>
        <v>-2.0000000000000018E-3</v>
      </c>
      <c r="Q164" s="59">
        <f t="shared" si="53"/>
        <v>-5.3547734986926908E-2</v>
      </c>
      <c r="R164" s="57">
        <f>(Q165-Q164)/(D164-D165)</f>
        <v>1.054655616943571</v>
      </c>
      <c r="S164" s="58">
        <f>O164*F164</f>
        <v>8.1327999999996223E-2</v>
      </c>
      <c r="T164" s="56">
        <f>((O164*E164)/(($L$1+$L$2)*286.9))+273</f>
        <v>512.90404885228497</v>
      </c>
      <c r="U164" s="39"/>
      <c r="V164" s="41">
        <v>-202</v>
      </c>
      <c r="W164" s="61">
        <v>1.18</v>
      </c>
      <c r="X164" s="60">
        <f t="shared" si="66"/>
        <v>118000</v>
      </c>
      <c r="Y164" s="56">
        <f t="shared" si="54"/>
        <v>1.0000000000001119E-3</v>
      </c>
      <c r="Z164" s="59">
        <f t="shared" si="55"/>
        <v>7.1882007306125359E-2</v>
      </c>
      <c r="AA164" s="57">
        <f>(Z165-Z164)/(D164-D165)</f>
        <v>-0.39443480191240704</v>
      </c>
      <c r="AB164" s="58">
        <f>X164*F164</f>
        <v>0.10855999999999497</v>
      </c>
      <c r="AC164" s="56">
        <f>((X164*E164)/(($L$1+$L$2)*286.9))+273</f>
        <v>593.23391136390978</v>
      </c>
      <c r="AD164" s="39"/>
      <c r="AE164" s="41">
        <v>-202</v>
      </c>
      <c r="AF164" s="61">
        <v>1.224</v>
      </c>
      <c r="AG164" s="60">
        <f t="shared" si="67"/>
        <v>122400</v>
      </c>
      <c r="AH164" s="56">
        <f t="shared" si="56"/>
        <v>1.0000000000001119E-3</v>
      </c>
      <c r="AI164" s="59">
        <f t="shared" si="57"/>
        <v>8.7781417809542378E-2</v>
      </c>
      <c r="AJ164" s="57">
        <f>(AI165-AI164)/(D164-D165)</f>
        <v>-0.38026156120254917</v>
      </c>
      <c r="AK164" s="58">
        <f>AG164*F164</f>
        <v>0.11260799999999477</v>
      </c>
      <c r="AL164" s="56">
        <f>((AG164*E164)/(($L$1+$L$2)*286.9))+273</f>
        <v>605.17483687239451</v>
      </c>
      <c r="AM164" s="39"/>
      <c r="AN164" s="62">
        <v>-202</v>
      </c>
      <c r="AO164" s="24">
        <v>1.075</v>
      </c>
      <c r="AP164" s="24">
        <f t="shared" si="68"/>
        <v>107500</v>
      </c>
      <c r="AQ164" s="56">
        <f t="shared" si="69"/>
        <v>4.0000000000000036E-3</v>
      </c>
      <c r="AR164" s="59">
        <f t="shared" si="70"/>
        <v>3.1408464251624121E-2</v>
      </c>
      <c r="AS164" s="57">
        <f>(AR165-AR164)/(D164-D165)</f>
        <v>-1.7293622694701249</v>
      </c>
      <c r="AT164" s="58">
        <f>AP164*F164</f>
        <v>9.8899999999995408E-2</v>
      </c>
      <c r="AU164" s="56">
        <f>((AP164*E164)/(($L$1+$L$2)*286.9))+273</f>
        <v>564.73852094593474</v>
      </c>
      <c r="AV164" s="39"/>
      <c r="AW164" s="41">
        <v>-202</v>
      </c>
      <c r="AX164" s="61">
        <v>1.093</v>
      </c>
      <c r="AY164" s="60">
        <f t="shared" si="71"/>
        <v>109300</v>
      </c>
      <c r="AZ164" s="56">
        <f t="shared" si="58"/>
        <v>5.0000000000001155E-3</v>
      </c>
      <c r="BA164" s="59">
        <f t="shared" si="59"/>
        <v>3.8620161949702782E-2</v>
      </c>
      <c r="BB164" s="57">
        <f>(BA165-BA164)/(D164-D165)</f>
        <v>-2.1251988321367974</v>
      </c>
      <c r="BC164" s="58">
        <f>AY164*F164</f>
        <v>0.10055599999999533</v>
      </c>
      <c r="BD164" s="56">
        <f>((AY164*E164)/(($L$1+$L$2)*286.9))+273</f>
        <v>569.62344501758753</v>
      </c>
      <c r="BE164" s="39"/>
      <c r="BF164" s="41">
        <v>-202</v>
      </c>
      <c r="BG164" s="63">
        <v>1.01</v>
      </c>
      <c r="BH164" s="55">
        <f t="shared" si="72"/>
        <v>101000</v>
      </c>
      <c r="BI164" s="64">
        <f t="shared" si="73"/>
        <v>2.0000000000000018E-3</v>
      </c>
      <c r="BJ164" s="23">
        <f t="shared" si="74"/>
        <v>4.3213737826425782E-3</v>
      </c>
      <c r="BK164" s="65">
        <f>(BJ165-BJ164)/(D164-D165)</f>
        <v>-0.9211284028978286</v>
      </c>
      <c r="BL164" s="58">
        <f>BH164*F164</f>
        <v>9.2919999999995687E-2</v>
      </c>
      <c r="BM164" s="56">
        <f>((BH164*E164)/(($L$1+$L$2)*286.9))+273</f>
        <v>547.09851735385496</v>
      </c>
      <c r="BN164" s="5"/>
      <c r="BO164" s="5"/>
      <c r="BP164" s="5"/>
      <c r="BQ164" s="5"/>
      <c r="BR164" s="5"/>
      <c r="BS164" s="5"/>
      <c r="BT164" s="5"/>
      <c r="BU164" s="5"/>
      <c r="BV164" s="5"/>
      <c r="BW164" s="5"/>
    </row>
    <row r="165" spans="1:75" ht="13.8" x14ac:dyDescent="0.25">
      <c r="A165" s="55">
        <v>-201</v>
      </c>
      <c r="B165" s="56">
        <v>428.84</v>
      </c>
      <c r="C165" s="56">
        <f t="shared" si="50"/>
        <v>0.8800000000000523</v>
      </c>
      <c r="D165" s="57">
        <f t="shared" si="51"/>
        <v>2.6322952873402072</v>
      </c>
      <c r="E165" s="58">
        <f t="shared" si="60"/>
        <v>4.2883999999999999E-4</v>
      </c>
      <c r="F165" s="58">
        <f t="shared" si="61"/>
        <v>8.8000000000003223E-7</v>
      </c>
      <c r="G165" s="57">
        <f t="shared" si="62"/>
        <v>-3.3677047126597928</v>
      </c>
      <c r="H165" s="137">
        <f>($P$2+(0.5*$P$1)-((0.5*$P$1)*COS(RADIANS(A165))+(($P$2^2)-((0.5*$P$1)^2)*(SIN(RADIANS(A165))*(SIN(RADIANS(A165)))))^0.5))*1000</f>
        <v>79.469681613823965</v>
      </c>
      <c r="I165" s="140">
        <f t="shared" si="63"/>
        <v>0.1796774446648044</v>
      </c>
      <c r="J165" s="137">
        <f t="shared" si="64"/>
        <v>-8.8014758222243472E-3</v>
      </c>
      <c r="K165" s="39"/>
      <c r="L165" s="39"/>
      <c r="M165" s="41">
        <v>-201</v>
      </c>
      <c r="N165" s="41">
        <v>0.88200000000000001</v>
      </c>
      <c r="O165" s="60">
        <f t="shared" si="65"/>
        <v>88200</v>
      </c>
      <c r="P165" s="56">
        <f t="shared" si="52"/>
        <v>-5.0000000000000044E-3</v>
      </c>
      <c r="Q165" s="59">
        <f t="shared" si="53"/>
        <v>-5.4531414868180264E-2</v>
      </c>
      <c r="R165" s="57">
        <f>(Q166-Q165)/(D165-D166)</f>
        <v>2.7732764345830918</v>
      </c>
      <c r="S165" s="58">
        <f>O165*F165</f>
        <v>7.7616000000002849E-2</v>
      </c>
      <c r="T165" s="56">
        <f>((O165*E165)/(($L$1+$L$2)*286.9))+273</f>
        <v>512.87589059986215</v>
      </c>
      <c r="U165" s="39"/>
      <c r="V165" s="41">
        <v>-201</v>
      </c>
      <c r="W165" s="61">
        <v>1.181</v>
      </c>
      <c r="X165" s="60">
        <f t="shared" si="66"/>
        <v>118100</v>
      </c>
      <c r="Y165" s="56">
        <f t="shared" si="54"/>
        <v>-7.0000000000001172E-3</v>
      </c>
      <c r="Z165" s="59">
        <f t="shared" si="55"/>
        <v>7.2249897613514816E-2</v>
      </c>
      <c r="AA165" s="57">
        <f>(Z166-Z165)/(D165-D166)</f>
        <v>2.8999882238014707</v>
      </c>
      <c r="AB165" s="58">
        <f>X165*F165</f>
        <v>0.10392800000000381</v>
      </c>
      <c r="AC165" s="56">
        <f>((X165*E165)/(($L$1+$L$2)*286.9))+273</f>
        <v>594.19436144947531</v>
      </c>
      <c r="AD165" s="39"/>
      <c r="AE165" s="41">
        <v>-201</v>
      </c>
      <c r="AF165" s="61">
        <v>1.2250000000000001</v>
      </c>
      <c r="AG165" s="60">
        <f t="shared" si="67"/>
        <v>122500.00000000001</v>
      </c>
      <c r="AH165" s="56">
        <f t="shared" si="56"/>
        <v>-8.0000000000000071E-3</v>
      </c>
      <c r="AI165" s="59">
        <f t="shared" si="57"/>
        <v>8.8136088700551299E-2</v>
      </c>
      <c r="AJ165" s="57">
        <f>(AI166-AI165)/(D165-D166)</f>
        <v>3.1961982382993224</v>
      </c>
      <c r="AK165" s="58">
        <f>AG165*F165</f>
        <v>0.10780000000000396</v>
      </c>
      <c r="AL165" s="56">
        <f>((AG165*E165)/(($L$1+$L$2)*286.9))+273</f>
        <v>606.16095916647521</v>
      </c>
      <c r="AM165" s="39"/>
      <c r="AN165" s="62">
        <v>-201</v>
      </c>
      <c r="AO165" s="24">
        <v>1.079</v>
      </c>
      <c r="AP165" s="24">
        <f t="shared" si="68"/>
        <v>107900</v>
      </c>
      <c r="AQ165" s="56">
        <f t="shared" si="69"/>
        <v>0</v>
      </c>
      <c r="AR165" s="59">
        <f t="shared" si="70"/>
        <v>3.3021444682910656E-2</v>
      </c>
      <c r="AS165" s="57">
        <f>(AR166-AR165)/(D165-D166)</f>
        <v>0</v>
      </c>
      <c r="AT165" s="58">
        <f>AP165*F165</f>
        <v>9.4952000000003478E-2</v>
      </c>
      <c r="AU165" s="56">
        <f>((AP165*E165)/(($L$1+$L$2)*286.9))+273</f>
        <v>566.45361219642996</v>
      </c>
      <c r="AV165" s="39"/>
      <c r="AW165" s="41">
        <v>-201</v>
      </c>
      <c r="AX165" s="61">
        <v>1.0980000000000001</v>
      </c>
      <c r="AY165" s="60">
        <f t="shared" si="71"/>
        <v>109800.00000000001</v>
      </c>
      <c r="AZ165" s="56">
        <f t="shared" si="58"/>
        <v>4.0000000000000036E-3</v>
      </c>
      <c r="BA165" s="59">
        <f t="shared" si="59"/>
        <v>4.060234011407314E-2</v>
      </c>
      <c r="BB165" s="57">
        <f>(BA166-BA165)/(D165-D166)</f>
        <v>-1.7738856310219266</v>
      </c>
      <c r="BC165" s="58">
        <f>AY165*F165</f>
        <v>9.6624000000003554E-2</v>
      </c>
      <c r="BD165" s="56">
        <f>((AY165*E165)/(($L$1+$L$2)*286.9))+273</f>
        <v>571.62100666513459</v>
      </c>
      <c r="BE165" s="39"/>
      <c r="BF165" s="41">
        <v>-201</v>
      </c>
      <c r="BG165" s="63">
        <v>1.012</v>
      </c>
      <c r="BH165" s="55">
        <f t="shared" si="72"/>
        <v>101200</v>
      </c>
      <c r="BI165" s="64">
        <f t="shared" si="73"/>
        <v>2.0000000000000018E-3</v>
      </c>
      <c r="BJ165" s="23">
        <f t="shared" si="74"/>
        <v>5.1805125037803143E-3</v>
      </c>
      <c r="BK165" s="65">
        <f>(BJ166-BJ165)/(D165-D166)</f>
        <v>-0.96311583306778314</v>
      </c>
      <c r="BL165" s="58">
        <f>BH165*F165</f>
        <v>8.9056000000003258E-2</v>
      </c>
      <c r="BM165" s="56">
        <f>((BH165*E165)/(($L$1+$L$2)*286.9))+273</f>
        <v>548.23174749099826</v>
      </c>
      <c r="BN165" s="5"/>
      <c r="BO165" s="5"/>
      <c r="BP165" s="5"/>
      <c r="BQ165" s="5"/>
      <c r="BR165" s="5"/>
      <c r="BS165" s="5"/>
      <c r="BT165" s="5"/>
      <c r="BU165" s="5"/>
      <c r="BV165" s="5"/>
      <c r="BW165" s="5"/>
    </row>
    <row r="166" spans="1:75" ht="13.8" x14ac:dyDescent="0.25">
      <c r="A166" s="55">
        <v>-200</v>
      </c>
      <c r="B166" s="56">
        <v>429.72</v>
      </c>
      <c r="C166" s="56">
        <f t="shared" si="50"/>
        <v>0.82999999999998408</v>
      </c>
      <c r="D166" s="57">
        <f t="shared" si="51"/>
        <v>2.6331855670595279</v>
      </c>
      <c r="E166" s="58">
        <f t="shared" si="60"/>
        <v>4.2972000000000003E-4</v>
      </c>
      <c r="F166" s="58">
        <f t="shared" si="61"/>
        <v>8.3000000000000391E-7</v>
      </c>
      <c r="G166" s="57">
        <f t="shared" si="62"/>
        <v>-3.3668144329404721</v>
      </c>
      <c r="H166" s="137">
        <f>($P$2+(0.5*$P$1)-((0.5*$P$1)*COS(RADIANS(A166))+(($P$2^2)-((0.5*$P$1)^2)*(SIN(RADIANS(A166))*(SIN(RADIANS(A166)))))^0.5))*1000</f>
        <v>79.64935905848877</v>
      </c>
      <c r="I166" s="140">
        <f t="shared" si="63"/>
        <v>0.17087596884258005</v>
      </c>
      <c r="J166" s="137">
        <f t="shared" si="64"/>
        <v>-8.7971756660749634E-3</v>
      </c>
      <c r="K166" s="39"/>
      <c r="L166" s="39"/>
      <c r="M166" s="41">
        <v>-200</v>
      </c>
      <c r="N166" s="41">
        <v>0.877</v>
      </c>
      <c r="O166" s="60">
        <f t="shared" si="65"/>
        <v>87700</v>
      </c>
      <c r="P166" s="56">
        <f t="shared" si="52"/>
        <v>2.0000000000000018E-3</v>
      </c>
      <c r="Q166" s="59">
        <f t="shared" si="53"/>
        <v>-5.7000406633959479E-2</v>
      </c>
      <c r="R166" s="57">
        <f>(Q167-Q166)/(D166-D167)</f>
        <v>-1.1804897563639598</v>
      </c>
      <c r="S166" s="58">
        <f>O166*F166</f>
        <v>7.2791000000000342E-2</v>
      </c>
      <c r="T166" s="56">
        <f>((O166*E166)/(($L$1+$L$2)*286.9))+273</f>
        <v>512.00549618645937</v>
      </c>
      <c r="U166" s="39"/>
      <c r="V166" s="41">
        <v>-200</v>
      </c>
      <c r="W166" s="61">
        <v>1.1739999999999999</v>
      </c>
      <c r="X166" s="60">
        <f t="shared" si="66"/>
        <v>117400</v>
      </c>
      <c r="Y166" s="56">
        <f t="shared" si="54"/>
        <v>0</v>
      </c>
      <c r="Z166" s="59">
        <f t="shared" si="55"/>
        <v>6.9668096911595645E-2</v>
      </c>
      <c r="AA166" s="57">
        <f>(Z167-Z166)/(D166-D167)</f>
        <v>0</v>
      </c>
      <c r="AB166" s="58">
        <f>X166*F166</f>
        <v>9.7442000000000459E-2</v>
      </c>
      <c r="AC166" s="56">
        <f>((X166*E166)/(($L$1+$L$2)*286.9))+273</f>
        <v>592.94578394857854</v>
      </c>
      <c r="AD166" s="39"/>
      <c r="AE166" s="41">
        <v>-200</v>
      </c>
      <c r="AF166" s="61">
        <v>1.2170000000000001</v>
      </c>
      <c r="AG166" s="60">
        <f t="shared" si="67"/>
        <v>121700.00000000001</v>
      </c>
      <c r="AH166" s="56">
        <f t="shared" si="56"/>
        <v>-5.0000000000001155E-3</v>
      </c>
      <c r="AI166" s="59">
        <f t="shared" si="57"/>
        <v>8.5290578230065014E-2</v>
      </c>
      <c r="AJ166" s="57">
        <f>(AI167-AI166)/(D166-D167)</f>
        <v>2.1335344212582021</v>
      </c>
      <c r="AK166" s="58">
        <f>AG166*F166</f>
        <v>0.10101100000000049</v>
      </c>
      <c r="AL166" s="56">
        <f>((AG166*E166)/(($L$1+$L$2)*286.9))+273</f>
        <v>604.6644114696935</v>
      </c>
      <c r="AM166" s="39"/>
      <c r="AN166" s="62">
        <v>-200</v>
      </c>
      <c r="AO166" s="24">
        <v>1.079</v>
      </c>
      <c r="AP166" s="24">
        <f t="shared" si="68"/>
        <v>107900</v>
      </c>
      <c r="AQ166" s="56">
        <f t="shared" si="69"/>
        <v>-4.9999999999998934E-3</v>
      </c>
      <c r="AR166" s="59">
        <f t="shared" si="70"/>
        <v>3.3021444682910656E-2</v>
      </c>
      <c r="AS166" s="57">
        <f>(AR167-AR166)/(D166-D167)</f>
        <v>2.4070399935874667</v>
      </c>
      <c r="AT166" s="58">
        <f>AP166*F166</f>
        <v>8.9557000000000428E-2</v>
      </c>
      <c r="AU166" s="56">
        <f>((AP166*E166)/(($L$1+$L$2)*286.9))+273</f>
        <v>567.0557929135573</v>
      </c>
      <c r="AV166" s="39"/>
      <c r="AW166" s="41">
        <v>-200</v>
      </c>
      <c r="AX166" s="61">
        <v>1.1020000000000001</v>
      </c>
      <c r="AY166" s="60">
        <f t="shared" si="71"/>
        <v>110200.00000000001</v>
      </c>
      <c r="AZ166" s="56">
        <f t="shared" si="58"/>
        <v>6.0000000000000053E-3</v>
      </c>
      <c r="BA166" s="59">
        <f t="shared" si="59"/>
        <v>4.218159451576628E-2</v>
      </c>
      <c r="BB166" s="57">
        <f>(BA167-BA166)/(D166-D167)</f>
        <v>-2.8139514148805098</v>
      </c>
      <c r="BC166" s="58">
        <f>AY166*F166</f>
        <v>9.146600000000045E-2</v>
      </c>
      <c r="BD166" s="56">
        <f>((AY166*E166)/(($L$1+$L$2)*286.9))+273</f>
        <v>573.32389600624674</v>
      </c>
      <c r="BE166" s="39"/>
      <c r="BF166" s="41">
        <v>-200</v>
      </c>
      <c r="BG166" s="63">
        <v>1.014</v>
      </c>
      <c r="BH166" s="55">
        <f t="shared" si="72"/>
        <v>101400</v>
      </c>
      <c r="BI166" s="64">
        <f t="shared" si="73"/>
        <v>4.0000000000000036E-3</v>
      </c>
      <c r="BJ166" s="23">
        <f t="shared" si="74"/>
        <v>6.0379549973171767E-3</v>
      </c>
      <c r="BK166" s="65">
        <f>(BJ167-BJ166)/(D166-D167)</f>
        <v>-2.0402970407334333</v>
      </c>
      <c r="BL166" s="58">
        <f>BH166*F166</f>
        <v>8.4162000000000403E-2</v>
      </c>
      <c r="BM166" s="56">
        <f>((BH166*E166)/(($L$1+$L$2)*286.9))+273</f>
        <v>549.34158852117434</v>
      </c>
      <c r="BN166" s="5"/>
      <c r="BO166" s="5"/>
      <c r="BP166" s="5"/>
      <c r="BQ166" s="5"/>
      <c r="BR166" s="5"/>
      <c r="BS166" s="5"/>
      <c r="BT166" s="5"/>
      <c r="BU166" s="5"/>
      <c r="BV166" s="5"/>
      <c r="BW166" s="5"/>
    </row>
    <row r="167" spans="1:75" ht="13.8" x14ac:dyDescent="0.25">
      <c r="A167" s="55">
        <v>-199</v>
      </c>
      <c r="B167" s="56">
        <v>430.55</v>
      </c>
      <c r="C167" s="56">
        <f t="shared" si="50"/>
        <v>0.80000000000001137</v>
      </c>
      <c r="D167" s="57">
        <f t="shared" si="51"/>
        <v>2.6340235935670839</v>
      </c>
      <c r="E167" s="58">
        <f t="shared" si="60"/>
        <v>4.3055000000000003E-4</v>
      </c>
      <c r="F167" s="58">
        <f t="shared" si="61"/>
        <v>8.0000000000001945E-7</v>
      </c>
      <c r="G167" s="57">
        <f t="shared" si="62"/>
        <v>-3.3659764064329161</v>
      </c>
      <c r="H167" s="137">
        <f>($P$2+(0.5*$P$1)-((0.5*$P$1)*COS(RADIANS(A167))+(($P$2^2)-((0.5*$P$1)^2)*(SIN(RADIANS(A167))*(SIN(RADIANS(A167)))))^0.5))*1000</f>
        <v>79.82023502733135</v>
      </c>
      <c r="I167" s="140">
        <f t="shared" si="63"/>
        <v>0.16207879317650509</v>
      </c>
      <c r="J167" s="137">
        <f t="shared" si="64"/>
        <v>-8.7927855725951076E-3</v>
      </c>
      <c r="K167" s="39"/>
      <c r="L167" s="39"/>
      <c r="M167" s="41">
        <v>-199</v>
      </c>
      <c r="N167" s="41">
        <v>0.879</v>
      </c>
      <c r="O167" s="60">
        <f t="shared" si="65"/>
        <v>87900</v>
      </c>
      <c r="P167" s="56">
        <f t="shared" si="52"/>
        <v>1.100000000000001E-2</v>
      </c>
      <c r="Q167" s="59">
        <f t="shared" si="53"/>
        <v>-5.6011124926228104E-2</v>
      </c>
      <c r="R167" s="57">
        <f>(Q168-Q167)/(D167-D168)</f>
        <v>-6.6994202066296351</v>
      </c>
      <c r="S167" s="58">
        <f>O167*F167</f>
        <v>7.0320000000001714E-2</v>
      </c>
      <c r="T167" s="56">
        <f>((O167*E167)/(($L$1+$L$2)*286.9))+273</f>
        <v>513.01323818380797</v>
      </c>
      <c r="U167" s="39"/>
      <c r="V167" s="41">
        <v>-199</v>
      </c>
      <c r="W167" s="61">
        <v>1.1739999999999999</v>
      </c>
      <c r="X167" s="60">
        <f t="shared" si="66"/>
        <v>117400</v>
      </c>
      <c r="Y167" s="56">
        <f t="shared" si="54"/>
        <v>6.0000000000000053E-3</v>
      </c>
      <c r="Z167" s="59">
        <f t="shared" si="55"/>
        <v>6.9668096911595645E-2</v>
      </c>
      <c r="AA167" s="57">
        <f>(Z168-Z167)/(D167-D168)</f>
        <v>-2.7460756764432546</v>
      </c>
      <c r="AB167" s="58">
        <f>X167*F167</f>
        <v>9.3920000000002279E-2</v>
      </c>
      <c r="AC167" s="56">
        <f>((X167*E167)/(($L$1+$L$2)*286.9))+273</f>
        <v>593.563756118078</v>
      </c>
      <c r="AD167" s="39"/>
      <c r="AE167" s="41">
        <v>-199</v>
      </c>
      <c r="AF167" s="61">
        <v>1.212</v>
      </c>
      <c r="AG167" s="60">
        <f t="shared" si="67"/>
        <v>121200</v>
      </c>
      <c r="AH167" s="56">
        <f t="shared" si="56"/>
        <v>-1.0999999999999899E-2</v>
      </c>
      <c r="AI167" s="59">
        <f t="shared" si="57"/>
        <v>8.3502619830267397E-2</v>
      </c>
      <c r="AJ167" s="57">
        <f>(AI168-AI167)/(D167-D168)</f>
        <v>4.911398131462831</v>
      </c>
      <c r="AK167" s="58">
        <f>AG167*F167</f>
        <v>9.696000000000235E-2</v>
      </c>
      <c r="AL167" s="56">
        <f>((AG167*E167)/(($L$1+$L$2)*286.9))+273</f>
        <v>603.93975503842466</v>
      </c>
      <c r="AM167" s="39"/>
      <c r="AN167" s="62">
        <v>-199</v>
      </c>
      <c r="AO167" s="24">
        <v>1.0740000000000001</v>
      </c>
      <c r="AP167" s="24">
        <f t="shared" si="68"/>
        <v>107400</v>
      </c>
      <c r="AQ167" s="56">
        <f t="shared" si="69"/>
        <v>-6.0000000000000053E-3</v>
      </c>
      <c r="AR167" s="59">
        <f t="shared" si="70"/>
        <v>3.1004281363536827E-2</v>
      </c>
      <c r="AS167" s="57">
        <f>(AR168-AR167)/(D167-D168)</f>
        <v>3.0178641692222574</v>
      </c>
      <c r="AT167" s="58">
        <f>AP167*F167</f>
        <v>8.5920000000002092E-2</v>
      </c>
      <c r="AU167" s="56">
        <f>((AP167*E167)/(($L$1+$L$2)*286.9))+273</f>
        <v>566.25849580137628</v>
      </c>
      <c r="AV167" s="39"/>
      <c r="AW167" s="41">
        <v>-199</v>
      </c>
      <c r="AX167" s="61">
        <v>1.1080000000000001</v>
      </c>
      <c r="AY167" s="60">
        <f t="shared" si="71"/>
        <v>110800.00000000001</v>
      </c>
      <c r="AZ167" s="56">
        <f t="shared" si="58"/>
        <v>6.0000000000000053E-3</v>
      </c>
      <c r="BA167" s="59">
        <f t="shared" si="59"/>
        <v>4.4539760392410983E-2</v>
      </c>
      <c r="BB167" s="57">
        <f>(BA168-BA167)/(D167-D168)</f>
        <v>-2.9092096557022762</v>
      </c>
      <c r="BC167" s="58">
        <f>AY167*F167</f>
        <v>8.8640000000002162E-2</v>
      </c>
      <c r="BD167" s="56">
        <f>((AY167*E167)/(($L$1+$L$2)*286.9))+273</f>
        <v>575.54228430905493</v>
      </c>
      <c r="BE167" s="39"/>
      <c r="BF167" s="41">
        <v>-199</v>
      </c>
      <c r="BG167" s="63">
        <v>1.018</v>
      </c>
      <c r="BH167" s="55">
        <f t="shared" si="72"/>
        <v>101800</v>
      </c>
      <c r="BI167" s="64">
        <f t="shared" si="73"/>
        <v>4.0000000000000036E-3</v>
      </c>
      <c r="BJ167" s="23">
        <f t="shared" si="74"/>
        <v>7.7477780007399483E-3</v>
      </c>
      <c r="BK167" s="65">
        <f>(BJ168-BJ167)/(D167-D168)</f>
        <v>-2.1125021006428399</v>
      </c>
      <c r="BL167" s="58">
        <f>BH167*F167</f>
        <v>8.1440000000001983E-2</v>
      </c>
      <c r="BM167" s="56">
        <f>((BH167*E167)/(($L$1+$L$2)*286.9))+273</f>
        <v>550.96755002402335</v>
      </c>
      <c r="BN167" s="5"/>
      <c r="BO167" s="5"/>
      <c r="BP167" s="5"/>
      <c r="BQ167" s="5"/>
      <c r="BR167" s="5"/>
      <c r="BS167" s="5"/>
      <c r="BT167" s="5"/>
      <c r="BU167" s="5"/>
      <c r="BV167" s="5"/>
      <c r="BW167" s="5"/>
    </row>
    <row r="168" spans="1:75" ht="13.8" x14ac:dyDescent="0.25">
      <c r="A168" s="55">
        <v>-198</v>
      </c>
      <c r="B168" s="56">
        <v>431.35</v>
      </c>
      <c r="C168" s="56">
        <f t="shared" si="50"/>
        <v>0.75</v>
      </c>
      <c r="D168" s="57">
        <f t="shared" si="51"/>
        <v>2.6348298023738992</v>
      </c>
      <c r="E168" s="58">
        <f t="shared" si="60"/>
        <v>4.3135000000000005E-4</v>
      </c>
      <c r="F168" s="58">
        <f t="shared" si="61"/>
        <v>7.4999999999999113E-7</v>
      </c>
      <c r="G168" s="57">
        <f t="shared" si="62"/>
        <v>-3.3651701976261008</v>
      </c>
      <c r="H168" s="137">
        <f>($P$2+(0.5*$P$1)-((0.5*$P$1)*COS(RADIANS(A168))+(($P$2^2)-((0.5*$P$1)^2)*(SIN(RADIANS(A168))*(SIN(RADIANS(A168)))))^0.5))*1000</f>
        <v>79.982313820507855</v>
      </c>
      <c r="I168" s="140">
        <f t="shared" si="63"/>
        <v>0.15328600760390998</v>
      </c>
      <c r="J168" s="137">
        <f t="shared" si="64"/>
        <v>-8.7883547789147087E-3</v>
      </c>
      <c r="K168" s="39"/>
      <c r="L168" s="39"/>
      <c r="M168" s="41">
        <v>-198</v>
      </c>
      <c r="N168" s="41">
        <v>0.89</v>
      </c>
      <c r="O168" s="60">
        <f t="shared" si="65"/>
        <v>89000</v>
      </c>
      <c r="P168" s="56">
        <f t="shared" si="52"/>
        <v>1.3000000000000012E-2</v>
      </c>
      <c r="Q168" s="59">
        <f t="shared" si="53"/>
        <v>-5.0609993355087209E-2</v>
      </c>
      <c r="R168" s="57">
        <f>(Q169-Q168)/(D168-D169)</f>
        <v>-8.3473090720182963</v>
      </c>
      <c r="S168" s="58">
        <f>O168*F168</f>
        <v>6.6749999999999213E-2</v>
      </c>
      <c r="T168" s="56">
        <f>((O168*E168)/(($L$1+$L$2)*286.9))+273</f>
        <v>516.46836356920824</v>
      </c>
      <c r="U168" s="39"/>
      <c r="V168" s="41">
        <v>-198</v>
      </c>
      <c r="W168" s="61">
        <v>1.18</v>
      </c>
      <c r="X168" s="60">
        <f t="shared" si="66"/>
        <v>118000</v>
      </c>
      <c r="Y168" s="56">
        <f t="shared" si="54"/>
        <v>-9.9999999999988987E-4</v>
      </c>
      <c r="Z168" s="59">
        <f t="shared" si="55"/>
        <v>7.1882007306125359E-2</v>
      </c>
      <c r="AA168" s="57">
        <f>(Z169-Z168)/(D168-D169)</f>
        <v>0.48803155832576522</v>
      </c>
      <c r="AB168" s="58">
        <f>X168*F168</f>
        <v>8.8499999999998955E-2</v>
      </c>
      <c r="AC168" s="56">
        <f>((X168*E168)/(($L$1+$L$2)*286.9))+273</f>
        <v>595.80075169850079</v>
      </c>
      <c r="AD168" s="39"/>
      <c r="AE168" s="41">
        <v>-198</v>
      </c>
      <c r="AF168" s="61">
        <v>1.2010000000000001</v>
      </c>
      <c r="AG168" s="60">
        <f t="shared" si="67"/>
        <v>120100</v>
      </c>
      <c r="AH168" s="56">
        <f t="shared" si="56"/>
        <v>-5.0000000000001155E-3</v>
      </c>
      <c r="AI168" s="59">
        <f t="shared" si="57"/>
        <v>7.9543007402906069E-2</v>
      </c>
      <c r="AJ168" s="57">
        <f>(AI169-AI168)/(D168-D169)</f>
        <v>2.4014769439130257</v>
      </c>
      <c r="AK168" s="58">
        <f>AG168*F168</f>
        <v>9.0074999999998934E-2</v>
      </c>
      <c r="AL168" s="56">
        <f>((AG168*E168)/(($L$1+$L$2)*286.9))+273</f>
        <v>601.54551083889783</v>
      </c>
      <c r="AM168" s="39"/>
      <c r="AN168" s="62">
        <v>-198</v>
      </c>
      <c r="AO168" s="24">
        <v>1.0680000000000001</v>
      </c>
      <c r="AP168" s="24">
        <f t="shared" si="68"/>
        <v>106800</v>
      </c>
      <c r="AQ168" s="56">
        <f t="shared" si="69"/>
        <v>-9.000000000000119E-3</v>
      </c>
      <c r="AR168" s="59">
        <f t="shared" si="70"/>
        <v>2.8571252692537637E-2</v>
      </c>
      <c r="AS168" s="57">
        <f>(AR169-AR168)/(D168-D169)</f>
        <v>4.8713959716282984</v>
      </c>
      <c r="AT168" s="58">
        <f>AP168*F168</f>
        <v>8.0099999999999047E-2</v>
      </c>
      <c r="AU168" s="56">
        <f>((AP168*E168)/(($L$1+$L$2)*286.9))+273</f>
        <v>565.16203628304993</v>
      </c>
      <c r="AV168" s="39"/>
      <c r="AW168" s="41">
        <v>-198</v>
      </c>
      <c r="AX168" s="61">
        <v>1.1140000000000001</v>
      </c>
      <c r="AY168" s="60">
        <f t="shared" si="71"/>
        <v>111400.00000000001</v>
      </c>
      <c r="AZ168" s="56">
        <f t="shared" si="58"/>
        <v>8.0000000000000071E-3</v>
      </c>
      <c r="BA168" s="59">
        <f t="shared" si="59"/>
        <v>4.6885190837710138E-2</v>
      </c>
      <c r="BB168" s="57">
        <f>(BA169-BA168)/(D168-D169)</f>
        <v>-4.1190386029934825</v>
      </c>
      <c r="BC168" s="58">
        <f>AY168*F168</f>
        <v>8.3549999999999028E-2</v>
      </c>
      <c r="BD168" s="56">
        <f>((AY168*E168)/(($L$1+$L$2)*286.9))+273</f>
        <v>577.74579440011007</v>
      </c>
      <c r="BE168" s="39"/>
      <c r="BF168" s="41">
        <v>-198</v>
      </c>
      <c r="BG168" s="63">
        <v>1.022</v>
      </c>
      <c r="BH168" s="55">
        <f t="shared" si="72"/>
        <v>102200</v>
      </c>
      <c r="BI168" s="64">
        <f t="shared" si="73"/>
        <v>6.0000000000000053E-3</v>
      </c>
      <c r="BJ168" s="23">
        <f t="shared" si="74"/>
        <v>9.4508957986939347E-3</v>
      </c>
      <c r="BK168" s="65">
        <f>(BJ169-BJ168)/(D168-D169)</f>
        <v>-3.369569749823512</v>
      </c>
      <c r="BL168" s="58">
        <f>BH168*F168</f>
        <v>7.6649999999999094E-2</v>
      </c>
      <c r="BM168" s="56">
        <f>((BH168*E168)/(($L$1+$L$2)*286.9))+273</f>
        <v>552.57827816598967</v>
      </c>
      <c r="BN168" s="5"/>
      <c r="BO168" s="5"/>
      <c r="BP168" s="5"/>
      <c r="BQ168" s="5"/>
      <c r="BR168" s="5"/>
      <c r="BS168" s="5"/>
      <c r="BT168" s="5"/>
      <c r="BU168" s="5"/>
      <c r="BV168" s="5"/>
      <c r="BW168" s="5"/>
    </row>
    <row r="169" spans="1:75" ht="13.8" x14ac:dyDescent="0.25">
      <c r="A169" s="55">
        <v>-197</v>
      </c>
      <c r="B169" s="56">
        <v>432.1</v>
      </c>
      <c r="C169" s="56">
        <f t="shared" si="50"/>
        <v>0.69999999999998863</v>
      </c>
      <c r="D169" s="57">
        <f t="shared" si="51"/>
        <v>2.6355842663112301</v>
      </c>
      <c r="E169" s="58">
        <f t="shared" si="60"/>
        <v>4.3210000000000004E-4</v>
      </c>
      <c r="F169" s="58">
        <f t="shared" si="61"/>
        <v>6.999999999999628E-7</v>
      </c>
      <c r="G169" s="57">
        <f t="shared" si="62"/>
        <v>-3.3644157336887699</v>
      </c>
      <c r="H169" s="137">
        <f>($P$2+(0.5*$P$1)-((0.5*$P$1)*COS(RADIANS(A169))+(($P$2^2)-((0.5*$P$1)^2)*(SIN(RADIANS(A169))*(SIN(RADIANS(A169)))))^0.5))*1000</f>
        <v>80.135599828111765</v>
      </c>
      <c r="I169" s="140">
        <f t="shared" si="63"/>
        <v>0.14449765282499527</v>
      </c>
      <c r="J169" s="137">
        <f t="shared" si="64"/>
        <v>-8.7839298146548117E-3</v>
      </c>
      <c r="K169" s="39"/>
      <c r="L169" s="39"/>
      <c r="M169" s="41">
        <v>-197</v>
      </c>
      <c r="N169" s="41">
        <v>0.90300000000000002</v>
      </c>
      <c r="O169" s="60">
        <f t="shared" si="65"/>
        <v>90300</v>
      </c>
      <c r="P169" s="56">
        <f t="shared" si="52"/>
        <v>1.100000000000001E-2</v>
      </c>
      <c r="Q169" s="59">
        <f t="shared" si="53"/>
        <v>-4.4312249686494193E-2</v>
      </c>
      <c r="R169" s="57">
        <f>(Q170-Q169)/(D169-D170)</f>
        <v>-7.4801589384189509</v>
      </c>
      <c r="S169" s="58">
        <f>O169*F169</f>
        <v>6.3209999999996644E-2</v>
      </c>
      <c r="T169" s="56">
        <f>((O169*E169)/(($L$1+$L$2)*286.9))+273</f>
        <v>520.45415151575116</v>
      </c>
      <c r="U169" s="39"/>
      <c r="V169" s="41">
        <v>-197</v>
      </c>
      <c r="W169" s="61">
        <v>1.179</v>
      </c>
      <c r="X169" s="60">
        <f t="shared" si="66"/>
        <v>117900</v>
      </c>
      <c r="Y169" s="56">
        <f t="shared" si="54"/>
        <v>9.9999999999988987E-4</v>
      </c>
      <c r="Z169" s="59">
        <f t="shared" si="55"/>
        <v>7.1513805095089159E-2</v>
      </c>
      <c r="AA169" s="57">
        <f>(Z170-Z169)/(D169-D170)</f>
        <v>-0.52376906858862127</v>
      </c>
      <c r="AB169" s="58">
        <f>X169*F169</f>
        <v>8.2529999999995621E-2</v>
      </c>
      <c r="AC169" s="56">
        <f>((X169*E169)/(($L$1+$L$2)*286.9))+273</f>
        <v>596.08797855711032</v>
      </c>
      <c r="AD169" s="39"/>
      <c r="AE169" s="41">
        <v>-197</v>
      </c>
      <c r="AF169" s="61">
        <v>1.196</v>
      </c>
      <c r="AG169" s="60">
        <f t="shared" si="67"/>
        <v>119600</v>
      </c>
      <c r="AH169" s="56">
        <f t="shared" si="56"/>
        <v>6.0000000000000053E-3</v>
      </c>
      <c r="AI169" s="59">
        <f t="shared" si="57"/>
        <v>7.7731179652392027E-2</v>
      </c>
      <c r="AJ169" s="57">
        <f>(AI170-AI169)/(D169-D170)</f>
        <v>-3.0915106018410872</v>
      </c>
      <c r="AK169" s="58">
        <f>AG169*F169</f>
        <v>8.3719999999995548E-2</v>
      </c>
      <c r="AL169" s="56">
        <f>((AG169*E169)/(($L$1+$L$2)*286.9))+273</f>
        <v>600.74658384588975</v>
      </c>
      <c r="AM169" s="39"/>
      <c r="AN169" s="62">
        <v>-197</v>
      </c>
      <c r="AO169" s="24">
        <v>1.0589999999999999</v>
      </c>
      <c r="AP169" s="24">
        <f t="shared" si="68"/>
        <v>105900</v>
      </c>
      <c r="AQ169" s="56">
        <f t="shared" si="69"/>
        <v>-2.9999999999998916E-3</v>
      </c>
      <c r="AR169" s="59">
        <f t="shared" si="70"/>
        <v>2.4895960107484977E-2</v>
      </c>
      <c r="AS169" s="57">
        <f>(AR170-AR169)/(D169-D170)</f>
        <v>1.7525843793420894</v>
      </c>
      <c r="AT169" s="58">
        <f>AP169*F169</f>
        <v>7.412999999999606E-2</v>
      </c>
      <c r="AU169" s="56">
        <f>((AP169*E169)/(($L$1+$L$2)*286.9))+273</f>
        <v>563.20370593043242</v>
      </c>
      <c r="AV169" s="39"/>
      <c r="AW169" s="41">
        <v>-197</v>
      </c>
      <c r="AX169" s="61">
        <v>1.1220000000000001</v>
      </c>
      <c r="AY169" s="60">
        <f t="shared" si="71"/>
        <v>112200.00000000001</v>
      </c>
      <c r="AZ169" s="56">
        <f t="shared" si="58"/>
        <v>2.0000000000000018E-3</v>
      </c>
      <c r="BA169" s="59">
        <f t="shared" si="59"/>
        <v>4.9992856920142645E-2</v>
      </c>
      <c r="BB169" s="57">
        <f>(BA170-BA169)/(D169-D170)</f>
        <v>-1.1002417501058601</v>
      </c>
      <c r="BC169" s="58">
        <f>AY169*F169</f>
        <v>7.8539999999995835E-2</v>
      </c>
      <c r="BD169" s="56">
        <f>((AY169*E169)/(($L$1+$L$2)*286.9))+273</f>
        <v>580.46794905943841</v>
      </c>
      <c r="BE169" s="39"/>
      <c r="BF169" s="41">
        <v>-197</v>
      </c>
      <c r="BG169" s="63">
        <v>1.028</v>
      </c>
      <c r="BH169" s="55">
        <f t="shared" si="72"/>
        <v>102800</v>
      </c>
      <c r="BI169" s="64">
        <f t="shared" si="73"/>
        <v>4.9999999999998934E-3</v>
      </c>
      <c r="BJ169" s="23">
        <f t="shared" si="74"/>
        <v>1.1993114659256938E-2</v>
      </c>
      <c r="BK169" s="65">
        <f>(BJ170-BJ169)/(D169-D170)</f>
        <v>-2.9975099048704195</v>
      </c>
      <c r="BL169" s="58">
        <f>BH169*F169</f>
        <v>7.195999999999618E-2</v>
      </c>
      <c r="BM169" s="56">
        <f>((BH169*E169)/(($L$1+$L$2)*286.9))+273</f>
        <v>554.70860216854066</v>
      </c>
      <c r="BN169" s="5"/>
      <c r="BO169" s="5"/>
      <c r="BP169" s="5"/>
      <c r="BQ169" s="5"/>
      <c r="BR169" s="5"/>
      <c r="BS169" s="5"/>
      <c r="BT169" s="5"/>
      <c r="BU169" s="5"/>
      <c r="BV169" s="5"/>
      <c r="BW169" s="5"/>
    </row>
    <row r="170" spans="1:75" ht="13.8" x14ac:dyDescent="0.25">
      <c r="A170" s="55">
        <v>-196</v>
      </c>
      <c r="B170" s="56">
        <v>432.8</v>
      </c>
      <c r="C170" s="56">
        <f t="shared" si="50"/>
        <v>0.67000000000001592</v>
      </c>
      <c r="D170" s="57">
        <f t="shared" si="51"/>
        <v>2.636287252098513</v>
      </c>
      <c r="E170" s="58">
        <f t="shared" si="60"/>
        <v>4.328E-4</v>
      </c>
      <c r="F170" s="58">
        <f t="shared" si="61"/>
        <v>6.7000000000003255E-7</v>
      </c>
      <c r="G170" s="57">
        <f t="shared" si="62"/>
        <v>-3.363712747901487</v>
      </c>
      <c r="H170" s="137">
        <f>($P$2+(0.5*$P$1)-((0.5*$P$1)*COS(RADIANS(A170))+(($P$2^2)-((0.5*$P$1)^2)*(SIN(RADIANS(A170))*(SIN(RADIANS(A170)))))^0.5))*1000</f>
        <v>80.28009748093676</v>
      </c>
      <c r="I170" s="140">
        <f t="shared" si="63"/>
        <v>0.13571372301034046</v>
      </c>
      <c r="J170" s="137">
        <f t="shared" si="64"/>
        <v>-8.779554504741327E-3</v>
      </c>
      <c r="K170" s="39"/>
      <c r="L170" s="39"/>
      <c r="M170" s="41">
        <v>-196</v>
      </c>
      <c r="N170" s="41">
        <v>0.91400000000000003</v>
      </c>
      <c r="O170" s="60">
        <f t="shared" si="65"/>
        <v>91400</v>
      </c>
      <c r="P170" s="56">
        <f t="shared" si="52"/>
        <v>1.3000000000000012E-2</v>
      </c>
      <c r="Q170" s="59">
        <f t="shared" si="53"/>
        <v>-3.9053804266168564E-2</v>
      </c>
      <c r="R170" s="57">
        <f>(Q171-Q170)/(D170-D171)</f>
        <v>-9.1300922907745772</v>
      </c>
      <c r="S170" s="58">
        <f>O170*F170</f>
        <v>6.1238000000002978E-2</v>
      </c>
      <c r="T170" s="56">
        <f>((O170*E170)/(($L$1+$L$2)*286.9))+273</f>
        <v>523.87430105382896</v>
      </c>
      <c r="U170" s="39"/>
      <c r="V170" s="41">
        <v>-196</v>
      </c>
      <c r="W170" s="61">
        <v>1.18</v>
      </c>
      <c r="X170" s="60">
        <f t="shared" si="66"/>
        <v>118000</v>
      </c>
      <c r="Y170" s="56">
        <f t="shared" si="54"/>
        <v>1.2000000000000011E-2</v>
      </c>
      <c r="Z170" s="59">
        <f t="shared" si="55"/>
        <v>7.1882007306125359E-2</v>
      </c>
      <c r="AA170" s="57">
        <f>(Z171-Z170)/(D170-D171)</f>
        <v>-6.5410678140334211</v>
      </c>
      <c r="AB170" s="58">
        <f>X170*F170</f>
        <v>7.9060000000003836E-2</v>
      </c>
      <c r="AC170" s="56">
        <f>((X170*E170)/(($L$1+$L$2)*286.9))+273</f>
        <v>596.8858591285757</v>
      </c>
      <c r="AD170" s="39"/>
      <c r="AE170" s="41">
        <v>-196</v>
      </c>
      <c r="AF170" s="61">
        <v>1.202</v>
      </c>
      <c r="AG170" s="60">
        <f t="shared" si="67"/>
        <v>120200</v>
      </c>
      <c r="AH170" s="56">
        <f t="shared" si="56"/>
        <v>6.0000000000000053E-3</v>
      </c>
      <c r="AI170" s="59">
        <f t="shared" si="57"/>
        <v>7.9904467666720699E-2</v>
      </c>
      <c r="AJ170" s="57">
        <f>(AI171-AI170)/(D170-D171)</f>
        <v>-3.2189445112643034</v>
      </c>
      <c r="AK170" s="58">
        <f>AG170*F170</f>
        <v>8.0534000000003908E-2</v>
      </c>
      <c r="AL170" s="56">
        <f>((AG170*E170)/(($L$1+$L$2)*286.9))+273</f>
        <v>602.92440904453224</v>
      </c>
      <c r="AM170" s="39"/>
      <c r="AN170" s="62">
        <v>-196</v>
      </c>
      <c r="AO170" s="24">
        <v>1.056</v>
      </c>
      <c r="AP170" s="24">
        <f t="shared" si="68"/>
        <v>105600</v>
      </c>
      <c r="AQ170" s="56">
        <f t="shared" si="69"/>
        <v>-4.0000000000000036E-3</v>
      </c>
      <c r="AR170" s="59">
        <f t="shared" si="70"/>
        <v>2.3663918197793475E-2</v>
      </c>
      <c r="AS170" s="57">
        <f>(AR171-AR170)/(D170-D171)</f>
        <v>2.4533996062632428</v>
      </c>
      <c r="AT170" s="58">
        <f>AP170*F170</f>
        <v>7.0752000000003437E-2</v>
      </c>
      <c r="AU170" s="56">
        <f>((AP170*E170)/(($L$1+$L$2)*286.9))+273</f>
        <v>562.85039596591173</v>
      </c>
      <c r="AV170" s="39"/>
      <c r="AW170" s="41">
        <v>-196</v>
      </c>
      <c r="AX170" s="61">
        <v>1.1240000000000001</v>
      </c>
      <c r="AY170" s="60">
        <f t="shared" si="71"/>
        <v>112400.00000000001</v>
      </c>
      <c r="AZ170" s="56">
        <f t="shared" si="58"/>
        <v>3.9999999999997815E-3</v>
      </c>
      <c r="BA170" s="59">
        <f t="shared" si="59"/>
        <v>5.0766311233042323E-2</v>
      </c>
      <c r="BB170" s="57">
        <f>(BA171-BA170)/(D170-D171)</f>
        <v>-2.2965211374612844</v>
      </c>
      <c r="BC170" s="58">
        <f>AY170*F170</f>
        <v>7.5308000000003664E-2</v>
      </c>
      <c r="BD170" s="56">
        <f>((AY170*E170)/(($L$1+$L$2)*286.9))+273</f>
        <v>581.5150047970501</v>
      </c>
      <c r="BE170" s="39"/>
      <c r="BF170" s="41">
        <v>-196</v>
      </c>
      <c r="BG170" s="63">
        <v>1.0329999999999999</v>
      </c>
      <c r="BH170" s="55">
        <f t="shared" si="72"/>
        <v>103299.99999999999</v>
      </c>
      <c r="BI170" s="64">
        <f t="shared" si="73"/>
        <v>3.0000000000001137E-3</v>
      </c>
      <c r="BJ170" s="23">
        <f t="shared" si="74"/>
        <v>1.4100321519620545E-2</v>
      </c>
      <c r="BK170" s="65">
        <f>(BJ171-BJ170)/(D170-D171)</f>
        <v>-1.8747331273126591</v>
      </c>
      <c r="BL170" s="58">
        <f>BH170*F170</f>
        <v>6.9211000000003353E-2</v>
      </c>
      <c r="BM170" s="56">
        <f>((BH170*E170)/(($L$1+$L$2)*286.9))+273</f>
        <v>556.53736650832093</v>
      </c>
      <c r="BN170" s="5"/>
      <c r="BO170" s="5"/>
      <c r="BP170" s="5"/>
      <c r="BQ170" s="5"/>
      <c r="BR170" s="5"/>
      <c r="BS170" s="5"/>
      <c r="BT170" s="5"/>
      <c r="BU170" s="5"/>
      <c r="BV170" s="5"/>
      <c r="BW170" s="5"/>
    </row>
    <row r="171" spans="1:75" ht="13.8" x14ac:dyDescent="0.25">
      <c r="A171" s="55">
        <v>-195</v>
      </c>
      <c r="B171" s="56">
        <v>433.47</v>
      </c>
      <c r="C171" s="56">
        <f t="shared" si="50"/>
        <v>0.6199999999999477</v>
      </c>
      <c r="D171" s="57">
        <f t="shared" si="51"/>
        <v>2.6369590457907699</v>
      </c>
      <c r="E171" s="58">
        <f t="shared" si="60"/>
        <v>4.3347000000000004E-4</v>
      </c>
      <c r="F171" s="58">
        <f t="shared" si="61"/>
        <v>6.1999999999995002E-7</v>
      </c>
      <c r="G171" s="57">
        <f t="shared" si="62"/>
        <v>-3.3630409542092301</v>
      </c>
      <c r="H171" s="137">
        <f>($P$2+(0.5*$P$1)-((0.5*$P$1)*COS(RADIANS(A171))+(($P$2^2)-((0.5*$P$1)^2)*(SIN(RADIANS(A171))*(SIN(RADIANS(A171)))))^0.5))*1000</f>
        <v>80.415811203947101</v>
      </c>
      <c r="I171" s="140">
        <f t="shared" si="63"/>
        <v>0.12693416850559913</v>
      </c>
      <c r="J171" s="137">
        <f t="shared" si="64"/>
        <v>-8.7752699732277506E-3</v>
      </c>
      <c r="K171" s="39"/>
      <c r="L171" s="39"/>
      <c r="M171" s="41">
        <v>-195</v>
      </c>
      <c r="N171" s="41">
        <v>0.92700000000000005</v>
      </c>
      <c r="O171" s="60">
        <f t="shared" si="65"/>
        <v>92700</v>
      </c>
      <c r="P171" s="56">
        <f t="shared" si="52"/>
        <v>9.000000000000008E-3</v>
      </c>
      <c r="Q171" s="59">
        <f t="shared" si="53"/>
        <v>-3.2920265855502902E-2</v>
      </c>
      <c r="R171" s="57">
        <f>(Q172-Q171)/(D171-D172)</f>
        <v>-6.7599080674078129</v>
      </c>
      <c r="S171" s="58">
        <f>O171*F171</f>
        <v>5.7473999999995369E-2</v>
      </c>
      <c r="T171" s="56">
        <f>((O171*E171)/(($L$1+$L$2)*286.9))+273</f>
        <v>527.83642718960857</v>
      </c>
      <c r="U171" s="39"/>
      <c r="V171" s="41">
        <v>-195</v>
      </c>
      <c r="W171" s="61">
        <v>1.1919999999999999</v>
      </c>
      <c r="X171" s="60">
        <f t="shared" si="66"/>
        <v>119200</v>
      </c>
      <c r="Y171" s="56">
        <f t="shared" si="54"/>
        <v>1.3000000000000123E-2</v>
      </c>
      <c r="Z171" s="59">
        <f t="shared" si="55"/>
        <v>7.6276255404217605E-2</v>
      </c>
      <c r="AA171" s="57">
        <f>(Z172-Z171)/(D171-D172)</f>
        <v>-7.5890485827818299</v>
      </c>
      <c r="AB171" s="58">
        <f>X171*F171</f>
        <v>7.3903999999994044E-2</v>
      </c>
      <c r="AC171" s="56">
        <f>((X171*E171)/(($L$1+$L$2)*286.9))+273</f>
        <v>600.68610702266824</v>
      </c>
      <c r="AD171" s="39"/>
      <c r="AE171" s="41">
        <v>-195</v>
      </c>
      <c r="AF171" s="61">
        <v>1.208</v>
      </c>
      <c r="AG171" s="60">
        <f t="shared" si="67"/>
        <v>120800</v>
      </c>
      <c r="AH171" s="56">
        <f t="shared" si="56"/>
        <v>8.0000000000000071E-3</v>
      </c>
      <c r="AI171" s="59">
        <f t="shared" si="57"/>
        <v>8.2066934285113011E-2</v>
      </c>
      <c r="AJ171" s="57">
        <f>(AI172-AI171)/(D171-D172)</f>
        <v>-4.6181358575500875</v>
      </c>
      <c r="AK171" s="58">
        <f>AG171*F171</f>
        <v>7.4895999999993967E-2</v>
      </c>
      <c r="AL171" s="56">
        <f>((AG171*E171)/(($L$1+$L$2)*286.9))+273</f>
        <v>605.08457825787184</v>
      </c>
      <c r="AM171" s="39"/>
      <c r="AN171" s="62">
        <v>-195</v>
      </c>
      <c r="AO171" s="24">
        <v>1.052</v>
      </c>
      <c r="AP171" s="24">
        <f t="shared" si="68"/>
        <v>105200</v>
      </c>
      <c r="AQ171" s="56">
        <f t="shared" si="69"/>
        <v>-8.0000000000000071E-3</v>
      </c>
      <c r="AR171" s="59">
        <f t="shared" si="70"/>
        <v>2.201573981772028E-2</v>
      </c>
      <c r="AS171" s="57">
        <f>(AR172-AR171)/(D171-D172)</f>
        <v>5.3408277837332827</v>
      </c>
      <c r="AT171" s="58">
        <f>AP171*F171</f>
        <v>6.5223999999994745E-2</v>
      </c>
      <c r="AU171" s="56">
        <f>((AP171*E171)/(($L$1+$L$2)*286.9))+273</f>
        <v>562.1994837146367</v>
      </c>
      <c r="AV171" s="39"/>
      <c r="AW171" s="41">
        <v>-195</v>
      </c>
      <c r="AX171" s="61">
        <v>1.1279999999999999</v>
      </c>
      <c r="AY171" s="60">
        <f t="shared" si="71"/>
        <v>112799.99999999999</v>
      </c>
      <c r="AZ171" s="56">
        <f t="shared" si="58"/>
        <v>-2.0000000000000018E-3</v>
      </c>
      <c r="BA171" s="59">
        <f t="shared" si="59"/>
        <v>5.2309099647323443E-2</v>
      </c>
      <c r="BB171" s="57">
        <f>(BA172-BA171)/(D171-D172)</f>
        <v>1.2416064344241697</v>
      </c>
      <c r="BC171" s="58">
        <f>AY171*F171</f>
        <v>6.993599999999435E-2</v>
      </c>
      <c r="BD171" s="56">
        <f>((AY171*E171)/(($L$1+$L$2)*286.9))+273</f>
        <v>583.09222208185383</v>
      </c>
      <c r="BE171" s="39"/>
      <c r="BF171" s="41">
        <v>-195</v>
      </c>
      <c r="BG171" s="63">
        <v>1.036</v>
      </c>
      <c r="BH171" s="55">
        <f t="shared" si="72"/>
        <v>103600</v>
      </c>
      <c r="BI171" s="64">
        <f t="shared" si="73"/>
        <v>4.9999999999998934E-3</v>
      </c>
      <c r="BJ171" s="23">
        <f t="shared" si="74"/>
        <v>1.5359755409214231E-2</v>
      </c>
      <c r="BK171" s="65">
        <f>(BJ172-BJ171)/(D171-D172)</f>
        <v>-3.3685430607157092</v>
      </c>
      <c r="BL171" s="58">
        <f>BH171*F171</f>
        <v>6.4231999999994821E-2</v>
      </c>
      <c r="BM171" s="56">
        <f>((BH171*E171)/(($L$1+$L$2)*286.9))+273</f>
        <v>557.80101247943321</v>
      </c>
      <c r="BN171" s="5"/>
      <c r="BO171" s="5"/>
      <c r="BP171" s="5"/>
      <c r="BQ171" s="5"/>
      <c r="BR171" s="5"/>
      <c r="BS171" s="5"/>
      <c r="BT171" s="5"/>
      <c r="BU171" s="5"/>
      <c r="BV171" s="5"/>
      <c r="BW171" s="5"/>
    </row>
    <row r="172" spans="1:75" ht="13.8" x14ac:dyDescent="0.25">
      <c r="A172" s="55">
        <v>-194</v>
      </c>
      <c r="B172" s="56">
        <v>434.09</v>
      </c>
      <c r="C172" s="56">
        <f t="shared" si="50"/>
        <v>0.57000000000005002</v>
      </c>
      <c r="D172" s="57">
        <f t="shared" si="51"/>
        <v>2.6375797812433479</v>
      </c>
      <c r="E172" s="58">
        <f t="shared" si="60"/>
        <v>4.3408999999999999E-4</v>
      </c>
      <c r="F172" s="58">
        <f t="shared" si="61"/>
        <v>5.7000000000003012E-7</v>
      </c>
      <c r="G172" s="57">
        <f t="shared" si="62"/>
        <v>-3.3624202187566521</v>
      </c>
      <c r="H172" s="137">
        <f>($P$2+(0.5*$P$1)-((0.5*$P$1)*COS(RADIANS(A172))+(($P$2^2)-((0.5*$P$1)^2)*(SIN(RADIANS(A172))*(SIN(RADIANS(A172)))))^0.5))*1000</f>
        <v>80.5427453724527</v>
      </c>
      <c r="I172" s="140">
        <f t="shared" si="63"/>
        <v>0.11815889853237138</v>
      </c>
      <c r="J172" s="137">
        <f t="shared" si="64"/>
        <v>-8.7711146485958125E-3</v>
      </c>
      <c r="K172" s="39"/>
      <c r="L172" s="39"/>
      <c r="M172" s="41">
        <v>-194</v>
      </c>
      <c r="N172" s="41">
        <v>0.93600000000000005</v>
      </c>
      <c r="O172" s="60">
        <f t="shared" si="65"/>
        <v>93600</v>
      </c>
      <c r="P172" s="56">
        <f t="shared" si="52"/>
        <v>1.2999999999999901E-2</v>
      </c>
      <c r="Q172" s="59">
        <f t="shared" si="53"/>
        <v>-2.8724151261894745E-2</v>
      </c>
      <c r="R172" s="57">
        <f>(Q173-Q172)/(D172-D173)</f>
        <v>-10.511356914880722</v>
      </c>
      <c r="S172" s="58">
        <f>O172*F172</f>
        <v>5.3352000000002821E-2</v>
      </c>
      <c r="T172" s="56">
        <f>((O172*E172)/(($L$1+$L$2)*286.9))+273</f>
        <v>530.67860322891443</v>
      </c>
      <c r="U172" s="39"/>
      <c r="V172" s="41">
        <v>-194</v>
      </c>
      <c r="W172" s="61">
        <v>1.2050000000000001</v>
      </c>
      <c r="X172" s="60">
        <f t="shared" si="66"/>
        <v>120500</v>
      </c>
      <c r="Y172" s="56">
        <f t="shared" si="54"/>
        <v>1.0999999999999899E-2</v>
      </c>
      <c r="Z172" s="59">
        <f t="shared" si="55"/>
        <v>8.098704691088722E-2</v>
      </c>
      <c r="AA172" s="57">
        <f>(Z173-Z172)/(D172-D173)</f>
        <v>-6.9250160435074486</v>
      </c>
      <c r="AB172" s="58">
        <f>X172*F172</f>
        <v>6.8685000000003632E-2</v>
      </c>
      <c r="AC172" s="56">
        <f>((X172*E172)/(($L$1+$L$2)*286.9))+273</f>
        <v>604.73367189192516</v>
      </c>
      <c r="AD172" s="39"/>
      <c r="AE172" s="41">
        <v>-194</v>
      </c>
      <c r="AF172" s="61">
        <v>1.216</v>
      </c>
      <c r="AG172" s="60">
        <f t="shared" si="67"/>
        <v>121600</v>
      </c>
      <c r="AH172" s="56">
        <f t="shared" si="56"/>
        <v>1.0000000000000009E-2</v>
      </c>
      <c r="AI172" s="59">
        <f t="shared" si="57"/>
        <v>8.4933574936716119E-2</v>
      </c>
      <c r="AJ172" s="57">
        <f>(AI173-AI172)/(D172-D173)</f>
        <v>-6.2413231276209347</v>
      </c>
      <c r="AK172" s="58">
        <f>AG172*F172</f>
        <v>6.9312000000003662E-2</v>
      </c>
      <c r="AL172" s="56">
        <f>((AG172*E172)/(($L$1+$L$2)*286.9))+273</f>
        <v>607.76194607517095</v>
      </c>
      <c r="AM172" s="39"/>
      <c r="AN172" s="62">
        <v>-194</v>
      </c>
      <c r="AO172" s="24">
        <v>1.044</v>
      </c>
      <c r="AP172" s="24">
        <f t="shared" si="68"/>
        <v>104400</v>
      </c>
      <c r="AQ172" s="56">
        <f t="shared" si="69"/>
        <v>-3.0000000000001137E-3</v>
      </c>
      <c r="AR172" s="59">
        <f t="shared" si="70"/>
        <v>1.8700498666243369E-2</v>
      </c>
      <c r="AS172" s="57">
        <f>(AR173-AR172)/(D172-D173)</f>
        <v>2.1929836548254733</v>
      </c>
      <c r="AT172" s="58">
        <f>AP172*F172</f>
        <v>5.9508000000003142E-2</v>
      </c>
      <c r="AU172" s="56">
        <f>((AP172*E172)/(($L$1+$L$2)*286.9))+273</f>
        <v>560.41074975532774</v>
      </c>
      <c r="AV172" s="39"/>
      <c r="AW172" s="41">
        <v>-194</v>
      </c>
      <c r="AX172" s="61">
        <v>1.1259999999999999</v>
      </c>
      <c r="AY172" s="60">
        <f t="shared" si="71"/>
        <v>112599.99999999999</v>
      </c>
      <c r="AZ172" s="56">
        <f t="shared" si="58"/>
        <v>4.0000000000000036E-3</v>
      </c>
      <c r="BA172" s="59">
        <f t="shared" si="59"/>
        <v>5.1538390515327381E-2</v>
      </c>
      <c r="BB172" s="57">
        <f>(BA173-BA172)/(D172-D173)</f>
        <v>-2.7023478465354303</v>
      </c>
      <c r="BC172" s="58">
        <f>AY172*F172</f>
        <v>6.4182000000003389E-2</v>
      </c>
      <c r="BD172" s="56">
        <f>((AY172*E172)/(($L$1+$L$2)*286.9))+273</f>
        <v>582.98515730315989</v>
      </c>
      <c r="BE172" s="39"/>
      <c r="BF172" s="41">
        <v>-194</v>
      </c>
      <c r="BG172" s="63">
        <v>1.0409999999999999</v>
      </c>
      <c r="BH172" s="55">
        <f t="shared" si="72"/>
        <v>104099.99999999999</v>
      </c>
      <c r="BI172" s="64">
        <f t="shared" si="73"/>
        <v>5.0000000000001155E-3</v>
      </c>
      <c r="BJ172" s="23">
        <f t="shared" si="74"/>
        <v>1.7450729510536125E-2</v>
      </c>
      <c r="BK172" s="65">
        <f>(BJ173-BJ172)/(D172-D173)</f>
        <v>-3.6514746151516286</v>
      </c>
      <c r="BL172" s="58">
        <f>BH172*F172</f>
        <v>5.933700000000313E-2</v>
      </c>
      <c r="BM172" s="56">
        <f>((BH172*E172)/(($L$1+$L$2)*286.9))+273</f>
        <v>559.58485679626051</v>
      </c>
      <c r="BN172" s="5"/>
      <c r="BO172" s="5"/>
      <c r="BP172" s="5"/>
      <c r="BQ172" s="5"/>
      <c r="BR172" s="5"/>
      <c r="BS172" s="5"/>
      <c r="BT172" s="5"/>
      <c r="BU172" s="5"/>
      <c r="BV172" s="5"/>
      <c r="BW172" s="5"/>
    </row>
    <row r="173" spans="1:75" ht="13.8" x14ac:dyDescent="0.25">
      <c r="A173" s="55">
        <v>-193</v>
      </c>
      <c r="B173" s="56">
        <v>434.66</v>
      </c>
      <c r="C173" s="56">
        <f t="shared" si="50"/>
        <v>0.53999999999996362</v>
      </c>
      <c r="D173" s="57">
        <f t="shared" si="51"/>
        <v>2.6381496756668459</v>
      </c>
      <c r="E173" s="58">
        <f t="shared" si="60"/>
        <v>4.3466000000000002E-4</v>
      </c>
      <c r="F173" s="58">
        <f t="shared" si="61"/>
        <v>5.3999999999999144E-7</v>
      </c>
      <c r="G173" s="57">
        <f t="shared" si="62"/>
        <v>-3.3618503243331541</v>
      </c>
      <c r="H173" s="137">
        <f>($P$2+(0.5*$P$1)-((0.5*$P$1)*COS(RADIANS(A173))+(($P$2^2)-((0.5*$P$1)^2)*(SIN(RADIANS(A173))*(SIN(RADIANS(A173)))))^0.5))*1000</f>
        <v>80.660904270985071</v>
      </c>
      <c r="I173" s="140">
        <f t="shared" si="63"/>
        <v>0.10938778388377557</v>
      </c>
      <c r="J173" s="137">
        <f t="shared" si="64"/>
        <v>-8.7671242688855955E-3</v>
      </c>
      <c r="K173" s="39"/>
      <c r="L173" s="39"/>
      <c r="M173" s="41">
        <v>-193</v>
      </c>
      <c r="N173" s="41">
        <v>0.94899999999999995</v>
      </c>
      <c r="O173" s="60">
        <f t="shared" si="65"/>
        <v>94900</v>
      </c>
      <c r="P173" s="56">
        <f t="shared" si="52"/>
        <v>9.000000000000008E-3</v>
      </c>
      <c r="Q173" s="59">
        <f t="shared" si="53"/>
        <v>-2.2733787572707352E-2</v>
      </c>
      <c r="R173" s="57">
        <f>(Q174-Q173)/(D173-D174)</f>
        <v>-7.6023977149661164</v>
      </c>
      <c r="S173" s="58">
        <f>O173*F173</f>
        <v>5.1245999999999188E-2</v>
      </c>
      <c r="T173" s="56">
        <f>((O173*E173)/(($L$1+$L$2)*286.9))+273</f>
        <v>534.60052775160671</v>
      </c>
      <c r="U173" s="39"/>
      <c r="V173" s="41">
        <v>-193</v>
      </c>
      <c r="W173" s="61">
        <v>1.216</v>
      </c>
      <c r="X173" s="60">
        <f t="shared" si="66"/>
        <v>121600</v>
      </c>
      <c r="Y173" s="56">
        <f t="shared" si="54"/>
        <v>1.7000000000000126E-2</v>
      </c>
      <c r="Z173" s="59">
        <f t="shared" si="55"/>
        <v>8.4933574936716119E-2</v>
      </c>
      <c r="AA173" s="57">
        <f>(Z174-Z173)/(D173-D174)</f>
        <v>-11.182081594628464</v>
      </c>
      <c r="AB173" s="58">
        <f>X173*F173</f>
        <v>6.5663999999998959E-2</v>
      </c>
      <c r="AC173" s="56">
        <f>((X173*E173)/(($L$1+$L$2)*286.9))+273</f>
        <v>608.20151922650552</v>
      </c>
      <c r="AD173" s="39"/>
      <c r="AE173" s="41">
        <v>-193</v>
      </c>
      <c r="AF173" s="61">
        <v>1.226</v>
      </c>
      <c r="AG173" s="60">
        <f t="shared" si="67"/>
        <v>122600</v>
      </c>
      <c r="AH173" s="56">
        <f t="shared" si="56"/>
        <v>6.0000000000000053E-3</v>
      </c>
      <c r="AI173" s="59">
        <f t="shared" si="57"/>
        <v>8.8490470182396225E-2</v>
      </c>
      <c r="AJ173" s="57">
        <f>(AI174-AI173)/(D173-D174)</f>
        <v>-3.9321110928365623</v>
      </c>
      <c r="AK173" s="58">
        <f>AG173*F173</f>
        <v>6.6203999999998944E-2</v>
      </c>
      <c r="AL173" s="56">
        <f>((AG173*E173)/(($L$1+$L$2)*286.9))+273</f>
        <v>610.95811066751298</v>
      </c>
      <c r="AM173" s="39"/>
      <c r="AN173" s="62">
        <v>-193</v>
      </c>
      <c r="AO173" s="24">
        <v>1.0409999999999999</v>
      </c>
      <c r="AP173" s="24">
        <f t="shared" si="68"/>
        <v>104099.99999999999</v>
      </c>
      <c r="AQ173" s="56">
        <f t="shared" si="69"/>
        <v>-2.9999999999998916E-3</v>
      </c>
      <c r="AR173" s="59">
        <f t="shared" si="70"/>
        <v>1.7450729510536125E-2</v>
      </c>
      <c r="AS173" s="57">
        <f>(AR174-AR173)/(D173-D174)</f>
        <v>2.3244628614562095</v>
      </c>
      <c r="AT173" s="58">
        <f>AP173*F173</f>
        <v>5.6213999999999098E-2</v>
      </c>
      <c r="AU173" s="56">
        <f>((AP173*E173)/(($L$1+$L$2)*286.9))+273</f>
        <v>559.96116900887523</v>
      </c>
      <c r="AV173" s="39"/>
      <c r="AW173" s="41">
        <v>-193</v>
      </c>
      <c r="AX173" s="61">
        <v>1.1299999999999999</v>
      </c>
      <c r="AY173" s="60">
        <f t="shared" si="71"/>
        <v>112999.99999999999</v>
      </c>
      <c r="AZ173" s="56">
        <f t="shared" si="58"/>
        <v>4.0000000000000036E-3</v>
      </c>
      <c r="BA173" s="59">
        <f t="shared" si="59"/>
        <v>5.3078443483419682E-2</v>
      </c>
      <c r="BB173" s="57">
        <f>(BA174-BA173)/(D173-D174)</f>
        <v>-2.8460306025261026</v>
      </c>
      <c r="BC173" s="58">
        <f>AY173*F173</f>
        <v>6.1019999999999026E-2</v>
      </c>
      <c r="BD173" s="56">
        <f>((AY173*E173)/(($L$1+$L$2)*286.9))+273</f>
        <v>584.49483283384143</v>
      </c>
      <c r="BE173" s="39"/>
      <c r="BF173" s="41">
        <v>-193</v>
      </c>
      <c r="BG173" s="63">
        <v>1.046</v>
      </c>
      <c r="BH173" s="55">
        <f t="shared" si="72"/>
        <v>104600</v>
      </c>
      <c r="BI173" s="64">
        <f t="shared" si="73"/>
        <v>4.0000000000000036E-3</v>
      </c>
      <c r="BJ173" s="23">
        <f t="shared" si="74"/>
        <v>1.953168453125545E-2</v>
      </c>
      <c r="BK173" s="65">
        <f>(BJ174-BJ173)/(D173-D174)</f>
        <v>-3.0741480925337443</v>
      </c>
      <c r="BL173" s="58">
        <f>BH173*F173</f>
        <v>5.6483999999999104E-2</v>
      </c>
      <c r="BM173" s="56">
        <f>((BH173*E173)/(($L$1+$L$2)*286.9))+273</f>
        <v>561.33946472937896</v>
      </c>
      <c r="BN173" s="5"/>
      <c r="BO173" s="5"/>
      <c r="BP173" s="5"/>
      <c r="BQ173" s="5"/>
      <c r="BR173" s="5"/>
      <c r="BS173" s="5"/>
      <c r="BT173" s="5"/>
      <c r="BU173" s="5"/>
      <c r="BV173" s="5"/>
      <c r="BW173" s="5"/>
    </row>
    <row r="174" spans="1:75" ht="13.8" x14ac:dyDescent="0.25">
      <c r="A174" s="55">
        <v>-192</v>
      </c>
      <c r="B174" s="56">
        <v>435.2</v>
      </c>
      <c r="C174" s="56">
        <f t="shared" si="50"/>
        <v>0.49000000000000909</v>
      </c>
      <c r="D174" s="57">
        <f t="shared" si="51"/>
        <v>2.6386888866901237</v>
      </c>
      <c r="E174" s="58">
        <f t="shared" si="60"/>
        <v>4.3520000000000001E-4</v>
      </c>
      <c r="F174" s="58">
        <f t="shared" si="61"/>
        <v>4.9000000000001733E-7</v>
      </c>
      <c r="G174" s="57">
        <f t="shared" si="62"/>
        <v>-3.3613111133098763</v>
      </c>
      <c r="H174" s="137">
        <f>($P$2+(0.5*$P$1)-((0.5*$P$1)*COS(RADIANS(A174))+(($P$2^2)-((0.5*$P$1)^2)*(SIN(RADIANS(A174))*(SIN(RADIANS(A174)))))^0.5))*1000</f>
        <v>80.770292054868847</v>
      </c>
      <c r="I174" s="140">
        <f t="shared" si="63"/>
        <v>0.10062065961488997</v>
      </c>
      <c r="J174" s="137">
        <f t="shared" si="64"/>
        <v>-8.7633318888720169E-3</v>
      </c>
      <c r="K174" s="39"/>
      <c r="L174" s="39"/>
      <c r="M174" s="41">
        <v>-192</v>
      </c>
      <c r="N174" s="41">
        <v>0.95799999999999996</v>
      </c>
      <c r="O174" s="60">
        <f t="shared" si="65"/>
        <v>95800</v>
      </c>
      <c r="P174" s="56">
        <f t="shared" si="52"/>
        <v>1.0000000000000009E-2</v>
      </c>
      <c r="Q174" s="59">
        <f t="shared" si="53"/>
        <v>-1.8634490921455603E-2</v>
      </c>
      <c r="R174" s="57">
        <f>(Q175-Q174)/(D174-D175)</f>
        <v>-9.2281532417906131</v>
      </c>
      <c r="S174" s="58">
        <f>O174*F174</f>
        <v>4.6942000000001663E-2</v>
      </c>
      <c r="T174" s="56">
        <f>((O174*E174)/(($L$1+$L$2)*286.9))+273</f>
        <v>537.40954174093099</v>
      </c>
      <c r="U174" s="39"/>
      <c r="V174" s="41">
        <v>-192</v>
      </c>
      <c r="W174" s="61">
        <v>1.2330000000000001</v>
      </c>
      <c r="X174" s="60">
        <f t="shared" si="66"/>
        <v>123300.00000000001</v>
      </c>
      <c r="Y174" s="56">
        <f t="shared" si="54"/>
        <v>2.7999999999999803E-2</v>
      </c>
      <c r="Z174" s="59">
        <f t="shared" si="55"/>
        <v>9.0963076595731676E-2</v>
      </c>
      <c r="AA174" s="57">
        <f>(Z175-Z174)/(D174-D175)</f>
        <v>-19.954782932787086</v>
      </c>
      <c r="AB174" s="58">
        <f>X174*F174</f>
        <v>6.0417000000002143E-2</v>
      </c>
      <c r="AC174" s="56">
        <f>((X174*E174)/(($L$1+$L$2)*286.9))+273</f>
        <v>613.30998430748218</v>
      </c>
      <c r="AD174" s="39"/>
      <c r="AE174" s="41">
        <v>-192</v>
      </c>
      <c r="AF174" s="61">
        <v>1.232</v>
      </c>
      <c r="AG174" s="60">
        <f t="shared" si="67"/>
        <v>123200</v>
      </c>
      <c r="AH174" s="56">
        <f t="shared" si="56"/>
        <v>3.0000000000001137E-3</v>
      </c>
      <c r="AI174" s="59">
        <f t="shared" si="57"/>
        <v>9.0610707828406648E-2</v>
      </c>
      <c r="AJ174" s="57">
        <f>(AI175-AI174)/(D174-D175)</f>
        <v>-2.1613221149067567</v>
      </c>
      <c r="AK174" s="58">
        <f>AG174*F174</f>
        <v>6.0368000000002135E-2</v>
      </c>
      <c r="AL174" s="56">
        <f>((AG174*E174)/(($L$1+$L$2)*286.9))+273</f>
        <v>613.0339826981492</v>
      </c>
      <c r="AM174" s="39"/>
      <c r="AN174" s="62">
        <v>-192</v>
      </c>
      <c r="AO174" s="24">
        <v>1.038</v>
      </c>
      <c r="AP174" s="24">
        <f t="shared" si="68"/>
        <v>103800</v>
      </c>
      <c r="AQ174" s="56">
        <f t="shared" si="69"/>
        <v>-2.0000000000000018E-3</v>
      </c>
      <c r="AR174" s="59">
        <f t="shared" si="70"/>
        <v>1.6197353512439061E-2</v>
      </c>
      <c r="AS174" s="57">
        <f>(AR175-AR174)/(D174-D175)</f>
        <v>1.7139121446333554</v>
      </c>
      <c r="AT174" s="58">
        <f>AP174*F174</f>
        <v>5.0862000000001802E-2</v>
      </c>
      <c r="AU174" s="56">
        <f>((AP174*E174)/(($L$1+$L$2)*286.9))+273</f>
        <v>559.48967048756401</v>
      </c>
      <c r="AV174" s="39"/>
      <c r="AW174" s="41">
        <v>-192</v>
      </c>
      <c r="AX174" s="61">
        <v>1.1339999999999999</v>
      </c>
      <c r="AY174" s="60">
        <f t="shared" si="71"/>
        <v>113399.99999999999</v>
      </c>
      <c r="AZ174" s="56">
        <f t="shared" si="58"/>
        <v>4.0000000000000036E-3</v>
      </c>
      <c r="BA174" s="59">
        <f t="shared" si="59"/>
        <v>5.4613054556887738E-2</v>
      </c>
      <c r="BB174" s="57">
        <f>(BA175-BA174)/(D174-D175)</f>
        <v>-3.1290989073799489</v>
      </c>
      <c r="BC174" s="58">
        <f>AY174*F174</f>
        <v>5.5566000000001961E-2</v>
      </c>
      <c r="BD174" s="56">
        <f>((AY174*E174)/(($L$1+$L$2)*286.9))+273</f>
        <v>585.98582498352357</v>
      </c>
      <c r="BE174" s="39"/>
      <c r="BF174" s="41">
        <v>-192</v>
      </c>
      <c r="BG174" s="63">
        <v>1.05</v>
      </c>
      <c r="BH174" s="55">
        <f t="shared" si="72"/>
        <v>105000</v>
      </c>
      <c r="BI174" s="64">
        <f t="shared" si="73"/>
        <v>4.0000000000000036E-3</v>
      </c>
      <c r="BJ174" s="23">
        <f t="shared" si="74"/>
        <v>2.1189299069938092E-2</v>
      </c>
      <c r="BK174" s="65">
        <f>(BJ175-BJ174)/(D174-D175)</f>
        <v>-3.3789514911674745</v>
      </c>
      <c r="BL174" s="58">
        <f>BH174*F174</f>
        <v>5.1450000000001821E-2</v>
      </c>
      <c r="BM174" s="56">
        <f>((BH174*E174)/(($L$1+$L$2)*286.9))+273</f>
        <v>562.80168979955897</v>
      </c>
      <c r="BN174" s="5"/>
      <c r="BO174" s="5"/>
      <c r="BP174" s="5"/>
      <c r="BQ174" s="5"/>
      <c r="BR174" s="5"/>
      <c r="BS174" s="5"/>
      <c r="BT174" s="5"/>
      <c r="BU174" s="5"/>
      <c r="BV174" s="5"/>
      <c r="BW174" s="5"/>
    </row>
    <row r="175" spans="1:75" ht="13.8" x14ac:dyDescent="0.25">
      <c r="A175" s="55">
        <v>-191</v>
      </c>
      <c r="B175" s="56">
        <v>435.69</v>
      </c>
      <c r="C175" s="56">
        <f t="shared" si="50"/>
        <v>0.44999999999998863</v>
      </c>
      <c r="D175" s="57">
        <f t="shared" si="51"/>
        <v>2.6391775920802147</v>
      </c>
      <c r="E175" s="58">
        <f t="shared" si="60"/>
        <v>4.3569000000000002E-4</v>
      </c>
      <c r="F175" s="58">
        <f t="shared" si="61"/>
        <v>4.4999999999998383E-7</v>
      </c>
      <c r="G175" s="57">
        <f t="shared" si="62"/>
        <v>-3.3608224079197853</v>
      </c>
      <c r="H175" s="137">
        <f>($P$2+(0.5*$P$1)-((0.5*$P$1)*COS(RADIANS(A175))+(($P$2^2)-((0.5*$P$1)^2)*(SIN(RADIANS(A175))*(SIN(RADIANS(A175)))))^0.5))*1000</f>
        <v>80.870912714483737</v>
      </c>
      <c r="I175" s="140">
        <f t="shared" si="63"/>
        <v>9.1857327726017957E-2</v>
      </c>
      <c r="J175" s="137">
        <f t="shared" si="64"/>
        <v>-8.7597678856923267E-3</v>
      </c>
      <c r="K175" s="39"/>
      <c r="L175" s="39"/>
      <c r="M175" s="41">
        <v>-191</v>
      </c>
      <c r="N175" s="41">
        <v>0.96799999999999997</v>
      </c>
      <c r="O175" s="60">
        <f t="shared" si="65"/>
        <v>96800</v>
      </c>
      <c r="P175" s="56">
        <f t="shared" si="52"/>
        <v>7.0000000000000062E-3</v>
      </c>
      <c r="Q175" s="59">
        <f t="shared" si="53"/>
        <v>-1.4124642691606345E-2</v>
      </c>
      <c r="R175" s="57">
        <f>(Q176-Q175)/(D175-D176)</f>
        <v>-6.9798545909444734</v>
      </c>
      <c r="S175" s="58">
        <f>O175*F175</f>
        <v>4.3559999999998433E-2</v>
      </c>
      <c r="T175" s="56">
        <f>((O175*E175)/(($L$1+$L$2)*286.9))+273</f>
        <v>540.47036914707905</v>
      </c>
      <c r="U175" s="39"/>
      <c r="V175" s="41">
        <v>-191</v>
      </c>
      <c r="W175" s="61">
        <v>1.2609999999999999</v>
      </c>
      <c r="X175" s="60">
        <f t="shared" si="66"/>
        <v>126099.99999999999</v>
      </c>
      <c r="Y175" s="56">
        <f t="shared" si="54"/>
        <v>2.4000000000000021E-2</v>
      </c>
      <c r="Z175" s="59">
        <f t="shared" si="55"/>
        <v>0.10071508657308159</v>
      </c>
      <c r="AA175" s="57">
        <f>(Z176-Z175)/(D175-D176)</f>
        <v>-18.263540141790873</v>
      </c>
      <c r="AB175" s="58">
        <f>X175*F175</f>
        <v>5.6744999999997957E-2</v>
      </c>
      <c r="AC175" s="56">
        <f>((X175*E175)/(($L$1+$L$2)*286.9))+273</f>
        <v>621.42989203973821</v>
      </c>
      <c r="AD175" s="39"/>
      <c r="AE175" s="41">
        <v>-191</v>
      </c>
      <c r="AF175" s="61">
        <v>1.2350000000000001</v>
      </c>
      <c r="AG175" s="60">
        <f t="shared" si="67"/>
        <v>123500.00000000001</v>
      </c>
      <c r="AH175" s="56">
        <f t="shared" si="56"/>
        <v>0</v>
      </c>
      <c r="AI175" s="59">
        <f t="shared" si="57"/>
        <v>9.1666957595684564E-2</v>
      </c>
      <c r="AJ175" s="57">
        <f>(AI176-AI175)/(D175-D176)</f>
        <v>0</v>
      </c>
      <c r="AK175" s="58">
        <f>AG175*F175</f>
        <v>5.5574999999998008E-2</v>
      </c>
      <c r="AL175" s="56">
        <f>((AG175*E175)/(($L$1+$L$2)*286.9))+273</f>
        <v>614.24577055438283</v>
      </c>
      <c r="AM175" s="39"/>
      <c r="AN175" s="62">
        <v>-191</v>
      </c>
      <c r="AO175" s="24">
        <v>1.036</v>
      </c>
      <c r="AP175" s="24">
        <f t="shared" si="68"/>
        <v>103600</v>
      </c>
      <c r="AQ175" s="56">
        <f t="shared" si="69"/>
        <v>4.9999999999998934E-3</v>
      </c>
      <c r="AR175" s="59">
        <f t="shared" si="70"/>
        <v>1.5359755409214231E-2</v>
      </c>
      <c r="AS175" s="57">
        <f>(AR176-AR175)/(D175-D176)</f>
        <v>-4.6639469679555505</v>
      </c>
      <c r="AT175" s="58">
        <f>AP175*F175</f>
        <v>4.6619999999998323E-2</v>
      </c>
      <c r="AU175" s="56">
        <f>((AP175*E175)/(($L$1+$L$2)*286.9))+273</f>
        <v>559.25960995493165</v>
      </c>
      <c r="AV175" s="39"/>
      <c r="AW175" s="41">
        <v>-191</v>
      </c>
      <c r="AX175" s="61">
        <v>1.1379999999999999</v>
      </c>
      <c r="AY175" s="60">
        <f t="shared" si="71"/>
        <v>113799.99999999999</v>
      </c>
      <c r="AZ175" s="56">
        <f t="shared" si="58"/>
        <v>0</v>
      </c>
      <c r="BA175" s="59">
        <f t="shared" si="59"/>
        <v>5.6142262059052331E-2</v>
      </c>
      <c r="BB175" s="57">
        <f>(BA176-BA175)/(D175-D176)</f>
        <v>0</v>
      </c>
      <c r="BC175" s="58">
        <f>AY175*F175</f>
        <v>5.1209999999998153E-2</v>
      </c>
      <c r="BD175" s="56">
        <f>((AY175*E175)/(($L$1+$L$2)*286.9))+273</f>
        <v>587.44347116671065</v>
      </c>
      <c r="BE175" s="39"/>
      <c r="BF175" s="41">
        <v>-191</v>
      </c>
      <c r="BG175" s="63">
        <v>1.054</v>
      </c>
      <c r="BH175" s="55">
        <f t="shared" si="72"/>
        <v>105400</v>
      </c>
      <c r="BI175" s="64">
        <f t="shared" si="73"/>
        <v>4.9999999999998934E-3</v>
      </c>
      <c r="BJ175" s="23">
        <f t="shared" si="74"/>
        <v>2.2840610876527823E-2</v>
      </c>
      <c r="BK175" s="65">
        <f>(BJ176-BJ175)/(D175-D176)</f>
        <v>-4.5844851965178268</v>
      </c>
      <c r="BL175" s="58">
        <f>BH175*F175</f>
        <v>4.7429999999998293E-2</v>
      </c>
      <c r="BM175" s="56">
        <f>((BH175*E175)/(($L$1+$L$2)*286.9))+273</f>
        <v>564.23323252171622</v>
      </c>
      <c r="BN175" s="5"/>
      <c r="BO175" s="5"/>
      <c r="BP175" s="5"/>
      <c r="BQ175" s="5"/>
      <c r="BR175" s="5"/>
      <c r="BS175" s="5"/>
      <c r="BT175" s="5"/>
      <c r="BU175" s="5"/>
      <c r="BV175" s="5"/>
      <c r="BW175" s="5"/>
    </row>
    <row r="176" spans="1:75" ht="13.8" x14ac:dyDescent="0.25">
      <c r="A176" s="55">
        <v>-190</v>
      </c>
      <c r="B176" s="56">
        <v>436.14</v>
      </c>
      <c r="C176" s="56">
        <f t="shared" si="50"/>
        <v>0.40000000000003411</v>
      </c>
      <c r="D176" s="57">
        <f t="shared" si="51"/>
        <v>2.6396259192408125</v>
      </c>
      <c r="E176" s="58">
        <f t="shared" si="60"/>
        <v>4.3614000000000001E-4</v>
      </c>
      <c r="F176" s="58">
        <f t="shared" si="61"/>
        <v>4.0000000000000972E-7</v>
      </c>
      <c r="G176" s="57">
        <f t="shared" si="62"/>
        <v>-3.3603740807591875</v>
      </c>
      <c r="H176" s="137">
        <f>($P$2+(0.5*$P$1)-((0.5*$P$1)*COS(RADIANS(A176))+(($P$2^2)-((0.5*$P$1)^2)*(SIN(RADIANS(A176))*(SIN(RADIANS(A176)))))^0.5))*1000</f>
        <v>80.962770042209755</v>
      </c>
      <c r="I176" s="140">
        <f t="shared" si="63"/>
        <v>8.309755984032563E-2</v>
      </c>
      <c r="J176" s="137">
        <f t="shared" si="64"/>
        <v>-8.7564599667473431E-3</v>
      </c>
      <c r="K176" s="39"/>
      <c r="L176" s="39"/>
      <c r="M176" s="41">
        <v>-190</v>
      </c>
      <c r="N176" s="41">
        <v>0.97499999999999998</v>
      </c>
      <c r="O176" s="60">
        <f t="shared" si="65"/>
        <v>97500</v>
      </c>
      <c r="P176" s="56">
        <f t="shared" si="52"/>
        <v>4.0000000000000036E-3</v>
      </c>
      <c r="Q176" s="59">
        <f t="shared" si="53"/>
        <v>-1.0995384301463193E-2</v>
      </c>
      <c r="R176" s="57">
        <f>(Q177-Q176)/(D176-D177)</f>
        <v>-4.4661267036420611</v>
      </c>
      <c r="S176" s="58">
        <f>O176*F176</f>
        <v>3.9000000000000951E-2</v>
      </c>
      <c r="T176" s="56">
        <f>((O176*E176)/(($L$1+$L$2)*286.9))+273</f>
        <v>542.68280870196554</v>
      </c>
      <c r="U176" s="39"/>
      <c r="V176" s="41">
        <v>-190</v>
      </c>
      <c r="W176" s="61">
        <v>1.2849999999999999</v>
      </c>
      <c r="X176" s="60">
        <f t="shared" si="66"/>
        <v>128499.99999999999</v>
      </c>
      <c r="Y176" s="56">
        <f t="shared" si="54"/>
        <v>1.7000000000000126E-2</v>
      </c>
      <c r="Z176" s="59">
        <f t="shared" si="55"/>
        <v>0.10890312766731332</v>
      </c>
      <c r="AA176" s="57">
        <f>(Z177-Z176)/(D176-D177)</f>
        <v>-14.336850126333269</v>
      </c>
      <c r="AB176" s="58">
        <f>X176*F176</f>
        <v>5.1400000000001243E-2</v>
      </c>
      <c r="AC176" s="56">
        <f>((X176*E176)/(($L$1+$L$2)*286.9))+273</f>
        <v>628.42811198156483</v>
      </c>
      <c r="AD176" s="39"/>
      <c r="AE176" s="41">
        <v>-190</v>
      </c>
      <c r="AF176" s="61">
        <v>1.2350000000000001</v>
      </c>
      <c r="AG176" s="60">
        <f t="shared" si="67"/>
        <v>123500.00000000001</v>
      </c>
      <c r="AH176" s="56">
        <f t="shared" si="56"/>
        <v>2.0000000000000018E-3</v>
      </c>
      <c r="AI176" s="59">
        <f t="shared" si="57"/>
        <v>9.1666957595684564E-2</v>
      </c>
      <c r="AJ176" s="57">
        <f>(AI177-AI176)/(D176-D177)</f>
        <v>-1.7651297113657862</v>
      </c>
      <c r="AK176" s="58">
        <f>AG176*F176</f>
        <v>4.9400000000001207E-2</v>
      </c>
      <c r="AL176" s="56">
        <f>((AG176*E176)/(($L$1+$L$2)*286.9))+273</f>
        <v>614.59822435582305</v>
      </c>
      <c r="AM176" s="39"/>
      <c r="AN176" s="62">
        <v>-190</v>
      </c>
      <c r="AO176" s="24">
        <v>1.0409999999999999</v>
      </c>
      <c r="AP176" s="24">
        <f t="shared" si="68"/>
        <v>104099.99999999999</v>
      </c>
      <c r="AQ176" s="56">
        <f t="shared" si="69"/>
        <v>6.0000000000000053E-3</v>
      </c>
      <c r="AR176" s="59">
        <f t="shared" si="70"/>
        <v>1.7450729510536125E-2</v>
      </c>
      <c r="AS176" s="57">
        <f>(AR177-AR176)/(D176-D177)</f>
        <v>-6.2692696904483238</v>
      </c>
      <c r="AT176" s="58">
        <f>AP176*F176</f>
        <v>4.164000000000101E-2</v>
      </c>
      <c r="AU176" s="56">
        <f>((AP176*E176)/(($L$1+$L$2)*286.9))+273</f>
        <v>560.93826036794462</v>
      </c>
      <c r="AV176" s="39"/>
      <c r="AW176" s="41">
        <v>-190</v>
      </c>
      <c r="AX176" s="61">
        <v>1.1379999999999999</v>
      </c>
      <c r="AY176" s="60">
        <f t="shared" si="71"/>
        <v>113799.99999999999</v>
      </c>
      <c r="AZ176" s="56">
        <f t="shared" si="58"/>
        <v>-9.9999999999988987E-4</v>
      </c>
      <c r="BA176" s="59">
        <f t="shared" si="59"/>
        <v>5.6142262059052331E-2</v>
      </c>
      <c r="BB176" s="57">
        <f>(BA177-BA176)/(D176-D177)</f>
        <v>0.95898900559392941</v>
      </c>
      <c r="BC176" s="58">
        <f>AY176*F176</f>
        <v>4.5520000000001101E-2</v>
      </c>
      <c r="BD176" s="56">
        <f>((AY176*E176)/(($L$1+$L$2)*286.9))+273</f>
        <v>587.76824236188384</v>
      </c>
      <c r="BE176" s="39"/>
      <c r="BF176" s="41">
        <v>-190</v>
      </c>
      <c r="BG176" s="63">
        <v>1.0589999999999999</v>
      </c>
      <c r="BH176" s="55">
        <f t="shared" si="72"/>
        <v>105900</v>
      </c>
      <c r="BI176" s="64">
        <f t="shared" si="73"/>
        <v>3.0000000000001137E-3</v>
      </c>
      <c r="BJ176" s="23">
        <f t="shared" si="74"/>
        <v>2.4895960107484977E-2</v>
      </c>
      <c r="BK176" s="65">
        <f>(BJ177-BJ176)/(D176-D177)</f>
        <v>-3.0858575701880788</v>
      </c>
      <c r="BL176" s="58">
        <f>BH176*F176</f>
        <v>4.2360000000001029E-2</v>
      </c>
      <c r="BM176" s="56">
        <f>((BH176*E176)/(($L$1+$L$2)*286.9))+273</f>
        <v>565.91701991321179</v>
      </c>
      <c r="BN176" s="5"/>
      <c r="BO176" s="5"/>
      <c r="BP176" s="5"/>
      <c r="BQ176" s="5"/>
      <c r="BR176" s="5"/>
      <c r="BS176" s="5"/>
      <c r="BT176" s="5"/>
      <c r="BU176" s="5"/>
      <c r="BV176" s="5"/>
      <c r="BW176" s="5"/>
    </row>
    <row r="177" spans="1:75" ht="13.8" x14ac:dyDescent="0.25">
      <c r="A177" s="55">
        <v>-189</v>
      </c>
      <c r="B177" s="56">
        <v>436.54</v>
      </c>
      <c r="C177" s="56">
        <f t="shared" si="50"/>
        <v>0.37000000000000455</v>
      </c>
      <c r="D177" s="57">
        <f t="shared" si="51"/>
        <v>2.6400240441088667</v>
      </c>
      <c r="E177" s="58">
        <f t="shared" si="60"/>
        <v>4.3654000000000002E-4</v>
      </c>
      <c r="F177" s="58">
        <f t="shared" si="61"/>
        <v>3.7000000000002526E-7</v>
      </c>
      <c r="G177" s="57">
        <f t="shared" si="62"/>
        <v>-3.3599759558911333</v>
      </c>
      <c r="H177" s="137">
        <f>($P$2+(0.5*$P$1)-((0.5*$P$1)*COS(RADIANS(A177))+(($P$2^2)-((0.5*$P$1)^2)*(SIN(RADIANS(A177))*(SIN(RADIANS(A177)))))^0.5))*1000</f>
        <v>81.04586760205008</v>
      </c>
      <c r="I177" s="140">
        <f t="shared" si="63"/>
        <v>7.4341099873578287E-2</v>
      </c>
      <c r="J177" s="137">
        <f t="shared" si="64"/>
        <v>-8.753433175883174E-3</v>
      </c>
      <c r="K177" s="39"/>
      <c r="L177" s="39"/>
      <c r="M177" s="41">
        <v>-189</v>
      </c>
      <c r="N177" s="41">
        <v>0.97899999999999998</v>
      </c>
      <c r="O177" s="60">
        <f t="shared" si="65"/>
        <v>97900</v>
      </c>
      <c r="P177" s="56">
        <f t="shared" si="52"/>
        <v>6.0000000000000053E-3</v>
      </c>
      <c r="Q177" s="59">
        <f t="shared" si="53"/>
        <v>-9.2173081968621833E-3</v>
      </c>
      <c r="R177" s="57">
        <f>(Q178-Q177)/(D177-D178)</f>
        <v>-7.211862154416762</v>
      </c>
      <c r="S177" s="58">
        <f>O177*F177</f>
        <v>3.6223000000002475E-2</v>
      </c>
      <c r="T177" s="56">
        <f>((O177*E177)/(($L$1+$L$2)*286.9))+273</f>
        <v>544.03755042483454</v>
      </c>
      <c r="U177" s="39"/>
      <c r="V177" s="41">
        <v>-189</v>
      </c>
      <c r="W177" s="61">
        <v>1.302</v>
      </c>
      <c r="X177" s="60">
        <f t="shared" si="66"/>
        <v>130200</v>
      </c>
      <c r="Y177" s="56">
        <f t="shared" si="54"/>
        <v>1.4999999999999902E-2</v>
      </c>
      <c r="Z177" s="59">
        <f t="shared" si="55"/>
        <v>0.11461098423217315</v>
      </c>
      <c r="AA177" s="57">
        <f>(Z178-Z177)/(D177-D178)</f>
        <v>-13.520626273036287</v>
      </c>
      <c r="AB177" s="58">
        <f>X177*F177</f>
        <v>4.8174000000003291E-2</v>
      </c>
      <c r="AC177" s="56">
        <f>((X177*E177)/(($L$1+$L$2)*286.9))+273</f>
        <v>633.46056246489729</v>
      </c>
      <c r="AD177" s="39"/>
      <c r="AE177" s="41">
        <v>-189</v>
      </c>
      <c r="AF177" s="61">
        <v>1.2370000000000001</v>
      </c>
      <c r="AG177" s="60">
        <f t="shared" si="67"/>
        <v>123700.00000000001</v>
      </c>
      <c r="AH177" s="56">
        <f t="shared" si="56"/>
        <v>4.0000000000000036E-3</v>
      </c>
      <c r="AI177" s="59">
        <f t="shared" si="57"/>
        <v>9.2369699629120686E-2</v>
      </c>
      <c r="AJ177" s="57">
        <f>(AI178-AI177)/(D177-D178)</f>
        <v>-3.8106175703735281</v>
      </c>
      <c r="AK177" s="58">
        <f>AG177*F177</f>
        <v>4.5769000000003127E-2</v>
      </c>
      <c r="AL177" s="56">
        <f>((AG177*E177)/(($L$1+$L$2)*286.9))+273</f>
        <v>615.46521948469899</v>
      </c>
      <c r="AM177" s="39"/>
      <c r="AN177" s="62">
        <v>-189</v>
      </c>
      <c r="AO177" s="24">
        <v>1.0469999999999999</v>
      </c>
      <c r="AP177" s="24">
        <f t="shared" si="68"/>
        <v>104700</v>
      </c>
      <c r="AQ177" s="56">
        <f t="shared" si="69"/>
        <v>5.0000000000001155E-3</v>
      </c>
      <c r="AR177" s="59">
        <f t="shared" si="70"/>
        <v>1.9946681678842306E-2</v>
      </c>
      <c r="AS177" s="57">
        <f>(AR178-AR177)/(D177-D178)</f>
        <v>-5.6233444487307276</v>
      </c>
      <c r="AT177" s="58">
        <f>AP177*F177</f>
        <v>3.8739000000002646E-2</v>
      </c>
      <c r="AU177" s="56">
        <f>((AP177*E177)/(($L$1+$L$2)*286.9))+273</f>
        <v>562.86344769642665</v>
      </c>
      <c r="AV177" s="39"/>
      <c r="AW177" s="41">
        <v>-189</v>
      </c>
      <c r="AX177" s="61">
        <v>1.137</v>
      </c>
      <c r="AY177" s="60">
        <f t="shared" si="71"/>
        <v>113700</v>
      </c>
      <c r="AZ177" s="56">
        <f t="shared" si="58"/>
        <v>2.9999999999998916E-3</v>
      </c>
      <c r="BA177" s="59">
        <f t="shared" si="59"/>
        <v>5.5760464687734781E-2</v>
      </c>
      <c r="BB177" s="57">
        <f>(BA178-BA177)/(D177-D178)</f>
        <v>-3.1102462456037663</v>
      </c>
      <c r="BC177" s="58">
        <f>AY177*F177</f>
        <v>4.2069000000002875E-2</v>
      </c>
      <c r="BD177" s="56">
        <f>((AY177*E177)/(($L$1+$L$2)*286.9))+273</f>
        <v>587.78007643823992</v>
      </c>
      <c r="BE177" s="39"/>
      <c r="BF177" s="41">
        <v>-189</v>
      </c>
      <c r="BG177" s="63">
        <v>1.0620000000000001</v>
      </c>
      <c r="BH177" s="55">
        <f t="shared" si="72"/>
        <v>106200</v>
      </c>
      <c r="BI177" s="64">
        <f t="shared" si="73"/>
        <v>4.9999999999998934E-3</v>
      </c>
      <c r="BJ177" s="23">
        <f t="shared" si="74"/>
        <v>2.6124516745450282E-2</v>
      </c>
      <c r="BK177" s="65">
        <f>(BJ178-BJ177)/(D177-D178)</f>
        <v>-5.544104919273261</v>
      </c>
      <c r="BL177" s="58">
        <f>BH177*F177</f>
        <v>3.9294000000002681E-2</v>
      </c>
      <c r="BM177" s="56">
        <f>((BH177*E177)/(($L$1+$L$2)*286.9))+273</f>
        <v>567.01621915339558</v>
      </c>
      <c r="BN177" s="5"/>
      <c r="BO177" s="5"/>
      <c r="BP177" s="5"/>
      <c r="BQ177" s="5"/>
      <c r="BR177" s="5"/>
      <c r="BS177" s="5"/>
      <c r="BT177" s="5"/>
      <c r="BU177" s="5"/>
      <c r="BV177" s="5"/>
      <c r="BW177" s="5"/>
    </row>
    <row r="178" spans="1:75" ht="13.8" x14ac:dyDescent="0.25">
      <c r="A178" s="55">
        <v>-188</v>
      </c>
      <c r="B178" s="56">
        <v>436.91</v>
      </c>
      <c r="C178" s="56">
        <f t="shared" si="50"/>
        <v>0.31999999999999318</v>
      </c>
      <c r="D178" s="57">
        <f t="shared" si="51"/>
        <v>2.6403919849593236</v>
      </c>
      <c r="E178" s="58">
        <f t="shared" si="60"/>
        <v>4.3691000000000004E-4</v>
      </c>
      <c r="F178" s="58">
        <f t="shared" si="61"/>
        <v>3.1999999999999694E-7</v>
      </c>
      <c r="G178" s="57">
        <f t="shared" si="62"/>
        <v>-3.3596080150406764</v>
      </c>
      <c r="H178" s="137">
        <f>($P$2+(0.5*$P$1)-((0.5*$P$1)*COS(RADIANS(A178))+(($P$2^2)-((0.5*$P$1)^2)*(SIN(RADIANS(A178))*(SIN(RADIANS(A178)))))^0.5))*1000</f>
        <v>81.120208701923659</v>
      </c>
      <c r="I178" s="140">
        <f t="shared" si="63"/>
        <v>6.5587666697695113E-2</v>
      </c>
      <c r="J178" s="137">
        <f t="shared" si="64"/>
        <v>-8.7507098997861021E-3</v>
      </c>
      <c r="K178" s="39"/>
      <c r="L178" s="39"/>
      <c r="M178" s="41">
        <v>-188</v>
      </c>
      <c r="N178" s="41">
        <v>0.98499999999999999</v>
      </c>
      <c r="O178" s="60">
        <f t="shared" si="65"/>
        <v>98500</v>
      </c>
      <c r="P178" s="56">
        <f t="shared" si="52"/>
        <v>8.0000000000000071E-3</v>
      </c>
      <c r="Q178" s="59">
        <f t="shared" si="53"/>
        <v>-6.5637695023882739E-3</v>
      </c>
      <c r="R178" s="57">
        <f>(Q179-Q178)/(D178-D179)</f>
        <v>-11.048340841274094</v>
      </c>
      <c r="S178" s="58">
        <f>O178*F178</f>
        <v>3.1519999999999701E-2</v>
      </c>
      <c r="T178" s="56">
        <f>((O178*E178)/(($L$1+$L$2)*286.9))+273</f>
        <v>545.92979132959226</v>
      </c>
      <c r="U178" s="39"/>
      <c r="V178" s="41">
        <v>-188</v>
      </c>
      <c r="W178" s="61">
        <v>1.3169999999999999</v>
      </c>
      <c r="X178" s="60">
        <f t="shared" si="66"/>
        <v>131700</v>
      </c>
      <c r="Y178" s="56">
        <f t="shared" si="54"/>
        <v>1.4000000000000012E-2</v>
      </c>
      <c r="Z178" s="59">
        <f t="shared" si="55"/>
        <v>0.1195857749617838</v>
      </c>
      <c r="AA178" s="57">
        <f>(Z179-Z178)/(D178-D179)</f>
        <v>-14.442590495516743</v>
      </c>
      <c r="AB178" s="58">
        <f>X178*F178</f>
        <v>4.2143999999999598E-2</v>
      </c>
      <c r="AC178" s="56">
        <f>((X178*E178)/(($L$1+$L$2)*286.9))+273</f>
        <v>637.922370742206</v>
      </c>
      <c r="AD178" s="39"/>
      <c r="AE178" s="41">
        <v>-188</v>
      </c>
      <c r="AF178" s="61">
        <v>1.2410000000000001</v>
      </c>
      <c r="AG178" s="60">
        <f t="shared" si="67"/>
        <v>124100.00000000001</v>
      </c>
      <c r="AH178" s="56">
        <f t="shared" si="56"/>
        <v>-2.0000000000000018E-3</v>
      </c>
      <c r="AI178" s="59">
        <f t="shared" si="57"/>
        <v>9.3771781498729861E-2</v>
      </c>
      <c r="AJ178" s="57">
        <f>(AI179-AI178)/(D178-D179)</f>
        <v>2.2029741694933467</v>
      </c>
      <c r="AK178" s="58">
        <f>AG178*F178</f>
        <v>3.9711999999999623E-2</v>
      </c>
      <c r="AL178" s="56">
        <f>((AG178*E178)/(($L$1+$L$2)*286.9))+273</f>
        <v>616.86382846702941</v>
      </c>
      <c r="AM178" s="39"/>
      <c r="AN178" s="62">
        <v>-188</v>
      </c>
      <c r="AO178" s="24">
        <v>1.052</v>
      </c>
      <c r="AP178" s="24">
        <f t="shared" si="68"/>
        <v>105200</v>
      </c>
      <c r="AQ178" s="56">
        <f t="shared" si="69"/>
        <v>4.9999999999998934E-3</v>
      </c>
      <c r="AR178" s="59">
        <f t="shared" si="70"/>
        <v>2.201573981772028E-2</v>
      </c>
      <c r="AS178" s="57">
        <f>(AR179-AR178)/(D178-D179)</f>
        <v>-6.4762742910099584</v>
      </c>
      <c r="AT178" s="58">
        <f>AP178*F178</f>
        <v>3.366399999999968E-2</v>
      </c>
      <c r="AU178" s="56">
        <f>((AP178*E178)/(($L$1+$L$2)*286.9))+273</f>
        <v>564.49455886165583</v>
      </c>
      <c r="AV178" s="39"/>
      <c r="AW178" s="41">
        <v>-188</v>
      </c>
      <c r="AX178" s="61">
        <v>1.1399999999999999</v>
      </c>
      <c r="AY178" s="60">
        <f t="shared" si="71"/>
        <v>113999.99999999999</v>
      </c>
      <c r="AZ178" s="56">
        <f t="shared" si="58"/>
        <v>1.0000000000001119E-3</v>
      </c>
      <c r="BA178" s="59">
        <f t="shared" si="59"/>
        <v>5.6904851336472557E-2</v>
      </c>
      <c r="BB178" s="57">
        <f>(BA179-BA178)/(D178-D179)</f>
        <v>-1.1975833200276873</v>
      </c>
      <c r="BC178" s="58">
        <f>AY178*F178</f>
        <v>3.6479999999999645E-2</v>
      </c>
      <c r="BD178" s="56">
        <f>((AY178*E178)/(($L$1+$L$2)*286.9))+273</f>
        <v>588.87813412764967</v>
      </c>
      <c r="BE178" s="39"/>
      <c r="BF178" s="41">
        <v>-188</v>
      </c>
      <c r="BG178" s="63">
        <v>1.0669999999999999</v>
      </c>
      <c r="BH178" s="55">
        <f t="shared" si="72"/>
        <v>106700</v>
      </c>
      <c r="BI178" s="64">
        <f t="shared" si="73"/>
        <v>3.0000000000001137E-3</v>
      </c>
      <c r="BJ178" s="23">
        <f t="shared" si="74"/>
        <v>2.8164419424469872E-2</v>
      </c>
      <c r="BK178" s="65">
        <f>(BJ179-BJ178)/(D178-D179)</f>
        <v>-3.8348467559318644</v>
      </c>
      <c r="BL178" s="58">
        <f>BH178*F178</f>
        <v>3.4143999999999675E-2</v>
      </c>
      <c r="BM178" s="56">
        <f>((BH178*E178)/(($L$1+$L$2)*286.9))+273</f>
        <v>568.65085010017754</v>
      </c>
      <c r="BN178" s="5"/>
      <c r="BO178" s="5"/>
      <c r="BP178" s="5"/>
      <c r="BQ178" s="5"/>
      <c r="BR178" s="5"/>
      <c r="BS178" s="5"/>
      <c r="BT178" s="5"/>
      <c r="BU178" s="5"/>
      <c r="BV178" s="5"/>
      <c r="BW178" s="5"/>
    </row>
    <row r="179" spans="1:75" ht="13.8" x14ac:dyDescent="0.25">
      <c r="A179" s="55">
        <v>-187</v>
      </c>
      <c r="B179" s="56">
        <v>437.23</v>
      </c>
      <c r="C179" s="56">
        <f t="shared" si="50"/>
        <v>0.27999999999997272</v>
      </c>
      <c r="D179" s="57">
        <f t="shared" si="51"/>
        <v>2.6407099528830362</v>
      </c>
      <c r="E179" s="58">
        <f t="shared" si="60"/>
        <v>4.3723000000000004E-4</v>
      </c>
      <c r="F179" s="58">
        <f t="shared" si="61"/>
        <v>2.7999999999996344E-7</v>
      </c>
      <c r="G179" s="57">
        <f t="shared" si="62"/>
        <v>-3.3592900471169638</v>
      </c>
      <c r="H179" s="137">
        <f>($P$2+(0.5*$P$1)-((0.5*$P$1)*COS(RADIANS(A179))+(($P$2^2)-((0.5*$P$1)^2)*(SIN(RADIANS(A179))*(SIN(RADIANS(A179)))))^0.5))*1000</f>
        <v>81.185796368621354</v>
      </c>
      <c r="I179" s="140">
        <f t="shared" si="63"/>
        <v>5.6836956797909011E-2</v>
      </c>
      <c r="J179" s="137">
        <f t="shared" si="64"/>
        <v>-8.7483098754432831E-3</v>
      </c>
      <c r="K179" s="39"/>
      <c r="L179" s="39"/>
      <c r="M179" s="41">
        <v>-187</v>
      </c>
      <c r="N179" s="41">
        <v>0.99299999999999999</v>
      </c>
      <c r="O179" s="60">
        <f t="shared" si="65"/>
        <v>99300</v>
      </c>
      <c r="P179" s="56">
        <f t="shared" si="52"/>
        <v>7.9999999999998961E-3</v>
      </c>
      <c r="Q179" s="59">
        <f t="shared" si="53"/>
        <v>-3.0507515046188267E-3</v>
      </c>
      <c r="R179" s="57">
        <f>(Q180-Q179)/(D179-D180)</f>
        <v>-12.53395419929261</v>
      </c>
      <c r="S179" s="58">
        <f>O179*F179</f>
        <v>2.780399999999637E-2</v>
      </c>
      <c r="T179" s="56">
        <f>((O179*E179)/(($L$1+$L$2)*286.9))+273</f>
        <v>548.34800175342207</v>
      </c>
      <c r="U179" s="39"/>
      <c r="V179" s="41">
        <v>-187</v>
      </c>
      <c r="W179" s="61">
        <v>1.331</v>
      </c>
      <c r="X179" s="60">
        <f t="shared" si="66"/>
        <v>133100</v>
      </c>
      <c r="Y179" s="56">
        <f t="shared" si="54"/>
        <v>1.0000000000001119E-3</v>
      </c>
      <c r="Z179" s="59">
        <f t="shared" si="55"/>
        <v>0.12417805547467511</v>
      </c>
      <c r="AA179" s="57">
        <f>(Z180-Z179)/(D179-D180)</f>
        <v>-1.1731398680889238</v>
      </c>
      <c r="AB179" s="58">
        <f>X179*F179</f>
        <v>3.7267999999995131E-2</v>
      </c>
      <c r="AC179" s="56">
        <f>((X179*E179)/(($L$1+$L$2)*286.9))+273</f>
        <v>642.07169217905812</v>
      </c>
      <c r="AD179" s="39"/>
      <c r="AE179" s="41">
        <v>-187</v>
      </c>
      <c r="AF179" s="61">
        <v>1.2390000000000001</v>
      </c>
      <c r="AG179" s="60">
        <f t="shared" si="67"/>
        <v>123900.00000000001</v>
      </c>
      <c r="AH179" s="56">
        <f t="shared" si="56"/>
        <v>0</v>
      </c>
      <c r="AI179" s="59">
        <f t="shared" si="57"/>
        <v>9.3071306376063492E-2</v>
      </c>
      <c r="AJ179" s="57">
        <f>(AI180-AI179)/(D179-D180)</f>
        <v>0</v>
      </c>
      <c r="AK179" s="58">
        <f>AG179*F179</f>
        <v>3.4691999999995476E-2</v>
      </c>
      <c r="AL179" s="56">
        <f>((AG179*E179)/(($L$1+$L$2)*286.9))+273</f>
        <v>616.56110188568982</v>
      </c>
      <c r="AM179" s="39"/>
      <c r="AN179" s="62">
        <v>-187</v>
      </c>
      <c r="AO179" s="24">
        <v>1.0569999999999999</v>
      </c>
      <c r="AP179" s="24">
        <f t="shared" si="68"/>
        <v>105700</v>
      </c>
      <c r="AQ179" s="56">
        <f t="shared" si="69"/>
        <v>-9.9999999999988987E-4</v>
      </c>
      <c r="AR179" s="59">
        <f t="shared" si="70"/>
        <v>2.4074987307426243E-2</v>
      </c>
      <c r="AS179" s="57">
        <f>(AR180-AR179)/(D179-D180)</f>
        <v>1.4785004993443414</v>
      </c>
      <c r="AT179" s="58">
        <f>AP179*F179</f>
        <v>2.9595999999996136E-2</v>
      </c>
      <c r="AU179" s="56">
        <f>((AP179*E179)/(($L$1+$L$2)*286.9))+273</f>
        <v>566.09449934880877</v>
      </c>
      <c r="AV179" s="39"/>
      <c r="AW179" s="41">
        <v>-187</v>
      </c>
      <c r="AX179" s="61">
        <v>1.141</v>
      </c>
      <c r="AY179" s="60">
        <f t="shared" si="71"/>
        <v>114100</v>
      </c>
      <c r="AZ179" s="56">
        <f t="shared" si="58"/>
        <v>4.0000000000000036E-3</v>
      </c>
      <c r="BA179" s="59">
        <f t="shared" si="59"/>
        <v>5.7285644418214647E-2</v>
      </c>
      <c r="BB179" s="57">
        <f>(BA180-BA179)/(D179-D180)</f>
        <v>-5.466447087035907</v>
      </c>
      <c r="BC179" s="58">
        <f>AY179*F179</f>
        <v>3.1947999999995827E-2</v>
      </c>
      <c r="BD179" s="56">
        <f>((AY179*E179)/(($L$1+$L$2)*286.9))+273</f>
        <v>589.38677744275378</v>
      </c>
      <c r="BE179" s="39"/>
      <c r="BF179" s="41">
        <v>-187</v>
      </c>
      <c r="BG179" s="63">
        <v>1.07</v>
      </c>
      <c r="BH179" s="55">
        <f t="shared" si="72"/>
        <v>107000</v>
      </c>
      <c r="BI179" s="64">
        <f t="shared" si="73"/>
        <v>2.0000000000000018E-3</v>
      </c>
      <c r="BJ179" s="23">
        <f t="shared" si="74"/>
        <v>2.9383777685209667E-2</v>
      </c>
      <c r="BK179" s="65">
        <f>(BJ180-BJ179)/(D179-D180)</f>
        <v>-2.9169675347717403</v>
      </c>
      <c r="BL179" s="58">
        <f>BH179*F179</f>
        <v>2.9959999999996087E-2</v>
      </c>
      <c r="BM179" s="56">
        <f>((BH179*E179)/(($L$1+$L$2)*286.9))+273</f>
        <v>569.69925667287168</v>
      </c>
      <c r="BN179" s="5"/>
      <c r="BO179" s="5"/>
      <c r="BP179" s="5"/>
      <c r="BQ179" s="5"/>
      <c r="BR179" s="5"/>
      <c r="BS179" s="5"/>
      <c r="BT179" s="5"/>
      <c r="BU179" s="5"/>
      <c r="BV179" s="5"/>
      <c r="BW179" s="5"/>
    </row>
    <row r="180" spans="1:75" ht="13.8" x14ac:dyDescent="0.25">
      <c r="A180" s="55">
        <v>-186</v>
      </c>
      <c r="B180" s="56">
        <v>437.51</v>
      </c>
      <c r="C180" s="56">
        <f t="shared" si="50"/>
        <v>0.23000000000001819</v>
      </c>
      <c r="D180" s="57">
        <f t="shared" si="51"/>
        <v>2.6409879839759003</v>
      </c>
      <c r="E180" s="58">
        <f t="shared" si="60"/>
        <v>4.3751E-4</v>
      </c>
      <c r="F180" s="58">
        <f t="shared" si="61"/>
        <v>2.2999999999998933E-7</v>
      </c>
      <c r="G180" s="57">
        <f t="shared" si="62"/>
        <v>-3.3590120160240997</v>
      </c>
      <c r="H180" s="137">
        <f>($P$2+(0.5*$P$1)-((0.5*$P$1)*COS(RADIANS(A180))+(($P$2^2)-((0.5*$P$1)^2)*(SIN(RADIANS(A180))*(SIN(RADIANS(A180)))))^0.5))*1000</f>
        <v>81.242633325419263</v>
      </c>
      <c r="I180" s="140">
        <f t="shared" si="63"/>
        <v>4.8088646922465728E-2</v>
      </c>
      <c r="J180" s="137">
        <f t="shared" si="64"/>
        <v>-8.7462501945196891E-3</v>
      </c>
      <c r="K180" s="39"/>
      <c r="L180" s="39"/>
      <c r="M180" s="41">
        <v>-186</v>
      </c>
      <c r="N180" s="41">
        <v>1.0009999999999999</v>
      </c>
      <c r="O180" s="60">
        <f t="shared" si="65"/>
        <v>100099.99999999999</v>
      </c>
      <c r="P180" s="56">
        <f t="shared" si="52"/>
        <v>6.0000000000000053E-3</v>
      </c>
      <c r="Q180" s="59">
        <f t="shared" si="53"/>
        <v>4.340774793185929E-4</v>
      </c>
      <c r="R180" s="57">
        <f>(Q181-Q180)/(D180-D181)</f>
        <v>-11.370854643197266</v>
      </c>
      <c r="S180" s="58">
        <f>O180*F180</f>
        <v>2.302299999999893E-2</v>
      </c>
      <c r="T180" s="56">
        <f>((O180*E180)/(($L$1+$L$2)*286.9))+273</f>
        <v>550.74406609223831</v>
      </c>
      <c r="U180" s="39"/>
      <c r="V180" s="41">
        <v>-186</v>
      </c>
      <c r="W180" s="61">
        <v>1.3320000000000001</v>
      </c>
      <c r="X180" s="60">
        <f t="shared" si="66"/>
        <v>133200</v>
      </c>
      <c r="Y180" s="56">
        <f t="shared" si="54"/>
        <v>-2.0000000000000018E-3</v>
      </c>
      <c r="Z180" s="59">
        <f t="shared" si="55"/>
        <v>0.12450422483428228</v>
      </c>
      <c r="AA180" s="57">
        <f>(Z181-Z180)/(D180-D181)</f>
        <v>2.8590799481846187</v>
      </c>
      <c r="AB180" s="58">
        <f>X180*F180</f>
        <v>3.0635999999998578E-2</v>
      </c>
      <c r="AC180" s="56">
        <f>((X180*E180)/(($L$1+$L$2)*286.9))+273</f>
        <v>642.58551052433722</v>
      </c>
      <c r="AD180" s="39"/>
      <c r="AE180" s="41">
        <v>-186</v>
      </c>
      <c r="AF180" s="61">
        <v>1.2390000000000001</v>
      </c>
      <c r="AG180" s="60">
        <f t="shared" si="67"/>
        <v>123900.00000000001</v>
      </c>
      <c r="AH180" s="56">
        <f t="shared" si="56"/>
        <v>9.9999999999988987E-4</v>
      </c>
      <c r="AI180" s="59">
        <f t="shared" si="57"/>
        <v>9.3071306376063492E-2</v>
      </c>
      <c r="AJ180" s="57">
        <f>(AI181-AI180)/(D180-D181)</f>
        <v>-1.5350685362726195</v>
      </c>
      <c r="AK180" s="58">
        <f>AG180*F180</f>
        <v>2.849699999999868E-2</v>
      </c>
      <c r="AL180" s="56">
        <f>((AG180*E180)/(($L$1+$L$2)*286.9))+273</f>
        <v>616.78111677151196</v>
      </c>
      <c r="AM180" s="39"/>
      <c r="AN180" s="62">
        <v>-186</v>
      </c>
      <c r="AO180" s="24">
        <v>1.056</v>
      </c>
      <c r="AP180" s="24">
        <f t="shared" si="68"/>
        <v>105600</v>
      </c>
      <c r="AQ180" s="56">
        <f t="shared" si="69"/>
        <v>-2.0000000000000018E-3</v>
      </c>
      <c r="AR180" s="59">
        <f t="shared" si="70"/>
        <v>2.3663918197793475E-2</v>
      </c>
      <c r="AS180" s="57">
        <f>(AR181-AR180)/(D180-D181)</f>
        <v>3.6070481845294466</v>
      </c>
      <c r="AT180" s="58">
        <f>AP180*F180</f>
        <v>2.4287999999998873E-2</v>
      </c>
      <c r="AU180" s="56">
        <f>((AP180*E180)/(($L$1+$L$2)*286.9))+273</f>
        <v>566.00472906433936</v>
      </c>
      <c r="AV180" s="39"/>
      <c r="AW180" s="41">
        <v>-186</v>
      </c>
      <c r="AX180" s="61">
        <v>1.145</v>
      </c>
      <c r="AY180" s="60">
        <f t="shared" si="71"/>
        <v>114500</v>
      </c>
      <c r="AZ180" s="56">
        <f t="shared" si="58"/>
        <v>0</v>
      </c>
      <c r="BA180" s="59">
        <f t="shared" si="59"/>
        <v>5.8805486675906807E-2</v>
      </c>
      <c r="BB180" s="57">
        <f>(BA181-BA180)/(D180-D181)</f>
        <v>0</v>
      </c>
      <c r="BC180" s="58">
        <f>AY180*F180</f>
        <v>2.633499999999878E-2</v>
      </c>
      <c r="BD180" s="56">
        <f>((AY180*E180)/(($L$1+$L$2)*286.9))+273</f>
        <v>590.69925641919372</v>
      </c>
      <c r="BE180" s="39"/>
      <c r="BF180" s="41">
        <v>-186</v>
      </c>
      <c r="BG180" s="63">
        <v>1.0720000000000001</v>
      </c>
      <c r="BH180" s="55">
        <f t="shared" si="72"/>
        <v>107200</v>
      </c>
      <c r="BI180" s="64">
        <f t="shared" si="73"/>
        <v>2.0000000000000018E-3</v>
      </c>
      <c r="BJ180" s="23">
        <f t="shared" si="74"/>
        <v>3.0194785356751241E-2</v>
      </c>
      <c r="BK180" s="65">
        <f>(BJ181-BJ180)/(D180-D181)</f>
        <v>-3.5465384871971031</v>
      </c>
      <c r="BL180" s="58">
        <f>BH180*F180</f>
        <v>2.4655999999998856E-2</v>
      </c>
      <c r="BM180" s="56">
        <f>((BH180*E180)/(($L$1+$L$2)*286.9))+273</f>
        <v>570.44419465622332</v>
      </c>
      <c r="BN180" s="5"/>
      <c r="BO180" s="5"/>
      <c r="BP180" s="5"/>
      <c r="BQ180" s="5"/>
      <c r="BR180" s="5"/>
      <c r="BS180" s="5"/>
      <c r="BT180" s="5"/>
      <c r="BU180" s="5"/>
      <c r="BV180" s="5"/>
      <c r="BW180" s="5"/>
    </row>
    <row r="181" spans="1:75" ht="13.8" x14ac:dyDescent="0.25">
      <c r="A181" s="55">
        <v>-185</v>
      </c>
      <c r="B181" s="56">
        <v>437.74</v>
      </c>
      <c r="C181" s="56">
        <f t="shared" si="50"/>
        <v>0.18999999999999773</v>
      </c>
      <c r="D181" s="57">
        <f t="shared" si="51"/>
        <v>2.6412162335803266</v>
      </c>
      <c r="E181" s="58">
        <f t="shared" si="60"/>
        <v>4.3773999999999999E-4</v>
      </c>
      <c r="F181" s="58">
        <f t="shared" si="61"/>
        <v>1.9000000000001004E-7</v>
      </c>
      <c r="G181" s="57">
        <f t="shared" si="62"/>
        <v>-3.3587837664196734</v>
      </c>
      <c r="H181" s="137">
        <f>($P$2+(0.5*$P$1)-((0.5*$P$1)*COS(RADIANS(A181))+(($P$2^2)-((0.5*$P$1)^2)*(SIN(RADIANS(A181))*(SIN(RADIANS(A181)))))^0.5))*1000</f>
        <v>81.290721972341728</v>
      </c>
      <c r="I181" s="140">
        <f t="shared" si="63"/>
        <v>3.9342396727946038E-2</v>
      </c>
      <c r="J181" s="137">
        <f t="shared" si="64"/>
        <v>-8.7445453102361625E-3</v>
      </c>
      <c r="K181" s="39"/>
      <c r="L181" s="39"/>
      <c r="M181" s="41">
        <v>-185</v>
      </c>
      <c r="N181" s="41">
        <v>1.0069999999999999</v>
      </c>
      <c r="O181" s="60">
        <f t="shared" si="65"/>
        <v>100699.99999999999</v>
      </c>
      <c r="P181" s="56">
        <f t="shared" si="52"/>
        <v>1.0000000000000009E-2</v>
      </c>
      <c r="Q181" s="59">
        <f t="shared" si="53"/>
        <v>3.0294705536179621E-3</v>
      </c>
      <c r="R181" s="57">
        <f>(Q182-Q181)/(D181-D182)</f>
        <v>-22.770883908425041</v>
      </c>
      <c r="S181" s="58">
        <f>O181*F181</f>
        <v>1.9133000000001007E-2</v>
      </c>
      <c r="T181" s="56">
        <f>((O181*E181)/(($L$1+$L$2)*286.9))+273</f>
        <v>552.55575156405143</v>
      </c>
      <c r="U181" s="39"/>
      <c r="V181" s="41">
        <v>-185</v>
      </c>
      <c r="W181" s="61">
        <v>1.33</v>
      </c>
      <c r="X181" s="60">
        <f t="shared" si="66"/>
        <v>133000</v>
      </c>
      <c r="Y181" s="56">
        <f t="shared" si="54"/>
        <v>0</v>
      </c>
      <c r="Z181" s="59">
        <f t="shared" si="55"/>
        <v>0.12385164096708581</v>
      </c>
      <c r="AA181" s="57">
        <f>(Z182-Z181)/(D181-D182)</f>
        <v>0</v>
      </c>
      <c r="AB181" s="58">
        <f>X181*F181</f>
        <v>2.5270000000001337E-2</v>
      </c>
      <c r="AC181" s="56">
        <f>((X181*E181)/(($L$1+$L$2)*286.9))+273</f>
        <v>642.22457753742651</v>
      </c>
      <c r="AD181" s="39"/>
      <c r="AE181" s="41">
        <v>-185</v>
      </c>
      <c r="AF181" s="61">
        <v>1.24</v>
      </c>
      <c r="AG181" s="60">
        <f t="shared" si="67"/>
        <v>124000</v>
      </c>
      <c r="AH181" s="56">
        <f t="shared" si="56"/>
        <v>2.0000000000000018E-3</v>
      </c>
      <c r="AI181" s="59">
        <f t="shared" si="57"/>
        <v>9.3421685162235063E-2</v>
      </c>
      <c r="AJ181" s="57">
        <f>(AI182-AI181)/(D181-D182)</f>
        <v>-3.7137714737202492</v>
      </c>
      <c r="AK181" s="58">
        <f>AG181*F181</f>
        <v>2.3560000000001247E-2</v>
      </c>
      <c r="AL181" s="56">
        <f>((AG181*E181)/(($L$1+$L$2)*286.9))+273</f>
        <v>617.23945574917957</v>
      </c>
      <c r="AM181" s="39"/>
      <c r="AN181" s="62">
        <v>-185</v>
      </c>
      <c r="AO181" s="24">
        <v>1.054</v>
      </c>
      <c r="AP181" s="24">
        <f t="shared" si="68"/>
        <v>105400</v>
      </c>
      <c r="AQ181" s="56">
        <f t="shared" si="69"/>
        <v>0</v>
      </c>
      <c r="AR181" s="59">
        <f t="shared" si="70"/>
        <v>2.2840610876527823E-2</v>
      </c>
      <c r="AS181" s="57">
        <f>(AR182-AR181)/(D181-D182)</f>
        <v>0</v>
      </c>
      <c r="AT181" s="58">
        <f>AP181*F181</f>
        <v>2.0026000000001057E-2</v>
      </c>
      <c r="AU181" s="56">
        <f>((AP181*E181)/(($L$1+$L$2)*286.9))+273</f>
        <v>565.6035373868026</v>
      </c>
      <c r="AV181" s="39"/>
      <c r="AW181" s="41">
        <v>-185</v>
      </c>
      <c r="AX181" s="61">
        <v>1.145</v>
      </c>
      <c r="AY181" s="60">
        <f t="shared" si="71"/>
        <v>114500</v>
      </c>
      <c r="AZ181" s="56">
        <f t="shared" si="58"/>
        <v>9.9999999999988987E-4</v>
      </c>
      <c r="BA181" s="59">
        <f t="shared" si="59"/>
        <v>5.8805486675906807E-2</v>
      </c>
      <c r="BB181" s="57">
        <f>(BA182-BA181)/(D181-D182)</f>
        <v>-2.0116934500480239</v>
      </c>
      <c r="BC181" s="58">
        <f>AY181*F181</f>
        <v>2.1755000000001148E-2</v>
      </c>
      <c r="BD181" s="56">
        <f>((AY181*E181)/(($L$1+$L$2)*286.9))+273</f>
        <v>590.86627163936328</v>
      </c>
      <c r="BE181" s="39"/>
      <c r="BF181" s="41">
        <v>-185</v>
      </c>
      <c r="BG181" s="63">
        <v>1.0740000000000001</v>
      </c>
      <c r="BH181" s="55">
        <f t="shared" si="72"/>
        <v>107400</v>
      </c>
      <c r="BI181" s="64">
        <f t="shared" si="73"/>
        <v>9.9999999999988987E-4</v>
      </c>
      <c r="BJ181" s="23">
        <f t="shared" si="74"/>
        <v>3.1004281363536827E-2</v>
      </c>
      <c r="BK181" s="65">
        <f>(BJ182-BJ181)/(D181-D182)</f>
        <v>-2.144620630069336</v>
      </c>
      <c r="BL181" s="58">
        <f>BH181*F181</f>
        <v>2.040600000000108E-2</v>
      </c>
      <c r="BM181" s="56">
        <f>((BH181*E181)/(($L$1+$L$2)*286.9))+273</f>
        <v>571.15578667307966</v>
      </c>
      <c r="BN181" s="5"/>
      <c r="BO181" s="5"/>
      <c r="BP181" s="5"/>
      <c r="BQ181" s="5"/>
      <c r="BR181" s="5"/>
      <c r="BS181" s="5"/>
      <c r="BT181" s="5"/>
      <c r="BU181" s="5"/>
      <c r="BV181" s="5"/>
      <c r="BW181" s="5"/>
    </row>
    <row r="182" spans="1:75" ht="13.8" x14ac:dyDescent="0.25">
      <c r="A182" s="55">
        <v>-184</v>
      </c>
      <c r="B182" s="56">
        <v>437.93</v>
      </c>
      <c r="C182" s="56">
        <f t="shared" si="50"/>
        <v>0.14999999999997726</v>
      </c>
      <c r="D182" s="57">
        <f t="shared" si="51"/>
        <v>2.6414046971633121</v>
      </c>
      <c r="E182" s="58">
        <f t="shared" si="60"/>
        <v>4.3793E-4</v>
      </c>
      <c r="F182" s="58">
        <f t="shared" si="61"/>
        <v>1.4999999999997654E-7</v>
      </c>
      <c r="G182" s="57">
        <f t="shared" si="62"/>
        <v>-3.3585953028366879</v>
      </c>
      <c r="H182" s="137">
        <f>($P$2+(0.5*$P$1)-((0.5*$P$1)*COS(RADIANS(A182))+(($P$2^2)-((0.5*$P$1)^2)*(SIN(RADIANS(A182))*(SIN(RADIANS(A182)))))^0.5))*1000</f>
        <v>81.330064369069675</v>
      </c>
      <c r="I182" s="140">
        <f t="shared" si="63"/>
        <v>3.0597851417709876E-2</v>
      </c>
      <c r="J182" s="137">
        <f t="shared" si="64"/>
        <v>-8.7432070407373885E-3</v>
      </c>
      <c r="K182" s="39"/>
      <c r="L182" s="39"/>
      <c r="M182" s="41">
        <v>-184</v>
      </c>
      <c r="N182" s="41">
        <v>1.0169999999999999</v>
      </c>
      <c r="O182" s="60">
        <f t="shared" si="65"/>
        <v>101699.99999999999</v>
      </c>
      <c r="P182" s="56">
        <f t="shared" si="52"/>
        <v>1.1000000000000121E-2</v>
      </c>
      <c r="Q182" s="59">
        <f t="shared" si="53"/>
        <v>7.3209529227445565E-3</v>
      </c>
      <c r="R182" s="57">
        <f>(Q183-Q182)/(D182-D183)</f>
        <v>-31.413864196991192</v>
      </c>
      <c r="S182" s="58">
        <f>O182*F182</f>
        <v>1.5254999999997612E-2</v>
      </c>
      <c r="T182" s="56">
        <f>((O182*E182)/(($L$1+$L$2)*286.9))+273</f>
        <v>555.45442168276759</v>
      </c>
      <c r="U182" s="39"/>
      <c r="V182" s="41">
        <v>-184</v>
      </c>
      <c r="W182" s="61">
        <v>1.33</v>
      </c>
      <c r="X182" s="60">
        <f t="shared" si="66"/>
        <v>133000</v>
      </c>
      <c r="Y182" s="56">
        <f t="shared" si="54"/>
        <v>2.9999999999998916E-3</v>
      </c>
      <c r="Z182" s="59">
        <f t="shared" si="55"/>
        <v>0.12385164096708581</v>
      </c>
      <c r="AA182" s="57">
        <f>(Z183-Z182)/(D182-D183)</f>
        <v>-6.5791240106968933</v>
      </c>
      <c r="AB182" s="58">
        <f>X182*F182</f>
        <v>1.994999999999688E-2</v>
      </c>
      <c r="AC182" s="56">
        <f>((X182*E182)/(($L$1+$L$2)*286.9))+273</f>
        <v>642.38483858218387</v>
      </c>
      <c r="AD182" s="39"/>
      <c r="AE182" s="41">
        <v>-184</v>
      </c>
      <c r="AF182" s="61">
        <v>1.242</v>
      </c>
      <c r="AG182" s="60">
        <f t="shared" si="67"/>
        <v>124200</v>
      </c>
      <c r="AH182" s="56">
        <f t="shared" si="56"/>
        <v>4.0000000000000036E-3</v>
      </c>
      <c r="AI182" s="59">
        <f t="shared" si="57"/>
        <v>9.4121595840561387E-2</v>
      </c>
      <c r="AJ182" s="57">
        <f>(AI183-AI182)/(D182-D183)</f>
        <v>-9.3891827030748356</v>
      </c>
      <c r="AK182" s="58">
        <f>AG182*F182</f>
        <v>1.8629999999997086E-2</v>
      </c>
      <c r="AL182" s="56">
        <f>((AG182*E182)/(($L$1+$L$2)*286.9))+273</f>
        <v>617.94433798426485</v>
      </c>
      <c r="AM182" s="39"/>
      <c r="AN182" s="62">
        <v>-184</v>
      </c>
      <c r="AO182" s="24">
        <v>1.054</v>
      </c>
      <c r="AP182" s="24">
        <f t="shared" si="68"/>
        <v>105400</v>
      </c>
      <c r="AQ182" s="56">
        <f t="shared" si="69"/>
        <v>0</v>
      </c>
      <c r="AR182" s="59">
        <f t="shared" si="70"/>
        <v>2.2840610876527823E-2</v>
      </c>
      <c r="AS182" s="57">
        <f>(AR183-AR182)/(D182-D183)</f>
        <v>0</v>
      </c>
      <c r="AT182" s="58">
        <f>AP182*F182</f>
        <v>1.5809999999997527E-2</v>
      </c>
      <c r="AU182" s="56">
        <f>((AP182*E182)/(($L$1+$L$2)*286.9))+273</f>
        <v>565.73054125234717</v>
      </c>
      <c r="AV182" s="39"/>
      <c r="AW182" s="41">
        <v>-184</v>
      </c>
      <c r="AX182" s="61">
        <v>1.1459999999999999</v>
      </c>
      <c r="AY182" s="60">
        <f t="shared" si="71"/>
        <v>114599.99999999999</v>
      </c>
      <c r="AZ182" s="56">
        <f t="shared" si="58"/>
        <v>3.0000000000001137E-3</v>
      </c>
      <c r="BA182" s="59">
        <f t="shared" si="59"/>
        <v>5.9184617631371138E-2</v>
      </c>
      <c r="BB182" s="57">
        <f>(BA183-BA182)/(D182-D183)</f>
        <v>-7.6340783476996714</v>
      </c>
      <c r="BC182" s="58">
        <f>AY182*F182</f>
        <v>1.7189999999997308E-2</v>
      </c>
      <c r="BD182" s="56">
        <f>((AY182*E182)/(($L$1+$L$2)*286.9))+273</f>
        <v>591.28197369562599</v>
      </c>
      <c r="BE182" s="39"/>
      <c r="BF182" s="41">
        <v>-184</v>
      </c>
      <c r="BG182" s="63">
        <v>1.075</v>
      </c>
      <c r="BH182" s="55">
        <f t="shared" si="72"/>
        <v>107500</v>
      </c>
      <c r="BI182" s="64">
        <f t="shared" si="73"/>
        <v>0</v>
      </c>
      <c r="BJ182" s="23">
        <f t="shared" si="74"/>
        <v>3.1408464251624121E-2</v>
      </c>
      <c r="BK182" s="65">
        <f>(BJ183-BJ182)/(D182-D183)</f>
        <v>0</v>
      </c>
      <c r="BL182" s="58">
        <f>BH182*F182</f>
        <v>1.6124999999997478E-2</v>
      </c>
      <c r="BM182" s="56">
        <f>((BH182*E182)/(($L$1+$L$2)*286.9))+273</f>
        <v>571.56293344048697</v>
      </c>
      <c r="BN182" s="5"/>
      <c r="BO182" s="5"/>
      <c r="BP182" s="5"/>
      <c r="BQ182" s="5"/>
      <c r="BR182" s="5"/>
      <c r="BS182" s="5"/>
      <c r="BT182" s="5"/>
      <c r="BU182" s="5"/>
      <c r="BV182" s="5"/>
      <c r="BW182" s="5"/>
    </row>
    <row r="183" spans="1:75" ht="13.8" x14ac:dyDescent="0.25">
      <c r="A183" s="55">
        <v>-183</v>
      </c>
      <c r="B183" s="56">
        <v>438.08</v>
      </c>
      <c r="C183" s="56">
        <f t="shared" si="50"/>
        <v>0.11000000000001364</v>
      </c>
      <c r="D183" s="57">
        <f t="shared" si="51"/>
        <v>2.6415534264538958</v>
      </c>
      <c r="E183" s="58">
        <f t="shared" si="60"/>
        <v>4.3807999999999998E-4</v>
      </c>
      <c r="F183" s="58">
        <f t="shared" si="61"/>
        <v>1.0999999999999725E-7</v>
      </c>
      <c r="G183" s="57">
        <f t="shared" si="62"/>
        <v>-3.3584465735461042</v>
      </c>
      <c r="H183" s="137">
        <f>($P$2+(0.5*$P$1)-((0.5*$P$1)*COS(RADIANS(A183))+(($P$2^2)-((0.5*$P$1)^2)*(SIN(RADIANS(A183))*(SIN(RADIANS(A183)))))^0.5))*1000</f>
        <v>81.360662220487384</v>
      </c>
      <c r="I183" s="140">
        <f t="shared" si="63"/>
        <v>2.1854644376972487E-2</v>
      </c>
      <c r="J183" s="137">
        <f t="shared" si="64"/>
        <v>-8.742244573966218E-3</v>
      </c>
      <c r="K183" s="39"/>
      <c r="L183" s="39"/>
      <c r="M183" s="41">
        <v>-183</v>
      </c>
      <c r="N183" s="41">
        <v>1.028</v>
      </c>
      <c r="O183" s="60">
        <f t="shared" si="65"/>
        <v>102800</v>
      </c>
      <c r="P183" s="56">
        <f t="shared" si="52"/>
        <v>1.8999999999999906E-2</v>
      </c>
      <c r="Q183" s="59">
        <f t="shared" si="53"/>
        <v>1.1993114659256938E-2</v>
      </c>
      <c r="R183" s="57">
        <f>(Q184-Q183)/(D183-D184)</f>
        <v>-72.944557479777771</v>
      </c>
      <c r="S183" s="58">
        <f>O183*F183</f>
        <v>1.1307999999999718E-2</v>
      </c>
      <c r="T183" s="56">
        <f>((O183*E183)/(($L$1+$L$2)*286.9))+273</f>
        <v>558.60727710713786</v>
      </c>
      <c r="U183" s="39"/>
      <c r="V183" s="41">
        <v>-183</v>
      </c>
      <c r="W183" s="61">
        <v>1.333</v>
      </c>
      <c r="X183" s="60">
        <f t="shared" si="66"/>
        <v>133300</v>
      </c>
      <c r="Y183" s="56">
        <f t="shared" si="54"/>
        <v>-9.9999999999988987E-4</v>
      </c>
      <c r="Z183" s="59">
        <f t="shared" si="55"/>
        <v>0.1248301494138592</v>
      </c>
      <c r="AA183" s="57">
        <f>(Z184-Z183)/(D183-D184)</f>
        <v>2.9891524356904715</v>
      </c>
      <c r="AB183" s="58">
        <f>X183*F183</f>
        <v>1.4662999999999635E-2</v>
      </c>
      <c r="AC183" s="56">
        <f>((X183*E183)/(($L$1+$L$2)*286.9))+273</f>
        <v>643.34484473133739</v>
      </c>
      <c r="AD183" s="39"/>
      <c r="AE183" s="41">
        <v>-183</v>
      </c>
      <c r="AF183" s="61">
        <v>1.246</v>
      </c>
      <c r="AG183" s="60">
        <f t="shared" si="67"/>
        <v>124600</v>
      </c>
      <c r="AH183" s="56">
        <f t="shared" si="56"/>
        <v>6.0000000000000053E-3</v>
      </c>
      <c r="AI183" s="59">
        <f t="shared" si="57"/>
        <v>9.5518042323150809E-2</v>
      </c>
      <c r="AJ183" s="57">
        <f>(AI184-AI183)/(D183-D184)</f>
        <v>-19.13396201766226</v>
      </c>
      <c r="AK183" s="58">
        <f>AG183*F183</f>
        <v>1.3705999999999658E-2</v>
      </c>
      <c r="AL183" s="56">
        <f>((AG183*E183)/(($L$1+$L$2)*286.9))+273</f>
        <v>619.17380085164768</v>
      </c>
      <c r="AM183" s="39"/>
      <c r="AN183" s="62">
        <v>-183</v>
      </c>
      <c r="AO183" s="24">
        <v>1.054</v>
      </c>
      <c r="AP183" s="24">
        <f t="shared" si="68"/>
        <v>105400</v>
      </c>
      <c r="AQ183" s="56">
        <f t="shared" si="69"/>
        <v>4.0000000000000036E-3</v>
      </c>
      <c r="AR183" s="59">
        <f t="shared" si="70"/>
        <v>2.2840610876527823E-2</v>
      </c>
      <c r="AS183" s="57">
        <f>(AR184-AR183)/(D183-D184)</f>
        <v>-15.087311348607679</v>
      </c>
      <c r="AT183" s="58">
        <f>AP183*F183</f>
        <v>1.159399999999971E-2</v>
      </c>
      <c r="AU183" s="56">
        <f>((AP183*E183)/(($L$1+$L$2)*286.9))+273</f>
        <v>565.83080746198766</v>
      </c>
      <c r="AV183" s="39"/>
      <c r="AW183" s="41">
        <v>-183</v>
      </c>
      <c r="AX183" s="61">
        <v>1.149</v>
      </c>
      <c r="AY183" s="60">
        <f t="shared" si="71"/>
        <v>114900</v>
      </c>
      <c r="AZ183" s="56">
        <f t="shared" si="58"/>
        <v>2.0000000000000018E-3</v>
      </c>
      <c r="BA183" s="59">
        <f t="shared" si="59"/>
        <v>6.0320028688285184E-2</v>
      </c>
      <c r="BB183" s="57">
        <f>(BA184-BA183)/(D183-D184)</f>
        <v>-6.9270372826741653</v>
      </c>
      <c r="BC183" s="58">
        <f>AY183*F183</f>
        <v>1.2638999999999685E-2</v>
      </c>
      <c r="BD183" s="56">
        <f>((AY183*E183)/(($L$1+$L$2)*286.9))+273</f>
        <v>592.22447606624655</v>
      </c>
      <c r="BE183" s="39"/>
      <c r="BF183" s="41">
        <v>-183</v>
      </c>
      <c r="BG183" s="63">
        <v>1.075</v>
      </c>
      <c r="BH183" s="55">
        <f t="shared" si="72"/>
        <v>107500</v>
      </c>
      <c r="BI183" s="64">
        <f t="shared" si="73"/>
        <v>0</v>
      </c>
      <c r="BJ183" s="23">
        <f t="shared" si="74"/>
        <v>3.1408464251624121E-2</v>
      </c>
      <c r="BK183" s="65">
        <f>(BJ184-BJ183)/(D183-D184)</f>
        <v>0</v>
      </c>
      <c r="BL183" s="58">
        <f>BH183*F183</f>
        <v>1.1824999999999704E-2</v>
      </c>
      <c r="BM183" s="56">
        <f>((BH183*E183)/(($L$1+$L$2)*286.9))+273</f>
        <v>571.66519736398163</v>
      </c>
      <c r="BN183" s="5"/>
      <c r="BO183" s="5"/>
      <c r="BP183" s="5"/>
      <c r="BQ183" s="5"/>
      <c r="BR183" s="5"/>
      <c r="BS183" s="5"/>
      <c r="BT183" s="5"/>
      <c r="BU183" s="5"/>
      <c r="BV183" s="5"/>
      <c r="BW183" s="5"/>
    </row>
    <row r="184" spans="1:75" ht="13.8" x14ac:dyDescent="0.25">
      <c r="A184" s="55">
        <v>-182</v>
      </c>
      <c r="B184" s="56">
        <v>438.19</v>
      </c>
      <c r="C184" s="56">
        <f t="shared" si="50"/>
        <v>6.0000000000002274E-2</v>
      </c>
      <c r="D184" s="57">
        <f t="shared" si="51"/>
        <v>2.6416624622379814</v>
      </c>
      <c r="E184" s="58">
        <f t="shared" si="60"/>
        <v>4.3818999999999998E-4</v>
      </c>
      <c r="F184" s="58">
        <f t="shared" si="61"/>
        <v>6.0000000000023142E-8</v>
      </c>
      <c r="G184" s="57">
        <f t="shared" si="62"/>
        <v>-3.3583375377620186</v>
      </c>
      <c r="H184" s="137">
        <f>($P$2+(0.5*$P$1)-((0.5*$P$1)*COS(RADIANS(A184))+(($P$2^2)-((0.5*$P$1)^2)*(SIN(RADIANS(A184))*(SIN(RADIANS(A184)))))^0.5))*1000</f>
        <v>81.382516864864357</v>
      </c>
      <c r="I184" s="140">
        <f t="shared" si="63"/>
        <v>1.3112399803006269E-2</v>
      </c>
      <c r="J184" s="137">
        <f t="shared" si="64"/>
        <v>-8.7416644703495194E-3</v>
      </c>
      <c r="K184" s="39"/>
      <c r="L184" s="39"/>
      <c r="M184" s="41">
        <v>-182</v>
      </c>
      <c r="N184" s="41">
        <v>1.0469999999999999</v>
      </c>
      <c r="O184" s="60">
        <f t="shared" si="65"/>
        <v>104700</v>
      </c>
      <c r="P184" s="56">
        <f t="shared" si="52"/>
        <v>2.100000000000013E-2</v>
      </c>
      <c r="Q184" s="59">
        <f t="shared" si="53"/>
        <v>1.9946681678842306E-2</v>
      </c>
      <c r="R184" s="57">
        <f>(Q185-Q184)/(D184-D185)</f>
        <v>-145.04211854758924</v>
      </c>
      <c r="S184" s="58">
        <f>O184*F184</f>
        <v>6.2820000000024228E-3</v>
      </c>
      <c r="T184" s="56">
        <f>((O184*E184)/(($L$1+$L$2)*286.9))+273</f>
        <v>563.95905105167276</v>
      </c>
      <c r="U184" s="39"/>
      <c r="V184" s="41">
        <v>-182</v>
      </c>
      <c r="W184" s="61">
        <v>1.3320000000000001</v>
      </c>
      <c r="X184" s="60">
        <f t="shared" si="66"/>
        <v>133200</v>
      </c>
      <c r="Y184" s="56">
        <f t="shared" si="54"/>
        <v>6.0000000000000053E-3</v>
      </c>
      <c r="Z184" s="59">
        <f t="shared" si="55"/>
        <v>0.12450422483428228</v>
      </c>
      <c r="AA184" s="57">
        <f>(Z185-Z184)/(D184-D185)</f>
        <v>-32.825523368515803</v>
      </c>
      <c r="AB184" s="58">
        <f>X184*F184</f>
        <v>7.9920000000030834E-3</v>
      </c>
      <c r="AC184" s="56">
        <f>((X184*E184)/(($L$1+$L$2)*286.9))+273</f>
        <v>643.15993887376135</v>
      </c>
      <c r="AD184" s="39"/>
      <c r="AE184" s="41">
        <v>-182</v>
      </c>
      <c r="AF184" s="61">
        <v>1.252</v>
      </c>
      <c r="AG184" s="60">
        <f t="shared" si="67"/>
        <v>125200</v>
      </c>
      <c r="AH184" s="56">
        <f t="shared" si="56"/>
        <v>6.0000000000000053E-3</v>
      </c>
      <c r="AI184" s="59">
        <f t="shared" si="57"/>
        <v>9.7604328874410881E-2</v>
      </c>
      <c r="AJ184" s="57">
        <f>(AI185-AI184)/(D184-D185)</f>
        <v>-34.917994741900763</v>
      </c>
      <c r="AK184" s="58">
        <f>AG184*F184</f>
        <v>7.5120000000028974E-3</v>
      </c>
      <c r="AL184" s="56">
        <f>((AG184*E184)/(($L$1+$L$2)*286.9))+273</f>
        <v>620.9281107131751</v>
      </c>
      <c r="AM184" s="39"/>
      <c r="AN184" s="62">
        <v>-182</v>
      </c>
      <c r="AO184" s="24">
        <v>1.0580000000000001</v>
      </c>
      <c r="AP184" s="24">
        <f t="shared" si="68"/>
        <v>105800</v>
      </c>
      <c r="AQ184" s="56">
        <f t="shared" si="69"/>
        <v>4.9999999999998934E-3</v>
      </c>
      <c r="AR184" s="59">
        <f t="shared" si="70"/>
        <v>2.4485667699166973E-2</v>
      </c>
      <c r="AS184" s="57">
        <f>(AR185-AR184)/(D184-D185)</f>
        <v>-34.435078664376007</v>
      </c>
      <c r="AT184" s="58">
        <f>AP184*F184</f>
        <v>6.3480000000024489E-3</v>
      </c>
      <c r="AU184" s="56">
        <f>((AP184*E184)/(($L$1+$L$2)*286.9))+273</f>
        <v>567.01592742375328</v>
      </c>
      <c r="AV184" s="39"/>
      <c r="AW184" s="41">
        <v>-182</v>
      </c>
      <c r="AX184" s="61">
        <v>1.151</v>
      </c>
      <c r="AY184" s="60">
        <f t="shared" si="71"/>
        <v>115100</v>
      </c>
      <c r="AZ184" s="56">
        <f t="shared" si="58"/>
        <v>2.0000000000000018E-3</v>
      </c>
      <c r="BA184" s="59">
        <f t="shared" si="59"/>
        <v>6.107532362979181E-2</v>
      </c>
      <c r="BB184" s="57">
        <f>(BA185-BA184)/(D184-D185)</f>
        <v>-12.679980016949504</v>
      </c>
      <c r="BC184" s="58">
        <f>AY184*F184</f>
        <v>6.9060000000026635E-3</v>
      </c>
      <c r="BD184" s="56">
        <f>((AY184*E184)/(($L$1+$L$2)*286.9))+273</f>
        <v>592.86042766043488</v>
      </c>
      <c r="BE184" s="39"/>
      <c r="BF184" s="41">
        <v>-182</v>
      </c>
      <c r="BG184" s="63">
        <v>1.075</v>
      </c>
      <c r="BH184" s="55">
        <f t="shared" si="72"/>
        <v>107500</v>
      </c>
      <c r="BI184" s="64">
        <f t="shared" si="73"/>
        <v>1.0000000000001119E-3</v>
      </c>
      <c r="BJ184" s="23">
        <f t="shared" si="74"/>
        <v>3.1408464251624121E-2</v>
      </c>
      <c r="BK184" s="65">
        <f>(BJ185-BJ184)/(D184-D185)</f>
        <v>-6.7909504244175452</v>
      </c>
      <c r="BL184" s="58">
        <f>BH184*F184</f>
        <v>6.4500000000024876E-3</v>
      </c>
      <c r="BM184" s="56">
        <f>((BH184*E184)/(($L$1+$L$2)*286.9))+273</f>
        <v>571.74019090787783</v>
      </c>
      <c r="BN184" s="5"/>
      <c r="BO184" s="5"/>
      <c r="BP184" s="5"/>
      <c r="BQ184" s="5"/>
      <c r="BR184" s="5"/>
      <c r="BS184" s="5"/>
      <c r="BT184" s="5"/>
      <c r="BU184" s="5"/>
      <c r="BV184" s="5"/>
      <c r="BW184" s="5"/>
    </row>
    <row r="185" spans="1:75" ht="13.8" x14ac:dyDescent="0.25">
      <c r="A185" s="55">
        <v>-181</v>
      </c>
      <c r="B185" s="56">
        <v>438.25</v>
      </c>
      <c r="C185" s="56">
        <f t="shared" si="50"/>
        <v>2.9999999999972715E-2</v>
      </c>
      <c r="D185" s="57">
        <f t="shared" si="51"/>
        <v>2.6417219247658323</v>
      </c>
      <c r="E185" s="58">
        <f t="shared" si="60"/>
        <v>4.3825E-4</v>
      </c>
      <c r="F185" s="58">
        <f t="shared" si="61"/>
        <v>2.9999999999984466E-8</v>
      </c>
      <c r="G185" s="57">
        <f t="shared" si="62"/>
        <v>-3.3582780752341677</v>
      </c>
      <c r="H185" s="137">
        <f>($P$2+(0.5*$P$1)-((0.5*$P$1)*COS(RADIANS(A185))+(($P$2^2)-((0.5*$P$1)^2)*(SIN(RADIANS(A185))*(SIN(RADIANS(A185)))))^0.5))*1000</f>
        <v>81.395629264667363</v>
      </c>
      <c r="I185" s="140">
        <f t="shared" si="63"/>
        <v>4.37073533265675E-3</v>
      </c>
      <c r="J185" s="137">
        <f t="shared" si="64"/>
        <v>-8.7414706653134999E-3</v>
      </c>
      <c r="K185" s="39"/>
      <c r="L185" s="39"/>
      <c r="M185" s="41">
        <v>-181</v>
      </c>
      <c r="N185" s="41">
        <v>1.0680000000000001</v>
      </c>
      <c r="O185" s="60">
        <f t="shared" si="65"/>
        <v>106800</v>
      </c>
      <c r="P185" s="56">
        <f t="shared" si="52"/>
        <v>2.6999999999999913E-2</v>
      </c>
      <c r="Q185" s="59">
        <f t="shared" si="53"/>
        <v>2.8571252692537637E-2</v>
      </c>
      <c r="R185" s="57">
        <f>(Q186-Q185)/(D185-D186)</f>
        <v>-364.73323022182188</v>
      </c>
      <c r="S185" s="58">
        <f>O185*F185</f>
        <v>3.203999999998341E-3</v>
      </c>
      <c r="T185" s="56">
        <f>((O185*E185)/(($L$1+$L$2)*286.9))+273</f>
        <v>569.83554515137735</v>
      </c>
      <c r="U185" s="39"/>
      <c r="V185" s="41">
        <v>-181</v>
      </c>
      <c r="W185" s="61">
        <v>1.3380000000000001</v>
      </c>
      <c r="X185" s="60">
        <f t="shared" si="66"/>
        <v>133800</v>
      </c>
      <c r="Y185" s="56">
        <f t="shared" si="54"/>
        <v>4.9999999999998934E-3</v>
      </c>
      <c r="Z185" s="59">
        <f t="shared" si="55"/>
        <v>0.12645611343180432</v>
      </c>
      <c r="AA185" s="57">
        <f>(Z186-Z185)/(D185-D186)</f>
        <v>-54.490303113673086</v>
      </c>
      <c r="AB185" s="58">
        <f>X185*F185</f>
        <v>4.013999999997922E-3</v>
      </c>
      <c r="AC185" s="56">
        <f>((X185*E185)/(($L$1+$L$2)*286.9))+273</f>
        <v>644.87823915032095</v>
      </c>
      <c r="AD185" s="39"/>
      <c r="AE185" s="41">
        <v>-181</v>
      </c>
      <c r="AF185" s="61">
        <v>1.258</v>
      </c>
      <c r="AG185" s="60">
        <f t="shared" si="67"/>
        <v>125800</v>
      </c>
      <c r="AH185" s="56">
        <f t="shared" si="56"/>
        <v>9.9999999999988987E-4</v>
      </c>
      <c r="AI185" s="59">
        <f t="shared" si="57"/>
        <v>9.9680641109250123E-2</v>
      </c>
      <c r="AJ185" s="57">
        <f>(AI186-AI185)/(D185-D186)</f>
        <v>-11.60813197951915</v>
      </c>
      <c r="AK185" s="58">
        <f>AG185*F185</f>
        <v>3.7739999999980458E-3</v>
      </c>
      <c r="AL185" s="56">
        <f>((AG185*E185)/(($L$1+$L$2)*286.9))+273</f>
        <v>622.64336685433773</v>
      </c>
      <c r="AM185" s="39"/>
      <c r="AN185" s="62">
        <v>-181</v>
      </c>
      <c r="AO185" s="24">
        <v>1.0629999999999999</v>
      </c>
      <c r="AP185" s="24">
        <f t="shared" si="68"/>
        <v>106300</v>
      </c>
      <c r="AQ185" s="56">
        <f t="shared" si="69"/>
        <v>2.0000000000000018E-3</v>
      </c>
      <c r="AR185" s="59">
        <f t="shared" si="70"/>
        <v>2.6533264523296733E-2</v>
      </c>
      <c r="AS185" s="57">
        <f>(AR186-AR185)/(D185-D186)</f>
        <v>-27.460221107127882</v>
      </c>
      <c r="AT185" s="58">
        <f>AP185*F185</f>
        <v>3.1889999999983485E-3</v>
      </c>
      <c r="AU185" s="56">
        <f>((AP185*E185)/(($L$1+$L$2)*286.9))+273</f>
        <v>568.44586563287839</v>
      </c>
      <c r="AV185" s="39"/>
      <c r="AW185" s="41">
        <v>-181</v>
      </c>
      <c r="AX185" s="61">
        <v>1.153</v>
      </c>
      <c r="AY185" s="60">
        <f t="shared" si="71"/>
        <v>115300</v>
      </c>
      <c r="AZ185" s="56">
        <f t="shared" si="58"/>
        <v>2.9999999999998916E-3</v>
      </c>
      <c r="BA185" s="59">
        <f t="shared" si="59"/>
        <v>6.1829307294699029E-2</v>
      </c>
      <c r="BB185" s="57">
        <f>(BA186-BA185)/(D185-D186)</f>
        <v>-37.961476521202854</v>
      </c>
      <c r="BC185" s="58">
        <f>AY185*F185</f>
        <v>3.4589999999982092E-3</v>
      </c>
      <c r="BD185" s="56">
        <f>((AY185*E185)/(($L$1+$L$2)*286.9))+273</f>
        <v>593.46009696585952</v>
      </c>
      <c r="BE185" s="39"/>
      <c r="BF185" s="41">
        <v>-181</v>
      </c>
      <c r="BG185" s="63">
        <v>1.0760000000000001</v>
      </c>
      <c r="BH185" s="55">
        <f t="shared" si="72"/>
        <v>107600</v>
      </c>
      <c r="BI185" s="64">
        <f t="shared" si="73"/>
        <v>9.9999999999988987E-4</v>
      </c>
      <c r="BJ185" s="23">
        <f t="shared" si="74"/>
        <v>3.1812271330370401E-2</v>
      </c>
      <c r="BK185" s="65">
        <f>(BJ186-BJ185)/(D185-D186)</f>
        <v>-13.570677545843854</v>
      </c>
      <c r="BL185" s="58">
        <f>BH185*F185</f>
        <v>3.2279999999983286E-3</v>
      </c>
      <c r="BM185" s="56">
        <f>((BH185*E185)/(($L$1+$L$2)*286.9))+273</f>
        <v>572.05903238097562</v>
      </c>
      <c r="BN185" s="5"/>
      <c r="BO185" s="5"/>
      <c r="BP185" s="5"/>
      <c r="BQ185" s="5"/>
      <c r="BR185" s="5"/>
      <c r="BS185" s="5"/>
      <c r="BT185" s="5"/>
      <c r="BU185" s="5"/>
      <c r="BV185" s="5"/>
      <c r="BW185" s="5"/>
    </row>
    <row r="186" spans="1:75" ht="13.8" x14ac:dyDescent="0.25">
      <c r="A186" s="55">
        <v>-180</v>
      </c>
      <c r="B186" s="56">
        <v>438.28</v>
      </c>
      <c r="C186" s="56">
        <f t="shared" si="50"/>
        <v>-2.9999999999972715E-2</v>
      </c>
      <c r="D186" s="57">
        <f t="shared" si="51"/>
        <v>2.6417516529769882</v>
      </c>
      <c r="E186" s="58">
        <f t="shared" si="60"/>
        <v>4.3827999999999998E-4</v>
      </c>
      <c r="F186" s="58">
        <f t="shared" si="61"/>
        <v>-2.9999999999984466E-8</v>
      </c>
      <c r="G186" s="57">
        <f t="shared" si="62"/>
        <v>-3.3582483470230118</v>
      </c>
      <c r="H186" s="137">
        <f>($P$2+(0.5*$P$1)-((0.5*$P$1)*COS(RADIANS(A186))+(($P$2^2)-((0.5*$P$1)^2)*(SIN(RADIANS(A186))*(SIN(RADIANS(A186)))))^0.5))*1000</f>
        <v>81.40000000000002</v>
      </c>
      <c r="I186" s="140">
        <f t="shared" si="63"/>
        <v>-4.37073533265675E-3</v>
      </c>
      <c r="J186" s="137">
        <f t="shared" si="64"/>
        <v>-8.7416644703495194E-3</v>
      </c>
      <c r="K186" s="39"/>
      <c r="L186" s="39"/>
      <c r="M186" s="41">
        <v>-180</v>
      </c>
      <c r="N186" s="41">
        <v>1.095</v>
      </c>
      <c r="O186" s="60">
        <f t="shared" si="65"/>
        <v>109500</v>
      </c>
      <c r="P186" s="56">
        <f t="shared" si="52"/>
        <v>2.5000000000000133E-2</v>
      </c>
      <c r="Q186" s="59">
        <f t="shared" si="53"/>
        <v>3.941411917613713E-2</v>
      </c>
      <c r="R186" s="57">
        <f>(Q187-Q186)/(D186-D187)</f>
        <v>329.784508144087</v>
      </c>
      <c r="S186" s="58">
        <f>O186*F186</f>
        <v>-3.2849999999982988E-3</v>
      </c>
      <c r="T186" s="56">
        <f>((O186*E186)/(($L$1+$L$2)*286.9))+273</f>
        <v>577.36064785289523</v>
      </c>
      <c r="U186" s="39"/>
      <c r="V186" s="41">
        <v>-180</v>
      </c>
      <c r="W186" s="61">
        <v>1.343</v>
      </c>
      <c r="X186" s="60">
        <f t="shared" si="66"/>
        <v>134300</v>
      </c>
      <c r="Y186" s="56">
        <f t="shared" si="54"/>
        <v>5.0000000000001155E-3</v>
      </c>
      <c r="Z186" s="59">
        <f t="shared" si="55"/>
        <v>0.12807601266871535</v>
      </c>
      <c r="AA186" s="57">
        <f>(Z187-Z186)/(D186-D187)</f>
        <v>54.287811739612138</v>
      </c>
      <c r="AB186" s="58">
        <f>X186*F186</f>
        <v>-4.0289999999979136E-3</v>
      </c>
      <c r="AC186" s="56">
        <f>((X186*E186)/(($L$1+$L$2)*286.9))+273</f>
        <v>646.29347038030892</v>
      </c>
      <c r="AD186" s="39"/>
      <c r="AE186" s="41">
        <v>-180</v>
      </c>
      <c r="AF186" s="61">
        <v>1.2589999999999999</v>
      </c>
      <c r="AG186" s="60">
        <f t="shared" si="67"/>
        <v>125899.99999999999</v>
      </c>
      <c r="AH186" s="56">
        <f t="shared" si="56"/>
        <v>-4.9999999999998934E-3</v>
      </c>
      <c r="AI186" s="59">
        <f t="shared" si="57"/>
        <v>0.10002573010786256</v>
      </c>
      <c r="AJ186" s="57">
        <f>(AI187-AI186)/(D186-D187)</f>
        <v>-58.133118205575727</v>
      </c>
      <c r="AK186" s="58">
        <f>AG186*F186</f>
        <v>-3.7769999999980436E-3</v>
      </c>
      <c r="AL186" s="56">
        <f>((AG186*E186)/(($L$1+$L$2)*286.9))+273</f>
        <v>622.94525629844293</v>
      </c>
      <c r="AM186" s="39"/>
      <c r="AN186" s="62">
        <v>-180</v>
      </c>
      <c r="AO186" s="24">
        <v>1.0649999999999999</v>
      </c>
      <c r="AP186" s="24">
        <f t="shared" si="68"/>
        <v>106500</v>
      </c>
      <c r="AQ186" s="56">
        <f t="shared" si="69"/>
        <v>-2.9999999999998916E-3</v>
      </c>
      <c r="AR186" s="59">
        <f t="shared" si="70"/>
        <v>2.7349607774756507E-2</v>
      </c>
      <c r="AS186" s="57">
        <f>(AR187-AR186)/(D186-D187)</f>
        <v>-41.209712312744635</v>
      </c>
      <c r="AT186" s="58">
        <f>AP186*F186</f>
        <v>-3.1949999999983459E-3</v>
      </c>
      <c r="AU186" s="56">
        <f>((AP186*E186)/(($L$1+$L$2)*286.9))+273</f>
        <v>569.02199996651461</v>
      </c>
      <c r="AV186" s="39"/>
      <c r="AW186" s="41">
        <v>-180</v>
      </c>
      <c r="AX186" s="61">
        <v>1.1559999999999999</v>
      </c>
      <c r="AY186" s="60">
        <f t="shared" si="71"/>
        <v>115599.99999999999</v>
      </c>
      <c r="AZ186" s="56">
        <f t="shared" si="58"/>
        <v>-6.0000000000000053E-3</v>
      </c>
      <c r="BA186" s="59">
        <f t="shared" si="59"/>
        <v>6.2957834084510222E-2</v>
      </c>
      <c r="BB186" s="57">
        <f>(BA187-BA186)/(D186-D187)</f>
        <v>-76.021854091674015</v>
      </c>
      <c r="BC186" s="58">
        <f>AY186*F186</f>
        <v>-3.4679999999982039E-3</v>
      </c>
      <c r="BD186" s="56">
        <f>((AY186*E186)/(($L$1+$L$2)*286.9))+273</f>
        <v>594.31589855520269</v>
      </c>
      <c r="BE186" s="39"/>
      <c r="BF186" s="41">
        <v>-180</v>
      </c>
      <c r="BG186" s="63">
        <v>1.077</v>
      </c>
      <c r="BH186" s="55">
        <f t="shared" si="72"/>
        <v>107700</v>
      </c>
      <c r="BI186" s="64">
        <f t="shared" si="73"/>
        <v>-9.9999999999988987E-4</v>
      </c>
      <c r="BJ186" s="23">
        <f t="shared" si="74"/>
        <v>3.2215703297981568E-2</v>
      </c>
      <c r="BK186" s="65">
        <f>(BJ187-BJ186)/(D186-D187)</f>
        <v>-13.570677545843854</v>
      </c>
      <c r="BL186" s="58">
        <f>BH186*F186</f>
        <v>-3.2309999999983272E-3</v>
      </c>
      <c r="BM186" s="56">
        <f>((BH186*E186)/(($L$1+$L$2)*286.9))+273</f>
        <v>572.35745912106677</v>
      </c>
      <c r="BN186" s="5"/>
      <c r="BO186" s="5"/>
      <c r="BP186" s="5"/>
      <c r="BQ186" s="5"/>
      <c r="BR186" s="5"/>
      <c r="BS186" s="5"/>
      <c r="BT186" s="5"/>
      <c r="BU186" s="5"/>
      <c r="BV186" s="5"/>
      <c r="BW186" s="5"/>
    </row>
    <row r="187" spans="1:75" ht="13.8" x14ac:dyDescent="0.25">
      <c r="A187" s="55">
        <v>-179</v>
      </c>
      <c r="B187" s="56">
        <v>438.25</v>
      </c>
      <c r="C187" s="56">
        <f t="shared" si="50"/>
        <v>-6.0000000000002274E-2</v>
      </c>
      <c r="D187" s="57">
        <f t="shared" si="51"/>
        <v>2.6417219247658323</v>
      </c>
      <c r="E187" s="58">
        <f t="shared" si="60"/>
        <v>4.3825E-4</v>
      </c>
      <c r="F187" s="58">
        <f t="shared" si="61"/>
        <v>-6.0000000000023142E-8</v>
      </c>
      <c r="G187" s="57">
        <f t="shared" si="62"/>
        <v>-3.3582780752341677</v>
      </c>
      <c r="H187" s="137">
        <f>($P$2+(0.5*$P$1)-((0.5*$P$1)*COS(RADIANS(A187))+(($P$2^2)-((0.5*$P$1)^2)*(SIN(RADIANS(A187))*(SIN(RADIANS(A187)))))^0.5))*1000</f>
        <v>81.395629264667363</v>
      </c>
      <c r="I187" s="140">
        <f t="shared" si="63"/>
        <v>-1.3112399803006269E-2</v>
      </c>
      <c r="J187" s="137">
        <f t="shared" si="64"/>
        <v>-8.742244573966218E-3</v>
      </c>
      <c r="K187" s="39"/>
      <c r="L187" s="39"/>
      <c r="M187" s="41">
        <v>-179</v>
      </c>
      <c r="N187" s="41">
        <v>1.1200000000000001</v>
      </c>
      <c r="O187" s="60">
        <f t="shared" si="65"/>
        <v>112000.00000000001</v>
      </c>
      <c r="P187" s="56">
        <f t="shared" si="52"/>
        <v>1.6999999999999904E-2</v>
      </c>
      <c r="Q187" s="59">
        <f t="shared" si="53"/>
        <v>4.9218022670181653E-2</v>
      </c>
      <c r="R187" s="57">
        <f>(Q188-Q187)/(D187-D188)</f>
        <v>110.02630150459927</v>
      </c>
      <c r="S187" s="58">
        <f>O187*F187</f>
        <v>-6.7200000000025928E-3</v>
      </c>
      <c r="T187" s="56">
        <f>((O187*E187)/(($L$1+$L$2)*286.9))+273</f>
        <v>584.28821214376649</v>
      </c>
      <c r="U187" s="39"/>
      <c r="V187" s="41">
        <v>-179</v>
      </c>
      <c r="W187" s="61">
        <v>1.3480000000000001</v>
      </c>
      <c r="X187" s="60">
        <f t="shared" si="66"/>
        <v>134800</v>
      </c>
      <c r="Y187" s="56">
        <f t="shared" si="54"/>
        <v>6.0000000000000053E-3</v>
      </c>
      <c r="Z187" s="59">
        <f t="shared" si="55"/>
        <v>0.12968989219930105</v>
      </c>
      <c r="AA187" s="57">
        <f>(Z188-Z187)/(D187-D188)</f>
        <v>32.436766809838865</v>
      </c>
      <c r="AB187" s="58">
        <f>X187*F187</f>
        <v>-8.0880000000031205E-3</v>
      </c>
      <c r="AC187" s="56">
        <f>((X187*E187)/(($L$1+$L$2)*286.9))+273</f>
        <v>647.65759818731885</v>
      </c>
      <c r="AD187" s="39"/>
      <c r="AE187" s="41">
        <v>-179</v>
      </c>
      <c r="AF187" s="61">
        <v>1.254</v>
      </c>
      <c r="AG187" s="60">
        <f t="shared" si="67"/>
        <v>125400</v>
      </c>
      <c r="AH187" s="56">
        <f t="shared" si="56"/>
        <v>-6.0000000000000053E-3</v>
      </c>
      <c r="AI187" s="59">
        <f t="shared" si="57"/>
        <v>9.8297536494697635E-2</v>
      </c>
      <c r="AJ187" s="57">
        <f>(AI188-AI187)/(D187-D188)</f>
        <v>-35.029643433827346</v>
      </c>
      <c r="AK187" s="58">
        <f>AG187*F187</f>
        <v>-7.5240000000029016E-3</v>
      </c>
      <c r="AL187" s="56">
        <f>((AG187*E187)/(($L$1+$L$2)*286.9))+273</f>
        <v>621.53162323953848</v>
      </c>
      <c r="AM187" s="39"/>
      <c r="AN187" s="62">
        <v>-179</v>
      </c>
      <c r="AO187" s="24">
        <v>1.0620000000000001</v>
      </c>
      <c r="AP187" s="24">
        <f t="shared" si="68"/>
        <v>106200</v>
      </c>
      <c r="AQ187" s="56">
        <f t="shared" si="69"/>
        <v>-2.0000000000000018E-3</v>
      </c>
      <c r="AR187" s="59">
        <f t="shared" si="70"/>
        <v>2.6124516745450282E-2</v>
      </c>
      <c r="AS187" s="57">
        <f>(AR188-AR187)/(D187-D188)</f>
        <v>-13.767518978207756</v>
      </c>
      <c r="AT187" s="58">
        <f>AP187*F187</f>
        <v>-6.3720000000024573E-3</v>
      </c>
      <c r="AU187" s="56">
        <f>((AP187*E187)/(($L$1+$L$2)*286.9))+273</f>
        <v>568.16792972917847</v>
      </c>
      <c r="AV187" s="39"/>
      <c r="AW187" s="41">
        <v>-179</v>
      </c>
      <c r="AX187" s="61">
        <v>1.1499999999999999</v>
      </c>
      <c r="AY187" s="60">
        <f t="shared" si="71"/>
        <v>114999.99999999999</v>
      </c>
      <c r="AZ187" s="56">
        <f t="shared" si="58"/>
        <v>3.0000000000001137E-3</v>
      </c>
      <c r="BA187" s="59">
        <f t="shared" si="59"/>
        <v>6.069784035361165E-2</v>
      </c>
      <c r="BB187" s="57">
        <f>(BA188-BA187)/(D187-D188)</f>
        <v>19.0282347888696</v>
      </c>
      <c r="BC187" s="58">
        <f>AY187*F187</f>
        <v>-6.9000000000026601E-3</v>
      </c>
      <c r="BD187" s="56">
        <f>((AY187*E187)/(($L$1+$L$2)*286.9))+273</f>
        <v>592.6262892547602</v>
      </c>
      <c r="BE187" s="39"/>
      <c r="BF187" s="41">
        <v>-179</v>
      </c>
      <c r="BG187" s="63">
        <v>1.0760000000000001</v>
      </c>
      <c r="BH187" s="55">
        <f t="shared" si="72"/>
        <v>107600</v>
      </c>
      <c r="BI187" s="64">
        <f t="shared" si="73"/>
        <v>1.0000000000000009E-2</v>
      </c>
      <c r="BJ187" s="23">
        <f t="shared" si="74"/>
        <v>3.1812271330370401E-2</v>
      </c>
      <c r="BK187" s="65">
        <f>(BJ188-BJ187)/(D187-D188)</f>
        <v>67.564465683815968</v>
      </c>
      <c r="BL187" s="58">
        <f>BH187*F187</f>
        <v>-6.4560000000024901E-3</v>
      </c>
      <c r="BM187" s="56">
        <f>((BH187*E187)/(($L$1+$L$2)*286.9))+273</f>
        <v>572.05903238097562</v>
      </c>
      <c r="BN187" s="5"/>
      <c r="BO187" s="5"/>
      <c r="BP187" s="5"/>
      <c r="BQ187" s="5"/>
      <c r="BR187" s="5"/>
      <c r="BS187" s="5"/>
      <c r="BT187" s="5"/>
      <c r="BU187" s="5"/>
      <c r="BV187" s="5"/>
      <c r="BW187" s="5"/>
    </row>
    <row r="188" spans="1:75" ht="13.8" x14ac:dyDescent="0.25">
      <c r="A188" s="55">
        <v>-178</v>
      </c>
      <c r="B188" s="56">
        <v>438.19</v>
      </c>
      <c r="C188" s="56">
        <f t="shared" si="50"/>
        <v>-0.11000000000001364</v>
      </c>
      <c r="D188" s="57">
        <f t="shared" si="51"/>
        <v>2.6416624622379814</v>
      </c>
      <c r="E188" s="58">
        <f t="shared" si="60"/>
        <v>4.3818999999999998E-4</v>
      </c>
      <c r="F188" s="58">
        <f t="shared" si="61"/>
        <v>-1.0999999999999725E-7</v>
      </c>
      <c r="G188" s="57">
        <f t="shared" si="62"/>
        <v>-3.3583375377620186</v>
      </c>
      <c r="H188" s="137">
        <f>($P$2+(0.5*$P$1)-((0.5*$P$1)*COS(RADIANS(A188))+(($P$2^2)-((0.5*$P$1)^2)*(SIN(RADIANS(A188))*(SIN(RADIANS(A188)))))^0.5))*1000</f>
        <v>81.382516864864357</v>
      </c>
      <c r="I188" s="140">
        <f t="shared" si="63"/>
        <v>-2.1854644376972487E-2</v>
      </c>
      <c r="J188" s="137">
        <f t="shared" si="64"/>
        <v>-8.7432070407373885E-3</v>
      </c>
      <c r="K188" s="39"/>
      <c r="L188" s="39"/>
      <c r="M188" s="41">
        <v>-178</v>
      </c>
      <c r="N188" s="41">
        <v>1.137</v>
      </c>
      <c r="O188" s="60">
        <f t="shared" si="65"/>
        <v>113700</v>
      </c>
      <c r="P188" s="56">
        <f t="shared" si="52"/>
        <v>1.6000000000000014E-2</v>
      </c>
      <c r="Q188" s="59">
        <f t="shared" si="53"/>
        <v>5.5760464687734781E-2</v>
      </c>
      <c r="R188" s="57">
        <f>(Q189-Q188)/(D188-D189)</f>
        <v>55.659182513873638</v>
      </c>
      <c r="S188" s="58">
        <f>O188*F188</f>
        <v>-1.2506999999999689E-2</v>
      </c>
      <c r="T188" s="56">
        <f>((O188*E188)/(($L$1+$L$2)*286.9))+273</f>
        <v>588.96985773233223</v>
      </c>
      <c r="U188" s="39"/>
      <c r="V188" s="41">
        <v>-178</v>
      </c>
      <c r="W188" s="61">
        <v>1.3540000000000001</v>
      </c>
      <c r="X188" s="60">
        <f t="shared" si="66"/>
        <v>135400</v>
      </c>
      <c r="Y188" s="56">
        <f t="shared" si="54"/>
        <v>6.9999999999998952E-3</v>
      </c>
      <c r="Z188" s="59">
        <f t="shared" si="55"/>
        <v>0.13161866434912553</v>
      </c>
      <c r="AA188" s="57">
        <f>(Z189-Z188)/(D188-D189)</f>
        <v>20.538769661626283</v>
      </c>
      <c r="AB188" s="58">
        <f>X188*F188</f>
        <v>-1.4893999999999628E-2</v>
      </c>
      <c r="AC188" s="56">
        <f>((X188*E188)/(($L$1+$L$2)*286.9))+273</f>
        <v>649.27369161792251</v>
      </c>
      <c r="AD188" s="39"/>
      <c r="AE188" s="41">
        <v>-178</v>
      </c>
      <c r="AF188" s="61">
        <v>1.248</v>
      </c>
      <c r="AG188" s="60">
        <f t="shared" si="67"/>
        <v>124800</v>
      </c>
      <c r="AH188" s="56">
        <f t="shared" si="56"/>
        <v>-8.0000000000000071E-3</v>
      </c>
      <c r="AI188" s="59">
        <f t="shared" si="57"/>
        <v>9.6214585346405188E-2</v>
      </c>
      <c r="AJ188" s="57">
        <f>(AI189-AI188)/(D188-D189)</f>
        <v>-25.614528364167878</v>
      </c>
      <c r="AK188" s="58">
        <f>AG188*F188</f>
        <v>-1.3727999999999657E-2</v>
      </c>
      <c r="AL188" s="56">
        <f>((AG188*E188)/(($L$1+$L$2)*286.9))+273</f>
        <v>619.81651930514568</v>
      </c>
      <c r="AM188" s="39"/>
      <c r="AN188" s="62">
        <v>-178</v>
      </c>
      <c r="AO188" s="24">
        <v>1.06</v>
      </c>
      <c r="AP188" s="24">
        <f t="shared" si="68"/>
        <v>106000</v>
      </c>
      <c r="AQ188" s="56">
        <f t="shared" si="69"/>
        <v>0</v>
      </c>
      <c r="AR188" s="59">
        <f t="shared" si="70"/>
        <v>2.5305865264770262E-2</v>
      </c>
      <c r="AS188" s="57">
        <f>(AR189-AR188)/(D188-D189)</f>
        <v>0</v>
      </c>
      <c r="AT188" s="58">
        <f>AP188*F188</f>
        <v>-1.1659999999999709E-2</v>
      </c>
      <c r="AU188" s="56">
        <f>((AP188*E188)/(($L$1+$L$2)*286.9))+273</f>
        <v>567.57172312776788</v>
      </c>
      <c r="AV188" s="39"/>
      <c r="AW188" s="41">
        <v>-178</v>
      </c>
      <c r="AX188" s="61">
        <v>1.153</v>
      </c>
      <c r="AY188" s="60">
        <f t="shared" si="71"/>
        <v>115300</v>
      </c>
      <c r="AZ188" s="56">
        <f t="shared" si="58"/>
        <v>4.0000000000000036E-3</v>
      </c>
      <c r="BA188" s="59">
        <f t="shared" si="59"/>
        <v>6.1829307294699029E-2</v>
      </c>
      <c r="BB188" s="57">
        <f>(BA189-BA188)/(D188-D189)</f>
        <v>13.794110526775567</v>
      </c>
      <c r="BC188" s="58">
        <f>AY188*F188</f>
        <v>-1.2682999999999684E-2</v>
      </c>
      <c r="BD188" s="56">
        <f>((AY188*E188)/(($L$1+$L$2)*286.9))+273</f>
        <v>593.41622336444948</v>
      </c>
      <c r="BE188" s="39"/>
      <c r="BF188" s="41">
        <v>-178</v>
      </c>
      <c r="BG188" s="63">
        <v>1.0860000000000001</v>
      </c>
      <c r="BH188" s="55">
        <f t="shared" si="72"/>
        <v>108600.00000000001</v>
      </c>
      <c r="BI188" s="64">
        <f t="shared" si="73"/>
        <v>-8.0000000000000071E-3</v>
      </c>
      <c r="BJ188" s="23">
        <f t="shared" si="74"/>
        <v>3.5829825252828171E-2</v>
      </c>
      <c r="BK188" s="65">
        <f>(BJ189-BJ188)/(D188-D189)</f>
        <v>-29.449638291105227</v>
      </c>
      <c r="BL188" s="58">
        <f>BH188*F188</f>
        <v>-1.1945999999999703E-2</v>
      </c>
      <c r="BM188" s="56">
        <f>((BH188*E188)/(($L$1+$L$2)*286.9))+273</f>
        <v>574.79706727995858</v>
      </c>
      <c r="BN188" s="5"/>
      <c r="BO188" s="5"/>
      <c r="BP188" s="5"/>
      <c r="BQ188" s="5"/>
      <c r="BR188" s="5"/>
      <c r="BS188" s="5"/>
      <c r="BT188" s="5"/>
      <c r="BU188" s="5"/>
      <c r="BV188" s="5"/>
      <c r="BW188" s="5"/>
    </row>
    <row r="189" spans="1:75" ht="13.8" x14ac:dyDescent="0.25">
      <c r="A189" s="55">
        <v>-177</v>
      </c>
      <c r="B189" s="56">
        <v>438.08</v>
      </c>
      <c r="C189" s="56">
        <f t="shared" si="50"/>
        <v>-0.14999999999997726</v>
      </c>
      <c r="D189" s="57">
        <f t="shared" si="51"/>
        <v>2.6415534264538958</v>
      </c>
      <c r="E189" s="58">
        <f t="shared" si="60"/>
        <v>4.3807999999999998E-4</v>
      </c>
      <c r="F189" s="58">
        <f t="shared" si="61"/>
        <v>-1.4999999999997654E-7</v>
      </c>
      <c r="G189" s="57">
        <f t="shared" si="62"/>
        <v>-3.3584465735461042</v>
      </c>
      <c r="H189" s="137">
        <f>($P$2+(0.5*$P$1)-((0.5*$P$1)*COS(RADIANS(A189))+(($P$2^2)-((0.5*$P$1)^2)*(SIN(RADIANS(A189))*(SIN(RADIANS(A189)))))^0.5))*1000</f>
        <v>81.360662220487384</v>
      </c>
      <c r="I189" s="140">
        <f t="shared" si="63"/>
        <v>-3.0597851417709876E-2</v>
      </c>
      <c r="J189" s="137">
        <f t="shared" si="64"/>
        <v>-8.7445453102361625E-3</v>
      </c>
      <c r="K189" s="39"/>
      <c r="L189" s="39"/>
      <c r="M189" s="41">
        <v>-177</v>
      </c>
      <c r="N189" s="41">
        <v>1.153</v>
      </c>
      <c r="O189" s="60">
        <f t="shared" si="65"/>
        <v>115300</v>
      </c>
      <c r="P189" s="56">
        <f t="shared" si="52"/>
        <v>1.2000000000000011E-2</v>
      </c>
      <c r="Q189" s="59">
        <f t="shared" si="53"/>
        <v>6.1829307294699029E-2</v>
      </c>
      <c r="R189" s="57">
        <f>(Q190-Q189)/(D189-D190)</f>
        <v>30.233574366490188</v>
      </c>
      <c r="S189" s="58">
        <f>O189*F189</f>
        <v>-1.7294999999997295E-2</v>
      </c>
      <c r="T189" s="56">
        <f>((O189*E189)/(($L$1+$L$2)*286.9))+273</f>
        <v>593.33578842853103</v>
      </c>
      <c r="U189" s="39"/>
      <c r="V189" s="41">
        <v>-177</v>
      </c>
      <c r="W189" s="61">
        <v>1.361</v>
      </c>
      <c r="X189" s="60">
        <f t="shared" si="66"/>
        <v>136100</v>
      </c>
      <c r="Y189" s="56">
        <f t="shared" si="54"/>
        <v>3.0000000000001137E-3</v>
      </c>
      <c r="Z189" s="59">
        <f t="shared" si="55"/>
        <v>0.13385812520333468</v>
      </c>
      <c r="AA189" s="57">
        <f>(Z190-Z189)/(D189-D190)</f>
        <v>6.4294337273604052</v>
      </c>
      <c r="AB189" s="58">
        <f>X189*F189</f>
        <v>-2.0414999999996807E-2</v>
      </c>
      <c r="AC189" s="56">
        <f>((X189*E189)/(($L$1+$L$2)*286.9))+273</f>
        <v>651.12403126732943</v>
      </c>
      <c r="AD189" s="39"/>
      <c r="AE189" s="41">
        <v>-177</v>
      </c>
      <c r="AF189" s="61">
        <v>1.24</v>
      </c>
      <c r="AG189" s="60">
        <f t="shared" si="67"/>
        <v>124000</v>
      </c>
      <c r="AH189" s="56">
        <f t="shared" si="56"/>
        <v>-6.0000000000000053E-3</v>
      </c>
      <c r="AI189" s="59">
        <f t="shared" si="57"/>
        <v>9.3421685162235063E-2</v>
      </c>
      <c r="AJ189" s="57">
        <f>(AI190-AI189)/(D189-D190)</f>
        <v>-14.163487613935558</v>
      </c>
      <c r="AK189" s="58">
        <f>AG189*F189</f>
        <v>-1.8599999999997091E-2</v>
      </c>
      <c r="AL189" s="56">
        <f>((AG189*E189)/(($L$1+$L$2)*286.9))+273</f>
        <v>617.50683230822074</v>
      </c>
      <c r="AM189" s="39"/>
      <c r="AN189" s="62">
        <v>-177</v>
      </c>
      <c r="AO189" s="24">
        <v>1.06</v>
      </c>
      <c r="AP189" s="24">
        <f t="shared" si="68"/>
        <v>106000</v>
      </c>
      <c r="AQ189" s="56">
        <f t="shared" si="69"/>
        <v>-5.0000000000001155E-3</v>
      </c>
      <c r="AR189" s="59">
        <f t="shared" si="70"/>
        <v>2.5305865264770262E-2</v>
      </c>
      <c r="AS189" s="57">
        <f>(AR190-AR189)/(D189-D190)</f>
        <v>-13.806329761942253</v>
      </c>
      <c r="AT189" s="58">
        <f>AP189*F189</f>
        <v>-1.5899999999997513E-2</v>
      </c>
      <c r="AU189" s="56">
        <f>((AP189*E189)/(($L$1+$L$2)*286.9))+273</f>
        <v>567.49777600541461</v>
      </c>
      <c r="AV189" s="39"/>
      <c r="AW189" s="41">
        <v>-177</v>
      </c>
      <c r="AX189" s="61">
        <v>1.157</v>
      </c>
      <c r="AY189" s="60">
        <f t="shared" si="71"/>
        <v>115700</v>
      </c>
      <c r="AZ189" s="56">
        <f t="shared" si="58"/>
        <v>1.0999999999999899E-2</v>
      </c>
      <c r="BA189" s="59">
        <f t="shared" si="59"/>
        <v>6.333335895174956E-2</v>
      </c>
      <c r="BB189" s="57">
        <f>(BA190-BA189)/(D189-D190)</f>
        <v>27.630628832438134</v>
      </c>
      <c r="BC189" s="58">
        <f>AY189*F189</f>
        <v>-1.7354999999997286E-2</v>
      </c>
      <c r="BD189" s="56">
        <f>((AY189*E189)/(($L$1+$L$2)*286.9))+273</f>
        <v>594.44710079081574</v>
      </c>
      <c r="BE189" s="39"/>
      <c r="BF189" s="41">
        <v>-177</v>
      </c>
      <c r="BG189" s="63">
        <v>1.0780000000000001</v>
      </c>
      <c r="BH189" s="55">
        <f t="shared" si="72"/>
        <v>107800</v>
      </c>
      <c r="BI189" s="64">
        <f t="shared" si="73"/>
        <v>0</v>
      </c>
      <c r="BJ189" s="23">
        <f t="shared" si="74"/>
        <v>3.2618760850719929E-2</v>
      </c>
      <c r="BK189" s="65">
        <f>(BJ190-BJ189)/(D189-D190)</f>
        <v>0</v>
      </c>
      <c r="BL189" s="58">
        <f>BH189*F189</f>
        <v>-1.6169999999997471E-2</v>
      </c>
      <c r="BM189" s="56">
        <f>((BH189*E189)/(($L$1+$L$2)*286.9))+273</f>
        <v>572.49868163569522</v>
      </c>
      <c r="BN189" s="5"/>
      <c r="BO189" s="5"/>
      <c r="BP189" s="5"/>
      <c r="BQ189" s="5"/>
      <c r="BR189" s="5"/>
      <c r="BS189" s="5"/>
      <c r="BT189" s="5"/>
      <c r="BU189" s="5"/>
      <c r="BV189" s="5"/>
      <c r="BW189" s="5"/>
    </row>
    <row r="190" spans="1:75" ht="13.8" x14ac:dyDescent="0.25">
      <c r="A190" s="55">
        <v>-176</v>
      </c>
      <c r="B190" s="56">
        <v>437.93</v>
      </c>
      <c r="C190" s="56">
        <f t="shared" si="50"/>
        <v>-0.18999999999999773</v>
      </c>
      <c r="D190" s="57">
        <f t="shared" si="51"/>
        <v>2.6414046971633121</v>
      </c>
      <c r="E190" s="58">
        <f t="shared" si="60"/>
        <v>4.3793E-4</v>
      </c>
      <c r="F190" s="58">
        <f t="shared" si="61"/>
        <v>-1.9000000000001004E-7</v>
      </c>
      <c r="G190" s="57">
        <f t="shared" si="62"/>
        <v>-3.3585953028366879</v>
      </c>
      <c r="H190" s="137">
        <f>($P$2+(0.5*$P$1)-((0.5*$P$1)*COS(RADIANS(A190))+(($P$2^2)-((0.5*$P$1)^2)*(SIN(RADIANS(A190))*(SIN(RADIANS(A190)))))^0.5))*1000</f>
        <v>81.330064369069675</v>
      </c>
      <c r="I190" s="140">
        <f t="shared" si="63"/>
        <v>-3.9342396727946038E-2</v>
      </c>
      <c r="J190" s="137">
        <f t="shared" si="64"/>
        <v>-8.7462501945196891E-3</v>
      </c>
      <c r="K190" s="39"/>
      <c r="L190" s="39"/>
      <c r="M190" s="41">
        <v>-176</v>
      </c>
      <c r="N190" s="41">
        <v>1.165</v>
      </c>
      <c r="O190" s="60">
        <f t="shared" si="65"/>
        <v>116500</v>
      </c>
      <c r="P190" s="56">
        <f t="shared" si="52"/>
        <v>1.2999999999999901E-2</v>
      </c>
      <c r="Q190" s="59">
        <f t="shared" si="53"/>
        <v>6.6325925362037796E-2</v>
      </c>
      <c r="R190" s="57">
        <f>(Q191-Q190)/(D190-D191)</f>
        <v>25.571863872598204</v>
      </c>
      <c r="S190" s="58">
        <f>O190*F190</f>
        <v>-2.2135000000001171E-2</v>
      </c>
      <c r="T190" s="56">
        <f>((O190*E190)/(($L$1+$L$2)*286.9))+273</f>
        <v>596.5588999610859</v>
      </c>
      <c r="U190" s="39"/>
      <c r="V190" s="41">
        <v>-176</v>
      </c>
      <c r="W190" s="61">
        <v>1.3640000000000001</v>
      </c>
      <c r="X190" s="60">
        <f t="shared" si="66"/>
        <v>136400</v>
      </c>
      <c r="Y190" s="56">
        <f t="shared" si="54"/>
        <v>-1.0000000000001119E-3</v>
      </c>
      <c r="Z190" s="59">
        <f t="shared" si="55"/>
        <v>0.13481437032046015</v>
      </c>
      <c r="AA190" s="57">
        <f>(Z191-Z190)/(D190-D191)</f>
        <v>-1.6900585287676277</v>
      </c>
      <c r="AB190" s="58">
        <f>X190*F190</f>
        <v>-2.5916000000001368E-2</v>
      </c>
      <c r="AC190" s="56">
        <f>((X190*E190)/(($L$1+$L$2)*286.9))+273</f>
        <v>651.82775926774343</v>
      </c>
      <c r="AD190" s="39"/>
      <c r="AE190" s="41">
        <v>-176</v>
      </c>
      <c r="AF190" s="61">
        <v>1.234</v>
      </c>
      <c r="AG190" s="60">
        <f t="shared" si="67"/>
        <v>123400</v>
      </c>
      <c r="AH190" s="56">
        <f t="shared" si="56"/>
        <v>-8.999999999999897E-3</v>
      </c>
      <c r="AI190" s="59">
        <f t="shared" si="57"/>
        <v>9.131515969722287E-2</v>
      </c>
      <c r="AJ190" s="57">
        <f>(AI191-AI190)/(D190-D191)</f>
        <v>-16.868356986069209</v>
      </c>
      <c r="AK190" s="58">
        <f>AG190*F190</f>
        <v>-2.344600000000124E-2</v>
      </c>
      <c r="AL190" s="56">
        <f>((AG190*E190)/(($L$1+$L$2)*286.9))+273</f>
        <v>615.72247429354502</v>
      </c>
      <c r="AM190" s="39"/>
      <c r="AN190" s="62">
        <v>-176</v>
      </c>
      <c r="AO190" s="24">
        <v>1.0549999999999999</v>
      </c>
      <c r="AP190" s="24">
        <f t="shared" si="68"/>
        <v>105500</v>
      </c>
      <c r="AQ190" s="56">
        <f t="shared" si="69"/>
        <v>-4.9999999999998934E-3</v>
      </c>
      <c r="AR190" s="59">
        <f t="shared" si="70"/>
        <v>2.3252459633711444E-2</v>
      </c>
      <c r="AS190" s="57">
        <f>(AR191-AR190)/(D190-D191)</f>
        <v>-10.947263821961165</v>
      </c>
      <c r="AT190" s="58">
        <f>AP190*F190</f>
        <v>-2.0045000000001058E-2</v>
      </c>
      <c r="AU190" s="56">
        <f>((AP190*E190)/(($L$1+$L$2)*286.9))+273</f>
        <v>566.00827421368717</v>
      </c>
      <c r="AV190" s="39"/>
      <c r="AW190" s="41">
        <v>-176</v>
      </c>
      <c r="AX190" s="61">
        <v>1.1679999999999999</v>
      </c>
      <c r="AY190" s="60">
        <f t="shared" si="71"/>
        <v>116799.99999999999</v>
      </c>
      <c r="AZ190" s="56">
        <f t="shared" si="58"/>
        <v>-4.9999999999998934E-3</v>
      </c>
      <c r="BA190" s="59">
        <f t="shared" si="59"/>
        <v>6.7442842776380657E-2</v>
      </c>
      <c r="BB190" s="57">
        <f>(BA191-BA190)/(D190-D191)</f>
        <v>-9.885878313565069</v>
      </c>
      <c r="BC190" s="58">
        <f>AY190*F190</f>
        <v>-2.2192000000001169E-2</v>
      </c>
      <c r="BD190" s="56">
        <f>((AY190*E190)/(($L$1+$L$2)*286.9))+273</f>
        <v>597.39209884510581</v>
      </c>
      <c r="BE190" s="39"/>
      <c r="BF190" s="41">
        <v>-176</v>
      </c>
      <c r="BG190" s="63">
        <v>1.0780000000000001</v>
      </c>
      <c r="BH190" s="55">
        <f t="shared" si="72"/>
        <v>107800</v>
      </c>
      <c r="BI190" s="64">
        <f t="shared" si="73"/>
        <v>6.0000000000000053E-3</v>
      </c>
      <c r="BJ190" s="23">
        <f t="shared" si="74"/>
        <v>3.2618760850719929E-2</v>
      </c>
      <c r="BK190" s="65">
        <f>(BJ191-BJ190)/(D190-D191)</f>
        <v>12.790382701335131</v>
      </c>
      <c r="BL190" s="58">
        <f>BH190*F190</f>
        <v>-2.0482000000001083E-2</v>
      </c>
      <c r="BM190" s="56">
        <f>((BH190*E190)/(($L$1+$L$2)*286.9))+273</f>
        <v>572.39613232450688</v>
      </c>
      <c r="BN190" s="5"/>
      <c r="BO190" s="5"/>
      <c r="BP190" s="5"/>
      <c r="BQ190" s="5"/>
      <c r="BR190" s="5"/>
      <c r="BS190" s="5"/>
      <c r="BT190" s="5"/>
      <c r="BU190" s="5"/>
      <c r="BV190" s="5"/>
      <c r="BW190" s="5"/>
    </row>
    <row r="191" spans="1:75" ht="13.8" x14ac:dyDescent="0.25">
      <c r="A191" s="55">
        <v>-175</v>
      </c>
      <c r="B191" s="56">
        <v>437.74</v>
      </c>
      <c r="C191" s="56">
        <f t="shared" si="50"/>
        <v>-0.23000000000001819</v>
      </c>
      <c r="D191" s="57">
        <f t="shared" si="51"/>
        <v>2.6412162335803266</v>
      </c>
      <c r="E191" s="58">
        <f t="shared" si="60"/>
        <v>4.3773999999999999E-4</v>
      </c>
      <c r="F191" s="58">
        <f t="shared" si="61"/>
        <v>-2.2999999999998933E-7</v>
      </c>
      <c r="G191" s="57">
        <f t="shared" si="62"/>
        <v>-3.3587837664196734</v>
      </c>
      <c r="H191" s="137">
        <f>($P$2+(0.5*$P$1)-((0.5*$P$1)*COS(RADIANS(A191))+(($P$2^2)-((0.5*$P$1)^2)*(SIN(RADIANS(A191))*(SIN(RADIANS(A191)))))^0.5))*1000</f>
        <v>81.290721972341728</v>
      </c>
      <c r="I191" s="140">
        <f t="shared" si="63"/>
        <v>-4.8088646922465728E-2</v>
      </c>
      <c r="J191" s="137">
        <f t="shared" si="64"/>
        <v>-8.7483098754432831E-3</v>
      </c>
      <c r="K191" s="39"/>
      <c r="L191" s="39"/>
      <c r="M191" s="41">
        <v>-175</v>
      </c>
      <c r="N191" s="41">
        <v>1.1779999999999999</v>
      </c>
      <c r="O191" s="60">
        <f t="shared" si="65"/>
        <v>117800</v>
      </c>
      <c r="P191" s="56">
        <f t="shared" si="52"/>
        <v>1.2000000000000011E-2</v>
      </c>
      <c r="Q191" s="59">
        <f t="shared" si="53"/>
        <v>7.114529045108281E-2</v>
      </c>
      <c r="R191" s="57">
        <f>(Q192-Q191)/(D191-D192)</f>
        <v>19.284462518611353</v>
      </c>
      <c r="S191" s="58">
        <f>O191*F191</f>
        <v>-2.7093999999998744E-2</v>
      </c>
      <c r="T191" s="56">
        <f>((O191*E191)/(($L$1+$L$2)*286.9))+273</f>
        <v>600.02748296172058</v>
      </c>
      <c r="U191" s="39"/>
      <c r="V191" s="41">
        <v>-175</v>
      </c>
      <c r="W191" s="61">
        <v>1.363</v>
      </c>
      <c r="X191" s="60">
        <f t="shared" si="66"/>
        <v>136300</v>
      </c>
      <c r="Y191" s="56">
        <f t="shared" si="54"/>
        <v>-2.0000000000000018E-3</v>
      </c>
      <c r="Z191" s="59">
        <f t="shared" si="55"/>
        <v>0.13449585583467355</v>
      </c>
      <c r="AA191" s="57">
        <f>(Z192-Z191)/(D191-D192)</f>
        <v>-2.7940054176288172</v>
      </c>
      <c r="AB191" s="58">
        <f>X191*F191</f>
        <v>-3.1348999999998545E-2</v>
      </c>
      <c r="AC191" s="56">
        <f>((X191*E191)/(($L$1+$L$2)*286.9))+273</f>
        <v>651.38578885978359</v>
      </c>
      <c r="AD191" s="39"/>
      <c r="AE191" s="41">
        <v>-175</v>
      </c>
      <c r="AF191" s="61">
        <v>1.2250000000000001</v>
      </c>
      <c r="AG191" s="60">
        <f t="shared" si="67"/>
        <v>122500.00000000001</v>
      </c>
      <c r="AH191" s="56">
        <f t="shared" si="56"/>
        <v>-7.0000000000001172E-3</v>
      </c>
      <c r="AI191" s="59">
        <f t="shared" si="57"/>
        <v>8.8136088700551299E-2</v>
      </c>
      <c r="AJ191" s="57">
        <f>(AI192-AI191)/(D191-D192)</f>
        <v>-10.903854181695904</v>
      </c>
      <c r="AK191" s="58">
        <f>AG191*F191</f>
        <v>-2.8174999999998698E-2</v>
      </c>
      <c r="AL191" s="56">
        <f>((AG191*E191)/(($L$1+$L$2)*286.9))+273</f>
        <v>613.07526878447175</v>
      </c>
      <c r="AM191" s="39"/>
      <c r="AN191" s="62">
        <v>-175</v>
      </c>
      <c r="AO191" s="24">
        <v>1.05</v>
      </c>
      <c r="AP191" s="24">
        <f t="shared" si="68"/>
        <v>105000</v>
      </c>
      <c r="AQ191" s="56">
        <f t="shared" si="69"/>
        <v>-4.0000000000000036E-3</v>
      </c>
      <c r="AR191" s="59">
        <f t="shared" si="70"/>
        <v>2.1189299069938092E-2</v>
      </c>
      <c r="AS191" s="57">
        <f>(AR192-AR191)/(D191-D192)</f>
        <v>-7.262288768686413</v>
      </c>
      <c r="AT191" s="58">
        <f>AP191*F191</f>
        <v>-2.4149999999998881E-2</v>
      </c>
      <c r="AU191" s="56">
        <f>((AP191*E191)/(($L$1+$L$2)*286.9))+273</f>
        <v>564.49308752954721</v>
      </c>
      <c r="AV191" s="39"/>
      <c r="AW191" s="41">
        <v>-175</v>
      </c>
      <c r="AX191" s="61">
        <v>1.163</v>
      </c>
      <c r="AY191" s="60">
        <f t="shared" si="71"/>
        <v>116300</v>
      </c>
      <c r="AZ191" s="56">
        <f t="shared" si="58"/>
        <v>-3.0000000000001137E-3</v>
      </c>
      <c r="BA191" s="59">
        <f t="shared" si="59"/>
        <v>6.5579714728448424E-2</v>
      </c>
      <c r="BB191" s="57">
        <f>(BA192-BA191)/(D191-D192)</f>
        <v>-4.914468545735839</v>
      </c>
      <c r="BC191" s="58">
        <f>AY191*F191</f>
        <v>-2.674899999999876E-2</v>
      </c>
      <c r="BD191" s="56">
        <f>((AY191*E191)/(($L$1+$L$2)*286.9))+273</f>
        <v>595.86329599701276</v>
      </c>
      <c r="BE191" s="39"/>
      <c r="BF191" s="41">
        <v>-175</v>
      </c>
      <c r="BG191" s="63">
        <v>1.0840000000000001</v>
      </c>
      <c r="BH191" s="55">
        <f t="shared" si="72"/>
        <v>108400.00000000001</v>
      </c>
      <c r="BI191" s="64">
        <f t="shared" si="73"/>
        <v>-3.0000000000001137E-3</v>
      </c>
      <c r="BJ191" s="23">
        <f t="shared" si="74"/>
        <v>3.5029282202368152E-2</v>
      </c>
      <c r="BK191" s="65">
        <f>(BJ192-BJ191)/(D191-D192)</f>
        <v>-5.2731230447593411</v>
      </c>
      <c r="BL191" s="58">
        <f>BH191*F191</f>
        <v>-2.4931999999998847E-2</v>
      </c>
      <c r="BM191" s="56">
        <f>((BH191*E191)/(($L$1+$L$2)*286.9))+273</f>
        <v>573.93191131621825</v>
      </c>
      <c r="BN191" s="5"/>
      <c r="BO191" s="5"/>
      <c r="BP191" s="5"/>
      <c r="BQ191" s="5"/>
      <c r="BR191" s="5"/>
      <c r="BS191" s="5"/>
      <c r="BT191" s="5"/>
      <c r="BU191" s="5"/>
      <c r="BV191" s="5"/>
      <c r="BW191" s="5"/>
    </row>
    <row r="192" spans="1:75" ht="13.8" x14ac:dyDescent="0.25">
      <c r="A192" s="55">
        <v>-174</v>
      </c>
      <c r="B192" s="56">
        <v>437.51</v>
      </c>
      <c r="C192" s="56">
        <f t="shared" si="50"/>
        <v>-0.27999999999997272</v>
      </c>
      <c r="D192" s="57">
        <f t="shared" si="51"/>
        <v>2.6409879839759003</v>
      </c>
      <c r="E192" s="58">
        <f t="shared" si="60"/>
        <v>4.3751E-4</v>
      </c>
      <c r="F192" s="58">
        <f t="shared" si="61"/>
        <v>-2.7999999999996344E-7</v>
      </c>
      <c r="G192" s="57">
        <f t="shared" si="62"/>
        <v>-3.3590120160240997</v>
      </c>
      <c r="H192" s="137">
        <f>($P$2+(0.5*$P$1)-((0.5*$P$1)*COS(RADIANS(A192))+(($P$2^2)-((0.5*$P$1)^2)*(SIN(RADIANS(A192))*(SIN(RADIANS(A192)))))^0.5))*1000</f>
        <v>81.242633325419263</v>
      </c>
      <c r="I192" s="140">
        <f t="shared" si="63"/>
        <v>-5.6836956797909011E-2</v>
      </c>
      <c r="J192" s="137">
        <f t="shared" si="64"/>
        <v>-8.7507098997861021E-3</v>
      </c>
      <c r="K192" s="39"/>
      <c r="L192" s="39"/>
      <c r="M192" s="41">
        <v>-174</v>
      </c>
      <c r="N192" s="41">
        <v>1.19</v>
      </c>
      <c r="O192" s="60">
        <f t="shared" si="65"/>
        <v>119000</v>
      </c>
      <c r="P192" s="56">
        <f t="shared" si="52"/>
        <v>2.0000000000000018E-3</v>
      </c>
      <c r="Q192" s="59">
        <f t="shared" si="53"/>
        <v>7.554696139253074E-2</v>
      </c>
      <c r="R192" s="57">
        <f>(Q193-Q192)/(D192-D193)</f>
        <v>2.6230663778437195</v>
      </c>
      <c r="S192" s="58">
        <f>O192*F192</f>
        <v>-3.3319999999995652E-2</v>
      </c>
      <c r="T192" s="56">
        <f>((O192*E192)/(($L$1+$L$2)*286.9))+273</f>
        <v>603.18525339636722</v>
      </c>
      <c r="U192" s="39"/>
      <c r="V192" s="41">
        <v>-174</v>
      </c>
      <c r="W192" s="61">
        <v>1.361</v>
      </c>
      <c r="X192" s="60">
        <f t="shared" si="66"/>
        <v>136100</v>
      </c>
      <c r="Y192" s="56">
        <f t="shared" si="54"/>
        <v>-6.0000000000000053E-3</v>
      </c>
      <c r="Z192" s="59">
        <f t="shared" si="55"/>
        <v>0.13385812520333468</v>
      </c>
      <c r="AA192" s="57">
        <f>(Z193-Z192)/(D192-D193)</f>
        <v>-6.9014942650616824</v>
      </c>
      <c r="AB192" s="58">
        <f>X192*F192</f>
        <v>-3.8107999999995021E-2</v>
      </c>
      <c r="AC192" s="56">
        <f>((X192*E192)/(($L$1+$L$2)*286.9))+273</f>
        <v>650.63204190962676</v>
      </c>
      <c r="AD192" s="39"/>
      <c r="AE192" s="41">
        <v>-174</v>
      </c>
      <c r="AF192" s="61">
        <v>1.218</v>
      </c>
      <c r="AG192" s="60">
        <f t="shared" si="67"/>
        <v>121800</v>
      </c>
      <c r="AH192" s="56">
        <f t="shared" si="56"/>
        <v>-2.9999999999998916E-3</v>
      </c>
      <c r="AI192" s="59">
        <f t="shared" si="57"/>
        <v>8.5647288296856541E-2</v>
      </c>
      <c r="AJ192" s="57">
        <f>(AI193-AI192)/(D192-D193)</f>
        <v>-3.8521244206638858</v>
      </c>
      <c r="AK192" s="58">
        <f>AG192*F192</f>
        <v>-3.4103999999995548E-2</v>
      </c>
      <c r="AL192" s="56">
        <f>((AG192*E192)/(($L$1+$L$2)*286.9))+273</f>
        <v>610.95431818216412</v>
      </c>
      <c r="AM192" s="39"/>
      <c r="AN192" s="62">
        <v>-174</v>
      </c>
      <c r="AO192" s="24">
        <v>1.046</v>
      </c>
      <c r="AP192" s="24">
        <f t="shared" si="68"/>
        <v>104600</v>
      </c>
      <c r="AQ192" s="56">
        <f t="shared" si="69"/>
        <v>-8.0000000000000071E-3</v>
      </c>
      <c r="AR192" s="59">
        <f t="shared" si="70"/>
        <v>1.953168453125545E-2</v>
      </c>
      <c r="AS192" s="57">
        <f>(AR193-AR192)/(D192-D193)</f>
        <v>-11.992655154028583</v>
      </c>
      <c r="AT192" s="58">
        <f>AP192*F192</f>
        <v>-2.9287999999996175E-2</v>
      </c>
      <c r="AU192" s="56">
        <f>((AP192*E192)/(($L$1+$L$2)*286.9))+273</f>
        <v>563.23006306941193</v>
      </c>
      <c r="AV192" s="39"/>
      <c r="AW192" s="41">
        <v>-174</v>
      </c>
      <c r="AX192" s="61">
        <v>1.1599999999999999</v>
      </c>
      <c r="AY192" s="60">
        <f t="shared" si="71"/>
        <v>115999.99999999999</v>
      </c>
      <c r="AZ192" s="56">
        <f t="shared" si="58"/>
        <v>-9.9999999999988987E-4</v>
      </c>
      <c r="BA192" s="59">
        <f t="shared" si="59"/>
        <v>6.445798922691845E-2</v>
      </c>
      <c r="BB192" s="57">
        <f>(BA193-BA192)/(D192-D193)</f>
        <v>-1.347163223595204</v>
      </c>
      <c r="BC192" s="58">
        <f>AY192*F192</f>
        <v>-3.2479999999995755E-2</v>
      </c>
      <c r="BD192" s="56">
        <f>((AY192*E192)/(($L$1+$L$2)*286.9))+273</f>
        <v>594.86125541158481</v>
      </c>
      <c r="BE192" s="39"/>
      <c r="BF192" s="41">
        <v>-174</v>
      </c>
      <c r="BG192" s="63">
        <v>1.081</v>
      </c>
      <c r="BH192" s="55">
        <f t="shared" si="72"/>
        <v>108100</v>
      </c>
      <c r="BI192" s="64">
        <f t="shared" si="73"/>
        <v>1.0000000000001119E-3</v>
      </c>
      <c r="BJ192" s="23">
        <f t="shared" si="74"/>
        <v>3.382569395331033E-2</v>
      </c>
      <c r="BK192" s="65">
        <f>(BJ193-BJ192)/(D192-D193)</f>
        <v>1.4443234139883372</v>
      </c>
      <c r="BL192" s="58">
        <f>BH192*F192</f>
        <v>-3.0267999999996048E-2</v>
      </c>
      <c r="BM192" s="56">
        <f>((BH192*E192)/(($L$1+$L$2)*286.9))+273</f>
        <v>572.94139405165811</v>
      </c>
      <c r="BN192" s="5"/>
      <c r="BO192" s="5"/>
      <c r="BP192" s="5"/>
      <c r="BQ192" s="5"/>
      <c r="BR192" s="5"/>
      <c r="BS192" s="5"/>
      <c r="BT192" s="5"/>
      <c r="BU192" s="5"/>
      <c r="BV192" s="5"/>
      <c r="BW192" s="5"/>
    </row>
    <row r="193" spans="1:75" ht="13.8" x14ac:dyDescent="0.25">
      <c r="A193" s="55">
        <v>-173</v>
      </c>
      <c r="B193" s="56">
        <v>437.23</v>
      </c>
      <c r="C193" s="56">
        <f t="shared" si="50"/>
        <v>-0.31999999999999318</v>
      </c>
      <c r="D193" s="57">
        <f t="shared" si="51"/>
        <v>2.6407099528830362</v>
      </c>
      <c r="E193" s="58">
        <f t="shared" si="60"/>
        <v>4.3723000000000004E-4</v>
      </c>
      <c r="F193" s="58">
        <f t="shared" si="61"/>
        <v>-3.1999999999999694E-7</v>
      </c>
      <c r="G193" s="57">
        <f t="shared" si="62"/>
        <v>-3.3592900471169638</v>
      </c>
      <c r="H193" s="137">
        <f>($P$2+(0.5*$P$1)-((0.5*$P$1)*COS(RADIANS(A193))+(($P$2^2)-((0.5*$P$1)^2)*(SIN(RADIANS(A193))*(SIN(RADIANS(A193)))))^0.5))*1000</f>
        <v>81.185796368621354</v>
      </c>
      <c r="I193" s="140">
        <f t="shared" si="63"/>
        <v>-6.5587666697695113E-2</v>
      </c>
      <c r="J193" s="137">
        <f t="shared" si="64"/>
        <v>-8.7534331758973849E-3</v>
      </c>
      <c r="K193" s="39"/>
      <c r="L193" s="39"/>
      <c r="M193" s="41">
        <v>-173</v>
      </c>
      <c r="N193" s="41">
        <v>1.1919999999999999</v>
      </c>
      <c r="O193" s="60">
        <f t="shared" si="65"/>
        <v>119200</v>
      </c>
      <c r="P193" s="56">
        <f t="shared" si="52"/>
        <v>2.0000000000000018E-3</v>
      </c>
      <c r="Q193" s="59">
        <f t="shared" si="53"/>
        <v>7.6276255404217605E-2</v>
      </c>
      <c r="R193" s="57">
        <f>(Q194-Q193)/(D193-D194)</f>
        <v>2.2897636360032592</v>
      </c>
      <c r="S193" s="58">
        <f>O193*F193</f>
        <v>-3.8143999999999637E-2</v>
      </c>
      <c r="T193" s="56">
        <f>((O193*E193)/(($L$1+$L$2)*286.9))+273</f>
        <v>603.52851771407768</v>
      </c>
      <c r="U193" s="39"/>
      <c r="V193" s="41">
        <v>-173</v>
      </c>
      <c r="W193" s="61">
        <v>1.355</v>
      </c>
      <c r="X193" s="60">
        <f t="shared" si="66"/>
        <v>135500</v>
      </c>
      <c r="Y193" s="56">
        <f t="shared" si="54"/>
        <v>-6.0000000000000053E-3</v>
      </c>
      <c r="Z193" s="59">
        <f t="shared" si="55"/>
        <v>0.13193929521042452</v>
      </c>
      <c r="AA193" s="57">
        <f>(Z194-Z193)/(D193-D194)</f>
        <v>-6.0614464377926351</v>
      </c>
      <c r="AB193" s="58">
        <f>X193*F193</f>
        <v>-4.3359999999999586E-2</v>
      </c>
      <c r="AC193" s="56">
        <f>((X193*E193)/(($L$1+$L$2)*286.9))+273</f>
        <v>648.72662877732819</v>
      </c>
      <c r="AD193" s="39"/>
      <c r="AE193" s="41">
        <v>-173</v>
      </c>
      <c r="AF193" s="61">
        <v>1.2150000000000001</v>
      </c>
      <c r="AG193" s="60">
        <f t="shared" si="67"/>
        <v>121500.00000000001</v>
      </c>
      <c r="AH193" s="56">
        <f t="shared" si="56"/>
        <v>-3.0000000000001137E-3</v>
      </c>
      <c r="AI193" s="59">
        <f t="shared" si="57"/>
        <v>8.4576277934331021E-2</v>
      </c>
      <c r="AJ193" s="57">
        <f>(AI194-AI193)/(D193-D194)</f>
        <v>-3.3766239422123046</v>
      </c>
      <c r="AK193" s="58">
        <f>AG193*F193</f>
        <v>-3.887999999999963E-2</v>
      </c>
      <c r="AL193" s="56">
        <f>((AG193*E193)/(($L$1+$L$2)*286.9))+273</f>
        <v>609.90616528741975</v>
      </c>
      <c r="AM193" s="39"/>
      <c r="AN193" s="62">
        <v>-173</v>
      </c>
      <c r="AO193" s="24">
        <v>1.038</v>
      </c>
      <c r="AP193" s="24">
        <f t="shared" si="68"/>
        <v>103800</v>
      </c>
      <c r="AQ193" s="56">
        <f t="shared" si="69"/>
        <v>-1.0000000000001119E-3</v>
      </c>
      <c r="AR193" s="59">
        <f t="shared" si="70"/>
        <v>1.6197353512439061E-2</v>
      </c>
      <c r="AS193" s="57">
        <f>(AR194-AR193)/(D193-D194)</f>
        <v>-1.3164759467261196</v>
      </c>
      <c r="AT193" s="58">
        <f>AP193*F193</f>
        <v>-3.3215999999999683E-2</v>
      </c>
      <c r="AU193" s="56">
        <f>((AP193*E193)/(($L$1+$L$2)*286.9))+273</f>
        <v>560.82600787517833</v>
      </c>
      <c r="AV193" s="39"/>
      <c r="AW193" s="41">
        <v>-173</v>
      </c>
      <c r="AX193" s="61">
        <v>1.159</v>
      </c>
      <c r="AY193" s="60">
        <f t="shared" si="71"/>
        <v>115900</v>
      </c>
      <c r="AZ193" s="56">
        <f t="shared" si="58"/>
        <v>9.9999999999988987E-4</v>
      </c>
      <c r="BA193" s="59">
        <f t="shared" si="59"/>
        <v>6.4083435963596003E-2</v>
      </c>
      <c r="BB193" s="57">
        <f>(BA194-BA193)/(D193-D194)</f>
        <v>1.1779592700707426</v>
      </c>
      <c r="BC193" s="58">
        <f>AY193*F193</f>
        <v>-3.7087999999999642E-2</v>
      </c>
      <c r="BD193" s="56">
        <f>((AY193*E193)/(($L$1+$L$2)*286.9))+273</f>
        <v>594.37797989145633</v>
      </c>
      <c r="BE193" s="39"/>
      <c r="BF193" s="41">
        <v>-173</v>
      </c>
      <c r="BG193" s="63">
        <v>1.0820000000000001</v>
      </c>
      <c r="BH193" s="55">
        <f t="shared" si="72"/>
        <v>108200.00000000001</v>
      </c>
      <c r="BI193" s="64">
        <f t="shared" si="73"/>
        <v>4.0000000000000036E-3</v>
      </c>
      <c r="BJ193" s="23">
        <f t="shared" si="74"/>
        <v>3.422726077055066E-2</v>
      </c>
      <c r="BK193" s="65">
        <f>(BJ194-BJ193)/(D193-D194)</f>
        <v>5.0400193314022079</v>
      </c>
      <c r="BL193" s="58">
        <f>BH193*F193</f>
        <v>-3.4623999999999676E-2</v>
      </c>
      <c r="BM193" s="56">
        <f>((BH193*E193)/(($L$1+$L$2)*286.9))+273</f>
        <v>573.02672497200683</v>
      </c>
      <c r="BN193" s="5"/>
      <c r="BO193" s="5"/>
      <c r="BP193" s="5"/>
      <c r="BQ193" s="5"/>
      <c r="BR193" s="5"/>
      <c r="BS193" s="5"/>
      <c r="BT193" s="5"/>
      <c r="BU193" s="5"/>
      <c r="BV193" s="5"/>
      <c r="BW193" s="5"/>
    </row>
    <row r="194" spans="1:75" ht="13.8" x14ac:dyDescent="0.25">
      <c r="A194" s="55">
        <v>-172</v>
      </c>
      <c r="B194" s="56">
        <v>436.91</v>
      </c>
      <c r="C194" s="56">
        <f t="shared" si="50"/>
        <v>-0.37000000000000455</v>
      </c>
      <c r="D194" s="57">
        <f t="shared" si="51"/>
        <v>2.6403919849593236</v>
      </c>
      <c r="E194" s="58">
        <f t="shared" si="60"/>
        <v>4.3691000000000004E-4</v>
      </c>
      <c r="F194" s="58">
        <f t="shared" si="61"/>
        <v>-3.7000000000002526E-7</v>
      </c>
      <c r="G194" s="57">
        <f t="shared" si="62"/>
        <v>-3.3596080150406764</v>
      </c>
      <c r="H194" s="137">
        <f>($P$2+(0.5*$P$1)-((0.5*$P$1)*COS(RADIANS(A194))+(($P$2^2)-((0.5*$P$1)^2)*(SIN(RADIANS(A194))*(SIN(RADIANS(A194)))))^0.5))*1000</f>
        <v>81.120208701923659</v>
      </c>
      <c r="I194" s="140">
        <f t="shared" si="63"/>
        <v>-7.4341099873592498E-2</v>
      </c>
      <c r="J194" s="137">
        <f t="shared" si="64"/>
        <v>-8.7564599667189214E-3</v>
      </c>
      <c r="K194" s="39"/>
      <c r="L194" s="39"/>
      <c r="M194" s="41">
        <v>-172</v>
      </c>
      <c r="N194" s="41">
        <v>1.194</v>
      </c>
      <c r="O194" s="60">
        <f t="shared" si="65"/>
        <v>119400</v>
      </c>
      <c r="P194" s="56">
        <f t="shared" si="52"/>
        <v>1.0000000000001119E-3</v>
      </c>
      <c r="Q194" s="59">
        <f t="shared" si="53"/>
        <v>7.7004326793350258E-2</v>
      </c>
      <c r="R194" s="57">
        <f>(Q195-Q194)/(D194-D195)</f>
        <v>0.98814385615186318</v>
      </c>
      <c r="S194" s="58">
        <f>O194*F194</f>
        <v>-4.4178000000003013E-2</v>
      </c>
      <c r="T194" s="56">
        <f>((O194*E194)/(($L$1+$L$2)*286.9))+273</f>
        <v>603.84078258632803</v>
      </c>
      <c r="U194" s="39"/>
      <c r="V194" s="41">
        <v>-172</v>
      </c>
      <c r="W194" s="61">
        <v>1.349</v>
      </c>
      <c r="X194" s="60">
        <f t="shared" si="66"/>
        <v>134900</v>
      </c>
      <c r="Y194" s="56">
        <f t="shared" si="54"/>
        <v>-4.9999999999998934E-3</v>
      </c>
      <c r="Z194" s="59">
        <f t="shared" si="55"/>
        <v>0.13001194967190424</v>
      </c>
      <c r="AA194" s="57">
        <f>(Z195-Z194)/(D194-D195)</f>
        <v>-4.3829896900419358</v>
      </c>
      <c r="AB194" s="58">
        <f>X194*F194</f>
        <v>-4.9913000000003406E-2</v>
      </c>
      <c r="AC194" s="56">
        <f>((X194*E194)/(($L$1+$L$2)*286.9))+273</f>
        <v>646.78912538438567</v>
      </c>
      <c r="AD194" s="39"/>
      <c r="AE194" s="41">
        <v>-172</v>
      </c>
      <c r="AF194" s="61">
        <v>1.212</v>
      </c>
      <c r="AG194" s="60">
        <f t="shared" si="67"/>
        <v>121200</v>
      </c>
      <c r="AH194" s="56">
        <f t="shared" si="56"/>
        <v>-6.9999999999998952E-3</v>
      </c>
      <c r="AI194" s="59">
        <f t="shared" si="57"/>
        <v>8.3502619830267397E-2</v>
      </c>
      <c r="AJ194" s="57">
        <f>(AI195-AI194)/(D194-D195)</f>
        <v>-6.8368948874704136</v>
      </c>
      <c r="AK194" s="58">
        <f>AG194*F194</f>
        <v>-4.4844000000003062E-2</v>
      </c>
      <c r="AL194" s="56">
        <f>((AG194*E194)/(($L$1+$L$2)*286.9))+273</f>
        <v>608.82833207255408</v>
      </c>
      <c r="AM194" s="39"/>
      <c r="AN194" s="62">
        <v>-172</v>
      </c>
      <c r="AO194" s="24">
        <v>1.0369999999999999</v>
      </c>
      <c r="AP194" s="24">
        <f t="shared" si="68"/>
        <v>103699.99999999999</v>
      </c>
      <c r="AQ194" s="56">
        <f t="shared" si="69"/>
        <v>3.0000000000001137E-3</v>
      </c>
      <c r="AR194" s="59">
        <f t="shared" si="70"/>
        <v>1.5778756389040929E-2</v>
      </c>
      <c r="AS194" s="57">
        <f>(AR195-AR194)/(D194-D195)</f>
        <v>3.4097407455072992</v>
      </c>
      <c r="AT194" s="58">
        <f>AP194*F194</f>
        <v>-3.8369000000002616E-2</v>
      </c>
      <c r="AU194" s="56">
        <f>((AP194*E194)/(($L$1+$L$2)*286.9))+273</f>
        <v>560.33826762313402</v>
      </c>
      <c r="AV194" s="39"/>
      <c r="AW194" s="41">
        <v>-172</v>
      </c>
      <c r="AX194" s="61">
        <v>1.1599999999999999</v>
      </c>
      <c r="AY194" s="60">
        <f t="shared" si="71"/>
        <v>115999.99999999999</v>
      </c>
      <c r="AZ194" s="56">
        <f t="shared" si="58"/>
        <v>2.0000000000000018E-3</v>
      </c>
      <c r="BA194" s="59">
        <f t="shared" si="59"/>
        <v>6.445798922691845E-2</v>
      </c>
      <c r="BB194" s="57">
        <f>(BA195-BA194)/(D194-D195)</f>
        <v>2.0333127633544072</v>
      </c>
      <c r="BC194" s="58">
        <f>AY194*F194</f>
        <v>-4.2920000000002921E-2</v>
      </c>
      <c r="BD194" s="56">
        <f>((AY194*E194)/(($L$1+$L$2)*286.9))+273</f>
        <v>594.4198557790121</v>
      </c>
      <c r="BE194" s="39"/>
      <c r="BF194" s="41">
        <v>-172</v>
      </c>
      <c r="BG194" s="63">
        <v>1.0860000000000001</v>
      </c>
      <c r="BH194" s="55">
        <f t="shared" si="72"/>
        <v>108600.00000000001</v>
      </c>
      <c r="BI194" s="64">
        <f t="shared" si="73"/>
        <v>-1.0000000000001119E-3</v>
      </c>
      <c r="BJ194" s="23">
        <f t="shared" si="74"/>
        <v>3.5829825252828171E-2</v>
      </c>
      <c r="BK194" s="65">
        <f>(BJ195-BJ194)/(D194-D195)</f>
        <v>-1.0873678956361295</v>
      </c>
      <c r="BL194" s="58">
        <f>BH194*F194</f>
        <v>-4.018200000000275E-2</v>
      </c>
      <c r="BM194" s="56">
        <f>((BH194*E194)/(($L$1+$L$2)*286.9))+273</f>
        <v>573.91548566897177</v>
      </c>
      <c r="BN194" s="5"/>
      <c r="BO194" s="5"/>
      <c r="BP194" s="5"/>
      <c r="BQ194" s="5"/>
      <c r="BR194" s="5"/>
      <c r="BS194" s="5"/>
      <c r="BT194" s="5"/>
      <c r="BU194" s="5"/>
      <c r="BV194" s="5"/>
      <c r="BW194" s="5"/>
    </row>
    <row r="195" spans="1:75" ht="13.8" x14ac:dyDescent="0.25">
      <c r="A195" s="55">
        <v>-171</v>
      </c>
      <c r="B195" s="56">
        <v>436.54</v>
      </c>
      <c r="C195" s="56">
        <f t="shared" si="50"/>
        <v>-0.40000000000003411</v>
      </c>
      <c r="D195" s="57">
        <f t="shared" si="51"/>
        <v>2.6400240441088667</v>
      </c>
      <c r="E195" s="58">
        <f t="shared" si="60"/>
        <v>4.3654000000000002E-4</v>
      </c>
      <c r="F195" s="58">
        <f t="shared" si="61"/>
        <v>-4.0000000000000972E-7</v>
      </c>
      <c r="G195" s="57">
        <f t="shared" si="62"/>
        <v>-3.3599759558911333</v>
      </c>
      <c r="H195" s="137">
        <f>($P$2+(0.5*$P$1)-((0.5*$P$1)*COS(RADIANS(A195))+(($P$2^2)-((0.5*$P$1)^2)*(SIN(RADIANS(A195))*(SIN(RADIANS(A195)))))^0.5))*1000</f>
        <v>81.045867602050066</v>
      </c>
      <c r="I195" s="140">
        <f t="shared" si="63"/>
        <v>-8.3097559840311419E-2</v>
      </c>
      <c r="J195" s="137">
        <f t="shared" si="64"/>
        <v>-8.7597678857065375E-3</v>
      </c>
      <c r="K195" s="39"/>
      <c r="L195" s="39"/>
      <c r="M195" s="41">
        <v>-171</v>
      </c>
      <c r="N195" s="41">
        <v>1.1950000000000001</v>
      </c>
      <c r="O195" s="60">
        <f t="shared" si="65"/>
        <v>119500</v>
      </c>
      <c r="P195" s="56">
        <f t="shared" si="52"/>
        <v>1.2000000000000011E-2</v>
      </c>
      <c r="Q195" s="59">
        <f t="shared" si="53"/>
        <v>7.7367905284156518E-2</v>
      </c>
      <c r="R195" s="57">
        <f>(Q196-Q195)/(D195-D196)</f>
        <v>10.899507067721121</v>
      </c>
      <c r="S195" s="58">
        <f>O195*F195</f>
        <v>-4.7800000000001161E-2</v>
      </c>
      <c r="T195" s="56">
        <f>((O195*E195)/(($L$1+$L$2)*286.9))+273</f>
        <v>603.83745940518611</v>
      </c>
      <c r="U195" s="39"/>
      <c r="V195" s="41">
        <v>-171</v>
      </c>
      <c r="W195" s="61">
        <v>1.3440000000000001</v>
      </c>
      <c r="X195" s="60">
        <f t="shared" si="66"/>
        <v>134400</v>
      </c>
      <c r="Y195" s="56">
        <f t="shared" si="54"/>
        <v>-6.0000000000000053E-3</v>
      </c>
      <c r="Z195" s="59">
        <f t="shared" si="55"/>
        <v>0.12839926871780646</v>
      </c>
      <c r="AA195" s="57">
        <f>(Z196-Z195)/(D195-D196)</f>
        <v>-4.8807684269986646</v>
      </c>
      <c r="AB195" s="58">
        <f>X195*F195</f>
        <v>-5.3760000000001307E-2</v>
      </c>
      <c r="AC195" s="56">
        <f>((X195*E195)/(($L$1+$L$2)*286.9))+273</f>
        <v>645.08832254441018</v>
      </c>
      <c r="AD195" s="39"/>
      <c r="AE195" s="41">
        <v>-171</v>
      </c>
      <c r="AF195" s="61">
        <v>1.2050000000000001</v>
      </c>
      <c r="AG195" s="60">
        <f t="shared" si="67"/>
        <v>120500</v>
      </c>
      <c r="AH195" s="56">
        <f t="shared" si="56"/>
        <v>-1.2000000000000011E-2</v>
      </c>
      <c r="AI195" s="59">
        <f t="shared" si="57"/>
        <v>8.098704691088722E-2</v>
      </c>
      <c r="AJ195" s="57">
        <f>(AI196-AI195)/(D195-D196)</f>
        <v>-10.917688366940084</v>
      </c>
      <c r="AK195" s="58">
        <f>AG195*F195</f>
        <v>-4.8200000000001172E-2</v>
      </c>
      <c r="AL195" s="56">
        <f>((AG195*E195)/(($L$1+$L$2)*286.9))+273</f>
        <v>606.60597370983214</v>
      </c>
      <c r="AM195" s="39"/>
      <c r="AN195" s="62">
        <v>-171</v>
      </c>
      <c r="AO195" s="24">
        <v>1.04</v>
      </c>
      <c r="AP195" s="24">
        <f t="shared" si="68"/>
        <v>104000</v>
      </c>
      <c r="AQ195" s="56">
        <f t="shared" si="69"/>
        <v>2.9999999999998916E-3</v>
      </c>
      <c r="AR195" s="59">
        <f t="shared" si="70"/>
        <v>1.703333929878037E-2</v>
      </c>
      <c r="AS195" s="57">
        <f>(AR196-AR195)/(D195-D196)</f>
        <v>3.1421526966259221</v>
      </c>
      <c r="AT195" s="58">
        <f>AP195*F195</f>
        <v>-4.1600000000001011E-2</v>
      </c>
      <c r="AU195" s="56">
        <f>((AP195*E195)/(($L$1+$L$2)*286.9))+273</f>
        <v>560.92548768317454</v>
      </c>
      <c r="AV195" s="39"/>
      <c r="AW195" s="41">
        <v>-171</v>
      </c>
      <c r="AX195" s="61">
        <v>1.1619999999999999</v>
      </c>
      <c r="AY195" s="60">
        <f t="shared" si="71"/>
        <v>116199.99999999999</v>
      </c>
      <c r="AZ195" s="56">
        <f t="shared" si="58"/>
        <v>1.0000000000001119E-3</v>
      </c>
      <c r="BA195" s="59">
        <f t="shared" si="59"/>
        <v>6.5206128054311904E-2</v>
      </c>
      <c r="BB195" s="57">
        <f>(BA196-BA195)/(D195-D196)</f>
        <v>0.93836558354758004</v>
      </c>
      <c r="BC195" s="58">
        <f>AY195*F195</f>
        <v>-4.6480000000001125E-2</v>
      </c>
      <c r="BD195" s="56">
        <f>((AY195*E195)/(($L$1+$L$2)*286.9))+273</f>
        <v>594.70136219985466</v>
      </c>
      <c r="BE195" s="39"/>
      <c r="BF195" s="41">
        <v>-171</v>
      </c>
      <c r="BG195" s="63">
        <v>1.085</v>
      </c>
      <c r="BH195" s="55">
        <f t="shared" si="72"/>
        <v>108500</v>
      </c>
      <c r="BI195" s="64">
        <f t="shared" si="73"/>
        <v>-9.9999999999988987E-4</v>
      </c>
      <c r="BJ195" s="23">
        <f t="shared" si="74"/>
        <v>3.5429738184548303E-2</v>
      </c>
      <c r="BK195" s="65">
        <f>(BJ196-BJ195)/(D195-D196)</f>
        <v>-1.0058552336539646</v>
      </c>
      <c r="BL195" s="58">
        <f>BH195*F195</f>
        <v>-4.3400000000001056E-2</v>
      </c>
      <c r="BM195" s="56">
        <f>((BH195*E195)/(($L$1+$L$2)*286.9))+273</f>
        <v>573.38380205408112</v>
      </c>
      <c r="BN195" s="5"/>
      <c r="BO195" s="5"/>
      <c r="BP195" s="5"/>
      <c r="BQ195" s="5"/>
      <c r="BR195" s="5"/>
      <c r="BS195" s="5"/>
      <c r="BT195" s="5"/>
      <c r="BU195" s="5"/>
      <c r="BV195" s="5"/>
      <c r="BW195" s="5"/>
    </row>
    <row r="196" spans="1:75" ht="13.8" x14ac:dyDescent="0.25">
      <c r="A196" s="55">
        <v>-170</v>
      </c>
      <c r="B196" s="56">
        <v>436.14</v>
      </c>
      <c r="C196" s="56">
        <f t="shared" si="50"/>
        <v>-0.44999999999998863</v>
      </c>
      <c r="D196" s="57">
        <f t="shared" si="51"/>
        <v>2.6396259192408125</v>
      </c>
      <c r="E196" s="58">
        <f t="shared" si="60"/>
        <v>4.3614000000000001E-4</v>
      </c>
      <c r="F196" s="58">
        <f t="shared" si="61"/>
        <v>-4.4999999999998383E-7</v>
      </c>
      <c r="G196" s="57">
        <f t="shared" si="62"/>
        <v>-3.3603740807591875</v>
      </c>
      <c r="H196" s="137">
        <f>($P$2+(0.5*$P$1)-((0.5*$P$1)*COS(RADIANS(A196))+(($P$2^2)-((0.5*$P$1)^2)*(SIN(RADIANS(A196))*(SIN(RADIANS(A196)))))^0.5))*1000</f>
        <v>80.962770042209755</v>
      </c>
      <c r="I196" s="140">
        <f t="shared" si="63"/>
        <v>-9.1857327726017957E-2</v>
      </c>
      <c r="J196" s="137">
        <f t="shared" si="64"/>
        <v>-8.7633318888720169E-3</v>
      </c>
      <c r="K196" s="39"/>
      <c r="L196" s="39"/>
      <c r="M196" s="41">
        <v>-170</v>
      </c>
      <c r="N196" s="41">
        <v>1.2070000000000001</v>
      </c>
      <c r="O196" s="60">
        <f t="shared" si="65"/>
        <v>120700.00000000001</v>
      </c>
      <c r="P196" s="56">
        <f t="shared" si="52"/>
        <v>8.0000000000000071E-3</v>
      </c>
      <c r="Q196" s="59">
        <f t="shared" si="53"/>
        <v>8.1707270097349238E-2</v>
      </c>
      <c r="R196" s="57">
        <f>(Q197-Q196)/(D196-D197)</f>
        <v>6.3993620934245987</v>
      </c>
      <c r="S196" s="58">
        <f>O196*F196</f>
        <v>-5.4314999999998052E-2</v>
      </c>
      <c r="T196" s="56">
        <f>((O196*E196)/(($L$1+$L$2)*286.9))+273</f>
        <v>606.8534872854076</v>
      </c>
      <c r="U196" s="39"/>
      <c r="V196" s="41">
        <v>-170</v>
      </c>
      <c r="W196" s="61">
        <v>1.3380000000000001</v>
      </c>
      <c r="X196" s="60">
        <f t="shared" si="66"/>
        <v>133800</v>
      </c>
      <c r="Y196" s="56">
        <f t="shared" si="54"/>
        <v>-1.1000000000000121E-2</v>
      </c>
      <c r="Z196" s="59">
        <f t="shared" si="55"/>
        <v>0.12645611343180432</v>
      </c>
      <c r="AA196" s="57">
        <f>(Z197-Z196)/(D196-D197)</f>
        <v>-7.9968176868626459</v>
      </c>
      <c r="AB196" s="58">
        <f>X196*F196</f>
        <v>-6.0209999999997835E-2</v>
      </c>
      <c r="AC196" s="56">
        <f>((X196*E196)/(($L$1+$L$2)*286.9))+273</f>
        <v>643.08779286485105</v>
      </c>
      <c r="AD196" s="39"/>
      <c r="AE196" s="41">
        <v>-170</v>
      </c>
      <c r="AF196" s="61">
        <v>1.1930000000000001</v>
      </c>
      <c r="AG196" s="60">
        <f t="shared" si="67"/>
        <v>119300</v>
      </c>
      <c r="AH196" s="56">
        <f t="shared" si="56"/>
        <v>-1.4000000000000012E-2</v>
      </c>
      <c r="AI196" s="59">
        <f t="shared" si="57"/>
        <v>7.6640443670341896E-2</v>
      </c>
      <c r="AJ196" s="57">
        <f>(AI197-AI196)/(D196-D197)</f>
        <v>-11.435039020205011</v>
      </c>
      <c r="AK196" s="58">
        <f>AG196*F196</f>
        <v>-5.3684999999998075E-2</v>
      </c>
      <c r="AL196" s="56">
        <f>((AG196*E196)/(($L$1+$L$2)*286.9))+273</f>
        <v>602.98111875019981</v>
      </c>
      <c r="AM196" s="39"/>
      <c r="AN196" s="62">
        <v>-170</v>
      </c>
      <c r="AO196" s="24">
        <v>1.0429999999999999</v>
      </c>
      <c r="AP196" s="24">
        <f t="shared" si="68"/>
        <v>104299.99999999999</v>
      </c>
      <c r="AQ196" s="56">
        <f t="shared" si="69"/>
        <v>1.0000000000000009E-2</v>
      </c>
      <c r="AR196" s="59">
        <f t="shared" si="70"/>
        <v>1.8284308426530838E-2</v>
      </c>
      <c r="AS196" s="57">
        <f>(AR197-AR196)/(D196-D197)</f>
        <v>9.2433899240693407</v>
      </c>
      <c r="AT196" s="58">
        <f>AP196*F196</f>
        <v>-4.6934999999998304E-2</v>
      </c>
      <c r="AU196" s="56">
        <f>((AP196*E196)/(($L$1+$L$2)*286.9))+273</f>
        <v>561.49145587297426</v>
      </c>
      <c r="AV196" s="39"/>
      <c r="AW196" s="41">
        <v>-170</v>
      </c>
      <c r="AX196" s="61">
        <v>1.163</v>
      </c>
      <c r="AY196" s="60">
        <f t="shared" si="71"/>
        <v>116300</v>
      </c>
      <c r="AZ196" s="56">
        <f t="shared" si="58"/>
        <v>4.0000000000000036E-3</v>
      </c>
      <c r="BA196" s="59">
        <f t="shared" si="59"/>
        <v>6.5579714728448424E-2</v>
      </c>
      <c r="BB196" s="57">
        <f>(BA197-BA196)/(D196-D197)</f>
        <v>3.3260115557882286</v>
      </c>
      <c r="BC196" s="58">
        <f>AY196*F196</f>
        <v>-5.2334999999998119E-2</v>
      </c>
      <c r="BD196" s="56">
        <f>((AY196*E196)/(($L$1+$L$2)*286.9))+273</f>
        <v>594.68318617475472</v>
      </c>
      <c r="BE196" s="39"/>
      <c r="BF196" s="41">
        <v>-170</v>
      </c>
      <c r="BG196" s="63">
        <v>1.0840000000000001</v>
      </c>
      <c r="BH196" s="55">
        <f t="shared" si="72"/>
        <v>108400.00000000001</v>
      </c>
      <c r="BI196" s="64">
        <f t="shared" si="73"/>
        <v>9.9999999999988987E-4</v>
      </c>
      <c r="BJ196" s="23">
        <f t="shared" si="74"/>
        <v>3.5029282202368152E-2</v>
      </c>
      <c r="BK196" s="65">
        <f>(BJ197-BJ196)/(D196-D197)</f>
        <v>0.89322266722865185</v>
      </c>
      <c r="BL196" s="58">
        <f>BH196*F196</f>
        <v>-4.8779999999998255E-2</v>
      </c>
      <c r="BM196" s="56">
        <f>((BH196*E196)/(($L$1+$L$2)*286.9))+273</f>
        <v>572.83196372608268</v>
      </c>
      <c r="BN196" s="5"/>
      <c r="BO196" s="5"/>
      <c r="BP196" s="5"/>
      <c r="BQ196" s="5"/>
      <c r="BR196" s="5"/>
      <c r="BS196" s="5"/>
      <c r="BT196" s="5"/>
      <c r="BU196" s="5"/>
      <c r="BV196" s="5"/>
      <c r="BW196" s="5"/>
    </row>
    <row r="197" spans="1:75" ht="13.8" x14ac:dyDescent="0.25">
      <c r="A197" s="55">
        <v>-169</v>
      </c>
      <c r="B197" s="56">
        <v>435.69</v>
      </c>
      <c r="C197" s="56">
        <f t="shared" si="50"/>
        <v>-0.49000000000000909</v>
      </c>
      <c r="D197" s="57">
        <f t="shared" si="51"/>
        <v>2.6391775920802147</v>
      </c>
      <c r="E197" s="58">
        <f t="shared" si="60"/>
        <v>4.3569000000000002E-4</v>
      </c>
      <c r="F197" s="58">
        <f t="shared" si="61"/>
        <v>-4.9000000000001733E-7</v>
      </c>
      <c r="G197" s="57">
        <f t="shared" si="62"/>
        <v>-3.3608224079197853</v>
      </c>
      <c r="H197" s="137">
        <f>($P$2+(0.5*$P$1)-((0.5*$P$1)*COS(RADIANS(A197))+(($P$2^2)-((0.5*$P$1)^2)*(SIN(RADIANS(A197))*(SIN(RADIANS(A197)))))^0.5))*1000</f>
        <v>80.870912714483737</v>
      </c>
      <c r="I197" s="140">
        <f t="shared" si="63"/>
        <v>-0.10062065961488997</v>
      </c>
      <c r="J197" s="137">
        <f t="shared" si="64"/>
        <v>-8.7671242688855955E-3</v>
      </c>
      <c r="K197" s="39"/>
      <c r="L197" s="39"/>
      <c r="M197" s="41">
        <v>-169</v>
      </c>
      <c r="N197" s="41">
        <v>1.2150000000000001</v>
      </c>
      <c r="O197" s="60">
        <f t="shared" si="65"/>
        <v>121500.00000000001</v>
      </c>
      <c r="P197" s="56">
        <f t="shared" si="52"/>
        <v>-1.0000000000001119E-3</v>
      </c>
      <c r="Q197" s="59">
        <f t="shared" si="53"/>
        <v>8.4576277934331021E-2</v>
      </c>
      <c r="R197" s="57">
        <f>(Q198-Q197)/(D197-D198)</f>
        <v>-0.73171117475424374</v>
      </c>
      <c r="S197" s="58">
        <f>O197*F197</f>
        <v>-5.9535000000002114E-2</v>
      </c>
      <c r="T197" s="56">
        <f>((O197*E197)/(($L$1+$L$2)*286.9))+273</f>
        <v>608.71952325795564</v>
      </c>
      <c r="U197" s="39"/>
      <c r="V197" s="41">
        <v>-169</v>
      </c>
      <c r="W197" s="61">
        <v>1.327</v>
      </c>
      <c r="X197" s="60">
        <f t="shared" si="66"/>
        <v>132700</v>
      </c>
      <c r="Y197" s="56">
        <f t="shared" si="54"/>
        <v>-1.0000000000000009E-2</v>
      </c>
      <c r="Z197" s="59">
        <f t="shared" si="55"/>
        <v>0.1228709228644355</v>
      </c>
      <c r="AA197" s="57">
        <f>(Z198-Z197)/(D197-D198)</f>
        <v>-6.7221437890006959</v>
      </c>
      <c r="AB197" s="58">
        <f>X197*F197</f>
        <v>-6.5023000000002301E-2</v>
      </c>
      <c r="AC197" s="56">
        <f>((X197*E197)/(($L$1+$L$2)*286.9))+273</f>
        <v>639.66650811794807</v>
      </c>
      <c r="AD197" s="39"/>
      <c r="AE197" s="41">
        <v>-169</v>
      </c>
      <c r="AF197" s="61">
        <v>1.179</v>
      </c>
      <c r="AG197" s="60">
        <f t="shared" si="67"/>
        <v>117900</v>
      </c>
      <c r="AH197" s="56">
        <f t="shared" si="56"/>
        <v>-1.6000000000000014E-2</v>
      </c>
      <c r="AI197" s="59">
        <f t="shared" si="57"/>
        <v>7.1513805095089159E-2</v>
      </c>
      <c r="AJ197" s="57">
        <f>(AI198-AI197)/(D197-D198)</f>
        <v>-12.142469649322219</v>
      </c>
      <c r="AK197" s="58">
        <f>AG197*F197</f>
        <v>-5.7771000000002043E-2</v>
      </c>
      <c r="AL197" s="56">
        <f>((AG197*E197)/(($L$1+$L$2)*286.9))+273</f>
        <v>598.7722781243865</v>
      </c>
      <c r="AM197" s="39"/>
      <c r="AN197" s="62">
        <v>-169</v>
      </c>
      <c r="AO197" s="24">
        <v>1.0529999999999999</v>
      </c>
      <c r="AP197" s="24">
        <f t="shared" si="68"/>
        <v>105300</v>
      </c>
      <c r="AQ197" s="56">
        <f t="shared" si="69"/>
        <v>1.0000000000000009E-2</v>
      </c>
      <c r="AR197" s="59">
        <f t="shared" si="70"/>
        <v>2.2428371185486493E-2</v>
      </c>
      <c r="AS197" s="57">
        <f>(AR198-AR197)/(D197-D198)</f>
        <v>8.3995254012759588</v>
      </c>
      <c r="AT197" s="58">
        <f>AP197*F197</f>
        <v>-5.1597000000001822E-2</v>
      </c>
      <c r="AU197" s="56">
        <f>((AP197*E197)/(($L$1+$L$2)*286.9))+273</f>
        <v>563.95692015689474</v>
      </c>
      <c r="AV197" s="39"/>
      <c r="AW197" s="41">
        <v>-169</v>
      </c>
      <c r="AX197" s="61">
        <v>1.167</v>
      </c>
      <c r="AY197" s="60">
        <f t="shared" si="71"/>
        <v>116700</v>
      </c>
      <c r="AZ197" s="56">
        <f t="shared" si="58"/>
        <v>-1.0000000000001119E-3</v>
      </c>
      <c r="BA197" s="59">
        <f t="shared" si="59"/>
        <v>6.7070856045370192E-2</v>
      </c>
      <c r="BB197" s="57">
        <f>(BA198-BA197)/(D197-D198)</f>
        <v>-0.76182016798621743</v>
      </c>
      <c r="BC197" s="58">
        <f>AY197*F197</f>
        <v>-5.7183000000002024E-2</v>
      </c>
      <c r="BD197" s="56">
        <f>((AY197*E197)/(($L$1+$L$2)*286.9))+273</f>
        <v>595.45652974653012</v>
      </c>
      <c r="BE197" s="39"/>
      <c r="BF197" s="41">
        <v>-169</v>
      </c>
      <c r="BG197" s="63">
        <v>1.085</v>
      </c>
      <c r="BH197" s="55">
        <f t="shared" si="72"/>
        <v>108500</v>
      </c>
      <c r="BI197" s="64">
        <f t="shared" si="73"/>
        <v>-9.9999999999988987E-4</v>
      </c>
      <c r="BJ197" s="23">
        <f t="shared" si="74"/>
        <v>3.5429738184548303E-2</v>
      </c>
      <c r="BK197" s="65">
        <f>(BJ198-BJ197)/(D197-D198)</f>
        <v>-0.81942206961446307</v>
      </c>
      <c r="BL197" s="58">
        <f>BH197*F197</f>
        <v>-5.3165000000001877E-2</v>
      </c>
      <c r="BM197" s="56">
        <f>((BH197*E197)/(($L$1+$L$2)*286.9))+273</f>
        <v>572.79891583117842</v>
      </c>
      <c r="BN197" s="5"/>
      <c r="BO197" s="5"/>
      <c r="BP197" s="5"/>
      <c r="BQ197" s="5"/>
      <c r="BR197" s="5"/>
      <c r="BS197" s="5"/>
      <c r="BT197" s="5"/>
      <c r="BU197" s="5"/>
      <c r="BV197" s="5"/>
      <c r="BW197" s="5"/>
    </row>
    <row r="198" spans="1:75" ht="13.8" x14ac:dyDescent="0.25">
      <c r="A198" s="55">
        <v>-168</v>
      </c>
      <c r="B198" s="56">
        <v>435.2</v>
      </c>
      <c r="C198" s="56">
        <f t="shared" ref="C198:C261" si="75">B199-B198</f>
        <v>-0.53999999999996362</v>
      </c>
      <c r="D198" s="57">
        <f t="shared" ref="D198:D261" si="76">LOG(B198)</f>
        <v>2.6386888866901237</v>
      </c>
      <c r="E198" s="58">
        <f t="shared" si="60"/>
        <v>4.3520000000000001E-4</v>
      </c>
      <c r="F198" s="58">
        <f t="shared" si="61"/>
        <v>-5.3999999999999144E-7</v>
      </c>
      <c r="G198" s="57">
        <f t="shared" si="62"/>
        <v>-3.3613111133098763</v>
      </c>
      <c r="H198" s="137">
        <f>($P$2+(0.5*$P$1)-((0.5*$P$1)*COS(RADIANS(A198))+(($P$2^2)-((0.5*$P$1)^2)*(SIN(RADIANS(A198))*(SIN(RADIANS(A198)))))^0.5))*1000</f>
        <v>80.770292054868847</v>
      </c>
      <c r="I198" s="140">
        <f t="shared" si="63"/>
        <v>-0.10938778388377557</v>
      </c>
      <c r="J198" s="137">
        <f t="shared" si="64"/>
        <v>-8.7711146485958125E-3</v>
      </c>
      <c r="K198" s="39"/>
      <c r="L198" s="39"/>
      <c r="M198" s="41">
        <v>-168</v>
      </c>
      <c r="N198" s="41">
        <v>1.214</v>
      </c>
      <c r="O198" s="60">
        <f t="shared" si="65"/>
        <v>121400</v>
      </c>
      <c r="P198" s="56">
        <f t="shared" ref="P198:P261" si="77">N199-N198</f>
        <v>0</v>
      </c>
      <c r="Q198" s="59">
        <f t="shared" ref="Q198:Q261" si="78">LOG(N198)</f>
        <v>8.4218686739238768E-2</v>
      </c>
      <c r="R198" s="57">
        <f>(Q199-Q198)/(D198-D199)</f>
        <v>0</v>
      </c>
      <c r="S198" s="58">
        <f>O198*F198</f>
        <v>-6.5555999999998962E-2</v>
      </c>
      <c r="T198" s="56">
        <f>((O198*E198)/(($L$1+$L$2)*286.9))+273</f>
        <v>608.06595373015671</v>
      </c>
      <c r="U198" s="39"/>
      <c r="V198" s="41">
        <v>-168</v>
      </c>
      <c r="W198" s="61">
        <v>1.3169999999999999</v>
      </c>
      <c r="X198" s="60">
        <f t="shared" si="66"/>
        <v>131700</v>
      </c>
      <c r="Y198" s="56">
        <f t="shared" ref="Y198:Y261" si="79">W199-W198</f>
        <v>-1.0000000000000009E-2</v>
      </c>
      <c r="Z198" s="59">
        <f t="shared" ref="Z198:Z261" si="80">LOG10(W198)</f>
        <v>0.1195857749617838</v>
      </c>
      <c r="AA198" s="57">
        <f>(Z199-Z198)/(D198-D199)</f>
        <v>-6.1389460495767159</v>
      </c>
      <c r="AB198" s="58">
        <f>X198*F198</f>
        <v>-7.1117999999998877E-2</v>
      </c>
      <c r="AC198" s="56">
        <f>((X198*E198)/(($L$1+$L$2)*286.9))+273</f>
        <v>636.49411949144678</v>
      </c>
      <c r="AD198" s="39"/>
      <c r="AE198" s="41">
        <v>-168</v>
      </c>
      <c r="AF198" s="61">
        <v>1.163</v>
      </c>
      <c r="AG198" s="60">
        <f t="shared" si="67"/>
        <v>116300</v>
      </c>
      <c r="AH198" s="56">
        <f t="shared" ref="AH198:AH261" si="81">AF199-AF198</f>
        <v>-1.6000000000000014E-2</v>
      </c>
      <c r="AI198" s="59">
        <f t="shared" ref="AI198:AI261" si="82">LOG10(AF198)</f>
        <v>6.5579714728448424E-2</v>
      </c>
      <c r="AJ198" s="57">
        <f>(AI199-AI198)/(D198-D199)</f>
        <v>-11.157592421995181</v>
      </c>
      <c r="AK198" s="58">
        <f>AG198*F198</f>
        <v>-6.2801999999999011E-2</v>
      </c>
      <c r="AL198" s="56">
        <f>((AG198*E198)/(($L$1+$L$2)*286.9))+273</f>
        <v>593.98987165417816</v>
      </c>
      <c r="AM198" s="39"/>
      <c r="AN198" s="62">
        <v>-168</v>
      </c>
      <c r="AO198" s="24">
        <v>1.0629999999999999</v>
      </c>
      <c r="AP198" s="24">
        <f t="shared" si="68"/>
        <v>106300</v>
      </c>
      <c r="AQ198" s="56">
        <f t="shared" si="69"/>
        <v>4.0000000000000036E-3</v>
      </c>
      <c r="AR198" s="59">
        <f t="shared" si="70"/>
        <v>2.6533264523296733E-2</v>
      </c>
      <c r="AS198" s="57">
        <f>(AR199-AR198)/(D198-D199)</f>
        <v>3.0250770677081431</v>
      </c>
      <c r="AT198" s="58">
        <f>AP198*F198</f>
        <v>-5.7401999999999093E-2</v>
      </c>
      <c r="AU198" s="56">
        <f>((AP198*E198)/(($L$1+$L$2)*286.9))+273</f>
        <v>566.3897107208868</v>
      </c>
      <c r="AV198" s="39"/>
      <c r="AW198" s="41">
        <v>-168</v>
      </c>
      <c r="AX198" s="61">
        <v>1.1659999999999999</v>
      </c>
      <c r="AY198" s="60">
        <f t="shared" si="71"/>
        <v>116599.99999999999</v>
      </c>
      <c r="AZ198" s="56">
        <f t="shared" ref="AZ198:AZ261" si="83">AX199-AX198</f>
        <v>3.0000000000001137E-3</v>
      </c>
      <c r="BA198" s="59">
        <f t="shared" ref="BA198:BA261" si="84">LOG10(AX198)</f>
        <v>6.6698550422995259E-2</v>
      </c>
      <c r="BB198" s="57">
        <f>(BA199-BA198)/(D198-D199)</f>
        <v>2.0696178131912988</v>
      </c>
      <c r="BC198" s="58">
        <f>AY198*F198</f>
        <v>-6.2963999999998993E-2</v>
      </c>
      <c r="BD198" s="56">
        <f>((AY198*E198)/(($L$1+$L$2)*286.9))+273</f>
        <v>594.81787648217687</v>
      </c>
      <c r="BE198" s="39"/>
      <c r="BF198" s="41">
        <v>-168</v>
      </c>
      <c r="BG198" s="63">
        <v>1.0840000000000001</v>
      </c>
      <c r="BH198" s="55">
        <f t="shared" si="72"/>
        <v>108400.00000000001</v>
      </c>
      <c r="BI198" s="64">
        <f t="shared" si="73"/>
        <v>9.9999999999988987E-4</v>
      </c>
      <c r="BJ198" s="23">
        <f t="shared" si="74"/>
        <v>3.5029282202368152E-2</v>
      </c>
      <c r="BK198" s="65">
        <f>(BJ199-BJ198)/(D198-D199)</f>
        <v>0.74267024391641734</v>
      </c>
      <c r="BL198" s="58">
        <f>BH198*F198</f>
        <v>-5.8535999999999082E-2</v>
      </c>
      <c r="BM198" s="56">
        <f>((BH198*E198)/(($L$1+$L$2)*286.9))+273</f>
        <v>572.185744516878</v>
      </c>
      <c r="BN198" s="5"/>
      <c r="BO198" s="5"/>
      <c r="BP198" s="5"/>
      <c r="BQ198" s="5"/>
      <c r="BR198" s="5"/>
      <c r="BS198" s="5"/>
      <c r="BT198" s="5"/>
      <c r="BU198" s="5"/>
      <c r="BV198" s="5"/>
      <c r="BW198" s="5"/>
    </row>
    <row r="199" spans="1:75" ht="13.8" x14ac:dyDescent="0.25">
      <c r="A199" s="55">
        <v>-167</v>
      </c>
      <c r="B199" s="56">
        <v>434.66</v>
      </c>
      <c r="C199" s="56">
        <f t="shared" si="75"/>
        <v>-0.57000000000005002</v>
      </c>
      <c r="D199" s="57">
        <f t="shared" si="76"/>
        <v>2.6381496756668459</v>
      </c>
      <c r="E199" s="58">
        <f t="shared" ref="E199:E262" si="85">B199/1000000</f>
        <v>4.3466000000000002E-4</v>
      </c>
      <c r="F199" s="58">
        <f t="shared" ref="F199:F262" si="86">E200-E199</f>
        <v>-5.7000000000003012E-7</v>
      </c>
      <c r="G199" s="57">
        <f t="shared" ref="G199:G262" si="87">LOG10(E199)</f>
        <v>-3.3618503243331541</v>
      </c>
      <c r="H199" s="137">
        <f>($P$2+(0.5*$P$1)-((0.5*$P$1)*COS(RADIANS(A199))+(($P$2^2)-((0.5*$P$1)^2)*(SIN(RADIANS(A199))*(SIN(RADIANS(A199)))))^0.5))*1000</f>
        <v>80.660904270985071</v>
      </c>
      <c r="I199" s="140">
        <f t="shared" ref="I199:I262" si="88">H200-H199</f>
        <v>-0.11815889853237138</v>
      </c>
      <c r="J199" s="137">
        <f t="shared" ref="J199:J262" si="89">(I200-I199)/(A200-A199)</f>
        <v>-8.7752699732419615E-3</v>
      </c>
      <c r="K199" s="39"/>
      <c r="L199" s="39"/>
      <c r="M199" s="41">
        <v>-167</v>
      </c>
      <c r="N199" s="41">
        <v>1.214</v>
      </c>
      <c r="O199" s="60">
        <f t="shared" ref="O199:O262" si="90">N199*100000</f>
        <v>121400</v>
      </c>
      <c r="P199" s="56">
        <f t="shared" si="77"/>
        <v>-9.9999999999988987E-4</v>
      </c>
      <c r="Q199" s="59">
        <f t="shared" si="78"/>
        <v>8.4218686739238768E-2</v>
      </c>
      <c r="R199" s="57">
        <f>(Q200-Q199)/(D199-D200)</f>
        <v>-0.6279862688760518</v>
      </c>
      <c r="S199" s="58">
        <f>O199*F199</f>
        <v>-6.9198000000003659E-2</v>
      </c>
      <c r="T199" s="56">
        <f>((O199*E199)/(($L$1+$L$2)*286.9))+273</f>
        <v>607.65020093830412</v>
      </c>
      <c r="U199" s="39"/>
      <c r="V199" s="41">
        <v>-167</v>
      </c>
      <c r="W199" s="61">
        <v>1.3069999999999999</v>
      </c>
      <c r="X199" s="60">
        <f t="shared" ref="X199:X262" si="91">W199*100000</f>
        <v>130700</v>
      </c>
      <c r="Y199" s="56">
        <f t="shared" si="79"/>
        <v>-8.999999999999897E-3</v>
      </c>
      <c r="Z199" s="59">
        <f t="shared" si="80"/>
        <v>0.11627558758054428</v>
      </c>
      <c r="AA199" s="57">
        <f>(Z200-Z199)/(D199-D200)</f>
        <v>-5.2657035978252615</v>
      </c>
      <c r="AB199" s="58">
        <f>X199*F199</f>
        <v>-7.4499000000003937E-2</v>
      </c>
      <c r="AC199" s="56">
        <f>((X199*E199)/(($L$1+$L$2)*286.9))+273</f>
        <v>633.28650133967335</v>
      </c>
      <c r="AD199" s="39"/>
      <c r="AE199" s="41">
        <v>-167</v>
      </c>
      <c r="AF199" s="61">
        <v>1.147</v>
      </c>
      <c r="AG199" s="60">
        <f t="shared" ref="AG199:AG262" si="92">AF199*100000</f>
        <v>114700</v>
      </c>
      <c r="AH199" s="56">
        <f t="shared" si="81"/>
        <v>-1.1000000000000121E-2</v>
      </c>
      <c r="AI199" s="59">
        <f t="shared" si="82"/>
        <v>5.9563417901267686E-2</v>
      </c>
      <c r="AJ199" s="57">
        <f>(AI200-AI199)/(D199-D200)</f>
        <v>-7.3436172626148464</v>
      </c>
      <c r="AK199" s="58">
        <f>AG199*F199</f>
        <v>-6.5379000000003448E-2</v>
      </c>
      <c r="AL199" s="56">
        <f>((AG199*E199)/(($L$1+$L$2)*286.9))+273</f>
        <v>589.18103828355424</v>
      </c>
      <c r="AM199" s="39"/>
      <c r="AN199" s="62">
        <v>-167</v>
      </c>
      <c r="AO199" s="24">
        <v>1.0669999999999999</v>
      </c>
      <c r="AP199" s="24">
        <f t="shared" ref="AP199:AP262" si="93">AO199*100000</f>
        <v>106700</v>
      </c>
      <c r="AQ199" s="56">
        <f t="shared" ref="AQ199:AQ262" si="94">(AO200-AO199)</f>
        <v>6.0000000000000053E-3</v>
      </c>
      <c r="AR199" s="59">
        <f t="shared" ref="AR199:AR262" si="95">LOG10(AO199)</f>
        <v>2.8164419424469872E-2</v>
      </c>
      <c r="AS199" s="57">
        <f>(AR200-AR199)/(D199-D200)</f>
        <v>4.2732520991054237</v>
      </c>
      <c r="AT199" s="58">
        <f>AP199*F199</f>
        <v>-6.0819000000003211E-2</v>
      </c>
      <c r="AU199" s="56">
        <f>((AP199*E199)/(($L$1+$L$2)*286.9))+273</f>
        <v>567.12830675549458</v>
      </c>
      <c r="AV199" s="39"/>
      <c r="AW199" s="41">
        <v>-167</v>
      </c>
      <c r="AX199" s="61">
        <v>1.169</v>
      </c>
      <c r="AY199" s="60">
        <f t="shared" ref="AY199:AY262" si="96">AX199*100000</f>
        <v>116900</v>
      </c>
      <c r="AZ199" s="56">
        <f t="shared" si="83"/>
        <v>-1.0000000000001119E-3</v>
      </c>
      <c r="BA199" s="59">
        <f t="shared" si="84"/>
        <v>6.7814511161840119E-2</v>
      </c>
      <c r="BB199" s="57">
        <f>(BA200-BA199)/(D199-D200)</f>
        <v>-0.65217059535025046</v>
      </c>
      <c r="BC199" s="58">
        <f>AY199*F199</f>
        <v>-6.6633000000003523E-2</v>
      </c>
      <c r="BD199" s="56">
        <f>((AY199*E199)/(($L$1+$L$2)*286.9))+273</f>
        <v>595.24553945377056</v>
      </c>
      <c r="BE199" s="39"/>
      <c r="BF199" s="41">
        <v>-167</v>
      </c>
      <c r="BG199" s="63">
        <v>1.085</v>
      </c>
      <c r="BH199" s="55">
        <f t="shared" ref="BH199:BH262" si="97">BG199*100000</f>
        <v>108500</v>
      </c>
      <c r="BI199" s="64">
        <f t="shared" ref="BI199:BI262" si="98">BG200-BG199</f>
        <v>-2.9999999999998916E-3</v>
      </c>
      <c r="BJ199" s="23">
        <f t="shared" ref="BJ199:BJ262" si="99">LOG10(BG199)</f>
        <v>3.5429738184548303E-2</v>
      </c>
      <c r="BK199" s="65">
        <f>(BJ200-BJ199)/(D199-D200)</f>
        <v>-2.1100003165795438</v>
      </c>
      <c r="BL199" s="58">
        <f>BH199*F199</f>
        <v>-6.1845000000003265E-2</v>
      </c>
      <c r="BM199" s="56">
        <f>((BH199*E199)/(($L$1+$L$2)*286.9))+273</f>
        <v>572.09017134930798</v>
      </c>
      <c r="BN199" s="5"/>
      <c r="BO199" s="5"/>
      <c r="BP199" s="5"/>
      <c r="BQ199" s="5"/>
      <c r="BR199" s="5"/>
      <c r="BS199" s="5"/>
      <c r="BT199" s="5"/>
      <c r="BU199" s="5"/>
      <c r="BV199" s="5"/>
      <c r="BW199" s="5"/>
    </row>
    <row r="200" spans="1:75" ht="13.8" x14ac:dyDescent="0.25">
      <c r="A200" s="55">
        <v>-166</v>
      </c>
      <c r="B200" s="56">
        <v>434.09</v>
      </c>
      <c r="C200" s="56">
        <f t="shared" si="75"/>
        <v>-0.6199999999999477</v>
      </c>
      <c r="D200" s="57">
        <f t="shared" si="76"/>
        <v>2.6375797812433479</v>
      </c>
      <c r="E200" s="58">
        <f t="shared" si="85"/>
        <v>4.3408999999999999E-4</v>
      </c>
      <c r="F200" s="58">
        <f t="shared" si="86"/>
        <v>-6.1999999999995002E-7</v>
      </c>
      <c r="G200" s="57">
        <f t="shared" si="87"/>
        <v>-3.3624202187566521</v>
      </c>
      <c r="H200" s="137">
        <f>($P$2+(0.5*$P$1)-((0.5*$P$1)*COS(RADIANS(A200))+(($P$2^2)-((0.5*$P$1)^2)*(SIN(RADIANS(A200))*(SIN(RADIANS(A200)))))^0.5))*1000</f>
        <v>80.5427453724527</v>
      </c>
      <c r="I200" s="140">
        <f t="shared" si="88"/>
        <v>-0.12693416850561334</v>
      </c>
      <c r="J200" s="137">
        <f t="shared" si="89"/>
        <v>-8.7795545047129053E-3</v>
      </c>
      <c r="K200" s="39"/>
      <c r="L200" s="39"/>
      <c r="M200" s="41">
        <v>-166</v>
      </c>
      <c r="N200" s="41">
        <v>1.2130000000000001</v>
      </c>
      <c r="O200" s="60">
        <f t="shared" si="90"/>
        <v>121300.00000000001</v>
      </c>
      <c r="P200" s="56">
        <f t="shared" si="77"/>
        <v>-3.0000000000001137E-3</v>
      </c>
      <c r="Q200" s="59">
        <f t="shared" si="78"/>
        <v>8.3860800866573007E-2</v>
      </c>
      <c r="R200" s="57">
        <f>(Q201-Q200)/(D200-D201)</f>
        <v>-1.7325102757648203</v>
      </c>
      <c r="S200" s="58">
        <f>O200*F200</f>
        <v>-7.5205999999993944E-2</v>
      </c>
      <c r="T200" s="56">
        <f>((O200*E200)/(($L$1+$L$2)*286.9))+273</f>
        <v>606.93605311610395</v>
      </c>
      <c r="U200" s="39"/>
      <c r="V200" s="41">
        <v>-166</v>
      </c>
      <c r="W200" s="61">
        <v>1.298</v>
      </c>
      <c r="X200" s="60">
        <f t="shared" si="91"/>
        <v>129800</v>
      </c>
      <c r="Y200" s="56">
        <f t="shared" si="79"/>
        <v>-1.3000000000000123E-2</v>
      </c>
      <c r="Z200" s="59">
        <f t="shared" si="80"/>
        <v>0.11327469246435044</v>
      </c>
      <c r="AA200" s="57">
        <f>(Z201-Z200)/(D200-D201)</f>
        <v>-7.0425569844308304</v>
      </c>
      <c r="AB200" s="58">
        <f>X200*F200</f>
        <v>-8.0475999999993511E-2</v>
      </c>
      <c r="AC200" s="56">
        <f>((X200*E200)/(($L$1+$L$2)*286.9))+273</f>
        <v>630.33635362300311</v>
      </c>
      <c r="AD200" s="39"/>
      <c r="AE200" s="41">
        <v>-166</v>
      </c>
      <c r="AF200" s="61">
        <v>1.1359999999999999</v>
      </c>
      <c r="AG200" s="60">
        <f t="shared" si="92"/>
        <v>113599.99999999999</v>
      </c>
      <c r="AH200" s="56">
        <f t="shared" si="81"/>
        <v>0</v>
      </c>
      <c r="AI200" s="59">
        <f t="shared" si="82"/>
        <v>5.5378331375000027E-2</v>
      </c>
      <c r="AJ200" s="57">
        <f>(AI201-AI200)/(D200-D201)</f>
        <v>0</v>
      </c>
      <c r="AK200" s="58">
        <f>AG200*F200</f>
        <v>-7.0431999999994319E-2</v>
      </c>
      <c r="AL200" s="56">
        <f>((AG200*E200)/(($L$1+$L$2)*286.9))+273</f>
        <v>585.73813383338324</v>
      </c>
      <c r="AM200" s="39"/>
      <c r="AN200" s="62">
        <v>-166</v>
      </c>
      <c r="AO200" s="24">
        <v>1.073</v>
      </c>
      <c r="AP200" s="24">
        <f t="shared" si="93"/>
        <v>107300</v>
      </c>
      <c r="AQ200" s="56">
        <f t="shared" si="94"/>
        <v>1.0000000000000009E-2</v>
      </c>
      <c r="AR200" s="59">
        <f t="shared" si="95"/>
        <v>3.0599721965951066E-2</v>
      </c>
      <c r="AS200" s="57">
        <f>(AR201-AR200)/(D200-D201)</f>
        <v>6.4902602914611993</v>
      </c>
      <c r="AT200" s="58">
        <f>AP200*F200</f>
        <v>-6.6525999999994631E-2</v>
      </c>
      <c r="AU200" s="56">
        <f>((AP200*E200)/(($L$1+$L$2)*286.9))+273</f>
        <v>568.39438169297568</v>
      </c>
      <c r="AV200" s="39"/>
      <c r="AW200" s="41">
        <v>-166</v>
      </c>
      <c r="AX200" s="61">
        <v>1.1679999999999999</v>
      </c>
      <c r="AY200" s="60">
        <f t="shared" si="96"/>
        <v>116799.99999999999</v>
      </c>
      <c r="AZ200" s="56">
        <f t="shared" si="83"/>
        <v>-2.0000000000000018E-3</v>
      </c>
      <c r="BA200" s="59">
        <f t="shared" si="84"/>
        <v>6.7442842776380657E-2</v>
      </c>
      <c r="BB200" s="57">
        <f>(BA201-BA200)/(D200-D201)</f>
        <v>-1.1990492089572655</v>
      </c>
      <c r="BC200" s="58">
        <f>AY200*F200</f>
        <v>-7.2415999999994152E-2</v>
      </c>
      <c r="BD200" s="56">
        <f>((AY200*E200)/(($L$1+$L$2)*286.9))+273</f>
        <v>594.54765873009842</v>
      </c>
      <c r="BE200" s="39"/>
      <c r="BF200" s="41">
        <v>-166</v>
      </c>
      <c r="BG200" s="63">
        <v>1.0820000000000001</v>
      </c>
      <c r="BH200" s="55">
        <f t="shared" si="97"/>
        <v>108200.00000000001</v>
      </c>
      <c r="BI200" s="64">
        <f t="shared" si="98"/>
        <v>-1.0000000000001119E-3</v>
      </c>
      <c r="BJ200" s="23">
        <f t="shared" si="99"/>
        <v>3.422726077055066E-2</v>
      </c>
      <c r="BK200" s="65">
        <f>(BJ201-BJ200)/(D200-D201)</f>
        <v>-0.64692102822959208</v>
      </c>
      <c r="BL200" s="58">
        <f>BH200*F200</f>
        <v>-6.7083999999994606E-2</v>
      </c>
      <c r="BM200" s="56">
        <f>((BH200*E200)/(($L$1+$L$2)*286.9))+273</f>
        <v>570.8720605701767</v>
      </c>
      <c r="BN200" s="5"/>
      <c r="BO200" s="5"/>
      <c r="BP200" s="5"/>
      <c r="BQ200" s="5"/>
      <c r="BR200" s="5"/>
      <c r="BS200" s="5"/>
      <c r="BT200" s="5"/>
      <c r="BU200" s="5"/>
      <c r="BV200" s="5"/>
      <c r="BW200" s="5"/>
    </row>
    <row r="201" spans="1:75" ht="13.8" x14ac:dyDescent="0.25">
      <c r="A201" s="55">
        <v>-165</v>
      </c>
      <c r="B201" s="56">
        <v>433.47</v>
      </c>
      <c r="C201" s="56">
        <f t="shared" si="75"/>
        <v>-0.67000000000001592</v>
      </c>
      <c r="D201" s="57">
        <f t="shared" si="76"/>
        <v>2.6369590457907699</v>
      </c>
      <c r="E201" s="58">
        <f t="shared" si="85"/>
        <v>4.3347000000000004E-4</v>
      </c>
      <c r="F201" s="58">
        <f t="shared" si="86"/>
        <v>-6.7000000000003255E-7</v>
      </c>
      <c r="G201" s="57">
        <f t="shared" si="87"/>
        <v>-3.3630409542092301</v>
      </c>
      <c r="H201" s="137">
        <f>($P$2+(0.5*$P$1)-((0.5*$P$1)*COS(RADIANS(A201))+(($P$2^2)-((0.5*$P$1)^2)*(SIN(RADIANS(A201))*(SIN(RADIANS(A201)))))^0.5))*1000</f>
        <v>80.415811203947086</v>
      </c>
      <c r="I201" s="140">
        <f t="shared" si="88"/>
        <v>-0.13571372301032625</v>
      </c>
      <c r="J201" s="137">
        <f t="shared" si="89"/>
        <v>-8.7839298146548117E-3</v>
      </c>
      <c r="K201" s="39"/>
      <c r="L201" s="39"/>
      <c r="M201" s="41">
        <v>-165</v>
      </c>
      <c r="N201" s="41">
        <v>1.21</v>
      </c>
      <c r="O201" s="60">
        <f t="shared" si="90"/>
        <v>121000</v>
      </c>
      <c r="P201" s="56">
        <f t="shared" si="77"/>
        <v>0</v>
      </c>
      <c r="Q201" s="59">
        <f t="shared" si="78"/>
        <v>8.2785370316450071E-2</v>
      </c>
      <c r="R201" s="57">
        <f>(Q202-Q201)/(D201-D202)</f>
        <v>0</v>
      </c>
      <c r="S201" s="58">
        <f>O201*F201</f>
        <v>-8.1070000000003944E-2</v>
      </c>
      <c r="T201" s="56">
        <f>((O201*E201)/(($L$1+$L$2)*286.9))+273</f>
        <v>605.63438716227233</v>
      </c>
      <c r="U201" s="39"/>
      <c r="V201" s="41">
        <v>-165</v>
      </c>
      <c r="W201" s="61">
        <v>1.2849999999999999</v>
      </c>
      <c r="X201" s="60">
        <f t="shared" si="91"/>
        <v>128499.99999999999</v>
      </c>
      <c r="Y201" s="56">
        <f t="shared" si="79"/>
        <v>-2.0999999999999908E-2</v>
      </c>
      <c r="Z201" s="59">
        <f t="shared" si="80"/>
        <v>0.10890312766731332</v>
      </c>
      <c r="AA201" s="57">
        <f>(Z202-Z201)/(D201-D202)</f>
        <v>-10.652159738068248</v>
      </c>
      <c r="AB201" s="58">
        <f>X201*F201</f>
        <v>-8.6095000000004168E-2</v>
      </c>
      <c r="AC201" s="56">
        <f>((X201*E201)/(($L$1+$L$2)*286.9))+273</f>
        <v>626.25222107728905</v>
      </c>
      <c r="AD201" s="39"/>
      <c r="AE201" s="41">
        <v>-165</v>
      </c>
      <c r="AF201" s="61">
        <v>1.1359999999999999</v>
      </c>
      <c r="AG201" s="60">
        <f t="shared" si="92"/>
        <v>113599.99999999999</v>
      </c>
      <c r="AH201" s="56">
        <f t="shared" si="81"/>
        <v>3.0000000000001137E-3</v>
      </c>
      <c r="AI201" s="59">
        <f t="shared" si="82"/>
        <v>5.5378331375000027E-2</v>
      </c>
      <c r="AJ201" s="57">
        <f>(AI202-AI201)/(D201-D202)</f>
        <v>1.7049768661155325</v>
      </c>
      <c r="AK201" s="58">
        <f>AG201*F201</f>
        <v>-7.6112000000003691E-2</v>
      </c>
      <c r="AL201" s="56">
        <f>((AG201*E201)/(($L$1+$L$2)*286.9))+273</f>
        <v>585.29145769945558</v>
      </c>
      <c r="AM201" s="39"/>
      <c r="AN201" s="62">
        <v>-165</v>
      </c>
      <c r="AO201" s="24">
        <v>1.083</v>
      </c>
      <c r="AP201" s="24">
        <f t="shared" si="93"/>
        <v>108300</v>
      </c>
      <c r="AQ201" s="56">
        <f t="shared" si="94"/>
        <v>6.0000000000000053E-3</v>
      </c>
      <c r="AR201" s="59">
        <f t="shared" si="95"/>
        <v>3.4628456625320346E-2</v>
      </c>
      <c r="AS201" s="57">
        <f>(AR202-AR201)/(D201-D202)</f>
        <v>3.571666656163027</v>
      </c>
      <c r="AT201" s="58">
        <f>AP201*F201</f>
        <v>-7.2561000000003525E-2</v>
      </c>
      <c r="AU201" s="56">
        <f>((AP201*E201)/(($L$1+$L$2)*286.9))+273</f>
        <v>570.72152173284371</v>
      </c>
      <c r="AV201" s="39"/>
      <c r="AW201" s="41">
        <v>-165</v>
      </c>
      <c r="AX201" s="61">
        <v>1.1659999999999999</v>
      </c>
      <c r="AY201" s="60">
        <f t="shared" si="96"/>
        <v>116599.99999999999</v>
      </c>
      <c r="AZ201" s="56">
        <f t="shared" si="83"/>
        <v>5.0000000000001155E-3</v>
      </c>
      <c r="BA201" s="59">
        <f t="shared" si="84"/>
        <v>6.6698550422995259E-2</v>
      </c>
      <c r="BB201" s="57">
        <f>(BA202-BA201)/(D201-D202)</f>
        <v>2.7662430754965439</v>
      </c>
      <c r="BC201" s="58">
        <f>AY201*F201</f>
        <v>-7.8122000000003786E-2</v>
      </c>
      <c r="BD201" s="56">
        <f>((AY201*E201)/(($L$1+$L$2)*286.9))+273</f>
        <v>593.5385912654624</v>
      </c>
      <c r="BE201" s="39"/>
      <c r="BF201" s="41">
        <v>-165</v>
      </c>
      <c r="BG201" s="63">
        <v>1.081</v>
      </c>
      <c r="BH201" s="55">
        <f t="shared" si="97"/>
        <v>108100</v>
      </c>
      <c r="BI201" s="64">
        <f t="shared" si="98"/>
        <v>0</v>
      </c>
      <c r="BJ201" s="23">
        <f t="shared" si="99"/>
        <v>3.382569395331033E-2</v>
      </c>
      <c r="BK201" s="65">
        <f>(BJ202-BJ201)/(D201-D202)</f>
        <v>0</v>
      </c>
      <c r="BL201" s="58">
        <f>BH201*F201</f>
        <v>-7.2427000000003516E-2</v>
      </c>
      <c r="BM201" s="56">
        <f>((BH201*E201)/(($L$1+$L$2)*286.9))+273</f>
        <v>570.17171282844333</v>
      </c>
      <c r="BN201" s="5"/>
      <c r="BO201" s="5"/>
      <c r="BP201" s="5"/>
      <c r="BQ201" s="5"/>
      <c r="BR201" s="5"/>
      <c r="BS201" s="5"/>
      <c r="BT201" s="5"/>
      <c r="BU201" s="5"/>
      <c r="BV201" s="5"/>
      <c r="BW201" s="5"/>
    </row>
    <row r="202" spans="1:75" ht="13.8" x14ac:dyDescent="0.25">
      <c r="A202" s="55">
        <v>-164</v>
      </c>
      <c r="B202" s="56">
        <v>432.8</v>
      </c>
      <c r="C202" s="56">
        <f t="shared" si="75"/>
        <v>-0.69999999999998863</v>
      </c>
      <c r="D202" s="57">
        <f t="shared" si="76"/>
        <v>2.636287252098513</v>
      </c>
      <c r="E202" s="58">
        <f t="shared" si="85"/>
        <v>4.328E-4</v>
      </c>
      <c r="F202" s="58">
        <f t="shared" si="86"/>
        <v>-6.999999999999628E-7</v>
      </c>
      <c r="G202" s="57">
        <f t="shared" si="87"/>
        <v>-3.363712747901487</v>
      </c>
      <c r="H202" s="137">
        <f>($P$2+(0.5*$P$1)-((0.5*$P$1)*COS(RADIANS(A202))+(($P$2^2)-((0.5*$P$1)^2)*(SIN(RADIANS(A202))*(SIN(RADIANS(A202)))))^0.5))*1000</f>
        <v>80.28009748093676</v>
      </c>
      <c r="I202" s="140">
        <f t="shared" si="88"/>
        <v>-0.14449765282498106</v>
      </c>
      <c r="J202" s="137">
        <f t="shared" si="89"/>
        <v>-8.7883547789431304E-3</v>
      </c>
      <c r="K202" s="39"/>
      <c r="L202" s="39"/>
      <c r="M202" s="41">
        <v>-164</v>
      </c>
      <c r="N202" s="41">
        <v>1.21</v>
      </c>
      <c r="O202" s="60">
        <f t="shared" si="90"/>
        <v>121000</v>
      </c>
      <c r="P202" s="56">
        <f t="shared" si="77"/>
        <v>8.0000000000000071E-3</v>
      </c>
      <c r="Q202" s="59">
        <f t="shared" si="78"/>
        <v>8.2785370316450071E-2</v>
      </c>
      <c r="R202" s="57">
        <f>(Q203-Q202)/(D202-D203)</f>
        <v>4.0710893906803545</v>
      </c>
      <c r="S202" s="58">
        <f>O202*F202</f>
        <v>-8.4699999999995501E-2</v>
      </c>
      <c r="T202" s="56">
        <f>((O202*E202)/(($L$1+$L$2)*286.9))+273</f>
        <v>605.12024537760726</v>
      </c>
      <c r="U202" s="39"/>
      <c r="V202" s="41">
        <v>-164</v>
      </c>
      <c r="W202" s="61">
        <v>1.264</v>
      </c>
      <c r="X202" s="60">
        <f t="shared" si="91"/>
        <v>126400</v>
      </c>
      <c r="Y202" s="56">
        <f t="shared" si="79"/>
        <v>-1.6999999999999904E-2</v>
      </c>
      <c r="Z202" s="59">
        <f t="shared" si="80"/>
        <v>0.10174707394636621</v>
      </c>
      <c r="AA202" s="57">
        <f>(Z203-Z202)/(D202-D203)</f>
        <v>-8.3652053486781046</v>
      </c>
      <c r="AB202" s="58">
        <f>X202*F202</f>
        <v>-8.8479999999995299E-2</v>
      </c>
      <c r="AC202" s="56">
        <f>((X202*E202)/(($L$1+$L$2)*286.9))+273</f>
        <v>619.94214062586411</v>
      </c>
      <c r="AD202" s="39"/>
      <c r="AE202" s="41">
        <v>-164</v>
      </c>
      <c r="AF202" s="61">
        <v>1.139</v>
      </c>
      <c r="AG202" s="60">
        <f t="shared" si="92"/>
        <v>113900</v>
      </c>
      <c r="AH202" s="56">
        <f t="shared" si="81"/>
        <v>1.0000000000000009E-2</v>
      </c>
      <c r="AI202" s="59">
        <f t="shared" si="82"/>
        <v>5.6523724079100369E-2</v>
      </c>
      <c r="AJ202" s="57">
        <f>(AI203-AI202)/(D202-D203)</f>
        <v>5.4002579822529313</v>
      </c>
      <c r="AK202" s="58">
        <f>AG202*F202</f>
        <v>-7.9729999999995763E-2</v>
      </c>
      <c r="AL202" s="56">
        <f>((AG202*E202)/(($L$1+$L$2)*286.9))+273</f>
        <v>585.63219792156588</v>
      </c>
      <c r="AM202" s="39"/>
      <c r="AN202" s="62">
        <v>-164</v>
      </c>
      <c r="AO202" s="24">
        <v>1.089</v>
      </c>
      <c r="AP202" s="24">
        <f t="shared" si="93"/>
        <v>108900</v>
      </c>
      <c r="AQ202" s="56">
        <f t="shared" si="94"/>
        <v>1.3000000000000123E-2</v>
      </c>
      <c r="AR202" s="59">
        <f t="shared" si="95"/>
        <v>3.7027879755774942E-2</v>
      </c>
      <c r="AS202" s="57">
        <f>(AR203-AR202)/(D202-D203)</f>
        <v>7.3311791692274779</v>
      </c>
      <c r="AT202" s="58">
        <f>AP202*F202</f>
        <v>-7.6229999999995954E-2</v>
      </c>
      <c r="AU202" s="56">
        <f>((AP202*E202)/(($L$1+$L$2)*286.9))+273</f>
        <v>571.90822083984654</v>
      </c>
      <c r="AV202" s="39"/>
      <c r="AW202" s="41">
        <v>-164</v>
      </c>
      <c r="AX202" s="61">
        <v>1.171</v>
      </c>
      <c r="AY202" s="60">
        <f t="shared" si="96"/>
        <v>117100</v>
      </c>
      <c r="AZ202" s="56">
        <f t="shared" si="83"/>
        <v>0</v>
      </c>
      <c r="BA202" s="59">
        <f t="shared" si="84"/>
        <v>6.855689507236315E-2</v>
      </c>
      <c r="BB202" s="57">
        <f>(BA203-BA202)/(D202-D203)</f>
        <v>0</v>
      </c>
      <c r="BC202" s="58">
        <f>AY202*F202</f>
        <v>-8.1969999999995644E-2</v>
      </c>
      <c r="BD202" s="56">
        <f>((AY202*E202)/(($L$1+$L$2)*286.9))+273</f>
        <v>594.41554325386619</v>
      </c>
      <c r="BE202" s="39"/>
      <c r="BF202" s="41">
        <v>-164</v>
      </c>
      <c r="BG202" s="63">
        <v>1.081</v>
      </c>
      <c r="BH202" s="55">
        <f t="shared" si="97"/>
        <v>108100</v>
      </c>
      <c r="BI202" s="64">
        <f t="shared" si="98"/>
        <v>0</v>
      </c>
      <c r="BJ202" s="23">
        <f t="shared" si="99"/>
        <v>3.382569395331033E-2</v>
      </c>
      <c r="BK202" s="65">
        <f>(BJ203-BJ202)/(D202-D203)</f>
        <v>0</v>
      </c>
      <c r="BL202" s="58">
        <f>BH202*F202</f>
        <v>-7.5669999999995977E-2</v>
      </c>
      <c r="BM202" s="56">
        <f>((BH202*E202)/(($L$1+$L$2)*286.9))+273</f>
        <v>569.71238450677151</v>
      </c>
      <c r="BN202" s="5"/>
      <c r="BO202" s="5"/>
      <c r="BP202" s="5"/>
      <c r="BQ202" s="5"/>
      <c r="BR202" s="5"/>
      <c r="BS202" s="5"/>
      <c r="BT202" s="5"/>
      <c r="BU202" s="5"/>
      <c r="BV202" s="5"/>
      <c r="BW202" s="5"/>
    </row>
    <row r="203" spans="1:75" ht="13.8" x14ac:dyDescent="0.25">
      <c r="A203" s="55">
        <v>-163</v>
      </c>
      <c r="B203" s="56">
        <v>432.1</v>
      </c>
      <c r="C203" s="56">
        <f t="shared" si="75"/>
        <v>-0.75</v>
      </c>
      <c r="D203" s="57">
        <f t="shared" si="76"/>
        <v>2.6355842663112301</v>
      </c>
      <c r="E203" s="58">
        <f t="shared" si="85"/>
        <v>4.3210000000000004E-4</v>
      </c>
      <c r="F203" s="58">
        <f t="shared" si="86"/>
        <v>-7.4999999999999113E-7</v>
      </c>
      <c r="G203" s="57">
        <f t="shared" si="87"/>
        <v>-3.3644157336887699</v>
      </c>
      <c r="H203" s="137">
        <f>($P$2+(0.5*$P$1)-((0.5*$P$1)*COS(RADIANS(A203))+(($P$2^2)-((0.5*$P$1)^2)*(SIN(RADIANS(A203))*(SIN(RADIANS(A203)))))^0.5))*1000</f>
        <v>80.135599828111779</v>
      </c>
      <c r="I203" s="140">
        <f t="shared" si="88"/>
        <v>-0.15328600760392419</v>
      </c>
      <c r="J203" s="137">
        <f t="shared" si="89"/>
        <v>-8.7927855725808968E-3</v>
      </c>
      <c r="K203" s="39"/>
      <c r="L203" s="39"/>
      <c r="M203" s="41">
        <v>-163</v>
      </c>
      <c r="N203" s="41">
        <v>1.218</v>
      </c>
      <c r="O203" s="60">
        <f t="shared" si="90"/>
        <v>121800</v>
      </c>
      <c r="P203" s="56">
        <f t="shared" si="77"/>
        <v>5.0000000000001155E-3</v>
      </c>
      <c r="Q203" s="59">
        <f t="shared" si="78"/>
        <v>8.5647288296856541E-2</v>
      </c>
      <c r="R203" s="57">
        <f>(Q204-Q203)/(D203-D204)</f>
        <v>2.3581892405926603</v>
      </c>
      <c r="S203" s="58">
        <f>O203*F203</f>
        <v>-9.1349999999998918E-2</v>
      </c>
      <c r="T203" s="56">
        <f>((O203*E203)/(($L$1+$L$2)*286.9))+273</f>
        <v>606.77536716078066</v>
      </c>
      <c r="U203" s="39"/>
      <c r="V203" s="41">
        <v>-163</v>
      </c>
      <c r="W203" s="61">
        <v>1.2470000000000001</v>
      </c>
      <c r="X203" s="60">
        <f t="shared" si="91"/>
        <v>124700.00000000001</v>
      </c>
      <c r="Y203" s="56">
        <f t="shared" si="79"/>
        <v>-7.0000000000001172E-3</v>
      </c>
      <c r="Z203" s="59">
        <f t="shared" si="80"/>
        <v>9.5866453478542654E-2</v>
      </c>
      <c r="AA203" s="57">
        <f>(Z204-Z203)/(D203-D204)</f>
        <v>-3.2404044717584464</v>
      </c>
      <c r="AB203" s="58">
        <f>X203*F203</f>
        <v>-9.3524999999998901E-2</v>
      </c>
      <c r="AC203" s="56">
        <f>((X203*E203)/(($L$1+$L$2)*286.9))+273</f>
        <v>614.7223997122278</v>
      </c>
      <c r="AD203" s="39"/>
      <c r="AE203" s="41">
        <v>-163</v>
      </c>
      <c r="AF203" s="61">
        <v>1.149</v>
      </c>
      <c r="AG203" s="60">
        <f t="shared" si="92"/>
        <v>114900</v>
      </c>
      <c r="AH203" s="56">
        <f t="shared" si="81"/>
        <v>1.8999999999999906E-2</v>
      </c>
      <c r="AI203" s="59">
        <f t="shared" si="82"/>
        <v>6.0320028688285184E-2</v>
      </c>
      <c r="AJ203" s="57">
        <f>(AI204-AI203)/(D203-D204)</f>
        <v>9.4408940383472704</v>
      </c>
      <c r="AK203" s="58">
        <f>AG203*F203</f>
        <v>-8.6174999999998975E-2</v>
      </c>
      <c r="AL203" s="56">
        <f>((AG203*E203)/(($L$1+$L$2)*286.9))+273</f>
        <v>587.86691040044093</v>
      </c>
      <c r="AM203" s="39"/>
      <c r="AN203" s="62">
        <v>-163</v>
      </c>
      <c r="AO203" s="24">
        <v>1.1020000000000001</v>
      </c>
      <c r="AP203" s="24">
        <f t="shared" si="93"/>
        <v>110200.00000000001</v>
      </c>
      <c r="AQ203" s="56">
        <f t="shared" si="94"/>
        <v>1.2000000000000011E-2</v>
      </c>
      <c r="AR203" s="59">
        <f t="shared" si="95"/>
        <v>4.218159451576628E-2</v>
      </c>
      <c r="AS203" s="57">
        <f>(AR204-AR203)/(D203-D204)</f>
        <v>6.2343554001850148</v>
      </c>
      <c r="AT203" s="58">
        <f>AP203*F203</f>
        <v>-8.264999999999903E-2</v>
      </c>
      <c r="AU203" s="56">
        <f>((AP203*E203)/(($L$1+$L$2)*286.9))+273</f>
        <v>574.98723695499211</v>
      </c>
      <c r="AV203" s="39"/>
      <c r="AW203" s="41">
        <v>-163</v>
      </c>
      <c r="AX203" s="61">
        <v>1.171</v>
      </c>
      <c r="AY203" s="60">
        <f t="shared" si="96"/>
        <v>117100</v>
      </c>
      <c r="AZ203" s="56">
        <f t="shared" si="83"/>
        <v>2.0000000000000018E-3</v>
      </c>
      <c r="BA203" s="59">
        <f t="shared" si="84"/>
        <v>6.855689507236315E-2</v>
      </c>
      <c r="BB203" s="57">
        <f>(BA204-BA203)/(D203-D204)</f>
        <v>0.98230943388490288</v>
      </c>
      <c r="BC203" s="58">
        <f>AY203*F203</f>
        <v>-8.7824999999998959E-2</v>
      </c>
      <c r="BD203" s="56">
        <f>((AY203*E203)/(($L$1+$L$2)*286.9))+273</f>
        <v>593.89569371533184</v>
      </c>
      <c r="BE203" s="39"/>
      <c r="BF203" s="41">
        <v>-163</v>
      </c>
      <c r="BG203" s="63">
        <v>1.081</v>
      </c>
      <c r="BH203" s="55">
        <f t="shared" si="97"/>
        <v>108100</v>
      </c>
      <c r="BI203" s="64">
        <f t="shared" si="98"/>
        <v>-9.9999999999988987E-4</v>
      </c>
      <c r="BJ203" s="23">
        <f t="shared" si="99"/>
        <v>3.382569395331033E-2</v>
      </c>
      <c r="BK203" s="65">
        <f>(BJ204-BJ203)/(D203-D204)</f>
        <v>-0.53274708898949641</v>
      </c>
      <c r="BL203" s="58">
        <f>BH203*F203</f>
        <v>-8.1074999999999037E-2</v>
      </c>
      <c r="BM203" s="56">
        <f>((BH203*E203)/(($L$1+$L$2)*286.9))+273</f>
        <v>569.23248924532345</v>
      </c>
      <c r="BN203" s="5"/>
      <c r="BO203" s="5"/>
      <c r="BP203" s="5"/>
      <c r="BQ203" s="5"/>
      <c r="BR203" s="5"/>
      <c r="BS203" s="5"/>
      <c r="BT203" s="5"/>
      <c r="BU203" s="5"/>
      <c r="BV203" s="5"/>
      <c r="BW203" s="5"/>
    </row>
    <row r="204" spans="1:75" ht="13.8" x14ac:dyDescent="0.25">
      <c r="A204" s="55">
        <v>-162</v>
      </c>
      <c r="B204" s="56">
        <v>431.35</v>
      </c>
      <c r="C204" s="56">
        <f t="shared" si="75"/>
        <v>-0.80000000000001137</v>
      </c>
      <c r="D204" s="57">
        <f t="shared" si="76"/>
        <v>2.6348298023738992</v>
      </c>
      <c r="E204" s="58">
        <f t="shared" si="85"/>
        <v>4.3135000000000005E-4</v>
      </c>
      <c r="F204" s="58">
        <f t="shared" si="86"/>
        <v>-8.0000000000001945E-7</v>
      </c>
      <c r="G204" s="57">
        <f t="shared" si="87"/>
        <v>-3.3651701976261008</v>
      </c>
      <c r="H204" s="137">
        <f>($P$2+(0.5*$P$1)-((0.5*$P$1)*COS(RADIANS(A204))+(($P$2^2)-((0.5*$P$1)^2)*(SIN(RADIANS(A204))*(SIN(RADIANS(A204)))))^0.5))*1000</f>
        <v>79.982313820507855</v>
      </c>
      <c r="I204" s="140">
        <f t="shared" si="88"/>
        <v>-0.16207879317650509</v>
      </c>
      <c r="J204" s="137">
        <f t="shared" si="89"/>
        <v>-8.7971756660891742E-3</v>
      </c>
      <c r="K204" s="39"/>
      <c r="L204" s="39"/>
      <c r="M204" s="41">
        <v>-162</v>
      </c>
      <c r="N204" s="41">
        <v>1.2230000000000001</v>
      </c>
      <c r="O204" s="60">
        <f t="shared" si="90"/>
        <v>122300.00000000001</v>
      </c>
      <c r="P204" s="56">
        <f t="shared" si="77"/>
        <v>-5.0000000000001155E-3</v>
      </c>
      <c r="Q204" s="59">
        <f t="shared" si="78"/>
        <v>8.7426457036285488E-2</v>
      </c>
      <c r="R204" s="57">
        <f>(Q205-Q204)/(D204-D205)</f>
        <v>-2.2068336693779695</v>
      </c>
      <c r="S204" s="58">
        <f>O204*F204</f>
        <v>-9.7840000000002383E-2</v>
      </c>
      <c r="T204" s="56">
        <f>((O204*E204)/(($L$1+$L$2)*286.9))+273</f>
        <v>607.56382993836144</v>
      </c>
      <c r="U204" s="39"/>
      <c r="V204" s="41">
        <v>-162</v>
      </c>
      <c r="W204" s="61">
        <v>1.24</v>
      </c>
      <c r="X204" s="60">
        <f t="shared" si="91"/>
        <v>124000</v>
      </c>
      <c r="Y204" s="56">
        <f t="shared" si="79"/>
        <v>3.0000000000001137E-3</v>
      </c>
      <c r="Z204" s="59">
        <f t="shared" si="80"/>
        <v>9.3421685162235063E-2</v>
      </c>
      <c r="AA204" s="57">
        <f>(Z205-Z204)/(D204-D205)</f>
        <v>1.3017018302681636</v>
      </c>
      <c r="AB204" s="58">
        <f>X204*F204</f>
        <v>-9.9200000000002411E-2</v>
      </c>
      <c r="AC204" s="56">
        <f>((X204*E204)/(($L$1+$L$2)*286.9))+273</f>
        <v>612.2143492424924</v>
      </c>
      <c r="AD204" s="39"/>
      <c r="AE204" s="41">
        <v>-162</v>
      </c>
      <c r="AF204" s="61">
        <v>1.1679999999999999</v>
      </c>
      <c r="AG204" s="60">
        <f t="shared" si="92"/>
        <v>116799.99999999999</v>
      </c>
      <c r="AH204" s="56">
        <f t="shared" si="81"/>
        <v>2.200000000000002E-2</v>
      </c>
      <c r="AI204" s="59">
        <f t="shared" si="82"/>
        <v>6.7442842776380657E-2</v>
      </c>
      <c r="AJ204" s="57">
        <f>(AI205-AI204)/(D204-D205)</f>
        <v>10.052133575870441</v>
      </c>
      <c r="AK204" s="58">
        <f>AG204*F204</f>
        <v>-9.3440000000002257E-2</v>
      </c>
      <c r="AL204" s="56">
        <f>((AG204*E204)/(($L$1+$L$2)*286.9))+273</f>
        <v>592.51803218970247</v>
      </c>
      <c r="AM204" s="39"/>
      <c r="AN204" s="62">
        <v>-162</v>
      </c>
      <c r="AO204" s="24">
        <v>1.1140000000000001</v>
      </c>
      <c r="AP204" s="24">
        <f t="shared" si="93"/>
        <v>111400.00000000001</v>
      </c>
      <c r="AQ204" s="56">
        <f t="shared" si="94"/>
        <v>1.0999999999999899E-2</v>
      </c>
      <c r="AR204" s="59">
        <f t="shared" si="95"/>
        <v>4.6885190837710138E-2</v>
      </c>
      <c r="AS204" s="57">
        <f>(AR205-AR204)/(D204-D205)</f>
        <v>5.2930848355877833</v>
      </c>
      <c r="AT204" s="58">
        <f>AP204*F204</f>
        <v>-8.9120000000002184E-2</v>
      </c>
      <c r="AU204" s="56">
        <f>((AP204*E204)/(($L$1+$L$2)*286.9))+273</f>
        <v>577.74579440011007</v>
      </c>
      <c r="AV204" s="39"/>
      <c r="AW204" s="41">
        <v>-162</v>
      </c>
      <c r="AX204" s="61">
        <v>1.173</v>
      </c>
      <c r="AY204" s="60">
        <f t="shared" si="96"/>
        <v>117300</v>
      </c>
      <c r="AZ204" s="56">
        <f t="shared" si="83"/>
        <v>9.9999999999988987E-4</v>
      </c>
      <c r="BA204" s="59">
        <f t="shared" si="84"/>
        <v>6.9298012115529259E-2</v>
      </c>
      <c r="BB204" s="57">
        <f>(BA205-BA204)/(D204-D205)</f>
        <v>0.45904335568885879</v>
      </c>
      <c r="BC204" s="58">
        <f>AY204*F204</f>
        <v>-9.3840000000002283E-2</v>
      </c>
      <c r="BD204" s="56">
        <f>((AY204*E204)/(($L$1+$L$2)*286.9))+273</f>
        <v>593.88583198503511</v>
      </c>
      <c r="BE204" s="39"/>
      <c r="BF204" s="41">
        <v>-162</v>
      </c>
      <c r="BG204" s="63">
        <v>1.08</v>
      </c>
      <c r="BH204" s="55">
        <f t="shared" si="97"/>
        <v>108000</v>
      </c>
      <c r="BI204" s="64">
        <f t="shared" si="98"/>
        <v>-2.0000000000000018E-3</v>
      </c>
      <c r="BJ204" s="23">
        <f t="shared" si="99"/>
        <v>3.342375548694973E-2</v>
      </c>
      <c r="BK204" s="65">
        <f>(BJ205-BJ204)/(D204-D205)</f>
        <v>-0.99849397504072035</v>
      </c>
      <c r="BL204" s="58">
        <f>BH204*F204</f>
        <v>-8.64000000000021E-2</v>
      </c>
      <c r="BM204" s="56">
        <f>((BH204*E204)/(($L$1+$L$2)*286.9))+273</f>
        <v>568.44475579184814</v>
      </c>
      <c r="BN204" s="5"/>
      <c r="BO204" s="5"/>
      <c r="BP204" s="5"/>
      <c r="BQ204" s="5"/>
      <c r="BR204" s="5"/>
      <c r="BS204" s="5"/>
      <c r="BT204" s="5"/>
      <c r="BU204" s="5"/>
      <c r="BV204" s="5"/>
      <c r="BW204" s="5"/>
    </row>
    <row r="205" spans="1:75" ht="13.8" x14ac:dyDescent="0.25">
      <c r="A205" s="55">
        <v>-161</v>
      </c>
      <c r="B205" s="56">
        <v>430.55</v>
      </c>
      <c r="C205" s="56">
        <f t="shared" si="75"/>
        <v>-0.82999999999998408</v>
      </c>
      <c r="D205" s="57">
        <f t="shared" si="76"/>
        <v>2.6340235935670839</v>
      </c>
      <c r="E205" s="58">
        <f t="shared" si="85"/>
        <v>4.3055000000000003E-4</v>
      </c>
      <c r="F205" s="58">
        <f t="shared" si="86"/>
        <v>-8.3000000000000391E-7</v>
      </c>
      <c r="G205" s="57">
        <f t="shared" si="87"/>
        <v>-3.3659764064329161</v>
      </c>
      <c r="H205" s="137">
        <f>($P$2+(0.5*$P$1)-((0.5*$P$1)*COS(RADIANS(A205))+(($P$2^2)-((0.5*$P$1)^2)*(SIN(RADIANS(A205))*(SIN(RADIANS(A205)))))^0.5))*1000</f>
        <v>79.82023502733135</v>
      </c>
      <c r="I205" s="140">
        <f t="shared" si="88"/>
        <v>-0.17087596884259426</v>
      </c>
      <c r="J205" s="137">
        <f t="shared" si="89"/>
        <v>-8.8014758221959255E-3</v>
      </c>
      <c r="K205" s="39"/>
      <c r="L205" s="39"/>
      <c r="M205" s="41">
        <v>-161</v>
      </c>
      <c r="N205" s="41">
        <v>1.218</v>
      </c>
      <c r="O205" s="60">
        <f t="shared" si="90"/>
        <v>121800</v>
      </c>
      <c r="P205" s="56">
        <f t="shared" si="77"/>
        <v>-1.0000000000000009E-2</v>
      </c>
      <c r="Q205" s="59">
        <f t="shared" si="78"/>
        <v>8.5647288296856541E-2</v>
      </c>
      <c r="R205" s="57">
        <f>(Q206-Q205)/(D205-D206)</f>
        <v>-4.272363677594158</v>
      </c>
      <c r="S205" s="58">
        <f>O205*F205</f>
        <v>-0.10109400000000048</v>
      </c>
      <c r="T205" s="56">
        <f>((O205*E205)/(($L$1+$L$2)*286.9))+273</f>
        <v>605.57807065742679</v>
      </c>
      <c r="U205" s="39"/>
      <c r="V205" s="41">
        <v>-161</v>
      </c>
      <c r="W205" s="61">
        <v>1.2430000000000001</v>
      </c>
      <c r="X205" s="60">
        <f t="shared" si="91"/>
        <v>124300.00000000001</v>
      </c>
      <c r="Y205" s="56">
        <f t="shared" si="79"/>
        <v>8.999999999999897E-3</v>
      </c>
      <c r="Z205" s="59">
        <f t="shared" si="80"/>
        <v>9.4471128641644794E-2</v>
      </c>
      <c r="AA205" s="57">
        <f>(Z206-Z205)/(D205-D206)</f>
        <v>3.7387841607821084</v>
      </c>
      <c r="AB205" s="58">
        <f>X205*F205</f>
        <v>-0.1031690000000005</v>
      </c>
      <c r="AC205" s="56">
        <f>((X205*E205)/(($L$1+$L$2)*286.9))+273</f>
        <v>612.40438573660231</v>
      </c>
      <c r="AD205" s="39"/>
      <c r="AE205" s="41">
        <v>-161</v>
      </c>
      <c r="AF205" s="61">
        <v>1.19</v>
      </c>
      <c r="AG205" s="60">
        <f t="shared" si="92"/>
        <v>119000</v>
      </c>
      <c r="AH205" s="56">
        <f t="shared" si="81"/>
        <v>1.9000000000000128E-2</v>
      </c>
      <c r="AI205" s="59">
        <f t="shared" si="82"/>
        <v>7.554696139253074E-2</v>
      </c>
      <c r="AJ205" s="57">
        <f>(AI206-AI205)/(D205-D206)</f>
        <v>8.2089759765517893</v>
      </c>
      <c r="AK205" s="58">
        <f>AG205*F205</f>
        <v>-9.8770000000000469E-2</v>
      </c>
      <c r="AL205" s="56">
        <f>((AG205*E205)/(($L$1+$L$2)*286.9))+273</f>
        <v>597.93259776875027</v>
      </c>
      <c r="AM205" s="39"/>
      <c r="AN205" s="62">
        <v>-161</v>
      </c>
      <c r="AO205" s="24">
        <v>1.125</v>
      </c>
      <c r="AP205" s="24">
        <f t="shared" si="93"/>
        <v>112500</v>
      </c>
      <c r="AQ205" s="56">
        <f t="shared" si="94"/>
        <v>1.4000000000000012E-2</v>
      </c>
      <c r="AR205" s="59">
        <f t="shared" si="95"/>
        <v>5.1152522447381291E-2</v>
      </c>
      <c r="AS205" s="57">
        <f>(AR206-AR205)/(D205-D206)</f>
        <v>6.4093457465721873</v>
      </c>
      <c r="AT205" s="58">
        <f>AP205*F205</f>
        <v>-9.3375000000000444E-2</v>
      </c>
      <c r="AU205" s="56">
        <f>((AP205*E205)/(($L$1+$L$2)*286.9))+273</f>
        <v>580.1841785628942</v>
      </c>
      <c r="AV205" s="39"/>
      <c r="AW205" s="41">
        <v>-161</v>
      </c>
      <c r="AX205" s="61">
        <v>1.1739999999999999</v>
      </c>
      <c r="AY205" s="60">
        <f t="shared" si="96"/>
        <v>117400</v>
      </c>
      <c r="AZ205" s="56">
        <f t="shared" si="83"/>
        <v>6.0000000000000053E-3</v>
      </c>
      <c r="BA205" s="59">
        <f t="shared" si="84"/>
        <v>6.9668096911595645E-2</v>
      </c>
      <c r="BB205" s="57">
        <f>(BA206-BA205)/(D205-D206)</f>
        <v>2.6418142798205637</v>
      </c>
      <c r="BC205" s="58">
        <f>AY205*F205</f>
        <v>-9.7442000000000459E-2</v>
      </c>
      <c r="BD205" s="56">
        <f>((AY205*E205)/(($L$1+$L$2)*286.9))+273</f>
        <v>593.563756118078</v>
      </c>
      <c r="BE205" s="39"/>
      <c r="BF205" s="41">
        <v>-161</v>
      </c>
      <c r="BG205" s="63">
        <v>1.0780000000000001</v>
      </c>
      <c r="BH205" s="55">
        <f t="shared" si="97"/>
        <v>107800</v>
      </c>
      <c r="BI205" s="64">
        <f t="shared" si="98"/>
        <v>9.9999999999988987E-4</v>
      </c>
      <c r="BJ205" s="23">
        <f t="shared" si="99"/>
        <v>3.2618760850719929E-2</v>
      </c>
      <c r="BK205" s="65">
        <f>(BJ206-BJ205)/(D205-D206)</f>
        <v>0.48051443308766312</v>
      </c>
      <c r="BL205" s="58">
        <f>BH205*F205</f>
        <v>-8.9474000000000428E-2</v>
      </c>
      <c r="BM205" s="56">
        <f>((BH205*E205)/(($L$1+$L$2)*286.9))+273</f>
        <v>567.35070621404441</v>
      </c>
      <c r="BN205" s="5"/>
      <c r="BO205" s="5"/>
      <c r="BP205" s="5"/>
      <c r="BQ205" s="5"/>
      <c r="BR205" s="5"/>
      <c r="BS205" s="5"/>
      <c r="BT205" s="5"/>
      <c r="BU205" s="5"/>
      <c r="BV205" s="5"/>
      <c r="BW205" s="5"/>
    </row>
    <row r="206" spans="1:75" ht="13.8" x14ac:dyDescent="0.25">
      <c r="A206" s="55">
        <v>-160</v>
      </c>
      <c r="B206" s="56">
        <v>429.72</v>
      </c>
      <c r="C206" s="56">
        <f t="shared" si="75"/>
        <v>-0.8800000000000523</v>
      </c>
      <c r="D206" s="57">
        <f t="shared" si="76"/>
        <v>2.6331855670595279</v>
      </c>
      <c r="E206" s="58">
        <f t="shared" si="85"/>
        <v>4.2972000000000003E-4</v>
      </c>
      <c r="F206" s="58">
        <f t="shared" si="86"/>
        <v>-8.8000000000003223E-7</v>
      </c>
      <c r="G206" s="57">
        <f t="shared" si="87"/>
        <v>-3.3668144329404721</v>
      </c>
      <c r="H206" s="137">
        <f>($P$2+(0.5*$P$1)-((0.5*$P$1)*COS(RADIANS(A206))+(($P$2^2)-((0.5*$P$1)^2)*(SIN(RADIANS(A206))*(SIN(RADIANS(A206)))))^0.5))*1000</f>
        <v>79.649359058488756</v>
      </c>
      <c r="I206" s="140">
        <f t="shared" si="88"/>
        <v>-0.17967744466479019</v>
      </c>
      <c r="J206" s="137">
        <f t="shared" si="89"/>
        <v>-8.8056340949407286E-3</v>
      </c>
      <c r="K206" s="39"/>
      <c r="L206" s="39"/>
      <c r="M206" s="41">
        <v>-160</v>
      </c>
      <c r="N206" s="41">
        <v>1.208</v>
      </c>
      <c r="O206" s="60">
        <f t="shared" si="90"/>
        <v>120800</v>
      </c>
      <c r="P206" s="56">
        <f t="shared" si="77"/>
        <v>-2.0000000000000018E-3</v>
      </c>
      <c r="Q206" s="59">
        <f t="shared" si="78"/>
        <v>8.2066934285113011E-2</v>
      </c>
      <c r="R206" s="57">
        <f>(Q207-Q206)/(D206-D207)</f>
        <v>-0.80831503331295373</v>
      </c>
      <c r="S206" s="58">
        <f>O206*F206</f>
        <v>-0.1063040000000039</v>
      </c>
      <c r="T206" s="56">
        <f>((O206*E206)/(($L$1+$L$2)*286.9))+273</f>
        <v>602.21167547690197</v>
      </c>
      <c r="U206" s="39"/>
      <c r="V206" s="41">
        <v>-160</v>
      </c>
      <c r="W206" s="61">
        <v>1.252</v>
      </c>
      <c r="X206" s="60">
        <f t="shared" si="91"/>
        <v>125200</v>
      </c>
      <c r="Y206" s="56">
        <f t="shared" si="79"/>
        <v>1.6999999999999904E-2</v>
      </c>
      <c r="Z206" s="59">
        <f t="shared" si="80"/>
        <v>9.7604328874410881E-2</v>
      </c>
      <c r="AA206" s="57">
        <f>(Z207-Z206)/(D206-D207)</f>
        <v>6.5791605640117279</v>
      </c>
      <c r="AB206" s="58">
        <f>X206*F206</f>
        <v>-0.11017600000000403</v>
      </c>
      <c r="AC206" s="56">
        <f>((X206*E206)/(($L$1+$L$2)*286.9))+273</f>
        <v>614.20282921943817</v>
      </c>
      <c r="AD206" s="39"/>
      <c r="AE206" s="41">
        <v>-160</v>
      </c>
      <c r="AF206" s="61">
        <v>1.2090000000000001</v>
      </c>
      <c r="AG206" s="60">
        <f t="shared" si="92"/>
        <v>120900.00000000001</v>
      </c>
      <c r="AH206" s="56">
        <f t="shared" si="81"/>
        <v>2.2999999999999909E-2</v>
      </c>
      <c r="AI206" s="59">
        <f t="shared" si="82"/>
        <v>8.2426300860771906E-2</v>
      </c>
      <c r="AJ206" s="57">
        <f>(AI207-AI206)/(D206-D207)</f>
        <v>9.1930735812785151</v>
      </c>
      <c r="AK206" s="58">
        <f>AG206*F206</f>
        <v>-0.10639200000000391</v>
      </c>
      <c r="AL206" s="56">
        <f>((AG206*E206)/(($L$1+$L$2)*286.9))+273</f>
        <v>602.4842016983232</v>
      </c>
      <c r="AM206" s="39"/>
      <c r="AN206" s="62">
        <v>-160</v>
      </c>
      <c r="AO206" s="24">
        <v>1.139</v>
      </c>
      <c r="AP206" s="24">
        <f t="shared" si="93"/>
        <v>113900</v>
      </c>
      <c r="AQ206" s="56">
        <f t="shared" si="94"/>
        <v>6.9999999999998952E-3</v>
      </c>
      <c r="AR206" s="59">
        <f t="shared" si="95"/>
        <v>5.6523724079100369E-2</v>
      </c>
      <c r="AS206" s="57">
        <f>(AR207-AR206)/(D206-D207)</f>
        <v>2.9888286731963545</v>
      </c>
      <c r="AT206" s="58">
        <f>AP206*F206</f>
        <v>-0.10023200000000367</v>
      </c>
      <c r="AU206" s="56">
        <f>((AP206*E206)/(($L$1+$L$2)*286.9))+273</f>
        <v>583.40736619883387</v>
      </c>
      <c r="AV206" s="39"/>
      <c r="AW206" s="41">
        <v>-160</v>
      </c>
      <c r="AX206" s="61">
        <v>1.18</v>
      </c>
      <c r="AY206" s="60">
        <f t="shared" si="96"/>
        <v>118000</v>
      </c>
      <c r="AZ206" s="56">
        <f t="shared" si="83"/>
        <v>3.0000000000001137E-3</v>
      </c>
      <c r="BA206" s="59">
        <f t="shared" si="84"/>
        <v>7.1882007306125359E-2</v>
      </c>
      <c r="BB206" s="57">
        <f>(BA207-BA206)/(D206-D207)</f>
        <v>1.2386414043515463</v>
      </c>
      <c r="BC206" s="58">
        <f>AY206*F206</f>
        <v>-0.1038400000000038</v>
      </c>
      <c r="BD206" s="56">
        <f>((AY206*E206)/(($L$1+$L$2)*286.9))+273</f>
        <v>594.58094127710615</v>
      </c>
      <c r="BE206" s="39"/>
      <c r="BF206" s="41">
        <v>-160</v>
      </c>
      <c r="BG206" s="63">
        <v>1.079</v>
      </c>
      <c r="BH206" s="55">
        <f t="shared" si="97"/>
        <v>107900</v>
      </c>
      <c r="BI206" s="64">
        <f t="shared" si="98"/>
        <v>-4.0000000000000036E-3</v>
      </c>
      <c r="BJ206" s="23">
        <f t="shared" si="99"/>
        <v>3.3021444682910656E-2</v>
      </c>
      <c r="BK206" s="65">
        <f>(BJ207-BJ206)/(D206-D207)</f>
        <v>-1.8117681401496537</v>
      </c>
      <c r="BL206" s="58">
        <f>BH206*F206</f>
        <v>-9.4952000000003478E-2</v>
      </c>
      <c r="BM206" s="56">
        <f>((BH206*E206)/(($L$1+$L$2)*286.9))+273</f>
        <v>567.0557929135573</v>
      </c>
      <c r="BN206" s="5"/>
      <c r="BO206" s="5"/>
      <c r="BP206" s="5"/>
      <c r="BQ206" s="5"/>
      <c r="BR206" s="5"/>
      <c r="BS206" s="5"/>
      <c r="BT206" s="5"/>
      <c r="BU206" s="5"/>
      <c r="BV206" s="5"/>
      <c r="BW206" s="5"/>
    </row>
    <row r="207" spans="1:75" ht="13.8" x14ac:dyDescent="0.25">
      <c r="A207" s="55">
        <v>-159</v>
      </c>
      <c r="B207" s="56">
        <v>428.84</v>
      </c>
      <c r="C207" s="56">
        <f t="shared" si="75"/>
        <v>-0.91999999999995907</v>
      </c>
      <c r="D207" s="57">
        <f t="shared" si="76"/>
        <v>2.6322952873402072</v>
      </c>
      <c r="E207" s="58">
        <f t="shared" si="85"/>
        <v>4.2883999999999999E-4</v>
      </c>
      <c r="F207" s="58">
        <f t="shared" si="86"/>
        <v>-9.1999999999995731E-7</v>
      </c>
      <c r="G207" s="57">
        <f t="shared" si="87"/>
        <v>-3.3677047126597928</v>
      </c>
      <c r="H207" s="137">
        <f>($P$2+(0.5*$P$1)-((0.5*$P$1)*COS(RADIANS(A207))+(($P$2^2)-((0.5*$P$1)^2)*(SIN(RADIANS(A207))*(SIN(RADIANS(A207)))))^0.5))*1000</f>
        <v>79.469681613823965</v>
      </c>
      <c r="I207" s="140">
        <f t="shared" si="88"/>
        <v>-0.18848307875973092</v>
      </c>
      <c r="J207" s="137">
        <f t="shared" si="89"/>
        <v>-8.809595830527428E-3</v>
      </c>
      <c r="K207" s="39"/>
      <c r="L207" s="39"/>
      <c r="M207" s="41">
        <v>-159</v>
      </c>
      <c r="N207" s="41">
        <v>1.206</v>
      </c>
      <c r="O207" s="60">
        <f t="shared" si="90"/>
        <v>120600</v>
      </c>
      <c r="P207" s="56">
        <f t="shared" si="77"/>
        <v>-2.0000000000000018E-3</v>
      </c>
      <c r="Q207" s="59">
        <f t="shared" si="78"/>
        <v>8.134730780413249E-2</v>
      </c>
      <c r="R207" s="57">
        <f>(Q208-Q207)/(D207-D208)</f>
        <v>-0.77283047752029954</v>
      </c>
      <c r="S207" s="58">
        <f>O207*F207</f>
        <v>-0.11095199999999485</v>
      </c>
      <c r="T207" s="56">
        <f>((O207*E207)/(($L$1+$L$2)*286.9))+273</f>
        <v>600.99356469777069</v>
      </c>
      <c r="U207" s="39"/>
      <c r="V207" s="41">
        <v>-159</v>
      </c>
      <c r="W207" s="61">
        <v>1.2689999999999999</v>
      </c>
      <c r="X207" s="60">
        <f t="shared" si="91"/>
        <v>126899.99999999999</v>
      </c>
      <c r="Y207" s="56">
        <f t="shared" si="79"/>
        <v>2.6000000000000023E-2</v>
      </c>
      <c r="Z207" s="59">
        <f t="shared" si="80"/>
        <v>0.10346162209470475</v>
      </c>
      <c r="AA207" s="57">
        <f>(Z208-Z207)/(D207-D208)</f>
        <v>9.4436830222842936</v>
      </c>
      <c r="AB207" s="58">
        <f>X207*F207</f>
        <v>-0.11674799999999456</v>
      </c>
      <c r="AC207" s="56">
        <f>((X207*E207)/(($L$1+$L$2)*286.9))+273</f>
        <v>618.12755688347511</v>
      </c>
      <c r="AD207" s="39"/>
      <c r="AE207" s="41">
        <v>-159</v>
      </c>
      <c r="AF207" s="61">
        <v>1.232</v>
      </c>
      <c r="AG207" s="60">
        <f t="shared" si="92"/>
        <v>123200</v>
      </c>
      <c r="AH207" s="56">
        <f t="shared" si="81"/>
        <v>2.0999999999999908E-2</v>
      </c>
      <c r="AI207" s="59">
        <f t="shared" si="82"/>
        <v>9.0610707828406648E-2</v>
      </c>
      <c r="AJ207" s="57">
        <f>(AI208-AI207)/(D207-D208)</f>
        <v>7.8699944877320958</v>
      </c>
      <c r="AK207" s="58">
        <f>AG207*F207</f>
        <v>-0.11334399999999474</v>
      </c>
      <c r="AL207" s="56">
        <f>((AG207*E207)/(($L$1+$L$2)*286.9))+273</f>
        <v>608.06473607599787</v>
      </c>
      <c r="AM207" s="39"/>
      <c r="AN207" s="62">
        <v>-159</v>
      </c>
      <c r="AO207" s="24">
        <v>1.1459999999999999</v>
      </c>
      <c r="AP207" s="24">
        <f t="shared" si="93"/>
        <v>114599.99999999999</v>
      </c>
      <c r="AQ207" s="56">
        <f t="shared" si="94"/>
        <v>4.0000000000000036E-3</v>
      </c>
      <c r="AR207" s="59">
        <f t="shared" si="95"/>
        <v>5.9184617631371138E-2</v>
      </c>
      <c r="AS207" s="57">
        <f>(AR208-AR207)/(D207-D208)</f>
        <v>1.6224067139241922</v>
      </c>
      <c r="AT207" s="58">
        <f>AP207*F207</f>
        <v>-0.1054319999999951</v>
      </c>
      <c r="AU207" s="56">
        <f>((AP207*E207)/(($L$1+$L$2)*286.9))+273</f>
        <v>584.67547690186166</v>
      </c>
      <c r="AV207" s="39"/>
      <c r="AW207" s="41">
        <v>-159</v>
      </c>
      <c r="AX207" s="61">
        <v>1.1830000000000001</v>
      </c>
      <c r="AY207" s="60">
        <f t="shared" si="96"/>
        <v>118300</v>
      </c>
      <c r="AZ207" s="56">
        <f t="shared" si="83"/>
        <v>8.0000000000000071E-3</v>
      </c>
      <c r="BA207" s="59">
        <f t="shared" si="84"/>
        <v>7.2984744627930392E-2</v>
      </c>
      <c r="BB207" s="57">
        <f>(BA208-BA207)/(D207-D208)</f>
        <v>3.1382107387616114</v>
      </c>
      <c r="BC207" s="58">
        <f>AY207*F207</f>
        <v>-0.10883599999999495</v>
      </c>
      <c r="BD207" s="56">
        <f>((AY207*E207)/(($L$1+$L$2)*286.9))+273</f>
        <v>594.73829770933889</v>
      </c>
      <c r="BE207" s="39"/>
      <c r="BF207" s="41">
        <v>-159</v>
      </c>
      <c r="BG207" s="63">
        <v>1.075</v>
      </c>
      <c r="BH207" s="55">
        <f t="shared" si="97"/>
        <v>107500</v>
      </c>
      <c r="BI207" s="64">
        <f t="shared" si="98"/>
        <v>-4.9999999999998934E-3</v>
      </c>
      <c r="BJ207" s="23">
        <f t="shared" si="99"/>
        <v>3.1408464251624121E-2</v>
      </c>
      <c r="BK207" s="65">
        <f>(BJ208-BJ207)/(D207-D208)</f>
        <v>-2.1707743550660443</v>
      </c>
      <c r="BL207" s="58">
        <f>BH207*F207</f>
        <v>-9.8899999999995408E-2</v>
      </c>
      <c r="BM207" s="56">
        <f>((BH207*E207)/(($L$1+$L$2)*286.9))+273</f>
        <v>565.36573967670279</v>
      </c>
      <c r="BN207" s="5"/>
      <c r="BO207" s="5"/>
      <c r="BP207" s="5"/>
      <c r="BQ207" s="5"/>
      <c r="BR207" s="5"/>
      <c r="BS207" s="5"/>
      <c r="BT207" s="5"/>
      <c r="BU207" s="5"/>
      <c r="BV207" s="5"/>
      <c r="BW207" s="5"/>
    </row>
    <row r="208" spans="1:75" ht="13.8" x14ac:dyDescent="0.25">
      <c r="A208" s="55">
        <v>-158</v>
      </c>
      <c r="B208" s="56">
        <v>427.92</v>
      </c>
      <c r="C208" s="56">
        <f t="shared" si="75"/>
        <v>-0.96000000000003638</v>
      </c>
      <c r="D208" s="57">
        <f t="shared" si="76"/>
        <v>2.6313625848869608</v>
      </c>
      <c r="E208" s="58">
        <f t="shared" si="85"/>
        <v>4.2792000000000004E-4</v>
      </c>
      <c r="F208" s="58">
        <f t="shared" si="86"/>
        <v>-9.6000000000004502E-7</v>
      </c>
      <c r="G208" s="57">
        <f t="shared" si="87"/>
        <v>-3.3686374151130392</v>
      </c>
      <c r="H208" s="137">
        <f>($P$2+(0.5*$P$1)-((0.5*$P$1)*COS(RADIANS(A208))+(($P$2^2)-((0.5*$P$1)^2)*(SIN(RADIANS(A208))*(SIN(RADIANS(A208)))))^0.5))*1000</f>
        <v>79.281198535064235</v>
      </c>
      <c r="I208" s="140">
        <f t="shared" si="88"/>
        <v>-0.19729267459025834</v>
      </c>
      <c r="J208" s="137">
        <f t="shared" si="89"/>
        <v>-8.8133036692141786E-3</v>
      </c>
      <c r="K208" s="39"/>
      <c r="L208" s="39"/>
      <c r="M208" s="41">
        <v>-158</v>
      </c>
      <c r="N208" s="41">
        <v>1.204</v>
      </c>
      <c r="O208" s="60">
        <f t="shared" si="90"/>
        <v>120400</v>
      </c>
      <c r="P208" s="56">
        <f t="shared" si="77"/>
        <v>2.0000000000000018E-3</v>
      </c>
      <c r="Q208" s="59">
        <f t="shared" si="78"/>
        <v>8.0626486921805726E-2</v>
      </c>
      <c r="R208" s="57">
        <f>(Q209-Q208)/(D208-D209)</f>
        <v>0.73900400838615932</v>
      </c>
      <c r="S208" s="58">
        <f>O208*F208</f>
        <v>-0.11558400000000542</v>
      </c>
      <c r="T208" s="56">
        <f>((O208*E208)/(($L$1+$L$2)*286.9))+273</f>
        <v>599.74714345944687</v>
      </c>
      <c r="U208" s="39"/>
      <c r="V208" s="41">
        <v>-158</v>
      </c>
      <c r="W208" s="61">
        <v>1.2949999999999999</v>
      </c>
      <c r="X208" s="60">
        <f t="shared" si="91"/>
        <v>129500</v>
      </c>
      <c r="Y208" s="56">
        <f t="shared" si="79"/>
        <v>3.6000000000000032E-2</v>
      </c>
      <c r="Z208" s="59">
        <f t="shared" si="80"/>
        <v>0.11226976841727061</v>
      </c>
      <c r="AA208" s="57">
        <f>(Z209-Z208)/(D208-D209)</f>
        <v>12.208680525497858</v>
      </c>
      <c r="AB208" s="58">
        <f>X208*F208</f>
        <v>-0.12432000000000583</v>
      </c>
      <c r="AC208" s="56">
        <f>((X208*E208)/(($L$1+$L$2)*286.9))+273</f>
        <v>624.44314848835847</v>
      </c>
      <c r="AD208" s="39"/>
      <c r="AE208" s="41">
        <v>-158</v>
      </c>
      <c r="AF208" s="61">
        <v>1.2529999999999999</v>
      </c>
      <c r="AG208" s="60">
        <f t="shared" si="92"/>
        <v>125299.99999999999</v>
      </c>
      <c r="AH208" s="56">
        <f t="shared" si="81"/>
        <v>1.8000000000000016E-2</v>
      </c>
      <c r="AI208" s="59">
        <f t="shared" si="82"/>
        <v>9.7951070994149958E-2</v>
      </c>
      <c r="AJ208" s="57">
        <f>(AI209-AI208)/(D208-D209)</f>
        <v>6.3507389100946448</v>
      </c>
      <c r="AK208" s="58">
        <f>AG208*F208</f>
        <v>-0.12028800000000563</v>
      </c>
      <c r="AL208" s="56">
        <f>((AG208*E208)/(($L$1+$L$2)*286.9))+273</f>
        <v>613.04499232116859</v>
      </c>
      <c r="AM208" s="39"/>
      <c r="AN208" s="62">
        <v>-158</v>
      </c>
      <c r="AO208" s="24">
        <v>1.1499999999999999</v>
      </c>
      <c r="AP208" s="24">
        <f t="shared" si="93"/>
        <v>114999.99999999999</v>
      </c>
      <c r="AQ208" s="56">
        <f t="shared" si="94"/>
        <v>9.000000000000119E-3</v>
      </c>
      <c r="AR208" s="59">
        <f t="shared" si="95"/>
        <v>6.069784035361165E-2</v>
      </c>
      <c r="AS208" s="57">
        <f>(AR209-AR208)/(D208-D209)</f>
        <v>3.4709992286527886</v>
      </c>
      <c r="AT208" s="58">
        <f>AP208*F208</f>
        <v>-0.11040000000000516</v>
      </c>
      <c r="AU208" s="56">
        <f>((AP208*E208)/(($L$1+$L$2)*286.9))+273</f>
        <v>585.09237124448828</v>
      </c>
      <c r="AV208" s="39"/>
      <c r="AW208" s="41">
        <v>-158</v>
      </c>
      <c r="AX208" s="61">
        <v>1.1910000000000001</v>
      </c>
      <c r="AY208" s="60">
        <f t="shared" si="96"/>
        <v>119100</v>
      </c>
      <c r="AZ208" s="56">
        <f t="shared" si="83"/>
        <v>4.9999999999998934E-3</v>
      </c>
      <c r="BA208" s="59">
        <f t="shared" si="84"/>
        <v>7.5911761482777521E-2</v>
      </c>
      <c r="BB208" s="57">
        <f>(BA209-BA208)/(D208-D209)</f>
        <v>1.8653140513015982</v>
      </c>
      <c r="BC208" s="58">
        <f>AY208*F208</f>
        <v>-0.11433600000000536</v>
      </c>
      <c r="BD208" s="56">
        <f>((AY208*E208)/(($L$1+$L$2)*286.9))+273</f>
        <v>596.21914274103096</v>
      </c>
      <c r="BE208" s="39"/>
      <c r="BF208" s="41">
        <v>-158</v>
      </c>
      <c r="BG208" s="63">
        <v>1.07</v>
      </c>
      <c r="BH208" s="55">
        <f t="shared" si="97"/>
        <v>107000</v>
      </c>
      <c r="BI208" s="64">
        <f t="shared" si="98"/>
        <v>-2.0000000000000018E-3</v>
      </c>
      <c r="BJ208" s="23">
        <f t="shared" si="99"/>
        <v>2.9383777685209667E-2</v>
      </c>
      <c r="BK208" s="65">
        <f>(BJ209-BJ208)/(D208-D209)</f>
        <v>-0.83302140825931736</v>
      </c>
      <c r="BL208" s="58">
        <f>BH208*F208</f>
        <v>-0.10272000000000482</v>
      </c>
      <c r="BM208" s="56">
        <f>((BH208*E208)/(($L$1+$L$2)*286.9))+273</f>
        <v>563.38159759269774</v>
      </c>
      <c r="BN208" s="5"/>
      <c r="BO208" s="5"/>
      <c r="BP208" s="5"/>
      <c r="BQ208" s="5"/>
      <c r="BR208" s="5"/>
      <c r="BS208" s="5"/>
      <c r="BT208" s="5"/>
      <c r="BU208" s="5"/>
      <c r="BV208" s="5"/>
      <c r="BW208" s="5"/>
    </row>
    <row r="209" spans="1:75" ht="13.8" x14ac:dyDescent="0.25">
      <c r="A209" s="55">
        <v>-157</v>
      </c>
      <c r="B209" s="56">
        <v>426.96</v>
      </c>
      <c r="C209" s="56">
        <f t="shared" si="75"/>
        <v>-1.0099999999999909</v>
      </c>
      <c r="D209" s="57">
        <f t="shared" si="76"/>
        <v>2.6303871897955311</v>
      </c>
      <c r="E209" s="58">
        <f t="shared" si="85"/>
        <v>4.2695999999999999E-4</v>
      </c>
      <c r="F209" s="58">
        <f t="shared" si="86"/>
        <v>-1.0100000000000191E-6</v>
      </c>
      <c r="G209" s="57">
        <f t="shared" si="87"/>
        <v>-3.3696128102044689</v>
      </c>
      <c r="H209" s="137">
        <f>($P$2+(0.5*$P$1)-((0.5*$P$1)*COS(RADIANS(A209))+(($P$2^2)-((0.5*$P$1)^2)*(SIN(RADIANS(A209))*(SIN(RADIANS(A209)))))^0.5))*1000</f>
        <v>79.083905860473976</v>
      </c>
      <c r="I209" s="140">
        <f t="shared" si="88"/>
        <v>-0.20610597825947252</v>
      </c>
      <c r="J209" s="137">
        <f t="shared" si="89"/>
        <v>-8.8166975509551548E-3</v>
      </c>
      <c r="K209" s="39"/>
      <c r="L209" s="39"/>
      <c r="M209" s="41">
        <v>-157</v>
      </c>
      <c r="N209" s="41">
        <v>1.206</v>
      </c>
      <c r="O209" s="60">
        <f t="shared" si="90"/>
        <v>120600</v>
      </c>
      <c r="P209" s="56">
        <f t="shared" si="77"/>
        <v>-2.9999999999998916E-3</v>
      </c>
      <c r="Q209" s="59">
        <f t="shared" si="78"/>
        <v>8.134730780413249E-2</v>
      </c>
      <c r="R209" s="57">
        <f>(Q210-Q209)/(D209-D210)</f>
        <v>-1.0516380925939333</v>
      </c>
      <c r="S209" s="58">
        <f>O209*F209</f>
        <v>-0.1218060000000023</v>
      </c>
      <c r="T209" s="56">
        <f>((O209*E209)/(($L$1+$L$2)*286.9))+273</f>
        <v>599.55566734297213</v>
      </c>
      <c r="U209" s="39"/>
      <c r="V209" s="41">
        <v>-157</v>
      </c>
      <c r="W209" s="61">
        <v>1.331</v>
      </c>
      <c r="X209" s="60">
        <f t="shared" si="91"/>
        <v>133100</v>
      </c>
      <c r="Y209" s="56">
        <f t="shared" si="79"/>
        <v>3.7000000000000144E-2</v>
      </c>
      <c r="Z209" s="59">
        <f t="shared" si="80"/>
        <v>0.12417805547467511</v>
      </c>
      <c r="AA209" s="57">
        <f>(Z210-Z209)/(D209-D210)</f>
        <v>11.577310392121964</v>
      </c>
      <c r="AB209" s="58">
        <f>X209*F209</f>
        <v>-0.13443100000000255</v>
      </c>
      <c r="AC209" s="56">
        <f>((X209*E209)/(($L$1+$L$2)*286.9))+273</f>
        <v>633.40264778896835</v>
      </c>
      <c r="AD209" s="39"/>
      <c r="AE209" s="41">
        <v>-157</v>
      </c>
      <c r="AF209" s="61">
        <v>1.2709999999999999</v>
      </c>
      <c r="AG209" s="60">
        <f t="shared" si="92"/>
        <v>127099.99999999999</v>
      </c>
      <c r="AH209" s="56">
        <f t="shared" si="81"/>
        <v>1.5000000000000124E-2</v>
      </c>
      <c r="AI209" s="59">
        <f t="shared" si="82"/>
        <v>0.10414555055400815</v>
      </c>
      <c r="AJ209" s="57">
        <f>(AI210-AI209)/(D209-D210)</f>
        <v>4.9538989372228768</v>
      </c>
      <c r="AK209" s="58">
        <f>AG209*F209</f>
        <v>-0.12837100000000243</v>
      </c>
      <c r="AL209" s="56">
        <f>((AG209*E209)/(($L$1+$L$2)*286.9))+273</f>
        <v>617.15609717489019</v>
      </c>
      <c r="AM209" s="39"/>
      <c r="AN209" s="62">
        <v>-157</v>
      </c>
      <c r="AO209" s="24">
        <v>1.159</v>
      </c>
      <c r="AP209" s="24">
        <f t="shared" si="93"/>
        <v>115900</v>
      </c>
      <c r="AQ209" s="56">
        <f t="shared" si="94"/>
        <v>4.0000000000000036E-3</v>
      </c>
      <c r="AR209" s="59">
        <f t="shared" si="95"/>
        <v>6.4083435963596003E-2</v>
      </c>
      <c r="AS209" s="57">
        <f>(AR210-AR209)/(D209-D210)</f>
        <v>1.4547214248658678</v>
      </c>
      <c r="AT209" s="58">
        <f>AP209*F209</f>
        <v>-0.11705900000000222</v>
      </c>
      <c r="AU209" s="56">
        <f>((AP209*E209)/(($L$1+$L$2)*286.9))+273</f>
        <v>586.82920269527756</v>
      </c>
      <c r="AV209" s="39"/>
      <c r="AW209" s="41">
        <v>-157</v>
      </c>
      <c r="AX209" s="61">
        <v>1.196</v>
      </c>
      <c r="AY209" s="60">
        <f t="shared" si="96"/>
        <v>119600</v>
      </c>
      <c r="AZ209" s="56">
        <f t="shared" si="83"/>
        <v>8.0000000000000071E-3</v>
      </c>
      <c r="BA209" s="59">
        <f t="shared" si="84"/>
        <v>7.7731179652392027E-2</v>
      </c>
      <c r="BB209" s="57">
        <f>(BA210-BA209)/(D209-D210)</f>
        <v>2.8148935982536787</v>
      </c>
      <c r="BC209" s="58">
        <f>AY209*F209</f>
        <v>-0.12079600000000229</v>
      </c>
      <c r="BD209" s="56">
        <f>((AY209*E209)/(($L$1+$L$2)*286.9))+273</f>
        <v>596.84790890729244</v>
      </c>
      <c r="BE209" s="39"/>
      <c r="BF209" s="41">
        <v>-157</v>
      </c>
      <c r="BG209" s="63">
        <v>1.0680000000000001</v>
      </c>
      <c r="BH209" s="55">
        <f t="shared" si="97"/>
        <v>106800</v>
      </c>
      <c r="BI209" s="64">
        <f t="shared" si="98"/>
        <v>2.9999999999998916E-3</v>
      </c>
      <c r="BJ209" s="23">
        <f t="shared" si="99"/>
        <v>2.8571252692537637E-2</v>
      </c>
      <c r="BK209" s="65">
        <f>(BJ210-BJ209)/(D209-D210)</f>
        <v>1.1843835981999544</v>
      </c>
      <c r="BL209" s="58">
        <f>BH209*F209</f>
        <v>-0.10786800000000205</v>
      </c>
      <c r="BM209" s="56">
        <f>((BH209*E209)/(($L$1+$L$2)*286.9))+273</f>
        <v>562.1886009305922</v>
      </c>
      <c r="BN209" s="5"/>
      <c r="BO209" s="5"/>
      <c r="BP209" s="5"/>
      <c r="BQ209" s="5"/>
      <c r="BR209" s="5"/>
      <c r="BS209" s="5"/>
      <c r="BT209" s="5"/>
      <c r="BU209" s="5"/>
      <c r="BV209" s="5"/>
      <c r="BW209" s="5"/>
    </row>
    <row r="210" spans="1:75" ht="13.8" x14ac:dyDescent="0.25">
      <c r="A210" s="55">
        <v>-156</v>
      </c>
      <c r="B210" s="56">
        <v>425.95</v>
      </c>
      <c r="C210" s="56">
        <f t="shared" si="75"/>
        <v>-1.0500000000000114</v>
      </c>
      <c r="D210" s="57">
        <f t="shared" si="76"/>
        <v>2.6293586225803405</v>
      </c>
      <c r="E210" s="58">
        <f t="shared" si="85"/>
        <v>4.2594999999999997E-4</v>
      </c>
      <c r="F210" s="58">
        <f t="shared" si="86"/>
        <v>-1.0499999999999984E-6</v>
      </c>
      <c r="G210" s="57">
        <f t="shared" si="87"/>
        <v>-3.3706413774196595</v>
      </c>
      <c r="H210" s="137">
        <f>($P$2+(0.5*$P$1)-((0.5*$P$1)*COS(RADIANS(A210))+(($P$2^2)-((0.5*$P$1)^2)*(SIN(RADIANS(A210))*(SIN(RADIANS(A210)))))^0.5))*1000</f>
        <v>78.877799882214504</v>
      </c>
      <c r="I210" s="140">
        <f t="shared" si="88"/>
        <v>-0.21492267581042768</v>
      </c>
      <c r="J210" s="137">
        <f t="shared" si="89"/>
        <v>-8.8197147226480865E-3</v>
      </c>
      <c r="K210" s="39"/>
      <c r="L210" s="39"/>
      <c r="M210" s="41">
        <v>-156</v>
      </c>
      <c r="N210" s="41">
        <v>1.2030000000000001</v>
      </c>
      <c r="O210" s="60">
        <f t="shared" si="90"/>
        <v>120300</v>
      </c>
      <c r="P210" s="56">
        <f t="shared" si="77"/>
        <v>-1.0000000000001119E-3</v>
      </c>
      <c r="Q210" s="59">
        <f t="shared" si="78"/>
        <v>8.0265627339844769E-2</v>
      </c>
      <c r="R210" s="57">
        <f>(Q211-Q210)/(D210-D211)</f>
        <v>-0.33693678531371574</v>
      </c>
      <c r="S210" s="58">
        <f>O210*F210</f>
        <v>-0.12631499999999982</v>
      </c>
      <c r="T210" s="56">
        <f>((O210*E210)/(($L$1+$L$2)*286.9))+273</f>
        <v>597.97277401404267</v>
      </c>
      <c r="U210" s="39"/>
      <c r="V210" s="41">
        <v>-156</v>
      </c>
      <c r="W210" s="61">
        <v>1.3680000000000001</v>
      </c>
      <c r="X210" s="60">
        <f t="shared" si="91"/>
        <v>136800</v>
      </c>
      <c r="Y210" s="56">
        <f t="shared" si="79"/>
        <v>3.2999999999999918E-2</v>
      </c>
      <c r="Z210" s="59">
        <f t="shared" si="80"/>
        <v>0.13608609738409747</v>
      </c>
      <c r="AA210" s="57">
        <f>(Z211-Z210)/(D210-D211)</f>
        <v>9.6577293413337415</v>
      </c>
      <c r="AB210" s="58">
        <f>X210*F210</f>
        <v>-0.1436399999999998</v>
      </c>
      <c r="AC210" s="56">
        <f>((X210*E210)/(($L$1+$L$2)*286.9))+273</f>
        <v>642.54509962694124</v>
      </c>
      <c r="AD210" s="39"/>
      <c r="AE210" s="41">
        <v>-156</v>
      </c>
      <c r="AF210" s="61">
        <v>1.286</v>
      </c>
      <c r="AG210" s="60">
        <f t="shared" si="92"/>
        <v>128600</v>
      </c>
      <c r="AH210" s="56">
        <f t="shared" si="81"/>
        <v>1.8000000000000016E-2</v>
      </c>
      <c r="AI210" s="59">
        <f t="shared" si="82"/>
        <v>0.10924096858820327</v>
      </c>
      <c r="AJ210" s="57">
        <f>(AI211-AI210)/(D210-D211)</f>
        <v>5.6317480448004913</v>
      </c>
      <c r="AK210" s="58">
        <f>AG210*F210</f>
        <v>-0.13502999999999979</v>
      </c>
      <c r="AL210" s="56">
        <f>((AG210*E210)/(($L$1+$L$2)*286.9))+273</f>
        <v>620.39400447386436</v>
      </c>
      <c r="AM210" s="39"/>
      <c r="AN210" s="62">
        <v>-156</v>
      </c>
      <c r="AO210" s="24">
        <v>1.163</v>
      </c>
      <c r="AP210" s="24">
        <f t="shared" si="93"/>
        <v>116300</v>
      </c>
      <c r="AQ210" s="56">
        <f t="shared" si="94"/>
        <v>6.9999999999998952E-3</v>
      </c>
      <c r="AR210" s="59">
        <f t="shared" si="95"/>
        <v>6.5579714728448424E-2</v>
      </c>
      <c r="AS210" s="57">
        <f>(AR211-AR210)/(D210-D211)</f>
        <v>2.4313533972591479</v>
      </c>
      <c r="AT210" s="58">
        <f>AP210*F210</f>
        <v>-0.12211499999999982</v>
      </c>
      <c r="AU210" s="56">
        <f>((AP210*E210)/(($L$1+$L$2)*286.9))+273</f>
        <v>587.16736174424909</v>
      </c>
      <c r="AV210" s="39"/>
      <c r="AW210" s="41">
        <v>-156</v>
      </c>
      <c r="AX210" s="61">
        <v>1.204</v>
      </c>
      <c r="AY210" s="60">
        <f t="shared" si="96"/>
        <v>120400</v>
      </c>
      <c r="AZ210" s="56">
        <f t="shared" si="83"/>
        <v>6.0000000000000053E-3</v>
      </c>
      <c r="BA210" s="59">
        <f t="shared" si="84"/>
        <v>8.0626486921805726E-2</v>
      </c>
      <c r="BB210" s="57">
        <f>(BA211-BA210)/(D210-D211)</f>
        <v>2.0140876321170538</v>
      </c>
      <c r="BC210" s="58">
        <f>AY210*F210</f>
        <v>-0.12641999999999981</v>
      </c>
      <c r="BD210" s="56">
        <f>((AY210*E210)/(($L$1+$L$2)*286.9))+273</f>
        <v>598.24290932078748</v>
      </c>
      <c r="BE210" s="39"/>
      <c r="BF210" s="41">
        <v>-156</v>
      </c>
      <c r="BG210" s="63">
        <v>1.071</v>
      </c>
      <c r="BH210" s="55">
        <f t="shared" si="97"/>
        <v>107100</v>
      </c>
      <c r="BI210" s="64">
        <f t="shared" si="98"/>
        <v>2.0000000000000018E-3</v>
      </c>
      <c r="BJ210" s="23">
        <f t="shared" si="99"/>
        <v>2.9789470831855614E-2</v>
      </c>
      <c r="BK210" s="65">
        <f>(BJ211-BJ210)/(D210-D211)</f>
        <v>0.75590779573313049</v>
      </c>
      <c r="BL210" s="58">
        <f>BH210*F210</f>
        <v>-0.11245499999999983</v>
      </c>
      <c r="BM210" s="56">
        <f>((BH210*E210)/(($L$1+$L$2)*286.9))+273</f>
        <v>562.31491352372382</v>
      </c>
      <c r="BN210" s="5"/>
      <c r="BO210" s="5"/>
      <c r="BP210" s="5"/>
      <c r="BQ210" s="5"/>
      <c r="BR210" s="5"/>
      <c r="BS210" s="5"/>
      <c r="BT210" s="5"/>
      <c r="BU210" s="5"/>
      <c r="BV210" s="5"/>
      <c r="BW210" s="5"/>
    </row>
    <row r="211" spans="1:75" ht="13.8" x14ac:dyDescent="0.25">
      <c r="A211" s="55">
        <v>-155</v>
      </c>
      <c r="B211" s="56">
        <v>424.9</v>
      </c>
      <c r="C211" s="56">
        <f t="shared" si="75"/>
        <v>-1.0999999999999659</v>
      </c>
      <c r="D211" s="57">
        <f t="shared" si="76"/>
        <v>2.6282867310895144</v>
      </c>
      <c r="E211" s="58">
        <f t="shared" si="85"/>
        <v>4.2489999999999997E-4</v>
      </c>
      <c r="F211" s="58">
        <f t="shared" si="86"/>
        <v>-1.0999999999999725E-6</v>
      </c>
      <c r="G211" s="57">
        <f t="shared" si="87"/>
        <v>-3.3717132689104856</v>
      </c>
      <c r="H211" s="137">
        <f>($P$2+(0.5*$P$1)-((0.5*$P$1)*COS(RADIANS(A211))+(($P$2^2)-((0.5*$P$1)^2)*(SIN(RADIANS(A211))*(SIN(RADIANS(A211)))))^0.5))*1000</f>
        <v>78.662877206404076</v>
      </c>
      <c r="I211" s="140">
        <f t="shared" si="88"/>
        <v>-0.22374239053307576</v>
      </c>
      <c r="J211" s="137">
        <f t="shared" si="89"/>
        <v>-8.8222897490481955E-3</v>
      </c>
      <c r="K211" s="39"/>
      <c r="L211" s="39"/>
      <c r="M211" s="41">
        <v>-155</v>
      </c>
      <c r="N211" s="41">
        <v>1.202</v>
      </c>
      <c r="O211" s="60">
        <f t="shared" si="90"/>
        <v>120200</v>
      </c>
      <c r="P211" s="56">
        <f t="shared" si="77"/>
        <v>7.0000000000001172E-3</v>
      </c>
      <c r="Q211" s="59">
        <f t="shared" si="78"/>
        <v>7.9904467666720699E-2</v>
      </c>
      <c r="R211" s="57">
        <f>(Q212-Q211)/(D211-D212)</f>
        <v>2.2400789436110093</v>
      </c>
      <c r="S211" s="58">
        <f>O211*F211</f>
        <v>-0.1322199999999967</v>
      </c>
      <c r="T211" s="56">
        <f>((O211*E211)/(($L$1+$L$2)*286.9))+273</f>
        <v>596.90222135633485</v>
      </c>
      <c r="U211" s="39"/>
      <c r="V211" s="41">
        <v>-155</v>
      </c>
      <c r="W211" s="61">
        <v>1.401</v>
      </c>
      <c r="X211" s="60">
        <f t="shared" si="91"/>
        <v>140100</v>
      </c>
      <c r="Y211" s="56">
        <f t="shared" si="79"/>
        <v>2.6999999999999913E-2</v>
      </c>
      <c r="Z211" s="59">
        <f t="shared" si="80"/>
        <v>0.1464381352857746</v>
      </c>
      <c r="AA211" s="57">
        <f>(Z212-Z211)/(D211-D212)</f>
        <v>7.3638558322774115</v>
      </c>
      <c r="AB211" s="58">
        <f>X211*F211</f>
        <v>-0.15410999999999614</v>
      </c>
      <c r="AC211" s="56">
        <f>((X211*E211)/(($L$1+$L$2)*286.9))+273</f>
        <v>650.52663237955505</v>
      </c>
      <c r="AD211" s="39"/>
      <c r="AE211" s="41">
        <v>-155</v>
      </c>
      <c r="AF211" s="61">
        <v>1.304</v>
      </c>
      <c r="AG211" s="60">
        <f t="shared" si="92"/>
        <v>130400</v>
      </c>
      <c r="AH211" s="56">
        <f t="shared" si="81"/>
        <v>1.4999999999999902E-2</v>
      </c>
      <c r="AI211" s="59">
        <f t="shared" si="82"/>
        <v>0.11527759139590141</v>
      </c>
      <c r="AJ211" s="57">
        <f>(AI212-AI211)/(D211-D212)</f>
        <v>4.4122384669687174</v>
      </c>
      <c r="AK211" s="58">
        <f>AG211*F211</f>
        <v>-0.1434399999999964</v>
      </c>
      <c r="AL211" s="56">
        <f>((AG211*E211)/(($L$1+$L$2)*286.9))+273</f>
        <v>624.38810037326175</v>
      </c>
      <c r="AM211" s="39"/>
      <c r="AN211" s="62">
        <v>-155</v>
      </c>
      <c r="AO211" s="24">
        <v>1.17</v>
      </c>
      <c r="AP211" s="24">
        <f t="shared" si="93"/>
        <v>117000</v>
      </c>
      <c r="AQ211" s="56">
        <f t="shared" si="94"/>
        <v>9.000000000000119E-3</v>
      </c>
      <c r="AR211" s="59">
        <f t="shared" si="95"/>
        <v>6.8185861746161619E-2</v>
      </c>
      <c r="AS211" s="57">
        <f>(AR212-AR211)/(D211-D212)</f>
        <v>2.9561256624935655</v>
      </c>
      <c r="AT211" s="58">
        <f>AP211*F211</f>
        <v>-0.12869999999999679</v>
      </c>
      <c r="AU211" s="56">
        <f>((AP211*E211)/(($L$1+$L$2)*286.9))+273</f>
        <v>588.27920048827934</v>
      </c>
      <c r="AV211" s="39"/>
      <c r="AW211" s="41">
        <v>-155</v>
      </c>
      <c r="AX211" s="61">
        <v>1.21</v>
      </c>
      <c r="AY211" s="60">
        <f t="shared" si="96"/>
        <v>121000</v>
      </c>
      <c r="AZ211" s="56">
        <f t="shared" si="83"/>
        <v>6.0000000000000053E-3</v>
      </c>
      <c r="BA211" s="59">
        <f t="shared" si="84"/>
        <v>8.2785370316450071E-2</v>
      </c>
      <c r="BB211" s="57">
        <f>(BA212-BA211)/(D211-D212)</f>
        <v>1.9081943832674231</v>
      </c>
      <c r="BC211" s="58">
        <f>AY211*F211</f>
        <v>-0.13309999999999667</v>
      </c>
      <c r="BD211" s="56">
        <f>((AY211*E211)/(($L$1+$L$2)*286.9))+273</f>
        <v>599.0579765733487</v>
      </c>
      <c r="BE211" s="39"/>
      <c r="BF211" s="41">
        <v>-155</v>
      </c>
      <c r="BG211" s="63">
        <v>1.073</v>
      </c>
      <c r="BH211" s="55">
        <f t="shared" si="97"/>
        <v>107300</v>
      </c>
      <c r="BI211" s="64">
        <f t="shared" si="98"/>
        <v>-2.0000000000000018E-3</v>
      </c>
      <c r="BJ211" s="23">
        <f t="shared" si="99"/>
        <v>3.0599721965951066E-2</v>
      </c>
      <c r="BK211" s="65">
        <f>(BJ212-BJ211)/(D211-D212)</f>
        <v>-0.71972504319701114</v>
      </c>
      <c r="BL211" s="58">
        <f>BH211*F211</f>
        <v>-0.11802999999999705</v>
      </c>
      <c r="BM211" s="56">
        <f>((BH211*E211)/(($L$1+$L$2)*286.9))+273</f>
        <v>562.14066848198604</v>
      </c>
      <c r="BN211" s="5"/>
      <c r="BO211" s="5"/>
      <c r="BP211" s="5"/>
      <c r="BQ211" s="5"/>
      <c r="BR211" s="5"/>
      <c r="BS211" s="5"/>
      <c r="BT211" s="5"/>
      <c r="BU211" s="5"/>
      <c r="BV211" s="5"/>
      <c r="BW211" s="5"/>
    </row>
    <row r="212" spans="1:75" ht="13.8" x14ac:dyDescent="0.25">
      <c r="A212" s="55">
        <v>-154</v>
      </c>
      <c r="B212" s="56">
        <v>423.8</v>
      </c>
      <c r="C212" s="56">
        <f t="shared" si="75"/>
        <v>-1.1299999999999955</v>
      </c>
      <c r="D212" s="57">
        <f t="shared" si="76"/>
        <v>2.6271609523747759</v>
      </c>
      <c r="E212" s="58">
        <f t="shared" si="85"/>
        <v>4.238E-4</v>
      </c>
      <c r="F212" s="58">
        <f t="shared" si="86"/>
        <v>-1.1300000000000112E-6</v>
      </c>
      <c r="G212" s="57">
        <f t="shared" si="87"/>
        <v>-3.3728390476252241</v>
      </c>
      <c r="H212" s="137">
        <f>($P$2+(0.5*$P$1)-((0.5*$P$1)*COS(RADIANS(A212))+(($P$2^2)-((0.5*$P$1)^2)*(SIN(RADIANS(A212))*(SIN(RADIANS(A212)))))^0.5))*1000</f>
        <v>78.439134815871</v>
      </c>
      <c r="I212" s="140">
        <f t="shared" si="88"/>
        <v>-0.23256468028212396</v>
      </c>
      <c r="J212" s="137">
        <f t="shared" si="89"/>
        <v>-8.8243545261548206E-3</v>
      </c>
      <c r="K212" s="39"/>
      <c r="L212" s="39"/>
      <c r="M212" s="41">
        <v>-154</v>
      </c>
      <c r="N212" s="41">
        <v>1.2090000000000001</v>
      </c>
      <c r="O212" s="60">
        <f t="shared" si="90"/>
        <v>120900.00000000001</v>
      </c>
      <c r="P212" s="56">
        <f t="shared" si="77"/>
        <v>1.0000000000000009E-2</v>
      </c>
      <c r="Q212" s="59">
        <f t="shared" si="78"/>
        <v>8.2426300860771906E-2</v>
      </c>
      <c r="R212" s="57">
        <f>(Q213-Q212)/(D212-D213)</f>
        <v>3.0852235841267079</v>
      </c>
      <c r="S212" s="58">
        <f>O212*F212</f>
        <v>-0.13661700000000138</v>
      </c>
      <c r="T212" s="56">
        <f>((O212*E212)/(($L$1+$L$2)*286.9))+273</f>
        <v>597.94509140777575</v>
      </c>
      <c r="U212" s="39"/>
      <c r="V212" s="41">
        <v>-154</v>
      </c>
      <c r="W212" s="61">
        <v>1.4279999999999999</v>
      </c>
      <c r="X212" s="60">
        <f t="shared" si="91"/>
        <v>142800</v>
      </c>
      <c r="Y212" s="56">
        <f t="shared" si="79"/>
        <v>2.200000000000002E-2</v>
      </c>
      <c r="Z212" s="59">
        <f t="shared" si="80"/>
        <v>0.15472820744015556</v>
      </c>
      <c r="AA212" s="57">
        <f>(Z213-Z212)/(D212-D213)</f>
        <v>5.726288436096306</v>
      </c>
      <c r="AB212" s="58">
        <f>X212*F212</f>
        <v>-0.16136400000000159</v>
      </c>
      <c r="AC212" s="56">
        <f>((X212*E212)/(($L$1+$L$2)*286.9))+273</f>
        <v>656.80611292829087</v>
      </c>
      <c r="AD212" s="39"/>
      <c r="AE212" s="41">
        <v>-154</v>
      </c>
      <c r="AF212" s="61">
        <v>1.319</v>
      </c>
      <c r="AG212" s="60">
        <f t="shared" si="92"/>
        <v>131900</v>
      </c>
      <c r="AH212" s="56">
        <f t="shared" si="81"/>
        <v>1.2000000000000011E-2</v>
      </c>
      <c r="AI212" s="59">
        <f t="shared" si="82"/>
        <v>0.12024479554636527</v>
      </c>
      <c r="AJ212" s="57">
        <f>(AI213-AI212)/(D212-D213)</f>
        <v>3.3921200187112852</v>
      </c>
      <c r="AK212" s="58">
        <f>AG212*F212</f>
        <v>-0.14904700000000148</v>
      </c>
      <c r="AL212" s="56">
        <f>((AG212*E212)/(($L$1+$L$2)*286.9))+273</f>
        <v>627.50998806191569</v>
      </c>
      <c r="AM212" s="39"/>
      <c r="AN212" s="62">
        <v>-154</v>
      </c>
      <c r="AO212" s="24">
        <v>1.179</v>
      </c>
      <c r="AP212" s="24">
        <f t="shared" si="93"/>
        <v>117900</v>
      </c>
      <c r="AQ212" s="56">
        <f t="shared" si="94"/>
        <v>4.9999999999998934E-3</v>
      </c>
      <c r="AR212" s="59">
        <f t="shared" si="95"/>
        <v>7.1513805095089159E-2</v>
      </c>
      <c r="AS212" s="57">
        <f>(AR213-AR212)/(D212-D213)</f>
        <v>1.5850384438154819</v>
      </c>
      <c r="AT212" s="58">
        <f>AP212*F212</f>
        <v>-0.13322700000000132</v>
      </c>
      <c r="AU212" s="56">
        <f>((AP212*E212)/(($L$1+$L$2)*286.9))+273</f>
        <v>589.88193777482843</v>
      </c>
      <c r="AV212" s="39"/>
      <c r="AW212" s="41">
        <v>-154</v>
      </c>
      <c r="AX212" s="61">
        <v>1.216</v>
      </c>
      <c r="AY212" s="60">
        <f t="shared" si="96"/>
        <v>121600</v>
      </c>
      <c r="AZ212" s="56">
        <f t="shared" si="83"/>
        <v>3.0000000000001137E-3</v>
      </c>
      <c r="BA212" s="59">
        <f t="shared" si="84"/>
        <v>8.4933574936716119E-2</v>
      </c>
      <c r="BB212" s="57">
        <f>(BA213-BA212)/(D212-D213)</f>
        <v>0.92290155598124723</v>
      </c>
      <c r="BC212" s="58">
        <f>AY212*F212</f>
        <v>-0.13740800000000136</v>
      </c>
      <c r="BD212" s="56">
        <f>((AY212*E212)/(($L$1+$L$2)*286.9))+273</f>
        <v>599.82649392213011</v>
      </c>
      <c r="BE212" s="39"/>
      <c r="BF212" s="41">
        <v>-154</v>
      </c>
      <c r="BG212" s="63">
        <v>1.071</v>
      </c>
      <c r="BH212" s="55">
        <f t="shared" si="97"/>
        <v>107100</v>
      </c>
      <c r="BI212" s="64">
        <f t="shared" si="98"/>
        <v>-2.9999999999998916E-3</v>
      </c>
      <c r="BJ212" s="23">
        <f t="shared" si="99"/>
        <v>2.9789470831855614E-2</v>
      </c>
      <c r="BK212" s="65">
        <f>(BJ213-BJ212)/(D212-D213)</f>
        <v>-1.0506150655833804</v>
      </c>
      <c r="BL212" s="58">
        <f>BH212*F212</f>
        <v>-0.1210230000000012</v>
      </c>
      <c r="BM212" s="56">
        <f>((BH212*E212)/(($L$1+$L$2)*286.9))+273</f>
        <v>560.85458469621813</v>
      </c>
      <c r="BN212" s="5"/>
      <c r="BO212" s="5"/>
      <c r="BP212" s="5"/>
      <c r="BQ212" s="5"/>
      <c r="BR212" s="5"/>
      <c r="BS212" s="5"/>
      <c r="BT212" s="5"/>
      <c r="BU212" s="5"/>
      <c r="BV212" s="5"/>
      <c r="BW212" s="5"/>
    </row>
    <row r="213" spans="1:75" ht="13.8" x14ac:dyDescent="0.25">
      <c r="A213" s="55">
        <v>-153</v>
      </c>
      <c r="B213" s="56">
        <v>422.67</v>
      </c>
      <c r="C213" s="56">
        <f t="shared" si="75"/>
        <v>-1.1800000000000068</v>
      </c>
      <c r="D213" s="57">
        <f t="shared" si="76"/>
        <v>2.6260014238478919</v>
      </c>
      <c r="E213" s="58">
        <f t="shared" si="85"/>
        <v>4.2266999999999999E-4</v>
      </c>
      <c r="F213" s="58">
        <f t="shared" si="86"/>
        <v>-1.1799999999999853E-6</v>
      </c>
      <c r="G213" s="57">
        <f t="shared" si="87"/>
        <v>-3.3739985761521081</v>
      </c>
      <c r="H213" s="137">
        <f>($P$2+(0.5*$P$1)-((0.5*$P$1)*COS(RADIANS(A213))+(($P$2^2)-((0.5*$P$1)^2)*(SIN(RADIANS(A213))*(SIN(RADIANS(A213)))))^0.5))*1000</f>
        <v>78.206570135588876</v>
      </c>
      <c r="I213" s="140">
        <f t="shared" si="88"/>
        <v>-0.24138903480827878</v>
      </c>
      <c r="J213" s="137">
        <f t="shared" si="89"/>
        <v>-8.825838299387101E-3</v>
      </c>
      <c r="K213" s="39"/>
      <c r="L213" s="39"/>
      <c r="M213" s="41">
        <v>-153</v>
      </c>
      <c r="N213" s="41">
        <v>1.2190000000000001</v>
      </c>
      <c r="O213" s="60">
        <f t="shared" si="90"/>
        <v>121900.00000000001</v>
      </c>
      <c r="P213" s="56">
        <f t="shared" si="77"/>
        <v>1.8999999999999906E-2</v>
      </c>
      <c r="Q213" s="59">
        <f t="shared" si="78"/>
        <v>8.6003705618381956E-2</v>
      </c>
      <c r="R213" s="57">
        <f>(Q214-Q213)/(D213-D214)</f>
        <v>5.5322217645571161</v>
      </c>
      <c r="S213" s="58">
        <f>O213*F213</f>
        <v>-0.14384199999999822</v>
      </c>
      <c r="T213" s="56">
        <f>((O213*E213)/(($L$1+$L$2)*286.9))+273</f>
        <v>599.75922487180401</v>
      </c>
      <c r="U213" s="39"/>
      <c r="V213" s="41">
        <v>-153</v>
      </c>
      <c r="W213" s="61">
        <v>1.45</v>
      </c>
      <c r="X213" s="60">
        <f t="shared" si="91"/>
        <v>145000</v>
      </c>
      <c r="Y213" s="56">
        <f t="shared" si="79"/>
        <v>2.3000000000000131E-2</v>
      </c>
      <c r="Z213" s="59">
        <f t="shared" si="80"/>
        <v>0.16136800223497488</v>
      </c>
      <c r="AA213" s="57">
        <f>(Z214-Z213)/(D213-D214)</f>
        <v>5.6292490528387358</v>
      </c>
      <c r="AB213" s="58">
        <f>X213*F213</f>
        <v>-0.17109999999999786</v>
      </c>
      <c r="AC213" s="56">
        <f>((X213*E213)/(($L$1+$L$2)*286.9))+273</f>
        <v>661.67996395743694</v>
      </c>
      <c r="AD213" s="39"/>
      <c r="AE213" s="41">
        <v>-153</v>
      </c>
      <c r="AF213" s="61">
        <v>1.331</v>
      </c>
      <c r="AG213" s="60">
        <f t="shared" si="92"/>
        <v>133100</v>
      </c>
      <c r="AH213" s="56">
        <f t="shared" si="81"/>
        <v>8.0000000000000071E-3</v>
      </c>
      <c r="AI213" s="59">
        <f t="shared" si="82"/>
        <v>0.12417805547467511</v>
      </c>
      <c r="AJ213" s="57">
        <f>(AI214-AI213)/(D213-D214)</f>
        <v>2.143495147224411</v>
      </c>
      <c r="AK213" s="58">
        <f>AG213*F213</f>
        <v>-0.15705799999999803</v>
      </c>
      <c r="AL213" s="56">
        <f>((AG213*E213)/(($L$1+$L$2)*286.9))+273</f>
        <v>629.78140139817151</v>
      </c>
      <c r="AM213" s="39"/>
      <c r="AN213" s="62">
        <v>-153</v>
      </c>
      <c r="AO213" s="24">
        <v>1.1839999999999999</v>
      </c>
      <c r="AP213" s="24">
        <f t="shared" si="93"/>
        <v>118400</v>
      </c>
      <c r="AQ213" s="56">
        <f t="shared" si="94"/>
        <v>7.0000000000001172E-3</v>
      </c>
      <c r="AR213" s="59">
        <f t="shared" si="95"/>
        <v>7.3351702386900947E-2</v>
      </c>
      <c r="AS213" s="57">
        <f>(AR214-AR213)/(D213-D214)</f>
        <v>2.1085221274444494</v>
      </c>
      <c r="AT213" s="58">
        <f>AP213*F213</f>
        <v>-0.13971199999999825</v>
      </c>
      <c r="AU213" s="56">
        <f>((AP213*E213)/(($L$1+$L$2)*286.9))+273</f>
        <v>590.37729470731404</v>
      </c>
      <c r="AV213" s="39"/>
      <c r="AW213" s="41">
        <v>-153</v>
      </c>
      <c r="AX213" s="61">
        <v>1.2190000000000001</v>
      </c>
      <c r="AY213" s="60">
        <f t="shared" si="96"/>
        <v>121900.00000000001</v>
      </c>
      <c r="AZ213" s="56">
        <f t="shared" si="83"/>
        <v>2.9999999999998916E-3</v>
      </c>
      <c r="BA213" s="59">
        <f t="shared" si="84"/>
        <v>8.6003705618381956E-2</v>
      </c>
      <c r="BB213" s="57">
        <f>(BA214-BA213)/(D213-D214)</f>
        <v>0.87921719551329114</v>
      </c>
      <c r="BC213" s="58">
        <f>AY213*F213</f>
        <v>-0.14384199999999822</v>
      </c>
      <c r="BD213" s="56">
        <f>((AY213*E213)/(($L$1+$L$2)*286.9))+273</f>
        <v>599.75922487180401</v>
      </c>
      <c r="BE213" s="39"/>
      <c r="BF213" s="41">
        <v>-153</v>
      </c>
      <c r="BG213" s="63">
        <v>1.0680000000000001</v>
      </c>
      <c r="BH213" s="55">
        <f t="shared" si="97"/>
        <v>106800</v>
      </c>
      <c r="BI213" s="64">
        <f t="shared" si="98"/>
        <v>-1.0000000000001119E-3</v>
      </c>
      <c r="BJ213" s="23">
        <f t="shared" si="99"/>
        <v>2.8571252692537637E-2</v>
      </c>
      <c r="BK213" s="65">
        <f>(BJ214-BJ213)/(D213-D214)</f>
        <v>-0.33507701024678943</v>
      </c>
      <c r="BL213" s="58">
        <f>BH213*F213</f>
        <v>-0.12602399999999844</v>
      </c>
      <c r="BM213" s="56">
        <f>((BH213*E213)/(($L$1+$L$2)*286.9))+273</f>
        <v>559.28289759071913</v>
      </c>
      <c r="BN213" s="5"/>
      <c r="BO213" s="5"/>
      <c r="BP213" s="5"/>
      <c r="BQ213" s="5"/>
      <c r="BR213" s="5"/>
      <c r="BS213" s="5"/>
      <c r="BT213" s="5"/>
      <c r="BU213" s="5"/>
      <c r="BV213" s="5"/>
      <c r="BW213" s="5"/>
    </row>
    <row r="214" spans="1:75" ht="13.8" x14ac:dyDescent="0.25">
      <c r="A214" s="55">
        <v>-152</v>
      </c>
      <c r="B214" s="56">
        <v>421.49</v>
      </c>
      <c r="C214" s="56">
        <f t="shared" si="75"/>
        <v>-1.2300000000000182</v>
      </c>
      <c r="D214" s="57">
        <f t="shared" si="76"/>
        <v>2.6247872752921073</v>
      </c>
      <c r="E214" s="58">
        <f t="shared" si="85"/>
        <v>4.2149E-4</v>
      </c>
      <c r="F214" s="58">
        <f t="shared" si="86"/>
        <v>-1.2300000000000136E-6</v>
      </c>
      <c r="G214" s="57">
        <f t="shared" si="87"/>
        <v>-3.3752127247078927</v>
      </c>
      <c r="H214" s="137">
        <f>($P$2+(0.5*$P$1)-((0.5*$P$1)*COS(RADIANS(A214))+(($P$2^2)-((0.5*$P$1)^2)*(SIN(RADIANS(A214))*(SIN(RADIANS(A214)))))^0.5))*1000</f>
        <v>77.965181100780597</v>
      </c>
      <c r="I214" s="140">
        <f t="shared" si="88"/>
        <v>-0.25021487310766588</v>
      </c>
      <c r="J214" s="137">
        <f t="shared" si="89"/>
        <v>-8.8266676844597214E-3</v>
      </c>
      <c r="K214" s="39"/>
      <c r="L214" s="39"/>
      <c r="M214" s="41">
        <v>-152</v>
      </c>
      <c r="N214" s="41">
        <v>1.238</v>
      </c>
      <c r="O214" s="60">
        <f t="shared" si="90"/>
        <v>123800</v>
      </c>
      <c r="P214" s="56">
        <f t="shared" si="77"/>
        <v>2.0999999999999908E-2</v>
      </c>
      <c r="Q214" s="59">
        <f t="shared" si="78"/>
        <v>9.2720644684099171E-2</v>
      </c>
      <c r="R214" s="57">
        <f>(Q215-Q214)/(D214-D215)</f>
        <v>5.7555747198659173</v>
      </c>
      <c r="S214" s="58">
        <f>O214*F214</f>
        <v>-0.15227400000000169</v>
      </c>
      <c r="T214" s="56">
        <f>((O214*E214)/(($L$1+$L$2)*286.9))+273</f>
        <v>603.92581543508572</v>
      </c>
      <c r="U214" s="39"/>
      <c r="V214" s="41">
        <v>-152</v>
      </c>
      <c r="W214" s="61">
        <v>1.4730000000000001</v>
      </c>
      <c r="X214" s="60">
        <f t="shared" si="91"/>
        <v>147300</v>
      </c>
      <c r="Y214" s="56">
        <f t="shared" si="79"/>
        <v>1.8999999999999906E-2</v>
      </c>
      <c r="Z214" s="59">
        <f t="shared" si="80"/>
        <v>0.16820274684263092</v>
      </c>
      <c r="AA214" s="57">
        <f>(Z215-Z214)/(D214-D215)</f>
        <v>4.3854337284665172</v>
      </c>
      <c r="AB214" s="58">
        <f>X214*F214</f>
        <v>-0.18117900000000201</v>
      </c>
      <c r="AC214" s="56">
        <f>((X214*E214)/(($L$1+$L$2)*286.9))+273</f>
        <v>666.74291287227879</v>
      </c>
      <c r="AD214" s="39"/>
      <c r="AE214" s="41">
        <v>-152</v>
      </c>
      <c r="AF214" s="61">
        <v>1.339</v>
      </c>
      <c r="AG214" s="60">
        <f t="shared" si="92"/>
        <v>133900</v>
      </c>
      <c r="AH214" s="56">
        <f t="shared" si="81"/>
        <v>2.0000000000000018E-3</v>
      </c>
      <c r="AI214" s="59">
        <f t="shared" si="82"/>
        <v>0.12678057701200895</v>
      </c>
      <c r="AJ214" s="57">
        <f>(AI215-AI214)/(D214-D215)</f>
        <v>0.51070838317695288</v>
      </c>
      <c r="AK214" s="58">
        <f>AG214*F214</f>
        <v>-0.16469700000000181</v>
      </c>
      <c r="AL214" s="56">
        <f>((AG214*E214)/(($L$1+$L$2)*286.9))+273</f>
        <v>630.92380199319848</v>
      </c>
      <c r="AM214" s="39"/>
      <c r="AN214" s="62">
        <v>-152</v>
      </c>
      <c r="AO214" s="24">
        <v>1.1910000000000001</v>
      </c>
      <c r="AP214" s="24">
        <f t="shared" si="93"/>
        <v>119100</v>
      </c>
      <c r="AQ214" s="56">
        <f t="shared" si="94"/>
        <v>1.2999999999999901E-2</v>
      </c>
      <c r="AR214" s="59">
        <f t="shared" si="95"/>
        <v>7.5911761482777521E-2</v>
      </c>
      <c r="AS214" s="57">
        <f>(AR215-AR214)/(D214-D215)</f>
        <v>3.7146662870917866</v>
      </c>
      <c r="AT214" s="58">
        <f>AP214*F214</f>
        <v>-0.14649300000000162</v>
      </c>
      <c r="AU214" s="56">
        <f>((AP214*E214)/(($L$1+$L$2)*286.9))+273</f>
        <v>591.36239594764697</v>
      </c>
      <c r="AV214" s="39"/>
      <c r="AW214" s="41">
        <v>-152</v>
      </c>
      <c r="AX214" s="61">
        <v>1.222</v>
      </c>
      <c r="AY214" s="60">
        <f t="shared" si="96"/>
        <v>122200</v>
      </c>
      <c r="AZ214" s="56">
        <f t="shared" si="83"/>
        <v>3.0000000000001137E-3</v>
      </c>
      <c r="BA214" s="59">
        <f t="shared" si="84"/>
        <v>8.7071205906535415E-2</v>
      </c>
      <c r="BB214" s="57">
        <f>(BA215-BA214)/(D214-D215)</f>
        <v>0.83900627211290024</v>
      </c>
      <c r="BC214" s="58">
        <f>AY214*F214</f>
        <v>-0.15030600000000166</v>
      </c>
      <c r="BD214" s="56">
        <f>((AY214*E214)/(($L$1+$L$2)*286.9))+273</f>
        <v>599.64890667340444</v>
      </c>
      <c r="BE214" s="39"/>
      <c r="BF214" s="41">
        <v>-152</v>
      </c>
      <c r="BG214" s="63">
        <v>1.0669999999999999</v>
      </c>
      <c r="BH214" s="55">
        <f t="shared" si="97"/>
        <v>106700</v>
      </c>
      <c r="BI214" s="64">
        <f t="shared" si="98"/>
        <v>-2.9999999999998916E-3</v>
      </c>
      <c r="BJ214" s="23">
        <f t="shared" si="99"/>
        <v>2.8164419424469872E-2</v>
      </c>
      <c r="BK214" s="65">
        <f>(BJ215-BJ214)/(D214-D215)</f>
        <v>-0.9634203076206127</v>
      </c>
      <c r="BL214" s="58">
        <f>BH214*F214</f>
        <v>-0.13124100000000147</v>
      </c>
      <c r="BM214" s="56">
        <f>((BH214*E214)/(($L$1+$L$2)*286.9))+273</f>
        <v>558.21635304461745</v>
      </c>
      <c r="BN214" s="5"/>
      <c r="BO214" s="5"/>
      <c r="BP214" s="5"/>
      <c r="BQ214" s="5"/>
      <c r="BR214" s="5"/>
      <c r="BS214" s="5"/>
      <c r="BT214" s="5"/>
      <c r="BU214" s="5"/>
      <c r="BV214" s="5"/>
      <c r="BW214" s="5"/>
    </row>
    <row r="215" spans="1:75" ht="13.8" x14ac:dyDescent="0.25">
      <c r="A215" s="55">
        <v>-151</v>
      </c>
      <c r="B215" s="56">
        <v>420.26</v>
      </c>
      <c r="C215" s="56">
        <f t="shared" si="75"/>
        <v>-1.2599999999999909</v>
      </c>
      <c r="D215" s="57">
        <f t="shared" si="76"/>
        <v>2.6235180561820592</v>
      </c>
      <c r="E215" s="58">
        <f t="shared" si="85"/>
        <v>4.2025999999999999E-4</v>
      </c>
      <c r="F215" s="58">
        <f t="shared" si="86"/>
        <v>-1.2599999999999981E-6</v>
      </c>
      <c r="G215" s="57">
        <f t="shared" si="87"/>
        <v>-3.3764819438179408</v>
      </c>
      <c r="H215" s="137">
        <f>($P$2+(0.5*$P$1)-((0.5*$P$1)*COS(RADIANS(A215))+(($P$2^2)-((0.5*$P$1)^2)*(SIN(RADIANS(A215))*(SIN(RADIANS(A215)))))^0.5))*1000</f>
        <v>77.714966227672932</v>
      </c>
      <c r="I215" s="140">
        <f t="shared" si="88"/>
        <v>-0.2590415407921256</v>
      </c>
      <c r="J215" s="137">
        <f t="shared" si="89"/>
        <v>-8.8267666935450961E-3</v>
      </c>
      <c r="K215" s="39"/>
      <c r="L215" s="39"/>
      <c r="M215" s="41">
        <v>-151</v>
      </c>
      <c r="N215" s="41">
        <v>1.2589999999999999</v>
      </c>
      <c r="O215" s="60">
        <f t="shared" si="90"/>
        <v>125899.99999999999</v>
      </c>
      <c r="P215" s="56">
        <f t="shared" si="77"/>
        <v>2.7000000000000135E-2</v>
      </c>
      <c r="Q215" s="59">
        <f t="shared" si="78"/>
        <v>0.10002573010786256</v>
      </c>
      <c r="R215" s="57">
        <f>(Q216-Q215)/(D215-D216)</f>
        <v>7.066720670102681</v>
      </c>
      <c r="S215" s="58">
        <f>O215*F215</f>
        <v>-0.15863399999999975</v>
      </c>
      <c r="T215" s="56">
        <f>((O215*E215)/(($L$1+$L$2)*286.9))+273</f>
        <v>608.55716302816381</v>
      </c>
      <c r="U215" s="39"/>
      <c r="V215" s="41">
        <v>-151</v>
      </c>
      <c r="W215" s="61">
        <v>1.492</v>
      </c>
      <c r="X215" s="60">
        <f t="shared" si="91"/>
        <v>149200</v>
      </c>
      <c r="Y215" s="56">
        <f t="shared" si="79"/>
        <v>1.2999999999999901E-2</v>
      </c>
      <c r="Z215" s="59">
        <f t="shared" si="80"/>
        <v>0.17376882313664999</v>
      </c>
      <c r="AA215" s="57">
        <f>(Z216-Z215)/(D215-D216)</f>
        <v>2.8892490986162689</v>
      </c>
      <c r="AB215" s="58">
        <f>X215*F215</f>
        <v>-0.18799199999999971</v>
      </c>
      <c r="AC215" s="56">
        <f>((X215*E215)/(($L$1+$L$2)*286.9))+273</f>
        <v>670.65789296109642</v>
      </c>
      <c r="AD215" s="39"/>
      <c r="AE215" s="41">
        <v>-151</v>
      </c>
      <c r="AF215" s="61">
        <v>1.341</v>
      </c>
      <c r="AG215" s="60">
        <f t="shared" si="92"/>
        <v>134100</v>
      </c>
      <c r="AH215" s="56">
        <f t="shared" si="81"/>
        <v>4.0000000000000036E-3</v>
      </c>
      <c r="AI215" s="59">
        <f t="shared" si="82"/>
        <v>0.1274287778515989</v>
      </c>
      <c r="AJ215" s="57">
        <f>(AI216-AI215)/(D215-D216)</f>
        <v>0.99192756073313715</v>
      </c>
      <c r="AK215" s="58">
        <f>AG215*F215</f>
        <v>-0.16896599999999976</v>
      </c>
      <c r="AL215" s="56">
        <f>((AG215*E215)/(($L$1+$L$2)*286.9))+273</f>
        <v>630.4123555367496</v>
      </c>
      <c r="AM215" s="39"/>
      <c r="AN215" s="62">
        <v>-151</v>
      </c>
      <c r="AO215" s="24">
        <v>1.204</v>
      </c>
      <c r="AP215" s="24">
        <f t="shared" si="93"/>
        <v>120400</v>
      </c>
      <c r="AQ215" s="56">
        <f t="shared" si="94"/>
        <v>1.0000000000000009E-2</v>
      </c>
      <c r="AR215" s="59">
        <f t="shared" si="95"/>
        <v>8.0626486921805726E-2</v>
      </c>
      <c r="AS215" s="57">
        <f>(AR216-AR215)/(D215-D216)</f>
        <v>2.7546842933200573</v>
      </c>
      <c r="AT215" s="58">
        <f>AP215*F215</f>
        <v>-0.15170399999999978</v>
      </c>
      <c r="AU215" s="56">
        <f>((AP215*E215)/(($L$1+$L$2)*286.9))+273</f>
        <v>593.89819244313685</v>
      </c>
      <c r="AV215" s="39"/>
      <c r="AW215" s="41">
        <v>-151</v>
      </c>
      <c r="AX215" s="61">
        <v>1.2250000000000001</v>
      </c>
      <c r="AY215" s="60">
        <f t="shared" si="96"/>
        <v>122500.00000000001</v>
      </c>
      <c r="AZ215" s="56">
        <f t="shared" si="83"/>
        <v>9.9999999999988987E-4</v>
      </c>
      <c r="BA215" s="59">
        <f t="shared" si="84"/>
        <v>8.8136088700551299E-2</v>
      </c>
      <c r="BB215" s="57">
        <f>(BA216-BA215)/(D215-D216)</f>
        <v>0.2717580177873557</v>
      </c>
      <c r="BC215" s="58">
        <f>AY215*F215</f>
        <v>-0.15434999999999979</v>
      </c>
      <c r="BD215" s="56">
        <f>((AY215*E215)/(($L$1+$L$2)*286.9))+273</f>
        <v>599.49525393923818</v>
      </c>
      <c r="BE215" s="39"/>
      <c r="BF215" s="41">
        <v>-151</v>
      </c>
      <c r="BG215" s="63">
        <v>1.0640000000000001</v>
      </c>
      <c r="BH215" s="55">
        <f t="shared" si="97"/>
        <v>106400</v>
      </c>
      <c r="BI215" s="64">
        <f t="shared" si="98"/>
        <v>-1.0000000000001119E-3</v>
      </c>
      <c r="BJ215" s="23">
        <f t="shared" si="99"/>
        <v>2.69416279590294E-2</v>
      </c>
      <c r="BK215" s="65">
        <f>(BJ216-BJ215)/(D215-D216)</f>
        <v>-0.3131541672375136</v>
      </c>
      <c r="BL215" s="58">
        <f>BH215*F215</f>
        <v>-0.13406399999999979</v>
      </c>
      <c r="BM215" s="56">
        <f>((BH215*E215)/(($L$1+$L$2)*286.9))+273</f>
        <v>556.58444913579535</v>
      </c>
      <c r="BN215" s="5"/>
      <c r="BO215" s="5"/>
      <c r="BP215" s="5"/>
      <c r="BQ215" s="5"/>
      <c r="BR215" s="5"/>
      <c r="BS215" s="5"/>
      <c r="BT215" s="5"/>
      <c r="BU215" s="5"/>
      <c r="BV215" s="5"/>
      <c r="BW215" s="5"/>
    </row>
    <row r="216" spans="1:75" ht="13.8" x14ac:dyDescent="0.25">
      <c r="A216" s="55">
        <v>-150</v>
      </c>
      <c r="B216" s="56">
        <v>419</v>
      </c>
      <c r="C216" s="56">
        <f t="shared" si="75"/>
        <v>-1.3100000000000023</v>
      </c>
      <c r="D216" s="57">
        <f t="shared" si="76"/>
        <v>2.6222140229662951</v>
      </c>
      <c r="E216" s="58">
        <f t="shared" si="85"/>
        <v>4.1899999999999999E-4</v>
      </c>
      <c r="F216" s="58">
        <f t="shared" si="86"/>
        <v>-1.3099999999999722E-6</v>
      </c>
      <c r="G216" s="57">
        <f t="shared" si="87"/>
        <v>-3.3777859770337049</v>
      </c>
      <c r="H216" s="137">
        <f>($P$2+(0.5*$P$1)-((0.5*$P$1)*COS(RADIANS(A216))+(($P$2^2)-((0.5*$P$1)^2)*(SIN(RADIANS(A216))*(SIN(RADIANS(A216)))))^0.5))*1000</f>
        <v>77.455924686880806</v>
      </c>
      <c r="I216" s="140">
        <f t="shared" si="88"/>
        <v>-0.2678683074856707</v>
      </c>
      <c r="J216" s="137">
        <f t="shared" si="89"/>
        <v>-8.8260567659119715E-3</v>
      </c>
      <c r="K216" s="39"/>
      <c r="L216" s="39"/>
      <c r="M216" s="41">
        <v>-150</v>
      </c>
      <c r="N216" s="41">
        <v>1.286</v>
      </c>
      <c r="O216" s="60">
        <f t="shared" si="90"/>
        <v>128600</v>
      </c>
      <c r="P216" s="56">
        <f t="shared" si="77"/>
        <v>2.4999999999999911E-2</v>
      </c>
      <c r="Q216" s="59">
        <f t="shared" si="78"/>
        <v>0.10924096858820327</v>
      </c>
      <c r="R216" s="57">
        <f>(Q217-Q216)/(D216-D217)</f>
        <v>6.1485739777729478</v>
      </c>
      <c r="S216" s="58">
        <f>O216*F216</f>
        <v>-0.16846599999999642</v>
      </c>
      <c r="T216" s="56">
        <f>((O216*E216)/(($L$1+$L$2)*286.9))+273</f>
        <v>614.72576094506212</v>
      </c>
      <c r="U216" s="39"/>
      <c r="V216" s="41">
        <v>-150</v>
      </c>
      <c r="W216" s="61">
        <v>1.5049999999999999</v>
      </c>
      <c r="X216" s="60">
        <f t="shared" si="91"/>
        <v>150500</v>
      </c>
      <c r="Y216" s="56">
        <f t="shared" si="79"/>
        <v>9.000000000000119E-3</v>
      </c>
      <c r="Z216" s="59">
        <f t="shared" si="80"/>
        <v>0.17753649992986212</v>
      </c>
      <c r="AA216" s="57">
        <f>(Z217-Z216)/(D216-D217)</f>
        <v>1.9040292281455964</v>
      </c>
      <c r="AB216" s="58">
        <f>X216*F216</f>
        <v>-0.19715499999999581</v>
      </c>
      <c r="AC216" s="56">
        <f>((X216*E216)/(($L$1+$L$2)*286.9))+273</f>
        <v>672.92011681362237</v>
      </c>
      <c r="AD216" s="39"/>
      <c r="AE216" s="41">
        <v>-150</v>
      </c>
      <c r="AF216" s="61">
        <v>1.345</v>
      </c>
      <c r="AG216" s="60">
        <f t="shared" si="92"/>
        <v>134500</v>
      </c>
      <c r="AH216" s="56">
        <f t="shared" si="81"/>
        <v>-6.0000000000000053E-3</v>
      </c>
      <c r="AI216" s="59">
        <f t="shared" si="82"/>
        <v>0.12872228433842678</v>
      </c>
      <c r="AJ216" s="57">
        <f>(AI217-AI216)/(D216-D217)</f>
        <v>-1.4277836032358053</v>
      </c>
      <c r="AK216" s="58">
        <f>AG216*F216</f>
        <v>-0.17619499999999627</v>
      </c>
      <c r="AL216" s="56">
        <f>((AG216*E216)/(($L$1+$L$2)*286.9))+273</f>
        <v>630.4036924347655</v>
      </c>
      <c r="AM216" s="39"/>
      <c r="AN216" s="62">
        <v>-150</v>
      </c>
      <c r="AO216" s="24">
        <v>1.214</v>
      </c>
      <c r="AP216" s="24">
        <f t="shared" si="93"/>
        <v>121400</v>
      </c>
      <c r="AQ216" s="56">
        <f t="shared" si="94"/>
        <v>5.0000000000001155E-3</v>
      </c>
      <c r="AR216" s="59">
        <f t="shared" si="95"/>
        <v>8.4218686739238768E-2</v>
      </c>
      <c r="AS216" s="57">
        <f>(AR217-AR216)/(D216-D217)</f>
        <v>1.3125668592953426</v>
      </c>
      <c r="AT216" s="58">
        <f>AP216*F216</f>
        <v>-0.15903399999999662</v>
      </c>
      <c r="AU216" s="56">
        <f>((AP216*E216)/(($L$1+$L$2)*286.9))+273</f>
        <v>595.59336997457649</v>
      </c>
      <c r="AV216" s="39"/>
      <c r="AW216" s="41">
        <v>-150</v>
      </c>
      <c r="AX216" s="61">
        <v>1.226</v>
      </c>
      <c r="AY216" s="60">
        <f t="shared" si="96"/>
        <v>122600</v>
      </c>
      <c r="AZ216" s="56">
        <f t="shared" si="83"/>
        <v>0</v>
      </c>
      <c r="BA216" s="59">
        <f t="shared" si="84"/>
        <v>8.8490470182396225E-2</v>
      </c>
      <c r="BB216" s="57">
        <f>(BA217-BA216)/(D216-D217)</f>
        <v>0</v>
      </c>
      <c r="BC216" s="58">
        <f>AY216*F216</f>
        <v>-0.16060599999999658</v>
      </c>
      <c r="BD216" s="56">
        <f>((AY216*E216)/(($L$1+$L$2)*286.9))+273</f>
        <v>598.78210180299072</v>
      </c>
      <c r="BE216" s="39"/>
      <c r="BF216" s="41">
        <v>-150</v>
      </c>
      <c r="BG216" s="63">
        <v>1.0629999999999999</v>
      </c>
      <c r="BH216" s="55">
        <f t="shared" si="97"/>
        <v>106300</v>
      </c>
      <c r="BI216" s="64">
        <f t="shared" si="98"/>
        <v>0</v>
      </c>
      <c r="BJ216" s="23">
        <f t="shared" si="99"/>
        <v>2.6533264523296733E-2</v>
      </c>
      <c r="BK216" s="65">
        <f>(BJ217-BJ216)/(D216-D217)</f>
        <v>0</v>
      </c>
      <c r="BL216" s="58">
        <f>BH216*F216</f>
        <v>-0.13925299999999705</v>
      </c>
      <c r="BM216" s="56">
        <f>((BH216*E216)/(($L$1+$L$2)*286.9))+273</f>
        <v>555.46849446703027</v>
      </c>
      <c r="BN216" s="5"/>
      <c r="BO216" s="5"/>
      <c r="BP216" s="5"/>
      <c r="BQ216" s="5"/>
      <c r="BR216" s="5"/>
      <c r="BS216" s="5"/>
      <c r="BT216" s="5"/>
      <c r="BU216" s="5"/>
      <c r="BV216" s="5"/>
      <c r="BW216" s="5"/>
    </row>
    <row r="217" spans="1:75" ht="13.8" x14ac:dyDescent="0.25">
      <c r="A217" s="55">
        <v>-149</v>
      </c>
      <c r="B217" s="56">
        <v>417.69</v>
      </c>
      <c r="C217" s="56">
        <f t="shared" si="75"/>
        <v>-1.3600000000000136</v>
      </c>
      <c r="D217" s="57">
        <f t="shared" si="76"/>
        <v>2.6208540778583549</v>
      </c>
      <c r="E217" s="58">
        <f t="shared" si="85"/>
        <v>4.1769000000000002E-4</v>
      </c>
      <c r="F217" s="58">
        <f t="shared" si="86"/>
        <v>-1.3600000000000547E-6</v>
      </c>
      <c r="G217" s="57">
        <f t="shared" si="87"/>
        <v>-3.3791459221416451</v>
      </c>
      <c r="H217" s="137">
        <f>($P$2+(0.5*$P$1)-((0.5*$P$1)*COS(RADIANS(A217))+(($P$2^2)-((0.5*$P$1)^2)*(SIN(RADIANS(A217))*(SIN(RADIANS(A217)))))^0.5))*1000</f>
        <v>77.188056379395135</v>
      </c>
      <c r="I217" s="140">
        <f t="shared" si="88"/>
        <v>-0.27669436425158267</v>
      </c>
      <c r="J217" s="137">
        <f t="shared" si="89"/>
        <v>-8.8244568023867487E-3</v>
      </c>
      <c r="K217" s="39"/>
      <c r="L217" s="39"/>
      <c r="M217" s="41">
        <v>-149</v>
      </c>
      <c r="N217" s="41">
        <v>1.3109999999999999</v>
      </c>
      <c r="O217" s="60">
        <f t="shared" si="90"/>
        <v>131100</v>
      </c>
      <c r="P217" s="56">
        <f t="shared" si="77"/>
        <v>2.9000000000000137E-2</v>
      </c>
      <c r="Q217" s="59">
        <f t="shared" si="78"/>
        <v>0.11760269169008426</v>
      </c>
      <c r="R217" s="57">
        <f>(Q218-Q217)/(D217-D218)</f>
        <v>6.7087678938994459</v>
      </c>
      <c r="S217" s="58">
        <f>O217*F217</f>
        <v>-0.17829600000000717</v>
      </c>
      <c r="T217" s="56">
        <f>((O217*E217)/(($L$1+$L$2)*286.9))+273</f>
        <v>620.27977963503872</v>
      </c>
      <c r="U217" s="39"/>
      <c r="V217" s="41">
        <v>-149</v>
      </c>
      <c r="W217" s="61">
        <v>1.514</v>
      </c>
      <c r="X217" s="60">
        <f t="shared" si="91"/>
        <v>151400</v>
      </c>
      <c r="Y217" s="56">
        <f t="shared" si="79"/>
        <v>8.999999999999897E-3</v>
      </c>
      <c r="Z217" s="59">
        <f t="shared" si="80"/>
        <v>0.18012587516405396</v>
      </c>
      <c r="AA217" s="57">
        <f>(Z218-Z217)/(D217-D218)</f>
        <v>1.8173398962322718</v>
      </c>
      <c r="AB217" s="58">
        <f>X217*F217</f>
        <v>-0.20590400000000827</v>
      </c>
      <c r="AC217" s="56">
        <f>((X217*E217)/(($L$1+$L$2)*286.9))+273</f>
        <v>674.05384162276778</v>
      </c>
      <c r="AD217" s="39"/>
      <c r="AE217" s="41">
        <v>-149</v>
      </c>
      <c r="AF217" s="61">
        <v>1.339</v>
      </c>
      <c r="AG217" s="60">
        <f t="shared" si="92"/>
        <v>133900</v>
      </c>
      <c r="AH217" s="56">
        <f t="shared" si="81"/>
        <v>-8.999999999999897E-3</v>
      </c>
      <c r="AI217" s="59">
        <f t="shared" si="82"/>
        <v>0.12678057701200895</v>
      </c>
      <c r="AJ217" s="57">
        <f>(AI218-AI217)/(D217-D218)</f>
        <v>-2.0679153343684402</v>
      </c>
      <c r="AK217" s="58">
        <f>AG217*F217</f>
        <v>-0.18210400000000734</v>
      </c>
      <c r="AL217" s="56">
        <f>((AG217*E217)/(($L$1+$L$2)*286.9))+273</f>
        <v>627.69689163334613</v>
      </c>
      <c r="AM217" s="39"/>
      <c r="AN217" s="62">
        <v>-149</v>
      </c>
      <c r="AO217" s="24">
        <v>1.2190000000000001</v>
      </c>
      <c r="AP217" s="24">
        <f t="shared" si="93"/>
        <v>121900.00000000001</v>
      </c>
      <c r="AQ217" s="56">
        <f t="shared" si="94"/>
        <v>2.9999999999998916E-3</v>
      </c>
      <c r="AR217" s="59">
        <f t="shared" si="95"/>
        <v>8.6003705618381956E-2</v>
      </c>
      <c r="AS217" s="57">
        <f>(AR218-AR217)/(D217-D218)</f>
        <v>0.75368672495994793</v>
      </c>
      <c r="AT217" s="58">
        <f>AP217*F217</f>
        <v>-0.1657840000000067</v>
      </c>
      <c r="AU217" s="56">
        <f>((AP217*E217)/(($L$1+$L$2)*286.9))+273</f>
        <v>595.90926878345704</v>
      </c>
      <c r="AV217" s="39"/>
      <c r="AW217" s="41">
        <v>-149</v>
      </c>
      <c r="AX217" s="61">
        <v>1.226</v>
      </c>
      <c r="AY217" s="60">
        <f t="shared" si="96"/>
        <v>122600</v>
      </c>
      <c r="AZ217" s="56">
        <f t="shared" si="83"/>
        <v>-2.0000000000000018E-3</v>
      </c>
      <c r="BA217" s="59">
        <f t="shared" si="84"/>
        <v>8.8490470182396225E-2</v>
      </c>
      <c r="BB217" s="57">
        <f>(BA218-BA217)/(D217-D218)</f>
        <v>-0.50061191238242786</v>
      </c>
      <c r="BC217" s="58">
        <f>AY217*F217</f>
        <v>-0.16673600000000671</v>
      </c>
      <c r="BD217" s="56">
        <f>((AY217*E217)/(($L$1+$L$2)*286.9))+273</f>
        <v>597.76354678303392</v>
      </c>
      <c r="BE217" s="39"/>
      <c r="BF217" s="41">
        <v>-149</v>
      </c>
      <c r="BG217" s="63">
        <v>1.0629999999999999</v>
      </c>
      <c r="BH217" s="55">
        <f t="shared" si="97"/>
        <v>106300</v>
      </c>
      <c r="BI217" s="64">
        <f t="shared" si="98"/>
        <v>1.0000000000001119E-3</v>
      </c>
      <c r="BJ217" s="23">
        <f t="shared" si="99"/>
        <v>2.6533264523296733E-2</v>
      </c>
      <c r="BK217" s="65">
        <f>(BJ218-BJ217)/(D217-D218)</f>
        <v>0.28831664392628381</v>
      </c>
      <c r="BL217" s="58">
        <f>BH217*F217</f>
        <v>-0.14456800000000583</v>
      </c>
      <c r="BM217" s="56">
        <f>((BH217*E217)/(($L$1+$L$2)*286.9))+273</f>
        <v>554.58535907860119</v>
      </c>
      <c r="BN217" s="5"/>
      <c r="BO217" s="5"/>
      <c r="BP217" s="5"/>
      <c r="BQ217" s="5"/>
      <c r="BR217" s="5"/>
      <c r="BS217" s="5"/>
      <c r="BT217" s="5"/>
      <c r="BU217" s="5"/>
      <c r="BV217" s="5"/>
      <c r="BW217" s="5"/>
    </row>
    <row r="218" spans="1:75" ht="13.8" x14ac:dyDescent="0.25">
      <c r="A218" s="55">
        <v>-148</v>
      </c>
      <c r="B218" s="56">
        <v>416.33</v>
      </c>
      <c r="C218" s="56">
        <f t="shared" si="75"/>
        <v>-1.3899999999999864</v>
      </c>
      <c r="D218" s="57">
        <f t="shared" si="76"/>
        <v>2.6194377065029881</v>
      </c>
      <c r="E218" s="58">
        <f t="shared" si="85"/>
        <v>4.1632999999999997E-4</v>
      </c>
      <c r="F218" s="58">
        <f t="shared" si="86"/>
        <v>-1.389999999999985E-6</v>
      </c>
      <c r="G218" s="57">
        <f t="shared" si="87"/>
        <v>-3.3805622934970119</v>
      </c>
      <c r="H218" s="137">
        <f>($P$2+(0.5*$P$1)-((0.5*$P$1)*COS(RADIANS(A218))+(($P$2^2)-((0.5*$P$1)^2)*(SIN(RADIANS(A218))*(SIN(RADIANS(A218)))))^0.5))*1000</f>
        <v>76.911362015143553</v>
      </c>
      <c r="I218" s="140">
        <f t="shared" si="88"/>
        <v>-0.28551882105396942</v>
      </c>
      <c r="J218" s="137">
        <f t="shared" si="89"/>
        <v>-8.8218832076165654E-3</v>
      </c>
      <c r="K218" s="39"/>
      <c r="L218" s="39"/>
      <c r="M218" s="41">
        <v>-148</v>
      </c>
      <c r="N218" s="41">
        <v>1.34</v>
      </c>
      <c r="O218" s="60">
        <f t="shared" si="90"/>
        <v>134000</v>
      </c>
      <c r="P218" s="56">
        <f t="shared" si="77"/>
        <v>2.8000000000000025E-2</v>
      </c>
      <c r="Q218" s="59">
        <f t="shared" si="78"/>
        <v>0.12710479836480765</v>
      </c>
      <c r="R218" s="57">
        <f>(Q219-Q218)/(D218-D219)</f>
        <v>6.1837475487894498</v>
      </c>
      <c r="S218" s="58">
        <f>O218*F218</f>
        <v>-0.18625999999999798</v>
      </c>
      <c r="T218" s="56">
        <f>((O218*E218)/(($L$1+$L$2)*286.9))+273</f>
        <v>626.80603175134695</v>
      </c>
      <c r="U218" s="39"/>
      <c r="V218" s="41">
        <v>-148</v>
      </c>
      <c r="W218" s="61">
        <v>1.5229999999999999</v>
      </c>
      <c r="X218" s="60">
        <f t="shared" si="91"/>
        <v>152300</v>
      </c>
      <c r="Y218" s="56">
        <f t="shared" si="79"/>
        <v>1.0000000000000009E-2</v>
      </c>
      <c r="Z218" s="59">
        <f t="shared" si="80"/>
        <v>0.18269990333604255</v>
      </c>
      <c r="AA218" s="57">
        <f>(Z219-Z218)/(D218-D219)</f>
        <v>1.9569291504250592</v>
      </c>
      <c r="AB218" s="58">
        <f>X218*F218</f>
        <v>-0.21169699999999772</v>
      </c>
      <c r="AC218" s="56">
        <f>((X218*E218)/(($L$1+$L$2)*286.9))+273</f>
        <v>675.12431817709057</v>
      </c>
      <c r="AD218" s="39"/>
      <c r="AE218" s="41">
        <v>-148</v>
      </c>
      <c r="AF218" s="61">
        <v>1.33</v>
      </c>
      <c r="AG218" s="60">
        <f t="shared" si="92"/>
        <v>133000</v>
      </c>
      <c r="AH218" s="56">
        <f t="shared" si="81"/>
        <v>-9.000000000000119E-3</v>
      </c>
      <c r="AI218" s="59">
        <f t="shared" si="82"/>
        <v>0.12385164096708581</v>
      </c>
      <c r="AJ218" s="57">
        <f>(AI219-AI218)/(D218-D219)</f>
        <v>-2.0303053198689032</v>
      </c>
      <c r="AK218" s="58">
        <f>AG218*F218</f>
        <v>-0.18486999999999801</v>
      </c>
      <c r="AL218" s="56">
        <f>((AG218*E218)/(($L$1+$L$2)*286.9))+273</f>
        <v>624.16568823081457</v>
      </c>
      <c r="AM218" s="39"/>
      <c r="AN218" s="62">
        <v>-148</v>
      </c>
      <c r="AO218" s="24">
        <v>1.222</v>
      </c>
      <c r="AP218" s="24">
        <f t="shared" si="93"/>
        <v>122200</v>
      </c>
      <c r="AQ218" s="56">
        <f t="shared" si="94"/>
        <v>1.0000000000001119E-3</v>
      </c>
      <c r="AR218" s="59">
        <f t="shared" si="95"/>
        <v>8.7071205906535415E-2</v>
      </c>
      <c r="AS218" s="57">
        <f>(AR219-AR218)/(D218-D219)</f>
        <v>0.24459527492387198</v>
      </c>
      <c r="AT218" s="58">
        <f>AP218*F218</f>
        <v>-0.16985799999999818</v>
      </c>
      <c r="AU218" s="56">
        <f>((AP218*E218)/(($L$1+$L$2)*286.9))+273</f>
        <v>595.6499782090641</v>
      </c>
      <c r="AV218" s="39"/>
      <c r="AW218" s="41">
        <v>-148</v>
      </c>
      <c r="AX218" s="61">
        <v>1.224</v>
      </c>
      <c r="AY218" s="60">
        <f t="shared" si="96"/>
        <v>122400</v>
      </c>
      <c r="AZ218" s="56">
        <f t="shared" si="83"/>
        <v>5.0000000000001155E-3</v>
      </c>
      <c r="BA218" s="59">
        <f t="shared" si="84"/>
        <v>8.7781417809542378E-2</v>
      </c>
      <c r="BB218" s="57">
        <f>(BA219-BA218)/(D218-D219)</f>
        <v>1.218989486493681</v>
      </c>
      <c r="BC218" s="58">
        <f>AY218*F218</f>
        <v>-0.17013599999999818</v>
      </c>
      <c r="BD218" s="56">
        <f>((AY218*E218)/(($L$1+$L$2)*286.9))+273</f>
        <v>596.17804691317065</v>
      </c>
      <c r="BE218" s="39"/>
      <c r="BF218" s="41">
        <v>-148</v>
      </c>
      <c r="BG218" s="63">
        <v>1.0640000000000001</v>
      </c>
      <c r="BH218" s="55">
        <f t="shared" si="97"/>
        <v>106400</v>
      </c>
      <c r="BI218" s="64">
        <f t="shared" si="98"/>
        <v>-3.0000000000001137E-3</v>
      </c>
      <c r="BJ218" s="23">
        <f t="shared" si="99"/>
        <v>2.69416279590294E-2</v>
      </c>
      <c r="BK218" s="65">
        <f>(BJ219-BJ218)/(D218-D219)</f>
        <v>-0.84428585104051934</v>
      </c>
      <c r="BL218" s="58">
        <f>BH218*F218</f>
        <v>-0.14789599999999842</v>
      </c>
      <c r="BM218" s="56">
        <f>((BH218*E218)/(($L$1+$L$2)*286.9))+273</f>
        <v>553.93255058465161</v>
      </c>
      <c r="BN218" s="5"/>
      <c r="BO218" s="5"/>
      <c r="BP218" s="5"/>
      <c r="BQ218" s="5"/>
      <c r="BR218" s="5"/>
      <c r="BS218" s="5"/>
      <c r="BT218" s="5"/>
      <c r="BU218" s="5"/>
      <c r="BV218" s="5"/>
      <c r="BW218" s="5"/>
    </row>
    <row r="219" spans="1:75" ht="13.8" x14ac:dyDescent="0.25">
      <c r="A219" s="55">
        <v>-147</v>
      </c>
      <c r="B219" s="56">
        <v>414.94</v>
      </c>
      <c r="C219" s="56">
        <f t="shared" si="75"/>
        <v>-1.4399999999999977</v>
      </c>
      <c r="D219" s="57">
        <f t="shared" si="76"/>
        <v>2.6179853026090019</v>
      </c>
      <c r="E219" s="58">
        <f t="shared" si="85"/>
        <v>4.1493999999999998E-4</v>
      </c>
      <c r="F219" s="58">
        <f t="shared" si="86"/>
        <v>-1.4399999999999591E-6</v>
      </c>
      <c r="G219" s="57">
        <f t="shared" si="87"/>
        <v>-3.3820146973909981</v>
      </c>
      <c r="H219" s="137">
        <f>($P$2+(0.5*$P$1)-((0.5*$P$1)*COS(RADIANS(A219))+(($P$2^2)-((0.5*$P$1)^2)*(SIN(RADIANS(A219))*(SIN(RADIANS(A219)))))^0.5))*1000</f>
        <v>76.625843194089583</v>
      </c>
      <c r="I219" s="140">
        <f t="shared" si="88"/>
        <v>-0.29434070426158598</v>
      </c>
      <c r="J219" s="137">
        <f t="shared" si="89"/>
        <v>-8.8182499351745491E-3</v>
      </c>
      <c r="K219" s="39"/>
      <c r="L219" s="39"/>
      <c r="M219" s="41">
        <v>-147</v>
      </c>
      <c r="N219" s="41">
        <v>1.3680000000000001</v>
      </c>
      <c r="O219" s="60">
        <f t="shared" si="90"/>
        <v>136800</v>
      </c>
      <c r="P219" s="56">
        <f t="shared" si="77"/>
        <v>2.4999999999999911E-2</v>
      </c>
      <c r="Q219" s="59">
        <f t="shared" si="78"/>
        <v>0.13608609738409747</v>
      </c>
      <c r="R219" s="57">
        <f>(Q220-Q219)/(D219-D220)</f>
        <v>5.2093507743203604</v>
      </c>
      <c r="S219" s="58">
        <f>O219*F219</f>
        <v>-0.19699199999999439</v>
      </c>
      <c r="T219" s="56">
        <f>((O219*E219)/(($L$1+$L$2)*286.9))+273</f>
        <v>632.99305937129475</v>
      </c>
      <c r="U219" s="39"/>
      <c r="V219" s="41">
        <v>-147</v>
      </c>
      <c r="W219" s="61">
        <v>1.5329999999999999</v>
      </c>
      <c r="X219" s="60">
        <f t="shared" si="91"/>
        <v>153300</v>
      </c>
      <c r="Y219" s="56">
        <f t="shared" si="79"/>
        <v>7.0000000000001172E-3</v>
      </c>
      <c r="Z219" s="59">
        <f t="shared" si="80"/>
        <v>0.18554215485437514</v>
      </c>
      <c r="AA219" s="57">
        <f>(Z220-Z219)/(D219-D220)</f>
        <v>1.3104919617599848</v>
      </c>
      <c r="AB219" s="58">
        <f>X219*F219</f>
        <v>-0.22075199999999373</v>
      </c>
      <c r="AC219" s="56">
        <f>((X219*E219)/(($L$1+$L$2)*286.9))+273</f>
        <v>676.41327486563955</v>
      </c>
      <c r="AD219" s="39"/>
      <c r="AE219" s="41">
        <v>-147</v>
      </c>
      <c r="AF219" s="61">
        <v>1.321</v>
      </c>
      <c r="AG219" s="60">
        <f t="shared" si="92"/>
        <v>132100</v>
      </c>
      <c r="AH219" s="56">
        <f t="shared" si="81"/>
        <v>-6.9999999999998952E-3</v>
      </c>
      <c r="AI219" s="59">
        <f t="shared" si="82"/>
        <v>0.12090281761452719</v>
      </c>
      <c r="AJ219" s="57">
        <f>(AI220-AI219)/(D219-D220)</f>
        <v>-1.5283280100927525</v>
      </c>
      <c r="AK219" s="58">
        <f>AG219*F219</f>
        <v>-0.19022399999999459</v>
      </c>
      <c r="AL219" s="56">
        <f>((AG219*E219)/(($L$1+$L$2)*286.9))+273</f>
        <v>620.62487677593595</v>
      </c>
      <c r="AM219" s="39"/>
      <c r="AN219" s="62">
        <v>-147</v>
      </c>
      <c r="AO219" s="24">
        <v>1.2230000000000001</v>
      </c>
      <c r="AP219" s="24">
        <f t="shared" si="93"/>
        <v>122300.00000000001</v>
      </c>
      <c r="AQ219" s="56">
        <f t="shared" si="94"/>
        <v>4.9999999999998934E-3</v>
      </c>
      <c r="AR219" s="59">
        <f t="shared" si="95"/>
        <v>8.7426457036285488E-2</v>
      </c>
      <c r="AS219" s="57">
        <f>(AR220-AR219)/(D219-D220)</f>
        <v>1.173614390463253</v>
      </c>
      <c r="AT219" s="58">
        <f>AP219*F219</f>
        <v>-0.17611199999999502</v>
      </c>
      <c r="AU219" s="56">
        <f>((AP219*E219)/(($L$1+$L$2)*286.9))+273</f>
        <v>594.83590030050698</v>
      </c>
      <c r="AV219" s="39"/>
      <c r="AW219" s="41">
        <v>-147</v>
      </c>
      <c r="AX219" s="61">
        <v>1.2290000000000001</v>
      </c>
      <c r="AY219" s="60">
        <f t="shared" si="96"/>
        <v>122900.00000000001</v>
      </c>
      <c r="AZ219" s="56">
        <f t="shared" si="83"/>
        <v>6.9999999999998952E-3</v>
      </c>
      <c r="BA219" s="59">
        <f t="shared" si="84"/>
        <v>8.9551882886454118E-2</v>
      </c>
      <c r="BB219" s="57">
        <f>(BA220-BA219)/(D219-D220)</f>
        <v>1.6337304902038099</v>
      </c>
      <c r="BC219" s="58">
        <f>AY219*F219</f>
        <v>-0.176975999999995</v>
      </c>
      <c r="BD219" s="56">
        <f>((AY219*E219)/(($L$1+$L$2)*286.9))+273</f>
        <v>596.41481722757408</v>
      </c>
      <c r="BE219" s="39"/>
      <c r="BF219" s="41">
        <v>-147</v>
      </c>
      <c r="BG219" s="63">
        <v>1.0609999999999999</v>
      </c>
      <c r="BH219" s="55">
        <f t="shared" si="97"/>
        <v>106100</v>
      </c>
      <c r="BI219" s="64">
        <f t="shared" si="98"/>
        <v>-2.0000000000000018E-3</v>
      </c>
      <c r="BJ219" s="23">
        <f t="shared" si="99"/>
        <v>2.5715383901340642E-2</v>
      </c>
      <c r="BK219" s="65">
        <f>(BJ220-BJ219)/(D219-D220)</f>
        <v>-0.54274070455285861</v>
      </c>
      <c r="BL219" s="58">
        <f>BH219*F219</f>
        <v>-0.15278399999999567</v>
      </c>
      <c r="BM219" s="56">
        <f>((BH219*E219)/(($L$1+$L$2)*286.9))+273</f>
        <v>552.20514326969578</v>
      </c>
      <c r="BN219" s="5"/>
      <c r="BO219" s="5"/>
      <c r="BP219" s="5"/>
      <c r="BQ219" s="5"/>
      <c r="BR219" s="5"/>
      <c r="BS219" s="5"/>
      <c r="BT219" s="5"/>
      <c r="BU219" s="5"/>
      <c r="BV219" s="5"/>
      <c r="BW219" s="5"/>
    </row>
    <row r="220" spans="1:75" ht="13.8" x14ac:dyDescent="0.25">
      <c r="A220" s="55">
        <v>-146</v>
      </c>
      <c r="B220" s="56">
        <v>413.5</v>
      </c>
      <c r="C220" s="56">
        <f t="shared" si="75"/>
        <v>-1.4800000000000182</v>
      </c>
      <c r="D220" s="57">
        <f t="shared" si="76"/>
        <v>2.6164755138885654</v>
      </c>
      <c r="E220" s="58">
        <f t="shared" si="85"/>
        <v>4.1350000000000002E-4</v>
      </c>
      <c r="F220" s="58">
        <f t="shared" si="86"/>
        <v>-1.4800000000000468E-6</v>
      </c>
      <c r="G220" s="57">
        <f t="shared" si="87"/>
        <v>-3.3835244861114346</v>
      </c>
      <c r="H220" s="137">
        <f>($P$2+(0.5*$P$1)-((0.5*$P$1)*COS(RADIANS(A220))+(($P$2^2)-((0.5*$P$1)^2)*(SIN(RADIANS(A220))*(SIN(RADIANS(A220)))))^0.5))*1000</f>
        <v>76.331502489827997</v>
      </c>
      <c r="I220" s="140">
        <f t="shared" si="88"/>
        <v>-0.30315895419676053</v>
      </c>
      <c r="J220" s="137">
        <f t="shared" si="89"/>
        <v>-8.8134685412200042E-3</v>
      </c>
      <c r="K220" s="39"/>
      <c r="L220" s="39"/>
      <c r="M220" s="41">
        <v>-146</v>
      </c>
      <c r="N220" s="41">
        <v>1.393</v>
      </c>
      <c r="O220" s="60">
        <f t="shared" si="90"/>
        <v>139300</v>
      </c>
      <c r="P220" s="56">
        <f t="shared" si="77"/>
        <v>2.0999999999999908E-2</v>
      </c>
      <c r="Q220" s="59">
        <f t="shared" si="78"/>
        <v>0.14395111642396349</v>
      </c>
      <c r="R220" s="57">
        <f>(Q221-Q220)/(D220-D221)</f>
        <v>4.1730193980123147</v>
      </c>
      <c r="S220" s="58">
        <f>O220*F220</f>
        <v>-0.20616400000000651</v>
      </c>
      <c r="T220" s="56">
        <f>((O220*E220)/(($L$1+$L$2)*286.9))+273</f>
        <v>638.29973571831204</v>
      </c>
      <c r="U220" s="39"/>
      <c r="V220" s="41">
        <v>-146</v>
      </c>
      <c r="W220" s="61">
        <v>1.54</v>
      </c>
      <c r="X220" s="60">
        <f t="shared" si="91"/>
        <v>154000</v>
      </c>
      <c r="Y220" s="56">
        <f t="shared" si="79"/>
        <v>-1.0000000000001119E-3</v>
      </c>
      <c r="Z220" s="59">
        <f t="shared" si="80"/>
        <v>0.18752072083646307</v>
      </c>
      <c r="AA220" s="57">
        <f>(Z221-Z220)/(D220-D221)</f>
        <v>-0.18115726073151669</v>
      </c>
      <c r="AB220" s="58">
        <f>X220*F220</f>
        <v>-0.2279200000000072</v>
      </c>
      <c r="AC220" s="56">
        <f>((X220*E220)/(($L$1+$L$2)*286.9))+273</f>
        <v>676.84895406044552</v>
      </c>
      <c r="AD220" s="39"/>
      <c r="AE220" s="41">
        <v>-146</v>
      </c>
      <c r="AF220" s="61">
        <v>1.3140000000000001</v>
      </c>
      <c r="AG220" s="60">
        <f t="shared" si="92"/>
        <v>131400</v>
      </c>
      <c r="AH220" s="56">
        <f t="shared" si="81"/>
        <v>-5.0000000000001155E-3</v>
      </c>
      <c r="AI220" s="59">
        <f t="shared" si="82"/>
        <v>0.11859536522376199</v>
      </c>
      <c r="AJ220" s="57">
        <f>(AI221-AI220)/(D220-D221)</f>
        <v>-1.0632555504736092</v>
      </c>
      <c r="AK220" s="58">
        <f>AG220*F220</f>
        <v>-0.19447200000000614</v>
      </c>
      <c r="AL220" s="56">
        <f>((AG220*E220)/(($L$1+$L$2)*286.9))+273</f>
        <v>617.5828088541723</v>
      </c>
      <c r="AM220" s="39"/>
      <c r="AN220" s="62">
        <v>-146</v>
      </c>
      <c r="AO220" s="24">
        <v>1.228</v>
      </c>
      <c r="AP220" s="24">
        <f t="shared" si="93"/>
        <v>122800</v>
      </c>
      <c r="AQ220" s="56">
        <f t="shared" si="94"/>
        <v>8.0000000000000071E-3</v>
      </c>
      <c r="AR220" s="59">
        <f t="shared" si="95"/>
        <v>8.9198366805148865E-2</v>
      </c>
      <c r="AS220" s="57">
        <f>(AR221-AR220)/(D220-D221)</f>
        <v>1.8109907341959424</v>
      </c>
      <c r="AT220" s="58">
        <f>AP220*F220</f>
        <v>-0.18174400000000576</v>
      </c>
      <c r="AU220" s="56">
        <f>((AP220*E220)/(($L$1+$L$2)*286.9))+273</f>
        <v>595.03020492612143</v>
      </c>
      <c r="AV220" s="39"/>
      <c r="AW220" s="41">
        <v>-146</v>
      </c>
      <c r="AX220" s="61">
        <v>1.236</v>
      </c>
      <c r="AY220" s="60">
        <f t="shared" si="96"/>
        <v>123600</v>
      </c>
      <c r="AZ220" s="56">
        <f t="shared" si="83"/>
        <v>1.0000000000000009E-2</v>
      </c>
      <c r="BA220" s="59">
        <f t="shared" si="84"/>
        <v>9.2018470752797024E-2</v>
      </c>
      <c r="BB220" s="57">
        <f>(BA221-BA220)/(D220-D221)</f>
        <v>2.247325561474995</v>
      </c>
      <c r="BC220" s="58">
        <f>AY220*F220</f>
        <v>-0.18292800000000578</v>
      </c>
      <c r="BD220" s="56">
        <f>((AY220*E220)/(($L$1+$L$2)*286.9))+273</f>
        <v>597.12812157059125</v>
      </c>
      <c r="BE220" s="39"/>
      <c r="BF220" s="41">
        <v>-146</v>
      </c>
      <c r="BG220" s="63">
        <v>1.0589999999999999</v>
      </c>
      <c r="BH220" s="55">
        <f t="shared" si="97"/>
        <v>105900</v>
      </c>
      <c r="BI220" s="64">
        <f t="shared" si="98"/>
        <v>-2.9999999999998916E-3</v>
      </c>
      <c r="BJ220" s="23">
        <f t="shared" si="99"/>
        <v>2.4895960107484977E-2</v>
      </c>
      <c r="BK220" s="65">
        <f>(BJ221-BJ220)/(D220-D221)</f>
        <v>-0.79118235498131906</v>
      </c>
      <c r="BL220" s="58">
        <f>BH220*F220</f>
        <v>-0.15673200000000495</v>
      </c>
      <c r="BM220" s="56">
        <f>((BH220*E220)/(($L$1+$L$2)*286.9))+273</f>
        <v>550.71171581169597</v>
      </c>
      <c r="BN220" s="5"/>
      <c r="BO220" s="5"/>
      <c r="BP220" s="5"/>
      <c r="BQ220" s="5"/>
      <c r="BR220" s="5"/>
      <c r="BS220" s="5"/>
      <c r="BT220" s="5"/>
      <c r="BU220" s="5"/>
      <c r="BV220" s="5"/>
      <c r="BW220" s="5"/>
    </row>
    <row r="221" spans="1:75" ht="13.8" x14ac:dyDescent="0.25">
      <c r="A221" s="55">
        <v>-145</v>
      </c>
      <c r="B221" s="56">
        <v>412.02</v>
      </c>
      <c r="C221" s="56">
        <f t="shared" si="75"/>
        <v>-1.5299999999999727</v>
      </c>
      <c r="D221" s="57">
        <f t="shared" si="76"/>
        <v>2.6149182977778489</v>
      </c>
      <c r="E221" s="58">
        <f t="shared" si="85"/>
        <v>4.1201999999999998E-4</v>
      </c>
      <c r="F221" s="58">
        <f t="shared" si="86"/>
        <v>-1.5299999999999667E-6</v>
      </c>
      <c r="G221" s="57">
        <f t="shared" si="87"/>
        <v>-3.3850817022221511</v>
      </c>
      <c r="H221" s="137">
        <f>($P$2+(0.5*$P$1)-((0.5*$P$1)*COS(RADIANS(A221))+(($P$2^2)-((0.5*$P$1)^2)*(SIN(RADIANS(A221))*(SIN(RADIANS(A221)))))^0.5))*1000</f>
        <v>76.028343535631237</v>
      </c>
      <c r="I221" s="140">
        <f t="shared" si="88"/>
        <v>-0.31197242273798054</v>
      </c>
      <c r="J221" s="137">
        <f t="shared" si="89"/>
        <v>-8.8074482424786993E-3</v>
      </c>
      <c r="K221" s="39"/>
      <c r="L221" s="39"/>
      <c r="M221" s="41">
        <v>-145</v>
      </c>
      <c r="N221" s="41">
        <v>1.4139999999999999</v>
      </c>
      <c r="O221" s="60">
        <f t="shared" si="90"/>
        <v>141400</v>
      </c>
      <c r="P221" s="56">
        <f t="shared" si="77"/>
        <v>1.6000000000000014E-2</v>
      </c>
      <c r="Q221" s="59">
        <f t="shared" si="78"/>
        <v>0.15044940946088059</v>
      </c>
      <c r="R221" s="57">
        <f>(Q222-Q221)/(D221-D222)</f>
        <v>3.0244348072552798</v>
      </c>
      <c r="S221" s="58">
        <f>O221*F221</f>
        <v>-0.21634199999999529</v>
      </c>
      <c r="T221" s="56">
        <f>((O221*E221)/(($L$1+$L$2)*286.9))+273</f>
        <v>642.47957461251963</v>
      </c>
      <c r="U221" s="39"/>
      <c r="V221" s="41">
        <v>-145</v>
      </c>
      <c r="W221" s="61">
        <v>1.5389999999999999</v>
      </c>
      <c r="X221" s="60">
        <f t="shared" si="91"/>
        <v>153900</v>
      </c>
      <c r="Y221" s="56">
        <f t="shared" si="79"/>
        <v>-4.0000000000000036E-3</v>
      </c>
      <c r="Z221" s="59">
        <f t="shared" si="80"/>
        <v>0.18723861983147869</v>
      </c>
      <c r="AA221" s="57">
        <f>(Z222-Z221)/(D221-D222)</f>
        <v>-0.69952884665951243</v>
      </c>
      <c r="AB221" s="58">
        <f>X221*F221</f>
        <v>-0.23546699999999487</v>
      </c>
      <c r="AC221" s="56">
        <f>((X221*E221)/(($L$1+$L$2)*286.9))+273</f>
        <v>675.14219613059959</v>
      </c>
      <c r="AD221" s="39"/>
      <c r="AE221" s="41">
        <v>-145</v>
      </c>
      <c r="AF221" s="61">
        <v>1.3089999999999999</v>
      </c>
      <c r="AG221" s="60">
        <f t="shared" si="92"/>
        <v>130900</v>
      </c>
      <c r="AH221" s="56">
        <f t="shared" si="81"/>
        <v>1.0000000000001119E-3</v>
      </c>
      <c r="AI221" s="59">
        <f t="shared" si="82"/>
        <v>0.11693964655075578</v>
      </c>
      <c r="AJ221" s="57">
        <f>(AI222-AI221)/(D221-D222)</f>
        <v>0.20526446787528899</v>
      </c>
      <c r="AK221" s="58">
        <f>AG221*F221</f>
        <v>-0.20027699999999565</v>
      </c>
      <c r="AL221" s="56">
        <f>((AG221*E221)/(($L$1+$L$2)*286.9))+273</f>
        <v>615.04297253733262</v>
      </c>
      <c r="AM221" s="39"/>
      <c r="AN221" s="62">
        <v>-145</v>
      </c>
      <c r="AO221" s="24">
        <v>1.236</v>
      </c>
      <c r="AP221" s="24">
        <f t="shared" si="93"/>
        <v>123600</v>
      </c>
      <c r="AQ221" s="56">
        <f t="shared" si="94"/>
        <v>1.0000000000001119E-3</v>
      </c>
      <c r="AR221" s="59">
        <f t="shared" si="95"/>
        <v>9.2018470752797024E-2</v>
      </c>
      <c r="AS221" s="57">
        <f>(AR222-AR221)/(D221-D222)</f>
        <v>0.21738279196974222</v>
      </c>
      <c r="AT221" s="58">
        <f>AP221*F221</f>
        <v>-0.18910799999999589</v>
      </c>
      <c r="AU221" s="56">
        <f>((AP221*E221)/(($L$1+$L$2)*286.9))+273</f>
        <v>595.96800157077394</v>
      </c>
      <c r="AV221" s="39"/>
      <c r="AW221" s="41">
        <v>-145</v>
      </c>
      <c r="AX221" s="61">
        <v>1.246</v>
      </c>
      <c r="AY221" s="60">
        <f t="shared" si="96"/>
        <v>124600</v>
      </c>
      <c r="AZ221" s="56">
        <f t="shared" si="83"/>
        <v>8.999999999999897E-3</v>
      </c>
      <c r="BA221" s="59">
        <f t="shared" si="84"/>
        <v>9.5518042323150809E-2</v>
      </c>
      <c r="BB221" s="57">
        <f>(BA222-BA221)/(D221-D222)</f>
        <v>1.9345499488285456</v>
      </c>
      <c r="BC221" s="58">
        <f>AY221*F221</f>
        <v>-0.19063799999999587</v>
      </c>
      <c r="BD221" s="56">
        <f>((AY221*E221)/(($L$1+$L$2)*286.9))+273</f>
        <v>598.5810112922203</v>
      </c>
      <c r="BE221" s="39"/>
      <c r="BF221" s="41">
        <v>-145</v>
      </c>
      <c r="BG221" s="63">
        <v>1.056</v>
      </c>
      <c r="BH221" s="55">
        <f t="shared" si="97"/>
        <v>105600</v>
      </c>
      <c r="BI221" s="64">
        <f t="shared" si="98"/>
        <v>2.0000000000000018E-3</v>
      </c>
      <c r="BJ221" s="23">
        <f t="shared" si="99"/>
        <v>2.3663918197793475E-2</v>
      </c>
      <c r="BK221" s="65">
        <f>(BJ222-BJ221)/(D221-D222)</f>
        <v>0.50859770636768797</v>
      </c>
      <c r="BL221" s="58">
        <f>BH221*F221</f>
        <v>-0.16156799999999649</v>
      </c>
      <c r="BM221" s="56">
        <f>((BH221*E221)/(($L$1+$L$2)*286.9))+273</f>
        <v>548.93382658473888</v>
      </c>
      <c r="BN221" s="5"/>
      <c r="BO221" s="5"/>
      <c r="BP221" s="5"/>
      <c r="BQ221" s="5"/>
      <c r="BR221" s="5"/>
      <c r="BS221" s="5"/>
      <c r="BT221" s="5"/>
      <c r="BU221" s="5"/>
      <c r="BV221" s="5"/>
      <c r="BW221" s="5"/>
    </row>
    <row r="222" spans="1:75" ht="13.8" x14ac:dyDescent="0.25">
      <c r="A222" s="55">
        <v>-144</v>
      </c>
      <c r="B222" s="56">
        <v>410.49</v>
      </c>
      <c r="C222" s="56">
        <f t="shared" si="75"/>
        <v>-1.5699999999999932</v>
      </c>
      <c r="D222" s="57">
        <f t="shared" si="76"/>
        <v>2.6133025816802631</v>
      </c>
      <c r="E222" s="58">
        <f t="shared" si="85"/>
        <v>4.1049000000000001E-4</v>
      </c>
      <c r="F222" s="58">
        <f t="shared" si="86"/>
        <v>-1.5700000000000002E-6</v>
      </c>
      <c r="G222" s="57">
        <f t="shared" si="87"/>
        <v>-3.3866974183197369</v>
      </c>
      <c r="H222" s="137">
        <f>($P$2+(0.5*$P$1)-((0.5*$P$1)*COS(RADIANS(A222))+(($P$2^2)-((0.5*$P$1)^2)*(SIN(RADIANS(A222))*(SIN(RADIANS(A222)))))^0.5))*1000</f>
        <v>75.716371112893256</v>
      </c>
      <c r="I222" s="140">
        <f t="shared" si="88"/>
        <v>-0.32077987098045924</v>
      </c>
      <c r="J222" s="137">
        <f t="shared" si="89"/>
        <v>-8.8000959828207215E-3</v>
      </c>
      <c r="K222" s="39"/>
      <c r="L222" s="39"/>
      <c r="M222" s="41">
        <v>-144</v>
      </c>
      <c r="N222" s="41">
        <v>1.43</v>
      </c>
      <c r="O222" s="60">
        <f t="shared" si="90"/>
        <v>143000</v>
      </c>
      <c r="P222" s="56">
        <f t="shared" si="77"/>
        <v>1.1000000000000121E-2</v>
      </c>
      <c r="Q222" s="59">
        <f t="shared" si="78"/>
        <v>0.1553360374650618</v>
      </c>
      <c r="R222" s="57">
        <f>(Q223-Q222)/(D222-D223)</f>
        <v>1.999690086871126</v>
      </c>
      <c r="S222" s="58">
        <f>O222*F222</f>
        <v>-0.22451000000000004</v>
      </c>
      <c r="T222" s="56">
        <f>((O222*E222)/(($L$1+$L$2)*286.9))+273</f>
        <v>645.27283520116418</v>
      </c>
      <c r="U222" s="39"/>
      <c r="V222" s="41">
        <v>-144</v>
      </c>
      <c r="W222" s="61">
        <v>1.5349999999999999</v>
      </c>
      <c r="X222" s="60">
        <f t="shared" si="91"/>
        <v>153500</v>
      </c>
      <c r="Y222" s="56">
        <f t="shared" si="79"/>
        <v>-6.9999999999998952E-3</v>
      </c>
      <c r="Z222" s="59">
        <f t="shared" si="80"/>
        <v>0.18610837981320527</v>
      </c>
      <c r="AA222" s="57">
        <f>(Z223-Z222)/(D222-D223)</f>
        <v>-1.1927594749655495</v>
      </c>
      <c r="AB222" s="58">
        <f>X222*F222</f>
        <v>-0.24099500000000004</v>
      </c>
      <c r="AC222" s="56">
        <f>((X222*E222)/(($L$1+$L$2)*286.9))+273</f>
        <v>672.6075538697811</v>
      </c>
      <c r="AD222" s="39"/>
      <c r="AE222" s="41">
        <v>-144</v>
      </c>
      <c r="AF222" s="61">
        <v>1.31</v>
      </c>
      <c r="AG222" s="60">
        <f t="shared" si="92"/>
        <v>131000</v>
      </c>
      <c r="AH222" s="56">
        <f t="shared" si="81"/>
        <v>2.9999999999998916E-3</v>
      </c>
      <c r="AI222" s="59">
        <f t="shared" si="82"/>
        <v>0.11727129565576427</v>
      </c>
      <c r="AJ222" s="57">
        <f>(AI223-AI222)/(D222-D223)</f>
        <v>0.59693113193656644</v>
      </c>
      <c r="AK222" s="58">
        <f>AG222*F222</f>
        <v>-0.20567000000000002</v>
      </c>
      <c r="AL222" s="56">
        <f>((AG222*E222)/(($L$1+$L$2)*286.9))+273</f>
        <v>614.03315672274482</v>
      </c>
      <c r="AM222" s="39"/>
      <c r="AN222" s="62">
        <v>-144</v>
      </c>
      <c r="AO222" s="24">
        <v>1.2370000000000001</v>
      </c>
      <c r="AP222" s="24">
        <f t="shared" si="93"/>
        <v>123700.00000000001</v>
      </c>
      <c r="AQ222" s="56">
        <f t="shared" si="94"/>
        <v>6.9999999999998952E-3</v>
      </c>
      <c r="AR222" s="59">
        <f t="shared" si="95"/>
        <v>9.2369699629120686E-2</v>
      </c>
      <c r="AS222" s="57">
        <f>(AR223-AR222)/(D222-D223)</f>
        <v>1.472561711366311</v>
      </c>
      <c r="AT222" s="58">
        <f>AP222*F222</f>
        <v>-0.19420900000000005</v>
      </c>
      <c r="AU222" s="56">
        <f>((AP222*E222)/(($L$1+$L$2)*286.9))+273</f>
        <v>595.02901898170637</v>
      </c>
      <c r="AV222" s="39"/>
      <c r="AW222" s="41">
        <v>-144</v>
      </c>
      <c r="AX222" s="61">
        <v>1.2549999999999999</v>
      </c>
      <c r="AY222" s="60">
        <f t="shared" si="96"/>
        <v>125499.99999999999</v>
      </c>
      <c r="AZ222" s="56">
        <f t="shared" si="83"/>
        <v>6.0000000000000053E-3</v>
      </c>
      <c r="BA222" s="59">
        <f t="shared" si="84"/>
        <v>9.864372581705691E-2</v>
      </c>
      <c r="BB222" s="57">
        <f>(BA223-BA222)/(D222-D223)</f>
        <v>1.2446364423514833</v>
      </c>
      <c r="BC222" s="58">
        <f>AY222*F222</f>
        <v>-0.19703500000000002</v>
      </c>
      <c r="BD222" s="56">
        <f>((AY222*E222)/(($L$1+$L$2)*286.9))+273</f>
        <v>599.71497075346917</v>
      </c>
      <c r="BE222" s="39"/>
      <c r="BF222" s="41">
        <v>-144</v>
      </c>
      <c r="BG222" s="63">
        <v>1.0580000000000001</v>
      </c>
      <c r="BH222" s="55">
        <f t="shared" si="97"/>
        <v>105800</v>
      </c>
      <c r="BI222" s="64">
        <f t="shared" si="98"/>
        <v>2.0000000000000018E-3</v>
      </c>
      <c r="BJ222" s="23">
        <f t="shared" si="99"/>
        <v>2.4485667699166973E-2</v>
      </c>
      <c r="BK222" s="65">
        <f>(BJ223-BJ222)/(D222-D223)</f>
        <v>0.49283920104628065</v>
      </c>
      <c r="BL222" s="58">
        <f>BH222*F222</f>
        <v>-0.16610600000000003</v>
      </c>
      <c r="BM222" s="56">
        <f>((BH222*E222)/(($L$1+$L$2)*286.9))+273</f>
        <v>548.42983191806411</v>
      </c>
      <c r="BN222" s="5"/>
      <c r="BO222" s="5"/>
      <c r="BP222" s="5"/>
      <c r="BQ222" s="5"/>
      <c r="BR222" s="5"/>
      <c r="BS222" s="5"/>
      <c r="BT222" s="5"/>
      <c r="BU222" s="5"/>
      <c r="BV222" s="5"/>
      <c r="BW222" s="5"/>
    </row>
    <row r="223" spans="1:75" ht="13.8" x14ac:dyDescent="0.25">
      <c r="A223" s="55">
        <v>-143</v>
      </c>
      <c r="B223" s="56">
        <v>408.92</v>
      </c>
      <c r="C223" s="56">
        <f t="shared" si="75"/>
        <v>-1.6100000000000136</v>
      </c>
      <c r="D223" s="57">
        <f t="shared" si="76"/>
        <v>2.6116383521225046</v>
      </c>
      <c r="E223" s="58">
        <f t="shared" si="85"/>
        <v>4.0892000000000001E-4</v>
      </c>
      <c r="F223" s="58">
        <f t="shared" si="86"/>
        <v>-1.6099999999999795E-6</v>
      </c>
      <c r="G223" s="57">
        <f t="shared" si="87"/>
        <v>-3.3883616478774954</v>
      </c>
      <c r="H223" s="137">
        <f>($P$2+(0.5*$P$1)-((0.5*$P$1)*COS(RADIANS(A223))+(($P$2^2)-((0.5*$P$1)^2)*(SIN(RADIANS(A223))*(SIN(RADIANS(A223)))))^0.5))*1000</f>
        <v>75.395591241912797</v>
      </c>
      <c r="I223" s="140">
        <f t="shared" si="88"/>
        <v>-0.32957996696327996</v>
      </c>
      <c r="J223" s="137">
        <f t="shared" si="89"/>
        <v>-8.7913165051247688E-3</v>
      </c>
      <c r="K223" s="39"/>
      <c r="L223" s="39"/>
      <c r="M223" s="41">
        <v>-143</v>
      </c>
      <c r="N223" s="41">
        <v>1.4410000000000001</v>
      </c>
      <c r="O223" s="60">
        <f t="shared" si="90"/>
        <v>144100</v>
      </c>
      <c r="P223" s="56">
        <f t="shared" si="77"/>
        <v>1.8000000000000016E-2</v>
      </c>
      <c r="Q223" s="59">
        <f t="shared" si="78"/>
        <v>0.15866398081398933</v>
      </c>
      <c r="R223" s="57">
        <f>(Q224-Q223)/(D223-D224)</f>
        <v>3.1467786730004619</v>
      </c>
      <c r="S223" s="58">
        <f>O223*F223</f>
        <v>-0.23200099999999704</v>
      </c>
      <c r="T223" s="56">
        <f>((O223*E223)/(($L$1+$L$2)*286.9))+273</f>
        <v>646.70168893705397</v>
      </c>
      <c r="U223" s="39"/>
      <c r="V223" s="41">
        <v>-143</v>
      </c>
      <c r="W223" s="61">
        <v>1.528</v>
      </c>
      <c r="X223" s="60">
        <f t="shared" si="91"/>
        <v>152800</v>
      </c>
      <c r="Y223" s="56">
        <f t="shared" si="79"/>
        <v>0</v>
      </c>
      <c r="Z223" s="59">
        <f t="shared" si="80"/>
        <v>0.18412335423967113</v>
      </c>
      <c r="AA223" s="57">
        <f>(Z224-Z223)/(D223-D224)</f>
        <v>0</v>
      </c>
      <c r="AB223" s="58">
        <f>X223*F223</f>
        <v>-0.24600799999999687</v>
      </c>
      <c r="AC223" s="56">
        <f>((X223*E223)/(($L$1+$L$2)*286.9))+273</f>
        <v>669.26383115601561</v>
      </c>
      <c r="AD223" s="39"/>
      <c r="AE223" s="41">
        <v>-143</v>
      </c>
      <c r="AF223" s="61">
        <v>1.3129999999999999</v>
      </c>
      <c r="AG223" s="60">
        <f t="shared" si="92"/>
        <v>131300</v>
      </c>
      <c r="AH223" s="56">
        <f t="shared" si="81"/>
        <v>4.0000000000000036E-3</v>
      </c>
      <c r="AI223" s="59">
        <f t="shared" si="82"/>
        <v>0.11826472608947933</v>
      </c>
      <c r="AJ223" s="57">
        <f>(AI224-AI223)/(D223-D224)</f>
        <v>0.77106446949331153</v>
      </c>
      <c r="AK223" s="58">
        <f>AG223*F223</f>
        <v>-0.21139299999999731</v>
      </c>
      <c r="AL223" s="56">
        <f>((AG223*E223)/(($L$1+$L$2)*286.9))+273</f>
        <v>613.50681302869657</v>
      </c>
      <c r="AM223" s="39"/>
      <c r="AN223" s="62">
        <v>-143</v>
      </c>
      <c r="AO223" s="24">
        <v>1.244</v>
      </c>
      <c r="AP223" s="24">
        <f t="shared" si="93"/>
        <v>124400</v>
      </c>
      <c r="AQ223" s="56">
        <f t="shared" si="94"/>
        <v>5.0000000000001155E-3</v>
      </c>
      <c r="AR223" s="59">
        <f t="shared" si="95"/>
        <v>9.4820380354799894E-2</v>
      </c>
      <c r="AS223" s="57">
        <f>(AR224-AR223)/(D223-D224)</f>
        <v>1.0167973877926579</v>
      </c>
      <c r="AT223" s="58">
        <f>AP223*F223</f>
        <v>-0.20028399999999746</v>
      </c>
      <c r="AU223" s="56">
        <f>((AP223*E223)/(($L$1+$L$2)*286.9))+273</f>
        <v>595.61270023434781</v>
      </c>
      <c r="AV223" s="39"/>
      <c r="AW223" s="41">
        <v>-143</v>
      </c>
      <c r="AX223" s="61">
        <v>1.2609999999999999</v>
      </c>
      <c r="AY223" s="60">
        <f t="shared" si="96"/>
        <v>126099.99999999999</v>
      </c>
      <c r="AZ223" s="56">
        <f t="shared" si="83"/>
        <v>7.0000000000001172E-3</v>
      </c>
      <c r="BA223" s="59">
        <f t="shared" si="84"/>
        <v>0.10071508657308159</v>
      </c>
      <c r="BB223" s="57">
        <f>(BA224-BA223)/(D223-D224)</f>
        <v>1.4032544671055978</v>
      </c>
      <c r="BC223" s="58">
        <f>AY223*F223</f>
        <v>-0.2030209999999974</v>
      </c>
      <c r="BD223" s="56">
        <f>((AY223*E223)/(($L$1+$L$2)*286.9))+273</f>
        <v>600.0213946909264</v>
      </c>
      <c r="BE223" s="39"/>
      <c r="BF223" s="41">
        <v>-143</v>
      </c>
      <c r="BG223" s="63">
        <v>1.06</v>
      </c>
      <c r="BH223" s="55">
        <f t="shared" si="97"/>
        <v>106000</v>
      </c>
      <c r="BI223" s="64">
        <f t="shared" si="98"/>
        <v>2.0000000000000018E-3</v>
      </c>
      <c r="BJ223" s="23">
        <f t="shared" si="99"/>
        <v>2.5305865264770262E-2</v>
      </c>
      <c r="BK223" s="65">
        <f>(BJ224-BJ223)/(D223-D224)</f>
        <v>0.47782718935243879</v>
      </c>
      <c r="BL223" s="58">
        <f>BH223*F223</f>
        <v>-0.17065999999999781</v>
      </c>
      <c r="BM223" s="56">
        <f>((BH223*E223)/(($L$1+$L$2)*286.9))+273</f>
        <v>547.89506611608408</v>
      </c>
      <c r="BN223" s="5"/>
      <c r="BO223" s="5"/>
      <c r="BP223" s="5"/>
      <c r="BQ223" s="5"/>
      <c r="BR223" s="5"/>
      <c r="BS223" s="5"/>
      <c r="BT223" s="5"/>
      <c r="BU223" s="5"/>
      <c r="BV223" s="5"/>
      <c r="BW223" s="5"/>
    </row>
    <row r="224" spans="1:75" ht="13.8" x14ac:dyDescent="0.25">
      <c r="A224" s="55">
        <v>-142</v>
      </c>
      <c r="B224" s="56">
        <v>407.31</v>
      </c>
      <c r="C224" s="56">
        <f t="shared" si="75"/>
        <v>-1.6499999999999773</v>
      </c>
      <c r="D224" s="57">
        <f t="shared" si="76"/>
        <v>2.6099250727216621</v>
      </c>
      <c r="E224" s="58">
        <f t="shared" si="85"/>
        <v>4.0731000000000003E-4</v>
      </c>
      <c r="F224" s="58">
        <f t="shared" si="86"/>
        <v>-1.650000000000013E-6</v>
      </c>
      <c r="G224" s="57">
        <f t="shared" si="87"/>
        <v>-3.3900749272783379</v>
      </c>
      <c r="H224" s="137">
        <f>($P$2+(0.5*$P$1)-((0.5*$P$1)*COS(RADIANS(A224))+(($P$2^2)-((0.5*$P$1)^2)*(SIN(RADIANS(A224))*(SIN(RADIANS(A224)))))^0.5))*1000</f>
        <v>75.066011274949517</v>
      </c>
      <c r="I224" s="140">
        <f t="shared" si="88"/>
        <v>-0.33837128346840473</v>
      </c>
      <c r="J224" s="137">
        <f t="shared" si="89"/>
        <v>-8.781012431896329E-3</v>
      </c>
      <c r="K224" s="39"/>
      <c r="L224" s="39"/>
      <c r="M224" s="41">
        <v>-142</v>
      </c>
      <c r="N224" s="41">
        <v>1.4590000000000001</v>
      </c>
      <c r="O224" s="60">
        <f t="shared" si="90"/>
        <v>145900</v>
      </c>
      <c r="P224" s="56">
        <f t="shared" si="77"/>
        <v>2.6000000000000023E-2</v>
      </c>
      <c r="Q224" s="59">
        <f t="shared" si="78"/>
        <v>0.16405529189345164</v>
      </c>
      <c r="R224" s="57">
        <f>(Q225-Q224)/(D224-D225)</f>
        <v>4.3514782072793743</v>
      </c>
      <c r="S224" s="58">
        <f>O224*F224</f>
        <v>-0.24073500000000189</v>
      </c>
      <c r="T224" s="56">
        <f>((O224*E224)/(($L$1+$L$2)*286.9))+273</f>
        <v>649.88000094368203</v>
      </c>
      <c r="U224" s="39"/>
      <c r="V224" s="41">
        <v>-142</v>
      </c>
      <c r="W224" s="61">
        <v>1.528</v>
      </c>
      <c r="X224" s="60">
        <f t="shared" si="91"/>
        <v>152800</v>
      </c>
      <c r="Y224" s="56">
        <f t="shared" si="79"/>
        <v>9.9999999999988987E-4</v>
      </c>
      <c r="Z224" s="59">
        <f t="shared" si="80"/>
        <v>0.18412335423967113</v>
      </c>
      <c r="AA224" s="57">
        <f>(Z225-Z224)/(D224-D225)</f>
        <v>0.161173841004529</v>
      </c>
      <c r="AB224" s="58">
        <f>X224*F224</f>
        <v>-0.25212000000000201</v>
      </c>
      <c r="AC224" s="56">
        <f>((X224*E224)/(($L$1+$L$2)*286.9))+273</f>
        <v>667.70366102943535</v>
      </c>
      <c r="AD224" s="39"/>
      <c r="AE224" s="41">
        <v>-142</v>
      </c>
      <c r="AF224" s="61">
        <v>1.3169999999999999</v>
      </c>
      <c r="AG224" s="60">
        <f t="shared" si="92"/>
        <v>131700</v>
      </c>
      <c r="AH224" s="56">
        <f t="shared" si="81"/>
        <v>0</v>
      </c>
      <c r="AI224" s="59">
        <f t="shared" si="82"/>
        <v>0.1195857749617838</v>
      </c>
      <c r="AJ224" s="57">
        <f>(AI225-AI224)/(D224-D225)</f>
        <v>0</v>
      </c>
      <c r="AK224" s="58">
        <f>AG224*F224</f>
        <v>-0.21730500000000172</v>
      </c>
      <c r="AL224" s="56">
        <f>((AG224*E224)/(($L$1+$L$2)*286.9))+273</f>
        <v>613.19942511503041</v>
      </c>
      <c r="AM224" s="39"/>
      <c r="AN224" s="62">
        <v>-142</v>
      </c>
      <c r="AO224" s="24">
        <v>1.2490000000000001</v>
      </c>
      <c r="AP224" s="24">
        <f t="shared" si="93"/>
        <v>124900.00000000001</v>
      </c>
      <c r="AQ224" s="56">
        <f t="shared" si="94"/>
        <v>1.9999999999997797E-3</v>
      </c>
      <c r="AR224" s="59">
        <f t="shared" si="95"/>
        <v>9.6562438374135556E-2</v>
      </c>
      <c r="AS224" s="57">
        <f>(AR225-AR224)/(D224-D225)</f>
        <v>0.39416681559016736</v>
      </c>
      <c r="AT224" s="58">
        <f>AP224*F224</f>
        <v>-0.20608500000000166</v>
      </c>
      <c r="AU224" s="56">
        <f>((AP224*E224)/(($L$1+$L$2)*286.9))+273</f>
        <v>595.63407894356328</v>
      </c>
      <c r="AV224" s="39"/>
      <c r="AW224" s="41">
        <v>-142</v>
      </c>
      <c r="AX224" s="61">
        <v>1.268</v>
      </c>
      <c r="AY224" s="60">
        <f t="shared" si="96"/>
        <v>126800</v>
      </c>
      <c r="AZ224" s="56">
        <f t="shared" si="83"/>
        <v>8.999999999999897E-3</v>
      </c>
      <c r="BA224" s="59">
        <f t="shared" si="84"/>
        <v>0.10311925354571388</v>
      </c>
      <c r="BB224" s="57">
        <f>(BA225-BA224)/(D224-D225)</f>
        <v>1.7423945833320833</v>
      </c>
      <c r="BC224" s="58">
        <f>AY224*F224</f>
        <v>-0.20922000000000165</v>
      </c>
      <c r="BD224" s="56">
        <f>((AY224*E224)/(($L$1+$L$2)*286.9))+273</f>
        <v>600.54204331500273</v>
      </c>
      <c r="BE224" s="39"/>
      <c r="BF224" s="41">
        <v>-142</v>
      </c>
      <c r="BG224" s="63">
        <v>1.0620000000000001</v>
      </c>
      <c r="BH224" s="55">
        <f t="shared" si="97"/>
        <v>106200</v>
      </c>
      <c r="BI224" s="64">
        <f t="shared" si="98"/>
        <v>2.9999999999998916E-3</v>
      </c>
      <c r="BJ224" s="23">
        <f t="shared" si="99"/>
        <v>2.6124516745450282E-2</v>
      </c>
      <c r="BK224" s="65">
        <f>(BJ225-BJ224)/(D224-D225)</f>
        <v>0.69493475472125765</v>
      </c>
      <c r="BL224" s="58">
        <f>BH224*F224</f>
        <v>-0.17523000000000138</v>
      </c>
      <c r="BM224" s="56">
        <f>((BH224*E224)/(($L$1+$L$2)*286.9))+273</f>
        <v>547.32937697202897</v>
      </c>
      <c r="BN224" s="5"/>
      <c r="BO224" s="5"/>
      <c r="BP224" s="5"/>
      <c r="BQ224" s="5"/>
      <c r="BR224" s="5"/>
      <c r="BS224" s="5"/>
      <c r="BT224" s="5"/>
      <c r="BU224" s="5"/>
      <c r="BV224" s="5"/>
      <c r="BW224" s="5"/>
    </row>
    <row r="225" spans="1:75" ht="13.8" x14ac:dyDescent="0.25">
      <c r="A225" s="55">
        <v>-141</v>
      </c>
      <c r="B225" s="56">
        <v>405.66</v>
      </c>
      <c r="C225" s="56">
        <f t="shared" si="75"/>
        <v>-1.7000000000000455</v>
      </c>
      <c r="D225" s="57">
        <f t="shared" si="76"/>
        <v>2.6081621863197615</v>
      </c>
      <c r="E225" s="58">
        <f t="shared" si="85"/>
        <v>4.0566000000000002E-4</v>
      </c>
      <c r="F225" s="58">
        <f t="shared" si="86"/>
        <v>-1.7000000000000413E-6</v>
      </c>
      <c r="G225" s="57">
        <f t="shared" si="87"/>
        <v>-3.3918378136802385</v>
      </c>
      <c r="H225" s="137">
        <f>($P$2+(0.5*$P$1)-((0.5*$P$1)*COS(RADIANS(A225))+(($P$2^2)-((0.5*$P$1)^2)*(SIN(RADIANS(A225))*(SIN(RADIANS(A225)))))^0.5))*1000</f>
        <v>74.727639991481112</v>
      </c>
      <c r="I225" s="140">
        <f t="shared" si="88"/>
        <v>-0.34715229590030106</v>
      </c>
      <c r="J225" s="137">
        <f t="shared" si="89"/>
        <v>-8.7690843528207552E-3</v>
      </c>
      <c r="K225" s="39"/>
      <c r="L225" s="39"/>
      <c r="M225" s="41">
        <v>-141</v>
      </c>
      <c r="N225" s="41">
        <v>1.4850000000000001</v>
      </c>
      <c r="O225" s="60">
        <f t="shared" si="90"/>
        <v>148500</v>
      </c>
      <c r="P225" s="56">
        <f t="shared" si="77"/>
        <v>2.6999999999999913E-2</v>
      </c>
      <c r="Q225" s="59">
        <f t="shared" si="78"/>
        <v>0.17172645365323119</v>
      </c>
      <c r="R225" s="57">
        <f>(Q226-Q225)/(D225-D226)</f>
        <v>4.2906238192883333</v>
      </c>
      <c r="S225" s="58">
        <f>O225*F225</f>
        <v>-0.25245000000000611</v>
      </c>
      <c r="T225" s="56">
        <f>((O225*E225)/(($L$1+$L$2)*286.9))+273</f>
        <v>655.04222672416029</v>
      </c>
      <c r="U225" s="39"/>
      <c r="V225" s="41">
        <v>-141</v>
      </c>
      <c r="W225" s="61">
        <v>1.5289999999999999</v>
      </c>
      <c r="X225" s="60">
        <f t="shared" si="91"/>
        <v>152900</v>
      </c>
      <c r="Y225" s="56">
        <f t="shared" si="79"/>
        <v>0</v>
      </c>
      <c r="Z225" s="59">
        <f t="shared" si="80"/>
        <v>0.1844074854123201</v>
      </c>
      <c r="AA225" s="57">
        <f>(Z226-Z225)/(D225-D226)</f>
        <v>0</v>
      </c>
      <c r="AB225" s="58">
        <f>X225*F225</f>
        <v>-0.25993000000000632</v>
      </c>
      <c r="AC225" s="56">
        <f>((X225*E225)/(($L$1+$L$2)*286.9))+273</f>
        <v>666.36199640487621</v>
      </c>
      <c r="AD225" s="39"/>
      <c r="AE225" s="41">
        <v>-141</v>
      </c>
      <c r="AF225" s="61">
        <v>1.3169999999999999</v>
      </c>
      <c r="AG225" s="60">
        <f t="shared" si="92"/>
        <v>131700</v>
      </c>
      <c r="AH225" s="56">
        <f t="shared" si="81"/>
        <v>4.0000000000000036E-3</v>
      </c>
      <c r="AI225" s="59">
        <f t="shared" si="82"/>
        <v>0.1195857749617838</v>
      </c>
      <c r="AJ225" s="57">
        <f>(AI226-AI225)/(D225-D226)</f>
        <v>0.72213301576389133</v>
      </c>
      <c r="AK225" s="58">
        <f>AG225*F225</f>
        <v>-0.22389000000000545</v>
      </c>
      <c r="AL225" s="56">
        <f>((AG225*E225)/(($L$1+$L$2)*286.9))+273</f>
        <v>611.82128794324524</v>
      </c>
      <c r="AM225" s="39"/>
      <c r="AN225" s="62">
        <v>-141</v>
      </c>
      <c r="AO225" s="24">
        <v>1.2509999999999999</v>
      </c>
      <c r="AP225" s="24">
        <f t="shared" si="93"/>
        <v>125099.99999999999</v>
      </c>
      <c r="AQ225" s="56">
        <f t="shared" si="94"/>
        <v>2.0000000000000018E-3</v>
      </c>
      <c r="AR225" s="59">
        <f t="shared" si="95"/>
        <v>9.7257309693419919E-2</v>
      </c>
      <c r="AS225" s="57">
        <f>(AR226-AR225)/(D225-D226)</f>
        <v>0.38038854647031245</v>
      </c>
      <c r="AT225" s="58">
        <f>AP225*F225</f>
        <v>-0.21267000000000513</v>
      </c>
      <c r="AU225" s="56">
        <f>((AP225*E225)/(($L$1+$L$2)*286.9))+273</f>
        <v>594.8416334221713</v>
      </c>
      <c r="AV225" s="39"/>
      <c r="AW225" s="41">
        <v>-141</v>
      </c>
      <c r="AX225" s="61">
        <v>1.2769999999999999</v>
      </c>
      <c r="AY225" s="60">
        <f t="shared" si="96"/>
        <v>127699.99999999999</v>
      </c>
      <c r="AZ225" s="56">
        <f t="shared" si="83"/>
        <v>0</v>
      </c>
      <c r="BA225" s="59">
        <f t="shared" si="84"/>
        <v>0.10619089726341525</v>
      </c>
      <c r="BB225" s="57">
        <f>(BA226-BA225)/(D225-D226)</f>
        <v>0</v>
      </c>
      <c r="BC225" s="58">
        <f>AY225*F225</f>
        <v>-0.21709000000000525</v>
      </c>
      <c r="BD225" s="56">
        <f>((AY225*E225)/(($L$1+$L$2)*286.9))+273</f>
        <v>601.53058823350352</v>
      </c>
      <c r="BE225" s="39"/>
      <c r="BF225" s="41">
        <v>-141</v>
      </c>
      <c r="BG225" s="63">
        <v>1.0649999999999999</v>
      </c>
      <c r="BH225" s="55">
        <f t="shared" si="97"/>
        <v>106500</v>
      </c>
      <c r="BI225" s="64">
        <f t="shared" si="98"/>
        <v>2.0000000000000018E-3</v>
      </c>
      <c r="BJ225" s="23">
        <f t="shared" si="99"/>
        <v>2.7349607774756507E-2</v>
      </c>
      <c r="BK225" s="65">
        <f>(BJ226-BJ225)/(D225-D226)</f>
        <v>0.44676031764151702</v>
      </c>
      <c r="BL225" s="58">
        <f>BH225*F225</f>
        <v>-0.1810500000000044</v>
      </c>
      <c r="BM225" s="56">
        <f>((BH225*E225)/(($L$1+$L$2)*286.9))+273</f>
        <v>546.98987977187255</v>
      </c>
      <c r="BN225" s="5"/>
      <c r="BO225" s="5"/>
      <c r="BP225" s="5"/>
      <c r="BQ225" s="5"/>
      <c r="BR225" s="5"/>
      <c r="BS225" s="5"/>
      <c r="BT225" s="5"/>
      <c r="BU225" s="5"/>
      <c r="BV225" s="5"/>
      <c r="BW225" s="5"/>
    </row>
    <row r="226" spans="1:75" ht="13.8" x14ac:dyDescent="0.25">
      <c r="A226" s="55">
        <v>-140</v>
      </c>
      <c r="B226" s="56">
        <v>403.96</v>
      </c>
      <c r="C226" s="56">
        <f t="shared" si="75"/>
        <v>-1.7399999999999523</v>
      </c>
      <c r="D226" s="57">
        <f t="shared" si="76"/>
        <v>2.606338363528125</v>
      </c>
      <c r="E226" s="58">
        <f t="shared" si="85"/>
        <v>4.0395999999999997E-4</v>
      </c>
      <c r="F226" s="58">
        <f t="shared" si="86"/>
        <v>-1.7399999999999664E-6</v>
      </c>
      <c r="G226" s="57">
        <f t="shared" si="87"/>
        <v>-3.393661636471875</v>
      </c>
      <c r="H226" s="137">
        <f>($P$2+(0.5*$P$1)-((0.5*$P$1)*COS(RADIANS(A226))+(($P$2^2)-((0.5*$P$1)^2)*(SIN(RADIANS(A226))*(SIN(RADIANS(A226)))))^0.5))*1000</f>
        <v>74.380487695580811</v>
      </c>
      <c r="I226" s="140">
        <f t="shared" si="88"/>
        <v>-0.35592138025312181</v>
      </c>
      <c r="J226" s="137">
        <f t="shared" si="89"/>
        <v>-8.755430920345475E-3</v>
      </c>
      <c r="K226" s="39"/>
      <c r="L226" s="39"/>
      <c r="M226" s="41">
        <v>-140</v>
      </c>
      <c r="N226" s="41">
        <v>1.512</v>
      </c>
      <c r="O226" s="60">
        <f t="shared" si="90"/>
        <v>151200</v>
      </c>
      <c r="P226" s="56">
        <f t="shared" si="77"/>
        <v>2.4999999999999911E-2</v>
      </c>
      <c r="Q226" s="59">
        <f t="shared" si="78"/>
        <v>0.17955179116518774</v>
      </c>
      <c r="R226" s="57">
        <f>(Q227-Q226)/(D226-D227)</f>
        <v>3.7990447944539971</v>
      </c>
      <c r="S226" s="58">
        <f>O226*F226</f>
        <v>-0.26308799999999494</v>
      </c>
      <c r="T226" s="56">
        <f>((O226*E226)/(($L$1+$L$2)*286.9))+273</f>
        <v>660.35831452311345</v>
      </c>
      <c r="U226" s="39"/>
      <c r="V226" s="41">
        <v>-140</v>
      </c>
      <c r="W226" s="61">
        <v>1.5289999999999999</v>
      </c>
      <c r="X226" s="60">
        <f t="shared" si="91"/>
        <v>152900</v>
      </c>
      <c r="Y226" s="56">
        <f t="shared" si="79"/>
        <v>4.0000000000000036E-3</v>
      </c>
      <c r="Z226" s="59">
        <f t="shared" si="80"/>
        <v>0.1844074854123201</v>
      </c>
      <c r="AA226" s="57">
        <f>(Z227-Z226)/(D226-D227)</f>
        <v>0.60525327654089467</v>
      </c>
      <c r="AB226" s="58">
        <f>X226*F226</f>
        <v>-0.26604599999999484</v>
      </c>
      <c r="AC226" s="56">
        <f>((X226*E226)/(($L$1+$L$2)*286.9))+273</f>
        <v>664.71353366788389</v>
      </c>
      <c r="AD226" s="39"/>
      <c r="AE226" s="41">
        <v>-140</v>
      </c>
      <c r="AF226" s="61">
        <v>1.321</v>
      </c>
      <c r="AG226" s="60">
        <f t="shared" si="92"/>
        <v>132100</v>
      </c>
      <c r="AH226" s="56">
        <f t="shared" si="81"/>
        <v>1.0000000000000009E-2</v>
      </c>
      <c r="AI226" s="59">
        <f t="shared" si="82"/>
        <v>0.12090281761452719</v>
      </c>
      <c r="AJ226" s="57">
        <f>(AI227-AI226)/(D226-D227)</f>
        <v>1.7470713256497201</v>
      </c>
      <c r="AK226" s="58">
        <f>AG226*F226</f>
        <v>-0.22985399999999556</v>
      </c>
      <c r="AL226" s="56">
        <f>((AG226*E226)/(($L$1+$L$2)*286.9))+273</f>
        <v>611.42614648481003</v>
      </c>
      <c r="AM226" s="39"/>
      <c r="AN226" s="62">
        <v>-140</v>
      </c>
      <c r="AO226" s="24">
        <v>1.2529999999999999</v>
      </c>
      <c r="AP226" s="24">
        <f t="shared" si="93"/>
        <v>125299.99999999999</v>
      </c>
      <c r="AQ226" s="56">
        <f t="shared" si="94"/>
        <v>-1.5999999999999792E-2</v>
      </c>
      <c r="AR226" s="59">
        <f t="shared" si="95"/>
        <v>9.7951070994149958E-2</v>
      </c>
      <c r="AS226" s="57">
        <f>(AR227-AR226)/(D226-D227)</f>
        <v>-2.9772047973348337</v>
      </c>
      <c r="AT226" s="58">
        <f>AP226*F226</f>
        <v>-0.21802199999999577</v>
      </c>
      <c r="AU226" s="56">
        <f>((AP226*E226)/(($L$1+$L$2)*286.9))+273</f>
        <v>594.00526990572826</v>
      </c>
      <c r="AV226" s="39"/>
      <c r="AW226" s="41">
        <v>-140</v>
      </c>
      <c r="AX226" s="61">
        <v>1.2769999999999999</v>
      </c>
      <c r="AY226" s="60">
        <f t="shared" si="96"/>
        <v>127699.99999999999</v>
      </c>
      <c r="AZ226" s="56">
        <f t="shared" si="83"/>
        <v>-9.9999999999988987E-4</v>
      </c>
      <c r="BA226" s="59">
        <f t="shared" si="84"/>
        <v>0.10619089726341525</v>
      </c>
      <c r="BB226" s="57">
        <f>(BA227-BA226)/(D226-D227)</f>
        <v>-0.18148105888459548</v>
      </c>
      <c r="BC226" s="58">
        <f>AY226*F226</f>
        <v>-0.22219799999999568</v>
      </c>
      <c r="BD226" s="56">
        <f>((AY226*E226)/(($L$1+$L$2)*286.9))+273</f>
        <v>600.15381458069828</v>
      </c>
      <c r="BE226" s="39"/>
      <c r="BF226" s="41">
        <v>-140</v>
      </c>
      <c r="BG226" s="63">
        <v>1.0669999999999999</v>
      </c>
      <c r="BH226" s="55">
        <f t="shared" si="97"/>
        <v>106700</v>
      </c>
      <c r="BI226" s="64">
        <f t="shared" si="98"/>
        <v>1.0000000000001119E-3</v>
      </c>
      <c r="BJ226" s="23">
        <f t="shared" si="99"/>
        <v>2.8164419424469872E-2</v>
      </c>
      <c r="BK226" s="65">
        <f>(BJ227-BJ226)/(D226-D227)</f>
        <v>0.21701224989181581</v>
      </c>
      <c r="BL226" s="58">
        <f>BH226*F226</f>
        <v>-0.18565799999999641</v>
      </c>
      <c r="BM226" s="56">
        <f>((BH226*E226)/(($L$1+$L$2)*286.9))+273</f>
        <v>546.35404867471038</v>
      </c>
      <c r="BN226" s="5"/>
      <c r="BO226" s="5"/>
      <c r="BP226" s="5"/>
      <c r="BQ226" s="5"/>
      <c r="BR226" s="5"/>
      <c r="BS226" s="5"/>
      <c r="BT226" s="5"/>
      <c r="BU226" s="5"/>
      <c r="BV226" s="5"/>
      <c r="BW226" s="5"/>
    </row>
    <row r="227" spans="1:75" ht="13.8" x14ac:dyDescent="0.25">
      <c r="A227" s="55">
        <v>-139</v>
      </c>
      <c r="B227" s="56">
        <v>402.22</v>
      </c>
      <c r="C227" s="56">
        <f t="shared" si="75"/>
        <v>-1.7900000000000205</v>
      </c>
      <c r="D227" s="57">
        <f t="shared" si="76"/>
        <v>2.6044636616701857</v>
      </c>
      <c r="E227" s="58">
        <f t="shared" si="85"/>
        <v>4.0222000000000001E-4</v>
      </c>
      <c r="F227" s="58">
        <f t="shared" si="86"/>
        <v>-1.7899999999999947E-6</v>
      </c>
      <c r="G227" s="57">
        <f t="shared" si="87"/>
        <v>-3.3955363383298147</v>
      </c>
      <c r="H227" s="137">
        <f>($P$2+(0.5*$P$1)-((0.5*$P$1)*COS(RADIANS(A227))+(($P$2^2)-((0.5*$P$1)^2)*(SIN(RADIANS(A227))*(SIN(RADIANS(A227)))))^0.5))*1000</f>
        <v>74.024566315327689</v>
      </c>
      <c r="I227" s="140">
        <f t="shared" si="88"/>
        <v>-0.36467681117346729</v>
      </c>
      <c r="J227" s="137">
        <f t="shared" si="89"/>
        <v>-8.7399489535897601E-3</v>
      </c>
      <c r="K227" s="39"/>
      <c r="L227" s="39"/>
      <c r="M227" s="41">
        <v>-139</v>
      </c>
      <c r="N227" s="41">
        <v>1.5369999999999999</v>
      </c>
      <c r="O227" s="60">
        <f t="shared" si="90"/>
        <v>153700</v>
      </c>
      <c r="P227" s="56">
        <f t="shared" si="77"/>
        <v>2.100000000000013E-2</v>
      </c>
      <c r="Q227" s="59">
        <f t="shared" si="78"/>
        <v>0.1866738674997451</v>
      </c>
      <c r="R227" s="57">
        <f>(Q228-Q227)/(D227-D228)</f>
        <v>3.0425502893778567</v>
      </c>
      <c r="S227" s="58">
        <f>O227*F227</f>
        <v>-0.27512299999999917</v>
      </c>
      <c r="T227" s="56">
        <f>((O227*E227)/(($L$1+$L$2)*286.9))+273</f>
        <v>665.06697047137936</v>
      </c>
      <c r="U227" s="39"/>
      <c r="V227" s="41">
        <v>-139</v>
      </c>
      <c r="W227" s="61">
        <v>1.5329999999999999</v>
      </c>
      <c r="X227" s="60">
        <f t="shared" si="91"/>
        <v>153300</v>
      </c>
      <c r="Y227" s="56">
        <f t="shared" si="79"/>
        <v>4.0000000000000036E-3</v>
      </c>
      <c r="Z227" s="59">
        <f t="shared" si="80"/>
        <v>0.18554215485437514</v>
      </c>
      <c r="AA227" s="57">
        <f>(Z228-Z227)/(D227-D228)</f>
        <v>0.58424408026136532</v>
      </c>
      <c r="AB227" s="58">
        <f>X227*F227</f>
        <v>-0.27440699999999918</v>
      </c>
      <c r="AC227" s="56">
        <f>((X227*E227)/(($L$1+$L$2)*286.9))+273</f>
        <v>664.0466270218767</v>
      </c>
      <c r="AD227" s="39"/>
      <c r="AE227" s="41">
        <v>-139</v>
      </c>
      <c r="AF227" s="61">
        <v>1.331</v>
      </c>
      <c r="AG227" s="60">
        <f t="shared" si="92"/>
        <v>133100</v>
      </c>
      <c r="AH227" s="56">
        <f t="shared" si="81"/>
        <v>1.0000000000000009E-2</v>
      </c>
      <c r="AI227" s="59">
        <f t="shared" si="82"/>
        <v>0.12417805547467511</v>
      </c>
      <c r="AJ227" s="57">
        <f>(AI228-AI227)/(D227-D228)</f>
        <v>1.6781780366782217</v>
      </c>
      <c r="AK227" s="58">
        <f>AG227*F227</f>
        <v>-0.23824899999999929</v>
      </c>
      <c r="AL227" s="56">
        <f>((AG227*E227)/(($L$1+$L$2)*286.9))+273</f>
        <v>612.51928282199469</v>
      </c>
      <c r="AM227" s="39"/>
      <c r="AN227" s="62">
        <v>-139</v>
      </c>
      <c r="AO227" s="24">
        <v>1.2370000000000001</v>
      </c>
      <c r="AP227" s="24">
        <f t="shared" si="93"/>
        <v>123700.00000000001</v>
      </c>
      <c r="AQ227" s="56">
        <f t="shared" si="94"/>
        <v>1.4999999999999902E-2</v>
      </c>
      <c r="AR227" s="59">
        <f t="shared" si="95"/>
        <v>9.2369699629120686E-2</v>
      </c>
      <c r="AS227" s="57">
        <f>(AR228-AR227)/(D227-D228)</f>
        <v>2.7023654471264225</v>
      </c>
      <c r="AT227" s="58">
        <f>AP227*F227</f>
        <v>-0.22142299999999937</v>
      </c>
      <c r="AU227" s="56">
        <f>((AP227*E227)/(($L$1+$L$2)*286.9))+273</f>
        <v>588.5412117586834</v>
      </c>
      <c r="AV227" s="39"/>
      <c r="AW227" s="41">
        <v>-139</v>
      </c>
      <c r="AX227" s="61">
        <v>1.276</v>
      </c>
      <c r="AY227" s="60">
        <f t="shared" si="96"/>
        <v>127600</v>
      </c>
      <c r="AZ227" s="56">
        <f t="shared" si="83"/>
        <v>1.4999999999999902E-2</v>
      </c>
      <c r="BA227" s="59">
        <f t="shared" si="84"/>
        <v>0.10585067438514352</v>
      </c>
      <c r="BB227" s="57">
        <f>(BA228-BA227)/(D227-D228)</f>
        <v>2.6202503795751828</v>
      </c>
      <c r="BC227" s="58">
        <f>AY227*F227</f>
        <v>-0.22840399999999933</v>
      </c>
      <c r="BD227" s="56">
        <f>((AY227*E227)/(($L$1+$L$2)*286.9))+273</f>
        <v>598.48956039133384</v>
      </c>
      <c r="BE227" s="39"/>
      <c r="BF227" s="41">
        <v>-139</v>
      </c>
      <c r="BG227" s="63">
        <v>1.0680000000000001</v>
      </c>
      <c r="BH227" s="55">
        <f t="shared" si="97"/>
        <v>106800</v>
      </c>
      <c r="BI227" s="64">
        <f t="shared" si="98"/>
        <v>9.9999999999988987E-4</v>
      </c>
      <c r="BJ227" s="23">
        <f t="shared" si="99"/>
        <v>2.8571252692537637E-2</v>
      </c>
      <c r="BK227" s="65">
        <f>(BJ228-BJ227)/(D227-D228)</f>
        <v>0.20983018745287491</v>
      </c>
      <c r="BL227" s="58">
        <f>BH227*F227</f>
        <v>-0.19117199999999943</v>
      </c>
      <c r="BM227" s="56">
        <f>((BH227*E227)/(($L$1+$L$2)*286.9))+273</f>
        <v>545.43170101719784</v>
      </c>
      <c r="BN227" s="5"/>
      <c r="BO227" s="5"/>
      <c r="BP227" s="5"/>
      <c r="BQ227" s="5"/>
      <c r="BR227" s="5"/>
      <c r="BS227" s="5"/>
      <c r="BT227" s="5"/>
      <c r="BU227" s="5"/>
      <c r="BV227" s="5"/>
      <c r="BW227" s="5"/>
    </row>
    <row r="228" spans="1:75" ht="13.8" x14ac:dyDescent="0.25">
      <c r="A228" s="55">
        <v>-138</v>
      </c>
      <c r="B228" s="56">
        <v>400.43</v>
      </c>
      <c r="C228" s="56">
        <f t="shared" si="75"/>
        <v>-1.8199999999999932</v>
      </c>
      <c r="D228" s="57">
        <f t="shared" si="76"/>
        <v>2.6025266071349242</v>
      </c>
      <c r="E228" s="58">
        <f t="shared" si="85"/>
        <v>4.0043000000000001E-4</v>
      </c>
      <c r="F228" s="58">
        <f t="shared" si="86"/>
        <v>-1.8199999999999792E-6</v>
      </c>
      <c r="G228" s="57">
        <f t="shared" si="87"/>
        <v>-3.3974733928650758</v>
      </c>
      <c r="H228" s="137">
        <f>($P$2+(0.5*$P$1)-((0.5*$P$1)*COS(RADIANS(A228))+(($P$2^2)-((0.5*$P$1)^2)*(SIN(RADIANS(A228))*(SIN(RADIANS(A228)))))^0.5))*1000</f>
        <v>73.659889504154222</v>
      </c>
      <c r="I228" s="140">
        <f t="shared" si="88"/>
        <v>-0.37341676012705705</v>
      </c>
      <c r="J228" s="137">
        <f t="shared" si="89"/>
        <v>-8.7225335506815327E-3</v>
      </c>
      <c r="K228" s="39"/>
      <c r="L228" s="39"/>
      <c r="M228" s="41">
        <v>-138</v>
      </c>
      <c r="N228" s="41">
        <v>1.5580000000000001</v>
      </c>
      <c r="O228" s="60">
        <f t="shared" si="90"/>
        <v>155800</v>
      </c>
      <c r="P228" s="56">
        <f t="shared" si="77"/>
        <v>1.2000000000000011E-2</v>
      </c>
      <c r="Q228" s="59">
        <f t="shared" si="78"/>
        <v>0.19256745333654565</v>
      </c>
      <c r="R228" s="57">
        <f>(Q229-Q228)/(D228-D229)</f>
        <v>1.6842750445023369</v>
      </c>
      <c r="S228" s="58">
        <f>O228*F228</f>
        <v>-0.28355599999999676</v>
      </c>
      <c r="T228" s="56">
        <f>((O228*E228)/(($L$1+$L$2)*286.9))+273</f>
        <v>668.65511823168208</v>
      </c>
      <c r="U228" s="39"/>
      <c r="V228" s="41">
        <v>-138</v>
      </c>
      <c r="W228" s="61">
        <v>1.5369999999999999</v>
      </c>
      <c r="X228" s="60">
        <f t="shared" si="91"/>
        <v>153700</v>
      </c>
      <c r="Y228" s="56">
        <f t="shared" si="79"/>
        <v>-9.9999999999988987E-4</v>
      </c>
      <c r="Z228" s="59">
        <f t="shared" si="80"/>
        <v>0.1866738674997451</v>
      </c>
      <c r="AA228" s="57">
        <f>(Z229-Z228)/(D228-D229)</f>
        <v>-0.14286762879416057</v>
      </c>
      <c r="AB228" s="58">
        <f>X228*F228</f>
        <v>-0.27973399999999682</v>
      </c>
      <c r="AC228" s="56">
        <f>((X228*E228)/(($L$1+$L$2)*286.9))+273</f>
        <v>663.32215450712158</v>
      </c>
      <c r="AD228" s="39"/>
      <c r="AE228" s="41">
        <v>-138</v>
      </c>
      <c r="AF228" s="61">
        <v>1.341</v>
      </c>
      <c r="AG228" s="60">
        <f t="shared" si="92"/>
        <v>134100</v>
      </c>
      <c r="AH228" s="56">
        <f t="shared" si="81"/>
        <v>1.1000000000000121E-2</v>
      </c>
      <c r="AI228" s="59">
        <f t="shared" si="82"/>
        <v>0.1274287778515989</v>
      </c>
      <c r="AJ228" s="57">
        <f>(AI229-AI228)/(D228-D229)</f>
        <v>1.7933090027298171</v>
      </c>
      <c r="AK228" s="58">
        <f>AG228*F228</f>
        <v>-0.2440619999999972</v>
      </c>
      <c r="AL228" s="56">
        <f>((AG228*E228)/(($L$1+$L$2)*286.9))+273</f>
        <v>613.54782641122324</v>
      </c>
      <c r="AM228" s="39"/>
      <c r="AN228" s="62">
        <v>-138</v>
      </c>
      <c r="AO228" s="24">
        <v>1.252</v>
      </c>
      <c r="AP228" s="24">
        <f t="shared" si="93"/>
        <v>125200</v>
      </c>
      <c r="AQ228" s="56">
        <f t="shared" si="94"/>
        <v>4.0000000000000036E-3</v>
      </c>
      <c r="AR228" s="59">
        <f t="shared" si="95"/>
        <v>9.7604328874410881E-2</v>
      </c>
      <c r="AS228" s="57">
        <f>(AR229-AR228)/(D228-D229)</f>
        <v>0.70021145142353347</v>
      </c>
      <c r="AT228" s="58">
        <f>AP228*F228</f>
        <v>-0.2278639999999974</v>
      </c>
      <c r="AU228" s="56">
        <f>((AP228*E228)/(($L$1+$L$2)*286.9))+273</f>
        <v>590.94621824522847</v>
      </c>
      <c r="AV228" s="39"/>
      <c r="AW228" s="41">
        <v>-138</v>
      </c>
      <c r="AX228" s="61">
        <v>1.2909999999999999</v>
      </c>
      <c r="AY228" s="60">
        <f t="shared" si="96"/>
        <v>129099.99999999999</v>
      </c>
      <c r="AZ228" s="56">
        <f t="shared" si="83"/>
        <v>3.0000000000001137E-3</v>
      </c>
      <c r="BA228" s="59">
        <f t="shared" si="84"/>
        <v>0.11092624226642028</v>
      </c>
      <c r="BB228" s="57">
        <f>(BA229-BA228)/(D228-D229)</f>
        <v>0.50951536351112992</v>
      </c>
      <c r="BC228" s="58">
        <f>AY228*F228</f>
        <v>-0.23496199999999728</v>
      </c>
      <c r="BD228" s="56">
        <f>((AY228*E228)/(($L$1+$L$2)*286.9))+273</f>
        <v>600.85029373369809</v>
      </c>
      <c r="BE228" s="39"/>
      <c r="BF228" s="41">
        <v>-138</v>
      </c>
      <c r="BG228" s="63">
        <v>1.069</v>
      </c>
      <c r="BH228" s="55">
        <f t="shared" si="97"/>
        <v>106900</v>
      </c>
      <c r="BI228" s="64">
        <f t="shared" si="98"/>
        <v>1.0000000000001119E-3</v>
      </c>
      <c r="BJ228" s="23">
        <f t="shared" si="99"/>
        <v>2.8977705208777998E-2</v>
      </c>
      <c r="BK228" s="65">
        <f>(BJ229-BJ228)/(D228-D229)</f>
        <v>0.2052511639892465</v>
      </c>
      <c r="BL228" s="58">
        <f>BH228*F228</f>
        <v>-0.19455799999999779</v>
      </c>
      <c r="BM228" s="56">
        <f>((BH228*E228)/(($L$1+$L$2)*286.9))+273</f>
        <v>544.47324864548659</v>
      </c>
      <c r="BN228" s="5"/>
      <c r="BO228" s="5"/>
      <c r="BP228" s="5"/>
      <c r="BQ228" s="5"/>
      <c r="BR228" s="5"/>
      <c r="BS228" s="5"/>
      <c r="BT228" s="5"/>
      <c r="BU228" s="5"/>
      <c r="BV228" s="5"/>
      <c r="BW228" s="5"/>
    </row>
    <row r="229" spans="1:75" ht="13.8" x14ac:dyDescent="0.25">
      <c r="A229" s="55">
        <v>-137</v>
      </c>
      <c r="B229" s="56">
        <v>398.61</v>
      </c>
      <c r="C229" s="56">
        <f t="shared" si="75"/>
        <v>-1.8700000000000045</v>
      </c>
      <c r="D229" s="57">
        <f t="shared" si="76"/>
        <v>2.6005481897240834</v>
      </c>
      <c r="E229" s="58">
        <f t="shared" si="85"/>
        <v>3.9861000000000003E-4</v>
      </c>
      <c r="F229" s="58">
        <f t="shared" si="86"/>
        <v>-1.8700000000000075E-6</v>
      </c>
      <c r="G229" s="57">
        <f t="shared" si="87"/>
        <v>-3.3994518102759161</v>
      </c>
      <c r="H229" s="137">
        <f>($P$2+(0.5*$P$1)-((0.5*$P$1)*COS(RADIANS(A229))+(($P$2^2)-((0.5*$P$1)^2)*(SIN(RADIANS(A229))*(SIN(RADIANS(A229)))))^0.5))*1000</f>
        <v>73.286472744027165</v>
      </c>
      <c r="I229" s="140">
        <f t="shared" si="88"/>
        <v>-0.38213929367773858</v>
      </c>
      <c r="J229" s="137">
        <f t="shared" si="89"/>
        <v>-8.7030782095922632E-3</v>
      </c>
      <c r="K229" s="39"/>
      <c r="L229" s="39"/>
      <c r="M229" s="41">
        <v>-137</v>
      </c>
      <c r="N229" s="41">
        <v>1.57</v>
      </c>
      <c r="O229" s="60">
        <f t="shared" si="90"/>
        <v>157000</v>
      </c>
      <c r="P229" s="56">
        <f t="shared" si="77"/>
        <v>1.2999999999999901E-2</v>
      </c>
      <c r="Q229" s="59">
        <f t="shared" si="78"/>
        <v>0.19589965240923377</v>
      </c>
      <c r="R229" s="57">
        <f>(Q230-Q229)/(D229-D230)</f>
        <v>1.7536290092269502</v>
      </c>
      <c r="S229" s="58">
        <f>O229*F229</f>
        <v>-0.29359000000000118</v>
      </c>
      <c r="T229" s="56">
        <f>((O229*E229)/(($L$1+$L$2)*286.9))+273</f>
        <v>669.8903776402168</v>
      </c>
      <c r="U229" s="39"/>
      <c r="V229" s="41">
        <v>-137</v>
      </c>
      <c r="W229" s="61">
        <v>1.536</v>
      </c>
      <c r="X229" s="60">
        <f t="shared" si="91"/>
        <v>153600</v>
      </c>
      <c r="Y229" s="56">
        <f t="shared" si="79"/>
        <v>0</v>
      </c>
      <c r="Z229" s="59">
        <f t="shared" si="80"/>
        <v>0.18639121569549319</v>
      </c>
      <c r="AA229" s="57">
        <f>(Z230-Z229)/(D229-D230)</f>
        <v>0</v>
      </c>
      <c r="AB229" s="58">
        <f>X229*F229</f>
        <v>-0.28723200000000115</v>
      </c>
      <c r="AC229" s="56">
        <f>((X229*E229)/(($L$1+$L$2)*286.9))+273</f>
        <v>661.29529939832673</v>
      </c>
      <c r="AD229" s="39"/>
      <c r="AE229" s="41">
        <v>-137</v>
      </c>
      <c r="AF229" s="61">
        <v>1.3520000000000001</v>
      </c>
      <c r="AG229" s="60">
        <f t="shared" si="92"/>
        <v>135200</v>
      </c>
      <c r="AH229" s="56">
        <f t="shared" si="81"/>
        <v>2.200000000000002E-2</v>
      </c>
      <c r="AI229" s="59">
        <f t="shared" si="82"/>
        <v>0.13097669160561715</v>
      </c>
      <c r="AJ229" s="57">
        <f>(AI230-AI229)/(D229-D230)</f>
        <v>3.4325916129189631</v>
      </c>
      <c r="AK229" s="58">
        <f>AG229*F229</f>
        <v>-0.25282400000000099</v>
      </c>
      <c r="AL229" s="56">
        <f>((AG229*E229)/(($L$1+$L$2)*286.9))+273</f>
        <v>614.78075832456886</v>
      </c>
      <c r="AM229" s="39"/>
      <c r="AN229" s="62">
        <v>-137</v>
      </c>
      <c r="AO229" s="24">
        <v>1.256</v>
      </c>
      <c r="AP229" s="24">
        <f t="shared" si="93"/>
        <v>125600</v>
      </c>
      <c r="AQ229" s="56">
        <f t="shared" si="94"/>
        <v>8.0000000000000071E-3</v>
      </c>
      <c r="AR229" s="59">
        <f t="shared" si="95"/>
        <v>9.8989639401177318E-2</v>
      </c>
      <c r="AS229" s="57">
        <f>(AR230-AR229)/(D229-D230)</f>
        <v>1.3502269863724157</v>
      </c>
      <c r="AT229" s="58">
        <f>AP229*F229</f>
        <v>-0.23487200000000094</v>
      </c>
      <c r="AU229" s="56">
        <f>((AP229*E229)/(($L$1+$L$2)*286.9))+273</f>
        <v>590.51230211217342</v>
      </c>
      <c r="AV229" s="39"/>
      <c r="AW229" s="41">
        <v>-137</v>
      </c>
      <c r="AX229" s="61">
        <v>1.294</v>
      </c>
      <c r="AY229" s="60">
        <f t="shared" si="96"/>
        <v>129400</v>
      </c>
      <c r="AZ229" s="56">
        <f t="shared" si="83"/>
        <v>1.0000000000000009E-2</v>
      </c>
      <c r="BA229" s="59">
        <f t="shared" si="84"/>
        <v>0.11193427633268159</v>
      </c>
      <c r="BB229" s="57">
        <f>(BA230-BA229)/(D229-D230)</f>
        <v>1.6371138274818238</v>
      </c>
      <c r="BC229" s="58">
        <f>AY229*F229</f>
        <v>-0.24197800000000097</v>
      </c>
      <c r="BD229" s="56">
        <f>((AY229*E229)/(($L$1+$L$2)*286.9))+273</f>
        <v>600.11856602957994</v>
      </c>
      <c r="BE229" s="39"/>
      <c r="BF229" s="41">
        <v>-137</v>
      </c>
      <c r="BG229" s="63">
        <v>1.07</v>
      </c>
      <c r="BH229" s="55">
        <f t="shared" si="97"/>
        <v>107000</v>
      </c>
      <c r="BI229" s="64">
        <f t="shared" si="98"/>
        <v>2.0000000000000018E-3</v>
      </c>
      <c r="BJ229" s="23">
        <f t="shared" si="99"/>
        <v>2.9383777685209667E-2</v>
      </c>
      <c r="BK229" s="65">
        <f>(BJ230-BJ229)/(D229-D230)</f>
        <v>0.39712436553792246</v>
      </c>
      <c r="BL229" s="58">
        <f>BH229*F229</f>
        <v>-0.20009000000000079</v>
      </c>
      <c r="BM229" s="56">
        <f>((BH229*E229)/(($L$1+$L$2)*286.9))+273</f>
        <v>543.49216820065726</v>
      </c>
      <c r="BN229" s="5"/>
      <c r="BO229" s="5"/>
      <c r="BP229" s="5"/>
      <c r="BQ229" s="5"/>
      <c r="BR229" s="5"/>
      <c r="BS229" s="5"/>
      <c r="BT229" s="5"/>
      <c r="BU229" s="5"/>
      <c r="BV229" s="5"/>
      <c r="BW229" s="5"/>
    </row>
    <row r="230" spans="1:75" ht="13.8" x14ac:dyDescent="0.25">
      <c r="A230" s="55">
        <v>-136</v>
      </c>
      <c r="B230" s="56">
        <v>396.74</v>
      </c>
      <c r="C230" s="56">
        <f t="shared" si="75"/>
        <v>-1.910000000000025</v>
      </c>
      <c r="D230" s="57">
        <f t="shared" si="76"/>
        <v>2.598505988988193</v>
      </c>
      <c r="E230" s="58">
        <f t="shared" si="85"/>
        <v>3.9674000000000003E-4</v>
      </c>
      <c r="F230" s="58">
        <f t="shared" si="86"/>
        <v>-1.910000000000041E-6</v>
      </c>
      <c r="G230" s="57">
        <f t="shared" si="87"/>
        <v>-3.401494011011807</v>
      </c>
      <c r="H230" s="137">
        <f>($P$2+(0.5*$P$1)-((0.5*$P$1)*COS(RADIANS(A230))+(($P$2^2)-((0.5*$P$1)^2)*(SIN(RADIANS(A230))*(SIN(RADIANS(A230)))))^0.5))*1000</f>
        <v>72.904333450349426</v>
      </c>
      <c r="I230" s="140">
        <f t="shared" si="88"/>
        <v>-0.39084237188733084</v>
      </c>
      <c r="J230" s="137">
        <f t="shared" si="89"/>
        <v>-8.6814749578962846E-3</v>
      </c>
      <c r="K230" s="39"/>
      <c r="L230" s="39"/>
      <c r="M230" s="41">
        <v>-136</v>
      </c>
      <c r="N230" s="41">
        <v>1.583</v>
      </c>
      <c r="O230" s="60">
        <f t="shared" si="90"/>
        <v>158300</v>
      </c>
      <c r="P230" s="56">
        <f t="shared" si="77"/>
        <v>7.0000000000001172E-3</v>
      </c>
      <c r="Q230" s="59">
        <f t="shared" si="78"/>
        <v>0.19948091486235589</v>
      </c>
      <c r="R230" s="57">
        <f>(Q231-Q230)/(D230-D231)</f>
        <v>0.91428961898818428</v>
      </c>
      <c r="S230" s="58">
        <f>O230*F230</f>
        <v>-0.30235300000000648</v>
      </c>
      <c r="T230" s="56">
        <f>((O230*E230)/(($L$1+$L$2)*286.9))+273</f>
        <v>671.29938107653834</v>
      </c>
      <c r="U230" s="39"/>
      <c r="V230" s="41">
        <v>-136</v>
      </c>
      <c r="W230" s="61">
        <v>1.536</v>
      </c>
      <c r="X230" s="60">
        <f t="shared" si="91"/>
        <v>153600</v>
      </c>
      <c r="Y230" s="56">
        <f t="shared" si="79"/>
        <v>-9.000000000000119E-3</v>
      </c>
      <c r="Z230" s="59">
        <f t="shared" si="80"/>
        <v>0.18639121569549319</v>
      </c>
      <c r="AA230" s="57">
        <f>(Z231-Z230)/(D230-D231)</f>
        <v>-1.2177324486363714</v>
      </c>
      <c r="AB230" s="58">
        <f>X230*F230</f>
        <v>-0.2933760000000063</v>
      </c>
      <c r="AC230" s="56">
        <f>((X230*E230)/(($L$1+$L$2)*286.9))+273</f>
        <v>659.47368877672943</v>
      </c>
      <c r="AD230" s="39"/>
      <c r="AE230" s="41">
        <v>-136</v>
      </c>
      <c r="AF230" s="61">
        <v>1.3740000000000001</v>
      </c>
      <c r="AG230" s="60">
        <f t="shared" si="92"/>
        <v>137400</v>
      </c>
      <c r="AH230" s="56">
        <f t="shared" si="81"/>
        <v>1.4999999999999902E-2</v>
      </c>
      <c r="AI230" s="59">
        <f t="shared" si="82"/>
        <v>0.13798673272353165</v>
      </c>
      <c r="AJ230" s="57">
        <f>(AI231-AI230)/(D230-D231)</f>
        <v>2.2499338883680049</v>
      </c>
      <c r="AK230" s="58">
        <f>AG230*F230</f>
        <v>-0.26243400000000561</v>
      </c>
      <c r="AL230" s="56">
        <f>((AG230*E230)/(($L$1+$L$2)*286.9))+273</f>
        <v>618.71279191355882</v>
      </c>
      <c r="AM230" s="39"/>
      <c r="AN230" s="62">
        <v>-136</v>
      </c>
      <c r="AO230" s="24">
        <v>1.264</v>
      </c>
      <c r="AP230" s="24">
        <f t="shared" si="93"/>
        <v>126400</v>
      </c>
      <c r="AQ230" s="56">
        <f t="shared" si="94"/>
        <v>8.0000000000000071E-3</v>
      </c>
      <c r="AR230" s="59">
        <f t="shared" si="95"/>
        <v>0.10174707394636621</v>
      </c>
      <c r="AS230" s="57">
        <f>(AR231-AR230)/(D230-D231)</f>
        <v>1.3073663261685593</v>
      </c>
      <c r="AT230" s="58">
        <f>AP230*F230</f>
        <v>-0.24142400000000519</v>
      </c>
      <c r="AU230" s="56">
        <f>((AP230*E230)/(($L$1+$L$2)*286.9))+273</f>
        <v>591.03563972251698</v>
      </c>
      <c r="AV230" s="39"/>
      <c r="AW230" s="41">
        <v>-136</v>
      </c>
      <c r="AX230" s="61">
        <v>1.304</v>
      </c>
      <c r="AY230" s="60">
        <f t="shared" si="96"/>
        <v>130400</v>
      </c>
      <c r="AZ230" s="56">
        <f t="shared" si="83"/>
        <v>2.9999999999998916E-3</v>
      </c>
      <c r="BA230" s="59">
        <f t="shared" si="84"/>
        <v>0.11527759139590141</v>
      </c>
      <c r="BB230" s="57">
        <f>(BA231-BA230)/(D230-D231)</f>
        <v>0.47617839874124074</v>
      </c>
      <c r="BC230" s="58">
        <f>AY230*F230</f>
        <v>-0.24906400000000534</v>
      </c>
      <c r="BD230" s="56">
        <f>((AY230*E230)/(($L$1+$L$2)*286.9))+273</f>
        <v>601.10005870107761</v>
      </c>
      <c r="BE230" s="39"/>
      <c r="BF230" s="41">
        <v>-136</v>
      </c>
      <c r="BG230" s="63">
        <v>1.0720000000000001</v>
      </c>
      <c r="BH230" s="55">
        <f t="shared" si="97"/>
        <v>107200</v>
      </c>
      <c r="BI230" s="64">
        <f t="shared" si="98"/>
        <v>2.9999999999998916E-3</v>
      </c>
      <c r="BJ230" s="23">
        <f t="shared" si="99"/>
        <v>3.0194785356751241E-2</v>
      </c>
      <c r="BK230" s="65">
        <f>(BJ231-BJ230)/(D230-D231)</f>
        <v>0.57908805829093979</v>
      </c>
      <c r="BL230" s="58">
        <f>BH230*F230</f>
        <v>-0.2047520000000044</v>
      </c>
      <c r="BM230" s="56">
        <f>((BH230*E230)/(($L$1+$L$2)*286.9))+273</f>
        <v>542.7264286254258</v>
      </c>
      <c r="BN230" s="5"/>
      <c r="BO230" s="5"/>
      <c r="BP230" s="5"/>
      <c r="BQ230" s="5"/>
      <c r="BR230" s="5"/>
      <c r="BS230" s="5"/>
      <c r="BT230" s="5"/>
      <c r="BU230" s="5"/>
      <c r="BV230" s="5"/>
      <c r="BW230" s="5"/>
    </row>
    <row r="231" spans="1:75" ht="13.8" x14ac:dyDescent="0.25">
      <c r="A231" s="55">
        <v>-135</v>
      </c>
      <c r="B231" s="56">
        <v>394.83</v>
      </c>
      <c r="C231" s="56">
        <f t="shared" si="75"/>
        <v>-1.9599999999999795</v>
      </c>
      <c r="D231" s="57">
        <f t="shared" si="76"/>
        <v>2.5964101438442699</v>
      </c>
      <c r="E231" s="58">
        <f t="shared" si="85"/>
        <v>3.9482999999999999E-4</v>
      </c>
      <c r="F231" s="58">
        <f t="shared" si="86"/>
        <v>-1.9599999999999609E-6</v>
      </c>
      <c r="G231" s="57">
        <f t="shared" si="87"/>
        <v>-3.4035898561557301</v>
      </c>
      <c r="H231" s="137">
        <f>($P$2+(0.5*$P$1)-((0.5*$P$1)*COS(RADIANS(A231))+(($P$2^2)-((0.5*$P$1)^2)*(SIN(RADIANS(A231))*(SIN(RADIANS(A231)))))^0.5))*1000</f>
        <v>72.513491078462096</v>
      </c>
      <c r="I231" s="140">
        <f t="shared" si="88"/>
        <v>-0.39952384684522713</v>
      </c>
      <c r="J231" s="137">
        <f t="shared" si="89"/>
        <v>-8.6576144917245301E-3</v>
      </c>
      <c r="K231" s="39"/>
      <c r="L231" s="39"/>
      <c r="M231" s="41">
        <v>-135</v>
      </c>
      <c r="N231" s="41">
        <v>1.59</v>
      </c>
      <c r="O231" s="60">
        <f t="shared" si="90"/>
        <v>159000</v>
      </c>
      <c r="P231" s="56">
        <f t="shared" si="77"/>
        <v>4.0000000000000036E-3</v>
      </c>
      <c r="Q231" s="59">
        <f t="shared" si="78"/>
        <v>0.20139712432045151</v>
      </c>
      <c r="R231" s="57">
        <f>(Q232-Q231)/(D231-D232)</f>
        <v>0.50488333807405383</v>
      </c>
      <c r="S231" s="58">
        <f>O231*F231</f>
        <v>-0.31163999999999381</v>
      </c>
      <c r="T231" s="56">
        <f>((O231*E231)/(($L$1+$L$2)*286.9))+273</f>
        <v>671.13466798376271</v>
      </c>
      <c r="U231" s="39"/>
      <c r="V231" s="41">
        <v>-135</v>
      </c>
      <c r="W231" s="61">
        <v>1.5269999999999999</v>
      </c>
      <c r="X231" s="60">
        <f t="shared" si="91"/>
        <v>152700</v>
      </c>
      <c r="Y231" s="56">
        <f t="shared" si="79"/>
        <v>-1.2999999999999901E-2</v>
      </c>
      <c r="Z231" s="59">
        <f t="shared" si="80"/>
        <v>0.18383903705642116</v>
      </c>
      <c r="AA231" s="57">
        <f>(Z232-Z231)/(D231-D232)</f>
        <v>-1.7180407300388354</v>
      </c>
      <c r="AB231" s="58">
        <f>X231*F231</f>
        <v>-0.29929199999999401</v>
      </c>
      <c r="AC231" s="56">
        <f>((X231*E231)/(($L$1+$L$2)*286.9))+273</f>
        <v>655.35952076176454</v>
      </c>
      <c r="AD231" s="39"/>
      <c r="AE231" s="41">
        <v>-135</v>
      </c>
      <c r="AF231" s="61">
        <v>1.389</v>
      </c>
      <c r="AG231" s="60">
        <f t="shared" si="92"/>
        <v>138900</v>
      </c>
      <c r="AH231" s="56">
        <f t="shared" si="81"/>
        <v>2.0000000000000018E-2</v>
      </c>
      <c r="AI231" s="59">
        <f t="shared" si="82"/>
        <v>0.14270224573761559</v>
      </c>
      <c r="AJ231" s="57">
        <f>(AI232-AI231)/(D231-D232)</f>
        <v>2.8727217332212889</v>
      </c>
      <c r="AK231" s="58">
        <f>AG231*F231</f>
        <v>-0.27224399999999455</v>
      </c>
      <c r="AL231" s="56">
        <f>((AG231*E231)/(($L$1+$L$2)*286.9))+273</f>
        <v>620.80443637072096</v>
      </c>
      <c r="AM231" s="39"/>
      <c r="AN231" s="62">
        <v>-135</v>
      </c>
      <c r="AO231" s="24">
        <v>1.272</v>
      </c>
      <c r="AP231" s="24">
        <f t="shared" si="93"/>
        <v>127200</v>
      </c>
      <c r="AQ231" s="56">
        <f t="shared" si="94"/>
        <v>2.0000000000000018E-2</v>
      </c>
      <c r="AR231" s="59">
        <f t="shared" si="95"/>
        <v>0.10448711131239508</v>
      </c>
      <c r="AS231" s="57">
        <f>(AR232-AR231)/(D231-D232)</f>
        <v>3.1349069960855354</v>
      </c>
      <c r="AT231" s="58">
        <f>AP231*F231</f>
        <v>-0.24931199999999504</v>
      </c>
      <c r="AU231" s="56">
        <f>((AP231*E231)/(($L$1+$L$2)*286.9))+273</f>
        <v>591.50773438701003</v>
      </c>
      <c r="AV231" s="39"/>
      <c r="AW231" s="41">
        <v>-135</v>
      </c>
      <c r="AX231" s="61">
        <v>1.3069999999999999</v>
      </c>
      <c r="AY231" s="60">
        <f t="shared" si="96"/>
        <v>130700</v>
      </c>
      <c r="AZ231" s="56">
        <f t="shared" si="83"/>
        <v>1.0000000000000009E-2</v>
      </c>
      <c r="BA231" s="59">
        <f t="shared" si="84"/>
        <v>0.11627558758054428</v>
      </c>
      <c r="BB231" s="57">
        <f>(BA232-BA231)/(D231-D232)</f>
        <v>1.5315886863754558</v>
      </c>
      <c r="BC231" s="58">
        <f>AY231*F231</f>
        <v>-0.2561719999999949</v>
      </c>
      <c r="BD231" s="56">
        <f>((AY231*E231)/(($L$1+$L$2)*286.9))+273</f>
        <v>600.271705065898</v>
      </c>
      <c r="BE231" s="39"/>
      <c r="BF231" s="41">
        <v>-135</v>
      </c>
      <c r="BG231" s="63">
        <v>1.075</v>
      </c>
      <c r="BH231" s="55">
        <f t="shared" si="97"/>
        <v>107500</v>
      </c>
      <c r="BI231" s="64">
        <f t="shared" si="98"/>
        <v>8.0000000000000071E-3</v>
      </c>
      <c r="BJ231" s="23">
        <f t="shared" si="99"/>
        <v>3.1408464251624121E-2</v>
      </c>
      <c r="BK231" s="65">
        <f>(BJ232-BJ231)/(D231-D232)</f>
        <v>1.4898564104614773</v>
      </c>
      <c r="BL231" s="58">
        <f>BH231*F231</f>
        <v>-0.21069999999999581</v>
      </c>
      <c r="BM231" s="56">
        <f>((BH231*E231)/(($L$1+$L$2)*286.9))+273</f>
        <v>542.17909942298411</v>
      </c>
      <c r="BN231" s="5"/>
      <c r="BO231" s="5"/>
      <c r="BP231" s="5"/>
      <c r="BQ231" s="5"/>
      <c r="BR231" s="5"/>
      <c r="BS231" s="5"/>
      <c r="BT231" s="5"/>
      <c r="BU231" s="5"/>
      <c r="BV231" s="5"/>
      <c r="BW231" s="5"/>
    </row>
    <row r="232" spans="1:75" ht="13.8" x14ac:dyDescent="0.25">
      <c r="A232" s="55">
        <v>-134</v>
      </c>
      <c r="B232" s="56">
        <v>392.87</v>
      </c>
      <c r="C232" s="56">
        <f t="shared" si="75"/>
        <v>-1.9900000000000091</v>
      </c>
      <c r="D232" s="57">
        <f t="shared" si="76"/>
        <v>2.5942488668573831</v>
      </c>
      <c r="E232" s="58">
        <f t="shared" si="85"/>
        <v>3.9287000000000002E-4</v>
      </c>
      <c r="F232" s="58">
        <f t="shared" si="86"/>
        <v>-1.9900000000000538E-6</v>
      </c>
      <c r="G232" s="57">
        <f t="shared" si="87"/>
        <v>-3.4057511331426169</v>
      </c>
      <c r="H232" s="137">
        <f>($P$2+(0.5*$P$1)-((0.5*$P$1)*COS(RADIANS(A232))+(($P$2^2)-((0.5*$P$1)^2)*(SIN(RADIANS(A232))*(SIN(RADIANS(A232)))))^0.5))*1000</f>
        <v>72.113967231616869</v>
      </c>
      <c r="I232" s="140">
        <f t="shared" si="88"/>
        <v>-0.40818146133695166</v>
      </c>
      <c r="J232" s="137">
        <f t="shared" si="89"/>
        <v>-8.6313863231737287E-3</v>
      </c>
      <c r="K232" s="39"/>
      <c r="L232" s="39"/>
      <c r="M232" s="41">
        <v>-134</v>
      </c>
      <c r="N232" s="41">
        <v>1.5940000000000001</v>
      </c>
      <c r="O232" s="60">
        <f t="shared" si="90"/>
        <v>159400</v>
      </c>
      <c r="P232" s="56">
        <f t="shared" si="77"/>
        <v>-2.0000000000000018E-3</v>
      </c>
      <c r="Q232" s="59">
        <f t="shared" si="78"/>
        <v>0.20248831706009357</v>
      </c>
      <c r="R232" s="57">
        <f>(Q233-Q232)/(D232-D233)</f>
        <v>-0.24723378937802201</v>
      </c>
      <c r="S232" s="58">
        <f>O232*F232</f>
        <v>-0.31720600000000859</v>
      </c>
      <c r="T232" s="56">
        <f>((O232*E232)/(($L$1+$L$2)*286.9))+273</f>
        <v>670.15488763842586</v>
      </c>
      <c r="U232" s="39"/>
      <c r="V232" s="41">
        <v>-134</v>
      </c>
      <c r="W232" s="61">
        <v>1.514</v>
      </c>
      <c r="X232" s="60">
        <f t="shared" si="91"/>
        <v>151400</v>
      </c>
      <c r="Y232" s="56">
        <f t="shared" si="79"/>
        <v>-8.0000000000000071E-3</v>
      </c>
      <c r="Z232" s="59">
        <f t="shared" si="80"/>
        <v>0.18012587516405396</v>
      </c>
      <c r="AA232" s="57">
        <f>(Z233-Z232)/(D232-D233)</f>
        <v>-1.0432961482922536</v>
      </c>
      <c r="AB232" s="58">
        <f>X232*F232</f>
        <v>-0.30128600000000816</v>
      </c>
      <c r="AC232" s="56">
        <f>((X232*E232)/(($L$1+$L$2)*286.9))+273</f>
        <v>650.22239641441456</v>
      </c>
      <c r="AD232" s="39"/>
      <c r="AE232" s="41">
        <v>-134</v>
      </c>
      <c r="AF232" s="61">
        <v>1.409</v>
      </c>
      <c r="AG232" s="60">
        <f t="shared" si="92"/>
        <v>140900</v>
      </c>
      <c r="AH232" s="56">
        <f t="shared" si="81"/>
        <v>2.0999999999999908E-2</v>
      </c>
      <c r="AI232" s="59">
        <f t="shared" si="82"/>
        <v>0.14891099310935643</v>
      </c>
      <c r="AJ232" s="57">
        <f>(AI233-AI232)/(D232-D233)</f>
        <v>2.9133010634316134</v>
      </c>
      <c r="AK232" s="58">
        <f>AG232*F232</f>
        <v>-0.28039100000000761</v>
      </c>
      <c r="AL232" s="56">
        <f>((AG232*E232)/(($L$1+$L$2)*286.9))+273</f>
        <v>624.06100168289959</v>
      </c>
      <c r="AM232" s="39"/>
      <c r="AN232" s="62">
        <v>-134</v>
      </c>
      <c r="AO232" s="24">
        <v>1.292</v>
      </c>
      <c r="AP232" s="24">
        <f t="shared" si="93"/>
        <v>129200</v>
      </c>
      <c r="AQ232" s="56">
        <f t="shared" si="94"/>
        <v>4.0000000000000036E-3</v>
      </c>
      <c r="AR232" s="59">
        <f t="shared" si="95"/>
        <v>0.1112625136590653</v>
      </c>
      <c r="AS232" s="57">
        <f>(AR233-AR232)/(D232-D233)</f>
        <v>0.6087228568145463</v>
      </c>
      <c r="AT232" s="58">
        <f>AP232*F232</f>
        <v>-0.25710800000000694</v>
      </c>
      <c r="AU232" s="56">
        <f>((AP232*E232)/(($L$1+$L$2)*286.9))+273</f>
        <v>594.90973326778305</v>
      </c>
      <c r="AV232" s="39"/>
      <c r="AW232" s="41">
        <v>-134</v>
      </c>
      <c r="AX232" s="61">
        <v>1.3169999999999999</v>
      </c>
      <c r="AY232" s="60">
        <f t="shared" si="96"/>
        <v>131700</v>
      </c>
      <c r="AZ232" s="56">
        <f t="shared" si="83"/>
        <v>1.4000000000000012E-2</v>
      </c>
      <c r="BA232" s="59">
        <f t="shared" si="84"/>
        <v>0.1195857749617838</v>
      </c>
      <c r="BB232" s="57">
        <f>(BA233-BA232)/(D232-D233)</f>
        <v>2.0822728935563544</v>
      </c>
      <c r="BC232" s="58">
        <f>AY232*F232</f>
        <v>-0.26208300000000706</v>
      </c>
      <c r="BD232" s="56">
        <f>((AY232*E232)/(($L$1+$L$2)*286.9))+273</f>
        <v>601.13863677528661</v>
      </c>
      <c r="BE232" s="39"/>
      <c r="BF232" s="41">
        <v>-134</v>
      </c>
      <c r="BG232" s="63">
        <v>1.083</v>
      </c>
      <c r="BH232" s="55">
        <f t="shared" si="97"/>
        <v>108300</v>
      </c>
      <c r="BI232" s="64">
        <f t="shared" si="98"/>
        <v>7.0000000000001172E-3</v>
      </c>
      <c r="BJ232" s="23">
        <f t="shared" si="99"/>
        <v>3.4628456625320346E-2</v>
      </c>
      <c r="BK232" s="65">
        <f>(BJ233-BJ232)/(D232-D233)</f>
        <v>1.2687129128004029</v>
      </c>
      <c r="BL232" s="58">
        <f>BH232*F232</f>
        <v>-0.21551700000000582</v>
      </c>
      <c r="BM232" s="56">
        <f>((BH232*E232)/(($L$1+$L$2)*286.9))+273</f>
        <v>542.83609994505343</v>
      </c>
      <c r="BN232" s="5"/>
      <c r="BO232" s="5"/>
      <c r="BP232" s="5"/>
      <c r="BQ232" s="5"/>
      <c r="BR232" s="5"/>
      <c r="BS232" s="5"/>
      <c r="BT232" s="5"/>
      <c r="BU232" s="5"/>
      <c r="BV232" s="5"/>
      <c r="BW232" s="5"/>
    </row>
    <row r="233" spans="1:75" ht="13.8" x14ac:dyDescent="0.25">
      <c r="A233" s="55">
        <v>-133</v>
      </c>
      <c r="B233" s="56">
        <v>390.88</v>
      </c>
      <c r="C233" s="56">
        <f t="shared" si="75"/>
        <v>-2.0400000000000205</v>
      </c>
      <c r="D233" s="57">
        <f t="shared" si="76"/>
        <v>2.5920434496293616</v>
      </c>
      <c r="E233" s="58">
        <f t="shared" si="85"/>
        <v>3.9087999999999997E-4</v>
      </c>
      <c r="F233" s="58">
        <f t="shared" si="86"/>
        <v>-2.0399999999999737E-6</v>
      </c>
      <c r="G233" s="57">
        <f t="shared" si="87"/>
        <v>-3.4079565503706384</v>
      </c>
      <c r="H233" s="137">
        <f>($P$2+(0.5*$P$1)-((0.5*$P$1)*COS(RADIANS(A233))+(($P$2^2)-((0.5*$P$1)^2)*(SIN(RADIANS(A233))*(SIN(RADIANS(A233)))))^0.5))*1000</f>
        <v>71.705785770279917</v>
      </c>
      <c r="I233" s="140">
        <f t="shared" si="88"/>
        <v>-0.41681284766012539</v>
      </c>
      <c r="J233" s="137">
        <f t="shared" si="89"/>
        <v>-8.602678937918995E-3</v>
      </c>
      <c r="K233" s="39"/>
      <c r="L233" s="39"/>
      <c r="M233" s="41">
        <v>-133</v>
      </c>
      <c r="N233" s="41">
        <v>1.5920000000000001</v>
      </c>
      <c r="O233" s="60">
        <f t="shared" si="90"/>
        <v>159200</v>
      </c>
      <c r="P233" s="56">
        <f t="shared" si="77"/>
        <v>-4.0000000000000036E-3</v>
      </c>
      <c r="Q233" s="59">
        <f t="shared" si="78"/>
        <v>0.20194306340165025</v>
      </c>
      <c r="R233" s="57">
        <f>(Q234-Q233)/(D233-D234)</f>
        <v>-0.48077360471354097</v>
      </c>
      <c r="S233" s="58">
        <f>O233*F233</f>
        <v>-0.32476799999999584</v>
      </c>
      <c r="T233" s="56">
        <f>((O233*E233)/(($L$1+$L$2)*286.9))+273</f>
        <v>667.64739526017979</v>
      </c>
      <c r="U233" s="39"/>
      <c r="V233" s="41">
        <v>-133</v>
      </c>
      <c r="W233" s="61">
        <v>1.506</v>
      </c>
      <c r="X233" s="60">
        <f t="shared" si="91"/>
        <v>150600</v>
      </c>
      <c r="Y233" s="56">
        <f t="shared" si="79"/>
        <v>-8.999999999999897E-3</v>
      </c>
      <c r="Z233" s="59">
        <f t="shared" si="80"/>
        <v>0.17782497186468177</v>
      </c>
      <c r="AA233" s="57">
        <f>(Z234-Z233)/(D233-D234)</f>
        <v>-1.1455023732039202</v>
      </c>
      <c r="AB233" s="58">
        <f>X233*F233</f>
        <v>-0.30722399999999606</v>
      </c>
      <c r="AC233" s="56">
        <f>((X233*E233)/(($L$1+$L$2)*286.9))+273</f>
        <v>646.32850330516999</v>
      </c>
      <c r="AD233" s="39"/>
      <c r="AE233" s="41">
        <v>-133</v>
      </c>
      <c r="AF233" s="61">
        <v>1.43</v>
      </c>
      <c r="AG233" s="60">
        <f t="shared" si="92"/>
        <v>143000</v>
      </c>
      <c r="AH233" s="56">
        <f t="shared" si="81"/>
        <v>1.4000000000000012E-2</v>
      </c>
      <c r="AI233" s="59">
        <f t="shared" si="82"/>
        <v>0.1553360374650618</v>
      </c>
      <c r="AJ233" s="57">
        <f>(AI234-AI233)/(D233-D234)</f>
        <v>1.8618822978078133</v>
      </c>
      <c r="AK233" s="58">
        <f>AG233*F233</f>
        <v>-0.29171999999999626</v>
      </c>
      <c r="AL233" s="56">
        <f>((AG233*E233)/(($L$1+$L$2)*286.9))+273</f>
        <v>627.48855227516151</v>
      </c>
      <c r="AM233" s="39"/>
      <c r="AN233" s="62">
        <v>-133</v>
      </c>
      <c r="AO233" s="24">
        <v>1.296</v>
      </c>
      <c r="AP233" s="24">
        <f t="shared" si="93"/>
        <v>129600</v>
      </c>
      <c r="AQ233" s="56">
        <f t="shared" si="94"/>
        <v>6.0000000000000053E-3</v>
      </c>
      <c r="AR233" s="59">
        <f t="shared" si="95"/>
        <v>0.11260500153457455</v>
      </c>
      <c r="AS233" s="57">
        <f>(AR234-AR233)/(D233-D234)</f>
        <v>0.88271476605080434</v>
      </c>
      <c r="AT233" s="58">
        <f>AP233*F233</f>
        <v>-0.26438399999999657</v>
      </c>
      <c r="AU233" s="56">
        <f>((AP233*E233)/(($L$1+$L$2)*286.9))+273</f>
        <v>594.27074388014626</v>
      </c>
      <c r="AV233" s="39"/>
      <c r="AW233" s="41">
        <v>-133</v>
      </c>
      <c r="AX233" s="61">
        <v>1.331</v>
      </c>
      <c r="AY233" s="60">
        <f t="shared" si="96"/>
        <v>133100</v>
      </c>
      <c r="AZ233" s="56">
        <f t="shared" si="83"/>
        <v>7.0000000000001172E-3</v>
      </c>
      <c r="BA233" s="59">
        <f t="shared" si="84"/>
        <v>0.12417805547467511</v>
      </c>
      <c r="BB233" s="57">
        <f>(BA234-BA233)/(D233-D234)</f>
        <v>1.0024390534797398</v>
      </c>
      <c r="BC233" s="58">
        <f>AY233*F233</f>
        <v>-0.27152399999999649</v>
      </c>
      <c r="BD233" s="56">
        <f>((AY233*E233)/(($L$1+$L$2)*286.9))+273</f>
        <v>602.94703711765032</v>
      </c>
      <c r="BE233" s="39"/>
      <c r="BF233" s="41">
        <v>-133</v>
      </c>
      <c r="BG233" s="63">
        <v>1.0900000000000001</v>
      </c>
      <c r="BH233" s="55">
        <f t="shared" si="97"/>
        <v>109000.00000000001</v>
      </c>
      <c r="BI233" s="64">
        <f t="shared" si="98"/>
        <v>4.9999999999998934E-3</v>
      </c>
      <c r="BJ233" s="23">
        <f t="shared" si="99"/>
        <v>3.7426497940623665E-2</v>
      </c>
      <c r="BK233" s="65">
        <f>(BJ234-BJ233)/(D233-D234)</f>
        <v>0.87463496868852397</v>
      </c>
      <c r="BL233" s="58">
        <f>BH233*F233</f>
        <v>-0.22235999999999717</v>
      </c>
      <c r="BM233" s="56">
        <f>((BH233*E233)/(($L$1+$L$2)*286.9))+273</f>
        <v>543.20456082512305</v>
      </c>
      <c r="BN233" s="5"/>
      <c r="BO233" s="5"/>
      <c r="BP233" s="5"/>
      <c r="BQ233" s="5"/>
      <c r="BR233" s="5"/>
      <c r="BS233" s="5"/>
      <c r="BT233" s="5"/>
      <c r="BU233" s="5"/>
      <c r="BV233" s="5"/>
      <c r="BW233" s="5"/>
    </row>
    <row r="234" spans="1:75" ht="13.8" x14ac:dyDescent="0.25">
      <c r="A234" s="55">
        <v>-132</v>
      </c>
      <c r="B234" s="56">
        <v>388.84</v>
      </c>
      <c r="C234" s="56">
        <f t="shared" si="75"/>
        <v>-2.0799999999999841</v>
      </c>
      <c r="D234" s="57">
        <f t="shared" si="76"/>
        <v>2.5897709344582682</v>
      </c>
      <c r="E234" s="58">
        <f t="shared" si="85"/>
        <v>3.8884E-4</v>
      </c>
      <c r="F234" s="58">
        <f t="shared" si="86"/>
        <v>-2.0800000000000072E-6</v>
      </c>
      <c r="G234" s="57">
        <f t="shared" si="87"/>
        <v>-3.4102290655417318</v>
      </c>
      <c r="H234" s="137">
        <f>($P$2+(0.5*$P$1)-((0.5*$P$1)*COS(RADIANS(A234))+(($P$2^2)-((0.5*$P$1)^2)*(SIN(RADIANS(A234))*(SIN(RADIANS(A234)))))^0.5))*1000</f>
        <v>71.288972922619791</v>
      </c>
      <c r="I234" s="140">
        <f t="shared" si="88"/>
        <v>-0.42541552659804438</v>
      </c>
      <c r="J234" s="137">
        <f t="shared" si="89"/>
        <v>-8.5713799609123953E-3</v>
      </c>
      <c r="K234" s="39"/>
      <c r="L234" s="39"/>
      <c r="M234" s="41">
        <v>-132</v>
      </c>
      <c r="N234" s="41">
        <v>1.5880000000000001</v>
      </c>
      <c r="O234" s="60">
        <f t="shared" si="90"/>
        <v>158800</v>
      </c>
      <c r="P234" s="56">
        <f t="shared" si="77"/>
        <v>0</v>
      </c>
      <c r="Q234" s="59">
        <f t="shared" si="78"/>
        <v>0.20085049809107747</v>
      </c>
      <c r="R234" s="57">
        <f>(Q235-Q234)/(D234-D235)</f>
        <v>0</v>
      </c>
      <c r="S234" s="58">
        <f>O234*F234</f>
        <v>-0.33030400000000115</v>
      </c>
      <c r="T234" s="56">
        <f>((O234*E234)/(($L$1+$L$2)*286.9))+273</f>
        <v>664.60133191070736</v>
      </c>
      <c r="U234" s="39"/>
      <c r="V234" s="41">
        <v>-132</v>
      </c>
      <c r="W234" s="61">
        <v>1.4970000000000001</v>
      </c>
      <c r="X234" s="60">
        <f t="shared" si="91"/>
        <v>149700</v>
      </c>
      <c r="Y234" s="56">
        <f t="shared" si="79"/>
        <v>7.9999999999997851E-3</v>
      </c>
      <c r="Z234" s="59">
        <f t="shared" si="80"/>
        <v>0.17522180034305238</v>
      </c>
      <c r="AA234" s="57">
        <f>(Z235-Z234)/(D234-D235)</f>
        <v>0.9936964800806255</v>
      </c>
      <c r="AB234" s="58">
        <f>X234*F234</f>
        <v>-0.3113760000000011</v>
      </c>
      <c r="AC234" s="56">
        <f>((X234*E234)/(($L$1+$L$2)*286.9))+273</f>
        <v>642.16070142967828</v>
      </c>
      <c r="AD234" s="39"/>
      <c r="AE234" s="41">
        <v>-132</v>
      </c>
      <c r="AF234" s="61">
        <v>1.444</v>
      </c>
      <c r="AG234" s="60">
        <f t="shared" si="92"/>
        <v>144400</v>
      </c>
      <c r="AH234" s="56">
        <f t="shared" si="81"/>
        <v>1.3000000000000123E-2</v>
      </c>
      <c r="AI234" s="59">
        <f t="shared" si="82"/>
        <v>0.15956719323362029</v>
      </c>
      <c r="AJ234" s="57">
        <f>(AI235-AI234)/(D234-D235)</f>
        <v>1.6709827049882473</v>
      </c>
      <c r="AK234" s="58">
        <f>AG234*F234</f>
        <v>-0.30035200000000106</v>
      </c>
      <c r="AL234" s="56">
        <f>((AG234*E234)/(($L$1+$L$2)*286.9))+273</f>
        <v>629.09088367699087</v>
      </c>
      <c r="AM234" s="39"/>
      <c r="AN234" s="62">
        <v>-132</v>
      </c>
      <c r="AO234" s="24">
        <v>1.302</v>
      </c>
      <c r="AP234" s="24">
        <f t="shared" si="93"/>
        <v>130200</v>
      </c>
      <c r="AQ234" s="56">
        <f t="shared" si="94"/>
        <v>6.9999999999998952E-3</v>
      </c>
      <c r="AR234" s="59">
        <f t="shared" si="95"/>
        <v>0.11461098423217315</v>
      </c>
      <c r="AS234" s="57">
        <f>(AR235-AR234)/(D234-D235)</f>
        <v>0.99969065638501076</v>
      </c>
      <c r="AT234" s="58">
        <f>AP234*F234</f>
        <v>-0.27081600000000094</v>
      </c>
      <c r="AU234" s="56">
        <f>((AP234*E234)/(($L$1+$L$2)*286.9))+273</f>
        <v>594.07363611318715</v>
      </c>
      <c r="AV234" s="39"/>
      <c r="AW234" s="41">
        <v>-132</v>
      </c>
      <c r="AX234" s="61">
        <v>1.3380000000000001</v>
      </c>
      <c r="AY234" s="60">
        <f t="shared" si="96"/>
        <v>133800</v>
      </c>
      <c r="AZ234" s="56">
        <f t="shared" si="83"/>
        <v>4.0000000000000036E-3</v>
      </c>
      <c r="BA234" s="59">
        <f t="shared" si="84"/>
        <v>0.12645611343180432</v>
      </c>
      <c r="BB234" s="57">
        <f>(BA235-BA234)/(D234-D235)</f>
        <v>0.55654328110248807</v>
      </c>
      <c r="BC234" s="58">
        <f>AY234*F234</f>
        <v>-0.27830400000000094</v>
      </c>
      <c r="BD234" s="56">
        <f>((AY234*E234)/(($L$1+$L$2)*286.9))+273</f>
        <v>602.95124817161627</v>
      </c>
      <c r="BE234" s="39"/>
      <c r="BF234" s="41">
        <v>-132</v>
      </c>
      <c r="BG234" s="63">
        <v>1.095</v>
      </c>
      <c r="BH234" s="55">
        <f t="shared" si="97"/>
        <v>109500</v>
      </c>
      <c r="BI234" s="64">
        <f t="shared" si="98"/>
        <v>7.0000000000001172E-3</v>
      </c>
      <c r="BJ234" s="23">
        <f t="shared" si="99"/>
        <v>3.941411917613713E-2</v>
      </c>
      <c r="BK234" s="65">
        <f>(BJ235-BJ234)/(D234-D235)</f>
        <v>1.1880723180538841</v>
      </c>
      <c r="BL234" s="58">
        <f>BH234*F234</f>
        <v>-0.2277600000000008</v>
      </c>
      <c r="BM234" s="56">
        <f>((BH234*E234)/(($L$1+$L$2)*286.9))+273</f>
        <v>543.02736677721953</v>
      </c>
      <c r="BN234" s="5"/>
      <c r="BO234" s="5"/>
      <c r="BP234" s="5"/>
      <c r="BQ234" s="5"/>
      <c r="BR234" s="5"/>
      <c r="BS234" s="5"/>
      <c r="BT234" s="5"/>
      <c r="BU234" s="5"/>
      <c r="BV234" s="5"/>
      <c r="BW234" s="5"/>
    </row>
    <row r="235" spans="1:75" ht="13.8" x14ac:dyDescent="0.25">
      <c r="A235" s="55">
        <v>-131</v>
      </c>
      <c r="B235" s="56">
        <v>386.76</v>
      </c>
      <c r="C235" s="56">
        <f t="shared" si="75"/>
        <v>-2.1299999999999955</v>
      </c>
      <c r="D235" s="57">
        <f t="shared" si="76"/>
        <v>2.5874415515599591</v>
      </c>
      <c r="E235" s="58">
        <f t="shared" si="85"/>
        <v>3.8675999999999999E-4</v>
      </c>
      <c r="F235" s="58">
        <f t="shared" si="86"/>
        <v>-2.1299999999999813E-6</v>
      </c>
      <c r="G235" s="57">
        <f t="shared" si="87"/>
        <v>-3.4125584484400409</v>
      </c>
      <c r="H235" s="137">
        <f>($P$2+(0.5*$P$1)-((0.5*$P$1)*COS(RADIANS(A235))+(($P$2^2)-((0.5*$P$1)^2)*(SIN(RADIANS(A235))*(SIN(RADIANS(A235)))))^0.5))*1000</f>
        <v>70.863557396021747</v>
      </c>
      <c r="I235" s="140">
        <f t="shared" si="88"/>
        <v>-0.43398690655895678</v>
      </c>
      <c r="J235" s="137">
        <f t="shared" si="89"/>
        <v>-8.5373763321712204E-3</v>
      </c>
      <c r="K235" s="39"/>
      <c r="L235" s="39"/>
      <c r="M235" s="41">
        <v>-131</v>
      </c>
      <c r="N235" s="41">
        <v>1.5880000000000001</v>
      </c>
      <c r="O235" s="60">
        <f t="shared" si="90"/>
        <v>158800</v>
      </c>
      <c r="P235" s="56">
        <f t="shared" si="77"/>
        <v>-2.0000000000000018E-3</v>
      </c>
      <c r="Q235" s="59">
        <f t="shared" si="78"/>
        <v>0.20085049809107747</v>
      </c>
      <c r="R235" s="57">
        <f>(Q236-Q235)/(D235-D236)</f>
        <v>-0.22820041404562216</v>
      </c>
      <c r="S235" s="58">
        <f>O235*F235</f>
        <v>-0.33824399999999705</v>
      </c>
      <c r="T235" s="56">
        <f>((O235*E235)/(($L$1+$L$2)*286.9))+273</f>
        <v>662.50656087281459</v>
      </c>
      <c r="U235" s="39"/>
      <c r="V235" s="41">
        <v>-131</v>
      </c>
      <c r="W235" s="61">
        <v>1.5049999999999999</v>
      </c>
      <c r="X235" s="60">
        <f t="shared" si="91"/>
        <v>150500</v>
      </c>
      <c r="Y235" s="56">
        <f t="shared" si="79"/>
        <v>3.0000000000001137E-3</v>
      </c>
      <c r="Z235" s="59">
        <f t="shared" si="80"/>
        <v>0.17753649992986212</v>
      </c>
      <c r="AA235" s="57">
        <f>(Z236-Z235)/(D235-D236)</f>
        <v>0.36059156538783815</v>
      </c>
      <c r="AB235" s="58">
        <f>X235*F235</f>
        <v>-0.32056499999999721</v>
      </c>
      <c r="AC235" s="56">
        <f>((X235*E235)/(($L$1+$L$2)*286.9))+273</f>
        <v>642.14822047455027</v>
      </c>
      <c r="AD235" s="39"/>
      <c r="AE235" s="41">
        <v>-131</v>
      </c>
      <c r="AF235" s="61">
        <v>1.4570000000000001</v>
      </c>
      <c r="AG235" s="60">
        <f t="shared" si="92"/>
        <v>145700</v>
      </c>
      <c r="AH235" s="56">
        <f t="shared" si="81"/>
        <v>4.0000000000000036E-3</v>
      </c>
      <c r="AI235" s="59">
        <f t="shared" si="82"/>
        <v>0.16345955176999016</v>
      </c>
      <c r="AJ235" s="57">
        <f>(AI236-AI235)/(D235-D236)</f>
        <v>0.49644172172778905</v>
      </c>
      <c r="AK235" s="58">
        <f>AG235*F235</f>
        <v>-0.31034099999999726</v>
      </c>
      <c r="AL235" s="56">
        <f>((AG235*E235)/(($L$1+$L$2)*286.9))+273</f>
        <v>630.37472241290357</v>
      </c>
      <c r="AM235" s="39"/>
      <c r="AN235" s="62">
        <v>-131</v>
      </c>
      <c r="AO235" s="24">
        <v>1.3089999999999999</v>
      </c>
      <c r="AP235" s="24">
        <f t="shared" si="93"/>
        <v>130900</v>
      </c>
      <c r="AQ235" s="56">
        <f t="shared" si="94"/>
        <v>2.0000000000000018E-3</v>
      </c>
      <c r="AR235" s="59">
        <f t="shared" si="95"/>
        <v>0.11693964655075578</v>
      </c>
      <c r="AS235" s="57">
        <f>(AR236-AR235)/(D235-D236)</f>
        <v>0.27645349580429895</v>
      </c>
      <c r="AT235" s="58">
        <f>AP235*F235</f>
        <v>-0.27881699999999754</v>
      </c>
      <c r="AU235" s="56">
        <f>((AP235*E235)/(($L$1+$L$2)*286.9))+273</f>
        <v>594.07310338949264</v>
      </c>
      <c r="AV235" s="39"/>
      <c r="AW235" s="41">
        <v>-131</v>
      </c>
      <c r="AX235" s="61">
        <v>1.3420000000000001</v>
      </c>
      <c r="AY235" s="60">
        <f t="shared" si="96"/>
        <v>134200</v>
      </c>
      <c r="AZ235" s="56">
        <f t="shared" si="83"/>
        <v>0</v>
      </c>
      <c r="BA235" s="59">
        <f t="shared" si="84"/>
        <v>0.12775251583297328</v>
      </c>
      <c r="BB235" s="57">
        <f>(BA236-BA235)/(D235-D236)</f>
        <v>0</v>
      </c>
      <c r="BC235" s="58">
        <f>AY235*F235</f>
        <v>-0.28584599999999749</v>
      </c>
      <c r="BD235" s="56">
        <f>((AY235*E235)/(($L$1+$L$2)*286.9))+273</f>
        <v>602.16738330687474</v>
      </c>
      <c r="BE235" s="39"/>
      <c r="BF235" s="41">
        <v>-131</v>
      </c>
      <c r="BG235" s="63">
        <v>1.1020000000000001</v>
      </c>
      <c r="BH235" s="55">
        <f t="shared" si="97"/>
        <v>110200.00000000001</v>
      </c>
      <c r="BI235" s="64">
        <f t="shared" si="98"/>
        <v>8.0000000000000071E-3</v>
      </c>
      <c r="BJ235" s="23">
        <f t="shared" si="99"/>
        <v>4.218159451576628E-2</v>
      </c>
      <c r="BK235" s="65">
        <f>(BJ236-BJ235)/(D235-D236)</f>
        <v>1.3097851290065354</v>
      </c>
      <c r="BL235" s="58">
        <f>BH235*F235</f>
        <v>-0.23472599999999796</v>
      </c>
      <c r="BM235" s="56">
        <f>((BH235*E235)/(($L$1+$L$2)*286.9))+273</f>
        <v>543.29989299864087</v>
      </c>
      <c r="BN235" s="5"/>
      <c r="BO235" s="5"/>
      <c r="BP235" s="5"/>
      <c r="BQ235" s="5"/>
      <c r="BR235" s="5"/>
      <c r="BS235" s="5"/>
      <c r="BT235" s="5"/>
      <c r="BU235" s="5"/>
      <c r="BV235" s="5"/>
      <c r="BW235" s="5"/>
    </row>
    <row r="236" spans="1:75" ht="13.8" x14ac:dyDescent="0.25">
      <c r="A236" s="55">
        <v>-130</v>
      </c>
      <c r="B236" s="56">
        <v>384.63</v>
      </c>
      <c r="C236" s="56">
        <f t="shared" si="75"/>
        <v>-2.1599999999999682</v>
      </c>
      <c r="D236" s="57">
        <f t="shared" si="76"/>
        <v>2.5850431549059416</v>
      </c>
      <c r="E236" s="58">
        <f t="shared" si="85"/>
        <v>3.8463000000000001E-4</v>
      </c>
      <c r="F236" s="58">
        <f t="shared" si="86"/>
        <v>-2.1599999999999658E-6</v>
      </c>
      <c r="G236" s="57">
        <f t="shared" si="87"/>
        <v>-3.4149568450940584</v>
      </c>
      <c r="H236" s="137">
        <f>($P$2+(0.5*$P$1)-((0.5*$P$1)*COS(RADIANS(A236))+(($P$2^2)-((0.5*$P$1)^2)*(SIN(RADIANS(A236))*(SIN(RADIANS(A236)))))^0.5))*1000</f>
        <v>70.42957048946279</v>
      </c>
      <c r="I236" s="140">
        <f t="shared" si="88"/>
        <v>-0.442524282891128</v>
      </c>
      <c r="J236" s="137">
        <f t="shared" si="89"/>
        <v>-8.5005544914054099E-3</v>
      </c>
      <c r="K236" s="39"/>
      <c r="L236" s="39"/>
      <c r="M236" s="41">
        <v>-130</v>
      </c>
      <c r="N236" s="41">
        <v>1.5860000000000001</v>
      </c>
      <c r="O236" s="60">
        <f t="shared" si="90"/>
        <v>158600</v>
      </c>
      <c r="P236" s="56">
        <f t="shared" si="77"/>
        <v>-6.0000000000000053E-3</v>
      </c>
      <c r="Q236" s="59">
        <f t="shared" si="78"/>
        <v>0.20030318298158503</v>
      </c>
      <c r="R236" s="57">
        <f>(Q237-Q236)/(D236-D237)</f>
        <v>-0.67303545568909506</v>
      </c>
      <c r="S236" s="58">
        <f>O236*F236</f>
        <v>-0.34257599999999455</v>
      </c>
      <c r="T236" s="56">
        <f>((O236*E236)/(($L$1+$L$2)*286.9))+273</f>
        <v>659.87357401282497</v>
      </c>
      <c r="U236" s="39"/>
      <c r="V236" s="41">
        <v>-130</v>
      </c>
      <c r="W236" s="61">
        <v>1.508</v>
      </c>
      <c r="X236" s="60">
        <f t="shared" si="91"/>
        <v>150800</v>
      </c>
      <c r="Y236" s="56">
        <f t="shared" si="79"/>
        <v>1.0000000000000009E-2</v>
      </c>
      <c r="Z236" s="59">
        <f t="shared" si="80"/>
        <v>0.17840134153375525</v>
      </c>
      <c r="AA236" s="57">
        <f>(Z237-Z236)/(D236-D237)</f>
        <v>1.1736260512730772</v>
      </c>
      <c r="AB236" s="58">
        <f>X236*F236</f>
        <v>-0.32572799999999485</v>
      </c>
      <c r="AC236" s="56">
        <f>((X236*E236)/(($L$1+$L$2)*286.9))+273</f>
        <v>640.84700479907951</v>
      </c>
      <c r="AD236" s="39"/>
      <c r="AE236" s="41">
        <v>-130</v>
      </c>
      <c r="AF236" s="61">
        <v>1.4610000000000001</v>
      </c>
      <c r="AG236" s="60">
        <f t="shared" si="92"/>
        <v>146100</v>
      </c>
      <c r="AH236" s="56">
        <f t="shared" si="81"/>
        <v>8.0000000000000071E-3</v>
      </c>
      <c r="AI236" s="59">
        <f t="shared" si="82"/>
        <v>0.1646502159342968</v>
      </c>
      <c r="AJ236" s="57">
        <f>(AI237-AI236)/(D236-D237)</f>
        <v>0.96966234212377855</v>
      </c>
      <c r="AK236" s="58">
        <f>AG236*F236</f>
        <v>-0.31557599999999497</v>
      </c>
      <c r="AL236" s="56">
        <f>((AG236*E236)/(($L$1+$L$2)*286.9))+273</f>
        <v>629.3822771959251</v>
      </c>
      <c r="AM236" s="39"/>
      <c r="AN236" s="62">
        <v>-130</v>
      </c>
      <c r="AO236" s="24">
        <v>1.3109999999999999</v>
      </c>
      <c r="AP236" s="24">
        <f t="shared" si="93"/>
        <v>131100</v>
      </c>
      <c r="AQ236" s="56">
        <f t="shared" si="94"/>
        <v>5.0000000000001155E-3</v>
      </c>
      <c r="AR236" s="59">
        <f t="shared" si="95"/>
        <v>0.11760269169008426</v>
      </c>
      <c r="AS236" s="57">
        <f>(AR237-AR236)/(D236-D237)</f>
        <v>0.67593905429832546</v>
      </c>
      <c r="AT236" s="58">
        <f>AP236*F236</f>
        <v>-0.28317599999999549</v>
      </c>
      <c r="AU236" s="56">
        <f>((AP236*E236)/(($L$1+$L$2)*286.9))+273</f>
        <v>592.79272101564538</v>
      </c>
      <c r="AV236" s="39"/>
      <c r="AW236" s="41">
        <v>-130</v>
      </c>
      <c r="AX236" s="61">
        <v>1.3420000000000001</v>
      </c>
      <c r="AY236" s="60">
        <f t="shared" si="96"/>
        <v>134200</v>
      </c>
      <c r="AZ236" s="56">
        <f t="shared" si="83"/>
        <v>1.6000000000000014E-2</v>
      </c>
      <c r="BA236" s="59">
        <f t="shared" si="84"/>
        <v>0.12775251583297328</v>
      </c>
      <c r="BB236" s="57">
        <f>(BA237-BA236)/(D236-D237)</f>
        <v>2.1045458219465569</v>
      </c>
      <c r="BC236" s="58">
        <f>AY236*F236</f>
        <v>-0.28987199999999541</v>
      </c>
      <c r="BD236" s="56">
        <f>((AY236*E236)/(($L$1+$L$2)*286.9))+273</f>
        <v>600.35456262623654</v>
      </c>
      <c r="BE236" s="39"/>
      <c r="BF236" s="41">
        <v>-130</v>
      </c>
      <c r="BG236" s="63">
        <v>1.1100000000000001</v>
      </c>
      <c r="BH236" s="55">
        <f t="shared" si="97"/>
        <v>111000.00000000001</v>
      </c>
      <c r="BI236" s="64">
        <f t="shared" si="98"/>
        <v>6.0000000000000053E-3</v>
      </c>
      <c r="BJ236" s="23">
        <f t="shared" si="99"/>
        <v>4.5322978786657475E-2</v>
      </c>
      <c r="BK236" s="65">
        <f>(BJ237-BJ236)/(D236-D237)</f>
        <v>0.95724746724874443</v>
      </c>
      <c r="BL236" s="58">
        <f>BH236*F236</f>
        <v>-0.23975999999999623</v>
      </c>
      <c r="BM236" s="56">
        <f>((BH236*E236)/(($L$1+$L$2)*286.9))+273</f>
        <v>543.76271573407053</v>
      </c>
      <c r="BN236" s="5"/>
      <c r="BO236" s="5"/>
      <c r="BP236" s="5"/>
      <c r="BQ236" s="5"/>
      <c r="BR236" s="5"/>
      <c r="BS236" s="5"/>
      <c r="BT236" s="5"/>
      <c r="BU236" s="5"/>
      <c r="BV236" s="5"/>
      <c r="BW236" s="5"/>
    </row>
    <row r="237" spans="1:75" ht="13.8" x14ac:dyDescent="0.25">
      <c r="A237" s="55">
        <v>-129</v>
      </c>
      <c r="B237" s="56">
        <v>382.47</v>
      </c>
      <c r="C237" s="56">
        <f t="shared" si="75"/>
        <v>-2.2100000000000364</v>
      </c>
      <c r="D237" s="57">
        <f t="shared" si="76"/>
        <v>2.5825973758414835</v>
      </c>
      <c r="E237" s="58">
        <f t="shared" si="85"/>
        <v>3.8247000000000004E-4</v>
      </c>
      <c r="F237" s="58">
        <f t="shared" si="86"/>
        <v>-2.2100000000000483E-6</v>
      </c>
      <c r="G237" s="57">
        <f t="shared" si="87"/>
        <v>-3.4174026241585165</v>
      </c>
      <c r="H237" s="137">
        <f>($P$2+(0.5*$P$1)-((0.5*$P$1)*COS(RADIANS(A237))+(($P$2^2)-((0.5*$P$1)^2)*(SIN(RADIANS(A237))*(SIN(RADIANS(A237)))))^0.5))*1000</f>
        <v>69.987046206571662</v>
      </c>
      <c r="I237" s="140">
        <f t="shared" si="88"/>
        <v>-0.45102483738253341</v>
      </c>
      <c r="J237" s="137">
        <f t="shared" si="89"/>
        <v>-8.4608005714130741E-3</v>
      </c>
      <c r="K237" s="39"/>
      <c r="L237" s="39"/>
      <c r="M237" s="41">
        <v>-129</v>
      </c>
      <c r="N237" s="41">
        <v>1.58</v>
      </c>
      <c r="O237" s="60">
        <f t="shared" si="90"/>
        <v>158000</v>
      </c>
      <c r="P237" s="56">
        <f t="shared" si="77"/>
        <v>2.9999999999998916E-3</v>
      </c>
      <c r="Q237" s="59">
        <f t="shared" si="78"/>
        <v>0.19865708695442263</v>
      </c>
      <c r="R237" s="57">
        <f>(Q238-Q237)/(D237-D238)</f>
        <v>0.32734034254697109</v>
      </c>
      <c r="S237" s="58">
        <f>O237*F237</f>
        <v>-0.34918000000000765</v>
      </c>
      <c r="T237" s="56">
        <f>((O237*E237)/(($L$1+$L$2)*286.9))+273</f>
        <v>656.24561149830834</v>
      </c>
      <c r="U237" s="39"/>
      <c r="V237" s="41">
        <v>-129</v>
      </c>
      <c r="W237" s="61">
        <v>1.518</v>
      </c>
      <c r="X237" s="60">
        <f t="shared" si="91"/>
        <v>151800</v>
      </c>
      <c r="Y237" s="56">
        <f t="shared" si="79"/>
        <v>2.6999999999999913E-2</v>
      </c>
      <c r="Z237" s="59">
        <f t="shared" si="80"/>
        <v>0.18127177155946156</v>
      </c>
      <c r="AA237" s="57">
        <f>(Z238-Z237)/(D237-D238)</f>
        <v>3.0423232457308811</v>
      </c>
      <c r="AB237" s="58">
        <f>X237*F237</f>
        <v>-0.33547800000000733</v>
      </c>
      <c r="AC237" s="56">
        <f>((X237*E237)/(($L$1+$L$2)*286.9))+273</f>
        <v>641.20685965470375</v>
      </c>
      <c r="AD237" s="39"/>
      <c r="AE237" s="41">
        <v>-129</v>
      </c>
      <c r="AF237" s="61">
        <v>1.4690000000000001</v>
      </c>
      <c r="AG237" s="60">
        <f t="shared" si="92"/>
        <v>146900</v>
      </c>
      <c r="AH237" s="56">
        <f t="shared" si="81"/>
        <v>2.0000000000000018E-2</v>
      </c>
      <c r="AI237" s="59">
        <f t="shared" si="82"/>
        <v>0.16702179579025653</v>
      </c>
      <c r="AJ237" s="57">
        <f>(AI238-AI237)/(D237-D238)</f>
        <v>2.3335428691441038</v>
      </c>
      <c r="AK237" s="58">
        <f>AG237*F237</f>
        <v>-0.32464900000000707</v>
      </c>
      <c r="AL237" s="56">
        <f>((AG237*E237)/(($L$1+$L$2)*286.9))+273</f>
        <v>629.32139448798421</v>
      </c>
      <c r="AM237" s="39"/>
      <c r="AN237" s="62">
        <v>-129</v>
      </c>
      <c r="AO237" s="24">
        <v>1.3160000000000001</v>
      </c>
      <c r="AP237" s="24">
        <f t="shared" si="93"/>
        <v>131600</v>
      </c>
      <c r="AQ237" s="56">
        <f t="shared" si="94"/>
        <v>2.0000000000000018E-2</v>
      </c>
      <c r="AR237" s="59">
        <f t="shared" si="95"/>
        <v>0.11925588927793671</v>
      </c>
      <c r="AS237" s="57">
        <f>(AR238-AR237)/(D237-D238)</f>
        <v>2.6028074970290755</v>
      </c>
      <c r="AT237" s="58">
        <f>AP237*F237</f>
        <v>-0.29083600000000637</v>
      </c>
      <c r="AU237" s="56">
        <f>((AP237*E237)/(($L$1+$L$2)*286.9))+273</f>
        <v>592.20963590618589</v>
      </c>
      <c r="AV237" s="39"/>
      <c r="AW237" s="41">
        <v>-129</v>
      </c>
      <c r="AX237" s="61">
        <v>1.3580000000000001</v>
      </c>
      <c r="AY237" s="60">
        <f t="shared" si="96"/>
        <v>135800</v>
      </c>
      <c r="AZ237" s="56">
        <f t="shared" si="83"/>
        <v>1.2999999999999901E-2</v>
      </c>
      <c r="BA237" s="59">
        <f t="shared" si="84"/>
        <v>0.13289976994448291</v>
      </c>
      <c r="BB237" s="57">
        <f>(BA238-BA237)/(D237-D238)</f>
        <v>1.6440705170104284</v>
      </c>
      <c r="BC237" s="58">
        <f>AY237*F237</f>
        <v>-0.30011800000000655</v>
      </c>
      <c r="BD237" s="56">
        <f>((AY237*E237)/(($L$1+$L$2)*286.9))+273</f>
        <v>602.39717747765997</v>
      </c>
      <c r="BE237" s="39"/>
      <c r="BF237" s="41">
        <v>-129</v>
      </c>
      <c r="BG237" s="63">
        <v>1.1160000000000001</v>
      </c>
      <c r="BH237" s="55">
        <f t="shared" si="97"/>
        <v>111600.00000000001</v>
      </c>
      <c r="BI237" s="64">
        <f t="shared" si="98"/>
        <v>8.0000000000000071E-3</v>
      </c>
      <c r="BJ237" s="23">
        <f t="shared" si="99"/>
        <v>4.7664194601559982E-2</v>
      </c>
      <c r="BK237" s="65">
        <f>(BJ238-BJ237)/(D237-D238)</f>
        <v>1.2325971370860072</v>
      </c>
      <c r="BL237" s="58">
        <f>BH237*F237</f>
        <v>-0.24663600000000543</v>
      </c>
      <c r="BM237" s="56">
        <f>((BH237*E237)/(($L$1+$L$2)*286.9))+273</f>
        <v>543.69753318488108</v>
      </c>
      <c r="BN237" s="5"/>
      <c r="BO237" s="5"/>
      <c r="BP237" s="5"/>
      <c r="BQ237" s="5"/>
      <c r="BR237" s="5"/>
      <c r="BS237" s="5"/>
      <c r="BT237" s="5"/>
      <c r="BU237" s="5"/>
      <c r="BV237" s="5"/>
      <c r="BW237" s="5"/>
    </row>
    <row r="238" spans="1:75" ht="13.8" x14ac:dyDescent="0.25">
      <c r="A238" s="55">
        <v>-128</v>
      </c>
      <c r="B238" s="56">
        <v>380.26</v>
      </c>
      <c r="C238" s="56">
        <f t="shared" si="75"/>
        <v>-2.25</v>
      </c>
      <c r="D238" s="57">
        <f t="shared" si="76"/>
        <v>2.5800806438630075</v>
      </c>
      <c r="E238" s="58">
        <f t="shared" si="85"/>
        <v>3.8025999999999999E-4</v>
      </c>
      <c r="F238" s="58">
        <f t="shared" si="86"/>
        <v>-2.2500000000000276E-6</v>
      </c>
      <c r="G238" s="57">
        <f t="shared" si="87"/>
        <v>-3.4199193561369925</v>
      </c>
      <c r="H238" s="137">
        <f>($P$2+(0.5*$P$1)-((0.5*$P$1)*COS(RADIANS(A238))+(($P$2^2)-((0.5*$P$1)^2)*(SIN(RADIANS(A238))*(SIN(RADIANS(A238)))))^0.5))*1000</f>
        <v>69.536021369189129</v>
      </c>
      <c r="I238" s="140">
        <f t="shared" si="88"/>
        <v>-0.45948563795394648</v>
      </c>
      <c r="J238" s="137">
        <f t="shared" si="89"/>
        <v>-8.4180006013241382E-3</v>
      </c>
      <c r="K238" s="39"/>
      <c r="L238" s="39"/>
      <c r="M238" s="41">
        <v>-128</v>
      </c>
      <c r="N238" s="41">
        <v>1.583</v>
      </c>
      <c r="O238" s="60">
        <f t="shared" si="90"/>
        <v>158300</v>
      </c>
      <c r="P238" s="56">
        <f t="shared" si="77"/>
        <v>-2.9999999999998916E-3</v>
      </c>
      <c r="Q238" s="59">
        <f t="shared" si="78"/>
        <v>0.19948091486235589</v>
      </c>
      <c r="R238" s="57">
        <f>(Q239-Q238)/(D238-D239)</f>
        <v>-0.31964084810227061</v>
      </c>
      <c r="S238" s="58">
        <f>O238*F238</f>
        <v>-0.35617500000000435</v>
      </c>
      <c r="T238" s="56">
        <f>((O238*E238)/(($L$1+$L$2)*286.9))+273</f>
        <v>654.75460666472861</v>
      </c>
      <c r="U238" s="39"/>
      <c r="V238" s="41">
        <v>-128</v>
      </c>
      <c r="W238" s="61">
        <v>1.5449999999999999</v>
      </c>
      <c r="X238" s="60">
        <f t="shared" si="91"/>
        <v>154500</v>
      </c>
      <c r="Y238" s="56">
        <f t="shared" si="79"/>
        <v>-1.4000000000000012E-2</v>
      </c>
      <c r="Z238" s="59">
        <f t="shared" si="80"/>
        <v>0.18892848376085342</v>
      </c>
      <c r="AA238" s="57">
        <f>(Z239-Z238)/(D238-D239)</f>
        <v>-1.5338566891888226</v>
      </c>
      <c r="AB238" s="58">
        <f>X238*F238</f>
        <v>-0.34762500000000424</v>
      </c>
      <c r="AC238" s="56">
        <f>((X238*E238)/(($L$1+$L$2)*286.9))+273</f>
        <v>645.59056683323161</v>
      </c>
      <c r="AD238" s="39"/>
      <c r="AE238" s="41">
        <v>-128</v>
      </c>
      <c r="AF238" s="61">
        <v>1.4890000000000001</v>
      </c>
      <c r="AG238" s="60">
        <f t="shared" si="92"/>
        <v>148900</v>
      </c>
      <c r="AH238" s="56">
        <f t="shared" si="81"/>
        <v>2.5999999999999801E-2</v>
      </c>
      <c r="AI238" s="59">
        <f t="shared" si="82"/>
        <v>0.17289469775217617</v>
      </c>
      <c r="AJ238" s="57">
        <f>(AI239-AI238)/(D238-D239)</f>
        <v>2.916918841633525</v>
      </c>
      <c r="AK238" s="58">
        <f>AG238*F238</f>
        <v>-0.33502500000000413</v>
      </c>
      <c r="AL238" s="56">
        <f>((AG238*E238)/(($L$1+$L$2)*286.9))+273</f>
        <v>632.08566602892029</v>
      </c>
      <c r="AM238" s="39"/>
      <c r="AN238" s="62">
        <v>-128</v>
      </c>
      <c r="AO238" s="24">
        <v>1.3360000000000001</v>
      </c>
      <c r="AP238" s="24">
        <f t="shared" si="93"/>
        <v>133600</v>
      </c>
      <c r="AQ238" s="56">
        <f t="shared" si="94"/>
        <v>1.8999999999999906E-2</v>
      </c>
      <c r="AR238" s="59">
        <f t="shared" si="95"/>
        <v>0.1258064581395269</v>
      </c>
      <c r="AS238" s="57">
        <f>(AR239-AR238)/(D238-D239)</f>
        <v>2.3795081760857029</v>
      </c>
      <c r="AT238" s="58">
        <f>AP238*F238</f>
        <v>-0.3006000000000037</v>
      </c>
      <c r="AU238" s="56">
        <f>((AP238*E238)/(($L$1+$L$2)*286.9))+273</f>
        <v>595.18834775999835</v>
      </c>
      <c r="AV238" s="39"/>
      <c r="AW238" s="41">
        <v>-128</v>
      </c>
      <c r="AX238" s="61">
        <v>1.371</v>
      </c>
      <c r="AY238" s="60">
        <f t="shared" si="96"/>
        <v>137100</v>
      </c>
      <c r="AZ238" s="56">
        <f t="shared" si="83"/>
        <v>1.2000000000000011E-2</v>
      </c>
      <c r="BA238" s="59">
        <f t="shared" si="84"/>
        <v>0.13703745478951265</v>
      </c>
      <c r="BB238" s="57">
        <f>(BA239-BA238)/(D238-D239)</f>
        <v>1.4684533012352841</v>
      </c>
      <c r="BC238" s="58">
        <f>AY238*F238</f>
        <v>-0.30847500000000377</v>
      </c>
      <c r="BD238" s="56">
        <f>((AY238*E238)/(($L$1+$L$2)*286.9))+273</f>
        <v>603.62891076269295</v>
      </c>
      <c r="BE238" s="39"/>
      <c r="BF238" s="41">
        <v>-128</v>
      </c>
      <c r="BG238" s="63">
        <v>1.1240000000000001</v>
      </c>
      <c r="BH238" s="55">
        <f t="shared" si="97"/>
        <v>112400.00000000001</v>
      </c>
      <c r="BI238" s="64">
        <f t="shared" si="98"/>
        <v>9.9999999999997868E-3</v>
      </c>
      <c r="BJ238" s="23">
        <f t="shared" si="99"/>
        <v>5.0766311233042323E-2</v>
      </c>
      <c r="BK238" s="65">
        <f>(BJ239-BJ238)/(D238-D239)</f>
        <v>1.4925159570648014</v>
      </c>
      <c r="BL238" s="58">
        <f>BH238*F238</f>
        <v>-0.25290000000000312</v>
      </c>
      <c r="BM238" s="56">
        <f>((BH238*E238)/(($L$1+$L$2)*286.9))+273</f>
        <v>544.06265185796269</v>
      </c>
      <c r="BN238" s="5"/>
      <c r="BO238" s="5"/>
      <c r="BP238" s="5"/>
      <c r="BQ238" s="5"/>
      <c r="BR238" s="5"/>
      <c r="BS238" s="5"/>
      <c r="BT238" s="5"/>
      <c r="BU238" s="5"/>
      <c r="BV238" s="5"/>
      <c r="BW238" s="5"/>
    </row>
    <row r="239" spans="1:75" ht="13.8" x14ac:dyDescent="0.25">
      <c r="A239" s="55">
        <v>-127</v>
      </c>
      <c r="B239" s="56">
        <v>378.01</v>
      </c>
      <c r="C239" s="56">
        <f t="shared" si="75"/>
        <v>-2.2899999999999636</v>
      </c>
      <c r="D239" s="57">
        <f t="shared" si="76"/>
        <v>2.5775032889572613</v>
      </c>
      <c r="E239" s="58">
        <f t="shared" si="85"/>
        <v>3.7800999999999997E-4</v>
      </c>
      <c r="F239" s="58">
        <f t="shared" si="86"/>
        <v>-2.2899999999999527E-6</v>
      </c>
      <c r="G239" s="57">
        <f t="shared" si="87"/>
        <v>-3.4224967110427387</v>
      </c>
      <c r="H239" s="137">
        <f>($P$2+(0.5*$P$1)-((0.5*$P$1)*COS(RADIANS(A239))+(($P$2^2)-((0.5*$P$1)^2)*(SIN(RADIANS(A239))*(SIN(RADIANS(A239)))))^0.5))*1000</f>
        <v>69.076535731235182</v>
      </c>
      <c r="I239" s="140">
        <f t="shared" si="88"/>
        <v>-0.46790363855527062</v>
      </c>
      <c r="J239" s="137">
        <f t="shared" si="89"/>
        <v>-8.3720407172762634E-3</v>
      </c>
      <c r="K239" s="39"/>
      <c r="L239" s="39"/>
      <c r="M239" s="41">
        <v>-127</v>
      </c>
      <c r="N239" s="41">
        <v>1.58</v>
      </c>
      <c r="O239" s="60">
        <f t="shared" si="90"/>
        <v>158000</v>
      </c>
      <c r="P239" s="56">
        <f t="shared" si="77"/>
        <v>-2.0000000000000018E-3</v>
      </c>
      <c r="Q239" s="59">
        <f t="shared" si="78"/>
        <v>0.19865708695442263</v>
      </c>
      <c r="R239" s="57">
        <f>(Q240-Q239)/(D239-D240)</f>
        <v>-0.20844760560597869</v>
      </c>
      <c r="S239" s="58">
        <f>O239*F239</f>
        <v>-0.36181999999999254</v>
      </c>
      <c r="T239" s="56">
        <f>((O239*E239)/(($L$1+$L$2)*286.9))+273</f>
        <v>651.77656705748291</v>
      </c>
      <c r="U239" s="39"/>
      <c r="V239" s="41">
        <v>-127</v>
      </c>
      <c r="W239" s="61">
        <v>1.5309999999999999</v>
      </c>
      <c r="X239" s="60">
        <f t="shared" si="91"/>
        <v>153100</v>
      </c>
      <c r="Y239" s="56">
        <f t="shared" si="79"/>
        <v>3.6000000000000032E-2</v>
      </c>
      <c r="Z239" s="59">
        <f t="shared" si="80"/>
        <v>0.18497519069826102</v>
      </c>
      <c r="AA239" s="57">
        <f>(Z240-Z239)/(D239-D240)</f>
        <v>3.8248958973465998</v>
      </c>
      <c r="AB239" s="58">
        <f>X239*F239</f>
        <v>-0.35059899999999278</v>
      </c>
      <c r="AC239" s="56">
        <f>((X239*E239)/(($L$1+$L$2)*286.9))+273</f>
        <v>640.02969883861169</v>
      </c>
      <c r="AD239" s="39"/>
      <c r="AE239" s="41">
        <v>-127</v>
      </c>
      <c r="AF239" s="61">
        <v>1.5149999999999999</v>
      </c>
      <c r="AG239" s="60">
        <f t="shared" si="92"/>
        <v>151500</v>
      </c>
      <c r="AH239" s="56">
        <f t="shared" si="81"/>
        <v>2.3000000000000131E-2</v>
      </c>
      <c r="AI239" s="59">
        <f t="shared" si="82"/>
        <v>0.18041263283832379</v>
      </c>
      <c r="AJ239" s="57">
        <f>(AI240-AI239)/(D239-D240)</f>
        <v>2.4796377007154118</v>
      </c>
      <c r="AK239" s="58">
        <f>AG239*F239</f>
        <v>-0.34693499999999283</v>
      </c>
      <c r="AL239" s="56">
        <f>((AG239*E239)/(($L$1+$L$2)*286.9))+273</f>
        <v>636.19398676714343</v>
      </c>
      <c r="AM239" s="39"/>
      <c r="AN239" s="62">
        <v>-127</v>
      </c>
      <c r="AO239" s="24">
        <v>1.355</v>
      </c>
      <c r="AP239" s="24">
        <f t="shared" si="93"/>
        <v>135500</v>
      </c>
      <c r="AQ239" s="56">
        <f t="shared" si="94"/>
        <v>2.6000000000000023E-2</v>
      </c>
      <c r="AR239" s="59">
        <f t="shared" si="95"/>
        <v>0.13193929521042452</v>
      </c>
      <c r="AS239" s="57">
        <f>(AR240-AR239)/(D239-D240)</f>
        <v>3.1278744408761048</v>
      </c>
      <c r="AT239" s="58">
        <f>AP239*F239</f>
        <v>-0.3102949999999936</v>
      </c>
      <c r="AU239" s="56">
        <f>((AP239*E239)/(($L$1+$L$2)*286.9))+273</f>
        <v>597.83686605246169</v>
      </c>
      <c r="AV239" s="39"/>
      <c r="AW239" s="41">
        <v>-127</v>
      </c>
      <c r="AX239" s="61">
        <v>1.383</v>
      </c>
      <c r="AY239" s="60">
        <f t="shared" si="96"/>
        <v>138300</v>
      </c>
      <c r="AZ239" s="56">
        <f t="shared" si="83"/>
        <v>1.0000000000000009E-2</v>
      </c>
      <c r="BA239" s="59">
        <f t="shared" si="84"/>
        <v>0.14082218010931058</v>
      </c>
      <c r="BB239" s="57">
        <f>(BA240-BA239)/(D239-D240)</f>
        <v>1.1856633608063305</v>
      </c>
      <c r="BC239" s="58">
        <f>AY239*F239</f>
        <v>-0.31670699999999347</v>
      </c>
      <c r="BD239" s="56">
        <f>((AY239*E239)/(($L$1+$L$2)*286.9))+273</f>
        <v>604.54936217753095</v>
      </c>
      <c r="BE239" s="39"/>
      <c r="BF239" s="41">
        <v>-127</v>
      </c>
      <c r="BG239" s="63">
        <v>1.1339999999999999</v>
      </c>
      <c r="BH239" s="55">
        <f t="shared" si="97"/>
        <v>113399.99999999999</v>
      </c>
      <c r="BI239" s="64">
        <f t="shared" si="98"/>
        <v>1.3000000000000123E-2</v>
      </c>
      <c r="BJ239" s="23">
        <f t="shared" si="99"/>
        <v>5.4613054556887738E-2</v>
      </c>
      <c r="BK239" s="65">
        <f>(BJ240-BJ239)/(D239-D240)</f>
        <v>1.8758657415374982</v>
      </c>
      <c r="BL239" s="58">
        <f>BH239*F239</f>
        <v>-0.25968599999999459</v>
      </c>
      <c r="BM239" s="56">
        <f>((BH239*E239)/(($L$1+$L$2)*286.9))+273</f>
        <v>544.85609306530728</v>
      </c>
      <c r="BN239" s="5"/>
      <c r="BO239" s="5"/>
      <c r="BP239" s="5"/>
      <c r="BQ239" s="5"/>
      <c r="BR239" s="5"/>
      <c r="BS239" s="5"/>
      <c r="BT239" s="5"/>
      <c r="BU239" s="5"/>
      <c r="BV239" s="5"/>
      <c r="BW239" s="5"/>
    </row>
    <row r="240" spans="1:75" ht="13.8" x14ac:dyDescent="0.25">
      <c r="A240" s="55">
        <v>-126</v>
      </c>
      <c r="B240" s="56">
        <v>375.72</v>
      </c>
      <c r="C240" s="56">
        <f t="shared" si="75"/>
        <v>-2.3300000000000409</v>
      </c>
      <c r="D240" s="57">
        <f t="shared" si="76"/>
        <v>2.5748643136645399</v>
      </c>
      <c r="E240" s="58">
        <f t="shared" si="85"/>
        <v>3.7572000000000001E-4</v>
      </c>
      <c r="F240" s="58">
        <f t="shared" si="86"/>
        <v>-2.3300000000000404E-6</v>
      </c>
      <c r="G240" s="57">
        <f t="shared" si="87"/>
        <v>-3.4251356863354601</v>
      </c>
      <c r="H240" s="137">
        <f>($P$2+(0.5*$P$1)-((0.5*$P$1)*COS(RADIANS(A240))+(($P$2^2)-((0.5*$P$1)^2)*(SIN(RADIANS(A240))*(SIN(RADIANS(A240)))))^0.5))*1000</f>
        <v>68.608632092679912</v>
      </c>
      <c r="I240" s="140">
        <f t="shared" si="88"/>
        <v>-0.47627567927254688</v>
      </c>
      <c r="J240" s="137">
        <f t="shared" si="89"/>
        <v>-8.3228073829531013E-3</v>
      </c>
      <c r="K240" s="39"/>
      <c r="L240" s="39"/>
      <c r="M240" s="41">
        <v>-126</v>
      </c>
      <c r="N240" s="41">
        <v>1.5780000000000001</v>
      </c>
      <c r="O240" s="60">
        <f t="shared" si="90"/>
        <v>157800</v>
      </c>
      <c r="P240" s="56">
        <f t="shared" si="77"/>
        <v>-2.0000000000000018E-3</v>
      </c>
      <c r="Q240" s="59">
        <f t="shared" si="78"/>
        <v>0.19810699887340152</v>
      </c>
      <c r="R240" s="57">
        <f>(Q241-Q240)/(D240-D241)</f>
        <v>-0.20387155616514532</v>
      </c>
      <c r="S240" s="58">
        <f>O240*F240</f>
        <v>-0.36767400000000638</v>
      </c>
      <c r="T240" s="56">
        <f>((O240*E240)/(($L$1+$L$2)*286.9))+273</f>
        <v>649.00536376656964</v>
      </c>
      <c r="U240" s="39"/>
      <c r="V240" s="41">
        <v>-126</v>
      </c>
      <c r="W240" s="61">
        <v>1.5669999999999999</v>
      </c>
      <c r="X240" s="60">
        <f t="shared" si="91"/>
        <v>156700</v>
      </c>
      <c r="Y240" s="56">
        <f t="shared" si="79"/>
        <v>1.2000000000000011E-2</v>
      </c>
      <c r="Z240" s="59">
        <f t="shared" si="80"/>
        <v>0.19506899646859011</v>
      </c>
      <c r="AA240" s="57">
        <f>(Z241-Z240)/(D240-D241)</f>
        <v>1.2263456842852991</v>
      </c>
      <c r="AB240" s="58">
        <f>X240*F240</f>
        <v>-0.36511100000000635</v>
      </c>
      <c r="AC240" s="56">
        <f>((X240*E240)/(($L$1+$L$2)*286.9))+273</f>
        <v>646.38428708632114</v>
      </c>
      <c r="AD240" s="39"/>
      <c r="AE240" s="41">
        <v>-126</v>
      </c>
      <c r="AF240" s="61">
        <v>1.538</v>
      </c>
      <c r="AG240" s="60">
        <f t="shared" si="92"/>
        <v>153800</v>
      </c>
      <c r="AH240" s="56">
        <f t="shared" si="81"/>
        <v>2.0999999999999908E-2</v>
      </c>
      <c r="AI240" s="59">
        <f t="shared" si="82"/>
        <v>0.18695633546541224</v>
      </c>
      <c r="AJ240" s="57">
        <f>(AI241-AI240)/(D240-D241)</f>
        <v>2.1800829512787518</v>
      </c>
      <c r="AK240" s="58">
        <f>AG240*F240</f>
        <v>-0.35835400000000622</v>
      </c>
      <c r="AL240" s="56">
        <f>((AG240*E240)/(($L$1+$L$2)*286.9))+273</f>
        <v>639.47417583839297</v>
      </c>
      <c r="AM240" s="39"/>
      <c r="AN240" s="62">
        <v>-126</v>
      </c>
      <c r="AO240" s="24">
        <v>1.381</v>
      </c>
      <c r="AP240" s="24">
        <f t="shared" si="93"/>
        <v>138100</v>
      </c>
      <c r="AQ240" s="56">
        <f t="shared" si="94"/>
        <v>8.0000000000000071E-3</v>
      </c>
      <c r="AR240" s="59">
        <f t="shared" si="95"/>
        <v>0.1401936785786313</v>
      </c>
      <c r="AS240" s="57">
        <f>(AR241-AR240)/(D240-D241)</f>
        <v>0.9285380357578219</v>
      </c>
      <c r="AT240" s="58">
        <f>AP240*F240</f>
        <v>-0.32177300000000558</v>
      </c>
      <c r="AU240" s="56">
        <f>((AP240*E240)/(($L$1+$L$2)*286.9))+273</f>
        <v>602.06426322029961</v>
      </c>
      <c r="AV240" s="39"/>
      <c r="AW240" s="41">
        <v>-126</v>
      </c>
      <c r="AX240" s="61">
        <v>1.393</v>
      </c>
      <c r="AY240" s="60">
        <f t="shared" si="96"/>
        <v>139300</v>
      </c>
      <c r="AZ240" s="56">
        <f t="shared" si="83"/>
        <v>8.0000000000000071E-3</v>
      </c>
      <c r="BA240" s="59">
        <f t="shared" si="84"/>
        <v>0.14395111642396349</v>
      </c>
      <c r="BB240" s="57">
        <f>(BA241-BA240)/(D240-D241)</f>
        <v>0.92056200312124048</v>
      </c>
      <c r="BC240" s="58">
        <f>AY240*F240</f>
        <v>-0.3245690000000056</v>
      </c>
      <c r="BD240" s="56">
        <f>((AY240*E240)/(($L$1+$L$2)*286.9))+273</f>
        <v>604.92361959875257</v>
      </c>
      <c r="BE240" s="39"/>
      <c r="BF240" s="41">
        <v>-126</v>
      </c>
      <c r="BG240" s="63">
        <v>1.147</v>
      </c>
      <c r="BH240" s="55">
        <f t="shared" si="97"/>
        <v>114700</v>
      </c>
      <c r="BI240" s="64">
        <f t="shared" si="98"/>
        <v>1.0999999999999899E-2</v>
      </c>
      <c r="BJ240" s="23">
        <f t="shared" si="99"/>
        <v>5.9563417901267686E-2</v>
      </c>
      <c r="BK240" s="65">
        <f>(BJ241-BJ240)/(D240-D241)</f>
        <v>1.5343107412600652</v>
      </c>
      <c r="BL240" s="58">
        <f>BH240*F240</f>
        <v>-0.26725100000000462</v>
      </c>
      <c r="BM240" s="56">
        <f>((BH240*E240)/(($L$1+$L$2)*286.9))+273</f>
        <v>546.30681384046602</v>
      </c>
      <c r="BN240" s="5"/>
      <c r="BO240" s="5"/>
      <c r="BP240" s="5"/>
      <c r="BQ240" s="5"/>
      <c r="BR240" s="5"/>
      <c r="BS240" s="5"/>
      <c r="BT240" s="5"/>
      <c r="BU240" s="5"/>
      <c r="BV240" s="5"/>
      <c r="BW240" s="5"/>
    </row>
    <row r="241" spans="1:75" ht="13.8" x14ac:dyDescent="0.25">
      <c r="A241" s="55">
        <v>-125</v>
      </c>
      <c r="B241" s="56">
        <v>373.39</v>
      </c>
      <c r="C241" s="56">
        <f t="shared" si="75"/>
        <v>-2.3700000000000045</v>
      </c>
      <c r="D241" s="57">
        <f t="shared" si="76"/>
        <v>2.5721626826463373</v>
      </c>
      <c r="E241" s="58">
        <f t="shared" si="85"/>
        <v>3.7338999999999997E-4</v>
      </c>
      <c r="F241" s="58">
        <f t="shared" si="86"/>
        <v>-2.3699999999999655E-6</v>
      </c>
      <c r="G241" s="57">
        <f t="shared" si="87"/>
        <v>-3.4278373173536627</v>
      </c>
      <c r="H241" s="137">
        <f>($P$2+(0.5*$P$1)-((0.5*$P$1)*COS(RADIANS(A241))+(($P$2^2)-((0.5*$P$1)^2)*(SIN(RADIANS(A241))*(SIN(RADIANS(A241)))))^0.5))*1000</f>
        <v>68.132356413407365</v>
      </c>
      <c r="I241" s="140">
        <f t="shared" si="88"/>
        <v>-0.48459848665549998</v>
      </c>
      <c r="J241" s="137">
        <f t="shared" si="89"/>
        <v>-8.2701876169579691E-3</v>
      </c>
      <c r="K241" s="39"/>
      <c r="L241" s="39"/>
      <c r="M241" s="41">
        <v>-125</v>
      </c>
      <c r="N241" s="41">
        <v>1.5760000000000001</v>
      </c>
      <c r="O241" s="60">
        <f t="shared" si="90"/>
        <v>157600</v>
      </c>
      <c r="P241" s="56">
        <f t="shared" si="77"/>
        <v>9.9999999999988987E-4</v>
      </c>
      <c r="Q241" s="59">
        <f t="shared" si="78"/>
        <v>0.19755621315353653</v>
      </c>
      <c r="R241" s="57">
        <f>(Q242-Q241)/(D241-D242)</f>
        <v>9.9618140088492527E-2</v>
      </c>
      <c r="S241" s="58">
        <f>O241*F241</f>
        <v>-0.37351199999999457</v>
      </c>
      <c r="T241" s="56">
        <f>((O241*E241)/(($L$1+$L$2)*286.9))+273</f>
        <v>646.1999900558244</v>
      </c>
      <c r="U241" s="39"/>
      <c r="V241" s="41">
        <v>-125</v>
      </c>
      <c r="W241" s="61">
        <v>1.579</v>
      </c>
      <c r="X241" s="60">
        <f t="shared" si="91"/>
        <v>157900</v>
      </c>
      <c r="Y241" s="56">
        <f t="shared" si="79"/>
        <v>1.7000000000000126E-2</v>
      </c>
      <c r="Z241" s="59">
        <f t="shared" si="80"/>
        <v>0.19838213000829422</v>
      </c>
      <c r="AA241" s="57">
        <f>(Z242-Z241)/(D241-D242)</f>
        <v>1.6817898506367819</v>
      </c>
      <c r="AB241" s="58">
        <f>X241*F241</f>
        <v>-0.37422299999999453</v>
      </c>
      <c r="AC241" s="56">
        <f>((X241*E241)/(($L$1+$L$2)*286.9))+273</f>
        <v>646.91039612826569</v>
      </c>
      <c r="AD241" s="39"/>
      <c r="AE241" s="41">
        <v>-125</v>
      </c>
      <c r="AF241" s="61">
        <v>1.5589999999999999</v>
      </c>
      <c r="AG241" s="60">
        <f t="shared" si="92"/>
        <v>155900</v>
      </c>
      <c r="AH241" s="56">
        <f t="shared" si="81"/>
        <v>2.7000000000000135E-2</v>
      </c>
      <c r="AI241" s="59">
        <f t="shared" si="82"/>
        <v>0.19284611518884168</v>
      </c>
      <c r="AJ241" s="57">
        <f>(AI242-AI241)/(D241-D242)</f>
        <v>2.6965977607610281</v>
      </c>
      <c r="AK241" s="58">
        <f>AG241*F241</f>
        <v>-0.36948299999999462</v>
      </c>
      <c r="AL241" s="56">
        <f>((AG241*E241)/(($L$1+$L$2)*286.9))+273</f>
        <v>642.17435564532377</v>
      </c>
      <c r="AM241" s="39"/>
      <c r="AN241" s="62">
        <v>-125</v>
      </c>
      <c r="AO241" s="24">
        <v>1.389</v>
      </c>
      <c r="AP241" s="24">
        <f t="shared" si="93"/>
        <v>138900</v>
      </c>
      <c r="AQ241" s="56">
        <f t="shared" si="94"/>
        <v>1.2000000000000011E-2</v>
      </c>
      <c r="AR241" s="59">
        <f t="shared" si="95"/>
        <v>0.14270224573761559</v>
      </c>
      <c r="AS241" s="57">
        <f>(AR242-AR241)/(D241-D242)</f>
        <v>1.3509588044538827</v>
      </c>
      <c r="AT241" s="58">
        <f>AP241*F241</f>
        <v>-0.32919299999999518</v>
      </c>
      <c r="AU241" s="56">
        <f>((AP241*E241)/(($L$1+$L$2)*286.9))+273</f>
        <v>601.91801154031737</v>
      </c>
      <c r="AV241" s="39"/>
      <c r="AW241" s="41">
        <v>-125</v>
      </c>
      <c r="AX241" s="61">
        <v>1.401</v>
      </c>
      <c r="AY241" s="60">
        <f t="shared" si="96"/>
        <v>140100</v>
      </c>
      <c r="AZ241" s="56">
        <f t="shared" si="83"/>
        <v>4.9999999999998934E-3</v>
      </c>
      <c r="BA241" s="59">
        <f t="shared" si="84"/>
        <v>0.1464381352857746</v>
      </c>
      <c r="BB241" s="57">
        <f>(BA242-BA241)/(D241-D242)</f>
        <v>0.55948756210467798</v>
      </c>
      <c r="BC241" s="58">
        <f>AY241*F241</f>
        <v>-0.33203699999999514</v>
      </c>
      <c r="BD241" s="56">
        <f>((AY241*E241)/(($L$1+$L$2)*286.9))+273</f>
        <v>604.75963583008252</v>
      </c>
      <c r="BE241" s="39"/>
      <c r="BF241" s="41">
        <v>-125</v>
      </c>
      <c r="BG241" s="63">
        <v>1.1579999999999999</v>
      </c>
      <c r="BH241" s="55">
        <f t="shared" si="97"/>
        <v>115799.99999999999</v>
      </c>
      <c r="BI241" s="64">
        <f t="shared" si="98"/>
        <v>1.2000000000000011E-2</v>
      </c>
      <c r="BJ241" s="23">
        <f t="shared" si="99"/>
        <v>6.3708559391417369E-2</v>
      </c>
      <c r="BK241" s="65">
        <f>(BJ242-BJ241)/(D241-D242)</f>
        <v>1.619065809727841</v>
      </c>
      <c r="BL241" s="58">
        <f>BH241*F241</f>
        <v>-0.27444599999999597</v>
      </c>
      <c r="BM241" s="56">
        <f>((BH241*E241)/(($L$1+$L$2)*286.9))+273</f>
        <v>547.216743962338</v>
      </c>
      <c r="BN241" s="5"/>
      <c r="BO241" s="5"/>
      <c r="BP241" s="5"/>
      <c r="BQ241" s="5"/>
      <c r="BR241" s="5"/>
      <c r="BS241" s="5"/>
      <c r="BT241" s="5"/>
      <c r="BU241" s="5"/>
      <c r="BV241" s="5"/>
      <c r="BW241" s="5"/>
    </row>
    <row r="242" spans="1:75" ht="13.8" x14ac:dyDescent="0.25">
      <c r="A242" s="55">
        <v>-124</v>
      </c>
      <c r="B242" s="56">
        <v>371.02</v>
      </c>
      <c r="C242" s="56">
        <f t="shared" si="75"/>
        <v>-2.4099999999999682</v>
      </c>
      <c r="D242" s="57">
        <f t="shared" si="76"/>
        <v>2.5693973210854648</v>
      </c>
      <c r="E242" s="58">
        <f t="shared" si="85"/>
        <v>3.7102000000000001E-4</v>
      </c>
      <c r="F242" s="58">
        <f t="shared" si="86"/>
        <v>-2.4099999999999989E-6</v>
      </c>
      <c r="G242" s="57">
        <f t="shared" si="87"/>
        <v>-3.4306026789145352</v>
      </c>
      <c r="H242" s="137">
        <f>($P$2+(0.5*$P$1)-((0.5*$P$1)*COS(RADIANS(A242))+(($P$2^2)-((0.5*$P$1)^2)*(SIN(RADIANS(A242))*(SIN(RADIANS(A242)))))^0.5))*1000</f>
        <v>67.647757926751865</v>
      </c>
      <c r="I242" s="140">
        <f t="shared" si="88"/>
        <v>-0.49286867427245795</v>
      </c>
      <c r="J242" s="137">
        <f t="shared" si="89"/>
        <v>-8.2140692293393158E-3</v>
      </c>
      <c r="K242" s="39"/>
      <c r="L242" s="39"/>
      <c r="M242" s="41">
        <v>-124</v>
      </c>
      <c r="N242" s="41">
        <v>1.577</v>
      </c>
      <c r="O242" s="60">
        <f t="shared" si="90"/>
        <v>157700</v>
      </c>
      <c r="P242" s="56">
        <f t="shared" si="77"/>
        <v>5.0000000000001155E-3</v>
      </c>
      <c r="Q242" s="59">
        <f t="shared" si="78"/>
        <v>0.19783169332890285</v>
      </c>
      <c r="R242" s="57">
        <f>(Q243-Q242)/(D242-D243)</f>
        <v>0.48575432903901244</v>
      </c>
      <c r="S242" s="58">
        <f>O242*F242</f>
        <v>-0.38005699999999981</v>
      </c>
      <c r="T242" s="56">
        <f>((O242*E242)/(($L$1+$L$2)*286.9))+273</f>
        <v>644.06649507890154</v>
      </c>
      <c r="U242" s="39"/>
      <c r="V242" s="41">
        <v>-124</v>
      </c>
      <c r="W242" s="61">
        <v>1.5960000000000001</v>
      </c>
      <c r="X242" s="60">
        <f t="shared" si="91"/>
        <v>159600</v>
      </c>
      <c r="Y242" s="56">
        <f t="shared" si="79"/>
        <v>4.3999999999999817E-2</v>
      </c>
      <c r="Z242" s="59">
        <f t="shared" si="80"/>
        <v>0.20303288701471064</v>
      </c>
      <c r="AA242" s="57">
        <f>(Z243-Z242)/(D242-D243)</f>
        <v>4.1731776071534661</v>
      </c>
      <c r="AB242" s="58">
        <f>X242*F242</f>
        <v>-0.38463599999999981</v>
      </c>
      <c r="AC242" s="56">
        <f>((X242*E242)/(($L$1+$L$2)*286.9))+273</f>
        <v>648.53717574250277</v>
      </c>
      <c r="AD242" s="39"/>
      <c r="AE242" s="41">
        <v>-124</v>
      </c>
      <c r="AF242" s="61">
        <v>1.5860000000000001</v>
      </c>
      <c r="AG242" s="60">
        <f t="shared" si="92"/>
        <v>158600</v>
      </c>
      <c r="AH242" s="56">
        <f t="shared" si="81"/>
        <v>2.0000000000000018E-2</v>
      </c>
      <c r="AI242" s="59">
        <f t="shared" si="82"/>
        <v>0.20030318298158503</v>
      </c>
      <c r="AJ242" s="57">
        <f>(AI243-AI242)/(D242-D243)</f>
        <v>1.922953289732112</v>
      </c>
      <c r="AK242" s="58">
        <f>AG242*F242</f>
        <v>-0.38222599999999984</v>
      </c>
      <c r="AL242" s="56">
        <f>((AG242*E242)/(($L$1+$L$2)*286.9))+273</f>
        <v>646.18418591955469</v>
      </c>
      <c r="AM242" s="39"/>
      <c r="AN242" s="62">
        <v>-124</v>
      </c>
      <c r="AO242" s="24">
        <v>1.401</v>
      </c>
      <c r="AP242" s="24">
        <f t="shared" si="93"/>
        <v>140100</v>
      </c>
      <c r="AQ242" s="56">
        <f t="shared" si="94"/>
        <v>1.8000000000000016E-2</v>
      </c>
      <c r="AR242" s="59">
        <f t="shared" si="95"/>
        <v>0.1464381352857746</v>
      </c>
      <c r="AS242" s="57">
        <f>(AR243-AR242)/(D242-D243)</f>
        <v>1.9589584905198076</v>
      </c>
      <c r="AT242" s="58">
        <f>AP242*F242</f>
        <v>-0.33764099999999986</v>
      </c>
      <c r="AU242" s="56">
        <f>((AP242*E242)/(($L$1+$L$2)*286.9))+273</f>
        <v>602.65387419501644</v>
      </c>
      <c r="AV242" s="39"/>
      <c r="AW242" s="41">
        <v>-124</v>
      </c>
      <c r="AX242" s="61">
        <v>1.4059999999999999</v>
      </c>
      <c r="AY242" s="60">
        <f t="shared" si="96"/>
        <v>140600</v>
      </c>
      <c r="AZ242" s="56">
        <f t="shared" si="83"/>
        <v>1.0000000000000009E-2</v>
      </c>
      <c r="BA242" s="59">
        <f t="shared" si="84"/>
        <v>0.14798532068380513</v>
      </c>
      <c r="BB242" s="57">
        <f>(BA243-BA242)/(D242-D243)</f>
        <v>1.0875287505111757</v>
      </c>
      <c r="BC242" s="58">
        <f>AY242*F242</f>
        <v>-0.33884599999999987</v>
      </c>
      <c r="BD242" s="56">
        <f>((AY242*E242)/(($L$1+$L$2)*286.9))+273</f>
        <v>603.83036910649048</v>
      </c>
      <c r="BE242" s="39"/>
      <c r="BF242" s="41">
        <v>-124</v>
      </c>
      <c r="BG242" s="63">
        <v>1.17</v>
      </c>
      <c r="BH242" s="55">
        <f t="shared" si="97"/>
        <v>117000</v>
      </c>
      <c r="BI242" s="64">
        <f t="shared" si="98"/>
        <v>1.3000000000000123E-2</v>
      </c>
      <c r="BJ242" s="23">
        <f t="shared" si="99"/>
        <v>6.8185861746161619E-2</v>
      </c>
      <c r="BK242" s="65">
        <f>(BJ243-BJ242)/(D242-D243)</f>
        <v>1.6955936545397656</v>
      </c>
      <c r="BL242" s="58">
        <f>BH242*F242</f>
        <v>-0.28196999999999989</v>
      </c>
      <c r="BM242" s="56">
        <f>((BH242*E242)/(($L$1+$L$2)*286.9))+273</f>
        <v>548.2998092849175</v>
      </c>
      <c r="BN242" s="5"/>
      <c r="BO242" s="5"/>
      <c r="BP242" s="5"/>
      <c r="BQ242" s="5"/>
      <c r="BR242" s="5"/>
      <c r="BS242" s="5"/>
      <c r="BT242" s="5"/>
      <c r="BU242" s="5"/>
      <c r="BV242" s="5"/>
      <c r="BW242" s="5"/>
    </row>
    <row r="243" spans="1:75" ht="13.8" x14ac:dyDescent="0.25">
      <c r="A243" s="55">
        <v>-123</v>
      </c>
      <c r="B243" s="56">
        <v>368.61</v>
      </c>
      <c r="C243" s="56">
        <f t="shared" si="75"/>
        <v>-2.4499999999999886</v>
      </c>
      <c r="D243" s="57">
        <f t="shared" si="76"/>
        <v>2.5665671129934964</v>
      </c>
      <c r="E243" s="58">
        <f t="shared" si="85"/>
        <v>3.6861000000000001E-4</v>
      </c>
      <c r="F243" s="58">
        <f t="shared" si="86"/>
        <v>-2.4499999999999782E-6</v>
      </c>
      <c r="G243" s="57">
        <f t="shared" si="87"/>
        <v>-3.4334328870065036</v>
      </c>
      <c r="H243" s="137">
        <f>($P$2+(0.5*$P$1)-((0.5*$P$1)*COS(RADIANS(A243))+(($P$2^2)-((0.5*$P$1)^2)*(SIN(RADIANS(A243))*(SIN(RADIANS(A243)))))^0.5))*1000</f>
        <v>67.154889252479407</v>
      </c>
      <c r="I243" s="140">
        <f t="shared" si="88"/>
        <v>-0.50108274350179727</v>
      </c>
      <c r="J243" s="137">
        <f t="shared" si="89"/>
        <v>-8.1543410641273795E-3</v>
      </c>
      <c r="K243" s="39"/>
      <c r="L243" s="39"/>
      <c r="M243" s="41">
        <v>-123</v>
      </c>
      <c r="N243" s="41">
        <v>1.5820000000000001</v>
      </c>
      <c r="O243" s="60">
        <f t="shared" si="90"/>
        <v>158200</v>
      </c>
      <c r="P243" s="56">
        <f t="shared" si="77"/>
        <v>2.4999999999999911E-2</v>
      </c>
      <c r="Q243" s="59">
        <f t="shared" si="78"/>
        <v>0.19920647916165776</v>
      </c>
      <c r="R243" s="57">
        <f>(Q244-Q243)/(D243-D244)</f>
        <v>2.3511379347922059</v>
      </c>
      <c r="S243" s="58">
        <f>O243*F243</f>
        <v>-0.38758999999999655</v>
      </c>
      <c r="T243" s="56">
        <f>((O243*E243)/(($L$1+$L$2)*286.9))+273</f>
        <v>642.82504592839291</v>
      </c>
      <c r="U243" s="39"/>
      <c r="V243" s="41">
        <v>-123</v>
      </c>
      <c r="W243" s="61">
        <v>1.64</v>
      </c>
      <c r="X243" s="60">
        <f t="shared" si="91"/>
        <v>164000</v>
      </c>
      <c r="Y243" s="56">
        <f t="shared" si="79"/>
        <v>4.0000000000000036E-2</v>
      </c>
      <c r="Z243" s="59">
        <f t="shared" si="80"/>
        <v>0.21484384804769785</v>
      </c>
      <c r="AA243" s="57">
        <f>(Z244-Z243)/(D243-D244)</f>
        <v>3.6134882355365012</v>
      </c>
      <c r="AB243" s="58">
        <f>X243*F243</f>
        <v>-0.40179999999999644</v>
      </c>
      <c r="AC243" s="56">
        <f>((X243*E243)/(($L$1+$L$2)*286.9))+273</f>
        <v>656.38373914194972</v>
      </c>
      <c r="AD243" s="39"/>
      <c r="AE243" s="41">
        <v>-123</v>
      </c>
      <c r="AF243" s="61">
        <v>1.6060000000000001</v>
      </c>
      <c r="AG243" s="60">
        <f t="shared" si="92"/>
        <v>160600</v>
      </c>
      <c r="AH243" s="56">
        <f t="shared" si="81"/>
        <v>6.0000000000000053E-3</v>
      </c>
      <c r="AI243" s="59">
        <f t="shared" si="82"/>
        <v>0.20574554094266218</v>
      </c>
      <c r="AJ243" s="57">
        <f>(AI244-AI243)/(D243-D244)</f>
        <v>0.55917717560843061</v>
      </c>
      <c r="AK243" s="58">
        <f>AG243*F243</f>
        <v>-0.39346999999999649</v>
      </c>
      <c r="AL243" s="56">
        <f>((AG243*E243)/(($L$1+$L$2)*286.9))+273</f>
        <v>648.43553967193361</v>
      </c>
      <c r="AM243" s="39"/>
      <c r="AN243" s="62">
        <v>-123</v>
      </c>
      <c r="AO243" s="24">
        <v>1.419</v>
      </c>
      <c r="AP243" s="24">
        <f t="shared" si="93"/>
        <v>141900</v>
      </c>
      <c r="AQ243" s="56">
        <f t="shared" si="94"/>
        <v>4.9999999999998934E-3</v>
      </c>
      <c r="AR243" s="59">
        <f t="shared" si="95"/>
        <v>0.15198239545747402</v>
      </c>
      <c r="AS243" s="57">
        <f>(AR244-AR243)/(D243-D244)</f>
        <v>0.52744516390073803</v>
      </c>
      <c r="AT243" s="58">
        <f>AP243*F243</f>
        <v>-0.34765499999999694</v>
      </c>
      <c r="AU243" s="56">
        <f>((AP243*E243)/(($L$1+$L$2)*286.9))+273</f>
        <v>604.72044258684537</v>
      </c>
      <c r="AV243" s="39"/>
      <c r="AW243" s="41">
        <v>-123</v>
      </c>
      <c r="AX243" s="61">
        <v>1.4159999999999999</v>
      </c>
      <c r="AY243" s="60">
        <f t="shared" si="96"/>
        <v>141600</v>
      </c>
      <c r="AZ243" s="56">
        <f t="shared" si="83"/>
        <v>1.1000000000000121E-2</v>
      </c>
      <c r="BA243" s="59">
        <f t="shared" si="84"/>
        <v>0.15106325335375018</v>
      </c>
      <c r="BB243" s="57">
        <f>(BA244-BA243)/(D243-D244)</f>
        <v>1.1603839546824162</v>
      </c>
      <c r="BC243" s="58">
        <f>AY243*F243</f>
        <v>-0.3469199999999969</v>
      </c>
      <c r="BD243" s="56">
        <f>((AY243*E243)/(($L$1+$L$2)*286.9))+273</f>
        <v>604.01913086890295</v>
      </c>
      <c r="BE243" s="39"/>
      <c r="BF243" s="41">
        <v>-123</v>
      </c>
      <c r="BG243" s="63">
        <v>1.1830000000000001</v>
      </c>
      <c r="BH243" s="55">
        <f t="shared" si="97"/>
        <v>118300</v>
      </c>
      <c r="BI243" s="64">
        <f t="shared" si="98"/>
        <v>1.0000000000000009E-2</v>
      </c>
      <c r="BJ243" s="23">
        <f t="shared" si="99"/>
        <v>7.2984744627930392E-2</v>
      </c>
      <c r="BK243" s="65">
        <f>(BJ244-BJ243)/(D243-D244)</f>
        <v>1.2622339301597132</v>
      </c>
      <c r="BL243" s="58">
        <f>BH243*F243</f>
        <v>-0.2898349999999974</v>
      </c>
      <c r="BM243" s="56">
        <f>((BH243*E243)/(($L$1+$L$2)*286.9))+273</f>
        <v>549.55058744202825</v>
      </c>
      <c r="BN243" s="5"/>
      <c r="BO243" s="5"/>
      <c r="BP243" s="5"/>
      <c r="BQ243" s="5"/>
      <c r="BR243" s="5"/>
      <c r="BS243" s="5"/>
      <c r="BT243" s="5"/>
      <c r="BU243" s="5"/>
      <c r="BV243" s="5"/>
      <c r="BW243" s="5"/>
    </row>
    <row r="244" spans="1:75" ht="13.8" x14ac:dyDescent="0.25">
      <c r="A244" s="55">
        <v>-122</v>
      </c>
      <c r="B244" s="56">
        <v>366.16</v>
      </c>
      <c r="C244" s="56">
        <f t="shared" si="75"/>
        <v>-2.5</v>
      </c>
      <c r="D244" s="57">
        <f t="shared" si="76"/>
        <v>2.5636708994192432</v>
      </c>
      <c r="E244" s="58">
        <f t="shared" si="85"/>
        <v>3.6616000000000003E-4</v>
      </c>
      <c r="F244" s="58">
        <f t="shared" si="86"/>
        <v>-2.5000000000000066E-6</v>
      </c>
      <c r="G244" s="57">
        <f t="shared" si="87"/>
        <v>-3.4363291005807568</v>
      </c>
      <c r="H244" s="137">
        <f>($P$2+(0.5*$P$1)-((0.5*$P$1)*COS(RADIANS(A244))+(($P$2^2)-((0.5*$P$1)^2)*(SIN(RADIANS(A244))*(SIN(RADIANS(A244)))))^0.5))*1000</f>
        <v>66.65380650897761</v>
      </c>
      <c r="I244" s="140">
        <f t="shared" si="88"/>
        <v>-0.50923708456592465</v>
      </c>
      <c r="J244" s="137">
        <f t="shared" si="89"/>
        <v>-8.0908932499852426E-3</v>
      </c>
      <c r="K244" s="39"/>
      <c r="L244" s="39"/>
      <c r="M244" s="41">
        <v>-122</v>
      </c>
      <c r="N244" s="41">
        <v>1.607</v>
      </c>
      <c r="O244" s="60">
        <f t="shared" si="90"/>
        <v>160700</v>
      </c>
      <c r="P244" s="56">
        <f t="shared" si="77"/>
        <v>3.499999999999992E-2</v>
      </c>
      <c r="Q244" s="59">
        <f t="shared" si="78"/>
        <v>0.20601587676334454</v>
      </c>
      <c r="R244" s="57">
        <f>(Q245-Q244)/(D244-D245)</f>
        <v>3.1449169898821192</v>
      </c>
      <c r="S244" s="58">
        <f>O244*F244</f>
        <v>-0.40175000000000105</v>
      </c>
      <c r="T244" s="56">
        <f>((O244*E244)/(($L$1+$L$2)*286.9))+273</f>
        <v>646.17238989489124</v>
      </c>
      <c r="U244" s="39"/>
      <c r="V244" s="41">
        <v>-122</v>
      </c>
      <c r="W244" s="61">
        <v>1.68</v>
      </c>
      <c r="X244" s="60">
        <f t="shared" si="91"/>
        <v>168000</v>
      </c>
      <c r="Y244" s="56">
        <f t="shared" si="79"/>
        <v>1.3000000000000123E-2</v>
      </c>
      <c r="Z244" s="59">
        <f t="shared" si="80"/>
        <v>0.22530928172586284</v>
      </c>
      <c r="AA244" s="57">
        <f>(Z245-Z244)/(D244-D245)</f>
        <v>1.1251313214617031</v>
      </c>
      <c r="AB244" s="58">
        <f>X244*F244</f>
        <v>-0.42000000000000109</v>
      </c>
      <c r="AC244" s="56">
        <f>((X244*E244)/(($L$1+$L$2)*286.9))+273</f>
        <v>663.12421594487682</v>
      </c>
      <c r="AD244" s="39"/>
      <c r="AE244" s="41">
        <v>-122</v>
      </c>
      <c r="AF244" s="61">
        <v>1.6120000000000001</v>
      </c>
      <c r="AG244" s="60">
        <f t="shared" si="92"/>
        <v>161200</v>
      </c>
      <c r="AH244" s="56">
        <f t="shared" si="81"/>
        <v>-8.0000000000000071E-3</v>
      </c>
      <c r="AI244" s="59">
        <f t="shared" si="82"/>
        <v>0.20736503746907187</v>
      </c>
      <c r="AJ244" s="57">
        <f>(AI245-AI244)/(D244-D245)</f>
        <v>-0.72618771221156697</v>
      </c>
      <c r="AK244" s="58">
        <f>AG244*F244</f>
        <v>-0.40300000000000108</v>
      </c>
      <c r="AL244" s="56">
        <f>((AG244*E244)/(($L$1+$L$2)*286.9))+273</f>
        <v>647.3334738709176</v>
      </c>
      <c r="AM244" s="39"/>
      <c r="AN244" s="62">
        <v>-122</v>
      </c>
      <c r="AO244" s="24">
        <v>1.4239999999999999</v>
      </c>
      <c r="AP244" s="24">
        <f t="shared" si="93"/>
        <v>142400</v>
      </c>
      <c r="AQ244" s="56">
        <f t="shared" si="94"/>
        <v>1.5000000000000124E-2</v>
      </c>
      <c r="AR244" s="59">
        <f t="shared" si="95"/>
        <v>0.15350998930083753</v>
      </c>
      <c r="AS244" s="57">
        <f>(AR245-AR244)/(D244-D245)</f>
        <v>1.5294945650798155</v>
      </c>
      <c r="AT244" s="58">
        <f>AP244*F244</f>
        <v>-0.35600000000000093</v>
      </c>
      <c r="AU244" s="56">
        <f>((AP244*E244)/(($L$1+$L$2)*286.9))+273</f>
        <v>603.67671637232422</v>
      </c>
      <c r="AV244" s="39"/>
      <c r="AW244" s="41">
        <v>-122</v>
      </c>
      <c r="AX244" s="61">
        <v>1.427</v>
      </c>
      <c r="AY244" s="60">
        <f t="shared" si="96"/>
        <v>142700</v>
      </c>
      <c r="AZ244" s="56">
        <f t="shared" si="83"/>
        <v>1.4000000000000012E-2</v>
      </c>
      <c r="BA244" s="59">
        <f t="shared" si="84"/>
        <v>0.15442397311464698</v>
      </c>
      <c r="BB244" s="57">
        <f>(BA245-BA244)/(D244-D245)</f>
        <v>1.4250378232171084</v>
      </c>
      <c r="BC244" s="58">
        <f>AY244*F244</f>
        <v>-0.35675000000000096</v>
      </c>
      <c r="BD244" s="56">
        <f>((AY244*E244)/(($L$1+$L$2)*286.9))+273</f>
        <v>604.37336675794006</v>
      </c>
      <c r="BE244" s="39"/>
      <c r="BF244" s="41">
        <v>-122</v>
      </c>
      <c r="BG244" s="63">
        <v>1.1930000000000001</v>
      </c>
      <c r="BH244" s="55">
        <f t="shared" si="97"/>
        <v>119300</v>
      </c>
      <c r="BI244" s="64">
        <f t="shared" si="98"/>
        <v>1.4000000000000012E-2</v>
      </c>
      <c r="BJ244" s="23">
        <f t="shared" si="99"/>
        <v>7.6640443670341896E-2</v>
      </c>
      <c r="BK244" s="65">
        <f>(BJ245-BJ244)/(D244-D245)</f>
        <v>1.7029259883847352</v>
      </c>
      <c r="BL244" s="58">
        <f>BH244*F244</f>
        <v>-0.29825000000000079</v>
      </c>
      <c r="BM244" s="56">
        <f>((BH244*E244)/(($L$1+$L$2)*286.9))+273</f>
        <v>550.03463667990366</v>
      </c>
      <c r="BN244" s="5"/>
      <c r="BO244" s="5"/>
      <c r="BP244" s="5"/>
      <c r="BQ244" s="5"/>
      <c r="BR244" s="5"/>
      <c r="BS244" s="5"/>
      <c r="BT244" s="5"/>
      <c r="BU244" s="5"/>
      <c r="BV244" s="5"/>
      <c r="BW244" s="5"/>
    </row>
    <row r="245" spans="1:75" ht="13.8" x14ac:dyDescent="0.25">
      <c r="A245" s="55">
        <v>-121</v>
      </c>
      <c r="B245" s="56">
        <v>363.66</v>
      </c>
      <c r="C245" s="56">
        <f t="shared" si="75"/>
        <v>-2.5300000000000296</v>
      </c>
      <c r="D245" s="57">
        <f t="shared" si="76"/>
        <v>2.5606955343936537</v>
      </c>
      <c r="E245" s="58">
        <f t="shared" si="85"/>
        <v>3.6366000000000002E-4</v>
      </c>
      <c r="F245" s="58">
        <f t="shared" si="86"/>
        <v>-2.5300000000000452E-6</v>
      </c>
      <c r="G245" s="57">
        <f t="shared" si="87"/>
        <v>-3.4393044656063463</v>
      </c>
      <c r="H245" s="137">
        <f>($P$2+(0.5*$P$1)-((0.5*$P$1)*COS(RADIANS(A245))+(($P$2^2)-((0.5*$P$1)^2)*(SIN(RADIANS(A245))*(SIN(RADIANS(A245)))))^0.5))*1000</f>
        <v>66.144569424411685</v>
      </c>
      <c r="I245" s="140">
        <f t="shared" si="88"/>
        <v>-0.51732797781590989</v>
      </c>
      <c r="J245" s="137">
        <f t="shared" si="89"/>
        <v>-8.0236174564021212E-3</v>
      </c>
      <c r="K245" s="39"/>
      <c r="L245" s="39"/>
      <c r="M245" s="41">
        <v>-121</v>
      </c>
      <c r="N245" s="41">
        <v>1.6419999999999999</v>
      </c>
      <c r="O245" s="60">
        <f t="shared" si="90"/>
        <v>164200</v>
      </c>
      <c r="P245" s="56">
        <f t="shared" si="77"/>
        <v>1.4000000000000012E-2</v>
      </c>
      <c r="Q245" s="59">
        <f t="shared" si="78"/>
        <v>0.21537315278342195</v>
      </c>
      <c r="R245" s="57">
        <f>(Q246-Q245)/(D245-D246)</f>
        <v>1.2161017141960895</v>
      </c>
      <c r="S245" s="58">
        <f>O245*F245</f>
        <v>-0.4154260000000074</v>
      </c>
      <c r="T245" s="56">
        <f>((O245*E245)/(($L$1+$L$2)*286.9))+273</f>
        <v>651.69660776772037</v>
      </c>
      <c r="U245" s="39"/>
      <c r="V245" s="41">
        <v>-121</v>
      </c>
      <c r="W245" s="61">
        <v>1.6930000000000001</v>
      </c>
      <c r="X245" s="60">
        <f t="shared" si="91"/>
        <v>169300</v>
      </c>
      <c r="Y245" s="56">
        <f t="shared" si="79"/>
        <v>0</v>
      </c>
      <c r="Z245" s="59">
        <f t="shared" si="80"/>
        <v>0.22865695810893527</v>
      </c>
      <c r="AA245" s="57">
        <f>(Z246-Z245)/(D245-D246)</f>
        <v>0</v>
      </c>
      <c r="AB245" s="58">
        <f>X245*F245</f>
        <v>-0.42832900000000768</v>
      </c>
      <c r="AC245" s="56">
        <f>((X245*E245)/(($L$1+$L$2)*286.9))+273</f>
        <v>663.45880447670561</v>
      </c>
      <c r="AD245" s="39"/>
      <c r="AE245" s="41">
        <v>-121</v>
      </c>
      <c r="AF245" s="61">
        <v>1.6040000000000001</v>
      </c>
      <c r="AG245" s="60">
        <f t="shared" si="92"/>
        <v>160400</v>
      </c>
      <c r="AH245" s="56">
        <f t="shared" si="81"/>
        <v>-1.0000000000001119E-3</v>
      </c>
      <c r="AI245" s="59">
        <f t="shared" si="82"/>
        <v>0.20520436394814473</v>
      </c>
      <c r="AJ245" s="57">
        <f>(AI246-AI245)/(D245-D246)</f>
        <v>-8.9328689303137365E-2</v>
      </c>
      <c r="AK245" s="58">
        <f>AG245*F245</f>
        <v>-0.40581200000000728</v>
      </c>
      <c r="AL245" s="56">
        <f>((AG245*E245)/(($L$1+$L$2)*286.9))+273</f>
        <v>642.93261806298631</v>
      </c>
      <c r="AM245" s="39"/>
      <c r="AN245" s="62">
        <v>-121</v>
      </c>
      <c r="AO245" s="24">
        <v>1.4390000000000001</v>
      </c>
      <c r="AP245" s="24">
        <f t="shared" si="93"/>
        <v>143900</v>
      </c>
      <c r="AQ245" s="56">
        <f t="shared" si="94"/>
        <v>1.4999999999999902E-2</v>
      </c>
      <c r="AR245" s="59">
        <f t="shared" si="95"/>
        <v>0.15806079393660522</v>
      </c>
      <c r="AS245" s="57">
        <f>(AR246-AR245)/(D245-D246)</f>
        <v>1.4853767603863954</v>
      </c>
      <c r="AT245" s="58">
        <f>AP245*F245</f>
        <v>-0.36406700000000652</v>
      </c>
      <c r="AU245" s="56">
        <f>((AP245*E245)/(($L$1+$L$2)*286.9))+273</f>
        <v>604.87845223979878</v>
      </c>
      <c r="AV245" s="39"/>
      <c r="AW245" s="41">
        <v>-121</v>
      </c>
      <c r="AX245" s="61">
        <v>1.4410000000000001</v>
      </c>
      <c r="AY245" s="60">
        <f t="shared" si="96"/>
        <v>144100</v>
      </c>
      <c r="AZ245" s="56">
        <f t="shared" si="83"/>
        <v>1.6999999999999904E-2</v>
      </c>
      <c r="BA245" s="59">
        <f t="shared" si="84"/>
        <v>0.15866398081398933</v>
      </c>
      <c r="BB245" s="57">
        <f>(BA246-BA245)/(D245-D246)</f>
        <v>1.6799470435237724</v>
      </c>
      <c r="BC245" s="58">
        <f>AY245*F245</f>
        <v>-0.36457300000000653</v>
      </c>
      <c r="BD245" s="56">
        <f>((AY245*E245)/(($L$1+$L$2)*286.9))+273</f>
        <v>605.33971485583743</v>
      </c>
      <c r="BE245" s="39"/>
      <c r="BF245" s="41">
        <v>-121</v>
      </c>
      <c r="BG245" s="63">
        <v>1.2070000000000001</v>
      </c>
      <c r="BH245" s="55">
        <f t="shared" si="97"/>
        <v>120700.00000000001</v>
      </c>
      <c r="BI245" s="64">
        <f t="shared" si="98"/>
        <v>1.2000000000000011E-2</v>
      </c>
      <c r="BJ245" s="23">
        <f t="shared" si="99"/>
        <v>8.1707270097349238E-2</v>
      </c>
      <c r="BK245" s="65">
        <f>(BJ246-BJ245)/(D245-D246)</f>
        <v>1.4170458388656446</v>
      </c>
      <c r="BL245" s="58">
        <f>BH245*F245</f>
        <v>-0.3053710000000055</v>
      </c>
      <c r="BM245" s="56">
        <f>((BH245*E245)/(($L$1+$L$2)*286.9))+273</f>
        <v>551.37198877931701</v>
      </c>
      <c r="BN245" s="5"/>
      <c r="BO245" s="5"/>
      <c r="BP245" s="5"/>
      <c r="BQ245" s="5"/>
      <c r="BR245" s="5"/>
      <c r="BS245" s="5"/>
      <c r="BT245" s="5"/>
      <c r="BU245" s="5"/>
      <c r="BV245" s="5"/>
      <c r="BW245" s="5"/>
    </row>
    <row r="246" spans="1:75" ht="13.8" x14ac:dyDescent="0.25">
      <c r="A246" s="55">
        <v>-120</v>
      </c>
      <c r="B246" s="56">
        <v>361.13</v>
      </c>
      <c r="C246" s="56">
        <f t="shared" si="75"/>
        <v>-2.5699999999999932</v>
      </c>
      <c r="D246" s="57">
        <f t="shared" si="76"/>
        <v>2.5576635678875652</v>
      </c>
      <c r="E246" s="58">
        <f t="shared" si="85"/>
        <v>3.6112999999999998E-4</v>
      </c>
      <c r="F246" s="58">
        <f t="shared" si="86"/>
        <v>-2.5699999999999703E-6</v>
      </c>
      <c r="G246" s="57">
        <f t="shared" si="87"/>
        <v>-3.4423364321124348</v>
      </c>
      <c r="H246" s="137">
        <f>($P$2+(0.5*$P$1)-((0.5*$P$1)*COS(RADIANS(A246))+(($P$2^2)-((0.5*$P$1)^2)*(SIN(RADIANS(A246))*(SIN(RADIANS(A246)))))^0.5))*1000</f>
        <v>65.627241446595775</v>
      </c>
      <c r="I246" s="140">
        <f t="shared" si="88"/>
        <v>-0.52535159527231201</v>
      </c>
      <c r="J246" s="137">
        <f t="shared" si="89"/>
        <v>-7.9524071562531162E-3</v>
      </c>
      <c r="K246" s="39"/>
      <c r="L246" s="39"/>
      <c r="M246" s="41">
        <v>-120</v>
      </c>
      <c r="N246" s="41">
        <v>1.6559999999999999</v>
      </c>
      <c r="O246" s="60">
        <f t="shared" si="90"/>
        <v>165600</v>
      </c>
      <c r="P246" s="56">
        <f t="shared" si="77"/>
        <v>2.3000000000000131E-2</v>
      </c>
      <c r="Q246" s="59">
        <f t="shared" si="78"/>
        <v>0.21906033244886131</v>
      </c>
      <c r="R246" s="57">
        <f>(Q247-Q246)/(D246-D247)</f>
        <v>1.9312984065286773</v>
      </c>
      <c r="S246" s="58">
        <f>O246*F246</f>
        <v>-0.42559199999999509</v>
      </c>
      <c r="T246" s="56">
        <f>((O246*E246)/(($L$1+$L$2)*286.9))+273</f>
        <v>652.26837249867208</v>
      </c>
      <c r="U246" s="39"/>
      <c r="V246" s="41">
        <v>-120</v>
      </c>
      <c r="W246" s="61">
        <v>1.6930000000000001</v>
      </c>
      <c r="X246" s="60">
        <f t="shared" si="91"/>
        <v>169300</v>
      </c>
      <c r="Y246" s="56">
        <f t="shared" si="79"/>
        <v>3.400000000000003E-2</v>
      </c>
      <c r="Z246" s="59">
        <f t="shared" si="80"/>
        <v>0.22865695810893527</v>
      </c>
      <c r="AA246" s="57">
        <f>(Z247-Z246)/(D246-D247)</f>
        <v>2.7840537659039937</v>
      </c>
      <c r="AB246" s="58">
        <f>X246*F246</f>
        <v>-0.43510099999999496</v>
      </c>
      <c r="AC246" s="56">
        <f>((X246*E246)/(($L$1+$L$2)*286.9))+273</f>
        <v>660.7423639131955</v>
      </c>
      <c r="AD246" s="39"/>
      <c r="AE246" s="41">
        <v>-120</v>
      </c>
      <c r="AF246" s="61">
        <v>1.603</v>
      </c>
      <c r="AG246" s="60">
        <f t="shared" si="92"/>
        <v>160300</v>
      </c>
      <c r="AH246" s="56">
        <f t="shared" si="81"/>
        <v>6.0000000000000053E-3</v>
      </c>
      <c r="AI246" s="59">
        <f t="shared" si="82"/>
        <v>0.20493352235414483</v>
      </c>
      <c r="AJ246" s="57">
        <f>(AI247-AI246)/(D246-D247)</f>
        <v>0.52310240630465432</v>
      </c>
      <c r="AK246" s="58">
        <f>AG246*F246</f>
        <v>-0.41197099999999526</v>
      </c>
      <c r="AL246" s="56">
        <f>((AG246*E246)/(($L$1+$L$2)*286.9))+273</f>
        <v>640.12995236435472</v>
      </c>
      <c r="AM246" s="39"/>
      <c r="AN246" s="62">
        <v>-120</v>
      </c>
      <c r="AO246" s="24">
        <v>1.454</v>
      </c>
      <c r="AP246" s="24">
        <f t="shared" si="93"/>
        <v>145400</v>
      </c>
      <c r="AQ246" s="56">
        <f t="shared" si="94"/>
        <v>1.0000000000000009E-2</v>
      </c>
      <c r="AR246" s="59">
        <f t="shared" si="95"/>
        <v>0.16256440652301901</v>
      </c>
      <c r="AS246" s="57">
        <f>(AR247-AR246)/(D246-D247)</f>
        <v>0.95968103291465257</v>
      </c>
      <c r="AT246" s="58">
        <f>AP246*F246</f>
        <v>-0.37367799999999568</v>
      </c>
      <c r="AU246" s="56">
        <f>((AP246*E246)/(($L$1+$L$2)*286.9))+273</f>
        <v>606.00495991127366</v>
      </c>
      <c r="AV246" s="39"/>
      <c r="AW246" s="41">
        <v>-120</v>
      </c>
      <c r="AX246" s="61">
        <v>1.458</v>
      </c>
      <c r="AY246" s="60">
        <f t="shared" si="96"/>
        <v>145800</v>
      </c>
      <c r="AZ246" s="56">
        <f t="shared" si="83"/>
        <v>1.4000000000000012E-2</v>
      </c>
      <c r="BA246" s="59">
        <f t="shared" si="84"/>
        <v>0.16375752398195581</v>
      </c>
      <c r="BB246" s="57">
        <f>(BA247-BA246)/(D246-D247)</f>
        <v>1.3380557829256881</v>
      </c>
      <c r="BC246" s="58">
        <f>AY246*F246</f>
        <v>-0.37470599999999565</v>
      </c>
      <c r="BD246" s="56">
        <f>((AY246*E246)/(($L$1+$L$2)*286.9))+273</f>
        <v>606.92106709122208</v>
      </c>
      <c r="BE246" s="39"/>
      <c r="BF246" s="41">
        <v>-120</v>
      </c>
      <c r="BG246" s="63">
        <v>1.2190000000000001</v>
      </c>
      <c r="BH246" s="55">
        <f t="shared" si="97"/>
        <v>121900.00000000001</v>
      </c>
      <c r="BI246" s="64">
        <f t="shared" si="98"/>
        <v>1.0999999999999899E-2</v>
      </c>
      <c r="BJ246" s="23">
        <f t="shared" si="99"/>
        <v>8.6003705618381956E-2</v>
      </c>
      <c r="BK246" s="65">
        <f>(BJ247-BJ246)/(D246-D247)</f>
        <v>1.2578165928305856</v>
      </c>
      <c r="BL246" s="58">
        <f>BH246*F246</f>
        <v>-0.31328299999999643</v>
      </c>
      <c r="BM246" s="56">
        <f>((BH246*E246)/(($L$1+$L$2)*286.9))+273</f>
        <v>552.18366308930035</v>
      </c>
      <c r="BN246" s="5"/>
      <c r="BO246" s="5"/>
      <c r="BP246" s="5"/>
      <c r="BQ246" s="5"/>
      <c r="BR246" s="5"/>
      <c r="BS246" s="5"/>
      <c r="BT246" s="5"/>
      <c r="BU246" s="5"/>
      <c r="BV246" s="5"/>
      <c r="BW246" s="5"/>
    </row>
    <row r="247" spans="1:75" ht="13.8" x14ac:dyDescent="0.25">
      <c r="A247" s="55">
        <v>-119</v>
      </c>
      <c r="B247" s="56">
        <v>358.56</v>
      </c>
      <c r="C247" s="56">
        <f t="shared" si="75"/>
        <v>-2.6100000000000136</v>
      </c>
      <c r="D247" s="57">
        <f t="shared" si="76"/>
        <v>2.5545618391909861</v>
      </c>
      <c r="E247" s="58">
        <f t="shared" si="85"/>
        <v>3.5856000000000001E-4</v>
      </c>
      <c r="F247" s="58">
        <f t="shared" si="86"/>
        <v>-2.6100000000000038E-6</v>
      </c>
      <c r="G247" s="57">
        <f t="shared" si="87"/>
        <v>-3.4454381608090139</v>
      </c>
      <c r="H247" s="137">
        <f>($P$2+(0.5*$P$1)-((0.5*$P$1)*COS(RADIANS(A247))+(($P$2^2)-((0.5*$P$1)^2)*(SIN(RADIANS(A247))*(SIN(RADIANS(A247)))))^0.5))*1000</f>
        <v>65.101889851323463</v>
      </c>
      <c r="I247" s="140">
        <f t="shared" si="88"/>
        <v>-0.53330400242856513</v>
      </c>
      <c r="J247" s="137">
        <f t="shared" si="89"/>
        <v>-7.8771578926932762E-3</v>
      </c>
      <c r="K247" s="39"/>
      <c r="L247" s="39"/>
      <c r="M247" s="41">
        <v>-119</v>
      </c>
      <c r="N247" s="41">
        <v>1.679</v>
      </c>
      <c r="O247" s="60">
        <f t="shared" si="90"/>
        <v>167900</v>
      </c>
      <c r="P247" s="56">
        <f t="shared" si="77"/>
        <v>-1.6000000000000014E-2</v>
      </c>
      <c r="Q247" s="59">
        <f t="shared" si="78"/>
        <v>0.22505069613804879</v>
      </c>
      <c r="R247" s="57">
        <f>(Q248-Q247)/(D247-D248)</f>
        <v>-1.3106379158012755</v>
      </c>
      <c r="S247" s="58">
        <f>O247*F247</f>
        <v>-0.43821900000000064</v>
      </c>
      <c r="T247" s="56">
        <f>((O247*E247)/(($L$1+$L$2)*286.9))+273</f>
        <v>654.79941887455277</v>
      </c>
      <c r="U247" s="39"/>
      <c r="V247" s="41">
        <v>-119</v>
      </c>
      <c r="W247" s="61">
        <v>1.7270000000000001</v>
      </c>
      <c r="X247" s="60">
        <f t="shared" si="91"/>
        <v>172700</v>
      </c>
      <c r="Y247" s="56">
        <f t="shared" si="79"/>
        <v>2.0000000000000018E-2</v>
      </c>
      <c r="Z247" s="59">
        <f t="shared" si="80"/>
        <v>0.23729233756745879</v>
      </c>
      <c r="AA247" s="57">
        <f>(Z248-Z247)/(D247-D248)</f>
        <v>1.5760531235915682</v>
      </c>
      <c r="AB247" s="58">
        <f>X247*F247</f>
        <v>-0.45074700000000067</v>
      </c>
      <c r="AC247" s="56">
        <f>((X247*E247)/(($L$1+$L$2)*286.9))+273</f>
        <v>665.71447075423032</v>
      </c>
      <c r="AD247" s="39"/>
      <c r="AE247" s="41">
        <v>-119</v>
      </c>
      <c r="AF247" s="61">
        <v>1.609</v>
      </c>
      <c r="AG247" s="60">
        <f t="shared" si="92"/>
        <v>160900</v>
      </c>
      <c r="AH247" s="56">
        <f t="shared" si="81"/>
        <v>2.8000000000000025E-2</v>
      </c>
      <c r="AI247" s="59">
        <f t="shared" si="82"/>
        <v>0.20655604409902956</v>
      </c>
      <c r="AJ247" s="57">
        <f>(AI248-AI247)/(D247-D248)</f>
        <v>2.3614902685463042</v>
      </c>
      <c r="AK247" s="58">
        <f>AG247*F247</f>
        <v>-0.41994900000000063</v>
      </c>
      <c r="AL247" s="56">
        <f>((AG247*E247)/(($L$1+$L$2)*286.9))+273</f>
        <v>638.88163488335636</v>
      </c>
      <c r="AM247" s="39"/>
      <c r="AN247" s="62">
        <v>-119</v>
      </c>
      <c r="AO247" s="24">
        <v>1.464</v>
      </c>
      <c r="AP247" s="24">
        <f t="shared" si="93"/>
        <v>146400</v>
      </c>
      <c r="AQ247" s="56">
        <f t="shared" si="94"/>
        <v>1.9000000000000128E-2</v>
      </c>
      <c r="AR247" s="59">
        <f t="shared" si="95"/>
        <v>0.16554107672237306</v>
      </c>
      <c r="AS247" s="57">
        <f>(AR248-AR247)/(D247-D248)</f>
        <v>1.7650026225067901</v>
      </c>
      <c r="AT247" s="58">
        <f>AP247*F247</f>
        <v>-0.38210400000000055</v>
      </c>
      <c r="AU247" s="56">
        <f>((AP247*E247)/(($L$1+$L$2)*286.9))+273</f>
        <v>605.90908233016398</v>
      </c>
      <c r="AV247" s="39"/>
      <c r="AW247" s="41">
        <v>-119</v>
      </c>
      <c r="AX247" s="61">
        <v>1.472</v>
      </c>
      <c r="AY247" s="60">
        <f t="shared" si="96"/>
        <v>147200</v>
      </c>
      <c r="AZ247" s="56">
        <f t="shared" si="83"/>
        <v>1.1000000000000121E-2</v>
      </c>
      <c r="BA247" s="59">
        <f t="shared" si="84"/>
        <v>0.16790781000148003</v>
      </c>
      <c r="BB247" s="57">
        <f>(BA248-BA247)/(D247-D248)</f>
        <v>1.0190677980499845</v>
      </c>
      <c r="BC247" s="58">
        <f>AY247*F247</f>
        <v>-0.38419200000000053</v>
      </c>
      <c r="BD247" s="56">
        <f>((AY247*E247)/(($L$1+$L$2)*286.9))+273</f>
        <v>607.7282576434435</v>
      </c>
      <c r="BE247" s="39"/>
      <c r="BF247" s="41">
        <v>-119</v>
      </c>
      <c r="BG247" s="63">
        <v>1.23</v>
      </c>
      <c r="BH247" s="55">
        <f t="shared" si="97"/>
        <v>123000</v>
      </c>
      <c r="BI247" s="64">
        <f t="shared" si="98"/>
        <v>1.4000000000000012E-2</v>
      </c>
      <c r="BJ247" s="23">
        <f t="shared" si="99"/>
        <v>8.9905111439397931E-2</v>
      </c>
      <c r="BK247" s="65">
        <f>(BJ248-BJ247)/(D247-D248)</f>
        <v>1.5491691809699031</v>
      </c>
      <c r="BL247" s="58">
        <f>BH247*F247</f>
        <v>-0.32103000000000048</v>
      </c>
      <c r="BM247" s="56">
        <f>((BH247*E247)/(($L$1+$L$2)*286.9))+273</f>
        <v>552.69820441673608</v>
      </c>
      <c r="BN247" s="5"/>
      <c r="BO247" s="5"/>
      <c r="BP247" s="5"/>
      <c r="BQ247" s="5"/>
      <c r="BR247" s="5"/>
      <c r="BS247" s="5"/>
      <c r="BT247" s="5"/>
      <c r="BU247" s="5"/>
      <c r="BV247" s="5"/>
      <c r="BW247" s="5"/>
    </row>
    <row r="248" spans="1:75" ht="13.8" x14ac:dyDescent="0.25">
      <c r="A248" s="55">
        <v>-118</v>
      </c>
      <c r="B248" s="56">
        <v>355.95</v>
      </c>
      <c r="C248" s="56">
        <f t="shared" si="75"/>
        <v>-2.6499999999999773</v>
      </c>
      <c r="D248" s="57">
        <f t="shared" si="76"/>
        <v>2.5513889972730204</v>
      </c>
      <c r="E248" s="58">
        <f t="shared" si="85"/>
        <v>3.5595000000000001E-4</v>
      </c>
      <c r="F248" s="58">
        <f t="shared" si="86"/>
        <v>-2.6499999999999831E-6</v>
      </c>
      <c r="G248" s="57">
        <f t="shared" si="87"/>
        <v>-3.4486110027269796</v>
      </c>
      <c r="H248" s="137">
        <f>($P$2+(0.5*$P$1)-((0.5*$P$1)*COS(RADIANS(A248))+(($P$2^2)-((0.5*$P$1)^2)*(SIN(RADIANS(A248))*(SIN(RADIANS(A248)))))^0.5))*1000</f>
        <v>64.568585848894898</v>
      </c>
      <c r="I248" s="140">
        <f t="shared" si="88"/>
        <v>-0.5411811603212584</v>
      </c>
      <c r="J248" s="137">
        <f t="shared" si="89"/>
        <v>-7.797767551316781E-3</v>
      </c>
      <c r="K248" s="39"/>
      <c r="L248" s="39"/>
      <c r="M248" s="41">
        <v>-118</v>
      </c>
      <c r="N248" s="41">
        <v>1.663</v>
      </c>
      <c r="O248" s="60">
        <f t="shared" si="90"/>
        <v>166300</v>
      </c>
      <c r="P248" s="56">
        <f t="shared" si="77"/>
        <v>2.0000000000000018E-2</v>
      </c>
      <c r="Q248" s="59">
        <f t="shared" si="78"/>
        <v>0.22089224921951925</v>
      </c>
      <c r="R248" s="57">
        <f>(Q249-Q248)/(D248-D249)</f>
        <v>1.5997815389322922</v>
      </c>
      <c r="S248" s="58">
        <f>O248*F248</f>
        <v>-0.44069499999999717</v>
      </c>
      <c r="T248" s="56">
        <f>((O248*E248)/(($L$1+$L$2)*286.9))+273</f>
        <v>648.40838978936108</v>
      </c>
      <c r="U248" s="39"/>
      <c r="V248" s="41">
        <v>-118</v>
      </c>
      <c r="W248" s="61">
        <v>1.7470000000000001</v>
      </c>
      <c r="X248" s="60">
        <f t="shared" si="91"/>
        <v>174700</v>
      </c>
      <c r="Y248" s="56">
        <f t="shared" si="79"/>
        <v>5.9999999999997833E-3</v>
      </c>
      <c r="Z248" s="59">
        <f t="shared" si="80"/>
        <v>0.24229290498293096</v>
      </c>
      <c r="AA248" s="57">
        <f>(Z249-Z248)/(D248-D249)</f>
        <v>0.45881233056155785</v>
      </c>
      <c r="AB248" s="58">
        <f>X248*F248</f>
        <v>-0.46295499999999706</v>
      </c>
      <c r="AC248" s="56">
        <f>((X248*E248)/(($L$1+$L$2)*286.9))+273</f>
        <v>667.3706896945364</v>
      </c>
      <c r="AD248" s="39"/>
      <c r="AE248" s="41">
        <v>-118</v>
      </c>
      <c r="AF248" s="61">
        <v>1.637</v>
      </c>
      <c r="AG248" s="60">
        <f t="shared" si="92"/>
        <v>163700</v>
      </c>
      <c r="AH248" s="56">
        <f t="shared" si="81"/>
        <v>1.8000000000000016E-2</v>
      </c>
      <c r="AI248" s="59">
        <f t="shared" si="82"/>
        <v>0.21404867941194144</v>
      </c>
      <c r="AJ248" s="57">
        <f>(AI249-AI248)/(D248-D249)</f>
        <v>1.4634182145012566</v>
      </c>
      <c r="AK248" s="58">
        <f>AG248*F248</f>
        <v>-0.43380499999999722</v>
      </c>
      <c r="AL248" s="56">
        <f>((AG248*E248)/(($L$1+$L$2)*286.9))+273</f>
        <v>642.5391064853784</v>
      </c>
      <c r="AM248" s="39"/>
      <c r="AN248" s="62">
        <v>-118</v>
      </c>
      <c r="AO248" s="24">
        <v>1.4830000000000001</v>
      </c>
      <c r="AP248" s="24">
        <f t="shared" si="93"/>
        <v>148300</v>
      </c>
      <c r="AQ248" s="56">
        <f t="shared" si="94"/>
        <v>2.2999999999999909E-2</v>
      </c>
      <c r="AR248" s="59">
        <f t="shared" si="95"/>
        <v>0.17114115102838207</v>
      </c>
      <c r="AS248" s="57">
        <f>(AR249-AR248)/(D248-D249)</f>
        <v>2.0595006931676147</v>
      </c>
      <c r="AT248" s="58">
        <f>AP248*F248</f>
        <v>-0.39299499999999749</v>
      </c>
      <c r="AU248" s="56">
        <f>((AP248*E248)/(($L$1+$L$2)*286.9))+273</f>
        <v>607.77488999255718</v>
      </c>
      <c r="AV248" s="39"/>
      <c r="AW248" s="41">
        <v>-118</v>
      </c>
      <c r="AX248" s="61">
        <v>1.4830000000000001</v>
      </c>
      <c r="AY248" s="60">
        <f t="shared" si="96"/>
        <v>148300</v>
      </c>
      <c r="AZ248" s="56">
        <f t="shared" si="83"/>
        <v>1.2000000000000011E-2</v>
      </c>
      <c r="BA248" s="59">
        <f t="shared" si="84"/>
        <v>0.17114115102838207</v>
      </c>
      <c r="BB248" s="57">
        <f>(BA249-BA248)/(D248-D249)</f>
        <v>1.0784756719102839</v>
      </c>
      <c r="BC248" s="58">
        <f>AY248*F248</f>
        <v>-0.39299499999999749</v>
      </c>
      <c r="BD248" s="56">
        <f>((AY248*E248)/(($L$1+$L$2)*286.9))+273</f>
        <v>607.77488999255718</v>
      </c>
      <c r="BE248" s="39"/>
      <c r="BF248" s="41">
        <v>-118</v>
      </c>
      <c r="BG248" s="63">
        <v>1.244</v>
      </c>
      <c r="BH248" s="55">
        <f t="shared" si="97"/>
        <v>124400</v>
      </c>
      <c r="BI248" s="64">
        <f t="shared" si="98"/>
        <v>1.4000000000000012E-2</v>
      </c>
      <c r="BJ248" s="23">
        <f t="shared" si="99"/>
        <v>9.4820380354799894E-2</v>
      </c>
      <c r="BK248" s="65">
        <f>(BJ249-BJ248)/(D248-D249)</f>
        <v>1.4976030384302128</v>
      </c>
      <c r="BL248" s="58">
        <f>BH248*F248</f>
        <v>-0.3296599999999979</v>
      </c>
      <c r="BM248" s="56">
        <f>((BH248*E248)/(($L$1+$L$2)*286.9))+273</f>
        <v>553.82263192902292</v>
      </c>
      <c r="BN248" s="5"/>
      <c r="BO248" s="5"/>
      <c r="BP248" s="5"/>
      <c r="BQ248" s="5"/>
      <c r="BR248" s="5"/>
      <c r="BS248" s="5"/>
      <c r="BT248" s="5"/>
      <c r="BU248" s="5"/>
      <c r="BV248" s="5"/>
      <c r="BW248" s="5"/>
    </row>
    <row r="249" spans="1:75" ht="13.8" x14ac:dyDescent="0.25">
      <c r="A249" s="55">
        <v>-117</v>
      </c>
      <c r="B249" s="56">
        <v>353.3</v>
      </c>
      <c r="C249" s="56">
        <f t="shared" si="75"/>
        <v>-2.6899999999999977</v>
      </c>
      <c r="D249" s="57">
        <f t="shared" si="76"/>
        <v>2.5481436374348454</v>
      </c>
      <c r="E249" s="58">
        <f t="shared" si="85"/>
        <v>3.5330000000000002E-4</v>
      </c>
      <c r="F249" s="58">
        <f t="shared" si="86"/>
        <v>-2.6900000000000166E-6</v>
      </c>
      <c r="G249" s="57">
        <f t="shared" si="87"/>
        <v>-3.4518563625651546</v>
      </c>
      <c r="H249" s="137">
        <f>($P$2+(0.5*$P$1)-((0.5*$P$1)*COS(RADIANS(A249))+(($P$2^2)-((0.5*$P$1)^2)*(SIN(RADIANS(A249))*(SIN(RADIANS(A249)))))^0.5))*1000</f>
        <v>64.02740468857364</v>
      </c>
      <c r="I249" s="140">
        <f t="shared" si="88"/>
        <v>-0.54897892787257518</v>
      </c>
      <c r="J249" s="137">
        <f t="shared" si="89"/>
        <v>-7.7141366355419905E-3</v>
      </c>
      <c r="K249" s="39"/>
      <c r="L249" s="39"/>
      <c r="M249" s="41">
        <v>-117</v>
      </c>
      <c r="N249" s="41">
        <v>1.6830000000000001</v>
      </c>
      <c r="O249" s="60">
        <f t="shared" si="90"/>
        <v>168300</v>
      </c>
      <c r="P249" s="56">
        <f t="shared" si="77"/>
        <v>3.2999999999999918E-2</v>
      </c>
      <c r="Q249" s="59">
        <f t="shared" si="78"/>
        <v>0.22608411597582387</v>
      </c>
      <c r="R249" s="57">
        <f>(Q250-Q249)/(D249-D250)</f>
        <v>2.5406167801072748</v>
      </c>
      <c r="S249" s="58">
        <f>O249*F249</f>
        <v>-0.45272700000000277</v>
      </c>
      <c r="T249" s="56">
        <f>((O249*E249)/(($L$1+$L$2)*286.9))+273</f>
        <v>650.09474567009806</v>
      </c>
      <c r="U249" s="39"/>
      <c r="V249" s="41">
        <v>-117</v>
      </c>
      <c r="W249" s="61">
        <v>1.7529999999999999</v>
      </c>
      <c r="X249" s="60">
        <f t="shared" si="91"/>
        <v>175300</v>
      </c>
      <c r="Y249" s="56">
        <f t="shared" si="79"/>
        <v>0</v>
      </c>
      <c r="Z249" s="59">
        <f t="shared" si="80"/>
        <v>0.2437819160937949</v>
      </c>
      <c r="AA249" s="57">
        <f>(Z250-Z249)/(D249-D250)</f>
        <v>0</v>
      </c>
      <c r="AB249" s="58">
        <f>X249*F249</f>
        <v>-0.47155700000000289</v>
      </c>
      <c r="AC249" s="56">
        <f>((X249*E249)/(($L$1+$L$2)*286.9))+273</f>
        <v>665.7790191085453</v>
      </c>
      <c r="AD249" s="39"/>
      <c r="AE249" s="41">
        <v>-117</v>
      </c>
      <c r="AF249" s="61">
        <v>1.655</v>
      </c>
      <c r="AG249" s="60">
        <f t="shared" si="92"/>
        <v>165500</v>
      </c>
      <c r="AH249" s="56">
        <f t="shared" si="81"/>
        <v>8.0000000000000071E-3</v>
      </c>
      <c r="AI249" s="59">
        <f t="shared" si="82"/>
        <v>0.21879799811173756</v>
      </c>
      <c r="AJ249" s="57">
        <f>(AI250-AI249)/(D249-D250)</f>
        <v>0.63092420290843287</v>
      </c>
      <c r="AK249" s="58">
        <f>AG249*F249</f>
        <v>-0.44519500000000273</v>
      </c>
      <c r="AL249" s="56">
        <f>((AG249*E249)/(($L$1+$L$2)*286.9))+273</f>
        <v>643.82103629471908</v>
      </c>
      <c r="AM249" s="39"/>
      <c r="AN249" s="62">
        <v>-117</v>
      </c>
      <c r="AO249" s="24">
        <v>1.506</v>
      </c>
      <c r="AP249" s="24">
        <f t="shared" si="93"/>
        <v>150600</v>
      </c>
      <c r="AQ249" s="56">
        <f t="shared" si="94"/>
        <v>1.0999999999999899E-2</v>
      </c>
      <c r="AR249" s="59">
        <f t="shared" si="95"/>
        <v>0.17782497186468177</v>
      </c>
      <c r="AS249" s="57">
        <f>(AR250-AR249)/(D249-D250)</f>
        <v>0.95218030800570275</v>
      </c>
      <c r="AT249" s="58">
        <f>AP249*F249</f>
        <v>-0.40511400000000247</v>
      </c>
      <c r="AU249" s="56">
        <f>((AP249*E249)/(($L$1+$L$2)*286.9))+273</f>
        <v>610.43593997573839</v>
      </c>
      <c r="AV249" s="39"/>
      <c r="AW249" s="41">
        <v>-117</v>
      </c>
      <c r="AX249" s="61">
        <v>1.4950000000000001</v>
      </c>
      <c r="AY249" s="60">
        <f t="shared" si="96"/>
        <v>149500</v>
      </c>
      <c r="AZ249" s="56">
        <f t="shared" si="83"/>
        <v>1.4999999999999902E-2</v>
      </c>
      <c r="BA249" s="59">
        <f t="shared" si="84"/>
        <v>0.17464119266044847</v>
      </c>
      <c r="BB249" s="57">
        <f>(BA250-BA249)/(D249-D250)</f>
        <v>1.3062103801647702</v>
      </c>
      <c r="BC249" s="58">
        <f>AY249*F249</f>
        <v>-0.40215500000000248</v>
      </c>
      <c r="BD249" s="56">
        <f>((AY249*E249)/(($L$1+$L$2)*286.9))+273</f>
        <v>607.97126843541082</v>
      </c>
      <c r="BE249" s="39"/>
      <c r="BF249" s="41">
        <v>-117</v>
      </c>
      <c r="BG249" s="63">
        <v>1.258</v>
      </c>
      <c r="BH249" s="55">
        <f t="shared" si="97"/>
        <v>125800</v>
      </c>
      <c r="BI249" s="64">
        <f t="shared" si="98"/>
        <v>1.2999999999999901E-2</v>
      </c>
      <c r="BJ249" s="23">
        <f t="shared" si="99"/>
        <v>9.9680641109250123E-2</v>
      </c>
      <c r="BK249" s="65">
        <f>(BJ250-BJ249)/(D249-D250)</f>
        <v>1.3451201825917534</v>
      </c>
      <c r="BL249" s="58">
        <f>BH249*F249</f>
        <v>-0.33840200000000209</v>
      </c>
      <c r="BM249" s="56">
        <f>((BH249*E249)/(($L$1+$L$2)*286.9))+273</f>
        <v>554.86879979381069</v>
      </c>
      <c r="BN249" s="5"/>
      <c r="BO249" s="5"/>
      <c r="BP249" s="5"/>
      <c r="BQ249" s="5"/>
      <c r="BR249" s="5"/>
      <c r="BS249" s="5"/>
      <c r="BT249" s="5"/>
      <c r="BU249" s="5"/>
      <c r="BV249" s="5"/>
      <c r="BW249" s="5"/>
    </row>
    <row r="250" spans="1:75" ht="13.8" x14ac:dyDescent="0.25">
      <c r="A250" s="55">
        <v>-116</v>
      </c>
      <c r="B250" s="56">
        <v>350.61</v>
      </c>
      <c r="C250" s="56">
        <f t="shared" si="75"/>
        <v>-2.7200000000000273</v>
      </c>
      <c r="D250" s="57">
        <f t="shared" si="76"/>
        <v>2.5448242987597278</v>
      </c>
      <c r="E250" s="58">
        <f t="shared" si="85"/>
        <v>3.5061000000000001E-4</v>
      </c>
      <c r="F250" s="58">
        <f t="shared" si="86"/>
        <v>-2.7200000000000011E-6</v>
      </c>
      <c r="G250" s="57">
        <f t="shared" si="87"/>
        <v>-3.4551757012402722</v>
      </c>
      <c r="H250" s="137">
        <f>($P$2+(0.5*$P$1)-((0.5*$P$1)*COS(RADIANS(A250))+(($P$2^2)-((0.5*$P$1)^2)*(SIN(RADIANS(A250))*(SIN(RADIANS(A250)))))^0.5))*1000</f>
        <v>63.478425760701064</v>
      </c>
      <c r="I250" s="140">
        <f t="shared" si="88"/>
        <v>-0.55669306450811717</v>
      </c>
      <c r="J250" s="137">
        <f t="shared" si="89"/>
        <v>-7.6261685445260241E-3</v>
      </c>
      <c r="K250" s="39"/>
      <c r="L250" s="39"/>
      <c r="M250" s="41">
        <v>-116</v>
      </c>
      <c r="N250" s="41">
        <v>1.716</v>
      </c>
      <c r="O250" s="60">
        <f t="shared" si="90"/>
        <v>171600</v>
      </c>
      <c r="P250" s="56">
        <f t="shared" si="77"/>
        <v>2.100000000000013E-2</v>
      </c>
      <c r="Q250" s="59">
        <f t="shared" si="78"/>
        <v>0.23451728351268664</v>
      </c>
      <c r="R250" s="57">
        <f>(Q251-Q250)/(D250-D251)</f>
        <v>1.5617926766930894</v>
      </c>
      <c r="S250" s="58">
        <f>O250*F250</f>
        <v>-0.46675200000000017</v>
      </c>
      <c r="T250" s="56">
        <f>((O250*E250)/(($L$1+$L$2)*286.9))+273</f>
        <v>654.56129138311826</v>
      </c>
      <c r="U250" s="39"/>
      <c r="V250" s="41">
        <v>-116</v>
      </c>
      <c r="W250" s="61">
        <v>1.7529999999999999</v>
      </c>
      <c r="X250" s="60">
        <f t="shared" si="91"/>
        <v>175300</v>
      </c>
      <c r="Y250" s="56">
        <f t="shared" si="79"/>
        <v>1.9000000000000128E-2</v>
      </c>
      <c r="Z250" s="59">
        <f t="shared" si="80"/>
        <v>0.2437819160937949</v>
      </c>
      <c r="AA250" s="57">
        <f>(Z251-Z250)/(D250-D251)</f>
        <v>1.3841845478410844</v>
      </c>
      <c r="AB250" s="58">
        <f>X250*F250</f>
        <v>-0.47681600000000018</v>
      </c>
      <c r="AC250" s="56">
        <f>((X250*E250)/(($L$1+$L$2)*286.9))+273</f>
        <v>662.78842878473552</v>
      </c>
      <c r="AD250" s="39"/>
      <c r="AE250" s="41">
        <v>-116</v>
      </c>
      <c r="AF250" s="61">
        <v>1.663</v>
      </c>
      <c r="AG250" s="60">
        <f t="shared" si="92"/>
        <v>166300</v>
      </c>
      <c r="AH250" s="56">
        <f t="shared" si="81"/>
        <v>-4.0000000000000036E-3</v>
      </c>
      <c r="AI250" s="59">
        <f t="shared" si="82"/>
        <v>0.22089224921951925</v>
      </c>
      <c r="AJ250" s="57">
        <f>(AI251-AI250)/(D250-D251)</f>
        <v>-0.30921167570153435</v>
      </c>
      <c r="AK250" s="58">
        <f>AG250*F250</f>
        <v>-0.45233600000000018</v>
      </c>
      <c r="AL250" s="56">
        <f>((AG250*E250)/(($L$1+$L$2)*286.9))+273</f>
        <v>642.77647294296366</v>
      </c>
      <c r="AM250" s="39"/>
      <c r="AN250" s="62">
        <v>-116</v>
      </c>
      <c r="AO250" s="24">
        <v>1.5169999999999999</v>
      </c>
      <c r="AP250" s="24">
        <f t="shared" si="93"/>
        <v>151700</v>
      </c>
      <c r="AQ250" s="56">
        <f t="shared" si="94"/>
        <v>1.9000000000000128E-2</v>
      </c>
      <c r="AR250" s="59">
        <f t="shared" si="95"/>
        <v>0.18098558078673047</v>
      </c>
      <c r="AS250" s="57">
        <f>(AR251-AR250)/(D250-D251)</f>
        <v>1.5981874456494878</v>
      </c>
      <c r="AT250" s="58">
        <f>AP250*F250</f>
        <v>-0.41262400000000016</v>
      </c>
      <c r="AU250" s="56">
        <f>((AP250*E250)/(($L$1+$L$2)*286.9))+273</f>
        <v>610.31263346631135</v>
      </c>
      <c r="AV250" s="39"/>
      <c r="AW250" s="41">
        <v>-116</v>
      </c>
      <c r="AX250" s="61">
        <v>1.51</v>
      </c>
      <c r="AY250" s="60">
        <f t="shared" si="96"/>
        <v>151000</v>
      </c>
      <c r="AZ250" s="56">
        <f t="shared" si="83"/>
        <v>1.6000000000000014E-2</v>
      </c>
      <c r="BA250" s="59">
        <f t="shared" si="84"/>
        <v>0.17897694729316943</v>
      </c>
      <c r="BB250" s="57">
        <f>(BA251-BA250)/(D250-D251)</f>
        <v>1.3533731227832051</v>
      </c>
      <c r="BC250" s="58">
        <f>AY250*F250</f>
        <v>-0.41072000000000014</v>
      </c>
      <c r="BD250" s="56">
        <f>((AY250*E250)/(($L$1+$L$2)*286.9))+273</f>
        <v>608.75614801195138</v>
      </c>
      <c r="BE250" s="39"/>
      <c r="BF250" s="41">
        <v>-116</v>
      </c>
      <c r="BG250" s="63">
        <v>1.2709999999999999</v>
      </c>
      <c r="BH250" s="55">
        <f t="shared" si="97"/>
        <v>127099.99999999999</v>
      </c>
      <c r="BI250" s="64">
        <f t="shared" si="98"/>
        <v>1.3000000000000123E-2</v>
      </c>
      <c r="BJ250" s="23">
        <f t="shared" si="99"/>
        <v>0.10414555055400815</v>
      </c>
      <c r="BK250" s="65">
        <f>(BJ251-BJ250)/(D250-D251)</f>
        <v>1.3066266349832976</v>
      </c>
      <c r="BL250" s="58">
        <f>BH250*F250</f>
        <v>-0.34571200000000007</v>
      </c>
      <c r="BM250" s="56">
        <f>((BH250*E250)/(($L$1+$L$2)*286.9))+273</f>
        <v>555.61328749880136</v>
      </c>
      <c r="BN250" s="5"/>
      <c r="BO250" s="5"/>
      <c r="BP250" s="5"/>
      <c r="BQ250" s="5"/>
      <c r="BR250" s="5"/>
      <c r="BS250" s="5"/>
      <c r="BT250" s="5"/>
      <c r="BU250" s="5"/>
      <c r="BV250" s="5"/>
      <c r="BW250" s="5"/>
    </row>
    <row r="251" spans="1:75" ht="13.8" x14ac:dyDescent="0.25">
      <c r="A251" s="55">
        <v>-115</v>
      </c>
      <c r="B251" s="56">
        <v>347.89</v>
      </c>
      <c r="C251" s="56">
        <f t="shared" si="75"/>
        <v>-2.7699999999999818</v>
      </c>
      <c r="D251" s="57">
        <f t="shared" si="76"/>
        <v>2.5414419452545256</v>
      </c>
      <c r="E251" s="58">
        <f t="shared" si="85"/>
        <v>3.4789E-4</v>
      </c>
      <c r="F251" s="58">
        <f t="shared" si="86"/>
        <v>-2.7699999999999752E-6</v>
      </c>
      <c r="G251" s="57">
        <f t="shared" si="87"/>
        <v>-3.4585580547454744</v>
      </c>
      <c r="H251" s="137">
        <f>($P$2+(0.5*$P$1)-((0.5*$P$1)*COS(RADIANS(A251))+(($P$2^2)-((0.5*$P$1)^2)*(SIN(RADIANS(A251))*(SIN(RADIANS(A251)))))^0.5))*1000</f>
        <v>62.921732696192947</v>
      </c>
      <c r="I251" s="140">
        <f t="shared" si="88"/>
        <v>-0.5643192330526432</v>
      </c>
      <c r="J251" s="137">
        <f t="shared" si="89"/>
        <v>-7.5337698536941389E-3</v>
      </c>
      <c r="K251" s="39"/>
      <c r="L251" s="39"/>
      <c r="M251" s="41">
        <v>-115</v>
      </c>
      <c r="N251" s="41">
        <v>1.7370000000000001</v>
      </c>
      <c r="O251" s="60">
        <f t="shared" si="90"/>
        <v>173700</v>
      </c>
      <c r="P251" s="56">
        <f t="shared" si="77"/>
        <v>3.9999999999999813E-2</v>
      </c>
      <c r="Q251" s="59">
        <f t="shared" si="78"/>
        <v>0.23979981844709866</v>
      </c>
      <c r="R251" s="57">
        <f>(Q252-Q251)/(D251-D252)</f>
        <v>2.8479634570179231</v>
      </c>
      <c r="S251" s="58">
        <f>O251*F251</f>
        <v>-0.48114899999999566</v>
      </c>
      <c r="T251" s="56">
        <f>((O251*E251)/(($L$1+$L$2)*286.9))+273</f>
        <v>656.23440527487787</v>
      </c>
      <c r="U251" s="39"/>
      <c r="V251" s="41">
        <v>-115</v>
      </c>
      <c r="W251" s="61">
        <v>1.772</v>
      </c>
      <c r="X251" s="60">
        <f t="shared" si="91"/>
        <v>177200</v>
      </c>
      <c r="Y251" s="56">
        <f t="shared" si="79"/>
        <v>1.6999999999999904E-2</v>
      </c>
      <c r="Z251" s="59">
        <f t="shared" si="80"/>
        <v>0.24846371755103194</v>
      </c>
      <c r="AA251" s="57">
        <f>(Z252-Z251)/(D251-D252)</f>
        <v>1.1943666454390689</v>
      </c>
      <c r="AB251" s="58">
        <f>X251*F251</f>
        <v>-0.49084399999999562</v>
      </c>
      <c r="AC251" s="56">
        <f>((X251*E251)/(($L$1+$L$2)*286.9))+273</f>
        <v>663.95645719463641</v>
      </c>
      <c r="AD251" s="39"/>
      <c r="AE251" s="41">
        <v>-115</v>
      </c>
      <c r="AF251" s="61">
        <v>1.659</v>
      </c>
      <c r="AG251" s="60">
        <f t="shared" si="92"/>
        <v>165900</v>
      </c>
      <c r="AH251" s="56">
        <f t="shared" si="81"/>
        <v>8.999999999999897E-3</v>
      </c>
      <c r="AI251" s="59">
        <f t="shared" si="82"/>
        <v>0.21984638602436071</v>
      </c>
      <c r="AJ251" s="57">
        <f>(AI252-AI251)/(D251-D252)</f>
        <v>0.67678104624693458</v>
      </c>
      <c r="AK251" s="58">
        <f>AG251*F251</f>
        <v>-0.45954299999999587</v>
      </c>
      <c r="AL251" s="56">
        <f>((AG251*E251)/(($L$1+$L$2)*286.9))+273</f>
        <v>639.0252609965587</v>
      </c>
      <c r="AM251" s="39"/>
      <c r="AN251" s="62">
        <v>-115</v>
      </c>
      <c r="AO251" s="24">
        <v>1.536</v>
      </c>
      <c r="AP251" s="24">
        <f t="shared" si="93"/>
        <v>153600</v>
      </c>
      <c r="AQ251" s="56">
        <f t="shared" si="94"/>
        <v>1.8000000000000016E-2</v>
      </c>
      <c r="AR251" s="59">
        <f t="shared" si="95"/>
        <v>0.18639121569549319</v>
      </c>
      <c r="AS251" s="57">
        <f>(AR252-AR251)/(D251-D252)</f>
        <v>1.4573919208455817</v>
      </c>
      <c r="AT251" s="58">
        <f>AP251*F251</f>
        <v>-0.42547199999999619</v>
      </c>
      <c r="AU251" s="56">
        <f>((AP251*E251)/(($L$1+$L$2)*286.9))+273</f>
        <v>611.88776424997832</v>
      </c>
      <c r="AV251" s="39"/>
      <c r="AW251" s="41">
        <v>-115</v>
      </c>
      <c r="AX251" s="61">
        <v>1.526</v>
      </c>
      <c r="AY251" s="60">
        <f t="shared" si="96"/>
        <v>152600</v>
      </c>
      <c r="AZ251" s="56">
        <f t="shared" si="83"/>
        <v>1.6000000000000014E-2</v>
      </c>
      <c r="BA251" s="59">
        <f t="shared" si="84"/>
        <v>0.18355453361886168</v>
      </c>
      <c r="BB251" s="57">
        <f>(BA252-BA251)/(D251-D252)</f>
        <v>1.3047460303493725</v>
      </c>
      <c r="BC251" s="58">
        <f>AY251*F251</f>
        <v>-0.42270199999999619</v>
      </c>
      <c r="BD251" s="56">
        <f>((AY251*E251)/(($L$1+$L$2)*286.9))+273</f>
        <v>609.68146370147588</v>
      </c>
      <c r="BE251" s="39"/>
      <c r="BF251" s="41">
        <v>-115</v>
      </c>
      <c r="BG251" s="63">
        <v>1.284</v>
      </c>
      <c r="BH251" s="55">
        <f t="shared" si="97"/>
        <v>128400</v>
      </c>
      <c r="BI251" s="64">
        <f t="shared" si="98"/>
        <v>1.4000000000000012E-2</v>
      </c>
      <c r="BJ251" s="23">
        <f t="shared" si="99"/>
        <v>0.10856502373283448</v>
      </c>
      <c r="BK251" s="65">
        <f>(BJ252-BJ251)/(D251-D252)</f>
        <v>1.3565427148363112</v>
      </c>
      <c r="BL251" s="58">
        <f>BH251*F251</f>
        <v>-0.35566799999999682</v>
      </c>
      <c r="BM251" s="56">
        <f>((BH251*E251)/(($L$1+$L$2)*286.9))+273</f>
        <v>556.28899042771627</v>
      </c>
      <c r="BN251" s="5"/>
      <c r="BO251" s="5"/>
      <c r="BP251" s="5"/>
      <c r="BQ251" s="5"/>
      <c r="BR251" s="5"/>
      <c r="BS251" s="5"/>
      <c r="BT251" s="5"/>
      <c r="BU251" s="5"/>
      <c r="BV251" s="5"/>
      <c r="BW251" s="5"/>
    </row>
    <row r="252" spans="1:75" ht="13.8" x14ac:dyDescent="0.25">
      <c r="A252" s="55">
        <v>-114</v>
      </c>
      <c r="B252" s="56">
        <v>345.12</v>
      </c>
      <c r="C252" s="56">
        <f t="shared" si="75"/>
        <v>-2.8000000000000114</v>
      </c>
      <c r="D252" s="57">
        <f t="shared" si="76"/>
        <v>2.5379701277584696</v>
      </c>
      <c r="E252" s="58">
        <f t="shared" si="85"/>
        <v>3.4512000000000003E-4</v>
      </c>
      <c r="F252" s="58">
        <f t="shared" si="86"/>
        <v>-2.8000000000000138E-6</v>
      </c>
      <c r="G252" s="57">
        <f t="shared" si="87"/>
        <v>-3.4620298722415299</v>
      </c>
      <c r="H252" s="137">
        <f>($P$2+(0.5*$P$1)-((0.5*$P$1)*COS(RADIANS(A252))+(($P$2^2)-((0.5*$P$1)^2)*(SIN(RADIANS(A252))*(SIN(RADIANS(A252)))))^0.5))*1000</f>
        <v>62.357413463140304</v>
      </c>
      <c r="I252" s="140">
        <f t="shared" si="88"/>
        <v>-0.57185300290633734</v>
      </c>
      <c r="J252" s="137">
        <f t="shared" si="89"/>
        <v>-7.4368505956954323E-3</v>
      </c>
      <c r="K252" s="39"/>
      <c r="L252" s="39"/>
      <c r="M252" s="41">
        <v>-114</v>
      </c>
      <c r="N252" s="41">
        <v>1.7769999999999999</v>
      </c>
      <c r="O252" s="60">
        <f t="shared" si="90"/>
        <v>177700</v>
      </c>
      <c r="P252" s="56">
        <f t="shared" si="77"/>
        <v>2.4000000000000021E-2</v>
      </c>
      <c r="Q252" s="59">
        <f t="shared" si="78"/>
        <v>0.24968742780530151</v>
      </c>
      <c r="R252" s="57">
        <f>(Q253-Q252)/(D252-D253)</f>
        <v>1.64684143236142</v>
      </c>
      <c r="S252" s="58">
        <f>O252*F252</f>
        <v>-0.49756000000000244</v>
      </c>
      <c r="T252" s="56">
        <f>((O252*E252)/(($L$1+$L$2)*286.9))+273</f>
        <v>661.93791638064488</v>
      </c>
      <c r="U252" s="39"/>
      <c r="V252" s="41">
        <v>-114</v>
      </c>
      <c r="W252" s="61">
        <v>1.7889999999999999</v>
      </c>
      <c r="X252" s="60">
        <f t="shared" si="91"/>
        <v>178900</v>
      </c>
      <c r="Y252" s="56">
        <f t="shared" si="79"/>
        <v>3.6000000000000032E-2</v>
      </c>
      <c r="Z252" s="59">
        <f t="shared" si="80"/>
        <v>0.25261034056737297</v>
      </c>
      <c r="AA252" s="57">
        <f>(Z253-Z252)/(D252-D253)</f>
        <v>2.4456994364330509</v>
      </c>
      <c r="AB252" s="58">
        <f>X252*F252</f>
        <v>-0.50092000000000247</v>
      </c>
      <c r="AC252" s="56">
        <f>((X252*E252)/(($L$1+$L$2)*286.9))+273</f>
        <v>664.56439640122323</v>
      </c>
      <c r="AD252" s="39"/>
      <c r="AE252" s="41">
        <v>-114</v>
      </c>
      <c r="AF252" s="61">
        <v>1.6679999999999999</v>
      </c>
      <c r="AG252" s="60">
        <f t="shared" si="92"/>
        <v>166800</v>
      </c>
      <c r="AH252" s="56">
        <f t="shared" si="81"/>
        <v>1.1000000000000121E-2</v>
      </c>
      <c r="AI252" s="59">
        <f t="shared" si="82"/>
        <v>0.22219604630171988</v>
      </c>
      <c r="AJ252" s="57">
        <f>(AI253-AI252)/(D252-D253)</f>
        <v>0.80688734139622686</v>
      </c>
      <c r="AK252" s="58">
        <f>AG252*F252</f>
        <v>-0.46704000000000229</v>
      </c>
      <c r="AL252" s="56">
        <f>((AG252*E252)/(($L$1+$L$2)*286.9))+273</f>
        <v>638.08072286039146</v>
      </c>
      <c r="AM252" s="39"/>
      <c r="AN252" s="62">
        <v>-114</v>
      </c>
      <c r="AO252" s="24">
        <v>1.554</v>
      </c>
      <c r="AP252" s="24">
        <f t="shared" si="93"/>
        <v>155400</v>
      </c>
      <c r="AQ252" s="56">
        <f t="shared" si="94"/>
        <v>1.8999999999999906E-2</v>
      </c>
      <c r="AR252" s="59">
        <f t="shared" si="95"/>
        <v>0.19145101446489549</v>
      </c>
      <c r="AS252" s="57">
        <f>(AR253-AR252)/(D252-D253)</f>
        <v>1.4917822320603911</v>
      </c>
      <c r="AT252" s="58">
        <f>AP252*F252</f>
        <v>-0.43512000000000217</v>
      </c>
      <c r="AU252" s="56">
        <f>((AP252*E252)/(($L$1+$L$2)*286.9))+273</f>
        <v>613.12916266489708</v>
      </c>
      <c r="AV252" s="39"/>
      <c r="AW252" s="41">
        <v>-114</v>
      </c>
      <c r="AX252" s="61">
        <v>1.542</v>
      </c>
      <c r="AY252" s="60">
        <f t="shared" si="96"/>
        <v>154200</v>
      </c>
      <c r="AZ252" s="56">
        <f t="shared" si="83"/>
        <v>1.8000000000000016E-2</v>
      </c>
      <c r="BA252" s="59">
        <f t="shared" si="84"/>
        <v>0.18808437371493819</v>
      </c>
      <c r="BB252" s="57">
        <f>(BA253-BA252)/(D252-D253)</f>
        <v>1.424655804599434</v>
      </c>
      <c r="BC252" s="58">
        <f>AY252*F252</f>
        <v>-0.43176000000000214</v>
      </c>
      <c r="BD252" s="56">
        <f>((AY252*E252)/(($L$1+$L$2)*286.9))+273</f>
        <v>610.50268264431872</v>
      </c>
      <c r="BE252" s="39"/>
      <c r="BF252" s="41">
        <v>-114</v>
      </c>
      <c r="BG252" s="63">
        <v>1.298</v>
      </c>
      <c r="BH252" s="55">
        <f t="shared" si="97"/>
        <v>129800</v>
      </c>
      <c r="BI252" s="64">
        <f t="shared" si="98"/>
        <v>1.4000000000000012E-2</v>
      </c>
      <c r="BJ252" s="23">
        <f t="shared" si="99"/>
        <v>0.11327469246435044</v>
      </c>
      <c r="BK252" s="65">
        <f>(BJ253-BJ252)/(D252-D253)</f>
        <v>1.3169402137941952</v>
      </c>
      <c r="BL252" s="58">
        <f>BH252*F252</f>
        <v>-0.36344000000000182</v>
      </c>
      <c r="BM252" s="56">
        <f>((BH252*E252)/(($L$1+$L$2)*286.9))+273</f>
        <v>557.09758889255886</v>
      </c>
      <c r="BN252" s="5"/>
      <c r="BO252" s="5"/>
      <c r="BP252" s="5"/>
      <c r="BQ252" s="5"/>
      <c r="BR252" s="5"/>
      <c r="BS252" s="5"/>
      <c r="BT252" s="5"/>
      <c r="BU252" s="5"/>
      <c r="BV252" s="5"/>
      <c r="BW252" s="5"/>
    </row>
    <row r="253" spans="1:75" ht="13.8" x14ac:dyDescent="0.25">
      <c r="A253" s="55">
        <v>-113</v>
      </c>
      <c r="B253" s="56">
        <v>342.32</v>
      </c>
      <c r="C253" s="56">
        <f t="shared" si="75"/>
        <v>-2.8299999999999841</v>
      </c>
      <c r="D253" s="57">
        <f t="shared" si="76"/>
        <v>2.5344322734758764</v>
      </c>
      <c r="E253" s="58">
        <f t="shared" si="85"/>
        <v>3.4232000000000002E-4</v>
      </c>
      <c r="F253" s="58">
        <f t="shared" si="86"/>
        <v>-2.8299999999999983E-6</v>
      </c>
      <c r="G253" s="57">
        <f t="shared" si="87"/>
        <v>-3.4655677265241236</v>
      </c>
      <c r="H253" s="137">
        <f>($P$2+(0.5*$P$1)-((0.5*$P$1)*COS(RADIANS(A253))+(($P$2^2)-((0.5*$P$1)^2)*(SIN(RADIANS(A253))*(SIN(RADIANS(A253)))))^0.5))*1000</f>
        <v>61.785560460233967</v>
      </c>
      <c r="I253" s="140">
        <f t="shared" si="88"/>
        <v>-0.57928985350203277</v>
      </c>
      <c r="J253" s="137">
        <f t="shared" si="89"/>
        <v>-7.3353245417351332E-3</v>
      </c>
      <c r="K253" s="39"/>
      <c r="L253" s="39"/>
      <c r="M253" s="41">
        <v>-113</v>
      </c>
      <c r="N253" s="41">
        <v>1.8009999999999999</v>
      </c>
      <c r="O253" s="60">
        <f t="shared" si="90"/>
        <v>180100</v>
      </c>
      <c r="P253" s="56">
        <f t="shared" si="77"/>
        <v>1.4000000000000012E-2</v>
      </c>
      <c r="Q253" s="59">
        <f t="shared" si="78"/>
        <v>0.25551371281953333</v>
      </c>
      <c r="R253" s="57">
        <f>(Q254-Q253)/(D253-D254)</f>
        <v>0.9327735464476854</v>
      </c>
      <c r="S253" s="58">
        <f>O253*F253</f>
        <v>-0.50968299999999966</v>
      </c>
      <c r="T253" s="56">
        <f>((O253*E253)/(($L$1+$L$2)*286.9))+273</f>
        <v>663.99275850924641</v>
      </c>
      <c r="U253" s="39"/>
      <c r="V253" s="41">
        <v>-113</v>
      </c>
      <c r="W253" s="61">
        <v>1.825</v>
      </c>
      <c r="X253" s="60">
        <f t="shared" si="91"/>
        <v>182500</v>
      </c>
      <c r="Y253" s="56">
        <f t="shared" si="79"/>
        <v>5.2000000000000046E-2</v>
      </c>
      <c r="Z253" s="59">
        <f t="shared" si="80"/>
        <v>0.2612628687924935</v>
      </c>
      <c r="AA253" s="57">
        <f>(Z254-Z253)/(D253-D254)</f>
        <v>3.3843083951301467</v>
      </c>
      <c r="AB253" s="58">
        <f>X253*F253</f>
        <v>-0.51647499999999968</v>
      </c>
      <c r="AC253" s="56">
        <f>((X253*E253)/(($L$1+$L$2)*286.9))+273</f>
        <v>669.20310065484432</v>
      </c>
      <c r="AD253" s="39"/>
      <c r="AE253" s="41">
        <v>-113</v>
      </c>
      <c r="AF253" s="61">
        <v>1.679</v>
      </c>
      <c r="AG253" s="60">
        <f t="shared" si="92"/>
        <v>167900</v>
      </c>
      <c r="AH253" s="56">
        <f t="shared" si="81"/>
        <v>1.8000000000000016E-2</v>
      </c>
      <c r="AI253" s="59">
        <f t="shared" si="82"/>
        <v>0.22505069613804879</v>
      </c>
      <c r="AJ253" s="57">
        <f>(AI254-AI253)/(D253-D254)</f>
        <v>1.2845429193749007</v>
      </c>
      <c r="AK253" s="58">
        <f>AG253*F253</f>
        <v>-0.47515699999999972</v>
      </c>
      <c r="AL253" s="56">
        <f>((AG253*E253)/(($L$1+$L$2)*286.9))+273</f>
        <v>637.50685260245677</v>
      </c>
      <c r="AM253" s="39"/>
      <c r="AN253" s="62">
        <v>-113</v>
      </c>
      <c r="AO253" s="24">
        <v>1.573</v>
      </c>
      <c r="AP253" s="24">
        <f t="shared" si="93"/>
        <v>157300</v>
      </c>
      <c r="AQ253" s="56">
        <f t="shared" si="94"/>
        <v>2.7000000000000135E-2</v>
      </c>
      <c r="AR253" s="59">
        <f t="shared" si="95"/>
        <v>0.19672872262328683</v>
      </c>
      <c r="AS253" s="57">
        <f>(AR254-AR253)/(D253-D254)</f>
        <v>2.050116833269211</v>
      </c>
      <c r="AT253" s="58">
        <f>AP253*F253</f>
        <v>-0.44515899999999975</v>
      </c>
      <c r="AU253" s="56">
        <f>((AP253*E253)/(($L$1+$L$2)*286.9))+273</f>
        <v>614.49450812606574</v>
      </c>
      <c r="AV253" s="39"/>
      <c r="AW253" s="41">
        <v>-113</v>
      </c>
      <c r="AX253" s="61">
        <v>1.56</v>
      </c>
      <c r="AY253" s="60">
        <f t="shared" si="96"/>
        <v>156000</v>
      </c>
      <c r="AZ253" s="56">
        <f t="shared" si="83"/>
        <v>1.6000000000000014E-2</v>
      </c>
      <c r="BA253" s="59">
        <f t="shared" si="84"/>
        <v>0.19312459835446161</v>
      </c>
      <c r="BB253" s="57">
        <f>(BA254-BA253)/(D253-D254)</f>
        <v>1.2291988183381319</v>
      </c>
      <c r="BC253" s="58">
        <f>AY253*F253</f>
        <v>-0.44147999999999976</v>
      </c>
      <c r="BD253" s="56">
        <f>((AY253*E253)/(($L$1+$L$2)*286.9))+273</f>
        <v>611.67223946386696</v>
      </c>
      <c r="BE253" s="39"/>
      <c r="BF253" s="41">
        <v>-113</v>
      </c>
      <c r="BG253" s="63">
        <v>1.3120000000000001</v>
      </c>
      <c r="BH253" s="55">
        <f t="shared" si="97"/>
        <v>131200</v>
      </c>
      <c r="BI253" s="64">
        <f t="shared" si="98"/>
        <v>1.4999999999999902E-2</v>
      </c>
      <c r="BJ253" s="23">
        <f t="shared" si="99"/>
        <v>0.11793383503964149</v>
      </c>
      <c r="BK253" s="65">
        <f>(BJ254-BJ253)/(D253-D254)</f>
        <v>1.3694020792455142</v>
      </c>
      <c r="BL253" s="58">
        <f>BH253*F253</f>
        <v>-0.37129599999999979</v>
      </c>
      <c r="BM253" s="56">
        <f>((BH253*E253)/(($L$1+$L$2)*286.9))+273</f>
        <v>557.83203729268803</v>
      </c>
      <c r="BN253" s="5"/>
      <c r="BO253" s="5"/>
      <c r="BP253" s="5"/>
      <c r="BQ253" s="5"/>
      <c r="BR253" s="5"/>
      <c r="BS253" s="5"/>
      <c r="BT253" s="5"/>
      <c r="BU253" s="5"/>
      <c r="BV253" s="5"/>
      <c r="BW253" s="5"/>
    </row>
    <row r="254" spans="1:75" ht="13.8" x14ac:dyDescent="0.25">
      <c r="A254" s="55">
        <v>-112</v>
      </c>
      <c r="B254" s="56">
        <v>339.49</v>
      </c>
      <c r="C254" s="56">
        <f t="shared" si="75"/>
        <v>-2.8799999999999955</v>
      </c>
      <c r="D254" s="57">
        <f t="shared" si="76"/>
        <v>2.5308269862489765</v>
      </c>
      <c r="E254" s="58">
        <f t="shared" si="85"/>
        <v>3.3949000000000002E-4</v>
      </c>
      <c r="F254" s="58">
        <f t="shared" si="86"/>
        <v>-2.8800000000000266E-6</v>
      </c>
      <c r="G254" s="57">
        <f t="shared" si="87"/>
        <v>-3.4691730137510235</v>
      </c>
      <c r="H254" s="137">
        <f>($P$2+(0.5*$P$1)-((0.5*$P$1)*COS(RADIANS(A254))+(($P$2^2)-((0.5*$P$1)^2)*(SIN(RADIANS(A254))*(SIN(RADIANS(A254)))))^0.5))*1000</f>
        <v>61.206270606731934</v>
      </c>
      <c r="I254" s="140">
        <f t="shared" si="88"/>
        <v>-0.5866251780437679</v>
      </c>
      <c r="J254" s="137">
        <f t="shared" si="89"/>
        <v>-7.229109482167928E-3</v>
      </c>
      <c r="K254" s="39"/>
      <c r="L254" s="39"/>
      <c r="M254" s="41">
        <v>-112</v>
      </c>
      <c r="N254" s="41">
        <v>1.8149999999999999</v>
      </c>
      <c r="O254" s="60">
        <f t="shared" si="90"/>
        <v>181500</v>
      </c>
      <c r="P254" s="56">
        <f t="shared" si="77"/>
        <v>2.0000000000000018E-3</v>
      </c>
      <c r="Q254" s="59">
        <f t="shared" si="78"/>
        <v>0.25887662937213129</v>
      </c>
      <c r="R254" s="57">
        <f>(Q255-Q254)/(D254-D255)</f>
        <v>0.12927067635317604</v>
      </c>
      <c r="S254" s="58">
        <f>O254*F254</f>
        <v>-0.52272000000000485</v>
      </c>
      <c r="T254" s="56">
        <f>((O254*E254)/(($L$1+$L$2)*286.9))+273</f>
        <v>663.77461449830366</v>
      </c>
      <c r="U254" s="39"/>
      <c r="V254" s="41">
        <v>-112</v>
      </c>
      <c r="W254" s="61">
        <v>1.877</v>
      </c>
      <c r="X254" s="60">
        <f t="shared" si="91"/>
        <v>187700</v>
      </c>
      <c r="Y254" s="56">
        <f t="shared" si="79"/>
        <v>4.8000000000000043E-2</v>
      </c>
      <c r="Z254" s="59">
        <f t="shared" si="80"/>
        <v>0.27346427262134632</v>
      </c>
      <c r="AA254" s="57">
        <f>(Z255-Z254)/(D254-D255)</f>
        <v>2.9639305401644647</v>
      </c>
      <c r="AB254" s="58">
        <f>X254*F254</f>
        <v>-0.54057600000000505</v>
      </c>
      <c r="AC254" s="56">
        <f>((X254*E254)/(($L$1+$L$2)*286.9))+273</f>
        <v>677.12338920843865</v>
      </c>
      <c r="AD254" s="39"/>
      <c r="AE254" s="41">
        <v>-112</v>
      </c>
      <c r="AF254" s="61">
        <v>1.6970000000000001</v>
      </c>
      <c r="AG254" s="60">
        <f t="shared" si="92"/>
        <v>169700</v>
      </c>
      <c r="AH254" s="56">
        <f t="shared" si="81"/>
        <v>2.2999999999999909E-2</v>
      </c>
      <c r="AI254" s="59">
        <f t="shared" si="82"/>
        <v>0.22968184231767583</v>
      </c>
      <c r="AJ254" s="57">
        <f>(AI255-AI254)/(D254-D255)</f>
        <v>1.5801751857356539</v>
      </c>
      <c r="AK254" s="58">
        <f>AG254*F254</f>
        <v>-0.4887360000000045</v>
      </c>
      <c r="AL254" s="56">
        <f>((AG254*E254)/(($L$1+$L$2)*286.9))+273</f>
        <v>638.36888198546637</v>
      </c>
      <c r="AM254" s="39"/>
      <c r="AN254" s="62">
        <v>-112</v>
      </c>
      <c r="AO254" s="24">
        <v>1.6</v>
      </c>
      <c r="AP254" s="24">
        <f t="shared" si="93"/>
        <v>160000</v>
      </c>
      <c r="AQ254" s="56">
        <f t="shared" si="94"/>
        <v>2.2999999999999909E-2</v>
      </c>
      <c r="AR254" s="59">
        <f t="shared" si="95"/>
        <v>0.20411998265592479</v>
      </c>
      <c r="AS254" s="57">
        <f>(AR255-AR254)/(D254-D255)</f>
        <v>1.6752928086405758</v>
      </c>
      <c r="AT254" s="58">
        <f>AP254*F254</f>
        <v>-0.46080000000000426</v>
      </c>
      <c r="AU254" s="56">
        <f>((AP254*E254)/(($L$1+$L$2)*286.9))+273</f>
        <v>617.48450864864242</v>
      </c>
      <c r="AV254" s="39"/>
      <c r="AW254" s="41">
        <v>-112</v>
      </c>
      <c r="AX254" s="61">
        <v>1.5760000000000001</v>
      </c>
      <c r="AY254" s="60">
        <f t="shared" si="96"/>
        <v>157600</v>
      </c>
      <c r="AZ254" s="56">
        <f t="shared" si="83"/>
        <v>1.6000000000000014E-2</v>
      </c>
      <c r="BA254" s="59">
        <f t="shared" si="84"/>
        <v>0.19755621315353653</v>
      </c>
      <c r="BB254" s="57">
        <f>(BA255-BA254)/(D254-D255)</f>
        <v>1.1856440433161035</v>
      </c>
      <c r="BC254" s="58">
        <f>AY254*F254</f>
        <v>-0.45388800000000418</v>
      </c>
      <c r="BD254" s="56">
        <f>((AY254*E254)/(($L$1+$L$2)*286.9))+273</f>
        <v>612.3172410189128</v>
      </c>
      <c r="BE254" s="39"/>
      <c r="BF254" s="41">
        <v>-112</v>
      </c>
      <c r="BG254" s="63">
        <v>1.327</v>
      </c>
      <c r="BH254" s="55">
        <f t="shared" si="97"/>
        <v>132700</v>
      </c>
      <c r="BI254" s="64">
        <f t="shared" si="98"/>
        <v>1.3000000000000123E-2</v>
      </c>
      <c r="BJ254" s="23">
        <f t="shared" si="99"/>
        <v>0.1228709228644355</v>
      </c>
      <c r="BK254" s="65">
        <f>(BJ255-BJ254)/(D254-D255)</f>
        <v>1.1442992085988546</v>
      </c>
      <c r="BL254" s="58">
        <f>BH254*F254</f>
        <v>-0.38217600000000351</v>
      </c>
      <c r="BM254" s="56">
        <f>((BH254*E254)/(($L$1+$L$2)*286.9))+273</f>
        <v>558.70683936046771</v>
      </c>
      <c r="BN254" s="5"/>
      <c r="BO254" s="5"/>
      <c r="BP254" s="5"/>
      <c r="BQ254" s="5"/>
      <c r="BR254" s="5"/>
      <c r="BS254" s="5"/>
      <c r="BT254" s="5"/>
      <c r="BU254" s="5"/>
      <c r="BV254" s="5"/>
      <c r="BW254" s="5"/>
    </row>
    <row r="255" spans="1:75" ht="13.8" x14ac:dyDescent="0.25">
      <c r="A255" s="55">
        <v>-111</v>
      </c>
      <c r="B255" s="56">
        <v>336.61</v>
      </c>
      <c r="C255" s="56">
        <f t="shared" si="75"/>
        <v>-2.9000000000000341</v>
      </c>
      <c r="D255" s="57">
        <f t="shared" si="76"/>
        <v>2.5271270138391762</v>
      </c>
      <c r="E255" s="58">
        <f t="shared" si="85"/>
        <v>3.3660999999999999E-4</v>
      </c>
      <c r="F255" s="58">
        <f t="shared" si="86"/>
        <v>-2.9000000000000163E-6</v>
      </c>
      <c r="G255" s="57">
        <f t="shared" si="87"/>
        <v>-3.4728729861608238</v>
      </c>
      <c r="H255" s="137">
        <f>($P$2+(0.5*$P$1)-((0.5*$P$1)*COS(RADIANS(A255))+(($P$2^2)-((0.5*$P$1)^2)*(SIN(RADIANS(A255))*(SIN(RADIANS(A255)))))^0.5))*1000</f>
        <v>60.619645428688166</v>
      </c>
      <c r="I255" s="140">
        <f t="shared" si="88"/>
        <v>-0.59385428752593583</v>
      </c>
      <c r="J255" s="137">
        <f t="shared" si="89"/>
        <v>-7.1181275043414871E-3</v>
      </c>
      <c r="K255" s="39"/>
      <c r="L255" s="39"/>
      <c r="M255" s="41">
        <v>-111</v>
      </c>
      <c r="N255" s="41">
        <v>1.8169999999999999</v>
      </c>
      <c r="O255" s="60">
        <f t="shared" si="90"/>
        <v>181700</v>
      </c>
      <c r="P255" s="56">
        <f t="shared" si="77"/>
        <v>2.3000000000000131E-2</v>
      </c>
      <c r="Q255" s="59">
        <f t="shared" si="78"/>
        <v>0.25935492730803428</v>
      </c>
      <c r="R255" s="57">
        <f>(Q256-Q255)/(D255-D256)</f>
        <v>1.4537511522654523</v>
      </c>
      <c r="S255" s="58">
        <f>O255*F255</f>
        <v>-0.52693000000000301</v>
      </c>
      <c r="T255" s="56">
        <f>((O255*E255)/(($L$1+$L$2)*286.9))+273</f>
        <v>660.88650372424604</v>
      </c>
      <c r="U255" s="39"/>
      <c r="V255" s="41">
        <v>-111</v>
      </c>
      <c r="W255" s="61">
        <v>1.925</v>
      </c>
      <c r="X255" s="60">
        <f t="shared" si="91"/>
        <v>192500</v>
      </c>
      <c r="Y255" s="56">
        <f t="shared" si="79"/>
        <v>2.6999999999999913E-2</v>
      </c>
      <c r="Z255" s="59">
        <f t="shared" si="80"/>
        <v>0.2844307338445195</v>
      </c>
      <c r="AA255" s="57">
        <f>(Z256-Z255)/(D255-D256)</f>
        <v>1.6097426628011244</v>
      </c>
      <c r="AB255" s="58">
        <f>X255*F255</f>
        <v>-0.55825000000000313</v>
      </c>
      <c r="AC255" s="56">
        <f>((X255*E255)/(($L$1+$L$2)*286.9))+273</f>
        <v>683.94194808430029</v>
      </c>
      <c r="AD255" s="39"/>
      <c r="AE255" s="41">
        <v>-111</v>
      </c>
      <c r="AF255" s="61">
        <v>1.72</v>
      </c>
      <c r="AG255" s="60">
        <f t="shared" si="92"/>
        <v>172000</v>
      </c>
      <c r="AH255" s="56">
        <f t="shared" si="81"/>
        <v>2.0000000000000018E-2</v>
      </c>
      <c r="AI255" s="59">
        <f t="shared" si="82"/>
        <v>0.2355284469075489</v>
      </c>
      <c r="AJ255" s="57">
        <f>(AI256-AI255)/(D255-D256)</f>
        <v>1.3361038143688113</v>
      </c>
      <c r="AK255" s="58">
        <f>AG255*F255</f>
        <v>-0.4988000000000028</v>
      </c>
      <c r="AL255" s="56">
        <f>((AG255*E255)/(($L$1+$L$2)*286.9))+273</f>
        <v>640.17929906753068</v>
      </c>
      <c r="AM255" s="39"/>
      <c r="AN255" s="62">
        <v>-111</v>
      </c>
      <c r="AO255" s="24">
        <v>1.623</v>
      </c>
      <c r="AP255" s="24">
        <f t="shared" si="93"/>
        <v>162300</v>
      </c>
      <c r="AQ255" s="56">
        <f t="shared" si="94"/>
        <v>2.0000000000000018E-2</v>
      </c>
      <c r="AR255" s="59">
        <f t="shared" si="95"/>
        <v>0.21031851982623187</v>
      </c>
      <c r="AS255" s="57">
        <f>(AR256-AR255)/(D255-D256)</f>
        <v>1.4154701458349785</v>
      </c>
      <c r="AT255" s="58">
        <f>AP255*F255</f>
        <v>-0.47067000000000264</v>
      </c>
      <c r="AU255" s="56">
        <f>((AP255*E255)/(($L$1+$L$2)*286.9))+273</f>
        <v>619.47209441081532</v>
      </c>
      <c r="AV255" s="39"/>
      <c r="AW255" s="41">
        <v>-111</v>
      </c>
      <c r="AX255" s="61">
        <v>1.5920000000000001</v>
      </c>
      <c r="AY255" s="60">
        <f t="shared" si="96"/>
        <v>159200</v>
      </c>
      <c r="AZ255" s="56">
        <f t="shared" si="83"/>
        <v>1.4999999999999902E-2</v>
      </c>
      <c r="BA255" s="59">
        <f t="shared" si="84"/>
        <v>0.20194306340165025</v>
      </c>
      <c r="BB255" s="57">
        <f>(BA256-BA255)/(D255-D256)</f>
        <v>1.0838312574587623</v>
      </c>
      <c r="BC255" s="58">
        <f>AY255*F255</f>
        <v>-0.46168000000000259</v>
      </c>
      <c r="BD255" s="56">
        <f>((AY255*E255)/(($L$1+$L$2)*286.9))+273</f>
        <v>612.85432797413296</v>
      </c>
      <c r="BE255" s="39"/>
      <c r="BF255" s="41">
        <v>-111</v>
      </c>
      <c r="BG255" s="63">
        <v>1.34</v>
      </c>
      <c r="BH255" s="55">
        <f t="shared" si="97"/>
        <v>134000</v>
      </c>
      <c r="BI255" s="64">
        <f t="shared" si="98"/>
        <v>1.6000000000000014E-2</v>
      </c>
      <c r="BJ255" s="23">
        <f t="shared" si="99"/>
        <v>0.12710479836480765</v>
      </c>
      <c r="BK255" s="65">
        <f>(BJ256-BJ255)/(D255-D256)</f>
        <v>1.3717869390512489</v>
      </c>
      <c r="BL255" s="58">
        <f>BH255*F255</f>
        <v>-0.38860000000000217</v>
      </c>
      <c r="BM255" s="56">
        <f>((BH255*E255)/(($L$1+$L$2)*286.9))+273</f>
        <v>559.05829113400637</v>
      </c>
      <c r="BN255" s="5"/>
      <c r="BO255" s="5"/>
      <c r="BP255" s="5"/>
      <c r="BQ255" s="5"/>
      <c r="BR255" s="5"/>
      <c r="BS255" s="5"/>
      <c r="BT255" s="5"/>
      <c r="BU255" s="5"/>
      <c r="BV255" s="5"/>
      <c r="BW255" s="5"/>
    </row>
    <row r="256" spans="1:75" ht="13.8" x14ac:dyDescent="0.25">
      <c r="A256" s="55">
        <v>-110</v>
      </c>
      <c r="B256" s="56">
        <v>333.71</v>
      </c>
      <c r="C256" s="56">
        <f t="shared" si="75"/>
        <v>-2.9499999999999886</v>
      </c>
      <c r="D256" s="57">
        <f t="shared" si="76"/>
        <v>2.5233692209782803</v>
      </c>
      <c r="E256" s="58">
        <f t="shared" si="85"/>
        <v>3.3370999999999997E-4</v>
      </c>
      <c r="F256" s="58">
        <f t="shared" si="86"/>
        <v>-2.9499999999999904E-6</v>
      </c>
      <c r="G256" s="57">
        <f t="shared" si="87"/>
        <v>-3.4766307790217197</v>
      </c>
      <c r="H256" s="137">
        <f>($P$2+(0.5*$P$1)-((0.5*$P$1)*COS(RADIANS(A256))+(($P$2^2)-((0.5*$P$1)^2)*(SIN(RADIANS(A256))*(SIN(RADIANS(A256)))))^0.5))*1000</f>
        <v>60.02579114116223</v>
      </c>
      <c r="I256" s="140">
        <f t="shared" si="88"/>
        <v>-0.60097241503027732</v>
      </c>
      <c r="J256" s="137">
        <f t="shared" si="89"/>
        <v>-7.0023052689762721E-3</v>
      </c>
      <c r="K256" s="39"/>
      <c r="L256" s="39"/>
      <c r="M256" s="41">
        <v>-110</v>
      </c>
      <c r="N256" s="41">
        <v>1.84</v>
      </c>
      <c r="O256" s="60">
        <f t="shared" si="90"/>
        <v>184000</v>
      </c>
      <c r="P256" s="56">
        <f t="shared" si="77"/>
        <v>3.2999999999999918E-2</v>
      </c>
      <c r="Q256" s="59">
        <f t="shared" si="78"/>
        <v>0.26481782300953649</v>
      </c>
      <c r="R256" s="57">
        <f>(Q257-Q256)/(D256-D257)</f>
        <v>2.0019394355155224</v>
      </c>
      <c r="S256" s="58">
        <f>O256*F256</f>
        <v>-0.54279999999999828</v>
      </c>
      <c r="T256" s="56">
        <f>((O256*E256)/(($L$1+$L$2)*286.9))+273</f>
        <v>662.41239561786574</v>
      </c>
      <c r="U256" s="39"/>
      <c r="V256" s="41">
        <v>-110</v>
      </c>
      <c r="W256" s="61">
        <v>1.952</v>
      </c>
      <c r="X256" s="60">
        <f t="shared" si="91"/>
        <v>195200</v>
      </c>
      <c r="Y256" s="56">
        <f t="shared" si="79"/>
        <v>9.000000000000119E-3</v>
      </c>
      <c r="Z256" s="59">
        <f t="shared" si="80"/>
        <v>0.29047981333067302</v>
      </c>
      <c r="AA256" s="57">
        <f>(Z257-Z256)/(D256-D257)</f>
        <v>0.51806462200467063</v>
      </c>
      <c r="AB256" s="58">
        <f>X256*F256</f>
        <v>-0.57583999999999813</v>
      </c>
      <c r="AC256" s="56">
        <f>((X256*E256)/(($L$1+$L$2)*286.9))+273</f>
        <v>686.11575882938791</v>
      </c>
      <c r="AD256" s="39"/>
      <c r="AE256" s="41">
        <v>-110</v>
      </c>
      <c r="AF256" s="61">
        <v>1.74</v>
      </c>
      <c r="AG256" s="60">
        <f t="shared" si="92"/>
        <v>174000</v>
      </c>
      <c r="AH256" s="56">
        <f t="shared" si="81"/>
        <v>2.6000000000000023E-2</v>
      </c>
      <c r="AI256" s="59">
        <f t="shared" si="82"/>
        <v>0.24054924828259971</v>
      </c>
      <c r="AJ256" s="57">
        <f>(AI257-AI256)/(D256-D257)</f>
        <v>1.6703977880950427</v>
      </c>
      <c r="AK256" s="58">
        <f>AG256*F256</f>
        <v>-0.51329999999999831</v>
      </c>
      <c r="AL256" s="56">
        <f>((AG256*E256)/(($L$1+$L$2)*286.9))+273</f>
        <v>641.2486784647208</v>
      </c>
      <c r="AM256" s="39"/>
      <c r="AN256" s="62">
        <v>-110</v>
      </c>
      <c r="AO256" s="24">
        <v>1.643</v>
      </c>
      <c r="AP256" s="24">
        <f t="shared" si="93"/>
        <v>164300</v>
      </c>
      <c r="AQ256" s="56">
        <f t="shared" si="94"/>
        <v>2.6999999999999913E-2</v>
      </c>
      <c r="AR256" s="59">
        <f t="shared" si="95"/>
        <v>0.21563756343506174</v>
      </c>
      <c r="AS256" s="57">
        <f>(AR257-AR256)/(D256-D257)</f>
        <v>1.8357031452199741</v>
      </c>
      <c r="AT256" s="58">
        <f>AP256*F256</f>
        <v>-0.48468499999999842</v>
      </c>
      <c r="AU256" s="56">
        <f>((AP256*E256)/(($L$1+$L$2)*286.9))+273</f>
        <v>620.71987282617022</v>
      </c>
      <c r="AV256" s="39"/>
      <c r="AW256" s="41">
        <v>-110</v>
      </c>
      <c r="AX256" s="61">
        <v>1.607</v>
      </c>
      <c r="AY256" s="60">
        <f t="shared" si="96"/>
        <v>160700</v>
      </c>
      <c r="AZ256" s="56">
        <f t="shared" si="83"/>
        <v>1.5000000000000124E-2</v>
      </c>
      <c r="BA256" s="59">
        <f t="shared" si="84"/>
        <v>0.20601587676334454</v>
      </c>
      <c r="BB256" s="57">
        <f>(BA257-BA256)/(D256-D257)</f>
        <v>1.0463496817586744</v>
      </c>
      <c r="BC256" s="58">
        <f>AY256*F256</f>
        <v>-0.47406499999999846</v>
      </c>
      <c r="BD256" s="56">
        <f>((AY256*E256)/(($L$1+$L$2)*286.9))+273</f>
        <v>613.10093465103819</v>
      </c>
      <c r="BE256" s="39"/>
      <c r="BF256" s="41">
        <v>-110</v>
      </c>
      <c r="BG256" s="63">
        <v>1.3560000000000001</v>
      </c>
      <c r="BH256" s="55">
        <f t="shared" si="97"/>
        <v>135600</v>
      </c>
      <c r="BI256" s="64">
        <f t="shared" si="98"/>
        <v>1.8999999999999906E-2</v>
      </c>
      <c r="BJ256" s="23">
        <f t="shared" si="99"/>
        <v>0.13225968953104458</v>
      </c>
      <c r="BK256" s="65">
        <f>(BJ257-BJ256)/(D256-D257)</f>
        <v>1.5670736798381586</v>
      </c>
      <c r="BL256" s="58">
        <f>BH256*F256</f>
        <v>-0.40001999999999871</v>
      </c>
      <c r="BM256" s="56">
        <f>((BH256*E256)/(($L$1+$L$2)*286.9))+273</f>
        <v>559.98000459664445</v>
      </c>
      <c r="BN256" s="5"/>
      <c r="BO256" s="5"/>
      <c r="BP256" s="5"/>
      <c r="BQ256" s="5"/>
      <c r="BR256" s="5"/>
      <c r="BS256" s="5"/>
      <c r="BT256" s="5"/>
      <c r="BU256" s="5"/>
      <c r="BV256" s="5"/>
      <c r="BW256" s="5"/>
    </row>
    <row r="257" spans="1:75" ht="13.8" x14ac:dyDescent="0.25">
      <c r="A257" s="55">
        <v>-109</v>
      </c>
      <c r="B257" s="56">
        <v>330.76</v>
      </c>
      <c r="C257" s="56">
        <f t="shared" si="75"/>
        <v>-2.9699999999999704</v>
      </c>
      <c r="D257" s="57">
        <f t="shared" si="76"/>
        <v>2.5195129832576257</v>
      </c>
      <c r="E257" s="58">
        <f t="shared" si="85"/>
        <v>3.3075999999999998E-4</v>
      </c>
      <c r="F257" s="58">
        <f t="shared" si="86"/>
        <v>-2.96999999999998E-6</v>
      </c>
      <c r="G257" s="57">
        <f t="shared" si="87"/>
        <v>-3.4804870167423743</v>
      </c>
      <c r="H257" s="137">
        <f>($P$2+(0.5*$P$1)-((0.5*$P$1)*COS(RADIANS(A257))+(($P$2^2)-((0.5*$P$1)^2)*(SIN(RADIANS(A257))*(SIN(RADIANS(A257)))))^0.5))*1000</f>
        <v>59.424818726131953</v>
      </c>
      <c r="I257" s="140">
        <f t="shared" si="88"/>
        <v>-0.60797472029925359</v>
      </c>
      <c r="J257" s="137">
        <f t="shared" si="89"/>
        <v>-6.8815742804773095E-3</v>
      </c>
      <c r="K257" s="39"/>
      <c r="L257" s="39"/>
      <c r="M257" s="41">
        <v>-109</v>
      </c>
      <c r="N257" s="41">
        <v>1.873</v>
      </c>
      <c r="O257" s="60">
        <f t="shared" si="90"/>
        <v>187300</v>
      </c>
      <c r="P257" s="56">
        <f t="shared" si="77"/>
        <v>2.6999999999999913E-2</v>
      </c>
      <c r="Q257" s="59">
        <f t="shared" si="78"/>
        <v>0.27253777737523738</v>
      </c>
      <c r="R257" s="57">
        <f>(Q258-Q257)/(D257-D258)</f>
        <v>1.5867690934684786</v>
      </c>
      <c r="S257" s="58">
        <f>O257*F257</f>
        <v>-0.55628099999999625</v>
      </c>
      <c r="T257" s="56">
        <f>((O257*E257)/(($L$1+$L$2)*286.9))+273</f>
        <v>665.89227362921315</v>
      </c>
      <c r="U257" s="39"/>
      <c r="V257" s="41">
        <v>-109</v>
      </c>
      <c r="W257" s="61">
        <v>1.9610000000000001</v>
      </c>
      <c r="X257" s="60">
        <f t="shared" si="91"/>
        <v>196100</v>
      </c>
      <c r="Y257" s="56">
        <f t="shared" si="79"/>
        <v>4.0000000000000036E-3</v>
      </c>
      <c r="Z257" s="59">
        <f t="shared" si="80"/>
        <v>0.29247759366778409</v>
      </c>
      <c r="AA257" s="57">
        <f>(Z258-Z257)/(D257-D258)</f>
        <v>0.22591195124454586</v>
      </c>
      <c r="AB257" s="58">
        <f>X257*F257</f>
        <v>-0.58241699999999608</v>
      </c>
      <c r="AC257" s="56">
        <f>((X257*E257)/(($L$1+$L$2)*286.9))+273</f>
        <v>684.35170773459004</v>
      </c>
      <c r="AD257" s="39"/>
      <c r="AE257" s="41">
        <v>-109</v>
      </c>
      <c r="AF257" s="61">
        <v>1.766</v>
      </c>
      <c r="AG257" s="60">
        <f t="shared" si="92"/>
        <v>176600</v>
      </c>
      <c r="AH257" s="56">
        <f t="shared" si="81"/>
        <v>2.0000000000000018E-2</v>
      </c>
      <c r="AI257" s="59">
        <f t="shared" si="82"/>
        <v>0.24699069924154979</v>
      </c>
      <c r="AJ257" s="57">
        <f>(AI258-AI257)/(D257-D258)</f>
        <v>1.2485070199150428</v>
      </c>
      <c r="AK257" s="58">
        <f>AG257*F257</f>
        <v>-0.52450199999999647</v>
      </c>
      <c r="AL257" s="56">
        <f>((AG257*E257)/(($L$1+$L$2)*286.9))+273</f>
        <v>643.44727988744819</v>
      </c>
      <c r="AM257" s="39"/>
      <c r="AN257" s="62">
        <v>-109</v>
      </c>
      <c r="AO257" s="24">
        <v>1.67</v>
      </c>
      <c r="AP257" s="24">
        <f t="shared" si="93"/>
        <v>167000</v>
      </c>
      <c r="AQ257" s="56">
        <f t="shared" si="94"/>
        <v>1.9000000000000128E-2</v>
      </c>
      <c r="AR257" s="59">
        <f t="shared" si="95"/>
        <v>0.22271647114758325</v>
      </c>
      <c r="AS257" s="57">
        <f>(AR258-AR257)/(D257-D258)</f>
        <v>1.2542311691556109</v>
      </c>
      <c r="AT257" s="58">
        <f>AP257*F257</f>
        <v>-0.49598999999999666</v>
      </c>
      <c r="AU257" s="56">
        <f>((AP257*E257)/(($L$1+$L$2)*286.9))+273</f>
        <v>623.30971540885525</v>
      </c>
      <c r="AV257" s="39"/>
      <c r="AW257" s="41">
        <v>-109</v>
      </c>
      <c r="AX257" s="61">
        <v>1.6220000000000001</v>
      </c>
      <c r="AY257" s="60">
        <f t="shared" si="96"/>
        <v>162200</v>
      </c>
      <c r="AZ257" s="56">
        <f t="shared" si="83"/>
        <v>1.7999999999999794E-2</v>
      </c>
      <c r="BA257" s="59">
        <f t="shared" si="84"/>
        <v>0.21005084987513725</v>
      </c>
      <c r="BB257" s="57">
        <f>(BA258-BA257)/(D257-D258)</f>
        <v>1.2235516774781001</v>
      </c>
      <c r="BC257" s="58">
        <f>AY257*F257</f>
        <v>-0.48173399999999678</v>
      </c>
      <c r="BD257" s="56">
        <f>((AY257*E257)/(($L$1+$L$2)*286.9))+273</f>
        <v>613.24093316955896</v>
      </c>
      <c r="BE257" s="39"/>
      <c r="BF257" s="41">
        <v>-109</v>
      </c>
      <c r="BG257" s="63">
        <v>1.375</v>
      </c>
      <c r="BH257" s="55">
        <f t="shared" si="97"/>
        <v>137500</v>
      </c>
      <c r="BI257" s="64">
        <f t="shared" si="98"/>
        <v>1.8999999999999906E-2</v>
      </c>
      <c r="BJ257" s="23">
        <f t="shared" si="99"/>
        <v>0.13830269816628146</v>
      </c>
      <c r="BK257" s="65">
        <f>(BJ258-BJ257)/(D257-D258)</f>
        <v>1.5214820098982615</v>
      </c>
      <c r="BL257" s="58">
        <f>BH257*F257</f>
        <v>-0.40837499999999727</v>
      </c>
      <c r="BM257" s="56">
        <f>((BH257*E257)/(($L$1+$L$2)*286.9))+273</f>
        <v>561.42865789651262</v>
      </c>
      <c r="BN257" s="5"/>
      <c r="BO257" s="5"/>
      <c r="BP257" s="5"/>
      <c r="BQ257" s="5"/>
      <c r="BR257" s="5"/>
      <c r="BS257" s="5"/>
      <c r="BT257" s="5"/>
      <c r="BU257" s="5"/>
      <c r="BV257" s="5"/>
      <c r="BW257" s="5"/>
    </row>
    <row r="258" spans="1:75" ht="13.8" x14ac:dyDescent="0.25">
      <c r="A258" s="55">
        <v>-108</v>
      </c>
      <c r="B258" s="56">
        <v>327.79</v>
      </c>
      <c r="C258" s="56">
        <f t="shared" si="75"/>
        <v>-3.0200000000000387</v>
      </c>
      <c r="D258" s="57">
        <f t="shared" si="76"/>
        <v>2.5155957002684515</v>
      </c>
      <c r="E258" s="58">
        <f t="shared" si="85"/>
        <v>3.2779E-4</v>
      </c>
      <c r="F258" s="58">
        <f t="shared" si="86"/>
        <v>-3.0200000000000084E-6</v>
      </c>
      <c r="G258" s="57">
        <f t="shared" si="87"/>
        <v>-3.4844042997315485</v>
      </c>
      <c r="H258" s="137">
        <f>($P$2+(0.5*$P$1)-((0.5*$P$1)*COS(RADIANS(A258))+(($P$2^2)-((0.5*$P$1)^2)*(SIN(RADIANS(A258))*(SIN(RADIANS(A258)))))^0.5))*1000</f>
        <v>58.816844005832699</v>
      </c>
      <c r="I258" s="140">
        <f t="shared" si="88"/>
        <v>-0.6148562945797309</v>
      </c>
      <c r="J258" s="137">
        <f t="shared" si="89"/>
        <v>-6.7558711540200989E-3</v>
      </c>
      <c r="K258" s="39"/>
      <c r="L258" s="39"/>
      <c r="M258" s="41">
        <v>-108</v>
      </c>
      <c r="N258" s="41">
        <v>1.9</v>
      </c>
      <c r="O258" s="60">
        <f t="shared" si="90"/>
        <v>190000</v>
      </c>
      <c r="P258" s="56">
        <f t="shared" si="77"/>
        <v>3.6000000000000032E-2</v>
      </c>
      <c r="Q258" s="59">
        <f t="shared" si="78"/>
        <v>0.27875360095282892</v>
      </c>
      <c r="R258" s="57">
        <f>(Q259-Q258)/(D258-D259)</f>
        <v>2.0279024436897948</v>
      </c>
      <c r="S258" s="58">
        <f>O258*F258</f>
        <v>-0.57380000000000164</v>
      </c>
      <c r="T258" s="56">
        <f>((O258*E258)/(($L$1+$L$2)*286.9))+273</f>
        <v>667.97720196265561</v>
      </c>
      <c r="U258" s="39"/>
      <c r="V258" s="41">
        <v>-108</v>
      </c>
      <c r="W258" s="61">
        <v>1.9650000000000001</v>
      </c>
      <c r="X258" s="60">
        <f t="shared" si="91"/>
        <v>196500</v>
      </c>
      <c r="Y258" s="56">
        <f t="shared" si="79"/>
        <v>2.200000000000002E-2</v>
      </c>
      <c r="Z258" s="59">
        <f t="shared" si="80"/>
        <v>0.29336255471144551</v>
      </c>
      <c r="AA258" s="57">
        <f>(Z259-Z258)/(D258-D259)</f>
        <v>1.2028753825123797</v>
      </c>
      <c r="AB258" s="58">
        <f>X258*F258</f>
        <v>-0.59343000000000168</v>
      </c>
      <c r="AC258" s="56">
        <f>((X258*E258)/(($L$1+$L$2)*286.9))+273</f>
        <v>681.48957992453597</v>
      </c>
      <c r="AD258" s="39"/>
      <c r="AE258" s="41">
        <v>-108</v>
      </c>
      <c r="AF258" s="61">
        <v>1.786</v>
      </c>
      <c r="AG258" s="60">
        <f t="shared" si="92"/>
        <v>178600</v>
      </c>
      <c r="AH258" s="56">
        <f t="shared" si="81"/>
        <v>2.4999999999999911E-2</v>
      </c>
      <c r="AI258" s="59">
        <f t="shared" si="82"/>
        <v>0.25188145455252764</v>
      </c>
      <c r="AJ258" s="57">
        <f>(AI259-AI258)/(D258-D259)</f>
        <v>1.501816839864458</v>
      </c>
      <c r="AK258" s="58">
        <f>AG258*F258</f>
        <v>-0.53937200000000152</v>
      </c>
      <c r="AL258" s="56">
        <f>((AG258*E258)/(($L$1+$L$2)*286.9))+273</f>
        <v>644.27856984489631</v>
      </c>
      <c r="AM258" s="39"/>
      <c r="AN258" s="62">
        <v>-108</v>
      </c>
      <c r="AO258" s="24">
        <v>1.6890000000000001</v>
      </c>
      <c r="AP258" s="24">
        <f t="shared" si="93"/>
        <v>168900</v>
      </c>
      <c r="AQ258" s="56">
        <f t="shared" si="94"/>
        <v>2.0999999999999908E-2</v>
      </c>
      <c r="AR258" s="59">
        <f t="shared" si="95"/>
        <v>0.22762964957100867</v>
      </c>
      <c r="AS258" s="57">
        <f>(AR259-AR258)/(D258-D259)</f>
        <v>1.3350085953389881</v>
      </c>
      <c r="AT258" s="58">
        <f>AP258*F258</f>
        <v>-0.51007800000000136</v>
      </c>
      <c r="AU258" s="56">
        <f>((AP258*E258)/(($L$1+$L$2)*286.9))+273</f>
        <v>624.11394427101334</v>
      </c>
      <c r="AV258" s="39"/>
      <c r="AW258" s="41">
        <v>-108</v>
      </c>
      <c r="AX258" s="61">
        <v>1.64</v>
      </c>
      <c r="AY258" s="60">
        <f t="shared" si="96"/>
        <v>164000</v>
      </c>
      <c r="AZ258" s="56">
        <f t="shared" si="83"/>
        <v>1.6000000000000014E-2</v>
      </c>
      <c r="BA258" s="59">
        <f t="shared" si="84"/>
        <v>0.21484384804769785</v>
      </c>
      <c r="BB258" s="57">
        <f>(BA259-BA258)/(D258-D259)</f>
        <v>1.0489302177491358</v>
      </c>
      <c r="BC258" s="58">
        <f>AY258*F258</f>
        <v>-0.49528000000000139</v>
      </c>
      <c r="BD258" s="56">
        <f>((AY258*E258)/(($L$1+$L$2)*286.9))+273</f>
        <v>613.92769011513428</v>
      </c>
      <c r="BE258" s="39"/>
      <c r="BF258" s="41">
        <v>-108</v>
      </c>
      <c r="BG258" s="63">
        <v>1.3939999999999999</v>
      </c>
      <c r="BH258" s="55">
        <f t="shared" si="97"/>
        <v>139400</v>
      </c>
      <c r="BI258" s="64">
        <f t="shared" si="98"/>
        <v>1.9000000000000128E-2</v>
      </c>
      <c r="BJ258" s="23">
        <f t="shared" si="99"/>
        <v>0.14426277376199059</v>
      </c>
      <c r="BK258" s="65">
        <f>(BJ259-BJ258)/(D258-D259)</f>
        <v>1.4626089507585474</v>
      </c>
      <c r="BL258" s="58">
        <f>BH258*F258</f>
        <v>-0.42098800000000114</v>
      </c>
      <c r="BM258" s="56">
        <f>((BH258*E258)/(($L$1+$L$2)*286.9))+273</f>
        <v>562.78853659786409</v>
      </c>
      <c r="BN258" s="5"/>
      <c r="BO258" s="5"/>
      <c r="BP258" s="5"/>
      <c r="BQ258" s="5"/>
      <c r="BR258" s="5"/>
      <c r="BS258" s="5"/>
      <c r="BT258" s="5"/>
      <c r="BU258" s="5"/>
      <c r="BV258" s="5"/>
      <c r="BW258" s="5"/>
    </row>
    <row r="259" spans="1:75" ht="13.8" x14ac:dyDescent="0.25">
      <c r="A259" s="55">
        <v>-107</v>
      </c>
      <c r="B259" s="56">
        <v>324.77</v>
      </c>
      <c r="C259" s="56">
        <f t="shared" si="75"/>
        <v>-3.0399999999999636</v>
      </c>
      <c r="D259" s="57">
        <f t="shared" si="76"/>
        <v>2.511575905309916</v>
      </c>
      <c r="E259" s="58">
        <f t="shared" si="85"/>
        <v>3.2477E-4</v>
      </c>
      <c r="F259" s="58">
        <f t="shared" si="86"/>
        <v>-3.039999999999998E-6</v>
      </c>
      <c r="G259" s="57">
        <f t="shared" si="87"/>
        <v>-3.488424094690084</v>
      </c>
      <c r="H259" s="137">
        <f>($P$2+(0.5*$P$1)-((0.5*$P$1)*COS(RADIANS(A259))+(($P$2^2)-((0.5*$P$1)^2)*(SIN(RADIANS(A259))*(SIN(RADIANS(A259)))))^0.5))*1000</f>
        <v>58.201987711252968</v>
      </c>
      <c r="I259" s="140">
        <f t="shared" si="88"/>
        <v>-0.621612165733751</v>
      </c>
      <c r="J259" s="137">
        <f t="shared" si="89"/>
        <v>-6.6251378750479262E-3</v>
      </c>
      <c r="K259" s="39"/>
      <c r="L259" s="39"/>
      <c r="M259" s="41">
        <v>-107</v>
      </c>
      <c r="N259" s="41">
        <v>1.9359999999999999</v>
      </c>
      <c r="O259" s="60">
        <f t="shared" si="90"/>
        <v>193600</v>
      </c>
      <c r="P259" s="56">
        <f t="shared" si="77"/>
        <v>3.2000000000000028E-2</v>
      </c>
      <c r="Q259" s="59">
        <f t="shared" si="78"/>
        <v>0.28690535297237485</v>
      </c>
      <c r="R259" s="57">
        <f>(Q260-Q259)/(D259-D260)</f>
        <v>1.7431776157899408</v>
      </c>
      <c r="S259" s="58">
        <f>O259*F259</f>
        <v>-0.58854399999999962</v>
      </c>
      <c r="T259" s="56">
        <f>((O259*E259)/(($L$1+$L$2)*286.9))+273</f>
        <v>671.75302067018674</v>
      </c>
      <c r="U259" s="39"/>
      <c r="V259" s="41">
        <v>-107</v>
      </c>
      <c r="W259" s="61">
        <v>1.9870000000000001</v>
      </c>
      <c r="X259" s="60">
        <f t="shared" si="91"/>
        <v>198700</v>
      </c>
      <c r="Y259" s="56">
        <f t="shared" si="79"/>
        <v>3.2999999999999918E-2</v>
      </c>
      <c r="Z259" s="59">
        <f t="shared" si="80"/>
        <v>0.29819786710981516</v>
      </c>
      <c r="AA259" s="57">
        <f>(Z260-Z259)/(D259-D260)</f>
        <v>1.7514436174981107</v>
      </c>
      <c r="AB259" s="58">
        <f>X259*F259</f>
        <v>-0.60404799999999959</v>
      </c>
      <c r="AC259" s="56">
        <f>((X259*E259)/(($L$1+$L$2)*286.9))+273</f>
        <v>682.25736160726296</v>
      </c>
      <c r="AD259" s="39"/>
      <c r="AE259" s="41">
        <v>-107</v>
      </c>
      <c r="AF259" s="61">
        <v>1.8109999999999999</v>
      </c>
      <c r="AG259" s="60">
        <f t="shared" si="92"/>
        <v>181100</v>
      </c>
      <c r="AH259" s="56">
        <f t="shared" si="81"/>
        <v>3.2000000000000028E-2</v>
      </c>
      <c r="AI259" s="59">
        <f t="shared" si="82"/>
        <v>0.25791845031405841</v>
      </c>
      <c r="AJ259" s="57">
        <f>(AI260-AI259)/(D259-D260)</f>
        <v>1.8624485445930103</v>
      </c>
      <c r="AK259" s="58">
        <f>AG259*F259</f>
        <v>-0.55054399999999959</v>
      </c>
      <c r="AL259" s="56">
        <f>((AG259*E259)/(($L$1+$L$2)*286.9))+273</f>
        <v>646.00708700088239</v>
      </c>
      <c r="AM259" s="39"/>
      <c r="AN259" s="62">
        <v>-107</v>
      </c>
      <c r="AO259" s="24">
        <v>1.71</v>
      </c>
      <c r="AP259" s="24">
        <f t="shared" si="93"/>
        <v>171000</v>
      </c>
      <c r="AQ259" s="56">
        <f t="shared" si="94"/>
        <v>2.6000000000000023E-2</v>
      </c>
      <c r="AR259" s="59">
        <f t="shared" si="95"/>
        <v>0.23299611039215382</v>
      </c>
      <c r="AS259" s="57">
        <f>(AR260-AR259)/(D259-D260)</f>
        <v>1.6045677558831326</v>
      </c>
      <c r="AT259" s="58">
        <f>AP259*F259</f>
        <v>-0.51983999999999964</v>
      </c>
      <c r="AU259" s="56">
        <f>((AP259*E259)/(($L$1+$L$2)*286.9))+273</f>
        <v>625.20437259608434</v>
      </c>
      <c r="AV259" s="39"/>
      <c r="AW259" s="41">
        <v>-107</v>
      </c>
      <c r="AX259" s="61">
        <v>1.6559999999999999</v>
      </c>
      <c r="AY259" s="60">
        <f t="shared" si="96"/>
        <v>165600</v>
      </c>
      <c r="AZ259" s="56">
        <f t="shared" si="83"/>
        <v>2.0000000000000018E-2</v>
      </c>
      <c r="BA259" s="59">
        <f t="shared" si="84"/>
        <v>0.21906033244886131</v>
      </c>
      <c r="BB259" s="57">
        <f>(BA260-BA259)/(D259-D260)</f>
        <v>1.2765033632265634</v>
      </c>
      <c r="BC259" s="58">
        <f>AY259*F259</f>
        <v>-0.50342399999999965</v>
      </c>
      <c r="BD259" s="56">
        <f>((AY259*E259)/(($L$1+$L$2)*286.9))+273</f>
        <v>614.08212925094494</v>
      </c>
      <c r="BE259" s="39"/>
      <c r="BF259" s="41">
        <v>-107</v>
      </c>
      <c r="BG259" s="63">
        <v>1.413</v>
      </c>
      <c r="BH259" s="55">
        <f t="shared" si="97"/>
        <v>141300</v>
      </c>
      <c r="BI259" s="64">
        <f t="shared" si="98"/>
        <v>1.8000000000000016E-2</v>
      </c>
      <c r="BJ259" s="23">
        <f t="shared" si="99"/>
        <v>0.15014216184855861</v>
      </c>
      <c r="BK259" s="65">
        <f>(BJ260-BJ259)/(D259-D260)</f>
        <v>1.3459857336921015</v>
      </c>
      <c r="BL259" s="58">
        <f>BH259*F259</f>
        <v>-0.42955199999999971</v>
      </c>
      <c r="BM259" s="56">
        <f>((BH259*E259)/(($L$1+$L$2)*286.9))+273</f>
        <v>564.0320341978171</v>
      </c>
      <c r="BN259" s="5"/>
      <c r="BO259" s="5"/>
      <c r="BP259" s="5"/>
      <c r="BQ259" s="5"/>
      <c r="BR259" s="5"/>
      <c r="BS259" s="5"/>
      <c r="BT259" s="5"/>
      <c r="BU259" s="5"/>
      <c r="BV259" s="5"/>
      <c r="BW259" s="5"/>
    </row>
    <row r="260" spans="1:75" ht="13.8" x14ac:dyDescent="0.25">
      <c r="A260" s="55">
        <v>-106</v>
      </c>
      <c r="B260" s="56">
        <v>321.73</v>
      </c>
      <c r="C260" s="56">
        <f t="shared" si="75"/>
        <v>-3.0800000000000409</v>
      </c>
      <c r="D260" s="57">
        <f t="shared" si="76"/>
        <v>2.507491558965369</v>
      </c>
      <c r="E260" s="58">
        <f t="shared" si="85"/>
        <v>3.2173E-4</v>
      </c>
      <c r="F260" s="58">
        <f t="shared" si="86"/>
        <v>-3.0800000000000315E-6</v>
      </c>
      <c r="G260" s="57">
        <f t="shared" si="87"/>
        <v>-3.492508441034631</v>
      </c>
      <c r="H260" s="137">
        <f>($P$2+(0.5*$P$1)-((0.5*$P$1)*COS(RADIANS(A260))+(($P$2^2)-((0.5*$P$1)^2)*(SIN(RADIANS(A260))*(SIN(RADIANS(A260)))))^0.5))*1000</f>
        <v>57.580375545519217</v>
      </c>
      <c r="I260" s="140">
        <f t="shared" si="88"/>
        <v>-0.62823730360879892</v>
      </c>
      <c r="J260" s="137">
        <f t="shared" si="89"/>
        <v>-6.4893220519621764E-3</v>
      </c>
      <c r="K260" s="39"/>
      <c r="L260" s="39"/>
      <c r="M260" s="41">
        <v>-106</v>
      </c>
      <c r="N260" s="41">
        <v>1.968</v>
      </c>
      <c r="O260" s="60">
        <f t="shared" si="90"/>
        <v>196800</v>
      </c>
      <c r="P260" s="56">
        <f t="shared" si="77"/>
        <v>2.5000000000000133E-2</v>
      </c>
      <c r="Q260" s="59">
        <f t="shared" si="78"/>
        <v>0.29402509409532268</v>
      </c>
      <c r="R260" s="57">
        <f>(Q261-Q260)/(D260-D261)</f>
        <v>1.3122743123144927</v>
      </c>
      <c r="S260" s="58">
        <f>O260*F260</f>
        <v>-0.60614400000000623</v>
      </c>
      <c r="T260" s="56">
        <f>((O260*E260)/(($L$1+$L$2)*286.9))+273</f>
        <v>674.5497693306404</v>
      </c>
      <c r="U260" s="39"/>
      <c r="V260" s="41">
        <v>-106</v>
      </c>
      <c r="W260" s="61">
        <v>2.02</v>
      </c>
      <c r="X260" s="60">
        <f t="shared" si="91"/>
        <v>202000</v>
      </c>
      <c r="Y260" s="56">
        <f t="shared" si="79"/>
        <v>3.6999999999999922E-2</v>
      </c>
      <c r="Z260" s="59">
        <f t="shared" si="80"/>
        <v>0.30535136944662378</v>
      </c>
      <c r="AA260" s="57">
        <f>(Z261-Z260)/(D260-D261)</f>
        <v>1.88693365483083</v>
      </c>
      <c r="AB260" s="58">
        <f>X260*F260</f>
        <v>-0.62216000000000637</v>
      </c>
      <c r="AC260" s="56">
        <f>((X260*E260)/(($L$1+$L$2)*286.9))+273</f>
        <v>685.15982421132799</v>
      </c>
      <c r="AD260" s="39"/>
      <c r="AE260" s="41">
        <v>-106</v>
      </c>
      <c r="AF260" s="61">
        <v>1.843</v>
      </c>
      <c r="AG260" s="60">
        <f t="shared" si="92"/>
        <v>184300</v>
      </c>
      <c r="AH260" s="56">
        <f t="shared" si="81"/>
        <v>3.2000000000000028E-2</v>
      </c>
      <c r="AI260" s="59">
        <f t="shared" si="82"/>
        <v>0.26552533521907379</v>
      </c>
      <c r="AJ260" s="57">
        <f>(AI261-AI260)/(D260-D261)</f>
        <v>1.7895136333465309</v>
      </c>
      <c r="AK260" s="58">
        <f>AG260*F260</f>
        <v>-0.56764400000000581</v>
      </c>
      <c r="AL260" s="56">
        <f>((AG260*E260)/(($L$1+$L$2)*286.9))+273</f>
        <v>649.04482971360267</v>
      </c>
      <c r="AM260" s="39"/>
      <c r="AN260" s="62">
        <v>-106</v>
      </c>
      <c r="AO260" s="24">
        <v>1.736</v>
      </c>
      <c r="AP260" s="24">
        <f t="shared" si="93"/>
        <v>173600</v>
      </c>
      <c r="AQ260" s="56">
        <f t="shared" si="94"/>
        <v>1.8000000000000016E-2</v>
      </c>
      <c r="AR260" s="59">
        <f t="shared" si="95"/>
        <v>0.2395497208404731</v>
      </c>
      <c r="AS260" s="57">
        <f>(AR261-AR260)/(D260-D261)</f>
        <v>1.0723452280786581</v>
      </c>
      <c r="AT260" s="58">
        <f>AP260*F260</f>
        <v>-0.53468800000000549</v>
      </c>
      <c r="AU260" s="56">
        <f>((AP260*E260)/(($L$1+$L$2)*286.9))+273</f>
        <v>627.21260140141851</v>
      </c>
      <c r="AV260" s="39"/>
      <c r="AW260" s="41">
        <v>-106</v>
      </c>
      <c r="AX260" s="61">
        <v>1.6759999999999999</v>
      </c>
      <c r="AY260" s="60">
        <f t="shared" si="96"/>
        <v>167600</v>
      </c>
      <c r="AZ260" s="56">
        <f t="shared" si="83"/>
        <v>2.200000000000002E-2</v>
      </c>
      <c r="BA260" s="59">
        <f t="shared" si="84"/>
        <v>0.2242740142942577</v>
      </c>
      <c r="BB260" s="57">
        <f>(BA261-BA260)/(D260-D261)</f>
        <v>1.3557120369075264</v>
      </c>
      <c r="BC260" s="58">
        <f>AY260*F260</f>
        <v>-0.51620800000000533</v>
      </c>
      <c r="BD260" s="56">
        <f>((AY260*E260)/(($L$1+$L$2)*286.9))+273</f>
        <v>614.97023038524048</v>
      </c>
      <c r="BE260" s="39"/>
      <c r="BF260" s="41">
        <v>-106</v>
      </c>
      <c r="BG260" s="63">
        <v>1.431</v>
      </c>
      <c r="BH260" s="55">
        <f t="shared" si="97"/>
        <v>143100</v>
      </c>
      <c r="BI260" s="64">
        <f t="shared" si="98"/>
        <v>1.6999999999999904E-2</v>
      </c>
      <c r="BJ260" s="23">
        <f t="shared" si="99"/>
        <v>0.15563963375977638</v>
      </c>
      <c r="BK260" s="65">
        <f>(BJ261-BJ260)/(D260-D261)</f>
        <v>1.2277105802966037</v>
      </c>
      <c r="BL260" s="58">
        <f>BH260*F260</f>
        <v>-0.44074800000000453</v>
      </c>
      <c r="BM260" s="56">
        <f>((BH260*E260)/(($L$1+$L$2)*286.9))+273</f>
        <v>564.9805487358467</v>
      </c>
      <c r="BN260" s="5"/>
      <c r="BO260" s="5"/>
      <c r="BP260" s="5"/>
      <c r="BQ260" s="5"/>
      <c r="BR260" s="5"/>
      <c r="BS260" s="5"/>
      <c r="BT260" s="5"/>
      <c r="BU260" s="5"/>
      <c r="BV260" s="5"/>
      <c r="BW260" s="5"/>
    </row>
    <row r="261" spans="1:75" ht="13.8" x14ac:dyDescent="0.25">
      <c r="A261" s="55">
        <v>-105</v>
      </c>
      <c r="B261" s="56">
        <v>318.64999999999998</v>
      </c>
      <c r="C261" s="56">
        <f t="shared" si="75"/>
        <v>-3.1099999999999568</v>
      </c>
      <c r="D261" s="57">
        <f t="shared" si="76"/>
        <v>2.5033139228158845</v>
      </c>
      <c r="E261" s="58">
        <f t="shared" si="85"/>
        <v>3.1864999999999997E-4</v>
      </c>
      <c r="F261" s="58">
        <f t="shared" si="86"/>
        <v>-3.1099999999999618E-6</v>
      </c>
      <c r="G261" s="57">
        <f t="shared" si="87"/>
        <v>-3.4966860771841155</v>
      </c>
      <c r="H261" s="137">
        <f>($P$2+(0.5*$P$1)-((0.5*$P$1)*COS(RADIANS(A261))+(($P$2^2)-((0.5*$P$1)^2)*(SIN(RADIANS(A261))*(SIN(RADIANS(A261)))))^0.5))*1000</f>
        <v>56.952138241910419</v>
      </c>
      <c r="I261" s="140">
        <f t="shared" si="88"/>
        <v>-0.6347266256607611</v>
      </c>
      <c r="J261" s="137">
        <f t="shared" si="89"/>
        <v>-6.3483771601795524E-3</v>
      </c>
      <c r="K261" s="39"/>
      <c r="L261" s="39"/>
      <c r="M261" s="41">
        <v>-105</v>
      </c>
      <c r="N261" s="41">
        <v>1.9930000000000001</v>
      </c>
      <c r="O261" s="60">
        <f t="shared" si="90"/>
        <v>199300</v>
      </c>
      <c r="P261" s="56">
        <f t="shared" si="77"/>
        <v>-2.100000000000013E-2</v>
      </c>
      <c r="Q261" s="59">
        <f t="shared" si="78"/>
        <v>0.29950729870048765</v>
      </c>
      <c r="R261" s="57">
        <f>(Q262-Q261)/(D261-D262)</f>
        <v>-1.0800296623925074</v>
      </c>
      <c r="S261" s="58">
        <f>O261*F261</f>
        <v>-0.61982299999999235</v>
      </c>
      <c r="T261" s="56">
        <f>((O261*E261)/(($L$1+$L$2)*286.9))+273</f>
        <v>675.75779006932009</v>
      </c>
      <c r="U261" s="39"/>
      <c r="V261" s="41">
        <v>-105</v>
      </c>
      <c r="W261" s="61">
        <v>2.0569999999999999</v>
      </c>
      <c r="X261" s="60">
        <f t="shared" si="91"/>
        <v>205700</v>
      </c>
      <c r="Y261" s="56">
        <f t="shared" si="79"/>
        <v>2.8999999999999915E-2</v>
      </c>
      <c r="Z261" s="59">
        <f t="shared" si="80"/>
        <v>0.313234291694724</v>
      </c>
      <c r="AA261" s="57">
        <f>(Z262-Z261)/(D261-D262)</f>
        <v>1.427399949556605</v>
      </c>
      <c r="AB261" s="58">
        <f>X261*F261</f>
        <v>-0.63972699999999216</v>
      </c>
      <c r="AC261" s="56">
        <f>((X261*E261)/(($L$1+$L$2)*286.9))+273</f>
        <v>688.69130665960427</v>
      </c>
      <c r="AD261" s="39"/>
      <c r="AE261" s="41">
        <v>-105</v>
      </c>
      <c r="AF261" s="61">
        <v>1.875</v>
      </c>
      <c r="AG261" s="60">
        <f t="shared" si="92"/>
        <v>187500</v>
      </c>
      <c r="AH261" s="56">
        <f t="shared" si="81"/>
        <v>3.2000000000000028E-2</v>
      </c>
      <c r="AI261" s="59">
        <f t="shared" si="82"/>
        <v>0.27300127206373764</v>
      </c>
      <c r="AJ261" s="57">
        <f>(AI262-AI261)/(D261-D262)</f>
        <v>1.7254180512242003</v>
      </c>
      <c r="AK261" s="58">
        <f>AG261*F261</f>
        <v>-0.58312499999999279</v>
      </c>
      <c r="AL261" s="56">
        <f>((AG261*E261)/(($L$1+$L$2)*286.9))+273</f>
        <v>651.91161885598353</v>
      </c>
      <c r="AM261" s="39"/>
      <c r="AN261" s="62">
        <v>-105</v>
      </c>
      <c r="AO261" s="24">
        <v>1.754</v>
      </c>
      <c r="AP261" s="24">
        <f t="shared" si="93"/>
        <v>175400</v>
      </c>
      <c r="AQ261" s="56">
        <f t="shared" si="94"/>
        <v>1.8999999999999906E-2</v>
      </c>
      <c r="AR261" s="59">
        <f t="shared" si="95"/>
        <v>0.24402958903002173</v>
      </c>
      <c r="AS261" s="57">
        <f>(AR262-AR261)/(D261-D262)</f>
        <v>1.0985197306327705</v>
      </c>
      <c r="AT261" s="58">
        <f>AP261*F261</f>
        <v>-0.54549399999999326</v>
      </c>
      <c r="AU261" s="56">
        <f>((AP261*E261)/(($L$1+$L$2)*286.9))+273</f>
        <v>627.45918905247731</v>
      </c>
      <c r="AV261" s="39"/>
      <c r="AW261" s="41">
        <v>-105</v>
      </c>
      <c r="AX261" s="61">
        <v>1.698</v>
      </c>
      <c r="AY261" s="60">
        <f t="shared" si="96"/>
        <v>169800</v>
      </c>
      <c r="AZ261" s="56">
        <f t="shared" si="83"/>
        <v>2.3000000000000131E-2</v>
      </c>
      <c r="BA261" s="59">
        <f t="shared" si="84"/>
        <v>0.22993768590793387</v>
      </c>
      <c r="BB261" s="57">
        <f>(BA262-BA261)/(D261-D262)</f>
        <v>1.3718000232372323</v>
      </c>
      <c r="BC261" s="58">
        <f>AY261*F261</f>
        <v>-0.5280779999999935</v>
      </c>
      <c r="BD261" s="56">
        <f>((AY261*E261)/(($L$1+$L$2)*286.9))+273</f>
        <v>616.14236203597875</v>
      </c>
      <c r="BE261" s="39"/>
      <c r="BF261" s="41">
        <v>-105</v>
      </c>
      <c r="BG261" s="63">
        <v>1.448</v>
      </c>
      <c r="BH261" s="55">
        <f t="shared" si="97"/>
        <v>144800</v>
      </c>
      <c r="BI261" s="64">
        <f t="shared" si="98"/>
        <v>1.6000000000000014E-2</v>
      </c>
      <c r="BJ261" s="23">
        <f t="shared" si="99"/>
        <v>0.16076856186112809</v>
      </c>
      <c r="BK261" s="65">
        <f>(BJ262-BJ261)/(D261-D262)</f>
        <v>1.1204397341226586</v>
      </c>
      <c r="BL261" s="58">
        <f>BH261*F261</f>
        <v>-0.45032799999999445</v>
      </c>
      <c r="BM261" s="56">
        <f>((BH261*E261)/(($L$1+$L$2)*286.9))+273</f>
        <v>565.62081285518093</v>
      </c>
      <c r="BN261" s="5"/>
      <c r="BO261" s="5"/>
      <c r="BP261" s="5"/>
      <c r="BQ261" s="5"/>
      <c r="BR261" s="5"/>
      <c r="BS261" s="5"/>
      <c r="BT261" s="5"/>
      <c r="BU261" s="5"/>
      <c r="BV261" s="5"/>
      <c r="BW261" s="5"/>
    </row>
    <row r="262" spans="1:75" ht="13.8" x14ac:dyDescent="0.25">
      <c r="A262" s="55">
        <v>-104</v>
      </c>
      <c r="B262" s="56">
        <v>315.54000000000002</v>
      </c>
      <c r="C262" s="56">
        <f t="shared" ref="C262:C325" si="100">B263-B262</f>
        <v>-3.1400000000000432</v>
      </c>
      <c r="D262" s="57">
        <f t="shared" ref="D262:D325" si="101">LOG(B262)</f>
        <v>2.4990544211971009</v>
      </c>
      <c r="E262" s="58">
        <f t="shared" si="85"/>
        <v>3.1554E-4</v>
      </c>
      <c r="F262" s="58">
        <f t="shared" si="86"/>
        <v>-3.1400000000000004E-6</v>
      </c>
      <c r="G262" s="57">
        <f t="shared" si="87"/>
        <v>-3.5009455788028991</v>
      </c>
      <c r="H262" s="137">
        <f>($P$2+(0.5*$P$1)-((0.5*$P$1)*COS(RADIANS(A262))+(($P$2^2)-((0.5*$P$1)^2)*(SIN(RADIANS(A262))*(SIN(RADIANS(A262)))))^0.5))*1000</f>
        <v>56.317411616249657</v>
      </c>
      <c r="I262" s="140">
        <f t="shared" si="88"/>
        <v>-0.64107500282094065</v>
      </c>
      <c r="J262" s="137">
        <f t="shared" si="89"/>
        <v>-6.2022627769806604E-3</v>
      </c>
      <c r="K262" s="39"/>
      <c r="L262" s="39"/>
      <c r="M262" s="41">
        <v>-104</v>
      </c>
      <c r="N262" s="41">
        <v>1.972</v>
      </c>
      <c r="O262" s="60">
        <f t="shared" si="90"/>
        <v>197200</v>
      </c>
      <c r="P262" s="56">
        <f t="shared" ref="P262:P325" si="102">N263-N262</f>
        <v>1.4000000000000012E-2</v>
      </c>
      <c r="Q262" s="59">
        <f t="shared" ref="Q262:Q325" si="103">LOG(N262)</f>
        <v>0.29490691060519242</v>
      </c>
      <c r="R262" s="57">
        <f>(Q263-Q262)/(D262-D263)</f>
        <v>0.70735745944957384</v>
      </c>
      <c r="S262" s="58">
        <f>O262*F262</f>
        <v>-0.61920800000000009</v>
      </c>
      <c r="T262" s="56">
        <f>((O262*E262)/(($L$1+$L$2)*286.9))+273</f>
        <v>667.62451350911192</v>
      </c>
      <c r="U262" s="39"/>
      <c r="V262" s="41">
        <v>-104</v>
      </c>
      <c r="W262" s="61">
        <v>2.0859999999999999</v>
      </c>
      <c r="X262" s="60">
        <f t="shared" si="91"/>
        <v>208599.99999999997</v>
      </c>
      <c r="Y262" s="56">
        <f t="shared" ref="Y262:Y325" si="104">W263-W262</f>
        <v>1.2000000000000011E-2</v>
      </c>
      <c r="Z262" s="59">
        <f t="shared" ref="Z262:Z325" si="105">LOG10(W262)</f>
        <v>0.31931430409051204</v>
      </c>
      <c r="AA262" s="57">
        <f>(Z263-Z262)/(D262-D263)</f>
        <v>0.57355575492273447</v>
      </c>
      <c r="AB262" s="58">
        <f>X262*F262</f>
        <v>-0.65500400000000003</v>
      </c>
      <c r="AC262" s="56">
        <f>((X262*E262)/(($L$1+$L$2)*286.9))+273</f>
        <v>690.43749248479071</v>
      </c>
      <c r="AD262" s="39"/>
      <c r="AE262" s="41">
        <v>-104</v>
      </c>
      <c r="AF262" s="61">
        <v>1.907</v>
      </c>
      <c r="AG262" s="60">
        <f t="shared" si="92"/>
        <v>190700</v>
      </c>
      <c r="AH262" s="56">
        <f t="shared" ref="AH262:AH325" si="106">AF263-AF262</f>
        <v>3.0000000000000027E-2</v>
      </c>
      <c r="AI262" s="59">
        <f t="shared" ref="AI262:AI325" si="107">LOG10(AF262)</f>
        <v>0.28035069304600563</v>
      </c>
      <c r="AJ262" s="57">
        <f>(AI263-AI262)/(D262-D263)</f>
        <v>1.5607436406544568</v>
      </c>
      <c r="AK262" s="58">
        <f>AG262*F262</f>
        <v>-0.59879800000000005</v>
      </c>
      <c r="AL262" s="56">
        <f>((AG262*E262)/(($L$1+$L$2)*286.9))+273</f>
        <v>654.61711321596169</v>
      </c>
      <c r="AM262" s="39"/>
      <c r="AN262" s="62">
        <v>-104</v>
      </c>
      <c r="AO262" s="24">
        <v>1.7729999999999999</v>
      </c>
      <c r="AP262" s="24">
        <f t="shared" si="93"/>
        <v>177300</v>
      </c>
      <c r="AQ262" s="56">
        <f t="shared" si="94"/>
        <v>2.0000000000000018E-2</v>
      </c>
      <c r="AR262" s="59">
        <f t="shared" si="95"/>
        <v>0.24870873560091777</v>
      </c>
      <c r="AS262" s="57">
        <f>(AR263-AR262)/(D262-D263)</f>
        <v>1.1216002341070379</v>
      </c>
      <c r="AT262" s="58">
        <f>AP262*F262</f>
        <v>-0.55672200000000005</v>
      </c>
      <c r="AU262" s="56">
        <f>((AP262*E262)/(($L$1+$L$2)*286.9))+273</f>
        <v>627.80185722700583</v>
      </c>
      <c r="AV262" s="39"/>
      <c r="AW262" s="41">
        <v>-104</v>
      </c>
      <c r="AX262" s="61">
        <v>1.7210000000000001</v>
      </c>
      <c r="AY262" s="60">
        <f t="shared" si="96"/>
        <v>172100</v>
      </c>
      <c r="AZ262" s="56">
        <f t="shared" ref="AZ262:AZ325" si="108">AX263-AX262</f>
        <v>2.200000000000002E-2</v>
      </c>
      <c r="BA262" s="59">
        <f t="shared" ref="BA262:BA325" si="109">LOG10(AX262)</f>
        <v>0.23578087032756029</v>
      </c>
      <c r="BB262" s="57">
        <f>(BA263-BA262)/(D262-D263)</f>
        <v>1.2700929854886491</v>
      </c>
      <c r="BC262" s="58">
        <f>AY262*F262</f>
        <v>-0.54039400000000004</v>
      </c>
      <c r="BD262" s="56">
        <f>((AY262*E262)/(($L$1+$L$2)*286.9))+273</f>
        <v>617.39593699248564</v>
      </c>
      <c r="BE262" s="39"/>
      <c r="BF262" s="41">
        <v>-104</v>
      </c>
      <c r="BG262" s="63">
        <v>1.464</v>
      </c>
      <c r="BH262" s="55">
        <f t="shared" si="97"/>
        <v>146400</v>
      </c>
      <c r="BI262" s="64">
        <f t="shared" si="98"/>
        <v>1.9000000000000128E-2</v>
      </c>
      <c r="BJ262" s="23">
        <f t="shared" si="99"/>
        <v>0.16554107672237306</v>
      </c>
      <c r="BK262" s="65">
        <f>(BJ263-BJ262)/(D262-D263)</f>
        <v>1.2893308177593201</v>
      </c>
      <c r="BL262" s="58">
        <f>BH262*F262</f>
        <v>-0.45969600000000005</v>
      </c>
      <c r="BM262" s="56">
        <f>((BH262*E262)/(($L$1+$L$2)*286.9))+273</f>
        <v>565.96667737187613</v>
      </c>
      <c r="BN262" s="5"/>
      <c r="BO262" s="5"/>
      <c r="BP262" s="5"/>
      <c r="BQ262" s="5"/>
      <c r="BR262" s="5"/>
      <c r="BS262" s="5"/>
      <c r="BT262" s="5"/>
      <c r="BU262" s="5"/>
      <c r="BV262" s="5"/>
      <c r="BW262" s="5"/>
    </row>
    <row r="263" spans="1:75" ht="13.8" x14ac:dyDescent="0.25">
      <c r="A263" s="55">
        <v>-103</v>
      </c>
      <c r="B263" s="56">
        <v>312.39999999999998</v>
      </c>
      <c r="C263" s="56">
        <f t="shared" si="100"/>
        <v>-3.1699999999999591</v>
      </c>
      <c r="D263" s="57">
        <f t="shared" si="101"/>
        <v>2.4947110252052629</v>
      </c>
      <c r="E263" s="58">
        <f t="shared" ref="E263:E326" si="110">B263/1000000</f>
        <v>3.124E-4</v>
      </c>
      <c r="F263" s="58">
        <f t="shared" ref="F263:F326" si="111">E264-E263</f>
        <v>-3.1699999999999849E-6</v>
      </c>
      <c r="G263" s="57">
        <f t="shared" ref="G263:G326" si="112">LOG10(E263)</f>
        <v>-3.5052889747947371</v>
      </c>
      <c r="H263" s="137">
        <f>($P$2+(0.5*$P$1)-((0.5*$P$1)*COS(RADIANS(A263))+(($P$2^2)-((0.5*$P$1)^2)*(SIN(RADIANS(A263))*(SIN(RADIANS(A263)))))^0.5))*1000</f>
        <v>55.676336613428717</v>
      </c>
      <c r="I263" s="140">
        <f t="shared" ref="I263:I326" si="113">H264-H263</f>
        <v>-0.64727726559792131</v>
      </c>
      <c r="J263" s="137">
        <f t="shared" ref="J263:J326" si="114">(I264-I263)/(A264-A263)</f>
        <v>-6.0509448049188563E-3</v>
      </c>
      <c r="K263" s="39"/>
      <c r="L263" s="39"/>
      <c r="M263" s="41">
        <v>-103</v>
      </c>
      <c r="N263" s="41">
        <v>1.986</v>
      </c>
      <c r="O263" s="60">
        <f t="shared" ref="O263:O326" si="115">N263*100000</f>
        <v>198600</v>
      </c>
      <c r="P263" s="56">
        <f t="shared" si="102"/>
        <v>6.5000000000000169E-2</v>
      </c>
      <c r="Q263" s="59">
        <f t="shared" si="103"/>
        <v>0.29797924415936239</v>
      </c>
      <c r="R263" s="57">
        <f>(Q264-Q263)/(D263-D264)</f>
        <v>3.1576288363258969</v>
      </c>
      <c r="S263" s="58">
        <f>O263*F263</f>
        <v>-0.62956199999999696</v>
      </c>
      <c r="T263" s="56">
        <f>((O263*E263)/(($L$1+$L$2)*286.9))+273</f>
        <v>666.47124281393792</v>
      </c>
      <c r="U263" s="39"/>
      <c r="V263" s="41">
        <v>-103</v>
      </c>
      <c r="W263" s="61">
        <v>2.0979999999999999</v>
      </c>
      <c r="X263" s="60">
        <f t="shared" ref="X263:X326" si="116">W263*100000</f>
        <v>209800</v>
      </c>
      <c r="Y263" s="56">
        <f t="shared" si="104"/>
        <v>-1.9999999999997797E-3</v>
      </c>
      <c r="Z263" s="59">
        <f t="shared" si="105"/>
        <v>0.32180548385753904</v>
      </c>
      <c r="AA263" s="57">
        <f>(Z264-Z263)/(D263-D264)</f>
        <v>-9.3512688039414621E-2</v>
      </c>
      <c r="AB263" s="58">
        <f>X263*F263</f>
        <v>-0.66506599999999683</v>
      </c>
      <c r="AC263" s="56">
        <f>((X263*E263)/(($L$1+$L$2)*286.9))+273</f>
        <v>688.66096043486505</v>
      </c>
      <c r="AD263" s="39"/>
      <c r="AE263" s="41">
        <v>-103</v>
      </c>
      <c r="AF263" s="61">
        <v>1.9370000000000001</v>
      </c>
      <c r="AG263" s="60">
        <f t="shared" ref="AG263:AG326" si="117">AF263*100000</f>
        <v>193700</v>
      </c>
      <c r="AH263" s="56">
        <f t="shared" si="106"/>
        <v>2.8999999999999915E-2</v>
      </c>
      <c r="AI263" s="59">
        <f t="shared" si="107"/>
        <v>0.2871296207191108</v>
      </c>
      <c r="AJ263" s="57">
        <f>(AI264-AI263)/(D263-D264)</f>
        <v>1.4570564492504117</v>
      </c>
      <c r="AK263" s="58">
        <f>AG263*F263</f>
        <v>-0.61402899999999705</v>
      </c>
      <c r="AL263" s="56">
        <f>((AG263*E263)/(($L$1+$L$2)*286.9))+273</f>
        <v>656.76324135478239</v>
      </c>
      <c r="AM263" s="39"/>
      <c r="AN263" s="62">
        <v>-103</v>
      </c>
      <c r="AO263" s="24">
        <v>1.7929999999999999</v>
      </c>
      <c r="AP263" s="24">
        <f t="shared" ref="AP263:AP326" si="118">AO263*100000</f>
        <v>179300</v>
      </c>
      <c r="AQ263" s="56">
        <f t="shared" ref="AQ263:AQ326" si="119">(AO264-AO263)</f>
        <v>1.2000000000000011E-2</v>
      </c>
      <c r="AR263" s="59">
        <f t="shared" ref="AR263:AR326" si="120">LOG10(AO263)</f>
        <v>0.25358028956218281</v>
      </c>
      <c r="AS263" s="57">
        <f>(AR264-AR263)/(D263-D264)</f>
        <v>0.65401940761026323</v>
      </c>
      <c r="AT263" s="58">
        <f>AP263*F263</f>
        <v>-0.56838099999999725</v>
      </c>
      <c r="AU263" s="56">
        <f>((AP263*E263)/(($L$1+$L$2)*286.9))+273</f>
        <v>628.23360441359046</v>
      </c>
      <c r="AV263" s="39"/>
      <c r="AW263" s="41">
        <v>-103</v>
      </c>
      <c r="AX263" s="61">
        <v>1.7430000000000001</v>
      </c>
      <c r="AY263" s="60">
        <f t="shared" ref="AY263:AY326" si="121">AX263*100000</f>
        <v>174300</v>
      </c>
      <c r="AZ263" s="56">
        <f t="shared" si="108"/>
        <v>2.1999999999999797E-2</v>
      </c>
      <c r="BA263" s="59">
        <f t="shared" si="109"/>
        <v>0.24129738710999321</v>
      </c>
      <c r="BB263" s="57">
        <f>(BA264-BA263)/(D263-D264)</f>
        <v>1.2298091740744812</v>
      </c>
      <c r="BC263" s="58">
        <f>AY263*F263</f>
        <v>-0.55253099999999733</v>
      </c>
      <c r="BD263" s="56">
        <f>((AY263*E263)/(($L$1+$L$2)*286.9))+273</f>
        <v>618.32748047567668</v>
      </c>
      <c r="BE263" s="39"/>
      <c r="BF263" s="41">
        <v>-103</v>
      </c>
      <c r="BG263" s="63">
        <v>1.4830000000000001</v>
      </c>
      <c r="BH263" s="55">
        <f t="shared" ref="BH263:BH326" si="122">BG263*100000</f>
        <v>148300</v>
      </c>
      <c r="BI263" s="64">
        <f t="shared" ref="BI263:BI326" si="123">BG264-BG263</f>
        <v>1.7999999999999794E-2</v>
      </c>
      <c r="BJ263" s="23">
        <f t="shared" ref="BJ263:BJ326" si="124">LOG10(BG263)</f>
        <v>0.17114115102838207</v>
      </c>
      <c r="BK263" s="65">
        <f>(BJ264-BJ263)/(D263-D264)</f>
        <v>1.1828996207476321</v>
      </c>
      <c r="BL263" s="58">
        <f>BH263*F263</f>
        <v>-0.47011099999999778</v>
      </c>
      <c r="BM263" s="56">
        <f>((BH263*E263)/(($L$1+$L$2)*286.9))+273</f>
        <v>566.81563599852461</v>
      </c>
      <c r="BN263" s="5"/>
      <c r="BO263" s="5"/>
      <c r="BP263" s="5"/>
      <c r="BQ263" s="5"/>
      <c r="BR263" s="5"/>
      <c r="BS263" s="5"/>
      <c r="BT263" s="5"/>
      <c r="BU263" s="5"/>
      <c r="BV263" s="5"/>
      <c r="BW263" s="5"/>
    </row>
    <row r="264" spans="1:75" ht="13.8" x14ac:dyDescent="0.25">
      <c r="A264" s="55">
        <v>-102</v>
      </c>
      <c r="B264" s="56">
        <v>309.23</v>
      </c>
      <c r="C264" s="56">
        <f t="shared" si="100"/>
        <v>-3.2000000000000455</v>
      </c>
      <c r="D264" s="57">
        <f t="shared" si="101"/>
        <v>2.4902816204417575</v>
      </c>
      <c r="E264" s="58">
        <f t="shared" si="110"/>
        <v>3.0923000000000002E-4</v>
      </c>
      <c r="F264" s="58">
        <f t="shared" si="111"/>
        <v>-3.2000000000000236E-6</v>
      </c>
      <c r="G264" s="57">
        <f t="shared" si="112"/>
        <v>-3.5097183795582425</v>
      </c>
      <c r="H264" s="137">
        <f>($P$2+(0.5*$P$1)-((0.5*$P$1)*COS(RADIANS(A264))+(($P$2^2)-((0.5*$P$1)^2)*(SIN(RADIANS(A264))*(SIN(RADIANS(A264)))))^0.5))*1000</f>
        <v>55.029059347830795</v>
      </c>
      <c r="I264" s="140">
        <f t="shared" si="113"/>
        <v>-0.65332821040284017</v>
      </c>
      <c r="J264" s="137">
        <f t="shared" si="114"/>
        <v>-5.8943956849688561E-3</v>
      </c>
      <c r="K264" s="39"/>
      <c r="L264" s="39"/>
      <c r="M264" s="41">
        <v>-102</v>
      </c>
      <c r="N264" s="41">
        <v>2.0510000000000002</v>
      </c>
      <c r="O264" s="60">
        <f t="shared" si="115"/>
        <v>205100.00000000003</v>
      </c>
      <c r="P264" s="56">
        <f t="shared" si="102"/>
        <v>6.2999999999999723E-2</v>
      </c>
      <c r="Q264" s="59">
        <f t="shared" si="103"/>
        <v>0.31196566036836632</v>
      </c>
      <c r="R264" s="57">
        <f>(Q265-Q264)/(D264-D265)</f>
        <v>2.9084624124848411</v>
      </c>
      <c r="S264" s="58">
        <f>O264*F264</f>
        <v>-0.6563200000000049</v>
      </c>
      <c r="T264" s="56">
        <f>((O264*E264)/(($L$1+$L$2)*286.9))+273</f>
        <v>675.22587814427493</v>
      </c>
      <c r="U264" s="39"/>
      <c r="V264" s="41">
        <v>-102</v>
      </c>
      <c r="W264" s="61">
        <v>2.0960000000000001</v>
      </c>
      <c r="X264" s="60">
        <f t="shared" si="116"/>
        <v>209600</v>
      </c>
      <c r="Y264" s="56">
        <f t="shared" si="104"/>
        <v>8.0000000000000071E-3</v>
      </c>
      <c r="Z264" s="59">
        <f t="shared" si="105"/>
        <v>0.32139127831168907</v>
      </c>
      <c r="AA264" s="57">
        <f>(Z265-Z264)/(D264-D265)</f>
        <v>0.36622333109724781</v>
      </c>
      <c r="AB264" s="58">
        <f>X264*F264</f>
        <v>-0.67072000000000498</v>
      </c>
      <c r="AC264" s="56">
        <f>((X264*E264)/(($L$1+$L$2)*286.9))+273</f>
        <v>684.05092178956613</v>
      </c>
      <c r="AD264" s="39"/>
      <c r="AE264" s="41">
        <v>-102</v>
      </c>
      <c r="AF264" s="61">
        <v>1.966</v>
      </c>
      <c r="AG264" s="60">
        <f t="shared" si="117"/>
        <v>196600</v>
      </c>
      <c r="AH264" s="56">
        <f t="shared" si="106"/>
        <v>3.300000000000014E-2</v>
      </c>
      <c r="AI264" s="59">
        <f t="shared" si="107"/>
        <v>0.29358351349611683</v>
      </c>
      <c r="AJ264" s="57">
        <f>(AI265-AI264)/(D264-D265)</f>
        <v>1.600241625357905</v>
      </c>
      <c r="AK264" s="58">
        <f>AG264*F264</f>
        <v>-0.62912000000000468</v>
      </c>
      <c r="AL264" s="56">
        <f>((AG264*E264)/(($L$1+$L$2)*286.9))+273</f>
        <v>658.55635125872482</v>
      </c>
      <c r="AM264" s="39"/>
      <c r="AN264" s="62">
        <v>-102</v>
      </c>
      <c r="AO264" s="24">
        <v>1.8049999999999999</v>
      </c>
      <c r="AP264" s="24">
        <f t="shared" si="118"/>
        <v>180500</v>
      </c>
      <c r="AQ264" s="56">
        <f t="shared" si="119"/>
        <v>1.7000000000000126E-2</v>
      </c>
      <c r="AR264" s="59">
        <f t="shared" si="120"/>
        <v>0.25647720624167669</v>
      </c>
      <c r="AS264" s="57">
        <f>(AR265-AR264)/(D264-D265)</f>
        <v>0.90117541013635383</v>
      </c>
      <c r="AT264" s="58">
        <f>AP264*F264</f>
        <v>-0.57760000000000422</v>
      </c>
      <c r="AU264" s="56">
        <f>((AP264*E264)/(($L$1+$L$2)*286.9))+273</f>
        <v>626.98230621668267</v>
      </c>
      <c r="AV264" s="39"/>
      <c r="AW264" s="41">
        <v>-102</v>
      </c>
      <c r="AX264" s="61">
        <v>1.7649999999999999</v>
      </c>
      <c r="AY264" s="60">
        <f t="shared" si="121"/>
        <v>176500</v>
      </c>
      <c r="AZ264" s="56">
        <f t="shared" si="108"/>
        <v>2.100000000000013E-2</v>
      </c>
      <c r="BA264" s="59">
        <f t="shared" si="109"/>
        <v>0.24674470972384135</v>
      </c>
      <c r="BB264" s="57">
        <f>(BA265-BA264)/(D264-D265)</f>
        <v>1.1370471452844944</v>
      </c>
      <c r="BC264" s="58">
        <f>AY264*F264</f>
        <v>-0.56480000000000419</v>
      </c>
      <c r="BD264" s="56">
        <f>((AY264*E264)/(($L$1+$L$2)*286.9))+273</f>
        <v>619.13782297642376</v>
      </c>
      <c r="BE264" s="39"/>
      <c r="BF264" s="41">
        <v>-102</v>
      </c>
      <c r="BG264" s="63">
        <v>1.5009999999999999</v>
      </c>
      <c r="BH264" s="55">
        <f t="shared" si="122"/>
        <v>150100</v>
      </c>
      <c r="BI264" s="64">
        <f t="shared" si="123"/>
        <v>2.0000000000000018E-2</v>
      </c>
      <c r="BJ264" s="23">
        <f t="shared" si="124"/>
        <v>0.17638069224327035</v>
      </c>
      <c r="BK264" s="65">
        <f>(BJ265-BJ264)/(D264-D265)</f>
        <v>1.2724673954708754</v>
      </c>
      <c r="BL264" s="58">
        <f>BH264*F264</f>
        <v>-0.48032000000000352</v>
      </c>
      <c r="BM264" s="56">
        <f>((BH264*E264)/(($L$1+$L$2)*286.9))+273</f>
        <v>567.364233590715</v>
      </c>
      <c r="BN264" s="5"/>
      <c r="BO264" s="5"/>
      <c r="BP264" s="5"/>
      <c r="BQ264" s="5"/>
      <c r="BR264" s="5"/>
      <c r="BS264" s="5"/>
      <c r="BT264" s="5"/>
      <c r="BU264" s="5"/>
      <c r="BV264" s="5"/>
      <c r="BW264" s="5"/>
    </row>
    <row r="265" spans="1:75" ht="13.8" x14ac:dyDescent="0.25">
      <c r="A265" s="55">
        <v>-101</v>
      </c>
      <c r="B265" s="56">
        <v>306.02999999999997</v>
      </c>
      <c r="C265" s="56">
        <f t="shared" si="100"/>
        <v>-3.2299999999999613</v>
      </c>
      <c r="D265" s="57">
        <f t="shared" si="101"/>
        <v>2.4857640022849474</v>
      </c>
      <c r="E265" s="58">
        <f t="shared" si="110"/>
        <v>3.0603E-4</v>
      </c>
      <c r="F265" s="58">
        <f t="shared" si="111"/>
        <v>-3.230000000000008E-6</v>
      </c>
      <c r="G265" s="57">
        <f t="shared" si="112"/>
        <v>-3.5142359977150526</v>
      </c>
      <c r="H265" s="137">
        <f>($P$2+(0.5*$P$1)-((0.5*$P$1)*COS(RADIANS(A265))+(($P$2^2)-((0.5*$P$1)^2)*(SIN(RADIANS(A265))*(SIN(RADIANS(A265)))))^0.5))*1000</f>
        <v>54.375731137427955</v>
      </c>
      <c r="I265" s="140">
        <f t="shared" si="113"/>
        <v>-0.65922260608780903</v>
      </c>
      <c r="J265" s="137">
        <f t="shared" si="114"/>
        <v>-5.7325945949457946E-3</v>
      </c>
      <c r="K265" s="39"/>
      <c r="L265" s="39"/>
      <c r="M265" s="41">
        <v>-101</v>
      </c>
      <c r="N265" s="41">
        <v>2.1139999999999999</v>
      </c>
      <c r="O265" s="60">
        <f t="shared" si="115"/>
        <v>211400</v>
      </c>
      <c r="P265" s="56">
        <f t="shared" si="102"/>
        <v>5.1000000000000156E-2</v>
      </c>
      <c r="Q265" s="59">
        <f t="shared" si="103"/>
        <v>0.32510498297140744</v>
      </c>
      <c r="R265" s="57">
        <f>(Q266-Q265)/(D265-D266)</f>
        <v>2.2466628425817681</v>
      </c>
      <c r="S265" s="58">
        <f>O265*F265</f>
        <v>-0.68282200000000171</v>
      </c>
      <c r="T265" s="56">
        <f>((O265*E265)/(($L$1+$L$2)*286.9))+273</f>
        <v>683.29073776143423</v>
      </c>
      <c r="U265" s="39"/>
      <c r="V265" s="41">
        <v>-101</v>
      </c>
      <c r="W265" s="61">
        <v>2.1040000000000001</v>
      </c>
      <c r="X265" s="60">
        <f t="shared" si="116"/>
        <v>210400</v>
      </c>
      <c r="Y265" s="56">
        <f t="shared" si="104"/>
        <v>1.6999999999999904E-2</v>
      </c>
      <c r="Z265" s="59">
        <f t="shared" si="105"/>
        <v>0.32304573548170146</v>
      </c>
      <c r="AA265" s="57">
        <f>(Z266-Z265)/(D265-D266)</f>
        <v>0.75842737290360418</v>
      </c>
      <c r="AB265" s="58">
        <f>X265*F265</f>
        <v>-0.67959200000000164</v>
      </c>
      <c r="AC265" s="56">
        <f>((X265*E265)/(($L$1+$L$2)*286.9))+273</f>
        <v>681.34991118734979</v>
      </c>
      <c r="AD265" s="39"/>
      <c r="AE265" s="41">
        <v>-101</v>
      </c>
      <c r="AF265" s="61">
        <v>1.9990000000000001</v>
      </c>
      <c r="AG265" s="60">
        <f t="shared" si="117"/>
        <v>199900</v>
      </c>
      <c r="AH265" s="56">
        <f t="shared" si="106"/>
        <v>3.3999999999999808E-2</v>
      </c>
      <c r="AI265" s="59">
        <f t="shared" si="107"/>
        <v>0.30081279411811696</v>
      </c>
      <c r="AJ265" s="57">
        <f>(AI266-AI265)/(D265-D266)</f>
        <v>1.5894912261964149</v>
      </c>
      <c r="AK265" s="58">
        <f>AG265*F265</f>
        <v>-0.64567700000000161</v>
      </c>
      <c r="AL265" s="56">
        <f>((AG265*E265)/(($L$1+$L$2)*286.9))+273</f>
        <v>660.97123215946408</v>
      </c>
      <c r="AM265" s="39"/>
      <c r="AN265" s="62">
        <v>-101</v>
      </c>
      <c r="AO265" s="24">
        <v>1.8220000000000001</v>
      </c>
      <c r="AP265" s="24">
        <f t="shared" si="118"/>
        <v>182200</v>
      </c>
      <c r="AQ265" s="56">
        <f t="shared" si="119"/>
        <v>1.8999999999999906E-2</v>
      </c>
      <c r="AR265" s="59">
        <f t="shared" si="120"/>
        <v>0.26054837263697944</v>
      </c>
      <c r="AS265" s="57">
        <f>(AR266-AR265)/(D265-D266)</f>
        <v>0.97770992628196773</v>
      </c>
      <c r="AT265" s="58">
        <f>AP265*F265</f>
        <v>-0.58850600000000142</v>
      </c>
      <c r="AU265" s="56">
        <f>((AP265*E265)/(($L$1+$L$2)*286.9))+273</f>
        <v>626.61860179817086</v>
      </c>
      <c r="AV265" s="39"/>
      <c r="AW265" s="41">
        <v>-101</v>
      </c>
      <c r="AX265" s="61">
        <v>1.786</v>
      </c>
      <c r="AY265" s="60">
        <f t="shared" si="121"/>
        <v>178600</v>
      </c>
      <c r="AZ265" s="56">
        <f t="shared" si="108"/>
        <v>2.200000000000002E-2</v>
      </c>
      <c r="BA265" s="59">
        <f t="shared" si="109"/>
        <v>0.25188145455252764</v>
      </c>
      <c r="BB265" s="57">
        <f>(BA266-BA265)/(D265-D266)</f>
        <v>1.1538237649104883</v>
      </c>
      <c r="BC265" s="58">
        <f>AY265*F265</f>
        <v>-0.57687800000000145</v>
      </c>
      <c r="BD265" s="56">
        <f>((AY265*E265)/(($L$1+$L$2)*286.9))+273</f>
        <v>619.6316261314671</v>
      </c>
      <c r="BE265" s="39"/>
      <c r="BF265" s="41">
        <v>-101</v>
      </c>
      <c r="BG265" s="63">
        <v>1.5209999999999999</v>
      </c>
      <c r="BH265" s="55">
        <f t="shared" si="122"/>
        <v>152100</v>
      </c>
      <c r="BI265" s="64">
        <f t="shared" si="123"/>
        <v>1.8000000000000016E-2</v>
      </c>
      <c r="BJ265" s="23">
        <f t="shared" si="124"/>
        <v>0.18212921405299839</v>
      </c>
      <c r="BK265" s="65">
        <f>(BJ266-BJ265)/(D265-D266)</f>
        <v>1.1087803866394026</v>
      </c>
      <c r="BL265" s="58">
        <f>BH265*F265</f>
        <v>-0.49128300000000125</v>
      </c>
      <c r="BM265" s="56">
        <f>((BH265*E265)/(($L$1+$L$2)*286.9))+273</f>
        <v>568.19972191823149</v>
      </c>
      <c r="BN265" s="5"/>
      <c r="BO265" s="5"/>
      <c r="BP265" s="5"/>
      <c r="BQ265" s="5"/>
      <c r="BR265" s="5"/>
      <c r="BS265" s="5"/>
      <c r="BT265" s="5"/>
      <c r="BU265" s="5"/>
      <c r="BV265" s="5"/>
      <c r="BW265" s="5"/>
    </row>
    <row r="266" spans="1:75" ht="13.8" x14ac:dyDescent="0.25">
      <c r="A266" s="55">
        <v>-100</v>
      </c>
      <c r="B266" s="56">
        <v>302.8</v>
      </c>
      <c r="C266" s="56">
        <f t="shared" si="100"/>
        <v>-3.2599999999999909</v>
      </c>
      <c r="D266" s="57">
        <f t="shared" si="101"/>
        <v>2.4811558708280352</v>
      </c>
      <c r="E266" s="58">
        <f t="shared" si="110"/>
        <v>3.0279999999999999E-4</v>
      </c>
      <c r="F266" s="58">
        <f t="shared" si="111"/>
        <v>-3.2599999999999925E-6</v>
      </c>
      <c r="G266" s="57">
        <f t="shared" si="112"/>
        <v>-3.5188441291719648</v>
      </c>
      <c r="H266" s="137">
        <f>($P$2+(0.5*$P$1)-((0.5*$P$1)*COS(RADIANS(A266))+(($P$2^2)-((0.5*$P$1)^2)*(SIN(RADIANS(A266))*(SIN(RADIANS(A266)))))^0.5))*1000</f>
        <v>53.716508531340146</v>
      </c>
      <c r="I266" s="140">
        <f t="shared" si="113"/>
        <v>-0.66495520068275482</v>
      </c>
      <c r="J266" s="137">
        <f t="shared" si="114"/>
        <v>-5.5655276366053386E-3</v>
      </c>
      <c r="K266" s="39"/>
      <c r="L266" s="39"/>
      <c r="M266" s="41">
        <v>-100</v>
      </c>
      <c r="N266" s="41">
        <v>2.165</v>
      </c>
      <c r="O266" s="60">
        <f t="shared" si="115"/>
        <v>216500</v>
      </c>
      <c r="P266" s="56">
        <f t="shared" si="102"/>
        <v>4.8999999999999932E-2</v>
      </c>
      <c r="Q266" s="59">
        <f t="shared" si="103"/>
        <v>0.33545790068938425</v>
      </c>
      <c r="R266" s="57">
        <f>(Q267-Q266)/(D266-D267)</f>
        <v>2.0675647820015106</v>
      </c>
      <c r="S266" s="58">
        <f>O266*F266</f>
        <v>-0.70578999999999836</v>
      </c>
      <c r="T266" s="56">
        <f>((O266*E266)/(($L$1+$L$2)*286.9))+273</f>
        <v>688.75406024242488</v>
      </c>
      <c r="U266" s="39"/>
      <c r="V266" s="41">
        <v>-100</v>
      </c>
      <c r="W266" s="61">
        <v>2.121</v>
      </c>
      <c r="X266" s="60">
        <f t="shared" si="116"/>
        <v>212100</v>
      </c>
      <c r="Y266" s="56">
        <f t="shared" si="104"/>
        <v>2.8999999999999915E-2</v>
      </c>
      <c r="Z266" s="59">
        <f t="shared" si="105"/>
        <v>0.32654066851656183</v>
      </c>
      <c r="AA266" s="57">
        <f>(Z267-Z266)/(D266-D267)</f>
        <v>1.2545701924083399</v>
      </c>
      <c r="AB266" s="58">
        <f>X266*F266</f>
        <v>-0.69144599999999845</v>
      </c>
      <c r="AC266" s="56">
        <f>((X266*E266)/(($L$1+$L$2)*286.9))+273</f>
        <v>680.30455509200146</v>
      </c>
      <c r="AD266" s="39"/>
      <c r="AE266" s="41">
        <v>-100</v>
      </c>
      <c r="AF266" s="61">
        <v>2.0329999999999999</v>
      </c>
      <c r="AG266" s="60">
        <f t="shared" si="117"/>
        <v>203300</v>
      </c>
      <c r="AH266" s="56">
        <f t="shared" si="106"/>
        <v>3.5000000000000142E-2</v>
      </c>
      <c r="AI266" s="59">
        <f t="shared" si="107"/>
        <v>0.30813737863803858</v>
      </c>
      <c r="AJ266" s="57">
        <f>(AI267-AI266)/(D266-D267)</f>
        <v>1.5769164503896265</v>
      </c>
      <c r="AK266" s="58">
        <f>AG266*F266</f>
        <v>-0.66275799999999851</v>
      </c>
      <c r="AL266" s="56">
        <f>((AG266*E266)/(($L$1+$L$2)*286.9))+273</f>
        <v>663.40554479115463</v>
      </c>
      <c r="AM266" s="39"/>
      <c r="AN266" s="62">
        <v>-100</v>
      </c>
      <c r="AO266" s="24">
        <v>1.841</v>
      </c>
      <c r="AP266" s="24">
        <f t="shared" si="118"/>
        <v>184100</v>
      </c>
      <c r="AQ266" s="56">
        <f t="shared" si="119"/>
        <v>2.200000000000002E-2</v>
      </c>
      <c r="AR266" s="59">
        <f t="shared" si="120"/>
        <v>0.26505378850401468</v>
      </c>
      <c r="AS266" s="57">
        <f>(AR267-AR266)/(D266-D267)</f>
        <v>1.0974296102426613</v>
      </c>
      <c r="AT266" s="58">
        <f>AP266*F266</f>
        <v>-0.60016599999999865</v>
      </c>
      <c r="AU266" s="56">
        <f>((AP266*E266)/(($L$1+$L$2)*286.9))+273</f>
        <v>626.53497686203423</v>
      </c>
      <c r="AV266" s="39"/>
      <c r="AW266" s="41">
        <v>-100</v>
      </c>
      <c r="AX266" s="61">
        <v>1.8080000000000001</v>
      </c>
      <c r="AY266" s="60">
        <f t="shared" si="121"/>
        <v>180800</v>
      </c>
      <c r="AZ266" s="56">
        <f t="shared" si="108"/>
        <v>2.4999999999999911E-2</v>
      </c>
      <c r="BA266" s="59">
        <f t="shared" si="109"/>
        <v>0.25719842613934452</v>
      </c>
      <c r="BB266" s="57">
        <f>(BA267-BA266)/(D266-D267)</f>
        <v>1.2686622546119566</v>
      </c>
      <c r="BC266" s="58">
        <f>AY266*F266</f>
        <v>-0.5894079999999986</v>
      </c>
      <c r="BD266" s="56">
        <f>((AY266*E266)/(($L$1+$L$2)*286.9))+273</f>
        <v>620.19784799921672</v>
      </c>
      <c r="BE266" s="39"/>
      <c r="BF266" s="41">
        <v>-100</v>
      </c>
      <c r="BG266" s="63">
        <v>1.5389999999999999</v>
      </c>
      <c r="BH266" s="55">
        <f t="shared" si="122"/>
        <v>153900</v>
      </c>
      <c r="BI266" s="64">
        <f t="shared" si="123"/>
        <v>2.0000000000000018E-2</v>
      </c>
      <c r="BJ266" s="23">
        <f t="shared" si="124"/>
        <v>0.18723861983147869</v>
      </c>
      <c r="BK266" s="65">
        <f>(BJ267-BJ266)/(D266-D267)</f>
        <v>1.192818811895701</v>
      </c>
      <c r="BL266" s="58">
        <f>BH266*F266</f>
        <v>-0.50171399999999888</v>
      </c>
      <c r="BM266" s="56">
        <f>((BH266*E266)/(($L$1+$L$2)*286.9))+273</f>
        <v>568.54064605685539</v>
      </c>
      <c r="BN266" s="5"/>
      <c r="BO266" s="5"/>
      <c r="BP266" s="5"/>
      <c r="BQ266" s="5"/>
      <c r="BR266" s="5"/>
      <c r="BS266" s="5"/>
      <c r="BT266" s="5"/>
      <c r="BU266" s="5"/>
      <c r="BV266" s="5"/>
      <c r="BW266" s="5"/>
    </row>
    <row r="267" spans="1:75" ht="13.8" x14ac:dyDescent="0.25">
      <c r="A267" s="55">
        <v>-99</v>
      </c>
      <c r="B267" s="56">
        <v>299.54000000000002</v>
      </c>
      <c r="C267" s="56">
        <f t="shared" si="100"/>
        <v>-3.2800000000000296</v>
      </c>
      <c r="D267" s="57">
        <f t="shared" si="101"/>
        <v>2.4764548254543031</v>
      </c>
      <c r="E267" s="58">
        <f t="shared" si="110"/>
        <v>2.9954E-4</v>
      </c>
      <c r="F267" s="58">
        <f t="shared" si="111"/>
        <v>-3.2799999999999821E-6</v>
      </c>
      <c r="G267" s="57">
        <f t="shared" si="112"/>
        <v>-3.5235451745456969</v>
      </c>
      <c r="H267" s="137">
        <f>($P$2+(0.5*$P$1)-((0.5*$P$1)*COS(RADIANS(A267))+(($P$2^2)-((0.5*$P$1)^2)*(SIN(RADIANS(A267))*(SIN(RADIANS(A267)))))^0.5))*1000</f>
        <v>53.051553330657391</v>
      </c>
      <c r="I267" s="140">
        <f t="shared" si="113"/>
        <v>-0.67052072831936016</v>
      </c>
      <c r="J267" s="137">
        <f t="shared" si="114"/>
        <v>-5.393188006266314E-3</v>
      </c>
      <c r="K267" s="39"/>
      <c r="L267" s="39"/>
      <c r="M267" s="41">
        <v>-99</v>
      </c>
      <c r="N267" s="41">
        <v>2.214</v>
      </c>
      <c r="O267" s="60">
        <f t="shared" si="115"/>
        <v>221400</v>
      </c>
      <c r="P267" s="56">
        <f t="shared" si="102"/>
        <v>4.3000000000000149E-2</v>
      </c>
      <c r="Q267" s="59">
        <f t="shared" si="103"/>
        <v>0.34517761654270401</v>
      </c>
      <c r="R267" s="57">
        <f>(Q268-Q267)/(D267-D268)</f>
        <v>1.7470263051292558</v>
      </c>
      <c r="S267" s="58">
        <f>O267*F267</f>
        <v>-0.72619199999999606</v>
      </c>
      <c r="T267" s="56">
        <f>((O267*E267)/(($L$1+$L$2)*286.9))+273</f>
        <v>693.58634613950369</v>
      </c>
      <c r="U267" s="39"/>
      <c r="V267" s="41">
        <v>-99</v>
      </c>
      <c r="W267" s="61">
        <v>2.15</v>
      </c>
      <c r="X267" s="60">
        <f t="shared" si="116"/>
        <v>215000</v>
      </c>
      <c r="Y267" s="56">
        <f t="shared" si="104"/>
        <v>3.9000000000000146E-2</v>
      </c>
      <c r="Z267" s="59">
        <f t="shared" si="105"/>
        <v>0.33243845991560533</v>
      </c>
      <c r="AA267" s="57">
        <f>(Z268-Z267)/(D267-D268)</f>
        <v>1.6327095023042846</v>
      </c>
      <c r="AB267" s="58">
        <f>X267*F267</f>
        <v>-0.70519999999999616</v>
      </c>
      <c r="AC267" s="56">
        <f>((X267*E267)/(($L$1+$L$2)*286.9))+273</f>
        <v>681.42847524838885</v>
      </c>
      <c r="AD267" s="39"/>
      <c r="AE267" s="41">
        <v>-99</v>
      </c>
      <c r="AF267" s="61">
        <v>2.0680000000000001</v>
      </c>
      <c r="AG267" s="60">
        <f t="shared" si="117"/>
        <v>206800</v>
      </c>
      <c r="AH267" s="56">
        <f t="shared" si="106"/>
        <v>3.2000000000000028E-2</v>
      </c>
      <c r="AI267" s="59">
        <f t="shared" si="107"/>
        <v>0.31555053442190489</v>
      </c>
      <c r="AJ267" s="57">
        <f>(AI268-AI267)/(D267-D268)</f>
        <v>1.3946109443294359</v>
      </c>
      <c r="AK267" s="58">
        <f>AG267*F267</f>
        <v>-0.67830399999999635</v>
      </c>
      <c r="AL267" s="56">
        <f>((AG267*E267)/(($L$1+$L$2)*286.9))+273</f>
        <v>665.85120316914799</v>
      </c>
      <c r="AM267" s="39"/>
      <c r="AN267" s="62">
        <v>-99</v>
      </c>
      <c r="AO267" s="24">
        <v>1.863</v>
      </c>
      <c r="AP267" s="24">
        <f t="shared" si="118"/>
        <v>186300</v>
      </c>
      <c r="AQ267" s="56">
        <f t="shared" si="119"/>
        <v>2.8000000000000025E-2</v>
      </c>
      <c r="AR267" s="59">
        <f t="shared" si="120"/>
        <v>0.27021285489624264</v>
      </c>
      <c r="AS267" s="57">
        <f>(AR268-AR267)/(D267-D268)</f>
        <v>1.3548589499395547</v>
      </c>
      <c r="AT267" s="58">
        <f>AP267*F267</f>
        <v>-0.61106399999999672</v>
      </c>
      <c r="AU267" s="56">
        <f>((AP267*E267)/(($L$1+$L$2)*286.9))+273</f>
        <v>626.90802297104574</v>
      </c>
      <c r="AV267" s="39"/>
      <c r="AW267" s="41">
        <v>-99</v>
      </c>
      <c r="AX267" s="61">
        <v>1.833</v>
      </c>
      <c r="AY267" s="60">
        <f t="shared" si="121"/>
        <v>183300</v>
      </c>
      <c r="AZ267" s="56">
        <f t="shared" si="108"/>
        <v>2.5000000000000133E-2</v>
      </c>
      <c r="BA267" s="59">
        <f t="shared" si="109"/>
        <v>0.26316246496221668</v>
      </c>
      <c r="BB267" s="57">
        <f>(BA268-BA267)/(D267-D268)</f>
        <v>1.2303392319558886</v>
      </c>
      <c r="BC267" s="58">
        <f>AY267*F267</f>
        <v>-0.60122399999999676</v>
      </c>
      <c r="BD267" s="56">
        <f>((AY267*E267)/(($L$1+$L$2)*286.9))+273</f>
        <v>621.20902099083571</v>
      </c>
      <c r="BE267" s="39"/>
      <c r="BF267" s="41">
        <v>-99</v>
      </c>
      <c r="BG267" s="63">
        <v>1.5589999999999999</v>
      </c>
      <c r="BH267" s="55">
        <f t="shared" si="122"/>
        <v>155900</v>
      </c>
      <c r="BI267" s="64">
        <f t="shared" si="123"/>
        <v>2.200000000000002E-2</v>
      </c>
      <c r="BJ267" s="23">
        <f t="shared" si="124"/>
        <v>0.19284611518884168</v>
      </c>
      <c r="BK267" s="65">
        <f>(BJ268-BJ267)/(D267-D268)</f>
        <v>1.272689341422917</v>
      </c>
      <c r="BL267" s="58">
        <f>BH267*F267</f>
        <v>-0.51135199999999725</v>
      </c>
      <c r="BM267" s="56">
        <f>((BH267*E267)/(($L$1+$L$2)*286.9))+273</f>
        <v>569.15813623825034</v>
      </c>
      <c r="BN267" s="5"/>
      <c r="BO267" s="5"/>
      <c r="BP267" s="5"/>
      <c r="BQ267" s="5"/>
      <c r="BR267" s="5"/>
      <c r="BS267" s="5"/>
      <c r="BT267" s="5"/>
      <c r="BU267" s="5"/>
      <c r="BV267" s="5"/>
      <c r="BW267" s="5"/>
    </row>
    <row r="268" spans="1:75" ht="13.8" x14ac:dyDescent="0.25">
      <c r="A268" s="55">
        <v>-98</v>
      </c>
      <c r="B268" s="56">
        <v>296.26</v>
      </c>
      <c r="C268" s="56">
        <f t="shared" si="100"/>
        <v>-3.3100000000000023</v>
      </c>
      <c r="D268" s="57">
        <f t="shared" si="101"/>
        <v>2.4716730185000912</v>
      </c>
      <c r="E268" s="58">
        <f t="shared" si="110"/>
        <v>2.9626000000000001E-4</v>
      </c>
      <c r="F268" s="58">
        <f t="shared" si="111"/>
        <v>-3.3100000000000208E-6</v>
      </c>
      <c r="G268" s="57">
        <f t="shared" si="112"/>
        <v>-3.5283269814999088</v>
      </c>
      <c r="H268" s="137">
        <f>($P$2+(0.5*$P$1)-((0.5*$P$1)*COS(RADIANS(A268))+(($P$2^2)-((0.5*$P$1)^2)*(SIN(RADIANS(A268))*(SIN(RADIANS(A268)))))^0.5))*1000</f>
        <v>52.381032602338031</v>
      </c>
      <c r="I268" s="140">
        <f t="shared" si="113"/>
        <v>-0.67591391632562647</v>
      </c>
      <c r="J268" s="137">
        <f t="shared" si="114"/>
        <v>-5.2155761512366894E-3</v>
      </c>
      <c r="K268" s="39"/>
      <c r="L268" s="39"/>
      <c r="M268" s="41">
        <v>-98</v>
      </c>
      <c r="N268" s="41">
        <v>2.2570000000000001</v>
      </c>
      <c r="O268" s="60">
        <f t="shared" si="115"/>
        <v>225700</v>
      </c>
      <c r="P268" s="56">
        <f t="shared" si="102"/>
        <v>3.4999999999999698E-2</v>
      </c>
      <c r="Q268" s="59">
        <f t="shared" si="103"/>
        <v>0.35353155907776207</v>
      </c>
      <c r="R268" s="57">
        <f>(Q269-Q268)/(D268-D269)</f>
        <v>1.369614118115305</v>
      </c>
      <c r="S268" s="58">
        <f>O268*F268</f>
        <v>-0.7470670000000047</v>
      </c>
      <c r="T268" s="56">
        <f>((O268*E268)/(($L$1+$L$2)*286.9))+273</f>
        <v>697.05999635718467</v>
      </c>
      <c r="U268" s="39"/>
      <c r="V268" s="41">
        <v>-98</v>
      </c>
      <c r="W268" s="61">
        <v>2.1890000000000001</v>
      </c>
      <c r="X268" s="60">
        <f t="shared" si="116"/>
        <v>218900</v>
      </c>
      <c r="Y268" s="56">
        <f t="shared" si="104"/>
        <v>4.7000000000000153E-2</v>
      </c>
      <c r="Z268" s="59">
        <f t="shared" si="105"/>
        <v>0.34024576156793168</v>
      </c>
      <c r="AA268" s="57">
        <f>(Z269-Z268)/(D268-D269)</f>
        <v>1.8907689513557497</v>
      </c>
      <c r="AB268" s="58">
        <f>X268*F268</f>
        <v>-0.72455900000000451</v>
      </c>
      <c r="AC268" s="56">
        <f>((X268*E268)/(($L$1+$L$2)*286.9))+273</f>
        <v>684.28370936015835</v>
      </c>
      <c r="AD268" s="39"/>
      <c r="AE268" s="41">
        <v>-98</v>
      </c>
      <c r="AF268" s="61">
        <v>2.1</v>
      </c>
      <c r="AG268" s="60">
        <f t="shared" si="117"/>
        <v>210000</v>
      </c>
      <c r="AH268" s="56">
        <f t="shared" si="106"/>
        <v>3.0999999999999694E-2</v>
      </c>
      <c r="AI268" s="59">
        <f t="shared" si="107"/>
        <v>0.3222192947339193</v>
      </c>
      <c r="AJ268" s="57">
        <f>(AI269-AI268)/(D268-D269)</f>
        <v>1.3042594339466371</v>
      </c>
      <c r="AK268" s="58">
        <f>AG268*F268</f>
        <v>-0.69510000000000438</v>
      </c>
      <c r="AL268" s="56">
        <f>((AG268*E268)/(($L$1+$L$2)*286.9))+273</f>
        <v>667.56180431993266</v>
      </c>
      <c r="AM268" s="39"/>
      <c r="AN268" s="62">
        <v>-98</v>
      </c>
      <c r="AO268" s="24">
        <v>1.891</v>
      </c>
      <c r="AP268" s="24">
        <f t="shared" si="118"/>
        <v>189100</v>
      </c>
      <c r="AQ268" s="56">
        <f t="shared" si="119"/>
        <v>2.8000000000000025E-2</v>
      </c>
      <c r="AR268" s="59">
        <f t="shared" si="120"/>
        <v>0.27669152884503972</v>
      </c>
      <c r="AS268" s="57">
        <f>(AR269-AR268)/(D268-D269)</f>
        <v>1.3082128812824485</v>
      </c>
      <c r="AT268" s="58">
        <f>AP268*F268</f>
        <v>-0.62592100000000395</v>
      </c>
      <c r="AU268" s="56">
        <f>((AP268*E268)/(($L$1+$L$2)*286.9))+273</f>
        <v>628.29351046142506</v>
      </c>
      <c r="AV268" s="39"/>
      <c r="AW268" s="41">
        <v>-98</v>
      </c>
      <c r="AX268" s="61">
        <v>1.8580000000000001</v>
      </c>
      <c r="AY268" s="60">
        <f t="shared" si="121"/>
        <v>185800</v>
      </c>
      <c r="AZ268" s="56">
        <f t="shared" si="108"/>
        <v>2.5999999999999801E-2</v>
      </c>
      <c r="BA268" s="59">
        <f t="shared" si="109"/>
        <v>0.26904570965762298</v>
      </c>
      <c r="BB268" s="57">
        <f>(BA269-BA268)/(D268-D269)</f>
        <v>1.2368416469176617</v>
      </c>
      <c r="BC268" s="58">
        <f>AY268*F268</f>
        <v>-0.61499800000000382</v>
      </c>
      <c r="BD268" s="56">
        <f>((AY268*E268)/(($L$1+$L$2)*286.9))+273</f>
        <v>622.09325353639747</v>
      </c>
      <c r="BE268" s="39"/>
      <c r="BF268" s="41">
        <v>-98</v>
      </c>
      <c r="BG268" s="63">
        <v>1.581</v>
      </c>
      <c r="BH268" s="55">
        <f t="shared" si="122"/>
        <v>158100</v>
      </c>
      <c r="BI268" s="64">
        <f t="shared" si="123"/>
        <v>2.200000000000002E-2</v>
      </c>
      <c r="BJ268" s="23">
        <f t="shared" si="124"/>
        <v>0.19893186993220904</v>
      </c>
      <c r="BK268" s="65">
        <f>(BJ269-BJ268)/(D268-D269)</f>
        <v>1.2299687570196147</v>
      </c>
      <c r="BL268" s="58">
        <f>BH268*F268</f>
        <v>-0.5233110000000033</v>
      </c>
      <c r="BM268" s="56">
        <f>((BH268*E268)/(($L$1+$L$2)*286.9))+273</f>
        <v>570.04867268086355</v>
      </c>
      <c r="BN268" s="5"/>
      <c r="BO268" s="5"/>
      <c r="BP268" s="5"/>
      <c r="BQ268" s="5"/>
      <c r="BR268" s="5"/>
      <c r="BS268" s="5"/>
      <c r="BT268" s="5"/>
      <c r="BU268" s="5"/>
      <c r="BV268" s="5"/>
      <c r="BW268" s="5"/>
    </row>
    <row r="269" spans="1:75" ht="13.8" x14ac:dyDescent="0.25">
      <c r="A269" s="55">
        <v>-97</v>
      </c>
      <c r="B269" s="56">
        <v>292.95</v>
      </c>
      <c r="C269" s="56">
        <f t="shared" si="100"/>
        <v>-3.339999999999975</v>
      </c>
      <c r="D269" s="57">
        <f t="shared" si="101"/>
        <v>2.4667935023435357</v>
      </c>
      <c r="E269" s="58">
        <f t="shared" si="110"/>
        <v>2.9294999999999999E-4</v>
      </c>
      <c r="F269" s="58">
        <f t="shared" si="111"/>
        <v>-3.3400000000000053E-6</v>
      </c>
      <c r="G269" s="57">
        <f t="shared" si="112"/>
        <v>-3.5332064976564643</v>
      </c>
      <c r="H269" s="137">
        <f>($P$2+(0.5*$P$1)-((0.5*$P$1)*COS(RADIANS(A269))+(($P$2^2)-((0.5*$P$1)^2)*(SIN(RADIANS(A269))*(SIN(RADIANS(A269)))))^0.5))*1000</f>
        <v>51.705118686012405</v>
      </c>
      <c r="I269" s="140">
        <f t="shared" si="113"/>
        <v>-0.68112949247686316</v>
      </c>
      <c r="J269" s="137">
        <f t="shared" si="114"/>
        <v>-5.0326999089307378E-3</v>
      </c>
      <c r="K269" s="39"/>
      <c r="L269" s="39"/>
      <c r="M269" s="41">
        <v>-97</v>
      </c>
      <c r="N269" s="41">
        <v>2.2919999999999998</v>
      </c>
      <c r="O269" s="60">
        <f t="shared" si="115"/>
        <v>229199.99999999997</v>
      </c>
      <c r="P269" s="56">
        <f t="shared" si="102"/>
        <v>2.7000000000000135E-2</v>
      </c>
      <c r="Q269" s="59">
        <f t="shared" si="103"/>
        <v>0.36021461329535231</v>
      </c>
      <c r="R269" s="57">
        <f>(Q270-Q269)/(D269-D270)</f>
        <v>1.021322834364321</v>
      </c>
      <c r="S269" s="58">
        <f>O269*F269</f>
        <v>-0.7655280000000011</v>
      </c>
      <c r="T269" s="56">
        <f>((O269*E269)/(($L$1+$L$2)*286.9))+273</f>
        <v>698.82469433075448</v>
      </c>
      <c r="U269" s="39"/>
      <c r="V269" s="41">
        <v>-97</v>
      </c>
      <c r="W269" s="61">
        <v>2.2360000000000002</v>
      </c>
      <c r="X269" s="60">
        <f t="shared" si="116"/>
        <v>223600.00000000003</v>
      </c>
      <c r="Y269" s="56">
        <f t="shared" si="104"/>
        <v>4.1999999999999815E-2</v>
      </c>
      <c r="Z269" s="59">
        <f t="shared" si="105"/>
        <v>0.3494717992143857</v>
      </c>
      <c r="AA269" s="57">
        <f>(Z270-Z269)/(D269-D270)</f>
        <v>1.6228923191018576</v>
      </c>
      <c r="AB269" s="58">
        <f>X269*F269</f>
        <v>-0.74682400000000126</v>
      </c>
      <c r="AC269" s="56">
        <f>((X269*E269)/(($L$1+$L$2)*286.9))+273</f>
        <v>688.42060057747267</v>
      </c>
      <c r="AD269" s="39"/>
      <c r="AE269" s="41">
        <v>-97</v>
      </c>
      <c r="AF269" s="61">
        <v>2.1309999999999998</v>
      </c>
      <c r="AG269" s="60">
        <f t="shared" si="117"/>
        <v>213099.99999999997</v>
      </c>
      <c r="AH269" s="56">
        <f t="shared" si="106"/>
        <v>2.6000000000000245E-2</v>
      </c>
      <c r="AI269" s="59">
        <f t="shared" si="107"/>
        <v>0.32858344971420195</v>
      </c>
      <c r="AJ269" s="57">
        <f>(AI270-AI269)/(D269-D270)</f>
        <v>1.0575802449978353</v>
      </c>
      <c r="AK269" s="58">
        <f>AG269*F269</f>
        <v>-0.711754000000001</v>
      </c>
      <c r="AL269" s="56">
        <f>((AG269*E269)/(($L$1+$L$2)*286.9))+273</f>
        <v>668.91292479006881</v>
      </c>
      <c r="AM269" s="39"/>
      <c r="AN269" s="62">
        <v>-97</v>
      </c>
      <c r="AO269" s="24">
        <v>1.919</v>
      </c>
      <c r="AP269" s="24">
        <f t="shared" si="118"/>
        <v>191900</v>
      </c>
      <c r="AQ269" s="56">
        <f t="shared" si="119"/>
        <v>2.6000000000000023E-2</v>
      </c>
      <c r="AR269" s="59">
        <f t="shared" si="120"/>
        <v>0.28307497473547155</v>
      </c>
      <c r="AS269" s="57">
        <f>(AR270-AR269)/(D269-D270)</f>
        <v>1.173632752824771</v>
      </c>
      <c r="AT269" s="58">
        <f>AP269*F269</f>
        <v>-0.64094600000000101</v>
      </c>
      <c r="AU269" s="56">
        <f>((AP269*E269)/(($L$1+$L$2)*286.9))+273</f>
        <v>629.52599843835856</v>
      </c>
      <c r="AV269" s="39"/>
      <c r="AW269" s="41">
        <v>-97</v>
      </c>
      <c r="AX269" s="61">
        <v>1.8839999999999999</v>
      </c>
      <c r="AY269" s="60">
        <f t="shared" si="121"/>
        <v>188400</v>
      </c>
      <c r="AZ269" s="56">
        <f t="shared" si="108"/>
        <v>2.8000000000000025E-2</v>
      </c>
      <c r="BA269" s="59">
        <f t="shared" si="109"/>
        <v>0.27508089845685851</v>
      </c>
      <c r="BB269" s="57">
        <f>(BA270-BA269)/(D269-D270)</f>
        <v>1.2865573206231886</v>
      </c>
      <c r="BC269" s="58">
        <f>AY269*F269</f>
        <v>-0.62925600000000104</v>
      </c>
      <c r="BD269" s="56">
        <f>((AY269*E269)/(($L$1+$L$2)*286.9))+273</f>
        <v>623.02343984255731</v>
      </c>
      <c r="BE269" s="39"/>
      <c r="BF269" s="41">
        <v>-97</v>
      </c>
      <c r="BG269" s="63">
        <v>1.603</v>
      </c>
      <c r="BH269" s="55">
        <f t="shared" si="122"/>
        <v>160300</v>
      </c>
      <c r="BI269" s="64">
        <f t="shared" si="123"/>
        <v>2.4000000000000021E-2</v>
      </c>
      <c r="BJ269" s="23">
        <f t="shared" si="124"/>
        <v>0.20493352235414483</v>
      </c>
      <c r="BK269" s="65">
        <f>(BJ270-BJ269)/(D269-D270)</f>
        <v>1.2960034218036425</v>
      </c>
      <c r="BL269" s="58">
        <f>BH269*F269</f>
        <v>-0.53540200000000082</v>
      </c>
      <c r="BM269" s="56">
        <f>((BH269*E269)/(($L$1+$L$2)*286.9))+273</f>
        <v>570.81718368769612</v>
      </c>
      <c r="BN269" s="5"/>
      <c r="BO269" s="5"/>
      <c r="BP269" s="5"/>
      <c r="BQ269" s="5"/>
      <c r="BR269" s="5"/>
      <c r="BS269" s="5"/>
      <c r="BT269" s="5"/>
      <c r="BU269" s="5"/>
      <c r="BV269" s="5"/>
      <c r="BW269" s="5"/>
    </row>
    <row r="270" spans="1:75" ht="13.8" x14ac:dyDescent="0.25">
      <c r="A270" s="55">
        <v>-96</v>
      </c>
      <c r="B270" s="56">
        <v>289.61</v>
      </c>
      <c r="C270" s="56">
        <f t="shared" si="100"/>
        <v>-3.3700000000000045</v>
      </c>
      <c r="D270" s="57">
        <f t="shared" si="101"/>
        <v>2.4618135536226196</v>
      </c>
      <c r="E270" s="58">
        <f t="shared" si="110"/>
        <v>2.8960999999999999E-4</v>
      </c>
      <c r="F270" s="58">
        <f t="shared" si="111"/>
        <v>-3.3699999999999898E-6</v>
      </c>
      <c r="G270" s="57">
        <f t="shared" si="112"/>
        <v>-3.5381864463773804</v>
      </c>
      <c r="H270" s="137">
        <f>($P$2+(0.5*$P$1)-((0.5*$P$1)*COS(RADIANS(A270))+(($P$2^2)-((0.5*$P$1)^2)*(SIN(RADIANS(A270))*(SIN(RADIANS(A270)))))^0.5))*1000</f>
        <v>51.023989193535542</v>
      </c>
      <c r="I270" s="140">
        <f t="shared" si="113"/>
        <v>-0.6861621923857939</v>
      </c>
      <c r="J270" s="137">
        <f t="shared" si="114"/>
        <v>-4.8445746302618886E-3</v>
      </c>
      <c r="K270" s="39"/>
      <c r="L270" s="39"/>
      <c r="M270" s="41">
        <v>-96</v>
      </c>
      <c r="N270" s="41">
        <v>2.319</v>
      </c>
      <c r="O270" s="60">
        <f t="shared" si="115"/>
        <v>231900</v>
      </c>
      <c r="P270" s="56">
        <f t="shared" si="102"/>
        <v>3.6999999999999922E-2</v>
      </c>
      <c r="Q270" s="59">
        <f t="shared" si="103"/>
        <v>0.36530074863798734</v>
      </c>
      <c r="R270" s="57">
        <f>(Q271-Q270)/(D270-D271)</f>
        <v>1.3523954133564111</v>
      </c>
      <c r="S270" s="58">
        <f>O270*F270</f>
        <v>-0.78150299999999762</v>
      </c>
      <c r="T270" s="56">
        <f>((O270*E270)/(($L$1+$L$2)*286.9))+273</f>
        <v>698.92882278718002</v>
      </c>
      <c r="U270" s="39"/>
      <c r="V270" s="41">
        <v>-96</v>
      </c>
      <c r="W270" s="61">
        <v>2.278</v>
      </c>
      <c r="X270" s="60">
        <f t="shared" si="116"/>
        <v>227800</v>
      </c>
      <c r="Y270" s="56">
        <f t="shared" si="104"/>
        <v>4.0000000000000036E-2</v>
      </c>
      <c r="Z270" s="59">
        <f t="shared" si="105"/>
        <v>0.35755371974308159</v>
      </c>
      <c r="AA270" s="57">
        <f>(Z271-Z270)/(D270-D271)</f>
        <v>1.4871865508012847</v>
      </c>
      <c r="AB270" s="58">
        <f>X270*F270</f>
        <v>-0.76768599999999765</v>
      </c>
      <c r="AC270" s="56">
        <f>((X270*E270)/(($L$1+$L$2)*286.9))+273</f>
        <v>691.39838650676847</v>
      </c>
      <c r="AD270" s="39"/>
      <c r="AE270" s="41">
        <v>-96</v>
      </c>
      <c r="AF270" s="61">
        <v>2.157</v>
      </c>
      <c r="AG270" s="60">
        <f t="shared" si="117"/>
        <v>215700</v>
      </c>
      <c r="AH270" s="56">
        <f t="shared" si="106"/>
        <v>2.9999999999999805E-2</v>
      </c>
      <c r="AI270" s="59">
        <f t="shared" si="107"/>
        <v>0.33385014510254507</v>
      </c>
      <c r="AJ270" s="57">
        <f>(AI271-AI270)/(D270-D271)</f>
        <v>1.180083817544906</v>
      </c>
      <c r="AK270" s="58">
        <f>AG270*F270</f>
        <v>-0.72690899999999781</v>
      </c>
      <c r="AL270" s="56">
        <f>((AG270*E270)/(($L$1+$L$2)*286.9))+273</f>
        <v>669.17441602067584</v>
      </c>
      <c r="AM270" s="39"/>
      <c r="AN270" s="62">
        <v>-96</v>
      </c>
      <c r="AO270" s="24">
        <v>1.9450000000000001</v>
      </c>
      <c r="AP270" s="24">
        <f t="shared" si="118"/>
        <v>194500</v>
      </c>
      <c r="AQ270" s="56">
        <f t="shared" si="119"/>
        <v>3.2000000000000028E-2</v>
      </c>
      <c r="AR270" s="59">
        <f t="shared" si="120"/>
        <v>0.28891960566172653</v>
      </c>
      <c r="AS270" s="57">
        <f>(AR271-AR270)/(D270-D271)</f>
        <v>1.3942046878086307</v>
      </c>
      <c r="AT270" s="58">
        <f>AP270*F270</f>
        <v>-0.65546499999999797</v>
      </c>
      <c r="AU270" s="56">
        <f>((AP270*E270)/(($L$1+$L$2)*286.9))+273</f>
        <v>630.23655037562094</v>
      </c>
      <c r="AV270" s="39"/>
      <c r="AW270" s="41">
        <v>-96</v>
      </c>
      <c r="AX270" s="61">
        <v>1.9119999999999999</v>
      </c>
      <c r="AY270" s="60">
        <f t="shared" si="121"/>
        <v>191200</v>
      </c>
      <c r="AZ270" s="56">
        <f t="shared" si="108"/>
        <v>2.9000000000000137E-2</v>
      </c>
      <c r="BA270" s="59">
        <f t="shared" si="109"/>
        <v>0.28148788794008123</v>
      </c>
      <c r="BB270" s="57">
        <f>(BA271-BA270)/(D270-D271)</f>
        <v>1.2861206230498368</v>
      </c>
      <c r="BC270" s="58">
        <f>AY270*F270</f>
        <v>-0.64434399999999803</v>
      </c>
      <c r="BD270" s="56">
        <f>((AY270*E270)/(($L$1+$L$2)*286.9))+273</f>
        <v>624.17546751577754</v>
      </c>
      <c r="BE270" s="39"/>
      <c r="BF270" s="41">
        <v>-96</v>
      </c>
      <c r="BG270" s="63">
        <v>1.627</v>
      </c>
      <c r="BH270" s="55">
        <f t="shared" si="122"/>
        <v>162700</v>
      </c>
      <c r="BI270" s="64">
        <f t="shared" si="123"/>
        <v>2.4000000000000021E-2</v>
      </c>
      <c r="BJ270" s="23">
        <f t="shared" si="124"/>
        <v>0.21138755293685879</v>
      </c>
      <c r="BK270" s="65">
        <f>(BJ271-BJ270)/(D270-D271)</f>
        <v>1.2510785123537453</v>
      </c>
      <c r="BL270" s="58">
        <f>BH270*F270</f>
        <v>-0.54829899999999832</v>
      </c>
      <c r="BM270" s="56">
        <f>((BH270*E270)/(($L$1+$L$2)*286.9))+273</f>
        <v>571.82975190803882</v>
      </c>
      <c r="BN270" s="5"/>
      <c r="BO270" s="5"/>
      <c r="BP270" s="5"/>
      <c r="BQ270" s="5"/>
      <c r="BR270" s="5"/>
      <c r="BS270" s="5"/>
      <c r="BT270" s="5"/>
      <c r="BU270" s="5"/>
      <c r="BV270" s="5"/>
      <c r="BW270" s="5"/>
    </row>
    <row r="271" spans="1:75" ht="13.8" x14ac:dyDescent="0.25">
      <c r="A271" s="55">
        <v>-95</v>
      </c>
      <c r="B271" s="56">
        <v>286.24</v>
      </c>
      <c r="C271" s="56">
        <f t="shared" si="100"/>
        <v>-3.3799999999999955</v>
      </c>
      <c r="D271" s="57">
        <f t="shared" si="101"/>
        <v>2.4567303232232978</v>
      </c>
      <c r="E271" s="58">
        <f t="shared" si="110"/>
        <v>2.8624E-4</v>
      </c>
      <c r="F271" s="58">
        <f t="shared" si="111"/>
        <v>-3.3799999999999846E-6</v>
      </c>
      <c r="G271" s="57">
        <f t="shared" si="112"/>
        <v>-3.5432696767767022</v>
      </c>
      <c r="H271" s="137">
        <f>($P$2+(0.5*$P$1)-((0.5*$P$1)*COS(RADIANS(A271))+(($P$2^2)-((0.5*$P$1)^2)*(SIN(RADIANS(A271))*(SIN(RADIANS(A271)))))^0.5))*1000</f>
        <v>50.337827001149748</v>
      </c>
      <c r="I271" s="140">
        <f t="shared" si="113"/>
        <v>-0.69100676701605579</v>
      </c>
      <c r="J271" s="137">
        <f t="shared" si="114"/>
        <v>-4.6512232844690971E-3</v>
      </c>
      <c r="K271" s="39"/>
      <c r="L271" s="39"/>
      <c r="M271" s="41">
        <v>-95</v>
      </c>
      <c r="N271" s="41">
        <v>2.3559999999999999</v>
      </c>
      <c r="O271" s="60">
        <f t="shared" si="115"/>
        <v>235600</v>
      </c>
      <c r="P271" s="56">
        <f t="shared" si="102"/>
        <v>4.8999999999999932E-2</v>
      </c>
      <c r="Q271" s="59">
        <f t="shared" si="103"/>
        <v>0.37217528611506401</v>
      </c>
      <c r="R271" s="57">
        <f>(Q272-Q271)/(D271-D272)</f>
        <v>1.7329259778939974</v>
      </c>
      <c r="S271" s="58">
        <f>O271*F271</f>
        <v>-0.79632799999999637</v>
      </c>
      <c r="T271" s="56">
        <f>((O271*E271)/(($L$1+$L$2)*286.9))+273</f>
        <v>700.68925262924517</v>
      </c>
      <c r="U271" s="39"/>
      <c r="V271" s="41">
        <v>-95</v>
      </c>
      <c r="W271" s="61">
        <v>2.3180000000000001</v>
      </c>
      <c r="X271" s="60">
        <f t="shared" si="116"/>
        <v>231800</v>
      </c>
      <c r="Y271" s="56">
        <f t="shared" si="104"/>
        <v>4.0999999999999925E-2</v>
      </c>
      <c r="Z271" s="59">
        <f t="shared" si="105"/>
        <v>0.3651134316275772</v>
      </c>
      <c r="AA271" s="57">
        <f>(Z272-Z271)/(D271-D272)</f>
        <v>1.4760273026663708</v>
      </c>
      <c r="AB271" s="58">
        <f>X271*F271</f>
        <v>-0.78348399999999641</v>
      </c>
      <c r="AC271" s="56">
        <f>((X271*E271)/(($L$1+$L$2)*286.9))+273</f>
        <v>693.79103887716064</v>
      </c>
      <c r="AD271" s="39"/>
      <c r="AE271" s="41">
        <v>-95</v>
      </c>
      <c r="AF271" s="61">
        <v>2.1869999999999998</v>
      </c>
      <c r="AG271" s="60">
        <f t="shared" si="117"/>
        <v>218699.99999999997</v>
      </c>
      <c r="AH271" s="56">
        <f t="shared" si="106"/>
        <v>2.7000000000000135E-2</v>
      </c>
      <c r="AI271" s="59">
        <f t="shared" si="107"/>
        <v>0.33984878303763705</v>
      </c>
      <c r="AJ271" s="57">
        <f>(AI272-AI271)/(D271-D272)</f>
        <v>1.0329626609304607</v>
      </c>
      <c r="AK271" s="58">
        <f>AG271*F271</f>
        <v>-0.73920599999999648</v>
      </c>
      <c r="AL271" s="56">
        <f>((AG271*E271)/(($L$1+$L$2)*286.9))+273</f>
        <v>670.01035462655307</v>
      </c>
      <c r="AM271" s="39"/>
      <c r="AN271" s="62">
        <v>-95</v>
      </c>
      <c r="AO271" s="24">
        <v>1.9770000000000001</v>
      </c>
      <c r="AP271" s="24">
        <f t="shared" si="118"/>
        <v>197700</v>
      </c>
      <c r="AQ271" s="56">
        <f t="shared" si="119"/>
        <v>2.8999999999999693E-2</v>
      </c>
      <c r="AR271" s="59">
        <f t="shared" si="120"/>
        <v>0.29600666931367231</v>
      </c>
      <c r="AS271" s="57">
        <f>(AR272-AR271)/(D271-D272)</f>
        <v>1.2259200408098347</v>
      </c>
      <c r="AT271" s="58">
        <f>AP271*F271</f>
        <v>-0.66822599999999699</v>
      </c>
      <c r="AU271" s="56">
        <f>((AP271*E271)/(($L$1+$L$2)*286.9))+273</f>
        <v>631.88864704924345</v>
      </c>
      <c r="AV271" s="39"/>
      <c r="AW271" s="41">
        <v>-95</v>
      </c>
      <c r="AX271" s="61">
        <v>1.9410000000000001</v>
      </c>
      <c r="AY271" s="60">
        <f t="shared" si="121"/>
        <v>194100</v>
      </c>
      <c r="AZ271" s="56">
        <f t="shared" si="108"/>
        <v>3.0000000000000027E-2</v>
      </c>
      <c r="BA271" s="59">
        <f t="shared" si="109"/>
        <v>0.28802553538836284</v>
      </c>
      <c r="BB271" s="57">
        <f>(BA272-BA271)/(D271-D272)</f>
        <v>1.2912124387227011</v>
      </c>
      <c r="BC271" s="58">
        <f>AY271*F271</f>
        <v>-0.65605799999999703</v>
      </c>
      <c r="BD271" s="56">
        <f>((AY271*E271)/(($L$1+$L$2)*286.9))+273</f>
        <v>625.35349717884765</v>
      </c>
      <c r="BE271" s="39"/>
      <c r="BF271" s="41">
        <v>-95</v>
      </c>
      <c r="BG271" s="63">
        <v>1.651</v>
      </c>
      <c r="BH271" s="55">
        <f t="shared" si="122"/>
        <v>165100</v>
      </c>
      <c r="BI271" s="64">
        <f t="shared" si="123"/>
        <v>2.8000000000000025E-2</v>
      </c>
      <c r="BJ271" s="23">
        <f t="shared" si="124"/>
        <v>0.21774707326279363</v>
      </c>
      <c r="BK271" s="65">
        <f>(BJ272-BJ271)/(D271-D272)</f>
        <v>1.4157638275773716</v>
      </c>
      <c r="BL271" s="58">
        <f>BH271*F271</f>
        <v>-0.55803799999999748</v>
      </c>
      <c r="BM271" s="56">
        <f>((BH271*E271)/(($L$1+$L$2)*286.9))+273</f>
        <v>572.70923433399139</v>
      </c>
      <c r="BN271" s="5"/>
      <c r="BO271" s="5"/>
      <c r="BP271" s="5"/>
      <c r="BQ271" s="5"/>
      <c r="BR271" s="5"/>
      <c r="BS271" s="5"/>
      <c r="BT271" s="5"/>
      <c r="BU271" s="5"/>
      <c r="BV271" s="5"/>
      <c r="BW271" s="5"/>
    </row>
    <row r="272" spans="1:75" ht="13.8" x14ac:dyDescent="0.25">
      <c r="A272" s="55">
        <v>-94</v>
      </c>
      <c r="B272" s="56">
        <v>282.86</v>
      </c>
      <c r="C272" s="56">
        <f t="shared" si="100"/>
        <v>-3.410000000000025</v>
      </c>
      <c r="D272" s="57">
        <f t="shared" si="101"/>
        <v>2.4515715370380673</v>
      </c>
      <c r="E272" s="58">
        <f t="shared" si="110"/>
        <v>2.8286000000000001E-4</v>
      </c>
      <c r="F272" s="58">
        <f t="shared" si="111"/>
        <v>-3.4100000000000233E-6</v>
      </c>
      <c r="G272" s="57">
        <f t="shared" si="112"/>
        <v>-3.5484284629619327</v>
      </c>
      <c r="H272" s="137">
        <f>($P$2+(0.5*$P$1)-((0.5*$P$1)*COS(RADIANS(A272))+(($P$2^2)-((0.5*$P$1)^2)*(SIN(RADIANS(A272))*(SIN(RADIANS(A272)))))^0.5))*1000</f>
        <v>49.646820234133692</v>
      </c>
      <c r="I272" s="140">
        <f t="shared" si="113"/>
        <v>-0.69565799030052489</v>
      </c>
      <c r="J272" s="137">
        <f t="shared" si="114"/>
        <v>-4.4526765453909434E-3</v>
      </c>
      <c r="K272" s="39"/>
      <c r="L272" s="39"/>
      <c r="M272" s="41">
        <v>-94</v>
      </c>
      <c r="N272" s="41">
        <v>2.4049999999999998</v>
      </c>
      <c r="O272" s="60">
        <f t="shared" si="115"/>
        <v>240499.99999999997</v>
      </c>
      <c r="P272" s="56">
        <f t="shared" si="102"/>
        <v>4.5000000000000373E-2</v>
      </c>
      <c r="Q272" s="59">
        <f t="shared" si="103"/>
        <v>0.38111508070985056</v>
      </c>
      <c r="R272" s="57">
        <f>(Q273-Q272)/(D272-D273)</f>
        <v>1.5284520576790435</v>
      </c>
      <c r="S272" s="58">
        <f>O272*F272</f>
        <v>-0.82010500000000552</v>
      </c>
      <c r="T272" s="56">
        <f>((O272*E272)/(($L$1+$L$2)*286.9))+273</f>
        <v>704.42901101621874</v>
      </c>
      <c r="U272" s="39"/>
      <c r="V272" s="41">
        <v>-94</v>
      </c>
      <c r="W272" s="61">
        <v>2.359</v>
      </c>
      <c r="X272" s="60">
        <f t="shared" si="116"/>
        <v>235900</v>
      </c>
      <c r="Y272" s="56">
        <f t="shared" si="104"/>
        <v>4.4000000000000039E-2</v>
      </c>
      <c r="Z272" s="59">
        <f t="shared" si="105"/>
        <v>0.37272794088559547</v>
      </c>
      <c r="AA272" s="57">
        <f>(Z273-Z272)/(D272-D273)</f>
        <v>1.5236729207148028</v>
      </c>
      <c r="AB272" s="58">
        <f>X272*F272</f>
        <v>-0.80441900000000544</v>
      </c>
      <c r="AC272" s="56">
        <f>((X272*E272)/(($L$1+$L$2)*286.9))+273</f>
        <v>696.17714635644904</v>
      </c>
      <c r="AD272" s="39"/>
      <c r="AE272" s="41">
        <v>-94</v>
      </c>
      <c r="AF272" s="61">
        <v>2.214</v>
      </c>
      <c r="AG272" s="60">
        <f t="shared" si="117"/>
        <v>221400</v>
      </c>
      <c r="AH272" s="56">
        <f t="shared" si="106"/>
        <v>2.8999999999999915E-2</v>
      </c>
      <c r="AI272" s="59">
        <f t="shared" si="107"/>
        <v>0.34517761654270401</v>
      </c>
      <c r="AJ272" s="57">
        <f>(AI273-AI272)/(D272-D273)</f>
        <v>1.0729453373759035</v>
      </c>
      <c r="AK272" s="58">
        <f>AG272*F272</f>
        <v>-0.75497400000000514</v>
      </c>
      <c r="AL272" s="56">
        <f>((AG272*E272)/(($L$1+$L$2)*286.9))+273</f>
        <v>670.16583384195769</v>
      </c>
      <c r="AM272" s="39"/>
      <c r="AN272" s="62">
        <v>-94</v>
      </c>
      <c r="AO272" s="24">
        <v>2.0059999999999998</v>
      </c>
      <c r="AP272" s="24">
        <f t="shared" si="118"/>
        <v>200599.99999999997</v>
      </c>
      <c r="AQ272" s="56">
        <f t="shared" si="119"/>
        <v>3.2000000000000028E-2</v>
      </c>
      <c r="AR272" s="59">
        <f t="shared" si="120"/>
        <v>0.30233092868439926</v>
      </c>
      <c r="AS272" s="57">
        <f>(AR273-AR272)/(D272-D273)</f>
        <v>1.3048602463867478</v>
      </c>
      <c r="AT272" s="58">
        <f>AP272*F272</f>
        <v>-0.68404600000000459</v>
      </c>
      <c r="AU272" s="56">
        <f>((AP272*E272)/(($L$1+$L$2)*286.9))+273</f>
        <v>632.85305451082525</v>
      </c>
      <c r="AV272" s="39"/>
      <c r="AW272" s="41">
        <v>-94</v>
      </c>
      <c r="AX272" s="61">
        <v>1.9710000000000001</v>
      </c>
      <c r="AY272" s="60">
        <f t="shared" si="121"/>
        <v>197100</v>
      </c>
      <c r="AZ272" s="56">
        <f t="shared" si="108"/>
        <v>2.8999999999999915E-2</v>
      </c>
      <c r="BA272" s="59">
        <f t="shared" si="109"/>
        <v>0.29468662427944325</v>
      </c>
      <c r="BB272" s="57">
        <f>(BA273-BA272)/(D272-D273)</f>
        <v>1.2042646434126396</v>
      </c>
      <c r="BC272" s="58">
        <f>AY272*F272</f>
        <v>-0.67211100000000457</v>
      </c>
      <c r="BD272" s="56">
        <f>((AY272*E272)/(($L$1+$L$2)*286.9))+273</f>
        <v>626.57446183491356</v>
      </c>
      <c r="BE272" s="39"/>
      <c r="BF272" s="41">
        <v>-94</v>
      </c>
      <c r="BG272" s="63">
        <v>1.679</v>
      </c>
      <c r="BH272" s="55">
        <f t="shared" si="122"/>
        <v>167900</v>
      </c>
      <c r="BI272" s="64">
        <f t="shared" si="123"/>
        <v>2.4000000000000021E-2</v>
      </c>
      <c r="BJ272" s="23">
        <f t="shared" si="124"/>
        <v>0.22505069613804879</v>
      </c>
      <c r="BK272" s="65">
        <f>(BJ273-BJ272)/(D272-D273)</f>
        <v>1.170202530487314</v>
      </c>
      <c r="BL272" s="58">
        <f>BH272*F272</f>
        <v>-0.57253900000000391</v>
      </c>
      <c r="BM272" s="56">
        <f>((BH272*E272)/(($L$1+$L$2)*286.9))+273</f>
        <v>574.1930600815931</v>
      </c>
      <c r="BN272" s="5"/>
      <c r="BO272" s="5"/>
      <c r="BP272" s="5"/>
      <c r="BQ272" s="5"/>
      <c r="BR272" s="5"/>
      <c r="BS272" s="5"/>
      <c r="BT272" s="5"/>
      <c r="BU272" s="5"/>
      <c r="BV272" s="5"/>
      <c r="BW272" s="5"/>
    </row>
    <row r="273" spans="1:75" ht="13.8" x14ac:dyDescent="0.25">
      <c r="A273" s="55">
        <v>-93</v>
      </c>
      <c r="B273" s="56">
        <v>279.45</v>
      </c>
      <c r="C273" s="56">
        <f t="shared" si="100"/>
        <v>-3.4300000000000068</v>
      </c>
      <c r="D273" s="57">
        <f t="shared" si="101"/>
        <v>2.4463041139519239</v>
      </c>
      <c r="E273" s="58">
        <f t="shared" si="110"/>
        <v>2.7944999999999999E-4</v>
      </c>
      <c r="F273" s="58">
        <f t="shared" si="111"/>
        <v>-3.4300000000000129E-6</v>
      </c>
      <c r="G273" s="57">
        <f t="shared" si="112"/>
        <v>-3.5536958860480761</v>
      </c>
      <c r="H273" s="137">
        <f>($P$2+(0.5*$P$1)-((0.5*$P$1)*COS(RADIANS(A273))+(($P$2^2)-((0.5*$P$1)^2)*(SIN(RADIANS(A273))*(SIN(RADIANS(A273)))))^0.5))*1000</f>
        <v>48.951162243833167</v>
      </c>
      <c r="I273" s="140">
        <f t="shared" si="113"/>
        <v>-0.70011066684591583</v>
      </c>
      <c r="J273" s="137">
        <f t="shared" si="114"/>
        <v>-4.2489728605801247E-3</v>
      </c>
      <c r="K273" s="39"/>
      <c r="L273" s="39"/>
      <c r="M273" s="41">
        <v>-93</v>
      </c>
      <c r="N273" s="41">
        <v>2.4500000000000002</v>
      </c>
      <c r="O273" s="60">
        <f t="shared" si="115"/>
        <v>245000.00000000003</v>
      </c>
      <c r="P273" s="56">
        <f t="shared" si="102"/>
        <v>4.8000000000000043E-2</v>
      </c>
      <c r="Q273" s="59">
        <f t="shared" si="103"/>
        <v>0.38916608436453248</v>
      </c>
      <c r="R273" s="57">
        <f>(Q274-Q273)/(D273-D274)</f>
        <v>1.5710360066516298</v>
      </c>
      <c r="S273" s="58">
        <f>O273*F273</f>
        <v>-0.84035000000000326</v>
      </c>
      <c r="T273" s="56">
        <f>((O273*E273)/(($L$1+$L$2)*286.9))+273</f>
        <v>707.20310623575938</v>
      </c>
      <c r="U273" s="39"/>
      <c r="V273" s="41">
        <v>-93</v>
      </c>
      <c r="W273" s="61">
        <v>2.403</v>
      </c>
      <c r="X273" s="60">
        <f t="shared" si="116"/>
        <v>240300</v>
      </c>
      <c r="Y273" s="56">
        <f t="shared" si="104"/>
        <v>4.9999999999999822E-2</v>
      </c>
      <c r="Z273" s="59">
        <f t="shared" si="105"/>
        <v>0.3807537708039001</v>
      </c>
      <c r="AA273" s="57">
        <f>(Z274-Z273)/(D273-D274)</f>
        <v>1.6675069133233928</v>
      </c>
      <c r="AB273" s="58">
        <f>X273*F273</f>
        <v>-0.8242290000000031</v>
      </c>
      <c r="AC273" s="56">
        <f>((X273*E273)/(($L$1+$L$2)*286.9))+273</f>
        <v>698.87349562633847</v>
      </c>
      <c r="AD273" s="39"/>
      <c r="AE273" s="41">
        <v>-93</v>
      </c>
      <c r="AF273" s="61">
        <v>2.2429999999999999</v>
      </c>
      <c r="AG273" s="60">
        <f t="shared" si="117"/>
        <v>224300</v>
      </c>
      <c r="AH273" s="56">
        <f t="shared" si="106"/>
        <v>3.2999999999999918E-2</v>
      </c>
      <c r="AI273" s="59">
        <f t="shared" si="107"/>
        <v>0.35082927358296773</v>
      </c>
      <c r="AJ273" s="57">
        <f>(AI274-AI273)/(D273-D274)</f>
        <v>1.1826065686430063</v>
      </c>
      <c r="AK273" s="58">
        <f>AG273*F273</f>
        <v>-0.76934900000000295</v>
      </c>
      <c r="AL273" s="56">
        <f>((AG273*E273)/(($L$1+$L$2)*286.9))+273</f>
        <v>670.51737440277873</v>
      </c>
      <c r="AM273" s="39"/>
      <c r="AN273" s="62">
        <v>-93</v>
      </c>
      <c r="AO273" s="24">
        <v>2.0379999999999998</v>
      </c>
      <c r="AP273" s="24">
        <f t="shared" si="118"/>
        <v>203799.99999999997</v>
      </c>
      <c r="AQ273" s="56">
        <f t="shared" si="119"/>
        <v>3.7000000000000366E-2</v>
      </c>
      <c r="AR273" s="59">
        <f t="shared" si="120"/>
        <v>0.30920417967040753</v>
      </c>
      <c r="AS273" s="57">
        <f>(AR274-AR273)/(D273-D274)</f>
        <v>1.4568528856572165</v>
      </c>
      <c r="AT273" s="58">
        <f>AP273*F273</f>
        <v>-0.69903400000000249</v>
      </c>
      <c r="AU273" s="56">
        <f>((AP273*E273)/(($L$1+$L$2)*286.9))+273</f>
        <v>634.18609408509269</v>
      </c>
      <c r="AV273" s="39"/>
      <c r="AW273" s="41">
        <v>-93</v>
      </c>
      <c r="AX273" s="61">
        <v>2</v>
      </c>
      <c r="AY273" s="60">
        <f t="shared" si="121"/>
        <v>200000</v>
      </c>
      <c r="AZ273" s="56">
        <f t="shared" si="108"/>
        <v>2.8000000000000025E-2</v>
      </c>
      <c r="BA273" s="59">
        <f t="shared" si="109"/>
        <v>0.3010299956639812</v>
      </c>
      <c r="BB273" s="57">
        <f>(BA274-BA273)/(D273-D274)</f>
        <v>1.1257359443632644</v>
      </c>
      <c r="BC273" s="58">
        <f>AY273*F273</f>
        <v>-0.68600000000000261</v>
      </c>
      <c r="BD273" s="56">
        <f>((AY273*E273)/(($L$1+$L$2)*286.9))+273</f>
        <v>627.45151529449731</v>
      </c>
      <c r="BE273" s="39"/>
      <c r="BF273" s="41">
        <v>-93</v>
      </c>
      <c r="BG273" s="63">
        <v>1.7030000000000001</v>
      </c>
      <c r="BH273" s="55">
        <f t="shared" si="122"/>
        <v>170300</v>
      </c>
      <c r="BI273" s="64">
        <f t="shared" si="123"/>
        <v>3.0000000000000027E-2</v>
      </c>
      <c r="BJ273" s="23">
        <f t="shared" si="124"/>
        <v>0.23121464796260105</v>
      </c>
      <c r="BK273" s="65">
        <f>(BJ274-BJ273)/(D273-D274)</f>
        <v>1.4139697030429348</v>
      </c>
      <c r="BL273" s="58">
        <f>BH273*F273</f>
        <v>-0.58412900000000223</v>
      </c>
      <c r="BM273" s="56">
        <f>((BH273*E273)/(($L$1+$L$2)*286.9))+273</f>
        <v>574.81546527326441</v>
      </c>
      <c r="BN273" s="5"/>
      <c r="BO273" s="5"/>
      <c r="BP273" s="5"/>
      <c r="BQ273" s="5"/>
      <c r="BR273" s="5"/>
      <c r="BS273" s="5"/>
      <c r="BT273" s="5"/>
      <c r="BU273" s="5"/>
      <c r="BV273" s="5"/>
      <c r="BW273" s="5"/>
    </row>
    <row r="274" spans="1:75" ht="13.8" x14ac:dyDescent="0.25">
      <c r="A274" s="55">
        <v>-92</v>
      </c>
      <c r="B274" s="56">
        <v>276.02</v>
      </c>
      <c r="C274" s="56">
        <f t="shared" si="100"/>
        <v>-3.4499999999999886</v>
      </c>
      <c r="D274" s="57">
        <f t="shared" si="101"/>
        <v>2.4409405515396636</v>
      </c>
      <c r="E274" s="58">
        <f t="shared" si="110"/>
        <v>2.7601999999999998E-4</v>
      </c>
      <c r="F274" s="58">
        <f t="shared" si="111"/>
        <v>-3.4500000000000025E-6</v>
      </c>
      <c r="G274" s="57">
        <f t="shared" si="112"/>
        <v>-3.5590594484603364</v>
      </c>
      <c r="H274" s="137">
        <f>($P$2+(0.5*$P$1)-((0.5*$P$1)*COS(RADIANS(A274))+(($P$2^2)-((0.5*$P$1)^2)*(SIN(RADIANS(A274))*(SIN(RADIANS(A274)))))^0.5))*1000</f>
        <v>48.251051576987251</v>
      </c>
      <c r="I274" s="140">
        <f t="shared" si="113"/>
        <v>-0.70435963970649595</v>
      </c>
      <c r="J274" s="137">
        <f t="shared" si="114"/>
        <v>-4.0401584995066742E-3</v>
      </c>
      <c r="K274" s="39"/>
      <c r="L274" s="39"/>
      <c r="M274" s="41">
        <v>-92</v>
      </c>
      <c r="N274" s="41">
        <v>2.4980000000000002</v>
      </c>
      <c r="O274" s="60">
        <f t="shared" si="115"/>
        <v>249800.00000000003</v>
      </c>
      <c r="P274" s="56">
        <f t="shared" si="102"/>
        <v>3.9999999999999591E-2</v>
      </c>
      <c r="Q274" s="59">
        <f t="shared" si="103"/>
        <v>0.39759243403811673</v>
      </c>
      <c r="R274" s="57">
        <f>(Q275-Q274)/(D274-D275)</f>
        <v>1.2630090699095389</v>
      </c>
      <c r="S274" s="58">
        <f>O274*F274</f>
        <v>-0.86181000000000074</v>
      </c>
      <c r="T274" s="56">
        <f>((O274*E274)/(($L$1+$L$2)*286.9))+273</f>
        <v>710.27607213180306</v>
      </c>
      <c r="U274" s="39"/>
      <c r="V274" s="41">
        <v>-92</v>
      </c>
      <c r="W274" s="61">
        <v>2.4529999999999998</v>
      </c>
      <c r="X274" s="60">
        <f t="shared" si="116"/>
        <v>245299.99999999997</v>
      </c>
      <c r="Y274" s="56">
        <f t="shared" si="104"/>
        <v>5.600000000000005E-2</v>
      </c>
      <c r="Z274" s="59">
        <f t="shared" si="105"/>
        <v>0.38969754820638569</v>
      </c>
      <c r="AA274" s="57">
        <f>(Z275-Z274)/(D274-D275)</f>
        <v>1.7946211132373777</v>
      </c>
      <c r="AB274" s="58">
        <f>X274*F274</f>
        <v>-0.84628500000000051</v>
      </c>
      <c r="AC274" s="56">
        <f>((X274*E274)/(($L$1+$L$2)*286.9))+273</f>
        <v>702.3988010165383</v>
      </c>
      <c r="AD274" s="39"/>
      <c r="AE274" s="41">
        <v>-92</v>
      </c>
      <c r="AF274" s="61">
        <v>2.2759999999999998</v>
      </c>
      <c r="AG274" s="60">
        <f t="shared" si="117"/>
        <v>227599.99999999997</v>
      </c>
      <c r="AH274" s="56">
        <f t="shared" si="106"/>
        <v>3.8000000000000256E-2</v>
      </c>
      <c r="AI274" s="59">
        <f t="shared" si="107"/>
        <v>0.35717225772303351</v>
      </c>
      <c r="AJ274" s="57">
        <f>(AI275-AI274)/(D274-D275)</f>
        <v>1.31644857796679</v>
      </c>
      <c r="AK274" s="58">
        <f>AG274*F274</f>
        <v>-0.78522000000000047</v>
      </c>
      <c r="AL274" s="56">
        <f>((AG274*E274)/(($L$1+$L$2)*286.9))+273</f>
        <v>671.41486796316394</v>
      </c>
      <c r="AM274" s="39"/>
      <c r="AN274" s="62">
        <v>-92</v>
      </c>
      <c r="AO274" s="24">
        <v>2.0750000000000002</v>
      </c>
      <c r="AP274" s="24">
        <f t="shared" si="118"/>
        <v>207500.00000000003</v>
      </c>
      <c r="AQ274" s="56">
        <f t="shared" si="119"/>
        <v>2.8999999999999915E-2</v>
      </c>
      <c r="AR274" s="59">
        <f t="shared" si="120"/>
        <v>0.31701810104811157</v>
      </c>
      <c r="AS274" s="57">
        <f>(AR275-AR274)/(D274-D275)</f>
        <v>1.1034576361585859</v>
      </c>
      <c r="AT274" s="58">
        <f>AP274*F274</f>
        <v>-0.71587500000000059</v>
      </c>
      <c r="AU274" s="56">
        <f>((AP274*E274)/(($L$1+$L$2)*286.9))+273</f>
        <v>636.22972364831526</v>
      </c>
      <c r="AV274" s="39"/>
      <c r="AW274" s="41">
        <v>-92</v>
      </c>
      <c r="AX274" s="61">
        <v>2.028</v>
      </c>
      <c r="AY274" s="60">
        <f t="shared" si="121"/>
        <v>202800</v>
      </c>
      <c r="AZ274" s="56">
        <f t="shared" si="108"/>
        <v>2.9999999999999805E-2</v>
      </c>
      <c r="BA274" s="59">
        <f t="shared" si="109"/>
        <v>0.30706795066129838</v>
      </c>
      <c r="BB274" s="57">
        <f>(BA275-BA274)/(D274-D275)</f>
        <v>1.1674915949762461</v>
      </c>
      <c r="BC274" s="58">
        <f>AY274*F274</f>
        <v>-0.6996600000000005</v>
      </c>
      <c r="BD274" s="56">
        <f>((AY274*E274)/(($L$1+$L$2)*286.9))+273</f>
        <v>628.0023515945943</v>
      </c>
      <c r="BE274" s="39"/>
      <c r="BF274" s="41">
        <v>-92</v>
      </c>
      <c r="BG274" s="63">
        <v>1.7330000000000001</v>
      </c>
      <c r="BH274" s="55">
        <f t="shared" si="122"/>
        <v>173300</v>
      </c>
      <c r="BI274" s="64">
        <f t="shared" si="123"/>
        <v>2.8999999999999915E-2</v>
      </c>
      <c r="BJ274" s="23">
        <f t="shared" si="124"/>
        <v>0.23879856271391703</v>
      </c>
      <c r="BK274" s="65">
        <f>(BJ275-BJ274)/(D274-D275)</f>
        <v>1.3194223953106601</v>
      </c>
      <c r="BL274" s="58">
        <f>BH274*F274</f>
        <v>-0.59788500000000044</v>
      </c>
      <c r="BM274" s="56">
        <f>((BH274*E274)/(($L$1+$L$2)*286.9))+273</f>
        <v>576.36246317230371</v>
      </c>
      <c r="BN274" s="5"/>
      <c r="BO274" s="5"/>
      <c r="BP274" s="5"/>
      <c r="BQ274" s="5"/>
      <c r="BR274" s="5"/>
      <c r="BS274" s="5"/>
      <c r="BT274" s="5"/>
      <c r="BU274" s="5"/>
      <c r="BV274" s="5"/>
      <c r="BW274" s="5"/>
    </row>
    <row r="275" spans="1:75" ht="13.8" x14ac:dyDescent="0.25">
      <c r="A275" s="55">
        <v>-91</v>
      </c>
      <c r="B275" s="56">
        <v>272.57</v>
      </c>
      <c r="C275" s="56">
        <f t="shared" si="100"/>
        <v>-3.4800000000000182</v>
      </c>
      <c r="D275" s="57">
        <f t="shared" si="101"/>
        <v>2.4354780541713246</v>
      </c>
      <c r="E275" s="58">
        <f t="shared" si="110"/>
        <v>2.7256999999999997E-4</v>
      </c>
      <c r="F275" s="58">
        <f t="shared" si="111"/>
        <v>-3.479999999999987E-6</v>
      </c>
      <c r="G275" s="57">
        <f t="shared" si="112"/>
        <v>-3.5645219458286754</v>
      </c>
      <c r="H275" s="137">
        <f>($P$2+(0.5*$P$1)-((0.5*$P$1)*COS(RADIANS(A275))+(($P$2^2)-((0.5*$P$1)^2)*(SIN(RADIANS(A275))*(SIN(RADIANS(A275)))))^0.5))*1000</f>
        <v>47.546691937280755</v>
      </c>
      <c r="I275" s="140">
        <f t="shared" si="113"/>
        <v>-0.70839979820600263</v>
      </c>
      <c r="J275" s="137">
        <f t="shared" si="114"/>
        <v>-3.8262875828820597E-3</v>
      </c>
      <c r="K275" s="39"/>
      <c r="L275" s="39"/>
      <c r="M275" s="41">
        <v>-91</v>
      </c>
      <c r="N275" s="41">
        <v>2.5379999999999998</v>
      </c>
      <c r="O275" s="60">
        <f t="shared" si="115"/>
        <v>253799.99999999997</v>
      </c>
      <c r="P275" s="56">
        <f t="shared" si="102"/>
        <v>3.3000000000000362E-2</v>
      </c>
      <c r="Q275" s="59">
        <f t="shared" si="103"/>
        <v>0.40449161775868592</v>
      </c>
      <c r="R275" s="57">
        <f>(Q276-Q275)/(D275-D276)</f>
        <v>1.0053693081703476</v>
      </c>
      <c r="S275" s="58">
        <f>O275*F275</f>
        <v>-0.88322399999999657</v>
      </c>
      <c r="T275" s="56">
        <f>((O275*E275)/(($L$1+$L$2)*286.9))+273</f>
        <v>711.72501716131319</v>
      </c>
      <c r="U275" s="39"/>
      <c r="V275" s="41">
        <v>-91</v>
      </c>
      <c r="W275" s="61">
        <v>2.5089999999999999</v>
      </c>
      <c r="X275" s="60">
        <f t="shared" si="116"/>
        <v>250900</v>
      </c>
      <c r="Y275" s="56">
        <f t="shared" si="104"/>
        <v>6.3000000000000167E-2</v>
      </c>
      <c r="Z275" s="59">
        <f t="shared" si="105"/>
        <v>0.39950066131461054</v>
      </c>
      <c r="AA275" s="57">
        <f>(Z276-Z275)/(D275-D276)</f>
        <v>1.9299904404747343</v>
      </c>
      <c r="AB275" s="58">
        <f>X275*F275</f>
        <v>-0.87313199999999669</v>
      </c>
      <c r="AC275" s="56">
        <f>((X275*E275)/(($L$1+$L$2)*286.9))+273</f>
        <v>706.71200475088062</v>
      </c>
      <c r="AD275" s="39"/>
      <c r="AE275" s="41">
        <v>-91</v>
      </c>
      <c r="AF275" s="61">
        <v>2.3140000000000001</v>
      </c>
      <c r="AG275" s="60">
        <f t="shared" si="117"/>
        <v>231400</v>
      </c>
      <c r="AH275" s="56">
        <f t="shared" si="106"/>
        <v>4.0000000000000036E-2</v>
      </c>
      <c r="AI275" s="59">
        <f t="shared" si="107"/>
        <v>0.36436335461573077</v>
      </c>
      <c r="AJ275" s="57">
        <f>(AI276-AI275)/(D275-D276)</f>
        <v>1.333771152183433</v>
      </c>
      <c r="AK275" s="58">
        <f>AG275*F275</f>
        <v>-0.80527199999999699</v>
      </c>
      <c r="AL275" s="56">
        <f>((AG275*E275)/(($L$1+$L$2)*286.9))+273</f>
        <v>673.0038178531438</v>
      </c>
      <c r="AM275" s="39"/>
      <c r="AN275" s="62">
        <v>-91</v>
      </c>
      <c r="AO275" s="24">
        <v>2.1040000000000001</v>
      </c>
      <c r="AP275" s="24">
        <f t="shared" si="118"/>
        <v>210400</v>
      </c>
      <c r="AQ275" s="56">
        <f t="shared" si="119"/>
        <v>3.3999999999999808E-2</v>
      </c>
      <c r="AR275" s="59">
        <f t="shared" si="120"/>
        <v>0.32304573548170146</v>
      </c>
      <c r="AS275" s="57">
        <f>(AR276-AR275)/(D275-D276)</f>
        <v>1.2475532702782157</v>
      </c>
      <c r="AT275" s="58">
        <f>AP275*F275</f>
        <v>-0.73219199999999729</v>
      </c>
      <c r="AU275" s="56">
        <f>((AP275*E275)/(($L$1+$L$2)*286.9))+273</f>
        <v>636.70269350173498</v>
      </c>
      <c r="AV275" s="39"/>
      <c r="AW275" s="41">
        <v>-91</v>
      </c>
      <c r="AX275" s="61">
        <v>2.0579999999999998</v>
      </c>
      <c r="AY275" s="60">
        <f t="shared" si="121"/>
        <v>205799.99999999997</v>
      </c>
      <c r="AZ275" s="56">
        <f t="shared" si="108"/>
        <v>3.2000000000000028E-2</v>
      </c>
      <c r="BA275" s="59">
        <f t="shared" si="109"/>
        <v>0.31344537042641407</v>
      </c>
      <c r="BB275" s="57">
        <f>(BA276-BA275)/(D275-D276)</f>
        <v>1.2007743225740077</v>
      </c>
      <c r="BC275" s="58">
        <f>AY275*F275</f>
        <v>-0.71618399999999727</v>
      </c>
      <c r="BD275" s="56">
        <f>((AY275*E275)/(($L$1+$L$2)*286.9))+273</f>
        <v>628.75101864380724</v>
      </c>
      <c r="BE275" s="39"/>
      <c r="BF275" s="41">
        <v>-91</v>
      </c>
      <c r="BG275" s="63">
        <v>1.762</v>
      </c>
      <c r="BH275" s="55">
        <f t="shared" si="122"/>
        <v>176200</v>
      </c>
      <c r="BI275" s="64">
        <f t="shared" si="123"/>
        <v>3.2999999999999918E-2</v>
      </c>
      <c r="BJ275" s="23">
        <f t="shared" si="124"/>
        <v>0.2460059040760291</v>
      </c>
      <c r="BK275" s="65">
        <f>(BJ276-BJ275)/(D275-D276)</f>
        <v>1.4440561525689297</v>
      </c>
      <c r="BL275" s="58">
        <f>BH275*F275</f>
        <v>-0.61317599999999772</v>
      </c>
      <c r="BM275" s="56">
        <f>((BH275*E275)/(($L$1+$L$2)*286.9))+273</f>
        <v>577.58371955801181</v>
      </c>
      <c r="BN275" s="5"/>
      <c r="BO275" s="5"/>
      <c r="BP275" s="5"/>
      <c r="BQ275" s="5"/>
      <c r="BR275" s="5"/>
      <c r="BS275" s="5"/>
      <c r="BT275" s="5"/>
      <c r="BU275" s="5"/>
      <c r="BV275" s="5"/>
      <c r="BW275" s="5"/>
    </row>
    <row r="276" spans="1:75" ht="13.8" x14ac:dyDescent="0.25">
      <c r="A276" s="55">
        <v>-90</v>
      </c>
      <c r="B276" s="56">
        <v>269.08999999999997</v>
      </c>
      <c r="C276" s="56">
        <f t="shared" si="100"/>
        <v>-3.4899999999999523</v>
      </c>
      <c r="D276" s="57">
        <f t="shared" si="101"/>
        <v>2.4298975586871476</v>
      </c>
      <c r="E276" s="58">
        <f t="shared" si="110"/>
        <v>2.6908999999999999E-4</v>
      </c>
      <c r="F276" s="58">
        <f t="shared" si="111"/>
        <v>-3.4899999999999818E-6</v>
      </c>
      <c r="G276" s="57">
        <f t="shared" si="112"/>
        <v>-3.5701024413128524</v>
      </c>
      <c r="H276" s="137">
        <f>($P$2+(0.5*$P$1)-((0.5*$P$1)*COS(RADIANS(A276))+(($P$2^2)-((0.5*$P$1)^2)*(SIN(RADIANS(A276))*(SIN(RADIANS(A276)))))^0.5))*1000</f>
        <v>46.838292139074753</v>
      </c>
      <c r="I276" s="140">
        <f t="shared" si="113"/>
        <v>-0.71222608578888469</v>
      </c>
      <c r="J276" s="137">
        <f t="shared" si="114"/>
        <v>-3.6074220932960088E-3</v>
      </c>
      <c r="K276" s="39"/>
      <c r="L276" s="39"/>
      <c r="M276" s="41">
        <v>-90</v>
      </c>
      <c r="N276" s="41">
        <v>2.5710000000000002</v>
      </c>
      <c r="O276" s="60">
        <f t="shared" si="115"/>
        <v>257100.00000000003</v>
      </c>
      <c r="P276" s="56">
        <f t="shared" si="102"/>
        <v>2.4000000000000021E-2</v>
      </c>
      <c r="Q276" s="59">
        <f t="shared" si="103"/>
        <v>0.41010207664286064</v>
      </c>
      <c r="R276" s="57">
        <f>(Q277-Q276)/(D276-D277)</f>
        <v>0.7117548441592112</v>
      </c>
      <c r="S276" s="58">
        <f>O276*F276</f>
        <v>-0.89727899999999539</v>
      </c>
      <c r="T276" s="56">
        <f>((O276*E276)/(($L$1+$L$2)*286.9))+273</f>
        <v>711.75528728266795</v>
      </c>
      <c r="U276" s="39"/>
      <c r="V276" s="41">
        <v>-90</v>
      </c>
      <c r="W276" s="61">
        <v>2.5720000000000001</v>
      </c>
      <c r="X276" s="60">
        <f t="shared" si="116"/>
        <v>257200</v>
      </c>
      <c r="Y276" s="56">
        <f t="shared" si="104"/>
        <v>6.2999999999999723E-2</v>
      </c>
      <c r="Z276" s="59">
        <f t="shared" si="105"/>
        <v>0.41027096425218446</v>
      </c>
      <c r="AA276" s="57">
        <f>(Z277-Z276)/(D276-D277)</f>
        <v>1.8537221196611939</v>
      </c>
      <c r="AB276" s="58">
        <f>X276*F276</f>
        <v>-0.89762799999999532</v>
      </c>
      <c r="AC276" s="56">
        <f>((X276*E276)/(($L$1+$L$2)*286.9))+273</f>
        <v>711.92594278141644</v>
      </c>
      <c r="AD276" s="39"/>
      <c r="AE276" s="41">
        <v>-90</v>
      </c>
      <c r="AF276" s="61">
        <v>2.3540000000000001</v>
      </c>
      <c r="AG276" s="60">
        <f t="shared" si="117"/>
        <v>235400</v>
      </c>
      <c r="AH276" s="56">
        <f t="shared" si="106"/>
        <v>3.7999999999999812E-2</v>
      </c>
      <c r="AI276" s="59">
        <f t="shared" si="107"/>
        <v>0.37180645850741589</v>
      </c>
      <c r="AJ276" s="57">
        <f>(AI277-AI276)/(D276-D277)</f>
        <v>1.226692219789852</v>
      </c>
      <c r="AK276" s="58">
        <f>AG276*F276</f>
        <v>-0.82154599999999567</v>
      </c>
      <c r="AL276" s="56">
        <f>((AG276*E276)/(($L$1+$L$2)*286.9))+273</f>
        <v>674.72304405422017</v>
      </c>
      <c r="AM276" s="39"/>
      <c r="AN276" s="62">
        <v>-90</v>
      </c>
      <c r="AO276" s="24">
        <v>2.1379999999999999</v>
      </c>
      <c r="AP276" s="24">
        <f t="shared" si="118"/>
        <v>213800</v>
      </c>
      <c r="AQ276" s="56">
        <f t="shared" si="119"/>
        <v>3.6000000000000032E-2</v>
      </c>
      <c r="AR276" s="59">
        <f t="shared" si="120"/>
        <v>0.33000770087275921</v>
      </c>
      <c r="AS276" s="57">
        <f>(AR277-AR276)/(D276-D277)</f>
        <v>1.279099433461012</v>
      </c>
      <c r="AT276" s="58">
        <f>AP276*F276</f>
        <v>-0.74616199999999611</v>
      </c>
      <c r="AU276" s="56">
        <f>((AP276*E276)/(($L$1+$L$2)*286.9))+273</f>
        <v>637.8614563245211</v>
      </c>
      <c r="AV276" s="39"/>
      <c r="AW276" s="41">
        <v>-90</v>
      </c>
      <c r="AX276" s="61">
        <v>2.09</v>
      </c>
      <c r="AY276" s="60">
        <f t="shared" si="121"/>
        <v>209000</v>
      </c>
      <c r="AZ276" s="56">
        <f t="shared" si="108"/>
        <v>3.8000000000000256E-2</v>
      </c>
      <c r="BA276" s="59">
        <f t="shared" si="109"/>
        <v>0.32014628611105395</v>
      </c>
      <c r="BB276" s="57">
        <f>(BA277-BA276)/(D276-D277)</f>
        <v>1.3802547115625898</v>
      </c>
      <c r="BC276" s="58">
        <f>AY276*F276</f>
        <v>-0.72940999999999623</v>
      </c>
      <c r="BD276" s="56">
        <f>((AY276*E276)/(($L$1+$L$2)*286.9))+273</f>
        <v>629.669992384588</v>
      </c>
      <c r="BE276" s="39"/>
      <c r="BF276" s="41">
        <v>-90</v>
      </c>
      <c r="BG276" s="63">
        <v>1.7949999999999999</v>
      </c>
      <c r="BH276" s="55">
        <f t="shared" si="122"/>
        <v>179500</v>
      </c>
      <c r="BI276" s="64">
        <f t="shared" si="123"/>
        <v>3.2000000000000028E-2</v>
      </c>
      <c r="BJ276" s="23">
        <f t="shared" si="124"/>
        <v>0.25406445291433793</v>
      </c>
      <c r="BK276" s="65">
        <f>(BJ277-BJ276)/(D276-D277)</f>
        <v>1.3535780391730512</v>
      </c>
      <c r="BL276" s="58">
        <f>BH276*F276</f>
        <v>-0.62645499999999676</v>
      </c>
      <c r="BM276" s="56">
        <f>((BH276*E276)/(($L$1+$L$2)*286.9))+273</f>
        <v>579.32662025374907</v>
      </c>
      <c r="BN276" s="5"/>
      <c r="BO276" s="5"/>
      <c r="BP276" s="5"/>
      <c r="BQ276" s="5"/>
      <c r="BR276" s="5"/>
      <c r="BS276" s="5"/>
      <c r="BT276" s="5"/>
      <c r="BU276" s="5"/>
      <c r="BV276" s="5"/>
      <c r="BW276" s="5"/>
    </row>
    <row r="277" spans="1:75" ht="13.8" x14ac:dyDescent="0.25">
      <c r="A277" s="55">
        <v>-89</v>
      </c>
      <c r="B277" s="56">
        <v>265.60000000000002</v>
      </c>
      <c r="C277" s="56">
        <f t="shared" si="100"/>
        <v>-3.5100000000000477</v>
      </c>
      <c r="D277" s="57">
        <f t="shared" si="101"/>
        <v>2.42422807069598</v>
      </c>
      <c r="E277" s="58">
        <f t="shared" si="110"/>
        <v>2.656E-4</v>
      </c>
      <c r="F277" s="58">
        <f t="shared" si="111"/>
        <v>-3.5100000000000257E-6</v>
      </c>
      <c r="G277" s="57">
        <f t="shared" si="112"/>
        <v>-3.57577192930402</v>
      </c>
      <c r="H277" s="137">
        <f>($P$2+(0.5*$P$1)-((0.5*$P$1)*COS(RADIANS(A277))+(($P$2^2)-((0.5*$P$1)^2)*(SIN(RADIANS(A277))*(SIN(RADIANS(A277)))))^0.5))*1000</f>
        <v>46.126066053285868</v>
      </c>
      <c r="I277" s="140">
        <f t="shared" si="113"/>
        <v>-0.7158335078821807</v>
      </c>
      <c r="J277" s="137">
        <f t="shared" si="114"/>
        <v>-3.3836318639686169E-3</v>
      </c>
      <c r="K277" s="39"/>
      <c r="L277" s="39"/>
      <c r="M277" s="41">
        <v>-89</v>
      </c>
      <c r="N277" s="41">
        <v>2.5950000000000002</v>
      </c>
      <c r="O277" s="60">
        <f t="shared" si="115"/>
        <v>259500.00000000003</v>
      </c>
      <c r="P277" s="56">
        <f t="shared" si="102"/>
        <v>2.8000000000000025E-2</v>
      </c>
      <c r="Q277" s="59">
        <f t="shared" si="103"/>
        <v>0.41413736218447667</v>
      </c>
      <c r="R277" s="57">
        <f>(Q278-Q277)/(D277-D278)</f>
        <v>0.80672119551955035</v>
      </c>
      <c r="S277" s="58">
        <f>O277*F277</f>
        <v>-0.91084500000000679</v>
      </c>
      <c r="T277" s="56">
        <f>((O277*E277)/(($L$1+$L$2)*286.9))+273</f>
        <v>710.10740166301127</v>
      </c>
      <c r="U277" s="39"/>
      <c r="V277" s="41">
        <v>-89</v>
      </c>
      <c r="W277" s="61">
        <v>2.6349999999999998</v>
      </c>
      <c r="X277" s="60">
        <f t="shared" si="116"/>
        <v>263500</v>
      </c>
      <c r="Y277" s="56">
        <f t="shared" si="104"/>
        <v>5.9000000000000163E-2</v>
      </c>
      <c r="Z277" s="59">
        <f t="shared" si="105"/>
        <v>0.42078061954856538</v>
      </c>
      <c r="AA277" s="57">
        <f>(Z278-Z277)/(D277-D278)</f>
        <v>1.6645213878356813</v>
      </c>
      <c r="AB277" s="58">
        <f>X277*F277</f>
        <v>-0.92488500000000673</v>
      </c>
      <c r="AC277" s="56">
        <f>((X277*E277)/(($L$1+$L$2)*286.9))+273</f>
        <v>716.8450880084913</v>
      </c>
      <c r="AD277" s="39"/>
      <c r="AE277" s="41">
        <v>-89</v>
      </c>
      <c r="AF277" s="61">
        <v>2.3919999999999999</v>
      </c>
      <c r="AG277" s="60">
        <f t="shared" si="117"/>
        <v>239200</v>
      </c>
      <c r="AH277" s="56">
        <f t="shared" si="106"/>
        <v>4.0000000000000036E-2</v>
      </c>
      <c r="AI277" s="59">
        <f t="shared" si="107"/>
        <v>0.37876117531637321</v>
      </c>
      <c r="AJ277" s="57">
        <f>(AI278-AI277)/(D277-D278)</f>
        <v>1.2466024852576756</v>
      </c>
      <c r="AK277" s="58">
        <f>AG277*F277</f>
        <v>-0.83959200000000611</v>
      </c>
      <c r="AL277" s="56">
        <f>((AG277*E277)/(($L$1+$L$2)*286.9))+273</f>
        <v>675.91364345970055</v>
      </c>
      <c r="AM277" s="39"/>
      <c r="AN277" s="62">
        <v>-89</v>
      </c>
      <c r="AO277" s="24">
        <v>2.1739999999999999</v>
      </c>
      <c r="AP277" s="24">
        <f t="shared" si="118"/>
        <v>217400</v>
      </c>
      <c r="AQ277" s="56">
        <f t="shared" si="119"/>
        <v>3.6999999999999922E-2</v>
      </c>
      <c r="AR277" s="59">
        <f t="shared" si="120"/>
        <v>0.33725953975027573</v>
      </c>
      <c r="AS277" s="57">
        <f>(AR278-AR277)/(D277-D278)</f>
        <v>1.2685505446742473</v>
      </c>
      <c r="AT277" s="58">
        <f>AP277*F277</f>
        <v>-0.76307400000000558</v>
      </c>
      <c r="AU277" s="56">
        <f>((AP277*E277)/(($L$1+$L$2)*286.9))+273</f>
        <v>639.19325287683489</v>
      </c>
      <c r="AV277" s="39"/>
      <c r="AW277" s="41">
        <v>-89</v>
      </c>
      <c r="AX277" s="61">
        <v>2.1280000000000001</v>
      </c>
      <c r="AY277" s="60">
        <f t="shared" si="121"/>
        <v>212800</v>
      </c>
      <c r="AZ277" s="56">
        <f t="shared" si="108"/>
        <v>4.2999999999999705E-2</v>
      </c>
      <c r="BA277" s="59">
        <f t="shared" si="109"/>
        <v>0.32797162362301058</v>
      </c>
      <c r="BB277" s="57">
        <f>(BA278-BA277)/(D277-D278)</f>
        <v>1.5037679931040808</v>
      </c>
      <c r="BC277" s="58">
        <f>AY277*F277</f>
        <v>-0.74692800000000548</v>
      </c>
      <c r="BD277" s="56">
        <f>((AY277*E277)/(($L$1+$L$2)*286.9))+273</f>
        <v>631.44491357953291</v>
      </c>
      <c r="BE277" s="39"/>
      <c r="BF277" s="41">
        <v>-89</v>
      </c>
      <c r="BG277" s="63">
        <v>1.827</v>
      </c>
      <c r="BH277" s="55">
        <f t="shared" si="122"/>
        <v>182700</v>
      </c>
      <c r="BI277" s="64">
        <f t="shared" si="123"/>
        <v>3.400000000000003E-2</v>
      </c>
      <c r="BJ277" s="23">
        <f t="shared" si="124"/>
        <v>0.26173854735253776</v>
      </c>
      <c r="BK277" s="65">
        <f>(BJ278-BJ277)/(D277-D278)</f>
        <v>1.3860077269541098</v>
      </c>
      <c r="BL277" s="58">
        <f>BH277*F277</f>
        <v>-0.64127700000000465</v>
      </c>
      <c r="BM277" s="56">
        <f>((BH277*E277)/(($L$1+$L$2)*286.9))+273</f>
        <v>580.74382382979638</v>
      </c>
      <c r="BN277" s="5"/>
      <c r="BO277" s="5"/>
      <c r="BP277" s="5"/>
      <c r="BQ277" s="5"/>
      <c r="BR277" s="5"/>
      <c r="BS277" s="5"/>
      <c r="BT277" s="5"/>
      <c r="BU277" s="5"/>
      <c r="BV277" s="5"/>
      <c r="BW277" s="5"/>
    </row>
    <row r="278" spans="1:75" ht="13.8" x14ac:dyDescent="0.25">
      <c r="A278" s="55">
        <v>-88</v>
      </c>
      <c r="B278" s="56">
        <v>262.08999999999997</v>
      </c>
      <c r="C278" s="56">
        <f t="shared" si="100"/>
        <v>-3.5199999999999818</v>
      </c>
      <c r="D278" s="57">
        <f t="shared" si="101"/>
        <v>2.4184504508295834</v>
      </c>
      <c r="E278" s="58">
        <f t="shared" si="110"/>
        <v>2.6208999999999998E-4</v>
      </c>
      <c r="F278" s="58">
        <f t="shared" si="111"/>
        <v>-3.5199999999999663E-6</v>
      </c>
      <c r="G278" s="57">
        <f t="shared" si="112"/>
        <v>-3.5815495491704166</v>
      </c>
      <c r="H278" s="137">
        <f>($P$2+(0.5*$P$1)-((0.5*$P$1)*COS(RADIANS(A278))+(($P$2^2)-((0.5*$P$1)^2)*(SIN(RADIANS(A278))*(SIN(RADIANS(A278)))))^0.5))*1000</f>
        <v>45.410232545403687</v>
      </c>
      <c r="I278" s="140">
        <f t="shared" si="113"/>
        <v>-0.71921713974614931</v>
      </c>
      <c r="J278" s="137">
        <f t="shared" si="114"/>
        <v>-3.1549945494830922E-3</v>
      </c>
      <c r="K278" s="39"/>
      <c r="L278" s="39"/>
      <c r="M278" s="41">
        <v>-88</v>
      </c>
      <c r="N278" s="41">
        <v>2.6230000000000002</v>
      </c>
      <c r="O278" s="60">
        <f t="shared" si="115"/>
        <v>262300</v>
      </c>
      <c r="P278" s="56">
        <f t="shared" si="102"/>
        <v>3.3999999999999808E-2</v>
      </c>
      <c r="Q278" s="59">
        <f t="shared" si="103"/>
        <v>0.41879829059035362</v>
      </c>
      <c r="R278" s="57">
        <f>(Q279-Q278)/(D278-D279)</f>
        <v>0.95248014463469444</v>
      </c>
      <c r="S278" s="58">
        <f>O278*F278</f>
        <v>-0.92329599999999112</v>
      </c>
      <c r="T278" s="56">
        <f>((O278*E278)/(($L$1+$L$2)*286.9))+273</f>
        <v>708.98492112898873</v>
      </c>
      <c r="U278" s="39"/>
      <c r="V278" s="41">
        <v>-88</v>
      </c>
      <c r="W278" s="61">
        <v>2.694</v>
      </c>
      <c r="X278" s="60">
        <f t="shared" si="116"/>
        <v>269400</v>
      </c>
      <c r="Y278" s="56">
        <f t="shared" si="104"/>
        <v>4.7000000000000153E-2</v>
      </c>
      <c r="Z278" s="59">
        <f t="shared" si="105"/>
        <v>0.43039759138696682</v>
      </c>
      <c r="AA278" s="57">
        <f>(Z279-Z278)/(D278-D279)</f>
        <v>1.2791281876126521</v>
      </c>
      <c r="AB278" s="58">
        <f>X278*F278</f>
        <v>-0.94828799999999092</v>
      </c>
      <c r="AC278" s="56">
        <f>((X278*E278)/(($L$1+$L$2)*286.9))+273</f>
        <v>720.78626668756976</v>
      </c>
      <c r="AD278" s="39"/>
      <c r="AE278" s="41">
        <v>-88</v>
      </c>
      <c r="AF278" s="61">
        <v>2.4319999999999999</v>
      </c>
      <c r="AG278" s="60">
        <f t="shared" si="117"/>
        <v>243200</v>
      </c>
      <c r="AH278" s="56">
        <f t="shared" si="106"/>
        <v>4.7000000000000153E-2</v>
      </c>
      <c r="AI278" s="59">
        <f t="shared" si="107"/>
        <v>0.3859635706006973</v>
      </c>
      <c r="AJ278" s="57">
        <f>(AI279-AI278)/(D278-D279)</f>
        <v>1.4156181341204757</v>
      </c>
      <c r="AK278" s="58">
        <f>AG278*F278</f>
        <v>-0.85606399999999183</v>
      </c>
      <c r="AL278" s="56">
        <f>((AG278*E278)/(($L$1+$L$2)*286.9))+273</f>
        <v>677.23763941505922</v>
      </c>
      <c r="AM278" s="39"/>
      <c r="AN278" s="62">
        <v>-88</v>
      </c>
      <c r="AO278" s="24">
        <v>2.2109999999999999</v>
      </c>
      <c r="AP278" s="24">
        <f t="shared" si="118"/>
        <v>221099.99999999997</v>
      </c>
      <c r="AQ278" s="56">
        <f t="shared" si="119"/>
        <v>4.4999999999999929E-2</v>
      </c>
      <c r="AR278" s="59">
        <f t="shared" si="120"/>
        <v>0.34458874257871386</v>
      </c>
      <c r="AS278" s="57">
        <f>(AR279-AR278)/(D278-D279)</f>
        <v>1.4901026493071852</v>
      </c>
      <c r="AT278" s="58">
        <f>AP278*F278</f>
        <v>-0.77827199999999241</v>
      </c>
      <c r="AU278" s="56">
        <f>((AP278*E278)/(($L$1+$L$2)*286.9))+273</f>
        <v>640.50387366229279</v>
      </c>
      <c r="AV278" s="39"/>
      <c r="AW278" s="41">
        <v>-88</v>
      </c>
      <c r="AX278" s="61">
        <v>2.1709999999999998</v>
      </c>
      <c r="AY278" s="60">
        <f t="shared" si="121"/>
        <v>217099.99999999997</v>
      </c>
      <c r="AZ278" s="56">
        <f t="shared" si="108"/>
        <v>4.9000000000000377E-2</v>
      </c>
      <c r="BA278" s="59">
        <f t="shared" si="109"/>
        <v>0.33665982345442003</v>
      </c>
      <c r="BB278" s="57">
        <f>(BA279-BA278)/(D278-D279)</f>
        <v>1.6506523132266355</v>
      </c>
      <c r="BC278" s="58">
        <f>AY278*F278</f>
        <v>-0.76419199999999254</v>
      </c>
      <c r="BD278" s="56">
        <f>((AY278*E278)/(($L$1+$L$2)*286.9))+273</f>
        <v>633.85522827717659</v>
      </c>
      <c r="BE278" s="39"/>
      <c r="BF278" s="41">
        <v>-88</v>
      </c>
      <c r="BG278" s="63">
        <v>1.861</v>
      </c>
      <c r="BH278" s="55">
        <f t="shared" si="122"/>
        <v>186100</v>
      </c>
      <c r="BI278" s="64">
        <f t="shared" si="123"/>
        <v>3.499999999999992E-2</v>
      </c>
      <c r="BJ278" s="23">
        <f t="shared" si="124"/>
        <v>0.26974637313076699</v>
      </c>
      <c r="BK278" s="65">
        <f>(BJ279-BJ278)/(D278-D279)</f>
        <v>1.3779845465397966</v>
      </c>
      <c r="BL278" s="58">
        <f>BH278*F278</f>
        <v>-0.65507199999999377</v>
      </c>
      <c r="BM278" s="56">
        <f>((BH278*E278)/(($L$1+$L$2)*286.9))+273</f>
        <v>582.32822654252686</v>
      </c>
      <c r="BN278" s="5"/>
      <c r="BO278" s="5"/>
      <c r="BP278" s="5"/>
      <c r="BQ278" s="5"/>
      <c r="BR278" s="5"/>
      <c r="BS278" s="5"/>
      <c r="BT278" s="5"/>
      <c r="BU278" s="5"/>
      <c r="BV278" s="5"/>
      <c r="BW278" s="5"/>
    </row>
    <row r="279" spans="1:75" ht="13.8" x14ac:dyDescent="0.25">
      <c r="A279" s="55">
        <v>-87</v>
      </c>
      <c r="B279" s="56">
        <v>258.57</v>
      </c>
      <c r="C279" s="56">
        <f t="shared" si="100"/>
        <v>-3.539999999999992</v>
      </c>
      <c r="D279" s="57">
        <f t="shared" si="101"/>
        <v>2.4125781354312723</v>
      </c>
      <c r="E279" s="58">
        <f t="shared" si="110"/>
        <v>2.5857000000000001E-4</v>
      </c>
      <c r="F279" s="58">
        <f t="shared" si="111"/>
        <v>-3.5400000000000102E-6</v>
      </c>
      <c r="G279" s="57">
        <f t="shared" si="112"/>
        <v>-3.5874218645687277</v>
      </c>
      <c r="H279" s="137">
        <f>($P$2+(0.5*$P$1)-((0.5*$P$1)*COS(RADIANS(A279))+(($P$2^2)-((0.5*$P$1)^2)*(SIN(RADIANS(A279))*(SIN(RADIANS(A279)))))^0.5))*1000</f>
        <v>44.691015405657538</v>
      </c>
      <c r="I279" s="140">
        <f t="shared" si="113"/>
        <v>-0.72237213429563241</v>
      </c>
      <c r="J279" s="137">
        <f t="shared" si="114"/>
        <v>-2.9215955758772338E-3</v>
      </c>
      <c r="K279" s="39"/>
      <c r="L279" s="39"/>
      <c r="M279" s="41">
        <v>-87</v>
      </c>
      <c r="N279" s="41">
        <v>2.657</v>
      </c>
      <c r="O279" s="60">
        <f t="shared" si="115"/>
        <v>265700</v>
      </c>
      <c r="P279" s="56">
        <f t="shared" si="102"/>
        <v>4.0999999999999925E-2</v>
      </c>
      <c r="Q279" s="59">
        <f t="shared" si="103"/>
        <v>0.42439155441027754</v>
      </c>
      <c r="R279" s="57">
        <f>(Q280-Q279)/(D279-D280)</f>
        <v>1.1108303666645478</v>
      </c>
      <c r="S279" s="58">
        <f>O279*F279</f>
        <v>-0.94057800000000269</v>
      </c>
      <c r="T279" s="56">
        <f>((O279*E279)/(($L$1+$L$2)*286.9))+273</f>
        <v>708.70487335635721</v>
      </c>
      <c r="U279" s="39"/>
      <c r="V279" s="41">
        <v>-87</v>
      </c>
      <c r="W279" s="61">
        <v>2.7410000000000001</v>
      </c>
      <c r="X279" s="60">
        <f t="shared" si="116"/>
        <v>274100</v>
      </c>
      <c r="Y279" s="56">
        <f t="shared" si="104"/>
        <v>4.2999999999999705E-2</v>
      </c>
      <c r="Z279" s="59">
        <f t="shared" si="105"/>
        <v>0.43790903553949839</v>
      </c>
      <c r="AA279" s="57">
        <f>(Z280-Z279)/(D279-D280)</f>
        <v>1.1291712649414984</v>
      </c>
      <c r="AB279" s="58">
        <f>X279*F279</f>
        <v>-0.97031400000000279</v>
      </c>
      <c r="AC279" s="56">
        <f>((X279*E279)/(($L$1+$L$2)*286.9))+273</f>
        <v>722.47950992464257</v>
      </c>
      <c r="AD279" s="39"/>
      <c r="AE279" s="41">
        <v>-87</v>
      </c>
      <c r="AF279" s="61">
        <v>2.4790000000000001</v>
      </c>
      <c r="AG279" s="60">
        <f t="shared" si="117"/>
        <v>247900</v>
      </c>
      <c r="AH279" s="56">
        <f t="shared" si="106"/>
        <v>4.9999999999999822E-2</v>
      </c>
      <c r="AI279" s="59">
        <f t="shared" si="107"/>
        <v>0.39427652676782143</v>
      </c>
      <c r="AJ279" s="57">
        <f>(AI280-AI279)/(D279-D280)</f>
        <v>1.4485550035679131</v>
      </c>
      <c r="AK279" s="58">
        <f>AG279*F279</f>
        <v>-0.87756600000000251</v>
      </c>
      <c r="AL279" s="56">
        <f>((AG279*E279)/(($L$1+$L$2)*286.9))+273</f>
        <v>679.51576253308599</v>
      </c>
      <c r="AM279" s="39"/>
      <c r="AN279" s="62">
        <v>-87</v>
      </c>
      <c r="AO279" s="24">
        <v>2.2559999999999998</v>
      </c>
      <c r="AP279" s="24">
        <f t="shared" si="118"/>
        <v>225599.99999999997</v>
      </c>
      <c r="AQ279" s="56">
        <f t="shared" si="119"/>
        <v>4.9000000000000377E-2</v>
      </c>
      <c r="AR279" s="59">
        <f t="shared" si="120"/>
        <v>0.35333909531130464</v>
      </c>
      <c r="AS279" s="57">
        <f>(AR280-AR279)/(D279-D280)</f>
        <v>1.558718150574206</v>
      </c>
      <c r="AT279" s="58">
        <f>AP279*F279</f>
        <v>-0.79862400000000222</v>
      </c>
      <c r="AU279" s="56">
        <f>((AP279*E279)/(($L$1+$L$2)*286.9))+273</f>
        <v>642.94738211966194</v>
      </c>
      <c r="AV279" s="39"/>
      <c r="AW279" s="41">
        <v>-87</v>
      </c>
      <c r="AX279" s="61">
        <v>2.2200000000000002</v>
      </c>
      <c r="AY279" s="60">
        <f t="shared" si="121"/>
        <v>222000.00000000003</v>
      </c>
      <c r="AZ279" s="56">
        <f t="shared" si="108"/>
        <v>4.4999999999999929E-2</v>
      </c>
      <c r="BA279" s="59">
        <f t="shared" si="109"/>
        <v>0.34635297445063867</v>
      </c>
      <c r="BB279" s="57">
        <f>(BA280-BA279)/(D279-D280)</f>
        <v>1.4557255886686926</v>
      </c>
      <c r="BC279" s="58">
        <f>AY279*F279</f>
        <v>-0.78588000000000235</v>
      </c>
      <c r="BD279" s="56">
        <f>((AY279*E279)/(($L$1+$L$2)*286.9))+273</f>
        <v>637.04396644753979</v>
      </c>
      <c r="BE279" s="39"/>
      <c r="BF279" s="41">
        <v>-87</v>
      </c>
      <c r="BG279" s="63">
        <v>1.8959999999999999</v>
      </c>
      <c r="BH279" s="55">
        <f t="shared" si="122"/>
        <v>189600</v>
      </c>
      <c r="BI279" s="64">
        <f t="shared" si="123"/>
        <v>3.5000000000000142E-2</v>
      </c>
      <c r="BJ279" s="23">
        <f t="shared" si="124"/>
        <v>0.27783833300204741</v>
      </c>
      <c r="BK279" s="65">
        <f>(BJ280-BJ279)/(D279-D280)</f>
        <v>1.3268950269499546</v>
      </c>
      <c r="BL279" s="58">
        <f>BH279*F279</f>
        <v>-0.67118400000000189</v>
      </c>
      <c r="BM279" s="56">
        <f>((BH279*E279)/(($L$1+$L$2)*286.9))+273</f>
        <v>583.91322539843941</v>
      </c>
      <c r="BN279" s="5"/>
      <c r="BO279" s="5"/>
      <c r="BP279" s="5"/>
      <c r="BQ279" s="5"/>
      <c r="BR279" s="5"/>
      <c r="BS279" s="5"/>
      <c r="BT279" s="5"/>
      <c r="BU279" s="5"/>
      <c r="BV279" s="5"/>
      <c r="BW279" s="5"/>
    </row>
    <row r="280" spans="1:75" ht="13.8" x14ac:dyDescent="0.25">
      <c r="A280" s="55">
        <v>-86</v>
      </c>
      <c r="B280" s="56">
        <v>255.03</v>
      </c>
      <c r="C280" s="56">
        <f t="shared" si="100"/>
        <v>-3.5600000000000023</v>
      </c>
      <c r="D280" s="57">
        <f t="shared" si="101"/>
        <v>2.406591270897152</v>
      </c>
      <c r="E280" s="58">
        <f t="shared" si="110"/>
        <v>2.5503E-4</v>
      </c>
      <c r="F280" s="58">
        <f t="shared" si="111"/>
        <v>-3.5599999999999998E-6</v>
      </c>
      <c r="G280" s="57">
        <f t="shared" si="112"/>
        <v>-3.593408729102848</v>
      </c>
      <c r="H280" s="137">
        <f>($P$2+(0.5*$P$1)-((0.5*$P$1)*COS(RADIANS(A280))+(($P$2^2)-((0.5*$P$1)^2)*(SIN(RADIANS(A280))*(SIN(RADIANS(A280)))))^0.5))*1000</f>
        <v>43.968643271361906</v>
      </c>
      <c r="I280" s="140">
        <f t="shared" si="113"/>
        <v>-0.72529372987150964</v>
      </c>
      <c r="J280" s="137">
        <f t="shared" si="114"/>
        <v>-2.6835280703423336E-3</v>
      </c>
      <c r="K280" s="39"/>
      <c r="L280" s="39"/>
      <c r="M280" s="41">
        <v>-86</v>
      </c>
      <c r="N280" s="41">
        <v>2.698</v>
      </c>
      <c r="O280" s="60">
        <f t="shared" si="115"/>
        <v>269800</v>
      </c>
      <c r="P280" s="56">
        <f t="shared" si="102"/>
        <v>5.3999999999999826E-2</v>
      </c>
      <c r="Q280" s="59">
        <f t="shared" si="103"/>
        <v>0.43104194533588541</v>
      </c>
      <c r="R280" s="57">
        <f>(Q281-Q280)/(D280-D281)</f>
        <v>1.4097229505141144</v>
      </c>
      <c r="S280" s="58">
        <f>O280*F280</f>
        <v>-0.9604879999999999</v>
      </c>
      <c r="T280" s="56">
        <f>((O280*E280)/(($L$1+$L$2)*286.9))+273</f>
        <v>709.37106336215629</v>
      </c>
      <c r="U280" s="39"/>
      <c r="V280" s="41">
        <v>-86</v>
      </c>
      <c r="W280" s="61">
        <v>2.7839999999999998</v>
      </c>
      <c r="X280" s="60">
        <f t="shared" si="116"/>
        <v>278400</v>
      </c>
      <c r="Y280" s="56">
        <f t="shared" si="104"/>
        <v>3.7000000000000366E-2</v>
      </c>
      <c r="Z280" s="59">
        <f t="shared" si="105"/>
        <v>0.44466923093852445</v>
      </c>
      <c r="AA280" s="57">
        <f>(Z281-Z280)/(D280-D281)</f>
        <v>0.93919271567318163</v>
      </c>
      <c r="AB280" s="58">
        <f>X280*F280</f>
        <v>-0.99110399999999998</v>
      </c>
      <c r="AC280" s="56">
        <f>((X280*E280)/(($L$1+$L$2)*286.9))+273</f>
        <v>723.2805931802236</v>
      </c>
      <c r="AD280" s="39"/>
      <c r="AE280" s="41">
        <v>-86</v>
      </c>
      <c r="AF280" s="61">
        <v>2.5289999999999999</v>
      </c>
      <c r="AG280" s="60">
        <f t="shared" si="117"/>
        <v>252900</v>
      </c>
      <c r="AH280" s="56">
        <f t="shared" si="106"/>
        <v>5.1000000000000156E-2</v>
      </c>
      <c r="AI280" s="59">
        <f t="shared" si="107"/>
        <v>0.40294882934440474</v>
      </c>
      <c r="AJ280" s="57">
        <f>(AI281-AI280)/(D280-D281)</f>
        <v>1.4202702808019632</v>
      </c>
      <c r="AK280" s="58">
        <f>AG280*F280</f>
        <v>-0.9003239999999999</v>
      </c>
      <c r="AL280" s="56">
        <f>((AG280*E280)/(($L$1+$L$2)*286.9))+273</f>
        <v>682.03721988246605</v>
      </c>
      <c r="AM280" s="39"/>
      <c r="AN280" s="62">
        <v>-86</v>
      </c>
      <c r="AO280" s="24">
        <v>2.3050000000000002</v>
      </c>
      <c r="AP280" s="24">
        <f t="shared" si="118"/>
        <v>230500.00000000003</v>
      </c>
      <c r="AQ280" s="56">
        <f t="shared" si="119"/>
        <v>4.8999999999999932E-2</v>
      </c>
      <c r="AR280" s="59">
        <f t="shared" si="120"/>
        <v>0.362670929725667</v>
      </c>
      <c r="AS280" s="57">
        <f>(AR281-AR280)/(D280-D281)</f>
        <v>1.4963792703449306</v>
      </c>
      <c r="AT280" s="58">
        <f>AP280*F280</f>
        <v>-0.82058000000000009</v>
      </c>
      <c r="AU280" s="56">
        <f>((AP280*E280)/(($L$1+$L$2)*286.9))+273</f>
        <v>645.80774686796531</v>
      </c>
      <c r="AV280" s="39"/>
      <c r="AW280" s="41">
        <v>-86</v>
      </c>
      <c r="AX280" s="61">
        <v>2.2650000000000001</v>
      </c>
      <c r="AY280" s="60">
        <f t="shared" si="121"/>
        <v>226500</v>
      </c>
      <c r="AZ280" s="56">
        <f t="shared" si="108"/>
        <v>4.6999999999999709E-2</v>
      </c>
      <c r="BA280" s="59">
        <f t="shared" si="109"/>
        <v>0.35506820634885072</v>
      </c>
      <c r="BB280" s="57">
        <f>(BA281-BA280)/(D280-D281)</f>
        <v>1.4610144495599475</v>
      </c>
      <c r="BC280" s="58">
        <f>AY280*F280</f>
        <v>-0.80633999999999995</v>
      </c>
      <c r="BD280" s="56">
        <f>((AY280*E280)/(($L$1+$L$2)*286.9))+273</f>
        <v>639.33819811537592</v>
      </c>
      <c r="BE280" s="39"/>
      <c r="BF280" s="41">
        <v>-86</v>
      </c>
      <c r="BG280" s="63">
        <v>1.931</v>
      </c>
      <c r="BH280" s="55">
        <f t="shared" si="122"/>
        <v>193100</v>
      </c>
      <c r="BI280" s="64">
        <f t="shared" si="123"/>
        <v>3.6000000000000032E-2</v>
      </c>
      <c r="BJ280" s="23">
        <f t="shared" si="124"/>
        <v>0.28578227377939475</v>
      </c>
      <c r="BK280" s="65">
        <f>(BJ281-BJ280)/(D280-D281)</f>
        <v>1.3139998451663273</v>
      </c>
      <c r="BL280" s="58">
        <f>BH280*F280</f>
        <v>-0.68743599999999994</v>
      </c>
      <c r="BM280" s="56">
        <f>((BH280*E280)/(($L$1+$L$2)*286.9))+273</f>
        <v>585.31746603125418</v>
      </c>
      <c r="BN280" s="5"/>
      <c r="BO280" s="5"/>
      <c r="BP280" s="5"/>
      <c r="BQ280" s="5"/>
      <c r="BR280" s="5"/>
      <c r="BS280" s="5"/>
      <c r="BT280" s="5"/>
      <c r="BU280" s="5"/>
      <c r="BV280" s="5"/>
      <c r="BW280" s="5"/>
    </row>
    <row r="281" spans="1:75" ht="13.8" x14ac:dyDescent="0.25">
      <c r="A281" s="55">
        <v>-85</v>
      </c>
      <c r="B281" s="56">
        <v>251.47</v>
      </c>
      <c r="C281" s="56">
        <f t="shared" si="100"/>
        <v>-3.5699999999999932</v>
      </c>
      <c r="D281" s="57">
        <f t="shared" si="101"/>
        <v>2.4004861817912042</v>
      </c>
      <c r="E281" s="58">
        <f t="shared" si="110"/>
        <v>2.5147E-4</v>
      </c>
      <c r="F281" s="58">
        <f t="shared" si="111"/>
        <v>-3.5699999999999946E-6</v>
      </c>
      <c r="G281" s="57">
        <f t="shared" si="112"/>
        <v>-3.5995138182087958</v>
      </c>
      <c r="H281" s="137">
        <f>($P$2+(0.5*$P$1)-((0.5*$P$1)*COS(RADIANS(A281))+(($P$2^2)-((0.5*$P$1)^2)*(SIN(RADIANS(A281))*(SIN(RADIANS(A281)))))^0.5))*1000</f>
        <v>43.243349541490396</v>
      </c>
      <c r="I281" s="140">
        <f t="shared" si="113"/>
        <v>-0.72797725794185197</v>
      </c>
      <c r="J281" s="137">
        <f t="shared" si="114"/>
        <v>-2.4408927733219343E-3</v>
      </c>
      <c r="K281" s="39"/>
      <c r="L281" s="39"/>
      <c r="M281" s="41">
        <v>-85</v>
      </c>
      <c r="N281" s="41">
        <v>2.7519999999999998</v>
      </c>
      <c r="O281" s="60">
        <f t="shared" si="115"/>
        <v>275200</v>
      </c>
      <c r="P281" s="56">
        <f t="shared" si="102"/>
        <v>5.1000000000000156E-2</v>
      </c>
      <c r="Q281" s="59">
        <f t="shared" si="103"/>
        <v>0.43964842956347366</v>
      </c>
      <c r="R281" s="57">
        <f>(Q282-Q281)/(D281-D282)</f>
        <v>1.2842369128048898</v>
      </c>
      <c r="S281" s="58">
        <f>O281*F281</f>
        <v>-0.98246399999999856</v>
      </c>
      <c r="T281" s="56">
        <f>((O281*E281)/(($L$1+$L$2)*286.9))+273</f>
        <v>711.89167089040461</v>
      </c>
      <c r="U281" s="39"/>
      <c r="V281" s="41">
        <v>-85</v>
      </c>
      <c r="W281" s="61">
        <v>2.8210000000000002</v>
      </c>
      <c r="X281" s="60">
        <f t="shared" si="116"/>
        <v>282100</v>
      </c>
      <c r="Y281" s="56">
        <f t="shared" si="104"/>
        <v>4.0999999999999925E-2</v>
      </c>
      <c r="Z281" s="59">
        <f t="shared" si="105"/>
        <v>0.45040308615536628</v>
      </c>
      <c r="AA281" s="57">
        <f>(Z282-Z281)/(D281-D282)</f>
        <v>1.0091612569127069</v>
      </c>
      <c r="AB281" s="58">
        <f>X281*F281</f>
        <v>-1.0070969999999986</v>
      </c>
      <c r="AC281" s="56">
        <f>((X281*E281)/(($L$1+$L$2)*286.9))+273</f>
        <v>722.89585885967722</v>
      </c>
      <c r="AD281" s="39"/>
      <c r="AE281" s="41">
        <v>-85</v>
      </c>
      <c r="AF281" s="61">
        <v>2.58</v>
      </c>
      <c r="AG281" s="60">
        <f t="shared" si="117"/>
        <v>258000</v>
      </c>
      <c r="AH281" s="56">
        <f t="shared" si="106"/>
        <v>5.7999999999999829E-2</v>
      </c>
      <c r="AI281" s="59">
        <f t="shared" si="107"/>
        <v>0.41161970596323016</v>
      </c>
      <c r="AJ281" s="57">
        <f>(AI282-AI281)/(D281-D282)</f>
        <v>1.5548505046994743</v>
      </c>
      <c r="AK281" s="58">
        <f>AG281*F281</f>
        <v>-0.92105999999999866</v>
      </c>
      <c r="AL281" s="56">
        <f>((AG281*E281)/(($L$1+$L$2)*286.9))+273</f>
        <v>684.46094145975439</v>
      </c>
      <c r="AM281" s="39"/>
      <c r="AN281" s="62">
        <v>-85</v>
      </c>
      <c r="AO281" s="24">
        <v>2.3540000000000001</v>
      </c>
      <c r="AP281" s="24">
        <f t="shared" si="118"/>
        <v>235400</v>
      </c>
      <c r="AQ281" s="56">
        <f t="shared" si="119"/>
        <v>5.2000000000000046E-2</v>
      </c>
      <c r="AR281" s="59">
        <f t="shared" si="120"/>
        <v>0.37180645850741589</v>
      </c>
      <c r="AS281" s="57">
        <f>(AR282-AR281)/(D281-D282)</f>
        <v>1.5281307030226536</v>
      </c>
      <c r="AT281" s="58">
        <f>AP281*F281</f>
        <v>-0.84037799999999874</v>
      </c>
      <c r="AU281" s="56">
        <f>((AP281*E281)/(($L$1+$L$2)*286.9))+273</f>
        <v>648.41823883576035</v>
      </c>
      <c r="AV281" s="39"/>
      <c r="AW281" s="41">
        <v>-85</v>
      </c>
      <c r="AX281" s="61">
        <v>2.3119999999999998</v>
      </c>
      <c r="AY281" s="60">
        <f t="shared" si="121"/>
        <v>231199.99999999997</v>
      </c>
      <c r="AZ281" s="56">
        <f t="shared" si="108"/>
        <v>4.2000000000000259E-2</v>
      </c>
      <c r="BA281" s="59">
        <f t="shared" si="109"/>
        <v>0.36398782974849142</v>
      </c>
      <c r="BB281" s="57">
        <f>(BA282-BA281)/(D281-D282)</f>
        <v>1.2591083932171792</v>
      </c>
      <c r="BC281" s="58">
        <f>AY281*F281</f>
        <v>-0.82538399999999867</v>
      </c>
      <c r="BD281" s="56">
        <f>((AY281*E281)/(($L$1+$L$2)*286.9))+273</f>
        <v>641.72003746315966</v>
      </c>
      <c r="BE281" s="39"/>
      <c r="BF281" s="41">
        <v>-85</v>
      </c>
      <c r="BG281" s="63">
        <v>1.9670000000000001</v>
      </c>
      <c r="BH281" s="55">
        <f t="shared" si="122"/>
        <v>196700</v>
      </c>
      <c r="BI281" s="64">
        <f t="shared" si="123"/>
        <v>3.6999999999999922E-2</v>
      </c>
      <c r="BJ281" s="23">
        <f t="shared" si="124"/>
        <v>0.29380435991933673</v>
      </c>
      <c r="BK281" s="65">
        <f>(BJ282-BJ281)/(D281-D282)</f>
        <v>1.3033505477188982</v>
      </c>
      <c r="BL281" s="58">
        <f>BH281*F281</f>
        <v>-0.70221899999999893</v>
      </c>
      <c r="BM281" s="56">
        <f>((BH281*E281)/(($L$1+$L$2)*286.9))+273</f>
        <v>586.69909761679719</v>
      </c>
      <c r="BN281" s="5"/>
      <c r="BO281" s="5"/>
      <c r="BP281" s="5"/>
      <c r="BQ281" s="5"/>
      <c r="BR281" s="5"/>
      <c r="BS281" s="5"/>
      <c r="BT281" s="5"/>
      <c r="BU281" s="5"/>
      <c r="BV281" s="5"/>
      <c r="BW281" s="5"/>
    </row>
    <row r="282" spans="1:75" ht="13.8" x14ac:dyDescent="0.25">
      <c r="A282" s="55">
        <v>-84</v>
      </c>
      <c r="B282" s="56">
        <v>247.9</v>
      </c>
      <c r="C282" s="56">
        <f t="shared" si="100"/>
        <v>-3.5800000000000125</v>
      </c>
      <c r="D282" s="57">
        <f t="shared" si="101"/>
        <v>2.3942765267678214</v>
      </c>
      <c r="E282" s="58">
        <f t="shared" si="110"/>
        <v>2.4790000000000001E-4</v>
      </c>
      <c r="F282" s="58">
        <f t="shared" si="111"/>
        <v>-3.5799999999999894E-6</v>
      </c>
      <c r="G282" s="57">
        <f t="shared" si="112"/>
        <v>-3.6057234732321786</v>
      </c>
      <c r="H282" s="137">
        <f>($P$2+(0.5*$P$1)-((0.5*$P$1)*COS(RADIANS(A282))+(($P$2^2)-((0.5*$P$1)^2)*(SIN(RADIANS(A282))*(SIN(RADIANS(A282)))))^0.5))*1000</f>
        <v>42.515372283548544</v>
      </c>
      <c r="I282" s="140">
        <f t="shared" si="113"/>
        <v>-0.73041815071517391</v>
      </c>
      <c r="J282" s="137">
        <f t="shared" si="114"/>
        <v>-2.193797929486152E-3</v>
      </c>
      <c r="K282" s="39"/>
      <c r="L282" s="39"/>
      <c r="M282" s="41">
        <v>-84</v>
      </c>
      <c r="N282" s="41">
        <v>2.8029999999999999</v>
      </c>
      <c r="O282" s="60">
        <f t="shared" si="115"/>
        <v>280300</v>
      </c>
      <c r="P282" s="56">
        <f t="shared" si="102"/>
        <v>4.8999999999999932E-2</v>
      </c>
      <c r="Q282" s="59">
        <f t="shared" si="103"/>
        <v>0.44762309776028614</v>
      </c>
      <c r="R282" s="57">
        <f>(Q283-Q282)/(D282-D283)</f>
        <v>1.1913597172825456</v>
      </c>
      <c r="S282" s="58">
        <f>O282*F282</f>
        <v>-1.0034739999999971</v>
      </c>
      <c r="T282" s="56">
        <f>((O282*E282)/(($L$1+$L$2)*286.9))+273</f>
        <v>713.67899693709251</v>
      </c>
      <c r="U282" s="39"/>
      <c r="V282" s="41">
        <v>-84</v>
      </c>
      <c r="W282" s="61">
        <v>2.8620000000000001</v>
      </c>
      <c r="X282" s="60">
        <f t="shared" si="116"/>
        <v>286200</v>
      </c>
      <c r="Y282" s="56">
        <f t="shared" si="104"/>
        <v>4.8000000000000043E-2</v>
      </c>
      <c r="Z282" s="59">
        <f t="shared" si="105"/>
        <v>0.45666962942375755</v>
      </c>
      <c r="AA282" s="57">
        <f>(Z283-Z282)/(D282-D283)</f>
        <v>1.1433876525534106</v>
      </c>
      <c r="AB282" s="58">
        <f>X282*F282</f>
        <v>-1.024595999999997</v>
      </c>
      <c r="AC282" s="56">
        <f>((X282*E282)/(($L$1+$L$2)*286.9))+273</f>
        <v>722.95479458935392</v>
      </c>
      <c r="AD282" s="39"/>
      <c r="AE282" s="41">
        <v>-84</v>
      </c>
      <c r="AF282" s="61">
        <v>2.6379999999999999</v>
      </c>
      <c r="AG282" s="60">
        <f t="shared" si="117"/>
        <v>263800</v>
      </c>
      <c r="AH282" s="56">
        <f t="shared" si="106"/>
        <v>6.0999999999999943E-2</v>
      </c>
      <c r="AI282" s="59">
        <f t="shared" si="107"/>
        <v>0.4212747912103465</v>
      </c>
      <c r="AJ282" s="57">
        <f>(AI283-AI282)/(D282-D283)</f>
        <v>1.5715207373714346</v>
      </c>
      <c r="AK282" s="58">
        <f>AG282*F282</f>
        <v>-0.94440399999999725</v>
      </c>
      <c r="AL282" s="56">
        <f>((AG282*E282)/(($L$1+$L$2)*286.9))+273</f>
        <v>687.73820689263289</v>
      </c>
      <c r="AM282" s="39"/>
      <c r="AN282" s="62">
        <v>-84</v>
      </c>
      <c r="AO282" s="24">
        <v>2.4060000000000001</v>
      </c>
      <c r="AP282" s="24">
        <f t="shared" si="118"/>
        <v>240600</v>
      </c>
      <c r="AQ282" s="56">
        <f t="shared" si="119"/>
        <v>5.2000000000000046E-2</v>
      </c>
      <c r="AR282" s="59">
        <f t="shared" si="120"/>
        <v>0.38129562300382597</v>
      </c>
      <c r="AS282" s="57">
        <f>(AR283-AR282)/(D282-D283)</f>
        <v>1.4699240483729648</v>
      </c>
      <c r="AT282" s="58">
        <f>AP282*F282</f>
        <v>-0.86134799999999745</v>
      </c>
      <c r="AU282" s="56">
        <f>((AP282*E282)/(($L$1+$L$2)*286.9))+273</f>
        <v>651.26388392102911</v>
      </c>
      <c r="AV282" s="39"/>
      <c r="AW282" s="41">
        <v>-84</v>
      </c>
      <c r="AX282" s="61">
        <v>2.3540000000000001</v>
      </c>
      <c r="AY282" s="60">
        <f t="shared" si="121"/>
        <v>235400</v>
      </c>
      <c r="AZ282" s="56">
        <f t="shared" si="108"/>
        <v>4.4999999999999929E-2</v>
      </c>
      <c r="BA282" s="59">
        <f t="shared" si="109"/>
        <v>0.37180645850741589</v>
      </c>
      <c r="BB282" s="57">
        <f>(BA283-BA282)/(D282-D283)</f>
        <v>1.30174598749154</v>
      </c>
      <c r="BC282" s="58">
        <f>AY282*F282</f>
        <v>-0.84273199999999748</v>
      </c>
      <c r="BD282" s="56">
        <f>((AY282*E282)/(($L$1+$L$2)*286.9))+273</f>
        <v>643.08860463429028</v>
      </c>
      <c r="BE282" s="39"/>
      <c r="BF282" s="41">
        <v>-84</v>
      </c>
      <c r="BG282" s="63">
        <v>2.004</v>
      </c>
      <c r="BH282" s="55">
        <f t="shared" si="122"/>
        <v>200400</v>
      </c>
      <c r="BI282" s="64">
        <f t="shared" si="123"/>
        <v>4.0000000000000036E-2</v>
      </c>
      <c r="BJ282" s="23">
        <f t="shared" si="124"/>
        <v>0.30189771719520808</v>
      </c>
      <c r="BK282" s="65">
        <f>(BJ283-BJ282)/(D282-D283)</f>
        <v>1.358633111462513</v>
      </c>
      <c r="BL282" s="58">
        <f>BH282*F282</f>
        <v>-0.71743199999999785</v>
      </c>
      <c r="BM282" s="56">
        <f>((BH282*E282)/(($L$1+$L$2)*286.9))+273</f>
        <v>588.06268635816389</v>
      </c>
      <c r="BN282" s="5"/>
      <c r="BO282" s="5"/>
      <c r="BP282" s="5"/>
      <c r="BQ282" s="5"/>
      <c r="BR282" s="5"/>
      <c r="BS282" s="5"/>
      <c r="BT282" s="5"/>
      <c r="BU282" s="5"/>
      <c r="BV282" s="5"/>
      <c r="BW282" s="5"/>
    </row>
    <row r="283" spans="1:75" ht="13.8" x14ac:dyDescent="0.25">
      <c r="A283" s="55">
        <v>-83</v>
      </c>
      <c r="B283" s="56">
        <v>244.32</v>
      </c>
      <c r="C283" s="56">
        <f t="shared" si="100"/>
        <v>-3.5900000000000034</v>
      </c>
      <c r="D283" s="57">
        <f t="shared" si="101"/>
        <v>2.3879590197123459</v>
      </c>
      <c r="E283" s="58">
        <f t="shared" si="110"/>
        <v>2.4432000000000002E-4</v>
      </c>
      <c r="F283" s="58">
        <f t="shared" si="111"/>
        <v>-3.5900000000000385E-6</v>
      </c>
      <c r="G283" s="57">
        <f t="shared" si="112"/>
        <v>-3.6120409802876541</v>
      </c>
      <c r="H283" s="137">
        <f>($P$2+(0.5*$P$1)-((0.5*$P$1)*COS(RADIANS(A283))+(($P$2^2)-((0.5*$P$1)^2)*(SIN(RADIANS(A283))*(SIN(RADIANS(A283)))))^0.5))*1000</f>
        <v>41.78495413283337</v>
      </c>
      <c r="I283" s="140">
        <f t="shared" si="113"/>
        <v>-0.73261194864466006</v>
      </c>
      <c r="J283" s="137">
        <f t="shared" si="114"/>
        <v>-1.9423591614540214E-3</v>
      </c>
      <c r="K283" s="39"/>
      <c r="L283" s="39"/>
      <c r="M283" s="41">
        <v>-83</v>
      </c>
      <c r="N283" s="41">
        <v>2.8519999999999999</v>
      </c>
      <c r="O283" s="60">
        <f t="shared" si="115"/>
        <v>285200</v>
      </c>
      <c r="P283" s="56">
        <f t="shared" si="102"/>
        <v>5.2999999999999936E-2</v>
      </c>
      <c r="Q283" s="59">
        <f t="shared" si="103"/>
        <v>0.45514952117982793</v>
      </c>
      <c r="R283" s="57">
        <f>(Q284-Q283)/(D283-D284)</f>
        <v>1.2438729973207809</v>
      </c>
      <c r="S283" s="58">
        <f>O283*F283</f>
        <v>-1.0238680000000109</v>
      </c>
      <c r="T283" s="56">
        <f>((O283*E283)/(($L$1+$L$2)*286.9))+273</f>
        <v>714.90739435708633</v>
      </c>
      <c r="U283" s="39"/>
      <c r="V283" s="41">
        <v>-83</v>
      </c>
      <c r="W283" s="61">
        <v>2.91</v>
      </c>
      <c r="X283" s="60">
        <f t="shared" si="116"/>
        <v>291000</v>
      </c>
      <c r="Y283" s="56">
        <f t="shared" si="104"/>
        <v>6.1999999999999833E-2</v>
      </c>
      <c r="Z283" s="59">
        <f t="shared" si="105"/>
        <v>0.46389298898590731</v>
      </c>
      <c r="AA283" s="57">
        <f>(Z284-Z283)/(D283-D284)</f>
        <v>1.4241865639583779</v>
      </c>
      <c r="AB283" s="58">
        <f>X283*F283</f>
        <v>-1.0446900000000112</v>
      </c>
      <c r="AC283" s="56">
        <f>((X283*E283)/(($L$1+$L$2)*286.9))+273</f>
        <v>723.89429087626968</v>
      </c>
      <c r="AD283" s="39"/>
      <c r="AE283" s="41">
        <v>-83</v>
      </c>
      <c r="AF283" s="61">
        <v>2.6989999999999998</v>
      </c>
      <c r="AG283" s="60">
        <f t="shared" si="117"/>
        <v>269900</v>
      </c>
      <c r="AH283" s="56">
        <f t="shared" si="106"/>
        <v>6.3000000000000167E-2</v>
      </c>
      <c r="AI283" s="59">
        <f t="shared" si="107"/>
        <v>0.43120288455651662</v>
      </c>
      <c r="AJ283" s="57">
        <f>(AI284-AI283)/(D283-D284)</f>
        <v>1.5587331452725843</v>
      </c>
      <c r="AK283" s="58">
        <f>AG283*F283</f>
        <v>-0.96894100000001038</v>
      </c>
      <c r="AL283" s="56">
        <f>((AG283*E283)/(($L$1+$L$2)*286.9))+273</f>
        <v>691.20058112544734</v>
      </c>
      <c r="AM283" s="39"/>
      <c r="AN283" s="62">
        <v>-83</v>
      </c>
      <c r="AO283" s="24">
        <v>2.4580000000000002</v>
      </c>
      <c r="AP283" s="24">
        <f t="shared" si="118"/>
        <v>245800.00000000003</v>
      </c>
      <c r="AQ283" s="56">
        <f t="shared" si="119"/>
        <v>4.6999999999999709E-2</v>
      </c>
      <c r="AR283" s="59">
        <f t="shared" si="120"/>
        <v>0.3905818785504353</v>
      </c>
      <c r="AS283" s="57">
        <f>(AR284-AR283)/(D283-D284)</f>
        <v>1.2795306578633094</v>
      </c>
      <c r="AT283" s="58">
        <f>AP283*F283</f>
        <v>-0.88242200000000959</v>
      </c>
      <c r="AU283" s="56">
        <f>((AP283*E283)/(($L$1+$L$2)*286.9))+273</f>
        <v>653.85847662332344</v>
      </c>
      <c r="AV283" s="39"/>
      <c r="AW283" s="41">
        <v>-83</v>
      </c>
      <c r="AX283" s="61">
        <v>2.399</v>
      </c>
      <c r="AY283" s="60">
        <f t="shared" si="121"/>
        <v>239900</v>
      </c>
      <c r="AZ283" s="56">
        <f t="shared" si="108"/>
        <v>4.4000000000000039E-2</v>
      </c>
      <c r="BA283" s="59">
        <f t="shared" si="109"/>
        <v>0.38003024796783064</v>
      </c>
      <c r="BB283" s="57">
        <f>(BA284-BA283)/(D283-D284)</f>
        <v>1.2277896725050563</v>
      </c>
      <c r="BC283" s="58">
        <f>AY283*F283</f>
        <v>-0.86124100000000925</v>
      </c>
      <c r="BD283" s="56">
        <f>((AY283*E283)/(($L$1+$L$2)*286.9))+273</f>
        <v>644.71663361242986</v>
      </c>
      <c r="BE283" s="39"/>
      <c r="BF283" s="41">
        <v>-83</v>
      </c>
      <c r="BG283" s="63">
        <v>2.044</v>
      </c>
      <c r="BH283" s="55">
        <f t="shared" si="122"/>
        <v>204400</v>
      </c>
      <c r="BI283" s="64">
        <f t="shared" si="123"/>
        <v>4.0000000000000036E-2</v>
      </c>
      <c r="BJ283" s="23">
        <f t="shared" si="124"/>
        <v>0.31048089146267516</v>
      </c>
      <c r="BK283" s="65">
        <f>(BJ284-BJ283)/(D283-D284)</f>
        <v>1.3092362633948829</v>
      </c>
      <c r="BL283" s="58">
        <f>BH283*F283</f>
        <v>-0.73379600000000789</v>
      </c>
      <c r="BM283" s="56">
        <f>((BH283*E283)/(($L$1+$L$2)*286.9))+273</f>
        <v>589.71062905535916</v>
      </c>
      <c r="BN283" s="5"/>
      <c r="BO283" s="5"/>
      <c r="BP283" s="5"/>
      <c r="BQ283" s="5"/>
      <c r="BR283" s="5"/>
      <c r="BS283" s="5"/>
      <c r="BT283" s="5"/>
      <c r="BU283" s="5"/>
      <c r="BV283" s="5"/>
      <c r="BW283" s="5"/>
    </row>
    <row r="284" spans="1:75" ht="13.8" x14ac:dyDescent="0.25">
      <c r="A284" s="55">
        <v>-82</v>
      </c>
      <c r="B284" s="56">
        <v>240.73</v>
      </c>
      <c r="C284" s="56">
        <f t="shared" si="100"/>
        <v>-3.6099999999999852</v>
      </c>
      <c r="D284" s="57">
        <f t="shared" si="101"/>
        <v>2.3815302158362703</v>
      </c>
      <c r="E284" s="58">
        <f t="shared" si="110"/>
        <v>2.4072999999999998E-4</v>
      </c>
      <c r="F284" s="58">
        <f t="shared" si="111"/>
        <v>-3.6099999999999739E-6</v>
      </c>
      <c r="G284" s="57">
        <f t="shared" si="112"/>
        <v>-3.6184697841637297</v>
      </c>
      <c r="H284" s="137">
        <f>($P$2+(0.5*$P$1)-((0.5*$P$1)*COS(RADIANS(A284))+(($P$2^2)-((0.5*$P$1)^2)*(SIN(RADIANS(A284))*(SIN(RADIANS(A284)))))^0.5))*1000</f>
        <v>41.05234218418871</v>
      </c>
      <c r="I284" s="140">
        <f t="shared" si="113"/>
        <v>-0.73455430780611408</v>
      </c>
      <c r="J284" s="137">
        <f t="shared" si="114"/>
        <v>-1.686699324451979E-3</v>
      </c>
      <c r="K284" s="39"/>
      <c r="L284" s="39"/>
      <c r="M284" s="41">
        <v>-82</v>
      </c>
      <c r="N284" s="41">
        <v>2.9049999999999998</v>
      </c>
      <c r="O284" s="60">
        <f t="shared" si="115"/>
        <v>290500</v>
      </c>
      <c r="P284" s="56">
        <f t="shared" si="102"/>
        <v>5.600000000000005E-2</v>
      </c>
      <c r="Q284" s="59">
        <f t="shared" si="103"/>
        <v>0.46314613672634952</v>
      </c>
      <c r="R284" s="57">
        <f>(Q285-Q284)/(D284-D285)</f>
        <v>1.2636746933472394</v>
      </c>
      <c r="S284" s="58">
        <f>O284*F284</f>
        <v>-1.0487049999999924</v>
      </c>
      <c r="T284" s="56">
        <f>((O284*E284)/(($L$1+$L$2)*286.9))+273</f>
        <v>716.50557178248846</v>
      </c>
      <c r="U284" s="39"/>
      <c r="V284" s="41">
        <v>-82</v>
      </c>
      <c r="W284" s="61">
        <v>2.972</v>
      </c>
      <c r="X284" s="60">
        <f t="shared" si="116"/>
        <v>297200</v>
      </c>
      <c r="Y284" s="56">
        <f t="shared" si="104"/>
        <v>6.899999999999995E-2</v>
      </c>
      <c r="Z284" s="59">
        <f t="shared" si="105"/>
        <v>0.47304880508853769</v>
      </c>
      <c r="AA284" s="57">
        <f>(Z285-Z284)/(D284-D285)</f>
        <v>1.5189835704544181</v>
      </c>
      <c r="AB284" s="58">
        <f>X284*F284</f>
        <v>-1.0728919999999922</v>
      </c>
      <c r="AC284" s="56">
        <f>((X284*E284)/(($L$1+$L$2)*286.9))+273</f>
        <v>726.73444383392621</v>
      </c>
      <c r="AD284" s="39"/>
      <c r="AE284" s="41">
        <v>-82</v>
      </c>
      <c r="AF284" s="61">
        <v>2.762</v>
      </c>
      <c r="AG284" s="60">
        <f t="shared" si="117"/>
        <v>276200</v>
      </c>
      <c r="AH284" s="56">
        <f t="shared" si="106"/>
        <v>6.1999999999999833E-2</v>
      </c>
      <c r="AI284" s="59">
        <f t="shared" si="107"/>
        <v>0.4412236742426125</v>
      </c>
      <c r="AJ284" s="57">
        <f>(AI285-AI284)/(D284-D285)</f>
        <v>1.4692128529351627</v>
      </c>
      <c r="AK284" s="58">
        <f>AG284*F284</f>
        <v>-0.99708199999999281</v>
      </c>
      <c r="AL284" s="56">
        <f>((AG284*E284)/(($L$1+$L$2)*286.9))+273</f>
        <v>694.6738000906139</v>
      </c>
      <c r="AM284" s="39"/>
      <c r="AN284" s="62">
        <v>-82</v>
      </c>
      <c r="AO284" s="24">
        <v>2.5049999999999999</v>
      </c>
      <c r="AP284" s="24">
        <f t="shared" si="118"/>
        <v>250500</v>
      </c>
      <c r="AQ284" s="56">
        <f t="shared" si="119"/>
        <v>5.0000000000000266E-2</v>
      </c>
      <c r="AR284" s="59">
        <f t="shared" si="120"/>
        <v>0.39880773020326449</v>
      </c>
      <c r="AS284" s="57">
        <f>(AR285-AR284)/(D284-D285)</f>
        <v>1.3080060397509068</v>
      </c>
      <c r="AT284" s="58">
        <f>AP284*F284</f>
        <v>-0.90430499999999348</v>
      </c>
      <c r="AU284" s="56">
        <f>((AP284*E284)/(($L$1+$L$2)*286.9))+273</f>
        <v>655.43767893808388</v>
      </c>
      <c r="AV284" s="39"/>
      <c r="AW284" s="41">
        <v>-82</v>
      </c>
      <c r="AX284" s="61">
        <v>2.4430000000000001</v>
      </c>
      <c r="AY284" s="60">
        <f t="shared" si="121"/>
        <v>244300</v>
      </c>
      <c r="AZ284" s="56">
        <f t="shared" si="108"/>
        <v>4.8999999999999932E-2</v>
      </c>
      <c r="BA284" s="59">
        <f t="shared" si="109"/>
        <v>0.38792346697343671</v>
      </c>
      <c r="BB284" s="57">
        <f>(BA285-BA284)/(D284-D285)</f>
        <v>1.3143145676224401</v>
      </c>
      <c r="BC284" s="58">
        <f>AY284*F284</f>
        <v>-0.88192299999999357</v>
      </c>
      <c r="BD284" s="56">
        <f>((AY284*E284)/(($L$1+$L$2)*286.9))+273</f>
        <v>645.97215554720106</v>
      </c>
      <c r="BE284" s="39"/>
      <c r="BF284" s="41">
        <v>-82</v>
      </c>
      <c r="BG284" s="63">
        <v>2.0840000000000001</v>
      </c>
      <c r="BH284" s="55">
        <f t="shared" si="122"/>
        <v>208400</v>
      </c>
      <c r="BI284" s="64">
        <f t="shared" si="123"/>
        <v>4.4000000000000039E-2</v>
      </c>
      <c r="BJ284" s="23">
        <f t="shared" si="124"/>
        <v>0.31889771462748689</v>
      </c>
      <c r="BK284" s="65">
        <f>(BJ285-BJ284)/(D284-D285)</f>
        <v>1.3827900262122448</v>
      </c>
      <c r="BL284" s="58">
        <f>BH284*F284</f>
        <v>-0.75232399999999455</v>
      </c>
      <c r="BM284" s="56">
        <f>((BH284*E284)/(($L$1+$L$2)*286.9))+273</f>
        <v>591.1637217193479</v>
      </c>
      <c r="BN284" s="5"/>
      <c r="BO284" s="5"/>
      <c r="BP284" s="5"/>
      <c r="BQ284" s="5"/>
      <c r="BR284" s="5"/>
      <c r="BS284" s="5"/>
      <c r="BT284" s="5"/>
      <c r="BU284" s="5"/>
      <c r="BV284" s="5"/>
      <c r="BW284" s="5"/>
    </row>
    <row r="285" spans="1:75" ht="13.8" x14ac:dyDescent="0.25">
      <c r="A285" s="55">
        <v>-81</v>
      </c>
      <c r="B285" s="56">
        <v>237.12</v>
      </c>
      <c r="C285" s="56">
        <f t="shared" si="100"/>
        <v>-3.6100000000000136</v>
      </c>
      <c r="D285" s="57">
        <f t="shared" si="101"/>
        <v>2.3749681862992342</v>
      </c>
      <c r="E285" s="58">
        <f t="shared" si="110"/>
        <v>2.3712000000000001E-4</v>
      </c>
      <c r="F285" s="58">
        <f t="shared" si="111"/>
        <v>-3.6100000000000281E-6</v>
      </c>
      <c r="G285" s="57">
        <f t="shared" si="112"/>
        <v>-3.6250318137007658</v>
      </c>
      <c r="H285" s="137">
        <f>($P$2+(0.5*$P$1)-((0.5*$P$1)*COS(RADIANS(A285))+(($P$2^2)-((0.5*$P$1)^2)*(SIN(RADIANS(A285))*(SIN(RADIANS(A285)))))^0.5))*1000</f>
        <v>40.317787876382596</v>
      </c>
      <c r="I285" s="140">
        <f t="shared" si="113"/>
        <v>-0.73624100713056606</v>
      </c>
      <c r="J285" s="137">
        <f t="shared" si="114"/>
        <v>-1.4269483442745923E-3</v>
      </c>
      <c r="K285" s="39"/>
      <c r="L285" s="39"/>
      <c r="M285" s="41">
        <v>-81</v>
      </c>
      <c r="N285" s="41">
        <v>2.9609999999999999</v>
      </c>
      <c r="O285" s="60">
        <f t="shared" si="115"/>
        <v>296100</v>
      </c>
      <c r="P285" s="56">
        <f t="shared" si="102"/>
        <v>7.2999999999999954E-2</v>
      </c>
      <c r="Q285" s="59">
        <f t="shared" si="103"/>
        <v>0.47143840738929915</v>
      </c>
      <c r="R285" s="57">
        <f>(Q286-Q285)/(D285-D286)</f>
        <v>1.5875193474406188</v>
      </c>
      <c r="S285" s="58">
        <f>O285*F285</f>
        <v>-1.0689210000000082</v>
      </c>
      <c r="T285" s="56">
        <f>((O285*E285)/(($L$1+$L$2)*286.9))+273</f>
        <v>718.27603458746648</v>
      </c>
      <c r="U285" s="39"/>
      <c r="V285" s="41">
        <v>-81</v>
      </c>
      <c r="W285" s="61">
        <v>3.0409999999999999</v>
      </c>
      <c r="X285" s="60">
        <f t="shared" si="116"/>
        <v>304100</v>
      </c>
      <c r="Y285" s="56">
        <f t="shared" si="104"/>
        <v>6.4999999999999947E-2</v>
      </c>
      <c r="Z285" s="59">
        <f t="shared" si="105"/>
        <v>0.48301642014413215</v>
      </c>
      <c r="AA285" s="57">
        <f>(Z286-Z285)/(D285-D286)</f>
        <v>1.3785744303633543</v>
      </c>
      <c r="AB285" s="58">
        <f>X285*F285</f>
        <v>-1.0978010000000085</v>
      </c>
      <c r="AC285" s="56">
        <f>((X285*E285)/(($L$1+$L$2)*286.9))+273</f>
        <v>730.30645767662463</v>
      </c>
      <c r="AD285" s="39"/>
      <c r="AE285" s="41">
        <v>-81</v>
      </c>
      <c r="AF285" s="61">
        <v>2.8239999999999998</v>
      </c>
      <c r="AG285" s="60">
        <f t="shared" si="117"/>
        <v>282400</v>
      </c>
      <c r="AH285" s="56">
        <f t="shared" si="106"/>
        <v>6.2000000000000277E-2</v>
      </c>
      <c r="AI285" s="59">
        <f t="shared" si="107"/>
        <v>0.45086469237976612</v>
      </c>
      <c r="AJ285" s="57">
        <f>(AI286-AI285)/(D285-D286)</f>
        <v>1.4155869085257904</v>
      </c>
      <c r="AK285" s="58">
        <f>AG285*F285</f>
        <v>-1.0194640000000079</v>
      </c>
      <c r="AL285" s="56">
        <f>((AG285*E285)/(($L$1+$L$2)*286.9))+273</f>
        <v>697.67393504728307</v>
      </c>
      <c r="AM285" s="39"/>
      <c r="AN285" s="62">
        <v>-81</v>
      </c>
      <c r="AO285" s="24">
        <v>2.5550000000000002</v>
      </c>
      <c r="AP285" s="24">
        <f t="shared" si="118"/>
        <v>255500.00000000003</v>
      </c>
      <c r="AQ285" s="56">
        <f t="shared" si="119"/>
        <v>4.5999999999999819E-2</v>
      </c>
      <c r="AR285" s="59">
        <f t="shared" si="120"/>
        <v>0.40739090447073156</v>
      </c>
      <c r="AS285" s="57">
        <f>(AR286-AR285)/(D285-D286)</f>
        <v>1.1631087793162735</v>
      </c>
      <c r="AT285" s="58">
        <f>AP285*F285</f>
        <v>-0.92235500000000725</v>
      </c>
      <c r="AU285" s="56">
        <f>((AP285*E285)/(($L$1+$L$2)*286.9))+273</f>
        <v>657.22163740998894</v>
      </c>
      <c r="AV285" s="39"/>
      <c r="AW285" s="41">
        <v>-81</v>
      </c>
      <c r="AX285" s="61">
        <v>2.492</v>
      </c>
      <c r="AY285" s="60">
        <f t="shared" si="121"/>
        <v>249200</v>
      </c>
      <c r="AZ285" s="56">
        <f t="shared" si="108"/>
        <v>4.8999999999999932E-2</v>
      </c>
      <c r="BA285" s="59">
        <f t="shared" si="109"/>
        <v>0.39654803798713201</v>
      </c>
      <c r="BB285" s="57">
        <f>(BA286-BA285)/(D285-D286)</f>
        <v>1.2692487941746529</v>
      </c>
      <c r="BC285" s="58">
        <f>AY285*F285</f>
        <v>-0.89961200000000696</v>
      </c>
      <c r="BD285" s="56">
        <f>((AY285*E285)/(($L$1+$L$2)*286.9))+273</f>
        <v>647.74767922727676</v>
      </c>
      <c r="BE285" s="39"/>
      <c r="BF285" s="41">
        <v>-81</v>
      </c>
      <c r="BG285" s="63">
        <v>2.1280000000000001</v>
      </c>
      <c r="BH285" s="55">
        <f t="shared" si="122"/>
        <v>212800</v>
      </c>
      <c r="BI285" s="64">
        <f t="shared" si="123"/>
        <v>4.4000000000000039E-2</v>
      </c>
      <c r="BJ285" s="23">
        <f t="shared" si="124"/>
        <v>0.32797162362301058</v>
      </c>
      <c r="BK285" s="65">
        <f>(BJ286-BJ285)/(D285-D286)</f>
        <v>1.3340228454182113</v>
      </c>
      <c r="BL285" s="58">
        <f>BH285*F285</f>
        <v>-0.768208000000006</v>
      </c>
      <c r="BM285" s="56">
        <f>((BH285*E285)/(($L$1+$L$2)*286.9))+273</f>
        <v>593.00925417160715</v>
      </c>
      <c r="BN285" s="5"/>
      <c r="BO285" s="5"/>
      <c r="BP285" s="5"/>
      <c r="BQ285" s="5"/>
      <c r="BR285" s="5"/>
      <c r="BS285" s="5"/>
      <c r="BT285" s="5"/>
      <c r="BU285" s="5"/>
      <c r="BV285" s="5"/>
      <c r="BW285" s="5"/>
    </row>
    <row r="286" spans="1:75" ht="13.8" x14ac:dyDescent="0.25">
      <c r="A286" s="55">
        <v>-80</v>
      </c>
      <c r="B286" s="56">
        <v>233.51</v>
      </c>
      <c r="C286" s="56">
        <f t="shared" si="100"/>
        <v>-3.6099999999999852</v>
      </c>
      <c r="D286" s="57">
        <f t="shared" si="101"/>
        <v>2.3683054838392832</v>
      </c>
      <c r="E286" s="58">
        <f t="shared" si="110"/>
        <v>2.3350999999999998E-4</v>
      </c>
      <c r="F286" s="58">
        <f t="shared" si="111"/>
        <v>-3.6099999999999739E-6</v>
      </c>
      <c r="G286" s="57">
        <f t="shared" si="112"/>
        <v>-3.6316945161607168</v>
      </c>
      <c r="H286" s="137">
        <f>($P$2+(0.5*$P$1)-((0.5*$P$1)*COS(RADIANS(A286))+(($P$2^2)-((0.5*$P$1)^2)*(SIN(RADIANS(A286))*(SIN(RADIANS(A286)))))^0.5))*1000</f>
        <v>39.58154686925203</v>
      </c>
      <c r="I286" s="140">
        <f t="shared" si="113"/>
        <v>-0.73766795547484065</v>
      </c>
      <c r="J286" s="137">
        <f t="shared" si="114"/>
        <v>-1.1632430371619762E-3</v>
      </c>
      <c r="K286" s="39"/>
      <c r="L286" s="39"/>
      <c r="M286" s="41">
        <v>-80</v>
      </c>
      <c r="N286" s="41">
        <v>3.0339999999999998</v>
      </c>
      <c r="O286" s="60">
        <f t="shared" si="115"/>
        <v>303400</v>
      </c>
      <c r="P286" s="56">
        <f t="shared" si="102"/>
        <v>6.9000000000000394E-2</v>
      </c>
      <c r="Q286" s="59">
        <f t="shared" si="103"/>
        <v>0.48201557645071164</v>
      </c>
      <c r="R286" s="57">
        <f>(Q287-Q286)/(D286-D287)</f>
        <v>1.4433135285594056</v>
      </c>
      <c r="S286" s="58">
        <f>O286*F286</f>
        <v>-1.0952739999999921</v>
      </c>
      <c r="T286" s="56">
        <f>((O286*E286)/(($L$1+$L$2)*286.9))+273</f>
        <v>722.30762408783755</v>
      </c>
      <c r="U286" s="39"/>
      <c r="V286" s="41">
        <v>-80</v>
      </c>
      <c r="W286" s="61">
        <v>3.1059999999999999</v>
      </c>
      <c r="X286" s="60">
        <f t="shared" si="116"/>
        <v>310600</v>
      </c>
      <c r="Y286" s="56">
        <f t="shared" si="104"/>
        <v>6.0999999999999943E-2</v>
      </c>
      <c r="Z286" s="59">
        <f t="shared" si="105"/>
        <v>0.49220145139253968</v>
      </c>
      <c r="AA286" s="57">
        <f>(Z287-Z286)/(D286-D287)</f>
        <v>1.2482962075347466</v>
      </c>
      <c r="AB286" s="58">
        <f>X286*F286</f>
        <v>-1.1212659999999919</v>
      </c>
      <c r="AC286" s="56">
        <f>((X286*E286)/(($L$1+$L$2)*286.9))+273</f>
        <v>732.97016493632941</v>
      </c>
      <c r="AD286" s="39"/>
      <c r="AE286" s="41">
        <v>-80</v>
      </c>
      <c r="AF286" s="61">
        <v>2.8860000000000001</v>
      </c>
      <c r="AG286" s="60">
        <f t="shared" si="117"/>
        <v>288600</v>
      </c>
      <c r="AH286" s="56">
        <f t="shared" si="106"/>
        <v>6.0999999999999943E-2</v>
      </c>
      <c r="AI286" s="59">
        <f t="shared" si="107"/>
        <v>0.46029632675747539</v>
      </c>
      <c r="AJ286" s="57">
        <f>(AI287-AI286)/(D286-D287)</f>
        <v>1.3424654130871343</v>
      </c>
      <c r="AK286" s="58">
        <f>AG286*F286</f>
        <v>-1.0418459999999925</v>
      </c>
      <c r="AL286" s="56">
        <f>((AG286*E286)/(($L$1+$L$2)*286.9))+273</f>
        <v>700.3901790103821</v>
      </c>
      <c r="AM286" s="39"/>
      <c r="AN286" s="62">
        <v>-80</v>
      </c>
      <c r="AO286" s="24">
        <v>2.601</v>
      </c>
      <c r="AP286" s="24">
        <f t="shared" si="118"/>
        <v>260100</v>
      </c>
      <c r="AQ286" s="56">
        <f t="shared" si="119"/>
        <v>4.8000000000000043E-2</v>
      </c>
      <c r="AR286" s="59">
        <f t="shared" si="120"/>
        <v>0.41514035219587275</v>
      </c>
      <c r="AS286" s="57">
        <f>(AR287-AR286)/(D286-D287)</f>
        <v>1.1736630973780267</v>
      </c>
      <c r="AT286" s="58">
        <f>AP286*F286</f>
        <v>-0.93896099999999316</v>
      </c>
      <c r="AU286" s="56">
        <f>((AP286*E286)/(($L$1+$L$2)*286.9))+273</f>
        <v>658.18428815176844</v>
      </c>
      <c r="AV286" s="39"/>
      <c r="AW286" s="41">
        <v>-80</v>
      </c>
      <c r="AX286" s="61">
        <v>2.5409999999999999</v>
      </c>
      <c r="AY286" s="60">
        <f t="shared" si="121"/>
        <v>254100</v>
      </c>
      <c r="AZ286" s="56">
        <f t="shared" si="108"/>
        <v>5.2000000000000046E-2</v>
      </c>
      <c r="BA286" s="59">
        <f t="shared" si="109"/>
        <v>0.40500466505036936</v>
      </c>
      <c r="BB286" s="57">
        <f>(BA287-BA286)/(D286-D287)</f>
        <v>1.300204740324137</v>
      </c>
      <c r="BC286" s="58">
        <f>AY286*F286</f>
        <v>-0.91730099999999337</v>
      </c>
      <c r="BD286" s="56">
        <f>((AY286*E286)/(($L$1+$L$2)*286.9))+273</f>
        <v>649.2988374446918</v>
      </c>
      <c r="BE286" s="39"/>
      <c r="BF286" s="41">
        <v>-80</v>
      </c>
      <c r="BG286" s="63">
        <v>2.1720000000000002</v>
      </c>
      <c r="BH286" s="55">
        <f t="shared" si="122"/>
        <v>217200.00000000003</v>
      </c>
      <c r="BI286" s="64">
        <f t="shared" si="123"/>
        <v>4.4000000000000039E-2</v>
      </c>
      <c r="BJ286" s="23">
        <f t="shared" si="124"/>
        <v>0.33685982091680938</v>
      </c>
      <c r="BK286" s="65">
        <f>(BJ287-BJ286)/(D286-D287)</f>
        <v>1.2872118464974023</v>
      </c>
      <c r="BL286" s="58">
        <f>BH286*F286</f>
        <v>-0.78409199999999446</v>
      </c>
      <c r="BM286" s="56">
        <f>((BH286*E286)/(($L$1+$L$2)*286.9))+273</f>
        <v>594.65331559617118</v>
      </c>
      <c r="BN286" s="5"/>
      <c r="BO286" s="5"/>
      <c r="BP286" s="5"/>
      <c r="BQ286" s="5"/>
      <c r="BR286" s="5"/>
      <c r="BS286" s="5"/>
      <c r="BT286" s="5"/>
      <c r="BU286" s="5"/>
      <c r="BV286" s="5"/>
      <c r="BW286" s="5"/>
    </row>
    <row r="287" spans="1:75" ht="13.8" x14ac:dyDescent="0.25">
      <c r="A287" s="55">
        <v>-79</v>
      </c>
      <c r="B287" s="56">
        <v>229.9</v>
      </c>
      <c r="C287" s="56">
        <f t="shared" si="100"/>
        <v>-3.6299999999999955</v>
      </c>
      <c r="D287" s="57">
        <f t="shared" si="101"/>
        <v>2.3615389712692791</v>
      </c>
      <c r="E287" s="58">
        <f t="shared" si="110"/>
        <v>2.299E-4</v>
      </c>
      <c r="F287" s="58">
        <f t="shared" si="111"/>
        <v>-3.6299999999999907E-6</v>
      </c>
      <c r="G287" s="57">
        <f t="shared" si="112"/>
        <v>-3.6384610287307209</v>
      </c>
      <c r="H287" s="137">
        <f>($P$2+(0.5*$P$1)-((0.5*$P$1)*COS(RADIANS(A287))+(($P$2^2)-((0.5*$P$1)^2)*(SIN(RADIANS(A287))*(SIN(RADIANS(A287)))))^0.5))*1000</f>
        <v>38.843878913777189</v>
      </c>
      <c r="I287" s="140">
        <f t="shared" si="113"/>
        <v>-0.73883119851200263</v>
      </c>
      <c r="J287" s="137">
        <f t="shared" si="114"/>
        <v>-8.9572691508976732E-4</v>
      </c>
      <c r="K287" s="39"/>
      <c r="L287" s="39"/>
      <c r="M287" s="41">
        <v>-79</v>
      </c>
      <c r="N287" s="41">
        <v>3.1030000000000002</v>
      </c>
      <c r="O287" s="60">
        <f t="shared" si="115"/>
        <v>310300</v>
      </c>
      <c r="P287" s="56">
        <f t="shared" si="102"/>
        <v>6.899999999999995E-2</v>
      </c>
      <c r="Q287" s="59">
        <f t="shared" si="103"/>
        <v>0.49178177558416575</v>
      </c>
      <c r="R287" s="57">
        <f>(Q288-Q287)/(D287-D288)</f>
        <v>1.3818591980969142</v>
      </c>
      <c r="S287" s="58">
        <f>O287*F287</f>
        <v>-1.1263889999999972</v>
      </c>
      <c r="T287" s="56">
        <f>((O287*E287)/(($L$1+$L$2)*286.9))+273</f>
        <v>725.42174923122911</v>
      </c>
      <c r="U287" s="39"/>
      <c r="V287" s="41">
        <v>-79</v>
      </c>
      <c r="W287" s="61">
        <v>3.1669999999999998</v>
      </c>
      <c r="X287" s="60">
        <f t="shared" si="116"/>
        <v>316700</v>
      </c>
      <c r="Y287" s="56">
        <f t="shared" si="104"/>
        <v>5.400000000000027E-2</v>
      </c>
      <c r="Z287" s="59">
        <f t="shared" si="105"/>
        <v>0.50064806337191192</v>
      </c>
      <c r="AA287" s="57">
        <f>(Z288-Z287)/(D287-D288)</f>
        <v>1.062307201873852</v>
      </c>
      <c r="AB287" s="58">
        <f>X287*F287</f>
        <v>-1.1496209999999971</v>
      </c>
      <c r="AC287" s="56">
        <f>((X287*E287)/(($L$1+$L$2)*286.9))+273</f>
        <v>734.75303893499927</v>
      </c>
      <c r="AD287" s="39"/>
      <c r="AE287" s="41">
        <v>-79</v>
      </c>
      <c r="AF287" s="61">
        <v>2.9470000000000001</v>
      </c>
      <c r="AG287" s="60">
        <f t="shared" si="117"/>
        <v>294700</v>
      </c>
      <c r="AH287" s="56">
        <f t="shared" si="106"/>
        <v>6.1999999999999833E-2</v>
      </c>
      <c r="AI287" s="59">
        <f t="shared" si="107"/>
        <v>0.46938013584992516</v>
      </c>
      <c r="AJ287" s="57">
        <f>(AI288-AI287)/(D287-D288)</f>
        <v>1.3081682862463886</v>
      </c>
      <c r="AK287" s="58">
        <f>AG287*F287</f>
        <v>-1.0697609999999973</v>
      </c>
      <c r="AL287" s="56">
        <f>((AG287*E287)/(($L$1+$L$2)*286.9))+273</f>
        <v>702.67673057828938</v>
      </c>
      <c r="AM287" s="39"/>
      <c r="AN287" s="62">
        <v>-79</v>
      </c>
      <c r="AO287" s="24">
        <v>2.649</v>
      </c>
      <c r="AP287" s="24">
        <f t="shared" si="118"/>
        <v>264900</v>
      </c>
      <c r="AQ287" s="56">
        <f t="shared" si="119"/>
        <v>5.3999999999999826E-2</v>
      </c>
      <c r="AR287" s="59">
        <f t="shared" si="120"/>
        <v>0.42308195829723105</v>
      </c>
      <c r="AS287" s="57">
        <f>(AR288-AR287)/(D287-D288)</f>
        <v>1.2679534839883952</v>
      </c>
      <c r="AT287" s="58">
        <f>AP287*F287</f>
        <v>-0.96158699999999753</v>
      </c>
      <c r="AU287" s="56">
        <f>((AP287*E287)/(($L$1+$L$2)*286.9))+273</f>
        <v>659.22791289510985</v>
      </c>
      <c r="AV287" s="39"/>
      <c r="AW287" s="41">
        <v>-79</v>
      </c>
      <c r="AX287" s="61">
        <v>2.593</v>
      </c>
      <c r="AY287" s="60">
        <f t="shared" si="121"/>
        <v>259300</v>
      </c>
      <c r="AZ287" s="56">
        <f t="shared" si="108"/>
        <v>5.2999999999999936E-2</v>
      </c>
      <c r="BA287" s="59">
        <f t="shared" si="109"/>
        <v>0.41380251676935148</v>
      </c>
      <c r="BB287" s="57">
        <f>(BA288-BA287)/(D287-D288)</f>
        <v>1.27131513031459</v>
      </c>
      <c r="BC287" s="58">
        <f>AY287*F287</f>
        <v>-0.94125899999999763</v>
      </c>
      <c r="BD287" s="56">
        <f>((AY287*E287)/(($L$1+$L$2)*286.9))+273</f>
        <v>651.063034404311</v>
      </c>
      <c r="BE287" s="39"/>
      <c r="BF287" s="41">
        <v>-79</v>
      </c>
      <c r="BG287" s="63">
        <v>2.2160000000000002</v>
      </c>
      <c r="BH287" s="55">
        <f t="shared" si="122"/>
        <v>221600.00000000003</v>
      </c>
      <c r="BI287" s="64">
        <f t="shared" si="123"/>
        <v>4.5999999999999819E-2</v>
      </c>
      <c r="BJ287" s="23">
        <f t="shared" si="124"/>
        <v>0.34556975605639217</v>
      </c>
      <c r="BK287" s="65">
        <f>(BJ288-BJ287)/(D287-D288)</f>
        <v>1.2909218375470908</v>
      </c>
      <c r="BL287" s="58">
        <f>BH287*F287</f>
        <v>-0.80440799999999801</v>
      </c>
      <c r="BM287" s="56">
        <f>((BH287*E287)/(($L$1+$L$2)*286.9))+273</f>
        <v>596.09590599304022</v>
      </c>
      <c r="BN287" s="5"/>
      <c r="BO287" s="5"/>
      <c r="BP287" s="5"/>
      <c r="BQ287" s="5"/>
      <c r="BR287" s="5"/>
      <c r="BS287" s="5"/>
      <c r="BT287" s="5"/>
      <c r="BU287" s="5"/>
      <c r="BV287" s="5"/>
      <c r="BW287" s="5"/>
    </row>
    <row r="288" spans="1:75" ht="13.8" x14ac:dyDescent="0.25">
      <c r="A288" s="55">
        <v>-78</v>
      </c>
      <c r="B288" s="56">
        <v>226.27</v>
      </c>
      <c r="C288" s="56">
        <f t="shared" si="100"/>
        <v>-3.6200000000000045</v>
      </c>
      <c r="D288" s="57">
        <f t="shared" si="101"/>
        <v>2.3546269768529489</v>
      </c>
      <c r="E288" s="58">
        <f t="shared" si="110"/>
        <v>2.2627000000000001E-4</v>
      </c>
      <c r="F288" s="58">
        <f t="shared" si="111"/>
        <v>-3.6199999999999958E-6</v>
      </c>
      <c r="G288" s="57">
        <f t="shared" si="112"/>
        <v>-3.6453730231470511</v>
      </c>
      <c r="H288" s="137">
        <f>($P$2+(0.5*$P$1)-((0.5*$P$1)*COS(RADIANS(A288))+(($P$2^2)-((0.5*$P$1)^2)*(SIN(RADIANS(A288))*(SIN(RADIANS(A288)))))^0.5))*1000</f>
        <v>38.105047715265187</v>
      </c>
      <c r="I288" s="140">
        <f t="shared" si="113"/>
        <v>-0.7397269254270924</v>
      </c>
      <c r="J288" s="137">
        <f t="shared" si="114"/>
        <v>-6.2454997429739478E-4</v>
      </c>
      <c r="K288" s="39"/>
      <c r="L288" s="39"/>
      <c r="M288" s="41">
        <v>-78</v>
      </c>
      <c r="N288" s="41">
        <v>3.1720000000000002</v>
      </c>
      <c r="O288" s="60">
        <f t="shared" si="115"/>
        <v>317200</v>
      </c>
      <c r="P288" s="56">
        <f t="shared" si="102"/>
        <v>6.5999999999999837E-2</v>
      </c>
      <c r="Q288" s="59">
        <f t="shared" si="103"/>
        <v>0.50133317864556626</v>
      </c>
      <c r="R288" s="57">
        <f>(Q289-Q288)/(D288-D289)</f>
        <v>1.2768862909454521</v>
      </c>
      <c r="S288" s="58">
        <f>O288*F288</f>
        <v>-1.1482639999999986</v>
      </c>
      <c r="T288" s="56">
        <f>((O288*E288)/(($L$1+$L$2)*286.9))+273</f>
        <v>728.17969784926777</v>
      </c>
      <c r="U288" s="39"/>
      <c r="V288" s="41">
        <v>-78</v>
      </c>
      <c r="W288" s="61">
        <v>3.2210000000000001</v>
      </c>
      <c r="X288" s="60">
        <f t="shared" si="116"/>
        <v>322100</v>
      </c>
      <c r="Y288" s="56">
        <f t="shared" si="104"/>
        <v>5.600000000000005E-2</v>
      </c>
      <c r="Z288" s="59">
        <f t="shared" si="105"/>
        <v>0.50799072481969143</v>
      </c>
      <c r="AA288" s="57">
        <f>(Z289-Z288)/(D288-D289)</f>
        <v>1.0687350243951959</v>
      </c>
      <c r="AB288" s="58">
        <f>X288*F288</f>
        <v>-1.1660019999999987</v>
      </c>
      <c r="AC288" s="56">
        <f>((X288*E288)/(($L$1+$L$2)*286.9))+273</f>
        <v>735.2111622864096</v>
      </c>
      <c r="AD288" s="39"/>
      <c r="AE288" s="41">
        <v>-78</v>
      </c>
      <c r="AF288" s="61">
        <v>3.0089999999999999</v>
      </c>
      <c r="AG288" s="60">
        <f t="shared" si="117"/>
        <v>300900</v>
      </c>
      <c r="AH288" s="56">
        <f t="shared" si="106"/>
        <v>6.4999999999999947E-2</v>
      </c>
      <c r="AI288" s="59">
        <f t="shared" si="107"/>
        <v>0.47842218774008055</v>
      </c>
      <c r="AJ288" s="57">
        <f>(AI289-AI288)/(D288-D289)</f>
        <v>1.3251438960121638</v>
      </c>
      <c r="AK288" s="58">
        <f>AG288*F288</f>
        <v>-1.0892579999999987</v>
      </c>
      <c r="AL288" s="56">
        <f>((AG288*E288)/(($L$1+$L$2)*286.9))+273</f>
        <v>704.78931615020383</v>
      </c>
      <c r="AM288" s="39"/>
      <c r="AN288" s="62">
        <v>-78</v>
      </c>
      <c r="AO288" s="24">
        <v>2.7029999999999998</v>
      </c>
      <c r="AP288" s="24">
        <f t="shared" si="118"/>
        <v>270300</v>
      </c>
      <c r="AQ288" s="56">
        <f t="shared" si="119"/>
        <v>5.8000000000000274E-2</v>
      </c>
      <c r="AR288" s="59">
        <f t="shared" si="120"/>
        <v>0.43184604569872537</v>
      </c>
      <c r="AS288" s="57">
        <f>(AR289-AR288)/(D288-D289)</f>
        <v>1.316390033232109</v>
      </c>
      <c r="AT288" s="58">
        <f>AP288*F288</f>
        <v>-0.97848599999999886</v>
      </c>
      <c r="AU288" s="56">
        <f>((AP288*E288)/(($L$1+$L$2)*286.9))+273</f>
        <v>660.87853823662385</v>
      </c>
      <c r="AV288" s="39"/>
      <c r="AW288" s="41">
        <v>-78</v>
      </c>
      <c r="AX288" s="61">
        <v>2.6459999999999999</v>
      </c>
      <c r="AY288" s="60">
        <f t="shared" si="121"/>
        <v>264600</v>
      </c>
      <c r="AZ288" s="56">
        <f t="shared" si="108"/>
        <v>5.500000000000016E-2</v>
      </c>
      <c r="BA288" s="59">
        <f t="shared" si="109"/>
        <v>0.42258983985148213</v>
      </c>
      <c r="BB288" s="57">
        <f>(BA289-BA288)/(D288-D289)</f>
        <v>1.2756125784225838</v>
      </c>
      <c r="BC288" s="58">
        <f>AY288*F288</f>
        <v>-0.95785199999999893</v>
      </c>
      <c r="BD288" s="56">
        <f>((AY288*E288)/(($L$1+$L$2)*286.9))+273</f>
        <v>652.69907960566275</v>
      </c>
      <c r="BE288" s="39"/>
      <c r="BF288" s="41">
        <v>-78</v>
      </c>
      <c r="BG288" s="63">
        <v>2.262</v>
      </c>
      <c r="BH288" s="55">
        <f t="shared" si="122"/>
        <v>226200</v>
      </c>
      <c r="BI288" s="64">
        <f t="shared" si="123"/>
        <v>4.7000000000000153E-2</v>
      </c>
      <c r="BJ288" s="23">
        <f t="shared" si="124"/>
        <v>0.35449260058943649</v>
      </c>
      <c r="BK288" s="65">
        <f>(BJ289-BJ288)/(D288-D289)</f>
        <v>1.275125446340142</v>
      </c>
      <c r="BL288" s="58">
        <f>BH288*F288</f>
        <v>-0.81884399999999902</v>
      </c>
      <c r="BM288" s="56">
        <f>((BH288*E288)/(($L$1+$L$2)*286.9))+273</f>
        <v>597.59535830234665</v>
      </c>
      <c r="BN288" s="5"/>
      <c r="BO288" s="5"/>
      <c r="BP288" s="5"/>
      <c r="BQ288" s="5"/>
      <c r="BR288" s="5"/>
      <c r="BS288" s="5"/>
      <c r="BT288" s="5"/>
      <c r="BU288" s="5"/>
      <c r="BV288" s="5"/>
      <c r="BW288" s="5"/>
    </row>
    <row r="289" spans="1:75" ht="13.8" x14ac:dyDescent="0.25">
      <c r="A289" s="55">
        <v>-77</v>
      </c>
      <c r="B289" s="56">
        <v>222.65</v>
      </c>
      <c r="C289" s="56">
        <f t="shared" si="100"/>
        <v>-3.6299999999999955</v>
      </c>
      <c r="D289" s="57">
        <f t="shared" si="101"/>
        <v>2.3476226994672418</v>
      </c>
      <c r="E289" s="58">
        <f t="shared" si="110"/>
        <v>2.2265000000000002E-4</v>
      </c>
      <c r="F289" s="58">
        <f t="shared" si="111"/>
        <v>-3.6300000000000178E-6</v>
      </c>
      <c r="G289" s="57">
        <f t="shared" si="112"/>
        <v>-3.6523773005327582</v>
      </c>
      <c r="H289" s="137">
        <f>($P$2+(0.5*$P$1)-((0.5*$P$1)*COS(RADIANS(A289))+(($P$2^2)-((0.5*$P$1)^2)*(SIN(RADIANS(A289))*(SIN(RADIANS(A289)))))^0.5))*1000</f>
        <v>37.365320789838094</v>
      </c>
      <c r="I289" s="140">
        <f t="shared" si="113"/>
        <v>-0.74035147540138979</v>
      </c>
      <c r="J289" s="137">
        <f t="shared" si="114"/>
        <v>-3.4986847010287647E-4</v>
      </c>
      <c r="K289" s="39"/>
      <c r="L289" s="39"/>
      <c r="M289" s="41">
        <v>-77</v>
      </c>
      <c r="N289" s="41">
        <v>3.238</v>
      </c>
      <c r="O289" s="60">
        <f t="shared" si="115"/>
        <v>323800</v>
      </c>
      <c r="P289" s="56">
        <f t="shared" si="102"/>
        <v>6.899999999999995E-2</v>
      </c>
      <c r="Q289" s="59">
        <f t="shared" si="103"/>
        <v>0.51027684441735488</v>
      </c>
      <c r="R289" s="57">
        <f>(Q290-Q289)/(D289-D290)</f>
        <v>1.2827352436999286</v>
      </c>
      <c r="S289" s="58">
        <f>O289*F289</f>
        <v>-1.1753940000000058</v>
      </c>
      <c r="T289" s="56">
        <f>((O289*E289)/(($L$1+$L$2)*286.9))+273</f>
        <v>730.21689667646388</v>
      </c>
      <c r="U289" s="39"/>
      <c r="V289" s="41">
        <v>-77</v>
      </c>
      <c r="W289" s="61">
        <v>3.2770000000000001</v>
      </c>
      <c r="X289" s="60">
        <f t="shared" si="116"/>
        <v>327700</v>
      </c>
      <c r="Y289" s="56">
        <f t="shared" si="104"/>
        <v>6.1999999999999833E-2</v>
      </c>
      <c r="Z289" s="59">
        <f t="shared" si="105"/>
        <v>0.51547644138237581</v>
      </c>
      <c r="AA289" s="57">
        <f>(Z290-Z289)/(D289-D290)</f>
        <v>1.140224593015478</v>
      </c>
      <c r="AB289" s="58">
        <f>X289*F289</f>
        <v>-1.1895510000000058</v>
      </c>
      <c r="AC289" s="56">
        <f>((X289*E289)/(($L$1+$L$2)*286.9))+273</f>
        <v>735.72383273896594</v>
      </c>
      <c r="AD289" s="39"/>
      <c r="AE289" s="41">
        <v>-77</v>
      </c>
      <c r="AF289" s="61">
        <v>3.0739999999999998</v>
      </c>
      <c r="AG289" s="60">
        <f t="shared" si="117"/>
        <v>307400</v>
      </c>
      <c r="AH289" s="56">
        <f t="shared" si="106"/>
        <v>7.0000000000000284E-2</v>
      </c>
      <c r="AI289" s="59">
        <f t="shared" si="107"/>
        <v>0.48770386316372633</v>
      </c>
      <c r="AJ289" s="57">
        <f>(AI290-AI289)/(D289-D290)</f>
        <v>1.3697684764469782</v>
      </c>
      <c r="AK289" s="58">
        <f>AG289*F289</f>
        <v>-1.1158620000000055</v>
      </c>
      <c r="AL289" s="56">
        <f>((AG289*E289)/(($L$1+$L$2)*286.9))+273</f>
        <v>707.05952451619817</v>
      </c>
      <c r="AM289" s="39"/>
      <c r="AN289" s="62">
        <v>-77</v>
      </c>
      <c r="AO289" s="24">
        <v>2.7610000000000001</v>
      </c>
      <c r="AP289" s="24">
        <f t="shared" si="118"/>
        <v>276100</v>
      </c>
      <c r="AQ289" s="56">
        <f t="shared" si="119"/>
        <v>6.0999999999999943E-2</v>
      </c>
      <c r="AR289" s="59">
        <f t="shared" si="120"/>
        <v>0.44106640663926322</v>
      </c>
      <c r="AS289" s="57">
        <f>(AR290-AR289)/(D289-D290)</f>
        <v>1.329416262216824</v>
      </c>
      <c r="AT289" s="58">
        <f>AP289*F289</f>
        <v>-1.0022430000000049</v>
      </c>
      <c r="AU289" s="56">
        <f>((AP289*E289)/(($L$1+$L$2)*286.9))+273</f>
        <v>662.86283252739861</v>
      </c>
      <c r="AV289" s="39"/>
      <c r="AW289" s="41">
        <v>-77</v>
      </c>
      <c r="AX289" s="61">
        <v>2.7010000000000001</v>
      </c>
      <c r="AY289" s="60">
        <f t="shared" si="121"/>
        <v>270100</v>
      </c>
      <c r="AZ289" s="56">
        <f t="shared" si="108"/>
        <v>5.8999999999999719E-2</v>
      </c>
      <c r="BA289" s="59">
        <f t="shared" si="109"/>
        <v>0.43152458418745093</v>
      </c>
      <c r="BB289" s="57">
        <f>(BA290-BA289)/(D289-D290)</f>
        <v>1.3145533936960743</v>
      </c>
      <c r="BC289" s="58">
        <f>AY289*F289</f>
        <v>-0.98046300000000475</v>
      </c>
      <c r="BD289" s="56">
        <f>((AY289*E289)/(($L$1+$L$2)*286.9))+273</f>
        <v>654.39062320047219</v>
      </c>
      <c r="BE289" s="39"/>
      <c r="BF289" s="41">
        <v>-77</v>
      </c>
      <c r="BG289" s="63">
        <v>2.3090000000000002</v>
      </c>
      <c r="BH289" s="55">
        <f t="shared" si="122"/>
        <v>230900.00000000003</v>
      </c>
      <c r="BI289" s="64">
        <f t="shared" si="123"/>
        <v>4.9999999999999822E-2</v>
      </c>
      <c r="BJ289" s="23">
        <f t="shared" si="124"/>
        <v>0.3634239329171764</v>
      </c>
      <c r="BK289" s="65">
        <f>(BJ290-BJ289)/(D289-D290)</f>
        <v>1.3032785993629705</v>
      </c>
      <c r="BL289" s="58">
        <f>BH289*F289</f>
        <v>-0.83816700000000421</v>
      </c>
      <c r="BM289" s="56">
        <f>((BH289*E289)/(($L$1+$L$2)*286.9))+273</f>
        <v>599.03885559788614</v>
      </c>
      <c r="BN289" s="5"/>
      <c r="BO289" s="5"/>
      <c r="BP289" s="5"/>
      <c r="BQ289" s="5"/>
      <c r="BR289" s="5"/>
      <c r="BS289" s="5"/>
      <c r="BT289" s="5"/>
      <c r="BU289" s="5"/>
      <c r="BV289" s="5"/>
      <c r="BW289" s="5"/>
    </row>
    <row r="290" spans="1:75" ht="13.8" x14ac:dyDescent="0.25">
      <c r="A290" s="55">
        <v>-76</v>
      </c>
      <c r="B290" s="56">
        <v>219.02</v>
      </c>
      <c r="C290" s="56">
        <f t="shared" si="100"/>
        <v>-3.6400000000000148</v>
      </c>
      <c r="D290" s="57">
        <f t="shared" si="101"/>
        <v>2.3404837746257177</v>
      </c>
      <c r="E290" s="58">
        <f t="shared" si="110"/>
        <v>2.1902E-4</v>
      </c>
      <c r="F290" s="58">
        <f t="shared" si="111"/>
        <v>-3.6400000000000126E-6</v>
      </c>
      <c r="G290" s="57">
        <f t="shared" si="112"/>
        <v>-3.6595162253742823</v>
      </c>
      <c r="H290" s="137">
        <f>($P$2+(0.5*$P$1)-((0.5*$P$1)*COS(RADIANS(A290))+(($P$2^2)-((0.5*$P$1)^2)*(SIN(RADIANS(A290))*(SIN(RADIANS(A290)))))^0.5))*1000</f>
        <v>36.624969314436704</v>
      </c>
      <c r="I290" s="140">
        <f t="shared" si="113"/>
        <v>-0.74070134387149267</v>
      </c>
      <c r="J290" s="137">
        <f t="shared" si="114"/>
        <v>-7.1844678238619508E-5</v>
      </c>
      <c r="K290" s="39"/>
      <c r="L290" s="39"/>
      <c r="M290" s="41">
        <v>-76</v>
      </c>
      <c r="N290" s="41">
        <v>3.3069999999999999</v>
      </c>
      <c r="O290" s="60">
        <f t="shared" si="115"/>
        <v>330700</v>
      </c>
      <c r="P290" s="56">
        <f t="shared" si="102"/>
        <v>7.6000000000000068E-2</v>
      </c>
      <c r="Q290" s="59">
        <f t="shared" si="103"/>
        <v>0.5194341949137028</v>
      </c>
      <c r="R290" s="57">
        <f>(Q291-Q290)/(D290-D291)</f>
        <v>1.3557650255881784</v>
      </c>
      <c r="S290" s="58">
        <f>O290*F290</f>
        <v>-1.2037480000000043</v>
      </c>
      <c r="T290" s="56">
        <f>((O290*E290)/(($L$1+$L$2)*286.9))+273</f>
        <v>732.34680211039768</v>
      </c>
      <c r="U290" s="39"/>
      <c r="V290" s="41">
        <v>-76</v>
      </c>
      <c r="W290" s="61">
        <v>3.339</v>
      </c>
      <c r="X290" s="60">
        <f t="shared" si="116"/>
        <v>333900</v>
      </c>
      <c r="Y290" s="56">
        <f t="shared" si="104"/>
        <v>7.3999999999999844E-2</v>
      </c>
      <c r="Z290" s="59">
        <f t="shared" si="105"/>
        <v>0.52361641905437073</v>
      </c>
      <c r="AA290" s="57">
        <f>(Z291-Z290)/(D290-D291)</f>
        <v>1.3079614486502917</v>
      </c>
      <c r="AB290" s="58">
        <f>X290*F290</f>
        <v>-1.2153960000000041</v>
      </c>
      <c r="AC290" s="56">
        <f>((X290*E290)/(($L$1+$L$2)*286.9))+273</f>
        <v>736.79164567481644</v>
      </c>
      <c r="AD290" s="39"/>
      <c r="AE290" s="41">
        <v>-76</v>
      </c>
      <c r="AF290" s="61">
        <v>3.1440000000000001</v>
      </c>
      <c r="AG290" s="60">
        <f t="shared" si="117"/>
        <v>314400</v>
      </c>
      <c r="AH290" s="56">
        <f t="shared" si="106"/>
        <v>6.999999999999984E-2</v>
      </c>
      <c r="AI290" s="59">
        <f t="shared" si="107"/>
        <v>0.4974825373673703</v>
      </c>
      <c r="AJ290" s="57">
        <f>(AI291-AI290)/(D290-D291)</f>
        <v>1.3139333413384238</v>
      </c>
      <c r="AK290" s="58">
        <f>AG290*F290</f>
        <v>-1.1444160000000039</v>
      </c>
      <c r="AL290" s="56">
        <f>((AG290*E290)/(($L$1+$L$2)*286.9))+273</f>
        <v>709.7058802041397</v>
      </c>
      <c r="AM290" s="39"/>
      <c r="AN290" s="62">
        <v>-76</v>
      </c>
      <c r="AO290" s="24">
        <v>2.8220000000000001</v>
      </c>
      <c r="AP290" s="24">
        <f t="shared" si="118"/>
        <v>282200</v>
      </c>
      <c r="AQ290" s="56">
        <f t="shared" si="119"/>
        <v>6.800000000000006E-2</v>
      </c>
      <c r="AR290" s="59">
        <f t="shared" si="120"/>
        <v>0.45055700941832905</v>
      </c>
      <c r="AS290" s="57">
        <f>(AR291-AR290)/(D290-D291)</f>
        <v>1.4207560035414084</v>
      </c>
      <c r="AT290" s="58">
        <f>AP290*F290</f>
        <v>-1.0272080000000035</v>
      </c>
      <c r="AU290" s="56">
        <f>((AP290*E290)/(($L$1+$L$2)*286.9))+273</f>
        <v>664.97964183717636</v>
      </c>
      <c r="AV290" s="39"/>
      <c r="AW290" s="41">
        <v>-76</v>
      </c>
      <c r="AX290" s="61">
        <v>2.76</v>
      </c>
      <c r="AY290" s="60">
        <f t="shared" si="121"/>
        <v>276000</v>
      </c>
      <c r="AZ290" s="56">
        <f t="shared" si="108"/>
        <v>6.5000000000000391E-2</v>
      </c>
      <c r="BA290" s="59">
        <f t="shared" si="109"/>
        <v>0.44090908206521767</v>
      </c>
      <c r="BB290" s="57">
        <f>(BA291-BA290)/(D290-D291)</f>
        <v>1.3889546207698553</v>
      </c>
      <c r="BC290" s="58">
        <f>AY290*F290</f>
        <v>-1.0046400000000035</v>
      </c>
      <c r="BD290" s="56">
        <f>((AY290*E290)/(($L$1+$L$2)*286.9))+273</f>
        <v>656.36775743111502</v>
      </c>
      <c r="BE290" s="39"/>
      <c r="BF290" s="41">
        <v>-76</v>
      </c>
      <c r="BG290" s="63">
        <v>2.359</v>
      </c>
      <c r="BH290" s="55">
        <f t="shared" si="122"/>
        <v>235900</v>
      </c>
      <c r="BI290" s="64">
        <f t="shared" si="123"/>
        <v>5.2999999999999936E-2</v>
      </c>
      <c r="BJ290" s="23">
        <f t="shared" si="124"/>
        <v>0.37272794088559547</v>
      </c>
      <c r="BK290" s="65">
        <f>(BJ291-BJ290)/(D290-D291)</f>
        <v>1.3257529031815862</v>
      </c>
      <c r="BL290" s="58">
        <f>BH290*F290</f>
        <v>-0.85867600000000299</v>
      </c>
      <c r="BM290" s="56">
        <f>((BH290*E290)/(($L$1+$L$2)*286.9))+273</f>
        <v>600.66831151449287</v>
      </c>
      <c r="BN290" s="5"/>
      <c r="BO290" s="5"/>
      <c r="BP290" s="5"/>
      <c r="BQ290" s="5"/>
      <c r="BR290" s="5"/>
      <c r="BS290" s="5"/>
      <c r="BT290" s="5"/>
      <c r="BU290" s="5"/>
      <c r="BV290" s="5"/>
      <c r="BW290" s="5"/>
    </row>
    <row r="291" spans="1:75" ht="13.8" x14ac:dyDescent="0.25">
      <c r="A291" s="55">
        <v>-75</v>
      </c>
      <c r="B291" s="56">
        <v>215.38</v>
      </c>
      <c r="C291" s="56">
        <f t="shared" si="100"/>
        <v>-3.6299999999999955</v>
      </c>
      <c r="D291" s="57">
        <f t="shared" si="101"/>
        <v>2.3332053726253439</v>
      </c>
      <c r="E291" s="58">
        <f t="shared" si="110"/>
        <v>2.1537999999999999E-4</v>
      </c>
      <c r="F291" s="58">
        <f t="shared" si="111"/>
        <v>-3.6299999999999907E-6</v>
      </c>
      <c r="G291" s="57">
        <f t="shared" si="112"/>
        <v>-3.6667946273746561</v>
      </c>
      <c r="H291" s="137">
        <f>($P$2+(0.5*$P$1)-((0.5*$P$1)*COS(RADIANS(A291))+(($P$2^2)-((0.5*$P$1)^2)*(SIN(RADIANS(A291))*(SIN(RADIANS(A291)))))^0.5))*1000</f>
        <v>35.884267970565212</v>
      </c>
      <c r="I291" s="140">
        <f t="shared" si="113"/>
        <v>-0.74077318854973129</v>
      </c>
      <c r="J291" s="137">
        <f t="shared" si="114"/>
        <v>2.0935335645333453E-4</v>
      </c>
      <c r="K291" s="39"/>
      <c r="L291" s="39"/>
      <c r="M291" s="41">
        <v>-75</v>
      </c>
      <c r="N291" s="41">
        <v>3.383</v>
      </c>
      <c r="O291" s="60">
        <f t="shared" si="115"/>
        <v>338300</v>
      </c>
      <c r="P291" s="56">
        <f t="shared" si="102"/>
        <v>8.7000000000000188E-2</v>
      </c>
      <c r="Q291" s="59">
        <f t="shared" si="103"/>
        <v>0.52930199778798059</v>
      </c>
      <c r="R291" s="57">
        <f>(Q292-Q291)/(D291-D292)</f>
        <v>1.4938426284789379</v>
      </c>
      <c r="S291" s="58">
        <f>O291*F291</f>
        <v>-1.2280289999999969</v>
      </c>
      <c r="T291" s="56">
        <f>((O291*E291)/(($L$1+$L$2)*286.9))+273</f>
        <v>735.09375378931441</v>
      </c>
      <c r="U291" s="39"/>
      <c r="V291" s="41">
        <v>-75</v>
      </c>
      <c r="W291" s="61">
        <v>3.4129999999999998</v>
      </c>
      <c r="X291" s="60">
        <f t="shared" si="116"/>
        <v>341300</v>
      </c>
      <c r="Y291" s="56">
        <f t="shared" si="104"/>
        <v>7.9000000000000181E-2</v>
      </c>
      <c r="Z291" s="59">
        <f t="shared" si="105"/>
        <v>0.53313628827863879</v>
      </c>
      <c r="AA291" s="57">
        <f>(Z292-Z291)/(D291-D292)</f>
        <v>1.3462488743452965</v>
      </c>
      <c r="AB291" s="58">
        <f>X291*F291</f>
        <v>-1.2389189999999968</v>
      </c>
      <c r="AC291" s="56">
        <f>((X291*E291)/(($L$1+$L$2)*286.9))+273</f>
        <v>739.19154055067406</v>
      </c>
      <c r="AD291" s="39"/>
      <c r="AE291" s="41">
        <v>-75</v>
      </c>
      <c r="AF291" s="61">
        <v>3.214</v>
      </c>
      <c r="AG291" s="60">
        <f t="shared" si="117"/>
        <v>321400</v>
      </c>
      <c r="AH291" s="56">
        <f t="shared" si="106"/>
        <v>7.2000000000000064E-2</v>
      </c>
      <c r="AI291" s="59">
        <f t="shared" si="107"/>
        <v>0.50704587242732568</v>
      </c>
      <c r="AJ291" s="57">
        <f>(AI292-AI291)/(D291-D292)</f>
        <v>1.3034065456956168</v>
      </c>
      <c r="AK291" s="58">
        <f>AG291*F291</f>
        <v>-1.1666819999999969</v>
      </c>
      <c r="AL291" s="56">
        <f>((AG291*E291)/(($L$1+$L$2)*286.9))+273</f>
        <v>712.00955503365549</v>
      </c>
      <c r="AM291" s="39"/>
      <c r="AN291" s="62">
        <v>-75</v>
      </c>
      <c r="AO291" s="24">
        <v>2.89</v>
      </c>
      <c r="AP291" s="24">
        <f t="shared" si="118"/>
        <v>289000</v>
      </c>
      <c r="AQ291" s="56">
        <f t="shared" si="119"/>
        <v>6.999999999999984E-2</v>
      </c>
      <c r="AR291" s="59">
        <f t="shared" si="120"/>
        <v>0.46089784275654788</v>
      </c>
      <c r="AS291" s="57">
        <f>(AR292-AR291)/(D291-D292)</f>
        <v>1.4080105123623099</v>
      </c>
      <c r="AT291" s="58">
        <f>AP291*F291</f>
        <v>-1.0490699999999973</v>
      </c>
      <c r="AU291" s="56">
        <f>((AP291*E291)/(($L$1+$L$2)*286.9))+273</f>
        <v>667.75345801097205</v>
      </c>
      <c r="AV291" s="39"/>
      <c r="AW291" s="41">
        <v>-75</v>
      </c>
      <c r="AX291" s="61">
        <v>2.8250000000000002</v>
      </c>
      <c r="AY291" s="60">
        <f t="shared" si="121"/>
        <v>282500</v>
      </c>
      <c r="AZ291" s="56">
        <f t="shared" si="108"/>
        <v>6.5999999999999837E-2</v>
      </c>
      <c r="BA291" s="59">
        <f t="shared" si="109"/>
        <v>0.45101845215545738</v>
      </c>
      <c r="BB291" s="57">
        <f>(BA292-BA291)/(D291-D292)</f>
        <v>1.3586700794889348</v>
      </c>
      <c r="BC291" s="58">
        <f>AY291*F291</f>
        <v>-1.0254749999999972</v>
      </c>
      <c r="BD291" s="56">
        <f>((AY291*E291)/(($L$1+$L$2)*286.9))+273</f>
        <v>658.87492002802639</v>
      </c>
      <c r="BE291" s="39"/>
      <c r="BF291" s="41">
        <v>-75</v>
      </c>
      <c r="BG291" s="63">
        <v>2.4119999999999999</v>
      </c>
      <c r="BH291" s="55">
        <f t="shared" si="122"/>
        <v>241200</v>
      </c>
      <c r="BI291" s="64">
        <f t="shared" si="123"/>
        <v>5.500000000000016E-2</v>
      </c>
      <c r="BJ291" s="23">
        <f t="shared" si="124"/>
        <v>0.38237730346811366</v>
      </c>
      <c r="BK291" s="65">
        <f>(BJ292-BJ291)/(D291-D292)</f>
        <v>1.3264572662236054</v>
      </c>
      <c r="BL291" s="58">
        <f>BH291*F291</f>
        <v>-0.87555599999999778</v>
      </c>
      <c r="BM291" s="56">
        <f>((BH291*E291)/(($L$1+$L$2)*286.9))+273</f>
        <v>602.46205561330953</v>
      </c>
      <c r="BN291" s="5"/>
      <c r="BO291" s="5"/>
      <c r="BP291" s="5"/>
      <c r="BQ291" s="5"/>
      <c r="BR291" s="5"/>
      <c r="BS291" s="5"/>
      <c r="BT291" s="5"/>
      <c r="BU291" s="5"/>
      <c r="BV291" s="5"/>
      <c r="BW291" s="5"/>
    </row>
    <row r="292" spans="1:75" ht="13.8" x14ac:dyDescent="0.25">
      <c r="A292" s="55">
        <v>-74</v>
      </c>
      <c r="B292" s="56">
        <v>211.75</v>
      </c>
      <c r="C292" s="56">
        <f t="shared" si="100"/>
        <v>-3.6299999999999955</v>
      </c>
      <c r="D292" s="57">
        <f t="shared" si="101"/>
        <v>2.3258234190027447</v>
      </c>
      <c r="E292" s="58">
        <f t="shared" si="110"/>
        <v>2.1175E-4</v>
      </c>
      <c r="F292" s="58">
        <f t="shared" si="111"/>
        <v>-3.6299999999999907E-6</v>
      </c>
      <c r="G292" s="57">
        <f t="shared" si="112"/>
        <v>-3.6741765809972553</v>
      </c>
      <c r="H292" s="137">
        <f>($P$2+(0.5*$P$1)-((0.5*$P$1)*COS(RADIANS(A292))+(($P$2^2)-((0.5*$P$1)^2)*(SIN(RADIANS(A292))*(SIN(RADIANS(A292)))))^0.5))*1000</f>
        <v>35.14349478201548</v>
      </c>
      <c r="I292" s="140">
        <f t="shared" si="113"/>
        <v>-0.74056383519327795</v>
      </c>
      <c r="J292" s="137">
        <f t="shared" si="114"/>
        <v>4.9355208303580866E-4</v>
      </c>
      <c r="K292" s="39"/>
      <c r="L292" s="39"/>
      <c r="M292" s="41">
        <v>-74</v>
      </c>
      <c r="N292" s="41">
        <v>3.47</v>
      </c>
      <c r="O292" s="60">
        <f t="shared" si="115"/>
        <v>347000</v>
      </c>
      <c r="P292" s="56">
        <f t="shared" si="102"/>
        <v>8.8999999999999968E-2</v>
      </c>
      <c r="Q292" s="59">
        <f t="shared" si="103"/>
        <v>0.54032947479087379</v>
      </c>
      <c r="R292" s="57">
        <f>(Q293-Q292)/(D292-D293)</f>
        <v>1.4645934014904856</v>
      </c>
      <c r="S292" s="58">
        <f>O292*F292</f>
        <v>-1.2596099999999968</v>
      </c>
      <c r="T292" s="56">
        <f>((O292*E292)/(($L$1+$L$2)*286.9))+273</f>
        <v>738.98895334000008</v>
      </c>
      <c r="U292" s="39"/>
      <c r="V292" s="41">
        <v>-74</v>
      </c>
      <c r="W292" s="61">
        <v>3.492</v>
      </c>
      <c r="X292" s="60">
        <f t="shared" si="116"/>
        <v>349200</v>
      </c>
      <c r="Y292" s="56">
        <f t="shared" si="104"/>
        <v>8.3000000000000185E-2</v>
      </c>
      <c r="Z292" s="59">
        <f t="shared" si="105"/>
        <v>0.54307423503353214</v>
      </c>
      <c r="AA292" s="57">
        <f>(Z293-Z292)/(D292-D293)</f>
        <v>1.3585022753724871</v>
      </c>
      <c r="AB292" s="58">
        <f>X292*F292</f>
        <v>-1.2675959999999968</v>
      </c>
      <c r="AC292" s="56">
        <f>((X292*E292)/(($L$1+$L$2)*286.9))+273</f>
        <v>741.94335016232867</v>
      </c>
      <c r="AD292" s="39"/>
      <c r="AE292" s="41">
        <v>-74</v>
      </c>
      <c r="AF292" s="61">
        <v>3.286</v>
      </c>
      <c r="AG292" s="60">
        <f t="shared" si="117"/>
        <v>328600</v>
      </c>
      <c r="AH292" s="56">
        <f t="shared" si="106"/>
        <v>7.5000000000000178E-2</v>
      </c>
      <c r="AI292" s="59">
        <f t="shared" si="107"/>
        <v>0.51666755909904294</v>
      </c>
      <c r="AJ292" s="57">
        <f>(AI293-AI292)/(D292-D293)</f>
        <v>1.3051229158613944</v>
      </c>
      <c r="AK292" s="58">
        <f>AG292*F292</f>
        <v>-1.1928179999999968</v>
      </c>
      <c r="AL292" s="56">
        <f>((AG292*E292)/(($L$1+$L$2)*286.9))+273</f>
        <v>714.27945264416144</v>
      </c>
      <c r="AM292" s="39"/>
      <c r="AN292" s="62">
        <v>-74</v>
      </c>
      <c r="AO292" s="24">
        <v>2.96</v>
      </c>
      <c r="AP292" s="24">
        <f t="shared" si="118"/>
        <v>296000</v>
      </c>
      <c r="AQ292" s="56">
        <f t="shared" si="119"/>
        <v>6.899999999999995E-2</v>
      </c>
      <c r="AR292" s="59">
        <f t="shared" si="120"/>
        <v>0.47129171105893858</v>
      </c>
      <c r="AS292" s="57">
        <f>(AR293-AR292)/(D292-D293)</f>
        <v>1.3326355469661997</v>
      </c>
      <c r="AT292" s="58">
        <f>AP292*F292</f>
        <v>-1.0744799999999972</v>
      </c>
      <c r="AU292" s="56">
        <f>((AP292*E292)/(($L$1+$L$2)*286.9))+273</f>
        <v>670.50066336783868</v>
      </c>
      <c r="AV292" s="39"/>
      <c r="AW292" s="41">
        <v>-74</v>
      </c>
      <c r="AX292" s="61">
        <v>2.891</v>
      </c>
      <c r="AY292" s="60">
        <f t="shared" si="121"/>
        <v>289100</v>
      </c>
      <c r="AZ292" s="56">
        <f t="shared" si="108"/>
        <v>6.800000000000006E-2</v>
      </c>
      <c r="BA292" s="59">
        <f t="shared" si="109"/>
        <v>0.46104809167065786</v>
      </c>
      <c r="BB292" s="57">
        <f>(BA293-BA292)/(D292-D293)</f>
        <v>1.3445284833281272</v>
      </c>
      <c r="BC292" s="58">
        <f>AY292*F292</f>
        <v>-1.0494329999999974</v>
      </c>
      <c r="BD292" s="56">
        <f>((AY292*E292)/(($L$1+$L$2)*286.9))+273</f>
        <v>661.23460060689922</v>
      </c>
      <c r="BE292" s="39"/>
      <c r="BF292" s="41">
        <v>-74</v>
      </c>
      <c r="BG292" s="63">
        <v>2.4670000000000001</v>
      </c>
      <c r="BH292" s="55">
        <f t="shared" si="122"/>
        <v>246700</v>
      </c>
      <c r="BI292" s="64">
        <f t="shared" si="123"/>
        <v>5.699999999999994E-2</v>
      </c>
      <c r="BJ292" s="23">
        <f t="shared" si="124"/>
        <v>0.39216914948973602</v>
      </c>
      <c r="BK292" s="65">
        <f>(BJ293-BJ292)/(D292-D293)</f>
        <v>1.3210022814309081</v>
      </c>
      <c r="BL292" s="58">
        <f>BH292*F292</f>
        <v>-0.89552099999999768</v>
      </c>
      <c r="BM292" s="56">
        <f>((BH292*E292)/(($L$1+$L$2)*286.9))+273</f>
        <v>604.29531639474931</v>
      </c>
      <c r="BN292" s="5"/>
      <c r="BO292" s="5"/>
      <c r="BP292" s="5"/>
      <c r="BQ292" s="5"/>
      <c r="BR292" s="5"/>
      <c r="BS292" s="5"/>
      <c r="BT292" s="5"/>
      <c r="BU292" s="5"/>
      <c r="BV292" s="5"/>
      <c r="BW292" s="5"/>
    </row>
    <row r="293" spans="1:75" ht="13.8" x14ac:dyDescent="0.25">
      <c r="A293" s="55">
        <v>-73</v>
      </c>
      <c r="B293" s="56">
        <v>208.12</v>
      </c>
      <c r="C293" s="56">
        <f t="shared" si="100"/>
        <v>-3.6299999999999955</v>
      </c>
      <c r="D293" s="57">
        <f t="shared" si="101"/>
        <v>2.318313817223999</v>
      </c>
      <c r="E293" s="58">
        <f t="shared" si="110"/>
        <v>2.0812000000000001E-4</v>
      </c>
      <c r="F293" s="58">
        <f t="shared" si="111"/>
        <v>-3.6299999999999907E-6</v>
      </c>
      <c r="G293" s="57">
        <f t="shared" si="112"/>
        <v>-3.681686182776001</v>
      </c>
      <c r="H293" s="137">
        <f>($P$2+(0.5*$P$1)-((0.5*$P$1)*COS(RADIANS(A293))+(($P$2^2)-((0.5*$P$1)^2)*(SIN(RADIANS(A293))*(SIN(RADIANS(A293)))))^0.5))*1000</f>
        <v>34.402930946822202</v>
      </c>
      <c r="I293" s="140">
        <f t="shared" si="113"/>
        <v>-0.74007028311024214</v>
      </c>
      <c r="J293" s="137">
        <f t="shared" si="114"/>
        <v>7.8057271768727787E-4</v>
      </c>
      <c r="K293" s="39"/>
      <c r="L293" s="39"/>
      <c r="M293" s="41">
        <v>-73</v>
      </c>
      <c r="N293" s="41">
        <v>3.5590000000000002</v>
      </c>
      <c r="O293" s="60">
        <f t="shared" si="115"/>
        <v>355900</v>
      </c>
      <c r="P293" s="56">
        <f t="shared" si="102"/>
        <v>9.0999999999999748E-2</v>
      </c>
      <c r="Q293" s="59">
        <f t="shared" si="103"/>
        <v>0.55132798800384597</v>
      </c>
      <c r="R293" s="57">
        <f>(Q294-Q293)/(D293-D294)</f>
        <v>1.4348660332888947</v>
      </c>
      <c r="S293" s="58">
        <f>O293*F293</f>
        <v>-1.2919169999999967</v>
      </c>
      <c r="T293" s="56">
        <f>((O293*E293)/(($L$1+$L$2)*286.9))+273</f>
        <v>742.74755999864033</v>
      </c>
      <c r="U293" s="39"/>
      <c r="V293" s="41">
        <v>-73</v>
      </c>
      <c r="W293" s="61">
        <v>3.5750000000000002</v>
      </c>
      <c r="X293" s="60">
        <f t="shared" si="116"/>
        <v>357500</v>
      </c>
      <c r="Y293" s="56">
        <f t="shared" si="104"/>
        <v>8.3999999999999631E-2</v>
      </c>
      <c r="Z293" s="59">
        <f t="shared" si="105"/>
        <v>0.55327604613709946</v>
      </c>
      <c r="AA293" s="57">
        <f>(Z294-Z293)/(D293-D294)</f>
        <v>1.3199036242810787</v>
      </c>
      <c r="AB293" s="58">
        <f>X293*F293</f>
        <v>-1.2977249999999967</v>
      </c>
      <c r="AC293" s="56">
        <f>((X293*E293)/(($L$1+$L$2)*286.9))+273</f>
        <v>744.8593781947568</v>
      </c>
      <c r="AD293" s="39"/>
      <c r="AE293" s="41">
        <v>-73</v>
      </c>
      <c r="AF293" s="61">
        <v>3.3610000000000002</v>
      </c>
      <c r="AG293" s="60">
        <f t="shared" si="117"/>
        <v>336100</v>
      </c>
      <c r="AH293" s="56">
        <f t="shared" si="106"/>
        <v>7.4999999999999734E-2</v>
      </c>
      <c r="AI293" s="59">
        <f t="shared" si="107"/>
        <v>0.52646851246947746</v>
      </c>
      <c r="AJ293" s="57">
        <f>(AI294-AI293)/(D293-D294)</f>
        <v>1.2542483534689715</v>
      </c>
      <c r="AK293" s="58">
        <f>AG293*F293</f>
        <v>-1.2200429999999969</v>
      </c>
      <c r="AL293" s="56">
        <f>((AG293*E293)/(($L$1+$L$2)*286.9))+273</f>
        <v>716.61380982169999</v>
      </c>
      <c r="AM293" s="39"/>
      <c r="AN293" s="62">
        <v>-73</v>
      </c>
      <c r="AO293" s="24">
        <v>3.0289999999999999</v>
      </c>
      <c r="AP293" s="24">
        <f t="shared" si="118"/>
        <v>302900</v>
      </c>
      <c r="AQ293" s="56">
        <f t="shared" si="119"/>
        <v>7.4000000000000288E-2</v>
      </c>
      <c r="AR293" s="59">
        <f t="shared" si="120"/>
        <v>0.48129927333285571</v>
      </c>
      <c r="AS293" s="57">
        <f>(AR294-AR293)/(D293-D294)</f>
        <v>1.3717424440904782</v>
      </c>
      <c r="AT293" s="58">
        <f>AP293*F293</f>
        <v>-1.0995269999999973</v>
      </c>
      <c r="AU293" s="56">
        <f>((AP293*E293)/(($L$1+$L$2)*286.9))+273</f>
        <v>672.79358225228486</v>
      </c>
      <c r="AV293" s="39"/>
      <c r="AW293" s="41">
        <v>-73</v>
      </c>
      <c r="AX293" s="61">
        <v>2.9590000000000001</v>
      </c>
      <c r="AY293" s="60">
        <f t="shared" si="121"/>
        <v>295900</v>
      </c>
      <c r="AZ293" s="56">
        <f t="shared" si="108"/>
        <v>6.899999999999995E-2</v>
      </c>
      <c r="BA293" s="59">
        <f t="shared" si="109"/>
        <v>0.47114496516063303</v>
      </c>
      <c r="BB293" s="57">
        <f>(BA294-BA293)/(D293-D294)</f>
        <v>1.3100292161678464</v>
      </c>
      <c r="BC293" s="58">
        <f>AY293*F293</f>
        <v>-1.0741169999999973</v>
      </c>
      <c r="BD293" s="56">
        <f>((AY293*E293)/(($L$1+$L$2)*286.9))+273</f>
        <v>663.55437764427563</v>
      </c>
      <c r="BE293" s="39"/>
      <c r="BF293" s="41">
        <v>-73</v>
      </c>
      <c r="BG293" s="63">
        <v>2.524</v>
      </c>
      <c r="BH293" s="55">
        <f t="shared" si="122"/>
        <v>252400</v>
      </c>
      <c r="BI293" s="64">
        <f t="shared" si="123"/>
        <v>5.9000000000000163E-2</v>
      </c>
      <c r="BJ293" s="23">
        <f t="shared" si="124"/>
        <v>0.40208935057209672</v>
      </c>
      <c r="BK293" s="65">
        <f>(BJ294-BJ293)/(D293-D294)</f>
        <v>1.3131894815745713</v>
      </c>
      <c r="BL293" s="58">
        <f>BH293*F293</f>
        <v>-0.91621199999999769</v>
      </c>
      <c r="BM293" s="56">
        <f>((BH293*E293)/(($L$1+$L$2)*286.9))+273</f>
        <v>606.13932043736122</v>
      </c>
      <c r="BN293" s="5"/>
      <c r="BO293" s="5"/>
      <c r="BP293" s="5"/>
      <c r="BQ293" s="5"/>
      <c r="BR293" s="5"/>
      <c r="BS293" s="5"/>
      <c r="BT293" s="5"/>
      <c r="BU293" s="5"/>
      <c r="BV293" s="5"/>
      <c r="BW293" s="5"/>
    </row>
    <row r="294" spans="1:75" ht="13.8" x14ac:dyDescent="0.25">
      <c r="A294" s="55">
        <v>-72</v>
      </c>
      <c r="B294" s="56">
        <v>204.49</v>
      </c>
      <c r="C294" s="56">
        <f t="shared" si="100"/>
        <v>-3.6299999999999955</v>
      </c>
      <c r="D294" s="57">
        <f t="shared" si="101"/>
        <v>2.3106720749301237</v>
      </c>
      <c r="E294" s="58">
        <f t="shared" si="110"/>
        <v>2.0449000000000002E-4</v>
      </c>
      <c r="F294" s="58">
        <f t="shared" si="111"/>
        <v>-3.6299999999999907E-6</v>
      </c>
      <c r="G294" s="57">
        <f t="shared" si="112"/>
        <v>-3.6893279250698763</v>
      </c>
      <c r="H294" s="137">
        <f>($P$2+(0.5*$P$1)-((0.5*$P$1)*COS(RADIANS(A294))+(($P$2^2)-((0.5*$P$1)^2)*(SIN(RADIANS(A294))*(SIN(RADIANS(A294)))))^0.5))*1000</f>
        <v>33.66286066371196</v>
      </c>
      <c r="I294" s="140">
        <f t="shared" si="113"/>
        <v>-0.73928971039255487</v>
      </c>
      <c r="J294" s="137">
        <f t="shared" si="114"/>
        <v>1.0702315259365491E-3</v>
      </c>
      <c r="K294" s="39"/>
      <c r="L294" s="39"/>
      <c r="M294" s="41">
        <v>-72</v>
      </c>
      <c r="N294" s="41">
        <v>3.65</v>
      </c>
      <c r="O294" s="60">
        <f t="shared" si="115"/>
        <v>365000</v>
      </c>
      <c r="P294" s="56">
        <f t="shared" si="102"/>
        <v>7.8000000000000291E-2</v>
      </c>
      <c r="Q294" s="59">
        <f t="shared" si="103"/>
        <v>0.56229286445647475</v>
      </c>
      <c r="R294" s="57">
        <f>(Q295-Q294)/(D294-D295)</f>
        <v>1.1805491553104388</v>
      </c>
      <c r="S294" s="58">
        <f>O294*F294</f>
        <v>-1.3249499999999965</v>
      </c>
      <c r="T294" s="56">
        <f>((O294*E294)/(($L$1+$L$2)*286.9))+273</f>
        <v>746.35576100087133</v>
      </c>
      <c r="U294" s="39"/>
      <c r="V294" s="41">
        <v>-72</v>
      </c>
      <c r="W294" s="61">
        <v>3.6589999999999998</v>
      </c>
      <c r="X294" s="60">
        <f t="shared" si="116"/>
        <v>365900</v>
      </c>
      <c r="Y294" s="56">
        <f t="shared" si="104"/>
        <v>8.3000000000000185E-2</v>
      </c>
      <c r="Z294" s="59">
        <f t="shared" si="105"/>
        <v>0.56336240948660743</v>
      </c>
      <c r="AA294" s="57">
        <f>(Z295-Z294)/(D294-D295)</f>
        <v>1.2523272724898205</v>
      </c>
      <c r="AB294" s="58">
        <f>X294*F294</f>
        <v>-1.3282169999999967</v>
      </c>
      <c r="AC294" s="56">
        <f>((X294*E294)/(($L$1+$L$2)*286.9))+273</f>
        <v>747.5229395896406</v>
      </c>
      <c r="AD294" s="39"/>
      <c r="AE294" s="41">
        <v>-72</v>
      </c>
      <c r="AF294" s="61">
        <v>3.4359999999999999</v>
      </c>
      <c r="AG294" s="60">
        <f t="shared" si="117"/>
        <v>343600</v>
      </c>
      <c r="AH294" s="56">
        <f t="shared" si="106"/>
        <v>6.899999999999995E-2</v>
      </c>
      <c r="AI294" s="59">
        <f t="shared" si="107"/>
        <v>0.53605315515920471</v>
      </c>
      <c r="AJ294" s="57">
        <f>(AI295-AI294)/(D294-D295)</f>
        <v>1.1100774876548476</v>
      </c>
      <c r="AK294" s="58">
        <f>AG294*F294</f>
        <v>-1.2472679999999967</v>
      </c>
      <c r="AL294" s="56">
        <f>((AG294*E294)/(($L$1+$L$2)*286.9))+273</f>
        <v>718.60284789013531</v>
      </c>
      <c r="AM294" s="39"/>
      <c r="AN294" s="62">
        <v>-72</v>
      </c>
      <c r="AO294" s="24">
        <v>3.1030000000000002</v>
      </c>
      <c r="AP294" s="24">
        <f t="shared" si="118"/>
        <v>310300</v>
      </c>
      <c r="AQ294" s="56">
        <f t="shared" si="119"/>
        <v>7.7999999999999847E-2</v>
      </c>
      <c r="AR294" s="59">
        <f t="shared" si="120"/>
        <v>0.49178177558416575</v>
      </c>
      <c r="AS294" s="57">
        <f>(AR295-AR294)/(D294-D295)</f>
        <v>1.3860939694295964</v>
      </c>
      <c r="AT294" s="58">
        <f>AP294*F294</f>
        <v>-1.1263889999999972</v>
      </c>
      <c r="AU294" s="56">
        <f>((AP294*E294)/(($L$1+$L$2)*286.9))+273</f>
        <v>675.41724010567214</v>
      </c>
      <c r="AV294" s="39"/>
      <c r="AW294" s="41">
        <v>-72</v>
      </c>
      <c r="AX294" s="61">
        <v>3.028</v>
      </c>
      <c r="AY294" s="60">
        <f t="shared" si="121"/>
        <v>302800</v>
      </c>
      <c r="AZ294" s="56">
        <f t="shared" si="108"/>
        <v>6.999999999999984E-2</v>
      </c>
      <c r="BA294" s="59">
        <f t="shared" si="109"/>
        <v>0.48115587082803513</v>
      </c>
      <c r="BB294" s="57">
        <f>(BA295-BA294)/(D294-D295)</f>
        <v>1.2760035799701201</v>
      </c>
      <c r="BC294" s="58">
        <f>AY294*F294</f>
        <v>-1.0991639999999971</v>
      </c>
      <c r="BD294" s="56">
        <f>((AY294*E294)/(($L$1+$L$2)*286.9))+273</f>
        <v>665.69075186592818</v>
      </c>
      <c r="BE294" s="39"/>
      <c r="BF294" s="41">
        <v>-72</v>
      </c>
      <c r="BG294" s="63">
        <v>2.5830000000000002</v>
      </c>
      <c r="BH294" s="55">
        <f t="shared" si="122"/>
        <v>258300.00000000003</v>
      </c>
      <c r="BI294" s="64">
        <f t="shared" si="123"/>
        <v>6.0999999999999943E-2</v>
      </c>
      <c r="BJ294" s="23">
        <f t="shared" si="124"/>
        <v>0.41212440617331725</v>
      </c>
      <c r="BK294" s="65">
        <f>(BJ295-BJ294)/(D294-D295)</f>
        <v>1.3031937677280168</v>
      </c>
      <c r="BL294" s="58">
        <f>BH294*F294</f>
        <v>-0.93762899999999771</v>
      </c>
      <c r="BM294" s="56">
        <f>((BH294*E294)/(($L$1+$L$2)*286.9))+273</f>
        <v>607.980254976781</v>
      </c>
      <c r="BN294" s="5"/>
      <c r="BO294" s="5"/>
      <c r="BP294" s="5"/>
      <c r="BQ294" s="5"/>
      <c r="BR294" s="5"/>
      <c r="BS294" s="5"/>
      <c r="BT294" s="5"/>
      <c r="BU294" s="5"/>
      <c r="BV294" s="5"/>
      <c r="BW294" s="5"/>
    </row>
    <row r="295" spans="1:75" ht="13.8" x14ac:dyDescent="0.25">
      <c r="A295" s="55">
        <v>-71</v>
      </c>
      <c r="B295" s="56">
        <v>200.86</v>
      </c>
      <c r="C295" s="56">
        <f t="shared" si="100"/>
        <v>-3.6200000000000045</v>
      </c>
      <c r="D295" s="57">
        <f t="shared" si="101"/>
        <v>2.3028934583565053</v>
      </c>
      <c r="E295" s="58">
        <f t="shared" si="110"/>
        <v>2.0086000000000003E-4</v>
      </c>
      <c r="F295" s="58">
        <f t="shared" si="111"/>
        <v>-3.6200000000000229E-6</v>
      </c>
      <c r="G295" s="57">
        <f t="shared" si="112"/>
        <v>-3.6971065416434947</v>
      </c>
      <c r="H295" s="137">
        <f>($P$2+(0.5*$P$1)-((0.5*$P$1)*COS(RADIANS(A295))+(($P$2^2)-((0.5*$P$1)^2)*(SIN(RADIANS(A295))*(SIN(RADIANS(A295)))))^0.5))*1000</f>
        <v>32.923570953319405</v>
      </c>
      <c r="I295" s="140">
        <f t="shared" si="113"/>
        <v>-0.73821947886661832</v>
      </c>
      <c r="J295" s="137">
        <f t="shared" si="114"/>
        <v>1.3623401145430591E-3</v>
      </c>
      <c r="K295" s="39"/>
      <c r="L295" s="39"/>
      <c r="M295" s="41">
        <v>-71</v>
      </c>
      <c r="N295" s="41">
        <v>3.7280000000000002</v>
      </c>
      <c r="O295" s="60">
        <f t="shared" si="115"/>
        <v>372800</v>
      </c>
      <c r="P295" s="56">
        <f t="shared" si="102"/>
        <v>8.0999999999999961E-2</v>
      </c>
      <c r="Q295" s="59">
        <f t="shared" si="103"/>
        <v>0.57147590368194379</v>
      </c>
      <c r="R295" s="57">
        <f>(Q296-Q295)/(D295-D296)</f>
        <v>1.1818840208840018</v>
      </c>
      <c r="S295" s="58">
        <f>O295*F295</f>
        <v>-1.3495360000000085</v>
      </c>
      <c r="T295" s="56">
        <f>((O295*E295)/(($L$1+$L$2)*286.9))+273</f>
        <v>747.88897784529013</v>
      </c>
      <c r="U295" s="39"/>
      <c r="V295" s="41">
        <v>-71</v>
      </c>
      <c r="W295" s="61">
        <v>3.742</v>
      </c>
      <c r="X295" s="60">
        <f t="shared" si="116"/>
        <v>374200</v>
      </c>
      <c r="Y295" s="56">
        <f t="shared" si="104"/>
        <v>8.0000000000000071E-2</v>
      </c>
      <c r="Z295" s="59">
        <f t="shared" si="105"/>
        <v>0.57310378316399113</v>
      </c>
      <c r="AA295" s="57">
        <f>(Z296-Z295)/(D295-D296)</f>
        <v>1.1631247514021659</v>
      </c>
      <c r="AB295" s="58">
        <f>X295*F295</f>
        <v>-1.3546040000000086</v>
      </c>
      <c r="AC295" s="56">
        <f>((X295*E295)/(($L$1+$L$2)*286.9))+273</f>
        <v>749.67235919985933</v>
      </c>
      <c r="AD295" s="39"/>
      <c r="AE295" s="41">
        <v>-71</v>
      </c>
      <c r="AF295" s="61">
        <v>3.5049999999999999</v>
      </c>
      <c r="AG295" s="60">
        <f t="shared" si="117"/>
        <v>350500</v>
      </c>
      <c r="AH295" s="56">
        <f t="shared" si="106"/>
        <v>7.2000000000000064E-2</v>
      </c>
      <c r="AI295" s="59">
        <f t="shared" si="107"/>
        <v>0.54468802230267743</v>
      </c>
      <c r="AJ295" s="57">
        <f>(AI296-AI295)/(D295-D296)</f>
        <v>1.1180550155278284</v>
      </c>
      <c r="AK295" s="58">
        <f>AG295*F295</f>
        <v>-1.268810000000008</v>
      </c>
      <c r="AL295" s="56">
        <f>((AG295*E295)/(($L$1+$L$2)*286.9))+273</f>
        <v>719.4822605546517</v>
      </c>
      <c r="AM295" s="39"/>
      <c r="AN295" s="62">
        <v>-71</v>
      </c>
      <c r="AO295" s="24">
        <v>3.181</v>
      </c>
      <c r="AP295" s="24">
        <f t="shared" si="118"/>
        <v>318100</v>
      </c>
      <c r="AQ295" s="56">
        <f t="shared" si="119"/>
        <v>8.2999999999999741E-2</v>
      </c>
      <c r="AR295" s="59">
        <f t="shared" si="120"/>
        <v>0.50256366910736339</v>
      </c>
      <c r="AS295" s="57">
        <f>(AR296-AR295)/(D295-D296)</f>
        <v>1.4162855296919443</v>
      </c>
      <c r="AT295" s="58">
        <f>AP295*F295</f>
        <v>-1.1515220000000073</v>
      </c>
      <c r="AU295" s="56">
        <f>((AP295*E295)/(($L$1+$L$2)*286.9))+273</f>
        <v>678.20972063462114</v>
      </c>
      <c r="AV295" s="39"/>
      <c r="AW295" s="41">
        <v>-71</v>
      </c>
      <c r="AX295" s="61">
        <v>3.0979999999999999</v>
      </c>
      <c r="AY295" s="60">
        <f t="shared" si="121"/>
        <v>309800</v>
      </c>
      <c r="AZ295" s="56">
        <f t="shared" si="108"/>
        <v>7.5000000000000178E-2</v>
      </c>
      <c r="BA295" s="59">
        <f t="shared" si="109"/>
        <v>0.49108141342318717</v>
      </c>
      <c r="BB295" s="57">
        <f>(BA296-BA295)/(D295-D296)</f>
        <v>1.3152757324715858</v>
      </c>
      <c r="BC295" s="58">
        <f>AY295*F295</f>
        <v>-1.121476000000007</v>
      </c>
      <c r="BD295" s="56">
        <f>((AY295*E295)/(($L$1+$L$2)*286.9))+273</f>
        <v>667.63681688967506</v>
      </c>
      <c r="BE295" s="39"/>
      <c r="BF295" s="41">
        <v>-71</v>
      </c>
      <c r="BG295" s="63">
        <v>2.6440000000000001</v>
      </c>
      <c r="BH295" s="55">
        <f t="shared" si="122"/>
        <v>264400</v>
      </c>
      <c r="BI295" s="64">
        <f t="shared" si="123"/>
        <v>6.4000000000000057E-2</v>
      </c>
      <c r="BJ295" s="23">
        <f t="shared" si="124"/>
        <v>0.42226145081360267</v>
      </c>
      <c r="BK295" s="65">
        <f>(BJ296-BJ295)/(D295-D296)</f>
        <v>1.3150922186099367</v>
      </c>
      <c r="BL295" s="58">
        <f>BH295*F295</f>
        <v>-0.95712800000000609</v>
      </c>
      <c r="BM295" s="56">
        <f>((BH295*E295)/(($L$1+$L$2)*286.9))+273</f>
        <v>609.80430724864459</v>
      </c>
      <c r="BN295" s="5"/>
      <c r="BO295" s="5"/>
      <c r="BP295" s="5"/>
      <c r="BQ295" s="5"/>
      <c r="BR295" s="5"/>
      <c r="BS295" s="5"/>
      <c r="BT295" s="5"/>
      <c r="BU295" s="5"/>
      <c r="BV295" s="5"/>
      <c r="BW295" s="5"/>
    </row>
    <row r="296" spans="1:75" ht="13.8" x14ac:dyDescent="0.25">
      <c r="A296" s="55">
        <v>-70</v>
      </c>
      <c r="B296" s="56">
        <v>197.24</v>
      </c>
      <c r="C296" s="56">
        <f t="shared" si="100"/>
        <v>-3.6200000000000045</v>
      </c>
      <c r="D296" s="57">
        <f t="shared" si="101"/>
        <v>2.2949949938591003</v>
      </c>
      <c r="E296" s="58">
        <f t="shared" si="110"/>
        <v>1.9724E-4</v>
      </c>
      <c r="F296" s="58">
        <f t="shared" si="111"/>
        <v>-3.6199999999999958E-6</v>
      </c>
      <c r="G296" s="57">
        <f t="shared" si="112"/>
        <v>-3.7050050061408997</v>
      </c>
      <c r="H296" s="137">
        <f>($P$2+(0.5*$P$1)-((0.5*$P$1)*COS(RADIANS(A296))+(($P$2^2)-((0.5*$P$1)^2)*(SIN(RADIANS(A296))*(SIN(RADIANS(A296)))))^0.5))*1000</f>
        <v>32.185351474452787</v>
      </c>
      <c r="I296" s="140">
        <f t="shared" si="113"/>
        <v>-0.73685713875207526</v>
      </c>
      <c r="J296" s="137">
        <f t="shared" si="114"/>
        <v>1.6567057280774122E-3</v>
      </c>
      <c r="K296" s="39"/>
      <c r="L296" s="39"/>
      <c r="M296" s="41">
        <v>-70</v>
      </c>
      <c r="N296" s="41">
        <v>3.8090000000000002</v>
      </c>
      <c r="O296" s="60">
        <f t="shared" si="115"/>
        <v>380900</v>
      </c>
      <c r="P296" s="56">
        <f t="shared" si="102"/>
        <v>8.6999999999999744E-2</v>
      </c>
      <c r="Q296" s="59">
        <f t="shared" si="103"/>
        <v>0.58081097266094628</v>
      </c>
      <c r="R296" s="57">
        <f>(Q297-Q296)/(D296-D297)</f>
        <v>1.219172916691782</v>
      </c>
      <c r="S296" s="58">
        <f>O296*F296</f>
        <v>-1.3788579999999984</v>
      </c>
      <c r="T296" s="56">
        <f>((O296*E296)/(($L$1+$L$2)*286.9))+273</f>
        <v>749.46246606423233</v>
      </c>
      <c r="U296" s="39"/>
      <c r="V296" s="41">
        <v>-70</v>
      </c>
      <c r="W296" s="61">
        <v>3.8220000000000001</v>
      </c>
      <c r="X296" s="60">
        <f t="shared" si="116"/>
        <v>382200</v>
      </c>
      <c r="Y296" s="56">
        <f t="shared" si="104"/>
        <v>9.2000000000000082E-2</v>
      </c>
      <c r="Z296" s="59">
        <f t="shared" si="105"/>
        <v>0.58229068271899409</v>
      </c>
      <c r="AA296" s="57">
        <f>(Z297-Z296)/(D296-D297)</f>
        <v>1.2840799971248822</v>
      </c>
      <c r="AB296" s="58">
        <f>X296*F296</f>
        <v>-1.3835639999999985</v>
      </c>
      <c r="AC296" s="56">
        <f>((X296*E296)/(($L$1+$L$2)*286.9))+273</f>
        <v>751.08861782554368</v>
      </c>
      <c r="AD296" s="39"/>
      <c r="AE296" s="41">
        <v>-70</v>
      </c>
      <c r="AF296" s="61">
        <v>3.577</v>
      </c>
      <c r="AG296" s="60">
        <f t="shared" si="117"/>
        <v>357700</v>
      </c>
      <c r="AH296" s="56">
        <f t="shared" si="106"/>
        <v>8.1999999999999851E-2</v>
      </c>
      <c r="AI296" s="59">
        <f t="shared" si="107"/>
        <v>0.55351894014896952</v>
      </c>
      <c r="AJ296" s="57">
        <f>(AI297-AI296)/(D296-D297)</f>
        <v>1.223584945425279</v>
      </c>
      <c r="AK296" s="58">
        <f>AG296*F296</f>
        <v>-1.2948739999999985</v>
      </c>
      <c r="AL296" s="56">
        <f>((AG296*E296)/(($L$1+$L$2)*286.9))+273</f>
        <v>720.44191155467547</v>
      </c>
      <c r="AM296" s="39"/>
      <c r="AN296" s="62">
        <v>-70</v>
      </c>
      <c r="AO296" s="24">
        <v>3.2639999999999998</v>
      </c>
      <c r="AP296" s="24">
        <f t="shared" si="118"/>
        <v>326400</v>
      </c>
      <c r="AQ296" s="56">
        <f t="shared" si="119"/>
        <v>8.4000000000000075E-2</v>
      </c>
      <c r="AR296" s="59">
        <f t="shared" si="120"/>
        <v>0.51375015008182356</v>
      </c>
      <c r="AS296" s="57">
        <f>(AR297-AR296)/(D296-D297)</f>
        <v>1.371734451994707</v>
      </c>
      <c r="AT296" s="58">
        <f>AP296*F296</f>
        <v>-1.1815679999999986</v>
      </c>
      <c r="AU296" s="56">
        <f>((AP296*E296)/(($L$1+$L$2)*286.9))+273</f>
        <v>681.28918068617872</v>
      </c>
      <c r="AV296" s="39"/>
      <c r="AW296" s="41">
        <v>-70</v>
      </c>
      <c r="AX296" s="61">
        <v>3.173</v>
      </c>
      <c r="AY296" s="60">
        <f t="shared" si="121"/>
        <v>317300</v>
      </c>
      <c r="AZ296" s="56">
        <f t="shared" si="108"/>
        <v>7.5000000000000178E-2</v>
      </c>
      <c r="BA296" s="59">
        <f t="shared" si="109"/>
        <v>0.50147007210041228</v>
      </c>
      <c r="BB296" s="57">
        <f>(BA297-BA296)/(D296-D297)</f>
        <v>1.2611843830228355</v>
      </c>
      <c r="BC296" s="58">
        <f>AY296*F296</f>
        <v>-1.1486259999999986</v>
      </c>
      <c r="BD296" s="56">
        <f>((AY296*E296)/(($L$1+$L$2)*286.9))+273</f>
        <v>669.90611835699906</v>
      </c>
      <c r="BE296" s="39"/>
      <c r="BF296" s="41">
        <v>-70</v>
      </c>
      <c r="BG296" s="63">
        <v>2.7080000000000002</v>
      </c>
      <c r="BH296" s="55">
        <f t="shared" si="122"/>
        <v>270800</v>
      </c>
      <c r="BI296" s="64">
        <f t="shared" si="123"/>
        <v>6.6999999999999726E-2</v>
      </c>
      <c r="BJ296" s="23">
        <f t="shared" si="124"/>
        <v>0.43264866001310676</v>
      </c>
      <c r="BK296" s="65">
        <f>(BJ297-BJ296)/(D296-D297)</f>
        <v>1.3194058743675341</v>
      </c>
      <c r="BL296" s="58">
        <f>BH296*F296</f>
        <v>-0.98029599999999883</v>
      </c>
      <c r="BM296" s="56">
        <f>((BH296*E296)/(($L$1+$L$2)*286.9))+273</f>
        <v>611.73992074086141</v>
      </c>
      <c r="BN296" s="5"/>
      <c r="BO296" s="5"/>
      <c r="BP296" s="5"/>
      <c r="BQ296" s="5"/>
      <c r="BR296" s="5"/>
      <c r="BS296" s="5"/>
      <c r="BT296" s="5"/>
      <c r="BU296" s="5"/>
      <c r="BV296" s="5"/>
      <c r="BW296" s="5"/>
    </row>
    <row r="297" spans="1:75" ht="13.8" x14ac:dyDescent="0.25">
      <c r="A297" s="55">
        <v>-69</v>
      </c>
      <c r="B297" s="56">
        <v>193.62</v>
      </c>
      <c r="C297" s="56">
        <f t="shared" si="100"/>
        <v>-3.5999999999999943</v>
      </c>
      <c r="D297" s="57">
        <f t="shared" si="101"/>
        <v>2.2869502157875488</v>
      </c>
      <c r="E297" s="58">
        <f t="shared" si="110"/>
        <v>1.9362000000000001E-4</v>
      </c>
      <c r="F297" s="58">
        <f t="shared" si="111"/>
        <v>-3.6000000000000062E-6</v>
      </c>
      <c r="G297" s="57">
        <f t="shared" si="112"/>
        <v>-3.7130497842124512</v>
      </c>
      <c r="H297" s="137">
        <f>($P$2+(0.5*$P$1)-((0.5*$P$1)*COS(RADIANS(A297))+(($P$2^2)-((0.5*$P$1)^2)*(SIN(RADIANS(A297))*(SIN(RADIANS(A297)))))^0.5))*1000</f>
        <v>31.448494335700712</v>
      </c>
      <c r="I297" s="140">
        <f t="shared" si="113"/>
        <v>-0.73520043302399785</v>
      </c>
      <c r="J297" s="137">
        <f t="shared" si="114"/>
        <v>1.953131554376597E-3</v>
      </c>
      <c r="K297" s="39"/>
      <c r="L297" s="39"/>
      <c r="M297" s="41">
        <v>-69</v>
      </c>
      <c r="N297" s="41">
        <v>3.8959999999999999</v>
      </c>
      <c r="O297" s="60">
        <f t="shared" si="115"/>
        <v>389600</v>
      </c>
      <c r="P297" s="56">
        <f t="shared" si="102"/>
        <v>0.10000000000000009</v>
      </c>
      <c r="Q297" s="59">
        <f t="shared" si="103"/>
        <v>0.5906189482065779</v>
      </c>
      <c r="R297" s="57">
        <f>(Q298-Q297)/(D297-D298)</f>
        <v>1.3503451893011322</v>
      </c>
      <c r="S297" s="58">
        <f>O297*F297</f>
        <v>-1.4025600000000025</v>
      </c>
      <c r="T297" s="56">
        <f>((O297*E297)/(($L$1+$L$2)*286.9))+273</f>
        <v>751.40079391051165</v>
      </c>
      <c r="U297" s="39"/>
      <c r="V297" s="41">
        <v>-69</v>
      </c>
      <c r="W297" s="61">
        <v>3.9140000000000001</v>
      </c>
      <c r="X297" s="60">
        <f t="shared" si="116"/>
        <v>391400</v>
      </c>
      <c r="Y297" s="56">
        <f t="shared" si="104"/>
        <v>0.11199999999999966</v>
      </c>
      <c r="Z297" s="59">
        <f t="shared" si="105"/>
        <v>0.59262082132198235</v>
      </c>
      <c r="AA297" s="57">
        <f>(Z298-Z297)/(D297-D298)</f>
        <v>1.503262974154167</v>
      </c>
      <c r="AB297" s="58">
        <f>X297*F297</f>
        <v>-1.4090400000000025</v>
      </c>
      <c r="AC297" s="56">
        <f>((X297*E297)/(($L$1+$L$2)*286.9))+273</f>
        <v>753.61106451892783</v>
      </c>
      <c r="AD297" s="39"/>
      <c r="AE297" s="41">
        <v>-69</v>
      </c>
      <c r="AF297" s="61">
        <v>3.6589999999999998</v>
      </c>
      <c r="AG297" s="60">
        <f t="shared" si="117"/>
        <v>365900</v>
      </c>
      <c r="AH297" s="56">
        <f t="shared" si="106"/>
        <v>9.2999999999999972E-2</v>
      </c>
      <c r="AI297" s="59">
        <f t="shared" si="107"/>
        <v>0.56336240948660743</v>
      </c>
      <c r="AJ297" s="57">
        <f>(AI298-AI297)/(D297-D298)</f>
        <v>1.3373268599762338</v>
      </c>
      <c r="AK297" s="58">
        <f>AG297*F297</f>
        <v>-1.3172400000000022</v>
      </c>
      <c r="AL297" s="56">
        <f>((AG297*E297)/(($L$1+$L$2)*286.9))+273</f>
        <v>722.29889756636601</v>
      </c>
      <c r="AM297" s="39"/>
      <c r="AN297" s="62">
        <v>-69</v>
      </c>
      <c r="AO297" s="24">
        <v>3.3479999999999999</v>
      </c>
      <c r="AP297" s="24">
        <f t="shared" si="118"/>
        <v>334800</v>
      </c>
      <c r="AQ297" s="56">
        <f t="shared" si="119"/>
        <v>8.3000000000000185E-2</v>
      </c>
      <c r="AR297" s="59">
        <f t="shared" si="120"/>
        <v>0.5247854493212224</v>
      </c>
      <c r="AS297" s="57">
        <f>(AR298-AR297)/(D297-D298)</f>
        <v>1.3047965357952287</v>
      </c>
      <c r="AT297" s="58">
        <f>AP297*F297</f>
        <v>-1.2052800000000021</v>
      </c>
      <c r="AU297" s="56">
        <f>((AP297*E297)/(($L$1+$L$2)*286.9))+273</f>
        <v>684.11033316539863</v>
      </c>
      <c r="AV297" s="39"/>
      <c r="AW297" s="41">
        <v>-69</v>
      </c>
      <c r="AX297" s="61">
        <v>3.2480000000000002</v>
      </c>
      <c r="AY297" s="60">
        <f t="shared" si="121"/>
        <v>324800</v>
      </c>
      <c r="AZ297" s="56">
        <f t="shared" si="108"/>
        <v>8.3999999999999631E-2</v>
      </c>
      <c r="BA297" s="59">
        <f t="shared" si="109"/>
        <v>0.51161602056913769</v>
      </c>
      <c r="BB297" s="57">
        <f>(BA298-BA297)/(D297-D298)</f>
        <v>1.3604595076823112</v>
      </c>
      <c r="BC297" s="58">
        <f>AY297*F297</f>
        <v>-1.1692800000000021</v>
      </c>
      <c r="BD297" s="56">
        <f>((AY297*E297)/(($L$1+$L$2)*286.9))+273</f>
        <v>671.8310520075313</v>
      </c>
      <c r="BE297" s="39"/>
      <c r="BF297" s="41">
        <v>-69</v>
      </c>
      <c r="BG297" s="63">
        <v>2.7749999999999999</v>
      </c>
      <c r="BH297" s="55">
        <f t="shared" si="122"/>
        <v>277500</v>
      </c>
      <c r="BI297" s="64">
        <f t="shared" si="123"/>
        <v>7.1000000000000174E-2</v>
      </c>
      <c r="BJ297" s="23">
        <f t="shared" si="124"/>
        <v>0.44326298745869502</v>
      </c>
      <c r="BK297" s="65">
        <f>(BJ298-BJ297)/(D297-D298)</f>
        <v>1.3460974314872811</v>
      </c>
      <c r="BL297" s="58">
        <f>BH297*F297</f>
        <v>-0.99900000000000166</v>
      </c>
      <c r="BM297" s="56">
        <f>((BH297*E297)/(($L$1+$L$2)*286.9))+273</f>
        <v>613.75005213081874</v>
      </c>
      <c r="BN297" s="5"/>
      <c r="BO297" s="5"/>
      <c r="BP297" s="5"/>
      <c r="BQ297" s="5"/>
      <c r="BR297" s="5"/>
      <c r="BS297" s="5"/>
      <c r="BT297" s="5"/>
      <c r="BU297" s="5"/>
      <c r="BV297" s="5"/>
      <c r="BW297" s="5"/>
    </row>
    <row r="298" spans="1:75" ht="13.8" x14ac:dyDescent="0.25">
      <c r="A298" s="55">
        <v>-68</v>
      </c>
      <c r="B298" s="56">
        <v>190.02</v>
      </c>
      <c r="C298" s="56">
        <f t="shared" si="100"/>
        <v>-3.6000000000000227</v>
      </c>
      <c r="D298" s="57">
        <f t="shared" si="101"/>
        <v>2.2787993137555556</v>
      </c>
      <c r="E298" s="58">
        <f t="shared" si="110"/>
        <v>1.9002E-4</v>
      </c>
      <c r="F298" s="58">
        <f t="shared" si="111"/>
        <v>-3.6000000000000062E-6</v>
      </c>
      <c r="G298" s="57">
        <f t="shared" si="112"/>
        <v>-3.7212006862444444</v>
      </c>
      <c r="H298" s="137">
        <f>($P$2+(0.5*$P$1)-((0.5*$P$1)*COS(RADIANS(A298))+(($P$2^2)-((0.5*$P$1)^2)*(SIN(RADIANS(A298))*(SIN(RADIANS(A298)))))^0.5))*1000</f>
        <v>30.713293902676714</v>
      </c>
      <c r="I298" s="140">
        <f t="shared" si="113"/>
        <v>-0.73324730146962125</v>
      </c>
      <c r="J298" s="137">
        <f t="shared" si="114"/>
        <v>2.2514170326992655E-3</v>
      </c>
      <c r="K298" s="39"/>
      <c r="L298" s="39"/>
      <c r="M298" s="41">
        <v>-68</v>
      </c>
      <c r="N298" s="41">
        <v>3.996</v>
      </c>
      <c r="O298" s="60">
        <f t="shared" si="115"/>
        <v>399600</v>
      </c>
      <c r="P298" s="56">
        <f t="shared" si="102"/>
        <v>0.10399999999999965</v>
      </c>
      <c r="Q298" s="59">
        <f t="shared" si="103"/>
        <v>0.60162547955394474</v>
      </c>
      <c r="R298" s="57">
        <f>(Q299-Q298)/(D298-D299)</f>
        <v>1.3432806346492325</v>
      </c>
      <c r="S298" s="58">
        <f>O298*F298</f>
        <v>-1.4385600000000025</v>
      </c>
      <c r="T298" s="56">
        <f>((O298*E298)/(($L$1+$L$2)*286.9))+273</f>
        <v>754.55680128340759</v>
      </c>
      <c r="U298" s="39"/>
      <c r="V298" s="41">
        <v>-68</v>
      </c>
      <c r="W298" s="61">
        <v>4.0259999999999998</v>
      </c>
      <c r="X298" s="60">
        <f t="shared" si="116"/>
        <v>402600</v>
      </c>
      <c r="Y298" s="56">
        <f t="shared" si="104"/>
        <v>0.11000000000000032</v>
      </c>
      <c r="Z298" s="59">
        <f t="shared" si="105"/>
        <v>0.60487377055263569</v>
      </c>
      <c r="AA298" s="57">
        <f>(Z299-Z298)/(D298-D299)</f>
        <v>1.4092966335392914</v>
      </c>
      <c r="AB298" s="58">
        <f>X298*F298</f>
        <v>-1.4493600000000024</v>
      </c>
      <c r="AC298" s="56">
        <f>((X298*E298)/(($L$1+$L$2)*286.9))+273</f>
        <v>758.17209258433411</v>
      </c>
      <c r="AD298" s="39"/>
      <c r="AE298" s="41">
        <v>-68</v>
      </c>
      <c r="AF298" s="61">
        <v>3.7519999999999998</v>
      </c>
      <c r="AG298" s="60">
        <f t="shared" si="117"/>
        <v>375200</v>
      </c>
      <c r="AH298" s="56">
        <f t="shared" si="106"/>
        <v>9.4000000000000306E-2</v>
      </c>
      <c r="AI298" s="59">
        <f t="shared" si="107"/>
        <v>0.5742628297070268</v>
      </c>
      <c r="AJ298" s="57">
        <f>(AI299-AI298)/(D298-D299)</f>
        <v>1.2936915668172269</v>
      </c>
      <c r="AK298" s="58">
        <f>AG298*F298</f>
        <v>-1.3507200000000024</v>
      </c>
      <c r="AL298" s="56">
        <f>((AG298*E298)/(($L$1+$L$2)*286.9))+273</f>
        <v>725.15243203587215</v>
      </c>
      <c r="AM298" s="39"/>
      <c r="AN298" s="62">
        <v>-68</v>
      </c>
      <c r="AO298" s="24">
        <v>3.431</v>
      </c>
      <c r="AP298" s="24">
        <f t="shared" si="118"/>
        <v>343100</v>
      </c>
      <c r="AQ298" s="56">
        <f t="shared" si="119"/>
        <v>8.8000000000000078E-2</v>
      </c>
      <c r="AR298" s="59">
        <f t="shared" si="120"/>
        <v>0.53542071805617342</v>
      </c>
      <c r="AS298" s="57">
        <f>(AR299-AR298)/(D298-D299)</f>
        <v>1.3240399893807764</v>
      </c>
      <c r="AT298" s="58">
        <f>AP298*F298</f>
        <v>-1.235160000000002</v>
      </c>
      <c r="AU298" s="56">
        <f>((AP298*E298)/(($L$1+$L$2)*286.9))+273</f>
        <v>686.46881511595882</v>
      </c>
      <c r="AV298" s="39"/>
      <c r="AW298" s="41">
        <v>-68</v>
      </c>
      <c r="AX298" s="61">
        <v>3.3319999999999999</v>
      </c>
      <c r="AY298" s="60">
        <f t="shared" si="121"/>
        <v>333200</v>
      </c>
      <c r="AZ298" s="56">
        <f t="shared" si="108"/>
        <v>8.7000000000000188E-2</v>
      </c>
      <c r="BA298" s="59">
        <f t="shared" si="109"/>
        <v>0.52270499273474991</v>
      </c>
      <c r="BB298" s="57">
        <f>(BA299-BA298)/(D298-D299)</f>
        <v>1.3475820326047683</v>
      </c>
      <c r="BC298" s="58">
        <f>AY298*F298</f>
        <v>-1.1995200000000021</v>
      </c>
      <c r="BD298" s="56">
        <f>((AY298*E298)/(($L$1+$L$2)*286.9))+273</f>
        <v>674.5383538229014</v>
      </c>
      <c r="BE298" s="39"/>
      <c r="BF298" s="41">
        <v>-68</v>
      </c>
      <c r="BG298" s="63">
        <v>2.8460000000000001</v>
      </c>
      <c r="BH298" s="55">
        <f t="shared" si="122"/>
        <v>284600</v>
      </c>
      <c r="BI298" s="64">
        <f t="shared" si="123"/>
        <v>7.2999999999999954E-2</v>
      </c>
      <c r="BJ298" s="23">
        <f t="shared" si="124"/>
        <v>0.45423489574826553</v>
      </c>
      <c r="BK298" s="65">
        <f>(BJ299-BJ298)/(D298-D299)</f>
        <v>1.3241182938949521</v>
      </c>
      <c r="BL298" s="58">
        <f>BH298*F298</f>
        <v>-1.0245600000000017</v>
      </c>
      <c r="BM298" s="56">
        <f>((BH298*E298)/(($L$1+$L$2)*286.9))+273</f>
        <v>615.9706347478924</v>
      </c>
      <c r="BN298" s="5"/>
      <c r="BO298" s="5"/>
      <c r="BP298" s="5"/>
      <c r="BQ298" s="5"/>
      <c r="BR298" s="5"/>
      <c r="BS298" s="5"/>
      <c r="BT298" s="5"/>
      <c r="BU298" s="5"/>
      <c r="BV298" s="5"/>
      <c r="BW298" s="5"/>
    </row>
    <row r="299" spans="1:75" ht="13.8" x14ac:dyDescent="0.25">
      <c r="A299" s="55">
        <v>-67</v>
      </c>
      <c r="B299" s="56">
        <v>186.42</v>
      </c>
      <c r="C299" s="56">
        <f t="shared" si="100"/>
        <v>-3.589999999999975</v>
      </c>
      <c r="D299" s="57">
        <f t="shared" si="101"/>
        <v>2.2704925036386179</v>
      </c>
      <c r="E299" s="58">
        <f t="shared" si="110"/>
        <v>1.8641999999999999E-4</v>
      </c>
      <c r="F299" s="58">
        <f t="shared" si="111"/>
        <v>-3.5899999999999843E-6</v>
      </c>
      <c r="G299" s="57">
        <f t="shared" si="112"/>
        <v>-3.7295074963613821</v>
      </c>
      <c r="H299" s="137">
        <f>($P$2+(0.5*$P$1)-((0.5*$P$1)*COS(RADIANS(A299))+(($P$2^2)-((0.5*$P$1)^2)*(SIN(RADIANS(A299))*(SIN(RADIANS(A299)))))^0.5))*1000</f>
        <v>29.980046601207093</v>
      </c>
      <c r="I299" s="140">
        <f t="shared" si="113"/>
        <v>-0.73099588443692198</v>
      </c>
      <c r="J299" s="137">
        <f t="shared" si="114"/>
        <v>2.551358166758888E-3</v>
      </c>
      <c r="K299" s="39"/>
      <c r="L299" s="39"/>
      <c r="M299" s="41">
        <v>-67</v>
      </c>
      <c r="N299" s="41">
        <v>4.0999999999999996</v>
      </c>
      <c r="O299" s="60">
        <f t="shared" si="115"/>
        <v>409999.99999999994</v>
      </c>
      <c r="P299" s="56">
        <f t="shared" si="102"/>
        <v>0.10800000000000054</v>
      </c>
      <c r="Q299" s="59">
        <f t="shared" si="103"/>
        <v>0.61278385671973545</v>
      </c>
      <c r="R299" s="57">
        <f>(Q300-Q299)/(D299-D300)</f>
        <v>1.3371006618322832</v>
      </c>
      <c r="S299" s="58">
        <f>O299*F299</f>
        <v>-1.4718999999999933</v>
      </c>
      <c r="T299" s="56">
        <f>((O299*E299)/(($L$1+$L$2)*286.9))+273</f>
        <v>757.72909478067754</v>
      </c>
      <c r="U299" s="39"/>
      <c r="V299" s="41">
        <v>-67</v>
      </c>
      <c r="W299" s="61">
        <v>4.1360000000000001</v>
      </c>
      <c r="X299" s="60">
        <f t="shared" si="116"/>
        <v>413600</v>
      </c>
      <c r="Y299" s="56">
        <f t="shared" si="104"/>
        <v>9.1999999999999638E-2</v>
      </c>
      <c r="Z299" s="59">
        <f t="shared" si="105"/>
        <v>0.61658053008588609</v>
      </c>
      <c r="AA299" s="57">
        <f>(Z300-Z299)/(D299-D300)</f>
        <v>1.1313674769200759</v>
      </c>
      <c r="AB299" s="58">
        <f>X299*F299</f>
        <v>-1.4848239999999935</v>
      </c>
      <c r="AC299" s="56">
        <f>((X299*E299)/(($L$1+$L$2)*286.9))+273</f>
        <v>761.98525268606909</v>
      </c>
      <c r="AD299" s="39"/>
      <c r="AE299" s="41">
        <v>-67</v>
      </c>
      <c r="AF299" s="61">
        <v>3.8460000000000001</v>
      </c>
      <c r="AG299" s="60">
        <f t="shared" si="117"/>
        <v>384600</v>
      </c>
      <c r="AH299" s="56">
        <f t="shared" si="106"/>
        <v>9.0999999999999748E-2</v>
      </c>
      <c r="AI299" s="59">
        <f t="shared" si="107"/>
        <v>0.5850092799024611</v>
      </c>
      <c r="AJ299" s="57">
        <f>(AI300-AI299)/(D299-D300)</f>
        <v>1.2026147447131172</v>
      </c>
      <c r="AK299" s="58">
        <f>AG299*F299</f>
        <v>-1.380713999999994</v>
      </c>
      <c r="AL299" s="56">
        <f>((AG299*E299)/(($L$1+$L$2)*286.9))+273</f>
        <v>727.69953622597234</v>
      </c>
      <c r="AM299" s="39"/>
      <c r="AN299" s="62">
        <v>-67</v>
      </c>
      <c r="AO299" s="24">
        <v>3.5190000000000001</v>
      </c>
      <c r="AP299" s="24">
        <f t="shared" si="118"/>
        <v>351900</v>
      </c>
      <c r="AQ299" s="56">
        <f t="shared" si="119"/>
        <v>9.2000000000000082E-2</v>
      </c>
      <c r="AR299" s="59">
        <f t="shared" si="120"/>
        <v>0.54641926683519171</v>
      </c>
      <c r="AS299" s="57">
        <f>(AR300-AR299)/(D299-D300)</f>
        <v>1.3271951088741185</v>
      </c>
      <c r="AT299" s="58">
        <f>AP299*F299</f>
        <v>-1.2633209999999944</v>
      </c>
      <c r="AU299" s="56">
        <f>((AP299*E299)/(($L$1+$L$2)*286.9))+273</f>
        <v>689.03943525200111</v>
      </c>
      <c r="AV299" s="39"/>
      <c r="AW299" s="41">
        <v>-67</v>
      </c>
      <c r="AX299" s="61">
        <v>3.419</v>
      </c>
      <c r="AY299" s="60">
        <f t="shared" si="121"/>
        <v>341900</v>
      </c>
      <c r="AZ299" s="56">
        <f t="shared" si="108"/>
        <v>9.4999999999999751E-2</v>
      </c>
      <c r="BA299" s="59">
        <f t="shared" si="109"/>
        <v>0.53389910079659464</v>
      </c>
      <c r="BB299" s="57">
        <f>(BA300-BA299)/(D299-D300)</f>
        <v>1.4094249634527432</v>
      </c>
      <c r="BC299" s="58">
        <f>AY299*F299</f>
        <v>-1.2274209999999945</v>
      </c>
      <c r="BD299" s="56">
        <f>((AY299*E299)/(($L$1+$L$2)*286.9))+273</f>
        <v>677.21677440369194</v>
      </c>
      <c r="BE299" s="39"/>
      <c r="BF299" s="41">
        <v>-67</v>
      </c>
      <c r="BG299" s="63">
        <v>2.919</v>
      </c>
      <c r="BH299" s="55">
        <f t="shared" si="122"/>
        <v>291900</v>
      </c>
      <c r="BI299" s="64">
        <f t="shared" si="123"/>
        <v>7.6000000000000068E-2</v>
      </c>
      <c r="BJ299" s="23">
        <f t="shared" si="124"/>
        <v>0.46523409498801438</v>
      </c>
      <c r="BK299" s="65">
        <f>(BJ300-BJ299)/(D299-D300)</f>
        <v>1.3218085351289315</v>
      </c>
      <c r="BL299" s="58">
        <f>BH299*F299</f>
        <v>-1.0479209999999954</v>
      </c>
      <c r="BM299" s="56">
        <f>((BH299*E299)/(($L$1+$L$2)*286.9))+273</f>
        <v>618.10347016214587</v>
      </c>
      <c r="BN299" s="5"/>
      <c r="BO299" s="5"/>
      <c r="BP299" s="5"/>
      <c r="BQ299" s="5"/>
      <c r="BR299" s="5"/>
      <c r="BS299" s="5"/>
      <c r="BT299" s="5"/>
      <c r="BU299" s="5"/>
      <c r="BV299" s="5"/>
      <c r="BW299" s="5"/>
    </row>
    <row r="300" spans="1:75" ht="13.8" x14ac:dyDescent="0.25">
      <c r="A300" s="55">
        <v>-66</v>
      </c>
      <c r="B300" s="56">
        <v>182.83</v>
      </c>
      <c r="C300" s="56">
        <f t="shared" si="100"/>
        <v>-3.5700000000000216</v>
      </c>
      <c r="D300" s="57">
        <f t="shared" si="101"/>
        <v>2.2620474592614253</v>
      </c>
      <c r="E300" s="58">
        <f t="shared" si="110"/>
        <v>1.8283000000000001E-4</v>
      </c>
      <c r="F300" s="58">
        <f t="shared" si="111"/>
        <v>-3.5700000000000217E-6</v>
      </c>
      <c r="G300" s="57">
        <f t="shared" si="112"/>
        <v>-3.7379525407385747</v>
      </c>
      <c r="H300" s="137">
        <f>($P$2+(0.5*$P$1)-((0.5*$P$1)*COS(RADIANS(A300))+(($P$2^2)-((0.5*$P$1)^2)*(SIN(RADIANS(A300))*(SIN(RADIANS(A300)))))^0.5))*1000</f>
        <v>29.249050716770171</v>
      </c>
      <c r="I300" s="140">
        <f t="shared" si="113"/>
        <v>-0.7284445262701631</v>
      </c>
      <c r="J300" s="137">
        <f t="shared" si="114"/>
        <v>2.8527478403184148E-3</v>
      </c>
      <c r="K300" s="39"/>
      <c r="L300" s="39"/>
      <c r="M300" s="41">
        <v>-66</v>
      </c>
      <c r="N300" s="41">
        <v>4.2080000000000002</v>
      </c>
      <c r="O300" s="60">
        <f t="shared" si="115"/>
        <v>420800</v>
      </c>
      <c r="P300" s="56">
        <f t="shared" si="102"/>
        <v>0.10499999999999954</v>
      </c>
      <c r="Q300" s="59">
        <f t="shared" si="103"/>
        <v>0.62407573114568271</v>
      </c>
      <c r="R300" s="57">
        <f>(Q301-Q300)/(D300-D301)</f>
        <v>1.2498415510157885</v>
      </c>
      <c r="S300" s="58">
        <f>O300*F300</f>
        <v>-1.5022560000000091</v>
      </c>
      <c r="T300" s="56">
        <f>((O300*E300)/(($L$1+$L$2)*286.9))+273</f>
        <v>760.9169641040628</v>
      </c>
      <c r="U300" s="39"/>
      <c r="V300" s="41">
        <v>-66</v>
      </c>
      <c r="W300" s="61">
        <v>4.2279999999999998</v>
      </c>
      <c r="X300" s="60">
        <f t="shared" si="116"/>
        <v>422800</v>
      </c>
      <c r="Y300" s="56">
        <f t="shared" si="104"/>
        <v>8.9000000000000412E-2</v>
      </c>
      <c r="Z300" s="59">
        <f t="shared" si="105"/>
        <v>0.62613497863538858</v>
      </c>
      <c r="AA300" s="57">
        <f>(Z301-Z300)/(D300-D301)</f>
        <v>1.0563987690231458</v>
      </c>
      <c r="AB300" s="58">
        <f>X300*F300</f>
        <v>-1.5093960000000093</v>
      </c>
      <c r="AC300" s="56">
        <f>((X300*E300)/(($L$1+$L$2)*286.9))+273</f>
        <v>763.23596108174388</v>
      </c>
      <c r="AD300" s="39"/>
      <c r="AE300" s="41">
        <v>-66</v>
      </c>
      <c r="AF300" s="61">
        <v>3.9369999999999998</v>
      </c>
      <c r="AG300" s="60">
        <f t="shared" si="117"/>
        <v>393700</v>
      </c>
      <c r="AH300" s="56">
        <f t="shared" si="106"/>
        <v>8.8000000000000522E-2</v>
      </c>
      <c r="AI300" s="59">
        <f t="shared" si="107"/>
        <v>0.59516541479022955</v>
      </c>
      <c r="AJ300" s="57">
        <f>(AI301-AI300)/(D300-D301)</f>
        <v>1.1210175864037888</v>
      </c>
      <c r="AK300" s="58">
        <f>AG300*F300</f>
        <v>-1.4055090000000086</v>
      </c>
      <c r="AL300" s="56">
        <f>((AG300*E300)/(($L$1+$L$2)*286.9))+273</f>
        <v>729.49455505648655</v>
      </c>
      <c r="AM300" s="39"/>
      <c r="AN300" s="62">
        <v>-66</v>
      </c>
      <c r="AO300" s="24">
        <v>3.6110000000000002</v>
      </c>
      <c r="AP300" s="24">
        <f t="shared" si="118"/>
        <v>361100</v>
      </c>
      <c r="AQ300" s="56">
        <f t="shared" si="119"/>
        <v>9.0999999999999748E-2</v>
      </c>
      <c r="AR300" s="59">
        <f t="shared" si="120"/>
        <v>0.55762748842682663</v>
      </c>
      <c r="AS300" s="57">
        <f>(AR301-AR300)/(D300-D301)</f>
        <v>1.2621253161530019</v>
      </c>
      <c r="AT300" s="58">
        <f>AP300*F300</f>
        <v>-1.2891270000000079</v>
      </c>
      <c r="AU300" s="56">
        <f>((AP300*E300)/(($L$1+$L$2)*286.9))+273</f>
        <v>691.69490432028783</v>
      </c>
      <c r="AV300" s="39"/>
      <c r="AW300" s="41">
        <v>-66</v>
      </c>
      <c r="AX300" s="61">
        <v>3.5139999999999998</v>
      </c>
      <c r="AY300" s="60">
        <f t="shared" si="121"/>
        <v>351400</v>
      </c>
      <c r="AZ300" s="56">
        <f t="shared" si="108"/>
        <v>9.8000000000000309E-2</v>
      </c>
      <c r="BA300" s="59">
        <f t="shared" si="109"/>
        <v>0.54580175715927615</v>
      </c>
      <c r="BB300" s="57">
        <f>(BA301-BA300)/(D300-D301)</f>
        <v>1.3948961677795426</v>
      </c>
      <c r="BC300" s="58">
        <f>AY300*F300</f>
        <v>-1.2544980000000077</v>
      </c>
      <c r="BD300" s="56">
        <f>((AY300*E300)/(($L$1+$L$2)*286.9))+273</f>
        <v>680.44776897853535</v>
      </c>
      <c r="BE300" s="39"/>
      <c r="BF300" s="41">
        <v>-66</v>
      </c>
      <c r="BG300" s="63">
        <v>2.9950000000000001</v>
      </c>
      <c r="BH300" s="55">
        <f t="shared" si="122"/>
        <v>299500</v>
      </c>
      <c r="BI300" s="64">
        <f t="shared" si="123"/>
        <v>7.8999999999999737E-2</v>
      </c>
      <c r="BJ300" s="23">
        <f t="shared" si="124"/>
        <v>0.47639682672533018</v>
      </c>
      <c r="BK300" s="65">
        <f>(BJ301-BJ300)/(D300-D301)</f>
        <v>1.3202881537619617</v>
      </c>
      <c r="BL300" s="58">
        <f>BH300*F300</f>
        <v>-1.0692150000000065</v>
      </c>
      <c r="BM300" s="56">
        <f>((BH300*E300)/(($L$1+$L$2)*286.9))+273</f>
        <v>620.26979740771594</v>
      </c>
      <c r="BN300" s="5"/>
      <c r="BO300" s="5"/>
      <c r="BP300" s="5"/>
      <c r="BQ300" s="5"/>
      <c r="BR300" s="5"/>
      <c r="BS300" s="5"/>
      <c r="BT300" s="5"/>
      <c r="BU300" s="5"/>
      <c r="BV300" s="5"/>
      <c r="BW300" s="5"/>
    </row>
    <row r="301" spans="1:75" ht="13.8" x14ac:dyDescent="0.25">
      <c r="A301" s="55">
        <v>-65</v>
      </c>
      <c r="B301" s="56">
        <v>179.26</v>
      </c>
      <c r="C301" s="56">
        <f t="shared" si="100"/>
        <v>-3.5600000000000023</v>
      </c>
      <c r="D301" s="57">
        <f t="shared" si="101"/>
        <v>2.2534833920870145</v>
      </c>
      <c r="E301" s="58">
        <f t="shared" si="110"/>
        <v>1.7925999999999999E-4</v>
      </c>
      <c r="F301" s="58">
        <f t="shared" si="111"/>
        <v>-3.5599999999999998E-6</v>
      </c>
      <c r="G301" s="57">
        <f t="shared" si="112"/>
        <v>-3.7465166079129855</v>
      </c>
      <c r="H301" s="137">
        <f>($P$2+(0.5*$P$1)-((0.5*$P$1)*COS(RADIANS(A301))+(($P$2^2)-((0.5*$P$1)^2)*(SIN(RADIANS(A301))*(SIN(RADIANS(A301)))))^0.5))*1000</f>
        <v>28.520606190500008</v>
      </c>
      <c r="I301" s="140">
        <f t="shared" si="113"/>
        <v>-0.72559177842984468</v>
      </c>
      <c r="J301" s="137">
        <f t="shared" si="114"/>
        <v>3.1553761342095754E-3</v>
      </c>
      <c r="K301" s="39"/>
      <c r="L301" s="39"/>
      <c r="M301" s="41">
        <v>-65</v>
      </c>
      <c r="N301" s="41">
        <v>4.3129999999999997</v>
      </c>
      <c r="O301" s="60">
        <f t="shared" si="115"/>
        <v>431300</v>
      </c>
      <c r="P301" s="56">
        <f t="shared" si="102"/>
        <v>0.11600000000000055</v>
      </c>
      <c r="Q301" s="59">
        <f t="shared" si="103"/>
        <v>0.6347794581459516</v>
      </c>
      <c r="R301" s="57">
        <f>(Q302-Q301)/(D301-D302)</f>
        <v>1.3230843545825708</v>
      </c>
      <c r="S301" s="58">
        <f>O301*F301</f>
        <v>-1.535428</v>
      </c>
      <c r="T301" s="56">
        <f>((O301*E301)/(($L$1+$L$2)*286.9))+273</f>
        <v>763.32673973606336</v>
      </c>
      <c r="U301" s="39"/>
      <c r="V301" s="41">
        <v>-65</v>
      </c>
      <c r="W301" s="61">
        <v>4.3170000000000002</v>
      </c>
      <c r="X301" s="60">
        <f t="shared" si="116"/>
        <v>431700</v>
      </c>
      <c r="Y301" s="56">
        <f t="shared" si="104"/>
        <v>0.1120000000000001</v>
      </c>
      <c r="Z301" s="59">
        <f t="shared" si="105"/>
        <v>0.63518204865626759</v>
      </c>
      <c r="AA301" s="57">
        <f>(Z302-Z301)/(D301-D302)</f>
        <v>1.2768713631021178</v>
      </c>
      <c r="AB301" s="58">
        <f>X301*F301</f>
        <v>-1.5368519999999999</v>
      </c>
      <c r="AC301" s="56">
        <f>((X301*E301)/(($L$1+$L$2)*286.9))+273</f>
        <v>763.78148282879329</v>
      </c>
      <c r="AD301" s="39"/>
      <c r="AE301" s="41">
        <v>-65</v>
      </c>
      <c r="AF301" s="61">
        <v>4.0250000000000004</v>
      </c>
      <c r="AG301" s="60">
        <f t="shared" si="117"/>
        <v>402500.00000000006</v>
      </c>
      <c r="AH301" s="56">
        <f t="shared" si="106"/>
        <v>8.599999999999941E-2</v>
      </c>
      <c r="AI301" s="59">
        <f t="shared" si="107"/>
        <v>0.60476588470388737</v>
      </c>
      <c r="AJ301" s="57">
        <f>(AI302-AI301)/(D301-D302)</f>
        <v>1.0539464431824577</v>
      </c>
      <c r="AK301" s="58">
        <f>AG301*F301</f>
        <v>-1.4329000000000001</v>
      </c>
      <c r="AL301" s="56">
        <f>((AG301*E301)/(($L$1+$L$2)*286.9))+273</f>
        <v>730.58523705950734</v>
      </c>
      <c r="AM301" s="39"/>
      <c r="AN301" s="62">
        <v>-65</v>
      </c>
      <c r="AO301" s="24">
        <v>3.702</v>
      </c>
      <c r="AP301" s="24">
        <f t="shared" si="118"/>
        <v>370200</v>
      </c>
      <c r="AQ301" s="56">
        <f t="shared" si="119"/>
        <v>9.7999999999999865E-2</v>
      </c>
      <c r="AR301" s="59">
        <f t="shared" si="120"/>
        <v>0.56843641441688531</v>
      </c>
      <c r="AS301" s="57">
        <f>(AR302-AR301)/(D301-D302)</f>
        <v>1.3025325259670955</v>
      </c>
      <c r="AT301" s="58">
        <f>AP301*F301</f>
        <v>-1.317912</v>
      </c>
      <c r="AU301" s="56">
        <f>((AP301*E301)/(($L$1+$L$2)*286.9))+273</f>
        <v>693.86473232156425</v>
      </c>
      <c r="AV301" s="39"/>
      <c r="AW301" s="41">
        <v>-65</v>
      </c>
      <c r="AX301" s="61">
        <v>3.6120000000000001</v>
      </c>
      <c r="AY301" s="60">
        <f t="shared" si="121"/>
        <v>361200</v>
      </c>
      <c r="AZ301" s="56">
        <f t="shared" si="108"/>
        <v>0.10199999999999987</v>
      </c>
      <c r="BA301" s="59">
        <f t="shared" si="109"/>
        <v>0.55774774164146823</v>
      </c>
      <c r="BB301" s="57">
        <f>(BA302-BA301)/(D301-D302)</f>
        <v>1.3882771583300169</v>
      </c>
      <c r="BC301" s="58">
        <f>AY301*F301</f>
        <v>-1.2858719999999999</v>
      </c>
      <c r="BD301" s="56">
        <f>((AY301*E301)/(($L$1+$L$2)*286.9))+273</f>
        <v>683.63301273514048</v>
      </c>
      <c r="BE301" s="39"/>
      <c r="BF301" s="41">
        <v>-65</v>
      </c>
      <c r="BG301" s="63">
        <v>3.0739999999999998</v>
      </c>
      <c r="BH301" s="55">
        <f t="shared" si="122"/>
        <v>307400</v>
      </c>
      <c r="BI301" s="64">
        <f t="shared" si="123"/>
        <v>8.3000000000000185E-2</v>
      </c>
      <c r="BJ301" s="23">
        <f t="shared" si="124"/>
        <v>0.48770386316372633</v>
      </c>
      <c r="BK301" s="65">
        <f>(BJ302-BJ301)/(D301-D302)</f>
        <v>1.3281920768643392</v>
      </c>
      <c r="BL301" s="58">
        <f>BH301*F301</f>
        <v>-1.094344</v>
      </c>
      <c r="BM301" s="56">
        <f>((BH301*E301)/(($L$1+$L$2)*286.9))+273</f>
        <v>622.47006676296292</v>
      </c>
      <c r="BN301" s="5"/>
      <c r="BO301" s="5"/>
      <c r="BP301" s="5"/>
      <c r="BQ301" s="5"/>
      <c r="BR301" s="5"/>
      <c r="BS301" s="5"/>
      <c r="BT301" s="5"/>
      <c r="BU301" s="5"/>
      <c r="BV301" s="5"/>
      <c r="BW301" s="5"/>
    </row>
    <row r="302" spans="1:75" ht="13.8" x14ac:dyDescent="0.25">
      <c r="A302" s="55">
        <v>-64</v>
      </c>
      <c r="B302" s="56">
        <v>175.7</v>
      </c>
      <c r="C302" s="56">
        <f t="shared" si="100"/>
        <v>-3.539999999999992</v>
      </c>
      <c r="D302" s="57">
        <f t="shared" si="101"/>
        <v>2.2447717614952949</v>
      </c>
      <c r="E302" s="58">
        <f t="shared" si="110"/>
        <v>1.7569999999999999E-4</v>
      </c>
      <c r="F302" s="58">
        <f t="shared" si="111"/>
        <v>-3.539999999999983E-6</v>
      </c>
      <c r="G302" s="57">
        <f t="shared" si="112"/>
        <v>-3.7552282385047051</v>
      </c>
      <c r="H302" s="137">
        <f>($P$2+(0.5*$P$1)-((0.5*$P$1)*COS(RADIANS(A302))+(($P$2^2)-((0.5*$P$1)^2)*(SIN(RADIANS(A302))*(SIN(RADIANS(A302)))))^0.5))*1000</f>
        <v>27.795014412070163</v>
      </c>
      <c r="I302" s="140">
        <f t="shared" si="113"/>
        <v>-0.72243640229563511</v>
      </c>
      <c r="J302" s="137">
        <f t="shared" si="114"/>
        <v>3.4590306444712837E-3</v>
      </c>
      <c r="K302" s="39"/>
      <c r="L302" s="39"/>
      <c r="M302" s="41">
        <v>-64</v>
      </c>
      <c r="N302" s="41">
        <v>4.4290000000000003</v>
      </c>
      <c r="O302" s="60">
        <f t="shared" si="115"/>
        <v>442900</v>
      </c>
      <c r="P302" s="56">
        <f t="shared" si="102"/>
        <v>0.12399999999999967</v>
      </c>
      <c r="Q302" s="59">
        <f t="shared" si="103"/>
        <v>0.64630568028475877</v>
      </c>
      <c r="R302" s="57">
        <f>(Q303-Q302)/(D302-D303)</f>
        <v>1.3566332752386521</v>
      </c>
      <c r="S302" s="58">
        <f>O302*F302</f>
        <v>-1.5678659999999924</v>
      </c>
      <c r="T302" s="56">
        <f>((O302*E302)/(($L$1+$L$2)*286.9))+273</f>
        <v>766.51478663401326</v>
      </c>
      <c r="U302" s="39"/>
      <c r="V302" s="41">
        <v>-64</v>
      </c>
      <c r="W302" s="61">
        <v>4.4290000000000003</v>
      </c>
      <c r="X302" s="60">
        <f t="shared" si="116"/>
        <v>442900</v>
      </c>
      <c r="Y302" s="56">
        <f t="shared" si="104"/>
        <v>0.13699999999999957</v>
      </c>
      <c r="Z302" s="59">
        <f t="shared" si="105"/>
        <v>0.64630568028475877</v>
      </c>
      <c r="AA302" s="57">
        <f>(Z303-Z302)/(D302-D303)</f>
        <v>1.4967153832934195</v>
      </c>
      <c r="AB302" s="58">
        <f>X302*F302</f>
        <v>-1.5678659999999924</v>
      </c>
      <c r="AC302" s="56">
        <f>((X302*E302)/(($L$1+$L$2)*286.9))+273</f>
        <v>766.51478663401326</v>
      </c>
      <c r="AD302" s="39"/>
      <c r="AE302" s="41">
        <v>-64</v>
      </c>
      <c r="AF302" s="61">
        <v>4.1109999999999998</v>
      </c>
      <c r="AG302" s="60">
        <f t="shared" si="117"/>
        <v>411100</v>
      </c>
      <c r="AH302" s="56">
        <f t="shared" si="106"/>
        <v>8.9000000000000412E-2</v>
      </c>
      <c r="AI302" s="59">
        <f t="shared" si="107"/>
        <v>0.61394747678034978</v>
      </c>
      <c r="AJ302" s="57">
        <f>(AI303-AI302)/(D302-D303)</f>
        <v>1.0522999848215782</v>
      </c>
      <c r="AK302" s="58">
        <f>AG302*F302</f>
        <v>-1.455293999999993</v>
      </c>
      <c r="AL302" s="56">
        <f>((AG302*E302)/(($L$1+$L$2)*286.9))+273</f>
        <v>731.08067009537785</v>
      </c>
      <c r="AM302" s="39"/>
      <c r="AN302" s="62">
        <v>-64</v>
      </c>
      <c r="AO302" s="24">
        <v>3.8</v>
      </c>
      <c r="AP302" s="24">
        <f t="shared" si="118"/>
        <v>380000</v>
      </c>
      <c r="AQ302" s="56">
        <f t="shared" si="119"/>
        <v>0.1030000000000002</v>
      </c>
      <c r="AR302" s="59">
        <f t="shared" si="120"/>
        <v>0.57978359661681012</v>
      </c>
      <c r="AS302" s="57">
        <f>(AR303-AR302)/(D302-D303)</f>
        <v>1.3139821028052874</v>
      </c>
      <c r="AT302" s="58">
        <f>AP302*F302</f>
        <v>-1.3451999999999935</v>
      </c>
      <c r="AU302" s="56">
        <f>((AP302*E302)/(($L$1+$L$2)*286.9))+273</f>
        <v>696.4265498327502</v>
      </c>
      <c r="AV302" s="39"/>
      <c r="AW302" s="41">
        <v>-64</v>
      </c>
      <c r="AX302" s="61">
        <v>3.714</v>
      </c>
      <c r="AY302" s="60">
        <f t="shared" si="121"/>
        <v>371400</v>
      </c>
      <c r="AZ302" s="56">
        <f t="shared" si="108"/>
        <v>0.10499999999999998</v>
      </c>
      <c r="BA302" s="59">
        <f t="shared" si="109"/>
        <v>0.56984189940376162</v>
      </c>
      <c r="BB302" s="57">
        <f>(BA303-BA302)/(D302-D303)</f>
        <v>1.3697323020800567</v>
      </c>
      <c r="BC302" s="58">
        <f>AY302*F302</f>
        <v>-1.3147559999999936</v>
      </c>
      <c r="BD302" s="56">
        <f>((AY302*E302)/(($L$1+$L$2)*286.9))+273</f>
        <v>686.84373844179845</v>
      </c>
      <c r="BE302" s="39"/>
      <c r="BF302" s="41">
        <v>-64</v>
      </c>
      <c r="BG302" s="63">
        <v>3.157</v>
      </c>
      <c r="BH302" s="55">
        <f t="shared" si="122"/>
        <v>315700</v>
      </c>
      <c r="BI302" s="64">
        <f t="shared" si="123"/>
        <v>8.5999999999999854E-2</v>
      </c>
      <c r="BJ302" s="23">
        <f t="shared" si="124"/>
        <v>0.49927458189221735</v>
      </c>
      <c r="BK302" s="65">
        <f>(BJ303-BJ302)/(D302-D303)</f>
        <v>1.3204770479431602</v>
      </c>
      <c r="BL302" s="58">
        <f>BH302*F302</f>
        <v>-1.1175779999999946</v>
      </c>
      <c r="BM302" s="56">
        <f>((BH302*E302)/(($L$1+$L$2)*286.9))+273</f>
        <v>624.77832047947163</v>
      </c>
      <c r="BN302" s="5"/>
      <c r="BO302" s="5"/>
      <c r="BP302" s="5"/>
      <c r="BQ302" s="5"/>
      <c r="BR302" s="5"/>
      <c r="BS302" s="5"/>
      <c r="BT302" s="5"/>
      <c r="BU302" s="5"/>
      <c r="BV302" s="5"/>
      <c r="BW302" s="5"/>
    </row>
    <row r="303" spans="1:75" ht="13.8" x14ac:dyDescent="0.25">
      <c r="A303" s="55">
        <v>-63</v>
      </c>
      <c r="B303" s="56">
        <v>172.16</v>
      </c>
      <c r="C303" s="56">
        <f t="shared" si="100"/>
        <v>-3.5300000000000011</v>
      </c>
      <c r="D303" s="57">
        <f t="shared" si="101"/>
        <v>2.2359322539862951</v>
      </c>
      <c r="E303" s="58">
        <f t="shared" si="110"/>
        <v>1.7216000000000001E-4</v>
      </c>
      <c r="F303" s="58">
        <f t="shared" si="111"/>
        <v>-3.5300000000000153E-6</v>
      </c>
      <c r="G303" s="57">
        <f t="shared" si="112"/>
        <v>-3.7640677460137049</v>
      </c>
      <c r="H303" s="137">
        <f>($P$2+(0.5*$P$1)-((0.5*$P$1)*COS(RADIANS(A303))+(($P$2^2)-((0.5*$P$1)^2)*(SIN(RADIANS(A303))*(SIN(RADIANS(A303)))))^0.5))*1000</f>
        <v>27.072578009774528</v>
      </c>
      <c r="I303" s="140">
        <f t="shared" si="113"/>
        <v>-0.71897737165116382</v>
      </c>
      <c r="J303" s="137">
        <f t="shared" si="114"/>
        <v>3.7634967994257806E-3</v>
      </c>
      <c r="K303" s="39"/>
      <c r="L303" s="39"/>
      <c r="M303" s="41">
        <v>-63</v>
      </c>
      <c r="N303" s="41">
        <v>4.5529999999999999</v>
      </c>
      <c r="O303" s="60">
        <f t="shared" si="115"/>
        <v>455300</v>
      </c>
      <c r="P303" s="56">
        <f t="shared" si="102"/>
        <v>0.125</v>
      </c>
      <c r="Q303" s="59">
        <f t="shared" si="103"/>
        <v>0.65829765030818976</v>
      </c>
      <c r="R303" s="57">
        <f>(Q304-Q303)/(D303-D304)</f>
        <v>1.307327549819761</v>
      </c>
      <c r="S303" s="58">
        <f>O303*F303</f>
        <v>-1.607209000000007</v>
      </c>
      <c r="T303" s="56">
        <f>((O303*E303)/(($L$1+$L$2)*286.9))+273</f>
        <v>770.11015153198662</v>
      </c>
      <c r="U303" s="39"/>
      <c r="V303" s="41">
        <v>-63</v>
      </c>
      <c r="W303" s="61">
        <v>4.5659999999999998</v>
      </c>
      <c r="X303" s="60">
        <f t="shared" si="116"/>
        <v>456600</v>
      </c>
      <c r="Y303" s="56">
        <f t="shared" si="104"/>
        <v>0.14299999999999979</v>
      </c>
      <c r="Z303" s="59">
        <f t="shared" si="105"/>
        <v>0.65953590715421639</v>
      </c>
      <c r="AA303" s="57">
        <f>(Z304-Z303)/(D303-D304)</f>
        <v>1.4885147363077538</v>
      </c>
      <c r="AB303" s="58">
        <f>X303*F303</f>
        <v>-1.6117980000000069</v>
      </c>
      <c r="AC303" s="56">
        <f>((X303*E303)/(($L$1+$L$2)*286.9))+273</f>
        <v>771.52953039645308</v>
      </c>
      <c r="AD303" s="39"/>
      <c r="AE303" s="41">
        <v>-63</v>
      </c>
      <c r="AF303" s="61">
        <v>4.2</v>
      </c>
      <c r="AG303" s="60">
        <f t="shared" si="117"/>
        <v>420000</v>
      </c>
      <c r="AH303" s="56">
        <f t="shared" si="106"/>
        <v>9.4999999999999751E-2</v>
      </c>
      <c r="AI303" s="59">
        <f t="shared" si="107"/>
        <v>0.62324929039790045</v>
      </c>
      <c r="AJ303" s="57">
        <f>(AI304-AI303)/(D303-D304)</f>
        <v>1.0796299689844764</v>
      </c>
      <c r="AK303" s="58">
        <f>AG303*F303</f>
        <v>-1.4826000000000064</v>
      </c>
      <c r="AL303" s="56">
        <f>((AG303*E303)/(($L$1+$L$2)*286.9))+273</f>
        <v>731.56855621224327</v>
      </c>
      <c r="AM303" s="39"/>
      <c r="AN303" s="62">
        <v>-63</v>
      </c>
      <c r="AO303" s="24">
        <v>3.903</v>
      </c>
      <c r="AP303" s="24">
        <f t="shared" si="118"/>
        <v>390300</v>
      </c>
      <c r="AQ303" s="56">
        <f t="shared" si="119"/>
        <v>0.10499999999999998</v>
      </c>
      <c r="AR303" s="59">
        <f t="shared" si="120"/>
        <v>0.59139855128124874</v>
      </c>
      <c r="AS303" s="57">
        <f>(AR304-AR303)/(D303-D304)</f>
        <v>1.2813861418011565</v>
      </c>
      <c r="AT303" s="58">
        <f>AP303*F303</f>
        <v>-1.377759000000006</v>
      </c>
      <c r="AU303" s="56">
        <f>((AP303*E303)/(($L$1+$L$2)*286.9))+273</f>
        <v>699.14120830866318</v>
      </c>
      <c r="AV303" s="39"/>
      <c r="AW303" s="41">
        <v>-63</v>
      </c>
      <c r="AX303" s="61">
        <v>3.819</v>
      </c>
      <c r="AY303" s="60">
        <f t="shared" si="121"/>
        <v>381900</v>
      </c>
      <c r="AZ303" s="56">
        <f t="shared" si="108"/>
        <v>0.11100000000000021</v>
      </c>
      <c r="BA303" s="59">
        <f t="shared" si="109"/>
        <v>0.5819496583733178</v>
      </c>
      <c r="BB303" s="57">
        <f>(BA304-BA303)/(D303-D304)</f>
        <v>1.3829409248576805</v>
      </c>
      <c r="BC303" s="58">
        <f>AY303*F303</f>
        <v>-1.3481070000000059</v>
      </c>
      <c r="BD303" s="56">
        <f>((AY303*E303)/(($L$1+$L$2)*286.9))+273</f>
        <v>689.96983718441834</v>
      </c>
      <c r="BE303" s="39"/>
      <c r="BF303" s="41">
        <v>-63</v>
      </c>
      <c r="BG303" s="63">
        <v>3.2429999999999999</v>
      </c>
      <c r="BH303" s="55">
        <f t="shared" si="122"/>
        <v>324300</v>
      </c>
      <c r="BI303" s="64">
        <f t="shared" si="123"/>
        <v>9.1000000000000192E-2</v>
      </c>
      <c r="BJ303" s="23">
        <f t="shared" si="124"/>
        <v>0.51094694867297274</v>
      </c>
      <c r="BK303" s="65">
        <f>(BJ304-BJ303)/(D303-D304)</f>
        <v>1.3357890227294158</v>
      </c>
      <c r="BL303" s="58">
        <f>BH303*F303</f>
        <v>-1.1447790000000049</v>
      </c>
      <c r="BM303" s="56">
        <f>((BH303*E303)/(($L$1+$L$2)*286.9))+273</f>
        <v>627.08043518959641</v>
      </c>
      <c r="BN303" s="5"/>
      <c r="BO303" s="5"/>
      <c r="BP303" s="5"/>
      <c r="BQ303" s="5"/>
      <c r="BR303" s="5"/>
      <c r="BS303" s="5"/>
      <c r="BT303" s="5"/>
      <c r="BU303" s="5"/>
      <c r="BV303" s="5"/>
      <c r="BW303" s="5"/>
    </row>
    <row r="304" spans="1:75" ht="13.8" x14ac:dyDescent="0.25">
      <c r="A304" s="55">
        <v>-62</v>
      </c>
      <c r="B304" s="56">
        <v>168.63</v>
      </c>
      <c r="C304" s="56">
        <f t="shared" si="100"/>
        <v>-3.5099999999999909</v>
      </c>
      <c r="D304" s="57">
        <f t="shared" si="101"/>
        <v>2.2269348400126003</v>
      </c>
      <c r="E304" s="58">
        <f t="shared" si="110"/>
        <v>1.6862999999999999E-4</v>
      </c>
      <c r="F304" s="58">
        <f t="shared" si="111"/>
        <v>-3.5099999999999986E-6</v>
      </c>
      <c r="G304" s="57">
        <f t="shared" si="112"/>
        <v>-3.7730651599873997</v>
      </c>
      <c r="H304" s="137">
        <f>($P$2+(0.5*$P$1)-((0.5*$P$1)*COS(RADIANS(A304))+(($P$2^2)-((0.5*$P$1)^2)*(SIN(RADIANS(A304))*(SIN(RADIANS(A304)))))^0.5))*1000</f>
        <v>26.353600638123364</v>
      </c>
      <c r="I304" s="140">
        <f t="shared" si="113"/>
        <v>-0.71521387485173804</v>
      </c>
      <c r="J304" s="137">
        <f t="shared" si="114"/>
        <v>4.0685581758879152E-3</v>
      </c>
      <c r="K304" s="39"/>
      <c r="L304" s="39"/>
      <c r="M304" s="41">
        <v>-62</v>
      </c>
      <c r="N304" s="41">
        <v>4.6779999999999999</v>
      </c>
      <c r="O304" s="60">
        <f t="shared" si="115"/>
        <v>467800</v>
      </c>
      <c r="P304" s="56">
        <f t="shared" si="102"/>
        <v>0.11800000000000033</v>
      </c>
      <c r="Q304" s="59">
        <f t="shared" si="103"/>
        <v>0.67006021747313427</v>
      </c>
      <c r="R304" s="57">
        <f>(Q305-Q304)/(D304-D305)</f>
        <v>1.1843204581117079</v>
      </c>
      <c r="S304" s="58">
        <f>O304*F304</f>
        <v>-1.6419779999999993</v>
      </c>
      <c r="T304" s="56">
        <f>((O304*E304)/(($L$1+$L$2)*286.9))+273</f>
        <v>773.28534964178152</v>
      </c>
      <c r="U304" s="39"/>
      <c r="V304" s="41">
        <v>-62</v>
      </c>
      <c r="W304" s="61">
        <v>4.7089999999999996</v>
      </c>
      <c r="X304" s="60">
        <f t="shared" si="116"/>
        <v>470899.99999999994</v>
      </c>
      <c r="Y304" s="56">
        <f t="shared" si="104"/>
        <v>0.12000000000000011</v>
      </c>
      <c r="Z304" s="59">
        <f t="shared" si="105"/>
        <v>0.67292869044272241</v>
      </c>
      <c r="AA304" s="57">
        <f>(Z305-Z304)/(D304-D305)</f>
        <v>1.1963134613170963</v>
      </c>
      <c r="AB304" s="58">
        <f>X304*F304</f>
        <v>-1.6528589999999992</v>
      </c>
      <c r="AC304" s="56">
        <f>((X304*E304)/(($L$1+$L$2)*286.9))+273</f>
        <v>776.60062237348188</v>
      </c>
      <c r="AD304" s="39"/>
      <c r="AE304" s="41">
        <v>-62</v>
      </c>
      <c r="AF304" s="61">
        <v>4.2949999999999999</v>
      </c>
      <c r="AG304" s="60">
        <f t="shared" si="117"/>
        <v>429500</v>
      </c>
      <c r="AH304" s="56">
        <f t="shared" si="106"/>
        <v>0.11099999999999977</v>
      </c>
      <c r="AI304" s="59">
        <f t="shared" si="107"/>
        <v>0.63296316816726106</v>
      </c>
      <c r="AJ304" s="57">
        <f>(AI305-AI304)/(D304-D305)</f>
        <v>1.2130411036099924</v>
      </c>
      <c r="AK304" s="58">
        <f>AG304*F304</f>
        <v>-1.5075449999999995</v>
      </c>
      <c r="AL304" s="56">
        <f>((AG304*E304)/(($L$1+$L$2)*286.9))+273</f>
        <v>732.32568976302923</v>
      </c>
      <c r="AM304" s="39"/>
      <c r="AN304" s="62">
        <v>-62</v>
      </c>
      <c r="AO304" s="24">
        <v>4.008</v>
      </c>
      <c r="AP304" s="24">
        <f t="shared" si="118"/>
        <v>400800</v>
      </c>
      <c r="AQ304" s="56">
        <f t="shared" si="119"/>
        <v>0.1120000000000001</v>
      </c>
      <c r="AR304" s="59">
        <f t="shared" si="120"/>
        <v>0.60292771285918934</v>
      </c>
      <c r="AS304" s="57">
        <f>(AR305-AR304)/(D304-D305)</f>
        <v>1.3102674817019933</v>
      </c>
      <c r="AT304" s="58">
        <f>AP304*F304</f>
        <v>-1.4068079999999994</v>
      </c>
      <c r="AU304" s="56">
        <f>((AP304*E304)/(($L$1+$L$2)*286.9))+273</f>
        <v>701.63268092438216</v>
      </c>
      <c r="AV304" s="39"/>
      <c r="AW304" s="41">
        <v>-62</v>
      </c>
      <c r="AX304" s="61">
        <v>3.93</v>
      </c>
      <c r="AY304" s="60">
        <f t="shared" si="121"/>
        <v>393000</v>
      </c>
      <c r="AZ304" s="56">
        <f t="shared" si="108"/>
        <v>0.11199999999999966</v>
      </c>
      <c r="BA304" s="59">
        <f t="shared" si="109"/>
        <v>0.59439255037542671</v>
      </c>
      <c r="BB304" s="57">
        <f>(BA305-BA304)/(D304-D305)</f>
        <v>1.3359107794914122</v>
      </c>
      <c r="BC304" s="58">
        <f>AY304*F304</f>
        <v>-1.3794299999999995</v>
      </c>
      <c r="BD304" s="56">
        <f>((AY304*E304)/(($L$1+$L$2)*286.9))+273</f>
        <v>693.29102695429685</v>
      </c>
      <c r="BE304" s="39"/>
      <c r="BF304" s="41">
        <v>-62</v>
      </c>
      <c r="BG304" s="63">
        <v>3.3340000000000001</v>
      </c>
      <c r="BH304" s="55">
        <f t="shared" si="122"/>
        <v>333400</v>
      </c>
      <c r="BI304" s="64">
        <f t="shared" si="123"/>
        <v>9.6000000000000085E-2</v>
      </c>
      <c r="BJ304" s="23">
        <f t="shared" si="124"/>
        <v>0.52296559549198651</v>
      </c>
      <c r="BK304" s="65">
        <f>(BJ305-BJ304)/(D304-D305)</f>
        <v>1.3495685310831955</v>
      </c>
      <c r="BL304" s="58">
        <f>BH304*F304</f>
        <v>-1.1702339999999996</v>
      </c>
      <c r="BM304" s="56">
        <f>((BH304*E304)/(($L$1+$L$2)*286.9))+273</f>
        <v>629.5522350803119</v>
      </c>
      <c r="BN304" s="5"/>
      <c r="BO304" s="5"/>
      <c r="BP304" s="5"/>
      <c r="BQ304" s="5"/>
      <c r="BR304" s="5"/>
      <c r="BS304" s="5"/>
      <c r="BT304" s="5"/>
      <c r="BU304" s="5"/>
      <c r="BV304" s="5"/>
      <c r="BW304" s="5"/>
    </row>
    <row r="305" spans="1:75" ht="13.8" x14ac:dyDescent="0.25">
      <c r="A305" s="55">
        <v>-61</v>
      </c>
      <c r="B305" s="56">
        <v>165.12</v>
      </c>
      <c r="C305" s="56">
        <f t="shared" si="100"/>
        <v>-3.4900000000000091</v>
      </c>
      <c r="D305" s="57">
        <f t="shared" si="101"/>
        <v>2.2177996799471171</v>
      </c>
      <c r="E305" s="58">
        <f t="shared" si="110"/>
        <v>1.6511999999999999E-4</v>
      </c>
      <c r="F305" s="58">
        <f t="shared" si="111"/>
        <v>-3.4900000000000089E-6</v>
      </c>
      <c r="G305" s="57">
        <f t="shared" si="112"/>
        <v>-3.7822003200528829</v>
      </c>
      <c r="H305" s="137">
        <f>($P$2+(0.5*$P$1)-((0.5*$P$1)*COS(RADIANS(A305))+(($P$2^2)-((0.5*$P$1)^2)*(SIN(RADIANS(A305))*(SIN(RADIANS(A305)))))^0.5))*1000</f>
        <v>25.638386763271626</v>
      </c>
      <c r="I305" s="140">
        <f t="shared" si="113"/>
        <v>-0.71114531667585013</v>
      </c>
      <c r="J305" s="137">
        <f t="shared" si="114"/>
        <v>4.3739968133316154E-3</v>
      </c>
      <c r="K305" s="39"/>
      <c r="L305" s="39"/>
      <c r="M305" s="41">
        <v>-61</v>
      </c>
      <c r="N305" s="41">
        <v>4.7960000000000003</v>
      </c>
      <c r="O305" s="60">
        <f t="shared" si="115"/>
        <v>479600</v>
      </c>
      <c r="P305" s="56">
        <f t="shared" si="102"/>
        <v>0.10999999999999943</v>
      </c>
      <c r="Q305" s="59">
        <f t="shared" si="103"/>
        <v>0.68087917442681112</v>
      </c>
      <c r="R305" s="57">
        <f>(Q306-Q305)/(D305-D306)</f>
        <v>1.061508994292153</v>
      </c>
      <c r="S305" s="58">
        <f>O305*F305</f>
        <v>-1.6738040000000043</v>
      </c>
      <c r="T305" s="56">
        <f>((O305*E305)/(($L$1+$L$2)*286.9))+273</f>
        <v>775.22876373095335</v>
      </c>
      <c r="U305" s="39"/>
      <c r="V305" s="41">
        <v>-61</v>
      </c>
      <c r="W305" s="61">
        <v>4.8289999999999997</v>
      </c>
      <c r="X305" s="60">
        <f t="shared" si="116"/>
        <v>482900</v>
      </c>
      <c r="Y305" s="56">
        <f t="shared" si="104"/>
        <v>0.11000000000000032</v>
      </c>
      <c r="Z305" s="59">
        <f t="shared" si="105"/>
        <v>0.68385720540034634</v>
      </c>
      <c r="AA305" s="57">
        <f>(Z306-Z305)/(D305-D306)</f>
        <v>1.0543360277130958</v>
      </c>
      <c r="AB305" s="58">
        <f>X305*F305</f>
        <v>-1.6853210000000043</v>
      </c>
      <c r="AC305" s="56">
        <f>((X305*E305)/(($L$1+$L$2)*286.9))+273</f>
        <v>778.68446623368914</v>
      </c>
      <c r="AD305" s="39"/>
      <c r="AE305" s="41">
        <v>-61</v>
      </c>
      <c r="AF305" s="61">
        <v>4.4059999999999997</v>
      </c>
      <c r="AG305" s="60">
        <f t="shared" si="117"/>
        <v>440599.99999999994</v>
      </c>
      <c r="AH305" s="56">
        <f t="shared" si="106"/>
        <v>0.12800000000000011</v>
      </c>
      <c r="AI305" s="59">
        <f t="shared" si="107"/>
        <v>0.64404449281474874</v>
      </c>
      <c r="AJ305" s="57">
        <f>(AI306-AI305)/(D305-D306)</f>
        <v>1.3405276707623197</v>
      </c>
      <c r="AK305" s="58">
        <f>AG305*F305</f>
        <v>-1.5376940000000037</v>
      </c>
      <c r="AL305" s="56">
        <f>((AG305*E305)/(($L$1+$L$2)*286.9))+273</f>
        <v>734.38864324407427</v>
      </c>
      <c r="AM305" s="39"/>
      <c r="AN305" s="62">
        <v>-61</v>
      </c>
      <c r="AO305" s="24">
        <v>4.12</v>
      </c>
      <c r="AP305" s="24">
        <f t="shared" si="118"/>
        <v>412000</v>
      </c>
      <c r="AQ305" s="56">
        <f t="shared" si="119"/>
        <v>0.12099999999999955</v>
      </c>
      <c r="AR305" s="59">
        <f t="shared" si="120"/>
        <v>0.61489721603313463</v>
      </c>
      <c r="AS305" s="57">
        <f>(AR306-AR305)/(D305-D306)</f>
        <v>1.3549745001996589</v>
      </c>
      <c r="AT305" s="58">
        <f>AP305*F305</f>
        <v>-1.4378800000000036</v>
      </c>
      <c r="AU305" s="56">
        <f>((AP305*E305)/(($L$1+$L$2)*286.9))+273</f>
        <v>704.43922155369637</v>
      </c>
      <c r="AV305" s="39"/>
      <c r="AW305" s="41">
        <v>-61</v>
      </c>
      <c r="AX305" s="61">
        <v>4.0419999999999998</v>
      </c>
      <c r="AY305" s="60">
        <f t="shared" si="121"/>
        <v>404200</v>
      </c>
      <c r="AZ305" s="56">
        <f t="shared" si="108"/>
        <v>0.11600000000000055</v>
      </c>
      <c r="BA305" s="59">
        <f t="shared" si="109"/>
        <v>0.6065963091792852</v>
      </c>
      <c r="BB305" s="57">
        <f>(BA306-BA305)/(D305-D306)</f>
        <v>1.3244841419752071</v>
      </c>
      <c r="BC305" s="58">
        <f>AY305*F305</f>
        <v>-1.4106580000000035</v>
      </c>
      <c r="BD305" s="56">
        <f>((AY305*E305)/(($L$1+$L$2)*286.9))+273</f>
        <v>696.27119745632046</v>
      </c>
      <c r="BE305" s="39"/>
      <c r="BF305" s="41">
        <v>-61</v>
      </c>
      <c r="BG305" s="63">
        <v>3.43</v>
      </c>
      <c r="BH305" s="55">
        <f t="shared" si="122"/>
        <v>343000</v>
      </c>
      <c r="BI305" s="64">
        <f t="shared" si="123"/>
        <v>0.10099999999999998</v>
      </c>
      <c r="BJ305" s="23">
        <f t="shared" si="124"/>
        <v>0.53529412004277055</v>
      </c>
      <c r="BK305" s="65">
        <f>(BJ306-BJ305)/(D305-D306)</f>
        <v>1.35848195022978</v>
      </c>
      <c r="BL305" s="58">
        <f>BH305*F305</f>
        <v>-1.197070000000003</v>
      </c>
      <c r="BM305" s="56">
        <f>((BH305*E305)/(($L$1+$L$2)*286.9))+273</f>
        <v>632.183623769218</v>
      </c>
      <c r="BN305" s="5"/>
      <c r="BO305" s="5"/>
      <c r="BP305" s="5"/>
      <c r="BQ305" s="5"/>
      <c r="BR305" s="5"/>
      <c r="BS305" s="5"/>
      <c r="BT305" s="5"/>
      <c r="BU305" s="5"/>
      <c r="BV305" s="5"/>
      <c r="BW305" s="5"/>
    </row>
    <row r="306" spans="1:75" ht="13.8" x14ac:dyDescent="0.25">
      <c r="A306" s="55">
        <v>-60</v>
      </c>
      <c r="B306" s="56">
        <v>161.63</v>
      </c>
      <c r="C306" s="56">
        <f t="shared" si="100"/>
        <v>-3.4699999999999989</v>
      </c>
      <c r="D306" s="57">
        <f t="shared" si="101"/>
        <v>2.2085219729314334</v>
      </c>
      <c r="E306" s="58">
        <f t="shared" si="110"/>
        <v>1.6162999999999998E-4</v>
      </c>
      <c r="F306" s="58">
        <f t="shared" si="111"/>
        <v>-3.4699999999999922E-6</v>
      </c>
      <c r="G306" s="57">
        <f t="shared" si="112"/>
        <v>-3.7914780270685671</v>
      </c>
      <c r="H306" s="137">
        <f>($P$2+(0.5*$P$1)-((0.5*$P$1)*COS(RADIANS(A306))+(($P$2^2)-((0.5*$P$1)^2)*(SIN(RADIANS(A306))*(SIN(RADIANS(A306)))))^0.5))*1000</f>
        <v>24.927241446595776</v>
      </c>
      <c r="I306" s="140">
        <f t="shared" si="113"/>
        <v>-0.70677131986251851</v>
      </c>
      <c r="J306" s="137">
        <f t="shared" si="114"/>
        <v>4.6795935239849484E-3</v>
      </c>
      <c r="K306" s="39"/>
      <c r="L306" s="39"/>
      <c r="M306" s="41">
        <v>-60</v>
      </c>
      <c r="N306" s="41">
        <v>4.9059999999999997</v>
      </c>
      <c r="O306" s="60">
        <f t="shared" si="115"/>
        <v>490599.99999999994</v>
      </c>
      <c r="P306" s="56">
        <f t="shared" si="102"/>
        <v>0.11300000000000043</v>
      </c>
      <c r="Q306" s="59">
        <f t="shared" si="103"/>
        <v>0.69072754387036683</v>
      </c>
      <c r="R306" s="57">
        <f>(Q307-Q306)/(D306-D307)</f>
        <v>1.0492646777086363</v>
      </c>
      <c r="S306" s="58">
        <f>O306*F306</f>
        <v>-1.7023819999999961</v>
      </c>
      <c r="T306" s="56">
        <f>((O306*E306)/(($L$1+$L$2)*286.9))+273</f>
        <v>775.88912548585665</v>
      </c>
      <c r="U306" s="39"/>
      <c r="V306" s="41">
        <v>-60</v>
      </c>
      <c r="W306" s="61">
        <v>4.9390000000000001</v>
      </c>
      <c r="X306" s="60">
        <f t="shared" si="116"/>
        <v>493900</v>
      </c>
      <c r="Y306" s="56">
        <f t="shared" si="104"/>
        <v>0.12800000000000011</v>
      </c>
      <c r="Z306" s="59">
        <f t="shared" si="105"/>
        <v>0.69363902616154827</v>
      </c>
      <c r="AA306" s="57">
        <f>(Z307-Z306)/(D306-D307)</f>
        <v>1.178939506253375</v>
      </c>
      <c r="AB306" s="58">
        <f>X306*F306</f>
        <v>-1.7138329999999962</v>
      </c>
      <c r="AC306" s="56">
        <f>((X306*E306)/(($L$1+$L$2)*286.9))+273</f>
        <v>779.2717877649095</v>
      </c>
      <c r="AD306" s="39"/>
      <c r="AE306" s="41">
        <v>-60</v>
      </c>
      <c r="AF306" s="61">
        <v>4.5339999999999998</v>
      </c>
      <c r="AG306" s="60">
        <f t="shared" si="117"/>
        <v>453400</v>
      </c>
      <c r="AH306" s="56">
        <f t="shared" si="106"/>
        <v>0.14200000000000035</v>
      </c>
      <c r="AI306" s="59">
        <f t="shared" si="107"/>
        <v>0.65648151579049852</v>
      </c>
      <c r="AJ306" s="57">
        <f>(AI307-AI306)/(D306-D307)</f>
        <v>1.4209588102980641</v>
      </c>
      <c r="AK306" s="58">
        <f>AG306*F306</f>
        <v>-1.5732979999999965</v>
      </c>
      <c r="AL306" s="56">
        <f>((AG306*E306)/(($L$1+$L$2)*286.9))+273</f>
        <v>737.75729615835189</v>
      </c>
      <c r="AM306" s="39"/>
      <c r="AN306" s="62">
        <v>-60</v>
      </c>
      <c r="AO306" s="24">
        <v>4.2409999999999997</v>
      </c>
      <c r="AP306" s="24">
        <f t="shared" si="118"/>
        <v>424099.99999999994</v>
      </c>
      <c r="AQ306" s="56">
        <f t="shared" si="119"/>
        <v>0.12300000000000022</v>
      </c>
      <c r="AR306" s="59">
        <f t="shared" si="120"/>
        <v>0.6274682724597096</v>
      </c>
      <c r="AS306" s="57">
        <f>(AR307-AR306)/(D306-D307)</f>
        <v>1.3173530343356441</v>
      </c>
      <c r="AT306" s="58">
        <f>AP306*F306</f>
        <v>-1.4716269999999965</v>
      </c>
      <c r="AU306" s="56">
        <f>((AP306*E306)/(($L$1+$L$2)*286.9))+273</f>
        <v>707.72335531706449</v>
      </c>
      <c r="AV306" s="39"/>
      <c r="AW306" s="41">
        <v>-60</v>
      </c>
      <c r="AX306" s="61">
        <v>4.1580000000000004</v>
      </c>
      <c r="AY306" s="60">
        <f t="shared" si="121"/>
        <v>415800.00000000006</v>
      </c>
      <c r="AZ306" s="56">
        <f t="shared" si="108"/>
        <v>0.11999999999999922</v>
      </c>
      <c r="BA306" s="59">
        <f t="shared" si="109"/>
        <v>0.61888448499545046</v>
      </c>
      <c r="BB306" s="57">
        <f>(BA307-BA306)/(D306-D307)</f>
        <v>1.310968716553554</v>
      </c>
      <c r="BC306" s="58">
        <f>AY306*F306</f>
        <v>-1.4428259999999971</v>
      </c>
      <c r="BD306" s="56">
        <f>((AY306*E306)/(($L$1+$L$2)*286.9))+273</f>
        <v>699.21544716065887</v>
      </c>
      <c r="BE306" s="39"/>
      <c r="BF306" s="41">
        <v>-60</v>
      </c>
      <c r="BG306" s="63">
        <v>3.5310000000000001</v>
      </c>
      <c r="BH306" s="55">
        <f t="shared" si="122"/>
        <v>353100</v>
      </c>
      <c r="BI306" s="64">
        <f t="shared" si="123"/>
        <v>0.10199999999999987</v>
      </c>
      <c r="BJ306" s="23">
        <f t="shared" si="124"/>
        <v>0.54789771756309713</v>
      </c>
      <c r="BK306" s="65">
        <f>(BJ307-BJ306)/(D306-D307)</f>
        <v>1.3121766398532022</v>
      </c>
      <c r="BL306" s="58">
        <f>BH306*F306</f>
        <v>-1.2252569999999972</v>
      </c>
      <c r="BM306" s="56">
        <f>((BH306*E306)/(($L$1+$L$2)*286.9))+273</f>
        <v>634.9448638586548</v>
      </c>
      <c r="BN306" s="5"/>
      <c r="BO306" s="5"/>
      <c r="BP306" s="5"/>
      <c r="BQ306" s="5"/>
      <c r="BR306" s="5"/>
      <c r="BS306" s="5"/>
      <c r="BT306" s="5"/>
      <c r="BU306" s="5"/>
      <c r="BV306" s="5"/>
      <c r="BW306" s="5"/>
    </row>
    <row r="307" spans="1:75" ht="13.8" x14ac:dyDescent="0.25">
      <c r="A307" s="55">
        <v>-59</v>
      </c>
      <c r="B307" s="56">
        <v>158.16</v>
      </c>
      <c r="C307" s="56">
        <f t="shared" si="100"/>
        <v>-3.4399999999999977</v>
      </c>
      <c r="D307" s="57">
        <f t="shared" si="101"/>
        <v>2.199096656305616</v>
      </c>
      <c r="E307" s="58">
        <f t="shared" si="110"/>
        <v>1.5815999999999999E-4</v>
      </c>
      <c r="F307" s="58">
        <f t="shared" si="111"/>
        <v>-3.4399999999999806E-6</v>
      </c>
      <c r="G307" s="57">
        <f t="shared" si="112"/>
        <v>-3.800903343694384</v>
      </c>
      <c r="H307" s="137">
        <f>($P$2+(0.5*$P$1)-((0.5*$P$1)*COS(RADIANS(A307))+(($P$2^2)-((0.5*$P$1)^2)*(SIN(RADIANS(A307))*(SIN(RADIANS(A307)))))^0.5))*1000</f>
        <v>24.220470126733257</v>
      </c>
      <c r="I307" s="140">
        <f t="shared" si="113"/>
        <v>-0.70209172633853356</v>
      </c>
      <c r="J307" s="137">
        <f t="shared" si="114"/>
        <v>4.9851282000190622E-3</v>
      </c>
      <c r="K307" s="39"/>
      <c r="L307" s="39"/>
      <c r="M307" s="41">
        <v>-59</v>
      </c>
      <c r="N307" s="41">
        <v>5.0190000000000001</v>
      </c>
      <c r="O307" s="60">
        <f t="shared" si="115"/>
        <v>501900</v>
      </c>
      <c r="P307" s="56">
        <f t="shared" si="102"/>
        <v>0.13600000000000012</v>
      </c>
      <c r="Q307" s="59">
        <f t="shared" si="103"/>
        <v>0.70061719568205694</v>
      </c>
      <c r="R307" s="57">
        <f>(Q308-Q307)/(D307-D308)</f>
        <v>1.2158357379230795</v>
      </c>
      <c r="S307" s="58">
        <f>O307*F307</f>
        <v>-1.7265359999999903</v>
      </c>
      <c r="T307" s="56">
        <f>((O307*E307)/(($L$1+$L$2)*286.9))+273</f>
        <v>776.42708763000371</v>
      </c>
      <c r="U307" s="39"/>
      <c r="V307" s="41">
        <v>-59</v>
      </c>
      <c r="W307" s="61">
        <v>5.0670000000000002</v>
      </c>
      <c r="X307" s="60">
        <f t="shared" si="116"/>
        <v>506700</v>
      </c>
      <c r="Y307" s="56">
        <f t="shared" si="104"/>
        <v>0.1639999999999997</v>
      </c>
      <c r="Z307" s="59">
        <f t="shared" si="105"/>
        <v>0.70475090429067111</v>
      </c>
      <c r="AA307" s="57">
        <f>(Z308-Z307)/(D307-D308)</f>
        <v>1.4485368227295072</v>
      </c>
      <c r="AB307" s="58">
        <f>X307*F307</f>
        <v>-1.7430479999999902</v>
      </c>
      <c r="AC307" s="56">
        <f>((X307*E307)/(($L$1+$L$2)*286.9))+273</f>
        <v>781.24169217398457</v>
      </c>
      <c r="AD307" s="39"/>
      <c r="AE307" s="41">
        <v>-59</v>
      </c>
      <c r="AF307" s="61">
        <v>4.6760000000000002</v>
      </c>
      <c r="AG307" s="60">
        <f t="shared" si="117"/>
        <v>467600</v>
      </c>
      <c r="AH307" s="56">
        <f t="shared" si="106"/>
        <v>0.14900000000000002</v>
      </c>
      <c r="AI307" s="59">
        <f t="shared" si="107"/>
        <v>0.66987450248980251</v>
      </c>
      <c r="AJ307" s="57">
        <f>(AI308-AI307)/(D307-D308)</f>
        <v>1.426442986335553</v>
      </c>
      <c r="AK307" s="58">
        <f>AG307*F307</f>
        <v>-1.6085439999999909</v>
      </c>
      <c r="AL307" s="56">
        <f>((AG307*E307)/(($L$1+$L$2)*286.9))+273</f>
        <v>742.02272599280673</v>
      </c>
      <c r="AM307" s="39"/>
      <c r="AN307" s="62">
        <v>-59</v>
      </c>
      <c r="AO307" s="24">
        <v>4.3639999999999999</v>
      </c>
      <c r="AP307" s="24">
        <f t="shared" si="118"/>
        <v>436400</v>
      </c>
      <c r="AQ307" s="56">
        <f t="shared" si="119"/>
        <v>0.13300000000000001</v>
      </c>
      <c r="AR307" s="59">
        <f t="shared" si="120"/>
        <v>0.63988474191630429</v>
      </c>
      <c r="AS307" s="57">
        <f>(AR308-AR307)/(D307-D308)</f>
        <v>1.3652223244751958</v>
      </c>
      <c r="AT307" s="58">
        <f>AP307*F307</f>
        <v>-1.5012159999999914</v>
      </c>
      <c r="AU307" s="56">
        <f>((AP307*E307)/(($L$1+$L$2)*286.9))+273</f>
        <v>710.72779645693095</v>
      </c>
      <c r="AV307" s="39"/>
      <c r="AW307" s="41">
        <v>-59</v>
      </c>
      <c r="AX307" s="61">
        <v>4.2779999999999996</v>
      </c>
      <c r="AY307" s="60">
        <f t="shared" si="121"/>
        <v>427799.99999999994</v>
      </c>
      <c r="AZ307" s="56">
        <f t="shared" si="108"/>
        <v>0.12900000000000045</v>
      </c>
      <c r="BA307" s="59">
        <f t="shared" si="109"/>
        <v>0.63124078023550911</v>
      </c>
      <c r="BB307" s="57">
        <f>(BA308-BA307)/(D307-D308)</f>
        <v>1.3509948335961843</v>
      </c>
      <c r="BC307" s="58">
        <f>AY307*F307</f>
        <v>-1.4716319999999916</v>
      </c>
      <c r="BD307" s="56">
        <f>((AY307*E307)/(($L$1+$L$2)*286.9))+273</f>
        <v>702.10162998229839</v>
      </c>
      <c r="BE307" s="39"/>
      <c r="BF307" s="41">
        <v>-59</v>
      </c>
      <c r="BG307" s="63">
        <v>3.633</v>
      </c>
      <c r="BH307" s="55">
        <f t="shared" si="122"/>
        <v>363300</v>
      </c>
      <c r="BI307" s="64">
        <f t="shared" si="123"/>
        <v>0.11399999999999988</v>
      </c>
      <c r="BJ307" s="23">
        <f t="shared" si="124"/>
        <v>0.56026539786271468</v>
      </c>
      <c r="BK307" s="65">
        <f>(BJ308-BJ307)/(D307-D308)</f>
        <v>1.405027731345603</v>
      </c>
      <c r="BL307" s="58">
        <f>BH307*F307</f>
        <v>-1.2497519999999929</v>
      </c>
      <c r="BM307" s="56">
        <f>((BH307*E307)/(($L$1+$L$2)*286.9))+273</f>
        <v>637.40538142255491</v>
      </c>
      <c r="BN307" s="5"/>
      <c r="BO307" s="5"/>
      <c r="BP307" s="5"/>
      <c r="BQ307" s="5"/>
      <c r="BR307" s="5"/>
      <c r="BS307" s="5"/>
      <c r="BT307" s="5"/>
      <c r="BU307" s="5"/>
      <c r="BV307" s="5"/>
      <c r="BW307" s="5"/>
    </row>
    <row r="308" spans="1:75" ht="13.8" x14ac:dyDescent="0.25">
      <c r="A308" s="55">
        <v>-58</v>
      </c>
      <c r="B308" s="56">
        <v>154.72</v>
      </c>
      <c r="C308" s="56">
        <f t="shared" si="100"/>
        <v>-3.4199999999999875</v>
      </c>
      <c r="D308" s="57">
        <f t="shared" si="101"/>
        <v>2.1895464567389267</v>
      </c>
      <c r="E308" s="58">
        <f t="shared" si="110"/>
        <v>1.5472000000000001E-4</v>
      </c>
      <c r="F308" s="58">
        <f t="shared" si="111"/>
        <v>-3.419999999999991E-6</v>
      </c>
      <c r="G308" s="57">
        <f t="shared" si="112"/>
        <v>-3.8104535432610733</v>
      </c>
      <c r="H308" s="137">
        <f>($P$2+(0.5*$P$1)-((0.5*$P$1)*COS(RADIANS(A308))+(($P$2^2)-((0.5*$P$1)^2)*(SIN(RADIANS(A308))*(SIN(RADIANS(A308)))))^0.5))*1000</f>
        <v>23.518378400394724</v>
      </c>
      <c r="I308" s="140">
        <f t="shared" si="113"/>
        <v>-0.6971065981385145</v>
      </c>
      <c r="J308" s="137">
        <f t="shared" si="114"/>
        <v>5.290380115376081E-3</v>
      </c>
      <c r="K308" s="39"/>
      <c r="L308" s="39"/>
      <c r="M308" s="41">
        <v>-58</v>
      </c>
      <c r="N308" s="41">
        <v>5.1550000000000002</v>
      </c>
      <c r="O308" s="60">
        <f t="shared" si="115"/>
        <v>515500</v>
      </c>
      <c r="P308" s="56">
        <f t="shared" si="102"/>
        <v>0.15700000000000003</v>
      </c>
      <c r="Q308" s="59">
        <f t="shared" si="103"/>
        <v>0.71222866961953535</v>
      </c>
      <c r="R308" s="57">
        <f>(Q309-Q308)/(D308-D309)</f>
        <v>1.3421950242907823</v>
      </c>
      <c r="S308" s="58">
        <f>O308*F308</f>
        <v>-1.7630099999999953</v>
      </c>
      <c r="T308" s="56">
        <f>((O308*E308)/(($L$1+$L$2)*286.9))+273</f>
        <v>778.82216262481597</v>
      </c>
      <c r="U308" s="39"/>
      <c r="V308" s="41">
        <v>-58</v>
      </c>
      <c r="W308" s="61">
        <v>5.2309999999999999</v>
      </c>
      <c r="X308" s="60">
        <f t="shared" si="116"/>
        <v>523100</v>
      </c>
      <c r="Y308" s="56">
        <f t="shared" si="104"/>
        <v>0.17499999999999982</v>
      </c>
      <c r="Z308" s="59">
        <f t="shared" si="105"/>
        <v>0.71858472002743601</v>
      </c>
      <c r="AA308" s="57">
        <f>(Z309-Z308)/(D308-D309)</f>
        <v>1.4721894473614732</v>
      </c>
      <c r="AB308" s="58">
        <f>X308*F308</f>
        <v>-1.7890019999999953</v>
      </c>
      <c r="AC308" s="56">
        <f>((X308*E308)/(($L$1+$L$2)*286.9))+273</f>
        <v>786.27948257815956</v>
      </c>
      <c r="AD308" s="39"/>
      <c r="AE308" s="41">
        <v>-58</v>
      </c>
      <c r="AF308" s="61">
        <v>4.8250000000000002</v>
      </c>
      <c r="AG308" s="60">
        <f t="shared" si="117"/>
        <v>482500</v>
      </c>
      <c r="AH308" s="56">
        <f t="shared" si="106"/>
        <v>0.15899999999999981</v>
      </c>
      <c r="AI308" s="59">
        <f t="shared" si="107"/>
        <v>0.68349731767981137</v>
      </c>
      <c r="AJ308" s="57">
        <f>(AI309-AI308)/(D308-D309)</f>
        <v>1.4504943929211707</v>
      </c>
      <c r="AK308" s="58">
        <f>AG308*F308</f>
        <v>-1.6501499999999956</v>
      </c>
      <c r="AL308" s="56">
        <f>((AG308*E308)/(($L$1+$L$2)*286.9))+273</f>
        <v>746.44169440635051</v>
      </c>
      <c r="AM308" s="39"/>
      <c r="AN308" s="62">
        <v>-58</v>
      </c>
      <c r="AO308" s="24">
        <v>4.4969999999999999</v>
      </c>
      <c r="AP308" s="24">
        <f t="shared" si="118"/>
        <v>449700</v>
      </c>
      <c r="AQ308" s="56">
        <f t="shared" si="119"/>
        <v>0.1379999999999999</v>
      </c>
      <c r="AR308" s="59">
        <f t="shared" si="120"/>
        <v>0.65292288756794192</v>
      </c>
      <c r="AS308" s="57">
        <f>(AR309-AR308)/(D308-D309)</f>
        <v>1.3522340543057143</v>
      </c>
      <c r="AT308" s="58">
        <f>AP308*F308</f>
        <v>-1.537973999999996</v>
      </c>
      <c r="AU308" s="56">
        <f>((AP308*E308)/(($L$1+$L$2)*286.9))+273</f>
        <v>714.25747144981528</v>
      </c>
      <c r="AV308" s="39"/>
      <c r="AW308" s="41">
        <v>-58</v>
      </c>
      <c r="AX308" s="61">
        <v>4.407</v>
      </c>
      <c r="AY308" s="60">
        <f t="shared" si="121"/>
        <v>440700</v>
      </c>
      <c r="AZ308" s="56">
        <f t="shared" si="108"/>
        <v>0.13400000000000034</v>
      </c>
      <c r="BA308" s="59">
        <f t="shared" si="109"/>
        <v>0.64414305050991894</v>
      </c>
      <c r="BB308" s="57">
        <f>(BA309-BA308)/(D308-D309)</f>
        <v>1.3400373845874807</v>
      </c>
      <c r="BC308" s="58">
        <f>AY308*F308</f>
        <v>-1.5071939999999959</v>
      </c>
      <c r="BD308" s="56">
        <f>((AY308*E308)/(($L$1+$L$2)*286.9))+273</f>
        <v>705.42643466296113</v>
      </c>
      <c r="BE308" s="39"/>
      <c r="BF308" s="41">
        <v>-58</v>
      </c>
      <c r="BG308" s="63">
        <v>3.7469999999999999</v>
      </c>
      <c r="BH308" s="55">
        <f t="shared" si="122"/>
        <v>374700</v>
      </c>
      <c r="BI308" s="64">
        <f t="shared" si="123"/>
        <v>0.11100000000000021</v>
      </c>
      <c r="BJ308" s="23">
        <f t="shared" si="124"/>
        <v>0.57368369309379796</v>
      </c>
      <c r="BK308" s="65">
        <f>(BJ309-BJ308)/(D308-D309)</f>
        <v>1.3060512706504579</v>
      </c>
      <c r="BL308" s="58">
        <f>BH308*F308</f>
        <v>-1.2814739999999967</v>
      </c>
      <c r="BM308" s="56">
        <f>((BH308*E308)/(($L$1+$L$2)*286.9))+273</f>
        <v>640.66549822603019</v>
      </c>
      <c r="BN308" s="5"/>
      <c r="BO308" s="5"/>
      <c r="BP308" s="5"/>
      <c r="BQ308" s="5"/>
      <c r="BR308" s="5"/>
      <c r="BS308" s="5"/>
      <c r="BT308" s="5"/>
      <c r="BU308" s="5"/>
      <c r="BV308" s="5"/>
      <c r="BW308" s="5"/>
    </row>
    <row r="309" spans="1:75" ht="13.8" x14ac:dyDescent="0.25">
      <c r="A309" s="55">
        <v>-57</v>
      </c>
      <c r="B309" s="56">
        <v>151.30000000000001</v>
      </c>
      <c r="C309" s="56">
        <f t="shared" si="100"/>
        <v>-3.4000000000000057</v>
      </c>
      <c r="D309" s="57">
        <f t="shared" si="101"/>
        <v>2.1798389280231869</v>
      </c>
      <c r="E309" s="58">
        <f t="shared" si="110"/>
        <v>1.5130000000000002E-4</v>
      </c>
      <c r="F309" s="58">
        <f t="shared" si="111"/>
        <v>-3.4000000000000013E-6</v>
      </c>
      <c r="G309" s="57">
        <f t="shared" si="112"/>
        <v>-3.8201610719768131</v>
      </c>
      <c r="H309" s="137">
        <f>($P$2+(0.5*$P$1)-((0.5*$P$1)*COS(RADIANS(A309))+(($P$2^2)-((0.5*$P$1)^2)*(SIN(RADIANS(A309))*(SIN(RADIANS(A309)))))^0.5))*1000</f>
        <v>22.821271802256209</v>
      </c>
      <c r="I309" s="140">
        <f t="shared" si="113"/>
        <v>-0.69181621802313842</v>
      </c>
      <c r="J309" s="137">
        <f t="shared" si="114"/>
        <v>5.5951282222643783E-3</v>
      </c>
      <c r="K309" s="39"/>
      <c r="L309" s="39"/>
      <c r="M309" s="41">
        <v>-57</v>
      </c>
      <c r="N309" s="41">
        <v>5.3120000000000003</v>
      </c>
      <c r="O309" s="60">
        <f t="shared" si="115"/>
        <v>531200</v>
      </c>
      <c r="P309" s="56">
        <f t="shared" si="102"/>
        <v>0.17199999999999971</v>
      </c>
      <c r="Q309" s="59">
        <f t="shared" si="103"/>
        <v>0.72525806635996115</v>
      </c>
      <c r="R309" s="57">
        <f>(Q310-Q309)/(D309-D310)</f>
        <v>1.4020590241279847</v>
      </c>
      <c r="S309" s="58">
        <f>O309*F309</f>
        <v>-1.8060800000000008</v>
      </c>
      <c r="T309" s="56">
        <f>((O309*E309)/(($L$1+$L$2)*286.9))+273</f>
        <v>782.70597203555769</v>
      </c>
      <c r="U309" s="39"/>
      <c r="V309" s="41">
        <v>-57</v>
      </c>
      <c r="W309" s="61">
        <v>5.4059999999999997</v>
      </c>
      <c r="X309" s="60">
        <f t="shared" si="116"/>
        <v>540600</v>
      </c>
      <c r="Y309" s="56">
        <f t="shared" si="104"/>
        <v>0.15500000000000025</v>
      </c>
      <c r="Z309" s="59">
        <f t="shared" si="105"/>
        <v>0.73287604136270657</v>
      </c>
      <c r="AA309" s="57">
        <f>(Z310-Z309)/(D309-D310)</f>
        <v>1.2437604747813189</v>
      </c>
      <c r="AB309" s="58">
        <f>X309*F309</f>
        <v>-1.8380400000000008</v>
      </c>
      <c r="AC309" s="56">
        <f>((X309*E309)/(($L$1+$L$2)*286.9))+273</f>
        <v>791.72561837805438</v>
      </c>
      <c r="AD309" s="39"/>
      <c r="AE309" s="41">
        <v>-57</v>
      </c>
      <c r="AF309" s="61">
        <v>4.984</v>
      </c>
      <c r="AG309" s="60">
        <f t="shared" si="117"/>
        <v>498400</v>
      </c>
      <c r="AH309" s="56">
        <f t="shared" si="106"/>
        <v>0.16899999999999959</v>
      </c>
      <c r="AI309" s="59">
        <f t="shared" si="107"/>
        <v>0.69757803365111315</v>
      </c>
      <c r="AJ309" s="57">
        <f>(AI310-AI309)/(D309-D310)</f>
        <v>1.467173507857952</v>
      </c>
      <c r="AK309" s="58">
        <f>AG309*F309</f>
        <v>-1.6945600000000007</v>
      </c>
      <c r="AL309" s="56">
        <f>((AG309*E309)/(($L$1+$L$2)*286.9))+273</f>
        <v>751.23316352131383</v>
      </c>
      <c r="AM309" s="39"/>
      <c r="AN309" s="62">
        <v>-57</v>
      </c>
      <c r="AO309" s="24">
        <v>4.6349999999999998</v>
      </c>
      <c r="AP309" s="24">
        <f t="shared" si="118"/>
        <v>463500</v>
      </c>
      <c r="AQ309" s="56">
        <f t="shared" si="119"/>
        <v>0.14000000000000057</v>
      </c>
      <c r="AR309" s="59">
        <f t="shared" si="120"/>
        <v>0.66604973848051585</v>
      </c>
      <c r="AS309" s="57">
        <f>(AR310-AR309)/(D309-D310)</f>
        <v>1.3092857348913973</v>
      </c>
      <c r="AT309" s="58">
        <f>AP309*F309</f>
        <v>-1.5759000000000005</v>
      </c>
      <c r="AU309" s="56">
        <f>((AP309*E309)/(($L$1+$L$2)*286.9))+273</f>
        <v>717.74532763268257</v>
      </c>
      <c r="AV309" s="39"/>
      <c r="AW309" s="41">
        <v>-57</v>
      </c>
      <c r="AX309" s="61">
        <v>4.5410000000000004</v>
      </c>
      <c r="AY309" s="60">
        <f t="shared" si="121"/>
        <v>454100.00000000006</v>
      </c>
      <c r="AZ309" s="56">
        <f t="shared" si="108"/>
        <v>0.13999999999999968</v>
      </c>
      <c r="BA309" s="59">
        <f t="shared" si="109"/>
        <v>0.65715150190096672</v>
      </c>
      <c r="BB309" s="57">
        <f>(BA310-BA309)/(D309-D310)</f>
        <v>1.3359809383707038</v>
      </c>
      <c r="BC309" s="58">
        <f>AY309*F309</f>
        <v>-1.5439400000000008</v>
      </c>
      <c r="BD309" s="56">
        <f>((AY309*E309)/(($L$1+$L$2)*286.9))+273</f>
        <v>708.725681290186</v>
      </c>
      <c r="BE309" s="39"/>
      <c r="BF309" s="41">
        <v>-57</v>
      </c>
      <c r="BG309" s="63">
        <v>3.8580000000000001</v>
      </c>
      <c r="BH309" s="55">
        <f t="shared" si="122"/>
        <v>385800</v>
      </c>
      <c r="BI309" s="64">
        <f t="shared" si="123"/>
        <v>0.12199999999999989</v>
      </c>
      <c r="BJ309" s="23">
        <f t="shared" si="124"/>
        <v>0.58636222330786569</v>
      </c>
      <c r="BK309" s="65">
        <f>(BJ310-BJ309)/(D309-D310)</f>
        <v>1.3697888458981111</v>
      </c>
      <c r="BL309" s="58">
        <f>BH309*F309</f>
        <v>-1.3117200000000004</v>
      </c>
      <c r="BM309" s="56">
        <f>((BH309*E309)/(($L$1+$L$2)*286.9))+273</f>
        <v>643.18931478034301</v>
      </c>
      <c r="BN309" s="5"/>
      <c r="BO309" s="5"/>
      <c r="BP309" s="5"/>
      <c r="BQ309" s="5"/>
      <c r="BR309" s="5"/>
      <c r="BS309" s="5"/>
      <c r="BT309" s="5"/>
      <c r="BU309" s="5"/>
      <c r="BV309" s="5"/>
      <c r="BW309" s="5"/>
    </row>
    <row r="310" spans="1:75" ht="13.8" x14ac:dyDescent="0.25">
      <c r="A310" s="55">
        <v>-56</v>
      </c>
      <c r="B310" s="56">
        <v>147.9</v>
      </c>
      <c r="C310" s="56">
        <f t="shared" si="100"/>
        <v>-3.3700000000000045</v>
      </c>
      <c r="D310" s="57">
        <f t="shared" si="101"/>
        <v>2.1699681739968923</v>
      </c>
      <c r="E310" s="58">
        <f t="shared" si="110"/>
        <v>1.4790000000000002E-4</v>
      </c>
      <c r="F310" s="58">
        <f t="shared" si="111"/>
        <v>-3.3700000000000169E-6</v>
      </c>
      <c r="G310" s="57">
        <f t="shared" si="112"/>
        <v>-3.8300318260031077</v>
      </c>
      <c r="H310" s="137">
        <f>($P$2+(0.5*$P$1)-((0.5*$P$1)*COS(RADIANS(A310))+(($P$2^2)-((0.5*$P$1)^2)*(SIN(RADIANS(A310))*(SIN(RADIANS(A310)))))^0.5))*1000</f>
        <v>22.129455584233071</v>
      </c>
      <c r="I310" s="140">
        <f t="shared" si="113"/>
        <v>-0.68622108980087404</v>
      </c>
      <c r="J310" s="137">
        <f t="shared" si="114"/>
        <v>5.8991514412767287E-3</v>
      </c>
      <c r="K310" s="39"/>
      <c r="L310" s="39"/>
      <c r="M310" s="41">
        <v>-56</v>
      </c>
      <c r="N310" s="41">
        <v>5.484</v>
      </c>
      <c r="O310" s="60">
        <f t="shared" si="115"/>
        <v>548400</v>
      </c>
      <c r="P310" s="56">
        <f t="shared" si="102"/>
        <v>0.16099999999999959</v>
      </c>
      <c r="Q310" s="59">
        <f t="shared" si="103"/>
        <v>0.73909744611747508</v>
      </c>
      <c r="R310" s="57">
        <f>(Q311-Q310)/(D310-D311)</f>
        <v>1.2553731343684293</v>
      </c>
      <c r="S310" s="58">
        <f>O310*F310</f>
        <v>-1.8481080000000092</v>
      </c>
      <c r="T310" s="56">
        <f>((O310*E310)/(($L$1+$L$2)*286.9))+273</f>
        <v>787.38506181877972</v>
      </c>
      <c r="U310" s="39"/>
      <c r="V310" s="41">
        <v>-56</v>
      </c>
      <c r="W310" s="61">
        <v>5.5609999999999999</v>
      </c>
      <c r="X310" s="60">
        <f t="shared" si="116"/>
        <v>556100</v>
      </c>
      <c r="Y310" s="56">
        <f t="shared" si="104"/>
        <v>0.14900000000000002</v>
      </c>
      <c r="Z310" s="59">
        <f t="shared" si="105"/>
        <v>0.7451528950769003</v>
      </c>
      <c r="AA310" s="57">
        <f>(Z311-Z310)/(D310-D311)</f>
        <v>1.1471545095207734</v>
      </c>
      <c r="AB310" s="58">
        <f>X310*F310</f>
        <v>-1.8740570000000094</v>
      </c>
      <c r="AC310" s="56">
        <f>((X310*E310)/(($L$1+$L$2)*286.9))+273</f>
        <v>794.60746330675306</v>
      </c>
      <c r="AD310" s="39"/>
      <c r="AE310" s="41">
        <v>-56</v>
      </c>
      <c r="AF310" s="61">
        <v>5.1529999999999996</v>
      </c>
      <c r="AG310" s="60">
        <f t="shared" si="117"/>
        <v>515299.99999999994</v>
      </c>
      <c r="AH310" s="56">
        <f t="shared" si="106"/>
        <v>0.17900000000000027</v>
      </c>
      <c r="AI310" s="59">
        <f t="shared" si="107"/>
        <v>0.71206014246107474</v>
      </c>
      <c r="AJ310" s="57">
        <f>(AI311-AI310)/(D310-D311)</f>
        <v>1.481492954423919</v>
      </c>
      <c r="AK310" s="58">
        <f>AG310*F310</f>
        <v>-1.7365610000000085</v>
      </c>
      <c r="AL310" s="56">
        <f>((AG310*E310)/(($L$1+$L$2)*286.9))+273</f>
        <v>756.33811516268634</v>
      </c>
      <c r="AM310" s="39"/>
      <c r="AN310" s="62">
        <v>-56</v>
      </c>
      <c r="AO310" s="24">
        <v>4.7750000000000004</v>
      </c>
      <c r="AP310" s="24">
        <f t="shared" si="118"/>
        <v>477500.00000000006</v>
      </c>
      <c r="AQ310" s="56">
        <f t="shared" si="119"/>
        <v>0.14599999999999991</v>
      </c>
      <c r="AR310" s="59">
        <f t="shared" si="120"/>
        <v>0.67897337591976514</v>
      </c>
      <c r="AS310" s="57">
        <f>(AR311-AR310)/(D310-D311)</f>
        <v>1.3066698559201926</v>
      </c>
      <c r="AT310" s="58">
        <f>AP310*F310</f>
        <v>-1.6091750000000082</v>
      </c>
      <c r="AU310" s="56">
        <f>((AP310*E310)/(($L$1+$L$2)*286.9))+273</f>
        <v>720.88268967627164</v>
      </c>
      <c r="AV310" s="39"/>
      <c r="AW310" s="41">
        <v>-56</v>
      </c>
      <c r="AX310" s="61">
        <v>4.681</v>
      </c>
      <c r="AY310" s="60">
        <f t="shared" si="121"/>
        <v>468100</v>
      </c>
      <c r="AZ310" s="56">
        <f t="shared" si="108"/>
        <v>0.14700000000000024</v>
      </c>
      <c r="BA310" s="59">
        <f t="shared" si="109"/>
        <v>0.67033864112744213</v>
      </c>
      <c r="BB310" s="57">
        <f>(BA311-BA310)/(D310-D311)</f>
        <v>1.3414975499191928</v>
      </c>
      <c r="BC310" s="58">
        <f>AY310*F310</f>
        <v>-1.5774970000000079</v>
      </c>
      <c r="BD310" s="56">
        <f>((AY310*E310)/(($L$1+$L$2)*286.9))+273</f>
        <v>712.06573201562878</v>
      </c>
      <c r="BE310" s="39"/>
      <c r="BF310" s="41">
        <v>-56</v>
      </c>
      <c r="BG310" s="63">
        <v>3.98</v>
      </c>
      <c r="BH310" s="55">
        <f t="shared" si="122"/>
        <v>398000</v>
      </c>
      <c r="BI310" s="64">
        <f t="shared" si="123"/>
        <v>0.11499999999999977</v>
      </c>
      <c r="BJ310" s="23">
        <f t="shared" si="124"/>
        <v>0.59988307207368785</v>
      </c>
      <c r="BK310" s="65">
        <f>(BJ311-BJ310)/(D310-D311)</f>
        <v>1.2358264038940949</v>
      </c>
      <c r="BL310" s="58">
        <f>BH310*F310</f>
        <v>-1.3412600000000068</v>
      </c>
      <c r="BM310" s="56">
        <f>((BH310*E310)/(($L$1+$L$2)*286.9))+273</f>
        <v>646.31373924849436</v>
      </c>
      <c r="BN310" s="5"/>
      <c r="BO310" s="5"/>
      <c r="BP310" s="5"/>
      <c r="BQ310" s="5"/>
      <c r="BR310" s="5"/>
      <c r="BS310" s="5"/>
      <c r="BT310" s="5"/>
      <c r="BU310" s="5"/>
      <c r="BV310" s="5"/>
      <c r="BW310" s="5"/>
    </row>
    <row r="311" spans="1:75" ht="13.8" x14ac:dyDescent="0.25">
      <c r="A311" s="55">
        <v>-55</v>
      </c>
      <c r="B311" s="56">
        <v>144.53</v>
      </c>
      <c r="C311" s="56">
        <f t="shared" si="100"/>
        <v>-3.3400000000000034</v>
      </c>
      <c r="D311" s="57">
        <f t="shared" si="101"/>
        <v>2.1599580026785188</v>
      </c>
      <c r="E311" s="58">
        <f t="shared" si="110"/>
        <v>1.4453E-4</v>
      </c>
      <c r="F311" s="58">
        <f t="shared" si="111"/>
        <v>-3.3400000000000053E-6</v>
      </c>
      <c r="G311" s="57">
        <f t="shared" si="112"/>
        <v>-3.8400419973214812</v>
      </c>
      <c r="H311" s="137">
        <f>($P$2+(0.5*$P$1)-((0.5*$P$1)*COS(RADIANS(A311))+(($P$2^2)-((0.5*$P$1)^2)*(SIN(RADIANS(A311))*(SIN(RADIANS(A311)))))^0.5))*1000</f>
        <v>21.443234494432197</v>
      </c>
      <c r="I311" s="140">
        <f t="shared" si="113"/>
        <v>-0.68032193835959731</v>
      </c>
      <c r="J311" s="137">
        <f t="shared" si="114"/>
        <v>6.2022289454297663E-3</v>
      </c>
      <c r="K311" s="39"/>
      <c r="L311" s="39"/>
      <c r="M311" s="41">
        <v>-55</v>
      </c>
      <c r="N311" s="41">
        <v>5.6449999999999996</v>
      </c>
      <c r="O311" s="60">
        <f t="shared" si="115"/>
        <v>564500</v>
      </c>
      <c r="P311" s="56">
        <f t="shared" si="102"/>
        <v>0.1670000000000007</v>
      </c>
      <c r="Q311" s="59">
        <f t="shared" si="103"/>
        <v>0.75166394626098665</v>
      </c>
      <c r="R311" s="57">
        <f>(Q312-Q311)/(D311-D312)</f>
        <v>1.2469547958336165</v>
      </c>
      <c r="S311" s="58">
        <f>O311*F311</f>
        <v>-1.885430000000003</v>
      </c>
      <c r="T311" s="56">
        <f>((O311*E311)/(($L$1+$L$2)*286.9))+273</f>
        <v>790.42174542605983</v>
      </c>
      <c r="U311" s="39"/>
      <c r="V311" s="41">
        <v>-55</v>
      </c>
      <c r="W311" s="61">
        <v>5.71</v>
      </c>
      <c r="X311" s="60">
        <f t="shared" si="116"/>
        <v>571000</v>
      </c>
      <c r="Y311" s="56">
        <f t="shared" si="104"/>
        <v>0.18700000000000028</v>
      </c>
      <c r="Z311" s="59">
        <f t="shared" si="105"/>
        <v>0.75663610824584804</v>
      </c>
      <c r="AA311" s="57">
        <f>(Z312-Z311)/(D311-D312)</f>
        <v>1.378267746753951</v>
      </c>
      <c r="AB311" s="58">
        <f>X311*F311</f>
        <v>-1.9071400000000029</v>
      </c>
      <c r="AC311" s="56">
        <f>((X311*E311)/(($L$1+$L$2)*286.9))+273</f>
        <v>796.37965746373811</v>
      </c>
      <c r="AD311" s="39"/>
      <c r="AE311" s="41">
        <v>-55</v>
      </c>
      <c r="AF311" s="61">
        <v>5.3319999999999999</v>
      </c>
      <c r="AG311" s="60">
        <f t="shared" si="117"/>
        <v>533200</v>
      </c>
      <c r="AH311" s="56">
        <f t="shared" si="106"/>
        <v>0.17799999999999994</v>
      </c>
      <c r="AI311" s="59">
        <f t="shared" si="107"/>
        <v>0.72689014074182157</v>
      </c>
      <c r="AJ311" s="57">
        <f>(AI312-AI311)/(D311-D312)</f>
        <v>1.404507345613857</v>
      </c>
      <c r="AK311" s="58">
        <f>AG311*F311</f>
        <v>-1.7808880000000029</v>
      </c>
      <c r="AL311" s="56">
        <f>((AG311*E311)/(($L$1+$L$2)*286.9))+273</f>
        <v>761.73210746000905</v>
      </c>
      <c r="AM311" s="39"/>
      <c r="AN311" s="62">
        <v>-55</v>
      </c>
      <c r="AO311" s="24">
        <v>4.9210000000000003</v>
      </c>
      <c r="AP311" s="24">
        <f t="shared" si="118"/>
        <v>492100</v>
      </c>
      <c r="AQ311" s="56">
        <f t="shared" si="119"/>
        <v>0.14799999999999969</v>
      </c>
      <c r="AR311" s="59">
        <f t="shared" si="120"/>
        <v>0.69205336503408077</v>
      </c>
      <c r="AS311" s="57">
        <f>(AR312-AR311)/(D311-D312)</f>
        <v>1.267366998780896</v>
      </c>
      <c r="AT311" s="58">
        <f>AP311*F311</f>
        <v>-1.6436140000000026</v>
      </c>
      <c r="AU311" s="56">
        <f>((AP311*E311)/(($L$1+$L$2)*286.9))+273</f>
        <v>724.05977134484328</v>
      </c>
      <c r="AV311" s="39"/>
      <c r="AW311" s="41">
        <v>-55</v>
      </c>
      <c r="AX311" s="61">
        <v>4.8280000000000003</v>
      </c>
      <c r="AY311" s="60">
        <f t="shared" si="121"/>
        <v>482800.00000000006</v>
      </c>
      <c r="AZ311" s="56">
        <f t="shared" si="108"/>
        <v>0.15200000000000014</v>
      </c>
      <c r="BA311" s="59">
        <f t="shared" si="109"/>
        <v>0.68376726142531163</v>
      </c>
      <c r="BB311" s="57">
        <f>(BA312-BA311)/(D311-D312)</f>
        <v>1.3257825374962853</v>
      </c>
      <c r="BC311" s="58">
        <f>AY311*F311</f>
        <v>-1.6125520000000026</v>
      </c>
      <c r="BD311" s="56">
        <f>((AY311*E311)/(($L$1+$L$2)*286.9))+273</f>
        <v>715.53537412170363</v>
      </c>
      <c r="BE311" s="39"/>
      <c r="BF311" s="41">
        <v>-55</v>
      </c>
      <c r="BG311" s="63">
        <v>4.0949999999999998</v>
      </c>
      <c r="BH311" s="55">
        <f t="shared" si="122"/>
        <v>409500</v>
      </c>
      <c r="BI311" s="64">
        <f t="shared" si="123"/>
        <v>0.13200000000000056</v>
      </c>
      <c r="BJ311" s="23">
        <f t="shared" si="124"/>
        <v>0.61225390609643726</v>
      </c>
      <c r="BK311" s="65">
        <f>(BJ312-BJ311)/(D311-D312)</f>
        <v>1.3569287252801394</v>
      </c>
      <c r="BL311" s="58">
        <f>BH311*F311</f>
        <v>-1.3677300000000021</v>
      </c>
      <c r="BM311" s="56">
        <f>((BH311*E311)/(($L$1+$L$2)*286.9))+273</f>
        <v>648.34845837373155</v>
      </c>
      <c r="BN311" s="5"/>
      <c r="BO311" s="5"/>
      <c r="BP311" s="5"/>
      <c r="BQ311" s="5"/>
      <c r="BR311" s="5"/>
      <c r="BS311" s="5"/>
      <c r="BT311" s="5"/>
      <c r="BU311" s="5"/>
      <c r="BV311" s="5"/>
      <c r="BW311" s="5"/>
    </row>
    <row r="312" spans="1:75" ht="13.8" x14ac:dyDescent="0.25">
      <c r="A312" s="55">
        <v>-54</v>
      </c>
      <c r="B312" s="56">
        <v>141.19</v>
      </c>
      <c r="C312" s="56">
        <f t="shared" si="100"/>
        <v>-3.3000000000000114</v>
      </c>
      <c r="D312" s="57">
        <f t="shared" si="101"/>
        <v>2.1498039382270222</v>
      </c>
      <c r="E312" s="58">
        <f t="shared" si="110"/>
        <v>1.4118999999999999E-4</v>
      </c>
      <c r="F312" s="58">
        <f t="shared" si="111"/>
        <v>-3.2999999999999989E-6</v>
      </c>
      <c r="G312" s="57">
        <f t="shared" si="112"/>
        <v>-3.8501960617729778</v>
      </c>
      <c r="H312" s="137">
        <f>($P$2+(0.5*$P$1)-((0.5*$P$1)*COS(RADIANS(A312))+(($P$2^2)-((0.5*$P$1)^2)*(SIN(RADIANS(A312))*(SIN(RADIANS(A312)))))^0.5))*1000</f>
        <v>20.7629125560726</v>
      </c>
      <c r="I312" s="140">
        <f t="shared" si="113"/>
        <v>-0.67411970941416754</v>
      </c>
      <c r="J312" s="137">
        <f t="shared" si="114"/>
        <v>6.50414043629155E-3</v>
      </c>
      <c r="K312" s="39"/>
      <c r="L312" s="39"/>
      <c r="M312" s="41">
        <v>-54</v>
      </c>
      <c r="N312" s="41">
        <v>5.8120000000000003</v>
      </c>
      <c r="O312" s="60">
        <f t="shared" si="115"/>
        <v>581200</v>
      </c>
      <c r="P312" s="56">
        <f t="shared" si="102"/>
        <v>0.16999999999999993</v>
      </c>
      <c r="Q312" s="59">
        <f t="shared" si="103"/>
        <v>0.76432560562598395</v>
      </c>
      <c r="R312" s="57">
        <f>(Q313-Q312)/(D312-D313)</f>
        <v>1.2190244323232677</v>
      </c>
      <c r="S312" s="58">
        <f>O312*F312</f>
        <v>-1.9179599999999994</v>
      </c>
      <c r="T312" s="56">
        <f>((O312*E312)/(($L$1+$L$2)*286.9))+273</f>
        <v>793.41795471645662</v>
      </c>
      <c r="U312" s="39"/>
      <c r="V312" s="41">
        <v>-54</v>
      </c>
      <c r="W312" s="61">
        <v>5.8970000000000002</v>
      </c>
      <c r="X312" s="60">
        <f t="shared" si="116"/>
        <v>589700</v>
      </c>
      <c r="Y312" s="56">
        <f t="shared" si="104"/>
        <v>0.22499999999999964</v>
      </c>
      <c r="Z312" s="59">
        <f t="shared" si="105"/>
        <v>0.77063112777780662</v>
      </c>
      <c r="AA312" s="57">
        <f>(Z313-Z312)/(D312-D313)</f>
        <v>1.5832863072693866</v>
      </c>
      <c r="AB312" s="58">
        <f>X312*F312</f>
        <v>-1.9460099999999994</v>
      </c>
      <c r="AC312" s="56">
        <f>((X312*E312)/(($L$1+$L$2)*286.9))+273</f>
        <v>801.02902253319769</v>
      </c>
      <c r="AD312" s="39"/>
      <c r="AE312" s="41">
        <v>-54</v>
      </c>
      <c r="AF312" s="61">
        <v>5.51</v>
      </c>
      <c r="AG312" s="60">
        <f t="shared" si="117"/>
        <v>551000</v>
      </c>
      <c r="AH312" s="56">
        <f t="shared" si="106"/>
        <v>0.17900000000000027</v>
      </c>
      <c r="AI312" s="59">
        <f t="shared" si="107"/>
        <v>0.74115159885178505</v>
      </c>
      <c r="AJ312" s="57">
        <f>(AI313-AI312)/(D312-D313)</f>
        <v>1.3517777889682847</v>
      </c>
      <c r="AK312" s="58">
        <f>AG312*F312</f>
        <v>-1.8182999999999994</v>
      </c>
      <c r="AL312" s="56">
        <f>((AG312*E312)/(($L$1+$L$2)*286.9))+273</f>
        <v>766.37627847344731</v>
      </c>
      <c r="AM312" s="39"/>
      <c r="AN312" s="62">
        <v>-54</v>
      </c>
      <c r="AO312" s="24">
        <v>5.069</v>
      </c>
      <c r="AP312" s="24">
        <f t="shared" si="118"/>
        <v>506900</v>
      </c>
      <c r="AQ312" s="56">
        <f t="shared" si="119"/>
        <v>0.15700000000000003</v>
      </c>
      <c r="AR312" s="59">
        <f t="shared" si="120"/>
        <v>0.70492229122340178</v>
      </c>
      <c r="AS312" s="57">
        <f>(AR313-AR312)/(D312-D313)</f>
        <v>1.2897380255126727</v>
      </c>
      <c r="AT312" s="58">
        <f>AP312*F312</f>
        <v>-1.6727699999999994</v>
      </c>
      <c r="AU312" s="56">
        <f>((AP312*E312)/(($L$1+$L$2)*286.9))+273</f>
        <v>726.8882678007086</v>
      </c>
      <c r="AV312" s="39"/>
      <c r="AW312" s="41">
        <v>-54</v>
      </c>
      <c r="AX312" s="61">
        <v>4.9800000000000004</v>
      </c>
      <c r="AY312" s="60">
        <f t="shared" si="121"/>
        <v>498000.00000000006</v>
      </c>
      <c r="AZ312" s="56">
        <f t="shared" si="108"/>
        <v>0.16199999999999992</v>
      </c>
      <c r="BA312" s="59">
        <f t="shared" si="109"/>
        <v>0.6972293427597176</v>
      </c>
      <c r="BB312" s="57">
        <f>(BA313-BA312)/(D312-D313)</f>
        <v>1.3535686888535661</v>
      </c>
      <c r="BC312" s="58">
        <f>AY312*F312</f>
        <v>-1.6433999999999997</v>
      </c>
      <c r="BD312" s="56">
        <f>((AY312*E312)/(($L$1+$L$2)*286.9))+273</f>
        <v>718.91903208670931</v>
      </c>
      <c r="BE312" s="39"/>
      <c r="BF312" s="41">
        <v>-54</v>
      </c>
      <c r="BG312" s="63">
        <v>4.2270000000000003</v>
      </c>
      <c r="BH312" s="55">
        <f t="shared" si="122"/>
        <v>422700.00000000006</v>
      </c>
      <c r="BI312" s="64">
        <f t="shared" si="123"/>
        <v>0.12699999999999978</v>
      </c>
      <c r="BJ312" s="23">
        <f t="shared" si="124"/>
        <v>0.6260322478290189</v>
      </c>
      <c r="BK312" s="65">
        <f>(BJ313-BJ312)/(D312-D313)</f>
        <v>1.2516764005808547</v>
      </c>
      <c r="BL312" s="58">
        <f>BH312*F312</f>
        <v>-1.3949099999999997</v>
      </c>
      <c r="BM312" s="56">
        <f>((BH312*E312)/(($L$1+$L$2)*286.9))+273</f>
        <v>651.49392542781527</v>
      </c>
      <c r="BN312" s="5"/>
      <c r="BO312" s="5"/>
      <c r="BP312" s="5"/>
      <c r="BQ312" s="5"/>
      <c r="BR312" s="5"/>
      <c r="BS312" s="5"/>
      <c r="BT312" s="5"/>
      <c r="BU312" s="5"/>
      <c r="BV312" s="5"/>
      <c r="BW312" s="5"/>
    </row>
    <row r="313" spans="1:75" ht="13.8" x14ac:dyDescent="0.25">
      <c r="A313" s="55">
        <v>-53</v>
      </c>
      <c r="B313" s="56">
        <v>137.88999999999999</v>
      </c>
      <c r="C313" s="56">
        <f t="shared" si="100"/>
        <v>-3.2799999999999727</v>
      </c>
      <c r="D313" s="57">
        <f t="shared" si="101"/>
        <v>2.1395327715979393</v>
      </c>
      <c r="E313" s="58">
        <f t="shared" si="110"/>
        <v>1.3789E-4</v>
      </c>
      <c r="F313" s="58">
        <f t="shared" si="111"/>
        <v>-3.2799999999999821E-6</v>
      </c>
      <c r="G313" s="57">
        <f t="shared" si="112"/>
        <v>-3.8604672284020607</v>
      </c>
      <c r="H313" s="137">
        <f>($P$2+(0.5*$P$1)-((0.5*$P$1)*COS(RADIANS(A313))+(($P$2^2)-((0.5*$P$1)^2)*(SIN(RADIANS(A313))*(SIN(RADIANS(A313)))))^0.5))*1000</f>
        <v>20.088792846658432</v>
      </c>
      <c r="I313" s="140">
        <f t="shared" si="113"/>
        <v>-0.66761556897787599</v>
      </c>
      <c r="J313" s="137">
        <f t="shared" si="114"/>
        <v>6.804666412204341E-3</v>
      </c>
      <c r="K313" s="39"/>
      <c r="L313" s="39"/>
      <c r="M313" s="41">
        <v>-53</v>
      </c>
      <c r="N313" s="41">
        <v>5.9820000000000002</v>
      </c>
      <c r="O313" s="60">
        <f t="shared" si="115"/>
        <v>598200</v>
      </c>
      <c r="P313" s="56">
        <f t="shared" si="102"/>
        <v>0.18400000000000016</v>
      </c>
      <c r="Q313" s="59">
        <f t="shared" si="103"/>
        <v>0.77684640869529942</v>
      </c>
      <c r="R313" s="57">
        <f>(Q314-Q313)/(D313-D314)</f>
        <v>1.2583977768514309</v>
      </c>
      <c r="S313" s="58">
        <f>O313*F313</f>
        <v>-1.9620959999999894</v>
      </c>
      <c r="T313" s="56">
        <f>((O313*E313)/(($L$1+$L$2)*286.9))+273</f>
        <v>796.12070301262872</v>
      </c>
      <c r="U313" s="39"/>
      <c r="V313" s="41">
        <v>-53</v>
      </c>
      <c r="W313" s="61">
        <v>6.1219999999999999</v>
      </c>
      <c r="X313" s="60">
        <f t="shared" si="116"/>
        <v>612200</v>
      </c>
      <c r="Y313" s="56">
        <f t="shared" si="104"/>
        <v>0.20600000000000041</v>
      </c>
      <c r="Z313" s="59">
        <f t="shared" si="105"/>
        <v>0.78689332526131583</v>
      </c>
      <c r="AA313" s="57">
        <f>(Z314-Z313)/(D313-D314)</f>
        <v>1.3747039943632291</v>
      </c>
      <c r="AB313" s="58">
        <f>X313*F313</f>
        <v>-2.0080159999999889</v>
      </c>
      <c r="AC313" s="56">
        <f>((X313*E313)/(($L$1+$L$2)*286.9))+273</f>
        <v>808.36358138470621</v>
      </c>
      <c r="AD313" s="39"/>
      <c r="AE313" s="41">
        <v>-53</v>
      </c>
      <c r="AF313" s="61">
        <v>5.6890000000000001</v>
      </c>
      <c r="AG313" s="60">
        <f t="shared" si="117"/>
        <v>568900</v>
      </c>
      <c r="AH313" s="56">
        <f t="shared" si="106"/>
        <v>0.18299999999999983</v>
      </c>
      <c r="AI313" s="59">
        <f t="shared" si="107"/>
        <v>0.75503593376777156</v>
      </c>
      <c r="AJ313" s="57">
        <f>(AI314-AI313)/(D313-D314)</f>
        <v>1.3151147613546883</v>
      </c>
      <c r="AK313" s="58">
        <f>AG313*F313</f>
        <v>-1.8659919999999899</v>
      </c>
      <c r="AL313" s="56">
        <f>((AG313*E313)/(($L$1+$L$2)*286.9))+273</f>
        <v>770.49810756249497</v>
      </c>
      <c r="AM313" s="39"/>
      <c r="AN313" s="62">
        <v>-53</v>
      </c>
      <c r="AO313" s="24">
        <v>5.226</v>
      </c>
      <c r="AP313" s="24">
        <f t="shared" si="118"/>
        <v>522600</v>
      </c>
      <c r="AQ313" s="56">
        <f t="shared" si="119"/>
        <v>0.17100000000000026</v>
      </c>
      <c r="AR313" s="59">
        <f t="shared" si="120"/>
        <v>0.7181694053913068</v>
      </c>
      <c r="AS313" s="57">
        <f>(AR314-AR313)/(D313-D314)</f>
        <v>1.3373901864010704</v>
      </c>
      <c r="AT313" s="58">
        <f>AP313*F313</f>
        <v>-1.7141279999999908</v>
      </c>
      <c r="AU313" s="56">
        <f>((AP313*E313)/(($L$1+$L$2)*286.9))+273</f>
        <v>730.00915980340983</v>
      </c>
      <c r="AV313" s="39"/>
      <c r="AW313" s="41">
        <v>-53</v>
      </c>
      <c r="AX313" s="61">
        <v>5.1420000000000003</v>
      </c>
      <c r="AY313" s="60">
        <f t="shared" si="121"/>
        <v>514200.00000000006</v>
      </c>
      <c r="AZ313" s="56">
        <f t="shared" si="108"/>
        <v>0.16899999999999959</v>
      </c>
      <c r="BA313" s="59">
        <f t="shared" si="109"/>
        <v>0.71113207230684183</v>
      </c>
      <c r="BB313" s="57">
        <f>(BA314-BA313)/(D313-D314)</f>
        <v>1.3432451667158429</v>
      </c>
      <c r="BC313" s="58">
        <f>AY313*F313</f>
        <v>-1.686575999999991</v>
      </c>
      <c r="BD313" s="56">
        <f>((AY313*E313)/(($L$1+$L$2)*286.9))+273</f>
        <v>722.66343278016336</v>
      </c>
      <c r="BE313" s="39"/>
      <c r="BF313" s="41">
        <v>-53</v>
      </c>
      <c r="BG313" s="63">
        <v>4.3540000000000001</v>
      </c>
      <c r="BH313" s="55">
        <f t="shared" si="122"/>
        <v>435400</v>
      </c>
      <c r="BI313" s="64">
        <f t="shared" si="123"/>
        <v>0.1379999999999999</v>
      </c>
      <c r="BJ313" s="23">
        <f t="shared" si="124"/>
        <v>0.63888842470507556</v>
      </c>
      <c r="BK313" s="65">
        <f>(BJ314-BJ313)/(D313-D314)</f>
        <v>1.2961016814419299</v>
      </c>
      <c r="BL313" s="58">
        <f>BH313*F313</f>
        <v>-1.4281119999999923</v>
      </c>
      <c r="BM313" s="56">
        <f>((BH313*E313)/(($L$1+$L$2)*286.9))+273</f>
        <v>653.75351737161236</v>
      </c>
      <c r="BN313" s="5"/>
      <c r="BO313" s="5"/>
      <c r="BP313" s="5"/>
      <c r="BQ313" s="5"/>
      <c r="BR313" s="5"/>
      <c r="BS313" s="5"/>
      <c r="BT313" s="5"/>
      <c r="BU313" s="5"/>
      <c r="BV313" s="5"/>
      <c r="BW313" s="5"/>
    </row>
    <row r="314" spans="1:75" ht="13.8" x14ac:dyDescent="0.25">
      <c r="A314" s="55">
        <v>-52</v>
      </c>
      <c r="B314" s="56">
        <v>134.61000000000001</v>
      </c>
      <c r="C314" s="56">
        <f t="shared" si="100"/>
        <v>-3.2400000000000091</v>
      </c>
      <c r="D314" s="57">
        <f t="shared" si="101"/>
        <v>2.1290773242527368</v>
      </c>
      <c r="E314" s="58">
        <f t="shared" si="110"/>
        <v>1.3461000000000001E-4</v>
      </c>
      <c r="F314" s="58">
        <f t="shared" si="111"/>
        <v>-3.2400000000000029E-6</v>
      </c>
      <c r="G314" s="57">
        <f t="shared" si="112"/>
        <v>-3.8709226757472632</v>
      </c>
      <c r="H314" s="137">
        <f>($P$2+(0.5*$P$1)-((0.5*$P$1)*COS(RADIANS(A314))+(($P$2^2)-((0.5*$P$1)^2)*(SIN(RADIANS(A314))*(SIN(RADIANS(A314)))))^0.5))*1000</f>
        <v>19.421177277680556</v>
      </c>
      <c r="I314" s="140">
        <f t="shared" si="113"/>
        <v>-0.66081090256567165</v>
      </c>
      <c r="J314" s="137">
        <f t="shared" si="114"/>
        <v>7.1035884292562912E-3</v>
      </c>
      <c r="K314" s="39"/>
      <c r="L314" s="39"/>
      <c r="M314" s="41">
        <v>-52</v>
      </c>
      <c r="N314" s="41">
        <v>6.1660000000000004</v>
      </c>
      <c r="O314" s="60">
        <f t="shared" si="115"/>
        <v>616600</v>
      </c>
      <c r="P314" s="56">
        <f t="shared" si="102"/>
        <v>0.20500000000000007</v>
      </c>
      <c r="Q314" s="59">
        <f t="shared" si="103"/>
        <v>0.79000352039048949</v>
      </c>
      <c r="R314" s="57">
        <f>(Q315-Q314)/(D314-D315)</f>
        <v>1.3423984289252091</v>
      </c>
      <c r="S314" s="58">
        <f>O314*F314</f>
        <v>-1.9977840000000018</v>
      </c>
      <c r="T314" s="56">
        <f>((O314*E314)/(($L$1+$L$2)*286.9))+273</f>
        <v>799.38508160565982</v>
      </c>
      <c r="U314" s="39"/>
      <c r="V314" s="41">
        <v>-52</v>
      </c>
      <c r="W314" s="61">
        <v>6.3280000000000003</v>
      </c>
      <c r="X314" s="60">
        <f t="shared" si="116"/>
        <v>632800</v>
      </c>
      <c r="Y314" s="56">
        <f t="shared" si="104"/>
        <v>0.19599999999999973</v>
      </c>
      <c r="Z314" s="59">
        <f t="shared" si="105"/>
        <v>0.80126647048962019</v>
      </c>
      <c r="AA314" s="57">
        <f>(Z315-Z314)/(D314-D315)</f>
        <v>1.251991891575305</v>
      </c>
      <c r="AB314" s="58">
        <f>X314*F314</f>
        <v>-2.0502720000000019</v>
      </c>
      <c r="AC314" s="56">
        <f>((X314*E314)/(($L$1+$L$2)*286.9))+273</f>
        <v>813.21485507632428</v>
      </c>
      <c r="AD314" s="39"/>
      <c r="AE314" s="41">
        <v>-52</v>
      </c>
      <c r="AF314" s="61">
        <v>5.8719999999999999</v>
      </c>
      <c r="AG314" s="60">
        <f t="shared" si="117"/>
        <v>587200</v>
      </c>
      <c r="AH314" s="56">
        <f t="shared" si="106"/>
        <v>0.18900000000000006</v>
      </c>
      <c r="AI314" s="59">
        <f t="shared" si="107"/>
        <v>0.76878604690801411</v>
      </c>
      <c r="AJ314" s="57">
        <f>(AI315-AI314)/(D314-D315)</f>
        <v>1.3002623028208604</v>
      </c>
      <c r="AK314" s="58">
        <f>AG314*F314</f>
        <v>-1.9025280000000018</v>
      </c>
      <c r="AL314" s="56">
        <f>((AG314*E314)/(($L$1+$L$2)*286.9))+273</f>
        <v>774.28660382556518</v>
      </c>
      <c r="AM314" s="39"/>
      <c r="AN314" s="62">
        <v>-52</v>
      </c>
      <c r="AO314" s="24">
        <v>5.3970000000000002</v>
      </c>
      <c r="AP314" s="24">
        <f t="shared" si="118"/>
        <v>539700</v>
      </c>
      <c r="AQ314" s="56">
        <f t="shared" si="119"/>
        <v>0.18100000000000005</v>
      </c>
      <c r="AR314" s="59">
        <f t="shared" si="120"/>
        <v>0.73215241806521381</v>
      </c>
      <c r="AS314" s="57">
        <f>(AR315-AR314)/(D314-D315)</f>
        <v>1.3539290724876427</v>
      </c>
      <c r="AT314" s="58">
        <f>AP314*F314</f>
        <v>-1.7486280000000016</v>
      </c>
      <c r="AU314" s="56">
        <f>((AP314*E314)/(($L$1+$L$2)*286.9))+273</f>
        <v>733.73634210602427</v>
      </c>
      <c r="AV314" s="39"/>
      <c r="AW314" s="41">
        <v>-52</v>
      </c>
      <c r="AX314" s="61">
        <v>5.3109999999999999</v>
      </c>
      <c r="AY314" s="60">
        <f t="shared" si="121"/>
        <v>531100</v>
      </c>
      <c r="AZ314" s="56">
        <f t="shared" si="108"/>
        <v>0.17900000000000027</v>
      </c>
      <c r="BA314" s="59">
        <f t="shared" si="109"/>
        <v>0.72517630141913714</v>
      </c>
      <c r="BB314" s="57">
        <f>(BA315-BA314)/(D314-D315)</f>
        <v>1.3605400113523147</v>
      </c>
      <c r="BC314" s="58">
        <f>AY314*F314</f>
        <v>-1.7207640000000015</v>
      </c>
      <c r="BD314" s="56">
        <f>((AY314*E314)/(($L$1+$L$2)*286.9))+273</f>
        <v>726.39461051048636</v>
      </c>
      <c r="BE314" s="39"/>
      <c r="BF314" s="41">
        <v>-52</v>
      </c>
      <c r="BG314" s="63">
        <v>4.492</v>
      </c>
      <c r="BH314" s="55">
        <f t="shared" si="122"/>
        <v>449200</v>
      </c>
      <c r="BI314" s="64">
        <f t="shared" si="123"/>
        <v>0.14799999999999969</v>
      </c>
      <c r="BJ314" s="23">
        <f t="shared" si="124"/>
        <v>0.65243974758942014</v>
      </c>
      <c r="BK314" s="65">
        <f>(BJ315-BJ314)/(D314-D315)</f>
        <v>1.3305044446910188</v>
      </c>
      <c r="BL314" s="58">
        <f>BH314*F314</f>
        <v>-1.4554080000000014</v>
      </c>
      <c r="BM314" s="56">
        <f>((BH314*E314)/(($L$1+$L$2)*286.9))+273</f>
        <v>656.47742240879393</v>
      </c>
      <c r="BN314" s="5"/>
      <c r="BO314" s="5"/>
      <c r="BP314" s="5"/>
      <c r="BQ314" s="5"/>
      <c r="BR314" s="5"/>
      <c r="BS314" s="5"/>
      <c r="BT314" s="5"/>
      <c r="BU314" s="5"/>
      <c r="BV314" s="5"/>
      <c r="BW314" s="5"/>
    </row>
    <row r="315" spans="1:75" ht="13.8" x14ac:dyDescent="0.25">
      <c r="A315" s="55">
        <v>-51</v>
      </c>
      <c r="B315" s="56">
        <v>131.37</v>
      </c>
      <c r="C315" s="56">
        <f t="shared" si="100"/>
        <v>-3.210000000000008</v>
      </c>
      <c r="D315" s="57">
        <f t="shared" si="101"/>
        <v>2.1184961999117879</v>
      </c>
      <c r="E315" s="58">
        <f t="shared" si="110"/>
        <v>1.3137000000000001E-4</v>
      </c>
      <c r="F315" s="58">
        <f t="shared" si="111"/>
        <v>-3.2100000000000184E-6</v>
      </c>
      <c r="G315" s="57">
        <f t="shared" si="112"/>
        <v>-3.8815038000882121</v>
      </c>
      <c r="H315" s="137">
        <f>($P$2+(0.5*$P$1)-((0.5*$P$1)*COS(RADIANS(A315))+(($P$2^2)-((0.5*$P$1)^2)*(SIN(RADIANS(A315))*(SIN(RADIANS(A315)))))^0.5))*1000</f>
        <v>18.760366375114884</v>
      </c>
      <c r="I315" s="140">
        <f t="shared" si="113"/>
        <v>-0.65370731413641536</v>
      </c>
      <c r="J315" s="137">
        <f t="shared" si="114"/>
        <v>7.4006893524014572E-3</v>
      </c>
      <c r="K315" s="39"/>
      <c r="L315" s="39"/>
      <c r="M315" s="41">
        <v>-51</v>
      </c>
      <c r="N315" s="41">
        <v>6.3710000000000004</v>
      </c>
      <c r="O315" s="60">
        <f t="shared" si="115"/>
        <v>637100</v>
      </c>
      <c r="P315" s="56">
        <f t="shared" si="102"/>
        <v>0.21799999999999997</v>
      </c>
      <c r="Q315" s="59">
        <f t="shared" si="103"/>
        <v>0.80420760508204148</v>
      </c>
      <c r="R315" s="57">
        <f>(Q316-Q315)/(D315-D316)</f>
        <v>1.3600436415790917</v>
      </c>
      <c r="S315" s="58">
        <f>O315*F315</f>
        <v>-2.0450910000000118</v>
      </c>
      <c r="T315" s="56">
        <f>((O315*E315)/(($L$1+$L$2)*286.9))+273</f>
        <v>803.79464490921646</v>
      </c>
      <c r="U315" s="39"/>
      <c r="V315" s="41">
        <v>-51</v>
      </c>
      <c r="W315" s="61">
        <v>6.524</v>
      </c>
      <c r="X315" s="60">
        <f t="shared" si="116"/>
        <v>652400</v>
      </c>
      <c r="Y315" s="56">
        <f t="shared" si="104"/>
        <v>0.20699999999999985</v>
      </c>
      <c r="Z315" s="59">
        <f t="shared" si="105"/>
        <v>0.8145139523682382</v>
      </c>
      <c r="AA315" s="57">
        <f>(Z316-Z315)/(D315-D316)</f>
        <v>1.2626596711694793</v>
      </c>
      <c r="AB315" s="58">
        <f>X315*F315</f>
        <v>-2.0942040000000119</v>
      </c>
      <c r="AC315" s="56">
        <f>((X315*E315)/(($L$1+$L$2)*286.9))+273</f>
        <v>816.5417145483799</v>
      </c>
      <c r="AD315" s="39"/>
      <c r="AE315" s="41">
        <v>-51</v>
      </c>
      <c r="AF315" s="61">
        <v>6.0609999999999999</v>
      </c>
      <c r="AG315" s="60">
        <f t="shared" si="117"/>
        <v>606100</v>
      </c>
      <c r="AH315" s="56">
        <f t="shared" si="106"/>
        <v>0.19099999999999984</v>
      </c>
      <c r="AI315" s="59">
        <f t="shared" si="107"/>
        <v>0.78254428401001008</v>
      </c>
      <c r="AJ315" s="57">
        <f>(AI316-AI315)/(D315-D316)</f>
        <v>1.2541939804437721</v>
      </c>
      <c r="AK315" s="58">
        <f>AG315*F315</f>
        <v>-1.9455810000000111</v>
      </c>
      <c r="AL315" s="56">
        <f>((AG315*E315)/(($L$1+$L$2)*286.9))+273</f>
        <v>777.96724890829705</v>
      </c>
      <c r="AM315" s="39"/>
      <c r="AN315" s="62">
        <v>-51</v>
      </c>
      <c r="AO315" s="24">
        <v>5.5780000000000003</v>
      </c>
      <c r="AP315" s="24">
        <f t="shared" si="118"/>
        <v>557800</v>
      </c>
      <c r="AQ315" s="56">
        <f t="shared" si="119"/>
        <v>0.1899999999999995</v>
      </c>
      <c r="AR315" s="59">
        <f t="shared" si="120"/>
        <v>0.74647850993003106</v>
      </c>
      <c r="AS315" s="57">
        <f>(AR316-AR315)/(D315-D316)</f>
        <v>1.3539786288695517</v>
      </c>
      <c r="AT315" s="58">
        <f>AP315*F315</f>
        <v>-1.7905380000000102</v>
      </c>
      <c r="AU315" s="56">
        <f>((AP315*E315)/(($L$1+$L$2)*286.9))+273</f>
        <v>737.7264996552517</v>
      </c>
      <c r="AV315" s="39"/>
      <c r="AW315" s="41">
        <v>-51</v>
      </c>
      <c r="AX315" s="61">
        <v>5.49</v>
      </c>
      <c r="AY315" s="60">
        <f t="shared" si="121"/>
        <v>549000</v>
      </c>
      <c r="AZ315" s="56">
        <f t="shared" si="108"/>
        <v>0.18499999999999961</v>
      </c>
      <c r="BA315" s="59">
        <f t="shared" si="109"/>
        <v>0.7395723444500919</v>
      </c>
      <c r="BB315" s="57">
        <f>(BA316-BA315)/(D315-D316)</f>
        <v>1.3397172152444465</v>
      </c>
      <c r="BC315" s="58">
        <f>AY315*F315</f>
        <v>-1.7622900000000101</v>
      </c>
      <c r="BD315" s="56">
        <f>((AY315*E315)/(($L$1+$L$2)*286.9))+273</f>
        <v>730.39485175821665</v>
      </c>
      <c r="BE315" s="39"/>
      <c r="BF315" s="41">
        <v>-51</v>
      </c>
      <c r="BG315" s="63">
        <v>4.6399999999999997</v>
      </c>
      <c r="BH315" s="55">
        <f t="shared" si="122"/>
        <v>463999.99999999994</v>
      </c>
      <c r="BI315" s="64">
        <f t="shared" si="123"/>
        <v>0.14900000000000002</v>
      </c>
      <c r="BJ315" s="23">
        <f t="shared" si="124"/>
        <v>0.66651798055488087</v>
      </c>
      <c r="BK315" s="65">
        <f>(BJ316-BJ315)/(D315-D316)</f>
        <v>1.2776655147464486</v>
      </c>
      <c r="BL315" s="58">
        <f>BH315*F315</f>
        <v>-1.4894400000000083</v>
      </c>
      <c r="BM315" s="56">
        <f>((BH315*E315)/(($L$1+$L$2)*286.9))+273</f>
        <v>659.57779820730866</v>
      </c>
      <c r="BN315" s="5"/>
      <c r="BO315" s="5"/>
      <c r="BP315" s="5"/>
      <c r="BQ315" s="5"/>
      <c r="BR315" s="5"/>
      <c r="BS315" s="5"/>
      <c r="BT315" s="5"/>
      <c r="BU315" s="5"/>
      <c r="BV315" s="5"/>
      <c r="BW315" s="5"/>
    </row>
    <row r="316" spans="1:75" ht="13.8" x14ac:dyDescent="0.25">
      <c r="A316" s="55">
        <v>-50</v>
      </c>
      <c r="B316" s="56">
        <v>128.16</v>
      </c>
      <c r="C316" s="56">
        <f t="shared" si="100"/>
        <v>-3.1700000000000017</v>
      </c>
      <c r="D316" s="57">
        <f t="shared" si="101"/>
        <v>2.1077524987401626</v>
      </c>
      <c r="E316" s="58">
        <f t="shared" si="110"/>
        <v>1.2815999999999999E-4</v>
      </c>
      <c r="F316" s="58">
        <f t="shared" si="111"/>
        <v>-3.1699999999999849E-6</v>
      </c>
      <c r="G316" s="57">
        <f t="shared" si="112"/>
        <v>-3.8922475012598374</v>
      </c>
      <c r="H316" s="137">
        <f>($P$2+(0.5*$P$1)-((0.5*$P$1)*COS(RADIANS(A316))+(($P$2^2)-((0.5*$P$1)^2)*(SIN(RADIANS(A316))*(SIN(RADIANS(A316)))))^0.5))*1000</f>
        <v>18.106659060978469</v>
      </c>
      <c r="I316" s="140">
        <f t="shared" si="113"/>
        <v>-0.64630662478401391</v>
      </c>
      <c r="J316" s="137">
        <f t="shared" si="114"/>
        <v>7.6957535982948855E-3</v>
      </c>
      <c r="K316" s="39"/>
      <c r="L316" s="39"/>
      <c r="M316" s="41">
        <v>-50</v>
      </c>
      <c r="N316" s="41">
        <v>6.5890000000000004</v>
      </c>
      <c r="O316" s="60">
        <f t="shared" si="115"/>
        <v>658900</v>
      </c>
      <c r="P316" s="56">
        <f t="shared" si="102"/>
        <v>0.22699999999999942</v>
      </c>
      <c r="Q316" s="59">
        <f t="shared" si="103"/>
        <v>0.81881950754753641</v>
      </c>
      <c r="R316" s="57">
        <f>(Q317-Q316)/(D316-D317)</f>
        <v>1.35237310334076</v>
      </c>
      <c r="S316" s="58">
        <f>O316*F316</f>
        <v>-2.08871299999999</v>
      </c>
      <c r="T316" s="56">
        <f>((O316*E316)/(($L$1+$L$2)*286.9))+273</f>
        <v>808.54347710277466</v>
      </c>
      <c r="U316" s="39"/>
      <c r="V316" s="41">
        <v>-50</v>
      </c>
      <c r="W316" s="61">
        <v>6.7309999999999999</v>
      </c>
      <c r="X316" s="60">
        <f t="shared" si="116"/>
        <v>673100</v>
      </c>
      <c r="Y316" s="56">
        <f t="shared" si="104"/>
        <v>0.22599999999999998</v>
      </c>
      <c r="Z316" s="59">
        <f t="shared" si="105"/>
        <v>0.82807959055674585</v>
      </c>
      <c r="AA316" s="57">
        <f>(Z317-Z316)/(D316-D317)</f>
        <v>1.3185720908401015</v>
      </c>
      <c r="AB316" s="58">
        <f>X316*F316</f>
        <v>-2.1337269999999897</v>
      </c>
      <c r="AC316" s="56">
        <f>((X316*E316)/(($L$1+$L$2)*286.9))+273</f>
        <v>820.08501204716595</v>
      </c>
      <c r="AD316" s="39"/>
      <c r="AE316" s="41">
        <v>-50</v>
      </c>
      <c r="AF316" s="61">
        <v>6.2519999999999998</v>
      </c>
      <c r="AG316" s="60">
        <f t="shared" si="117"/>
        <v>625200</v>
      </c>
      <c r="AH316" s="56">
        <f t="shared" si="106"/>
        <v>0.18900000000000006</v>
      </c>
      <c r="AI316" s="59">
        <f t="shared" si="107"/>
        <v>0.79601896934714933</v>
      </c>
      <c r="AJ316" s="57">
        <f>(AI317-AI316)/(D316-D317)</f>
        <v>1.18911974828109</v>
      </c>
      <c r="AK316" s="58">
        <f>AG316*F316</f>
        <v>-1.9818839999999907</v>
      </c>
      <c r="AL316" s="56">
        <f>((AG316*E316)/(($L$1+$L$2)*286.9))+273</f>
        <v>781.15265121362074</v>
      </c>
      <c r="AM316" s="39"/>
      <c r="AN316" s="62">
        <v>-50</v>
      </c>
      <c r="AO316" s="24">
        <v>5.7679999999999998</v>
      </c>
      <c r="AP316" s="24">
        <f t="shared" si="118"/>
        <v>576800</v>
      </c>
      <c r="AQ316" s="56">
        <f t="shared" si="119"/>
        <v>0.19600000000000062</v>
      </c>
      <c r="AR316" s="59">
        <f t="shared" si="120"/>
        <v>0.76102525171137259</v>
      </c>
      <c r="AS316" s="57">
        <f>(AR317-AR316)/(D316-D317)</f>
        <v>1.3341983355776961</v>
      </c>
      <c r="AT316" s="58">
        <f>AP316*F316</f>
        <v>-1.8284559999999912</v>
      </c>
      <c r="AU316" s="56">
        <f>((AP316*E316)/(($L$1+$L$2)*286.9))+273</f>
        <v>741.81389830456885</v>
      </c>
      <c r="AV316" s="39"/>
      <c r="AW316" s="41">
        <v>-50</v>
      </c>
      <c r="AX316" s="61">
        <v>5.6749999999999998</v>
      </c>
      <c r="AY316" s="60">
        <f t="shared" si="121"/>
        <v>567500</v>
      </c>
      <c r="AZ316" s="56">
        <f t="shared" si="108"/>
        <v>0.19200000000000017</v>
      </c>
      <c r="BA316" s="59">
        <f t="shared" si="109"/>
        <v>0.75396586586516035</v>
      </c>
      <c r="BB316" s="57">
        <f>(BA317-BA316)/(D316-D317)</f>
        <v>1.3284835796587462</v>
      </c>
      <c r="BC316" s="58">
        <f>AY316*F316</f>
        <v>-1.7989749999999913</v>
      </c>
      <c r="BD316" s="56">
        <f>((AY316*E316)/(($L$1+$L$2)*286.9))+273</f>
        <v>734.25500570014356</v>
      </c>
      <c r="BE316" s="39"/>
      <c r="BF316" s="41">
        <v>-50</v>
      </c>
      <c r="BG316" s="63">
        <v>4.7889999999999997</v>
      </c>
      <c r="BH316" s="55">
        <f t="shared" si="122"/>
        <v>478899.99999999994</v>
      </c>
      <c r="BI316" s="64">
        <f t="shared" si="123"/>
        <v>0.15600000000000058</v>
      </c>
      <c r="BJ316" s="23">
        <f t="shared" si="124"/>
        <v>0.68024483704260763</v>
      </c>
      <c r="BK316" s="65">
        <f>(BJ317-BJ316)/(D316-D317)</f>
        <v>1.2798716235355871</v>
      </c>
      <c r="BL316" s="58">
        <f>BH316*F316</f>
        <v>-1.5181129999999925</v>
      </c>
      <c r="BM316" s="56">
        <f>((BH316*E316)/(($L$1+$L$2)*286.9))+273</f>
        <v>662.24232992035013</v>
      </c>
      <c r="BN316" s="5"/>
      <c r="BO316" s="5"/>
      <c r="BP316" s="5"/>
      <c r="BQ316" s="5"/>
      <c r="BR316" s="5"/>
      <c r="BS316" s="5"/>
      <c r="BT316" s="5"/>
      <c r="BU316" s="5"/>
      <c r="BV316" s="5"/>
      <c r="BW316" s="5"/>
    </row>
    <row r="317" spans="1:75" ht="13.8" x14ac:dyDescent="0.25">
      <c r="A317" s="55">
        <v>-49</v>
      </c>
      <c r="B317" s="56">
        <v>124.99</v>
      </c>
      <c r="C317" s="56">
        <f t="shared" si="100"/>
        <v>-3.1400000000000006</v>
      </c>
      <c r="D317" s="57">
        <f t="shared" si="101"/>
        <v>2.0968752680596876</v>
      </c>
      <c r="E317" s="58">
        <f t="shared" si="110"/>
        <v>1.2499000000000001E-4</v>
      </c>
      <c r="F317" s="58">
        <f t="shared" si="111"/>
        <v>-3.140000000000014E-6</v>
      </c>
      <c r="G317" s="57">
        <f t="shared" si="112"/>
        <v>-3.9031247319403124</v>
      </c>
      <c r="H317" s="137">
        <f>($P$2+(0.5*$P$1)-((0.5*$P$1)*COS(RADIANS(A317))+(($P$2^2)-((0.5*$P$1)^2)*(SIN(RADIANS(A317))*(SIN(RADIANS(A317)))))^0.5))*1000</f>
        <v>17.460352436194455</v>
      </c>
      <c r="I317" s="140">
        <f t="shared" si="113"/>
        <v>-0.63861087118571902</v>
      </c>
      <c r="J317" s="137">
        <f t="shared" si="114"/>
        <v>7.988567369526578E-3</v>
      </c>
      <c r="K317" s="39"/>
      <c r="L317" s="39"/>
      <c r="M317" s="41">
        <v>-49</v>
      </c>
      <c r="N317" s="41">
        <v>6.8159999999999998</v>
      </c>
      <c r="O317" s="60">
        <f t="shared" si="115"/>
        <v>681600</v>
      </c>
      <c r="P317" s="56">
        <f t="shared" si="102"/>
        <v>0.2370000000000001</v>
      </c>
      <c r="Q317" s="59">
        <f t="shared" si="103"/>
        <v>0.83352958175864367</v>
      </c>
      <c r="R317" s="57">
        <f>(Q318-Q317)/(D317-D318)</f>
        <v>1.3434080279159248</v>
      </c>
      <c r="S317" s="58">
        <f>O317*F317</f>
        <v>-2.1402240000000097</v>
      </c>
      <c r="T317" s="56">
        <f>((O317*E317)/(($L$1+$L$2)*286.9))+273</f>
        <v>813.29080625448069</v>
      </c>
      <c r="U317" s="39"/>
      <c r="V317" s="41">
        <v>-49</v>
      </c>
      <c r="W317" s="61">
        <v>6.9569999999999999</v>
      </c>
      <c r="X317" s="60">
        <f t="shared" si="116"/>
        <v>695700</v>
      </c>
      <c r="Y317" s="56">
        <f t="shared" si="104"/>
        <v>0.22200000000000042</v>
      </c>
      <c r="Z317" s="59">
        <f t="shared" si="105"/>
        <v>0.84242200335764983</v>
      </c>
      <c r="AA317" s="57">
        <f>(Z318-Z317)/(D317-D318)</f>
        <v>1.2345952680916552</v>
      </c>
      <c r="AB317" s="58">
        <f>X317*F317</f>
        <v>-2.1844980000000098</v>
      </c>
      <c r="AC317" s="56">
        <f>((X317*E317)/(($L$1+$L$2)*286.9))+273</f>
        <v>824.46759670076619</v>
      </c>
      <c r="AD317" s="39"/>
      <c r="AE317" s="41">
        <v>-49</v>
      </c>
      <c r="AF317" s="61">
        <v>6.4409999999999998</v>
      </c>
      <c r="AG317" s="60">
        <f t="shared" si="117"/>
        <v>644100</v>
      </c>
      <c r="AH317" s="56">
        <f t="shared" si="106"/>
        <v>0.21400000000000041</v>
      </c>
      <c r="AI317" s="59">
        <f t="shared" si="107"/>
        <v>0.80895329915591108</v>
      </c>
      <c r="AJ317" s="57">
        <f>(AI318-AI317)/(D317-D318)</f>
        <v>1.2846245857539491</v>
      </c>
      <c r="AK317" s="58">
        <f>AG317*F317</f>
        <v>-2.0224740000000092</v>
      </c>
      <c r="AL317" s="56">
        <f>((AG317*E317)/(($L$1+$L$2)*286.9))+273</f>
        <v>783.56529974840237</v>
      </c>
      <c r="AM317" s="39"/>
      <c r="AN317" s="62">
        <v>-49</v>
      </c>
      <c r="AO317" s="24">
        <v>5.9640000000000004</v>
      </c>
      <c r="AP317" s="24">
        <f t="shared" si="118"/>
        <v>596400</v>
      </c>
      <c r="AQ317" s="56">
        <f t="shared" si="119"/>
        <v>0.19999999999999929</v>
      </c>
      <c r="AR317" s="59">
        <f t="shared" si="120"/>
        <v>0.77553763478095694</v>
      </c>
      <c r="AS317" s="57">
        <f>(AR318-AR317)/(D317-D318)</f>
        <v>1.2964108065163453</v>
      </c>
      <c r="AT317" s="58">
        <f>AP317*F317</f>
        <v>-1.8726960000000084</v>
      </c>
      <c r="AU317" s="56">
        <f>((AP317*E317)/(($L$1+$L$2)*286.9))+273</f>
        <v>745.75445547267066</v>
      </c>
      <c r="AV317" s="39"/>
      <c r="AW317" s="41">
        <v>-49</v>
      </c>
      <c r="AX317" s="61">
        <v>5.867</v>
      </c>
      <c r="AY317" s="60">
        <f t="shared" si="121"/>
        <v>586700</v>
      </c>
      <c r="AZ317" s="56">
        <f t="shared" si="108"/>
        <v>0.19500000000000028</v>
      </c>
      <c r="BA317" s="59">
        <f t="shared" si="109"/>
        <v>0.76841608821633167</v>
      </c>
      <c r="BB317" s="57">
        <f>(BA318-BA317)/(D317-D318)</f>
        <v>1.2850846113293199</v>
      </c>
      <c r="BC317" s="58">
        <f>AY317*F317</f>
        <v>-1.8422380000000083</v>
      </c>
      <c r="BD317" s="56">
        <f>((AY317*E317)/(($L$1+$L$2)*286.9))+273</f>
        <v>738.06545778976511</v>
      </c>
      <c r="BE317" s="39"/>
      <c r="BF317" s="41">
        <v>-49</v>
      </c>
      <c r="BG317" s="63">
        <v>4.9450000000000003</v>
      </c>
      <c r="BH317" s="55">
        <f t="shared" si="122"/>
        <v>494500</v>
      </c>
      <c r="BI317" s="64">
        <f t="shared" si="123"/>
        <v>0.16899999999999959</v>
      </c>
      <c r="BJ317" s="23">
        <f t="shared" si="124"/>
        <v>0.69416629593319823</v>
      </c>
      <c r="BK317" s="65">
        <f>(BJ318-BJ317)/(D317-D318)</f>
        <v>1.320794423221709</v>
      </c>
      <c r="BL317" s="58">
        <f>BH317*F317</f>
        <v>-1.5527300000000068</v>
      </c>
      <c r="BM317" s="56">
        <f>((BH317*E317)/(($L$1+$L$2)*286.9))+273</f>
        <v>664.980345793487</v>
      </c>
      <c r="BN317" s="5"/>
      <c r="BO317" s="5"/>
      <c r="BP317" s="5"/>
      <c r="BQ317" s="5"/>
      <c r="BR317" s="5"/>
      <c r="BS317" s="5"/>
      <c r="BT317" s="5"/>
      <c r="BU317" s="5"/>
      <c r="BV317" s="5"/>
      <c r="BW317" s="5"/>
    </row>
    <row r="318" spans="1:75" ht="13.8" x14ac:dyDescent="0.25">
      <c r="A318" s="55">
        <v>-48</v>
      </c>
      <c r="B318" s="56">
        <v>121.85</v>
      </c>
      <c r="C318" s="56">
        <f t="shared" si="100"/>
        <v>-3.0899999999999892</v>
      </c>
      <c r="D318" s="57">
        <f t="shared" si="101"/>
        <v>2.085825533520743</v>
      </c>
      <c r="E318" s="58">
        <f t="shared" si="110"/>
        <v>1.2184999999999999E-4</v>
      </c>
      <c r="F318" s="58">
        <f t="shared" si="111"/>
        <v>-3.0899999999999857E-6</v>
      </c>
      <c r="G318" s="57">
        <f t="shared" si="112"/>
        <v>-3.914174466479257</v>
      </c>
      <c r="H318" s="137">
        <f>($P$2+(0.5*$P$1)-((0.5*$P$1)*COS(RADIANS(A318))+(($P$2^2)-((0.5*$P$1)^2)*(SIN(RADIANS(A318))*(SIN(RADIANS(A318)))))^0.5))*1000</f>
        <v>16.821741565008736</v>
      </c>
      <c r="I318" s="140">
        <f t="shared" si="113"/>
        <v>-0.63062230381619244</v>
      </c>
      <c r="J318" s="137">
        <f t="shared" si="114"/>
        <v>8.2789188781138279E-3</v>
      </c>
      <c r="K318" s="39"/>
      <c r="L318" s="39"/>
      <c r="M318" s="41">
        <v>-48</v>
      </c>
      <c r="N318" s="41">
        <v>7.0529999999999999</v>
      </c>
      <c r="O318" s="60">
        <f t="shared" si="115"/>
        <v>705300</v>
      </c>
      <c r="P318" s="56">
        <f t="shared" si="102"/>
        <v>0.24899999999999967</v>
      </c>
      <c r="Q318" s="59">
        <f t="shared" si="103"/>
        <v>0.84837388384460177</v>
      </c>
      <c r="R318" s="57">
        <f>(Q319-Q318)/(D318-D319)</f>
        <v>1.3507377238275098</v>
      </c>
      <c r="S318" s="58">
        <f>O318*F318</f>
        <v>-2.1793769999999899</v>
      </c>
      <c r="T318" s="56">
        <f>((O318*E318)/(($L$1+$L$2)*286.9))+273</f>
        <v>818.03218031631616</v>
      </c>
      <c r="U318" s="39"/>
      <c r="V318" s="41">
        <v>-48</v>
      </c>
      <c r="W318" s="61">
        <v>7.1790000000000003</v>
      </c>
      <c r="X318" s="60">
        <f t="shared" si="116"/>
        <v>717900</v>
      </c>
      <c r="Y318" s="56">
        <f t="shared" si="104"/>
        <v>0.23399999999999999</v>
      </c>
      <c r="Z318" s="59">
        <f t="shared" si="105"/>
        <v>0.85606395333309981</v>
      </c>
      <c r="AA318" s="57">
        <f>(Z319-Z318)/(D318-D319)</f>
        <v>1.2487329878377633</v>
      </c>
      <c r="AB318" s="58">
        <f>X318*F318</f>
        <v>-2.2183109999999897</v>
      </c>
      <c r="AC318" s="56">
        <f>((X318*E318)/(($L$1+$L$2)*286.9))+273</f>
        <v>827.76903764225631</v>
      </c>
      <c r="AD318" s="39"/>
      <c r="AE318" s="41">
        <v>-48</v>
      </c>
      <c r="AF318" s="61">
        <v>6.6550000000000002</v>
      </c>
      <c r="AG318" s="60">
        <f t="shared" si="117"/>
        <v>665500</v>
      </c>
      <c r="AH318" s="56">
        <f t="shared" si="106"/>
        <v>0.22499999999999964</v>
      </c>
      <c r="AI318" s="59">
        <f t="shared" si="107"/>
        <v>0.82314805981069394</v>
      </c>
      <c r="AJ318" s="57">
        <f>(AI319-AI318)/(D318-D319)</f>
        <v>1.2944807127735423</v>
      </c>
      <c r="AK318" s="58">
        <f>AG318*F318</f>
        <v>-2.0563949999999904</v>
      </c>
      <c r="AL318" s="56">
        <f>((AG318*E318)/(($L$1+$L$2)*286.9))+273</f>
        <v>787.2760754296163</v>
      </c>
      <c r="AM318" s="39"/>
      <c r="AN318" s="62">
        <v>-48</v>
      </c>
      <c r="AO318" s="24">
        <v>6.1639999999999997</v>
      </c>
      <c r="AP318" s="24">
        <f t="shared" si="118"/>
        <v>616400</v>
      </c>
      <c r="AQ318" s="56">
        <f t="shared" si="119"/>
        <v>0.20700000000000074</v>
      </c>
      <c r="AR318" s="59">
        <f t="shared" si="120"/>
        <v>0.78986263004638169</v>
      </c>
      <c r="AS318" s="57">
        <f>(AR319-AR318)/(D318-D319)</f>
        <v>1.2859284544071352</v>
      </c>
      <c r="AT318" s="58">
        <f>AP318*F318</f>
        <v>-1.9046759999999912</v>
      </c>
      <c r="AU318" s="56">
        <f>((AP318*E318)/(($L$1+$L$2)*286.9))+273</f>
        <v>749.33324251662748</v>
      </c>
      <c r="AV318" s="39"/>
      <c r="AW318" s="41">
        <v>-48</v>
      </c>
      <c r="AX318" s="61">
        <v>6.0620000000000003</v>
      </c>
      <c r="AY318" s="60">
        <f t="shared" si="121"/>
        <v>606200</v>
      </c>
      <c r="AZ318" s="56">
        <f t="shared" si="108"/>
        <v>0.20999999999999996</v>
      </c>
      <c r="BA318" s="59">
        <f t="shared" si="109"/>
        <v>0.78261593203160351</v>
      </c>
      <c r="BB318" s="57">
        <f>(BA319-BA318)/(D318-D319)</f>
        <v>1.3258324309502723</v>
      </c>
      <c r="BC318" s="58">
        <f>AY318*F318</f>
        <v>-1.8731579999999912</v>
      </c>
      <c r="BD318" s="56">
        <f>((AY318*E318)/(($L$1+$L$2)*286.9))+273</f>
        <v>741.45102468134246</v>
      </c>
      <c r="BE318" s="39"/>
      <c r="BF318" s="41">
        <v>-48</v>
      </c>
      <c r="BG318" s="63">
        <v>5.1139999999999999</v>
      </c>
      <c r="BH318" s="55">
        <f t="shared" si="122"/>
        <v>511400</v>
      </c>
      <c r="BI318" s="64">
        <f t="shared" si="123"/>
        <v>0.17499999999999982</v>
      </c>
      <c r="BJ318" s="23">
        <f t="shared" si="124"/>
        <v>0.70876072369031662</v>
      </c>
      <c r="BK318" s="65">
        <f>(BJ319-BJ318)/(D318-D319)</f>
        <v>1.3099410064789414</v>
      </c>
      <c r="BL318" s="58">
        <f>BH318*F318</f>
        <v>-1.5802259999999926</v>
      </c>
      <c r="BM318" s="56">
        <f>((BH318*E318)/(($L$1+$L$2)*286.9))+273</f>
        <v>668.1927648004596</v>
      </c>
      <c r="BN318" s="5"/>
      <c r="BO318" s="5"/>
      <c r="BP318" s="5"/>
      <c r="BQ318" s="5"/>
      <c r="BR318" s="5"/>
      <c r="BS318" s="5"/>
      <c r="BT318" s="5"/>
      <c r="BU318" s="5"/>
      <c r="BV318" s="5"/>
      <c r="BW318" s="5"/>
    </row>
    <row r="319" spans="1:75" ht="13.8" x14ac:dyDescent="0.25">
      <c r="A319" s="55">
        <v>-47</v>
      </c>
      <c r="B319" s="56">
        <v>118.76</v>
      </c>
      <c r="C319" s="56">
        <f t="shared" si="100"/>
        <v>-3.0600000000000023</v>
      </c>
      <c r="D319" s="57">
        <f t="shared" si="101"/>
        <v>2.0746701889240069</v>
      </c>
      <c r="E319" s="58">
        <f t="shared" si="110"/>
        <v>1.1876000000000001E-4</v>
      </c>
      <c r="F319" s="58">
        <f t="shared" si="111"/>
        <v>-3.0600000000000012E-6</v>
      </c>
      <c r="G319" s="57">
        <f t="shared" si="112"/>
        <v>-3.9253298110759931</v>
      </c>
      <c r="H319" s="137">
        <f>($P$2+(0.5*$P$1)-((0.5*$P$1)*COS(RADIANS(A319))+(($P$2^2)-((0.5*$P$1)^2)*(SIN(RADIANS(A319))*(SIN(RADIANS(A319)))))^0.5))*1000</f>
        <v>16.191119261192544</v>
      </c>
      <c r="I319" s="140">
        <f t="shared" si="113"/>
        <v>-0.62234338493807861</v>
      </c>
      <c r="J319" s="137">
        <f t="shared" si="114"/>
        <v>8.5665985607157324E-3</v>
      </c>
      <c r="K319" s="39"/>
      <c r="L319" s="39"/>
      <c r="M319" s="41">
        <v>-47</v>
      </c>
      <c r="N319" s="41">
        <v>7.3019999999999996</v>
      </c>
      <c r="O319" s="60">
        <f t="shared" si="115"/>
        <v>730200</v>
      </c>
      <c r="P319" s="56">
        <f t="shared" si="102"/>
        <v>0.25400000000000045</v>
      </c>
      <c r="Q319" s="59">
        <f t="shared" si="103"/>
        <v>0.86344182861370855</v>
      </c>
      <c r="R319" s="57">
        <f>(Q320-Q319)/(D319-D320)</f>
        <v>1.3099006223457397</v>
      </c>
      <c r="S319" s="58">
        <f>O319*F319</f>
        <v>-2.2344120000000007</v>
      </c>
      <c r="T319" s="56">
        <f>((O319*E319)/(($L$1+$L$2)*286.9))+273</f>
        <v>822.96461192600941</v>
      </c>
      <c r="U319" s="39"/>
      <c r="V319" s="41">
        <v>-47</v>
      </c>
      <c r="W319" s="61">
        <v>7.4130000000000003</v>
      </c>
      <c r="X319" s="60">
        <f t="shared" si="116"/>
        <v>741300</v>
      </c>
      <c r="Y319" s="56">
        <f t="shared" si="104"/>
        <v>0.22799999999999976</v>
      </c>
      <c r="Z319" s="59">
        <f t="shared" si="105"/>
        <v>0.86999400012174188</v>
      </c>
      <c r="AA319" s="57">
        <f>(Z320-Z319)/(D319-D320)</f>
        <v>1.1604830974558837</v>
      </c>
      <c r="AB319" s="58">
        <f>X319*F319</f>
        <v>-2.2683780000000007</v>
      </c>
      <c r="AC319" s="56">
        <f>((X319*E319)/(($L$1+$L$2)*286.9))+273</f>
        <v>831.32479707032417</v>
      </c>
      <c r="AD319" s="39"/>
      <c r="AE319" s="41">
        <v>-47</v>
      </c>
      <c r="AF319" s="61">
        <v>6.88</v>
      </c>
      <c r="AG319" s="60">
        <f t="shared" si="117"/>
        <v>688000</v>
      </c>
      <c r="AH319" s="56">
        <f t="shared" si="106"/>
        <v>0.22900000000000009</v>
      </c>
      <c r="AI319" s="59">
        <f t="shared" si="107"/>
        <v>0.83758843823551132</v>
      </c>
      <c r="AJ319" s="57">
        <f>(AI320-AI319)/(D319-D320)</f>
        <v>1.2543255943261635</v>
      </c>
      <c r="AK319" s="58">
        <f>AG319*F319</f>
        <v>-2.1052800000000009</v>
      </c>
      <c r="AL319" s="56">
        <f>((AG319*E319)/(($L$1+$L$2)*286.9))+273</f>
        <v>791.18084498095652</v>
      </c>
      <c r="AM319" s="39"/>
      <c r="AN319" s="62">
        <v>-47</v>
      </c>
      <c r="AO319" s="24">
        <v>6.3710000000000004</v>
      </c>
      <c r="AP319" s="24">
        <f t="shared" si="118"/>
        <v>637100</v>
      </c>
      <c r="AQ319" s="56">
        <f t="shared" si="119"/>
        <v>0.21799999999999997</v>
      </c>
      <c r="AR319" s="59">
        <f t="shared" si="120"/>
        <v>0.80420760508204148</v>
      </c>
      <c r="AS319" s="57">
        <f>(AR320-AR319)/(D319-D320)</f>
        <v>1.2888878550046481</v>
      </c>
      <c r="AT319" s="58">
        <f>AP319*F319</f>
        <v>-1.9495260000000008</v>
      </c>
      <c r="AU319" s="56">
        <f>((AP319*E319)/(($L$1+$L$2)*286.9))+273</f>
        <v>752.84450049035956</v>
      </c>
      <c r="AV319" s="39"/>
      <c r="AW319" s="41">
        <v>-47</v>
      </c>
      <c r="AX319" s="61">
        <v>6.2720000000000002</v>
      </c>
      <c r="AY319" s="60">
        <f t="shared" si="121"/>
        <v>627200</v>
      </c>
      <c r="AZ319" s="56">
        <f t="shared" si="108"/>
        <v>0.21699999999999964</v>
      </c>
      <c r="BA319" s="59">
        <f t="shared" si="109"/>
        <v>0.79740604967638207</v>
      </c>
      <c r="BB319" s="57">
        <f>(BA320-BA319)/(D319-D320)</f>
        <v>1.3029854481826377</v>
      </c>
      <c r="BC319" s="58">
        <f>AY319*F319</f>
        <v>-1.9192320000000007</v>
      </c>
      <c r="BD319" s="56">
        <f>((AY319*E319)/(($L$1+$L$2)*286.9))+273</f>
        <v>745.3881191454301</v>
      </c>
      <c r="BE319" s="39"/>
      <c r="BF319" s="41">
        <v>-47</v>
      </c>
      <c r="BG319" s="63">
        <v>5.2889999999999997</v>
      </c>
      <c r="BH319" s="55">
        <f t="shared" si="122"/>
        <v>528900</v>
      </c>
      <c r="BI319" s="64">
        <f t="shared" si="123"/>
        <v>0.18700000000000028</v>
      </c>
      <c r="BJ319" s="23">
        <f t="shared" si="124"/>
        <v>0.72337356701898448</v>
      </c>
      <c r="BK319" s="65">
        <f>(BJ320-BJ319)/(D319-D320)</f>
        <v>1.3310486687985057</v>
      </c>
      <c r="BL319" s="58">
        <f>BH319*F319</f>
        <v>-1.6184340000000006</v>
      </c>
      <c r="BM319" s="56">
        <f>((BH319*E319)/(($L$1+$L$2)*286.9))+273</f>
        <v>671.35152457911033</v>
      </c>
      <c r="BN319" s="5"/>
      <c r="BO319" s="5"/>
      <c r="BP319" s="5"/>
      <c r="BQ319" s="5"/>
      <c r="BR319" s="5"/>
      <c r="BS319" s="5"/>
      <c r="BT319" s="5"/>
      <c r="BU319" s="5"/>
      <c r="BV319" s="5"/>
      <c r="BW319" s="5"/>
    </row>
    <row r="320" spans="1:75" ht="13.8" x14ac:dyDescent="0.25">
      <c r="A320" s="55">
        <v>-46</v>
      </c>
      <c r="B320" s="56">
        <v>115.7</v>
      </c>
      <c r="C320" s="56">
        <f t="shared" si="100"/>
        <v>-3.0100000000000051</v>
      </c>
      <c r="D320" s="57">
        <f t="shared" si="101"/>
        <v>2.0633333589517497</v>
      </c>
      <c r="E320" s="58">
        <f t="shared" si="110"/>
        <v>1.1570000000000001E-4</v>
      </c>
      <c r="F320" s="58">
        <f t="shared" si="111"/>
        <v>-3.0100000000000135E-6</v>
      </c>
      <c r="G320" s="57">
        <f t="shared" si="112"/>
        <v>-3.9366666410482503</v>
      </c>
      <c r="H320" s="137">
        <f>($P$2+(0.5*$P$1)-((0.5*$P$1)*COS(RADIANS(A320))+(($P$2^2)-((0.5*$P$1)^2)*(SIN(RADIANS(A320))*(SIN(RADIANS(A320)))))^0.5))*1000</f>
        <v>15.568775876254465</v>
      </c>
      <c r="I320" s="140">
        <f t="shared" si="113"/>
        <v>-0.61377678637736288</v>
      </c>
      <c r="J320" s="137">
        <f t="shared" si="114"/>
        <v>8.8513992834720057E-3</v>
      </c>
      <c r="K320" s="39"/>
      <c r="L320" s="39"/>
      <c r="M320" s="41">
        <v>-46</v>
      </c>
      <c r="N320" s="41">
        <v>7.556</v>
      </c>
      <c r="O320" s="60">
        <f t="shared" si="115"/>
        <v>755600</v>
      </c>
      <c r="P320" s="56">
        <f t="shared" si="102"/>
        <v>0.25399999999999956</v>
      </c>
      <c r="Q320" s="59">
        <f t="shared" si="103"/>
        <v>0.87829194924979603</v>
      </c>
      <c r="R320" s="57">
        <f>(Q321-Q320)/(D320-D321)</f>
        <v>1.254289800461869</v>
      </c>
      <c r="S320" s="58">
        <f>O320*F320</f>
        <v>-2.2743560000000103</v>
      </c>
      <c r="T320" s="56">
        <f>((O320*E320)/(($L$1+$L$2)*286.9))+273</f>
        <v>827.43167767882665</v>
      </c>
      <c r="U320" s="39"/>
      <c r="V320" s="41">
        <v>-46</v>
      </c>
      <c r="W320" s="61">
        <v>7.641</v>
      </c>
      <c r="X320" s="60">
        <f t="shared" si="116"/>
        <v>764100</v>
      </c>
      <c r="Y320" s="56">
        <f t="shared" si="104"/>
        <v>0.23899999999999988</v>
      </c>
      <c r="Z320" s="59">
        <f t="shared" si="105"/>
        <v>0.88315019968327757</v>
      </c>
      <c r="AA320" s="57">
        <f>(Z321-Z320)/(D320-D321)</f>
        <v>1.168417287065366</v>
      </c>
      <c r="AB320" s="58">
        <f>X320*F320</f>
        <v>-2.2999410000000102</v>
      </c>
      <c r="AC320" s="56">
        <f>((X320*E320)/(($L$1+$L$2)*286.9))+273</f>
        <v>833.66866717097855</v>
      </c>
      <c r="AD320" s="39"/>
      <c r="AE320" s="41">
        <v>-46</v>
      </c>
      <c r="AF320" s="61">
        <v>7.109</v>
      </c>
      <c r="AG320" s="60">
        <f t="shared" si="117"/>
        <v>710900</v>
      </c>
      <c r="AH320" s="56">
        <f t="shared" si="106"/>
        <v>0.24500000000000011</v>
      </c>
      <c r="AI320" s="59">
        <f t="shared" si="107"/>
        <v>0.85180851422823745</v>
      </c>
      <c r="AJ320" s="57">
        <f>(AI321-AI320)/(D320-D321)</f>
        <v>1.2853893197812174</v>
      </c>
      <c r="AK320" s="58">
        <f>AG320*F320</f>
        <v>-2.1398090000000098</v>
      </c>
      <c r="AL320" s="56">
        <f>((AG320*E320)/(($L$1+$L$2)*286.9))+273</f>
        <v>794.63245058480391</v>
      </c>
      <c r="AM320" s="39"/>
      <c r="AN320" s="62">
        <v>-46</v>
      </c>
      <c r="AO320" s="24">
        <v>6.5890000000000004</v>
      </c>
      <c r="AP320" s="24">
        <f t="shared" si="118"/>
        <v>658900</v>
      </c>
      <c r="AQ320" s="56">
        <f t="shared" si="119"/>
        <v>0.21999999999999975</v>
      </c>
      <c r="AR320" s="59">
        <f t="shared" si="120"/>
        <v>0.81881950754753641</v>
      </c>
      <c r="AS320" s="57">
        <f>(AR321-AR320)/(D320-D321)</f>
        <v>1.2459688568383873</v>
      </c>
      <c r="AT320" s="58">
        <f>AP320*F320</f>
        <v>-1.983289000000009</v>
      </c>
      <c r="AU320" s="56">
        <f>((AP320*E320)/(($L$1+$L$2)*286.9))+273</f>
        <v>756.47675016222706</v>
      </c>
      <c r="AV320" s="39"/>
      <c r="AW320" s="41">
        <v>-46</v>
      </c>
      <c r="AX320" s="61">
        <v>6.4889999999999999</v>
      </c>
      <c r="AY320" s="60">
        <f t="shared" si="121"/>
        <v>648900</v>
      </c>
      <c r="AZ320" s="56">
        <f t="shared" si="108"/>
        <v>0.22700000000000031</v>
      </c>
      <c r="BA320" s="59">
        <f t="shared" si="109"/>
        <v>0.81217777415875392</v>
      </c>
      <c r="BB320" s="57">
        <f>(BA321-BA320)/(D320-D321)</f>
        <v>1.3044146850835538</v>
      </c>
      <c r="BC320" s="58">
        <f>AY320*F320</f>
        <v>-1.9531890000000087</v>
      </c>
      <c r="BD320" s="56">
        <f>((AY320*E320)/(($L$1+$L$2)*286.9))+273</f>
        <v>749.13911546557779</v>
      </c>
      <c r="BE320" s="39"/>
      <c r="BF320" s="41">
        <v>-46</v>
      </c>
      <c r="BG320" s="63">
        <v>5.476</v>
      </c>
      <c r="BH320" s="55">
        <f t="shared" si="122"/>
        <v>547600</v>
      </c>
      <c r="BI320" s="64">
        <f t="shared" si="123"/>
        <v>0.19399999999999995</v>
      </c>
      <c r="BJ320" s="23">
        <f t="shared" si="124"/>
        <v>0.73846343946195236</v>
      </c>
      <c r="BK320" s="65">
        <f>(BJ321-BJ320)/(D320-D321)</f>
        <v>1.3207237739086397</v>
      </c>
      <c r="BL320" s="58">
        <f>BH320*F320</f>
        <v>-1.6482760000000074</v>
      </c>
      <c r="BM320" s="56">
        <f>((BH320*E320)/(($L$1+$L$2)*286.9))+273</f>
        <v>674.80887598851962</v>
      </c>
      <c r="BN320" s="5"/>
      <c r="BO320" s="5"/>
      <c r="BP320" s="5"/>
      <c r="BQ320" s="5"/>
      <c r="BR320" s="5"/>
      <c r="BS320" s="5"/>
      <c r="BT320" s="5"/>
      <c r="BU320" s="5"/>
      <c r="BV320" s="5"/>
      <c r="BW320" s="5"/>
    </row>
    <row r="321" spans="1:75" ht="13.8" x14ac:dyDescent="0.25">
      <c r="A321" s="55">
        <v>-45</v>
      </c>
      <c r="B321" s="56">
        <v>112.69</v>
      </c>
      <c r="C321" s="56">
        <f t="shared" si="100"/>
        <v>-2.9699999999999989</v>
      </c>
      <c r="D321" s="57">
        <f t="shared" si="101"/>
        <v>2.0518853788898719</v>
      </c>
      <c r="E321" s="58">
        <f t="shared" si="110"/>
        <v>1.1268999999999999E-4</v>
      </c>
      <c r="F321" s="58">
        <f t="shared" si="111"/>
        <v>-2.9699999999999936E-6</v>
      </c>
      <c r="G321" s="57">
        <f t="shared" si="112"/>
        <v>-3.9481146211101281</v>
      </c>
      <c r="H321" s="137">
        <f>($P$2+(0.5*$P$1)-((0.5*$P$1)*COS(RADIANS(A321))+(($P$2^2)-((0.5*$P$1)^2)*(SIN(RADIANS(A321))*(SIN(RADIANS(A321)))))^0.5))*1000</f>
        <v>14.954999089877102</v>
      </c>
      <c r="I321" s="140">
        <f t="shared" si="113"/>
        <v>-0.60492538709389088</v>
      </c>
      <c r="J321" s="137">
        <f t="shared" si="114"/>
        <v>9.1331165373578216E-3</v>
      </c>
      <c r="K321" s="39"/>
      <c r="L321" s="39"/>
      <c r="M321" s="41">
        <v>-45</v>
      </c>
      <c r="N321" s="41">
        <v>7.81</v>
      </c>
      <c r="O321" s="60">
        <f t="shared" si="115"/>
        <v>781000</v>
      </c>
      <c r="P321" s="56">
        <f t="shared" si="102"/>
        <v>0.26199999999999957</v>
      </c>
      <c r="Q321" s="59">
        <f t="shared" si="103"/>
        <v>0.89265103387730027</v>
      </c>
      <c r="R321" s="57">
        <f>(Q322-Q321)/(D321-D322)</f>
        <v>1.2353998510468689</v>
      </c>
      <c r="S321" s="58">
        <f>O321*F321</f>
        <v>-2.3195699999999948</v>
      </c>
      <c r="T321" s="56">
        <f>((O321*E321)/(($L$1+$L$2)*286.9))+273</f>
        <v>831.1605532817556</v>
      </c>
      <c r="U321" s="39"/>
      <c r="V321" s="41">
        <v>-45</v>
      </c>
      <c r="W321" s="61">
        <v>7.88</v>
      </c>
      <c r="X321" s="60">
        <f t="shared" si="116"/>
        <v>788000</v>
      </c>
      <c r="Y321" s="56">
        <f t="shared" si="104"/>
        <v>0.28200000000000092</v>
      </c>
      <c r="Z321" s="59">
        <f t="shared" si="105"/>
        <v>0.8965262174895553</v>
      </c>
      <c r="AA321" s="57">
        <f>(Z322-Z321)/(D321-D322)</f>
        <v>1.3164591307447331</v>
      </c>
      <c r="AB321" s="58">
        <f>X321*F321</f>
        <v>-2.3403599999999951</v>
      </c>
      <c r="AC321" s="56">
        <f>((X321*E321)/(($L$1+$L$2)*286.9))+273</f>
        <v>836.163272709377</v>
      </c>
      <c r="AD321" s="39"/>
      <c r="AE321" s="41">
        <v>-45</v>
      </c>
      <c r="AF321" s="61">
        <v>7.3540000000000001</v>
      </c>
      <c r="AG321" s="60">
        <f t="shared" si="117"/>
        <v>735400</v>
      </c>
      <c r="AH321" s="56">
        <f t="shared" si="106"/>
        <v>0.27200000000000024</v>
      </c>
      <c r="AI321" s="59">
        <f t="shared" si="107"/>
        <v>0.86652362553284357</v>
      </c>
      <c r="AJ321" s="57">
        <f>(AI322-AI321)/(D321-D322)</f>
        <v>1.3598057397563397</v>
      </c>
      <c r="AK321" s="58">
        <f>AG321*F321</f>
        <v>-2.1841379999999955</v>
      </c>
      <c r="AL321" s="56">
        <f>((AG321*E321)/(($L$1+$L$2)*286.9))+273</f>
        <v>798.57140958182208</v>
      </c>
      <c r="AM321" s="39"/>
      <c r="AN321" s="62">
        <v>-45</v>
      </c>
      <c r="AO321" s="24">
        <v>6.8090000000000002</v>
      </c>
      <c r="AP321" s="24">
        <f t="shared" si="118"/>
        <v>680900</v>
      </c>
      <c r="AQ321" s="56">
        <f t="shared" si="119"/>
        <v>0.24199999999999999</v>
      </c>
      <c r="AR321" s="59">
        <f t="shared" si="120"/>
        <v>0.83308333417834302</v>
      </c>
      <c r="AS321" s="57">
        <f>(AR322-AR321)/(D321-D322)</f>
        <v>1.3075801498354431</v>
      </c>
      <c r="AT321" s="58">
        <f>AP321*F321</f>
        <v>-2.0222729999999958</v>
      </c>
      <c r="AU321" s="56">
        <f>((AP321*E321)/(($L$1+$L$2)*286.9))+273</f>
        <v>759.62166546677008</v>
      </c>
      <c r="AV321" s="39"/>
      <c r="AW321" s="41">
        <v>-45</v>
      </c>
      <c r="AX321" s="61">
        <v>6.7160000000000002</v>
      </c>
      <c r="AY321" s="60">
        <f t="shared" si="121"/>
        <v>671600</v>
      </c>
      <c r="AZ321" s="56">
        <f t="shared" si="108"/>
        <v>0.23099999999999987</v>
      </c>
      <c r="BA321" s="59">
        <f t="shared" si="109"/>
        <v>0.82711068746601113</v>
      </c>
      <c r="BB321" s="57">
        <f>(BA322-BA321)/(D321-D322)</f>
        <v>1.2661330377743347</v>
      </c>
      <c r="BC321" s="58">
        <f>AY321*F321</f>
        <v>-1.9946519999999957</v>
      </c>
      <c r="BD321" s="56">
        <f>((AY321*E321)/(($L$1+$L$2)*286.9))+273</f>
        <v>752.97519537007315</v>
      </c>
      <c r="BE321" s="39"/>
      <c r="BF321" s="41">
        <v>-45</v>
      </c>
      <c r="BG321" s="63">
        <v>5.67</v>
      </c>
      <c r="BH321" s="55">
        <f t="shared" si="122"/>
        <v>567000</v>
      </c>
      <c r="BI321" s="64">
        <f t="shared" si="123"/>
        <v>0.20300000000000029</v>
      </c>
      <c r="BJ321" s="23">
        <f t="shared" si="124"/>
        <v>0.75358305889290655</v>
      </c>
      <c r="BK321" s="65">
        <f>(BJ322-BJ321)/(D321-D322)</f>
        <v>1.3170254445576364</v>
      </c>
      <c r="BL321" s="58">
        <f>BH321*F321</f>
        <v>-1.6839899999999963</v>
      </c>
      <c r="BM321" s="56">
        <f>((BH321*E321)/(($L$1+$L$2)*286.9))+273</f>
        <v>678.22027363733082</v>
      </c>
      <c r="BN321" s="5"/>
      <c r="BO321" s="5"/>
      <c r="BP321" s="5"/>
      <c r="BQ321" s="5"/>
      <c r="BR321" s="5"/>
      <c r="BS321" s="5"/>
      <c r="BT321" s="5"/>
      <c r="BU321" s="5"/>
      <c r="BV321" s="5"/>
      <c r="BW321" s="5"/>
    </row>
    <row r="322" spans="1:75" ht="13.8" x14ac:dyDescent="0.25">
      <c r="A322" s="55">
        <v>-44</v>
      </c>
      <c r="B322" s="56">
        <v>109.72</v>
      </c>
      <c r="C322" s="56">
        <f t="shared" si="100"/>
        <v>-2.9200000000000017</v>
      </c>
      <c r="D322" s="57">
        <f t="shared" si="101"/>
        <v>2.0402857989324916</v>
      </c>
      <c r="E322" s="58">
        <f t="shared" si="110"/>
        <v>1.0972E-4</v>
      </c>
      <c r="F322" s="58">
        <f t="shared" si="111"/>
        <v>-2.9200000000000059E-6</v>
      </c>
      <c r="G322" s="57">
        <f t="shared" si="112"/>
        <v>-3.9597142010675084</v>
      </c>
      <c r="H322" s="137">
        <f>($P$2+(0.5*$P$1)-((0.5*$P$1)*COS(RADIANS(A322))+(($P$2^2)-((0.5*$P$1)^2)*(SIN(RADIANS(A322))*(SIN(RADIANS(A322)))))^0.5))*1000</f>
        <v>14.350073702783211</v>
      </c>
      <c r="I322" s="140">
        <f t="shared" si="113"/>
        <v>-0.59579227055653305</v>
      </c>
      <c r="J322" s="137">
        <f t="shared" si="114"/>
        <v>9.4115486241879154E-3</v>
      </c>
      <c r="K322" s="39"/>
      <c r="L322" s="39"/>
      <c r="M322" s="41">
        <v>-44</v>
      </c>
      <c r="N322" s="41">
        <v>8.0719999999999992</v>
      </c>
      <c r="O322" s="60">
        <f t="shared" si="115"/>
        <v>807199.99999999988</v>
      </c>
      <c r="P322" s="56">
        <f t="shared" si="102"/>
        <v>0.28500000000000014</v>
      </c>
      <c r="Q322" s="59">
        <f t="shared" si="103"/>
        <v>0.90698115322885409</v>
      </c>
      <c r="R322" s="57">
        <f>(Q323-Q322)/(D322-D323)</f>
        <v>1.2863706907335322</v>
      </c>
      <c r="S322" s="58">
        <f>O322*F322</f>
        <v>-2.3570240000000044</v>
      </c>
      <c r="T322" s="56">
        <f>((O322*E322)/(($L$1+$L$2)*286.9))+273</f>
        <v>834.68093097778137</v>
      </c>
      <c r="U322" s="39"/>
      <c r="V322" s="41">
        <v>-44</v>
      </c>
      <c r="W322" s="61">
        <v>8.1620000000000008</v>
      </c>
      <c r="X322" s="60">
        <f t="shared" si="116"/>
        <v>816200.00000000012</v>
      </c>
      <c r="Y322" s="56">
        <f t="shared" si="104"/>
        <v>0.31299999999999883</v>
      </c>
      <c r="Z322" s="59">
        <f t="shared" si="105"/>
        <v>0.91179659043725214</v>
      </c>
      <c r="AA322" s="57">
        <f>(Z323-Z322)/(D322-D323)</f>
        <v>1.3951130588504568</v>
      </c>
      <c r="AB322" s="58">
        <f>X322*F322</f>
        <v>-2.3833040000000052</v>
      </c>
      <c r="AC322" s="56">
        <f>((X322*E322)/(($L$1+$L$2)*286.9))+273</f>
        <v>840.94347852337137</v>
      </c>
      <c r="AD322" s="39"/>
      <c r="AE322" s="41">
        <v>-44</v>
      </c>
      <c r="AF322" s="61">
        <v>7.6260000000000003</v>
      </c>
      <c r="AG322" s="60">
        <f t="shared" si="117"/>
        <v>762600</v>
      </c>
      <c r="AH322" s="56">
        <f t="shared" si="106"/>
        <v>0.27699999999999925</v>
      </c>
      <c r="AI322" s="59">
        <f t="shared" si="107"/>
        <v>0.88229680093765184</v>
      </c>
      <c r="AJ322" s="57">
        <f>(AI323-AI322)/(D322-D323)</f>
        <v>1.3227299362841998</v>
      </c>
      <c r="AK322" s="58">
        <f>AG322*F322</f>
        <v>-2.2267920000000045</v>
      </c>
      <c r="AL322" s="56">
        <f>((AG322*E322)/(($L$1+$L$2)*286.9))+273</f>
        <v>803.64652869630345</v>
      </c>
      <c r="AM322" s="39"/>
      <c r="AN322" s="62">
        <v>-44</v>
      </c>
      <c r="AO322" s="24">
        <v>7.0510000000000002</v>
      </c>
      <c r="AP322" s="24">
        <f t="shared" si="118"/>
        <v>705100</v>
      </c>
      <c r="AQ322" s="56">
        <f t="shared" si="119"/>
        <v>0.25399999999999956</v>
      </c>
      <c r="AR322" s="59">
        <f t="shared" si="120"/>
        <v>0.84825071467704249</v>
      </c>
      <c r="AS322" s="57">
        <f>(AR323-AR322)/(D322-D323)</f>
        <v>1.3120017863648166</v>
      </c>
      <c r="AT322" s="58">
        <f>AP322*F322</f>
        <v>-2.0588920000000042</v>
      </c>
      <c r="AU322" s="56">
        <f>((AP322*E322)/(($L$1+$L$2)*286.9))+273</f>
        <v>763.6358082661468</v>
      </c>
      <c r="AV322" s="39"/>
      <c r="AW322" s="41">
        <v>-44</v>
      </c>
      <c r="AX322" s="61">
        <v>6.9470000000000001</v>
      </c>
      <c r="AY322" s="60">
        <f t="shared" si="121"/>
        <v>694700</v>
      </c>
      <c r="AZ322" s="56">
        <f t="shared" si="108"/>
        <v>0.24699999999999989</v>
      </c>
      <c r="BA322" s="59">
        <f t="shared" si="109"/>
        <v>0.84179729887435528</v>
      </c>
      <c r="BB322" s="57">
        <f>(BA323-BA322)/(D322-D323)</f>
        <v>1.2952387823940543</v>
      </c>
      <c r="BC322" s="58">
        <f>AY322*F322</f>
        <v>-2.028524000000004</v>
      </c>
      <c r="BD322" s="56">
        <f>((AY322*E322)/(($L$1+$L$2)*286.9))+273</f>
        <v>756.39908665790972</v>
      </c>
      <c r="BE322" s="39"/>
      <c r="BF322" s="41">
        <v>-44</v>
      </c>
      <c r="BG322" s="63">
        <v>5.8730000000000002</v>
      </c>
      <c r="BH322" s="55">
        <f t="shared" si="122"/>
        <v>587300</v>
      </c>
      <c r="BI322" s="64">
        <f t="shared" si="123"/>
        <v>0.20699999999999985</v>
      </c>
      <c r="BJ322" s="23">
        <f t="shared" si="124"/>
        <v>0.76886000084295714</v>
      </c>
      <c r="BK322" s="65">
        <f>(BJ323-BJ322)/(D322-D323)</f>
        <v>1.2841793545933058</v>
      </c>
      <c r="BL322" s="58">
        <f>BH322*F322</f>
        <v>-1.7149160000000034</v>
      </c>
      <c r="BM322" s="56">
        <f>((BH322*E322)/(($L$1+$L$2)*286.9))+273</f>
        <v>681.66601928053899</v>
      </c>
      <c r="BN322" s="5"/>
      <c r="BO322" s="5"/>
      <c r="BP322" s="5"/>
      <c r="BQ322" s="5"/>
      <c r="BR322" s="5"/>
      <c r="BS322" s="5"/>
      <c r="BT322" s="5"/>
      <c r="BU322" s="5"/>
      <c r="BV322" s="5"/>
      <c r="BW322" s="5"/>
    </row>
    <row r="323" spans="1:75" ht="13.8" x14ac:dyDescent="0.25">
      <c r="A323" s="55">
        <v>-43</v>
      </c>
      <c r="B323" s="56">
        <v>106.8</v>
      </c>
      <c r="C323" s="56">
        <f t="shared" si="100"/>
        <v>-2.8799999999999955</v>
      </c>
      <c r="D323" s="57">
        <f t="shared" si="101"/>
        <v>2.0285712526925375</v>
      </c>
      <c r="E323" s="58">
        <f t="shared" si="110"/>
        <v>1.0679999999999999E-4</v>
      </c>
      <c r="F323" s="58">
        <f t="shared" si="111"/>
        <v>-2.879999999999986E-6</v>
      </c>
      <c r="G323" s="57">
        <f t="shared" si="112"/>
        <v>-3.9714287473074625</v>
      </c>
      <c r="H323" s="137">
        <f>($P$2+(0.5*$P$1)-((0.5*$P$1)*COS(RADIANS(A323))+(($P$2^2)-((0.5*$P$1)^2)*(SIN(RADIANS(A323))*(SIN(RADIANS(A323)))))^0.5))*1000</f>
        <v>13.754281432226678</v>
      </c>
      <c r="I323" s="140">
        <f t="shared" si="113"/>
        <v>-0.58638072193234514</v>
      </c>
      <c r="J323" s="137">
        <f t="shared" si="114"/>
        <v>9.6864968320566902E-3</v>
      </c>
      <c r="K323" s="39"/>
      <c r="L323" s="39"/>
      <c r="M323" s="41">
        <v>-43</v>
      </c>
      <c r="N323" s="41">
        <v>8.3569999999999993</v>
      </c>
      <c r="O323" s="60">
        <f t="shared" si="115"/>
        <v>835699.99999999988</v>
      </c>
      <c r="P323" s="56">
        <f t="shared" si="102"/>
        <v>0.27200000000000024</v>
      </c>
      <c r="Q323" s="59">
        <f t="shared" si="103"/>
        <v>0.92205040216717382</v>
      </c>
      <c r="R323" s="57">
        <f>(Q324-Q323)/(D323-D324)</f>
        <v>1.1716587363210471</v>
      </c>
      <c r="S323" s="58">
        <f>O323*F323</f>
        <v>-2.4068159999999881</v>
      </c>
      <c r="T323" s="56">
        <f>((O323*E323)/(($L$1+$L$2)*286.9))+273</f>
        <v>839.03642916829654</v>
      </c>
      <c r="U323" s="39"/>
      <c r="V323" s="41">
        <v>-43</v>
      </c>
      <c r="W323" s="61">
        <v>8.4749999999999996</v>
      </c>
      <c r="X323" s="60">
        <f t="shared" si="116"/>
        <v>847500</v>
      </c>
      <c r="Y323" s="56">
        <f t="shared" si="104"/>
        <v>0.26100000000000101</v>
      </c>
      <c r="Z323" s="59">
        <f t="shared" si="105"/>
        <v>0.92813970687511971</v>
      </c>
      <c r="AA323" s="57">
        <f>(Z324-Z323)/(D323-D324)</f>
        <v>1.1095680002074797</v>
      </c>
      <c r="AB323" s="58">
        <f>X323*F323</f>
        <v>-2.4407999999999883</v>
      </c>
      <c r="AC323" s="56">
        <f>((X323*E323)/(($L$1+$L$2)*286.9))+273</f>
        <v>847.02880665326234</v>
      </c>
      <c r="AD323" s="39"/>
      <c r="AE323" s="41">
        <v>-43</v>
      </c>
      <c r="AF323" s="61">
        <v>7.9029999999999996</v>
      </c>
      <c r="AG323" s="60">
        <f t="shared" si="117"/>
        <v>790300</v>
      </c>
      <c r="AH323" s="56">
        <f t="shared" si="106"/>
        <v>0.27600000000000069</v>
      </c>
      <c r="AI323" s="59">
        <f t="shared" si="107"/>
        <v>0.89779198193922471</v>
      </c>
      <c r="AJ323" s="57">
        <f>(AI324-AI323)/(D323-D324)</f>
        <v>1.2557346959083526</v>
      </c>
      <c r="AK323" s="58">
        <f>AG323*F323</f>
        <v>-2.2760639999999888</v>
      </c>
      <c r="AL323" s="56">
        <f>((AG323*E323)/(($L$1+$L$2)*286.9))+273</f>
        <v>808.28609545495374</v>
      </c>
      <c r="AM323" s="39"/>
      <c r="AN323" s="62">
        <v>-43</v>
      </c>
      <c r="AO323" s="24">
        <v>7.3049999999999997</v>
      </c>
      <c r="AP323" s="24">
        <f t="shared" si="118"/>
        <v>730500</v>
      </c>
      <c r="AQ323" s="56">
        <f t="shared" si="119"/>
        <v>0.26500000000000057</v>
      </c>
      <c r="AR323" s="59">
        <f t="shared" si="120"/>
        <v>0.8636202202703156</v>
      </c>
      <c r="AS323" s="57">
        <f>(AR324-AR323)/(D323-D324)</f>
        <v>1.3035301389210003</v>
      </c>
      <c r="AT323" s="58">
        <f>AP323*F323</f>
        <v>-2.1038399999999897</v>
      </c>
      <c r="AU323" s="56">
        <f>((AP323*E323)/(($L$1+$L$2)*286.9))+273</f>
        <v>767.78235192944919</v>
      </c>
      <c r="AV323" s="39"/>
      <c r="AW323" s="41">
        <v>-43</v>
      </c>
      <c r="AX323" s="61">
        <v>7.194</v>
      </c>
      <c r="AY323" s="60">
        <f t="shared" si="121"/>
        <v>719400</v>
      </c>
      <c r="AZ323" s="56">
        <f t="shared" si="108"/>
        <v>0.26100000000000012</v>
      </c>
      <c r="BA323" s="59">
        <f t="shared" si="109"/>
        <v>0.85697043348249236</v>
      </c>
      <c r="BB323" s="57">
        <f>(BA324-BA323)/(D323-D324)</f>
        <v>1.3036611245804803</v>
      </c>
      <c r="BC323" s="58">
        <f>AY323*F323</f>
        <v>-2.0718719999999897</v>
      </c>
      <c r="BD323" s="56">
        <f>((AY323*E323)/(($L$1+$L$2)*286.9))+273</f>
        <v>760.26409853257462</v>
      </c>
      <c r="BE323" s="39"/>
      <c r="BF323" s="41">
        <v>-43</v>
      </c>
      <c r="BG323" s="63">
        <v>6.08</v>
      </c>
      <c r="BH323" s="55">
        <f t="shared" si="122"/>
        <v>608000</v>
      </c>
      <c r="BI323" s="64">
        <f t="shared" si="123"/>
        <v>0.22199999999999953</v>
      </c>
      <c r="BJ323" s="23">
        <f t="shared" si="124"/>
        <v>0.78390357927273491</v>
      </c>
      <c r="BK323" s="65">
        <f>(BJ324-BJ323)/(D323-D324)</f>
        <v>1.3118825124112707</v>
      </c>
      <c r="BL323" s="58">
        <f>BH323*F323</f>
        <v>-1.7510399999999915</v>
      </c>
      <c r="BM323" s="56">
        <f>((BH323*E323)/(($L$1+$L$2)*286.9))+273</f>
        <v>684.81063651349086</v>
      </c>
      <c r="BN323" s="5"/>
      <c r="BO323" s="5"/>
      <c r="BP323" s="5"/>
      <c r="BQ323" s="5"/>
      <c r="BR323" s="5"/>
      <c r="BS323" s="5"/>
      <c r="BT323" s="5"/>
      <c r="BU323" s="5"/>
      <c r="BV323" s="5"/>
      <c r="BW323" s="5"/>
    </row>
    <row r="324" spans="1:75" ht="13.8" x14ac:dyDescent="0.25">
      <c r="A324" s="55">
        <v>-42</v>
      </c>
      <c r="B324" s="56">
        <v>103.92</v>
      </c>
      <c r="C324" s="56">
        <f t="shared" si="100"/>
        <v>-2.8299999999999983</v>
      </c>
      <c r="D324" s="57">
        <f t="shared" si="101"/>
        <v>2.0166991380649715</v>
      </c>
      <c r="E324" s="58">
        <f t="shared" si="110"/>
        <v>1.0392000000000001E-4</v>
      </c>
      <c r="F324" s="58">
        <f t="shared" si="111"/>
        <v>-2.8299999999999983E-6</v>
      </c>
      <c r="G324" s="57">
        <f t="shared" si="112"/>
        <v>-3.9833008619350285</v>
      </c>
      <c r="H324" s="137">
        <f>($P$2+(0.5*$P$1)-((0.5*$P$1)*COS(RADIANS(A324))+(($P$2^2)-((0.5*$P$1)^2)*(SIN(RADIANS(A324))*(SIN(RADIANS(A324)))))^0.5))*1000</f>
        <v>13.167900710294333</v>
      </c>
      <c r="I324" s="140">
        <f t="shared" si="113"/>
        <v>-0.57669422510028845</v>
      </c>
      <c r="J324" s="137">
        <f t="shared" si="114"/>
        <v>9.9577656022535876E-3</v>
      </c>
      <c r="K324" s="39"/>
      <c r="L324" s="39"/>
      <c r="M324" s="41">
        <v>-42</v>
      </c>
      <c r="N324" s="41">
        <v>8.6289999999999996</v>
      </c>
      <c r="O324" s="60">
        <f t="shared" si="115"/>
        <v>862900</v>
      </c>
      <c r="P324" s="56">
        <f t="shared" si="102"/>
        <v>0.29199999999999982</v>
      </c>
      <c r="Q324" s="59">
        <f t="shared" si="103"/>
        <v>0.93596046898916641</v>
      </c>
      <c r="R324" s="57">
        <f>(Q325-Q324)/(D324-D325)</f>
        <v>1.2053324049110192</v>
      </c>
      <c r="S324" s="58">
        <f>O324*F324</f>
        <v>-2.4420069999999985</v>
      </c>
      <c r="T324" s="56">
        <f>((O324*E324)/(($L$1+$L$2)*286.9))+273</f>
        <v>841.69882998656033</v>
      </c>
      <c r="U324" s="39"/>
      <c r="V324" s="41">
        <v>-42</v>
      </c>
      <c r="W324" s="61">
        <v>8.7360000000000007</v>
      </c>
      <c r="X324" s="60">
        <f t="shared" si="116"/>
        <v>873600.00000000012</v>
      </c>
      <c r="Y324" s="56">
        <f t="shared" si="104"/>
        <v>0.31400000000000006</v>
      </c>
      <c r="Z324" s="59">
        <f t="shared" si="105"/>
        <v>0.94131262536066207</v>
      </c>
      <c r="AA324" s="57">
        <f>(Z325-Z324)/(D324-D325)</f>
        <v>1.2789616076560482</v>
      </c>
      <c r="AB324" s="58">
        <f>X324*F324</f>
        <v>-2.4722879999999989</v>
      </c>
      <c r="AC324" s="56">
        <f>((X324*E324)/(($L$1+$L$2)*286.9))+273</f>
        <v>848.75072184060627</v>
      </c>
      <c r="AD324" s="39"/>
      <c r="AE324" s="41">
        <v>-42</v>
      </c>
      <c r="AF324" s="61">
        <v>8.1790000000000003</v>
      </c>
      <c r="AG324" s="60">
        <f t="shared" si="117"/>
        <v>817900</v>
      </c>
      <c r="AH324" s="56">
        <f t="shared" si="106"/>
        <v>0.29299999999999926</v>
      </c>
      <c r="AI324" s="59">
        <f t="shared" si="107"/>
        <v>0.9127002081908604</v>
      </c>
      <c r="AJ324" s="57">
        <f>(AI325-AI324)/(D324-D325)</f>
        <v>1.274773868445862</v>
      </c>
      <c r="AK324" s="58">
        <f>AG324*F324</f>
        <v>-2.3146569999999986</v>
      </c>
      <c r="AL324" s="56">
        <f>((AG324*E324)/(($L$1+$L$2)*286.9))+273</f>
        <v>812.04134088075989</v>
      </c>
      <c r="AM324" s="39"/>
      <c r="AN324" s="62">
        <v>-42</v>
      </c>
      <c r="AO324" s="24">
        <v>7.57</v>
      </c>
      <c r="AP324" s="24">
        <f t="shared" si="118"/>
        <v>757000</v>
      </c>
      <c r="AQ324" s="56">
        <f t="shared" si="119"/>
        <v>0.28099999999999969</v>
      </c>
      <c r="AR324" s="59">
        <f t="shared" si="120"/>
        <v>0.87909587950007273</v>
      </c>
      <c r="AS324" s="57">
        <f>(AR325-AR324)/(D324-D325)</f>
        <v>1.3200879874387244</v>
      </c>
      <c r="AT324" s="58">
        <f>AP324*F324</f>
        <v>-2.1423099999999988</v>
      </c>
      <c r="AU324" s="56">
        <f>((AP324*E324)/(($L$1+$L$2)*286.9))+273</f>
        <v>771.90487229090991</v>
      </c>
      <c r="AV324" s="39"/>
      <c r="AW324" s="41">
        <v>-42</v>
      </c>
      <c r="AX324" s="61">
        <v>7.4550000000000001</v>
      </c>
      <c r="AY324" s="60">
        <f t="shared" si="121"/>
        <v>745500</v>
      </c>
      <c r="AZ324" s="56">
        <f t="shared" si="108"/>
        <v>0.27400000000000002</v>
      </c>
      <c r="BA324" s="59">
        <f t="shared" si="109"/>
        <v>0.8724476477890134</v>
      </c>
      <c r="BB324" s="57">
        <f>(BA325-BA324)/(D324-D325)</f>
        <v>1.3072917987231316</v>
      </c>
      <c r="BC324" s="58">
        <f>AY324*F324</f>
        <v>-2.1097649999999986</v>
      </c>
      <c r="BD324" s="56">
        <f>((AY324*E324)/(($L$1+$L$2)*286.9))+273</f>
        <v>764.32573618609422</v>
      </c>
      <c r="BE324" s="39"/>
      <c r="BF324" s="41">
        <v>-42</v>
      </c>
      <c r="BG324" s="63">
        <v>6.3019999999999996</v>
      </c>
      <c r="BH324" s="55">
        <f t="shared" si="122"/>
        <v>630200</v>
      </c>
      <c r="BI324" s="64">
        <f t="shared" si="123"/>
        <v>0.22800000000000065</v>
      </c>
      <c r="BJ324" s="23">
        <f t="shared" si="124"/>
        <v>0.79947839883798077</v>
      </c>
      <c r="BK324" s="65">
        <f>(BJ325-BJ324)/(D324-D325)</f>
        <v>1.2872035453205655</v>
      </c>
      <c r="BL324" s="58">
        <f>BH324*F324</f>
        <v>-1.7834659999999989</v>
      </c>
      <c r="BM324" s="56">
        <f>((BH324*E324)/(($L$1+$L$2)*286.9))+273</f>
        <v>688.33665854389881</v>
      </c>
      <c r="BN324" s="5"/>
      <c r="BO324" s="5"/>
      <c r="BP324" s="5"/>
      <c r="BQ324" s="5"/>
      <c r="BR324" s="5"/>
      <c r="BS324" s="5"/>
      <c r="BT324" s="5"/>
      <c r="BU324" s="5"/>
      <c r="BV324" s="5"/>
      <c r="BW324" s="5"/>
    </row>
    <row r="325" spans="1:75" ht="13.8" x14ac:dyDescent="0.25">
      <c r="A325" s="55">
        <v>-41</v>
      </c>
      <c r="B325" s="56">
        <v>101.09</v>
      </c>
      <c r="C325" s="56">
        <f t="shared" si="100"/>
        <v>-2.7900000000000063</v>
      </c>
      <c r="D325" s="57">
        <f t="shared" si="101"/>
        <v>2.0047081965443363</v>
      </c>
      <c r="E325" s="58">
        <f t="shared" si="110"/>
        <v>1.0109000000000001E-4</v>
      </c>
      <c r="F325" s="58">
        <f t="shared" si="111"/>
        <v>-2.790000000000019E-6</v>
      </c>
      <c r="G325" s="57">
        <f t="shared" si="112"/>
        <v>-3.9952918034556637</v>
      </c>
      <c r="H325" s="137">
        <f>($P$2+(0.5*$P$1)-((0.5*$P$1)*COS(RADIANS(A325))+(($P$2^2)-((0.5*$P$1)^2)*(SIN(RADIANS(A325))*(SIN(RADIANS(A325)))))^0.5))*1000</f>
        <v>12.591206485194045</v>
      </c>
      <c r="I325" s="140">
        <f t="shared" si="113"/>
        <v>-0.56673645949803486</v>
      </c>
      <c r="J325" s="137">
        <f t="shared" si="114"/>
        <v>1.0225162685701505E-2</v>
      </c>
      <c r="K325" s="39"/>
      <c r="L325" s="39"/>
      <c r="M325" s="41">
        <v>-41</v>
      </c>
      <c r="N325" s="41">
        <v>8.9209999999999994</v>
      </c>
      <c r="O325" s="60">
        <f t="shared" si="115"/>
        <v>892099.99999999988</v>
      </c>
      <c r="P325" s="56">
        <f t="shared" si="102"/>
        <v>0.33699999999999974</v>
      </c>
      <c r="Q325" s="59">
        <f t="shared" si="103"/>
        <v>0.950413539369381</v>
      </c>
      <c r="R325" s="57">
        <f>(Q326-Q325)/(D325-D326)</f>
        <v>1.3248920402351931</v>
      </c>
      <c r="S325" s="58">
        <f>O325*F325</f>
        <v>-2.4889590000000168</v>
      </c>
      <c r="T325" s="56">
        <f>((O325*E325)/(($L$1+$L$2)*286.9))+273</f>
        <v>844.93208863710515</v>
      </c>
      <c r="U325" s="39"/>
      <c r="V325" s="41">
        <v>-41</v>
      </c>
      <c r="W325" s="61">
        <v>9.0500000000000007</v>
      </c>
      <c r="X325" s="60">
        <f t="shared" si="116"/>
        <v>905000.00000000012</v>
      </c>
      <c r="Y325" s="56">
        <f t="shared" si="104"/>
        <v>0.41099999999999959</v>
      </c>
      <c r="Z325" s="59">
        <f t="shared" si="105"/>
        <v>0.9566485792052033</v>
      </c>
      <c r="AA325" s="57">
        <f>(Z326-Z325)/(D325-D326)</f>
        <v>1.5869167531796549</v>
      </c>
      <c r="AB325" s="58">
        <f>X325*F325</f>
        <v>-2.5249500000000173</v>
      </c>
      <c r="AC325" s="56">
        <f>((X325*E325)/(($L$1+$L$2)*286.9))+273</f>
        <v>853.20237665797583</v>
      </c>
      <c r="AD325" s="39"/>
      <c r="AE325" s="41">
        <v>-41</v>
      </c>
      <c r="AF325" s="61">
        <v>8.4719999999999995</v>
      </c>
      <c r="AG325" s="60">
        <f t="shared" si="117"/>
        <v>847200</v>
      </c>
      <c r="AH325" s="56">
        <f t="shared" si="106"/>
        <v>0.2889999999999997</v>
      </c>
      <c r="AI325" s="59">
        <f t="shared" si="107"/>
        <v>0.92798594709942861</v>
      </c>
      <c r="AJ325" s="57">
        <f>(AI326-AI325)/(D325-D326)</f>
        <v>1.1985288611667191</v>
      </c>
      <c r="AK325" s="58">
        <f>AG325*F325</f>
        <v>-2.3636880000000162</v>
      </c>
      <c r="AL325" s="56">
        <f>((AG325*E325)/(($L$1+$L$2)*286.9))+273</f>
        <v>816.14635746368742</v>
      </c>
      <c r="AM325" s="39"/>
      <c r="AN325" s="62">
        <v>-41</v>
      </c>
      <c r="AO325" s="24">
        <v>7.851</v>
      </c>
      <c r="AP325" s="24">
        <f t="shared" si="118"/>
        <v>785100</v>
      </c>
      <c r="AQ325" s="56">
        <f t="shared" si="119"/>
        <v>0.29799999999999915</v>
      </c>
      <c r="AR325" s="59">
        <f t="shared" si="120"/>
        <v>0.89492497735954346</v>
      </c>
      <c r="AS325" s="57">
        <f>(AR326-AR325)/(D325-D326)</f>
        <v>1.3311203716353177</v>
      </c>
      <c r="AT325" s="58">
        <f>AP325*F325</f>
        <v>-2.1904290000000151</v>
      </c>
      <c r="AU325" s="56">
        <f>((AP325*E325)/(($L$1+$L$2)*286.9))+273</f>
        <v>776.33357559577553</v>
      </c>
      <c r="AV325" s="39"/>
      <c r="AW325" s="41">
        <v>-41</v>
      </c>
      <c r="AX325" s="61">
        <v>7.7290000000000001</v>
      </c>
      <c r="AY325" s="60">
        <f t="shared" si="121"/>
        <v>772900</v>
      </c>
      <c r="AZ325" s="56">
        <f t="shared" si="108"/>
        <v>0.28499999999999925</v>
      </c>
      <c r="BA325" s="59">
        <f t="shared" si="109"/>
        <v>0.88812330729790845</v>
      </c>
      <c r="BB325" s="57">
        <f>(BA326-BA325)/(D325-D326)</f>
        <v>1.2938252973307329</v>
      </c>
      <c r="BC325" s="58">
        <f>AY325*F325</f>
        <v>-2.1563910000000148</v>
      </c>
      <c r="BD325" s="56">
        <f>((AY325*E325)/(($L$1+$L$2)*286.9))+273</f>
        <v>768.51206289386687</v>
      </c>
      <c r="BE325" s="39"/>
      <c r="BF325" s="41">
        <v>-41</v>
      </c>
      <c r="BG325" s="63">
        <v>6.53</v>
      </c>
      <c r="BH325" s="55">
        <f t="shared" si="122"/>
        <v>653000</v>
      </c>
      <c r="BI325" s="64">
        <f t="shared" si="123"/>
        <v>0.23999999999999932</v>
      </c>
      <c r="BJ325" s="23">
        <f t="shared" si="124"/>
        <v>0.81491318127507395</v>
      </c>
      <c r="BK325" s="65">
        <f>(BJ326-BJ325)/(D325-D326)</f>
        <v>1.2896669489367505</v>
      </c>
      <c r="BL325" s="58">
        <f>BH325*F325</f>
        <v>-1.8218700000000125</v>
      </c>
      <c r="BM325" s="56">
        <f>((BH325*E325)/(($L$1+$L$2)*286.9))+273</f>
        <v>691.64326183166656</v>
      </c>
      <c r="BN325" s="5"/>
      <c r="BO325" s="5"/>
      <c r="BP325" s="5"/>
      <c r="BQ325" s="5"/>
      <c r="BR325" s="5"/>
      <c r="BS325" s="5"/>
      <c r="BT325" s="5"/>
      <c r="BU325" s="5"/>
      <c r="BV325" s="5"/>
      <c r="BW325" s="5"/>
    </row>
    <row r="326" spans="1:75" ht="13.8" x14ac:dyDescent="0.25">
      <c r="A326" s="55">
        <v>-40</v>
      </c>
      <c r="B326" s="56">
        <v>98.3</v>
      </c>
      <c r="C326" s="56">
        <f t="shared" ref="C326:C389" si="125">B327-B326</f>
        <v>-2.730000000000004</v>
      </c>
      <c r="D326" s="57">
        <f t="shared" ref="D326:D389" si="126">LOG(B326)</f>
        <v>1.9925535178321356</v>
      </c>
      <c r="E326" s="58">
        <f t="shared" si="110"/>
        <v>9.8299999999999991E-5</v>
      </c>
      <c r="F326" s="58">
        <f t="shared" si="111"/>
        <v>-2.7299999999999959E-6</v>
      </c>
      <c r="G326" s="57">
        <f t="shared" si="112"/>
        <v>-4.0074464821678646</v>
      </c>
      <c r="H326" s="137">
        <f>($P$2+(0.5*$P$1)-((0.5*$P$1)*COS(RADIANS(A326))+(($P$2^2)-((0.5*$P$1)^2)*(SIN(RADIANS(A326))*(SIN(RADIANS(A326)))))^0.5))*1000</f>
        <v>12.02447002569601</v>
      </c>
      <c r="I326" s="140">
        <f t="shared" si="113"/>
        <v>-0.55651129681233336</v>
      </c>
      <c r="J326" s="137">
        <f t="shared" si="114"/>
        <v>1.0488499290998377E-2</v>
      </c>
      <c r="K326" s="39"/>
      <c r="L326" s="39"/>
      <c r="M326" s="41">
        <v>-40</v>
      </c>
      <c r="N326" s="41">
        <v>9.2579999999999991</v>
      </c>
      <c r="O326" s="60">
        <f t="shared" si="115"/>
        <v>925799.99999999988</v>
      </c>
      <c r="P326" s="56">
        <f t="shared" ref="P326:P389" si="127">N327-N326</f>
        <v>0.32900000000000063</v>
      </c>
      <c r="Q326" s="59">
        <f t="shared" ref="Q326:Q389" si="128">LOG(N326)</f>
        <v>0.9665171764467918</v>
      </c>
      <c r="R326" s="57">
        <f>(Q327-Q326)/(D326-D327)</f>
        <v>1.2398328525267963</v>
      </c>
      <c r="S326" s="58">
        <f>O326*F326</f>
        <v>-2.527433999999996</v>
      </c>
      <c r="T326" s="56">
        <f>((O326*E326)/(($L$1+$L$2)*286.9))+273</f>
        <v>850.15627525681077</v>
      </c>
      <c r="U326" s="39"/>
      <c r="V326" s="41">
        <v>-40</v>
      </c>
      <c r="W326" s="61">
        <v>9.4610000000000003</v>
      </c>
      <c r="X326" s="60">
        <f t="shared" si="116"/>
        <v>946100</v>
      </c>
      <c r="Y326" s="56">
        <f t="shared" ref="Y326:Y389" si="129">W327-W326</f>
        <v>0.35899999999999999</v>
      </c>
      <c r="Z326" s="59">
        <f t="shared" ref="Z326:Z389" si="130">LOG10(W326)</f>
        <v>0.97593704248311064</v>
      </c>
      <c r="AA326" s="57">
        <f>(Z327-Z326)/(D326-D327)</f>
        <v>1.3223132320705373</v>
      </c>
      <c r="AB326" s="58">
        <f>X326*F326</f>
        <v>-2.5828529999999961</v>
      </c>
      <c r="AC326" s="56">
        <f>((X326*E326)/(($L$1+$L$2)*286.9))+273</f>
        <v>862.81157055570191</v>
      </c>
      <c r="AD326" s="39"/>
      <c r="AE326" s="41">
        <v>-40</v>
      </c>
      <c r="AF326" s="61">
        <v>8.7609999999999992</v>
      </c>
      <c r="AG326" s="60">
        <f t="shared" si="117"/>
        <v>876099.99999999988</v>
      </c>
      <c r="AH326" s="56">
        <f t="shared" ref="AH326:AH389" si="131">AF327-AF326</f>
        <v>0.30200000000000138</v>
      </c>
      <c r="AI326" s="59">
        <f t="shared" ref="AI326:AI389" si="132">LOG10(AF326)</f>
        <v>0.94255368033420983</v>
      </c>
      <c r="AJ326" s="57">
        <f>(AI327-AI326)/(D326-D327)</f>
        <v>1.2032686145782441</v>
      </c>
      <c r="AK326" s="58">
        <f>AG326*F326</f>
        <v>-2.391752999999996</v>
      </c>
      <c r="AL326" s="56">
        <f>((AG326*E326)/(($L$1+$L$2)*286.9))+273</f>
        <v>819.17262124918125</v>
      </c>
      <c r="AM326" s="39"/>
      <c r="AN326" s="62">
        <v>-40</v>
      </c>
      <c r="AO326" s="24">
        <v>8.1489999999999991</v>
      </c>
      <c r="AP326" s="24">
        <f t="shared" si="118"/>
        <v>814899.99999999988</v>
      </c>
      <c r="AQ326" s="56">
        <f t="shared" si="119"/>
        <v>0.30600000000000094</v>
      </c>
      <c r="AR326" s="59">
        <f t="shared" si="120"/>
        <v>0.91110431780403589</v>
      </c>
      <c r="AS326" s="57">
        <f>(AR327-AR326)/(D326-D327)</f>
        <v>1.3088115892802494</v>
      </c>
      <c r="AT326" s="58">
        <f>AP326*F326</f>
        <v>-2.2246769999999962</v>
      </c>
      <c r="AU326" s="56">
        <f>((AP326*E326)/(($L$1+$L$2)*286.9))+273</f>
        <v>781.01971128405182</v>
      </c>
      <c r="AV326" s="39"/>
      <c r="AW326" s="41">
        <v>-40</v>
      </c>
      <c r="AX326" s="61">
        <v>8.0139999999999993</v>
      </c>
      <c r="AY326" s="60">
        <f t="shared" si="121"/>
        <v>801399.99999999988</v>
      </c>
      <c r="AZ326" s="56">
        <f t="shared" ref="AZ326:AZ389" si="133">AX327-AX326</f>
        <v>0.29900000000000126</v>
      </c>
      <c r="BA326" s="59">
        <f t="shared" ref="BA326:BA389" si="134">LOG10(AX326)</f>
        <v>0.903849338096681</v>
      </c>
      <c r="BB326" s="57">
        <f>(BA327-BA326)/(D326-D327)</f>
        <v>1.3005666345202251</v>
      </c>
      <c r="BC326" s="58">
        <f>AY326*F326</f>
        <v>-2.1878219999999966</v>
      </c>
      <c r="BD326" s="56">
        <f>((AY326*E326)/(($L$1+$L$2)*286.9))+273</f>
        <v>772.60362820350861</v>
      </c>
      <c r="BE326" s="39"/>
      <c r="BF326" s="41">
        <v>-40</v>
      </c>
      <c r="BG326" s="63">
        <v>6.77</v>
      </c>
      <c r="BH326" s="55">
        <f t="shared" si="122"/>
        <v>677000</v>
      </c>
      <c r="BI326" s="64">
        <f t="shared" si="123"/>
        <v>0.25200000000000067</v>
      </c>
      <c r="BJ326" s="23">
        <f t="shared" si="124"/>
        <v>0.83058866868514425</v>
      </c>
      <c r="BK326" s="65">
        <f>(BJ327-BJ326)/(D326-D327)</f>
        <v>1.2976001398120343</v>
      </c>
      <c r="BL326" s="58">
        <f>BH326*F326</f>
        <v>-1.8482099999999972</v>
      </c>
      <c r="BM326" s="56">
        <f>((BH326*E326)/(($L$1+$L$2)*286.9))+273</f>
        <v>695.05098115020633</v>
      </c>
      <c r="BN326" s="5"/>
      <c r="BO326" s="5"/>
      <c r="BP326" s="5"/>
      <c r="BQ326" s="5"/>
      <c r="BR326" s="5"/>
      <c r="BS326" s="5"/>
      <c r="BT326" s="5"/>
      <c r="BU326" s="5"/>
      <c r="BV326" s="5"/>
      <c r="BW326" s="5"/>
    </row>
    <row r="327" spans="1:75" ht="13.8" x14ac:dyDescent="0.25">
      <c r="A327" s="55">
        <v>-39</v>
      </c>
      <c r="B327" s="56">
        <v>95.57</v>
      </c>
      <c r="C327" s="56">
        <f t="shared" si="125"/>
        <v>-2.6799999999999926</v>
      </c>
      <c r="D327" s="57">
        <f t="shared" si="126"/>
        <v>1.9803215860087564</v>
      </c>
      <c r="E327" s="58">
        <f t="shared" ref="E327:E390" si="135">B327/1000000</f>
        <v>9.5569999999999995E-5</v>
      </c>
      <c r="F327" s="58">
        <f t="shared" ref="F327:F390" si="136">E328-E327</f>
        <v>-2.6799999999999947E-6</v>
      </c>
      <c r="G327" s="57">
        <f t="shared" ref="G327:G390" si="137">LOG10(E327)</f>
        <v>-4.0196784139912438</v>
      </c>
      <c r="H327" s="137">
        <f>($P$2+(0.5*$P$1)-((0.5*$P$1)*COS(RADIANS(A327))+(($P$2^2)-((0.5*$P$1)^2)*(SIN(RADIANS(A327))*(SIN(RADIANS(A327)))))^0.5))*1000</f>
        <v>11.467958728883676</v>
      </c>
      <c r="I327" s="140">
        <f t="shared" ref="I327:I390" si="138">H328-H327</f>
        <v>-0.54602279752133498</v>
      </c>
      <c r="J327" s="137">
        <f t="shared" ref="J327:J390" si="139">(I328-I327)/(A328-A327)</f>
        <v>1.0747590222155878E-2</v>
      </c>
      <c r="K327" s="39"/>
      <c r="L327" s="39"/>
      <c r="M327" s="41">
        <v>-39</v>
      </c>
      <c r="N327" s="41">
        <v>9.5869999999999997</v>
      </c>
      <c r="O327" s="60">
        <f t="shared" ref="O327:O390" si="140">N327*100000</f>
        <v>958700</v>
      </c>
      <c r="P327" s="56">
        <f t="shared" si="127"/>
        <v>0.34100000000000108</v>
      </c>
      <c r="Q327" s="59">
        <f t="shared" si="128"/>
        <v>0.98168272737128537</v>
      </c>
      <c r="R327" s="57">
        <f>(Q328-Q327)/(D327-D328)</f>
        <v>1.228811156914916</v>
      </c>
      <c r="S327" s="58">
        <f>O327*F327</f>
        <v>-2.5693159999999948</v>
      </c>
      <c r="T327" s="56">
        <f>((O327*E327)/(($L$1+$L$2)*286.9))+273</f>
        <v>854.06810973905169</v>
      </c>
      <c r="U327" s="39"/>
      <c r="V327" s="41">
        <v>-39</v>
      </c>
      <c r="W327" s="61">
        <v>9.82</v>
      </c>
      <c r="X327" s="60">
        <f t="shared" ref="X327:X390" si="141">W327*100000</f>
        <v>982000</v>
      </c>
      <c r="Y327" s="56">
        <f t="shared" si="129"/>
        <v>0.3620000000000001</v>
      </c>
      <c r="Z327" s="59">
        <f t="shared" si="130"/>
        <v>0.99211148778694969</v>
      </c>
      <c r="AA327" s="57">
        <f>(Z328-Z327)/(D327-D328)</f>
        <v>1.2727341188047869</v>
      </c>
      <c r="AB327" s="58">
        <f>X327*F327</f>
        <v>-2.6317599999999945</v>
      </c>
      <c r="AC327" s="56">
        <f>((X327*E327)/(($L$1+$L$2)*286.9))+273</f>
        <v>868.19024070485955</v>
      </c>
      <c r="AD327" s="39"/>
      <c r="AE327" s="41">
        <v>-39</v>
      </c>
      <c r="AF327" s="61">
        <v>9.0630000000000006</v>
      </c>
      <c r="AG327" s="60">
        <f t="shared" ref="AG327:AG390" si="142">AF327*100000</f>
        <v>906300.00000000012</v>
      </c>
      <c r="AH327" s="56">
        <f t="shared" si="131"/>
        <v>0.32599999999999874</v>
      </c>
      <c r="AI327" s="59">
        <f t="shared" si="132"/>
        <v>0.95727197999294289</v>
      </c>
      <c r="AJ327" s="57">
        <f>(AI328-AI327)/(D327-D328)</f>
        <v>1.2424372463309281</v>
      </c>
      <c r="AK327" s="58">
        <f>AG327*F327</f>
        <v>-2.4288839999999956</v>
      </c>
      <c r="AL327" s="56">
        <f>((AG327*E327)/(($L$1+$L$2)*286.9))+273</f>
        <v>822.30846756702056</v>
      </c>
      <c r="AM327" s="39"/>
      <c r="AN327" s="62">
        <v>-39</v>
      </c>
      <c r="AO327" s="24">
        <v>8.4550000000000001</v>
      </c>
      <c r="AP327" s="24">
        <f t="shared" ref="AP327:AP390" si="143">AO327*100000</f>
        <v>845500</v>
      </c>
      <c r="AQ327" s="56">
        <f t="shared" ref="AQ327:AQ390" si="144">(AO328-AO327)</f>
        <v>0.32499999999999929</v>
      </c>
      <c r="AR327" s="59">
        <f t="shared" ref="AR327:AR390" si="145">LOG10(AO327)</f>
        <v>0.92711361193376052</v>
      </c>
      <c r="AS327" s="57">
        <f>(AR328-AR327)/(D327-D328)</f>
        <v>1.3261073214865413</v>
      </c>
      <c r="AT327" s="58">
        <f>AP327*F327</f>
        <v>-2.2659399999999956</v>
      </c>
      <c r="AU327" s="56">
        <f>((AP327*E327)/(($L$1+$L$2)*286.9))+273</f>
        <v>785.45758504680111</v>
      </c>
      <c r="AV327" s="39"/>
      <c r="AW327" s="41">
        <v>-39</v>
      </c>
      <c r="AX327" s="61">
        <v>8.3130000000000006</v>
      </c>
      <c r="AY327" s="60">
        <f t="shared" ref="AY327:AY390" si="146">AX327*100000</f>
        <v>831300.00000000012</v>
      </c>
      <c r="AZ327" s="56">
        <f t="shared" si="133"/>
        <v>0.31199999999999939</v>
      </c>
      <c r="BA327" s="59">
        <f t="shared" si="134"/>
        <v>0.91975778050189416</v>
      </c>
      <c r="BB327" s="57">
        <f>(BA328-BA327)/(D327-D328)</f>
        <v>1.2953785665550734</v>
      </c>
      <c r="BC327" s="58">
        <f>AY327*F327</f>
        <v>-2.227883999999996</v>
      </c>
      <c r="BD327" s="56">
        <f>((AY327*E327)/(($L$1+$L$2)*286.9))+273</f>
        <v>776.85096445819727</v>
      </c>
      <c r="BE327" s="39"/>
      <c r="BF327" s="41">
        <v>-39</v>
      </c>
      <c r="BG327" s="63">
        <v>7.0220000000000002</v>
      </c>
      <c r="BH327" s="55">
        <f t="shared" ref="BH327:BH390" si="147">BG327*100000</f>
        <v>702200</v>
      </c>
      <c r="BI327" s="64">
        <f t="shared" ref="BI327:BI390" si="148">BG328-BG327</f>
        <v>0.26900000000000013</v>
      </c>
      <c r="BJ327" s="23">
        <f t="shared" ref="BJ327:BJ390" si="149">LOG10(BG327)</f>
        <v>0.84646082512933241</v>
      </c>
      <c r="BK327" s="65">
        <f>(BJ328-BJ327)/(D327-D328)</f>
        <v>1.3216847089163333</v>
      </c>
      <c r="BL327" s="58">
        <f>BH327*F327</f>
        <v>-1.8818959999999962</v>
      </c>
      <c r="BM327" s="56">
        <f>((BH327*E327)/(($L$1+$L$2)*286.9))+273</f>
        <v>698.60344910687604</v>
      </c>
      <c r="BN327" s="5"/>
      <c r="BO327" s="5"/>
      <c r="BP327" s="5"/>
      <c r="BQ327" s="5"/>
      <c r="BR327" s="5"/>
      <c r="BS327" s="5"/>
      <c r="BT327" s="5"/>
      <c r="BU327" s="5"/>
      <c r="BV327" s="5"/>
      <c r="BW327" s="5"/>
    </row>
    <row r="328" spans="1:75" ht="13.8" x14ac:dyDescent="0.25">
      <c r="A328" s="55">
        <v>-38</v>
      </c>
      <c r="B328" s="56">
        <v>92.89</v>
      </c>
      <c r="C328" s="56">
        <f t="shared" si="125"/>
        <v>-2.6299999999999955</v>
      </c>
      <c r="D328" s="57">
        <f t="shared" si="126"/>
        <v>1.9679689628786923</v>
      </c>
      <c r="E328" s="58">
        <f t="shared" si="135"/>
        <v>9.289E-5</v>
      </c>
      <c r="F328" s="58">
        <f t="shared" si="136"/>
        <v>-2.6299999999999935E-6</v>
      </c>
      <c r="G328" s="57">
        <f t="shared" si="137"/>
        <v>-4.0320310371213077</v>
      </c>
      <c r="H328" s="137">
        <f>($P$2+(0.5*$P$1)-((0.5*$P$1)*COS(RADIANS(A328))+(($P$2^2)-((0.5*$P$1)^2)*(SIN(RADIANS(A328))*(SIN(RADIANS(A328)))))^0.5))*1000</f>
        <v>10.921935931362341</v>
      </c>
      <c r="I328" s="140">
        <f t="shared" si="138"/>
        <v>-0.5352752072991791</v>
      </c>
      <c r="J328" s="137">
        <f t="shared" si="139"/>
        <v>1.1002254008545265E-2</v>
      </c>
      <c r="K328" s="39"/>
      <c r="L328" s="39"/>
      <c r="M328" s="41">
        <v>-38</v>
      </c>
      <c r="N328" s="41">
        <v>9.9280000000000008</v>
      </c>
      <c r="O328" s="60">
        <f t="shared" si="140"/>
        <v>992800.00000000012</v>
      </c>
      <c r="P328" s="56">
        <f t="shared" si="127"/>
        <v>0.38399999999999856</v>
      </c>
      <c r="Q328" s="59">
        <f t="shared" si="128"/>
        <v>0.99686176849067343</v>
      </c>
      <c r="R328" s="57">
        <f>(Q329-Q328)/(D328-D329)</f>
        <v>1.3212778455931407</v>
      </c>
      <c r="S328" s="58">
        <f>O328*F328</f>
        <v>-2.6110639999999936</v>
      </c>
      <c r="T328" s="56">
        <f>((O328*E328)/(($L$1+$L$2)*286.9))+273</f>
        <v>857.8620727619392</v>
      </c>
      <c r="U328" s="39"/>
      <c r="V328" s="41">
        <v>-38</v>
      </c>
      <c r="W328" s="61">
        <v>10.182</v>
      </c>
      <c r="X328" s="60">
        <f t="shared" si="141"/>
        <v>1018200</v>
      </c>
      <c r="Y328" s="56">
        <f t="shared" si="129"/>
        <v>0.38899999999999935</v>
      </c>
      <c r="Z328" s="59">
        <f t="shared" si="130"/>
        <v>1.0078330927013195</v>
      </c>
      <c r="AA328" s="57">
        <f>(Z329-Z328)/(D328-D329)</f>
        <v>1.3053918789153993</v>
      </c>
      <c r="AB328" s="58">
        <f>X328*F328</f>
        <v>-2.6778659999999932</v>
      </c>
      <c r="AC328" s="56">
        <f>((X328*E328)/(($L$1+$L$2)*286.9))+273</f>
        <v>872.82530467990159</v>
      </c>
      <c r="AD328" s="39"/>
      <c r="AE328" s="41">
        <v>-38</v>
      </c>
      <c r="AF328" s="61">
        <v>9.3889999999999993</v>
      </c>
      <c r="AG328" s="60">
        <f t="shared" si="142"/>
        <v>938899.99999999988</v>
      </c>
      <c r="AH328" s="56">
        <f t="shared" si="131"/>
        <v>0.35800000000000054</v>
      </c>
      <c r="AI328" s="59">
        <f t="shared" si="132"/>
        <v>0.9726193390596235</v>
      </c>
      <c r="AJ328" s="57">
        <f>(AI329-AI328)/(D328-D329)</f>
        <v>1.3028783274357776</v>
      </c>
      <c r="AK328" s="58">
        <f>AG328*F328</f>
        <v>-2.4693069999999935</v>
      </c>
      <c r="AL328" s="56">
        <f>((AG328*E328)/(($L$1+$L$2)*286.9))+273</f>
        <v>826.10938770767984</v>
      </c>
      <c r="AM328" s="39"/>
      <c r="AN328" s="62">
        <v>-38</v>
      </c>
      <c r="AO328" s="24">
        <v>8.7799999999999994</v>
      </c>
      <c r="AP328" s="24">
        <f t="shared" si="143"/>
        <v>877999.99999999988</v>
      </c>
      <c r="AQ328" s="56">
        <f t="shared" si="144"/>
        <v>0.34200000000000053</v>
      </c>
      <c r="AR328" s="59">
        <f t="shared" si="145"/>
        <v>0.94349451590610256</v>
      </c>
      <c r="AS328" s="57">
        <f>(AR329-AR328)/(D328-D329)</f>
        <v>1.3304504850136498</v>
      </c>
      <c r="AT328" s="58">
        <f>AP328*F328</f>
        <v>-2.309139999999994</v>
      </c>
      <c r="AU328" s="56">
        <f>((AP328*E328)/(($L$1+$L$2)*286.9))+273</f>
        <v>790.23297732169874</v>
      </c>
      <c r="AV328" s="39"/>
      <c r="AW328" s="41">
        <v>-38</v>
      </c>
      <c r="AX328" s="61">
        <v>8.625</v>
      </c>
      <c r="AY328" s="60">
        <f t="shared" si="146"/>
        <v>862500</v>
      </c>
      <c r="AZ328" s="56">
        <f t="shared" si="133"/>
        <v>0.32699999999999996</v>
      </c>
      <c r="BA328" s="59">
        <f t="shared" si="134"/>
        <v>0.93575910374531168</v>
      </c>
      <c r="BB328" s="57">
        <f>(BA329-BA328)/(D328-D329)</f>
        <v>1.2956104188006812</v>
      </c>
      <c r="BC328" s="58">
        <f>AY328*F328</f>
        <v>-2.2683749999999945</v>
      </c>
      <c r="BD328" s="56">
        <f>((AY328*E328)/(($L$1+$L$2)*286.9))+273</f>
        <v>781.10187123002868</v>
      </c>
      <c r="BE328" s="39"/>
      <c r="BF328" s="41">
        <v>-38</v>
      </c>
      <c r="BG328" s="63">
        <v>7.2910000000000004</v>
      </c>
      <c r="BH328" s="55">
        <f t="shared" si="147"/>
        <v>729100</v>
      </c>
      <c r="BI328" s="64">
        <f t="shared" si="148"/>
        <v>0.27799999999999958</v>
      </c>
      <c r="BJ328" s="23">
        <f t="shared" si="149"/>
        <v>0.86278709823534439</v>
      </c>
      <c r="BK328" s="65">
        <f>(BJ329-BJ328)/(D328-D329)</f>
        <v>1.3028606899826958</v>
      </c>
      <c r="BL328" s="58">
        <f>BH328*F328</f>
        <v>-1.9175329999999953</v>
      </c>
      <c r="BM328" s="56">
        <f>((BH328*E328)/(($L$1+$L$2)*286.9))+273</f>
        <v>702.51544847978425</v>
      </c>
      <c r="BN328" s="5"/>
      <c r="BO328" s="5"/>
      <c r="BP328" s="5"/>
      <c r="BQ328" s="5"/>
      <c r="BR328" s="5"/>
      <c r="BS328" s="5"/>
      <c r="BT328" s="5"/>
      <c r="BU328" s="5"/>
      <c r="BV328" s="5"/>
      <c r="BW328" s="5"/>
    </row>
    <row r="329" spans="1:75" ht="13.8" x14ac:dyDescent="0.25">
      <c r="A329" s="55">
        <v>-37</v>
      </c>
      <c r="B329" s="56">
        <v>90.26</v>
      </c>
      <c r="C329" s="56">
        <f t="shared" si="125"/>
        <v>-2.5700000000000074</v>
      </c>
      <c r="D329" s="57">
        <f t="shared" si="126"/>
        <v>1.9554953291841271</v>
      </c>
      <c r="E329" s="58">
        <f t="shared" si="135"/>
        <v>9.0260000000000007E-5</v>
      </c>
      <c r="F329" s="58">
        <f t="shared" si="136"/>
        <v>-2.570000000000011E-6</v>
      </c>
      <c r="G329" s="57">
        <f t="shared" si="137"/>
        <v>-4.0445046708158729</v>
      </c>
      <c r="H329" s="137">
        <f>($P$2+(0.5*$P$1)-((0.5*$P$1)*COS(RADIANS(A329))+(($P$2^2)-((0.5*$P$1)^2)*(SIN(RADIANS(A329))*(SIN(RADIANS(A329)))))^0.5))*1000</f>
        <v>10.386660724063162</v>
      </c>
      <c r="I329" s="140">
        <f t="shared" si="138"/>
        <v>-0.52427295329063384</v>
      </c>
      <c r="J329" s="137">
        <f t="shared" si="139"/>
        <v>1.1252313025401861E-2</v>
      </c>
      <c r="K329" s="39"/>
      <c r="L329" s="39"/>
      <c r="M329" s="41">
        <v>-37</v>
      </c>
      <c r="N329" s="41">
        <v>10.311999999999999</v>
      </c>
      <c r="O329" s="60">
        <f t="shared" si="140"/>
        <v>1031199.9999999999</v>
      </c>
      <c r="P329" s="56">
        <f t="shared" si="127"/>
        <v>0.41800000000000104</v>
      </c>
      <c r="Q329" s="59">
        <f t="shared" si="128"/>
        <v>1.0133429043453466</v>
      </c>
      <c r="R329" s="57">
        <f>(Q330-Q329)/(D329-D330)</f>
        <v>1.3755648626608756</v>
      </c>
      <c r="S329" s="58">
        <f>O329*F329</f>
        <v>-2.650184000000011</v>
      </c>
      <c r="T329" s="56">
        <f>((O329*E329)/(($L$1+$L$2)*286.9))+273</f>
        <v>863.28393158204233</v>
      </c>
      <c r="U329" s="39"/>
      <c r="V329" s="41">
        <v>-37</v>
      </c>
      <c r="W329" s="61">
        <v>10.571</v>
      </c>
      <c r="X329" s="60">
        <f t="shared" si="141"/>
        <v>1057100</v>
      </c>
      <c r="Y329" s="56">
        <f t="shared" si="129"/>
        <v>0.37700000000000067</v>
      </c>
      <c r="Z329" s="59">
        <f t="shared" si="130"/>
        <v>1.0241160728267704</v>
      </c>
      <c r="AA329" s="57">
        <f>(Z330-Z329)/(D329-D330)</f>
        <v>1.2131049491667689</v>
      </c>
      <c r="AB329" s="58">
        <f>X329*F329</f>
        <v>-2.7167470000000118</v>
      </c>
      <c r="AC329" s="56">
        <f>((X329*E329)/(($L$1+$L$2)*286.9))+273</f>
        <v>878.10972078682801</v>
      </c>
      <c r="AD329" s="39"/>
      <c r="AE329" s="41">
        <v>-37</v>
      </c>
      <c r="AF329" s="61">
        <v>9.7469999999999999</v>
      </c>
      <c r="AG329" s="60">
        <f t="shared" si="142"/>
        <v>974700</v>
      </c>
      <c r="AH329" s="56">
        <f t="shared" si="131"/>
        <v>0.35699999999999932</v>
      </c>
      <c r="AI329" s="59">
        <f t="shared" si="132"/>
        <v>0.9888709660646452</v>
      </c>
      <c r="AJ329" s="57">
        <f>(AI330-AI329)/(D329-D330)</f>
        <v>1.2452808945075355</v>
      </c>
      <c r="AK329" s="58">
        <f>AG329*F329</f>
        <v>-2.5049790000000107</v>
      </c>
      <c r="AL329" s="56">
        <f>((AG329*E329)/(($L$1+$L$2)*286.9))+273</f>
        <v>830.94195899245221</v>
      </c>
      <c r="AM329" s="39"/>
      <c r="AN329" s="62">
        <v>-37</v>
      </c>
      <c r="AO329" s="24">
        <v>9.1219999999999999</v>
      </c>
      <c r="AP329" s="24">
        <f t="shared" si="143"/>
        <v>912200</v>
      </c>
      <c r="AQ329" s="56">
        <f t="shared" si="144"/>
        <v>0.33500000000000085</v>
      </c>
      <c r="AR329" s="59">
        <f t="shared" si="145"/>
        <v>0.96009006790491946</v>
      </c>
      <c r="AS329" s="57">
        <f>(AR330-AR329)/(D329-D330)</f>
        <v>1.2485450477936226</v>
      </c>
      <c r="AT329" s="58">
        <f>AP329*F329</f>
        <v>-2.3443540000000098</v>
      </c>
      <c r="AU329" s="56">
        <f>((AP329*E329)/(($L$1+$L$2)*286.9))+273</f>
        <v>795.16544064113555</v>
      </c>
      <c r="AV329" s="39"/>
      <c r="AW329" s="41">
        <v>-37</v>
      </c>
      <c r="AX329" s="61">
        <v>8.952</v>
      </c>
      <c r="AY329" s="60">
        <f t="shared" si="146"/>
        <v>895200</v>
      </c>
      <c r="AZ329" s="56">
        <f t="shared" si="133"/>
        <v>0.34699999999999953</v>
      </c>
      <c r="BA329" s="59">
        <f t="shared" si="134"/>
        <v>0.95192007352029362</v>
      </c>
      <c r="BB329" s="57">
        <f>(BA330-BA329)/(D329-D330)</f>
        <v>1.3165271478656102</v>
      </c>
      <c r="BC329" s="58">
        <f>AY329*F329</f>
        <v>-2.30066400000001</v>
      </c>
      <c r="BD329" s="56">
        <f>((AY329*E329)/(($L$1+$L$2)*286.9))+273</f>
        <v>785.43422764957745</v>
      </c>
      <c r="BE329" s="39"/>
      <c r="BF329" s="41">
        <v>-37</v>
      </c>
      <c r="BG329" s="63">
        <v>7.569</v>
      </c>
      <c r="BH329" s="55">
        <f t="shared" si="147"/>
        <v>756900</v>
      </c>
      <c r="BI329" s="64">
        <f t="shared" si="148"/>
        <v>0.2889999999999997</v>
      </c>
      <c r="BJ329" s="23">
        <f t="shared" si="149"/>
        <v>0.87903850523723703</v>
      </c>
      <c r="BK329" s="65">
        <f>(BJ330-BJ329)/(D329-D330)</f>
        <v>1.2971847850821381</v>
      </c>
      <c r="BL329" s="58">
        <f>BH329*F329</f>
        <v>-1.9452330000000082</v>
      </c>
      <c r="BM329" s="56">
        <f>((BH329*E329)/(($L$1+$L$2)*286.9))+273</f>
        <v>706.26794784178423</v>
      </c>
      <c r="BN329" s="5"/>
      <c r="BO329" s="5"/>
      <c r="BP329" s="5"/>
      <c r="BQ329" s="5"/>
      <c r="BR329" s="5"/>
      <c r="BS329" s="5"/>
      <c r="BT329" s="5"/>
      <c r="BU329" s="5"/>
      <c r="BV329" s="5"/>
      <c r="BW329" s="5"/>
    </row>
    <row r="330" spans="1:75" ht="13.8" x14ac:dyDescent="0.25">
      <c r="A330" s="55">
        <v>-36</v>
      </c>
      <c r="B330" s="56">
        <v>87.69</v>
      </c>
      <c r="C330" s="56">
        <f t="shared" si="125"/>
        <v>-2.519999999999996</v>
      </c>
      <c r="D330" s="57">
        <f t="shared" si="126"/>
        <v>1.9429500700770987</v>
      </c>
      <c r="E330" s="58">
        <f t="shared" si="135"/>
        <v>8.7689999999999996E-5</v>
      </c>
      <c r="F330" s="58">
        <f t="shared" si="136"/>
        <v>-2.5199999999999962E-6</v>
      </c>
      <c r="G330" s="57">
        <f t="shared" si="137"/>
        <v>-4.0570499299229015</v>
      </c>
      <c r="H330" s="137">
        <f>($P$2+(0.5*$P$1)-((0.5*$P$1)*COS(RADIANS(A330))+(($P$2^2)-((0.5*$P$1)^2)*(SIN(RADIANS(A330))*(SIN(RADIANS(A330)))))^0.5))*1000</f>
        <v>9.8623877707725285</v>
      </c>
      <c r="I330" s="140">
        <f t="shared" si="138"/>
        <v>-0.51302064026523198</v>
      </c>
      <c r="J330" s="137">
        <f t="shared" si="139"/>
        <v>1.1497593605524159E-2</v>
      </c>
      <c r="K330" s="39"/>
      <c r="L330" s="39"/>
      <c r="M330" s="41">
        <v>-36</v>
      </c>
      <c r="N330" s="41">
        <v>10.73</v>
      </c>
      <c r="O330" s="60">
        <f t="shared" si="140"/>
        <v>1073000</v>
      </c>
      <c r="P330" s="56">
        <f t="shared" si="127"/>
        <v>0.42300000000000004</v>
      </c>
      <c r="Q330" s="59">
        <f t="shared" si="128"/>
        <v>1.0305997219659511</v>
      </c>
      <c r="R330" s="57">
        <f>(Q331-Q330)/(D330-D331)</f>
        <v>1.3260222341007029</v>
      </c>
      <c r="S330" s="58">
        <f>O330*F330</f>
        <v>-2.7039599999999959</v>
      </c>
      <c r="T330" s="56">
        <f>((O330*E330)/(($L$1+$L$2)*286.9))+273</f>
        <v>869.72264577983913</v>
      </c>
      <c r="U330" s="39"/>
      <c r="V330" s="41">
        <v>-36</v>
      </c>
      <c r="W330" s="61">
        <v>10.948</v>
      </c>
      <c r="X330" s="60">
        <f t="shared" si="141"/>
        <v>1094800</v>
      </c>
      <c r="Y330" s="56">
        <f t="shared" si="129"/>
        <v>0.49799999999999933</v>
      </c>
      <c r="Z330" s="59">
        <f t="shared" si="130"/>
        <v>1.0393347887380859</v>
      </c>
      <c r="AA330" s="57">
        <f>(Z331-Z330)/(D330-D331)</f>
        <v>1.5255711738620961</v>
      </c>
      <c r="AB330" s="58">
        <f>X330*F330</f>
        <v>-2.758895999999996</v>
      </c>
      <c r="AC330" s="56">
        <f>((X330*E330)/(($L$1+$L$2)*286.9))+273</f>
        <v>881.84618136045469</v>
      </c>
      <c r="AD330" s="39"/>
      <c r="AE330" s="41">
        <v>-36</v>
      </c>
      <c r="AF330" s="61">
        <v>10.103999999999999</v>
      </c>
      <c r="AG330" s="60">
        <f t="shared" si="142"/>
        <v>1010399.9999999999</v>
      </c>
      <c r="AH330" s="56">
        <f t="shared" si="131"/>
        <v>0.3960000000000008</v>
      </c>
      <c r="AI330" s="59">
        <f t="shared" si="132"/>
        <v>1.0044933375472742</v>
      </c>
      <c r="AJ330" s="57">
        <f>(AI331-AI330)/(D330-D331)</f>
        <v>1.3184398676974283</v>
      </c>
      <c r="AK330" s="58">
        <f>AG330*F330</f>
        <v>-2.546207999999996</v>
      </c>
      <c r="AL330" s="56">
        <f>((AG330*E330)/(($L$1+$L$2)*286.9))+273</f>
        <v>834.90919039697042</v>
      </c>
      <c r="AM330" s="39"/>
      <c r="AN330" s="62">
        <v>-36</v>
      </c>
      <c r="AO330" s="24">
        <v>9.4570000000000007</v>
      </c>
      <c r="AP330" s="24">
        <f t="shared" si="143"/>
        <v>945700.00000000012</v>
      </c>
      <c r="AQ330" s="56">
        <f t="shared" si="144"/>
        <v>0.36999999999999922</v>
      </c>
      <c r="AR330" s="59">
        <f t="shared" si="145"/>
        <v>0.9757533890362875</v>
      </c>
      <c r="AS330" s="57">
        <f>(AR331-AR330)/(D330-D331)</f>
        <v>1.3161976218761526</v>
      </c>
      <c r="AT330" s="58">
        <f>AP330*F330</f>
        <v>-2.3831639999999967</v>
      </c>
      <c r="AU330" s="56">
        <f>((AP330*E330)/(($L$1+$L$2)*286.9))+273</f>
        <v>798.92787149486855</v>
      </c>
      <c r="AV330" s="39"/>
      <c r="AW330" s="41">
        <v>-36</v>
      </c>
      <c r="AX330" s="61">
        <v>9.2989999999999995</v>
      </c>
      <c r="AY330" s="60">
        <f t="shared" si="146"/>
        <v>929900</v>
      </c>
      <c r="AZ330" s="56">
        <f t="shared" si="133"/>
        <v>0.36000000000000121</v>
      </c>
      <c r="BA330" s="59">
        <f t="shared" si="134"/>
        <v>0.96843624771170467</v>
      </c>
      <c r="BB330" s="57">
        <f>(BA331-BA330)/(D330-D331)</f>
        <v>1.3026429406251063</v>
      </c>
      <c r="BC330" s="58">
        <f>AY330*F330</f>
        <v>-2.3433479999999967</v>
      </c>
      <c r="BD330" s="56">
        <f>((AY330*E330)/(($L$1+$L$2)*286.9))+273</f>
        <v>790.14108882634889</v>
      </c>
      <c r="BE330" s="39"/>
      <c r="BF330" s="41">
        <v>-36</v>
      </c>
      <c r="BG330" s="63">
        <v>7.8579999999999997</v>
      </c>
      <c r="BH330" s="55">
        <f t="shared" si="147"/>
        <v>785800</v>
      </c>
      <c r="BI330" s="64">
        <f t="shared" si="148"/>
        <v>0.3050000000000006</v>
      </c>
      <c r="BJ330" s="23">
        <f t="shared" si="149"/>
        <v>0.89531202447578728</v>
      </c>
      <c r="BK330" s="65">
        <f>(BJ331-BJ330)/(D330-D331)</f>
        <v>1.305948023972797</v>
      </c>
      <c r="BL330" s="58">
        <f>BH330*F330</f>
        <v>-1.9802159999999971</v>
      </c>
      <c r="BM330" s="56">
        <f>((BH330*E330)/(($L$1+$L$2)*286.9))+273</f>
        <v>710.00340638750936</v>
      </c>
      <c r="BN330" s="5"/>
      <c r="BO330" s="5"/>
      <c r="BP330" s="5"/>
      <c r="BQ330" s="5"/>
      <c r="BR330" s="5"/>
      <c r="BS330" s="5"/>
      <c r="BT330" s="5"/>
      <c r="BU330" s="5"/>
      <c r="BV330" s="5"/>
      <c r="BW330" s="5"/>
    </row>
    <row r="331" spans="1:75" ht="13.8" x14ac:dyDescent="0.25">
      <c r="A331" s="55">
        <v>-35</v>
      </c>
      <c r="B331" s="56">
        <v>85.17</v>
      </c>
      <c r="C331" s="56">
        <f t="shared" si="125"/>
        <v>-2.460000000000008</v>
      </c>
      <c r="D331" s="57">
        <f t="shared" si="126"/>
        <v>1.9302866472455196</v>
      </c>
      <c r="E331" s="58">
        <f t="shared" si="135"/>
        <v>8.5169999999999999E-5</v>
      </c>
      <c r="F331" s="58">
        <f t="shared" si="136"/>
        <v>-2.4600000000000002E-6</v>
      </c>
      <c r="G331" s="57">
        <f t="shared" si="137"/>
        <v>-4.06971335275448</v>
      </c>
      <c r="H331" s="137">
        <f>($P$2+(0.5*$P$1)-((0.5*$P$1)*COS(RADIANS(A331))+(($P$2^2)-((0.5*$P$1)^2)*(SIN(RADIANS(A331))*(SIN(RADIANS(A331)))))^0.5))*1000</f>
        <v>9.3493671305072965</v>
      </c>
      <c r="I331" s="140">
        <f t="shared" si="138"/>
        <v>-0.50152304665970782</v>
      </c>
      <c r="J331" s="137">
        <f t="shared" si="139"/>
        <v>1.1737926144173016E-2</v>
      </c>
      <c r="K331" s="39"/>
      <c r="L331" s="39"/>
      <c r="M331" s="41">
        <v>-35</v>
      </c>
      <c r="N331" s="41">
        <v>11.153</v>
      </c>
      <c r="O331" s="60">
        <f t="shared" si="140"/>
        <v>1115300</v>
      </c>
      <c r="P331" s="56">
        <f t="shared" si="127"/>
        <v>0.47100000000000009</v>
      </c>
      <c r="Q331" s="59">
        <f t="shared" si="128"/>
        <v>1.0473917022004435</v>
      </c>
      <c r="R331" s="57">
        <f>(Q332-Q331)/(D331-D332)</f>
        <v>1.4112991061767626</v>
      </c>
      <c r="S331" s="58">
        <f>O331*F331</f>
        <v>-2.7436380000000002</v>
      </c>
      <c r="T331" s="56">
        <f>((O331*E331)/(($L$1+$L$2)*286.9))+273</f>
        <v>875.42235171635969</v>
      </c>
      <c r="U331" s="39"/>
      <c r="V331" s="41">
        <v>-35</v>
      </c>
      <c r="W331" s="61">
        <v>11.446</v>
      </c>
      <c r="X331" s="60">
        <f t="shared" si="141"/>
        <v>1144600</v>
      </c>
      <c r="Y331" s="56">
        <f t="shared" si="129"/>
        <v>0.39799999999999969</v>
      </c>
      <c r="Z331" s="59">
        <f t="shared" si="130"/>
        <v>1.0586537415723702</v>
      </c>
      <c r="AA331" s="57">
        <f>(Z332-Z331)/(D331-D332)</f>
        <v>1.1662418752010122</v>
      </c>
      <c r="AB331" s="58">
        <f>X331*F331</f>
        <v>-2.8157160000000001</v>
      </c>
      <c r="AC331" s="56">
        <f>((X331*E331)/(($L$1+$L$2)*286.9))+273</f>
        <v>891.24856430964348</v>
      </c>
      <c r="AD331" s="39"/>
      <c r="AE331" s="41">
        <v>-35</v>
      </c>
      <c r="AF331" s="61">
        <v>10.5</v>
      </c>
      <c r="AG331" s="60">
        <f t="shared" si="142"/>
        <v>1050000</v>
      </c>
      <c r="AH331" s="56">
        <f t="shared" si="131"/>
        <v>0.41499999999999915</v>
      </c>
      <c r="AI331" s="59">
        <f t="shared" si="132"/>
        <v>1.0211892990699381</v>
      </c>
      <c r="AJ331" s="57">
        <f>(AI332-AI331)/(D331-D332)</f>
        <v>1.3225654064808012</v>
      </c>
      <c r="AK331" s="58">
        <f>AG331*F331</f>
        <v>-2.5830000000000002</v>
      </c>
      <c r="AL331" s="56">
        <f>((AG331*E331)/(($L$1+$L$2)*286.9))+273</f>
        <v>840.15096324054309</v>
      </c>
      <c r="AM331" s="39"/>
      <c r="AN331" s="62">
        <v>-35</v>
      </c>
      <c r="AO331" s="24">
        <v>9.827</v>
      </c>
      <c r="AP331" s="24">
        <f t="shared" si="143"/>
        <v>982700</v>
      </c>
      <c r="AQ331" s="56">
        <f t="shared" si="144"/>
        <v>0.36999999999999922</v>
      </c>
      <c r="AR331" s="59">
        <f t="shared" si="145"/>
        <v>0.99242095605202418</v>
      </c>
      <c r="AS331" s="57">
        <f>(AR332-AR331)/(D331-D332)</f>
        <v>1.2610522707596863</v>
      </c>
      <c r="AT331" s="58">
        <f>AP331*F331</f>
        <v>-2.4174420000000003</v>
      </c>
      <c r="AU331" s="56">
        <f>((AP331*E331)/(($L$1+$L$2)*286.9))+273</f>
        <v>803.79928721569684</v>
      </c>
      <c r="AV331" s="39"/>
      <c r="AW331" s="41">
        <v>-35</v>
      </c>
      <c r="AX331" s="61">
        <v>9.6590000000000007</v>
      </c>
      <c r="AY331" s="60">
        <f t="shared" si="146"/>
        <v>965900.00000000012</v>
      </c>
      <c r="AZ331" s="56">
        <f t="shared" si="133"/>
        <v>0.37800000000000011</v>
      </c>
      <c r="BA331" s="59">
        <f t="shared" si="134"/>
        <v>0.98493216606741207</v>
      </c>
      <c r="BB331" s="57">
        <f>(BA332-BA331)/(D331-D332)</f>
        <v>1.3097845385799662</v>
      </c>
      <c r="BC331" s="58">
        <f>AY331*F331</f>
        <v>-2.3761140000000003</v>
      </c>
      <c r="BD331" s="56">
        <f>((AY331*E331)/(($L$1+$L$2)*286.9))+273</f>
        <v>794.72487180384826</v>
      </c>
      <c r="BE331" s="39"/>
      <c r="BF331" s="41">
        <v>-35</v>
      </c>
      <c r="BG331" s="63">
        <v>8.1630000000000003</v>
      </c>
      <c r="BH331" s="55">
        <f t="shared" si="147"/>
        <v>816300</v>
      </c>
      <c r="BI331" s="64">
        <f t="shared" si="148"/>
        <v>0.3149999999999995</v>
      </c>
      <c r="BJ331" s="23">
        <f t="shared" si="149"/>
        <v>0.91184979649942011</v>
      </c>
      <c r="BK331" s="65">
        <f>(BJ332-BJ331)/(D331-D332)</f>
        <v>1.2918609746325083</v>
      </c>
      <c r="BL331" s="58">
        <f>BH331*F331</f>
        <v>-2.0080979999999999</v>
      </c>
      <c r="BM331" s="56">
        <f>((BH331*E331)/(($L$1+$L$2)*286.9))+273</f>
        <v>713.91936313643373</v>
      </c>
      <c r="BN331" s="5"/>
      <c r="BO331" s="5"/>
      <c r="BP331" s="5"/>
      <c r="BQ331" s="5"/>
      <c r="BR331" s="5"/>
      <c r="BS331" s="5"/>
      <c r="BT331" s="5"/>
      <c r="BU331" s="5"/>
      <c r="BV331" s="5"/>
      <c r="BW331" s="5"/>
    </row>
    <row r="332" spans="1:75" ht="13.8" x14ac:dyDescent="0.25">
      <c r="A332" s="55">
        <v>-34</v>
      </c>
      <c r="B332" s="56">
        <v>82.71</v>
      </c>
      <c r="C332" s="56">
        <f t="shared" si="125"/>
        <v>-2.3999999999999915</v>
      </c>
      <c r="D332" s="57">
        <f t="shared" si="126"/>
        <v>1.9175580208254361</v>
      </c>
      <c r="E332" s="58">
        <f t="shared" si="135"/>
        <v>8.2709999999999999E-5</v>
      </c>
      <c r="F332" s="58">
        <f t="shared" si="136"/>
        <v>-2.3999999999999906E-6</v>
      </c>
      <c r="G332" s="57">
        <f t="shared" si="137"/>
        <v>-4.0824419791745639</v>
      </c>
      <c r="H332" s="137">
        <f>($P$2+(0.5*$P$1)-((0.5*$P$1)*COS(RADIANS(A332))+(($P$2^2)-((0.5*$P$1)^2)*(SIN(RADIANS(A332))*(SIN(RADIANS(A332)))))^0.5))*1000</f>
        <v>8.8478440838475887</v>
      </c>
      <c r="I332" s="140">
        <f t="shared" si="138"/>
        <v>-0.4897851205155348</v>
      </c>
      <c r="J332" s="137">
        <f t="shared" si="139"/>
        <v>1.1973145193967305E-2</v>
      </c>
      <c r="K332" s="39"/>
      <c r="L332" s="39"/>
      <c r="M332" s="41">
        <v>-34</v>
      </c>
      <c r="N332" s="41">
        <v>11.624000000000001</v>
      </c>
      <c r="O332" s="60">
        <f t="shared" si="140"/>
        <v>1162400</v>
      </c>
      <c r="P332" s="56">
        <f t="shared" si="127"/>
        <v>0.45800000000000018</v>
      </c>
      <c r="Q332" s="59">
        <f t="shared" si="128"/>
        <v>1.0653556012899652</v>
      </c>
      <c r="R332" s="57">
        <f>(Q333-Q332)/(D332-D333)</f>
        <v>1.3123797169225637</v>
      </c>
      <c r="S332" s="58">
        <f>O332*F332</f>
        <v>-2.7897599999999891</v>
      </c>
      <c r="T332" s="56">
        <f>((O332*E332)/(($L$1+$L$2)*286.9))+273</f>
        <v>882.72829569513601</v>
      </c>
      <c r="U332" s="39"/>
      <c r="V332" s="41">
        <v>-34</v>
      </c>
      <c r="W332" s="61">
        <v>11.843999999999999</v>
      </c>
      <c r="X332" s="60">
        <f t="shared" si="141"/>
        <v>1184400</v>
      </c>
      <c r="Y332" s="56">
        <f t="shared" si="129"/>
        <v>0.3830000000000009</v>
      </c>
      <c r="Z332" s="59">
        <f t="shared" si="130"/>
        <v>1.0734983987172615</v>
      </c>
      <c r="AA332" s="57">
        <f>(Z333-Z332)/(D332-D333)</f>
        <v>1.0807856323529881</v>
      </c>
      <c r="AB332" s="58">
        <f>X332*F332</f>
        <v>-2.8425599999999887</v>
      </c>
      <c r="AC332" s="56">
        <f>((X332*E332)/(($L$1+$L$2)*286.9))+273</f>
        <v>894.2682324684439</v>
      </c>
      <c r="AD332" s="39"/>
      <c r="AE332" s="41">
        <v>-34</v>
      </c>
      <c r="AF332" s="61">
        <v>10.914999999999999</v>
      </c>
      <c r="AG332" s="60">
        <f t="shared" si="142"/>
        <v>1091500</v>
      </c>
      <c r="AH332" s="56">
        <f t="shared" si="131"/>
        <v>0.43700000000000117</v>
      </c>
      <c r="AI332" s="59">
        <f t="shared" si="132"/>
        <v>1.038023740045158</v>
      </c>
      <c r="AJ332" s="57">
        <f>(AI333-AI332)/(D332-D333)</f>
        <v>1.3331338696103439</v>
      </c>
      <c r="AK332" s="58">
        <f>AG332*F332</f>
        <v>-2.6195999999999895</v>
      </c>
      <c r="AL332" s="56">
        <f>((AG332*E332)/(($L$1+$L$2)*286.9))+273</f>
        <v>845.53822673024854</v>
      </c>
      <c r="AM332" s="39"/>
      <c r="AN332" s="62">
        <v>-34</v>
      </c>
      <c r="AO332" s="24">
        <v>10.196999999999999</v>
      </c>
      <c r="AP332" s="24">
        <f t="shared" si="143"/>
        <v>1019699.9999999999</v>
      </c>
      <c r="AQ332" s="56">
        <f t="shared" si="144"/>
        <v>0.39700000000000024</v>
      </c>
      <c r="AR332" s="59">
        <f t="shared" si="145"/>
        <v>1.0084724193027221</v>
      </c>
      <c r="AS332" s="57">
        <f>(AR333-AR332)/(D332-D333)</f>
        <v>1.2970782809043975</v>
      </c>
      <c r="AT332" s="58">
        <f>AP332*F332</f>
        <v>-2.4472799999999899</v>
      </c>
      <c r="AU332" s="56">
        <f>((AP332*E332)/(($L$1+$L$2)*286.9))+273</f>
        <v>807.87606944281674</v>
      </c>
      <c r="AV332" s="39"/>
      <c r="AW332" s="41">
        <v>-34</v>
      </c>
      <c r="AX332" s="61">
        <v>10.037000000000001</v>
      </c>
      <c r="AY332" s="60">
        <f t="shared" si="146"/>
        <v>1003700.0000000001</v>
      </c>
      <c r="AZ332" s="56">
        <f t="shared" si="133"/>
        <v>0.38899999999999935</v>
      </c>
      <c r="BA332" s="59">
        <f t="shared" si="134"/>
        <v>1.0016039241497978</v>
      </c>
      <c r="BB332" s="57">
        <f>(BA333-BA332)/(D332-D333)</f>
        <v>1.2913111102686523</v>
      </c>
      <c r="BC332" s="58">
        <f>AY332*F332</f>
        <v>-2.408879999999991</v>
      </c>
      <c r="BD332" s="56">
        <f>((AY332*E332)/(($L$1+$L$2)*286.9))+273</f>
        <v>799.48338815313843</v>
      </c>
      <c r="BE332" s="39"/>
      <c r="BF332" s="41">
        <v>-34</v>
      </c>
      <c r="BG332" s="63">
        <v>8.4779999999999998</v>
      </c>
      <c r="BH332" s="55">
        <f t="shared" si="147"/>
        <v>847800</v>
      </c>
      <c r="BI332" s="64">
        <f t="shared" si="148"/>
        <v>0.33399999999999963</v>
      </c>
      <c r="BJ332" s="23">
        <f t="shared" si="149"/>
        <v>0.92829341223220219</v>
      </c>
      <c r="BK332" s="65">
        <f>(BJ333-BJ332)/(D332-D333)</f>
        <v>1.312211294147982</v>
      </c>
      <c r="BL332" s="58">
        <f>BH332*F332</f>
        <v>-2.0347199999999921</v>
      </c>
      <c r="BM332" s="56">
        <f>((BH332*E332)/(($L$1+$L$2)*286.9))+273</f>
        <v>717.70719983683443</v>
      </c>
      <c r="BN332" s="5"/>
      <c r="BO332" s="5"/>
      <c r="BP332" s="5"/>
      <c r="BQ332" s="5"/>
      <c r="BR332" s="5"/>
      <c r="BS332" s="5"/>
      <c r="BT332" s="5"/>
      <c r="BU332" s="5"/>
      <c r="BV332" s="5"/>
      <c r="BW332" s="5"/>
    </row>
    <row r="333" spans="1:75" ht="13.8" x14ac:dyDescent="0.25">
      <c r="A333" s="55">
        <v>-33</v>
      </c>
      <c r="B333" s="56">
        <v>80.31</v>
      </c>
      <c r="C333" s="56">
        <f t="shared" si="125"/>
        <v>-2.3500000000000085</v>
      </c>
      <c r="D333" s="57">
        <f t="shared" si="126"/>
        <v>1.9047696259065952</v>
      </c>
      <c r="E333" s="58">
        <f t="shared" si="135"/>
        <v>8.0310000000000009E-5</v>
      </c>
      <c r="F333" s="58">
        <f t="shared" si="136"/>
        <v>-2.3500000000000165E-6</v>
      </c>
      <c r="G333" s="57">
        <f t="shared" si="137"/>
        <v>-4.0952303740934051</v>
      </c>
      <c r="H333" s="137">
        <f>($P$2+(0.5*$P$1)-((0.5*$P$1)*COS(RADIANS(A333))+(($P$2^2)-((0.5*$P$1)^2)*(SIN(RADIANS(A333))*(SIN(RADIANS(A333)))))^0.5))*1000</f>
        <v>8.3580589633320539</v>
      </c>
      <c r="I333" s="140">
        <f t="shared" si="138"/>
        <v>-0.47781197532156749</v>
      </c>
      <c r="J333" s="137">
        <f t="shared" si="139"/>
        <v>1.2203089554268409E-2</v>
      </c>
      <c r="K333" s="39"/>
      <c r="L333" s="39"/>
      <c r="M333" s="41">
        <v>-33</v>
      </c>
      <c r="N333" s="41">
        <v>12.082000000000001</v>
      </c>
      <c r="O333" s="60">
        <f t="shared" si="140"/>
        <v>1208200</v>
      </c>
      <c r="P333" s="56">
        <f t="shared" si="127"/>
        <v>0.46399999999999864</v>
      </c>
      <c r="Q333" s="59">
        <f t="shared" si="128"/>
        <v>1.0821388313934477</v>
      </c>
      <c r="R333" s="57">
        <f>(Q334-Q333)/(D333-D334)</f>
        <v>1.2689340482520286</v>
      </c>
      <c r="S333" s="58">
        <f>O333*F333</f>
        <v>-2.8392700000000199</v>
      </c>
      <c r="T333" s="56">
        <f>((O333*E333)/(($L$1+$L$2)*286.9))+273</f>
        <v>888.36272395323613</v>
      </c>
      <c r="U333" s="39"/>
      <c r="V333" s="41">
        <v>-33</v>
      </c>
      <c r="W333" s="61">
        <v>12.227</v>
      </c>
      <c r="X333" s="60">
        <f t="shared" si="141"/>
        <v>1222700</v>
      </c>
      <c r="Y333" s="56">
        <f t="shared" si="129"/>
        <v>0.52099999999999902</v>
      </c>
      <c r="Z333" s="59">
        <f t="shared" si="130"/>
        <v>1.0873199122064008</v>
      </c>
      <c r="AA333" s="57">
        <f>(Z334-Z333)/(D333-D334)</f>
        <v>1.4050573720195341</v>
      </c>
      <c r="AB333" s="58">
        <f>X333*F333</f>
        <v>-2.87334500000002</v>
      </c>
      <c r="AC333" s="56">
        <f>((X333*E333)/(($L$1+$L$2)*286.9))+273</f>
        <v>895.7478915557208</v>
      </c>
      <c r="AD333" s="39"/>
      <c r="AE333" s="41">
        <v>-33</v>
      </c>
      <c r="AF333" s="61">
        <v>11.352</v>
      </c>
      <c r="AG333" s="60">
        <f t="shared" si="142"/>
        <v>1135200</v>
      </c>
      <c r="AH333" s="56">
        <f t="shared" si="131"/>
        <v>0.43699999999999939</v>
      </c>
      <c r="AI333" s="59">
        <f t="shared" si="132"/>
        <v>1.0550723824494177</v>
      </c>
      <c r="AJ333" s="57">
        <f>(AI334-AI333)/(D333-D334)</f>
        <v>1.2718906342629652</v>
      </c>
      <c r="AK333" s="58">
        <f>AG333*F333</f>
        <v>-2.6677200000000187</v>
      </c>
      <c r="AL333" s="56">
        <f>((AG333*E333)/(($L$1+$L$2)*286.9))+273</f>
        <v>851.18222498900332</v>
      </c>
      <c r="AM333" s="39"/>
      <c r="AN333" s="62">
        <v>-33</v>
      </c>
      <c r="AO333" s="24">
        <v>10.593999999999999</v>
      </c>
      <c r="AP333" s="24">
        <f t="shared" si="143"/>
        <v>1059400</v>
      </c>
      <c r="AQ333" s="56">
        <f t="shared" si="144"/>
        <v>0.42900000000000027</v>
      </c>
      <c r="AR333" s="59">
        <f t="shared" si="145"/>
        <v>1.0250599685995789</v>
      </c>
      <c r="AS333" s="57">
        <f>(AR334-AR333)/(D333-D334)</f>
        <v>1.3366500396258034</v>
      </c>
      <c r="AT333" s="58">
        <f>AP333*F333</f>
        <v>-2.4895900000000175</v>
      </c>
      <c r="AU333" s="56">
        <f>((AP333*E333)/(($L$1+$L$2)*286.9))+273</f>
        <v>812.57562469463528</v>
      </c>
      <c r="AV333" s="39"/>
      <c r="AW333" s="41">
        <v>-33</v>
      </c>
      <c r="AX333" s="61">
        <v>10.426</v>
      </c>
      <c r="AY333" s="60">
        <f t="shared" si="146"/>
        <v>1042600</v>
      </c>
      <c r="AZ333" s="56">
        <f t="shared" si="133"/>
        <v>0.4090000000000007</v>
      </c>
      <c r="BA333" s="59">
        <f t="shared" si="134"/>
        <v>1.0181177205910004</v>
      </c>
      <c r="BB333" s="57">
        <f>(BA334-BA333)/(D333-D334)</f>
        <v>1.2956628995515129</v>
      </c>
      <c r="BC333" s="58">
        <f>AY333*F333</f>
        <v>-2.4501100000000173</v>
      </c>
      <c r="BD333" s="56">
        <f>((AY333*E333)/(($L$1+$L$2)*286.9))+273</f>
        <v>804.01901671382564</v>
      </c>
      <c r="BE333" s="39"/>
      <c r="BF333" s="41">
        <v>-33</v>
      </c>
      <c r="BG333" s="63">
        <v>8.8119999999999994</v>
      </c>
      <c r="BH333" s="55">
        <f t="shared" si="147"/>
        <v>881199.99999999988</v>
      </c>
      <c r="BI333" s="64">
        <f t="shared" si="148"/>
        <v>0.35400000000000098</v>
      </c>
      <c r="BJ333" s="23">
        <f t="shared" si="149"/>
        <v>0.94507448847872999</v>
      </c>
      <c r="BK333" s="65">
        <f>(BJ334-BJ333)/(D333-D334)</f>
        <v>1.3262238870003333</v>
      </c>
      <c r="BL333" s="58">
        <f>BH333*F333</f>
        <v>-2.0708200000000141</v>
      </c>
      <c r="BM333" s="56">
        <f>((BH333*E333)/(($L$1+$L$2)*286.9))+273</f>
        <v>721.8144614696173</v>
      </c>
      <c r="BN333" s="5"/>
      <c r="BO333" s="5"/>
      <c r="BP333" s="5"/>
      <c r="BQ333" s="5"/>
      <c r="BR333" s="5"/>
      <c r="BS333" s="5"/>
      <c r="BT333" s="5"/>
      <c r="BU333" s="5"/>
      <c r="BV333" s="5"/>
      <c r="BW333" s="5"/>
    </row>
    <row r="334" spans="1:75" ht="13.8" x14ac:dyDescent="0.25">
      <c r="A334" s="55">
        <v>-32</v>
      </c>
      <c r="B334" s="56">
        <v>77.959999999999994</v>
      </c>
      <c r="C334" s="56">
        <f t="shared" si="125"/>
        <v>-2.289999999999992</v>
      </c>
      <c r="D334" s="57">
        <f t="shared" si="126"/>
        <v>1.8918718304455837</v>
      </c>
      <c r="E334" s="58">
        <f t="shared" si="135"/>
        <v>7.7959999999999992E-5</v>
      </c>
      <c r="F334" s="58">
        <f t="shared" si="136"/>
        <v>-2.2899999999999933E-6</v>
      </c>
      <c r="G334" s="57">
        <f t="shared" si="137"/>
        <v>-4.1081281695544165</v>
      </c>
      <c r="H334" s="137">
        <f>($P$2+(0.5*$P$1)-((0.5*$P$1)*COS(RADIANS(A334))+(($P$2^2)-((0.5*$P$1)^2)*(SIN(RADIANS(A334))*(SIN(RADIANS(A334)))))^0.5))*1000</f>
        <v>7.8802469880104864</v>
      </c>
      <c r="I334" s="140">
        <f t="shared" si="138"/>
        <v>-0.46560888576729909</v>
      </c>
      <c r="J334" s="137">
        <f t="shared" si="139"/>
        <v>1.2427602351622546E-2</v>
      </c>
      <c r="K334" s="39"/>
      <c r="L334" s="39"/>
      <c r="M334" s="41">
        <v>-32</v>
      </c>
      <c r="N334" s="41">
        <v>12.545999999999999</v>
      </c>
      <c r="O334" s="60">
        <f t="shared" si="140"/>
        <v>1254600</v>
      </c>
      <c r="P334" s="56">
        <f t="shared" si="127"/>
        <v>0.52800000000000047</v>
      </c>
      <c r="Q334" s="59">
        <f t="shared" si="128"/>
        <v>1.0985052832013156</v>
      </c>
      <c r="R334" s="57">
        <f>(Q335-Q334)/(D334-D335)</f>
        <v>1.382689529613883</v>
      </c>
      <c r="S334" s="58">
        <f>O334*F334</f>
        <v>-2.8730339999999917</v>
      </c>
      <c r="T334" s="56">
        <f>((O334*E334)/(($L$1+$L$2)*286.9))+273</f>
        <v>893.29722938016835</v>
      </c>
      <c r="U334" s="39"/>
      <c r="V334" s="41">
        <v>-32</v>
      </c>
      <c r="W334" s="61">
        <v>12.747999999999999</v>
      </c>
      <c r="X334" s="60">
        <f t="shared" si="141"/>
        <v>1274800</v>
      </c>
      <c r="Y334" s="56">
        <f t="shared" si="129"/>
        <v>0.47800000000000153</v>
      </c>
      <c r="Z334" s="59">
        <f t="shared" si="130"/>
        <v>1.105442054801695</v>
      </c>
      <c r="AA334" s="57">
        <f>(Z335-Z334)/(D334-D335)</f>
        <v>1.234657433500751</v>
      </c>
      <c r="AB334" s="58">
        <f>X334*F334</f>
        <v>-2.9192919999999916</v>
      </c>
      <c r="AC334" s="56">
        <f>((X334*E334)/(($L$1+$L$2)*286.9))+273</f>
        <v>903.28447952641375</v>
      </c>
      <c r="AD334" s="39"/>
      <c r="AE334" s="41">
        <v>-32</v>
      </c>
      <c r="AF334" s="61">
        <v>11.789</v>
      </c>
      <c r="AG334" s="60">
        <f t="shared" si="142"/>
        <v>1178900</v>
      </c>
      <c r="AH334" s="56">
        <f t="shared" si="131"/>
        <v>0.4740000000000002</v>
      </c>
      <c r="AI334" s="59">
        <f t="shared" si="132"/>
        <v>1.0714769676989175</v>
      </c>
      <c r="AJ334" s="57">
        <f>(AI335-AI334)/(D334-D335)</f>
        <v>1.3221835806440576</v>
      </c>
      <c r="AK334" s="58">
        <f>AG334*F334</f>
        <v>-2.699680999999992</v>
      </c>
      <c r="AL334" s="56">
        <f>((AG334*E334)/(($L$1+$L$2)*286.9))+273</f>
        <v>855.86976224795194</v>
      </c>
      <c r="AM334" s="39"/>
      <c r="AN334" s="62">
        <v>-32</v>
      </c>
      <c r="AO334" s="24">
        <v>11.023</v>
      </c>
      <c r="AP334" s="24">
        <f t="shared" si="143"/>
        <v>1102300</v>
      </c>
      <c r="AQ334" s="56">
        <f t="shared" si="144"/>
        <v>0.43299999999999983</v>
      </c>
      <c r="AR334" s="59">
        <f t="shared" si="145"/>
        <v>1.0422998074136254</v>
      </c>
      <c r="AS334" s="57">
        <f>(AR335-AR334)/(D334-D335)</f>
        <v>1.2923287665152186</v>
      </c>
      <c r="AT334" s="58">
        <f>AP334*F334</f>
        <v>-2.5242669999999925</v>
      </c>
      <c r="AU334" s="56">
        <f>((AP334*E334)/(($L$1+$L$2)*286.9))+273</f>
        <v>817.99731862407111</v>
      </c>
      <c r="AV334" s="39"/>
      <c r="AW334" s="41">
        <v>-32</v>
      </c>
      <c r="AX334" s="61">
        <v>10.835000000000001</v>
      </c>
      <c r="AY334" s="60">
        <f t="shared" si="146"/>
        <v>1083500</v>
      </c>
      <c r="AZ334" s="56">
        <f t="shared" si="133"/>
        <v>0.42399999999999949</v>
      </c>
      <c r="BA334" s="59">
        <f t="shared" si="134"/>
        <v>1.0348289156558368</v>
      </c>
      <c r="BB334" s="57">
        <f>(BA335-BA334)/(D334-D335)</f>
        <v>1.2875177061904337</v>
      </c>
      <c r="BC334" s="58">
        <f>AY334*F334</f>
        <v>-2.4812149999999926</v>
      </c>
      <c r="BD334" s="56">
        <f>((AY334*E334)/(($L$1+$L$2)*286.9))+273</f>
        <v>808.70225413152593</v>
      </c>
      <c r="BE334" s="39"/>
      <c r="BF334" s="41">
        <v>-32</v>
      </c>
      <c r="BG334" s="63">
        <v>9.1660000000000004</v>
      </c>
      <c r="BH334" s="55">
        <f t="shared" si="147"/>
        <v>916600</v>
      </c>
      <c r="BI334" s="64">
        <f t="shared" si="148"/>
        <v>0.35799999999999876</v>
      </c>
      <c r="BJ334" s="23">
        <f t="shared" si="149"/>
        <v>0.96217985290876784</v>
      </c>
      <c r="BK334" s="65">
        <f>(BJ335-BJ334)/(D334-D335)</f>
        <v>1.2850949830598908</v>
      </c>
      <c r="BL334" s="58">
        <f>BH334*F334</f>
        <v>-2.0990139999999937</v>
      </c>
      <c r="BM334" s="56">
        <f>((BH334*E334)/(($L$1+$L$2)*286.9))+273</f>
        <v>726.18383584398407</v>
      </c>
      <c r="BN334" s="5"/>
      <c r="BO334" s="5"/>
      <c r="BP334" s="5"/>
      <c r="BQ334" s="5"/>
      <c r="BR334" s="5"/>
      <c r="BS334" s="5"/>
      <c r="BT334" s="5"/>
      <c r="BU334" s="5"/>
      <c r="BV334" s="5"/>
      <c r="BW334" s="5"/>
    </row>
    <row r="335" spans="1:75" ht="13.8" x14ac:dyDescent="0.25">
      <c r="A335" s="55">
        <v>-31</v>
      </c>
      <c r="B335" s="56">
        <v>75.67</v>
      </c>
      <c r="C335" s="56">
        <f t="shared" si="125"/>
        <v>-2.2199999999999989</v>
      </c>
      <c r="D335" s="57">
        <f t="shared" si="126"/>
        <v>1.8789237339675673</v>
      </c>
      <c r="E335" s="58">
        <f t="shared" si="135"/>
        <v>7.5669999999999999E-5</v>
      </c>
      <c r="F335" s="58">
        <f t="shared" si="136"/>
        <v>-2.2200000000000025E-6</v>
      </c>
      <c r="G335" s="57">
        <f t="shared" si="137"/>
        <v>-4.1210762660324329</v>
      </c>
      <c r="H335" s="137">
        <f>($P$2+(0.5*$P$1)-((0.5*$P$1)*COS(RADIANS(A335))+(($P$2^2)-((0.5*$P$1)^2)*(SIN(RADIANS(A335))*(SIN(RADIANS(A335)))))^0.5))*1000</f>
        <v>7.4146381022431873</v>
      </c>
      <c r="I335" s="140">
        <f t="shared" si="138"/>
        <v>-0.45318128341567654</v>
      </c>
      <c r="J335" s="137">
        <f t="shared" si="139"/>
        <v>1.2646531114268278E-2</v>
      </c>
      <c r="K335" s="39"/>
      <c r="L335" s="39"/>
      <c r="M335" s="41">
        <v>-31</v>
      </c>
      <c r="N335" s="41">
        <v>13.074</v>
      </c>
      <c r="O335" s="60">
        <f t="shared" si="140"/>
        <v>1307400</v>
      </c>
      <c r="P335" s="56">
        <f t="shared" si="127"/>
        <v>0.54100000000000037</v>
      </c>
      <c r="Q335" s="59">
        <f t="shared" si="128"/>
        <v>1.1164084806298993</v>
      </c>
      <c r="R335" s="57">
        <f>(Q336-Q335)/(D335-D336)</f>
        <v>1.3616807248006302</v>
      </c>
      <c r="S335" s="58">
        <f>O335*F335</f>
        <v>-2.9024280000000031</v>
      </c>
      <c r="T335" s="56">
        <f>((O335*E335)/(($L$1+$L$2)*286.9))+273</f>
        <v>900.4150648172531</v>
      </c>
      <c r="U335" s="39"/>
      <c r="V335" s="41">
        <v>-31</v>
      </c>
      <c r="W335" s="61">
        <v>13.226000000000001</v>
      </c>
      <c r="X335" s="60">
        <f t="shared" si="141"/>
        <v>1322600</v>
      </c>
      <c r="Y335" s="56">
        <f t="shared" si="129"/>
        <v>0.55299999999999905</v>
      </c>
      <c r="Z335" s="59">
        <f t="shared" si="130"/>
        <v>1.1214285183679629</v>
      </c>
      <c r="AA335" s="57">
        <f>(Z336-Z335)/(D335-D336)</f>
        <v>1.3756010499235478</v>
      </c>
      <c r="AB335" s="58">
        <f>X335*F335</f>
        <v>-2.9361720000000031</v>
      </c>
      <c r="AC335" s="56">
        <f>((X335*E335)/(($L$1+$L$2)*286.9))+273</f>
        <v>907.70947279126426</v>
      </c>
      <c r="AD335" s="39"/>
      <c r="AE335" s="41">
        <v>-31</v>
      </c>
      <c r="AF335" s="61">
        <v>12.263</v>
      </c>
      <c r="AG335" s="60">
        <f t="shared" si="142"/>
        <v>1226300</v>
      </c>
      <c r="AH335" s="56">
        <f t="shared" si="131"/>
        <v>0.47900000000000098</v>
      </c>
      <c r="AI335" s="59">
        <f t="shared" si="132"/>
        <v>1.088596728262746</v>
      </c>
      <c r="AJ335" s="57">
        <f>(AI336-AI335)/(D335-D336)</f>
        <v>1.2868046409379352</v>
      </c>
      <c r="AK335" s="58">
        <f>AG335*F335</f>
        <v>-2.7223860000000029</v>
      </c>
      <c r="AL335" s="56">
        <f>((AG335*E335)/(($L$1+$L$2)*286.9))+273</f>
        <v>861.49555911381174</v>
      </c>
      <c r="AM335" s="39"/>
      <c r="AN335" s="62">
        <v>-31</v>
      </c>
      <c r="AO335" s="24">
        <v>11.456</v>
      </c>
      <c r="AP335" s="24">
        <f t="shared" si="143"/>
        <v>1145600</v>
      </c>
      <c r="AQ335" s="56">
        <f t="shared" si="144"/>
        <v>0.45199999999999996</v>
      </c>
      <c r="AR335" s="59">
        <f t="shared" si="145"/>
        <v>1.0590330049637804</v>
      </c>
      <c r="AS335" s="57">
        <f>(AR336-AR335)/(D335-D336)</f>
        <v>1.2995597732835218</v>
      </c>
      <c r="AT335" s="58">
        <f>AP335*F335</f>
        <v>-2.5432320000000028</v>
      </c>
      <c r="AU335" s="56">
        <f>((AP335*E335)/(($L$1+$L$2)*286.9))+273</f>
        <v>822.76801151494954</v>
      </c>
      <c r="AV335" s="39"/>
      <c r="AW335" s="41">
        <v>-31</v>
      </c>
      <c r="AX335" s="61">
        <v>11.259</v>
      </c>
      <c r="AY335" s="60">
        <f t="shared" si="146"/>
        <v>1125900</v>
      </c>
      <c r="AZ335" s="56">
        <f t="shared" si="133"/>
        <v>0.4480000000000004</v>
      </c>
      <c r="BA335" s="59">
        <f t="shared" si="134"/>
        <v>1.0514998191327449</v>
      </c>
      <c r="BB335" s="57">
        <f>(BA336-BA335)/(D335-D336)</f>
        <v>1.3103840020816104</v>
      </c>
      <c r="BC335" s="58">
        <f>AY335*F335</f>
        <v>-2.4994980000000027</v>
      </c>
      <c r="BD335" s="56">
        <f>((AY335*E335)/(($L$1+$L$2)*286.9))+273</f>
        <v>813.31407486442197</v>
      </c>
      <c r="BE335" s="39"/>
      <c r="BF335" s="41">
        <v>-31</v>
      </c>
      <c r="BG335" s="63">
        <v>9.5239999999999991</v>
      </c>
      <c r="BH335" s="55">
        <f t="shared" si="147"/>
        <v>952399.99999999988</v>
      </c>
      <c r="BI335" s="64">
        <f t="shared" si="148"/>
        <v>0.37900000000000134</v>
      </c>
      <c r="BJ335" s="23">
        <f t="shared" si="149"/>
        <v>0.97881938673284219</v>
      </c>
      <c r="BK335" s="65">
        <f>(BJ336-BJ335)/(D335-D336)</f>
        <v>1.3105071929009198</v>
      </c>
      <c r="BL335" s="58">
        <f>BH335*F335</f>
        <v>-2.1143280000000022</v>
      </c>
      <c r="BM335" s="56">
        <f>((BH335*E335)/(($L$1+$L$2)*286.9))+273</f>
        <v>730.05224700317558</v>
      </c>
      <c r="BN335" s="5"/>
      <c r="BO335" s="5"/>
      <c r="BP335" s="5"/>
      <c r="BQ335" s="5"/>
      <c r="BR335" s="5"/>
      <c r="BS335" s="5"/>
      <c r="BT335" s="5"/>
      <c r="BU335" s="5"/>
      <c r="BV335" s="5"/>
      <c r="BW335" s="5"/>
    </row>
    <row r="336" spans="1:75" ht="13.8" x14ac:dyDescent="0.25">
      <c r="A336" s="55">
        <v>-30</v>
      </c>
      <c r="B336" s="56">
        <v>73.45</v>
      </c>
      <c r="C336" s="56">
        <f t="shared" si="125"/>
        <v>-2.1599999999999966</v>
      </c>
      <c r="D336" s="57">
        <f t="shared" si="126"/>
        <v>1.8659918001262754</v>
      </c>
      <c r="E336" s="58">
        <f t="shared" si="135"/>
        <v>7.3449999999999996E-5</v>
      </c>
      <c r="F336" s="58">
        <f t="shared" si="136"/>
        <v>-2.1599999999999929E-6</v>
      </c>
      <c r="G336" s="57">
        <f t="shared" si="137"/>
        <v>-4.1340081998737244</v>
      </c>
      <c r="H336" s="137">
        <f>($P$2+(0.5*$P$1)-((0.5*$P$1)*COS(RADIANS(A336))+(($P$2^2)-((0.5*$P$1)^2)*(SIN(RADIANS(A336))*(SIN(RADIANS(A336)))))^0.5))*1000</f>
        <v>6.9614568188275108</v>
      </c>
      <c r="I336" s="140">
        <f t="shared" si="138"/>
        <v>-0.44053475230140826</v>
      </c>
      <c r="J336" s="137">
        <f t="shared" si="139"/>
        <v>1.28597278392375E-2</v>
      </c>
      <c r="K336" s="39"/>
      <c r="L336" s="39"/>
      <c r="M336" s="41">
        <v>-30</v>
      </c>
      <c r="N336" s="41">
        <v>13.615</v>
      </c>
      <c r="O336" s="60">
        <f t="shared" si="140"/>
        <v>1361500</v>
      </c>
      <c r="P336" s="56">
        <f t="shared" si="127"/>
        <v>0.53699999999999903</v>
      </c>
      <c r="Q336" s="59">
        <f t="shared" si="128"/>
        <v>1.1340176456759834</v>
      </c>
      <c r="R336" s="57">
        <f>(Q337-Q336)/(D336-D337)</f>
        <v>1.295991200470314</v>
      </c>
      <c r="S336" s="58">
        <f>O336*F336</f>
        <v>-2.9408399999999904</v>
      </c>
      <c r="T336" s="56">
        <f>((O336*E336)/(($L$1+$L$2)*286.9))+273</f>
        <v>907.20866812480756</v>
      </c>
      <c r="U336" s="39"/>
      <c r="V336" s="41">
        <v>-30</v>
      </c>
      <c r="W336" s="61">
        <v>13.779</v>
      </c>
      <c r="X336" s="60">
        <f t="shared" si="141"/>
        <v>1377900</v>
      </c>
      <c r="Y336" s="56">
        <f t="shared" si="129"/>
        <v>0.45100000000000051</v>
      </c>
      <c r="Z336" s="59">
        <f t="shared" si="130"/>
        <v>1.1392177001375858</v>
      </c>
      <c r="AA336" s="57">
        <f>(Z337-Z336)/(D336-D337)</f>
        <v>1.0789940512895344</v>
      </c>
      <c r="AB336" s="58">
        <f>X336*F336</f>
        <v>-2.9762639999999903</v>
      </c>
      <c r="AC336" s="56">
        <f>((X336*E336)/(($L$1+$L$2)*286.9))+273</f>
        <v>914.84805274269002</v>
      </c>
      <c r="AD336" s="39"/>
      <c r="AE336" s="41">
        <v>-30</v>
      </c>
      <c r="AF336" s="61">
        <v>12.742000000000001</v>
      </c>
      <c r="AG336" s="60">
        <f t="shared" si="142"/>
        <v>1274200</v>
      </c>
      <c r="AH336" s="56">
        <f t="shared" si="131"/>
        <v>0.50299999999999834</v>
      </c>
      <c r="AI336" s="59">
        <f t="shared" si="132"/>
        <v>1.1052376007460227</v>
      </c>
      <c r="AJ336" s="57">
        <f>(AI337-AI336)/(D336-D337)</f>
        <v>1.2970856584365851</v>
      </c>
      <c r="AK336" s="58">
        <f>AG336*F336</f>
        <v>-2.7522719999999907</v>
      </c>
      <c r="AL336" s="56">
        <f>((AG336*E336)/(($L$1+$L$2)*286.9))+273</f>
        <v>866.54291951864116</v>
      </c>
      <c r="AM336" s="39"/>
      <c r="AN336" s="62">
        <v>-30</v>
      </c>
      <c r="AO336" s="24">
        <v>11.907999999999999</v>
      </c>
      <c r="AP336" s="24">
        <f t="shared" si="143"/>
        <v>1190800</v>
      </c>
      <c r="AQ336" s="56">
        <f t="shared" si="144"/>
        <v>0.46400000000000041</v>
      </c>
      <c r="AR336" s="59">
        <f t="shared" si="145"/>
        <v>1.0758388259746872</v>
      </c>
      <c r="AS336" s="57">
        <f>(AR337-AR336)/(D336-D337)</f>
        <v>1.2806331798232355</v>
      </c>
      <c r="AT336" s="58">
        <f>AP336*F336</f>
        <v>-2.5721279999999913</v>
      </c>
      <c r="AU336" s="56">
        <f>((AP336*E336)/(($L$1+$L$2)*286.9))+273</f>
        <v>827.69385383989788</v>
      </c>
      <c r="AV336" s="39"/>
      <c r="AW336" s="41">
        <v>-30</v>
      </c>
      <c r="AX336" s="61">
        <v>11.707000000000001</v>
      </c>
      <c r="AY336" s="60">
        <f t="shared" si="146"/>
        <v>1170700</v>
      </c>
      <c r="AZ336" s="56">
        <f t="shared" si="133"/>
        <v>0.46499999999999986</v>
      </c>
      <c r="BA336" s="59">
        <f t="shared" si="134"/>
        <v>1.0684456183543516</v>
      </c>
      <c r="BB336" s="57">
        <f>(BA337-BA336)/(D336-D337)</f>
        <v>1.304951274895809</v>
      </c>
      <c r="BC336" s="58">
        <f>AY336*F336</f>
        <v>-2.5287119999999916</v>
      </c>
      <c r="BD336" s="56">
        <f>((AY336*E336)/(($L$1+$L$2)*286.9))+273</f>
        <v>818.33094952163958</v>
      </c>
      <c r="BE336" s="39"/>
      <c r="BF336" s="41">
        <v>-30</v>
      </c>
      <c r="BG336" s="63">
        <v>9.9030000000000005</v>
      </c>
      <c r="BH336" s="55">
        <f t="shared" si="147"/>
        <v>990300</v>
      </c>
      <c r="BI336" s="64">
        <f t="shared" si="148"/>
        <v>0.38599999999999923</v>
      </c>
      <c r="BJ336" s="23">
        <f t="shared" si="149"/>
        <v>0.99576677904997402</v>
      </c>
      <c r="BK336" s="65">
        <f>(BJ337-BJ336)/(D336-D337)</f>
        <v>1.2810422471853484</v>
      </c>
      <c r="BL336" s="58">
        <f>BH336*F336</f>
        <v>-2.1390479999999927</v>
      </c>
      <c r="BM336" s="56">
        <f>((BH336*E336)/(($L$1+$L$2)*286.9))+273</f>
        <v>734.29771872493347</v>
      </c>
      <c r="BN336" s="5"/>
      <c r="BO336" s="5"/>
      <c r="BP336" s="5"/>
      <c r="BQ336" s="5"/>
      <c r="BR336" s="5"/>
      <c r="BS336" s="5"/>
      <c r="BT336" s="5"/>
      <c r="BU336" s="5"/>
      <c r="BV336" s="5"/>
      <c r="BW336" s="5"/>
    </row>
    <row r="337" spans="1:75" ht="13.8" x14ac:dyDescent="0.25">
      <c r="A337" s="55">
        <v>-29</v>
      </c>
      <c r="B337" s="56">
        <v>71.290000000000006</v>
      </c>
      <c r="C337" s="56">
        <f t="shared" si="125"/>
        <v>-2.1000000000000085</v>
      </c>
      <c r="D337" s="57">
        <f t="shared" si="126"/>
        <v>1.8530286147129897</v>
      </c>
      <c r="E337" s="58">
        <f t="shared" si="135"/>
        <v>7.1290000000000004E-5</v>
      </c>
      <c r="F337" s="58">
        <f t="shared" si="136"/>
        <v>-2.1000000000000104E-6</v>
      </c>
      <c r="G337" s="57">
        <f t="shared" si="137"/>
        <v>-4.14697138528701</v>
      </c>
      <c r="H337" s="137">
        <f>($P$2+(0.5*$P$1)-((0.5*$P$1)*COS(RADIANS(A337))+(($P$2^2)-((0.5*$P$1)^2)*(SIN(RADIANS(A337))*(SIN(RADIANS(A337)))))^0.5))*1000</f>
        <v>6.5209220665261025</v>
      </c>
      <c r="I337" s="140">
        <f t="shared" si="138"/>
        <v>-0.42767502446217076</v>
      </c>
      <c r="J337" s="137">
        <f t="shared" si="139"/>
        <v>1.3067049053988811E-2</v>
      </c>
      <c r="K337" s="39"/>
      <c r="L337" s="39"/>
      <c r="M337" s="41">
        <v>-29</v>
      </c>
      <c r="N337" s="41">
        <v>14.151999999999999</v>
      </c>
      <c r="O337" s="60">
        <f t="shared" si="140"/>
        <v>1415200</v>
      </c>
      <c r="P337" s="56">
        <f t="shared" si="127"/>
        <v>0.58500000000000085</v>
      </c>
      <c r="Q337" s="59">
        <f t="shared" si="128"/>
        <v>1.1508178199016668</v>
      </c>
      <c r="R337" s="57">
        <f>(Q338-Q337)/(D337-D338)</f>
        <v>1.3547076420989075</v>
      </c>
      <c r="S337" s="58">
        <f>O337*F337</f>
        <v>-2.9719200000000146</v>
      </c>
      <c r="T337" s="56">
        <f>((O337*E337)/(($L$1+$L$2)*286.9))+273</f>
        <v>912.83672272442016</v>
      </c>
      <c r="U337" s="39"/>
      <c r="V337" s="41">
        <v>-29</v>
      </c>
      <c r="W337" s="61">
        <v>14.23</v>
      </c>
      <c r="X337" s="60">
        <f t="shared" si="141"/>
        <v>1423000</v>
      </c>
      <c r="Y337" s="56">
        <f t="shared" si="129"/>
        <v>0.58199999999999896</v>
      </c>
      <c r="Z337" s="59">
        <f t="shared" si="130"/>
        <v>1.1532049000842843</v>
      </c>
      <c r="AA337" s="57">
        <f>(Z338-Z337)/(D337-D338)</f>
        <v>1.3406563265250426</v>
      </c>
      <c r="AB337" s="58">
        <f>X337*F337</f>
        <v>-2.9883000000000148</v>
      </c>
      <c r="AC337" s="56">
        <f>((X337*E337)/(($L$1+$L$2)*286.9))+273</f>
        <v>916.36323942683009</v>
      </c>
      <c r="AD337" s="39"/>
      <c r="AE337" s="41">
        <v>-29</v>
      </c>
      <c r="AF337" s="61">
        <v>13.244999999999999</v>
      </c>
      <c r="AG337" s="60">
        <f t="shared" si="142"/>
        <v>1324500</v>
      </c>
      <c r="AH337" s="56">
        <f t="shared" si="131"/>
        <v>0.5129999999999999</v>
      </c>
      <c r="AI337" s="59">
        <f t="shared" si="132"/>
        <v>1.1220519626332499</v>
      </c>
      <c r="AJ337" s="57">
        <f>(AI338-AI337)/(D337-D338)</f>
        <v>1.2709265612651552</v>
      </c>
      <c r="AK337" s="58">
        <f>AG337*F337</f>
        <v>-2.7814500000000137</v>
      </c>
      <c r="AL337" s="56">
        <f>((AG337*E337)/(($L$1+$L$2)*286.9))+273</f>
        <v>871.82966312075644</v>
      </c>
      <c r="AM337" s="39"/>
      <c r="AN337" s="62">
        <v>-29</v>
      </c>
      <c r="AO337" s="24">
        <v>12.372</v>
      </c>
      <c r="AP337" s="24">
        <f t="shared" si="143"/>
        <v>1237200</v>
      </c>
      <c r="AQ337" s="56">
        <f t="shared" si="144"/>
        <v>0.4870000000000001</v>
      </c>
      <c r="AR337" s="59">
        <f t="shared" si="145"/>
        <v>1.0924399113311414</v>
      </c>
      <c r="AS337" s="57">
        <f>(AR338-AR337)/(D337-D338)</f>
        <v>1.2912528403334955</v>
      </c>
      <c r="AT337" s="58">
        <f>AP337*F337</f>
        <v>-2.5981200000000126</v>
      </c>
      <c r="AU337" s="56">
        <f>((AP337*E337)/(($L$1+$L$2)*286.9))+273</f>
        <v>832.35980310532261</v>
      </c>
      <c r="AV337" s="39"/>
      <c r="AW337" s="41">
        <v>-29</v>
      </c>
      <c r="AX337" s="61">
        <v>12.172000000000001</v>
      </c>
      <c r="AY337" s="60">
        <f t="shared" si="146"/>
        <v>1217200</v>
      </c>
      <c r="AZ337" s="56">
        <f t="shared" si="133"/>
        <v>0.48899999999999899</v>
      </c>
      <c r="BA337" s="59">
        <f t="shared" si="134"/>
        <v>1.0853619436861295</v>
      </c>
      <c r="BB337" s="57">
        <f>(BA338-BA337)/(D337-D338)</f>
        <v>1.3173423821646035</v>
      </c>
      <c r="BC337" s="58">
        <f>AY337*F337</f>
        <v>-2.5561200000000128</v>
      </c>
      <c r="BD337" s="56">
        <f>((AY337*E337)/(($L$1+$L$2)*286.9))+273</f>
        <v>823.31745258632293</v>
      </c>
      <c r="BE337" s="39"/>
      <c r="BF337" s="41">
        <v>-29</v>
      </c>
      <c r="BG337" s="56">
        <v>10.289</v>
      </c>
      <c r="BH337" s="55">
        <f t="shared" si="147"/>
        <v>1028900</v>
      </c>
      <c r="BI337" s="64">
        <f t="shared" si="148"/>
        <v>0.41000000000000014</v>
      </c>
      <c r="BJ337" s="23">
        <f t="shared" si="149"/>
        <v>1.0123731672224898</v>
      </c>
      <c r="BK337" s="65">
        <f>(BJ338-BJ337)/(D337-D338)</f>
        <v>1.3068655374438143</v>
      </c>
      <c r="BL337" s="58">
        <f>BH337*F337</f>
        <v>-2.1606900000000109</v>
      </c>
      <c r="BM337" s="56">
        <f>((BH337*E337)/(($L$1+$L$2)*286.9))+273</f>
        <v>738.18372244994066</v>
      </c>
      <c r="BN337" s="5"/>
      <c r="BO337" s="5"/>
      <c r="BP337" s="5"/>
      <c r="BQ337" s="5"/>
      <c r="BR337" s="5"/>
      <c r="BS337" s="5"/>
      <c r="BT337" s="5"/>
      <c r="BU337" s="5"/>
      <c r="BV337" s="5"/>
      <c r="BW337" s="5"/>
    </row>
    <row r="338" spans="1:75" ht="13.8" x14ac:dyDescent="0.25">
      <c r="A338" s="55">
        <v>-28</v>
      </c>
      <c r="B338" s="56">
        <v>69.19</v>
      </c>
      <c r="C338" s="56">
        <f t="shared" si="125"/>
        <v>-2.039999999999992</v>
      </c>
      <c r="D338" s="57">
        <f t="shared" si="126"/>
        <v>1.840043330603494</v>
      </c>
      <c r="E338" s="58">
        <f t="shared" si="135"/>
        <v>6.9189999999999993E-5</v>
      </c>
      <c r="F338" s="58">
        <f t="shared" si="136"/>
        <v>-2.0399999999999872E-6</v>
      </c>
      <c r="G338" s="57">
        <f t="shared" si="137"/>
        <v>-4.1599566693965064</v>
      </c>
      <c r="H338" s="137">
        <f>($P$2+(0.5*$P$1)-((0.5*$P$1)*COS(RADIANS(A338))+(($P$2^2)-((0.5*$P$1)^2)*(SIN(RADIANS(A338))*(SIN(RADIANS(A338)))))^0.5))*1000</f>
        <v>6.0932470420639318</v>
      </c>
      <c r="I338" s="140">
        <f t="shared" si="138"/>
        <v>-0.41460797540818195</v>
      </c>
      <c r="J338" s="137">
        <f t="shared" si="139"/>
        <v>1.3268355871232096E-2</v>
      </c>
      <c r="K338" s="39"/>
      <c r="L338" s="39"/>
      <c r="M338" s="41">
        <v>-28</v>
      </c>
      <c r="N338" s="41">
        <v>14.737</v>
      </c>
      <c r="O338" s="60">
        <f t="shared" si="140"/>
        <v>1473700</v>
      </c>
      <c r="P338" s="56">
        <f t="shared" si="127"/>
        <v>0.55899999999999928</v>
      </c>
      <c r="Q338" s="59">
        <f t="shared" si="128"/>
        <v>1.1684090835196261</v>
      </c>
      <c r="R338" s="57">
        <f>(Q339-Q338)/(D338-D339)</f>
        <v>1.2440102556224804</v>
      </c>
      <c r="S338" s="58">
        <f>O338*F338</f>
        <v>-3.0063479999999814</v>
      </c>
      <c r="T338" s="56">
        <f>((O338*E338)/(($L$1+$L$2)*286.9))+273</f>
        <v>919.65872527844965</v>
      </c>
      <c r="U338" s="39"/>
      <c r="V338" s="41">
        <v>-28</v>
      </c>
      <c r="W338" s="61">
        <v>14.811999999999999</v>
      </c>
      <c r="X338" s="60">
        <f t="shared" si="141"/>
        <v>1481200</v>
      </c>
      <c r="Y338" s="56">
        <f t="shared" si="129"/>
        <v>0.64500000000000135</v>
      </c>
      <c r="Z338" s="59">
        <f t="shared" si="130"/>
        <v>1.1706137033774049</v>
      </c>
      <c r="AA338" s="57">
        <f>(Z339-Z338)/(D338-D339)</f>
        <v>1.424256128581062</v>
      </c>
      <c r="AB338" s="58">
        <f>X338*F338</f>
        <v>-3.0216479999999812</v>
      </c>
      <c r="AC338" s="56">
        <f>((X338*E338)/(($L$1+$L$2)*286.9))+273</f>
        <v>922.94972103035866</v>
      </c>
      <c r="AD338" s="39"/>
      <c r="AE338" s="41">
        <v>-28</v>
      </c>
      <c r="AF338" s="61">
        <v>13.757999999999999</v>
      </c>
      <c r="AG338" s="60">
        <f t="shared" si="142"/>
        <v>1375800</v>
      </c>
      <c r="AH338" s="56">
        <f t="shared" si="131"/>
        <v>0.54600000000000115</v>
      </c>
      <c r="AI338" s="59">
        <f t="shared" si="132"/>
        <v>1.1385553051135824</v>
      </c>
      <c r="AJ338" s="57">
        <f>(AI339-AI338)/(D338-D339)</f>
        <v>1.3004376796658121</v>
      </c>
      <c r="AK338" s="58">
        <f>AG338*F338</f>
        <v>-2.8066319999999823</v>
      </c>
      <c r="AL338" s="56">
        <f>((AG338*E338)/(($L$1+$L$2)*286.9))+273</f>
        <v>876.70026073019676</v>
      </c>
      <c r="AM338" s="39"/>
      <c r="AN338" s="62">
        <v>-28</v>
      </c>
      <c r="AO338" s="24">
        <v>12.859</v>
      </c>
      <c r="AP338" s="24">
        <f t="shared" si="143"/>
        <v>1285900</v>
      </c>
      <c r="AQ338" s="56">
        <f t="shared" si="144"/>
        <v>0.51099999999999923</v>
      </c>
      <c r="AR338" s="59">
        <f t="shared" si="145"/>
        <v>1.1092071963200651</v>
      </c>
      <c r="AS338" s="57">
        <f>(AR339-AR338)/(D338-D339)</f>
        <v>1.302131460730019</v>
      </c>
      <c r="AT338" s="58">
        <f>AP338*F338</f>
        <v>-2.6232359999999835</v>
      </c>
      <c r="AU338" s="56">
        <f>((AP338*E338)/(($L$1+$L$2)*286.9))+273</f>
        <v>837.25219165064698</v>
      </c>
      <c r="AV338" s="39"/>
      <c r="AW338" s="41">
        <v>-28</v>
      </c>
      <c r="AX338" s="61">
        <v>12.661</v>
      </c>
      <c r="AY338" s="60">
        <f t="shared" si="146"/>
        <v>1266100</v>
      </c>
      <c r="AZ338" s="56">
        <f t="shared" si="133"/>
        <v>0.49500000000000099</v>
      </c>
      <c r="BA338" s="59">
        <f t="shared" si="134"/>
        <v>1.1024680087880168</v>
      </c>
      <c r="BB338" s="57">
        <f>(BA339-BA338)/(D338-D339)</f>
        <v>1.2814845080132387</v>
      </c>
      <c r="BC338" s="58">
        <f>AY338*F338</f>
        <v>-2.5828439999999837</v>
      </c>
      <c r="BD338" s="56">
        <f>((AY338*E338)/(($L$1+$L$2)*286.9))+273</f>
        <v>828.5639628656071</v>
      </c>
      <c r="BE338" s="39"/>
      <c r="BF338" s="41">
        <v>-28</v>
      </c>
      <c r="BG338" s="56">
        <v>10.699</v>
      </c>
      <c r="BH338" s="55">
        <f t="shared" si="147"/>
        <v>1069900</v>
      </c>
      <c r="BI338" s="64">
        <f t="shared" si="148"/>
        <v>0.42399999999999949</v>
      </c>
      <c r="BJ338" s="23">
        <f t="shared" si="149"/>
        <v>1.0293431875191066</v>
      </c>
      <c r="BK338" s="65">
        <f>(BJ339-BJ338)/(D338-D339)</f>
        <v>1.2986337195203463</v>
      </c>
      <c r="BL338" s="58">
        <f>BH338*F338</f>
        <v>-2.1825959999999864</v>
      </c>
      <c r="BM338" s="56">
        <f>((BH338*E338)/(($L$1+$L$2)*286.9))+273</f>
        <v>742.4715139956661</v>
      </c>
      <c r="BN338" s="5"/>
      <c r="BO338" s="5"/>
      <c r="BP338" s="5"/>
      <c r="BQ338" s="5"/>
      <c r="BR338" s="5"/>
      <c r="BS338" s="5"/>
      <c r="BT338" s="5"/>
      <c r="BU338" s="5"/>
      <c r="BV338" s="5"/>
      <c r="BW338" s="5"/>
    </row>
    <row r="339" spans="1:75" ht="13.8" x14ac:dyDescent="0.25">
      <c r="A339" s="55">
        <v>-27</v>
      </c>
      <c r="B339" s="56">
        <v>67.150000000000006</v>
      </c>
      <c r="C339" s="56">
        <f t="shared" si="125"/>
        <v>-1.9699999999999989</v>
      </c>
      <c r="D339" s="57">
        <f t="shared" si="126"/>
        <v>1.8270460170047342</v>
      </c>
      <c r="E339" s="58">
        <f t="shared" si="135"/>
        <v>6.7150000000000006E-5</v>
      </c>
      <c r="F339" s="58">
        <f t="shared" si="136"/>
        <v>-1.9699999999999964E-6</v>
      </c>
      <c r="G339" s="57">
        <f t="shared" si="137"/>
        <v>-4.1729539829952662</v>
      </c>
      <c r="H339" s="137">
        <f>($P$2+(0.5*$P$1)-((0.5*$P$1)*COS(RADIANS(A339))+(($P$2^2)-((0.5*$P$1)^2)*(SIN(RADIANS(A339))*(SIN(RADIANS(A339)))))^0.5))*1000</f>
        <v>5.6786390666557498</v>
      </c>
      <c r="I339" s="140">
        <f t="shared" si="138"/>
        <v>-0.40133961953694985</v>
      </c>
      <c r="J339" s="137">
        <f t="shared" si="139"/>
        <v>1.3463514038940971E-2</v>
      </c>
      <c r="K339" s="39"/>
      <c r="L339" s="39"/>
      <c r="M339" s="41">
        <v>-27</v>
      </c>
      <c r="N339" s="41">
        <v>15.295999999999999</v>
      </c>
      <c r="O339" s="60">
        <f t="shared" si="140"/>
        <v>1529600</v>
      </c>
      <c r="P339" s="56">
        <f t="shared" si="127"/>
        <v>0.58200000000000074</v>
      </c>
      <c r="Q339" s="59">
        <f t="shared" si="128"/>
        <v>1.1845778749320248</v>
      </c>
      <c r="R339" s="57">
        <f>(Q340-Q339)/(D339-D340)</f>
        <v>1.2541252691626101</v>
      </c>
      <c r="S339" s="58">
        <f>O339*F339</f>
        <v>-3.0133119999999947</v>
      </c>
      <c r="T339" s="56">
        <f>((O339*E339)/(($L$1+$L$2)*286.9))+273</f>
        <v>924.39829822684203</v>
      </c>
      <c r="U339" s="39"/>
      <c r="V339" s="41">
        <v>-27</v>
      </c>
      <c r="W339" s="61">
        <v>15.457000000000001</v>
      </c>
      <c r="X339" s="60">
        <f t="shared" si="141"/>
        <v>1545700</v>
      </c>
      <c r="Y339" s="56">
        <f t="shared" si="129"/>
        <v>0.56700000000000017</v>
      </c>
      <c r="Z339" s="59">
        <f t="shared" si="130"/>
        <v>1.1891252069255285</v>
      </c>
      <c r="AA339" s="57">
        <f>(Z340-Z339)/(D339-D340)</f>
        <v>1.209877796092063</v>
      </c>
      <c r="AB339" s="58">
        <f>X339*F339</f>
        <v>-3.0450289999999942</v>
      </c>
      <c r="AC339" s="56">
        <f>((X339*E339)/(($L$1+$L$2)*286.9))+273</f>
        <v>931.25467414306331</v>
      </c>
      <c r="AD339" s="39"/>
      <c r="AE339" s="41">
        <v>-27</v>
      </c>
      <c r="AF339" s="61">
        <v>14.304</v>
      </c>
      <c r="AG339" s="60">
        <f t="shared" si="142"/>
        <v>1430400</v>
      </c>
      <c r="AH339" s="56">
        <f t="shared" si="131"/>
        <v>0.54199999999999982</v>
      </c>
      <c r="AI339" s="59">
        <f t="shared" si="132"/>
        <v>1.1554575014518425</v>
      </c>
      <c r="AJ339" s="57">
        <f>(AI340-AI339)/(D339-D340)</f>
        <v>1.2490239977827582</v>
      </c>
      <c r="AK339" s="58">
        <f>AG339*F339</f>
        <v>-2.8178879999999946</v>
      </c>
      <c r="AL339" s="56">
        <f>((AG339*E339)/(($L$1+$L$2)*286.9))+273</f>
        <v>882.15280189832299</v>
      </c>
      <c r="AM339" s="39"/>
      <c r="AN339" s="62">
        <v>-27</v>
      </c>
      <c r="AO339" s="24">
        <v>13.37</v>
      </c>
      <c r="AP339" s="24">
        <f t="shared" si="143"/>
        <v>1337000</v>
      </c>
      <c r="AQ339" s="56">
        <f t="shared" si="144"/>
        <v>0.52700000000000102</v>
      </c>
      <c r="AR339" s="59">
        <f t="shared" si="145"/>
        <v>1.1261314072619844</v>
      </c>
      <c r="AS339" s="57">
        <f>(AR340-AR339)/(D339-D340)</f>
        <v>1.2983367268235861</v>
      </c>
      <c r="AT339" s="58">
        <f>AP339*F339</f>
        <v>-2.6338899999999952</v>
      </c>
      <c r="AU339" s="56">
        <f>((AP339*E339)/(($L$1+$L$2)*286.9))+273</f>
        <v>842.37730434707623</v>
      </c>
      <c r="AV339" s="39"/>
      <c r="AW339" s="41">
        <v>-27</v>
      </c>
      <c r="AX339" s="61">
        <v>13.156000000000001</v>
      </c>
      <c r="AY339" s="60">
        <f t="shared" si="146"/>
        <v>1315600</v>
      </c>
      <c r="AZ339" s="56">
        <f t="shared" si="133"/>
        <v>0.51999999999999957</v>
      </c>
      <c r="BA339" s="59">
        <f t="shared" si="134"/>
        <v>1.1191238648106172</v>
      </c>
      <c r="BB339" s="57">
        <f>(BA340-BA339)/(D339-D340)</f>
        <v>1.3018611820925419</v>
      </c>
      <c r="BC339" s="58">
        <f>AY339*F339</f>
        <v>-2.591731999999995</v>
      </c>
      <c r="BD339" s="56">
        <f>((AY339*E339)/(($L$1+$L$2)*286.9))+273</f>
        <v>833.2638605826578</v>
      </c>
      <c r="BE339" s="39"/>
      <c r="BF339" s="41">
        <v>-27</v>
      </c>
      <c r="BG339" s="56">
        <v>11.122999999999999</v>
      </c>
      <c r="BH339" s="55">
        <f t="shared" si="147"/>
        <v>1112300</v>
      </c>
      <c r="BI339" s="64">
        <f t="shared" si="148"/>
        <v>0.43100000000000094</v>
      </c>
      <c r="BJ339" s="23">
        <f t="shared" si="149"/>
        <v>1.0462219372216364</v>
      </c>
      <c r="BK339" s="65">
        <f>(BJ340-BJ339)/(D339-D340)</f>
        <v>1.2767444292402588</v>
      </c>
      <c r="BL339" s="58">
        <f>BH339*F339</f>
        <v>-2.1912309999999962</v>
      </c>
      <c r="BM339" s="56">
        <f>((BH339*E339)/(($L$1+$L$2)*286.9))+273</f>
        <v>746.68614482068278</v>
      </c>
      <c r="BN339" s="5"/>
      <c r="BO339" s="5"/>
      <c r="BP339" s="5"/>
      <c r="BQ339" s="5"/>
      <c r="BR339" s="5"/>
      <c r="BS339" s="5"/>
      <c r="BT339" s="5"/>
      <c r="BU339" s="5"/>
      <c r="BV339" s="5"/>
      <c r="BW339" s="5"/>
    </row>
    <row r="340" spans="1:75" ht="13.8" x14ac:dyDescent="0.25">
      <c r="A340" s="55">
        <v>-26</v>
      </c>
      <c r="B340" s="56">
        <v>65.180000000000007</v>
      </c>
      <c r="C340" s="56">
        <f t="shared" si="125"/>
        <v>-1.9000000000000057</v>
      </c>
      <c r="D340" s="57">
        <f t="shared" si="126"/>
        <v>1.8141143561291255</v>
      </c>
      <c r="E340" s="58">
        <f t="shared" si="135"/>
        <v>6.518000000000001E-5</v>
      </c>
      <c r="F340" s="58">
        <f t="shared" si="136"/>
        <v>-1.9000000000000055E-6</v>
      </c>
      <c r="G340" s="57">
        <f t="shared" si="137"/>
        <v>-4.1858856438708747</v>
      </c>
      <c r="H340" s="137">
        <f>($P$2+(0.5*$P$1)-((0.5*$P$1)*COS(RADIANS(A340))+(($P$2^2)-((0.5*$P$1)^2)*(SIN(RADIANS(A340))*(SIN(RADIANS(A340)))))^0.5))*1000</f>
        <v>5.2772994471187999</v>
      </c>
      <c r="I340" s="140">
        <f t="shared" si="138"/>
        <v>-0.38787610549800888</v>
      </c>
      <c r="J340" s="137">
        <f t="shared" si="139"/>
        <v>1.3652393984015632E-2</v>
      </c>
      <c r="K340" s="39"/>
      <c r="L340" s="39"/>
      <c r="M340" s="41">
        <v>-26</v>
      </c>
      <c r="N340" s="41">
        <v>15.878</v>
      </c>
      <c r="O340" s="60">
        <f t="shared" si="140"/>
        <v>1587800</v>
      </c>
      <c r="P340" s="56">
        <f t="shared" si="127"/>
        <v>0.64900000000000091</v>
      </c>
      <c r="Q340" s="59">
        <f t="shared" si="128"/>
        <v>1.2007957976083672</v>
      </c>
      <c r="R340" s="57">
        <f>(Q341-Q340)/(D340-D341)</f>
        <v>1.3541706373163609</v>
      </c>
      <c r="S340" s="58">
        <f>O340*F340</f>
        <v>-3.0168200000000089</v>
      </c>
      <c r="T340" s="56">
        <f>((O340*E340)/(($L$1+$L$2)*286.9))+273</f>
        <v>929.3460583266492</v>
      </c>
      <c r="U340" s="39"/>
      <c r="V340" s="41">
        <v>-26</v>
      </c>
      <c r="W340" s="61">
        <v>16.024000000000001</v>
      </c>
      <c r="X340" s="60">
        <f t="shared" si="141"/>
        <v>1602400</v>
      </c>
      <c r="Y340" s="56">
        <f t="shared" si="129"/>
        <v>0.62199999999999989</v>
      </c>
      <c r="Z340" s="59">
        <f t="shared" si="130"/>
        <v>1.2047709362855199</v>
      </c>
      <c r="AA340" s="57">
        <f>(Z341-Z340)/(D340-D341)</f>
        <v>1.2872899460246583</v>
      </c>
      <c r="AB340" s="58">
        <f>X340*F340</f>
        <v>-3.044560000000009</v>
      </c>
      <c r="AC340" s="56">
        <f>((X340*E340)/(($L$1+$L$2)*286.9))+273</f>
        <v>935.38123432587395</v>
      </c>
      <c r="AD340" s="39"/>
      <c r="AE340" s="41">
        <v>-26</v>
      </c>
      <c r="AF340" s="61">
        <v>14.846</v>
      </c>
      <c r="AG340" s="60">
        <f t="shared" si="142"/>
        <v>1484600</v>
      </c>
      <c r="AH340" s="56">
        <f t="shared" si="131"/>
        <v>0.57099999999999973</v>
      </c>
      <c r="AI340" s="59">
        <f t="shared" si="132"/>
        <v>1.1716094562166661</v>
      </c>
      <c r="AJ340" s="57">
        <f>(AI341-AI340)/(D340-D341)</f>
        <v>1.275728680038299</v>
      </c>
      <c r="AK340" s="58">
        <f>AG340*F340</f>
        <v>-2.8207400000000082</v>
      </c>
      <c r="AL340" s="56">
        <f>((AG340*E340)/(($L$1+$L$2)*286.9))+273</f>
        <v>886.68645811295085</v>
      </c>
      <c r="AM340" s="39"/>
      <c r="AN340" s="62">
        <v>-26</v>
      </c>
      <c r="AO340" s="24">
        <v>13.897</v>
      </c>
      <c r="AP340" s="24">
        <f t="shared" si="143"/>
        <v>1389700</v>
      </c>
      <c r="AQ340" s="56">
        <f t="shared" si="144"/>
        <v>0.54899999999999949</v>
      </c>
      <c r="AR340" s="59">
        <f t="shared" si="145"/>
        <v>1.1429210575156148</v>
      </c>
      <c r="AS340" s="57">
        <f>(AR341-AR340)/(D340-D341)</f>
        <v>1.3096748742002211</v>
      </c>
      <c r="AT340" s="58">
        <f>AP340*F340</f>
        <v>-2.6404300000000078</v>
      </c>
      <c r="AU340" s="56">
        <f>((AP340*E340)/(($L$1+$L$2)*286.9))+273</f>
        <v>847.45781411798987</v>
      </c>
      <c r="AV340" s="39"/>
      <c r="AW340" s="41">
        <v>-26</v>
      </c>
      <c r="AX340" s="61">
        <v>13.676</v>
      </c>
      <c r="AY340" s="60">
        <f t="shared" si="146"/>
        <v>1367600</v>
      </c>
      <c r="AZ340" s="56">
        <f t="shared" si="133"/>
        <v>0.53500000000000014</v>
      </c>
      <c r="BA340" s="59">
        <f t="shared" si="134"/>
        <v>1.135959092124557</v>
      </c>
      <c r="BB340" s="57">
        <f>(BA341-BA340)/(D340-D341)</f>
        <v>1.2971431868772283</v>
      </c>
      <c r="BC340" s="58">
        <f>AY340*F340</f>
        <v>-2.5984400000000076</v>
      </c>
      <c r="BD340" s="56">
        <f>((AY340*E340)/(($L$1+$L$2)*286.9))+273</f>
        <v>838.3223764753277</v>
      </c>
      <c r="BE340" s="39"/>
      <c r="BF340" s="41">
        <v>-26</v>
      </c>
      <c r="BG340" s="56">
        <v>11.554</v>
      </c>
      <c r="BH340" s="55">
        <f t="shared" si="147"/>
        <v>1155400</v>
      </c>
      <c r="BI340" s="64">
        <f t="shared" si="148"/>
        <v>0.44699999999999918</v>
      </c>
      <c r="BJ340" s="23">
        <f t="shared" si="149"/>
        <v>1.062732363205394</v>
      </c>
      <c r="BK340" s="65">
        <f>(BJ341-BJ340)/(D340-D341)</f>
        <v>1.2830961454454248</v>
      </c>
      <c r="BL340" s="58">
        <f>BH340*F340</f>
        <v>-2.1952600000000064</v>
      </c>
      <c r="BM340" s="56">
        <f>((BH340*E340)/(($L$1+$L$2)*286.9))+273</f>
        <v>750.60564037700624</v>
      </c>
      <c r="BN340" s="5"/>
      <c r="BO340" s="5"/>
      <c r="BP340" s="5"/>
      <c r="BQ340" s="5"/>
      <c r="BR340" s="5"/>
      <c r="BS340" s="5"/>
      <c r="BT340" s="5"/>
      <c r="BU340" s="5"/>
      <c r="BV340" s="5"/>
      <c r="BW340" s="5"/>
    </row>
    <row r="341" spans="1:75" ht="13.8" x14ac:dyDescent="0.25">
      <c r="A341" s="55">
        <v>-25</v>
      </c>
      <c r="B341" s="56">
        <v>63.28</v>
      </c>
      <c r="C341" s="56">
        <f t="shared" si="125"/>
        <v>-1.8400000000000034</v>
      </c>
      <c r="D341" s="57">
        <f t="shared" si="126"/>
        <v>1.8012664704896202</v>
      </c>
      <c r="E341" s="58">
        <f t="shared" si="135"/>
        <v>6.3280000000000004E-5</v>
      </c>
      <c r="F341" s="58">
        <f t="shared" si="136"/>
        <v>-1.8400000000000095E-6</v>
      </c>
      <c r="G341" s="57">
        <f t="shared" si="137"/>
        <v>-4.1987335295103803</v>
      </c>
      <c r="H341" s="137">
        <f>($P$2+(0.5*$P$1)-((0.5*$P$1)*COS(RADIANS(A341))+(($P$2^2)-((0.5*$P$1)^2)*(SIN(RADIANS(A341))*(SIN(RADIANS(A341)))))^0.5))*1000</f>
        <v>4.8894233416207911</v>
      </c>
      <c r="I341" s="140">
        <f t="shared" si="138"/>
        <v>-0.37422371151399325</v>
      </c>
      <c r="J341" s="137">
        <f t="shared" si="139"/>
        <v>1.3834870852546644E-2</v>
      </c>
      <c r="K341" s="39"/>
      <c r="L341" s="39"/>
      <c r="M341" s="41">
        <v>-25</v>
      </c>
      <c r="N341" s="41">
        <v>16.527000000000001</v>
      </c>
      <c r="O341" s="60">
        <f t="shared" si="140"/>
        <v>1652700</v>
      </c>
      <c r="P341" s="56">
        <f t="shared" si="127"/>
        <v>0.625</v>
      </c>
      <c r="Q341" s="59">
        <f t="shared" si="128"/>
        <v>1.2181940270929839</v>
      </c>
      <c r="R341" s="57">
        <f>(Q342-Q341)/(D341-D342)</f>
        <v>1.2579328518882764</v>
      </c>
      <c r="S341" s="58">
        <f>O341*F341</f>
        <v>-3.0409680000000159</v>
      </c>
      <c r="T341" s="56">
        <f>((O341*E341)/(($L$1+$L$2)*286.9))+273</f>
        <v>936.25911223879427</v>
      </c>
      <c r="U341" s="39"/>
      <c r="V341" s="41">
        <v>-25</v>
      </c>
      <c r="W341" s="61">
        <v>16.646000000000001</v>
      </c>
      <c r="X341" s="60">
        <f t="shared" si="141"/>
        <v>1664600</v>
      </c>
      <c r="Y341" s="56">
        <f t="shared" si="129"/>
        <v>0.60800000000000054</v>
      </c>
      <c r="Z341" s="59">
        <f t="shared" si="130"/>
        <v>1.2213098902969297</v>
      </c>
      <c r="AA341" s="57">
        <f>(Z342-Z341)/(D341-D342)</f>
        <v>1.215730245895186</v>
      </c>
      <c r="AB341" s="58">
        <f>X341*F341</f>
        <v>-3.0628640000000158</v>
      </c>
      <c r="AC341" s="56">
        <f>((X341*E341)/(($L$1+$L$2)*286.9))+273</f>
        <v>941.03480258528293</v>
      </c>
      <c r="AD341" s="39"/>
      <c r="AE341" s="41">
        <v>-25</v>
      </c>
      <c r="AF341" s="61">
        <v>15.417</v>
      </c>
      <c r="AG341" s="60">
        <f t="shared" si="142"/>
        <v>1541700</v>
      </c>
      <c r="AH341" s="56">
        <f t="shared" si="131"/>
        <v>0.58200000000000074</v>
      </c>
      <c r="AI341" s="59">
        <f t="shared" si="132"/>
        <v>1.1879998724048353</v>
      </c>
      <c r="AJ341" s="57">
        <f>(AI342-AI341)/(D341-D342)</f>
        <v>1.2557655205601543</v>
      </c>
      <c r="AK341" s="58">
        <f>AG341*F341</f>
        <v>-2.8367280000000146</v>
      </c>
      <c r="AL341" s="56">
        <f>((AG341*E341)/(($L$1+$L$2)*286.9))+273</f>
        <v>891.7127569060018</v>
      </c>
      <c r="AM341" s="39"/>
      <c r="AN341" s="62">
        <v>-25</v>
      </c>
      <c r="AO341" s="24">
        <v>14.446</v>
      </c>
      <c r="AP341" s="24">
        <f t="shared" si="143"/>
        <v>1444600</v>
      </c>
      <c r="AQ341" s="56">
        <f t="shared" si="144"/>
        <v>0.55300000000000082</v>
      </c>
      <c r="AR341" s="59">
        <f t="shared" si="145"/>
        <v>1.1597476105242728</v>
      </c>
      <c r="AS341" s="57">
        <f>(AR342-AR341)/(D341-D342)</f>
        <v>1.2730674358651486</v>
      </c>
      <c r="AT341" s="58">
        <f>AP341*F341</f>
        <v>-2.6580640000000137</v>
      </c>
      <c r="AU341" s="56">
        <f>((AP341*E341)/(($L$1+$L$2)*286.9))+273</f>
        <v>852.74472895272118</v>
      </c>
      <c r="AV341" s="39"/>
      <c r="AW341" s="41">
        <v>-25</v>
      </c>
      <c r="AX341" s="61">
        <v>14.211</v>
      </c>
      <c r="AY341" s="60">
        <f t="shared" si="146"/>
        <v>1421100</v>
      </c>
      <c r="AZ341" s="56">
        <f t="shared" si="133"/>
        <v>0.54999999999999893</v>
      </c>
      <c r="BA341" s="59">
        <f t="shared" si="134"/>
        <v>1.1526246394476192</v>
      </c>
      <c r="BB341" s="57">
        <f>(BA342-BA341)/(D341-D342)</f>
        <v>1.286835875956523</v>
      </c>
      <c r="BC341" s="58">
        <f>AY341*F341</f>
        <v>-2.6148240000000134</v>
      </c>
      <c r="BD341" s="56">
        <f>((AY341*E341)/(($L$1+$L$2)*286.9))+273</f>
        <v>843.31374381469755</v>
      </c>
      <c r="BE341" s="39"/>
      <c r="BF341" s="41">
        <v>-25</v>
      </c>
      <c r="BG341" s="56">
        <v>12.000999999999999</v>
      </c>
      <c r="BH341" s="55">
        <f t="shared" si="147"/>
        <v>1200100</v>
      </c>
      <c r="BI341" s="64">
        <f t="shared" si="148"/>
        <v>0.46300000000000097</v>
      </c>
      <c r="BJ341" s="23">
        <f t="shared" si="149"/>
        <v>1.0792174357465669</v>
      </c>
      <c r="BK341" s="65">
        <f>(BJ342-BJ341)/(D341-D342)</f>
        <v>1.2828456180653558</v>
      </c>
      <c r="BL341" s="58">
        <f>BH341*F341</f>
        <v>-2.2081840000000112</v>
      </c>
      <c r="BM341" s="56">
        <f>((BH341*E341)/(($L$1+$L$2)*286.9))+273</f>
        <v>754.62235166562414</v>
      </c>
      <c r="BN341" s="5"/>
      <c r="BO341" s="5"/>
      <c r="BP341" s="5"/>
      <c r="BQ341" s="5"/>
      <c r="BR341" s="5"/>
      <c r="BS341" s="5"/>
      <c r="BT341" s="5"/>
      <c r="BU341" s="5"/>
      <c r="BV341" s="5"/>
      <c r="BW341" s="5"/>
    </row>
    <row r="342" spans="1:75" ht="13.8" x14ac:dyDescent="0.25">
      <c r="A342" s="55">
        <v>-24</v>
      </c>
      <c r="B342" s="56">
        <v>61.44</v>
      </c>
      <c r="C342" s="56">
        <f t="shared" si="125"/>
        <v>-1.769999999999996</v>
      </c>
      <c r="D342" s="57">
        <f t="shared" si="126"/>
        <v>1.7884512070234555</v>
      </c>
      <c r="E342" s="58">
        <f t="shared" si="135"/>
        <v>6.1439999999999995E-5</v>
      </c>
      <c r="F342" s="58">
        <f t="shared" si="136"/>
        <v>-1.7699999999999915E-6</v>
      </c>
      <c r="G342" s="57">
        <f t="shared" si="137"/>
        <v>-4.2115487929765445</v>
      </c>
      <c r="H342" s="137">
        <f>($P$2+(0.5*$P$1)-((0.5*$P$1)*COS(RADIANS(A342))+(($P$2^2)-((0.5*$P$1)^2)*(SIN(RADIANS(A342))*(SIN(RADIANS(A342)))))^0.5))*1000</f>
        <v>4.5151996301067978</v>
      </c>
      <c r="I342" s="140">
        <f t="shared" si="138"/>
        <v>-0.36038884066144661</v>
      </c>
      <c r="J342" s="137">
        <f t="shared" si="139"/>
        <v>1.4010824543831291E-2</v>
      </c>
      <c r="K342" s="39"/>
      <c r="L342" s="39"/>
      <c r="M342" s="41">
        <v>-24</v>
      </c>
      <c r="N342" s="41">
        <v>17.152000000000001</v>
      </c>
      <c r="O342" s="60">
        <f t="shared" si="140"/>
        <v>1715200</v>
      </c>
      <c r="P342" s="56">
        <f t="shared" si="127"/>
        <v>0.6579999999999977</v>
      </c>
      <c r="Q342" s="59">
        <f t="shared" si="128"/>
        <v>1.234314768012676</v>
      </c>
      <c r="R342" s="57">
        <f>(Q343-Q342)/(D342-D343)</f>
        <v>1.2878246220736658</v>
      </c>
      <c r="S342" s="58">
        <f>O342*F342</f>
        <v>-3.0359039999999853</v>
      </c>
      <c r="T342" s="56">
        <f>((O342*E342)/(($L$1+$L$2)*286.9))+273</f>
        <v>941.32653222750048</v>
      </c>
      <c r="U342" s="39"/>
      <c r="V342" s="41">
        <v>-24</v>
      </c>
      <c r="W342" s="61">
        <v>17.254000000000001</v>
      </c>
      <c r="X342" s="60">
        <f t="shared" si="141"/>
        <v>1725400.0000000002</v>
      </c>
      <c r="Y342" s="56">
        <f t="shared" si="129"/>
        <v>0.73999999999999844</v>
      </c>
      <c r="Z342" s="59">
        <f t="shared" si="130"/>
        <v>1.2368897937018617</v>
      </c>
      <c r="AA342" s="57">
        <f>(Z343-Z342)/(D342-D343)</f>
        <v>1.4366033397147797</v>
      </c>
      <c r="AB342" s="58">
        <f>X342*F342</f>
        <v>-3.053957999999986</v>
      </c>
      <c r="AC342" s="56">
        <f>((X342*E342)/(($L$1+$L$2)*286.9))+273</f>
        <v>945.3009554018945</v>
      </c>
      <c r="AD342" s="39"/>
      <c r="AE342" s="41">
        <v>-24</v>
      </c>
      <c r="AF342" s="61">
        <v>15.999000000000001</v>
      </c>
      <c r="AG342" s="60">
        <f t="shared" si="142"/>
        <v>1599900</v>
      </c>
      <c r="AH342" s="56">
        <f t="shared" si="131"/>
        <v>0.60799999999999876</v>
      </c>
      <c r="AI342" s="59">
        <f t="shared" si="132"/>
        <v>1.2040928384025391</v>
      </c>
      <c r="AJ342" s="57">
        <f>(AI343-AI342)/(D342-D343)</f>
        <v>1.2759457580884246</v>
      </c>
      <c r="AK342" s="58">
        <f>AG342*F342</f>
        <v>-2.8318229999999867</v>
      </c>
      <c r="AL342" s="56">
        <f>((AG342*E342)/(($L$1+$L$2)*286.9))+273</f>
        <v>896.39996438361595</v>
      </c>
      <c r="AM342" s="39"/>
      <c r="AN342" s="62">
        <v>-24</v>
      </c>
      <c r="AO342" s="24">
        <v>14.999000000000001</v>
      </c>
      <c r="AP342" s="24">
        <f t="shared" si="143"/>
        <v>1499900</v>
      </c>
      <c r="AQ342" s="56">
        <f t="shared" si="144"/>
        <v>0.56199999999999939</v>
      </c>
      <c r="AR342" s="59">
        <f t="shared" si="145"/>
        <v>1.1760623051250794</v>
      </c>
      <c r="AS342" s="57">
        <f>(AR343-AR342)/(D342-D343)</f>
        <v>1.2583682314485374</v>
      </c>
      <c r="AT342" s="58">
        <f>AP342*F342</f>
        <v>-2.6548229999999875</v>
      </c>
      <c r="AU342" s="56">
        <f>((AP342*E342)/(($L$1+$L$2)*286.9))+273</f>
        <v>857.43503130132228</v>
      </c>
      <c r="AV342" s="39"/>
      <c r="AW342" s="41">
        <v>-24</v>
      </c>
      <c r="AX342" s="61">
        <v>14.760999999999999</v>
      </c>
      <c r="AY342" s="60">
        <f t="shared" si="146"/>
        <v>1476100</v>
      </c>
      <c r="AZ342" s="56">
        <f t="shared" si="133"/>
        <v>0.56400000000000006</v>
      </c>
      <c r="BA342" s="59">
        <f t="shared" si="134"/>
        <v>1.1691157802357148</v>
      </c>
      <c r="BB342" s="57">
        <f>(BA343-BA342)/(D342-D343)</f>
        <v>1.2827480063217116</v>
      </c>
      <c r="BC342" s="58">
        <f>AY342*F342</f>
        <v>-2.6126969999999874</v>
      </c>
      <c r="BD342" s="56">
        <f>((AY342*E342)/(($L$1+$L$2)*286.9))+273</f>
        <v>848.16137722773635</v>
      </c>
      <c r="BE342" s="39"/>
      <c r="BF342" s="41">
        <v>-24</v>
      </c>
      <c r="BG342" s="56">
        <v>12.464</v>
      </c>
      <c r="BH342" s="55">
        <f t="shared" si="147"/>
        <v>1246400</v>
      </c>
      <c r="BI342" s="64">
        <f t="shared" si="148"/>
        <v>0.47700000000000031</v>
      </c>
      <c r="BJ342" s="23">
        <f t="shared" si="149"/>
        <v>1.0956574403284893</v>
      </c>
      <c r="BK342" s="65">
        <f>(BJ343-BJ342)/(D342-D343)</f>
        <v>1.2847719197081966</v>
      </c>
      <c r="BL342" s="58">
        <f>BH342*F342</f>
        <v>-2.2061279999999894</v>
      </c>
      <c r="BM342" s="56">
        <f>((BH342*E342)/(($L$1+$L$2)*286.9))+273</f>
        <v>758.65892593770786</v>
      </c>
      <c r="BN342" s="5"/>
      <c r="BO342" s="5"/>
      <c r="BP342" s="5"/>
      <c r="BQ342" s="5"/>
      <c r="BR342" s="5"/>
      <c r="BS342" s="5"/>
      <c r="BT342" s="5"/>
      <c r="BU342" s="5"/>
      <c r="BV342" s="5"/>
      <c r="BW342" s="5"/>
    </row>
    <row r="343" spans="1:75" ht="13.8" x14ac:dyDescent="0.25">
      <c r="A343" s="55">
        <v>-23</v>
      </c>
      <c r="B343" s="56">
        <v>59.67</v>
      </c>
      <c r="C343" s="56">
        <f t="shared" si="125"/>
        <v>-1.7000000000000028</v>
      </c>
      <c r="D343" s="57">
        <f t="shared" si="126"/>
        <v>1.775756037844098</v>
      </c>
      <c r="E343" s="58">
        <f t="shared" si="135"/>
        <v>5.9670000000000003E-5</v>
      </c>
      <c r="F343" s="58">
        <f t="shared" si="136"/>
        <v>-1.7000000000000074E-6</v>
      </c>
      <c r="G343" s="57">
        <f t="shared" si="137"/>
        <v>-4.224243962155902</v>
      </c>
      <c r="H343" s="137">
        <f>($P$2+(0.5*$P$1)-((0.5*$P$1)*COS(RADIANS(A343))+(($P$2^2)-((0.5*$P$1)^2)*(SIN(RADIANS(A343))*(SIN(RADIANS(A343)))))^0.5))*1000</f>
        <v>4.1548107894453512</v>
      </c>
      <c r="I343" s="140">
        <f t="shared" si="138"/>
        <v>-0.34637801611761532</v>
      </c>
      <c r="J343" s="137">
        <f t="shared" si="139"/>
        <v>1.418013974163701E-2</v>
      </c>
      <c r="K343" s="39"/>
      <c r="L343" s="39"/>
      <c r="M343" s="41">
        <v>-23</v>
      </c>
      <c r="N343" s="41">
        <v>17.809999999999999</v>
      </c>
      <c r="O343" s="60">
        <f t="shared" si="140"/>
        <v>1780999.9999999998</v>
      </c>
      <c r="P343" s="56">
        <f t="shared" si="127"/>
        <v>0.66900000000000048</v>
      </c>
      <c r="Q343" s="59">
        <f t="shared" si="128"/>
        <v>1.2506639194632434</v>
      </c>
      <c r="R343" s="57">
        <f>(Q344-Q343)/(D343-D344)</f>
        <v>1.2757811621054622</v>
      </c>
      <c r="S343" s="58">
        <f>O343*F343</f>
        <v>-3.0277000000000127</v>
      </c>
      <c r="T343" s="56">
        <f>((O343*E343)/(($L$1+$L$2)*286.9))+273</f>
        <v>946.97328923395867</v>
      </c>
      <c r="U343" s="39"/>
      <c r="V343" s="41">
        <v>-23</v>
      </c>
      <c r="W343" s="61">
        <v>17.994</v>
      </c>
      <c r="X343" s="60">
        <f t="shared" si="141"/>
        <v>1799400</v>
      </c>
      <c r="Y343" s="56">
        <f t="shared" si="129"/>
        <v>0.66700000000000159</v>
      </c>
      <c r="Z343" s="59">
        <f t="shared" si="130"/>
        <v>1.2551277161431709</v>
      </c>
      <c r="AA343" s="57">
        <f>(Z344-Z343)/(D343-D344)</f>
        <v>1.2592629110006075</v>
      </c>
      <c r="AB343" s="58">
        <f>X343*F343</f>
        <v>-3.0589800000000134</v>
      </c>
      <c r="AC343" s="56">
        <f>((X343*E343)/(($L$1+$L$2)*286.9))+273</f>
        <v>953.93629233441061</v>
      </c>
      <c r="AD343" s="39"/>
      <c r="AE343" s="41">
        <v>-23</v>
      </c>
      <c r="AF343" s="61">
        <v>16.606999999999999</v>
      </c>
      <c r="AG343" s="60">
        <f t="shared" si="142"/>
        <v>1660700</v>
      </c>
      <c r="AH343" s="56">
        <f t="shared" si="131"/>
        <v>0.61599999999999966</v>
      </c>
      <c r="AI343" s="59">
        <f t="shared" si="132"/>
        <v>1.2202911856651553</v>
      </c>
      <c r="AJ343" s="57">
        <f>(AI344-AI343)/(D343-D344)</f>
        <v>1.2600929443269024</v>
      </c>
      <c r="AK343" s="58">
        <f>AG343*F343</f>
        <v>-2.8231900000000123</v>
      </c>
      <c r="AL343" s="56">
        <f>((AG343*E343)/(($L$1+$L$2)*286.9))+273</f>
        <v>901.44887222393891</v>
      </c>
      <c r="AM343" s="39"/>
      <c r="AN343" s="62">
        <v>-23</v>
      </c>
      <c r="AO343" s="24">
        <v>15.561</v>
      </c>
      <c r="AP343" s="24">
        <f t="shared" si="143"/>
        <v>1556100</v>
      </c>
      <c r="AQ343" s="56">
        <f t="shared" si="144"/>
        <v>0.58699999999999974</v>
      </c>
      <c r="AR343" s="59">
        <f t="shared" si="145"/>
        <v>1.1920375027132475</v>
      </c>
      <c r="AS343" s="57">
        <f>(AR344-AR343)/(D343-D344)</f>
        <v>1.2810941086914922</v>
      </c>
      <c r="AT343" s="58">
        <f>AP343*F343</f>
        <v>-2.6453700000000118</v>
      </c>
      <c r="AU343" s="56">
        <f>((AP343*E343)/(($L$1+$L$2)*286.9))+273</f>
        <v>861.8657132941961</v>
      </c>
      <c r="AV343" s="39"/>
      <c r="AW343" s="41">
        <v>-23</v>
      </c>
      <c r="AX343" s="61">
        <v>15.324999999999999</v>
      </c>
      <c r="AY343" s="60">
        <f t="shared" si="146"/>
        <v>1532500</v>
      </c>
      <c r="AZ343" s="56">
        <f t="shared" si="133"/>
        <v>0.57399999999999984</v>
      </c>
      <c r="BA343" s="59">
        <f t="shared" si="134"/>
        <v>1.1854004831904525</v>
      </c>
      <c r="BB343" s="57">
        <f>(BA344-BA343)/(D343-D344)</f>
        <v>1.2721787726863063</v>
      </c>
      <c r="BC343" s="58">
        <f>AY343*F343</f>
        <v>-2.6052500000000114</v>
      </c>
      <c r="BD343" s="56">
        <f>((AY343*E343)/(($L$1+$L$2)*286.9))+273</f>
        <v>852.93490496970333</v>
      </c>
      <c r="BE343" s="39"/>
      <c r="BF343" s="41">
        <v>-23</v>
      </c>
      <c r="BG343" s="56">
        <v>12.941000000000001</v>
      </c>
      <c r="BH343" s="55">
        <f t="shared" si="147"/>
        <v>1294100</v>
      </c>
      <c r="BI343" s="64">
        <f t="shared" si="148"/>
        <v>0.48299999999999876</v>
      </c>
      <c r="BJ343" s="23">
        <f t="shared" si="149"/>
        <v>1.1119678372060728</v>
      </c>
      <c r="BK343" s="65">
        <f>(BJ344-BJ343)/(D343-D344)</f>
        <v>1.267779742256901</v>
      </c>
      <c r="BL343" s="58">
        <f>BH343*F343</f>
        <v>-2.1999700000000098</v>
      </c>
      <c r="BM343" s="56">
        <f>((BH343*E343)/(($L$1+$L$2)*286.9))+273</f>
        <v>762.71860392906569</v>
      </c>
      <c r="BN343" s="5"/>
      <c r="BO343" s="5"/>
      <c r="BP343" s="5"/>
      <c r="BQ343" s="5"/>
      <c r="BR343" s="5"/>
      <c r="BS343" s="5"/>
      <c r="BT343" s="5"/>
      <c r="BU343" s="5"/>
      <c r="BV343" s="5"/>
      <c r="BW343" s="5"/>
    </row>
    <row r="344" spans="1:75" ht="13.8" x14ac:dyDescent="0.25">
      <c r="A344" s="55">
        <v>-22</v>
      </c>
      <c r="B344" s="56">
        <v>57.97</v>
      </c>
      <c r="C344" s="56">
        <f t="shared" si="125"/>
        <v>-1.6299999999999955</v>
      </c>
      <c r="D344" s="57">
        <f t="shared" si="126"/>
        <v>1.7632033003707717</v>
      </c>
      <c r="E344" s="58">
        <f t="shared" si="135"/>
        <v>5.7969999999999996E-5</v>
      </c>
      <c r="F344" s="58">
        <f t="shared" si="136"/>
        <v>-1.6299999999999895E-6</v>
      </c>
      <c r="G344" s="57">
        <f t="shared" si="137"/>
        <v>-4.2367966996292283</v>
      </c>
      <c r="H344" s="137">
        <f>($P$2+(0.5*$P$1)-((0.5*$P$1)*COS(RADIANS(A344))+(($P$2^2)-((0.5*$P$1)^2)*(SIN(RADIANS(A344))*(SIN(RADIANS(A344)))))^0.5))*1000</f>
        <v>3.8084327733277359</v>
      </c>
      <c r="I344" s="140">
        <f t="shared" si="138"/>
        <v>-0.33219787637597831</v>
      </c>
      <c r="J344" s="137">
        <f t="shared" si="139"/>
        <v>1.4342705940029177E-2</v>
      </c>
      <c r="K344" s="39"/>
      <c r="L344" s="39"/>
      <c r="M344" s="41">
        <v>-22</v>
      </c>
      <c r="N344" s="41">
        <v>18.478999999999999</v>
      </c>
      <c r="O344" s="60">
        <f t="shared" si="140"/>
        <v>1847900</v>
      </c>
      <c r="P344" s="56">
        <f t="shared" si="127"/>
        <v>0.7029999999999994</v>
      </c>
      <c r="Q344" s="59">
        <f t="shared" si="128"/>
        <v>1.2666784654645684</v>
      </c>
      <c r="R344" s="57">
        <f>(Q345-Q344)/(D344-D345)</f>
        <v>1.3091249779385465</v>
      </c>
      <c r="S344" s="58">
        <f>O344*F344</f>
        <v>-3.0120769999999806</v>
      </c>
      <c r="T344" s="56">
        <f>((O344*E344)/(($L$1+$L$2)*286.9))+273</f>
        <v>952.36707224697284</v>
      </c>
      <c r="U344" s="39"/>
      <c r="V344" s="41">
        <v>-22</v>
      </c>
      <c r="W344" s="61">
        <v>18.661000000000001</v>
      </c>
      <c r="X344" s="60">
        <f t="shared" si="141"/>
        <v>1866100.0000000002</v>
      </c>
      <c r="Y344" s="56">
        <f t="shared" si="129"/>
        <v>0.62699999999999889</v>
      </c>
      <c r="Z344" s="59">
        <f t="shared" si="130"/>
        <v>1.2709349128748582</v>
      </c>
      <c r="AA344" s="57">
        <f>(Z345-Z344)/(D344-D345)</f>
        <v>1.1587077450065895</v>
      </c>
      <c r="AB344" s="58">
        <f>X344*F344</f>
        <v>-3.0417429999999808</v>
      </c>
      <c r="AC344" s="56">
        <f>((X344*E344)/(($L$1+$L$2)*286.9))+273</f>
        <v>959.05817063698044</v>
      </c>
      <c r="AD344" s="39"/>
      <c r="AE344" s="41">
        <v>-22</v>
      </c>
      <c r="AF344" s="61">
        <v>17.222999999999999</v>
      </c>
      <c r="AG344" s="60">
        <f t="shared" si="142"/>
        <v>1722300</v>
      </c>
      <c r="AH344" s="56">
        <f t="shared" si="131"/>
        <v>0.65800000000000125</v>
      </c>
      <c r="AI344" s="59">
        <f t="shared" si="132"/>
        <v>1.2361088015872816</v>
      </c>
      <c r="AJ344" s="57">
        <f>(AI345-AI344)/(D344-D345)</f>
        <v>1.3145809690476633</v>
      </c>
      <c r="AK344" s="58">
        <f>AG344*F344</f>
        <v>-2.8073489999999817</v>
      </c>
      <c r="AL344" s="56">
        <f>((AG344*E344)/(($L$1+$L$2)*286.9))+273</f>
        <v>906.19114050054725</v>
      </c>
      <c r="AM344" s="39"/>
      <c r="AN344" s="62">
        <v>-22</v>
      </c>
      <c r="AO344" s="24">
        <v>16.148</v>
      </c>
      <c r="AP344" s="24">
        <f t="shared" si="143"/>
        <v>1614800</v>
      </c>
      <c r="AQ344" s="56">
        <f t="shared" si="144"/>
        <v>0.60099999999999909</v>
      </c>
      <c r="AR344" s="59">
        <f t="shared" si="145"/>
        <v>1.2081187407382767</v>
      </c>
      <c r="AS344" s="57">
        <f>(AR345-AR344)/(D344-D345)</f>
        <v>1.2812494249172519</v>
      </c>
      <c r="AT344" s="58">
        <f>AP344*F344</f>
        <v>-2.6321239999999828</v>
      </c>
      <c r="AU344" s="56">
        <f>((AP344*E344)/(($L$1+$L$2)*286.9))+273</f>
        <v>866.66954286726104</v>
      </c>
      <c r="AV344" s="39"/>
      <c r="AW344" s="41">
        <v>-22</v>
      </c>
      <c r="AX344" s="61">
        <v>15.898999999999999</v>
      </c>
      <c r="AY344" s="60">
        <f t="shared" si="146"/>
        <v>1589900</v>
      </c>
      <c r="AZ344" s="56">
        <f t="shared" si="133"/>
        <v>0.59500000000000064</v>
      </c>
      <c r="BA344" s="59">
        <f t="shared" si="134"/>
        <v>1.2013698093431222</v>
      </c>
      <c r="BB344" s="57">
        <f>(BA345-BA344)/(D344-D345)</f>
        <v>1.288195644257174</v>
      </c>
      <c r="BC344" s="58">
        <f>AY344*F344</f>
        <v>-2.5915369999999833</v>
      </c>
      <c r="BD344" s="56">
        <f>((AY344*E344)/(($L$1+$L$2)*286.9))+273</f>
        <v>857.51523792708588</v>
      </c>
      <c r="BE344" s="39"/>
      <c r="BF344" s="41">
        <v>-22</v>
      </c>
      <c r="BG344" s="56">
        <v>13.423999999999999</v>
      </c>
      <c r="BH344" s="55">
        <f t="shared" si="147"/>
        <v>1342400</v>
      </c>
      <c r="BI344" s="64">
        <f t="shared" si="148"/>
        <v>0.49399999999999977</v>
      </c>
      <c r="BJ344" s="23">
        <f t="shared" si="149"/>
        <v>1.127881943484625</v>
      </c>
      <c r="BK344" s="65">
        <f>(BJ345-BJ344)/(D344-D345)</f>
        <v>1.2671006536227303</v>
      </c>
      <c r="BL344" s="58">
        <f>BH344*F344</f>
        <v>-2.1881119999999861</v>
      </c>
      <c r="BM344" s="56">
        <f>((BH344*E344)/(($L$1+$L$2)*286.9))+273</f>
        <v>766.52365267835717</v>
      </c>
      <c r="BN344" s="5"/>
      <c r="BO344" s="5"/>
      <c r="BP344" s="5"/>
      <c r="BQ344" s="5"/>
      <c r="BR344" s="5"/>
      <c r="BS344" s="5"/>
      <c r="BT344" s="5"/>
      <c r="BU344" s="5"/>
      <c r="BV344" s="5"/>
      <c r="BW344" s="5"/>
    </row>
    <row r="345" spans="1:75" ht="13.8" x14ac:dyDescent="0.25">
      <c r="A345" s="55">
        <v>-21</v>
      </c>
      <c r="B345" s="56">
        <v>56.34</v>
      </c>
      <c r="C345" s="56">
        <f t="shared" si="125"/>
        <v>-1.5600000000000023</v>
      </c>
      <c r="D345" s="57">
        <f t="shared" si="126"/>
        <v>1.7508168426497546</v>
      </c>
      <c r="E345" s="58">
        <f t="shared" si="135"/>
        <v>5.6340000000000006E-5</v>
      </c>
      <c r="F345" s="58">
        <f t="shared" si="136"/>
        <v>-1.5600000000000054E-6</v>
      </c>
      <c r="G345" s="57">
        <f t="shared" si="137"/>
        <v>-4.2491831573502452</v>
      </c>
      <c r="H345" s="137">
        <f>($P$2+(0.5*$P$1)-((0.5*$P$1)*COS(RADIANS(A345))+(($P$2^2)-((0.5*$P$1)^2)*(SIN(RADIANS(A345))*(SIN(RADIANS(A345)))))^0.5))*1000</f>
        <v>3.4762348969517576</v>
      </c>
      <c r="I345" s="140">
        <f t="shared" si="138"/>
        <v>-0.31785517043594913</v>
      </c>
      <c r="J345" s="137">
        <f t="shared" si="139"/>
        <v>1.4498417467118774E-2</v>
      </c>
      <c r="K345" s="39"/>
      <c r="L345" s="39"/>
      <c r="M345" s="41">
        <v>-21</v>
      </c>
      <c r="N345" s="41">
        <v>19.181999999999999</v>
      </c>
      <c r="O345" s="60">
        <f t="shared" si="140"/>
        <v>1918199.9999999998</v>
      </c>
      <c r="P345" s="56">
        <f t="shared" si="127"/>
        <v>0.70800000000000196</v>
      </c>
      <c r="Q345" s="59">
        <f t="shared" si="128"/>
        <v>1.2828938866553317</v>
      </c>
      <c r="R345" s="57">
        <f>(Q346-Q345)/(D345-D346)</f>
        <v>1.290786027937052</v>
      </c>
      <c r="S345" s="58">
        <f>O345*F345</f>
        <v>-2.9923920000000099</v>
      </c>
      <c r="T345" s="56">
        <f>((O345*E345)/(($L$1+$L$2)*286.9))+273</f>
        <v>958.38320337411983</v>
      </c>
      <c r="U345" s="39"/>
      <c r="V345" s="41">
        <v>-21</v>
      </c>
      <c r="W345" s="61">
        <v>19.288</v>
      </c>
      <c r="X345" s="60">
        <f t="shared" si="141"/>
        <v>1928800</v>
      </c>
      <c r="Y345" s="56">
        <f t="shared" si="129"/>
        <v>0.72799999999999798</v>
      </c>
      <c r="Z345" s="59">
        <f t="shared" si="130"/>
        <v>1.2852871973693973</v>
      </c>
      <c r="AA345" s="57">
        <f>(Z346-Z345)/(D345-D346)</f>
        <v>1.3194210271988722</v>
      </c>
      <c r="AB345" s="58">
        <f>X345*F345</f>
        <v>-3.0089280000000103</v>
      </c>
      <c r="AC345" s="56">
        <f>((X345*E345)/(($L$1+$L$2)*286.9))+273</f>
        <v>962.17064053174977</v>
      </c>
      <c r="AD345" s="39"/>
      <c r="AE345" s="41">
        <v>-21</v>
      </c>
      <c r="AF345" s="61">
        <v>17.881</v>
      </c>
      <c r="AG345" s="60">
        <f t="shared" si="142"/>
        <v>1788100</v>
      </c>
      <c r="AH345" s="56">
        <f t="shared" si="131"/>
        <v>0.67500000000000071</v>
      </c>
      <c r="AI345" s="59">
        <f t="shared" si="132"/>
        <v>1.2523918031812442</v>
      </c>
      <c r="AJ345" s="57">
        <f>(AI346-AI345)/(D345-D346)</f>
        <v>1.3196232185059682</v>
      </c>
      <c r="AK345" s="58">
        <f>AG345*F345</f>
        <v>-2.7894360000000096</v>
      </c>
      <c r="AL345" s="56">
        <f>((AG345*E345)/(($L$1+$L$2)*286.9))+273</f>
        <v>911.89777184509626</v>
      </c>
      <c r="AM345" s="39"/>
      <c r="AN345" s="62">
        <v>-21</v>
      </c>
      <c r="AO345" s="24">
        <v>16.748999999999999</v>
      </c>
      <c r="AP345" s="24">
        <f t="shared" si="143"/>
        <v>1674899.9999999998</v>
      </c>
      <c r="AQ345" s="56">
        <f t="shared" si="144"/>
        <v>0.62100000000000222</v>
      </c>
      <c r="AR345" s="59">
        <f t="shared" si="145"/>
        <v>1.2239888825700918</v>
      </c>
      <c r="AS345" s="57">
        <f>(AR346-AR345)/(D345-D346)</f>
        <v>1.2965294040721766</v>
      </c>
      <c r="AT345" s="58">
        <f>AP345*F345</f>
        <v>-2.6128440000000088</v>
      </c>
      <c r="AU345" s="56">
        <f>((AP345*E345)/(($L$1+$L$2)*286.9))+273</f>
        <v>871.45080144474673</v>
      </c>
      <c r="AV345" s="39"/>
      <c r="AW345" s="41">
        <v>-21</v>
      </c>
      <c r="AX345" s="61">
        <v>16.494</v>
      </c>
      <c r="AY345" s="60">
        <f t="shared" si="146"/>
        <v>1649400</v>
      </c>
      <c r="AZ345" s="56">
        <f t="shared" si="133"/>
        <v>0.59600000000000009</v>
      </c>
      <c r="BA345" s="59">
        <f t="shared" si="134"/>
        <v>1.2173259902271121</v>
      </c>
      <c r="BB345" s="57">
        <f>(BA346-BA345)/(D345-D346)</f>
        <v>1.264149790927906</v>
      </c>
      <c r="BC345" s="58">
        <f>AY345*F345</f>
        <v>-2.5730640000000089</v>
      </c>
      <c r="BD345" s="56">
        <f>((AY345*E345)/(($L$1+$L$2)*286.9))+273</f>
        <v>862.33951394290136</v>
      </c>
      <c r="BE345" s="39"/>
      <c r="BF345" s="41">
        <v>-21</v>
      </c>
      <c r="BG345" s="56">
        <v>13.917999999999999</v>
      </c>
      <c r="BH345" s="55">
        <f t="shared" si="147"/>
        <v>1391800</v>
      </c>
      <c r="BI345" s="64">
        <f t="shared" si="148"/>
        <v>0.50700000000000145</v>
      </c>
      <c r="BJ345" s="23">
        <f t="shared" si="149"/>
        <v>1.1435768321589961</v>
      </c>
      <c r="BK345" s="65">
        <f>(BJ346-BJ345)/(D345-D346)</f>
        <v>1.274229253211788</v>
      </c>
      <c r="BL345" s="58">
        <f>BH345*F345</f>
        <v>-2.1712080000000076</v>
      </c>
      <c r="BM345" s="56">
        <f>((BH345*E345)/(($L$1+$L$2)*286.9))+273</f>
        <v>770.29764490465027</v>
      </c>
      <c r="BN345" s="5"/>
      <c r="BO345" s="5"/>
      <c r="BP345" s="5"/>
      <c r="BQ345" s="5"/>
      <c r="BR345" s="5"/>
      <c r="BS345" s="5"/>
      <c r="BT345" s="5"/>
      <c r="BU345" s="5"/>
      <c r="BV345" s="5"/>
      <c r="BW345" s="5"/>
    </row>
    <row r="346" spans="1:75" ht="13.8" x14ac:dyDescent="0.25">
      <c r="A346" s="55">
        <v>-20</v>
      </c>
      <c r="B346" s="56">
        <v>54.78</v>
      </c>
      <c r="C346" s="56">
        <f t="shared" si="125"/>
        <v>-1.490000000000002</v>
      </c>
      <c r="D346" s="57">
        <f t="shared" si="126"/>
        <v>1.7386220279179425</v>
      </c>
      <c r="E346" s="58">
        <f t="shared" si="135"/>
        <v>5.4780000000000001E-5</v>
      </c>
      <c r="F346" s="58">
        <f t="shared" si="136"/>
        <v>-1.490000000000001E-6</v>
      </c>
      <c r="G346" s="57">
        <f t="shared" si="137"/>
        <v>-4.261377972082057</v>
      </c>
      <c r="H346" s="137">
        <f>($P$2+(0.5*$P$1)-((0.5*$P$1)*COS(RADIANS(A346))+(($P$2^2)-((0.5*$P$1)^2)*(SIN(RADIANS(A346))*(SIN(RADIANS(A346)))))^0.5))*1000</f>
        <v>3.1583797265158084</v>
      </c>
      <c r="I346" s="140">
        <f t="shared" si="138"/>
        <v>-0.30335675296883036</v>
      </c>
      <c r="J346" s="137">
        <f t="shared" si="139"/>
        <v>1.4647173504216848E-2</v>
      </c>
      <c r="K346" s="39"/>
      <c r="L346" s="39"/>
      <c r="M346" s="41">
        <v>-20</v>
      </c>
      <c r="N346" s="41">
        <v>19.89</v>
      </c>
      <c r="O346" s="60">
        <f t="shared" si="140"/>
        <v>1989000</v>
      </c>
      <c r="P346" s="56">
        <f t="shared" si="127"/>
        <v>0.73699999999999832</v>
      </c>
      <c r="Q346" s="59">
        <f t="shared" si="128"/>
        <v>1.2986347831244356</v>
      </c>
      <c r="R346" s="57">
        <f>(Q347-Q346)/(D346-D347)</f>
        <v>1.3193787172325249</v>
      </c>
      <c r="S346" s="58">
        <f>O346*F346</f>
        <v>-2.9636100000000019</v>
      </c>
      <c r="T346" s="56">
        <f>((O346*E346)/(($L$1+$L$2)*286.9))+273</f>
        <v>964.0023729035421</v>
      </c>
      <c r="U346" s="39"/>
      <c r="V346" s="41">
        <v>-20</v>
      </c>
      <c r="W346" s="61">
        <v>20.015999999999998</v>
      </c>
      <c r="X346" s="60">
        <f t="shared" si="141"/>
        <v>2001599.9999999998</v>
      </c>
      <c r="Y346" s="56">
        <f t="shared" si="129"/>
        <v>0.71800000000000352</v>
      </c>
      <c r="Z346" s="59">
        <f t="shared" si="130"/>
        <v>1.3013772923493447</v>
      </c>
      <c r="AA346" s="57">
        <f>(Z347-Z346)/(D346-D347)</f>
        <v>1.2780067331984679</v>
      </c>
      <c r="AB346" s="58">
        <f>X346*F346</f>
        <v>-2.9823840000000015</v>
      </c>
      <c r="AC346" s="56">
        <f>((X346*E346)/(($L$1+$L$2)*286.9))+273</f>
        <v>968.37976350112103</v>
      </c>
      <c r="AD346" s="39"/>
      <c r="AE346" s="41">
        <v>-20</v>
      </c>
      <c r="AF346" s="61">
        <v>18.556000000000001</v>
      </c>
      <c r="AG346" s="60">
        <f t="shared" si="142"/>
        <v>1855600</v>
      </c>
      <c r="AH346" s="56">
        <f t="shared" si="131"/>
        <v>0.68299999999999983</v>
      </c>
      <c r="AI346" s="59">
        <f t="shared" si="132"/>
        <v>1.268484363846722</v>
      </c>
      <c r="AJ346" s="57">
        <f>(AI347-AI346)/(D346-D347)</f>
        <v>1.3107654891237384</v>
      </c>
      <c r="AK346" s="58">
        <f>AG346*F346</f>
        <v>-2.7648440000000019</v>
      </c>
      <c r="AL346" s="56">
        <f>((AG346*E346)/(($L$1+$L$2)*286.9))+273</f>
        <v>917.65761848155489</v>
      </c>
      <c r="AM346" s="39"/>
      <c r="AN346" s="62">
        <v>-20</v>
      </c>
      <c r="AO346" s="24">
        <v>17.37</v>
      </c>
      <c r="AP346" s="24">
        <f t="shared" si="143"/>
        <v>1737000</v>
      </c>
      <c r="AQ346" s="56">
        <f t="shared" si="144"/>
        <v>0.63400000000000034</v>
      </c>
      <c r="AR346" s="59">
        <f t="shared" si="145"/>
        <v>1.2397998184470986</v>
      </c>
      <c r="AS346" s="57">
        <f>(AR347-AR346)/(D346-D347)</f>
        <v>1.2999988175990811</v>
      </c>
      <c r="AT346" s="58">
        <f>AP346*F346</f>
        <v>-2.5881300000000018</v>
      </c>
      <c r="AU346" s="56">
        <f>((AP346*E346)/(($L$1+$L$2)*286.9))+273</f>
        <v>876.45456095196221</v>
      </c>
      <c r="AV346" s="39"/>
      <c r="AW346" s="41">
        <v>-20</v>
      </c>
      <c r="AX346" s="61">
        <v>17.09</v>
      </c>
      <c r="AY346" s="60">
        <f t="shared" si="146"/>
        <v>1709000</v>
      </c>
      <c r="AZ346" s="56">
        <f t="shared" si="133"/>
        <v>0.60600000000000165</v>
      </c>
      <c r="BA346" s="59">
        <f t="shared" si="134"/>
        <v>1.2327420627207368</v>
      </c>
      <c r="BB346" s="57">
        <f>(BA347-BA346)/(D346-D347)</f>
        <v>1.263582008075083</v>
      </c>
      <c r="BC346" s="58">
        <f>AY346*F346</f>
        <v>-2.5464100000000016</v>
      </c>
      <c r="BD346" s="56">
        <f>((AY346*E346)/(($L$1+$L$2)*286.9))+273</f>
        <v>866.72702629067555</v>
      </c>
      <c r="BE346" s="39"/>
      <c r="BF346" s="41">
        <v>-20</v>
      </c>
      <c r="BG346" s="56">
        <v>14.425000000000001</v>
      </c>
      <c r="BH346" s="55">
        <f t="shared" si="147"/>
        <v>1442500</v>
      </c>
      <c r="BI346" s="64">
        <f t="shared" si="148"/>
        <v>0.50699999999999967</v>
      </c>
      <c r="BJ346" s="23">
        <f t="shared" si="149"/>
        <v>1.1591158218277691</v>
      </c>
      <c r="BK346" s="65">
        <f>(BJ347-BJ346)/(D346-D347)</f>
        <v>1.2526531407731361</v>
      </c>
      <c r="BL346" s="58">
        <f>BH346*F346</f>
        <v>-2.1493250000000015</v>
      </c>
      <c r="BM346" s="56">
        <f>((BH346*E346)/(($L$1+$L$2)*286.9))+273</f>
        <v>774.14174103235769</v>
      </c>
      <c r="BN346" s="5"/>
      <c r="BO346" s="5"/>
      <c r="BP346" s="5"/>
      <c r="BQ346" s="5"/>
      <c r="BR346" s="5"/>
      <c r="BS346" s="5"/>
      <c r="BT346" s="5"/>
      <c r="BU346" s="5"/>
      <c r="BV346" s="5"/>
      <c r="BW346" s="5"/>
    </row>
    <row r="347" spans="1:75" ht="13.8" x14ac:dyDescent="0.25">
      <c r="A347" s="55">
        <v>-19</v>
      </c>
      <c r="B347" s="56">
        <v>53.29</v>
      </c>
      <c r="C347" s="56">
        <f t="shared" si="125"/>
        <v>-1.4200000000000017</v>
      </c>
      <c r="D347" s="57">
        <f t="shared" si="126"/>
        <v>1.7266457202409118</v>
      </c>
      <c r="E347" s="58">
        <f t="shared" si="135"/>
        <v>5.329E-5</v>
      </c>
      <c r="F347" s="58">
        <f t="shared" si="136"/>
        <v>-1.4200000000000033E-6</v>
      </c>
      <c r="G347" s="57">
        <f t="shared" si="137"/>
        <v>-4.2733542797590882</v>
      </c>
      <c r="H347" s="137">
        <f>($P$2+(0.5*$P$1)-((0.5*$P$1)*COS(RADIANS(A347))+(($P$2^2)-((0.5*$P$1)^2)*(SIN(RADIANS(A347))*(SIN(RADIANS(A347)))))^0.5))*1000</f>
        <v>2.8550229735469781</v>
      </c>
      <c r="I347" s="140">
        <f t="shared" si="138"/>
        <v>-0.28870957946461351</v>
      </c>
      <c r="J347" s="137">
        <f t="shared" si="139"/>
        <v>1.4788878102939496E-2</v>
      </c>
      <c r="K347" s="39"/>
      <c r="L347" s="39"/>
      <c r="M347" s="41">
        <v>-19</v>
      </c>
      <c r="N347" s="41">
        <v>20.626999999999999</v>
      </c>
      <c r="O347" s="60">
        <f t="shared" si="140"/>
        <v>2062700</v>
      </c>
      <c r="P347" s="56">
        <f t="shared" si="127"/>
        <v>0.71000000000000085</v>
      </c>
      <c r="Q347" s="59">
        <f t="shared" si="128"/>
        <v>1.3144360685845384</v>
      </c>
      <c r="R347" s="57">
        <f>(Q348-Q347)/(D347-D348)</f>
        <v>1.2530221581877001</v>
      </c>
      <c r="S347" s="58">
        <f>O347*F347</f>
        <v>-2.9290340000000068</v>
      </c>
      <c r="T347" s="56">
        <f>((O347*E347)/(($L$1+$L$2)*286.9))+273</f>
        <v>970.11514264564812</v>
      </c>
      <c r="U347" s="39"/>
      <c r="V347" s="41">
        <v>-19</v>
      </c>
      <c r="W347" s="61">
        <v>20.734000000000002</v>
      </c>
      <c r="X347" s="60">
        <f t="shared" si="141"/>
        <v>2073400.0000000002</v>
      </c>
      <c r="Y347" s="56">
        <f t="shared" si="129"/>
        <v>0.75499999999999901</v>
      </c>
      <c r="Z347" s="59">
        <f t="shared" si="130"/>
        <v>1.3166830941994465</v>
      </c>
      <c r="AA347" s="57">
        <f>(Z348-Z347)/(D347-D348)</f>
        <v>1.324280526123218</v>
      </c>
      <c r="AB347" s="58">
        <f>X347*F347</f>
        <v>-2.9442280000000074</v>
      </c>
      <c r="AC347" s="56">
        <f>((X347*E347)/(($L$1+$L$2)*286.9))+273</f>
        <v>973.73134084524497</v>
      </c>
      <c r="AD347" s="39"/>
      <c r="AE347" s="41">
        <v>-19</v>
      </c>
      <c r="AF347" s="61">
        <v>19.239000000000001</v>
      </c>
      <c r="AG347" s="60">
        <f t="shared" si="142"/>
        <v>1923900</v>
      </c>
      <c r="AH347" s="56">
        <f t="shared" si="131"/>
        <v>0.71099999999999852</v>
      </c>
      <c r="AI347" s="59">
        <f t="shared" si="132"/>
        <v>1.2841824946369016</v>
      </c>
      <c r="AJ347" s="57">
        <f>(AI348-AI347)/(D347-D348)</f>
        <v>1.3436585255962434</v>
      </c>
      <c r="AK347" s="58">
        <f>AG347*F347</f>
        <v>-2.7319380000000066</v>
      </c>
      <c r="AL347" s="56">
        <f>((AG347*E347)/(($L$1+$L$2)*286.9))+273</f>
        <v>923.20595478545704</v>
      </c>
      <c r="AM347" s="39"/>
      <c r="AN347" s="62">
        <v>-19</v>
      </c>
      <c r="AO347" s="24">
        <v>18.004000000000001</v>
      </c>
      <c r="AP347" s="24">
        <f t="shared" si="143"/>
        <v>1800400.0000000002</v>
      </c>
      <c r="AQ347" s="56">
        <f t="shared" si="144"/>
        <v>0.6369999999999969</v>
      </c>
      <c r="AR347" s="59">
        <f t="shared" si="145"/>
        <v>1.2553690042664414</v>
      </c>
      <c r="AS347" s="57">
        <f>(AR348-AR347)/(D347-D348)</f>
        <v>1.2873726855185526</v>
      </c>
      <c r="AT347" s="58">
        <f>AP347*F347</f>
        <v>-2.5565680000000062</v>
      </c>
      <c r="AU347" s="56">
        <f>((AP347*E347)/(($L$1+$L$2)*286.9))+273</f>
        <v>881.46759238824109</v>
      </c>
      <c r="AV347" s="39"/>
      <c r="AW347" s="41">
        <v>-19</v>
      </c>
      <c r="AX347" s="61">
        <v>17.696000000000002</v>
      </c>
      <c r="AY347" s="60">
        <f t="shared" si="146"/>
        <v>1769600.0000000002</v>
      </c>
      <c r="AZ347" s="56">
        <f t="shared" si="133"/>
        <v>0.61799999999999855</v>
      </c>
      <c r="BA347" s="59">
        <f t="shared" si="134"/>
        <v>1.2478751096246044</v>
      </c>
      <c r="BB347" s="57">
        <f>(BA348-BA347)/(D347-D348)</f>
        <v>1.2709949699192147</v>
      </c>
      <c r="BC347" s="58">
        <f>AY347*F347</f>
        <v>-2.5128320000000062</v>
      </c>
      <c r="BD347" s="56">
        <f>((AY347*E347)/(($L$1+$L$2)*286.9))+273</f>
        <v>871.05834897257921</v>
      </c>
      <c r="BE347" s="39"/>
      <c r="BF347" s="41">
        <v>-19</v>
      </c>
      <c r="BG347" s="56">
        <v>14.932</v>
      </c>
      <c r="BH347" s="55">
        <f t="shared" si="147"/>
        <v>1493200</v>
      </c>
      <c r="BI347" s="64">
        <f t="shared" si="148"/>
        <v>0.51099999999999923</v>
      </c>
      <c r="BJ347" s="23">
        <f t="shared" si="149"/>
        <v>1.174117981254267</v>
      </c>
      <c r="BK347" s="65">
        <f>(BJ348-BJ347)/(D347-D348)</f>
        <v>1.2458949459389856</v>
      </c>
      <c r="BL347" s="58">
        <f>BH347*F347</f>
        <v>-2.1203440000000051</v>
      </c>
      <c r="BM347" s="56">
        <f>((BH347*E347)/(($L$1+$L$2)*286.9))+273</f>
        <v>777.64552819046958</v>
      </c>
      <c r="BN347" s="5"/>
      <c r="BO347" s="5"/>
      <c r="BP347" s="5"/>
      <c r="BQ347" s="5"/>
      <c r="BR347" s="5"/>
      <c r="BS347" s="5"/>
      <c r="BT347" s="5"/>
      <c r="BU347" s="5"/>
      <c r="BV347" s="5"/>
      <c r="BW347" s="5"/>
    </row>
    <row r="348" spans="1:75" ht="13.8" x14ac:dyDescent="0.25">
      <c r="A348" s="55">
        <v>-18</v>
      </c>
      <c r="B348" s="56">
        <v>51.87</v>
      </c>
      <c r="C348" s="56">
        <f t="shared" si="125"/>
        <v>-1.3399999999999963</v>
      </c>
      <c r="D348" s="57">
        <f t="shared" si="126"/>
        <v>1.7149162479935849</v>
      </c>
      <c r="E348" s="58">
        <f t="shared" si="135"/>
        <v>5.1869999999999996E-5</v>
      </c>
      <c r="F348" s="58">
        <f t="shared" si="136"/>
        <v>-1.3399999999999973E-6</v>
      </c>
      <c r="G348" s="57">
        <f t="shared" si="137"/>
        <v>-4.2850837520064147</v>
      </c>
      <c r="H348" s="137">
        <f>($P$2+(0.5*$P$1)-((0.5*$P$1)*COS(RADIANS(A348))+(($P$2^2)-((0.5*$P$1)^2)*(SIN(RADIANS(A348))*(SIN(RADIANS(A348)))))^0.5))*1000</f>
        <v>2.5663133940823646</v>
      </c>
      <c r="I348" s="140">
        <f t="shared" si="138"/>
        <v>-0.27392070136167401</v>
      </c>
      <c r="J348" s="137">
        <f t="shared" si="139"/>
        <v>1.4923440198571836E-2</v>
      </c>
      <c r="K348" s="39"/>
      <c r="L348" s="39"/>
      <c r="M348" s="41">
        <v>-18</v>
      </c>
      <c r="N348" s="41">
        <v>21.337</v>
      </c>
      <c r="O348" s="60">
        <f t="shared" si="140"/>
        <v>2133700</v>
      </c>
      <c r="P348" s="56">
        <f t="shared" si="127"/>
        <v>0.76999999999999957</v>
      </c>
      <c r="Q348" s="59">
        <f t="shared" si="128"/>
        <v>1.3291333572142867</v>
      </c>
      <c r="R348" s="57">
        <f>(Q349-Q348)/(D348-D349)</f>
        <v>1.3544930134766011</v>
      </c>
      <c r="S348" s="58">
        <f>O348*F348</f>
        <v>-2.8591579999999941</v>
      </c>
      <c r="T348" s="56">
        <f>((O348*E348)/(($L$1+$L$2)*286.9))+273</f>
        <v>974.89529772405228</v>
      </c>
      <c r="U348" s="39"/>
      <c r="V348" s="41">
        <v>-18</v>
      </c>
      <c r="W348" s="61">
        <v>21.489000000000001</v>
      </c>
      <c r="X348" s="60">
        <f t="shared" si="141"/>
        <v>2148900</v>
      </c>
      <c r="Y348" s="56">
        <f t="shared" si="129"/>
        <v>0.61899999999999977</v>
      </c>
      <c r="Z348" s="59">
        <f t="shared" si="130"/>
        <v>1.3322162058782843</v>
      </c>
      <c r="AA348" s="57">
        <f>(Z349-Z348)/(D348-D349)</f>
        <v>1.0850096373166183</v>
      </c>
      <c r="AB348" s="58">
        <f>X348*F348</f>
        <v>-2.8795259999999945</v>
      </c>
      <c r="AC348" s="56">
        <f>((X348*E348)/(($L$1+$L$2)*286.9))+273</f>
        <v>979.89544232048365</v>
      </c>
      <c r="AD348" s="39"/>
      <c r="AE348" s="41">
        <v>-18</v>
      </c>
      <c r="AF348" s="61">
        <v>19.95</v>
      </c>
      <c r="AG348" s="60">
        <f t="shared" si="142"/>
        <v>1995000</v>
      </c>
      <c r="AH348" s="56">
        <f t="shared" si="131"/>
        <v>0.6980000000000004</v>
      </c>
      <c r="AI348" s="59">
        <f t="shared" si="132"/>
        <v>1.2999429000227669</v>
      </c>
      <c r="AJ348" s="57">
        <f>(AI349-AI348)/(D348-D349)</f>
        <v>1.3139049467523509</v>
      </c>
      <c r="AK348" s="58">
        <f>AG348*F348</f>
        <v>-2.6732999999999949</v>
      </c>
      <c r="AL348" s="56">
        <f>((AG348*E348)/(($L$1+$L$2)*286.9))+273</f>
        <v>929.26897828161611</v>
      </c>
      <c r="AM348" s="39"/>
      <c r="AN348" s="62">
        <v>-18</v>
      </c>
      <c r="AO348" s="24">
        <v>18.640999999999998</v>
      </c>
      <c r="AP348" s="24">
        <f t="shared" si="143"/>
        <v>1864099.9999999998</v>
      </c>
      <c r="AQ348" s="56">
        <f t="shared" si="144"/>
        <v>0.62400000000000233</v>
      </c>
      <c r="AR348" s="59">
        <f t="shared" si="145"/>
        <v>1.2704692064531979</v>
      </c>
      <c r="AS348" s="57">
        <f>(AR349-AR348)/(D348-D349)</f>
        <v>1.2580161963930487</v>
      </c>
      <c r="AT348" s="58">
        <f>AP348*F348</f>
        <v>-2.4978939999999947</v>
      </c>
      <c r="AU348" s="56">
        <f>((AP348*E348)/(($L$1+$L$2)*286.9))+273</f>
        <v>886.20852251366432</v>
      </c>
      <c r="AV348" s="39"/>
      <c r="AW348" s="41">
        <v>-18</v>
      </c>
      <c r="AX348" s="61">
        <v>18.314</v>
      </c>
      <c r="AY348" s="60">
        <f t="shared" si="146"/>
        <v>1831400</v>
      </c>
      <c r="AZ348" s="56">
        <f t="shared" si="133"/>
        <v>0.62000000000000099</v>
      </c>
      <c r="BA348" s="59">
        <f t="shared" si="134"/>
        <v>1.2627832098507639</v>
      </c>
      <c r="BB348" s="57">
        <f>(BA349-BA348)/(D348-D349)</f>
        <v>1.2720354397435116</v>
      </c>
      <c r="BC348" s="58">
        <f>AY348*F348</f>
        <v>-2.4540759999999953</v>
      </c>
      <c r="BD348" s="56">
        <f>((AY348*E348)/(($L$1+$L$2)*286.9))+273</f>
        <v>875.45163249371012</v>
      </c>
      <c r="BE348" s="39"/>
      <c r="BF348" s="41">
        <v>-18</v>
      </c>
      <c r="BG348" s="56">
        <v>15.443</v>
      </c>
      <c r="BH348" s="55">
        <f t="shared" si="147"/>
        <v>1544300</v>
      </c>
      <c r="BI348" s="64">
        <f t="shared" si="148"/>
        <v>0.51500000000000057</v>
      </c>
      <c r="BJ348" s="23">
        <f t="shared" si="149"/>
        <v>1.1887316714457432</v>
      </c>
      <c r="BK348" s="65">
        <f>(BJ349-BJ348)/(D348-D349)</f>
        <v>1.2533520071742354</v>
      </c>
      <c r="BL348" s="58">
        <f>BH348*F348</f>
        <v>-2.0693619999999959</v>
      </c>
      <c r="BM348" s="56">
        <f>((BH348*E348)/(($L$1+$L$2)*286.9))+273</f>
        <v>781.00811185979933</v>
      </c>
      <c r="BN348" s="5"/>
      <c r="BO348" s="5"/>
      <c r="BP348" s="5"/>
      <c r="BQ348" s="5"/>
      <c r="BR348" s="5"/>
      <c r="BS348" s="5"/>
      <c r="BT348" s="5"/>
      <c r="BU348" s="5"/>
      <c r="BV348" s="5"/>
      <c r="BW348" s="5"/>
    </row>
    <row r="349" spans="1:75" ht="13.8" x14ac:dyDescent="0.25">
      <c r="A349" s="55">
        <v>-17</v>
      </c>
      <c r="B349" s="56">
        <v>50.53</v>
      </c>
      <c r="C349" s="56">
        <f t="shared" si="125"/>
        <v>-1.2700000000000031</v>
      </c>
      <c r="D349" s="57">
        <f t="shared" si="126"/>
        <v>1.7035492982382305</v>
      </c>
      <c r="E349" s="58">
        <f t="shared" si="135"/>
        <v>5.0529999999999999E-5</v>
      </c>
      <c r="F349" s="58">
        <f t="shared" si="136"/>
        <v>-1.2699999999999997E-6</v>
      </c>
      <c r="G349" s="57">
        <f t="shared" si="137"/>
        <v>-4.2964507017617697</v>
      </c>
      <c r="H349" s="137">
        <f>($P$2+(0.5*$P$1)-((0.5*$P$1)*COS(RADIANS(A349))+(($P$2^2)-((0.5*$P$1)^2)*(SIN(RADIANS(A349))*(SIN(RADIANS(A349)))))^0.5))*1000</f>
        <v>2.2923926927206906</v>
      </c>
      <c r="I349" s="140">
        <f t="shared" si="138"/>
        <v>-0.25899726116310218</v>
      </c>
      <c r="J349" s="137">
        <f t="shared" si="139"/>
        <v>1.5050773622460767E-2</v>
      </c>
      <c r="K349" s="39"/>
      <c r="L349" s="39"/>
      <c r="M349" s="41">
        <v>-17</v>
      </c>
      <c r="N349" s="41">
        <v>22.106999999999999</v>
      </c>
      <c r="O349" s="60">
        <f t="shared" si="140"/>
        <v>2210700</v>
      </c>
      <c r="P349" s="56">
        <f t="shared" si="127"/>
        <v>0.73400000000000176</v>
      </c>
      <c r="Q349" s="59">
        <f t="shared" si="128"/>
        <v>1.3445298112424537</v>
      </c>
      <c r="R349" s="57">
        <f>(Q350-Q349)/(D349-D350)</f>
        <v>1.28316985663002</v>
      </c>
      <c r="S349" s="58">
        <f>O349*F349</f>
        <v>-2.8075889999999992</v>
      </c>
      <c r="T349" s="56">
        <f>((O349*E349)/(($L$1+$L$2)*286.9))+273</f>
        <v>981.43798182955595</v>
      </c>
      <c r="U349" s="39"/>
      <c r="V349" s="41">
        <v>-17</v>
      </c>
      <c r="W349" s="61">
        <v>22.108000000000001</v>
      </c>
      <c r="X349" s="60">
        <f t="shared" si="141"/>
        <v>2210800</v>
      </c>
      <c r="Y349" s="56">
        <f t="shared" si="129"/>
        <v>0.76500000000000057</v>
      </c>
      <c r="Z349" s="59">
        <f t="shared" si="130"/>
        <v>1.3445494559097375</v>
      </c>
      <c r="AA349" s="57">
        <f>(Z350-Z349)/(D349-D350)</f>
        <v>1.3363925904306562</v>
      </c>
      <c r="AB349" s="58">
        <f>X349*F349</f>
        <v>-2.8077159999999992</v>
      </c>
      <c r="AC349" s="56">
        <f>((X349*E349)/(($L$1+$L$2)*286.9))+273</f>
        <v>981.47002769655876</v>
      </c>
      <c r="AD349" s="39"/>
      <c r="AE349" s="41">
        <v>-17</v>
      </c>
      <c r="AF349" s="61">
        <v>20.648</v>
      </c>
      <c r="AG349" s="60">
        <f t="shared" si="142"/>
        <v>2064800</v>
      </c>
      <c r="AH349" s="56">
        <f t="shared" si="131"/>
        <v>0.69900000000000162</v>
      </c>
      <c r="AI349" s="59">
        <f t="shared" si="132"/>
        <v>1.3148779915358124</v>
      </c>
      <c r="AJ349" s="57">
        <f>(AI350-AI349)/(D349-D350)</f>
        <v>1.3079151027375775</v>
      </c>
      <c r="AK349" s="58">
        <f>AG349*F349</f>
        <v>-2.6222959999999995</v>
      </c>
      <c r="AL349" s="56">
        <f>((AG349*E349)/(($L$1+$L$2)*286.9))+273</f>
        <v>934.68306187255939</v>
      </c>
      <c r="AM349" s="39"/>
      <c r="AN349" s="62">
        <v>-17</v>
      </c>
      <c r="AO349" s="24">
        <v>19.265000000000001</v>
      </c>
      <c r="AP349" s="24">
        <f t="shared" si="143"/>
        <v>1926500</v>
      </c>
      <c r="AQ349" s="56">
        <f t="shared" si="144"/>
        <v>0.6319999999999979</v>
      </c>
      <c r="AR349" s="59">
        <f t="shared" si="145"/>
        <v>1.2847690133490197</v>
      </c>
      <c r="AS349" s="57">
        <f>(AR350-AR349)/(D349-D350)</f>
        <v>1.2680891137754351</v>
      </c>
      <c r="AT349" s="58">
        <f>AP349*F349</f>
        <v>-2.4466549999999994</v>
      </c>
      <c r="AU349" s="56">
        <f>((AP349*E349)/(($L$1+$L$2)*286.9))+273</f>
        <v>890.36362780777108</v>
      </c>
      <c r="AV349" s="39"/>
      <c r="AW349" s="41">
        <v>-17</v>
      </c>
      <c r="AX349" s="61">
        <v>18.934000000000001</v>
      </c>
      <c r="AY349" s="60">
        <f t="shared" si="146"/>
        <v>1893400</v>
      </c>
      <c r="AZ349" s="56">
        <f t="shared" si="133"/>
        <v>0.61499999999999844</v>
      </c>
      <c r="BA349" s="59">
        <f t="shared" si="134"/>
        <v>1.2772423727813584</v>
      </c>
      <c r="BB349" s="57">
        <f>(BA350-BA349)/(D349-D350)</f>
        <v>1.2557495287331912</v>
      </c>
      <c r="BC349" s="58">
        <f>AY349*F349</f>
        <v>-2.4046179999999993</v>
      </c>
      <c r="BD349" s="56">
        <f>((AY349*E349)/(($L$1+$L$2)*286.9))+273</f>
        <v>879.75644582986445</v>
      </c>
      <c r="BE349" s="39"/>
      <c r="BF349" s="41">
        <v>-17</v>
      </c>
      <c r="BG349" s="56">
        <v>15.958</v>
      </c>
      <c r="BH349" s="55">
        <f t="shared" si="147"/>
        <v>1595800</v>
      </c>
      <c r="BI349" s="64">
        <f t="shared" si="148"/>
        <v>0.51400000000000112</v>
      </c>
      <c r="BJ349" s="23">
        <f t="shared" si="149"/>
        <v>1.2029784607370653</v>
      </c>
      <c r="BK349" s="65">
        <f>(BJ350-BJ349)/(D349-D350)</f>
        <v>1.2454101268625273</v>
      </c>
      <c r="BL349" s="58">
        <f>BH349*F349</f>
        <v>-2.0266659999999996</v>
      </c>
      <c r="BM349" s="56">
        <f>((BH349*E349)/(($L$1+$L$2)*286.9))+273</f>
        <v>784.38794562971248</v>
      </c>
      <c r="BN349" s="5"/>
      <c r="BO349" s="5"/>
      <c r="BP349" s="5"/>
      <c r="BQ349" s="5"/>
      <c r="BR349" s="5"/>
      <c r="BS349" s="5"/>
      <c r="BT349" s="5"/>
      <c r="BU349" s="5"/>
      <c r="BV349" s="5"/>
      <c r="BW349" s="5"/>
    </row>
    <row r="350" spans="1:75" ht="13.8" x14ac:dyDescent="0.25">
      <c r="A350" s="55">
        <v>-16</v>
      </c>
      <c r="B350" s="56">
        <v>49.26</v>
      </c>
      <c r="C350" s="56">
        <f t="shared" si="125"/>
        <v>-1.1999999999999957</v>
      </c>
      <c r="D350" s="57">
        <f t="shared" si="126"/>
        <v>1.6924944075030843</v>
      </c>
      <c r="E350" s="58">
        <f t="shared" si="135"/>
        <v>4.9259999999999999E-5</v>
      </c>
      <c r="F350" s="58">
        <f t="shared" si="136"/>
        <v>-1.1999999999999953E-6</v>
      </c>
      <c r="G350" s="57">
        <f t="shared" si="137"/>
        <v>-4.3075055924969154</v>
      </c>
      <c r="H350" s="137">
        <f>($P$2+(0.5*$P$1)-((0.5*$P$1)*COS(RADIANS(A350))+(($P$2^2)-((0.5*$P$1)^2)*(SIN(RADIANS(A350))*(SIN(RADIANS(A350)))))^0.5))*1000</f>
        <v>2.0333954315575884</v>
      </c>
      <c r="I350" s="140">
        <f t="shared" si="138"/>
        <v>-0.24394648754064141</v>
      </c>
      <c r="J350" s="137">
        <f t="shared" si="139"/>
        <v>1.5170797110303003E-2</v>
      </c>
      <c r="K350" s="39"/>
      <c r="L350" s="39"/>
      <c r="M350" s="41">
        <v>-16</v>
      </c>
      <c r="N350" s="41">
        <v>22.841000000000001</v>
      </c>
      <c r="O350" s="60">
        <f t="shared" si="140"/>
        <v>2284100</v>
      </c>
      <c r="P350" s="56">
        <f t="shared" si="127"/>
        <v>0.79199999999999804</v>
      </c>
      <c r="Q350" s="59">
        <f t="shared" si="128"/>
        <v>1.3587151138021318</v>
      </c>
      <c r="R350" s="57">
        <f>(Q351-Q350)/(D350-D351)</f>
        <v>1.3821526758607308</v>
      </c>
      <c r="S350" s="58">
        <f>O350*F350</f>
        <v>-2.7409199999999894</v>
      </c>
      <c r="T350" s="56">
        <f>((O350*E350)/(($L$1+$L$2)*286.9))+273</f>
        <v>986.56287889972782</v>
      </c>
      <c r="U350" s="39"/>
      <c r="V350" s="41">
        <v>-16</v>
      </c>
      <c r="W350" s="61">
        <v>22.873000000000001</v>
      </c>
      <c r="X350" s="60">
        <f t="shared" si="141"/>
        <v>2287300</v>
      </c>
      <c r="Y350" s="56">
        <f t="shared" si="129"/>
        <v>0.74599999999999866</v>
      </c>
      <c r="Z350" s="59">
        <f t="shared" si="130"/>
        <v>1.3593231299762074</v>
      </c>
      <c r="AA350" s="57">
        <f>(Z351-Z350)/(D350-D351)</f>
        <v>1.3013577935870471</v>
      </c>
      <c r="AB350" s="58">
        <f>X350*F350</f>
        <v>-2.7447599999999892</v>
      </c>
      <c r="AC350" s="56">
        <f>((X350*E350)/(($L$1+$L$2)*286.9))+273</f>
        <v>987.56257296412048</v>
      </c>
      <c r="AD350" s="39"/>
      <c r="AE350" s="41">
        <v>-16</v>
      </c>
      <c r="AF350" s="61">
        <v>21.347000000000001</v>
      </c>
      <c r="AG350" s="60">
        <f t="shared" si="142"/>
        <v>2134700</v>
      </c>
      <c r="AH350" s="56">
        <f t="shared" si="131"/>
        <v>0.69599999999999795</v>
      </c>
      <c r="AI350" s="59">
        <f t="shared" si="132"/>
        <v>1.3293368500874239</v>
      </c>
      <c r="AJ350" s="57">
        <f>(AI351-AI350)/(D350-D351)</f>
        <v>1.3009352584574629</v>
      </c>
      <c r="AK350" s="58">
        <f>AG350*F350</f>
        <v>-2.5616399999999899</v>
      </c>
      <c r="AL350" s="56">
        <f>((AG350*E350)/(($L$1+$L$2)*286.9))+273</f>
        <v>939.88966226839852</v>
      </c>
      <c r="AM350" s="39"/>
      <c r="AN350" s="62">
        <v>-16</v>
      </c>
      <c r="AO350" s="24">
        <v>19.896999999999998</v>
      </c>
      <c r="AP350" s="24">
        <f t="shared" si="143"/>
        <v>1989699.9999999998</v>
      </c>
      <c r="AQ350" s="56">
        <f t="shared" si="144"/>
        <v>0.64300000000000068</v>
      </c>
      <c r="AR350" s="59">
        <f t="shared" si="145"/>
        <v>1.2987875999442355</v>
      </c>
      <c r="AS350" s="57">
        <f>(AR351-AR350)/(D350-D351)</f>
        <v>1.2896370321463331</v>
      </c>
      <c r="AT350" s="58">
        <f>AP350*F350</f>
        <v>-2.3876399999999904</v>
      </c>
      <c r="AU350" s="56">
        <f>((AP350*E350)/(($L$1+$L$2)*286.9))+273</f>
        <v>894.59102497560889</v>
      </c>
      <c r="AV350" s="39"/>
      <c r="AW350" s="41">
        <v>-16</v>
      </c>
      <c r="AX350" s="61">
        <v>19.548999999999999</v>
      </c>
      <c r="AY350" s="60">
        <f t="shared" si="146"/>
        <v>1954900</v>
      </c>
      <c r="AZ350" s="56">
        <f t="shared" si="133"/>
        <v>0.61100000000000065</v>
      </c>
      <c r="BA350" s="59">
        <f t="shared" si="134"/>
        <v>1.2911245466122152</v>
      </c>
      <c r="BB350" s="57">
        <f>(BA351-BA350)/(D350-D351)</f>
        <v>1.2479160787241619</v>
      </c>
      <c r="BC350" s="58">
        <f>AY350*F350</f>
        <v>-2.3458799999999909</v>
      </c>
      <c r="BD350" s="56">
        <f>((AY350*E350)/(($L$1+$L$2)*286.9))+273</f>
        <v>883.7193520253395</v>
      </c>
      <c r="BE350" s="39"/>
      <c r="BF350" s="41">
        <v>-16</v>
      </c>
      <c r="BG350" s="56">
        <v>16.472000000000001</v>
      </c>
      <c r="BH350" s="55">
        <f t="shared" si="147"/>
        <v>1647200.0000000002</v>
      </c>
      <c r="BI350" s="64">
        <f t="shared" si="148"/>
        <v>0.50399999999999778</v>
      </c>
      <c r="BJ350" s="23">
        <f t="shared" si="149"/>
        <v>1.2167463336099751</v>
      </c>
      <c r="BK350" s="65">
        <f>(BJ351-BJ350)/(D350-D351)</f>
        <v>1.2220587828749301</v>
      </c>
      <c r="BL350" s="58">
        <f>BH350*F350</f>
        <v>-1.9766399999999926</v>
      </c>
      <c r="BM350" s="56">
        <f>((BH350*E350)/(($L$1+$L$2)*286.9))+273</f>
        <v>787.59251964608893</v>
      </c>
      <c r="BN350" s="5"/>
      <c r="BO350" s="5"/>
      <c r="BP350" s="5"/>
      <c r="BQ350" s="5"/>
      <c r="BR350" s="5"/>
      <c r="BS350" s="5"/>
      <c r="BT350" s="5"/>
      <c r="BU350" s="5"/>
      <c r="BV350" s="5"/>
      <c r="BW350" s="5"/>
    </row>
    <row r="351" spans="1:75" ht="13.8" x14ac:dyDescent="0.25">
      <c r="A351" s="55">
        <v>-15</v>
      </c>
      <c r="B351" s="56">
        <v>48.06</v>
      </c>
      <c r="C351" s="56">
        <f t="shared" si="125"/>
        <v>-1.1300000000000026</v>
      </c>
      <c r="D351" s="57">
        <f t="shared" si="126"/>
        <v>1.6817837664678814</v>
      </c>
      <c r="E351" s="58">
        <f t="shared" si="135"/>
        <v>4.8060000000000004E-5</v>
      </c>
      <c r="F351" s="58">
        <f t="shared" si="136"/>
        <v>-1.1300000000000044E-6</v>
      </c>
      <c r="G351" s="57">
        <f t="shared" si="137"/>
        <v>-4.3182162335321186</v>
      </c>
      <c r="H351" s="137">
        <f>($P$2+(0.5*$P$1)-((0.5*$P$1)*COS(RADIANS(A351))+(($P$2^2)-((0.5*$P$1)^2)*(SIN(RADIANS(A351))*(SIN(RADIANS(A351)))))^0.5))*1000</f>
        <v>1.789448944016947</v>
      </c>
      <c r="I351" s="140">
        <f t="shared" si="138"/>
        <v>-0.22877569043033841</v>
      </c>
      <c r="J351" s="137">
        <f t="shared" si="139"/>
        <v>1.5283434310647825E-2</v>
      </c>
      <c r="K351" s="39"/>
      <c r="L351" s="39"/>
      <c r="M351" s="41">
        <v>-15</v>
      </c>
      <c r="N351" s="41">
        <v>23.632999999999999</v>
      </c>
      <c r="O351" s="60">
        <f t="shared" si="140"/>
        <v>2363300</v>
      </c>
      <c r="P351" s="56">
        <f t="shared" si="127"/>
        <v>0.72500000000000142</v>
      </c>
      <c r="Q351" s="59">
        <f t="shared" si="128"/>
        <v>1.3735188549691213</v>
      </c>
      <c r="R351" s="57">
        <f>(Q352-Q351)/(D351-D352)</f>
        <v>1.2699604771657844</v>
      </c>
      <c r="S351" s="58">
        <f>O351*F351</f>
        <v>-2.6705290000000104</v>
      </c>
      <c r="T351" s="56">
        <f>((O351*E351)/(($L$1+$L$2)*286.9))+273</f>
        <v>993.31979403379921</v>
      </c>
      <c r="U351" s="39"/>
      <c r="V351" s="41">
        <v>-15</v>
      </c>
      <c r="W351" s="61">
        <v>23.619</v>
      </c>
      <c r="X351" s="60">
        <f t="shared" si="141"/>
        <v>2361900</v>
      </c>
      <c r="Y351" s="56">
        <f t="shared" si="129"/>
        <v>0.73000000000000043</v>
      </c>
      <c r="Z351" s="59">
        <f t="shared" si="130"/>
        <v>1.373261506161682</v>
      </c>
      <c r="AA351" s="57">
        <f>(Z352-Z351)/(D351-D352)</f>
        <v>1.2793333954308961</v>
      </c>
      <c r="AB351" s="58">
        <f>X351*F351</f>
        <v>-2.6689470000000104</v>
      </c>
      <c r="AC351" s="56">
        <f>((X351*E351)/(($L$1+$L$2)*286.9))+273</f>
        <v>992.89308235451711</v>
      </c>
      <c r="AD351" s="39"/>
      <c r="AE351" s="41">
        <v>-15</v>
      </c>
      <c r="AF351" s="61">
        <v>22.042999999999999</v>
      </c>
      <c r="AG351" s="60">
        <f t="shared" si="142"/>
        <v>2204300</v>
      </c>
      <c r="AH351" s="56">
        <f t="shared" si="131"/>
        <v>0.67399999999999949</v>
      </c>
      <c r="AI351" s="59">
        <f t="shared" si="132"/>
        <v>1.3432707006508007</v>
      </c>
      <c r="AJ351" s="57">
        <f>(AI352-AI351)/(D351-D352)</f>
        <v>1.2658481270381228</v>
      </c>
      <c r="AK351" s="58">
        <f>AG351*F351</f>
        <v>-2.4908590000000097</v>
      </c>
      <c r="AL351" s="56">
        <f>((AG351*E351)/(($L$1+$L$2)*286.9))+273</f>
        <v>944.85753902962108</v>
      </c>
      <c r="AM351" s="39"/>
      <c r="AN351" s="62">
        <v>-15</v>
      </c>
      <c r="AO351" s="24">
        <v>20.54</v>
      </c>
      <c r="AP351" s="24">
        <f t="shared" si="143"/>
        <v>2054000</v>
      </c>
      <c r="AQ351" s="56">
        <f t="shared" si="144"/>
        <v>0.63200000000000145</v>
      </c>
      <c r="AR351" s="59">
        <f t="shared" si="145"/>
        <v>1.3126004392612594</v>
      </c>
      <c r="AS351" s="57">
        <f>(AR352-AR351)/(D351-D352)</f>
        <v>1.2737032524527756</v>
      </c>
      <c r="AT351" s="58">
        <f>AP351*F351</f>
        <v>-2.3210200000000092</v>
      </c>
      <c r="AU351" s="56">
        <f>((AP351*E351)/(($L$1+$L$2)*286.9))+273</f>
        <v>899.04699231812447</v>
      </c>
      <c r="AV351" s="39"/>
      <c r="AW351" s="41">
        <v>-15</v>
      </c>
      <c r="AX351" s="61">
        <v>20.16</v>
      </c>
      <c r="AY351" s="60">
        <f t="shared" si="146"/>
        <v>2016000</v>
      </c>
      <c r="AZ351" s="56">
        <f t="shared" si="133"/>
        <v>0.6039999999999992</v>
      </c>
      <c r="BA351" s="59">
        <f t="shared" si="134"/>
        <v>1.3044905277734877</v>
      </c>
      <c r="BB351" s="57">
        <f>(BA352-BA351)/(D351-D352)</f>
        <v>1.2407073537699345</v>
      </c>
      <c r="BC351" s="58">
        <f>AY351*F351</f>
        <v>-2.278080000000009</v>
      </c>
      <c r="BD351" s="56">
        <f>((AY351*E351)/(($L$1+$L$2)*286.9))+273</f>
        <v>887.46481816618257</v>
      </c>
      <c r="BE351" s="39"/>
      <c r="BF351" s="41">
        <v>-15</v>
      </c>
      <c r="BG351" s="56">
        <v>16.975999999999999</v>
      </c>
      <c r="BH351" s="55">
        <f t="shared" si="147"/>
        <v>1697600</v>
      </c>
      <c r="BI351" s="64">
        <f t="shared" si="148"/>
        <v>0.5</v>
      </c>
      <c r="BJ351" s="23">
        <f t="shared" si="149"/>
        <v>1.2298353665572654</v>
      </c>
      <c r="BK351" s="65">
        <f>(BJ352-BJ351)/(D351-D352)</f>
        <v>1.2200145674636105</v>
      </c>
      <c r="BL351" s="58">
        <f>BH351*F351</f>
        <v>-1.9182880000000075</v>
      </c>
      <c r="BM351" s="56">
        <f>((BH351*E351)/(($L$1+$L$2)*286.9))+273</f>
        <v>790.41839053517435</v>
      </c>
      <c r="BN351" s="5"/>
      <c r="BO351" s="5"/>
      <c r="BP351" s="5"/>
      <c r="BQ351" s="5"/>
      <c r="BR351" s="5"/>
      <c r="BS351" s="5"/>
      <c r="BT351" s="5"/>
      <c r="BU351" s="5"/>
      <c r="BV351" s="5"/>
      <c r="BW351" s="5"/>
    </row>
    <row r="352" spans="1:75" ht="13.8" x14ac:dyDescent="0.25">
      <c r="A352" s="55">
        <v>-14</v>
      </c>
      <c r="B352" s="56">
        <v>46.93</v>
      </c>
      <c r="C352" s="56">
        <f t="shared" si="125"/>
        <v>-1.0399999999999991</v>
      </c>
      <c r="D352" s="57">
        <f t="shared" si="126"/>
        <v>1.6714505542124947</v>
      </c>
      <c r="E352" s="58">
        <f t="shared" si="135"/>
        <v>4.693E-5</v>
      </c>
      <c r="F352" s="58">
        <f t="shared" si="136"/>
        <v>-1.0399999999999968E-6</v>
      </c>
      <c r="G352" s="57">
        <f t="shared" si="137"/>
        <v>-4.3285494457875053</v>
      </c>
      <c r="H352" s="137">
        <f>($P$2+(0.5*$P$1)-((0.5*$P$1)*COS(RADIANS(A352))+(($P$2^2)-((0.5*$P$1)^2)*(SIN(RADIANS(A352))*(SIN(RADIANS(A352)))))^0.5))*1000</f>
        <v>1.5606732535866086</v>
      </c>
      <c r="I352" s="140">
        <f t="shared" si="138"/>
        <v>-0.21349225611969058</v>
      </c>
      <c r="J352" s="137">
        <f t="shared" si="139"/>
        <v>1.5388613789857342E-2</v>
      </c>
      <c r="K352" s="39"/>
      <c r="L352" s="39"/>
      <c r="M352" s="41">
        <v>-14</v>
      </c>
      <c r="N352" s="41">
        <v>24.358000000000001</v>
      </c>
      <c r="O352" s="60">
        <f t="shared" si="140"/>
        <v>2435800</v>
      </c>
      <c r="P352" s="56">
        <f t="shared" si="127"/>
        <v>0.74299999999999855</v>
      </c>
      <c r="Q352" s="59">
        <f t="shared" si="128"/>
        <v>1.3866416261356276</v>
      </c>
      <c r="R352" s="57">
        <f>(Q353-Q352)/(D352-D353)</f>
        <v>1.3408068059241978</v>
      </c>
      <c r="S352" s="58">
        <f>O352*F352</f>
        <v>-2.5332319999999924</v>
      </c>
      <c r="T352" s="56">
        <f>((O352*E352)/(($L$1+$L$2)*286.9))+273</f>
        <v>997.96144095163743</v>
      </c>
      <c r="U352" s="39"/>
      <c r="V352" s="41">
        <v>-14</v>
      </c>
      <c r="W352" s="61">
        <v>24.349</v>
      </c>
      <c r="X352" s="60">
        <f t="shared" si="141"/>
        <v>2434900</v>
      </c>
      <c r="Y352" s="56">
        <f t="shared" si="129"/>
        <v>0.65299999999999869</v>
      </c>
      <c r="Z352" s="59">
        <f t="shared" si="130"/>
        <v>1.386481129682074</v>
      </c>
      <c r="AA352" s="57">
        <f>(Z353-Z352)/(D352-D353)</f>
        <v>1.1809530204079641</v>
      </c>
      <c r="AB352" s="58">
        <f>X352*F352</f>
        <v>-2.5322959999999921</v>
      </c>
      <c r="AC352" s="56">
        <f>((X352*E352)/(($L$1+$L$2)*286.9))+273</f>
        <v>997.69357606254289</v>
      </c>
      <c r="AD352" s="39"/>
      <c r="AE352" s="41">
        <v>-14</v>
      </c>
      <c r="AF352" s="61">
        <v>22.716999999999999</v>
      </c>
      <c r="AG352" s="60">
        <f t="shared" si="142"/>
        <v>2271700</v>
      </c>
      <c r="AH352" s="56">
        <f t="shared" si="131"/>
        <v>0.67600000000000193</v>
      </c>
      <c r="AI352" s="59">
        <f t="shared" si="132"/>
        <v>1.3563509780305694</v>
      </c>
      <c r="AJ352" s="57">
        <f>(AI353-AI352)/(D352-D353)</f>
        <v>1.3084970302944297</v>
      </c>
      <c r="AK352" s="58">
        <f>AG352*F352</f>
        <v>-2.3625679999999929</v>
      </c>
      <c r="AL352" s="56">
        <f>((AG352*E352)/(($L$1+$L$2)*286.9))+273</f>
        <v>949.12074284006678</v>
      </c>
      <c r="AM352" s="39"/>
      <c r="AN352" s="62">
        <v>-14</v>
      </c>
      <c r="AO352" s="24">
        <v>21.172000000000001</v>
      </c>
      <c r="AP352" s="24">
        <f t="shared" si="143"/>
        <v>2117200</v>
      </c>
      <c r="AQ352" s="56">
        <f t="shared" si="144"/>
        <v>0.63700000000000045</v>
      </c>
      <c r="AR352" s="59">
        <f t="shared" si="145"/>
        <v>1.3257618853192303</v>
      </c>
      <c r="AS352" s="57">
        <f>(AR353-AR352)/(D352-D353)</f>
        <v>1.3227713103591818</v>
      </c>
      <c r="AT352" s="58">
        <f>AP352*F352</f>
        <v>-2.2018879999999932</v>
      </c>
      <c r="AU352" s="56">
        <f>((AP352*E352)/(($L$1+$L$2)*286.9))+273</f>
        <v>903.1372702121713</v>
      </c>
      <c r="AV352" s="39"/>
      <c r="AW352" s="41">
        <v>-14</v>
      </c>
      <c r="AX352" s="61">
        <v>20.763999999999999</v>
      </c>
      <c r="AY352" s="60">
        <f t="shared" si="146"/>
        <v>2076400</v>
      </c>
      <c r="AZ352" s="56">
        <f t="shared" si="133"/>
        <v>0.59500000000000242</v>
      </c>
      <c r="BA352" s="59">
        <f t="shared" si="134"/>
        <v>1.3173110202068117</v>
      </c>
      <c r="BB352" s="57">
        <f>(BA353-BA352)/(D352-D353)</f>
        <v>1.2607140945390058</v>
      </c>
      <c r="BC352" s="58">
        <f>AY352*F352</f>
        <v>-2.1594559999999934</v>
      </c>
      <c r="BD352" s="56">
        <f>((AY352*E352)/(($L$1+$L$2)*286.9))+273</f>
        <v>890.99406190655225</v>
      </c>
      <c r="BE352" s="39"/>
      <c r="BF352" s="41">
        <v>-14</v>
      </c>
      <c r="BG352" s="56">
        <v>17.475999999999999</v>
      </c>
      <c r="BH352" s="55">
        <f t="shared" si="147"/>
        <v>1747600</v>
      </c>
      <c r="BI352" s="64">
        <f t="shared" si="148"/>
        <v>0.49600000000000222</v>
      </c>
      <c r="BJ352" s="23">
        <f t="shared" si="149"/>
        <v>1.2424420360375308</v>
      </c>
      <c r="BK352" s="65">
        <f>(BJ353-BJ352)/(D352-D353)</f>
        <v>1.2488444112138632</v>
      </c>
      <c r="BL352" s="58">
        <f>BH352*F352</f>
        <v>-1.8175039999999945</v>
      </c>
      <c r="BM352" s="56">
        <f>((BH352*E352)/(($L$1+$L$2)*286.9))+273</f>
        <v>793.1340890906813</v>
      </c>
      <c r="BN352" s="5"/>
      <c r="BO352" s="5"/>
      <c r="BP352" s="5"/>
      <c r="BQ352" s="5"/>
      <c r="BR352" s="5"/>
      <c r="BS352" s="5"/>
      <c r="BT352" s="5"/>
      <c r="BU352" s="5"/>
      <c r="BV352" s="5"/>
      <c r="BW352" s="5"/>
    </row>
    <row r="353" spans="1:75" ht="13.8" x14ac:dyDescent="0.25">
      <c r="A353" s="55">
        <v>-13</v>
      </c>
      <c r="B353" s="56">
        <v>45.89</v>
      </c>
      <c r="C353" s="56">
        <f t="shared" si="125"/>
        <v>-0.98000000000000398</v>
      </c>
      <c r="D353" s="57">
        <f t="shared" si="126"/>
        <v>1.6617180576946593</v>
      </c>
      <c r="E353" s="58">
        <f t="shared" si="135"/>
        <v>4.5890000000000003E-5</v>
      </c>
      <c r="F353" s="58">
        <f t="shared" si="136"/>
        <v>-9.8000000000000756E-7</v>
      </c>
      <c r="G353" s="57">
        <f t="shared" si="137"/>
        <v>-4.3382819423053407</v>
      </c>
      <c r="H353" s="137">
        <f>($P$2+(0.5*$P$1)-((0.5*$P$1)*COS(RADIANS(A353))+(($P$2^2)-((0.5*$P$1)^2)*(SIN(RADIANS(A353))*(SIN(RADIANS(A353)))))^0.5))*1000</f>
        <v>1.347180997466918</v>
      </c>
      <c r="I353" s="140">
        <f t="shared" si="138"/>
        <v>-0.19810364232983324</v>
      </c>
      <c r="J353" s="137">
        <f t="shared" si="139"/>
        <v>1.5486269036635303E-2</v>
      </c>
      <c r="K353" s="39"/>
      <c r="L353" s="39"/>
      <c r="M353" s="41">
        <v>-13</v>
      </c>
      <c r="N353" s="41">
        <v>25.100999999999999</v>
      </c>
      <c r="O353" s="60">
        <f t="shared" si="140"/>
        <v>2510100</v>
      </c>
      <c r="P353" s="56">
        <f t="shared" si="127"/>
        <v>0.73400000000000176</v>
      </c>
      <c r="Q353" s="59">
        <f t="shared" si="128"/>
        <v>1.3996910237053748</v>
      </c>
      <c r="R353" s="57">
        <f>(Q354-Q353)/(D353-D354)</f>
        <v>1.3351934572960542</v>
      </c>
      <c r="S353" s="58">
        <f>O353*F353</f>
        <v>-2.459898000000019</v>
      </c>
      <c r="T353" s="56">
        <f>((O353*E353)/(($L$1+$L$2)*286.9))+273</f>
        <v>1003.5194931210152</v>
      </c>
      <c r="U353" s="39"/>
      <c r="V353" s="41">
        <v>-13</v>
      </c>
      <c r="W353" s="61">
        <v>25.001999999999999</v>
      </c>
      <c r="X353" s="60">
        <f t="shared" si="141"/>
        <v>2500200</v>
      </c>
      <c r="Y353" s="56">
        <f t="shared" si="129"/>
        <v>0.72200000000000131</v>
      </c>
      <c r="Z353" s="59">
        <f t="shared" si="130"/>
        <v>1.3979747508409217</v>
      </c>
      <c r="AA353" s="57">
        <f>(Z354-Z353)/(D353-D354)</f>
        <v>1.3187996372054465</v>
      </c>
      <c r="AB353" s="58">
        <f>X353*F353</f>
        <v>-2.4501960000000187</v>
      </c>
      <c r="AC353" s="56">
        <f>((X353*E353)/(($L$1+$L$2)*286.9))+273</f>
        <v>1000.638276045242</v>
      </c>
      <c r="AD353" s="39"/>
      <c r="AE353" s="41">
        <v>-13</v>
      </c>
      <c r="AF353" s="61">
        <v>23.393000000000001</v>
      </c>
      <c r="AG353" s="60">
        <f t="shared" si="142"/>
        <v>2339300</v>
      </c>
      <c r="AH353" s="56">
        <f t="shared" si="131"/>
        <v>0.67299999999999827</v>
      </c>
      <c r="AI353" s="59">
        <f t="shared" si="132"/>
        <v>1.3690859208215078</v>
      </c>
      <c r="AJ353" s="57">
        <f>(AI354-AI353)/(D353-D354)</f>
        <v>1.3139187291329364</v>
      </c>
      <c r="AK353" s="58">
        <f>AG353*F353</f>
        <v>-2.2925140000000175</v>
      </c>
      <c r="AL353" s="56">
        <f>((AG353*E353)/(($L$1+$L$2)*286.9))+273</f>
        <v>953.81122276323288</v>
      </c>
      <c r="AM353" s="39"/>
      <c r="AN353" s="62">
        <v>-13</v>
      </c>
      <c r="AO353" s="24">
        <v>21.809000000000001</v>
      </c>
      <c r="AP353" s="24">
        <f t="shared" si="143"/>
        <v>2180900</v>
      </c>
      <c r="AQ353" s="56">
        <f t="shared" si="144"/>
        <v>0.62800000000000011</v>
      </c>
      <c r="AR353" s="59">
        <f t="shared" si="145"/>
        <v>1.3386357524911936</v>
      </c>
      <c r="AS353" s="57">
        <f>(AR354-AR353)/(D353-D354)</f>
        <v>1.3150967456685905</v>
      </c>
      <c r="AT353" s="58">
        <f>AP353*F353</f>
        <v>-2.1372820000000163</v>
      </c>
      <c r="AU353" s="56">
        <f>((AP353*E353)/(($L$1+$L$2)*286.9))+273</f>
        <v>907.71174955086337</v>
      </c>
      <c r="AV353" s="39"/>
      <c r="AW353" s="41">
        <v>-13</v>
      </c>
      <c r="AX353" s="61">
        <v>21.359000000000002</v>
      </c>
      <c r="AY353" s="60">
        <f t="shared" si="146"/>
        <v>2135900</v>
      </c>
      <c r="AZ353" s="56">
        <f t="shared" si="133"/>
        <v>0.57999999999999829</v>
      </c>
      <c r="BA353" s="59">
        <f t="shared" si="134"/>
        <v>1.3295809157418985</v>
      </c>
      <c r="BB353" s="57">
        <f>(BA354-BA353)/(D353-D354)</f>
        <v>1.2411636411026592</v>
      </c>
      <c r="BC353" s="58">
        <f>AY353*F353</f>
        <v>-2.0931820000000161</v>
      </c>
      <c r="BD353" s="56">
        <f>((AY353*E353)/(($L$1+$L$2)*286.9))+273</f>
        <v>894.6153082973492</v>
      </c>
      <c r="BE353" s="39"/>
      <c r="BF353" s="41">
        <v>-13</v>
      </c>
      <c r="BG353" s="56">
        <v>17.972000000000001</v>
      </c>
      <c r="BH353" s="55">
        <f t="shared" si="147"/>
        <v>1797200.0000000002</v>
      </c>
      <c r="BI353" s="64">
        <f t="shared" si="148"/>
        <v>0.47199999999999775</v>
      </c>
      <c r="BJ353" s="23">
        <f t="shared" si="149"/>
        <v>1.2545964099209879</v>
      </c>
      <c r="BK353" s="65">
        <f>(BJ354-BJ353)/(D353-D354)</f>
        <v>1.2009280496646373</v>
      </c>
      <c r="BL353" s="58">
        <f>BH353*F353</f>
        <v>-1.7612560000000139</v>
      </c>
      <c r="BM353" s="56">
        <f>((BH353*E353)/(($L$1+$L$2)*286.9))+273</f>
        <v>796.04276046256666</v>
      </c>
      <c r="BN353" s="5"/>
      <c r="BO353" s="5"/>
      <c r="BP353" s="5"/>
      <c r="BQ353" s="5"/>
      <c r="BR353" s="5"/>
      <c r="BS353" s="5"/>
      <c r="BT353" s="5"/>
      <c r="BU353" s="5"/>
      <c r="BV353" s="5"/>
      <c r="BW353" s="5"/>
    </row>
    <row r="354" spans="1:75" ht="13.8" x14ac:dyDescent="0.25">
      <c r="A354" s="55">
        <v>-12</v>
      </c>
      <c r="B354" s="56">
        <v>44.91</v>
      </c>
      <c r="C354" s="56">
        <f t="shared" si="125"/>
        <v>-0.88999999999999346</v>
      </c>
      <c r="D354" s="57">
        <f t="shared" si="126"/>
        <v>1.6523430550627147</v>
      </c>
      <c r="E354" s="58">
        <f t="shared" si="135"/>
        <v>4.4909999999999995E-5</v>
      </c>
      <c r="F354" s="58">
        <f t="shared" si="136"/>
        <v>-8.8999999999999317E-7</v>
      </c>
      <c r="G354" s="57">
        <f t="shared" si="137"/>
        <v>-4.3476569449372855</v>
      </c>
      <c r="H354" s="137">
        <f>($P$2+(0.5*$P$1)-((0.5*$P$1)*COS(RADIANS(A354))+(($P$2^2)-((0.5*$P$1)^2)*(SIN(RADIANS(A354))*(SIN(RADIANS(A354)))))^0.5))*1000</f>
        <v>1.1490773551370848</v>
      </c>
      <c r="I354" s="140">
        <f t="shared" si="138"/>
        <v>-0.18261737329319794</v>
      </c>
      <c r="J354" s="137">
        <f t="shared" si="139"/>
        <v>1.5576338465328465E-2</v>
      </c>
      <c r="K354" s="39"/>
      <c r="L354" s="39"/>
      <c r="M354" s="41">
        <v>-12</v>
      </c>
      <c r="N354" s="41">
        <v>25.835000000000001</v>
      </c>
      <c r="O354" s="60">
        <f t="shared" si="140"/>
        <v>2583500</v>
      </c>
      <c r="P354" s="56">
        <f t="shared" si="127"/>
        <v>0.76099999999999923</v>
      </c>
      <c r="Q354" s="59">
        <f t="shared" si="128"/>
        <v>1.4122084658816805</v>
      </c>
      <c r="R354" s="57">
        <f>(Q355-Q354)/(D354-D355)</f>
        <v>1.4503432607938644</v>
      </c>
      <c r="S354" s="58">
        <f>O354*F354</f>
        <v>-2.2993149999999822</v>
      </c>
      <c r="T354" s="56">
        <f>((O354*E354)/(($L$1+$L$2)*286.9))+273</f>
        <v>1008.8245078774614</v>
      </c>
      <c r="U354" s="39"/>
      <c r="V354" s="41">
        <v>-12</v>
      </c>
      <c r="W354" s="61">
        <v>25.724</v>
      </c>
      <c r="X354" s="60">
        <f t="shared" si="141"/>
        <v>2572400</v>
      </c>
      <c r="Y354" s="56">
        <f t="shared" si="129"/>
        <v>0.70599999999999952</v>
      </c>
      <c r="Z354" s="59">
        <f t="shared" si="130"/>
        <v>1.4103385009107303</v>
      </c>
      <c r="AA354" s="57">
        <f>(Z355-Z354)/(D354-D355)</f>
        <v>1.3526560951301612</v>
      </c>
      <c r="AB354" s="58">
        <f>X354*F354</f>
        <v>-2.2894359999999825</v>
      </c>
      <c r="AC354" s="56">
        <f>((X354*E354)/(($L$1+$L$2)*286.9))+273</f>
        <v>1005.663040086697</v>
      </c>
      <c r="AD354" s="39"/>
      <c r="AE354" s="41">
        <v>-12</v>
      </c>
      <c r="AF354" s="61">
        <v>24.065999999999999</v>
      </c>
      <c r="AG354" s="60">
        <f t="shared" si="142"/>
        <v>2406600</v>
      </c>
      <c r="AH354" s="56">
        <f t="shared" si="131"/>
        <v>0.65300000000000225</v>
      </c>
      <c r="AI354" s="59">
        <f t="shared" si="132"/>
        <v>1.3814039123652904</v>
      </c>
      <c r="AJ354" s="57">
        <f>(AI355-AI354)/(D354-D355)</f>
        <v>1.3375086412373245</v>
      </c>
      <c r="AK354" s="58">
        <f>AG354*F354</f>
        <v>-2.1418739999999836</v>
      </c>
      <c r="AL354" s="56">
        <f>((AG354*E354)/(($L$1+$L$2)*286.9))+273</f>
        <v>958.44039506789181</v>
      </c>
      <c r="AM354" s="39"/>
      <c r="AN354" s="62">
        <v>-12</v>
      </c>
      <c r="AO354" s="24">
        <v>22.437000000000001</v>
      </c>
      <c r="AP354" s="24">
        <f t="shared" si="143"/>
        <v>2243700</v>
      </c>
      <c r="AQ354" s="56">
        <f t="shared" si="144"/>
        <v>0.625</v>
      </c>
      <c r="AR354" s="59">
        <f t="shared" si="145"/>
        <v>1.3509647879430984</v>
      </c>
      <c r="AS354" s="57">
        <f>(AR355-AR354)/(D354-D355)</f>
        <v>1.37261667286195</v>
      </c>
      <c r="AT354" s="58">
        <f>AP354*F354</f>
        <v>-1.9968929999999847</v>
      </c>
      <c r="AU354" s="56">
        <f>((AP354*E354)/(($L$1+$L$2)*286.9))+273</f>
        <v>912.04371911153862</v>
      </c>
      <c r="AV354" s="39"/>
      <c r="AW354" s="41">
        <v>-12</v>
      </c>
      <c r="AX354" s="61">
        <v>21.939</v>
      </c>
      <c r="AY354" s="60">
        <f t="shared" si="146"/>
        <v>2193900</v>
      </c>
      <c r="AZ354" s="56">
        <f t="shared" si="133"/>
        <v>0.56099999999999994</v>
      </c>
      <c r="BA354" s="59">
        <f t="shared" si="134"/>
        <v>1.3412168281439099</v>
      </c>
      <c r="BB354" s="57">
        <f>(BA355-BA354)/(D354-D355)</f>
        <v>1.2614366407530202</v>
      </c>
      <c r="BC354" s="58">
        <f>AY354*F354</f>
        <v>-1.952570999999985</v>
      </c>
      <c r="BD354" s="56">
        <f>((AY354*E354)/(($L$1+$L$2)*286.9))+273</f>
        <v>897.85983659081194</v>
      </c>
      <c r="BE354" s="39"/>
      <c r="BF354" s="41">
        <v>-12</v>
      </c>
      <c r="BG354" s="56">
        <v>18.443999999999999</v>
      </c>
      <c r="BH354" s="55">
        <f t="shared" si="147"/>
        <v>1844400</v>
      </c>
      <c r="BI354" s="64">
        <f t="shared" si="148"/>
        <v>0.45200000000000173</v>
      </c>
      <c r="BJ354" s="23">
        <f t="shared" si="149"/>
        <v>1.2658551135473699</v>
      </c>
      <c r="BK354" s="65">
        <f>(BJ355-BJ354)/(D354-D355)</f>
        <v>1.2095647470936595</v>
      </c>
      <c r="BL354" s="58">
        <f>BH354*F354</f>
        <v>-1.6415159999999873</v>
      </c>
      <c r="BM354" s="56">
        <f>((BH354*E354)/(($L$1+$L$2)*286.9))+273</f>
        <v>798.31632371944647</v>
      </c>
      <c r="BN354" s="5"/>
      <c r="BO354" s="5"/>
      <c r="BP354" s="5"/>
      <c r="BQ354" s="5"/>
      <c r="BR354" s="5"/>
      <c r="BS354" s="5"/>
      <c r="BT354" s="5"/>
      <c r="BU354" s="5"/>
      <c r="BV354" s="5"/>
      <c r="BW354" s="5"/>
    </row>
    <row r="355" spans="1:75" ht="13.8" x14ac:dyDescent="0.25">
      <c r="A355" s="55">
        <v>-11</v>
      </c>
      <c r="B355" s="56">
        <v>44.02</v>
      </c>
      <c r="C355" s="56">
        <f t="shared" si="125"/>
        <v>-0.82000000000000028</v>
      </c>
      <c r="D355" s="57">
        <f t="shared" si="126"/>
        <v>1.6436500382173291</v>
      </c>
      <c r="E355" s="58">
        <f t="shared" si="135"/>
        <v>4.4020000000000002E-5</v>
      </c>
      <c r="F355" s="58">
        <f t="shared" si="136"/>
        <v>-8.2000000000000231E-7</v>
      </c>
      <c r="G355" s="57">
        <f t="shared" si="137"/>
        <v>-4.3563499617826711</v>
      </c>
      <c r="H355" s="137">
        <f>($P$2+(0.5*$P$1)-((0.5*$P$1)*COS(RADIANS(A355))+(($P$2^2)-((0.5*$P$1)^2)*(SIN(RADIANS(A355))*(SIN(RADIANS(A355)))))^0.5))*1000</f>
        <v>0.96645998184388682</v>
      </c>
      <c r="I355" s="140">
        <f t="shared" si="138"/>
        <v>-0.16704103482786947</v>
      </c>
      <c r="J355" s="137">
        <f t="shared" si="139"/>
        <v>1.5658765417730924E-2</v>
      </c>
      <c r="K355" s="39"/>
      <c r="L355" s="39"/>
      <c r="M355" s="41">
        <v>-11</v>
      </c>
      <c r="N355" s="41">
        <v>26.596</v>
      </c>
      <c r="O355" s="60">
        <f t="shared" si="140"/>
        <v>2659600</v>
      </c>
      <c r="P355" s="56">
        <f t="shared" si="127"/>
        <v>0.73499999999999943</v>
      </c>
      <c r="Q355" s="59">
        <f t="shared" si="128"/>
        <v>1.424816324279353</v>
      </c>
      <c r="R355" s="57">
        <f>(Q356-Q355)/(D355-D356)</f>
        <v>1.4497643176799908</v>
      </c>
      <c r="S355" s="58">
        <f>O355*F355</f>
        <v>-2.1808720000000061</v>
      </c>
      <c r="T355" s="56">
        <f>((O355*E355)/(($L$1+$L$2)*286.9))+273</f>
        <v>1015.4874036214051</v>
      </c>
      <c r="U355" s="39"/>
      <c r="V355" s="41">
        <v>-11</v>
      </c>
      <c r="W355" s="61">
        <v>26.43</v>
      </c>
      <c r="X355" s="60">
        <f t="shared" si="141"/>
        <v>2643000</v>
      </c>
      <c r="Y355" s="56">
        <f t="shared" si="129"/>
        <v>0.70599999999999952</v>
      </c>
      <c r="Z355" s="59">
        <f t="shared" si="130"/>
        <v>1.4220971631317103</v>
      </c>
      <c r="AA355" s="57">
        <f>(Z356-Z355)/(D355-D356)</f>
        <v>1.4019420665690425</v>
      </c>
      <c r="AB355" s="58">
        <f>X355*F355</f>
        <v>-2.167260000000006</v>
      </c>
      <c r="AC355" s="56">
        <f>((X355*E355)/(($L$1+$L$2)*286.9))+273</f>
        <v>1010.8531387319048</v>
      </c>
      <c r="AD355" s="39"/>
      <c r="AE355" s="41">
        <v>-11</v>
      </c>
      <c r="AF355" s="61">
        <v>24.719000000000001</v>
      </c>
      <c r="AG355" s="60">
        <f t="shared" si="142"/>
        <v>2471900</v>
      </c>
      <c r="AH355" s="56">
        <f t="shared" si="131"/>
        <v>0.64099999999999824</v>
      </c>
      <c r="AI355" s="59">
        <f t="shared" si="132"/>
        <v>1.3930308975144152</v>
      </c>
      <c r="AJ355" s="57">
        <f>(AI356-AI355)/(D355-D356)</f>
        <v>1.3614933814373862</v>
      </c>
      <c r="AK355" s="58">
        <f>AG355*F355</f>
        <v>-2.0269580000000058</v>
      </c>
      <c r="AL355" s="56">
        <f>((AG355*E355)/(($L$1+$L$2)*286.9))+273</f>
        <v>963.08670966000579</v>
      </c>
      <c r="AM355" s="39"/>
      <c r="AN355" s="62">
        <v>-11</v>
      </c>
      <c r="AO355" s="24">
        <v>23.062000000000001</v>
      </c>
      <c r="AP355" s="24">
        <f t="shared" si="143"/>
        <v>2306200</v>
      </c>
      <c r="AQ355" s="56">
        <f t="shared" si="144"/>
        <v>0.61299999999999955</v>
      </c>
      <c r="AR355" s="59">
        <f t="shared" si="145"/>
        <v>1.3628969678025444</v>
      </c>
      <c r="AS355" s="57">
        <f>(AR356-AR355)/(D355-D356)</f>
        <v>1.3951277650212841</v>
      </c>
      <c r="AT355" s="58">
        <f>AP355*F355</f>
        <v>-1.8910840000000053</v>
      </c>
      <c r="AU355" s="56">
        <f>((AP355*E355)/(($L$1+$L$2)*286.9))+273</f>
        <v>916.82781254011297</v>
      </c>
      <c r="AV355" s="39"/>
      <c r="AW355" s="41">
        <v>-11</v>
      </c>
      <c r="AX355" s="61">
        <v>22.5</v>
      </c>
      <c r="AY355" s="60">
        <f t="shared" si="146"/>
        <v>2250000</v>
      </c>
      <c r="AZ355" s="56">
        <f t="shared" si="133"/>
        <v>0.52899999999999991</v>
      </c>
      <c r="BA355" s="59">
        <f t="shared" si="134"/>
        <v>1.3521825181113625</v>
      </c>
      <c r="BB355" s="57">
        <f>(BA356-BA355)/(D355-D356)</f>
        <v>1.2358806677860319</v>
      </c>
      <c r="BC355" s="58">
        <f>AY355*F355</f>
        <v>-1.8450000000000053</v>
      </c>
      <c r="BD355" s="56">
        <f>((AY355*E355)/(($L$1+$L$2)*286.9))+273</f>
        <v>901.13831333590065</v>
      </c>
      <c r="BE355" s="39"/>
      <c r="BF355" s="41">
        <v>-11</v>
      </c>
      <c r="BG355" s="56">
        <v>18.896000000000001</v>
      </c>
      <c r="BH355" s="55">
        <f t="shared" si="147"/>
        <v>1889600</v>
      </c>
      <c r="BI355" s="64">
        <f t="shared" si="148"/>
        <v>0.42899999999999849</v>
      </c>
      <c r="BJ355" s="23">
        <f t="shared" si="149"/>
        <v>1.2763698802694396</v>
      </c>
      <c r="BK355" s="65">
        <f>(BJ356-BJ355)/(D355-D356)</f>
        <v>1.1938861645369649</v>
      </c>
      <c r="BL355" s="58">
        <f>BH355*F355</f>
        <v>-1.5494720000000044</v>
      </c>
      <c r="BM355" s="56">
        <f>((BH355*E355)/(($L$1+$L$2)*286.9))+273</f>
        <v>800.52451416867461</v>
      </c>
      <c r="BN355" s="5"/>
      <c r="BO355" s="5"/>
      <c r="BP355" s="5"/>
      <c r="BQ355" s="5"/>
      <c r="BR355" s="5"/>
      <c r="BS355" s="5"/>
      <c r="BT355" s="5"/>
      <c r="BU355" s="5"/>
      <c r="BV355" s="5"/>
      <c r="BW355" s="5"/>
    </row>
    <row r="356" spans="1:75" ht="13.8" x14ac:dyDescent="0.25">
      <c r="A356" s="55">
        <v>-10</v>
      </c>
      <c r="B356" s="56">
        <v>43.2</v>
      </c>
      <c r="C356" s="56">
        <f t="shared" si="125"/>
        <v>-0.75</v>
      </c>
      <c r="D356" s="57">
        <f t="shared" si="126"/>
        <v>1.6354837468149122</v>
      </c>
      <c r="E356" s="58">
        <f t="shared" si="135"/>
        <v>4.32E-5</v>
      </c>
      <c r="F356" s="58">
        <f t="shared" si="136"/>
        <v>-7.499999999999979E-7</v>
      </c>
      <c r="G356" s="57">
        <f t="shared" si="137"/>
        <v>-4.3645162531850881</v>
      </c>
      <c r="H356" s="137">
        <f>($P$2+(0.5*$P$1)-((0.5*$P$1)*COS(RADIANS(A356))+(($P$2^2)-((0.5*$P$1)^2)*(SIN(RADIANS(A356))*(SIN(RADIANS(A356)))))^0.5))*1000</f>
        <v>0.79941894701601734</v>
      </c>
      <c r="I356" s="140">
        <f t="shared" si="138"/>
        <v>-0.15138226941013855</v>
      </c>
      <c r="J356" s="137">
        <f t="shared" si="139"/>
        <v>1.5733498164083315E-2</v>
      </c>
      <c r="K356" s="39"/>
      <c r="L356" s="39"/>
      <c r="M356" s="41">
        <v>-10</v>
      </c>
      <c r="N356" s="41">
        <v>27.331</v>
      </c>
      <c r="O356" s="60">
        <f t="shared" si="140"/>
        <v>2733100</v>
      </c>
      <c r="P356" s="56">
        <f t="shared" si="127"/>
        <v>0.75300000000000011</v>
      </c>
      <c r="Q356" s="59">
        <f t="shared" si="128"/>
        <v>1.436655522162354</v>
      </c>
      <c r="R356" s="57">
        <f>(Q357-Q356)/(D356-D357)</f>
        <v>1.5518486904495301</v>
      </c>
      <c r="S356" s="58">
        <f>O356*F356</f>
        <v>-2.0498249999999945</v>
      </c>
      <c r="T356" s="56">
        <f>((O356*E356)/(($L$1+$L$2)*286.9))+273</f>
        <v>1021.7933808319927</v>
      </c>
      <c r="U356" s="39"/>
      <c r="V356" s="41">
        <v>-10</v>
      </c>
      <c r="W356" s="61">
        <v>27.135999999999999</v>
      </c>
      <c r="X356" s="60">
        <f t="shared" si="141"/>
        <v>2713600</v>
      </c>
      <c r="Y356" s="56">
        <f t="shared" si="129"/>
        <v>0.5779999999999994</v>
      </c>
      <c r="Z356" s="59">
        <f t="shared" si="130"/>
        <v>1.4335458305766198</v>
      </c>
      <c r="AA356" s="57">
        <f>(Z357-Z356)/(D356-D357)</f>
        <v>1.2034340247522652</v>
      </c>
      <c r="AB356" s="58">
        <f>X356*F356</f>
        <v>-2.0351999999999943</v>
      </c>
      <c r="AC356" s="56">
        <f>((X356*E356)/(($L$1+$L$2)*286.9))+273</f>
        <v>1016.4509232101626</v>
      </c>
      <c r="AD356" s="39"/>
      <c r="AE356" s="41">
        <v>-10</v>
      </c>
      <c r="AF356" s="61">
        <v>25.36</v>
      </c>
      <c r="AG356" s="60">
        <f t="shared" si="142"/>
        <v>2536000</v>
      </c>
      <c r="AH356" s="56">
        <f t="shared" si="131"/>
        <v>0.63800000000000168</v>
      </c>
      <c r="AI356" s="59">
        <f t="shared" si="132"/>
        <v>1.404149249209695</v>
      </c>
      <c r="AJ356" s="57">
        <f>(AI357-AI356)/(D356-D357)</f>
        <v>1.4186978836081758</v>
      </c>
      <c r="AK356" s="58">
        <f>AG356*F356</f>
        <v>-1.9019999999999946</v>
      </c>
      <c r="AL356" s="56">
        <f>((AG356*E356)/(($L$1+$L$2)*286.9))+273</f>
        <v>967.79346302364854</v>
      </c>
      <c r="AM356" s="39"/>
      <c r="AN356" s="62">
        <v>-10</v>
      </c>
      <c r="AO356" s="24">
        <v>23.675000000000001</v>
      </c>
      <c r="AP356" s="24">
        <f t="shared" si="143"/>
        <v>2367500</v>
      </c>
      <c r="AQ356" s="56">
        <f t="shared" si="144"/>
        <v>0.63700000000000045</v>
      </c>
      <c r="AR356" s="59">
        <f t="shared" si="145"/>
        <v>1.374289987675311</v>
      </c>
      <c r="AS356" s="57">
        <f>(AR357-AR356)/(D356-D357)</f>
        <v>1.515990035357105</v>
      </c>
      <c r="AT356" s="58">
        <f>AP356*F356</f>
        <v>-1.7756249999999951</v>
      </c>
      <c r="AU356" s="56">
        <f>((AP356*E356)/(($L$1+$L$2)*286.9))+273</f>
        <v>921.62914972732165</v>
      </c>
      <c r="AV356" s="39"/>
      <c r="AW356" s="41">
        <v>-10</v>
      </c>
      <c r="AX356" s="61">
        <v>23.029</v>
      </c>
      <c r="AY356" s="60">
        <f t="shared" si="146"/>
        <v>2302900</v>
      </c>
      <c r="AZ356" s="56">
        <f t="shared" si="133"/>
        <v>0.48799999999999955</v>
      </c>
      <c r="BA356" s="59">
        <f t="shared" si="134"/>
        <v>1.3622750797831169</v>
      </c>
      <c r="BB356" s="57">
        <f>(BA357-BA356)/(D356-D357)</f>
        <v>1.1973148621960195</v>
      </c>
      <c r="BC356" s="58">
        <f>AY356*F356</f>
        <v>-1.7271749999999952</v>
      </c>
      <c r="BD356" s="56">
        <f>((AY356*E356)/(($L$1+$L$2)*286.9))+273</f>
        <v>903.93054652884859</v>
      </c>
      <c r="BE356" s="39"/>
      <c r="BF356" s="41">
        <v>-10</v>
      </c>
      <c r="BG356" s="56">
        <v>19.324999999999999</v>
      </c>
      <c r="BH356" s="55">
        <f t="shared" si="147"/>
        <v>1932500</v>
      </c>
      <c r="BI356" s="64">
        <f t="shared" si="148"/>
        <v>0.4009999999999998</v>
      </c>
      <c r="BJ356" s="23">
        <f t="shared" si="149"/>
        <v>1.2861195025903625</v>
      </c>
      <c r="BK356" s="65">
        <f>(BJ357-BJ356)/(D356-D357)</f>
        <v>1.1726880018332624</v>
      </c>
      <c r="BL356" s="58">
        <f>BH356*F356</f>
        <v>-1.4493749999999959</v>
      </c>
      <c r="BM356" s="56">
        <f>((BH356*E356)/(($L$1+$L$2)*286.9))+273</f>
        <v>802.45124893265006</v>
      </c>
      <c r="BN356" s="5"/>
      <c r="BO356" s="5"/>
      <c r="BP356" s="5"/>
      <c r="BQ356" s="5"/>
      <c r="BR356" s="5"/>
      <c r="BS356" s="5"/>
      <c r="BT356" s="5"/>
      <c r="BU356" s="5"/>
      <c r="BV356" s="5"/>
      <c r="BW356" s="5"/>
    </row>
    <row r="357" spans="1:75" ht="13.8" x14ac:dyDescent="0.25">
      <c r="A357" s="55">
        <v>-9</v>
      </c>
      <c r="B357" s="56">
        <v>42.45</v>
      </c>
      <c r="C357" s="56">
        <f t="shared" si="125"/>
        <v>-0.66000000000000369</v>
      </c>
      <c r="D357" s="57">
        <f t="shared" si="126"/>
        <v>1.6278776945799716</v>
      </c>
      <c r="E357" s="58">
        <f t="shared" si="135"/>
        <v>4.2450000000000002E-5</v>
      </c>
      <c r="F357" s="58">
        <f t="shared" si="136"/>
        <v>-6.6000000000000385E-7</v>
      </c>
      <c r="G357" s="57">
        <f t="shared" si="137"/>
        <v>-4.3721223054200289</v>
      </c>
      <c r="H357" s="137">
        <f>($P$2+(0.5*$P$1)-((0.5*$P$1)*COS(RADIANS(A357))+(($P$2^2)-((0.5*$P$1)^2)*(SIN(RADIANS(A357))*(SIN(RADIANS(A357)))))^0.5))*1000</f>
        <v>0.6480366776058788</v>
      </c>
      <c r="I357" s="140">
        <f t="shared" si="138"/>
        <v>-0.13564877124605523</v>
      </c>
      <c r="J357" s="137">
        <f t="shared" si="139"/>
        <v>1.5800489903988746E-2</v>
      </c>
      <c r="K357" s="39"/>
      <c r="L357" s="39"/>
      <c r="M357" s="41">
        <v>-9</v>
      </c>
      <c r="N357" s="41">
        <v>28.084</v>
      </c>
      <c r="O357" s="60">
        <f t="shared" si="140"/>
        <v>2808400</v>
      </c>
      <c r="P357" s="56">
        <f t="shared" si="127"/>
        <v>0.72100000000000009</v>
      </c>
      <c r="Q357" s="59">
        <f t="shared" si="128"/>
        <v>1.4484589643626373</v>
      </c>
      <c r="R357" s="57">
        <f>(Q358-Q357)/(D357-D358)</f>
        <v>1.6176916942862911</v>
      </c>
      <c r="S357" s="58">
        <f>O357*F357</f>
        <v>-1.8535440000000107</v>
      </c>
      <c r="T357" s="56">
        <f>((O357*E357)/(($L$1+$L$2)*286.9))+273</f>
        <v>1029.0654397786307</v>
      </c>
      <c r="U357" s="39"/>
      <c r="V357" s="41">
        <v>-9</v>
      </c>
      <c r="W357" s="61">
        <v>27.713999999999999</v>
      </c>
      <c r="X357" s="60">
        <f t="shared" si="141"/>
        <v>2771400</v>
      </c>
      <c r="Y357" s="56">
        <f t="shared" si="129"/>
        <v>0.69200000000000017</v>
      </c>
      <c r="Z357" s="59">
        <f t="shared" si="130"/>
        <v>1.4426992126301903</v>
      </c>
      <c r="AA357" s="57">
        <f>(Z358-Z357)/(D357-D358)</f>
        <v>1.5738958157652465</v>
      </c>
      <c r="AB357" s="58">
        <f>X357*F357</f>
        <v>-1.8291240000000106</v>
      </c>
      <c r="AC357" s="56">
        <f>((X357*E357)/(($L$1+$L$2)*286.9))+273</f>
        <v>1019.1044579840824</v>
      </c>
      <c r="AD357" s="39"/>
      <c r="AE357" s="41">
        <v>-9</v>
      </c>
      <c r="AF357" s="61">
        <v>25.998000000000001</v>
      </c>
      <c r="AG357" s="60">
        <f t="shared" si="142"/>
        <v>2599800</v>
      </c>
      <c r="AH357" s="56">
        <f t="shared" si="131"/>
        <v>0.625</v>
      </c>
      <c r="AI357" s="59">
        <f t="shared" si="132"/>
        <v>1.4149399394180184</v>
      </c>
      <c r="AJ357" s="57">
        <f>(AI358-AI357)/(D357-D358)</f>
        <v>1.5160268046424838</v>
      </c>
      <c r="AK357" s="58">
        <f>AG357*F357</f>
        <v>-1.7158680000000099</v>
      </c>
      <c r="AL357" s="56">
        <f>((AG357*E357)/(($L$1+$L$2)*286.9))+273</f>
        <v>972.90703971531264</v>
      </c>
      <c r="AM357" s="39"/>
      <c r="AN357" s="62">
        <v>-9</v>
      </c>
      <c r="AO357" s="24">
        <v>24.312000000000001</v>
      </c>
      <c r="AP357" s="24">
        <f t="shared" si="143"/>
        <v>2431200</v>
      </c>
      <c r="AQ357" s="56">
        <f t="shared" si="144"/>
        <v>0.65700000000000003</v>
      </c>
      <c r="AR357" s="59">
        <f t="shared" si="145"/>
        <v>1.3858206870718865</v>
      </c>
      <c r="AS357" s="57">
        <f>(AR358-AR357)/(D357-D358)</f>
        <v>1.7016769870004598</v>
      </c>
      <c r="AT357" s="58">
        <f>AP357*F357</f>
        <v>-1.6045920000000093</v>
      </c>
      <c r="AU357" s="56">
        <f>((AP357*E357)/(($L$1+$L$2)*286.9))+273</f>
        <v>927.51726861907377</v>
      </c>
      <c r="AV357" s="39"/>
      <c r="AW357" s="41">
        <v>-9</v>
      </c>
      <c r="AX357" s="61">
        <v>23.516999999999999</v>
      </c>
      <c r="AY357" s="60">
        <f t="shared" si="146"/>
        <v>2351700</v>
      </c>
      <c r="AZ357" s="56">
        <f t="shared" si="133"/>
        <v>0.46199999999999974</v>
      </c>
      <c r="BA357" s="59">
        <f t="shared" si="134"/>
        <v>1.3713819191666505</v>
      </c>
      <c r="BB357" s="57">
        <f>(BA358-BA357)/(D357-D358)</f>
        <v>1.2415498839870096</v>
      </c>
      <c r="BC357" s="58">
        <f>AY357*F357</f>
        <v>-1.5521220000000091</v>
      </c>
      <c r="BD357" s="56">
        <f>((AY357*E357)/(($L$1+$L$2)*286.9))+273</f>
        <v>906.11461854700383</v>
      </c>
      <c r="BE357" s="39"/>
      <c r="BF357" s="41">
        <v>-9</v>
      </c>
      <c r="BG357" s="56">
        <v>19.725999999999999</v>
      </c>
      <c r="BH357" s="55">
        <f t="shared" si="147"/>
        <v>1972600</v>
      </c>
      <c r="BI357" s="64">
        <f t="shared" si="148"/>
        <v>0.36700000000000088</v>
      </c>
      <c r="BJ357" s="23">
        <f t="shared" si="149"/>
        <v>1.2950390287875944</v>
      </c>
      <c r="BK357" s="65">
        <f>(BJ358-BJ357)/(D357-D358)</f>
        <v>1.1763960274120413</v>
      </c>
      <c r="BL357" s="58">
        <f>BH357*F357</f>
        <v>-1.3019160000000076</v>
      </c>
      <c r="BM357" s="56">
        <f>((BH357*E357)/(($L$1+$L$2)*286.9))+273</f>
        <v>804.05493751151084</v>
      </c>
      <c r="BN357" s="5"/>
      <c r="BO357" s="5"/>
      <c r="BP357" s="5"/>
      <c r="BQ357" s="5"/>
      <c r="BR357" s="5"/>
      <c r="BS357" s="5"/>
      <c r="BT357" s="5"/>
      <c r="BU357" s="5"/>
      <c r="BV357" s="5"/>
      <c r="BW357" s="5"/>
    </row>
    <row r="358" spans="1:75" ht="13.8" x14ac:dyDescent="0.25">
      <c r="A358" s="55">
        <v>-8</v>
      </c>
      <c r="B358" s="56">
        <v>41.79</v>
      </c>
      <c r="C358" s="56">
        <f t="shared" si="125"/>
        <v>-0.58999999999999631</v>
      </c>
      <c r="D358" s="57">
        <f t="shared" si="126"/>
        <v>1.6210723711436259</v>
      </c>
      <c r="E358" s="58">
        <f t="shared" si="135"/>
        <v>4.1789999999999998E-5</v>
      </c>
      <c r="F358" s="58">
        <f t="shared" si="136"/>
        <v>-5.8999999999999266E-7</v>
      </c>
      <c r="G358" s="57">
        <f t="shared" si="137"/>
        <v>-4.3789276288563741</v>
      </c>
      <c r="H358" s="137">
        <f>($P$2+(0.5*$P$1)-((0.5*$P$1)*COS(RADIANS(A358))+(($P$2^2)-((0.5*$P$1)^2)*(SIN(RADIANS(A358))*(SIN(RADIANS(A358)))))^0.5))*1000</f>
        <v>0.51238790635982356</v>
      </c>
      <c r="I358" s="140">
        <f t="shared" si="138"/>
        <v>-0.11984828134206649</v>
      </c>
      <c r="J358" s="137">
        <f t="shared" si="139"/>
        <v>1.5859698766107488E-2</v>
      </c>
      <c r="K358" s="39"/>
      <c r="L358" s="39"/>
      <c r="M358" s="41">
        <v>-8</v>
      </c>
      <c r="N358" s="41">
        <v>28.805</v>
      </c>
      <c r="O358" s="60">
        <f t="shared" si="140"/>
        <v>2880500</v>
      </c>
      <c r="P358" s="56">
        <f t="shared" si="127"/>
        <v>0.81299999999999883</v>
      </c>
      <c r="Q358" s="59">
        <f t="shared" si="128"/>
        <v>1.4594678795625455</v>
      </c>
      <c r="R358" s="57">
        <f>(Q359-Q358)/(D358-D359)</f>
        <v>1.9574972625515217</v>
      </c>
      <c r="S358" s="58">
        <f>O358*F358</f>
        <v>-1.6994949999999789</v>
      </c>
      <c r="T358" s="56">
        <f>((O358*E358)/(($L$1+$L$2)*286.9))+273</f>
        <v>1036.4190244763709</v>
      </c>
      <c r="U358" s="39"/>
      <c r="V358" s="41">
        <v>-8</v>
      </c>
      <c r="W358" s="61">
        <v>28.405999999999999</v>
      </c>
      <c r="X358" s="60">
        <f t="shared" si="141"/>
        <v>2840600</v>
      </c>
      <c r="Y358" s="56">
        <f t="shared" si="129"/>
        <v>0.64900000000000091</v>
      </c>
      <c r="Z358" s="59">
        <f t="shared" si="130"/>
        <v>1.4534100827115839</v>
      </c>
      <c r="AA358" s="57">
        <f>(Z359-Z358)/(D358-D359)</f>
        <v>1.5887531386118519</v>
      </c>
      <c r="AB358" s="58">
        <f>X358*F358</f>
        <v>-1.6759539999999791</v>
      </c>
      <c r="AC358" s="56">
        <f>((X358*E358)/(($L$1+$L$2)*286.9))+273</f>
        <v>1025.8443259599301</v>
      </c>
      <c r="AD358" s="39"/>
      <c r="AE358" s="41">
        <v>-8</v>
      </c>
      <c r="AF358" s="61">
        <v>26.623000000000001</v>
      </c>
      <c r="AG358" s="60">
        <f t="shared" si="142"/>
        <v>2662300</v>
      </c>
      <c r="AH358" s="56">
        <f t="shared" si="131"/>
        <v>0.61899999999999977</v>
      </c>
      <c r="AI358" s="59">
        <f t="shared" si="132"/>
        <v>1.4252569921617801</v>
      </c>
      <c r="AJ358" s="57">
        <f>(AI359-AI358)/(D358-D359)</f>
        <v>1.6164770367185723</v>
      </c>
      <c r="AK358" s="58">
        <f>AG358*F358</f>
        <v>-1.5707569999999804</v>
      </c>
      <c r="AL358" s="56">
        <f>((AG358*E358)/(($L$1+$L$2)*286.9))+273</f>
        <v>978.58947018345486</v>
      </c>
      <c r="AM358" s="39"/>
      <c r="AN358" s="62">
        <v>-8</v>
      </c>
      <c r="AO358" s="24">
        <v>24.969000000000001</v>
      </c>
      <c r="AP358" s="24">
        <f t="shared" si="143"/>
        <v>2496900</v>
      </c>
      <c r="AQ358" s="56">
        <f t="shared" si="144"/>
        <v>0.69399999999999906</v>
      </c>
      <c r="AR358" s="59">
        <f t="shared" si="145"/>
        <v>1.3974011493526108</v>
      </c>
      <c r="AS358" s="57">
        <f>(AR359-AR358)/(D358-D359)</f>
        <v>1.9280932035437315</v>
      </c>
      <c r="AT358" s="58">
        <f>AP358*F358</f>
        <v>-1.4731709999999816</v>
      </c>
      <c r="AU358" s="56">
        <f>((AP358*E358)/(($L$1+$L$2)*286.9))+273</f>
        <v>934.75350189725748</v>
      </c>
      <c r="AV358" s="39"/>
      <c r="AW358" s="41">
        <v>-8</v>
      </c>
      <c r="AX358" s="61">
        <v>23.978999999999999</v>
      </c>
      <c r="AY358" s="60">
        <f t="shared" si="146"/>
        <v>2397900</v>
      </c>
      <c r="AZ358" s="56">
        <f t="shared" si="133"/>
        <v>0.41900000000000048</v>
      </c>
      <c r="BA358" s="59">
        <f t="shared" si="134"/>
        <v>1.3798310676895396</v>
      </c>
      <c r="BB358" s="57">
        <f>(BA359-BA358)/(D358-D359)</f>
        <v>1.2182947872912844</v>
      </c>
      <c r="BC358" s="58">
        <f>AY358*F358</f>
        <v>-1.4147609999999824</v>
      </c>
      <c r="BD358" s="56">
        <f>((AY358*E358)/(($L$1+$L$2)*286.9))+273</f>
        <v>908.51552813466049</v>
      </c>
      <c r="BE358" s="39"/>
      <c r="BF358" s="41">
        <v>-8</v>
      </c>
      <c r="BG358" s="56">
        <v>20.093</v>
      </c>
      <c r="BH358" s="55">
        <f t="shared" si="147"/>
        <v>2009300</v>
      </c>
      <c r="BI358" s="64">
        <f t="shared" si="148"/>
        <v>0.32900000000000063</v>
      </c>
      <c r="BJ358" s="23">
        <f t="shared" si="149"/>
        <v>1.3030447842433655</v>
      </c>
      <c r="BK358" s="65">
        <f>(BJ359-BJ358)/(D358-D359)</f>
        <v>1.1422365084968746</v>
      </c>
      <c r="BL358" s="58">
        <f>BH358*F358</f>
        <v>-1.1854869999999853</v>
      </c>
      <c r="BM358" s="56">
        <f>((BH358*E358)/(($L$1+$L$2)*286.9))+273</f>
        <v>805.52485536551694</v>
      </c>
      <c r="BN358" s="5"/>
      <c r="BO358" s="5"/>
      <c r="BP358" s="5"/>
      <c r="BQ358" s="5"/>
      <c r="BR358" s="5"/>
      <c r="BS358" s="5"/>
      <c r="BT358" s="5"/>
      <c r="BU358" s="5"/>
      <c r="BV358" s="5"/>
      <c r="BW358" s="5"/>
    </row>
    <row r="359" spans="1:75" ht="13.8" x14ac:dyDescent="0.25">
      <c r="A359" s="55">
        <v>-7</v>
      </c>
      <c r="B359" s="56">
        <v>41.2</v>
      </c>
      <c r="C359" s="56">
        <f t="shared" si="125"/>
        <v>-0.51000000000000512</v>
      </c>
      <c r="D359" s="57">
        <f t="shared" si="126"/>
        <v>1.6148972160331345</v>
      </c>
      <c r="E359" s="58">
        <f t="shared" si="135"/>
        <v>4.1200000000000005E-5</v>
      </c>
      <c r="F359" s="58">
        <f t="shared" si="136"/>
        <v>-5.1000000000000698E-7</v>
      </c>
      <c r="G359" s="57">
        <f t="shared" si="137"/>
        <v>-4.3851027839668655</v>
      </c>
      <c r="H359" s="137">
        <f>($P$2+(0.5*$P$1)-((0.5*$P$1)*COS(RADIANS(A359))+(($P$2^2)-((0.5*$P$1)^2)*(SIN(RADIANS(A359))*(SIN(RADIANS(A359)))))^0.5))*1000</f>
        <v>0.39253962501775708</v>
      </c>
      <c r="I359" s="140">
        <f t="shared" si="138"/>
        <v>-0.103988582575959</v>
      </c>
      <c r="J359" s="137">
        <f t="shared" si="139"/>
        <v>1.5911087807823909E-2</v>
      </c>
      <c r="K359" s="39"/>
      <c r="L359" s="39"/>
      <c r="M359" s="41">
        <v>-7</v>
      </c>
      <c r="N359" s="41">
        <v>29.617999999999999</v>
      </c>
      <c r="O359" s="60">
        <f t="shared" si="140"/>
        <v>2961800</v>
      </c>
      <c r="P359" s="56">
        <f t="shared" si="127"/>
        <v>0.82800000000000296</v>
      </c>
      <c r="Q359" s="59">
        <f t="shared" si="128"/>
        <v>1.4715557287871635</v>
      </c>
      <c r="R359" s="57">
        <f>(Q360-Q359)/(D359-D360)</f>
        <v>2.2135976161134709</v>
      </c>
      <c r="S359" s="58">
        <f>O359*F359</f>
        <v>-1.5105180000000207</v>
      </c>
      <c r="T359" s="56">
        <f>((O359*E359)/(($L$1+$L$2)*286.9))+273</f>
        <v>1046.8836521304129</v>
      </c>
      <c r="U359" s="39"/>
      <c r="V359" s="41">
        <v>-7</v>
      </c>
      <c r="W359" s="61">
        <v>29.055</v>
      </c>
      <c r="X359" s="60">
        <f t="shared" si="141"/>
        <v>2905500</v>
      </c>
      <c r="Y359" s="56">
        <f t="shared" si="129"/>
        <v>0.62199999999999989</v>
      </c>
      <c r="Z359" s="59">
        <f t="shared" si="130"/>
        <v>1.4632208797747921</v>
      </c>
      <c r="AA359" s="57">
        <f>(Z360-Z359)/(D359-D360)</f>
        <v>1.7005402353992907</v>
      </c>
      <c r="AB359" s="58">
        <f>X359*F359</f>
        <v>-1.4818050000000202</v>
      </c>
      <c r="AC359" s="56">
        <f>((X359*E359)/(($L$1+$L$2)*286.9))+273</f>
        <v>1032.1731215020984</v>
      </c>
      <c r="AD359" s="39"/>
      <c r="AE359" s="41">
        <v>-7</v>
      </c>
      <c r="AF359" s="61">
        <v>27.242000000000001</v>
      </c>
      <c r="AG359" s="60">
        <f t="shared" si="142"/>
        <v>2724200</v>
      </c>
      <c r="AH359" s="56">
        <f t="shared" si="131"/>
        <v>0.67999999999999972</v>
      </c>
      <c r="AI359" s="59">
        <f t="shared" si="132"/>
        <v>1.4352389885960648</v>
      </c>
      <c r="AJ359" s="57">
        <f>(AI360-AI359)/(D359-D360)</f>
        <v>1.9793848490192822</v>
      </c>
      <c r="AK359" s="58">
        <f>AG359*F359</f>
        <v>-1.389342000000019</v>
      </c>
      <c r="AL359" s="56">
        <f>((AG359*E359)/(($L$1+$L$2)*286.9))+273</f>
        <v>984.8015548428898</v>
      </c>
      <c r="AM359" s="39"/>
      <c r="AN359" s="62">
        <v>-7</v>
      </c>
      <c r="AO359" s="24">
        <v>25.663</v>
      </c>
      <c r="AP359" s="24">
        <f t="shared" si="143"/>
        <v>2566300</v>
      </c>
      <c r="AQ359" s="56">
        <f t="shared" si="144"/>
        <v>0.73799999999999955</v>
      </c>
      <c r="AR359" s="59">
        <f t="shared" si="145"/>
        <v>1.4093074239519776</v>
      </c>
      <c r="AS359" s="57">
        <f>(AR360-AR359)/(D359-D360)</f>
        <v>2.2761611175339698</v>
      </c>
      <c r="AT359" s="58">
        <f>AP359*F359</f>
        <v>-1.308813000000018</v>
      </c>
      <c r="AU359" s="56">
        <f>((AP359*E359)/(($L$1+$L$2)*286.9))+273</f>
        <v>943.54413412866461</v>
      </c>
      <c r="AV359" s="39"/>
      <c r="AW359" s="41">
        <v>-7</v>
      </c>
      <c r="AX359" s="61">
        <v>24.398</v>
      </c>
      <c r="AY359" s="60">
        <f t="shared" si="146"/>
        <v>2439800</v>
      </c>
      <c r="AZ359" s="56">
        <f t="shared" si="133"/>
        <v>0.39199999999999946</v>
      </c>
      <c r="BA359" s="59">
        <f t="shared" si="134"/>
        <v>1.3873542269713663</v>
      </c>
      <c r="BB359" s="57">
        <f>(BA360-BA359)/(D359-D360)</f>
        <v>1.2796499298295296</v>
      </c>
      <c r="BC359" s="58">
        <f>AY359*F359</f>
        <v>-1.244298000000017</v>
      </c>
      <c r="BD359" s="56">
        <f>((AY359*E359)/(($L$1+$L$2)*286.9))+273</f>
        <v>910.49116566539999</v>
      </c>
      <c r="BE359" s="39"/>
      <c r="BF359" s="41">
        <v>-7</v>
      </c>
      <c r="BG359" s="56">
        <v>20.422000000000001</v>
      </c>
      <c r="BH359" s="55">
        <f t="shared" si="147"/>
        <v>2042200</v>
      </c>
      <c r="BI359" s="64">
        <f t="shared" si="148"/>
        <v>0.28800000000000026</v>
      </c>
      <c r="BJ359" s="23">
        <f t="shared" si="149"/>
        <v>1.3100982718561998</v>
      </c>
      <c r="BK359" s="65">
        <f>(BJ360-BJ359)/(D359-D360)</f>
        <v>1.1242809139011134</v>
      </c>
      <c r="BL359" s="58">
        <f>BH359*F359</f>
        <v>-1.0415220000000143</v>
      </c>
      <c r="BM359" s="56">
        <f>((BH359*E359)/(($L$1+$L$2)*286.9))+273</f>
        <v>806.60294225833263</v>
      </c>
      <c r="BN359" s="5"/>
      <c r="BO359" s="5"/>
      <c r="BP359" s="5"/>
      <c r="BQ359" s="5"/>
      <c r="BR359" s="5"/>
      <c r="BS359" s="5"/>
      <c r="BT359" s="5"/>
      <c r="BU359" s="5"/>
      <c r="BV359" s="5"/>
      <c r="BW359" s="5"/>
    </row>
    <row r="360" spans="1:75" ht="13.8" x14ac:dyDescent="0.25">
      <c r="A360" s="55">
        <v>-6</v>
      </c>
      <c r="B360" s="56">
        <v>40.69</v>
      </c>
      <c r="C360" s="56">
        <f t="shared" si="125"/>
        <v>-0.42999999999999972</v>
      </c>
      <c r="D360" s="57">
        <f t="shared" si="126"/>
        <v>1.6094876898532853</v>
      </c>
      <c r="E360" s="58">
        <f t="shared" si="135"/>
        <v>4.0689999999999998E-5</v>
      </c>
      <c r="F360" s="58">
        <f t="shared" si="136"/>
        <v>-4.3000000000000097E-7</v>
      </c>
      <c r="G360" s="57">
        <f t="shared" si="137"/>
        <v>-4.3905123101467147</v>
      </c>
      <c r="H360" s="137">
        <f>($P$2+(0.5*$P$1)-((0.5*$P$1)*COS(RADIANS(A360))+(($P$2^2)-((0.5*$P$1)^2)*(SIN(RADIANS(A360))*(SIN(RADIANS(A360)))))^0.5))*1000</f>
        <v>0.28855104244179808</v>
      </c>
      <c r="I360" s="140">
        <f t="shared" si="138"/>
        <v>-8.8077494768135089E-2</v>
      </c>
      <c r="J360" s="137">
        <f t="shared" si="139"/>
        <v>1.5954625014441559E-2</v>
      </c>
      <c r="K360" s="39"/>
      <c r="L360" s="39"/>
      <c r="M360" s="41">
        <v>-6</v>
      </c>
      <c r="N360" s="41">
        <v>30.446000000000002</v>
      </c>
      <c r="O360" s="60">
        <f t="shared" si="140"/>
        <v>3044600</v>
      </c>
      <c r="P360" s="56">
        <f t="shared" si="127"/>
        <v>0.87199999999999989</v>
      </c>
      <c r="Q360" s="59">
        <f t="shared" si="128"/>
        <v>1.4835302430431812</v>
      </c>
      <c r="R360" s="57">
        <f>(Q361-Q360)/(D360-D361)</f>
        <v>2.6579954985255316</v>
      </c>
      <c r="S360" s="58">
        <f>O360*F360</f>
        <v>-1.3091780000000028</v>
      </c>
      <c r="T360" s="56">
        <f>((O360*E360)/(($L$1+$L$2)*286.9))+273</f>
        <v>1058.6708868530388</v>
      </c>
      <c r="U360" s="39"/>
      <c r="V360" s="41">
        <v>-6</v>
      </c>
      <c r="W360" s="61">
        <v>29.677</v>
      </c>
      <c r="X360" s="60">
        <f t="shared" si="141"/>
        <v>2967700</v>
      </c>
      <c r="Y360" s="56">
        <f t="shared" si="129"/>
        <v>0.67500000000000071</v>
      </c>
      <c r="Z360" s="59">
        <f t="shared" si="130"/>
        <v>1.4724199966980716</v>
      </c>
      <c r="AA360" s="57">
        <f>(Z361-Z360)/(D360-D361)</f>
        <v>2.1169240747536819</v>
      </c>
      <c r="AB360" s="58">
        <f>X360*F360</f>
        <v>-1.2761110000000029</v>
      </c>
      <c r="AC360" s="56">
        <f>((X360*E360)/(($L$1+$L$2)*286.9))+273</f>
        <v>1038.8265423746184</v>
      </c>
      <c r="AD360" s="39"/>
      <c r="AE360" s="41">
        <v>-6</v>
      </c>
      <c r="AF360" s="61">
        <v>27.922000000000001</v>
      </c>
      <c r="AG360" s="60">
        <f t="shared" si="142"/>
        <v>2792200</v>
      </c>
      <c r="AH360" s="56">
        <f t="shared" si="131"/>
        <v>0.74299999999999855</v>
      </c>
      <c r="AI360" s="59">
        <f t="shared" si="132"/>
        <v>1.4459465227568316</v>
      </c>
      <c r="AJ360" s="57">
        <f>(AI361-AI360)/(D360-D361)</f>
        <v>2.4719598698349099</v>
      </c>
      <c r="AK360" s="58">
        <f>AG360*F360</f>
        <v>-1.2006460000000028</v>
      </c>
      <c r="AL360" s="56">
        <f>((AG360*E360)/(($L$1+$L$2)*286.9))+273</f>
        <v>993.53808390956283</v>
      </c>
      <c r="AM360" s="39"/>
      <c r="AN360" s="62">
        <v>-6</v>
      </c>
      <c r="AO360" s="24">
        <v>26.401</v>
      </c>
      <c r="AP360" s="24">
        <f t="shared" si="143"/>
        <v>2640100</v>
      </c>
      <c r="AQ360" s="56">
        <f t="shared" si="144"/>
        <v>0.81899999999999906</v>
      </c>
      <c r="AR360" s="59">
        <f t="shared" si="145"/>
        <v>1.4216203771068325</v>
      </c>
      <c r="AS360" s="57">
        <f>(AR361-AR360)/(D360-D361)</f>
        <v>2.8755907713026985</v>
      </c>
      <c r="AT360" s="58">
        <f>AP360*F360</f>
        <v>-1.1352430000000024</v>
      </c>
      <c r="AU360" s="56">
        <f>((AP360*E360)/(($L$1+$L$2)*286.9))+273</f>
        <v>954.28808657318143</v>
      </c>
      <c r="AV360" s="39"/>
      <c r="AW360" s="41">
        <v>-6</v>
      </c>
      <c r="AX360" s="61">
        <v>24.79</v>
      </c>
      <c r="AY360" s="60">
        <f t="shared" si="146"/>
        <v>2479000</v>
      </c>
      <c r="AZ360" s="56">
        <f t="shared" si="133"/>
        <v>0.38299999999999912</v>
      </c>
      <c r="BA360" s="59">
        <f t="shared" si="134"/>
        <v>1.3942765267678214</v>
      </c>
      <c r="BB360" s="57">
        <f>(BA361-BA360)/(D360-D361)</f>
        <v>1.4431221287492313</v>
      </c>
      <c r="BC360" s="58">
        <f>AY360*F360</f>
        <v>-1.0659700000000023</v>
      </c>
      <c r="BD360" s="56">
        <f>((AY360*E360)/(($L$1+$L$2)*286.9))+273</f>
        <v>912.71560418730985</v>
      </c>
      <c r="BE360" s="39"/>
      <c r="BF360" s="41">
        <v>-6</v>
      </c>
      <c r="BG360" s="56">
        <v>20.71</v>
      </c>
      <c r="BH360" s="55">
        <f t="shared" si="147"/>
        <v>2071000</v>
      </c>
      <c r="BI360" s="64">
        <f t="shared" si="148"/>
        <v>0.24499999999999744</v>
      </c>
      <c r="BJ360" s="23">
        <f t="shared" si="149"/>
        <v>1.3161800988934527</v>
      </c>
      <c r="BK360" s="65">
        <f>(BJ361-BJ360)/(D360-D361)</f>
        <v>1.1069908127112931</v>
      </c>
      <c r="BL360" s="58">
        <f>BH360*F360</f>
        <v>-0.89053000000000204</v>
      </c>
      <c r="BM360" s="56">
        <f>((BH360*E360)/(($L$1+$L$2)*286.9))+273</f>
        <v>807.42961527709508</v>
      </c>
      <c r="BN360" s="5"/>
      <c r="BO360" s="5"/>
      <c r="BP360" s="5"/>
      <c r="BQ360" s="5"/>
      <c r="BR360" s="5"/>
      <c r="BS360" s="5"/>
      <c r="BT360" s="5"/>
      <c r="BU360" s="5"/>
      <c r="BV360" s="5"/>
      <c r="BW360" s="5"/>
    </row>
    <row r="361" spans="1:75" ht="13.8" x14ac:dyDescent="0.25">
      <c r="A361" s="55">
        <v>-5</v>
      </c>
      <c r="B361" s="56">
        <v>40.26</v>
      </c>
      <c r="C361" s="56">
        <f t="shared" si="125"/>
        <v>-0.35999999999999943</v>
      </c>
      <c r="D361" s="57">
        <f t="shared" si="126"/>
        <v>1.6048737705526357</v>
      </c>
      <c r="E361" s="58">
        <f t="shared" si="135"/>
        <v>4.0259999999999997E-5</v>
      </c>
      <c r="F361" s="58">
        <f t="shared" si="136"/>
        <v>-3.5999999999999655E-7</v>
      </c>
      <c r="G361" s="57">
        <f t="shared" si="137"/>
        <v>-4.3951262294473645</v>
      </c>
      <c r="H361" s="137">
        <f>($P$2+(0.5*$P$1)-((0.5*$P$1)*COS(RADIANS(A361))+(($P$2^2)-((0.5*$P$1)^2)*(SIN(RADIANS(A361))*(SIN(RADIANS(A361)))))^0.5))*1000</f>
        <v>0.20047354767366299</v>
      </c>
      <c r="I361" s="140">
        <f t="shared" si="138"/>
        <v>-7.212286975369353E-2</v>
      </c>
      <c r="J361" s="137">
        <f t="shared" si="139"/>
        <v>1.5990283298794594E-2</v>
      </c>
      <c r="K361" s="39"/>
      <c r="L361" s="39"/>
      <c r="M361" s="41">
        <v>-5</v>
      </c>
      <c r="N361" s="41">
        <v>31.318000000000001</v>
      </c>
      <c r="O361" s="60">
        <f t="shared" si="140"/>
        <v>3131800</v>
      </c>
      <c r="P361" s="56">
        <f t="shared" si="127"/>
        <v>0.9389999999999965</v>
      </c>
      <c r="Q361" s="59">
        <f t="shared" si="128"/>
        <v>1.4957940197748678</v>
      </c>
      <c r="R361" s="57">
        <f>(Q362-Q361)/(D361-D362)</f>
        <v>3.2889941045465916</v>
      </c>
      <c r="S361" s="58">
        <f>O361*F361</f>
        <v>-1.1274479999999891</v>
      </c>
      <c r="T361" s="56">
        <f>((O361*E361)/(($L$1+$L$2)*286.9))+273</f>
        <v>1072.6326489609605</v>
      </c>
      <c r="U361" s="39"/>
      <c r="V361" s="41">
        <v>-5</v>
      </c>
      <c r="W361" s="61">
        <v>30.352</v>
      </c>
      <c r="X361" s="60">
        <f t="shared" si="141"/>
        <v>3035200</v>
      </c>
      <c r="Y361" s="56">
        <f t="shared" si="129"/>
        <v>0.71999999999999886</v>
      </c>
      <c r="Z361" s="59">
        <f t="shared" si="130"/>
        <v>1.4821873135445873</v>
      </c>
      <c r="AA361" s="57">
        <f>(Z362-Z361)/(D361-D362)</f>
        <v>2.6101567041697038</v>
      </c>
      <c r="AB361" s="58">
        <f>X361*F361</f>
        <v>-1.0926719999999894</v>
      </c>
      <c r="AC361" s="56">
        <f>((X361*E361)/(($L$1+$L$2)*286.9))+273</f>
        <v>1047.9680746300235</v>
      </c>
      <c r="AD361" s="39"/>
      <c r="AE361" s="41">
        <v>-5</v>
      </c>
      <c r="AF361" s="61">
        <v>28.664999999999999</v>
      </c>
      <c r="AG361" s="60">
        <f t="shared" si="142"/>
        <v>2866500</v>
      </c>
      <c r="AH361" s="56">
        <f t="shared" si="131"/>
        <v>0.85600000000000165</v>
      </c>
      <c r="AI361" s="59">
        <f t="shared" si="132"/>
        <v>1.4573519461106941</v>
      </c>
      <c r="AJ361" s="57">
        <f>(AI362-AI361)/(D361-D362)</f>
        <v>3.2759622144189104</v>
      </c>
      <c r="AK361" s="58">
        <f>AG361*F361</f>
        <v>-1.0319399999999901</v>
      </c>
      <c r="AL361" s="56">
        <f>((AG361*E361)/(($L$1+$L$2)*286.9))+273</f>
        <v>1004.8944339506334</v>
      </c>
      <c r="AM361" s="39"/>
      <c r="AN361" s="62">
        <v>-5</v>
      </c>
      <c r="AO361" s="24">
        <v>27.22</v>
      </c>
      <c r="AP361" s="24">
        <f t="shared" si="143"/>
        <v>2722000</v>
      </c>
      <c r="AQ361" s="56">
        <f t="shared" si="144"/>
        <v>0.93299999999999983</v>
      </c>
      <c r="AR361" s="59">
        <f t="shared" si="145"/>
        <v>1.4348881208673159</v>
      </c>
      <c r="AS361" s="57">
        <f>(AR362-AR361)/(D361-D362)</f>
        <v>3.7521222702391932</v>
      </c>
      <c r="AT361" s="58">
        <f>AP361*F361</f>
        <v>-0.97991999999999058</v>
      </c>
      <c r="AU361" s="56">
        <f>((AP361*E361)/(($L$1+$L$2)*286.9))+273</f>
        <v>967.99970319679881</v>
      </c>
      <c r="AV361" s="39"/>
      <c r="AW361" s="41">
        <v>-5</v>
      </c>
      <c r="AX361" s="61">
        <v>25.172999999999998</v>
      </c>
      <c r="AY361" s="60">
        <f t="shared" si="146"/>
        <v>2517300</v>
      </c>
      <c r="AZ361" s="56">
        <f t="shared" si="133"/>
        <v>0.35600000000000165</v>
      </c>
      <c r="BA361" s="59">
        <f t="shared" si="134"/>
        <v>1.400934975810852</v>
      </c>
      <c r="BB361" s="57">
        <f>(BA362-BA361)/(D361-D362)</f>
        <v>1.5634512069380211</v>
      </c>
      <c r="BC361" s="58">
        <f>AY361*F361</f>
        <v>-0.90622799999999137</v>
      </c>
      <c r="BD361" s="56">
        <f>((AY361*E361)/(($L$1+$L$2)*286.9))+273</f>
        <v>915.73429568600363</v>
      </c>
      <c r="BE361" s="39"/>
      <c r="BF361" s="41">
        <v>-5</v>
      </c>
      <c r="BG361" s="56">
        <v>20.954999999999998</v>
      </c>
      <c r="BH361" s="55">
        <f t="shared" si="147"/>
        <v>2095499.9999999998</v>
      </c>
      <c r="BI361" s="64">
        <f t="shared" si="148"/>
        <v>0.19900000000000162</v>
      </c>
      <c r="BJ361" s="23">
        <f t="shared" si="149"/>
        <v>1.3212876651698631</v>
      </c>
      <c r="BK361" s="65">
        <f>(BJ362-BJ361)/(D361-D362)</f>
        <v>1.0522857021886287</v>
      </c>
      <c r="BL361" s="58">
        <f>BH361*F361</f>
        <v>-0.75437999999999272</v>
      </c>
      <c r="BM361" s="56">
        <f>((BH361*E361)/(($L$1+$L$2)*286.9))+273</f>
        <v>808.03742764470678</v>
      </c>
      <c r="BN361" s="5"/>
      <c r="BO361" s="5"/>
      <c r="BP361" s="5"/>
      <c r="BQ361" s="5"/>
      <c r="BR361" s="5"/>
      <c r="BS361" s="5"/>
      <c r="BT361" s="5"/>
      <c r="BU361" s="5"/>
      <c r="BV361" s="5"/>
      <c r="BW361" s="5"/>
    </row>
    <row r="362" spans="1:75" ht="13.8" x14ac:dyDescent="0.25">
      <c r="A362" s="55">
        <v>-4</v>
      </c>
      <c r="B362" s="56">
        <v>39.9</v>
      </c>
      <c r="C362" s="56">
        <f t="shared" si="125"/>
        <v>-0.26999999999999602</v>
      </c>
      <c r="D362" s="57">
        <f t="shared" si="126"/>
        <v>1.6009728956867482</v>
      </c>
      <c r="E362" s="58">
        <f t="shared" si="135"/>
        <v>3.9900000000000001E-5</v>
      </c>
      <c r="F362" s="58">
        <f t="shared" si="136"/>
        <v>-2.6999999999999572E-7</v>
      </c>
      <c r="G362" s="57">
        <f t="shared" si="137"/>
        <v>-4.3990271043132516</v>
      </c>
      <c r="H362" s="137">
        <f>($P$2+(0.5*$P$1)-((0.5*$P$1)*COS(RADIANS(A362))+(($P$2^2)-((0.5*$P$1)^2)*(SIN(RADIANS(A362))*(SIN(RADIANS(A362)))))^0.5))*1000</f>
        <v>0.12835067791996946</v>
      </c>
      <c r="I362" s="140">
        <f t="shared" si="138"/>
        <v>-5.6132586454898936E-2</v>
      </c>
      <c r="J362" s="137">
        <f t="shared" si="139"/>
        <v>1.6018040499804487E-2</v>
      </c>
      <c r="K362" s="39"/>
      <c r="L362" s="39"/>
      <c r="M362" s="41">
        <v>-4</v>
      </c>
      <c r="N362" s="41">
        <v>32.256999999999998</v>
      </c>
      <c r="O362" s="60">
        <f t="shared" si="140"/>
        <v>3225700</v>
      </c>
      <c r="P362" s="56">
        <f t="shared" si="127"/>
        <v>1.0240000000000009</v>
      </c>
      <c r="Q362" s="59">
        <f t="shared" si="128"/>
        <v>1.5086239742113459</v>
      </c>
      <c r="R362" s="57">
        <f>(Q363-Q362)/(D362-D363)</f>
        <v>4.6026469891824657</v>
      </c>
      <c r="S362" s="58">
        <f>O362*F362</f>
        <v>-0.87093899999998625</v>
      </c>
      <c r="T362" s="56">
        <f>((O362*E362)/(($L$1+$L$2)*286.9))+273</f>
        <v>1089.2432401168342</v>
      </c>
      <c r="U362" s="39"/>
      <c r="V362" s="41">
        <v>-4</v>
      </c>
      <c r="W362" s="61">
        <v>31.071999999999999</v>
      </c>
      <c r="X362" s="60">
        <f t="shared" si="141"/>
        <v>3107200</v>
      </c>
      <c r="Y362" s="56">
        <f t="shared" si="129"/>
        <v>0.78300000000000125</v>
      </c>
      <c r="Z362" s="59">
        <f t="shared" si="130"/>
        <v>1.4923692082279107</v>
      </c>
      <c r="AA362" s="57">
        <f>(Z363-Z362)/(D362-D363)</f>
        <v>3.6653267754311685</v>
      </c>
      <c r="AB362" s="58">
        <f>X362*F362</f>
        <v>-0.8389439999999867</v>
      </c>
      <c r="AC362" s="56">
        <f>((X362*E362)/(($L$1+$L$2)*286.9))+273</f>
        <v>1059.2575551635387</v>
      </c>
      <c r="AD362" s="39"/>
      <c r="AE362" s="41">
        <v>-4</v>
      </c>
      <c r="AF362" s="61">
        <v>29.521000000000001</v>
      </c>
      <c r="AG362" s="60">
        <f t="shared" si="142"/>
        <v>2952100</v>
      </c>
      <c r="AH362" s="56">
        <f t="shared" si="131"/>
        <v>1.0210000000000008</v>
      </c>
      <c r="AI362" s="59">
        <f t="shared" si="132"/>
        <v>1.470131064774518</v>
      </c>
      <c r="AJ362" s="57">
        <f>(AI363-AI362)/(D362-D363)</f>
        <v>5.0075593808684209</v>
      </c>
      <c r="AK362" s="58">
        <f>AG362*F362</f>
        <v>-0.79706699999998731</v>
      </c>
      <c r="AL362" s="56">
        <f>((AG362*E362)/(($L$1+$L$2)*286.9))+273</f>
        <v>1020.0104687816306</v>
      </c>
      <c r="AM362" s="39"/>
      <c r="AN362" s="62">
        <v>-4</v>
      </c>
      <c r="AO362" s="24">
        <v>28.152999999999999</v>
      </c>
      <c r="AP362" s="24">
        <f t="shared" si="143"/>
        <v>2815300</v>
      </c>
      <c r="AQ362" s="56">
        <f t="shared" si="144"/>
        <v>1.0869999999999997</v>
      </c>
      <c r="AR362" s="59">
        <f t="shared" si="145"/>
        <v>1.4495246803250288</v>
      </c>
      <c r="AS362" s="57">
        <f>(AR363-AR362)/(D362-D363)</f>
        <v>5.5794077819273085</v>
      </c>
      <c r="AT362" s="58">
        <f>AP362*F362</f>
        <v>-0.7601309999999879</v>
      </c>
      <c r="AU362" s="56">
        <f>((AP362*E362)/(($L$1+$L$2)*286.9))+273</f>
        <v>985.39408311402894</v>
      </c>
      <c r="AV362" s="39"/>
      <c r="AW362" s="41">
        <v>-4</v>
      </c>
      <c r="AX362" s="61">
        <v>25.529</v>
      </c>
      <c r="AY362" s="60">
        <f t="shared" si="146"/>
        <v>2552900</v>
      </c>
      <c r="AZ362" s="56">
        <f t="shared" si="133"/>
        <v>0.37900000000000134</v>
      </c>
      <c r="BA362" s="59">
        <f t="shared" si="134"/>
        <v>1.4070338033280381</v>
      </c>
      <c r="BB362" s="57">
        <f>(BA363-BA362)/(D362-D363)</f>
        <v>2.1703860450862593</v>
      </c>
      <c r="BC362" s="58">
        <f>AY362*F362</f>
        <v>-0.6892829999999891</v>
      </c>
      <c r="BD362" s="56">
        <f>((AY362*E362)/(($L$1+$L$2)*286.9))+273</f>
        <v>918.9954018334829</v>
      </c>
      <c r="BE362" s="39"/>
      <c r="BF362" s="41">
        <v>-4</v>
      </c>
      <c r="BG362" s="56">
        <v>21.154</v>
      </c>
      <c r="BH362" s="55">
        <f t="shared" si="147"/>
        <v>2115400</v>
      </c>
      <c r="BI362" s="64">
        <f t="shared" si="148"/>
        <v>0.14199999999999946</v>
      </c>
      <c r="BJ362" s="23">
        <f t="shared" si="149"/>
        <v>1.3253925000172635</v>
      </c>
      <c r="BK362" s="65">
        <f>(BJ363-BJ362)/(D362-D363)</f>
        <v>0.98532118270683156</v>
      </c>
      <c r="BL362" s="58">
        <f>BH362*F362</f>
        <v>-0.57115799999999095</v>
      </c>
      <c r="BM362" s="56">
        <f>((BH362*E362)/(($L$1+$L$2)*286.9))+273</f>
        <v>808.28875907342615</v>
      </c>
      <c r="BN362" s="5"/>
      <c r="BO362" s="5"/>
      <c r="BP362" s="5"/>
      <c r="BQ362" s="5"/>
      <c r="BR362" s="5"/>
      <c r="BS362" s="5"/>
      <c r="BT362" s="5"/>
      <c r="BU362" s="5"/>
      <c r="BV362" s="5"/>
      <c r="BW362" s="5"/>
    </row>
    <row r="363" spans="1:75" ht="13.8" x14ac:dyDescent="0.25">
      <c r="A363" s="55">
        <v>-3</v>
      </c>
      <c r="B363" s="56">
        <v>39.630000000000003</v>
      </c>
      <c r="C363" s="56">
        <f t="shared" si="125"/>
        <v>-0.20000000000000284</v>
      </c>
      <c r="D363" s="57">
        <f t="shared" si="126"/>
        <v>1.5980240723341896</v>
      </c>
      <c r="E363" s="58">
        <f t="shared" si="135"/>
        <v>3.9630000000000005E-5</v>
      </c>
      <c r="F363" s="58">
        <f t="shared" si="136"/>
        <v>-2.0000000000000486E-7</v>
      </c>
      <c r="G363" s="57">
        <f t="shared" si="137"/>
        <v>-4.4019759276658101</v>
      </c>
      <c r="H363" s="137">
        <f>($P$2+(0.5*$P$1)-((0.5*$P$1)*COS(RADIANS(A363))+(($P$2^2)-((0.5*$P$1)^2)*(SIN(RADIANS(A363))*(SIN(RADIANS(A363)))))^0.5))*1000</f>
        <v>7.2218091465070522E-2</v>
      </c>
      <c r="I363" s="140">
        <f t="shared" si="138"/>
        <v>-4.0114545955094449E-2</v>
      </c>
      <c r="J363" s="137">
        <f t="shared" si="139"/>
        <v>1.603787938225798E-2</v>
      </c>
      <c r="K363" s="39"/>
      <c r="L363" s="39"/>
      <c r="M363" s="41">
        <v>-3</v>
      </c>
      <c r="N363" s="41">
        <v>33.280999999999999</v>
      </c>
      <c r="O363" s="60">
        <f t="shared" si="140"/>
        <v>3328100</v>
      </c>
      <c r="P363" s="56">
        <f t="shared" si="127"/>
        <v>1.1289999999999978</v>
      </c>
      <c r="Q363" s="59">
        <f t="shared" si="128"/>
        <v>1.5221963671366303</v>
      </c>
      <c r="R363" s="57">
        <f>(Q364-Q363)/(D363-D364)</f>
        <v>6.5936998735101353</v>
      </c>
      <c r="S363" s="58">
        <f>O363*F363</f>
        <v>-0.6656200000000162</v>
      </c>
      <c r="T363" s="56">
        <f>((O363*E363)/(($L$1+$L$2)*286.9))+273</f>
        <v>1109.4561279206578</v>
      </c>
      <c r="U363" s="39"/>
      <c r="V363" s="41">
        <v>-3</v>
      </c>
      <c r="W363" s="61">
        <v>31.855</v>
      </c>
      <c r="X363" s="60">
        <f t="shared" si="141"/>
        <v>3185500</v>
      </c>
      <c r="Y363" s="56">
        <f t="shared" si="129"/>
        <v>0.90900000000000247</v>
      </c>
      <c r="Z363" s="59">
        <f t="shared" si="130"/>
        <v>1.5031776094180602</v>
      </c>
      <c r="AA363" s="57">
        <f>(Z364-Z363)/(D363-D364)</f>
        <v>5.5610677634421748</v>
      </c>
      <c r="AB363" s="58">
        <f>X363*F363</f>
        <v>-0.63710000000001543</v>
      </c>
      <c r="AC363" s="56">
        <f>((X363*E363)/(($L$1+$L$2)*286.9))+273</f>
        <v>1073.6162661852877</v>
      </c>
      <c r="AD363" s="39"/>
      <c r="AE363" s="41">
        <v>-3</v>
      </c>
      <c r="AF363" s="61">
        <v>30.542000000000002</v>
      </c>
      <c r="AG363" s="60">
        <f t="shared" si="142"/>
        <v>3054200</v>
      </c>
      <c r="AH363" s="56">
        <f t="shared" si="131"/>
        <v>1.2049999999999983</v>
      </c>
      <c r="AI363" s="59">
        <f t="shared" si="132"/>
        <v>1.4848974728161464</v>
      </c>
      <c r="AJ363" s="57">
        <f>(AI364-AI363)/(D363-D364)</f>
        <v>7.648138815245793</v>
      </c>
      <c r="AK363" s="58">
        <f>AG363*F363</f>
        <v>-0.61084000000001482</v>
      </c>
      <c r="AL363" s="56">
        <f>((AG363*E363)/(($L$1+$L$2)*286.9))+273</f>
        <v>1040.6164495944454</v>
      </c>
      <c r="AM363" s="39"/>
      <c r="AN363" s="62">
        <v>-3</v>
      </c>
      <c r="AO363" s="24">
        <v>29.24</v>
      </c>
      <c r="AP363" s="24">
        <f t="shared" si="143"/>
        <v>2924000</v>
      </c>
      <c r="AQ363" s="56">
        <f t="shared" si="144"/>
        <v>1.272000000000002</v>
      </c>
      <c r="AR363" s="59">
        <f t="shared" si="145"/>
        <v>1.4659773682858228</v>
      </c>
      <c r="AS363" s="57">
        <f>(AR364-AR363)/(D363-D364)</f>
        <v>8.4163961687936819</v>
      </c>
      <c r="AT363" s="58">
        <f>AP363*F363</f>
        <v>-0.5848000000000142</v>
      </c>
      <c r="AU363" s="56">
        <f>((AP363*E363)/(($L$1+$L$2)*286.9))+273</f>
        <v>1007.8930975751941</v>
      </c>
      <c r="AV363" s="39"/>
      <c r="AW363" s="41">
        <v>-3</v>
      </c>
      <c r="AX363" s="61">
        <v>25.908000000000001</v>
      </c>
      <c r="AY363" s="60">
        <f t="shared" si="146"/>
        <v>2590800</v>
      </c>
      <c r="AZ363" s="56">
        <f t="shared" si="133"/>
        <v>0.40499999999999758</v>
      </c>
      <c r="BA363" s="59">
        <f t="shared" si="134"/>
        <v>1.4134338883818556</v>
      </c>
      <c r="BB363" s="57">
        <f>(BA364-BA363)/(D363-D364)</f>
        <v>3.0658043394907382</v>
      </c>
      <c r="BC363" s="58">
        <f>AY363*F363</f>
        <v>-0.51816000000001261</v>
      </c>
      <c r="BD363" s="56">
        <f>((AY363*E363)/(($L$1+$L$2)*286.9))+273</f>
        <v>924.14946552592789</v>
      </c>
      <c r="BE363" s="39"/>
      <c r="BF363" s="41">
        <v>-3</v>
      </c>
      <c r="BG363" s="56">
        <v>21.295999999999999</v>
      </c>
      <c r="BH363" s="55">
        <f t="shared" si="147"/>
        <v>2129600</v>
      </c>
      <c r="BI363" s="64">
        <f t="shared" si="148"/>
        <v>0.10000000000000142</v>
      </c>
      <c r="BJ363" s="23">
        <f t="shared" si="149"/>
        <v>1.3282980381306</v>
      </c>
      <c r="BK363" s="65">
        <f>(BJ364-BJ363)/(D363-D364)</f>
        <v>0.92593431957997185</v>
      </c>
      <c r="BL363" s="58">
        <f>BH363*F363</f>
        <v>-0.42592000000001035</v>
      </c>
      <c r="BM363" s="56">
        <f>((BH363*E363)/(($L$1+$L$2)*286.9))+273</f>
        <v>808.23541060059279</v>
      </c>
      <c r="BN363" s="5"/>
      <c r="BO363" s="5"/>
      <c r="BP363" s="5"/>
      <c r="BQ363" s="5"/>
      <c r="BR363" s="5"/>
      <c r="BS363" s="5"/>
      <c r="BT363" s="5"/>
      <c r="BU363" s="5"/>
      <c r="BV363" s="5"/>
      <c r="BW363" s="5"/>
    </row>
    <row r="364" spans="1:75" ht="13.8" x14ac:dyDescent="0.25">
      <c r="A364" s="55">
        <v>-2</v>
      </c>
      <c r="B364" s="56">
        <v>39.43</v>
      </c>
      <c r="C364" s="56">
        <f t="shared" si="125"/>
        <v>-0.11999999999999744</v>
      </c>
      <c r="D364" s="57">
        <f t="shared" si="126"/>
        <v>1.5958267770732231</v>
      </c>
      <c r="E364" s="58">
        <f t="shared" si="135"/>
        <v>3.943E-5</v>
      </c>
      <c r="F364" s="58">
        <f t="shared" si="136"/>
        <v>-1.1999999999999885E-7</v>
      </c>
      <c r="G364" s="57">
        <f t="shared" si="137"/>
        <v>-4.4041732229267767</v>
      </c>
      <c r="H364" s="137">
        <f>($P$2+(0.5*$P$1)-((0.5*$P$1)*COS(RADIANS(A364))+(($P$2^2)-((0.5*$P$1)^2)*(SIN(RADIANS(A364))*(SIN(RADIANS(A364)))))^0.5))*1000</f>
        <v>3.2103545509976072E-2</v>
      </c>
      <c r="I364" s="140">
        <f t="shared" si="138"/>
        <v>-2.4076666572836469E-2</v>
      </c>
      <c r="J364" s="137">
        <f t="shared" si="139"/>
        <v>1.6049787635696866E-2</v>
      </c>
      <c r="K364" s="39"/>
      <c r="L364" s="39"/>
      <c r="M364" s="41">
        <v>-2</v>
      </c>
      <c r="N364" s="41">
        <v>34.409999999999997</v>
      </c>
      <c r="O364" s="60">
        <f t="shared" si="140"/>
        <v>3440999.9999999995</v>
      </c>
      <c r="P364" s="56">
        <f t="shared" si="127"/>
        <v>1.2450000000000045</v>
      </c>
      <c r="Q364" s="59">
        <f t="shared" si="128"/>
        <v>1.53668467262093</v>
      </c>
      <c r="R364" s="57">
        <f>(Q365-Q364)/(D364-D365)</f>
        <v>11.660784471786318</v>
      </c>
      <c r="S364" s="58">
        <f>O364*F364</f>
        <v>-0.41291999999999601</v>
      </c>
      <c r="T364" s="56">
        <f>((O364*E364)/(($L$1+$L$2)*286.9))+273</f>
        <v>1133.4669170975385</v>
      </c>
      <c r="U364" s="39"/>
      <c r="V364" s="41">
        <v>-2</v>
      </c>
      <c r="W364" s="61">
        <v>32.764000000000003</v>
      </c>
      <c r="X364" s="60">
        <f t="shared" si="141"/>
        <v>3276400.0000000005</v>
      </c>
      <c r="Y364" s="56">
        <f t="shared" si="129"/>
        <v>1.0399999999999991</v>
      </c>
      <c r="Z364" s="59">
        <f t="shared" si="130"/>
        <v>1.5153969172605857</v>
      </c>
      <c r="AA364" s="57">
        <f>(Z365-Z364)/(D364-D365)</f>
        <v>10.252198273846057</v>
      </c>
      <c r="AB364" s="58">
        <f>X364*F364</f>
        <v>-0.3931679999999963</v>
      </c>
      <c r="AC364" s="56">
        <f>((X364*E364)/(($L$1+$L$2)*286.9))+273</f>
        <v>1092.3065408829923</v>
      </c>
      <c r="AD364" s="39"/>
      <c r="AE364" s="41">
        <v>-2</v>
      </c>
      <c r="AF364" s="61">
        <v>31.747</v>
      </c>
      <c r="AG364" s="60">
        <f t="shared" si="142"/>
        <v>3174700</v>
      </c>
      <c r="AH364" s="56">
        <f t="shared" si="131"/>
        <v>1.4309999999999974</v>
      </c>
      <c r="AI364" s="59">
        <f t="shared" si="132"/>
        <v>1.5017026919901004</v>
      </c>
      <c r="AJ364" s="57">
        <f>(AI365-AI364)/(D364-D365)</f>
        <v>14.464780404803154</v>
      </c>
      <c r="AK364" s="58">
        <f>AG364*F364</f>
        <v>-0.38096399999999636</v>
      </c>
      <c r="AL364" s="56">
        <f>((AG364*E364)/(($L$1+$L$2)*286.9))+273</f>
        <v>1066.875129819691</v>
      </c>
      <c r="AM364" s="39"/>
      <c r="AN364" s="62">
        <v>-2</v>
      </c>
      <c r="AO364" s="24">
        <v>30.512</v>
      </c>
      <c r="AP364" s="24">
        <f t="shared" si="143"/>
        <v>3051200</v>
      </c>
      <c r="AQ364" s="56">
        <f t="shared" si="144"/>
        <v>1.490000000000002</v>
      </c>
      <c r="AR364" s="59">
        <f t="shared" si="145"/>
        <v>1.4844706757019304</v>
      </c>
      <c r="AS364" s="57">
        <f>(AR365-AR364)/(D364-D365)</f>
        <v>15.642460537933829</v>
      </c>
      <c r="AT364" s="58">
        <f>AP364*F364</f>
        <v>-0.36614399999999647</v>
      </c>
      <c r="AU364" s="56">
        <f>((AP364*E364)/(($L$1+$L$2)*286.9))+273</f>
        <v>1035.9923445068325</v>
      </c>
      <c r="AV364" s="39"/>
      <c r="AW364" s="41">
        <v>-2</v>
      </c>
      <c r="AX364" s="61">
        <v>26.312999999999999</v>
      </c>
      <c r="AY364" s="60">
        <f t="shared" si="146"/>
        <v>2631300</v>
      </c>
      <c r="AZ364" s="56">
        <f t="shared" si="133"/>
        <v>0.4670000000000023</v>
      </c>
      <c r="BA364" s="59">
        <f t="shared" si="134"/>
        <v>1.4201703657280693</v>
      </c>
      <c r="BB364" s="57">
        <f>(BA365-BA364)/(D364-D365)</f>
        <v>5.7717118836688766</v>
      </c>
      <c r="BC364" s="58">
        <f>AY364*F364</f>
        <v>-0.31575599999999698</v>
      </c>
      <c r="BD364" s="56">
        <f>((AY364*E364)/(($L$1+$L$2)*286.9))+273</f>
        <v>930.99087444311363</v>
      </c>
      <c r="BE364" s="39"/>
      <c r="BF364" s="41">
        <v>-2</v>
      </c>
      <c r="BG364" s="56">
        <v>21.396000000000001</v>
      </c>
      <c r="BH364" s="55">
        <f t="shared" si="147"/>
        <v>2139600</v>
      </c>
      <c r="BI364" s="64">
        <f t="shared" si="148"/>
        <v>5.6000000000000938E-2</v>
      </c>
      <c r="BJ364" s="23">
        <f t="shared" si="149"/>
        <v>1.3303325892229794</v>
      </c>
      <c r="BK364" s="65">
        <f>(BJ365-BJ364)/(D364-D365)</f>
        <v>0.85757388459016737</v>
      </c>
      <c r="BL364" s="58">
        <f>BH364*F364</f>
        <v>-0.25675199999999754</v>
      </c>
      <c r="BM364" s="56">
        <f>((BH364*E364)/(($L$1+$L$2)*286.9))+273</f>
        <v>808.03487818131191</v>
      </c>
      <c r="BN364" s="5"/>
      <c r="BO364" s="5"/>
      <c r="BP364" s="5"/>
      <c r="BQ364" s="5"/>
      <c r="BR364" s="5"/>
      <c r="BS364" s="5"/>
      <c r="BT364" s="5"/>
      <c r="BU364" s="5"/>
      <c r="BV364" s="5"/>
      <c r="BW364" s="5"/>
    </row>
    <row r="365" spans="1:75" ht="13.8" x14ac:dyDescent="0.25">
      <c r="A365" s="55">
        <v>-1</v>
      </c>
      <c r="B365" s="56">
        <v>39.31</v>
      </c>
      <c r="C365" s="56">
        <f t="shared" si="125"/>
        <v>-3.9999999999999147E-2</v>
      </c>
      <c r="D365" s="57">
        <f t="shared" si="126"/>
        <v>1.5945030438200891</v>
      </c>
      <c r="E365" s="58">
        <f t="shared" si="135"/>
        <v>3.9310000000000001E-5</v>
      </c>
      <c r="F365" s="58">
        <f t="shared" si="136"/>
        <v>-3.9999999999999617E-8</v>
      </c>
      <c r="G365" s="57">
        <f t="shared" si="137"/>
        <v>-4.4054969561799107</v>
      </c>
      <c r="H365" s="137">
        <f>($P$2+(0.5*$P$1)-((0.5*$P$1)*COS(RADIANS(A365))+(($P$2^2)-((0.5*$P$1)^2)*(SIN(RADIANS(A365))*(SIN(RADIANS(A365)))))^0.5))*1000</f>
        <v>8.0268789371396032E-3</v>
      </c>
      <c r="I365" s="140">
        <f t="shared" si="138"/>
        <v>-8.0268789371396032E-3</v>
      </c>
      <c r="J365" s="137">
        <f t="shared" si="139"/>
        <v>1.6053757874279206E-2</v>
      </c>
      <c r="K365" s="39"/>
      <c r="L365" s="39"/>
      <c r="M365" s="41">
        <v>-1</v>
      </c>
      <c r="N365" s="41">
        <v>35.655000000000001</v>
      </c>
      <c r="O365" s="60">
        <f t="shared" si="140"/>
        <v>3565500</v>
      </c>
      <c r="P365" s="56">
        <f t="shared" si="127"/>
        <v>1.365000000000002</v>
      </c>
      <c r="Q365" s="59">
        <f t="shared" si="128"/>
        <v>1.5521204407838616</v>
      </c>
      <c r="R365" s="57">
        <f>(Q366-Q365)/(D365-D366)</f>
        <v>36.902066189224399</v>
      </c>
      <c r="S365" s="58">
        <f>O365*F365</f>
        <v>-0.14261999999999864</v>
      </c>
      <c r="T365" s="56">
        <f>((O365*E365)/(($L$1+$L$2)*286.9))+273</f>
        <v>1161.8862992598188</v>
      </c>
      <c r="U365" s="39"/>
      <c r="V365" s="41">
        <v>-1</v>
      </c>
      <c r="W365" s="61">
        <v>33.804000000000002</v>
      </c>
      <c r="X365" s="60">
        <f t="shared" si="141"/>
        <v>3380400</v>
      </c>
      <c r="Y365" s="56">
        <f t="shared" si="129"/>
        <v>1.1749999999999972</v>
      </c>
      <c r="Z365" s="59">
        <f t="shared" si="130"/>
        <v>1.5289680930333982</v>
      </c>
      <c r="AA365" s="57">
        <f>(Z366-Z365)/(D365-D366)</f>
        <v>33.56224465275848</v>
      </c>
      <c r="AB365" s="58">
        <f>X365*F365</f>
        <v>-0.1352159999999987</v>
      </c>
      <c r="AC365" s="56">
        <f>((X365*E365)/(($L$1+$L$2)*286.9))+273</f>
        <v>1115.7404981118752</v>
      </c>
      <c r="AD365" s="39"/>
      <c r="AE365" s="41">
        <v>-1</v>
      </c>
      <c r="AF365" s="61">
        <v>33.177999999999997</v>
      </c>
      <c r="AG365" s="60">
        <f t="shared" si="142"/>
        <v>3317799.9999999995</v>
      </c>
      <c r="AH365" s="56">
        <f t="shared" si="131"/>
        <v>1.6900000000000048</v>
      </c>
      <c r="AI365" s="59">
        <f t="shared" si="132"/>
        <v>1.5208502028112187</v>
      </c>
      <c r="AJ365" s="57">
        <f>(AI366-AI365)/(D365-D366)</f>
        <v>48.800628933982409</v>
      </c>
      <c r="AK365" s="58">
        <f>AG365*F365</f>
        <v>-0.13271199999999872</v>
      </c>
      <c r="AL365" s="56">
        <f>((AG365*E365)/(($L$1+$L$2)*286.9))+273</f>
        <v>1100.1341925912848</v>
      </c>
      <c r="AM365" s="39"/>
      <c r="AN365" s="62">
        <v>-1</v>
      </c>
      <c r="AO365" s="24">
        <v>32.002000000000002</v>
      </c>
      <c r="AP365" s="24">
        <f t="shared" si="143"/>
        <v>3200200.0000000005</v>
      </c>
      <c r="AQ365" s="56">
        <f t="shared" si="144"/>
        <v>1.7239999999999966</v>
      </c>
      <c r="AR365" s="59">
        <f t="shared" si="145"/>
        <v>1.505177120876829</v>
      </c>
      <c r="AS365" s="57">
        <f>(AR366-AR365)/(D365-D366)</f>
        <v>51.539293869634953</v>
      </c>
      <c r="AT365" s="58">
        <f>AP365*F365</f>
        <v>-0.12800799999999879</v>
      </c>
      <c r="AU365" s="56">
        <f>((AP365*E365)/(($L$1+$L$2)*286.9))+273</f>
        <v>1070.816276789026</v>
      </c>
      <c r="AV365" s="39"/>
      <c r="AW365" s="41">
        <v>-1</v>
      </c>
      <c r="AX365" s="61">
        <v>26.78</v>
      </c>
      <c r="AY365" s="60">
        <f t="shared" si="146"/>
        <v>2678000</v>
      </c>
      <c r="AZ365" s="56">
        <f t="shared" si="133"/>
        <v>0.57000000000000028</v>
      </c>
      <c r="BA365" s="59">
        <f t="shared" si="134"/>
        <v>1.4278105726759902</v>
      </c>
      <c r="BB365" s="57">
        <f>(BA366-BA365)/(D365-D366)</f>
        <v>20.687350720418028</v>
      </c>
      <c r="BC365" s="58">
        <f>AY365*F365</f>
        <v>-0.10711999999999898</v>
      </c>
      <c r="BD365" s="56">
        <f>((AY365*E365)/(($L$1+$L$2)*286.9))+273</f>
        <v>940.63076971470889</v>
      </c>
      <c r="BE365" s="39"/>
      <c r="BF365" s="41">
        <v>-1</v>
      </c>
      <c r="BG365" s="56">
        <v>21.452000000000002</v>
      </c>
      <c r="BH365" s="55">
        <f t="shared" si="147"/>
        <v>2145200</v>
      </c>
      <c r="BI365" s="64">
        <f t="shared" si="148"/>
        <v>7.9999999999991189E-3</v>
      </c>
      <c r="BJ365" s="23">
        <f t="shared" si="149"/>
        <v>1.3314677882910306</v>
      </c>
      <c r="BK365" s="65">
        <f>(BJ366-BJ365)/(D365-D366)</f>
        <v>0.36623785478746534</v>
      </c>
      <c r="BL365" s="58">
        <f>BH365*F365</f>
        <v>-8.5807999999999177E-2</v>
      </c>
      <c r="BM365" s="56">
        <f>((BH365*E365)/(($L$1+$L$2)*286.9))+273</f>
        <v>807.80266138610659</v>
      </c>
      <c r="BN365" s="5"/>
      <c r="BO365" s="5"/>
      <c r="BP365" s="5"/>
      <c r="BQ365" s="5"/>
      <c r="BR365" s="5"/>
      <c r="BS365" s="5"/>
      <c r="BT365" s="5"/>
      <c r="BU365" s="5"/>
      <c r="BV365" s="5"/>
      <c r="BW365" s="5"/>
    </row>
    <row r="366" spans="1:75" ht="13.8" x14ac:dyDescent="0.25">
      <c r="A366" s="55">
        <v>0</v>
      </c>
      <c r="B366" s="56">
        <v>39.270000000000003</v>
      </c>
      <c r="C366" s="56">
        <f t="shared" si="125"/>
        <v>3.9999999999999147E-2</v>
      </c>
      <c r="D366" s="57">
        <f t="shared" si="126"/>
        <v>1.5940609012704183</v>
      </c>
      <c r="E366" s="58">
        <f t="shared" si="135"/>
        <v>3.9270000000000002E-5</v>
      </c>
      <c r="F366" s="58">
        <f t="shared" si="136"/>
        <v>3.9999999999999617E-8</v>
      </c>
      <c r="G366" s="57">
        <f t="shared" si="137"/>
        <v>-4.4059390987295819</v>
      </c>
      <c r="H366" s="137">
        <f>($P$2+(0.5*$P$1)-((0.5*$P$1)*COS(RADIANS(A366))+(($P$2^2)-((0.5*$P$1)^2)*(SIN(RADIANS(A366))*(SIN(RADIANS(A366)))))^0.5))*1000</f>
        <v>0</v>
      </c>
      <c r="I366" s="140">
        <f t="shared" si="138"/>
        <v>8.0268789371396032E-3</v>
      </c>
      <c r="J366" s="137">
        <f t="shared" si="139"/>
        <v>1.6049787635696866E-2</v>
      </c>
      <c r="K366" s="39"/>
      <c r="L366" s="39"/>
      <c r="M366" s="41">
        <v>0</v>
      </c>
      <c r="N366" s="41">
        <v>37.020000000000003</v>
      </c>
      <c r="O366" s="60">
        <f t="shared" si="140"/>
        <v>3702000.0000000005</v>
      </c>
      <c r="P366" s="56">
        <f t="shared" si="127"/>
        <v>1.4979999999999976</v>
      </c>
      <c r="Q366" s="59">
        <f t="shared" si="128"/>
        <v>1.5684364144168854</v>
      </c>
      <c r="R366" s="57">
        <f>(Q367-Q366)/(D366-D367)</f>
        <v>-38.963258398253835</v>
      </c>
      <c r="S366" s="58">
        <f>O366*F366</f>
        <v>0.1480799999999986</v>
      </c>
      <c r="T366" s="56">
        <f>((O366*E366)/(($L$1+$L$2)*286.9))+273</f>
        <v>1194.9769071888784</v>
      </c>
      <c r="U366" s="39"/>
      <c r="V366" s="41">
        <v>0</v>
      </c>
      <c r="W366" s="61">
        <v>34.978999999999999</v>
      </c>
      <c r="X366" s="60">
        <f t="shared" si="141"/>
        <v>3497900</v>
      </c>
      <c r="Y366" s="56">
        <f t="shared" si="129"/>
        <v>1.3669999999999973</v>
      </c>
      <c r="Z366" s="59">
        <f t="shared" si="130"/>
        <v>1.5438073894568436</v>
      </c>
      <c r="AA366" s="57">
        <f>(Z367-Z366)/(D366-D367)</f>
        <v>-37.655803103741938</v>
      </c>
      <c r="AB366" s="58">
        <f>X366*F366</f>
        <v>0.13991599999999865</v>
      </c>
      <c r="AC366" s="56">
        <f>((X366*E366)/(($L$1+$L$2)*286.9))+273</f>
        <v>1144.1461436131758</v>
      </c>
      <c r="AD366" s="39"/>
      <c r="AE366" s="41">
        <v>0</v>
      </c>
      <c r="AF366" s="61">
        <v>34.868000000000002</v>
      </c>
      <c r="AG366" s="60">
        <f t="shared" si="142"/>
        <v>3486800</v>
      </c>
      <c r="AH366" s="56">
        <f t="shared" si="131"/>
        <v>1.9489999999999981</v>
      </c>
      <c r="AI366" s="59">
        <f t="shared" si="132"/>
        <v>1.5424270373136277</v>
      </c>
      <c r="AJ366" s="57">
        <f>(AI367-AI366)/(D366-D367)</f>
        <v>-53.424761357988686</v>
      </c>
      <c r="AK366" s="58">
        <f>AG366*F366</f>
        <v>0.13947199999999865</v>
      </c>
      <c r="AL366" s="56">
        <f>((AG366*E366)/(($L$1+$L$2)*286.9))+273</f>
        <v>1141.3817071815722</v>
      </c>
      <c r="AM366" s="39"/>
      <c r="AN366" s="62">
        <v>0</v>
      </c>
      <c r="AO366" s="24">
        <v>33.725999999999999</v>
      </c>
      <c r="AP366" s="24">
        <f t="shared" si="143"/>
        <v>3372600</v>
      </c>
      <c r="AQ366" s="56">
        <f t="shared" si="144"/>
        <v>1.9510000000000005</v>
      </c>
      <c r="AR366" s="59">
        <f t="shared" si="145"/>
        <v>1.5279648356765814</v>
      </c>
      <c r="AS366" s="57">
        <f>(AR367-AR366)/(D366-D367)</f>
        <v>-55.238955668995459</v>
      </c>
      <c r="AT366" s="58">
        <f>AP366*F366</f>
        <v>0.13490399999999872</v>
      </c>
      <c r="AU366" s="56">
        <f>((AP366*E366)/(($L$1+$L$2)*286.9))+273</f>
        <v>1112.9403882185875</v>
      </c>
      <c r="AV366" s="39"/>
      <c r="AW366" s="41">
        <v>0</v>
      </c>
      <c r="AX366" s="61">
        <v>27.35</v>
      </c>
      <c r="AY366" s="60">
        <f t="shared" si="146"/>
        <v>2735000</v>
      </c>
      <c r="AZ366" s="56">
        <f t="shared" si="133"/>
        <v>0.70499999999999829</v>
      </c>
      <c r="BA366" s="59">
        <f t="shared" si="134"/>
        <v>1.4369573306694496</v>
      </c>
      <c r="BB366" s="57">
        <f>(BA367-BA366)/(D366-D367)</f>
        <v>-24.998594634821156</v>
      </c>
      <c r="BC366" s="58">
        <f>AY366*F366</f>
        <v>0.10939999999999896</v>
      </c>
      <c r="BD366" s="56">
        <f>((AY366*E366)/(($L$1+$L$2)*286.9))+273</f>
        <v>954.14717481404159</v>
      </c>
      <c r="BE366" s="39"/>
      <c r="BF366" s="41">
        <v>0</v>
      </c>
      <c r="BG366" s="56">
        <v>21.46</v>
      </c>
      <c r="BH366" s="55">
        <f t="shared" si="147"/>
        <v>2146000</v>
      </c>
      <c r="BI366" s="64">
        <f t="shared" si="148"/>
        <v>-6.0000000000002274E-3</v>
      </c>
      <c r="BJ366" s="23">
        <f t="shared" si="149"/>
        <v>1.3316297176299323</v>
      </c>
      <c r="BK366" s="65">
        <f>(BJ367-BJ366)/(D366-D367)</f>
        <v>0.27466558835670546</v>
      </c>
      <c r="BL366" s="58">
        <f>BH366*F366</f>
        <v>8.5839999999999181E-2</v>
      </c>
      <c r="BM366" s="56">
        <f>((BH366*E366)/(($L$1+$L$2)*286.9))+273</f>
        <v>807.45771011003035</v>
      </c>
      <c r="BN366" s="5"/>
      <c r="BO366" s="5"/>
      <c r="BP366" s="5"/>
      <c r="BQ366" s="5"/>
      <c r="BR366" s="5"/>
      <c r="BS366" s="5"/>
      <c r="BT366" s="5"/>
      <c r="BU366" s="5"/>
      <c r="BV366" s="5"/>
      <c r="BW366" s="5"/>
    </row>
    <row r="367" spans="1:75" ht="13.8" x14ac:dyDescent="0.25">
      <c r="A367" s="55">
        <v>1</v>
      </c>
      <c r="B367" s="56">
        <v>39.31</v>
      </c>
      <c r="C367" s="56">
        <f t="shared" si="125"/>
        <v>0.11999999999999744</v>
      </c>
      <c r="D367" s="57">
        <f t="shared" si="126"/>
        <v>1.5945030438200891</v>
      </c>
      <c r="E367" s="58">
        <f t="shared" si="135"/>
        <v>3.9310000000000001E-5</v>
      </c>
      <c r="F367" s="58">
        <f t="shared" si="136"/>
        <v>1.1999999999999885E-7</v>
      </c>
      <c r="G367" s="57">
        <f t="shared" si="137"/>
        <v>-4.4054969561799107</v>
      </c>
      <c r="H367" s="137">
        <f>($P$2+(0.5*$P$1)-((0.5*$P$1)*COS(RADIANS(A367))+(($P$2^2)-((0.5*$P$1)^2)*(SIN(RADIANS(A367))*(SIN(RADIANS(A367)))))^0.5))*1000</f>
        <v>8.0268789371396032E-3</v>
      </c>
      <c r="I367" s="140">
        <f t="shared" si="138"/>
        <v>2.4076666572836469E-2</v>
      </c>
      <c r="J367" s="137">
        <f t="shared" si="139"/>
        <v>1.603787938225798E-2</v>
      </c>
      <c r="K367" s="39"/>
      <c r="L367" s="39"/>
      <c r="M367" s="41">
        <v>1</v>
      </c>
      <c r="N367" s="41">
        <v>38.518000000000001</v>
      </c>
      <c r="O367" s="60">
        <f t="shared" si="140"/>
        <v>3851800</v>
      </c>
      <c r="P367" s="56">
        <f t="shared" si="127"/>
        <v>1.634999999999998</v>
      </c>
      <c r="Q367" s="59">
        <f t="shared" si="128"/>
        <v>1.5856637288285711</v>
      </c>
      <c r="R367" s="57">
        <f>(Q368-Q367)/(D367-D368)</f>
        <v>-13.638903403125394</v>
      </c>
      <c r="S367" s="58">
        <f>O367*F367</f>
        <v>0.46221599999999557</v>
      </c>
      <c r="T367" s="56">
        <f>((O367*E367)/(($L$1+$L$2)*286.9))+273</f>
        <v>1233.2614633260328</v>
      </c>
      <c r="U367" s="39"/>
      <c r="V367" s="41">
        <v>1</v>
      </c>
      <c r="W367" s="61">
        <v>36.345999999999997</v>
      </c>
      <c r="X367" s="60">
        <f t="shared" si="141"/>
        <v>3634599.9999999995</v>
      </c>
      <c r="Y367" s="56">
        <f t="shared" si="129"/>
        <v>1.6200000000000045</v>
      </c>
      <c r="Z367" s="59">
        <f t="shared" si="130"/>
        <v>1.5604566222510332</v>
      </c>
      <c r="AA367" s="57">
        <f>(Z368-Z367)/(D367-D368)</f>
        <v>-14.306674781947315</v>
      </c>
      <c r="AB367" s="58">
        <f>X367*F367</f>
        <v>0.43615199999999577</v>
      </c>
      <c r="AC367" s="56">
        <f>((X367*E367)/(($L$1+$L$2)*286.9))+273</f>
        <v>1179.1130678136969</v>
      </c>
      <c r="AD367" s="39"/>
      <c r="AE367" s="41">
        <v>1</v>
      </c>
      <c r="AF367" s="61">
        <v>36.817</v>
      </c>
      <c r="AG367" s="60">
        <f t="shared" si="142"/>
        <v>3681700</v>
      </c>
      <c r="AH367" s="56">
        <f t="shared" si="131"/>
        <v>2.2090000000000032</v>
      </c>
      <c r="AI367" s="59">
        <f t="shared" si="132"/>
        <v>1.5660483975160022</v>
      </c>
      <c r="AJ367" s="57">
        <f>(AI368-AI367)/(D367-D368)</f>
        <v>-19.116874671067492</v>
      </c>
      <c r="AK367" s="58">
        <f>AG367*F367</f>
        <v>0.44180399999999576</v>
      </c>
      <c r="AL367" s="56">
        <f>((AG367*E367)/(($L$1+$L$2)*286.9))+273</f>
        <v>1190.8551922549082</v>
      </c>
      <c r="AM367" s="39"/>
      <c r="AN367" s="62">
        <v>1</v>
      </c>
      <c r="AO367" s="24">
        <v>35.677</v>
      </c>
      <c r="AP367" s="24">
        <f t="shared" si="143"/>
        <v>3567700</v>
      </c>
      <c r="AQ367" s="56">
        <f t="shared" si="144"/>
        <v>2.1880000000000024</v>
      </c>
      <c r="AR367" s="59">
        <f t="shared" si="145"/>
        <v>1.5523883283772226</v>
      </c>
      <c r="AS367" s="57">
        <f>(AR368-AR367)/(D367-D368)</f>
        <v>-19.527826110139447</v>
      </c>
      <c r="AT367" s="58">
        <f>AP367*F367</f>
        <v>0.4281239999999959</v>
      </c>
      <c r="AU367" s="56">
        <f>((AP367*E367)/(($L$1+$L$2)*286.9))+273</f>
        <v>1162.4347636710854</v>
      </c>
      <c r="AV367" s="39"/>
      <c r="AW367" s="41">
        <v>1</v>
      </c>
      <c r="AX367" s="61">
        <v>28.055</v>
      </c>
      <c r="AY367" s="60">
        <f t="shared" si="146"/>
        <v>2805500</v>
      </c>
      <c r="AZ367" s="56">
        <f t="shared" si="133"/>
        <v>0.88100000000000023</v>
      </c>
      <c r="BA367" s="59">
        <f t="shared" si="134"/>
        <v>1.4480102730394759</v>
      </c>
      <c r="BB367" s="57">
        <f>(BA368-BA367)/(D367-D368)</f>
        <v>-10.144205928419444</v>
      </c>
      <c r="BC367" s="58">
        <f>AY367*F367</f>
        <v>0.3366599999999968</v>
      </c>
      <c r="BD367" s="56">
        <f>((AY367*E367)/(($L$1+$L$2)*286.9))+273</f>
        <v>972.41677536766827</v>
      </c>
      <c r="BE367" s="39"/>
      <c r="BF367" s="41">
        <v>1</v>
      </c>
      <c r="BG367" s="56">
        <v>21.454000000000001</v>
      </c>
      <c r="BH367" s="55">
        <f t="shared" si="147"/>
        <v>2145400</v>
      </c>
      <c r="BI367" s="64">
        <f t="shared" si="148"/>
        <v>-1.0999999999999233E-2</v>
      </c>
      <c r="BJ367" s="23">
        <f t="shared" si="149"/>
        <v>1.3315082762863895</v>
      </c>
      <c r="BK367" s="65">
        <f>(BJ368-BJ367)/(D367-D368)</f>
        <v>0.16825950307760035</v>
      </c>
      <c r="BL367" s="58">
        <f>BH367*F367</f>
        <v>0.25744799999999751</v>
      </c>
      <c r="BM367" s="56">
        <f>((BH367*E367)/(($L$1+$L$2)*286.9))+273</f>
        <v>807.85252178713074</v>
      </c>
      <c r="BN367" s="5"/>
      <c r="BO367" s="5"/>
      <c r="BP367" s="5"/>
      <c r="BQ367" s="5"/>
      <c r="BR367" s="5"/>
      <c r="BS367" s="5"/>
      <c r="BT367" s="5"/>
      <c r="BU367" s="5"/>
      <c r="BV367" s="5"/>
      <c r="BW367" s="5"/>
    </row>
    <row r="368" spans="1:75" ht="13.8" x14ac:dyDescent="0.25">
      <c r="A368" s="55">
        <v>2</v>
      </c>
      <c r="B368" s="56">
        <v>39.43</v>
      </c>
      <c r="C368" s="56">
        <f t="shared" si="125"/>
        <v>0.20000000000000284</v>
      </c>
      <c r="D368" s="57">
        <f t="shared" si="126"/>
        <v>1.5958267770732231</v>
      </c>
      <c r="E368" s="58">
        <f t="shared" si="135"/>
        <v>3.943E-5</v>
      </c>
      <c r="F368" s="58">
        <f t="shared" si="136"/>
        <v>2.0000000000000486E-7</v>
      </c>
      <c r="G368" s="57">
        <f t="shared" si="137"/>
        <v>-4.4041732229267767</v>
      </c>
      <c r="H368" s="137">
        <f>($P$2+(0.5*$P$1)-((0.5*$P$1)*COS(RADIANS(A368))+(($P$2^2)-((0.5*$P$1)^2)*(SIN(RADIANS(A368))*(SIN(RADIANS(A368)))))^0.5))*1000</f>
        <v>3.2103545509976072E-2</v>
      </c>
      <c r="I368" s="140">
        <f t="shared" si="138"/>
        <v>4.0114545955094449E-2</v>
      </c>
      <c r="J368" s="137">
        <f t="shared" si="139"/>
        <v>1.6018040499804487E-2</v>
      </c>
      <c r="K368" s="39"/>
      <c r="L368" s="39"/>
      <c r="M368" s="41">
        <v>2</v>
      </c>
      <c r="N368" s="41">
        <v>40.152999999999999</v>
      </c>
      <c r="O368" s="60">
        <f t="shared" si="140"/>
        <v>4015300</v>
      </c>
      <c r="P368" s="56">
        <f t="shared" si="127"/>
        <v>1.7390000000000043</v>
      </c>
      <c r="Q368" s="59">
        <f t="shared" si="128"/>
        <v>1.60371799879957</v>
      </c>
      <c r="R368" s="57">
        <f>(Q369-Q368)/(D368-D369)</f>
        <v>-8.3798915827698028</v>
      </c>
      <c r="S368" s="58">
        <f>O368*F368</f>
        <v>0.80306000000001954</v>
      </c>
      <c r="T368" s="56">
        <f>((O368*E368)/(($L$1+$L$2)*286.9))+273</f>
        <v>1277.0781203783051</v>
      </c>
      <c r="U368" s="39"/>
      <c r="V368" s="41">
        <v>2</v>
      </c>
      <c r="W368" s="61">
        <v>37.966000000000001</v>
      </c>
      <c r="X368" s="60">
        <f t="shared" si="141"/>
        <v>3796600</v>
      </c>
      <c r="Y368" s="56">
        <f t="shared" si="129"/>
        <v>1.7819999999999965</v>
      </c>
      <c r="Z368" s="59">
        <f t="shared" si="130"/>
        <v>1.5793948434016698</v>
      </c>
      <c r="AA368" s="57">
        <f>(Z369-Z368)/(D368-D369)</f>
        <v>-9.0658902789572853</v>
      </c>
      <c r="AB368" s="58">
        <f>X368*F368</f>
        <v>0.75932000000001842</v>
      </c>
      <c r="AC368" s="56">
        <f>((X368*E368)/(($L$1+$L$2)*286.9))+273</f>
        <v>1222.3893337554537</v>
      </c>
      <c r="AD368" s="39"/>
      <c r="AE368" s="41">
        <v>2</v>
      </c>
      <c r="AF368" s="61">
        <v>39.026000000000003</v>
      </c>
      <c r="AG368" s="60">
        <f t="shared" si="142"/>
        <v>3902600.0000000005</v>
      </c>
      <c r="AH368" s="56">
        <f t="shared" si="131"/>
        <v>2.4549999999999983</v>
      </c>
      <c r="AI368" s="59">
        <f t="shared" si="132"/>
        <v>1.5913540402140884</v>
      </c>
      <c r="AJ368" s="57">
        <f>(AI369-AI368)/(D368-D369)</f>
        <v>-12.058086967384545</v>
      </c>
      <c r="AK368" s="58">
        <f>AG368*F368</f>
        <v>0.78052000000001909</v>
      </c>
      <c r="AL368" s="56">
        <f>((AG368*E368)/(($L$1+$L$2)*286.9))+273</f>
        <v>1248.8960158863283</v>
      </c>
      <c r="AM368" s="39"/>
      <c r="AN368" s="62">
        <v>2</v>
      </c>
      <c r="AO368" s="24">
        <v>37.865000000000002</v>
      </c>
      <c r="AP368" s="24">
        <f t="shared" si="143"/>
        <v>3786500</v>
      </c>
      <c r="AQ368" s="56">
        <f t="shared" si="144"/>
        <v>2.3879999999999981</v>
      </c>
      <c r="AR368" s="59">
        <f t="shared" si="145"/>
        <v>1.5782379611606316</v>
      </c>
      <c r="AS368" s="57">
        <f>(AR369-AR368)/(D368-D369)</f>
        <v>-12.087721019501831</v>
      </c>
      <c r="AT368" s="58">
        <f>AP368*F368</f>
        <v>0.7573000000000184</v>
      </c>
      <c r="AU368" s="56">
        <f>((AP368*E368)/(($L$1+$L$2)*286.9))+273</f>
        <v>1219.8636970618513</v>
      </c>
      <c r="AV368" s="39"/>
      <c r="AW368" s="41">
        <v>2</v>
      </c>
      <c r="AX368" s="61">
        <v>28.936</v>
      </c>
      <c r="AY368" s="60">
        <f t="shared" si="146"/>
        <v>2893600</v>
      </c>
      <c r="AZ368" s="56">
        <f t="shared" si="133"/>
        <v>1.088000000000001</v>
      </c>
      <c r="BA368" s="59">
        <f t="shared" si="134"/>
        <v>1.4614384957535633</v>
      </c>
      <c r="BB368" s="57">
        <f>(BA369-BA368)/(D368-D369)</f>
        <v>-7.2953580414182877</v>
      </c>
      <c r="BC368" s="58">
        <f>AY368*F368</f>
        <v>0.57872000000001411</v>
      </c>
      <c r="BD368" s="56">
        <f>((AY368*E368)/(($L$1+$L$2)*286.9))+273</f>
        <v>996.5824095650795</v>
      </c>
      <c r="BE368" s="39"/>
      <c r="BF368" s="41">
        <v>2</v>
      </c>
      <c r="BG368" s="56">
        <v>21.443000000000001</v>
      </c>
      <c r="BH368" s="55">
        <f t="shared" si="147"/>
        <v>2144300</v>
      </c>
      <c r="BI368" s="64">
        <f t="shared" si="148"/>
        <v>-9.0000000000003411E-3</v>
      </c>
      <c r="BJ368" s="23">
        <f t="shared" si="149"/>
        <v>1.3312855455870098</v>
      </c>
      <c r="BK368" s="65">
        <f>(BJ369-BJ368)/(D368-D369)</f>
        <v>8.297437934245433E-2</v>
      </c>
      <c r="BL368" s="58">
        <f>BH368*F368</f>
        <v>0.4288600000000104</v>
      </c>
      <c r="BM368" s="56">
        <f>((BH368*E368)/(($L$1+$L$2)*286.9))+273</f>
        <v>809.21017446447331</v>
      </c>
      <c r="BN368" s="5"/>
      <c r="BO368" s="5"/>
      <c r="BP368" s="5"/>
      <c r="BQ368" s="5"/>
      <c r="BR368" s="5"/>
      <c r="BS368" s="5"/>
      <c r="BT368" s="5"/>
      <c r="BU368" s="5"/>
      <c r="BV368" s="5"/>
      <c r="BW368" s="5"/>
    </row>
    <row r="369" spans="1:75" ht="13.8" x14ac:dyDescent="0.25">
      <c r="A369" s="55">
        <v>3</v>
      </c>
      <c r="B369" s="56">
        <v>39.630000000000003</v>
      </c>
      <c r="C369" s="56">
        <f t="shared" si="125"/>
        <v>0.26999999999999602</v>
      </c>
      <c r="D369" s="57">
        <f t="shared" si="126"/>
        <v>1.5980240723341896</v>
      </c>
      <c r="E369" s="58">
        <f t="shared" si="135"/>
        <v>3.9630000000000005E-5</v>
      </c>
      <c r="F369" s="58">
        <f t="shared" si="136"/>
        <v>2.6999999999999572E-7</v>
      </c>
      <c r="G369" s="57">
        <f t="shared" si="137"/>
        <v>-4.4019759276658101</v>
      </c>
      <c r="H369" s="137">
        <f>($P$2+(0.5*$P$1)-((0.5*$P$1)*COS(RADIANS(A369))+(($P$2^2)-((0.5*$P$1)^2)*(SIN(RADIANS(A369))*(SIN(RADIANS(A369)))))^0.5))*1000</f>
        <v>7.2218091465070522E-2</v>
      </c>
      <c r="I369" s="140">
        <f t="shared" si="138"/>
        <v>5.6132586454898936E-2</v>
      </c>
      <c r="J369" s="137">
        <f t="shared" si="139"/>
        <v>1.5990283298794594E-2</v>
      </c>
      <c r="K369" s="39"/>
      <c r="L369" s="39"/>
      <c r="M369" s="41">
        <v>3</v>
      </c>
      <c r="N369" s="41">
        <v>41.892000000000003</v>
      </c>
      <c r="O369" s="60">
        <f t="shared" si="140"/>
        <v>4189200.0000000005</v>
      </c>
      <c r="P369" s="56">
        <f t="shared" si="127"/>
        <v>1.8239999999999981</v>
      </c>
      <c r="Q369" s="59">
        <f t="shared" si="128"/>
        <v>1.6221310948618037</v>
      </c>
      <c r="R369" s="57">
        <f>(Q370-Q369)/(D369-D370)</f>
        <v>-6.276850192358105</v>
      </c>
      <c r="S369" s="58">
        <f>O369*F369</f>
        <v>1.1310839999999822</v>
      </c>
      <c r="T369" s="56">
        <f>((O369*E369)/(($L$1+$L$2)*286.9))+273</f>
        <v>1325.8776211908357</v>
      </c>
      <c r="U369" s="39"/>
      <c r="V369" s="41">
        <v>3</v>
      </c>
      <c r="W369" s="61">
        <v>39.747999999999998</v>
      </c>
      <c r="X369" s="60">
        <f t="shared" si="141"/>
        <v>3974799.9999999995</v>
      </c>
      <c r="Y369" s="56">
        <f t="shared" si="129"/>
        <v>1.9500000000000028</v>
      </c>
      <c r="Z369" s="59">
        <f t="shared" si="130"/>
        <v>1.5993152811480655</v>
      </c>
      <c r="AA369" s="57">
        <f>(Z370-Z369)/(D369-D370)</f>
        <v>-7.0536418658538231</v>
      </c>
      <c r="AB369" s="58">
        <f>X369*F369</f>
        <v>1.0731959999999829</v>
      </c>
      <c r="AC369" s="56">
        <f>((X369*E369)/(($L$1+$L$2)*286.9))+273</f>
        <v>1271.9921628734205</v>
      </c>
      <c r="AD369" s="39"/>
      <c r="AE369" s="41">
        <v>3</v>
      </c>
      <c r="AF369" s="61">
        <v>41.481000000000002</v>
      </c>
      <c r="AG369" s="60">
        <f t="shared" si="142"/>
        <v>4148100</v>
      </c>
      <c r="AH369" s="56">
        <f t="shared" si="131"/>
        <v>2.6479999999999961</v>
      </c>
      <c r="AI369" s="59">
        <f t="shared" si="132"/>
        <v>1.6178492175638453</v>
      </c>
      <c r="AJ369" s="57">
        <f>(AI370-AI369)/(D369-D370)</f>
        <v>-9.1137600683401718</v>
      </c>
      <c r="AK369" s="58">
        <f>AG369*F369</f>
        <v>1.1199869999999823</v>
      </c>
      <c r="AL369" s="56">
        <f>((AG369*E369)/(($L$1+$L$2)*286.9))+273</f>
        <v>1315.5478994704729</v>
      </c>
      <c r="AM369" s="39"/>
      <c r="AN369" s="62">
        <v>3</v>
      </c>
      <c r="AO369" s="24">
        <v>40.253</v>
      </c>
      <c r="AP369" s="24">
        <f t="shared" si="143"/>
        <v>4025300</v>
      </c>
      <c r="AQ369" s="56">
        <f t="shared" si="144"/>
        <v>2.5679999999999978</v>
      </c>
      <c r="AR369" s="59">
        <f t="shared" si="145"/>
        <v>1.604798253272669</v>
      </c>
      <c r="AS369" s="57">
        <f>(AR370-AR369)/(D369-D370)</f>
        <v>-9.1082268023777875</v>
      </c>
      <c r="AT369" s="58">
        <f>AP369*F369</f>
        <v>1.0868309999999828</v>
      </c>
      <c r="AU369" s="56">
        <f>((AP369*E369)/(($L$1+$L$2)*286.9))+273</f>
        <v>1284.6844000237447</v>
      </c>
      <c r="AV369" s="39"/>
      <c r="AW369" s="41">
        <v>3</v>
      </c>
      <c r="AX369" s="61">
        <v>30.024000000000001</v>
      </c>
      <c r="AY369" s="60">
        <f t="shared" si="146"/>
        <v>3002400</v>
      </c>
      <c r="AZ369" s="56">
        <f t="shared" si="133"/>
        <v>1.3520000000000003</v>
      </c>
      <c r="BA369" s="59">
        <f t="shared" si="134"/>
        <v>1.4774685514050261</v>
      </c>
      <c r="BB369" s="57">
        <f>(BA370-BA369)/(D369-D370)</f>
        <v>-6.4870026555119598</v>
      </c>
      <c r="BC369" s="58">
        <f>AY369*F369</f>
        <v>0.81064799999998716</v>
      </c>
      <c r="BD369" s="56">
        <f>((AY369*E369)/(($L$1+$L$2)*286.9))+273</f>
        <v>1027.5974815867862</v>
      </c>
      <c r="BE369" s="39"/>
      <c r="BF369" s="41">
        <v>3</v>
      </c>
      <c r="BG369" s="56">
        <v>21.434000000000001</v>
      </c>
      <c r="BH369" s="55">
        <f t="shared" si="147"/>
        <v>2143400</v>
      </c>
      <c r="BI369" s="64">
        <f t="shared" si="148"/>
        <v>6.2999999999998835E-2</v>
      </c>
      <c r="BJ369" s="23">
        <f t="shared" si="149"/>
        <v>1.331103226376499</v>
      </c>
      <c r="BK369" s="65">
        <f>(BJ370-BJ369)/(D369-D370)</f>
        <v>-0.4322504024260041</v>
      </c>
      <c r="BL369" s="58">
        <f>BH369*F369</f>
        <v>0.57871799999999085</v>
      </c>
      <c r="BM369" s="56">
        <f>((BH369*E369)/(($L$1+$L$2)*286.9))+273</f>
        <v>811.70378431691904</v>
      </c>
      <c r="BN369" s="5"/>
      <c r="BO369" s="5"/>
      <c r="BP369" s="5"/>
      <c r="BQ369" s="5"/>
      <c r="BR369" s="5"/>
      <c r="BS369" s="5"/>
      <c r="BT369" s="5"/>
      <c r="BU369" s="5"/>
      <c r="BV369" s="5"/>
      <c r="BW369" s="5"/>
    </row>
    <row r="370" spans="1:75" ht="13.8" x14ac:dyDescent="0.25">
      <c r="A370" s="55">
        <v>4</v>
      </c>
      <c r="B370" s="56">
        <v>39.9</v>
      </c>
      <c r="C370" s="56">
        <f t="shared" si="125"/>
        <v>0.35999999999999943</v>
      </c>
      <c r="D370" s="57">
        <f t="shared" si="126"/>
        <v>1.6009728956867482</v>
      </c>
      <c r="E370" s="58">
        <f t="shared" si="135"/>
        <v>3.9900000000000001E-5</v>
      </c>
      <c r="F370" s="58">
        <f t="shared" si="136"/>
        <v>3.5999999999999655E-7</v>
      </c>
      <c r="G370" s="57">
        <f t="shared" si="137"/>
        <v>-4.3990271043132516</v>
      </c>
      <c r="H370" s="137">
        <f>($P$2+(0.5*$P$1)-((0.5*$P$1)*COS(RADIANS(A370))+(($P$2^2)-((0.5*$P$1)^2)*(SIN(RADIANS(A370))*(SIN(RADIANS(A370)))))^0.5))*1000</f>
        <v>0.12835067791996946</v>
      </c>
      <c r="I370" s="140">
        <f t="shared" si="138"/>
        <v>7.212286975369353E-2</v>
      </c>
      <c r="J370" s="137">
        <f t="shared" si="139"/>
        <v>1.5954625014441559E-2</v>
      </c>
      <c r="K370" s="39"/>
      <c r="L370" s="39"/>
      <c r="M370" s="41">
        <v>4</v>
      </c>
      <c r="N370" s="41">
        <v>43.716000000000001</v>
      </c>
      <c r="O370" s="60">
        <f t="shared" si="140"/>
        <v>4371600</v>
      </c>
      <c r="P370" s="56">
        <f t="shared" si="127"/>
        <v>1.8780000000000001</v>
      </c>
      <c r="Q370" s="59">
        <f t="shared" si="128"/>
        <v>1.6406404172895408</v>
      </c>
      <c r="R370" s="57">
        <f>(Q371-Q370)/(D370-D371)</f>
        <v>-4.6828668522688375</v>
      </c>
      <c r="S370" s="58">
        <f>O370*F370</f>
        <v>1.573775999999985</v>
      </c>
      <c r="T370" s="56">
        <f>((O370*E370)/(($L$1+$L$2)*286.9))+273</f>
        <v>1379.2060788339745</v>
      </c>
      <c r="U370" s="39"/>
      <c r="V370" s="41">
        <v>4</v>
      </c>
      <c r="W370" s="61">
        <v>41.698</v>
      </c>
      <c r="X370" s="60">
        <f t="shared" si="141"/>
        <v>4169800</v>
      </c>
      <c r="Y370" s="56">
        <f t="shared" si="129"/>
        <v>2.1430000000000007</v>
      </c>
      <c r="Z370" s="59">
        <f t="shared" si="130"/>
        <v>1.6201152250026798</v>
      </c>
      <c r="AA370" s="57">
        <f>(Z371-Z370)/(D370-D371)</f>
        <v>-5.5795757262602992</v>
      </c>
      <c r="AB370" s="58">
        <f>X370*F370</f>
        <v>1.5011279999999856</v>
      </c>
      <c r="AC370" s="56">
        <f>((X370*E370)/(($L$1+$L$2)*286.9))+273</f>
        <v>1328.1418490991646</v>
      </c>
      <c r="AD370" s="39"/>
      <c r="AE370" s="41">
        <v>4</v>
      </c>
      <c r="AF370" s="61">
        <v>44.128999999999998</v>
      </c>
      <c r="AG370" s="60">
        <f t="shared" si="142"/>
        <v>4412900</v>
      </c>
      <c r="AH370" s="56">
        <f t="shared" si="131"/>
        <v>2.7970000000000041</v>
      </c>
      <c r="AI370" s="59">
        <f t="shared" si="132"/>
        <v>1.6447240860829822</v>
      </c>
      <c r="AJ370" s="57">
        <f>(AI371-AI370)/(D370-D371)</f>
        <v>-6.8419139568016831</v>
      </c>
      <c r="AK370" s="58">
        <f>AG370*F370</f>
        <v>1.5886439999999848</v>
      </c>
      <c r="AL370" s="56">
        <f>((AG370*E370)/(($L$1+$L$2)*286.9))+273</f>
        <v>1389.6567859105239</v>
      </c>
      <c r="AM370" s="39"/>
      <c r="AN370" s="62">
        <v>4</v>
      </c>
      <c r="AO370" s="24">
        <v>42.820999999999998</v>
      </c>
      <c r="AP370" s="24">
        <f t="shared" si="143"/>
        <v>4282100</v>
      </c>
      <c r="AQ370" s="56">
        <f t="shared" si="144"/>
        <v>2.7070000000000007</v>
      </c>
      <c r="AR370" s="59">
        <f t="shared" si="145"/>
        <v>1.6316568051679201</v>
      </c>
      <c r="AS370" s="57">
        <f>(AR371-AR370)/(D370-D371)</f>
        <v>-6.8245632960829621</v>
      </c>
      <c r="AT370" s="58">
        <f>AP370*F370</f>
        <v>1.5415559999999853</v>
      </c>
      <c r="AU370" s="56">
        <f>((AP370*E370)/(($L$1+$L$2)*286.9))+273</f>
        <v>1356.558662772203</v>
      </c>
      <c r="AV370" s="39"/>
      <c r="AW370" s="41">
        <v>4</v>
      </c>
      <c r="AX370" s="61">
        <v>31.376000000000001</v>
      </c>
      <c r="AY370" s="60">
        <f t="shared" si="146"/>
        <v>3137600</v>
      </c>
      <c r="AZ370" s="56">
        <f t="shared" si="133"/>
        <v>1.6020000000000003</v>
      </c>
      <c r="BA370" s="59">
        <f t="shared" si="134"/>
        <v>1.4965975763237089</v>
      </c>
      <c r="BB370" s="57">
        <f>(BA371-BA370)/(D370-D371)</f>
        <v>-5.5440735963870447</v>
      </c>
      <c r="BC370" s="58">
        <f>AY370*F370</f>
        <v>1.1295359999999892</v>
      </c>
      <c r="BD370" s="56">
        <f>((AY370*E370)/(($L$1+$L$2)*286.9))+273</f>
        <v>1066.9500853118948</v>
      </c>
      <c r="BE370" s="39"/>
      <c r="BF370" s="41">
        <v>4</v>
      </c>
      <c r="BG370" s="56">
        <v>21.497</v>
      </c>
      <c r="BH370" s="55">
        <f t="shared" si="147"/>
        <v>2149700</v>
      </c>
      <c r="BI370" s="64">
        <f t="shared" si="148"/>
        <v>0.15599999999999881</v>
      </c>
      <c r="BJ370" s="23">
        <f t="shared" si="149"/>
        <v>1.3323778564573256</v>
      </c>
      <c r="BK370" s="65">
        <f>(BJ371-BJ370)/(D370-D371)</f>
        <v>-0.8050038888374943</v>
      </c>
      <c r="BL370" s="58">
        <f>BH370*F370</f>
        <v>0.77389199999999259</v>
      </c>
      <c r="BM370" s="56">
        <f>((BH370*E370)/(($L$1+$L$2)*286.9))+273</f>
        <v>816.96815986581464</v>
      </c>
      <c r="BN370" s="5"/>
      <c r="BO370" s="5"/>
      <c r="BP370" s="5"/>
      <c r="BQ370" s="5"/>
      <c r="BR370" s="5"/>
      <c r="BS370" s="5"/>
      <c r="BT370" s="5"/>
      <c r="BU370" s="5"/>
      <c r="BV370" s="5"/>
      <c r="BW370" s="5"/>
    </row>
    <row r="371" spans="1:75" ht="13.8" x14ac:dyDescent="0.25">
      <c r="A371" s="55">
        <v>5</v>
      </c>
      <c r="B371" s="56">
        <v>40.26</v>
      </c>
      <c r="C371" s="56">
        <f t="shared" si="125"/>
        <v>0.42999999999999972</v>
      </c>
      <c r="D371" s="57">
        <f t="shared" si="126"/>
        <v>1.6048737705526357</v>
      </c>
      <c r="E371" s="58">
        <f t="shared" si="135"/>
        <v>4.0259999999999997E-5</v>
      </c>
      <c r="F371" s="58">
        <f t="shared" si="136"/>
        <v>4.3000000000000097E-7</v>
      </c>
      <c r="G371" s="57">
        <f t="shared" si="137"/>
        <v>-4.3951262294473645</v>
      </c>
      <c r="H371" s="137">
        <f>($P$2+(0.5*$P$1)-((0.5*$P$1)*COS(RADIANS(A371))+(($P$2^2)-((0.5*$P$1)^2)*(SIN(RADIANS(A371))*(SIN(RADIANS(A371)))))^0.5))*1000</f>
        <v>0.20047354767366299</v>
      </c>
      <c r="I371" s="140">
        <f t="shared" si="138"/>
        <v>8.8077494768135089E-2</v>
      </c>
      <c r="J371" s="137">
        <f t="shared" si="139"/>
        <v>1.5911087807823909E-2</v>
      </c>
      <c r="K371" s="39"/>
      <c r="L371" s="39"/>
      <c r="M371" s="41">
        <v>5</v>
      </c>
      <c r="N371" s="41">
        <v>45.594000000000001</v>
      </c>
      <c r="O371" s="60">
        <f t="shared" si="140"/>
        <v>4559400</v>
      </c>
      <c r="P371" s="56">
        <f t="shared" si="127"/>
        <v>1.9239999999999995</v>
      </c>
      <c r="Q371" s="59">
        <f t="shared" si="128"/>
        <v>1.6589076948938541</v>
      </c>
      <c r="R371" s="57">
        <f>(Q372-Q371)/(D371-D372)</f>
        <v>-3.8905011417978703</v>
      </c>
      <c r="S371" s="58">
        <f>O371*F371</f>
        <v>1.9605420000000044</v>
      </c>
      <c r="T371" s="56">
        <f>((O371*E371)/(($L$1+$L$2)*286.9))+273</f>
        <v>1437.1372691974595</v>
      </c>
      <c r="U371" s="39"/>
      <c r="V371" s="41">
        <v>5</v>
      </c>
      <c r="W371" s="61">
        <v>43.841000000000001</v>
      </c>
      <c r="X371" s="60">
        <f t="shared" si="141"/>
        <v>4384100</v>
      </c>
      <c r="Y371" s="56">
        <f t="shared" si="129"/>
        <v>2.240000000000002</v>
      </c>
      <c r="Z371" s="59">
        <f t="shared" si="130"/>
        <v>1.6418804517155647</v>
      </c>
      <c r="AA371" s="57">
        <f>(Z372-Z371)/(D371-D372)</f>
        <v>-4.6904685540824609</v>
      </c>
      <c r="AB371" s="58">
        <f>X371*F371</f>
        <v>1.8851630000000041</v>
      </c>
      <c r="AC371" s="56">
        <f>((X371*E371)/(($L$1+$L$2)*286.9))+273</f>
        <v>1392.378471265645</v>
      </c>
      <c r="AD371" s="39"/>
      <c r="AE371" s="41">
        <v>5</v>
      </c>
      <c r="AF371" s="61">
        <v>46.926000000000002</v>
      </c>
      <c r="AG371" s="60">
        <f t="shared" si="142"/>
        <v>4692600</v>
      </c>
      <c r="AH371" s="56">
        <f t="shared" si="131"/>
        <v>2.8819999999999979</v>
      </c>
      <c r="AI371" s="59">
        <f t="shared" si="132"/>
        <v>1.6714135362716349</v>
      </c>
      <c r="AJ371" s="57">
        <f>(AI372-AI371)/(D371-D372)</f>
        <v>-5.6103207230262697</v>
      </c>
      <c r="AK371" s="58">
        <f>AG371*F371</f>
        <v>2.0178180000000046</v>
      </c>
      <c r="AL371" s="56">
        <f>((AG371*E371)/(($L$1+$L$2)*286.9))+273</f>
        <v>1471.1468064736584</v>
      </c>
      <c r="AM371" s="39"/>
      <c r="AN371" s="62">
        <v>5</v>
      </c>
      <c r="AO371" s="24">
        <v>45.527999999999999</v>
      </c>
      <c r="AP371" s="24">
        <f t="shared" si="143"/>
        <v>4552800</v>
      </c>
      <c r="AQ371" s="56">
        <f t="shared" si="144"/>
        <v>2.8070000000000022</v>
      </c>
      <c r="AR371" s="59">
        <f t="shared" si="145"/>
        <v>1.6582785726002687</v>
      </c>
      <c r="AS371" s="57">
        <f>(AR372-AR371)/(D371-D372)</f>
        <v>-5.6314704778170235</v>
      </c>
      <c r="AT371" s="58">
        <f>AP371*F371</f>
        <v>1.9577040000000043</v>
      </c>
      <c r="AU371" s="56">
        <f>((AP371*E371)/(($L$1+$L$2)*286.9))+273</f>
        <v>1435.4521119450353</v>
      </c>
      <c r="AV371" s="39"/>
      <c r="AW371" s="41">
        <v>5</v>
      </c>
      <c r="AX371" s="61">
        <v>32.978000000000002</v>
      </c>
      <c r="AY371" s="60">
        <f t="shared" si="146"/>
        <v>3297800</v>
      </c>
      <c r="AZ371" s="56">
        <f t="shared" si="133"/>
        <v>1.8599999999999994</v>
      </c>
      <c r="BA371" s="59">
        <f t="shared" si="134"/>
        <v>1.5182243136704858</v>
      </c>
      <c r="BB371" s="57">
        <f>(BA372-BA371)/(D371-D372)</f>
        <v>-5.1645682552972287</v>
      </c>
      <c r="BC371" s="58">
        <f>AY371*F371</f>
        <v>1.4180540000000033</v>
      </c>
      <c r="BD371" s="56">
        <f>((AY371*E371)/(($L$1+$L$2)*286.9))+273</f>
        <v>1115.0169071279954</v>
      </c>
      <c r="BE371" s="39"/>
      <c r="BF371" s="41">
        <v>5</v>
      </c>
      <c r="BG371" s="56">
        <v>21.652999999999999</v>
      </c>
      <c r="BH371" s="55">
        <f t="shared" si="147"/>
        <v>2165300</v>
      </c>
      <c r="BI371" s="64">
        <f t="shared" si="148"/>
        <v>0.27400000000000091</v>
      </c>
      <c r="BJ371" s="23">
        <f t="shared" si="149"/>
        <v>1.3355180758942335</v>
      </c>
      <c r="BK371" s="65">
        <f>(BJ372-BJ371)/(D371-D372)</f>
        <v>-1.1836229360650035</v>
      </c>
      <c r="BL371" s="58">
        <f>BH371*F371</f>
        <v>0.9310790000000021</v>
      </c>
      <c r="BM371" s="56">
        <f>((BH371*E371)/(($L$1+$L$2)*286.9))+273</f>
        <v>825.85924222337565</v>
      </c>
      <c r="BN371" s="5"/>
      <c r="BO371" s="5"/>
      <c r="BP371" s="5"/>
      <c r="BQ371" s="5"/>
      <c r="BR371" s="5"/>
      <c r="BS371" s="5"/>
      <c r="BT371" s="5"/>
      <c r="BU371" s="5"/>
      <c r="BV371" s="5"/>
      <c r="BW371" s="5"/>
    </row>
    <row r="372" spans="1:75" ht="13.8" x14ac:dyDescent="0.25">
      <c r="A372" s="55">
        <v>6</v>
      </c>
      <c r="B372" s="56">
        <v>40.69</v>
      </c>
      <c r="C372" s="56">
        <f t="shared" si="125"/>
        <v>0.51000000000000512</v>
      </c>
      <c r="D372" s="57">
        <f t="shared" si="126"/>
        <v>1.6094876898532853</v>
      </c>
      <c r="E372" s="58">
        <f t="shared" si="135"/>
        <v>4.0689999999999998E-5</v>
      </c>
      <c r="F372" s="58">
        <f t="shared" si="136"/>
        <v>5.1000000000000698E-7</v>
      </c>
      <c r="G372" s="57">
        <f t="shared" si="137"/>
        <v>-4.3905123101467147</v>
      </c>
      <c r="H372" s="137">
        <f>($P$2+(0.5*$P$1)-((0.5*$P$1)*COS(RADIANS(A372))+(($P$2^2)-((0.5*$P$1)^2)*(SIN(RADIANS(A372))*(SIN(RADIANS(A372)))))^0.5))*1000</f>
        <v>0.28855104244179808</v>
      </c>
      <c r="I372" s="140">
        <f t="shared" si="138"/>
        <v>0.103988582575959</v>
      </c>
      <c r="J372" s="137">
        <f t="shared" si="139"/>
        <v>1.5859698766107488E-2</v>
      </c>
      <c r="K372" s="39"/>
      <c r="L372" s="39"/>
      <c r="M372" s="41">
        <v>6</v>
      </c>
      <c r="N372" s="41">
        <v>47.518000000000001</v>
      </c>
      <c r="O372" s="60">
        <f t="shared" si="140"/>
        <v>4751800</v>
      </c>
      <c r="P372" s="56">
        <f t="shared" si="127"/>
        <v>1.9029999999999987</v>
      </c>
      <c r="Q372" s="59">
        <f t="shared" si="128"/>
        <v>1.6768581532011946</v>
      </c>
      <c r="R372" s="57">
        <f>(Q373-Q372)/(D372-D373)</f>
        <v>-3.1524712215887298</v>
      </c>
      <c r="S372" s="58">
        <f>O372*F372</f>
        <v>2.4234180000000332</v>
      </c>
      <c r="T372" s="56">
        <f>((O372*E372)/(($L$1+$L$2)*286.9))+273</f>
        <v>1499.2204953518592</v>
      </c>
      <c r="U372" s="39"/>
      <c r="V372" s="41">
        <v>6</v>
      </c>
      <c r="W372" s="61">
        <v>46.081000000000003</v>
      </c>
      <c r="X372" s="60">
        <f t="shared" si="141"/>
        <v>4608100</v>
      </c>
      <c r="Y372" s="56">
        <f t="shared" si="129"/>
        <v>2.2999999999999972</v>
      </c>
      <c r="Z372" s="59">
        <f t="shared" si="130"/>
        <v>1.6635218951063357</v>
      </c>
      <c r="AA372" s="57">
        <f>(Z373-Z372)/(D372-D373)</f>
        <v>-3.9103139275727301</v>
      </c>
      <c r="AB372" s="58">
        <f>X372*F372</f>
        <v>2.3501310000000322</v>
      </c>
      <c r="AC372" s="56">
        <f>((X372*E372)/(($L$1+$L$2)*286.9))+273</f>
        <v>1462.1381507283349</v>
      </c>
      <c r="AD372" s="39"/>
      <c r="AE372" s="41">
        <v>6</v>
      </c>
      <c r="AF372" s="61">
        <v>49.808</v>
      </c>
      <c r="AG372" s="60">
        <f t="shared" si="142"/>
        <v>4980800</v>
      </c>
      <c r="AH372" s="56">
        <f t="shared" si="131"/>
        <v>2.9129999999999967</v>
      </c>
      <c r="AI372" s="59">
        <f t="shared" si="132"/>
        <v>1.6972991033384401</v>
      </c>
      <c r="AJ372" s="57">
        <f>(AI373-AI372)/(D372-D373)</f>
        <v>-4.5631604514762234</v>
      </c>
      <c r="AK372" s="58">
        <f>AG372*F372</f>
        <v>2.5402080000000349</v>
      </c>
      <c r="AL372" s="56">
        <f>((AG372*E372)/(($L$1+$L$2)*286.9))+273</f>
        <v>1558.3148371666609</v>
      </c>
      <c r="AM372" s="39"/>
      <c r="AN372" s="62">
        <v>6</v>
      </c>
      <c r="AO372" s="24">
        <v>48.335000000000001</v>
      </c>
      <c r="AP372" s="24">
        <f t="shared" si="143"/>
        <v>4833500</v>
      </c>
      <c r="AQ372" s="56">
        <f t="shared" si="144"/>
        <v>2.8419999999999987</v>
      </c>
      <c r="AR372" s="59">
        <f t="shared" si="145"/>
        <v>1.684261722928907</v>
      </c>
      <c r="AS372" s="57">
        <f>(AR373-AR372)/(D372-D373)</f>
        <v>-4.5869268702620554</v>
      </c>
      <c r="AT372" s="58">
        <f>AP372*F372</f>
        <v>2.4650850000000335</v>
      </c>
      <c r="AU372" s="56">
        <f>((AP372*E372)/(($L$1+$L$2)*286.9))+273</f>
        <v>1520.303498523341</v>
      </c>
      <c r="AV372" s="39"/>
      <c r="AW372" s="41">
        <v>6</v>
      </c>
      <c r="AX372" s="61">
        <v>34.838000000000001</v>
      </c>
      <c r="AY372" s="60">
        <f t="shared" si="146"/>
        <v>3483800</v>
      </c>
      <c r="AZ372" s="56">
        <f t="shared" si="133"/>
        <v>2.1069999999999993</v>
      </c>
      <c r="BA372" s="59">
        <f t="shared" si="134"/>
        <v>1.5420532148231239</v>
      </c>
      <c r="BB372" s="57">
        <f>(BA373-BA372)/(D372-D373)</f>
        <v>-4.7143604123145755</v>
      </c>
      <c r="BC372" s="58">
        <f>AY372*F372</f>
        <v>1.7767380000000244</v>
      </c>
      <c r="BD372" s="56">
        <f>((AY372*E372)/(($L$1+$L$2)*286.9))+273</f>
        <v>1172.0081572681524</v>
      </c>
      <c r="BE372" s="39"/>
      <c r="BF372" s="41">
        <v>6</v>
      </c>
      <c r="BG372" s="56">
        <v>21.927</v>
      </c>
      <c r="BH372" s="55">
        <f t="shared" si="147"/>
        <v>2192700</v>
      </c>
      <c r="BI372" s="64">
        <f t="shared" si="148"/>
        <v>0.43799999999999883</v>
      </c>
      <c r="BJ372" s="23">
        <f t="shared" si="149"/>
        <v>1.3409792166036354</v>
      </c>
      <c r="BK372" s="65">
        <f>(BJ373-BJ372)/(D372-D373)</f>
        <v>-1.5878813817441697</v>
      </c>
      <c r="BL372" s="58">
        <f>BH372*F372</f>
        <v>1.1182770000000153</v>
      </c>
      <c r="BM372" s="56">
        <f>((BH372*E372)/(($L$1+$L$2)*286.9))+273</f>
        <v>838.83477422408805</v>
      </c>
      <c r="BN372" s="5"/>
      <c r="BO372" s="5"/>
      <c r="BP372" s="5"/>
      <c r="BQ372" s="5"/>
      <c r="BR372" s="5"/>
      <c r="BS372" s="5"/>
      <c r="BT372" s="5"/>
      <c r="BU372" s="5"/>
      <c r="BV372" s="5"/>
      <c r="BW372" s="5"/>
    </row>
    <row r="373" spans="1:75" ht="13.8" x14ac:dyDescent="0.25">
      <c r="A373" s="55">
        <v>7</v>
      </c>
      <c r="B373" s="56">
        <v>41.2</v>
      </c>
      <c r="C373" s="56">
        <f t="shared" si="125"/>
        <v>0.58999999999999631</v>
      </c>
      <c r="D373" s="57">
        <f t="shared" si="126"/>
        <v>1.6148972160331345</v>
      </c>
      <c r="E373" s="58">
        <f t="shared" si="135"/>
        <v>4.1200000000000005E-5</v>
      </c>
      <c r="F373" s="58">
        <f t="shared" si="136"/>
        <v>5.8999999999999266E-7</v>
      </c>
      <c r="G373" s="57">
        <f t="shared" si="137"/>
        <v>-4.3851027839668655</v>
      </c>
      <c r="H373" s="137">
        <f>($P$2+(0.5*$P$1)-((0.5*$P$1)*COS(RADIANS(A373))+(($P$2^2)-((0.5*$P$1)^2)*(SIN(RADIANS(A373))*(SIN(RADIANS(A373)))))^0.5))*1000</f>
        <v>0.39253962501775708</v>
      </c>
      <c r="I373" s="140">
        <f t="shared" si="138"/>
        <v>0.11984828134206649</v>
      </c>
      <c r="J373" s="137">
        <f t="shared" si="139"/>
        <v>1.5800489903988746E-2</v>
      </c>
      <c r="K373" s="39"/>
      <c r="L373" s="39"/>
      <c r="M373" s="41">
        <v>7</v>
      </c>
      <c r="N373" s="41">
        <v>49.420999999999999</v>
      </c>
      <c r="O373" s="60">
        <f t="shared" si="140"/>
        <v>4942100</v>
      </c>
      <c r="P373" s="56">
        <f t="shared" si="127"/>
        <v>1.8819999999999979</v>
      </c>
      <c r="Q373" s="59">
        <f t="shared" si="128"/>
        <v>1.6939115288056001</v>
      </c>
      <c r="R373" s="57">
        <f>(Q374-Q373)/(D373-D374)</f>
        <v>-2.6284737162600895</v>
      </c>
      <c r="S373" s="58">
        <f>O373*F373</f>
        <v>2.9158389999999637</v>
      </c>
      <c r="T373" s="56">
        <f>((O373*E373)/(($L$1+$L$2)*286.9))+273</f>
        <v>1564.312849346247</v>
      </c>
      <c r="U373" s="39"/>
      <c r="V373" s="41">
        <v>7</v>
      </c>
      <c r="W373" s="61">
        <v>48.381</v>
      </c>
      <c r="X373" s="60">
        <f t="shared" si="141"/>
        <v>4838100</v>
      </c>
      <c r="Y373" s="56">
        <f t="shared" si="129"/>
        <v>2.3659999999999997</v>
      </c>
      <c r="Z373" s="59">
        <f t="shared" si="130"/>
        <v>1.6846748406689696</v>
      </c>
      <c r="AA373" s="57">
        <f>(Z374-Z373)/(D373-D374)</f>
        <v>-3.3578966368011551</v>
      </c>
      <c r="AB373" s="58">
        <f>X373*F373</f>
        <v>2.8544789999999645</v>
      </c>
      <c r="AC373" s="56">
        <f>((X373*E373)/(($L$1+$L$2)*286.9))+273</f>
        <v>1537.1388673685433</v>
      </c>
      <c r="AD373" s="39"/>
      <c r="AE373" s="41">
        <v>7</v>
      </c>
      <c r="AF373" s="61">
        <v>52.720999999999997</v>
      </c>
      <c r="AG373" s="60">
        <f t="shared" si="142"/>
        <v>5272100</v>
      </c>
      <c r="AH373" s="56">
        <f t="shared" si="131"/>
        <v>2.8620000000000019</v>
      </c>
      <c r="AI373" s="59">
        <f t="shared" si="132"/>
        <v>1.7219836392635535</v>
      </c>
      <c r="AJ373" s="57">
        <f>(AI374-AI373)/(D373-D374)</f>
        <v>-3.7178570776135693</v>
      </c>
      <c r="AK373" s="58">
        <f>AG373*F373</f>
        <v>3.1105389999999611</v>
      </c>
      <c r="AL373" s="56">
        <f>((AG373*E373)/(($L$1+$L$2)*286.9))+273</f>
        <v>1650.5379844678068</v>
      </c>
      <c r="AM373" s="39"/>
      <c r="AN373" s="62">
        <v>7</v>
      </c>
      <c r="AO373" s="24">
        <v>51.177</v>
      </c>
      <c r="AP373" s="24">
        <f t="shared" si="143"/>
        <v>5117700</v>
      </c>
      <c r="AQ373" s="56">
        <f t="shared" si="144"/>
        <v>2.8119999999999976</v>
      </c>
      <c r="AR373" s="59">
        <f t="shared" si="145"/>
        <v>1.7090748239186435</v>
      </c>
      <c r="AS373" s="57">
        <f>(AR374-AR373)/(D373-D374)</f>
        <v>-3.7619232363254622</v>
      </c>
      <c r="AT373" s="58">
        <f>AP373*F373</f>
        <v>3.0194429999999626</v>
      </c>
      <c r="AU373" s="56">
        <f>((AP373*E373)/(($L$1+$L$2)*286.9))+273</f>
        <v>1610.1950727624469</v>
      </c>
      <c r="AV373" s="39"/>
      <c r="AW373" s="41">
        <v>7</v>
      </c>
      <c r="AX373" s="61">
        <v>36.945</v>
      </c>
      <c r="AY373" s="60">
        <f t="shared" si="146"/>
        <v>3694500</v>
      </c>
      <c r="AZ373" s="56">
        <f t="shared" si="133"/>
        <v>2.3059999999999974</v>
      </c>
      <c r="BA373" s="59">
        <f t="shared" si="134"/>
        <v>1.5675556708947844</v>
      </c>
      <c r="BB373" s="57">
        <f>(BA374-BA373)/(D373-D374)</f>
        <v>-4.2582015192502691</v>
      </c>
      <c r="BC373" s="58">
        <f>AY373*F373</f>
        <v>2.179754999999973</v>
      </c>
      <c r="BD373" s="56">
        <f>((AY373*E373)/(($L$1+$L$2)*286.9))+273</f>
        <v>1238.3295809291008</v>
      </c>
      <c r="BE373" s="39"/>
      <c r="BF373" s="41">
        <v>7</v>
      </c>
      <c r="BG373" s="56">
        <v>22.364999999999998</v>
      </c>
      <c r="BH373" s="55">
        <f t="shared" si="147"/>
        <v>2236500</v>
      </c>
      <c r="BI373" s="64">
        <f t="shared" si="148"/>
        <v>0.63500000000000156</v>
      </c>
      <c r="BJ373" s="23">
        <f t="shared" si="149"/>
        <v>1.3495689025086757</v>
      </c>
      <c r="BK373" s="65">
        <f>(BJ374-BJ373)/(D373-D374)</f>
        <v>-1.9690085983847674</v>
      </c>
      <c r="BL373" s="58">
        <f>BH373*F373</f>
        <v>1.3195349999999835</v>
      </c>
      <c r="BM373" s="56">
        <f>((BH373*E373)/(($L$1+$L$2)*286.9))+273</f>
        <v>857.37125666475413</v>
      </c>
      <c r="BN373" s="5"/>
      <c r="BO373" s="5"/>
      <c r="BP373" s="5"/>
      <c r="BQ373" s="5"/>
      <c r="BR373" s="5"/>
      <c r="BS373" s="5"/>
      <c r="BT373" s="5"/>
      <c r="BU373" s="5"/>
      <c r="BV373" s="5"/>
      <c r="BW373" s="5"/>
    </row>
    <row r="374" spans="1:75" ht="13.8" x14ac:dyDescent="0.25">
      <c r="A374" s="55">
        <v>8</v>
      </c>
      <c r="B374" s="56">
        <v>41.79</v>
      </c>
      <c r="C374" s="56">
        <f t="shared" si="125"/>
        <v>0.66000000000000369</v>
      </c>
      <c r="D374" s="57">
        <f t="shared" si="126"/>
        <v>1.6210723711436259</v>
      </c>
      <c r="E374" s="58">
        <f t="shared" si="135"/>
        <v>4.1789999999999998E-5</v>
      </c>
      <c r="F374" s="58">
        <f t="shared" si="136"/>
        <v>6.6000000000000385E-7</v>
      </c>
      <c r="G374" s="57">
        <f t="shared" si="137"/>
        <v>-4.3789276288563741</v>
      </c>
      <c r="H374" s="137">
        <f>($P$2+(0.5*$P$1)-((0.5*$P$1)*COS(RADIANS(A374))+(($P$2^2)-((0.5*$P$1)^2)*(SIN(RADIANS(A374))*(SIN(RADIANS(A374)))))^0.5))*1000</f>
        <v>0.51238790635982356</v>
      </c>
      <c r="I374" s="140">
        <f t="shared" si="138"/>
        <v>0.13564877124605523</v>
      </c>
      <c r="J374" s="137">
        <f t="shared" si="139"/>
        <v>1.5733498164083315E-2</v>
      </c>
      <c r="K374" s="39"/>
      <c r="L374" s="39"/>
      <c r="M374" s="41">
        <v>8</v>
      </c>
      <c r="N374" s="41">
        <v>51.302999999999997</v>
      </c>
      <c r="O374" s="60">
        <f t="shared" si="140"/>
        <v>5130300</v>
      </c>
      <c r="P374" s="56">
        <f t="shared" si="127"/>
        <v>1.8410000000000011</v>
      </c>
      <c r="Q374" s="59">
        <f t="shared" si="128"/>
        <v>1.7101427617073559</v>
      </c>
      <c r="R374" s="57">
        <f>(Q375-Q374)/(D374-D375)</f>
        <v>-2.2499265272774713</v>
      </c>
      <c r="S374" s="58">
        <f>O374*F374</f>
        <v>3.3859980000000198</v>
      </c>
      <c r="T374" s="56">
        <f>((O374*E374)/(($L$1+$L$2)*286.9))+273</f>
        <v>1632.6836039823381</v>
      </c>
      <c r="U374" s="39"/>
      <c r="V374" s="41">
        <v>8</v>
      </c>
      <c r="W374" s="61">
        <v>50.747</v>
      </c>
      <c r="X374" s="60">
        <f t="shared" si="141"/>
        <v>5074700</v>
      </c>
      <c r="Y374" s="56">
        <f t="shared" si="129"/>
        <v>2.3320000000000007</v>
      </c>
      <c r="Z374" s="59">
        <f t="shared" si="130"/>
        <v>1.705410373246214</v>
      </c>
      <c r="AA374" s="57">
        <f>(Z375-Z374)/(D374-D375)</f>
        <v>-2.8672199295347118</v>
      </c>
      <c r="AB374" s="58">
        <f>X374*F374</f>
        <v>3.3493020000000193</v>
      </c>
      <c r="AC374" s="56">
        <f>((X374*E374)/(($L$1+$L$2)*286.9))+273</f>
        <v>1617.9479338692029</v>
      </c>
      <c r="AD374" s="39"/>
      <c r="AE374" s="41">
        <v>8</v>
      </c>
      <c r="AF374" s="61">
        <v>55.582999999999998</v>
      </c>
      <c r="AG374" s="60">
        <f t="shared" si="142"/>
        <v>5558300</v>
      </c>
      <c r="AH374" s="56">
        <f t="shared" si="131"/>
        <v>2.7420000000000044</v>
      </c>
      <c r="AI374" s="59">
        <f t="shared" si="132"/>
        <v>1.7449419833964555</v>
      </c>
      <c r="AJ374" s="57">
        <f>(AI375-AI374)/(D374-D375)</f>
        <v>-3.0730007566788822</v>
      </c>
      <c r="AK374" s="58">
        <f>AG374*F374</f>
        <v>3.6684780000000212</v>
      </c>
      <c r="AL374" s="56">
        <f>((AG374*E374)/(($L$1+$L$2)*286.9))+273</f>
        <v>1746.1164602489191</v>
      </c>
      <c r="AM374" s="39"/>
      <c r="AN374" s="62">
        <v>8</v>
      </c>
      <c r="AO374" s="24">
        <v>53.988999999999997</v>
      </c>
      <c r="AP374" s="24">
        <f t="shared" si="143"/>
        <v>5398900</v>
      </c>
      <c r="AQ374" s="56">
        <f t="shared" si="144"/>
        <v>2.713000000000001</v>
      </c>
      <c r="AR374" s="59">
        <f t="shared" si="145"/>
        <v>1.732305283416715</v>
      </c>
      <c r="AS374" s="57">
        <f>(AR375-AR374)/(D374-D375)</f>
        <v>-3.1288879117256339</v>
      </c>
      <c r="AT374" s="58">
        <f>AP374*F374</f>
        <v>3.5632740000000207</v>
      </c>
      <c r="AU374" s="56">
        <f>((AP374*E374)/(($L$1+$L$2)*286.9))+273</f>
        <v>1703.8706721907579</v>
      </c>
      <c r="AV374" s="39"/>
      <c r="AW374" s="41">
        <v>8</v>
      </c>
      <c r="AX374" s="61">
        <v>39.250999999999998</v>
      </c>
      <c r="AY374" s="60">
        <f t="shared" si="146"/>
        <v>3925099.9999999995</v>
      </c>
      <c r="AZ374" s="56">
        <f t="shared" si="133"/>
        <v>2.4550000000000054</v>
      </c>
      <c r="BA374" s="59">
        <f t="shared" si="134"/>
        <v>1.5938507257678849</v>
      </c>
      <c r="BB374" s="57">
        <f>(BA375-BA374)/(D374-D375)</f>
        <v>-3.8716474495068263</v>
      </c>
      <c r="BC374" s="58">
        <f>AY374*F374</f>
        <v>2.5905660000000146</v>
      </c>
      <c r="BD374" s="56">
        <f>((AY374*E374)/(($L$1+$L$2)*286.9))+273</f>
        <v>1313.2694021774701</v>
      </c>
      <c r="BE374" s="39"/>
      <c r="BF374" s="41">
        <v>8</v>
      </c>
      <c r="BG374" s="56">
        <v>23</v>
      </c>
      <c r="BH374" s="55">
        <f t="shared" si="147"/>
        <v>2300000</v>
      </c>
      <c r="BI374" s="64">
        <f t="shared" si="148"/>
        <v>0.82400000000000162</v>
      </c>
      <c r="BJ374" s="23">
        <f t="shared" si="149"/>
        <v>1.3617278360175928</v>
      </c>
      <c r="BK374" s="65">
        <f>(BJ375-BJ374)/(D374-D375)</f>
        <v>-2.2463068116446308</v>
      </c>
      <c r="BL374" s="58">
        <f>BH374*F374</f>
        <v>1.5180000000000089</v>
      </c>
      <c r="BM374" s="56">
        <f>((BH374*E374)/(($L$1+$L$2)*286.9))+273</f>
        <v>882.56908741387008</v>
      </c>
      <c r="BN374" s="5"/>
      <c r="BO374" s="5"/>
      <c r="BP374" s="5"/>
      <c r="BQ374" s="5"/>
      <c r="BR374" s="5"/>
      <c r="BS374" s="5"/>
      <c r="BT374" s="5"/>
      <c r="BU374" s="5"/>
      <c r="BV374" s="5"/>
      <c r="BW374" s="5"/>
    </row>
    <row r="375" spans="1:75" ht="13.8" x14ac:dyDescent="0.25">
      <c r="A375" s="55">
        <v>9</v>
      </c>
      <c r="B375" s="56">
        <v>42.45</v>
      </c>
      <c r="C375" s="56">
        <f t="shared" si="125"/>
        <v>0.75</v>
      </c>
      <c r="D375" s="57">
        <f t="shared" si="126"/>
        <v>1.6278776945799716</v>
      </c>
      <c r="E375" s="58">
        <f t="shared" si="135"/>
        <v>4.2450000000000002E-5</v>
      </c>
      <c r="F375" s="58">
        <f t="shared" si="136"/>
        <v>7.499999999999979E-7</v>
      </c>
      <c r="G375" s="57">
        <f t="shared" si="137"/>
        <v>-4.3721223054200289</v>
      </c>
      <c r="H375" s="137">
        <f>($P$2+(0.5*$P$1)-((0.5*$P$1)*COS(RADIANS(A375))+(($P$2^2)-((0.5*$P$1)^2)*(SIN(RADIANS(A375))*(SIN(RADIANS(A375)))))^0.5))*1000</f>
        <v>0.6480366776058788</v>
      </c>
      <c r="I375" s="140">
        <f t="shared" si="138"/>
        <v>0.15138226941013855</v>
      </c>
      <c r="J375" s="137">
        <f t="shared" si="139"/>
        <v>1.5658765417730924E-2</v>
      </c>
      <c r="K375" s="39"/>
      <c r="L375" s="39"/>
      <c r="M375" s="41">
        <v>9</v>
      </c>
      <c r="N375" s="41">
        <v>53.143999999999998</v>
      </c>
      <c r="O375" s="60">
        <f t="shared" si="140"/>
        <v>5314400</v>
      </c>
      <c r="P375" s="56">
        <f t="shared" si="127"/>
        <v>1.7469999999999999</v>
      </c>
      <c r="Q375" s="59">
        <f t="shared" si="128"/>
        <v>1.7254542394334931</v>
      </c>
      <c r="R375" s="57">
        <f>(Q376-Q375)/(D375-D376)</f>
        <v>-1.8468060604428094</v>
      </c>
      <c r="S375" s="58">
        <f>O375*F375</f>
        <v>3.9857999999999887</v>
      </c>
      <c r="T375" s="56">
        <f>((O375*E375)/(($L$1+$L$2)*286.9))+273</f>
        <v>1703.7200445661424</v>
      </c>
      <c r="U375" s="39"/>
      <c r="V375" s="41">
        <v>9</v>
      </c>
      <c r="W375" s="61">
        <v>53.079000000000001</v>
      </c>
      <c r="X375" s="60">
        <f t="shared" si="141"/>
        <v>5307900</v>
      </c>
      <c r="Y375" s="56">
        <f t="shared" si="129"/>
        <v>2.277000000000001</v>
      </c>
      <c r="Z375" s="59">
        <f t="shared" si="130"/>
        <v>1.7249227322298339</v>
      </c>
      <c r="AA375" s="57">
        <f>(Z376-Z375)/(D375-D376)</f>
        <v>-2.3983490860420038</v>
      </c>
      <c r="AB375" s="58">
        <f>X375*F375</f>
        <v>3.9809249999999889</v>
      </c>
      <c r="AC375" s="56">
        <f>((X375*E375)/(($L$1+$L$2)*286.9))+273</f>
        <v>1701.9701423589922</v>
      </c>
      <c r="AD375" s="39"/>
      <c r="AE375" s="41">
        <v>9</v>
      </c>
      <c r="AF375" s="61">
        <v>58.325000000000003</v>
      </c>
      <c r="AG375" s="60">
        <f t="shared" si="142"/>
        <v>5832500</v>
      </c>
      <c r="AH375" s="56">
        <f t="shared" si="131"/>
        <v>2.5489999999999995</v>
      </c>
      <c r="AI375" s="59">
        <f t="shared" si="132"/>
        <v>1.7658547474657902</v>
      </c>
      <c r="AJ375" s="57">
        <f>(AI376-AI375)/(D375-D376)</f>
        <v>-2.4424092713995331</v>
      </c>
      <c r="AK375" s="58">
        <f>AG375*F375</f>
        <v>4.3743749999999881</v>
      </c>
      <c r="AL375" s="56">
        <f>((AG375*E375)/(($L$1+$L$2)*286.9))+273</f>
        <v>1843.2007112622359</v>
      </c>
      <c r="AM375" s="39"/>
      <c r="AN375" s="62">
        <v>9</v>
      </c>
      <c r="AO375" s="24">
        <v>56.701999999999998</v>
      </c>
      <c r="AP375" s="24">
        <f t="shared" si="143"/>
        <v>5670200</v>
      </c>
      <c r="AQ375" s="56">
        <f t="shared" si="144"/>
        <v>2.536999999999999</v>
      </c>
      <c r="AR375" s="59">
        <f t="shared" si="145"/>
        <v>1.75359837765208</v>
      </c>
      <c r="AS375" s="57">
        <f>(AR376-AR375)/(D375-D376)</f>
        <v>-2.4992388227231199</v>
      </c>
      <c r="AT375" s="58">
        <f>AP375*F375</f>
        <v>4.2526499999999885</v>
      </c>
      <c r="AU375" s="56">
        <f>((AP375*E375)/(($L$1+$L$2)*286.9))+273</f>
        <v>1799.506999228312</v>
      </c>
      <c r="AV375" s="39"/>
      <c r="AW375" s="41">
        <v>9</v>
      </c>
      <c r="AX375" s="61">
        <v>41.706000000000003</v>
      </c>
      <c r="AY375" s="60">
        <f t="shared" si="146"/>
        <v>4170600.0000000005</v>
      </c>
      <c r="AZ375" s="56">
        <f t="shared" si="133"/>
        <v>2.5730000000000004</v>
      </c>
      <c r="BA375" s="59">
        <f t="shared" si="134"/>
        <v>1.6201985388932816</v>
      </c>
      <c r="BB375" s="57">
        <f>(BA376-BA375)/(D375-D376)</f>
        <v>-3.4182338596215716</v>
      </c>
      <c r="BC375" s="58">
        <f>AY375*F375</f>
        <v>3.1279499999999918</v>
      </c>
      <c r="BD375" s="56">
        <f>((AY375*E375)/(($L$1+$L$2)*286.9))+273</f>
        <v>1395.7910992525128</v>
      </c>
      <c r="BE375" s="39"/>
      <c r="BF375" s="41">
        <v>9</v>
      </c>
      <c r="BG375" s="56">
        <v>23.824000000000002</v>
      </c>
      <c r="BH375" s="55">
        <f t="shared" si="147"/>
        <v>2382400</v>
      </c>
      <c r="BI375" s="64">
        <f t="shared" si="148"/>
        <v>1.0179999999999971</v>
      </c>
      <c r="BJ375" s="23">
        <f t="shared" si="149"/>
        <v>1.3770146804081009</v>
      </c>
      <c r="BK375" s="65">
        <f>(BJ376-BJ375)/(D375-D376)</f>
        <v>-2.3891338735390026</v>
      </c>
      <c r="BL375" s="58">
        <f>BH375*F375</f>
        <v>1.7867999999999951</v>
      </c>
      <c r="BM375" s="56">
        <f>((BH375*E375)/(($L$1+$L$2)*286.9))+273</f>
        <v>914.37954127923717</v>
      </c>
      <c r="BN375" s="5"/>
      <c r="BO375" s="5"/>
      <c r="BP375" s="5"/>
      <c r="BQ375" s="5"/>
      <c r="BR375" s="5"/>
      <c r="BS375" s="5"/>
      <c r="BT375" s="5"/>
      <c r="BU375" s="5"/>
      <c r="BV375" s="5"/>
      <c r="BW375" s="5"/>
    </row>
    <row r="376" spans="1:75" ht="13.8" x14ac:dyDescent="0.25">
      <c r="A376" s="55">
        <v>10</v>
      </c>
      <c r="B376" s="56">
        <v>43.2</v>
      </c>
      <c r="C376" s="56">
        <f t="shared" si="125"/>
        <v>0.82000000000000028</v>
      </c>
      <c r="D376" s="57">
        <f t="shared" si="126"/>
        <v>1.6354837468149122</v>
      </c>
      <c r="E376" s="58">
        <f t="shared" si="135"/>
        <v>4.32E-5</v>
      </c>
      <c r="F376" s="58">
        <f t="shared" si="136"/>
        <v>8.2000000000000231E-7</v>
      </c>
      <c r="G376" s="57">
        <f t="shared" si="137"/>
        <v>-4.3645162531850881</v>
      </c>
      <c r="H376" s="137">
        <f>($P$2+(0.5*$P$1)-((0.5*$P$1)*COS(RADIANS(A376))+(($P$2^2)-((0.5*$P$1)^2)*(SIN(RADIANS(A376))*(SIN(RADIANS(A376)))))^0.5))*1000</f>
        <v>0.79941894701601734</v>
      </c>
      <c r="I376" s="140">
        <f t="shared" si="138"/>
        <v>0.16704103482786947</v>
      </c>
      <c r="J376" s="137">
        <f t="shared" si="139"/>
        <v>1.5576338465328465E-2</v>
      </c>
      <c r="K376" s="39"/>
      <c r="L376" s="39"/>
      <c r="M376" s="41">
        <v>10</v>
      </c>
      <c r="N376" s="41">
        <v>54.890999999999998</v>
      </c>
      <c r="O376" s="60">
        <f t="shared" si="140"/>
        <v>5489100</v>
      </c>
      <c r="P376" s="56">
        <f t="shared" si="127"/>
        <v>1.6270000000000024</v>
      </c>
      <c r="Q376" s="59">
        <f t="shared" si="128"/>
        <v>1.7395011427970259</v>
      </c>
      <c r="R376" s="57">
        <f>(Q377-Q376)/(D376-D377)</f>
        <v>-1.553415334624465</v>
      </c>
      <c r="S376" s="58">
        <f>O376*F376</f>
        <v>4.5010620000000126</v>
      </c>
      <c r="T376" s="56">
        <f>((O376*E376)/(($L$1+$L$2)*286.9))+273</f>
        <v>1776.8607247173143</v>
      </c>
      <c r="U376" s="39"/>
      <c r="V376" s="41">
        <v>10</v>
      </c>
      <c r="W376" s="61">
        <v>55.356000000000002</v>
      </c>
      <c r="X376" s="60">
        <f t="shared" si="141"/>
        <v>5535600</v>
      </c>
      <c r="Y376" s="56">
        <f t="shared" si="129"/>
        <v>2.1689999999999969</v>
      </c>
      <c r="Z376" s="59">
        <f t="shared" si="130"/>
        <v>1.7431647006558915</v>
      </c>
      <c r="AA376" s="57">
        <f>(Z377-Z376)/(D376-D377)</f>
        <v>-2.0440033134072664</v>
      </c>
      <c r="AB376" s="58">
        <f>X376*F376</f>
        <v>4.5391920000000132</v>
      </c>
      <c r="AC376" s="56">
        <f>((X376*E376)/(($L$1+$L$2)*286.9))+273</f>
        <v>1789.6004313539861</v>
      </c>
      <c r="AD376" s="39"/>
      <c r="AE376" s="41">
        <v>10</v>
      </c>
      <c r="AF376" s="61">
        <v>60.874000000000002</v>
      </c>
      <c r="AG376" s="60">
        <f t="shared" si="142"/>
        <v>6087400</v>
      </c>
      <c r="AH376" s="56">
        <f t="shared" si="131"/>
        <v>2.2779999999999987</v>
      </c>
      <c r="AI376" s="59">
        <f t="shared" si="132"/>
        <v>1.7844318399631582</v>
      </c>
      <c r="AJ376" s="57">
        <f>(AI377-AI376)/(D376-D377)</f>
        <v>-1.9537961973239815</v>
      </c>
      <c r="AK376" s="58">
        <f>AG376*F376</f>
        <v>4.991668000000014</v>
      </c>
      <c r="AL376" s="56">
        <f>((AG376*E376)/(($L$1+$L$2)*286.9))+273</f>
        <v>1940.7782834424913</v>
      </c>
      <c r="AM376" s="39"/>
      <c r="AN376" s="62">
        <v>10</v>
      </c>
      <c r="AO376" s="24">
        <v>59.238999999999997</v>
      </c>
      <c r="AP376" s="24">
        <f t="shared" si="143"/>
        <v>5923900</v>
      </c>
      <c r="AQ376" s="56">
        <f t="shared" si="144"/>
        <v>2.284000000000006</v>
      </c>
      <c r="AR376" s="59">
        <f t="shared" si="145"/>
        <v>1.7726077186853035</v>
      </c>
      <c r="AS376" s="57">
        <f>(AR377-AR376)/(D376-D377)</f>
        <v>-2.011902954663972</v>
      </c>
      <c r="AT376" s="58">
        <f>AP376*F376</f>
        <v>4.8575980000000136</v>
      </c>
      <c r="AU376" s="56">
        <f>((AP376*E376)/(($L$1+$L$2)*286.9))+273</f>
        <v>1895.9838310748387</v>
      </c>
      <c r="AV376" s="39"/>
      <c r="AW376" s="41">
        <v>10</v>
      </c>
      <c r="AX376" s="61">
        <v>44.279000000000003</v>
      </c>
      <c r="AY376" s="60">
        <f t="shared" si="146"/>
        <v>4427900</v>
      </c>
      <c r="AZ376" s="56">
        <f t="shared" si="133"/>
        <v>2.6429999999999936</v>
      </c>
      <c r="BA376" s="59">
        <f t="shared" si="134"/>
        <v>1.6461978041808059</v>
      </c>
      <c r="BB376" s="57">
        <f>(BA377-BA376)/(D376-D377)</f>
        <v>-3.0832491462344298</v>
      </c>
      <c r="BC376" s="58">
        <f>AY376*F376</f>
        <v>3.6308780000000103</v>
      </c>
      <c r="BD376" s="56">
        <f>((AY376*E376)/(($L$1+$L$2)*286.9))+273</f>
        <v>1486.1214412154627</v>
      </c>
      <c r="BE376" s="39"/>
      <c r="BF376" s="41">
        <v>10</v>
      </c>
      <c r="BG376" s="56">
        <v>24.841999999999999</v>
      </c>
      <c r="BH376" s="55">
        <f t="shared" si="147"/>
        <v>2484200</v>
      </c>
      <c r="BI376" s="64">
        <f t="shared" si="148"/>
        <v>1.2070000000000007</v>
      </c>
      <c r="BJ376" s="23">
        <f t="shared" si="149"/>
        <v>1.3951865574465045</v>
      </c>
      <c r="BK376" s="65">
        <f>(BJ377-BJ376)/(D376-D377)</f>
        <v>-2.523115730322675</v>
      </c>
      <c r="BL376" s="58">
        <f>BH376*F376</f>
        <v>2.0370440000000056</v>
      </c>
      <c r="BM376" s="56">
        <f>((BH376*E376)/(($L$1+$L$2)*286.9))+273</f>
        <v>953.60170380258194</v>
      </c>
      <c r="BN376" s="5"/>
      <c r="BO376" s="5"/>
      <c r="BP376" s="5"/>
      <c r="BQ376" s="5"/>
      <c r="BR376" s="5"/>
      <c r="BS376" s="5"/>
      <c r="BT376" s="5"/>
      <c r="BU376" s="5"/>
      <c r="BV376" s="5"/>
      <c r="BW376" s="5"/>
    </row>
    <row r="377" spans="1:75" ht="13.8" x14ac:dyDescent="0.25">
      <c r="A377" s="55">
        <v>11</v>
      </c>
      <c r="B377" s="56">
        <v>44.02</v>
      </c>
      <c r="C377" s="56">
        <f t="shared" si="125"/>
        <v>0.88999999999999346</v>
      </c>
      <c r="D377" s="57">
        <f t="shared" si="126"/>
        <v>1.6436500382173291</v>
      </c>
      <c r="E377" s="58">
        <f t="shared" si="135"/>
        <v>4.4020000000000002E-5</v>
      </c>
      <c r="F377" s="58">
        <f t="shared" si="136"/>
        <v>8.8999999999999317E-7</v>
      </c>
      <c r="G377" s="57">
        <f t="shared" si="137"/>
        <v>-4.3563499617826711</v>
      </c>
      <c r="H377" s="137">
        <f>($P$2+(0.5*$P$1)-((0.5*$P$1)*COS(RADIANS(A377))+(($P$2^2)-((0.5*$P$1)^2)*(SIN(RADIANS(A377))*(SIN(RADIANS(A377)))))^0.5))*1000</f>
        <v>0.96645998184388682</v>
      </c>
      <c r="I377" s="140">
        <f t="shared" si="138"/>
        <v>0.18261737329319794</v>
      </c>
      <c r="J377" s="137">
        <f t="shared" si="139"/>
        <v>1.5486269036635303E-2</v>
      </c>
      <c r="K377" s="39"/>
      <c r="L377" s="39"/>
      <c r="M377" s="41">
        <v>11</v>
      </c>
      <c r="N377" s="41">
        <v>56.518000000000001</v>
      </c>
      <c r="O377" s="60">
        <f t="shared" si="140"/>
        <v>5651800</v>
      </c>
      <c r="P377" s="56">
        <f t="shared" si="127"/>
        <v>1.4990000000000023</v>
      </c>
      <c r="Q377" s="59">
        <f t="shared" si="128"/>
        <v>1.7521867850885524</v>
      </c>
      <c r="R377" s="57">
        <f>(Q378-Q377)/(D377-D378)</f>
        <v>-1.3077718858024998</v>
      </c>
      <c r="S377" s="58">
        <f>O377*F377</f>
        <v>5.0301019999999612</v>
      </c>
      <c r="T377" s="56">
        <f>((O377*E377)/(($L$1+$L$2)*286.9))+273</f>
        <v>1850.8276085830416</v>
      </c>
      <c r="U377" s="39"/>
      <c r="V377" s="41">
        <v>11</v>
      </c>
      <c r="W377" s="61">
        <v>57.524999999999999</v>
      </c>
      <c r="X377" s="60">
        <f t="shared" si="141"/>
        <v>5752500</v>
      </c>
      <c r="Y377" s="56">
        <f t="shared" si="129"/>
        <v>2.0080000000000027</v>
      </c>
      <c r="Z377" s="59">
        <f t="shared" si="130"/>
        <v>1.759856627340681</v>
      </c>
      <c r="AA377" s="57">
        <f>(Z378-Z377)/(D377-D378)</f>
        <v>-1.714150690189129</v>
      </c>
      <c r="AB377" s="58">
        <f>X377*F377</f>
        <v>5.1197249999999608</v>
      </c>
      <c r="AC377" s="56">
        <f>((X377*E377)/(($L$1+$L$2)*286.9))+273</f>
        <v>1878.9402877621194</v>
      </c>
      <c r="AD377" s="39"/>
      <c r="AE377" s="41">
        <v>11</v>
      </c>
      <c r="AF377" s="61">
        <v>63.152000000000001</v>
      </c>
      <c r="AG377" s="60">
        <f t="shared" si="142"/>
        <v>6315200</v>
      </c>
      <c r="AH377" s="56">
        <f t="shared" si="131"/>
        <v>1.9519999999999982</v>
      </c>
      <c r="AI377" s="59">
        <f t="shared" si="132"/>
        <v>1.8003871090514401</v>
      </c>
      <c r="AJ377" s="57">
        <f>(AI378-AI377)/(D377-D378)</f>
        <v>-1.5208257033100903</v>
      </c>
      <c r="AK377" s="58">
        <f>AG377*F377</f>
        <v>5.6205279999999567</v>
      </c>
      <c r="AL377" s="56">
        <f>((AG377*E377)/(($L$1+$L$2)*286.9))+273</f>
        <v>2036.0307006128357</v>
      </c>
      <c r="AM377" s="39"/>
      <c r="AN377" s="62">
        <v>11</v>
      </c>
      <c r="AO377" s="24">
        <v>61.523000000000003</v>
      </c>
      <c r="AP377" s="24">
        <f t="shared" si="143"/>
        <v>6152300</v>
      </c>
      <c r="AQ377" s="56">
        <f t="shared" si="144"/>
        <v>1.9499999999999957</v>
      </c>
      <c r="AR377" s="59">
        <f t="shared" si="145"/>
        <v>1.7890375044864733</v>
      </c>
      <c r="AS377" s="57">
        <f>(AR378-AR377)/(D377-D378)</f>
        <v>-1.558897346109785</v>
      </c>
      <c r="AT377" s="58">
        <f>AP377*F377</f>
        <v>5.475546999999958</v>
      </c>
      <c r="AU377" s="56">
        <f>((AP377*E377)/(($L$1+$L$2)*286.9))+273</f>
        <v>1990.5534867273163</v>
      </c>
      <c r="AV377" s="39"/>
      <c r="AW377" s="41">
        <v>11</v>
      </c>
      <c r="AX377" s="61">
        <v>46.921999999999997</v>
      </c>
      <c r="AY377" s="60">
        <f t="shared" si="146"/>
        <v>4692200</v>
      </c>
      <c r="AZ377" s="56">
        <f t="shared" si="133"/>
        <v>2.642000000000003</v>
      </c>
      <c r="BA377" s="59">
        <f t="shared" si="134"/>
        <v>1.6713765151752096</v>
      </c>
      <c r="BB377" s="57">
        <f>(BA378-BA377)/(D377-D378)</f>
        <v>-2.7366601898727132</v>
      </c>
      <c r="BC377" s="58">
        <f>AY377*F377</f>
        <v>4.1760579999999683</v>
      </c>
      <c r="BD377" s="56">
        <f>((AY377*E377)/(($L$1+$L$2)*286.9))+273</f>
        <v>1582.9335972598726</v>
      </c>
      <c r="BE377" s="39"/>
      <c r="BF377" s="41">
        <v>11</v>
      </c>
      <c r="BG377" s="56">
        <v>26.048999999999999</v>
      </c>
      <c r="BH377" s="55">
        <f t="shared" si="147"/>
        <v>2604900</v>
      </c>
      <c r="BI377" s="64">
        <f t="shared" si="148"/>
        <v>1.3949999999999996</v>
      </c>
      <c r="BJ377" s="23">
        <f t="shared" si="149"/>
        <v>1.4157910557423417</v>
      </c>
      <c r="BK377" s="65">
        <f>(BJ378-BJ377)/(D377-D378)</f>
        <v>-2.606270678522606</v>
      </c>
      <c r="BL377" s="58">
        <f>BH377*F377</f>
        <v>2.3183609999999821</v>
      </c>
      <c r="BM377" s="56">
        <f>((BH377*E377)/(($L$1+$L$2)*286.9))+273</f>
        <v>1000.2166632927501</v>
      </c>
      <c r="BN377" s="5"/>
      <c r="BO377" s="5"/>
      <c r="BP377" s="5"/>
      <c r="BQ377" s="5"/>
      <c r="BR377" s="5"/>
      <c r="BS377" s="5"/>
      <c r="BT377" s="5"/>
      <c r="BU377" s="5"/>
      <c r="BV377" s="5"/>
      <c r="BW377" s="5"/>
    </row>
    <row r="378" spans="1:75" ht="13.8" x14ac:dyDescent="0.25">
      <c r="A378" s="55">
        <v>12</v>
      </c>
      <c r="B378" s="56">
        <v>44.91</v>
      </c>
      <c r="C378" s="56">
        <f t="shared" si="125"/>
        <v>0.98000000000000398</v>
      </c>
      <c r="D378" s="57">
        <f t="shared" si="126"/>
        <v>1.6523430550627147</v>
      </c>
      <c r="E378" s="58">
        <f t="shared" si="135"/>
        <v>4.4909999999999995E-5</v>
      </c>
      <c r="F378" s="58">
        <f t="shared" si="136"/>
        <v>9.8000000000000756E-7</v>
      </c>
      <c r="G378" s="57">
        <f t="shared" si="137"/>
        <v>-4.3476569449372855</v>
      </c>
      <c r="H378" s="137">
        <f>($P$2+(0.5*$P$1)-((0.5*$P$1)*COS(RADIANS(A378))+(($P$2^2)-((0.5*$P$1)^2)*(SIN(RADIANS(A378))*(SIN(RADIANS(A378)))))^0.5))*1000</f>
        <v>1.1490773551370848</v>
      </c>
      <c r="I378" s="140">
        <f t="shared" si="138"/>
        <v>0.19810364232983324</v>
      </c>
      <c r="J378" s="137">
        <f t="shared" si="139"/>
        <v>1.5388613789857342E-2</v>
      </c>
      <c r="K378" s="39"/>
      <c r="L378" s="39"/>
      <c r="M378" s="41">
        <v>12</v>
      </c>
      <c r="N378" s="41">
        <v>58.017000000000003</v>
      </c>
      <c r="O378" s="60">
        <f t="shared" si="140"/>
        <v>5801700</v>
      </c>
      <c r="P378" s="56">
        <f t="shared" si="127"/>
        <v>1.330999999999996</v>
      </c>
      <c r="Q378" s="59">
        <f t="shared" si="128"/>
        <v>1.7635552681217552</v>
      </c>
      <c r="R378" s="57">
        <f>(Q379-Q378)/(D378-D379)</f>
        <v>-1.0507538269715839</v>
      </c>
      <c r="S378" s="58">
        <f>O378*F378</f>
        <v>5.6856660000000439</v>
      </c>
      <c r="T378" s="56">
        <f>((O378*E378)/(($L$1+$L$2)*286.9))+273</f>
        <v>1925.4223136646672</v>
      </c>
      <c r="U378" s="39"/>
      <c r="V378" s="41">
        <v>12</v>
      </c>
      <c r="W378" s="61">
        <v>59.533000000000001</v>
      </c>
      <c r="X378" s="60">
        <f t="shared" si="141"/>
        <v>5953300</v>
      </c>
      <c r="Y378" s="56">
        <f t="shared" si="129"/>
        <v>1.7999999999999972</v>
      </c>
      <c r="Z378" s="59">
        <f t="shared" si="130"/>
        <v>1.7747577681660245</v>
      </c>
      <c r="AA378" s="57">
        <f>(Z379-Z378)/(D378-D379)</f>
        <v>-1.3798865268857003</v>
      </c>
      <c r="AB378" s="58">
        <f>X378*F378</f>
        <v>5.8342340000000448</v>
      </c>
      <c r="AC378" s="56">
        <f>((X378*E378)/(($L$1+$L$2)*286.9))+273</f>
        <v>1968.6005584466386</v>
      </c>
      <c r="AD378" s="39"/>
      <c r="AE378" s="41">
        <v>12</v>
      </c>
      <c r="AF378" s="61">
        <v>65.103999999999999</v>
      </c>
      <c r="AG378" s="60">
        <f t="shared" si="142"/>
        <v>6510400</v>
      </c>
      <c r="AH378" s="56">
        <f t="shared" si="131"/>
        <v>1.5760000000000076</v>
      </c>
      <c r="AI378" s="59">
        <f t="shared" si="132"/>
        <v>1.8136076725092101</v>
      </c>
      <c r="AJ378" s="57">
        <f>(AI379-AI378)/(D378-D379)</f>
        <v>-1.1080443445809491</v>
      </c>
      <c r="AK378" s="58">
        <f>AG378*F378</f>
        <v>6.3801920000000489</v>
      </c>
      <c r="AL378" s="56">
        <f>((AG378*E378)/(($L$1+$L$2)*286.9))+273</f>
        <v>2127.2720635128408</v>
      </c>
      <c r="AM378" s="39"/>
      <c r="AN378" s="62">
        <v>12</v>
      </c>
      <c r="AO378" s="24">
        <v>63.472999999999999</v>
      </c>
      <c r="AP378" s="24">
        <f t="shared" si="143"/>
        <v>6347300</v>
      </c>
      <c r="AQ378" s="56">
        <f t="shared" si="144"/>
        <v>1.5570000000000022</v>
      </c>
      <c r="AR378" s="59">
        <f t="shared" si="145"/>
        <v>1.8025890253764325</v>
      </c>
      <c r="AS378" s="57">
        <f>(AR379-AR378)/(D378-D379)</f>
        <v>-1.1226374055196375</v>
      </c>
      <c r="AT378" s="58">
        <f>AP378*F378</f>
        <v>6.2203540000000483</v>
      </c>
      <c r="AU378" s="56">
        <f>((AP378*E378)/(($L$1+$L$2)*286.9))+273</f>
        <v>2080.8184241728704</v>
      </c>
      <c r="AV378" s="39"/>
      <c r="AW378" s="41">
        <v>12</v>
      </c>
      <c r="AX378" s="61">
        <v>49.564</v>
      </c>
      <c r="AY378" s="60">
        <f t="shared" si="146"/>
        <v>4956400</v>
      </c>
      <c r="AZ378" s="56">
        <f t="shared" si="133"/>
        <v>2.5810000000000031</v>
      </c>
      <c r="BA378" s="59">
        <f t="shared" si="134"/>
        <v>1.6951663483058692</v>
      </c>
      <c r="BB378" s="57">
        <f>(BA379-BA378)/(D378-D379)</f>
        <v>-2.3516071785343451</v>
      </c>
      <c r="BC378" s="58">
        <f>AY378*F378</f>
        <v>4.8572720000000373</v>
      </c>
      <c r="BD378" s="56">
        <f>((AY378*E378)/(($L$1+$L$2)*286.9))+273</f>
        <v>1684.6665728058254</v>
      </c>
      <c r="BE378" s="39"/>
      <c r="BF378" s="41">
        <v>12</v>
      </c>
      <c r="BG378" s="56">
        <v>27.443999999999999</v>
      </c>
      <c r="BH378" s="55">
        <f t="shared" si="147"/>
        <v>2744400</v>
      </c>
      <c r="BI378" s="64">
        <f t="shared" si="148"/>
        <v>1.5609999999999999</v>
      </c>
      <c r="BJ378" s="23">
        <f t="shared" si="149"/>
        <v>1.4384474106543732</v>
      </c>
      <c r="BK378" s="65">
        <f>(BJ379-BJ378)/(D378-D379)</f>
        <v>-2.5627149231273552</v>
      </c>
      <c r="BL378" s="58">
        <f>BH378*F378</f>
        <v>2.6895120000000206</v>
      </c>
      <c r="BM378" s="56">
        <f>((BH378*E378)/(($L$1+$L$2)*286.9))+273</f>
        <v>1054.6515499976408</v>
      </c>
      <c r="BN378" s="5"/>
      <c r="BO378" s="5"/>
      <c r="BP378" s="5"/>
      <c r="BQ378" s="5"/>
      <c r="BR378" s="5"/>
      <c r="BS378" s="5"/>
      <c r="BT378" s="5"/>
      <c r="BU378" s="5"/>
      <c r="BV378" s="5"/>
      <c r="BW378" s="5"/>
    </row>
    <row r="379" spans="1:75" ht="13.8" x14ac:dyDescent="0.25">
      <c r="A379" s="55">
        <v>13</v>
      </c>
      <c r="B379" s="56">
        <v>45.89</v>
      </c>
      <c r="C379" s="56">
        <f t="shared" si="125"/>
        <v>1.0399999999999991</v>
      </c>
      <c r="D379" s="57">
        <f t="shared" si="126"/>
        <v>1.6617180576946593</v>
      </c>
      <c r="E379" s="58">
        <f t="shared" si="135"/>
        <v>4.5890000000000003E-5</v>
      </c>
      <c r="F379" s="58">
        <f t="shared" si="136"/>
        <v>1.0399999999999968E-6</v>
      </c>
      <c r="G379" s="57">
        <f t="shared" si="137"/>
        <v>-4.3382819423053407</v>
      </c>
      <c r="H379" s="137">
        <f>($P$2+(0.5*$P$1)-((0.5*$P$1)*COS(RADIANS(A379))+(($P$2^2)-((0.5*$P$1)^2)*(SIN(RADIANS(A379))*(SIN(RADIANS(A379)))))^0.5))*1000</f>
        <v>1.347180997466918</v>
      </c>
      <c r="I379" s="140">
        <f t="shared" si="138"/>
        <v>0.21349225611969058</v>
      </c>
      <c r="J379" s="137">
        <f t="shared" si="139"/>
        <v>1.5283434310647825E-2</v>
      </c>
      <c r="K379" s="39"/>
      <c r="L379" s="39"/>
      <c r="M379" s="41">
        <v>13</v>
      </c>
      <c r="N379" s="41">
        <v>59.347999999999999</v>
      </c>
      <c r="O379" s="60">
        <f t="shared" si="140"/>
        <v>5934800</v>
      </c>
      <c r="P379" s="56">
        <f t="shared" si="127"/>
        <v>1.1430000000000007</v>
      </c>
      <c r="Q379" s="59">
        <f t="shared" si="128"/>
        <v>1.7734060880151397</v>
      </c>
      <c r="R379" s="57">
        <f>(Q380-Q379)/(D379-D380)</f>
        <v>-0.85123853120160187</v>
      </c>
      <c r="S379" s="58">
        <f>O379*F379</f>
        <v>6.1721919999999812</v>
      </c>
      <c r="T379" s="56">
        <f>((O379*E379)/(($L$1+$L$2)*286.9))+273</f>
        <v>2000.2168789190077</v>
      </c>
      <c r="U379" s="39"/>
      <c r="V379" s="41">
        <v>13</v>
      </c>
      <c r="W379" s="61">
        <v>61.332999999999998</v>
      </c>
      <c r="X379" s="60">
        <f t="shared" si="141"/>
        <v>6133300</v>
      </c>
      <c r="Y379" s="56">
        <f t="shared" si="129"/>
        <v>1.5429999999999993</v>
      </c>
      <c r="Z379" s="59">
        <f t="shared" si="130"/>
        <v>1.7876942079873628</v>
      </c>
      <c r="AA379" s="57">
        <f>(Z380-Z379)/(D379-D380)</f>
        <v>-1.1087286052474092</v>
      </c>
      <c r="AB379" s="58">
        <f>X379*F379</f>
        <v>6.3786319999999801</v>
      </c>
      <c r="AC379" s="56">
        <f>((X379*E379)/(($L$1+$L$2)*286.9))+273</f>
        <v>2057.9867364483971</v>
      </c>
      <c r="AD379" s="39"/>
      <c r="AE379" s="41">
        <v>13</v>
      </c>
      <c r="AF379" s="61">
        <v>66.680000000000007</v>
      </c>
      <c r="AG379" s="60">
        <f t="shared" si="142"/>
        <v>6668000.0000000009</v>
      </c>
      <c r="AH379" s="56">
        <f t="shared" si="131"/>
        <v>1.1879999999999882</v>
      </c>
      <c r="AI379" s="59">
        <f t="shared" si="132"/>
        <v>1.8239955911559678</v>
      </c>
      <c r="AJ379" s="57">
        <f>(AI380-AI379)/(D379-D380)</f>
        <v>-0.7880259704501571</v>
      </c>
      <c r="AK379" s="58">
        <f>AG379*F379</f>
        <v>6.93471999999998</v>
      </c>
      <c r="AL379" s="56">
        <f>((AG379*E379)/(($L$1+$L$2)*286.9))+273</f>
        <v>2213.6015617429307</v>
      </c>
      <c r="AM379" s="39"/>
      <c r="AN379" s="62">
        <v>13</v>
      </c>
      <c r="AO379" s="24">
        <v>65.03</v>
      </c>
      <c r="AP379" s="24">
        <f t="shared" si="143"/>
        <v>6503000</v>
      </c>
      <c r="AQ379" s="56">
        <f t="shared" si="144"/>
        <v>1.1490000000000009</v>
      </c>
      <c r="AR379" s="59">
        <f t="shared" si="145"/>
        <v>1.8131137540078985</v>
      </c>
      <c r="AS379" s="57">
        <f>(AR380-AR379)/(D379-D380)</f>
        <v>-0.78155141697057406</v>
      </c>
      <c r="AT379" s="58">
        <f>AP379*F379</f>
        <v>6.7631199999999794</v>
      </c>
      <c r="AU379" s="56">
        <f>((AP379*E379)/(($L$1+$L$2)*286.9))+273</f>
        <v>2165.5812771467122</v>
      </c>
      <c r="AV379" s="39"/>
      <c r="AW379" s="41">
        <v>13</v>
      </c>
      <c r="AX379" s="61">
        <v>52.145000000000003</v>
      </c>
      <c r="AY379" s="60">
        <f t="shared" si="146"/>
        <v>5214500</v>
      </c>
      <c r="AZ379" s="56">
        <f t="shared" si="133"/>
        <v>2.4369999999999976</v>
      </c>
      <c r="BA379" s="59">
        <f t="shared" si="134"/>
        <v>1.7172126717939284</v>
      </c>
      <c r="BB379" s="57">
        <f>(BA380-BA379)/(D379-D380)</f>
        <v>-2.0381998867541236</v>
      </c>
      <c r="BC379" s="58">
        <f>AY379*F379</f>
        <v>5.4230799999999837</v>
      </c>
      <c r="BD379" s="56">
        <f>((AY379*E379)/(($L$1+$L$2)*286.9))+273</f>
        <v>1790.5865092544257</v>
      </c>
      <c r="BE379" s="39"/>
      <c r="BF379" s="41">
        <v>13</v>
      </c>
      <c r="BG379" s="56">
        <v>29.004999999999999</v>
      </c>
      <c r="BH379" s="55">
        <f t="shared" si="147"/>
        <v>2900500</v>
      </c>
      <c r="BI379" s="64">
        <f t="shared" si="148"/>
        <v>1.7170000000000023</v>
      </c>
      <c r="BJ379" s="23">
        <f t="shared" si="149"/>
        <v>1.4624728698036158</v>
      </c>
      <c r="BK379" s="65">
        <f>(BJ380-BJ379)/(D379-D380)</f>
        <v>-2.5663112203605429</v>
      </c>
      <c r="BL379" s="58">
        <f>BH379*F379</f>
        <v>3.016519999999991</v>
      </c>
      <c r="BM379" s="56">
        <f>((BH379*E379)/(($L$1+$L$2)*286.9))+273</f>
        <v>1117.1383967959464</v>
      </c>
      <c r="BN379" s="5"/>
      <c r="BO379" s="5"/>
      <c r="BP379" s="5"/>
      <c r="BQ379" s="5"/>
      <c r="BR379" s="5"/>
      <c r="BS379" s="5"/>
      <c r="BT379" s="5"/>
      <c r="BU379" s="5"/>
      <c r="BV379" s="5"/>
      <c r="BW379" s="5"/>
    </row>
    <row r="380" spans="1:75" ht="13.8" x14ac:dyDescent="0.25">
      <c r="A380" s="55">
        <v>14</v>
      </c>
      <c r="B380" s="56">
        <v>46.93</v>
      </c>
      <c r="C380" s="56">
        <f t="shared" si="125"/>
        <v>1.1300000000000026</v>
      </c>
      <c r="D380" s="57">
        <f t="shared" si="126"/>
        <v>1.6714505542124947</v>
      </c>
      <c r="E380" s="58">
        <f t="shared" si="135"/>
        <v>4.693E-5</v>
      </c>
      <c r="F380" s="58">
        <f t="shared" si="136"/>
        <v>1.1300000000000044E-6</v>
      </c>
      <c r="G380" s="57">
        <f t="shared" si="137"/>
        <v>-4.3285494457875053</v>
      </c>
      <c r="H380" s="137">
        <f>($P$2+(0.5*$P$1)-((0.5*$P$1)*COS(RADIANS(A380))+(($P$2^2)-((0.5*$P$1)^2)*(SIN(RADIANS(A380))*(SIN(RADIANS(A380)))))^0.5))*1000</f>
        <v>1.5606732535866086</v>
      </c>
      <c r="I380" s="140">
        <f t="shared" si="138"/>
        <v>0.22877569043033841</v>
      </c>
      <c r="J380" s="137">
        <f t="shared" si="139"/>
        <v>1.5170797110303003E-2</v>
      </c>
      <c r="K380" s="39"/>
      <c r="L380" s="39"/>
      <c r="M380" s="41">
        <v>14</v>
      </c>
      <c r="N380" s="41">
        <v>60.491</v>
      </c>
      <c r="O380" s="60">
        <f t="shared" si="140"/>
        <v>6049100</v>
      </c>
      <c r="P380" s="56">
        <f t="shared" si="127"/>
        <v>0.91300000000000381</v>
      </c>
      <c r="Q380" s="59">
        <f t="shared" si="128"/>
        <v>1.7816907640559065</v>
      </c>
      <c r="R380" s="57">
        <f>(Q381-Q380)/(D380-D381)</f>
        <v>-0.6296105028176523</v>
      </c>
      <c r="S380" s="58">
        <f>O380*F380</f>
        <v>6.8354830000000266</v>
      </c>
      <c r="T380" s="56">
        <f>((O380*E380)/(($L$1+$L$2)*286.9))+273</f>
        <v>2073.3794451352942</v>
      </c>
      <c r="U380" s="39"/>
      <c r="V380" s="41">
        <v>14</v>
      </c>
      <c r="W380" s="61">
        <v>62.875999999999998</v>
      </c>
      <c r="X380" s="60">
        <f t="shared" si="141"/>
        <v>6287600</v>
      </c>
      <c r="Y380" s="56">
        <f t="shared" si="129"/>
        <v>1.2380000000000067</v>
      </c>
      <c r="Z380" s="59">
        <f t="shared" si="130"/>
        <v>1.7984849052771577</v>
      </c>
      <c r="AA380" s="57">
        <f>(Z381-Z380)/(D380-D381)</f>
        <v>-0.81949033702565155</v>
      </c>
      <c r="AB380" s="58">
        <f>X380*F380</f>
        <v>7.1049880000000281</v>
      </c>
      <c r="AC380" s="56">
        <f>((X380*E380)/(($L$1+$L$2)*286.9))+273</f>
        <v>2144.3636407453469</v>
      </c>
      <c r="AD380" s="39"/>
      <c r="AE380" s="41">
        <v>14</v>
      </c>
      <c r="AF380" s="61">
        <v>67.867999999999995</v>
      </c>
      <c r="AG380" s="60">
        <f t="shared" si="142"/>
        <v>6786799.9999999991</v>
      </c>
      <c r="AH380" s="56">
        <f t="shared" si="131"/>
        <v>0.77400000000000091</v>
      </c>
      <c r="AI380" s="59">
        <f t="shared" si="132"/>
        <v>1.8316650511693378</v>
      </c>
      <c r="AJ380" s="57">
        <f>(AI381-AI380)/(D380-D381)</f>
        <v>-0.47660665757748172</v>
      </c>
      <c r="AK380" s="58">
        <f>AG380*F380</f>
        <v>7.6690840000000291</v>
      </c>
      <c r="AL380" s="56">
        <f>((AG380*E380)/(($L$1+$L$2)*286.9))+273</f>
        <v>2292.93936589645</v>
      </c>
      <c r="AM380" s="39"/>
      <c r="AN380" s="62">
        <v>14</v>
      </c>
      <c r="AO380" s="24">
        <v>66.179000000000002</v>
      </c>
      <c r="AP380" s="24">
        <f t="shared" si="143"/>
        <v>6617900</v>
      </c>
      <c r="AQ380" s="56">
        <f t="shared" si="144"/>
        <v>0.742999999999995</v>
      </c>
      <c r="AR380" s="59">
        <f t="shared" si="145"/>
        <v>1.8207202004520739</v>
      </c>
      <c r="AS380" s="57">
        <f>(AR381-AR380)/(D380-D381)</f>
        <v>-0.46923561007022618</v>
      </c>
      <c r="AT380" s="58">
        <f>AP380*F380</f>
        <v>7.4782270000000297</v>
      </c>
      <c r="AU380" s="56">
        <f>((AP380*E380)/(($L$1+$L$2)*286.9))+273</f>
        <v>2242.6700550430414</v>
      </c>
      <c r="AV380" s="39"/>
      <c r="AW380" s="41">
        <v>14</v>
      </c>
      <c r="AX380" s="61">
        <v>54.582000000000001</v>
      </c>
      <c r="AY380" s="60">
        <f t="shared" si="146"/>
        <v>5458200</v>
      </c>
      <c r="AZ380" s="56">
        <f t="shared" si="133"/>
        <v>2.2019999999999982</v>
      </c>
      <c r="BA380" s="59">
        <f t="shared" si="134"/>
        <v>1.7370494450944154</v>
      </c>
      <c r="BB380" s="57">
        <f>(BA381-BA380)/(D380-D381)</f>
        <v>-1.6622649844580464</v>
      </c>
      <c r="BC380" s="58">
        <f>AY380*F380</f>
        <v>6.1677660000000243</v>
      </c>
      <c r="BD380" s="56">
        <f>((AY380*E380)/(($L$1+$L$2)*286.9))+273</f>
        <v>1897.5112640620032</v>
      </c>
      <c r="BE380" s="39"/>
      <c r="BF380" s="41">
        <v>14</v>
      </c>
      <c r="BG380" s="56">
        <v>30.722000000000001</v>
      </c>
      <c r="BH380" s="55">
        <f t="shared" si="147"/>
        <v>3072200</v>
      </c>
      <c r="BI380" s="64">
        <f t="shared" si="148"/>
        <v>1.8189999999999955</v>
      </c>
      <c r="BJ380" s="23">
        <f t="shared" si="149"/>
        <v>1.4874494848194566</v>
      </c>
      <c r="BK380" s="65">
        <f>(BJ381-BJ380)/(D380-D381)</f>
        <v>-2.4175841393352044</v>
      </c>
      <c r="BL380" s="58">
        <f>BH380*F380</f>
        <v>3.4715860000000136</v>
      </c>
      <c r="BM380" s="56">
        <f>((BH380*E380)/(($L$1+$L$2)*286.9))+273</f>
        <v>1187.3716803069301</v>
      </c>
      <c r="BN380" s="5"/>
      <c r="BO380" s="5"/>
      <c r="BP380" s="5"/>
      <c r="BQ380" s="5"/>
      <c r="BR380" s="5"/>
      <c r="BS380" s="5"/>
      <c r="BT380" s="5"/>
      <c r="BU380" s="5"/>
      <c r="BV380" s="5"/>
      <c r="BW380" s="5"/>
    </row>
    <row r="381" spans="1:75" ht="13.8" x14ac:dyDescent="0.25">
      <c r="A381" s="55">
        <v>15</v>
      </c>
      <c r="B381" s="56">
        <v>48.06</v>
      </c>
      <c r="C381" s="56">
        <f t="shared" si="125"/>
        <v>1.1999999999999957</v>
      </c>
      <c r="D381" s="57">
        <f t="shared" si="126"/>
        <v>1.6817837664678814</v>
      </c>
      <c r="E381" s="58">
        <f t="shared" si="135"/>
        <v>4.8060000000000004E-5</v>
      </c>
      <c r="F381" s="58">
        <f t="shared" si="136"/>
        <v>1.1999999999999953E-6</v>
      </c>
      <c r="G381" s="57">
        <f t="shared" si="137"/>
        <v>-4.3182162335321186</v>
      </c>
      <c r="H381" s="137">
        <f>($P$2+(0.5*$P$1)-((0.5*$P$1)*COS(RADIANS(A381))+(($P$2^2)-((0.5*$P$1)^2)*(SIN(RADIANS(A381))*(SIN(RADIANS(A381)))))^0.5))*1000</f>
        <v>1.789448944016947</v>
      </c>
      <c r="I381" s="140">
        <f t="shared" si="138"/>
        <v>0.24394648754064141</v>
      </c>
      <c r="J381" s="137">
        <f t="shared" si="139"/>
        <v>1.5050773622460767E-2</v>
      </c>
      <c r="K381" s="39"/>
      <c r="L381" s="39"/>
      <c r="M381" s="41">
        <v>15</v>
      </c>
      <c r="N381" s="41">
        <v>61.404000000000003</v>
      </c>
      <c r="O381" s="60">
        <f t="shared" si="140"/>
        <v>6140400</v>
      </c>
      <c r="P381" s="56">
        <f t="shared" si="127"/>
        <v>0.71099999999999852</v>
      </c>
      <c r="Q381" s="59">
        <f t="shared" si="128"/>
        <v>1.7881966630197421</v>
      </c>
      <c r="R381" s="57">
        <f>(Q382-Q381)/(D381-D382)</f>
        <v>-0.46680927144174195</v>
      </c>
      <c r="S381" s="58">
        <f>O381*F381</f>
        <v>7.3684799999999715</v>
      </c>
      <c r="T381" s="56">
        <f>((O381*E381)/(($L$1+$L$2)*286.9))+273</f>
        <v>2144.5574253311643</v>
      </c>
      <c r="U381" s="39"/>
      <c r="V381" s="41">
        <v>15</v>
      </c>
      <c r="W381" s="61">
        <v>64.114000000000004</v>
      </c>
      <c r="X381" s="60">
        <f t="shared" si="141"/>
        <v>6411400</v>
      </c>
      <c r="Y381" s="56">
        <f t="shared" si="129"/>
        <v>0.93299999999999272</v>
      </c>
      <c r="Z381" s="59">
        <f t="shared" si="130"/>
        <v>1.8069528728708821</v>
      </c>
      <c r="AA381" s="57">
        <f>(Z382-Z381)/(D381-D382)</f>
        <v>-0.58580981198225268</v>
      </c>
      <c r="AB381" s="58">
        <f>X381*F381</f>
        <v>7.6936799999999694</v>
      </c>
      <c r="AC381" s="56">
        <f>((X381*E381)/(($L$1+$L$2)*286.9))+273</f>
        <v>2227.1566146779078</v>
      </c>
      <c r="AD381" s="39"/>
      <c r="AE381" s="41">
        <v>15</v>
      </c>
      <c r="AF381" s="61">
        <v>68.641999999999996</v>
      </c>
      <c r="AG381" s="60">
        <f t="shared" si="142"/>
        <v>6864200</v>
      </c>
      <c r="AH381" s="56">
        <f t="shared" si="131"/>
        <v>0.38500000000000512</v>
      </c>
      <c r="AI381" s="59">
        <f t="shared" si="132"/>
        <v>1.8365899289244163</v>
      </c>
      <c r="AJ381" s="57">
        <f>(AI382-AI381)/(D381-D382)</f>
        <v>-0.22679033711835389</v>
      </c>
      <c r="AK381" s="58">
        <f>AG381*F381</f>
        <v>8.2370399999999684</v>
      </c>
      <c r="AL381" s="56">
        <f>((AG381*E381)/(($L$1+$L$2)*286.9))+273</f>
        <v>2365.167363519995</v>
      </c>
      <c r="AM381" s="39"/>
      <c r="AN381" s="62">
        <v>15</v>
      </c>
      <c r="AO381" s="24">
        <v>66.921999999999997</v>
      </c>
      <c r="AP381" s="24">
        <f t="shared" si="143"/>
        <v>6692200</v>
      </c>
      <c r="AQ381" s="56">
        <f t="shared" si="144"/>
        <v>0.33200000000000784</v>
      </c>
      <c r="AR381" s="59">
        <f t="shared" si="145"/>
        <v>1.8255689116087155</v>
      </c>
      <c r="AS381" s="57">
        <f>(AR382-AR381)/(D381-D382)</f>
        <v>-0.20066099988933053</v>
      </c>
      <c r="AT381" s="58">
        <f>AP381*F381</f>
        <v>8.030639999999968</v>
      </c>
      <c r="AU381" s="56">
        <f>((AP381*E381)/(($L$1+$L$2)*286.9))+273</f>
        <v>2312.7427857796265</v>
      </c>
      <c r="AV381" s="39"/>
      <c r="AW381" s="41">
        <v>15</v>
      </c>
      <c r="AX381" s="61">
        <v>56.783999999999999</v>
      </c>
      <c r="AY381" s="60">
        <f t="shared" si="146"/>
        <v>5678400</v>
      </c>
      <c r="AZ381" s="56">
        <f t="shared" si="133"/>
        <v>1.8890000000000029</v>
      </c>
      <c r="BA381" s="59">
        <f t="shared" si="134"/>
        <v>1.7542259820035175</v>
      </c>
      <c r="BB381" s="57">
        <f>(BA382-BA381)/(D381-D382)</f>
        <v>-1.3269338947270672</v>
      </c>
      <c r="BC381" s="58">
        <f>AY381*F381</f>
        <v>6.814079999999973</v>
      </c>
      <c r="BD381" s="56">
        <f>((AY381*E381)/(($L$1+$L$2)*286.9))+273</f>
        <v>2003.7425711680808</v>
      </c>
      <c r="BE381" s="39"/>
      <c r="BF381" s="41">
        <v>15</v>
      </c>
      <c r="BG381" s="56">
        <v>32.540999999999997</v>
      </c>
      <c r="BH381" s="55">
        <f t="shared" si="147"/>
        <v>3254099.9999999995</v>
      </c>
      <c r="BI381" s="64">
        <f t="shared" si="148"/>
        <v>1.875</v>
      </c>
      <c r="BJ381" s="23">
        <f t="shared" si="149"/>
        <v>1.5124308948764638</v>
      </c>
      <c r="BK381" s="65">
        <f>(BJ382-BJ381)/(D381-D382)</f>
        <v>-2.2715258673088941</v>
      </c>
      <c r="BL381" s="58">
        <f>BH381*F381</f>
        <v>3.9049199999999842</v>
      </c>
      <c r="BM381" s="56">
        <f>((BH381*E381)/(($L$1+$L$2)*286.9))+273</f>
        <v>1264.8303396798483</v>
      </c>
      <c r="BN381" s="5"/>
      <c r="BO381" s="5"/>
      <c r="BP381" s="5"/>
      <c r="BQ381" s="5"/>
      <c r="BR381" s="5"/>
      <c r="BS381" s="5"/>
      <c r="BT381" s="5"/>
      <c r="BU381" s="5"/>
      <c r="BV381" s="5"/>
      <c r="BW381" s="5"/>
    </row>
    <row r="382" spans="1:75" ht="13.8" x14ac:dyDescent="0.25">
      <c r="A382" s="55">
        <v>16</v>
      </c>
      <c r="B382" s="56">
        <v>49.26</v>
      </c>
      <c r="C382" s="56">
        <f t="shared" si="125"/>
        <v>1.2700000000000031</v>
      </c>
      <c r="D382" s="57">
        <f t="shared" si="126"/>
        <v>1.6924944075030843</v>
      </c>
      <c r="E382" s="58">
        <f t="shared" si="135"/>
        <v>4.9259999999999999E-5</v>
      </c>
      <c r="F382" s="58">
        <f t="shared" si="136"/>
        <v>1.2699999999999997E-6</v>
      </c>
      <c r="G382" s="57">
        <f t="shared" si="137"/>
        <v>-4.3075055924969154</v>
      </c>
      <c r="H382" s="137">
        <f>($P$2+(0.5*$P$1)-((0.5*$P$1)*COS(RADIANS(A382))+(($P$2^2)-((0.5*$P$1)^2)*(SIN(RADIANS(A382))*(SIN(RADIANS(A382)))))^0.5))*1000</f>
        <v>2.0333954315575884</v>
      </c>
      <c r="I382" s="140">
        <f t="shared" si="138"/>
        <v>0.25899726116310218</v>
      </c>
      <c r="J382" s="137">
        <f t="shared" si="139"/>
        <v>1.4923440198571836E-2</v>
      </c>
      <c r="K382" s="39"/>
      <c r="L382" s="39"/>
      <c r="M382" s="41">
        <v>16</v>
      </c>
      <c r="N382" s="41">
        <v>62.115000000000002</v>
      </c>
      <c r="O382" s="60">
        <f t="shared" si="140"/>
        <v>6211500</v>
      </c>
      <c r="P382" s="56">
        <f t="shared" si="127"/>
        <v>0.46099999999999852</v>
      </c>
      <c r="Q382" s="59">
        <f t="shared" si="128"/>
        <v>1.7931964895580592</v>
      </c>
      <c r="R382" s="57">
        <f>(Q383-Q382)/(D382-D383)</f>
        <v>-0.29048763365763514</v>
      </c>
      <c r="S382" s="58">
        <f>O382*F382</f>
        <v>7.8886049999999983</v>
      </c>
      <c r="T382" s="56">
        <f>((O382*E382)/(($L$1+$L$2)*286.9))+273</f>
        <v>2213.4999003045659</v>
      </c>
      <c r="U382" s="39"/>
      <c r="V382" s="41">
        <v>16</v>
      </c>
      <c r="W382" s="61">
        <v>65.046999999999997</v>
      </c>
      <c r="X382" s="60">
        <f t="shared" si="141"/>
        <v>6504700</v>
      </c>
      <c r="Y382" s="56">
        <f t="shared" si="129"/>
        <v>0.60000000000000853</v>
      </c>
      <c r="Z382" s="59">
        <f t="shared" si="130"/>
        <v>1.8132272714819238</v>
      </c>
      <c r="AA382" s="57">
        <f>(Z383-Z382)/(D382-D383)</f>
        <v>-0.36071026697249892</v>
      </c>
      <c r="AB382" s="58">
        <f>X382*F382</f>
        <v>8.2609689999999976</v>
      </c>
      <c r="AC382" s="56">
        <f>((X382*E382)/(($L$1+$L$2)*286.9))+273</f>
        <v>2305.0968689545375</v>
      </c>
      <c r="AD382" s="39"/>
      <c r="AE382" s="41">
        <v>16</v>
      </c>
      <c r="AF382" s="61">
        <v>69.027000000000001</v>
      </c>
      <c r="AG382" s="60">
        <f t="shared" si="142"/>
        <v>6902700</v>
      </c>
      <c r="AH382" s="56">
        <f t="shared" si="131"/>
        <v>7.9999999999955662E-3</v>
      </c>
      <c r="AI382" s="59">
        <f t="shared" si="132"/>
        <v>1.8390189988155436</v>
      </c>
      <c r="AJ382" s="57">
        <f>(AI383-AI382)/(D382-D383)</f>
        <v>-4.5527696722994643E-3</v>
      </c>
      <c r="AK382" s="58">
        <f>AG382*F382</f>
        <v>8.7664289999999987</v>
      </c>
      <c r="AL382" s="56">
        <f>((AG382*E382)/(($L$1+$L$2)*286.9))+273</f>
        <v>2429.433818213367</v>
      </c>
      <c r="AM382" s="39"/>
      <c r="AN382" s="62">
        <v>16</v>
      </c>
      <c r="AO382" s="24">
        <v>67.254000000000005</v>
      </c>
      <c r="AP382" s="24">
        <f t="shared" si="143"/>
        <v>6725400.0000000009</v>
      </c>
      <c r="AQ382" s="56">
        <f t="shared" si="144"/>
        <v>-4.0000000000006253E-2</v>
      </c>
      <c r="AR382" s="59">
        <f t="shared" si="145"/>
        <v>1.827718119548295</v>
      </c>
      <c r="AS382" s="57">
        <f>(AR383-AR382)/(D382-D383)</f>
        <v>2.337227088729979E-2</v>
      </c>
      <c r="AT382" s="58">
        <f>AP382*F382</f>
        <v>8.5412579999999991</v>
      </c>
      <c r="AU382" s="56">
        <f>((AP382*E382)/(($L$1+$L$2)*286.9))+273</f>
        <v>2374.0445189581151</v>
      </c>
      <c r="AV382" s="39"/>
      <c r="AW382" s="41">
        <v>16</v>
      </c>
      <c r="AX382" s="61">
        <v>58.673000000000002</v>
      </c>
      <c r="AY382" s="60">
        <f t="shared" si="146"/>
        <v>5867300</v>
      </c>
      <c r="AZ382" s="56">
        <f t="shared" si="133"/>
        <v>1.5159999999999982</v>
      </c>
      <c r="BA382" s="59">
        <f t="shared" si="134"/>
        <v>1.7684382946273829</v>
      </c>
      <c r="BB382" s="57">
        <f>(BA383-BA382)/(D382-D383)</f>
        <v>-1.0021657843820952</v>
      </c>
      <c r="BC382" s="58">
        <f>AY382*F382</f>
        <v>7.451470999999998</v>
      </c>
      <c r="BD382" s="56">
        <f>((AY382*E382)/(($L$1+$L$2)*286.9))+273</f>
        <v>2105.9703075033376</v>
      </c>
      <c r="BE382" s="39"/>
      <c r="BF382" s="41">
        <v>16</v>
      </c>
      <c r="BG382" s="56">
        <v>34.415999999999997</v>
      </c>
      <c r="BH382" s="55">
        <f t="shared" si="147"/>
        <v>3441599.9999999995</v>
      </c>
      <c r="BI382" s="64">
        <f t="shared" si="148"/>
        <v>1.8940000000000055</v>
      </c>
      <c r="BJ382" s="23">
        <f t="shared" si="149"/>
        <v>1.5367603930433873</v>
      </c>
      <c r="BK382" s="65">
        <f>(BJ383-BJ382)/(D382-D383)</f>
        <v>-2.1045758322637491</v>
      </c>
      <c r="BL382" s="58">
        <f>BH382*F382</f>
        <v>4.3708319999999983</v>
      </c>
      <c r="BM382" s="56">
        <f>((BH382*E382)/(($L$1+$L$2)*286.9))+273</f>
        <v>1348.1709662542371</v>
      </c>
      <c r="BN382" s="5"/>
      <c r="BO382" s="5"/>
      <c r="BP382" s="5"/>
      <c r="BQ382" s="5"/>
      <c r="BR382" s="5"/>
      <c r="BS382" s="5"/>
      <c r="BT382" s="5"/>
      <c r="BU382" s="5"/>
      <c r="BV382" s="5"/>
      <c r="BW382" s="5"/>
    </row>
    <row r="383" spans="1:75" ht="13.8" x14ac:dyDescent="0.25">
      <c r="A383" s="55">
        <v>17</v>
      </c>
      <c r="B383" s="56">
        <v>50.53</v>
      </c>
      <c r="C383" s="56">
        <f t="shared" si="125"/>
        <v>1.3399999999999963</v>
      </c>
      <c r="D383" s="57">
        <f t="shared" si="126"/>
        <v>1.7035492982382305</v>
      </c>
      <c r="E383" s="58">
        <f t="shared" si="135"/>
        <v>5.0529999999999999E-5</v>
      </c>
      <c r="F383" s="58">
        <f t="shared" si="136"/>
        <v>1.3399999999999973E-6</v>
      </c>
      <c r="G383" s="57">
        <f t="shared" si="137"/>
        <v>-4.2964507017617697</v>
      </c>
      <c r="H383" s="137">
        <f>($P$2+(0.5*$P$1)-((0.5*$P$1)*COS(RADIANS(A383))+(($P$2^2)-((0.5*$P$1)^2)*(SIN(RADIANS(A383))*(SIN(RADIANS(A383)))))^0.5))*1000</f>
        <v>2.2923926927206906</v>
      </c>
      <c r="I383" s="140">
        <f t="shared" si="138"/>
        <v>0.27392070136167401</v>
      </c>
      <c r="J383" s="137">
        <f t="shared" si="139"/>
        <v>1.4788878102939496E-2</v>
      </c>
      <c r="K383" s="39"/>
      <c r="L383" s="39"/>
      <c r="M383" s="41">
        <v>17</v>
      </c>
      <c r="N383" s="41">
        <v>62.576000000000001</v>
      </c>
      <c r="O383" s="60">
        <f t="shared" si="140"/>
        <v>6257600</v>
      </c>
      <c r="P383" s="56">
        <f t="shared" si="127"/>
        <v>0.20599999999999596</v>
      </c>
      <c r="Q383" s="59">
        <f t="shared" si="128"/>
        <v>1.7964077986080556</v>
      </c>
      <c r="R383" s="57">
        <f>(Q384-Q383)/(D383-D384)</f>
        <v>-0.1255700083980352</v>
      </c>
      <c r="S383" s="58">
        <f>O383*F383</f>
        <v>8.3851839999999829</v>
      </c>
      <c r="T383" s="56">
        <f>((O383*E383)/(($L$1+$L$2)*286.9))+273</f>
        <v>2278.3021735634093</v>
      </c>
      <c r="U383" s="39"/>
      <c r="V383" s="41">
        <v>17</v>
      </c>
      <c r="W383" s="61">
        <v>65.647000000000006</v>
      </c>
      <c r="X383" s="60">
        <f t="shared" si="141"/>
        <v>6564700.0000000009</v>
      </c>
      <c r="Y383" s="56">
        <f t="shared" si="129"/>
        <v>0.29399999999999693</v>
      </c>
      <c r="Z383" s="59">
        <f t="shared" si="130"/>
        <v>1.8172148840703501</v>
      </c>
      <c r="AA383" s="57">
        <f>(Z384-Z383)/(D383-D384)</f>
        <v>-0.17072697033898715</v>
      </c>
      <c r="AB383" s="58">
        <f>X383*F383</f>
        <v>8.7966979999999833</v>
      </c>
      <c r="AC383" s="56">
        <f>((X383*E383)/(($L$1+$L$2)*286.9))+273</f>
        <v>2376.7150311288219</v>
      </c>
      <c r="AD383" s="39"/>
      <c r="AE383" s="41">
        <v>17</v>
      </c>
      <c r="AF383" s="61">
        <v>69.034999999999997</v>
      </c>
      <c r="AG383" s="60">
        <f t="shared" si="142"/>
        <v>6903500</v>
      </c>
      <c r="AH383" s="56">
        <f t="shared" si="131"/>
        <v>-0.367999999999995</v>
      </c>
      <c r="AI383" s="59">
        <f t="shared" si="132"/>
        <v>1.8390693291868132</v>
      </c>
      <c r="AJ383" s="57">
        <f>(AI384-AI383)/(D383-D384)</f>
        <v>0.20421092436919031</v>
      </c>
      <c r="AK383" s="58">
        <f>AG383*F383</f>
        <v>9.250689999999981</v>
      </c>
      <c r="AL383" s="56">
        <f>((AG383*E383)/(($L$1+$L$2)*286.9))+273</f>
        <v>2485.286428534102</v>
      </c>
      <c r="AM383" s="39"/>
      <c r="AN383" s="62">
        <v>17</v>
      </c>
      <c r="AO383" s="24">
        <v>67.213999999999999</v>
      </c>
      <c r="AP383" s="24">
        <f t="shared" si="143"/>
        <v>6721400</v>
      </c>
      <c r="AQ383" s="56">
        <f t="shared" si="144"/>
        <v>-0.38599999999999568</v>
      </c>
      <c r="AR383" s="59">
        <f t="shared" si="145"/>
        <v>1.8274597416474037</v>
      </c>
      <c r="AS383" s="57">
        <f>(AR384-AR383)/(D383-D384)</f>
        <v>0.22004827714150124</v>
      </c>
      <c r="AT383" s="58">
        <f>AP383*F383</f>
        <v>9.0066759999999828</v>
      </c>
      <c r="AU383" s="56">
        <f>((AP383*E383)/(($L$1+$L$2)*286.9))+273</f>
        <v>2426.9309047221141</v>
      </c>
      <c r="AV383" s="39"/>
      <c r="AW383" s="41">
        <v>17</v>
      </c>
      <c r="AX383" s="61">
        <v>60.189</v>
      </c>
      <c r="AY383" s="60">
        <f t="shared" si="146"/>
        <v>6018900</v>
      </c>
      <c r="AZ383" s="56">
        <f t="shared" si="133"/>
        <v>1.0989999999999966</v>
      </c>
      <c r="BA383" s="59">
        <f t="shared" si="134"/>
        <v>1.779517127872229</v>
      </c>
      <c r="BB383" s="57">
        <f>(BA384-BA383)/(D383-D384)</f>
        <v>-0.69133071127441803</v>
      </c>
      <c r="BC383" s="58">
        <f>AY383*F383</f>
        <v>8.0653259999999847</v>
      </c>
      <c r="BD383" s="56">
        <f>((AY383*E383)/(($L$1+$L$2)*286.9))+273</f>
        <v>2201.808689027871</v>
      </c>
      <c r="BE383" s="39"/>
      <c r="BF383" s="41">
        <v>17</v>
      </c>
      <c r="BG383" s="56">
        <v>36.31</v>
      </c>
      <c r="BH383" s="55">
        <f t="shared" si="147"/>
        <v>3631000</v>
      </c>
      <c r="BI383" s="64">
        <f t="shared" si="148"/>
        <v>1.8979999999999961</v>
      </c>
      <c r="BJ383" s="23">
        <f t="shared" si="149"/>
        <v>1.5600262489128924</v>
      </c>
      <c r="BK383" s="65">
        <f>(BJ384-BJ383)/(D383-D384)</f>
        <v>-1.9467013294345323</v>
      </c>
      <c r="BL383" s="58">
        <f>BH383*F383</f>
        <v>4.8655399999999904</v>
      </c>
      <c r="BM383" s="56">
        <f>((BH383*E383)/(($L$1+$L$2)*286.9))+273</f>
        <v>1436.5854308694609</v>
      </c>
      <c r="BN383" s="5"/>
      <c r="BO383" s="5"/>
      <c r="BP383" s="5"/>
      <c r="BQ383" s="5"/>
      <c r="BR383" s="5"/>
      <c r="BS383" s="5"/>
      <c r="BT383" s="5"/>
      <c r="BU383" s="5"/>
      <c r="BV383" s="5"/>
      <c r="BW383" s="5"/>
    </row>
    <row r="384" spans="1:75" ht="13.8" x14ac:dyDescent="0.25">
      <c r="A384" s="55">
        <v>18</v>
      </c>
      <c r="B384" s="56">
        <v>51.87</v>
      </c>
      <c r="C384" s="56">
        <f t="shared" si="125"/>
        <v>1.4200000000000017</v>
      </c>
      <c r="D384" s="57">
        <f t="shared" si="126"/>
        <v>1.7149162479935849</v>
      </c>
      <c r="E384" s="58">
        <f t="shared" si="135"/>
        <v>5.1869999999999996E-5</v>
      </c>
      <c r="F384" s="58">
        <f t="shared" si="136"/>
        <v>1.4200000000000033E-6</v>
      </c>
      <c r="G384" s="57">
        <f t="shared" si="137"/>
        <v>-4.2850837520064147</v>
      </c>
      <c r="H384" s="137">
        <f>($P$2+(0.5*$P$1)-((0.5*$P$1)*COS(RADIANS(A384))+(($P$2^2)-((0.5*$P$1)^2)*(SIN(RADIANS(A384))*(SIN(RADIANS(A384)))))^0.5))*1000</f>
        <v>2.5663133940823646</v>
      </c>
      <c r="I384" s="140">
        <f t="shared" si="138"/>
        <v>0.28870957946461351</v>
      </c>
      <c r="J384" s="137">
        <f t="shared" si="139"/>
        <v>1.4647173504216848E-2</v>
      </c>
      <c r="K384" s="39"/>
      <c r="L384" s="39"/>
      <c r="M384" s="41">
        <v>18</v>
      </c>
      <c r="N384" s="41">
        <v>62.781999999999996</v>
      </c>
      <c r="O384" s="60">
        <f t="shared" si="140"/>
        <v>6278200</v>
      </c>
      <c r="P384" s="56">
        <f t="shared" si="127"/>
        <v>-1.4999999999993463E-2</v>
      </c>
      <c r="Q384" s="59">
        <f t="shared" si="128"/>
        <v>1.7978351465842954</v>
      </c>
      <c r="R384" s="57">
        <f>(Q385-Q384)/(D384-D385)</f>
        <v>8.8473628325152608E-3</v>
      </c>
      <c r="S384" s="58">
        <f>O384*F384</f>
        <v>8.9150440000000213</v>
      </c>
      <c r="T384" s="56">
        <f>((O384*E384)/(($L$1+$L$2)*286.9))+273</f>
        <v>2338.2570924549582</v>
      </c>
      <c r="U384" s="39"/>
      <c r="V384" s="41">
        <v>18</v>
      </c>
      <c r="W384" s="61">
        <v>65.941000000000003</v>
      </c>
      <c r="X384" s="60">
        <f t="shared" si="141"/>
        <v>6594100</v>
      </c>
      <c r="Y384" s="56">
        <f t="shared" si="129"/>
        <v>3.0000000000001137E-3</v>
      </c>
      <c r="Z384" s="59">
        <f t="shared" si="130"/>
        <v>1.8191555289640773</v>
      </c>
      <c r="AA384" s="57">
        <f>(Z385-Z384)/(D384-D385)</f>
        <v>-1.6844638149470903E-3</v>
      </c>
      <c r="AB384" s="58">
        <f>X384*F384</f>
        <v>9.3636220000000225</v>
      </c>
      <c r="AC384" s="56">
        <f>((X384*E384)/(($L$1+$L$2)*286.9))+273</f>
        <v>2442.174571271581</v>
      </c>
      <c r="AD384" s="39"/>
      <c r="AE384" s="41">
        <v>18</v>
      </c>
      <c r="AF384" s="61">
        <v>68.667000000000002</v>
      </c>
      <c r="AG384" s="60">
        <f t="shared" si="142"/>
        <v>6866700</v>
      </c>
      <c r="AH384" s="56">
        <f t="shared" si="131"/>
        <v>-0.65699999999999648</v>
      </c>
      <c r="AI384" s="59">
        <f t="shared" si="132"/>
        <v>1.8367480738700142</v>
      </c>
      <c r="AJ384" s="57">
        <f>(AI385-AI384)/(D384-D385)</f>
        <v>0.35596648645346635</v>
      </c>
      <c r="AK384" s="58">
        <f>AG384*F384</f>
        <v>9.7507140000000234</v>
      </c>
      <c r="AL384" s="56">
        <f>((AG384*E384)/(($L$1+$L$2)*286.9))+273</f>
        <v>2531.8482171260016</v>
      </c>
      <c r="AM384" s="39"/>
      <c r="AN384" s="62">
        <v>18</v>
      </c>
      <c r="AO384" s="24">
        <v>66.828000000000003</v>
      </c>
      <c r="AP384" s="24">
        <f t="shared" si="143"/>
        <v>6682800</v>
      </c>
      <c r="AQ384" s="56">
        <f t="shared" si="144"/>
        <v>-0.71699999999999875</v>
      </c>
      <c r="AR384" s="59">
        <f t="shared" si="145"/>
        <v>1.8249584639373839</v>
      </c>
      <c r="AS384" s="57">
        <f>(AR385-AR384)/(D384-D385)</f>
        <v>0.39939883540220389</v>
      </c>
      <c r="AT384" s="58">
        <f>AP384*F384</f>
        <v>9.4895760000000227</v>
      </c>
      <c r="AU384" s="56">
        <f>((AP384*E384)/(($L$1+$L$2)*286.9))+273</f>
        <v>2471.3530466468087</v>
      </c>
      <c r="AV384" s="39"/>
      <c r="AW384" s="41">
        <v>18</v>
      </c>
      <c r="AX384" s="61">
        <v>61.287999999999997</v>
      </c>
      <c r="AY384" s="60">
        <f t="shared" si="146"/>
        <v>6128800</v>
      </c>
      <c r="AZ384" s="56">
        <f t="shared" si="133"/>
        <v>0.65500000000000114</v>
      </c>
      <c r="BA384" s="59">
        <f t="shared" si="134"/>
        <v>1.7873754493316187</v>
      </c>
      <c r="BB384" s="57">
        <f>(BA385-BA384)/(D384-D385)</f>
        <v>-0.39360558494155395</v>
      </c>
      <c r="BC384" s="58">
        <f>AY384*F384</f>
        <v>8.7028960000000204</v>
      </c>
      <c r="BD384" s="56">
        <f>((AY384*E384)/(($L$1+$L$2)*286.9))+273</f>
        <v>2289.1109343821399</v>
      </c>
      <c r="BE384" s="39"/>
      <c r="BF384" s="41">
        <v>18</v>
      </c>
      <c r="BG384" s="56">
        <v>38.207999999999998</v>
      </c>
      <c r="BH384" s="55">
        <f t="shared" si="147"/>
        <v>3820800</v>
      </c>
      <c r="BI384" s="64">
        <f t="shared" si="148"/>
        <v>1.9320000000000022</v>
      </c>
      <c r="BJ384" s="23">
        <f t="shared" si="149"/>
        <v>1.5821543051132563</v>
      </c>
      <c r="BK384" s="65">
        <f>(BJ385-BJ384)/(D384-D385)</f>
        <v>-1.8264302593062216</v>
      </c>
      <c r="BL384" s="58">
        <f>BH384*F384</f>
        <v>5.4255360000000126</v>
      </c>
      <c r="BM384" s="56">
        <f>((BH384*E384)/(($L$1+$L$2)*286.9))+273</f>
        <v>1529.8784522397989</v>
      </c>
      <c r="BN384" s="5"/>
      <c r="BO384" s="5"/>
      <c r="BP384" s="5"/>
      <c r="BQ384" s="5"/>
      <c r="BR384" s="5"/>
      <c r="BS384" s="5"/>
      <c r="BT384" s="5"/>
      <c r="BU384" s="5"/>
      <c r="BV384" s="5"/>
      <c r="BW384" s="5"/>
    </row>
    <row r="385" spans="1:75" ht="13.8" x14ac:dyDescent="0.25">
      <c r="A385" s="55">
        <v>19</v>
      </c>
      <c r="B385" s="56">
        <v>53.29</v>
      </c>
      <c r="C385" s="56">
        <f t="shared" si="125"/>
        <v>1.490000000000002</v>
      </c>
      <c r="D385" s="57">
        <f t="shared" si="126"/>
        <v>1.7266457202409118</v>
      </c>
      <c r="E385" s="58">
        <f t="shared" si="135"/>
        <v>5.329E-5</v>
      </c>
      <c r="F385" s="58">
        <f t="shared" si="136"/>
        <v>1.490000000000001E-6</v>
      </c>
      <c r="G385" s="57">
        <f t="shared" si="137"/>
        <v>-4.2733542797590882</v>
      </c>
      <c r="H385" s="137">
        <f>($P$2+(0.5*$P$1)-((0.5*$P$1)*COS(RADIANS(A385))+(($P$2^2)-((0.5*$P$1)^2)*(SIN(RADIANS(A385))*(SIN(RADIANS(A385)))))^0.5))*1000</f>
        <v>2.8550229735469781</v>
      </c>
      <c r="I385" s="140">
        <f t="shared" si="138"/>
        <v>0.30335675296883036</v>
      </c>
      <c r="J385" s="137">
        <f t="shared" si="139"/>
        <v>1.4498417467118774E-2</v>
      </c>
      <c r="K385" s="39"/>
      <c r="L385" s="39"/>
      <c r="M385" s="41">
        <v>19</v>
      </c>
      <c r="N385" s="41">
        <v>62.767000000000003</v>
      </c>
      <c r="O385" s="60">
        <f t="shared" si="140"/>
        <v>6276700</v>
      </c>
      <c r="P385" s="56">
        <f t="shared" si="127"/>
        <v>-0.26300000000000523</v>
      </c>
      <c r="Q385" s="59">
        <f t="shared" si="128"/>
        <v>1.7977313716874894</v>
      </c>
      <c r="R385" s="57">
        <f>(Q386-Q385)/(D385-D386)</f>
        <v>0.15226398946537828</v>
      </c>
      <c r="S385" s="58">
        <f>O385*F385</f>
        <v>9.352283000000007</v>
      </c>
      <c r="T385" s="56">
        <f>((O385*E385)/(($L$1+$L$2)*286.9))+273</f>
        <v>2394.2889008794004</v>
      </c>
      <c r="U385" s="39"/>
      <c r="V385" s="41">
        <v>19</v>
      </c>
      <c r="W385" s="61">
        <v>65.944000000000003</v>
      </c>
      <c r="X385" s="60">
        <f t="shared" si="141"/>
        <v>6594400</v>
      </c>
      <c r="Y385" s="56">
        <f t="shared" si="129"/>
        <v>-0.30500000000000682</v>
      </c>
      <c r="Z385" s="59">
        <f t="shared" si="130"/>
        <v>1.8191752868356463</v>
      </c>
      <c r="AA385" s="57">
        <f>(Z386-Z385)/(D385-D386)</f>
        <v>0.16810947644811589</v>
      </c>
      <c r="AB385" s="58">
        <f>X385*F385</f>
        <v>9.8256560000000057</v>
      </c>
      <c r="AC385" s="56">
        <f>((X385*E385)/(($L$1+$L$2)*286.9))+273</f>
        <v>2501.6595707870565</v>
      </c>
      <c r="AD385" s="39"/>
      <c r="AE385" s="41">
        <v>19</v>
      </c>
      <c r="AF385" s="61">
        <v>68.010000000000005</v>
      </c>
      <c r="AG385" s="60">
        <f t="shared" si="142"/>
        <v>6801000.0000000009</v>
      </c>
      <c r="AH385" s="56">
        <f t="shared" si="131"/>
        <v>-0.94600000000001216</v>
      </c>
      <c r="AI385" s="59">
        <f t="shared" si="132"/>
        <v>1.8325727748461798</v>
      </c>
      <c r="AJ385" s="57">
        <f>(AI386-AI385)/(D385-D386)</f>
        <v>0.50794634369547775</v>
      </c>
      <c r="AK385" s="58">
        <f>AG385*F385</f>
        <v>10.133490000000007</v>
      </c>
      <c r="AL385" s="56">
        <f>((AG385*E385)/(($L$1+$L$2)*286.9))+273</f>
        <v>2571.4826126596467</v>
      </c>
      <c r="AM385" s="39"/>
      <c r="AN385" s="62">
        <v>19</v>
      </c>
      <c r="AO385" s="24">
        <v>66.111000000000004</v>
      </c>
      <c r="AP385" s="24">
        <f t="shared" si="143"/>
        <v>6611100</v>
      </c>
      <c r="AQ385" s="56">
        <f t="shared" si="144"/>
        <v>-0.99600000000000932</v>
      </c>
      <c r="AR385" s="59">
        <f t="shared" si="145"/>
        <v>1.8202737263819191</v>
      </c>
      <c r="AS385" s="57">
        <f>(AR386-AR385)/(D385-D386)</f>
        <v>0.55047696379594047</v>
      </c>
      <c r="AT385" s="58">
        <f>AP385*F385</f>
        <v>9.8505390000000066</v>
      </c>
      <c r="AU385" s="56">
        <f>((AP385*E385)/(($L$1+$L$2)*286.9))+273</f>
        <v>2507.303543678016</v>
      </c>
      <c r="AV385" s="39"/>
      <c r="AW385" s="41">
        <v>19</v>
      </c>
      <c r="AX385" s="61">
        <v>61.942999999999998</v>
      </c>
      <c r="AY385" s="60">
        <f t="shared" si="146"/>
        <v>6194300</v>
      </c>
      <c r="AZ385" s="56">
        <f t="shared" si="133"/>
        <v>0.22299999999999898</v>
      </c>
      <c r="BA385" s="59">
        <f t="shared" si="134"/>
        <v>1.7919922351165836</v>
      </c>
      <c r="BB385" s="57">
        <f>(BA386-BA385)/(D385-D386)</f>
        <v>-0.13031470233538719</v>
      </c>
      <c r="BC385" s="58">
        <f>AY385*F385</f>
        <v>9.2295070000000052</v>
      </c>
      <c r="BD385" s="56">
        <f>((AY385*E385)/(($L$1+$L$2)*286.9))+273</f>
        <v>2366.4407951180187</v>
      </c>
      <c r="BE385" s="39"/>
      <c r="BF385" s="41">
        <v>19</v>
      </c>
      <c r="BG385" s="56">
        <v>40.14</v>
      </c>
      <c r="BH385" s="55">
        <f t="shared" si="147"/>
        <v>4014000</v>
      </c>
      <c r="BI385" s="64">
        <f t="shared" si="148"/>
        <v>2.0219999999999985</v>
      </c>
      <c r="BJ385" s="23">
        <f t="shared" si="149"/>
        <v>1.6035773681514667</v>
      </c>
      <c r="BK385" s="65">
        <f>(BJ386-BJ385)/(D385-D386)</f>
        <v>-1.7821716296025849</v>
      </c>
      <c r="BL385" s="58">
        <f>BH385*F385</f>
        <v>5.9808600000000043</v>
      </c>
      <c r="BM385" s="56">
        <f>((BH385*E385)/(($L$1+$L$2)*286.9))+273</f>
        <v>1629.5812685216615</v>
      </c>
      <c r="BN385" s="5"/>
      <c r="BO385" s="5"/>
      <c r="BP385" s="5"/>
      <c r="BQ385" s="5"/>
      <c r="BR385" s="5"/>
      <c r="BS385" s="5"/>
      <c r="BT385" s="5"/>
      <c r="BU385" s="5"/>
      <c r="BV385" s="5"/>
      <c r="BW385" s="5"/>
    </row>
    <row r="386" spans="1:75" ht="13.8" x14ac:dyDescent="0.25">
      <c r="A386" s="55">
        <v>20</v>
      </c>
      <c r="B386" s="56">
        <v>54.78</v>
      </c>
      <c r="C386" s="56">
        <f t="shared" si="125"/>
        <v>1.5600000000000023</v>
      </c>
      <c r="D386" s="57">
        <f t="shared" si="126"/>
        <v>1.7386220279179425</v>
      </c>
      <c r="E386" s="58">
        <f t="shared" si="135"/>
        <v>5.4780000000000001E-5</v>
      </c>
      <c r="F386" s="58">
        <f t="shared" si="136"/>
        <v>1.5600000000000054E-6</v>
      </c>
      <c r="G386" s="57">
        <f t="shared" si="137"/>
        <v>-4.261377972082057</v>
      </c>
      <c r="H386" s="137">
        <f>($P$2+(0.5*$P$1)-((0.5*$P$1)*COS(RADIANS(A386))+(($P$2^2)-((0.5*$P$1)^2)*(SIN(RADIANS(A386))*(SIN(RADIANS(A386)))))^0.5))*1000</f>
        <v>3.1583797265158084</v>
      </c>
      <c r="I386" s="140">
        <f t="shared" si="138"/>
        <v>0.31785517043594913</v>
      </c>
      <c r="J386" s="137">
        <f t="shared" si="139"/>
        <v>1.4342705940029177E-2</v>
      </c>
      <c r="K386" s="39"/>
      <c r="L386" s="39"/>
      <c r="M386" s="41">
        <v>20</v>
      </c>
      <c r="N386" s="41">
        <v>62.503999999999998</v>
      </c>
      <c r="O386" s="60">
        <f t="shared" si="140"/>
        <v>6250400</v>
      </c>
      <c r="P386" s="56">
        <f t="shared" si="127"/>
        <v>-0.46699999999999875</v>
      </c>
      <c r="Q386" s="59">
        <f t="shared" si="128"/>
        <v>1.7959078113015199</v>
      </c>
      <c r="R386" s="57">
        <f>(Q387-Q386)/(D386-D387)</f>
        <v>0.26708264452036429</v>
      </c>
      <c r="S386" s="58">
        <f>O386*F386</f>
        <v>9.7506240000000339</v>
      </c>
      <c r="T386" s="56">
        <f>((O386*E386)/(($L$1+$L$2)*286.9))+273</f>
        <v>2444.463665960935</v>
      </c>
      <c r="U386" s="39"/>
      <c r="V386" s="41">
        <v>20</v>
      </c>
      <c r="W386" s="61">
        <v>65.638999999999996</v>
      </c>
      <c r="X386" s="60">
        <f t="shared" si="141"/>
        <v>6563900</v>
      </c>
      <c r="Y386" s="56">
        <f t="shared" si="129"/>
        <v>-0.5519999999999925</v>
      </c>
      <c r="Z386" s="59">
        <f t="shared" si="130"/>
        <v>1.8171619560222791</v>
      </c>
      <c r="AA386" s="57">
        <f>(Z387-Z386)/(D386-D387)</f>
        <v>0.30075910685828955</v>
      </c>
      <c r="AB386" s="58">
        <f>X386*F386</f>
        <v>10.239684000000036</v>
      </c>
      <c r="AC386" s="56">
        <f>((X386*E386)/(($L$1+$L$2)*286.9))+273</f>
        <v>2553.3773129721267</v>
      </c>
      <c r="AD386" s="39"/>
      <c r="AE386" s="41">
        <v>20</v>
      </c>
      <c r="AF386" s="61">
        <v>67.063999999999993</v>
      </c>
      <c r="AG386" s="60">
        <f t="shared" si="142"/>
        <v>6706399.9999999991</v>
      </c>
      <c r="AH386" s="56">
        <f t="shared" si="131"/>
        <v>-1.2329999999999899</v>
      </c>
      <c r="AI386" s="59">
        <f t="shared" si="132"/>
        <v>1.8264894531506599</v>
      </c>
      <c r="AJ386" s="57">
        <f>(AI387-AI386)/(D386-D387)</f>
        <v>0.66085472175507043</v>
      </c>
      <c r="AK386" s="58">
        <f>AG386*F386</f>
        <v>10.461984000000035</v>
      </c>
      <c r="AL386" s="56">
        <f>((AG386*E386)/(($L$1+$L$2)*286.9))+273</f>
        <v>2602.8835161590318</v>
      </c>
      <c r="AM386" s="39"/>
      <c r="AN386" s="62">
        <v>20</v>
      </c>
      <c r="AO386" s="24">
        <v>65.114999999999995</v>
      </c>
      <c r="AP386" s="24">
        <f t="shared" si="143"/>
        <v>6511499.9999999991</v>
      </c>
      <c r="AQ386" s="56">
        <f t="shared" si="144"/>
        <v>-1.2339999999999947</v>
      </c>
      <c r="AR386" s="59">
        <f t="shared" si="145"/>
        <v>1.8136810448943812</v>
      </c>
      <c r="AS386" s="57">
        <f>(AR387-AR386)/(D386-D387)</f>
        <v>0.68138295375826097</v>
      </c>
      <c r="AT386" s="58">
        <f>AP386*F386</f>
        <v>10.157940000000034</v>
      </c>
      <c r="AU386" s="56">
        <f>((AP386*E386)/(($L$1+$L$2)*286.9))+273</f>
        <v>2535.1729266774328</v>
      </c>
      <c r="AV386" s="39"/>
      <c r="AW386" s="41">
        <v>20</v>
      </c>
      <c r="AX386" s="61">
        <v>62.165999999999997</v>
      </c>
      <c r="AY386" s="60">
        <f t="shared" si="146"/>
        <v>6216600</v>
      </c>
      <c r="AZ386" s="56">
        <f t="shared" si="133"/>
        <v>-0.16399999999999437</v>
      </c>
      <c r="BA386" s="59">
        <f t="shared" si="134"/>
        <v>1.7935529240865928</v>
      </c>
      <c r="BB386" s="57">
        <f>(BA387-BA386)/(D386-D387)</f>
        <v>9.4074845752655623E-2</v>
      </c>
      <c r="BC386" s="58">
        <f>AY386*F386</f>
        <v>9.6978960000000338</v>
      </c>
      <c r="BD386" s="56">
        <f>((AY386*E386)/(($L$1+$L$2)*286.9))+273</f>
        <v>2432.7211419769533</v>
      </c>
      <c r="BE386" s="39"/>
      <c r="BF386" s="41">
        <v>20</v>
      </c>
      <c r="BG386" s="56">
        <v>42.161999999999999</v>
      </c>
      <c r="BH386" s="55">
        <f t="shared" si="147"/>
        <v>4216200</v>
      </c>
      <c r="BI386" s="64">
        <f t="shared" si="148"/>
        <v>2.0120000000000005</v>
      </c>
      <c r="BJ386" s="23">
        <f t="shared" si="149"/>
        <v>1.6249212039208625</v>
      </c>
      <c r="BK386" s="65">
        <f>(BJ387-BJ386)/(D386-D387)</f>
        <v>-1.6601747024649329</v>
      </c>
      <c r="BL386" s="58">
        <f>BH386*F386</f>
        <v>6.5772720000000229</v>
      </c>
      <c r="BM386" s="56">
        <f>((BH386*E386)/(($L$1+$L$2)*286.9))+273</f>
        <v>1737.7582728184586</v>
      </c>
      <c r="BN386" s="5"/>
      <c r="BO386" s="5"/>
      <c r="BP386" s="5"/>
      <c r="BQ386" s="5"/>
      <c r="BR386" s="5"/>
      <c r="BS386" s="5"/>
      <c r="BT386" s="5"/>
      <c r="BU386" s="5"/>
      <c r="BV386" s="5"/>
      <c r="BW386" s="5"/>
    </row>
    <row r="387" spans="1:75" ht="13.8" x14ac:dyDescent="0.25">
      <c r="A387" s="55">
        <v>21</v>
      </c>
      <c r="B387" s="56">
        <v>56.34</v>
      </c>
      <c r="C387" s="56">
        <f t="shared" si="125"/>
        <v>1.6299999999999955</v>
      </c>
      <c r="D387" s="57">
        <f t="shared" si="126"/>
        <v>1.7508168426497546</v>
      </c>
      <c r="E387" s="58">
        <f t="shared" si="135"/>
        <v>5.6340000000000006E-5</v>
      </c>
      <c r="F387" s="58">
        <f t="shared" si="136"/>
        <v>1.6299999999999895E-6</v>
      </c>
      <c r="G387" s="57">
        <f t="shared" si="137"/>
        <v>-4.2491831573502452</v>
      </c>
      <c r="H387" s="137">
        <f>($P$2+(0.5*$P$1)-((0.5*$P$1)*COS(RADIANS(A387))+(($P$2^2)-((0.5*$P$1)^2)*(SIN(RADIANS(A387))*(SIN(RADIANS(A387)))))^0.5))*1000</f>
        <v>3.4762348969517576</v>
      </c>
      <c r="I387" s="140">
        <f t="shared" si="138"/>
        <v>0.33219787637597831</v>
      </c>
      <c r="J387" s="137">
        <f t="shared" si="139"/>
        <v>1.418013974163701E-2</v>
      </c>
      <c r="K387" s="39"/>
      <c r="L387" s="39"/>
      <c r="M387" s="41">
        <v>21</v>
      </c>
      <c r="N387" s="41">
        <v>62.036999999999999</v>
      </c>
      <c r="O387" s="60">
        <f t="shared" si="140"/>
        <v>6203700</v>
      </c>
      <c r="P387" s="56">
        <f t="shared" si="127"/>
        <v>-0.66100000000000136</v>
      </c>
      <c r="Q387" s="59">
        <f t="shared" si="128"/>
        <v>1.7926507879335116</v>
      </c>
      <c r="R387" s="57">
        <f>(Q388-Q387)/(D387-D388)</f>
        <v>0.37558815310588523</v>
      </c>
      <c r="S387" s="58">
        <f>O387*F387</f>
        <v>10.112030999999934</v>
      </c>
      <c r="T387" s="56">
        <f>((O387*E387)/(($L$1+$L$2)*286.9))+273</f>
        <v>2489.6154617725097</v>
      </c>
      <c r="U387" s="39"/>
      <c r="V387" s="41">
        <v>21</v>
      </c>
      <c r="W387" s="61">
        <v>65.087000000000003</v>
      </c>
      <c r="X387" s="60">
        <f t="shared" si="141"/>
        <v>6508700</v>
      </c>
      <c r="Y387" s="56">
        <f t="shared" si="129"/>
        <v>-0.81900000000000261</v>
      </c>
      <c r="Z387" s="59">
        <f t="shared" si="130"/>
        <v>1.813494254435237</v>
      </c>
      <c r="AA387" s="57">
        <f>(Z388-Z387)/(D387-D388)</f>
        <v>0.44399048916636985</v>
      </c>
      <c r="AB387" s="58">
        <f>X387*F387</f>
        <v>10.609180999999932</v>
      </c>
      <c r="AC387" s="56">
        <f>((X387*E387)/(($L$1+$L$2)*286.9))+273</f>
        <v>2598.5936064024263</v>
      </c>
      <c r="AD387" s="39"/>
      <c r="AE387" s="41">
        <v>21</v>
      </c>
      <c r="AF387" s="61">
        <v>65.831000000000003</v>
      </c>
      <c r="AG387" s="60">
        <f t="shared" si="142"/>
        <v>6583100</v>
      </c>
      <c r="AH387" s="56">
        <f t="shared" si="131"/>
        <v>-1.382000000000005</v>
      </c>
      <c r="AI387" s="59">
        <f t="shared" si="132"/>
        <v>1.8184304522542136</v>
      </c>
      <c r="AJ387" s="57">
        <f>(AI388-AI387)/(D387-D388)</f>
        <v>0.74389864285712559</v>
      </c>
      <c r="AK387" s="58">
        <f>AG387*F387</f>
        <v>10.730452999999931</v>
      </c>
      <c r="AL387" s="56">
        <f>((AG387*E387)/(($L$1+$L$2)*286.9))+273</f>
        <v>2625.1771275842812</v>
      </c>
      <c r="AM387" s="39"/>
      <c r="AN387" s="62">
        <v>21</v>
      </c>
      <c r="AO387" s="24">
        <v>63.881</v>
      </c>
      <c r="AP387" s="24">
        <f t="shared" si="143"/>
        <v>6388100</v>
      </c>
      <c r="AQ387" s="56">
        <f t="shared" si="144"/>
        <v>-1.4650000000000034</v>
      </c>
      <c r="AR387" s="59">
        <f t="shared" si="145"/>
        <v>1.8053717060118843</v>
      </c>
      <c r="AS387" s="57">
        <f>(AR388-AR387)/(D387-D388)</f>
        <v>0.8134507274886118</v>
      </c>
      <c r="AT387" s="58">
        <f>AP387*F387</f>
        <v>10.412602999999933</v>
      </c>
      <c r="AU387" s="56">
        <f>((AP387*E387)/(($L$1+$L$2)*286.9))+273</f>
        <v>2555.5025760995804</v>
      </c>
      <c r="AV387" s="39"/>
      <c r="AW387" s="41">
        <v>21</v>
      </c>
      <c r="AX387" s="61">
        <v>62.002000000000002</v>
      </c>
      <c r="AY387" s="60">
        <f t="shared" si="146"/>
        <v>6200200</v>
      </c>
      <c r="AZ387" s="56">
        <f t="shared" si="133"/>
        <v>-0.57900000000000063</v>
      </c>
      <c r="BA387" s="59">
        <f t="shared" si="134"/>
        <v>1.7924056987717154</v>
      </c>
      <c r="BB387" s="57">
        <f>(BA388-BA387)/(D387-D388)</f>
        <v>0.32896204742776808</v>
      </c>
      <c r="BC387" s="58">
        <f>AY387*F387</f>
        <v>10.106325999999935</v>
      </c>
      <c r="BD387" s="56">
        <f>((AY387*E387)/(($L$1+$L$2)*286.9))+273</f>
        <v>2488.3648928997068</v>
      </c>
      <c r="BE387" s="39"/>
      <c r="BF387" s="41">
        <v>21</v>
      </c>
      <c r="BG387" s="56">
        <v>44.173999999999999</v>
      </c>
      <c r="BH387" s="55">
        <f t="shared" si="147"/>
        <v>4417400</v>
      </c>
      <c r="BI387" s="64">
        <f t="shared" si="148"/>
        <v>1.6649999999999991</v>
      </c>
      <c r="BJ387" s="23">
        <f t="shared" si="149"/>
        <v>1.6451667268398635</v>
      </c>
      <c r="BK387" s="65">
        <f>(BJ388-BJ387)/(D387-D388)</f>
        <v>-1.2972561034098065</v>
      </c>
      <c r="BL387" s="58">
        <f>BH387*F387</f>
        <v>7.2003619999999531</v>
      </c>
      <c r="BM387" s="56">
        <f>((BH387*E387)/(($L$1+$L$2)*286.9))+273</f>
        <v>1851.3608396334257</v>
      </c>
      <c r="BN387" s="5"/>
      <c r="BO387" s="5"/>
      <c r="BP387" s="5"/>
      <c r="BQ387" s="5"/>
      <c r="BR387" s="5"/>
      <c r="BS387" s="5"/>
      <c r="BT387" s="5"/>
      <c r="BU387" s="5"/>
      <c r="BV387" s="5"/>
      <c r="BW387" s="5"/>
    </row>
    <row r="388" spans="1:75" ht="13.8" x14ac:dyDescent="0.25">
      <c r="A388" s="55">
        <v>22</v>
      </c>
      <c r="B388" s="56">
        <v>57.97</v>
      </c>
      <c r="C388" s="56">
        <f t="shared" si="125"/>
        <v>1.7000000000000028</v>
      </c>
      <c r="D388" s="57">
        <f t="shared" si="126"/>
        <v>1.7632033003707717</v>
      </c>
      <c r="E388" s="58">
        <f t="shared" si="135"/>
        <v>5.7969999999999996E-5</v>
      </c>
      <c r="F388" s="58">
        <f t="shared" si="136"/>
        <v>1.7000000000000074E-6</v>
      </c>
      <c r="G388" s="57">
        <f t="shared" si="137"/>
        <v>-4.2367966996292283</v>
      </c>
      <c r="H388" s="137">
        <f>($P$2+(0.5*$P$1)-((0.5*$P$1)*COS(RADIANS(A388))+(($P$2^2)-((0.5*$P$1)^2)*(SIN(RADIANS(A388))*(SIN(RADIANS(A388)))))^0.5))*1000</f>
        <v>3.8084327733277359</v>
      </c>
      <c r="I388" s="140">
        <f t="shared" si="138"/>
        <v>0.34637801611761532</v>
      </c>
      <c r="J388" s="137">
        <f t="shared" si="139"/>
        <v>1.4010824543831291E-2</v>
      </c>
      <c r="K388" s="39"/>
      <c r="L388" s="39"/>
      <c r="M388" s="41">
        <v>22</v>
      </c>
      <c r="N388" s="41">
        <v>61.375999999999998</v>
      </c>
      <c r="O388" s="60">
        <f t="shared" si="140"/>
        <v>6137600</v>
      </c>
      <c r="P388" s="56">
        <f t="shared" si="127"/>
        <v>-0.85599999999999454</v>
      </c>
      <c r="Q388" s="59">
        <f t="shared" si="128"/>
        <v>1.7879985811545507</v>
      </c>
      <c r="R388" s="57">
        <f>(Q389-Q388)/(D388-D389)</f>
        <v>0.48592283686031423</v>
      </c>
      <c r="S388" s="58">
        <f>O388*F388</f>
        <v>10.433920000000045</v>
      </c>
      <c r="T388" s="56">
        <f>((O388*E388)/(($L$1+$L$2)*286.9))+273</f>
        <v>2529.4442570609995</v>
      </c>
      <c r="U388" s="39"/>
      <c r="V388" s="41">
        <v>22</v>
      </c>
      <c r="W388" s="61">
        <v>64.268000000000001</v>
      </c>
      <c r="X388" s="60">
        <f t="shared" si="141"/>
        <v>6426800</v>
      </c>
      <c r="Y388" s="56">
        <f t="shared" si="129"/>
        <v>-1.0069999999999979</v>
      </c>
      <c r="Z388" s="59">
        <f t="shared" si="130"/>
        <v>1.8079947850126441</v>
      </c>
      <c r="AA388" s="57">
        <f>(Z389-Z388)/(D388-D389)</f>
        <v>0.54639334816555418</v>
      </c>
      <c r="AB388" s="58">
        <f>X388*F388</f>
        <v>10.925560000000047</v>
      </c>
      <c r="AC388" s="56">
        <f>((X388*E388)/(($L$1+$L$2)*286.9))+273</f>
        <v>2635.7665457637559</v>
      </c>
      <c r="AD388" s="39"/>
      <c r="AE388" s="41">
        <v>22</v>
      </c>
      <c r="AF388" s="61">
        <v>64.448999999999998</v>
      </c>
      <c r="AG388" s="60">
        <f t="shared" si="142"/>
        <v>6444900</v>
      </c>
      <c r="AH388" s="56">
        <f t="shared" si="131"/>
        <v>-1.5509999999999948</v>
      </c>
      <c r="AI388" s="59">
        <f t="shared" si="132"/>
        <v>1.8092161831657418</v>
      </c>
      <c r="AJ388" s="57">
        <f>(AI389-AI388)/(D388-D389)</f>
        <v>0.84279202110511853</v>
      </c>
      <c r="AK388" s="58">
        <f>AG388*F388</f>
        <v>10.956330000000047</v>
      </c>
      <c r="AL388" s="56">
        <f>((AG388*E388)/(($L$1+$L$2)*286.9))+273</f>
        <v>2642.4208798768955</v>
      </c>
      <c r="AM388" s="39"/>
      <c r="AN388" s="62">
        <v>22</v>
      </c>
      <c r="AO388" s="24">
        <v>62.415999999999997</v>
      </c>
      <c r="AP388" s="24">
        <f t="shared" si="143"/>
        <v>6241600</v>
      </c>
      <c r="AQ388" s="56">
        <f t="shared" si="144"/>
        <v>-1.6239999999999952</v>
      </c>
      <c r="AR388" s="59">
        <f t="shared" si="145"/>
        <v>1.7952959329677161</v>
      </c>
      <c r="AS388" s="57">
        <f>(AR389-AR388)/(D388-D389)</f>
        <v>0.91211191900503008</v>
      </c>
      <c r="AT388" s="58">
        <f>AP388*F388</f>
        <v>10.610720000000047</v>
      </c>
      <c r="AU388" s="56">
        <f>((AP388*E388)/(($L$1+$L$2)*286.9))+273</f>
        <v>2567.6791050038992</v>
      </c>
      <c r="AV388" s="39"/>
      <c r="AW388" s="41">
        <v>22</v>
      </c>
      <c r="AX388" s="61">
        <v>61.423000000000002</v>
      </c>
      <c r="AY388" s="60">
        <f t="shared" si="146"/>
        <v>6142300</v>
      </c>
      <c r="AZ388" s="56">
        <f t="shared" si="133"/>
        <v>-0.96699999999999875</v>
      </c>
      <c r="BA388" s="59">
        <f t="shared" si="134"/>
        <v>1.7883310242794321</v>
      </c>
      <c r="BB388" s="57">
        <f>(BA389-BA388)/(D388-D389)</f>
        <v>0.54901292123390188</v>
      </c>
      <c r="BC388" s="58">
        <f>AY388*F388</f>
        <v>10.441910000000046</v>
      </c>
      <c r="BD388" s="56">
        <f>((AY388*E388)/(($L$1+$L$2)*286.9))+273</f>
        <v>2531.1721780738035</v>
      </c>
      <c r="BE388" s="39"/>
      <c r="BF388" s="41">
        <v>22</v>
      </c>
      <c r="BG388" s="56">
        <v>45.838999999999999</v>
      </c>
      <c r="BH388" s="55">
        <f t="shared" si="147"/>
        <v>4583900</v>
      </c>
      <c r="BI388" s="64">
        <f t="shared" si="148"/>
        <v>1.0390000000000015</v>
      </c>
      <c r="BJ388" s="23">
        <f t="shared" si="149"/>
        <v>1.6612351347180805</v>
      </c>
      <c r="BK388" s="65">
        <f>(BJ389-BJ388)/(D388-D389)</f>
        <v>-0.77544360310437799</v>
      </c>
      <c r="BL388" s="58">
        <f>BH388*F388</f>
        <v>7.7926300000000337</v>
      </c>
      <c r="BM388" s="56">
        <f>((BH388*E388)/(($L$1+$L$2)*286.9))+273</f>
        <v>1958.237687360192</v>
      </c>
      <c r="BN388" s="5"/>
      <c r="BO388" s="5"/>
      <c r="BP388" s="5"/>
      <c r="BQ388" s="5"/>
      <c r="BR388" s="5"/>
      <c r="BS388" s="5"/>
      <c r="BT388" s="5"/>
      <c r="BU388" s="5"/>
      <c r="BV388" s="5"/>
      <c r="BW388" s="5"/>
    </row>
    <row r="389" spans="1:75" ht="13.8" x14ac:dyDescent="0.25">
      <c r="A389" s="55">
        <v>23</v>
      </c>
      <c r="B389" s="56">
        <v>59.67</v>
      </c>
      <c r="C389" s="56">
        <f t="shared" si="125"/>
        <v>1.769999999999996</v>
      </c>
      <c r="D389" s="57">
        <f t="shared" si="126"/>
        <v>1.775756037844098</v>
      </c>
      <c r="E389" s="58">
        <f t="shared" si="135"/>
        <v>5.9670000000000003E-5</v>
      </c>
      <c r="F389" s="58">
        <f t="shared" si="136"/>
        <v>1.7699999999999915E-6</v>
      </c>
      <c r="G389" s="57">
        <f t="shared" si="137"/>
        <v>-4.224243962155902</v>
      </c>
      <c r="H389" s="137">
        <f>($P$2+(0.5*$P$1)-((0.5*$P$1)*COS(RADIANS(A389))+(($P$2^2)-((0.5*$P$1)^2)*(SIN(RADIANS(A389))*(SIN(RADIANS(A389)))))^0.5))*1000</f>
        <v>4.1548107894453512</v>
      </c>
      <c r="I389" s="140">
        <f t="shared" si="138"/>
        <v>0.36038884066144661</v>
      </c>
      <c r="J389" s="137">
        <f t="shared" si="139"/>
        <v>1.3834870852546644E-2</v>
      </c>
      <c r="K389" s="39"/>
      <c r="L389" s="39"/>
      <c r="M389" s="41">
        <v>23</v>
      </c>
      <c r="N389" s="41">
        <v>60.52</v>
      </c>
      <c r="O389" s="60">
        <f t="shared" si="140"/>
        <v>6052000</v>
      </c>
      <c r="P389" s="56">
        <f t="shared" si="127"/>
        <v>-0.99800000000000466</v>
      </c>
      <c r="Q389" s="59">
        <f t="shared" si="128"/>
        <v>1.7818989193511492</v>
      </c>
      <c r="R389" s="57">
        <f>(Q390-Q389)/(D389-D390)</f>
        <v>0.56883084643620263</v>
      </c>
      <c r="S389" s="58">
        <f>O389*F389</f>
        <v>10.712039999999948</v>
      </c>
      <c r="T389" s="56">
        <f>((O389*E389)/(($L$1+$L$2)*286.9))+273</f>
        <v>2563.222541518202</v>
      </c>
      <c r="U389" s="39"/>
      <c r="V389" s="41">
        <v>23</v>
      </c>
      <c r="W389" s="61">
        <v>63.261000000000003</v>
      </c>
      <c r="X389" s="60">
        <f t="shared" si="141"/>
        <v>6326100</v>
      </c>
      <c r="Y389" s="56">
        <f t="shared" si="129"/>
        <v>-1.1930000000000049</v>
      </c>
      <c r="Z389" s="59">
        <f t="shared" si="130"/>
        <v>1.8011360527559501</v>
      </c>
      <c r="AA389" s="57">
        <f>(Z390-Z389)/(D389-D390)</f>
        <v>0.6512950854983417</v>
      </c>
      <c r="AB389" s="58">
        <f>X389*F389</f>
        <v>11.197196999999946</v>
      </c>
      <c r="AC389" s="56">
        <f>((X389*E389)/(($L$1+$L$2)*286.9))+273</f>
        <v>2666.9485822700426</v>
      </c>
      <c r="AD389" s="39"/>
      <c r="AE389" s="41">
        <v>23</v>
      </c>
      <c r="AF389" s="61">
        <v>62.898000000000003</v>
      </c>
      <c r="AG389" s="60">
        <f t="shared" si="142"/>
        <v>6289800</v>
      </c>
      <c r="AH389" s="56">
        <f t="shared" si="131"/>
        <v>-1.6890000000000001</v>
      </c>
      <c r="AI389" s="59">
        <f t="shared" si="132"/>
        <v>1.7986368361801952</v>
      </c>
      <c r="AJ389" s="57">
        <f>(AI390-AI389)/(D389-D390)</f>
        <v>0.93118506163056336</v>
      </c>
      <c r="AK389" s="58">
        <f>AG389*F389</f>
        <v>11.132945999999947</v>
      </c>
      <c r="AL389" s="56">
        <f>((AG389*E389)/(($L$1+$L$2)*286.9))+273</f>
        <v>2653.211788109912</v>
      </c>
      <c r="AM389" s="39"/>
      <c r="AN389" s="62">
        <v>23</v>
      </c>
      <c r="AO389" s="24">
        <v>60.792000000000002</v>
      </c>
      <c r="AP389" s="24">
        <f t="shared" si="143"/>
        <v>6079200</v>
      </c>
      <c r="AQ389" s="56">
        <f t="shared" si="144"/>
        <v>-1.757000000000005</v>
      </c>
      <c r="AR389" s="59">
        <f t="shared" si="145"/>
        <v>1.7838464315021541</v>
      </c>
      <c r="AS389" s="57">
        <f>(AR390-AR389)/(D389-D390)</f>
        <v>1.0032843002285807</v>
      </c>
      <c r="AT389" s="58">
        <f>AP389*F389</f>
        <v>10.760183999999949</v>
      </c>
      <c r="AU389" s="56">
        <f>((AP389*E389)/(($L$1+$L$2)*286.9))+273</f>
        <v>2573.5156765362617</v>
      </c>
      <c r="AV389" s="39"/>
      <c r="AW389" s="41">
        <v>23</v>
      </c>
      <c r="AX389" s="61">
        <v>60.456000000000003</v>
      </c>
      <c r="AY389" s="60">
        <f t="shared" si="146"/>
        <v>6045600</v>
      </c>
      <c r="AZ389" s="56">
        <f t="shared" si="133"/>
        <v>-1.2800000000000011</v>
      </c>
      <c r="BA389" s="59">
        <f t="shared" si="134"/>
        <v>1.781439409209719</v>
      </c>
      <c r="BB389" s="57">
        <f>(BA390-BA389)/(D389-D390)</f>
        <v>0.73207401843680875</v>
      </c>
      <c r="BC389" s="58">
        <f>AY389*F389</f>
        <v>10.70071199999995</v>
      </c>
      <c r="BD389" s="56">
        <f>((AY389*E389)/(($L$1+$L$2)*286.9))+273</f>
        <v>2560.8006273963056</v>
      </c>
      <c r="BE389" s="39"/>
      <c r="BF389" s="41">
        <v>23</v>
      </c>
      <c r="BG389" s="56">
        <v>46.878</v>
      </c>
      <c r="BH389" s="55">
        <f t="shared" si="147"/>
        <v>4687800</v>
      </c>
      <c r="BI389" s="64">
        <f t="shared" si="148"/>
        <v>0.2640000000000029</v>
      </c>
      <c r="BJ389" s="23">
        <f t="shared" si="149"/>
        <v>1.67096907469322</v>
      </c>
      <c r="BK389" s="65">
        <f>(BJ390-BJ389)/(D389-D390)</f>
        <v>-0.19211471709129313</v>
      </c>
      <c r="BL389" s="58">
        <f>BH389*F389</f>
        <v>8.2974059999999596</v>
      </c>
      <c r="BM389" s="56">
        <f>((BH389*E389)/(($L$1+$L$2)*286.9))+273</f>
        <v>2046.9764094727409</v>
      </c>
      <c r="BN389" s="5"/>
      <c r="BO389" s="5"/>
      <c r="BP389" s="5"/>
      <c r="BQ389" s="5"/>
      <c r="BR389" s="5"/>
      <c r="BS389" s="5"/>
      <c r="BT389" s="5"/>
      <c r="BU389" s="5"/>
      <c r="BV389" s="5"/>
      <c r="BW389" s="5"/>
    </row>
    <row r="390" spans="1:75" ht="13.8" x14ac:dyDescent="0.25">
      <c r="A390" s="55">
        <v>24</v>
      </c>
      <c r="B390" s="56">
        <v>61.44</v>
      </c>
      <c r="C390" s="56">
        <f t="shared" ref="C390:C453" si="150">B391-B390</f>
        <v>1.8400000000000034</v>
      </c>
      <c r="D390" s="57">
        <f t="shared" ref="D390:D453" si="151">LOG(B390)</f>
        <v>1.7884512070234555</v>
      </c>
      <c r="E390" s="58">
        <f t="shared" si="135"/>
        <v>6.1439999999999995E-5</v>
      </c>
      <c r="F390" s="58">
        <f t="shared" si="136"/>
        <v>1.8400000000000095E-6</v>
      </c>
      <c r="G390" s="57">
        <f t="shared" si="137"/>
        <v>-4.2115487929765445</v>
      </c>
      <c r="H390" s="137">
        <f>($P$2+(0.5*$P$1)-((0.5*$P$1)*COS(RADIANS(A390))+(($P$2^2)-((0.5*$P$1)^2)*(SIN(RADIANS(A390))*(SIN(RADIANS(A390)))))^0.5))*1000</f>
        <v>4.5151996301067978</v>
      </c>
      <c r="I390" s="140">
        <f t="shared" si="138"/>
        <v>0.37422371151399325</v>
      </c>
      <c r="J390" s="137">
        <f t="shared" si="139"/>
        <v>1.3652393984015632E-2</v>
      </c>
      <c r="K390" s="39"/>
      <c r="L390" s="39"/>
      <c r="M390" s="41">
        <v>24</v>
      </c>
      <c r="N390" s="41">
        <v>59.521999999999998</v>
      </c>
      <c r="O390" s="60">
        <f t="shared" si="140"/>
        <v>5952200</v>
      </c>
      <c r="P390" s="56">
        <f t="shared" ref="P390:P453" si="152">N391-N390</f>
        <v>-1.1509999999999962</v>
      </c>
      <c r="Q390" s="59">
        <f t="shared" ref="Q390:Q453" si="153">LOG(N390)</f>
        <v>1.7746775155212045</v>
      </c>
      <c r="R390" s="57">
        <f>(Q391-Q390)/(D390-D391)</f>
        <v>0.66174073796549937</v>
      </c>
      <c r="S390" s="58">
        <f>O390*F390</f>
        <v>10.952048000000056</v>
      </c>
      <c r="T390" s="56">
        <f>((O390*E390)/(($L$1+$L$2)*286.9))+273</f>
        <v>2592.2707469242819</v>
      </c>
      <c r="U390" s="39"/>
      <c r="V390" s="41">
        <v>24</v>
      </c>
      <c r="W390" s="61">
        <v>62.067999999999998</v>
      </c>
      <c r="X390" s="60">
        <f t="shared" si="141"/>
        <v>6206800</v>
      </c>
      <c r="Y390" s="56">
        <f t="shared" ref="Y390:Y453" si="154">W391-W390</f>
        <v>-1.3290000000000006</v>
      </c>
      <c r="Z390" s="59">
        <f t="shared" ref="Z390:Z453" si="155">LOG10(W390)</f>
        <v>1.7928677514598645</v>
      </c>
      <c r="AA390" s="57">
        <f>(Z391-Z390)/(D390-D391)</f>
        <v>0.73350922660465612</v>
      </c>
      <c r="AB390" s="58">
        <f>X390*F390</f>
        <v>11.420512000000059</v>
      </c>
      <c r="AC390" s="56">
        <f>((X390*E390)/(($L$1+$L$2)*286.9))+273</f>
        <v>2691.4754665518017</v>
      </c>
      <c r="AD390" s="39"/>
      <c r="AE390" s="41">
        <v>24</v>
      </c>
      <c r="AF390" s="61">
        <v>61.209000000000003</v>
      </c>
      <c r="AG390" s="60">
        <f t="shared" si="142"/>
        <v>6120900</v>
      </c>
      <c r="AH390" s="56">
        <f t="shared" ref="AH390:AH453" si="156">AF391-AF390</f>
        <v>-1.7420000000000044</v>
      </c>
      <c r="AI390" s="59">
        <f t="shared" ref="AI390:AI453" si="157">LOG10(AF390)</f>
        <v>1.7868152842855047</v>
      </c>
      <c r="AJ390" s="57">
        <f>(AI391-AI390)/(D390-D391)</f>
        <v>0.9784624888035196</v>
      </c>
      <c r="AK390" s="58">
        <f>AG390*F390</f>
        <v>11.262456000000059</v>
      </c>
      <c r="AL390" s="56">
        <f>((AG390*E390)/(($L$1+$L$2)*286.9))+273</f>
        <v>2658.0045890341112</v>
      </c>
      <c r="AM390" s="39"/>
      <c r="AN390" s="62">
        <v>24</v>
      </c>
      <c r="AO390" s="24">
        <v>59.034999999999997</v>
      </c>
      <c r="AP390" s="24">
        <f t="shared" si="143"/>
        <v>5903500</v>
      </c>
      <c r="AQ390" s="56">
        <f t="shared" si="144"/>
        <v>-1.8329999999999984</v>
      </c>
      <c r="AR390" s="59">
        <f t="shared" si="145"/>
        <v>1.7711095675757589</v>
      </c>
      <c r="AS390" s="57">
        <f>(AR391-AR390)/(D390-D391)</f>
        <v>1.068909270778909</v>
      </c>
      <c r="AT390" s="58">
        <f>AP390*F390</f>
        <v>10.862440000000056</v>
      </c>
      <c r="AU390" s="56">
        <f>((AP390*E390)/(($L$1+$L$2)*286.9))+273</f>
        <v>2573.2948245132047</v>
      </c>
      <c r="AV390" s="39"/>
      <c r="AW390" s="41">
        <v>24</v>
      </c>
      <c r="AX390" s="61">
        <v>59.176000000000002</v>
      </c>
      <c r="AY390" s="60">
        <f t="shared" si="146"/>
        <v>5917600</v>
      </c>
      <c r="AZ390" s="56">
        <f t="shared" ref="AZ390:AZ453" si="158">AX391-AX390</f>
        <v>-1.5100000000000051</v>
      </c>
      <c r="BA390" s="59">
        <f t="shared" ref="BA390:BA453" si="159">LOG10(AX390)</f>
        <v>1.7721456056938516</v>
      </c>
      <c r="BB390" s="57">
        <f>(BA391-BA390)/(D390-D391)</f>
        <v>0.87596935395317477</v>
      </c>
      <c r="BC390" s="58">
        <f>AY390*F390</f>
        <v>10.888384000000055</v>
      </c>
      <c r="BD390" s="56">
        <f>((AY390*E390)/(($L$1+$L$2)*286.9))+273</f>
        <v>2578.7888800778082</v>
      </c>
      <c r="BE390" s="39"/>
      <c r="BF390" s="41">
        <v>24</v>
      </c>
      <c r="BG390" s="56">
        <v>47.142000000000003</v>
      </c>
      <c r="BH390" s="55">
        <f t="shared" si="147"/>
        <v>4714200</v>
      </c>
      <c r="BI390" s="64">
        <f t="shared" si="148"/>
        <v>-0.45700000000000074</v>
      </c>
      <c r="BJ390" s="23">
        <f t="shared" si="149"/>
        <v>1.6734080035285384</v>
      </c>
      <c r="BK390" s="65">
        <f>(BJ391-BJ390)/(D390-D391)</f>
        <v>0.33012511969299613</v>
      </c>
      <c r="BL390" s="58">
        <f>BH390*F390</f>
        <v>8.674128000000044</v>
      </c>
      <c r="BM390" s="56">
        <f>((BH390*E390)/(($L$1+$L$2)*286.9))+273</f>
        <v>2109.8848753654866</v>
      </c>
      <c r="BN390" s="5"/>
      <c r="BO390" s="5"/>
      <c r="BP390" s="5"/>
      <c r="BQ390" s="5"/>
      <c r="BR390" s="5"/>
      <c r="BS390" s="5"/>
      <c r="BT390" s="5"/>
      <c r="BU390" s="5"/>
      <c r="BV390" s="5"/>
      <c r="BW390" s="5"/>
    </row>
    <row r="391" spans="1:75" ht="13.8" x14ac:dyDescent="0.25">
      <c r="A391" s="55">
        <v>25</v>
      </c>
      <c r="B391" s="56">
        <v>63.28</v>
      </c>
      <c r="C391" s="56">
        <f t="shared" si="150"/>
        <v>1.9000000000000057</v>
      </c>
      <c r="D391" s="57">
        <f t="shared" si="151"/>
        <v>1.8012664704896202</v>
      </c>
      <c r="E391" s="58">
        <f t="shared" ref="E391:E454" si="160">B391/1000000</f>
        <v>6.3280000000000004E-5</v>
      </c>
      <c r="F391" s="58">
        <f t="shared" ref="F391:F454" si="161">E392-E391</f>
        <v>1.9000000000000055E-6</v>
      </c>
      <c r="G391" s="57">
        <f t="shared" ref="G391:G454" si="162">LOG10(E391)</f>
        <v>-4.1987335295103803</v>
      </c>
      <c r="H391" s="137">
        <f>($P$2+(0.5*$P$1)-((0.5*$P$1)*COS(RADIANS(A391))+(($P$2^2)-((0.5*$P$1)^2)*(SIN(RADIANS(A391))*(SIN(RADIANS(A391)))))^0.5))*1000</f>
        <v>4.8894233416207911</v>
      </c>
      <c r="I391" s="140">
        <f t="shared" ref="I391:I454" si="163">H392-H391</f>
        <v>0.38787610549800888</v>
      </c>
      <c r="J391" s="137">
        <f t="shared" ref="J391:J454" si="164">(I392-I391)/(A392-A391)</f>
        <v>1.3463514038940971E-2</v>
      </c>
      <c r="K391" s="39"/>
      <c r="L391" s="39"/>
      <c r="M391" s="41">
        <v>25</v>
      </c>
      <c r="N391" s="41">
        <v>58.371000000000002</v>
      </c>
      <c r="O391" s="60">
        <f t="shared" ref="O391:O454" si="165">N391*100000</f>
        <v>5837100</v>
      </c>
      <c r="P391" s="56">
        <f t="shared" si="152"/>
        <v>-1.2820000000000036</v>
      </c>
      <c r="Q391" s="59">
        <f t="shared" si="153"/>
        <v>1.7661971336178823</v>
      </c>
      <c r="R391" s="57">
        <f>(Q392-Q391)/(D391-D392)</f>
        <v>0.7506836641083563</v>
      </c>
      <c r="S391" s="58">
        <f>O391*F391</f>
        <v>11.090490000000033</v>
      </c>
      <c r="T391" s="56">
        <f>((O391*E391)/(($L$1+$L$2)*286.9))+273</f>
        <v>2615.536312730118</v>
      </c>
      <c r="U391" s="39"/>
      <c r="V391" s="41">
        <v>25</v>
      </c>
      <c r="W391" s="61">
        <v>60.738999999999997</v>
      </c>
      <c r="X391" s="60">
        <f t="shared" ref="X391:X454" si="166">W391*100000</f>
        <v>6073900</v>
      </c>
      <c r="Y391" s="56">
        <f t="shared" si="154"/>
        <v>-1.4779999999999944</v>
      </c>
      <c r="Z391" s="59">
        <f t="shared" si="155"/>
        <v>1.7834676374660632</v>
      </c>
      <c r="AA391" s="57">
        <f>(Z392-Z391)/(D391-D392)</f>
        <v>0.83271769817079233</v>
      </c>
      <c r="AB391" s="58">
        <f>X391*F391</f>
        <v>11.540410000000033</v>
      </c>
      <c r="AC391" s="56">
        <f>((X391*E391)/(($L$1+$L$2)*286.9))+273</f>
        <v>2710.5685374400755</v>
      </c>
      <c r="AD391" s="39"/>
      <c r="AE391" s="41">
        <v>25</v>
      </c>
      <c r="AF391" s="61">
        <v>59.466999999999999</v>
      </c>
      <c r="AG391" s="60">
        <f t="shared" ref="AG391:AG454" si="167">AF391*100000</f>
        <v>5946700</v>
      </c>
      <c r="AH391" s="56">
        <f t="shared" si="156"/>
        <v>-1.8059999999999974</v>
      </c>
      <c r="AI391" s="59">
        <f t="shared" si="157"/>
        <v>1.7742760296997284</v>
      </c>
      <c r="AJ391" s="57">
        <f>(AI392-AI391)/(D391-D392)</f>
        <v>1.0424952478355507</v>
      </c>
      <c r="AK391" s="58">
        <f>AG391*F391</f>
        <v>11.298730000000033</v>
      </c>
      <c r="AL391" s="56">
        <f>((AG391*E391)/(($L$1+$L$2)*286.9))+273</f>
        <v>2659.5208221397943</v>
      </c>
      <c r="AM391" s="39"/>
      <c r="AN391" s="62">
        <v>25</v>
      </c>
      <c r="AO391" s="24">
        <v>57.201999999999998</v>
      </c>
      <c r="AP391" s="24">
        <f t="shared" ref="AP391:AP454" si="168">AO391*100000</f>
        <v>5720200</v>
      </c>
      <c r="AQ391" s="56">
        <f t="shared" ref="AQ391:AQ454" si="169">(AO392-AO391)</f>
        <v>-1.8500000000000014</v>
      </c>
      <c r="AR391" s="59">
        <f t="shared" ref="AR391:AR454" si="170">LOG10(AO391)</f>
        <v>1.7574112136493012</v>
      </c>
      <c r="AS391" s="57">
        <f>(AR392-AR391)/(D391-D392)</f>
        <v>1.1113031711584695</v>
      </c>
      <c r="AT391" s="58">
        <f>AP391*F391</f>
        <v>10.868380000000032</v>
      </c>
      <c r="AU391" s="56">
        <f>((AP391*E391)/(($L$1+$L$2)*286.9))+273</f>
        <v>2568.6221781499071</v>
      </c>
      <c r="AV391" s="39"/>
      <c r="AW391" s="41">
        <v>25</v>
      </c>
      <c r="AX391" s="61">
        <v>57.665999999999997</v>
      </c>
      <c r="AY391" s="60">
        <f t="shared" ref="AY391:AY454" si="171">AX391*100000</f>
        <v>5766600</v>
      </c>
      <c r="AZ391" s="56">
        <f t="shared" si="158"/>
        <v>-1.6819999999999951</v>
      </c>
      <c r="BA391" s="59">
        <f t="shared" si="159"/>
        <v>1.7609198276346556</v>
      </c>
      <c r="BB391" s="57">
        <f>(BA392-BA391)/(D391-D392)</f>
        <v>1.0006239825403149</v>
      </c>
      <c r="BC391" s="58">
        <f>AY391*F391</f>
        <v>10.956540000000032</v>
      </c>
      <c r="BD391" s="56">
        <f>((AY391*E391)/(($L$1+$L$2)*286.9))+273</f>
        <v>2587.2433573160474</v>
      </c>
      <c r="BE391" s="39"/>
      <c r="BF391" s="41">
        <v>25</v>
      </c>
      <c r="BG391" s="56">
        <v>46.685000000000002</v>
      </c>
      <c r="BH391" s="55">
        <f t="shared" ref="BH391:BH454" si="172">BG391*100000</f>
        <v>4668500</v>
      </c>
      <c r="BI391" s="64">
        <f t="shared" ref="BI391:BI454" si="173">BG392-BG391</f>
        <v>-1.0240000000000009</v>
      </c>
      <c r="BJ391" s="23">
        <f t="shared" ref="BJ391:BJ454" si="174">LOG10(BG391)</f>
        <v>1.6691773631428735</v>
      </c>
      <c r="BK391" s="65">
        <f>(BJ392-BJ391)/(D391-D392)</f>
        <v>0.74969102904467333</v>
      </c>
      <c r="BL391" s="58">
        <f>BH391*F391</f>
        <v>8.8701500000000255</v>
      </c>
      <c r="BM391" s="56">
        <f>((BH391*E391)/(($L$1+$L$2)*286.9))+273</f>
        <v>2146.5554943346106</v>
      </c>
      <c r="BN391" s="5"/>
      <c r="BO391" s="5"/>
      <c r="BP391" s="5"/>
      <c r="BQ391" s="5"/>
      <c r="BR391" s="5"/>
      <c r="BS391" s="5"/>
      <c r="BT391" s="5"/>
      <c r="BU391" s="5"/>
      <c r="BV391" s="5"/>
      <c r="BW391" s="5"/>
    </row>
    <row r="392" spans="1:75" ht="13.8" x14ac:dyDescent="0.25">
      <c r="A392" s="55">
        <v>26</v>
      </c>
      <c r="B392" s="56">
        <v>65.180000000000007</v>
      </c>
      <c r="C392" s="56">
        <f t="shared" si="150"/>
        <v>1.9699999999999989</v>
      </c>
      <c r="D392" s="57">
        <f t="shared" si="151"/>
        <v>1.8141143561291255</v>
      </c>
      <c r="E392" s="58">
        <f t="shared" si="160"/>
        <v>6.518000000000001E-5</v>
      </c>
      <c r="F392" s="58">
        <f t="shared" si="161"/>
        <v>1.9699999999999964E-6</v>
      </c>
      <c r="G392" s="57">
        <f t="shared" si="162"/>
        <v>-4.1858856438708747</v>
      </c>
      <c r="H392" s="137">
        <f>($P$2+(0.5*$P$1)-((0.5*$P$1)*COS(RADIANS(A392))+(($P$2^2)-((0.5*$P$1)^2)*(SIN(RADIANS(A392))*(SIN(RADIANS(A392)))))^0.5))*1000</f>
        <v>5.2772994471187999</v>
      </c>
      <c r="I392" s="140">
        <f t="shared" si="163"/>
        <v>0.40133961953694985</v>
      </c>
      <c r="J392" s="137">
        <f t="shared" si="164"/>
        <v>1.3268355871232096E-2</v>
      </c>
      <c r="K392" s="39"/>
      <c r="L392" s="39"/>
      <c r="M392" s="41">
        <v>26</v>
      </c>
      <c r="N392" s="41">
        <v>57.088999999999999</v>
      </c>
      <c r="O392" s="60">
        <f t="shared" si="165"/>
        <v>5708900</v>
      </c>
      <c r="P392" s="56">
        <f t="shared" si="152"/>
        <v>-1.3629999999999995</v>
      </c>
      <c r="Q392" s="59">
        <f t="shared" si="153"/>
        <v>1.7565524357499733</v>
      </c>
      <c r="R392" s="57">
        <f>(Q393-Q392)/(D392-D393)</f>
        <v>0.81154039207860329</v>
      </c>
      <c r="S392" s="58">
        <f>O392*F392</f>
        <v>11.24653299999998</v>
      </c>
      <c r="T392" s="56">
        <f>((O392*E392)/(($L$1+$L$2)*286.9))+273</f>
        <v>2632.8778261626198</v>
      </c>
      <c r="U392" s="39"/>
      <c r="V392" s="41">
        <v>26</v>
      </c>
      <c r="W392" s="61">
        <v>59.261000000000003</v>
      </c>
      <c r="X392" s="60">
        <f t="shared" si="166"/>
        <v>5926100</v>
      </c>
      <c r="Y392" s="56">
        <f t="shared" si="154"/>
        <v>-1.5290000000000035</v>
      </c>
      <c r="Z392" s="59">
        <f t="shared" si="155"/>
        <v>1.7727689757099727</v>
      </c>
      <c r="AA392" s="57">
        <f>(Z393-Z392)/(D392-D393)</f>
        <v>0.87787430160624025</v>
      </c>
      <c r="AB392" s="58">
        <f>X392*F392</f>
        <v>11.674416999999979</v>
      </c>
      <c r="AC392" s="56">
        <f>((X392*E392)/(($L$1+$L$2)*286.9))+273</f>
        <v>2722.6614033565661</v>
      </c>
      <c r="AD392" s="39"/>
      <c r="AE392" s="41">
        <v>26</v>
      </c>
      <c r="AF392" s="61">
        <v>57.661000000000001</v>
      </c>
      <c r="AG392" s="60">
        <f t="shared" si="167"/>
        <v>5766100</v>
      </c>
      <c r="AH392" s="56">
        <f t="shared" si="156"/>
        <v>-1.8200000000000003</v>
      </c>
      <c r="AI392" s="59">
        <f t="shared" si="157"/>
        <v>1.7608821699758095</v>
      </c>
      <c r="AJ392" s="57">
        <f>(AI393-AI392)/(D392-D393)</f>
        <v>1.0771225045531729</v>
      </c>
      <c r="AK392" s="58">
        <f>AG392*F392</f>
        <v>11.35921699999998</v>
      </c>
      <c r="AL392" s="56">
        <f>((AG392*E392)/(($L$1+$L$2)*286.9))+273</f>
        <v>2656.5224882965686</v>
      </c>
      <c r="AM392" s="39"/>
      <c r="AN392" s="62">
        <v>26</v>
      </c>
      <c r="AO392" s="24">
        <v>55.351999999999997</v>
      </c>
      <c r="AP392" s="24">
        <f t="shared" si="168"/>
        <v>5535200</v>
      </c>
      <c r="AQ392" s="56">
        <f t="shared" si="169"/>
        <v>-1.8810000000000002</v>
      </c>
      <c r="AR392" s="59">
        <f t="shared" si="170"/>
        <v>1.7431333175954375</v>
      </c>
      <c r="AS392" s="57">
        <f>(AR393-AR392)/(D392-D393)</f>
        <v>1.1611046335889617</v>
      </c>
      <c r="AT392" s="58">
        <f>AP392*F392</f>
        <v>10.90434399999998</v>
      </c>
      <c r="AU392" s="56">
        <f>((AP392*E392)/(($L$1+$L$2)*286.9))+273</f>
        <v>2561.0757665006099</v>
      </c>
      <c r="AV392" s="39"/>
      <c r="AW392" s="41">
        <v>26</v>
      </c>
      <c r="AX392" s="61">
        <v>55.984000000000002</v>
      </c>
      <c r="AY392" s="60">
        <f t="shared" si="171"/>
        <v>5598400</v>
      </c>
      <c r="AZ392" s="56">
        <f t="shared" si="158"/>
        <v>-1.7880000000000038</v>
      </c>
      <c r="BA392" s="59">
        <f t="shared" si="159"/>
        <v>1.7480639251388312</v>
      </c>
      <c r="BB392" s="57">
        <f>(BA393-BA392)/(D392-D393)</f>
        <v>1.0900913016572624</v>
      </c>
      <c r="BC392" s="58">
        <f>AY392*F392</f>
        <v>11.02884799999998</v>
      </c>
      <c r="BD392" s="56">
        <f>((AY392*E392)/(($L$1+$L$2)*286.9))+273</f>
        <v>2587.2006379493087</v>
      </c>
      <c r="BE392" s="39"/>
      <c r="BF392" s="41">
        <v>26</v>
      </c>
      <c r="BG392" s="56">
        <v>45.661000000000001</v>
      </c>
      <c r="BH392" s="55">
        <f t="shared" si="172"/>
        <v>4566100</v>
      </c>
      <c r="BI392" s="64">
        <f t="shared" si="173"/>
        <v>-1.3780000000000001</v>
      </c>
      <c r="BJ392" s="23">
        <f t="shared" si="174"/>
        <v>1.6595454185367444</v>
      </c>
      <c r="BK392" s="65">
        <f>(BJ393-BJ392)/(D392-D393)</f>
        <v>1.02913181140321</v>
      </c>
      <c r="BL392" s="58">
        <f>BH392*F392</f>
        <v>8.9952169999999843</v>
      </c>
      <c r="BM392" s="56">
        <f>((BH392*E392)/(($L$1+$L$2)*286.9))+273</f>
        <v>2160.4806253465886</v>
      </c>
      <c r="BN392" s="5"/>
      <c r="BO392" s="5"/>
      <c r="BP392" s="5"/>
      <c r="BQ392" s="5"/>
      <c r="BR392" s="5"/>
      <c r="BS392" s="5"/>
      <c r="BT392" s="5"/>
      <c r="BU392" s="5"/>
      <c r="BV392" s="5"/>
      <c r="BW392" s="5"/>
    </row>
    <row r="393" spans="1:75" ht="13.8" x14ac:dyDescent="0.25">
      <c r="A393" s="55">
        <v>27</v>
      </c>
      <c r="B393" s="56">
        <v>67.150000000000006</v>
      </c>
      <c r="C393" s="56">
        <f t="shared" si="150"/>
        <v>2.039999999999992</v>
      </c>
      <c r="D393" s="57">
        <f t="shared" si="151"/>
        <v>1.8270460170047342</v>
      </c>
      <c r="E393" s="58">
        <f t="shared" si="160"/>
        <v>6.7150000000000006E-5</v>
      </c>
      <c r="F393" s="58">
        <f t="shared" si="161"/>
        <v>2.0399999999999872E-6</v>
      </c>
      <c r="G393" s="57">
        <f t="shared" si="162"/>
        <v>-4.1729539829952662</v>
      </c>
      <c r="H393" s="137">
        <f>($P$2+(0.5*$P$1)-((0.5*$P$1)*COS(RADIANS(A393))+(($P$2^2)-((0.5*$P$1)^2)*(SIN(RADIANS(A393))*(SIN(RADIANS(A393)))))^0.5))*1000</f>
        <v>5.6786390666557498</v>
      </c>
      <c r="I393" s="140">
        <f t="shared" si="163"/>
        <v>0.41460797540818195</v>
      </c>
      <c r="J393" s="137">
        <f t="shared" si="164"/>
        <v>1.3067049053988811E-2</v>
      </c>
      <c r="K393" s="39"/>
      <c r="L393" s="39"/>
      <c r="M393" s="41">
        <v>27</v>
      </c>
      <c r="N393" s="41">
        <v>55.725999999999999</v>
      </c>
      <c r="O393" s="60">
        <f t="shared" si="165"/>
        <v>5572600</v>
      </c>
      <c r="P393" s="56">
        <f t="shared" si="152"/>
        <v>-1.3969999999999985</v>
      </c>
      <c r="Q393" s="59">
        <f t="shared" si="153"/>
        <v>1.7460578706127543</v>
      </c>
      <c r="R393" s="57">
        <f>(Q394-Q393)/(D393-D394)</f>
        <v>0.84834140602971553</v>
      </c>
      <c r="S393" s="58">
        <f>O393*F393</f>
        <v>11.36810399999993</v>
      </c>
      <c r="T393" s="56">
        <f>((O393*E393)/(($L$1+$L$2)*286.9))+273</f>
        <v>2646.1577907288834</v>
      </c>
      <c r="U393" s="39"/>
      <c r="V393" s="41">
        <v>27</v>
      </c>
      <c r="W393" s="61">
        <v>57.731999999999999</v>
      </c>
      <c r="X393" s="60">
        <f t="shared" si="166"/>
        <v>5773200</v>
      </c>
      <c r="Y393" s="56">
        <f t="shared" si="154"/>
        <v>-1.6210000000000022</v>
      </c>
      <c r="Z393" s="59">
        <f t="shared" si="155"/>
        <v>1.761416602950189</v>
      </c>
      <c r="AA393" s="57">
        <f>(Z394-Z393)/(D393-D394)</f>
        <v>0.9516269778977402</v>
      </c>
      <c r="AB393" s="58">
        <f>X393*F393</f>
        <v>11.777327999999926</v>
      </c>
      <c r="AC393" s="56">
        <f>((X393*E393)/(($L$1+$L$2)*286.9))+273</f>
        <v>2731.5856794738525</v>
      </c>
      <c r="AD393" s="39"/>
      <c r="AE393" s="41">
        <v>27</v>
      </c>
      <c r="AF393" s="61">
        <v>55.841000000000001</v>
      </c>
      <c r="AG393" s="60">
        <f t="shared" si="167"/>
        <v>5584100</v>
      </c>
      <c r="AH393" s="56">
        <f t="shared" si="156"/>
        <v>-1.8290000000000006</v>
      </c>
      <c r="AI393" s="59">
        <f t="shared" si="157"/>
        <v>1.7469531870254416</v>
      </c>
      <c r="AJ393" s="57">
        <f>(AI394-AI393)/(D393-D394)</f>
        <v>1.1127628743772</v>
      </c>
      <c r="AK393" s="58">
        <f>AG393*F393</f>
        <v>11.39156399999993</v>
      </c>
      <c r="AL393" s="56">
        <f>((AG393*E393)/(($L$1+$L$2)*286.9))+273</f>
        <v>2651.0552020976129</v>
      </c>
      <c r="AM393" s="39"/>
      <c r="AN393" s="62">
        <v>27</v>
      </c>
      <c r="AO393" s="24">
        <v>53.470999999999997</v>
      </c>
      <c r="AP393" s="24">
        <f t="shared" si="168"/>
        <v>5347100</v>
      </c>
      <c r="AQ393" s="56">
        <f t="shared" si="169"/>
        <v>-1.8539999999999992</v>
      </c>
      <c r="AR393" s="59">
        <f t="shared" si="170"/>
        <v>1.7281183062327672</v>
      </c>
      <c r="AS393" s="57">
        <f>(AR394-AR393)/(D393-D394)</f>
        <v>1.1791318673819189</v>
      </c>
      <c r="AT393" s="58">
        <f>AP393*F393</f>
        <v>10.908083999999931</v>
      </c>
      <c r="AU393" s="56">
        <f>((AP393*E393)/(($L$1+$L$2)*286.9))+273</f>
        <v>2550.1259417159695</v>
      </c>
      <c r="AV393" s="39"/>
      <c r="AW393" s="41">
        <v>27</v>
      </c>
      <c r="AX393" s="61">
        <v>54.195999999999998</v>
      </c>
      <c r="AY393" s="60">
        <f t="shared" si="171"/>
        <v>5419600</v>
      </c>
      <c r="AZ393" s="56">
        <f t="shared" si="158"/>
        <v>-1.8389999999999986</v>
      </c>
      <c r="BA393" s="59">
        <f t="shared" si="159"/>
        <v>1.7339672341023487</v>
      </c>
      <c r="BB393" s="57">
        <f>(BA394-BA393)/(D393-D394)</f>
        <v>1.1535060691794385</v>
      </c>
      <c r="BC393" s="58">
        <f>AY393*F393</f>
        <v>11.055983999999931</v>
      </c>
      <c r="BD393" s="56">
        <f>((AY393*E393)/(($L$1+$L$2)*286.9))+273</f>
        <v>2581.0009264318733</v>
      </c>
      <c r="BE393" s="39"/>
      <c r="BF393" s="41">
        <v>27</v>
      </c>
      <c r="BG393" s="56">
        <v>44.283000000000001</v>
      </c>
      <c r="BH393" s="55">
        <f t="shared" si="172"/>
        <v>4428300</v>
      </c>
      <c r="BI393" s="64">
        <f t="shared" si="173"/>
        <v>-1.5380000000000038</v>
      </c>
      <c r="BJ393" s="23">
        <f t="shared" si="174"/>
        <v>1.6462370349553772</v>
      </c>
      <c r="BK393" s="65">
        <f>(BJ394-BJ393)/(D393-D394)</f>
        <v>1.1811451206022414</v>
      </c>
      <c r="BL393" s="58">
        <f>BH393*F393</f>
        <v>9.0337319999999437</v>
      </c>
      <c r="BM393" s="56">
        <f>((BH393*E393)/(($L$1+$L$2)*286.9))+273</f>
        <v>2158.8440664473883</v>
      </c>
      <c r="BN393" s="5"/>
      <c r="BO393" s="5"/>
      <c r="BP393" s="5"/>
      <c r="BQ393" s="5"/>
      <c r="BR393" s="5"/>
      <c r="BS393" s="5"/>
      <c r="BT393" s="5"/>
      <c r="BU393" s="5"/>
      <c r="BV393" s="5"/>
      <c r="BW393" s="5"/>
    </row>
    <row r="394" spans="1:75" ht="13.8" x14ac:dyDescent="0.25">
      <c r="A394" s="55">
        <v>28</v>
      </c>
      <c r="B394" s="56">
        <v>69.19</v>
      </c>
      <c r="C394" s="56">
        <f t="shared" si="150"/>
        <v>2.1000000000000085</v>
      </c>
      <c r="D394" s="57">
        <f t="shared" si="151"/>
        <v>1.840043330603494</v>
      </c>
      <c r="E394" s="58">
        <f t="shared" si="160"/>
        <v>6.9189999999999993E-5</v>
      </c>
      <c r="F394" s="58">
        <f t="shared" si="161"/>
        <v>2.1000000000000104E-6</v>
      </c>
      <c r="G394" s="57">
        <f t="shared" si="162"/>
        <v>-4.1599566693965064</v>
      </c>
      <c r="H394" s="137">
        <f>($P$2+(0.5*$P$1)-((0.5*$P$1)*COS(RADIANS(A394))+(($P$2^2)-((0.5*$P$1)^2)*(SIN(RADIANS(A394))*(SIN(RADIANS(A394)))))^0.5))*1000</f>
        <v>6.0932470420639318</v>
      </c>
      <c r="I394" s="140">
        <f t="shared" si="163"/>
        <v>0.42767502446217076</v>
      </c>
      <c r="J394" s="137">
        <f t="shared" si="164"/>
        <v>1.28597278392375E-2</v>
      </c>
      <c r="K394" s="39"/>
      <c r="L394" s="39"/>
      <c r="M394" s="41">
        <v>28</v>
      </c>
      <c r="N394" s="41">
        <v>54.329000000000001</v>
      </c>
      <c r="O394" s="60">
        <f t="shared" si="165"/>
        <v>5432900</v>
      </c>
      <c r="P394" s="56">
        <f t="shared" si="152"/>
        <v>-1.4660000000000011</v>
      </c>
      <c r="Q394" s="59">
        <f t="shared" si="153"/>
        <v>1.7350317113197733</v>
      </c>
      <c r="R394" s="57">
        <f>(Q395-Q394)/(D394-D395)</f>
        <v>0.91487450789307379</v>
      </c>
      <c r="S394" s="58">
        <f>O394*F394</f>
        <v>11.409090000000056</v>
      </c>
      <c r="T394" s="56">
        <f>((O394*E394)/(($L$1+$L$2)*286.9))+273</f>
        <v>2656.9534427395597</v>
      </c>
      <c r="U394" s="39"/>
      <c r="V394" s="41">
        <v>28</v>
      </c>
      <c r="W394" s="61">
        <v>56.110999999999997</v>
      </c>
      <c r="X394" s="60">
        <f t="shared" si="166"/>
        <v>5611100</v>
      </c>
      <c r="Y394" s="56">
        <f t="shared" si="154"/>
        <v>-1.6299999999999955</v>
      </c>
      <c r="Z394" s="59">
        <f t="shared" si="155"/>
        <v>1.749048008689412</v>
      </c>
      <c r="AA394" s="57">
        <f>(Z395-Z394)/(D394-D395)</f>
        <v>0.98595749761237272</v>
      </c>
      <c r="AB394" s="58">
        <f>X394*F394</f>
        <v>11.783310000000059</v>
      </c>
      <c r="AC394" s="56">
        <f>((X394*E394)/(($L$1+$L$2)*286.9))+273</f>
        <v>2735.1475018049186</v>
      </c>
      <c r="AD394" s="39"/>
      <c r="AE394" s="41">
        <v>28</v>
      </c>
      <c r="AF394" s="61">
        <v>54.012</v>
      </c>
      <c r="AG394" s="60">
        <f t="shared" si="167"/>
        <v>5401200</v>
      </c>
      <c r="AH394" s="56">
        <f t="shared" si="156"/>
        <v>-1.8059999999999974</v>
      </c>
      <c r="AI394" s="59">
        <f t="shared" si="157"/>
        <v>1.7324902589861038</v>
      </c>
      <c r="AJ394" s="57">
        <f>(AI395-AI394)/(D394-D395)</f>
        <v>1.1374290945053593</v>
      </c>
      <c r="AK394" s="58">
        <f>AG394*F394</f>
        <v>11.342520000000055</v>
      </c>
      <c r="AL394" s="56">
        <f>((AG394*E394)/(($L$1+$L$2)*286.9))+273</f>
        <v>2643.0435006948242</v>
      </c>
      <c r="AM394" s="39"/>
      <c r="AN394" s="62">
        <v>28</v>
      </c>
      <c r="AO394" s="24">
        <v>51.616999999999997</v>
      </c>
      <c r="AP394" s="24">
        <f t="shared" si="168"/>
        <v>5161700</v>
      </c>
      <c r="AQ394" s="56">
        <f t="shared" si="169"/>
        <v>-1.8369999999999962</v>
      </c>
      <c r="AR394" s="59">
        <f t="shared" si="170"/>
        <v>1.7127927595781132</v>
      </c>
      <c r="AS394" s="57">
        <f>(AR395-AR394)/(D394-D395)</f>
        <v>1.2119771252467417</v>
      </c>
      <c r="AT394" s="58">
        <f>AP394*F394</f>
        <v>10.839570000000053</v>
      </c>
      <c r="AU394" s="56">
        <f>((AP394*E394)/(($L$1+$L$2)*286.9))+273</f>
        <v>2537.9510363505283</v>
      </c>
      <c r="AV394" s="39"/>
      <c r="AW394" s="41">
        <v>28</v>
      </c>
      <c r="AX394" s="61">
        <v>52.356999999999999</v>
      </c>
      <c r="AY394" s="60">
        <f t="shared" si="171"/>
        <v>5235700</v>
      </c>
      <c r="AZ394" s="56">
        <f t="shared" si="158"/>
        <v>-1.8329999999999984</v>
      </c>
      <c r="BA394" s="59">
        <f t="shared" si="159"/>
        <v>1.7189747539831508</v>
      </c>
      <c r="BB394" s="57">
        <f>(BA395-BA394)/(D394-D395)</f>
        <v>1.1918897873802625</v>
      </c>
      <c r="BC394" s="58">
        <f>AY394*F394</f>
        <v>10.994970000000054</v>
      </c>
      <c r="BD394" s="56">
        <f>((AY394*E394)/(($L$1+$L$2)*286.9))+273</f>
        <v>2570.4221944360306</v>
      </c>
      <c r="BE394" s="39"/>
      <c r="BF394" s="41">
        <v>28</v>
      </c>
      <c r="BG394" s="56">
        <v>42.744999999999997</v>
      </c>
      <c r="BH394" s="55">
        <f t="shared" si="172"/>
        <v>4274500</v>
      </c>
      <c r="BI394" s="64">
        <f t="shared" si="173"/>
        <v>-1.597999999999999</v>
      </c>
      <c r="BJ394" s="23">
        <f t="shared" si="174"/>
        <v>1.6308853214172649</v>
      </c>
      <c r="BK394" s="65">
        <f>(BJ395-BJ394)/(D394-D395)</f>
        <v>1.274299791423025</v>
      </c>
      <c r="BL394" s="58">
        <f>BH394*F394</f>
        <v>8.9764500000000442</v>
      </c>
      <c r="BM394" s="56">
        <f>((BH394*E394)/(($L$1+$L$2)*286.9))+273</f>
        <v>2148.6481788713663</v>
      </c>
      <c r="BN394" s="5"/>
      <c r="BO394" s="5"/>
      <c r="BP394" s="5"/>
      <c r="BQ394" s="5"/>
      <c r="BR394" s="5"/>
      <c r="BS394" s="5"/>
      <c r="BT394" s="5"/>
      <c r="BU394" s="5"/>
      <c r="BV394" s="5"/>
      <c r="BW394" s="5"/>
    </row>
    <row r="395" spans="1:75" ht="13.8" x14ac:dyDescent="0.25">
      <c r="A395" s="55">
        <v>29</v>
      </c>
      <c r="B395" s="56">
        <v>71.290000000000006</v>
      </c>
      <c r="C395" s="56">
        <f t="shared" si="150"/>
        <v>2.1599999999999966</v>
      </c>
      <c r="D395" s="57">
        <f t="shared" si="151"/>
        <v>1.8530286147129897</v>
      </c>
      <c r="E395" s="58">
        <f t="shared" si="160"/>
        <v>7.1290000000000004E-5</v>
      </c>
      <c r="F395" s="58">
        <f t="shared" si="161"/>
        <v>2.1599999999999929E-6</v>
      </c>
      <c r="G395" s="57">
        <f t="shared" si="162"/>
        <v>-4.14697138528701</v>
      </c>
      <c r="H395" s="137">
        <f>($P$2+(0.5*$P$1)-((0.5*$P$1)*COS(RADIANS(A395))+(($P$2^2)-((0.5*$P$1)^2)*(SIN(RADIANS(A395))*(SIN(RADIANS(A395)))))^0.5))*1000</f>
        <v>6.5209220665261025</v>
      </c>
      <c r="I395" s="140">
        <f t="shared" si="163"/>
        <v>0.44053475230140826</v>
      </c>
      <c r="J395" s="137">
        <f t="shared" si="164"/>
        <v>1.2646531114268278E-2</v>
      </c>
      <c r="K395" s="39"/>
      <c r="L395" s="39"/>
      <c r="M395" s="41">
        <v>29</v>
      </c>
      <c r="N395" s="41">
        <v>52.863</v>
      </c>
      <c r="O395" s="60">
        <f t="shared" si="165"/>
        <v>5286300</v>
      </c>
      <c r="P395" s="56">
        <f t="shared" si="152"/>
        <v>-1.5039999999999978</v>
      </c>
      <c r="Q395" s="59">
        <f t="shared" si="153"/>
        <v>1.7231518059102466</v>
      </c>
      <c r="R395" s="57">
        <f>(Q396-Q395)/(D395-D396)</f>
        <v>0.96698816082417416</v>
      </c>
      <c r="S395" s="58">
        <f>O395*F395</f>
        <v>11.418407999999962</v>
      </c>
      <c r="T395" s="56">
        <f>((O395*E395)/(($L$1+$L$2)*286.9))+273</f>
        <v>2663.0288774294108</v>
      </c>
      <c r="U395" s="39"/>
      <c r="V395" s="41">
        <v>29</v>
      </c>
      <c r="W395" s="61">
        <v>54.481000000000002</v>
      </c>
      <c r="X395" s="60">
        <f t="shared" si="166"/>
        <v>5448100</v>
      </c>
      <c r="Y395" s="56">
        <f t="shared" si="154"/>
        <v>-1.6880000000000024</v>
      </c>
      <c r="Z395" s="59">
        <f t="shared" si="155"/>
        <v>1.7362450704630279</v>
      </c>
      <c r="AA395" s="57">
        <f>(Z396-Z395)/(D395-D396)</f>
        <v>1.0544266883774822</v>
      </c>
      <c r="AB395" s="58">
        <f>X395*F395</f>
        <v>11.767895999999961</v>
      </c>
      <c r="AC395" s="56">
        <f>((X395*E395)/(($L$1+$L$2)*286.9))+273</f>
        <v>2736.1814931281187</v>
      </c>
      <c r="AD395" s="39"/>
      <c r="AE395" s="41">
        <v>29</v>
      </c>
      <c r="AF395" s="61">
        <v>52.206000000000003</v>
      </c>
      <c r="AG395" s="60">
        <f t="shared" si="167"/>
        <v>5220600</v>
      </c>
      <c r="AH395" s="56">
        <f t="shared" si="156"/>
        <v>-1.7920000000000016</v>
      </c>
      <c r="AI395" s="59">
        <f t="shared" si="157"/>
        <v>1.7177204190395452</v>
      </c>
      <c r="AJ395" s="57">
        <f>(AI396-AI395)/(D395-D396)</f>
        <v>1.1701801298371663</v>
      </c>
      <c r="AK395" s="58">
        <f>AG395*F395</f>
        <v>11.276495999999963</v>
      </c>
      <c r="AL395" s="56">
        <f>((AG395*E395)/(($L$1+$L$2)*286.9))+273</f>
        <v>2633.3247559744968</v>
      </c>
      <c r="AM395" s="39"/>
      <c r="AN395" s="62">
        <v>29</v>
      </c>
      <c r="AO395" s="24">
        <v>49.78</v>
      </c>
      <c r="AP395" s="24">
        <f t="shared" si="168"/>
        <v>4978000</v>
      </c>
      <c r="AQ395" s="56">
        <f t="shared" si="169"/>
        <v>-1.7899999999999991</v>
      </c>
      <c r="AR395" s="59">
        <f t="shared" si="170"/>
        <v>1.6970548922725743</v>
      </c>
      <c r="AS395" s="57">
        <f>(AR396-AR395)/(D395-D396)</f>
        <v>1.2268699268817929</v>
      </c>
      <c r="AT395" s="58">
        <f>AP395*F395</f>
        <v>10.752479999999965</v>
      </c>
      <c r="AU395" s="56">
        <f>((AP395*E395)/(($L$1+$L$2)*286.9))+273</f>
        <v>2523.6410441790299</v>
      </c>
      <c r="AV395" s="39"/>
      <c r="AW395" s="41">
        <v>29</v>
      </c>
      <c r="AX395" s="61">
        <v>50.524000000000001</v>
      </c>
      <c r="AY395" s="60">
        <f t="shared" si="171"/>
        <v>5052400</v>
      </c>
      <c r="AZ395" s="56">
        <f t="shared" si="158"/>
        <v>-1.8200000000000003</v>
      </c>
      <c r="BA395" s="59">
        <f t="shared" si="159"/>
        <v>1.7034977264668116</v>
      </c>
      <c r="BB395" s="57">
        <f>(BA396-BA395)/(D395-D396)</f>
        <v>1.2291034344091161</v>
      </c>
      <c r="BC395" s="58">
        <f>AY395*F395</f>
        <v>10.913183999999964</v>
      </c>
      <c r="BD395" s="56">
        <f>((AY395*E395)/(($L$1+$L$2)*286.9))+273</f>
        <v>2557.2785881097093</v>
      </c>
      <c r="BE395" s="39"/>
      <c r="BF395" s="41">
        <v>29</v>
      </c>
      <c r="BG395" s="56">
        <v>41.146999999999998</v>
      </c>
      <c r="BH395" s="55">
        <f t="shared" si="172"/>
        <v>4114700</v>
      </c>
      <c r="BI395" s="64">
        <f t="shared" si="173"/>
        <v>-1.5799999999999983</v>
      </c>
      <c r="BJ395" s="23">
        <f t="shared" si="174"/>
        <v>1.6143381765849658</v>
      </c>
      <c r="BK395" s="65">
        <f>(BJ396-BJ395)/(D395-D396)</f>
        <v>1.3117959101936072</v>
      </c>
      <c r="BL395" s="58">
        <f>BH395*F395</f>
        <v>8.8877519999999706</v>
      </c>
      <c r="BM395" s="56">
        <f>((BH395*E395)/(($L$1+$L$2)*286.9))+273</f>
        <v>2133.3279840264076</v>
      </c>
      <c r="BN395" s="5"/>
      <c r="BO395" s="5"/>
      <c r="BP395" s="5"/>
      <c r="BQ395" s="5"/>
      <c r="BR395" s="5"/>
      <c r="BS395" s="5"/>
      <c r="BT395" s="5"/>
      <c r="BU395" s="5"/>
      <c r="BV395" s="5"/>
      <c r="BW395" s="5"/>
    </row>
    <row r="396" spans="1:75" ht="13.8" x14ac:dyDescent="0.25">
      <c r="A396" s="55">
        <v>30</v>
      </c>
      <c r="B396" s="56">
        <v>73.45</v>
      </c>
      <c r="C396" s="56">
        <f t="shared" si="150"/>
        <v>2.2199999999999989</v>
      </c>
      <c r="D396" s="57">
        <f t="shared" si="151"/>
        <v>1.8659918001262754</v>
      </c>
      <c r="E396" s="58">
        <f t="shared" si="160"/>
        <v>7.3449999999999996E-5</v>
      </c>
      <c r="F396" s="58">
        <f t="shared" si="161"/>
        <v>2.2200000000000025E-6</v>
      </c>
      <c r="G396" s="57">
        <f t="shared" si="162"/>
        <v>-4.1340081998737244</v>
      </c>
      <c r="H396" s="137">
        <f>($P$2+(0.5*$P$1)-((0.5*$P$1)*COS(RADIANS(A396))+(($P$2^2)-((0.5*$P$1)^2)*(SIN(RADIANS(A396))*(SIN(RADIANS(A396)))))^0.5))*1000</f>
        <v>6.9614568188275108</v>
      </c>
      <c r="I396" s="140">
        <f t="shared" si="163"/>
        <v>0.45318128341567654</v>
      </c>
      <c r="J396" s="137">
        <f t="shared" si="164"/>
        <v>1.2427602351622546E-2</v>
      </c>
      <c r="K396" s="39"/>
      <c r="L396" s="39"/>
      <c r="M396" s="41">
        <v>30</v>
      </c>
      <c r="N396" s="41">
        <v>51.359000000000002</v>
      </c>
      <c r="O396" s="60">
        <f t="shared" si="165"/>
        <v>5135900</v>
      </c>
      <c r="P396" s="56">
        <f t="shared" si="152"/>
        <v>-1.4849999999999994</v>
      </c>
      <c r="Q396" s="59">
        <f t="shared" si="153"/>
        <v>1.7106165590890308</v>
      </c>
      <c r="R396" s="57">
        <f>(Q397-Q396)/(D396-D397)</f>
        <v>0.9853404986979335</v>
      </c>
      <c r="S396" s="58">
        <f>O396*F396</f>
        <v>11.401698000000012</v>
      </c>
      <c r="T396" s="56">
        <f>((O396*E396)/(($L$1+$L$2)*286.9))+273</f>
        <v>2665.3850889623204</v>
      </c>
      <c r="U396" s="39"/>
      <c r="V396" s="41">
        <v>30</v>
      </c>
      <c r="W396" s="61">
        <v>52.792999999999999</v>
      </c>
      <c r="X396" s="60">
        <f t="shared" si="166"/>
        <v>5279300</v>
      </c>
      <c r="Y396" s="56">
        <f t="shared" si="154"/>
        <v>-1.6439999999999984</v>
      </c>
      <c r="Z396" s="59">
        <f t="shared" si="155"/>
        <v>1.7225763417968738</v>
      </c>
      <c r="AA396" s="57">
        <f>(Z397-Z396)/(D396-D397)</f>
        <v>1.0624238111650735</v>
      </c>
      <c r="AB396" s="58">
        <f>X396*F396</f>
        <v>11.720046000000012</v>
      </c>
      <c r="AC396" s="56">
        <f>((X396*E396)/(($L$1+$L$2)*286.9))+273</f>
        <v>2732.1831227552675</v>
      </c>
      <c r="AD396" s="39"/>
      <c r="AE396" s="41">
        <v>30</v>
      </c>
      <c r="AF396" s="61">
        <v>50.414000000000001</v>
      </c>
      <c r="AG396" s="60">
        <f t="shared" si="167"/>
        <v>5041400</v>
      </c>
      <c r="AH396" s="56">
        <f t="shared" si="156"/>
        <v>-1.7580000000000027</v>
      </c>
      <c r="AI396" s="59">
        <f t="shared" si="157"/>
        <v>1.7025511570495233</v>
      </c>
      <c r="AJ396" s="57">
        <f>(AI397-AI396)/(D396-D397)</f>
        <v>1.1919914251530515</v>
      </c>
      <c r="AK396" s="58">
        <f>AG396*F396</f>
        <v>11.191908000000012</v>
      </c>
      <c r="AL396" s="56">
        <f>((AG396*E396)/(($L$1+$L$2)*286.9))+273</f>
        <v>2621.3654641824496</v>
      </c>
      <c r="AM396" s="39"/>
      <c r="AN396" s="62">
        <v>30</v>
      </c>
      <c r="AO396" s="24">
        <v>47.99</v>
      </c>
      <c r="AP396" s="24">
        <f t="shared" si="168"/>
        <v>4799000</v>
      </c>
      <c r="AQ396" s="56">
        <f t="shared" si="169"/>
        <v>-1.7340000000000018</v>
      </c>
      <c r="AR396" s="59">
        <f t="shared" si="170"/>
        <v>1.6811507499324214</v>
      </c>
      <c r="AS396" s="57">
        <f>(AR397-AR396)/(D396-D397)</f>
        <v>1.235907622323726</v>
      </c>
      <c r="AT396" s="58">
        <f>AP396*F396</f>
        <v>10.653780000000012</v>
      </c>
      <c r="AU396" s="56">
        <f>((AP396*E396)/(($L$1+$L$2)*286.9))+273</f>
        <v>2508.4516330010661</v>
      </c>
      <c r="AV396" s="39"/>
      <c r="AW396" s="41">
        <v>30</v>
      </c>
      <c r="AX396" s="61">
        <v>48.704000000000001</v>
      </c>
      <c r="AY396" s="60">
        <f t="shared" si="171"/>
        <v>4870400</v>
      </c>
      <c r="AZ396" s="56">
        <f t="shared" si="158"/>
        <v>-1.7899999999999991</v>
      </c>
      <c r="BA396" s="59">
        <f t="shared" si="159"/>
        <v>1.6875646307544601</v>
      </c>
      <c r="BB396" s="57">
        <f>(BA397-BA396)/(D396-D397)</f>
        <v>1.2575201389466635</v>
      </c>
      <c r="BC396" s="58">
        <f>AY396*F396</f>
        <v>10.812288000000011</v>
      </c>
      <c r="BD396" s="56">
        <f>((AY396*E396)/(($L$1+$L$2)*286.9))+273</f>
        <v>2541.7109050569684</v>
      </c>
      <c r="BE396" s="39"/>
      <c r="BF396" s="41">
        <v>30</v>
      </c>
      <c r="BG396" s="56">
        <v>39.567</v>
      </c>
      <c r="BH396" s="55">
        <f t="shared" si="172"/>
        <v>3956700</v>
      </c>
      <c r="BI396" s="64">
        <f t="shared" si="173"/>
        <v>-1.546999999999997</v>
      </c>
      <c r="BJ396" s="23">
        <f t="shared" si="174"/>
        <v>1.5973331229767362</v>
      </c>
      <c r="BK396" s="65">
        <f>(BJ397-BJ396)/(D396-D397)</f>
        <v>1.3393983189123311</v>
      </c>
      <c r="BL396" s="58">
        <f>BH396*F396</f>
        <v>8.7838740000000097</v>
      </c>
      <c r="BM396" s="56">
        <f>((BH396*E396)/(($L$1+$L$2)*286.9))+273</f>
        <v>2116.0947022911687</v>
      </c>
      <c r="BN396" s="5"/>
      <c r="BO396" s="5"/>
      <c r="BP396" s="5"/>
      <c r="BQ396" s="5"/>
      <c r="BR396" s="5"/>
      <c r="BS396" s="5"/>
      <c r="BT396" s="5"/>
      <c r="BU396" s="5"/>
      <c r="BV396" s="5"/>
      <c r="BW396" s="5"/>
    </row>
    <row r="397" spans="1:75" ht="13.8" x14ac:dyDescent="0.25">
      <c r="A397" s="55">
        <v>31</v>
      </c>
      <c r="B397" s="56">
        <v>75.67</v>
      </c>
      <c r="C397" s="56">
        <f t="shared" si="150"/>
        <v>2.289999999999992</v>
      </c>
      <c r="D397" s="57">
        <f t="shared" si="151"/>
        <v>1.8789237339675673</v>
      </c>
      <c r="E397" s="58">
        <f t="shared" si="160"/>
        <v>7.5669999999999999E-5</v>
      </c>
      <c r="F397" s="58">
        <f t="shared" si="161"/>
        <v>2.2899999999999933E-6</v>
      </c>
      <c r="G397" s="57">
        <f t="shared" si="162"/>
        <v>-4.1210762660324329</v>
      </c>
      <c r="H397" s="137">
        <f>($P$2+(0.5*$P$1)-((0.5*$P$1)*COS(RADIANS(A397))+(($P$2^2)-((0.5*$P$1)^2)*(SIN(RADIANS(A397))*(SIN(RADIANS(A397)))))^0.5))*1000</f>
        <v>7.4146381022431873</v>
      </c>
      <c r="I397" s="140">
        <f t="shared" si="163"/>
        <v>0.46560888576729909</v>
      </c>
      <c r="J397" s="137">
        <f t="shared" si="164"/>
        <v>1.2203089554268409E-2</v>
      </c>
      <c r="K397" s="39"/>
      <c r="L397" s="39"/>
      <c r="M397" s="41">
        <v>31</v>
      </c>
      <c r="N397" s="41">
        <v>49.874000000000002</v>
      </c>
      <c r="O397" s="60">
        <f t="shared" si="165"/>
        <v>4987400</v>
      </c>
      <c r="P397" s="56">
        <f t="shared" si="152"/>
        <v>-1.4879999999999995</v>
      </c>
      <c r="Q397" s="59">
        <f t="shared" si="153"/>
        <v>1.6978742009487235</v>
      </c>
      <c r="R397" s="57">
        <f>(Q398-Q397)/(D397-D398)</f>
        <v>1.0159392826175304</v>
      </c>
      <c r="S397" s="58">
        <f>O397*F397</f>
        <v>11.421145999999966</v>
      </c>
      <c r="T397" s="56">
        <f>((O397*E397)/(($L$1+$L$2)*286.9))+273</f>
        <v>2666.4296269462807</v>
      </c>
      <c r="U397" s="39"/>
      <c r="V397" s="41">
        <v>31</v>
      </c>
      <c r="W397" s="61">
        <v>51.149000000000001</v>
      </c>
      <c r="X397" s="60">
        <f t="shared" si="166"/>
        <v>5114900</v>
      </c>
      <c r="Y397" s="56">
        <f t="shared" si="154"/>
        <v>-1.6670000000000016</v>
      </c>
      <c r="Z397" s="59">
        <f t="shared" si="155"/>
        <v>1.7088371473594739</v>
      </c>
      <c r="AA397" s="57">
        <f>(Z398-Z397)/(D397-D398)</f>
        <v>1.1113527333636219</v>
      </c>
      <c r="AB397" s="58">
        <f>X397*F397</f>
        <v>11.713120999999965</v>
      </c>
      <c r="AC397" s="56">
        <f>((X397*E397)/(($L$1+$L$2)*286.9))+273</f>
        <v>2727.6162727809146</v>
      </c>
      <c r="AD397" s="39"/>
      <c r="AE397" s="41">
        <v>31</v>
      </c>
      <c r="AF397" s="61">
        <v>48.655999999999999</v>
      </c>
      <c r="AG397" s="60">
        <f t="shared" si="167"/>
        <v>4865600</v>
      </c>
      <c r="AH397" s="56">
        <f t="shared" si="156"/>
        <v>-1.7040000000000006</v>
      </c>
      <c r="AI397" s="59">
        <f t="shared" si="157"/>
        <v>1.6871364028000568</v>
      </c>
      <c r="AJ397" s="57">
        <f>(AI398-AI397)/(D397-D398)</f>
        <v>1.1957206467240913</v>
      </c>
      <c r="AK397" s="58">
        <f>AG397*F397</f>
        <v>11.142223999999967</v>
      </c>
      <c r="AL397" s="56">
        <f>((AG397*E397)/(($L$1+$L$2)*286.9))+273</f>
        <v>2607.9783841019021</v>
      </c>
      <c r="AM397" s="39"/>
      <c r="AN397" s="62">
        <v>31</v>
      </c>
      <c r="AO397" s="24">
        <v>46.256</v>
      </c>
      <c r="AP397" s="24">
        <f t="shared" si="168"/>
        <v>4625600</v>
      </c>
      <c r="AQ397" s="56">
        <f t="shared" si="169"/>
        <v>-1.6910000000000025</v>
      </c>
      <c r="AR397" s="59">
        <f t="shared" si="170"/>
        <v>1.6651680743265826</v>
      </c>
      <c r="AS397" s="57">
        <f>(AR398-AR397)/(D397-D398)</f>
        <v>1.2491537651652735</v>
      </c>
      <c r="AT397" s="58">
        <f>AP397*F397</f>
        <v>10.592623999999969</v>
      </c>
      <c r="AU397" s="56">
        <f>((AP397*E397)/(($L$1+$L$2)*286.9))+273</f>
        <v>2492.8035213543567</v>
      </c>
      <c r="AV397" s="39"/>
      <c r="AW397" s="41">
        <v>31</v>
      </c>
      <c r="AX397" s="61">
        <v>46.914000000000001</v>
      </c>
      <c r="AY397" s="60">
        <f t="shared" si="171"/>
        <v>4691400</v>
      </c>
      <c r="AZ397" s="56">
        <f t="shared" si="158"/>
        <v>-1.7390000000000043</v>
      </c>
      <c r="BA397" s="59">
        <f t="shared" si="159"/>
        <v>1.6713024635135096</v>
      </c>
      <c r="BB397" s="57">
        <f>(BA398-BA397)/(D397-D398)</f>
        <v>1.2669277146947306</v>
      </c>
      <c r="BC397" s="58">
        <f>AY397*F397</f>
        <v>10.743305999999968</v>
      </c>
      <c r="BD397" s="56">
        <f>((AY397*E397)/(($L$1+$L$2)*286.9))+273</f>
        <v>2524.3806295576419</v>
      </c>
      <c r="BE397" s="39"/>
      <c r="BF397" s="41">
        <v>31</v>
      </c>
      <c r="BG397" s="56">
        <v>38.020000000000003</v>
      </c>
      <c r="BH397" s="55">
        <f t="shared" si="172"/>
        <v>3802000.0000000005</v>
      </c>
      <c r="BI397" s="64">
        <f t="shared" si="173"/>
        <v>-1.490000000000002</v>
      </c>
      <c r="BJ397" s="23">
        <f t="shared" si="174"/>
        <v>1.5800121125294244</v>
      </c>
      <c r="BK397" s="65">
        <f>(BJ398-BJ397)/(D397-D398)</f>
        <v>1.3409260849257663</v>
      </c>
      <c r="BL397" s="58">
        <f>BH397*F397</f>
        <v>8.7065799999999758</v>
      </c>
      <c r="BM397" s="56">
        <f>((BH397*E397)/(($L$1+$L$2)*286.9))+273</f>
        <v>2097.5617840256973</v>
      </c>
      <c r="BN397" s="5"/>
      <c r="BO397" s="5"/>
      <c r="BP397" s="5"/>
      <c r="BQ397" s="5"/>
      <c r="BR397" s="5"/>
      <c r="BS397" s="5"/>
      <c r="BT397" s="5"/>
      <c r="BU397" s="5"/>
      <c r="BV397" s="5"/>
      <c r="BW397" s="5"/>
    </row>
    <row r="398" spans="1:75" ht="13.8" x14ac:dyDescent="0.25">
      <c r="A398" s="66">
        <v>32</v>
      </c>
      <c r="B398" s="67">
        <v>77.959999999999994</v>
      </c>
      <c r="C398" s="67">
        <f t="shared" si="150"/>
        <v>2.3500000000000085</v>
      </c>
      <c r="D398" s="68">
        <f t="shared" si="151"/>
        <v>1.8918718304455837</v>
      </c>
      <c r="E398" s="58">
        <f t="shared" si="160"/>
        <v>7.7959999999999992E-5</v>
      </c>
      <c r="F398" s="58">
        <f t="shared" si="161"/>
        <v>2.3500000000000165E-6</v>
      </c>
      <c r="G398" s="57">
        <f t="shared" si="162"/>
        <v>-4.1081281695544165</v>
      </c>
      <c r="H398" s="137">
        <f>($P$2+(0.5*$P$1)-((0.5*$P$1)*COS(RADIANS(A398))+(($P$2^2)-((0.5*$P$1)^2)*(SIN(RADIANS(A398))*(SIN(RADIANS(A398)))))^0.5))*1000</f>
        <v>7.8802469880104864</v>
      </c>
      <c r="I398" s="140">
        <f t="shared" si="163"/>
        <v>0.47781197532156749</v>
      </c>
      <c r="J398" s="137">
        <f t="shared" si="164"/>
        <v>1.1973145193967305E-2</v>
      </c>
      <c r="K398" s="39"/>
      <c r="L398" s="39"/>
      <c r="M398" s="41">
        <v>32</v>
      </c>
      <c r="N398" s="41">
        <v>48.386000000000003</v>
      </c>
      <c r="O398" s="60">
        <f t="shared" si="165"/>
        <v>4838600</v>
      </c>
      <c r="P398" s="67">
        <f t="shared" si="152"/>
        <v>-1.5050000000000026</v>
      </c>
      <c r="Q398" s="69">
        <f t="shared" si="153"/>
        <v>1.684719721101585</v>
      </c>
      <c r="R398" s="68">
        <f>(Q399-Q398)/(D398-D399)</f>
        <v>1.0639689760196223</v>
      </c>
      <c r="S398" s="58">
        <f>O398*F398</f>
        <v>11.370710000000079</v>
      </c>
      <c r="T398" s="56">
        <f>((O398*E398)/(($L$1+$L$2)*286.9))+273</f>
        <v>2665.2925028526088</v>
      </c>
      <c r="U398" s="39"/>
      <c r="V398" s="41">
        <v>32</v>
      </c>
      <c r="W398" s="70">
        <v>49.481999999999999</v>
      </c>
      <c r="X398" s="60">
        <f t="shared" si="166"/>
        <v>4948200</v>
      </c>
      <c r="Y398" s="67">
        <f t="shared" si="154"/>
        <v>-1.6049999999999969</v>
      </c>
      <c r="Z398" s="69">
        <f t="shared" si="155"/>
        <v>1.6944472449467745</v>
      </c>
      <c r="AA398" s="68">
        <f>(Z399-Z398)/(D398-D399)</f>
        <v>1.1102917193808306</v>
      </c>
      <c r="AB398" s="58">
        <f>X398*F398</f>
        <v>11.628270000000082</v>
      </c>
      <c r="AC398" s="56">
        <f>((X398*E398)/(($L$1+$L$2)*286.9))+273</f>
        <v>2719.4807511708509</v>
      </c>
      <c r="AD398" s="39"/>
      <c r="AE398" s="41">
        <v>32</v>
      </c>
      <c r="AF398" s="70">
        <v>46.951999999999998</v>
      </c>
      <c r="AG398" s="60">
        <f t="shared" si="167"/>
        <v>4695200</v>
      </c>
      <c r="AH398" s="67">
        <f t="shared" si="156"/>
        <v>-1.6640000000000015</v>
      </c>
      <c r="AI398" s="69">
        <f t="shared" si="157"/>
        <v>1.6716540965055171</v>
      </c>
      <c r="AJ398" s="68">
        <f>(AI399-AI398)/(D398-D399)</f>
        <v>1.2150103229928881</v>
      </c>
      <c r="AK398" s="58">
        <f>AG398*F398</f>
        <v>11.033720000000077</v>
      </c>
      <c r="AL398" s="56">
        <f>((AG398*E398)/(($L$1+$L$2)*286.9))+273</f>
        <v>2594.3929151807483</v>
      </c>
      <c r="AM398" s="39"/>
      <c r="AN398" s="62">
        <v>32</v>
      </c>
      <c r="AO398" s="24">
        <v>44.564999999999998</v>
      </c>
      <c r="AP398" s="24">
        <f t="shared" si="168"/>
        <v>4456500</v>
      </c>
      <c r="AQ398" s="56">
        <f t="shared" si="169"/>
        <v>-1.6340000000000003</v>
      </c>
      <c r="AR398" s="59">
        <f t="shared" si="170"/>
        <v>1.6489939108593452</v>
      </c>
      <c r="AS398" s="57">
        <f>(AR399-AR398)/(D398-D399)</f>
        <v>1.257804576498003</v>
      </c>
      <c r="AT398" s="58">
        <f>AP398*F398</f>
        <v>10.472775000000073</v>
      </c>
      <c r="AU398" s="56">
        <f>((AP398*E398)/(($L$1+$L$2)*286.9))+273</f>
        <v>2476.3752612248686</v>
      </c>
      <c r="AV398" s="39"/>
      <c r="AW398" s="41">
        <v>32</v>
      </c>
      <c r="AX398" s="70">
        <v>45.174999999999997</v>
      </c>
      <c r="AY398" s="60">
        <f t="shared" si="171"/>
        <v>4517500</v>
      </c>
      <c r="AZ398" s="67">
        <f t="shared" si="158"/>
        <v>-1.6709999999999994</v>
      </c>
      <c r="BA398" s="69">
        <f t="shared" si="159"/>
        <v>1.6548981612329694</v>
      </c>
      <c r="BB398" s="68">
        <f>(BA399-BA398)/(D398-D399)</f>
        <v>1.2691293670322195</v>
      </c>
      <c r="BC398" s="58">
        <f>AY398*F398</f>
        <v>10.616125000000075</v>
      </c>
      <c r="BD398" s="56">
        <f>((AY398*E398)/(($L$1+$L$2)*286.9))+273</f>
        <v>2506.5347789932334</v>
      </c>
      <c r="BE398" s="39"/>
      <c r="BF398" s="41">
        <v>32</v>
      </c>
      <c r="BG398" s="56">
        <v>36.53</v>
      </c>
      <c r="BH398" s="55">
        <f t="shared" si="172"/>
        <v>3653000</v>
      </c>
      <c r="BI398" s="64">
        <f t="shared" si="173"/>
        <v>-1.4310000000000045</v>
      </c>
      <c r="BJ398" s="23">
        <f t="shared" si="174"/>
        <v>1.5626496722119168</v>
      </c>
      <c r="BK398" s="65">
        <f>(BJ399-BJ398)/(D398-D399)</f>
        <v>1.3455732831998248</v>
      </c>
      <c r="BL398" s="58">
        <f>BH398*F398</f>
        <v>8.5845500000000605</v>
      </c>
      <c r="BM398" s="56">
        <f>((BH398*E398)/(($L$1+$L$2)*286.9))+273</f>
        <v>2079.1101378333774</v>
      </c>
      <c r="BN398" s="5"/>
      <c r="BO398" s="5"/>
      <c r="BP398" s="5"/>
      <c r="BQ398" s="5"/>
      <c r="BR398" s="5"/>
      <c r="BS398" s="5"/>
      <c r="BT398" s="5"/>
      <c r="BU398" s="5"/>
      <c r="BV398" s="5"/>
      <c r="BW398" s="5"/>
    </row>
    <row r="399" spans="1:75" ht="13.8" x14ac:dyDescent="0.25">
      <c r="A399" s="55">
        <v>33</v>
      </c>
      <c r="B399" s="56">
        <v>80.31</v>
      </c>
      <c r="C399" s="56">
        <f t="shared" si="150"/>
        <v>2.3999999999999915</v>
      </c>
      <c r="D399" s="57">
        <f t="shared" si="151"/>
        <v>1.9047696259065952</v>
      </c>
      <c r="E399" s="58">
        <f t="shared" si="160"/>
        <v>8.0310000000000009E-5</v>
      </c>
      <c r="F399" s="58">
        <f t="shared" si="161"/>
        <v>2.3999999999999906E-6</v>
      </c>
      <c r="G399" s="57">
        <f t="shared" si="162"/>
        <v>-4.0952303740934051</v>
      </c>
      <c r="H399" s="137">
        <f>($P$2+(0.5*$P$1)-((0.5*$P$1)*COS(RADIANS(A399))+(($P$2^2)-((0.5*$P$1)^2)*(SIN(RADIANS(A399))*(SIN(RADIANS(A399)))))^0.5))*1000</f>
        <v>8.3580589633320539</v>
      </c>
      <c r="I399" s="140">
        <f t="shared" si="163"/>
        <v>0.4897851205155348</v>
      </c>
      <c r="J399" s="137">
        <f t="shared" si="164"/>
        <v>1.1737926144173016E-2</v>
      </c>
      <c r="K399" s="39"/>
      <c r="L399" s="39"/>
      <c r="M399" s="41">
        <v>33</v>
      </c>
      <c r="N399" s="41">
        <v>46.881</v>
      </c>
      <c r="O399" s="60">
        <f t="shared" si="165"/>
        <v>4688100</v>
      </c>
      <c r="P399" s="56">
        <f t="shared" si="152"/>
        <v>-1.4660000000000011</v>
      </c>
      <c r="Q399" s="59">
        <f t="shared" si="153"/>
        <v>1.6709968668720221</v>
      </c>
      <c r="R399" s="57">
        <f>(Q400-Q399)/(D399-D400)</f>
        <v>1.078911656637487</v>
      </c>
      <c r="S399" s="58">
        <f>O399*F399</f>
        <v>11.251439999999956</v>
      </c>
      <c r="T399" s="56">
        <f>((O399*E399)/(($L$1+$L$2)*286.9))+273</f>
        <v>2660.7520163591844</v>
      </c>
      <c r="U399" s="39"/>
      <c r="V399" s="41">
        <v>33</v>
      </c>
      <c r="W399" s="61">
        <v>47.877000000000002</v>
      </c>
      <c r="X399" s="60">
        <f t="shared" si="166"/>
        <v>4787700</v>
      </c>
      <c r="Y399" s="56">
        <f t="shared" si="154"/>
        <v>-1.6099999999999994</v>
      </c>
      <c r="Z399" s="59">
        <f t="shared" si="155"/>
        <v>1.6801269294481458</v>
      </c>
      <c r="AA399" s="57">
        <f>(Z400-Z399)/(D399-D400)</f>
        <v>1.1616461042797908</v>
      </c>
      <c r="AB399" s="58">
        <f>X399*F399</f>
        <v>11.490479999999955</v>
      </c>
      <c r="AC399" s="56">
        <f>((X399*E399)/(($L$1+$L$2)*286.9))+273</f>
        <v>2711.4804779596993</v>
      </c>
      <c r="AD399" s="39"/>
      <c r="AE399" s="41">
        <v>33</v>
      </c>
      <c r="AF399" s="61">
        <v>45.287999999999997</v>
      </c>
      <c r="AG399" s="60">
        <f t="shared" si="167"/>
        <v>4528800</v>
      </c>
      <c r="AH399" s="56">
        <f t="shared" si="156"/>
        <v>-1.6099999999999994</v>
      </c>
      <c r="AI399" s="59">
        <f t="shared" si="157"/>
        <v>1.6559831418765374</v>
      </c>
      <c r="AJ399" s="57">
        <f>(AI400-AI399)/(D399-D400)</f>
        <v>1.2292706014602546</v>
      </c>
      <c r="AK399" s="58">
        <f>AG399*F399</f>
        <v>10.869119999999958</v>
      </c>
      <c r="AL399" s="56">
        <f>((AG399*E399)/(($L$1+$L$2)*286.9))+273</f>
        <v>2579.6170371125772</v>
      </c>
      <c r="AM399" s="39"/>
      <c r="AN399" s="62">
        <v>33</v>
      </c>
      <c r="AO399" s="24">
        <v>42.930999999999997</v>
      </c>
      <c r="AP399" s="24">
        <f t="shared" si="168"/>
        <v>4293100</v>
      </c>
      <c r="AQ399" s="56">
        <f t="shared" si="169"/>
        <v>-1.5779999999999959</v>
      </c>
      <c r="AR399" s="59">
        <f t="shared" si="170"/>
        <v>1.6327710047017499</v>
      </c>
      <c r="AS399" s="57">
        <f>(AR400-AR399)/(D399-D400)</f>
        <v>1.2717767468682264</v>
      </c>
      <c r="AT399" s="58">
        <f>AP399*F399</f>
        <v>10.303439999999959</v>
      </c>
      <c r="AU399" s="56">
        <f>((AP399*E399)/(($L$1+$L$2)*286.9))+273</f>
        <v>2459.5698644294307</v>
      </c>
      <c r="AV399" s="39"/>
      <c r="AW399" s="41">
        <v>33</v>
      </c>
      <c r="AX399" s="61">
        <v>43.503999999999998</v>
      </c>
      <c r="AY399" s="60">
        <f t="shared" si="171"/>
        <v>4350400</v>
      </c>
      <c r="AZ399" s="56">
        <f t="shared" si="158"/>
        <v>-1.6119999999999948</v>
      </c>
      <c r="BA399" s="59">
        <f t="shared" si="159"/>
        <v>1.6385291902434249</v>
      </c>
      <c r="BB399" s="57">
        <f>(BA400-BA399)/(D399-D400)</f>
        <v>1.2822637622382203</v>
      </c>
      <c r="BC399" s="58">
        <f>AY399*F399</f>
        <v>10.44095999999996</v>
      </c>
      <c r="BD399" s="56">
        <f>((AY399*E399)/(($L$1+$L$2)*286.9))+273</f>
        <v>2488.7540095068352</v>
      </c>
      <c r="BE399" s="39"/>
      <c r="BF399" s="41">
        <v>33</v>
      </c>
      <c r="BG399" s="56">
        <v>35.098999999999997</v>
      </c>
      <c r="BH399" s="55">
        <f t="shared" si="172"/>
        <v>3509899.9999999995</v>
      </c>
      <c r="BI399" s="64">
        <f t="shared" si="173"/>
        <v>-1.3649999999999949</v>
      </c>
      <c r="BJ399" s="23">
        <f t="shared" si="174"/>
        <v>1.5452947432274038</v>
      </c>
      <c r="BK399" s="65">
        <f>(BJ400-BJ399)/(D399-D400)</f>
        <v>1.3470730879460591</v>
      </c>
      <c r="BL399" s="58">
        <f>BH399*F399</f>
        <v>8.4237599999999659</v>
      </c>
      <c r="BM399" s="56">
        <f>((BH399*E399)/(($L$1+$L$2)*286.9))+273</f>
        <v>2060.6689495145365</v>
      </c>
      <c r="BN399" s="5"/>
      <c r="BO399" s="5"/>
      <c r="BP399" s="5"/>
      <c r="BQ399" s="5"/>
      <c r="BR399" s="5"/>
      <c r="BS399" s="5"/>
      <c r="BT399" s="5"/>
      <c r="BU399" s="5"/>
      <c r="BV399" s="5"/>
      <c r="BW399" s="5"/>
    </row>
    <row r="400" spans="1:75" ht="13.8" x14ac:dyDescent="0.25">
      <c r="A400" s="44">
        <v>34</v>
      </c>
      <c r="B400" s="45">
        <v>82.71</v>
      </c>
      <c r="C400" s="45">
        <f t="shared" si="150"/>
        <v>2.460000000000008</v>
      </c>
      <c r="D400" s="47">
        <f t="shared" si="151"/>
        <v>1.9175580208254361</v>
      </c>
      <c r="E400" s="58">
        <f t="shared" si="160"/>
        <v>8.2709999999999999E-5</v>
      </c>
      <c r="F400" s="58">
        <f t="shared" si="161"/>
        <v>2.4600000000000002E-6</v>
      </c>
      <c r="G400" s="57">
        <f t="shared" si="162"/>
        <v>-4.0824419791745639</v>
      </c>
      <c r="H400" s="137">
        <f>($P$2+(0.5*$P$1)-((0.5*$P$1)*COS(RADIANS(A400))+(($P$2^2)-((0.5*$P$1)^2)*(SIN(RADIANS(A400))*(SIN(RADIANS(A400)))))^0.5))*1000</f>
        <v>8.8478440838475887</v>
      </c>
      <c r="I400" s="140">
        <f t="shared" si="163"/>
        <v>0.50152304665970782</v>
      </c>
      <c r="J400" s="137">
        <f t="shared" si="164"/>
        <v>1.1497593605524159E-2</v>
      </c>
      <c r="K400" s="39"/>
      <c r="L400" s="39"/>
      <c r="M400" s="41">
        <v>34</v>
      </c>
      <c r="N400" s="41">
        <v>45.414999999999999</v>
      </c>
      <c r="O400" s="60">
        <f t="shared" si="165"/>
        <v>4541500</v>
      </c>
      <c r="P400" s="45">
        <f t="shared" si="152"/>
        <v>-1.4529999999999959</v>
      </c>
      <c r="Q400" s="48">
        <f t="shared" si="153"/>
        <v>1.6571993185244009</v>
      </c>
      <c r="R400" s="47">
        <f>(Q401-Q400)/(D400-D401)</f>
        <v>1.1094580150038778</v>
      </c>
      <c r="S400" s="58">
        <f>O400*F400</f>
        <v>11.172090000000001</v>
      </c>
      <c r="T400" s="56">
        <f>((O400*E400)/(($L$1+$L$2)*286.9))+273</f>
        <v>2655.2101298171542</v>
      </c>
      <c r="U400" s="39"/>
      <c r="V400" s="41">
        <v>34</v>
      </c>
      <c r="W400" s="40">
        <v>46.267000000000003</v>
      </c>
      <c r="X400" s="60">
        <f t="shared" si="166"/>
        <v>4626700</v>
      </c>
      <c r="Y400" s="45">
        <f t="shared" si="154"/>
        <v>-1.5530000000000044</v>
      </c>
      <c r="Z400" s="48">
        <f t="shared" si="155"/>
        <v>1.6652713403106827</v>
      </c>
      <c r="AA400" s="47">
        <f>(Z401-Z400)/(D400-D401)</f>
        <v>1.1649189270394704</v>
      </c>
      <c r="AB400" s="58">
        <f>X400*F400</f>
        <v>11.381682000000001</v>
      </c>
      <c r="AC400" s="56">
        <f>((X400*E400)/(($L$1+$L$2)*286.9))+273</f>
        <v>2699.901157684692</v>
      </c>
      <c r="AD400" s="39"/>
      <c r="AE400" s="41">
        <v>34</v>
      </c>
      <c r="AF400" s="40">
        <v>43.677999999999997</v>
      </c>
      <c r="AG400" s="60">
        <f t="shared" si="167"/>
        <v>4367800</v>
      </c>
      <c r="AH400" s="45">
        <f t="shared" si="156"/>
        <v>-1.5679999999999978</v>
      </c>
      <c r="AI400" s="48">
        <f t="shared" si="157"/>
        <v>1.6402627439629425</v>
      </c>
      <c r="AJ400" s="47">
        <f>(AI401-AI400)/(D400-D401)</f>
        <v>1.247385383046957</v>
      </c>
      <c r="AK400" s="58">
        <f>AG400*F400</f>
        <v>10.744788000000002</v>
      </c>
      <c r="AL400" s="56">
        <f>((AG400*E400)/(($L$1+$L$2)*286.9))+273</f>
        <v>2564.0970835660833</v>
      </c>
      <c r="AM400" s="39"/>
      <c r="AN400" s="62">
        <v>34</v>
      </c>
      <c r="AO400" s="24">
        <v>41.353000000000002</v>
      </c>
      <c r="AP400" s="24">
        <f t="shared" si="168"/>
        <v>4135300</v>
      </c>
      <c r="AQ400" s="56">
        <f t="shared" si="169"/>
        <v>-1.5230000000000032</v>
      </c>
      <c r="AR400" s="59">
        <f t="shared" si="170"/>
        <v>1.6165070214142001</v>
      </c>
      <c r="AS400" s="57">
        <f>(AR401-AR400)/(D400-D401)</f>
        <v>1.280320002098486</v>
      </c>
      <c r="AT400" s="58">
        <f>AP400*F400</f>
        <v>10.172838</v>
      </c>
      <c r="AU400" s="56">
        <f>((AP400*E400)/(($L$1+$L$2)*286.9))+273</f>
        <v>2442.1409335754438</v>
      </c>
      <c r="AV400" s="39"/>
      <c r="AW400" s="41">
        <v>34</v>
      </c>
      <c r="AX400" s="40">
        <v>41.892000000000003</v>
      </c>
      <c r="AY400" s="60">
        <f t="shared" si="171"/>
        <v>4189200.0000000005</v>
      </c>
      <c r="AZ400" s="45">
        <f t="shared" si="158"/>
        <v>-1.5519999999999996</v>
      </c>
      <c r="BA400" s="48">
        <f t="shared" si="159"/>
        <v>1.6221310948618037</v>
      </c>
      <c r="BB400" s="47">
        <f>(BA401-BA400)/(D400-D401)</f>
        <v>1.2880573632979255</v>
      </c>
      <c r="BC400" s="58">
        <f>AY400*F400</f>
        <v>10.305432000000001</v>
      </c>
      <c r="BD400" s="56">
        <f>((AY400*E400)/(($L$1+$L$2)*286.9))+273</f>
        <v>2470.413778670048</v>
      </c>
      <c r="BE400" s="39"/>
      <c r="BF400" s="41">
        <v>34</v>
      </c>
      <c r="BG400" s="56">
        <v>33.734000000000002</v>
      </c>
      <c r="BH400" s="55">
        <f t="shared" si="172"/>
        <v>3373400</v>
      </c>
      <c r="BI400" s="64">
        <f t="shared" si="173"/>
        <v>-1.3010000000000019</v>
      </c>
      <c r="BJ400" s="23">
        <f t="shared" si="174"/>
        <v>1.528067840594207</v>
      </c>
      <c r="BK400" s="65">
        <f>(BJ401-BJ400)/(D400-D401)</f>
        <v>1.3419137276033299</v>
      </c>
      <c r="BL400" s="58">
        <f>BH400*F400</f>
        <v>8.2985640000000007</v>
      </c>
      <c r="BM400" s="56">
        <f>((BH400*E400)/(($L$1+$L$2)*286.9))+273</f>
        <v>2042.4919414125704</v>
      </c>
      <c r="BN400" s="5"/>
      <c r="BO400" s="5"/>
      <c r="BP400" s="5"/>
      <c r="BQ400" s="5"/>
      <c r="BR400" s="5"/>
      <c r="BS400" s="5"/>
      <c r="BT400" s="5"/>
      <c r="BU400" s="5"/>
      <c r="BV400" s="5"/>
      <c r="BW400" s="5"/>
    </row>
    <row r="401" spans="1:75" ht="13.8" x14ac:dyDescent="0.25">
      <c r="A401" s="55">
        <v>35</v>
      </c>
      <c r="B401" s="56">
        <v>85.17</v>
      </c>
      <c r="C401" s="56">
        <f t="shared" si="150"/>
        <v>2.519999999999996</v>
      </c>
      <c r="D401" s="57">
        <f t="shared" si="151"/>
        <v>1.9302866472455196</v>
      </c>
      <c r="E401" s="58">
        <f t="shared" si="160"/>
        <v>8.5169999999999999E-5</v>
      </c>
      <c r="F401" s="58">
        <f t="shared" si="161"/>
        <v>2.5199999999999962E-6</v>
      </c>
      <c r="G401" s="57">
        <f t="shared" si="162"/>
        <v>-4.06971335275448</v>
      </c>
      <c r="H401" s="137">
        <f>($P$2+(0.5*$P$1)-((0.5*$P$1)*COS(RADIANS(A401))+(($P$2^2)-((0.5*$P$1)^2)*(SIN(RADIANS(A401))*(SIN(RADIANS(A401)))))^0.5))*1000</f>
        <v>9.3493671305072965</v>
      </c>
      <c r="I401" s="140">
        <f t="shared" si="163"/>
        <v>0.51302064026523198</v>
      </c>
      <c r="J401" s="137">
        <f t="shared" si="164"/>
        <v>1.1252313025401861E-2</v>
      </c>
      <c r="K401" s="39"/>
      <c r="L401" s="39"/>
      <c r="M401" s="41">
        <v>35</v>
      </c>
      <c r="N401" s="41">
        <v>43.962000000000003</v>
      </c>
      <c r="O401" s="60">
        <f t="shared" si="165"/>
        <v>4396200</v>
      </c>
      <c r="P401" s="56">
        <f t="shared" si="152"/>
        <v>-1.4370000000000047</v>
      </c>
      <c r="Q401" s="59">
        <f t="shared" si="153"/>
        <v>1.6430774419226493</v>
      </c>
      <c r="R401" s="57">
        <f>(Q402-Q401)/(D401-D402)</f>
        <v>1.1397486943301303</v>
      </c>
      <c r="S401" s="58">
        <f>O401*F401</f>
        <v>11.078423999999984</v>
      </c>
      <c r="T401" s="56">
        <f>((O401*E401)/(($L$1+$L$2)*286.9))+273</f>
        <v>2647.5800615219769</v>
      </c>
      <c r="U401" s="39"/>
      <c r="V401" s="41">
        <v>35</v>
      </c>
      <c r="W401" s="61">
        <v>44.713999999999999</v>
      </c>
      <c r="X401" s="60">
        <f t="shared" si="166"/>
        <v>4471400</v>
      </c>
      <c r="Y401" s="56">
        <f t="shared" si="154"/>
        <v>-1.5339999999999989</v>
      </c>
      <c r="Z401" s="59">
        <f t="shared" si="155"/>
        <v>1.6504435224787128</v>
      </c>
      <c r="AA401" s="57">
        <f>(Z402-Z401)/(D401-D402)</f>
        <v>1.1972185310509991</v>
      </c>
      <c r="AB401" s="58">
        <f>X401*F401</f>
        <v>11.267927999999984</v>
      </c>
      <c r="AC401" s="56">
        <f>((X401*E401)/(($L$1+$L$2)*286.9))+273</f>
        <v>2688.1988733654898</v>
      </c>
      <c r="AD401" s="39"/>
      <c r="AE401" s="41">
        <v>35</v>
      </c>
      <c r="AF401" s="61">
        <v>42.11</v>
      </c>
      <c r="AG401" s="60">
        <f t="shared" si="167"/>
        <v>4211000</v>
      </c>
      <c r="AH401" s="56">
        <f t="shared" si="156"/>
        <v>-1.5120000000000005</v>
      </c>
      <c r="AI401" s="59">
        <f t="shared" si="157"/>
        <v>1.6243852414202651</v>
      </c>
      <c r="AJ401" s="57">
        <f>(AI402-AI401)/(D401-D402)</f>
        <v>1.2540529048173361</v>
      </c>
      <c r="AK401" s="58">
        <f>AG401*F401</f>
        <v>10.611719999999984</v>
      </c>
      <c r="AL401" s="56">
        <f>((AG401*E401)/(($L$1+$L$2)*286.9))+273</f>
        <v>2547.5454344818354</v>
      </c>
      <c r="AM401" s="39"/>
      <c r="AN401" s="62">
        <v>35</v>
      </c>
      <c r="AO401" s="24">
        <v>39.83</v>
      </c>
      <c r="AP401" s="24">
        <f t="shared" si="168"/>
        <v>3983000</v>
      </c>
      <c r="AQ401" s="56">
        <f t="shared" si="169"/>
        <v>-1.4649999999999963</v>
      </c>
      <c r="AR401" s="59">
        <f t="shared" si="170"/>
        <v>1.600210306409328</v>
      </c>
      <c r="AS401" s="57">
        <f>(AR402-AR401)/(D401-D402)</f>
        <v>1.2852057527441034</v>
      </c>
      <c r="AT401" s="58">
        <f>AP401*F401</f>
        <v>10.037159999999984</v>
      </c>
      <c r="AU401" s="56">
        <f>((AP401*E401)/(($L$1+$L$2)*286.9))+273</f>
        <v>2424.3926538924602</v>
      </c>
      <c r="AV401" s="39"/>
      <c r="AW401" s="41">
        <v>35</v>
      </c>
      <c r="AX401" s="61">
        <v>40.340000000000003</v>
      </c>
      <c r="AY401" s="60">
        <f t="shared" si="171"/>
        <v>4034000.0000000005</v>
      </c>
      <c r="AZ401" s="56">
        <f t="shared" si="158"/>
        <v>-1.4940000000000069</v>
      </c>
      <c r="BA401" s="59">
        <f t="shared" si="159"/>
        <v>1.6057358938767468</v>
      </c>
      <c r="BB401" s="57">
        <f>(BA402-BA401)/(D401-D402)</f>
        <v>1.2942462922112132</v>
      </c>
      <c r="BC401" s="58">
        <f>AY401*F401</f>
        <v>10.165679999999986</v>
      </c>
      <c r="BD401" s="56">
        <f>((AY401*E401)/(($L$1+$L$2)*286.9))+273</f>
        <v>2451.9399863927151</v>
      </c>
      <c r="BE401" s="39"/>
      <c r="BF401" s="41">
        <v>35</v>
      </c>
      <c r="BG401" s="56">
        <v>32.433</v>
      </c>
      <c r="BH401" s="55">
        <f t="shared" si="172"/>
        <v>3243300</v>
      </c>
      <c r="BI401" s="64">
        <f t="shared" si="173"/>
        <v>-1.2439999999999998</v>
      </c>
      <c r="BJ401" s="23">
        <f t="shared" si="174"/>
        <v>1.5109871220675626</v>
      </c>
      <c r="BK401" s="65">
        <f>(BJ402-BJ401)/(D401-D402)</f>
        <v>1.3413175819324925</v>
      </c>
      <c r="BL401" s="58">
        <f>BH401*F401</f>
        <v>8.1731159999999878</v>
      </c>
      <c r="BM401" s="56">
        <f>((BH401*E401)/(($L$1+$L$2)*286.9))+273</f>
        <v>2024.8483038838604</v>
      </c>
      <c r="BN401" s="5"/>
      <c r="BO401" s="5"/>
      <c r="BP401" s="5"/>
      <c r="BQ401" s="5"/>
      <c r="BR401" s="5"/>
      <c r="BS401" s="5"/>
      <c r="BT401" s="5"/>
      <c r="BU401" s="5"/>
      <c r="BV401" s="5"/>
      <c r="BW401" s="5"/>
    </row>
    <row r="402" spans="1:75" ht="13.8" x14ac:dyDescent="0.25">
      <c r="A402" s="55">
        <v>36</v>
      </c>
      <c r="B402" s="56">
        <v>87.69</v>
      </c>
      <c r="C402" s="56">
        <f t="shared" si="150"/>
        <v>2.5700000000000074</v>
      </c>
      <c r="D402" s="57">
        <f t="shared" si="151"/>
        <v>1.9429500700770987</v>
      </c>
      <c r="E402" s="58">
        <f t="shared" si="160"/>
        <v>8.7689999999999996E-5</v>
      </c>
      <c r="F402" s="58">
        <f t="shared" si="161"/>
        <v>2.570000000000011E-6</v>
      </c>
      <c r="G402" s="57">
        <f t="shared" si="162"/>
        <v>-4.0570499299229015</v>
      </c>
      <c r="H402" s="137">
        <f>($P$2+(0.5*$P$1)-((0.5*$P$1)*COS(RADIANS(A402))+(($P$2^2)-((0.5*$P$1)^2)*(SIN(RADIANS(A402))*(SIN(RADIANS(A402)))))^0.5))*1000</f>
        <v>9.8623877707725285</v>
      </c>
      <c r="I402" s="140">
        <f t="shared" si="163"/>
        <v>0.52427295329063384</v>
      </c>
      <c r="J402" s="137">
        <f t="shared" si="164"/>
        <v>1.1002254008545265E-2</v>
      </c>
      <c r="K402" s="39"/>
      <c r="L402" s="39"/>
      <c r="M402" s="41">
        <v>36</v>
      </c>
      <c r="N402" s="41">
        <v>42.524999999999999</v>
      </c>
      <c r="O402" s="60">
        <f t="shared" si="165"/>
        <v>4252500</v>
      </c>
      <c r="P402" s="56">
        <f t="shared" si="152"/>
        <v>-1.3900000000000006</v>
      </c>
      <c r="Q402" s="59">
        <f t="shared" si="153"/>
        <v>1.6286443222846065</v>
      </c>
      <c r="R402" s="57">
        <f>(Q403-Q402)/(D402-D403)</f>
        <v>1.1504601474757574</v>
      </c>
      <c r="S402" s="58">
        <f>O402*F402</f>
        <v>10.928925000000048</v>
      </c>
      <c r="T402" s="56">
        <f>((O402*E402)/(($L$1+$L$2)*286.9))+273</f>
        <v>2637.9236264480578</v>
      </c>
      <c r="U402" s="39"/>
      <c r="V402" s="41">
        <v>36</v>
      </c>
      <c r="W402" s="61">
        <v>43.18</v>
      </c>
      <c r="X402" s="60">
        <f t="shared" si="166"/>
        <v>4318000</v>
      </c>
      <c r="Y402" s="56">
        <f t="shared" si="154"/>
        <v>-1.4660000000000011</v>
      </c>
      <c r="Z402" s="59">
        <f t="shared" si="155"/>
        <v>1.6352826379982119</v>
      </c>
      <c r="AA402" s="57">
        <f>(Z403-Z402)/(D402-D403)</f>
        <v>1.1957346648641662</v>
      </c>
      <c r="AB402" s="58">
        <f>X402*F402</f>
        <v>11.097260000000047</v>
      </c>
      <c r="AC402" s="56">
        <f>((X402*E402)/(($L$1+$L$2)*286.9))+273</f>
        <v>2674.3498457384394</v>
      </c>
      <c r="AD402" s="39"/>
      <c r="AE402" s="41">
        <v>36</v>
      </c>
      <c r="AF402" s="61">
        <v>40.597999999999999</v>
      </c>
      <c r="AG402" s="60">
        <f t="shared" si="167"/>
        <v>4059800</v>
      </c>
      <c r="AH402" s="56">
        <f t="shared" si="156"/>
        <v>-1.4600000000000009</v>
      </c>
      <c r="AI402" s="59">
        <f t="shared" si="157"/>
        <v>1.608504639233393</v>
      </c>
      <c r="AJ402" s="57">
        <f>(AI403-AI402)/(D402-D403)</f>
        <v>1.2678901401367284</v>
      </c>
      <c r="AK402" s="58">
        <f>AG402*F402</f>
        <v>10.433686000000044</v>
      </c>
      <c r="AL402" s="56">
        <f>((AG402*E402)/(($L$1+$L$2)*286.9))+273</f>
        <v>2530.7582454212402</v>
      </c>
      <c r="AM402" s="39"/>
      <c r="AN402" s="62">
        <v>36</v>
      </c>
      <c r="AO402" s="24">
        <v>38.365000000000002</v>
      </c>
      <c r="AP402" s="24">
        <f t="shared" si="168"/>
        <v>3836500</v>
      </c>
      <c r="AQ402" s="56">
        <f t="shared" si="169"/>
        <v>-1.392000000000003</v>
      </c>
      <c r="AR402" s="59">
        <f t="shared" si="170"/>
        <v>1.5839352025367515</v>
      </c>
      <c r="AS402" s="57">
        <f>(AR403-AR402)/(D402-D403)</f>
        <v>1.279408549166309</v>
      </c>
      <c r="AT402" s="58">
        <f>AP402*F402</f>
        <v>9.8598050000000423</v>
      </c>
      <c r="AU402" s="56">
        <f>((AP402*E402)/(($L$1+$L$2)*286.9))+273</f>
        <v>2406.5754245427333</v>
      </c>
      <c r="AV402" s="39"/>
      <c r="AW402" s="41">
        <v>36</v>
      </c>
      <c r="AX402" s="61">
        <v>38.845999999999997</v>
      </c>
      <c r="AY402" s="60">
        <f t="shared" si="171"/>
        <v>3884599.9999999995</v>
      </c>
      <c r="AZ402" s="56">
        <f t="shared" si="158"/>
        <v>-1.4279999999999973</v>
      </c>
      <c r="BA402" s="59">
        <f t="shared" si="159"/>
        <v>1.5893463058302726</v>
      </c>
      <c r="BB402" s="57">
        <f>(BA403-BA402)/(D402-D403)</f>
        <v>1.2965643067959567</v>
      </c>
      <c r="BC402" s="58">
        <f>AY402*F402</f>
        <v>9.9834220000000418</v>
      </c>
      <c r="BD402" s="56">
        <f>((AY402*E402)/(($L$1+$L$2)*286.9))+273</f>
        <v>2433.325060388036</v>
      </c>
      <c r="BE402" s="39"/>
      <c r="BF402" s="41">
        <v>36</v>
      </c>
      <c r="BG402" s="56">
        <v>31.189</v>
      </c>
      <c r="BH402" s="55">
        <f t="shared" si="172"/>
        <v>3118900</v>
      </c>
      <c r="BI402" s="64">
        <f t="shared" si="173"/>
        <v>-1.1859999999999999</v>
      </c>
      <c r="BJ402" s="23">
        <f t="shared" si="174"/>
        <v>1.4940014503761201</v>
      </c>
      <c r="BK402" s="65">
        <f>(BJ403-BJ402)/(D402-D403)</f>
        <v>1.3420821551754438</v>
      </c>
      <c r="BL402" s="58">
        <f>BH402*F402</f>
        <v>8.0155730000000336</v>
      </c>
      <c r="BM402" s="56">
        <f>((BH402*E402)/(($L$1+$L$2)*286.9))+273</f>
        <v>2007.4997762560486</v>
      </c>
      <c r="BN402" s="5"/>
      <c r="BO402" s="5"/>
      <c r="BP402" s="5"/>
      <c r="BQ402" s="5"/>
      <c r="BR402" s="5"/>
      <c r="BS402" s="5"/>
      <c r="BT402" s="5"/>
      <c r="BU402" s="5"/>
      <c r="BV402" s="5"/>
      <c r="BW402" s="5"/>
    </row>
    <row r="403" spans="1:75" ht="13.8" x14ac:dyDescent="0.25">
      <c r="A403" s="55">
        <v>37</v>
      </c>
      <c r="B403" s="56">
        <v>90.26</v>
      </c>
      <c r="C403" s="56">
        <f t="shared" si="150"/>
        <v>2.6299999999999955</v>
      </c>
      <c r="D403" s="57">
        <f t="shared" si="151"/>
        <v>1.9554953291841271</v>
      </c>
      <c r="E403" s="58">
        <f t="shared" si="160"/>
        <v>9.0260000000000007E-5</v>
      </c>
      <c r="F403" s="58">
        <f t="shared" si="161"/>
        <v>2.6299999999999935E-6</v>
      </c>
      <c r="G403" s="57">
        <f t="shared" si="162"/>
        <v>-4.0445046708158729</v>
      </c>
      <c r="H403" s="137">
        <f>($P$2+(0.5*$P$1)-((0.5*$P$1)*COS(RADIANS(A403))+(($P$2^2)-((0.5*$P$1)^2)*(SIN(RADIANS(A403))*(SIN(RADIANS(A403)))))^0.5))*1000</f>
        <v>10.386660724063162</v>
      </c>
      <c r="I403" s="140">
        <f t="shared" si="163"/>
        <v>0.5352752072991791</v>
      </c>
      <c r="J403" s="137">
        <f t="shared" si="164"/>
        <v>1.0747590222155878E-2</v>
      </c>
      <c r="K403" s="39"/>
      <c r="L403" s="39"/>
      <c r="M403" s="41">
        <v>37</v>
      </c>
      <c r="N403" s="41">
        <v>41.134999999999998</v>
      </c>
      <c r="O403" s="60">
        <f t="shared" si="165"/>
        <v>4113500</v>
      </c>
      <c r="P403" s="56">
        <f t="shared" si="152"/>
        <v>-1.3769999999999953</v>
      </c>
      <c r="Q403" s="59">
        <f t="shared" si="153"/>
        <v>1.6142115016422132</v>
      </c>
      <c r="R403" s="57">
        <f>(Q404-Q403)/(D403-D404)</f>
        <v>1.1854582736166708</v>
      </c>
      <c r="S403" s="58">
        <f>O403*F403</f>
        <v>10.818504999999973</v>
      </c>
      <c r="T403" s="56">
        <f>((O403*E403)/(($L$1+$L$2)*286.9))+273</f>
        <v>2627.6673318102512</v>
      </c>
      <c r="U403" s="39"/>
      <c r="V403" s="41">
        <v>37</v>
      </c>
      <c r="W403" s="61">
        <v>41.713999999999999</v>
      </c>
      <c r="X403" s="60">
        <f t="shared" si="166"/>
        <v>4171400</v>
      </c>
      <c r="Y403" s="56">
        <f t="shared" si="154"/>
        <v>-1.4260000000000019</v>
      </c>
      <c r="Z403" s="59">
        <f t="shared" si="155"/>
        <v>1.6202818368042353</v>
      </c>
      <c r="AA403" s="57">
        <f>(Z404-Z403)/(D403-D404)</f>
        <v>1.2110447321415743</v>
      </c>
      <c r="AB403" s="58">
        <f>X403*F403</f>
        <v>10.970781999999973</v>
      </c>
      <c r="AC403" s="56">
        <f>((X403*E403)/(($L$1+$L$2)*286.9))+273</f>
        <v>2660.8106984109113</v>
      </c>
      <c r="AD403" s="39"/>
      <c r="AE403" s="41">
        <v>37</v>
      </c>
      <c r="AF403" s="61">
        <v>39.137999999999998</v>
      </c>
      <c r="AG403" s="60">
        <f t="shared" si="167"/>
        <v>3913800</v>
      </c>
      <c r="AH403" s="56">
        <f t="shared" si="156"/>
        <v>-1.4159999999999968</v>
      </c>
      <c r="AI403" s="59">
        <f t="shared" si="157"/>
        <v>1.5925986289061314</v>
      </c>
      <c r="AJ403" s="57">
        <f>(AI404-AI403)/(D403-D404)</f>
        <v>1.2830197329967374</v>
      </c>
      <c r="AK403" s="58">
        <f>AG403*F403</f>
        <v>10.293293999999975</v>
      </c>
      <c r="AL403" s="56">
        <f>((AG403*E403)/(($L$1+$L$2)*286.9))+273</f>
        <v>2513.3542003741245</v>
      </c>
      <c r="AM403" s="39"/>
      <c r="AN403" s="62">
        <v>37</v>
      </c>
      <c r="AO403" s="24">
        <v>36.972999999999999</v>
      </c>
      <c r="AP403" s="24">
        <f t="shared" si="168"/>
        <v>3697300</v>
      </c>
      <c r="AQ403" s="56">
        <f t="shared" si="169"/>
        <v>-1.3449999999999989</v>
      </c>
      <c r="AR403" s="59">
        <f t="shared" si="170"/>
        <v>1.567884690783713</v>
      </c>
      <c r="AS403" s="57">
        <f>(AR404-AR403)/(D403-D404)</f>
        <v>1.2901811560375789</v>
      </c>
      <c r="AT403" s="58">
        <f>AP403*F403</f>
        <v>9.7238989999999763</v>
      </c>
      <c r="AU403" s="56">
        <f>((AP403*E403)/(($L$1+$L$2)*286.9))+273</f>
        <v>2389.4243408051639</v>
      </c>
      <c r="AV403" s="39"/>
      <c r="AW403" s="41">
        <v>37</v>
      </c>
      <c r="AX403" s="61">
        <v>37.417999999999999</v>
      </c>
      <c r="AY403" s="60">
        <f t="shared" si="171"/>
        <v>3741800</v>
      </c>
      <c r="AZ403" s="56">
        <f t="shared" si="158"/>
        <v>-1.3669999999999973</v>
      </c>
      <c r="BA403" s="59">
        <f t="shared" si="159"/>
        <v>1.5730805706525928</v>
      </c>
      <c r="BB403" s="57">
        <f>(BA404-BA403)/(D403-D404)</f>
        <v>1.2957936040411941</v>
      </c>
      <c r="BC403" s="58">
        <f>AY403*F403</f>
        <v>9.8409339999999759</v>
      </c>
      <c r="BD403" s="56">
        <f>((AY403*E403)/(($L$1+$L$2)*286.9))+273</f>
        <v>2414.8972218713016</v>
      </c>
      <c r="BE403" s="39"/>
      <c r="BF403" s="41">
        <v>37</v>
      </c>
      <c r="BG403" s="56">
        <v>30.003</v>
      </c>
      <c r="BH403" s="55">
        <f t="shared" si="172"/>
        <v>3000300</v>
      </c>
      <c r="BI403" s="64">
        <f t="shared" si="173"/>
        <v>-1.1310000000000002</v>
      </c>
      <c r="BJ403" s="23">
        <f t="shared" si="174"/>
        <v>1.4771646819965252</v>
      </c>
      <c r="BK403" s="65">
        <f>(BJ404-BJ403)/(D403-D404)</f>
        <v>1.3378469621362528</v>
      </c>
      <c r="BL403" s="58">
        <f>BH403*F403</f>
        <v>7.8907889999999803</v>
      </c>
      <c r="BM403" s="56">
        <f>((BH403*E403)/(($L$1+$L$2)*286.9))+273</f>
        <v>1990.444608151282</v>
      </c>
      <c r="BN403" s="5"/>
      <c r="BO403" s="5"/>
      <c r="BP403" s="5"/>
      <c r="BQ403" s="5"/>
      <c r="BR403" s="5"/>
      <c r="BS403" s="5"/>
      <c r="BT403" s="5"/>
      <c r="BU403" s="5"/>
      <c r="BV403" s="5"/>
      <c r="BW403" s="5"/>
    </row>
    <row r="404" spans="1:75" ht="13.8" x14ac:dyDescent="0.25">
      <c r="A404" s="55">
        <v>38</v>
      </c>
      <c r="B404" s="56">
        <v>92.89</v>
      </c>
      <c r="C404" s="56">
        <f t="shared" si="150"/>
        <v>2.6799999999999926</v>
      </c>
      <c r="D404" s="57">
        <f t="shared" si="151"/>
        <v>1.9679689628786923</v>
      </c>
      <c r="E404" s="58">
        <f t="shared" si="160"/>
        <v>9.289E-5</v>
      </c>
      <c r="F404" s="58">
        <f t="shared" si="161"/>
        <v>2.6799999999999947E-6</v>
      </c>
      <c r="G404" s="57">
        <f t="shared" si="162"/>
        <v>-4.0320310371213077</v>
      </c>
      <c r="H404" s="137">
        <f>($P$2+(0.5*$P$1)-((0.5*$P$1)*COS(RADIANS(A404))+(($P$2^2)-((0.5*$P$1)^2)*(SIN(RADIANS(A404))*(SIN(RADIANS(A404)))))^0.5))*1000</f>
        <v>10.921935931362341</v>
      </c>
      <c r="I404" s="140">
        <f t="shared" si="163"/>
        <v>0.54602279752133498</v>
      </c>
      <c r="J404" s="137">
        <f t="shared" si="164"/>
        <v>1.0488499290998377E-2</v>
      </c>
      <c r="K404" s="39"/>
      <c r="L404" s="39"/>
      <c r="M404" s="41">
        <v>38</v>
      </c>
      <c r="N404" s="41">
        <v>39.758000000000003</v>
      </c>
      <c r="O404" s="60">
        <f t="shared" si="165"/>
        <v>3975800.0000000005</v>
      </c>
      <c r="P404" s="56">
        <f t="shared" si="152"/>
        <v>-1.328000000000003</v>
      </c>
      <c r="Q404" s="59">
        <f t="shared" si="153"/>
        <v>1.5994245293769271</v>
      </c>
      <c r="R404" s="57">
        <f>(Q405-Q404)/(D404-D405)</f>
        <v>1.1944139117034418</v>
      </c>
      <c r="S404" s="58">
        <f>O404*F404</f>
        <v>10.65514399999998</v>
      </c>
      <c r="T404" s="56">
        <f>((O404*E404)/(($L$1+$L$2)*286.9))+273</f>
        <v>2615.1581676943165</v>
      </c>
      <c r="U404" s="39"/>
      <c r="V404" s="41">
        <v>38</v>
      </c>
      <c r="W404" s="61">
        <v>40.287999999999997</v>
      </c>
      <c r="X404" s="60">
        <f t="shared" si="166"/>
        <v>4028799.9999999995</v>
      </c>
      <c r="Y404" s="56">
        <f t="shared" si="154"/>
        <v>-1.3709999999999951</v>
      </c>
      <c r="Z404" s="59">
        <f t="shared" si="155"/>
        <v>1.6051757084277685</v>
      </c>
      <c r="AA404" s="57">
        <f>(Z405-Z404)/(D404-D405)</f>
        <v>1.2172600021718012</v>
      </c>
      <c r="AB404" s="58">
        <f>X404*F404</f>
        <v>10.797183999999977</v>
      </c>
      <c r="AC404" s="56">
        <f>((X404*E404)/(($L$1+$L$2)*286.9))+273</f>
        <v>2646.3806594916396</v>
      </c>
      <c r="AD404" s="39"/>
      <c r="AE404" s="41">
        <v>38</v>
      </c>
      <c r="AF404" s="61">
        <v>37.722000000000001</v>
      </c>
      <c r="AG404" s="60">
        <f t="shared" si="167"/>
        <v>3772200</v>
      </c>
      <c r="AH404" s="56">
        <f t="shared" si="156"/>
        <v>-1.3440000000000012</v>
      </c>
      <c r="AI404" s="59">
        <f t="shared" si="157"/>
        <v>1.5765947107338312</v>
      </c>
      <c r="AJ404" s="57">
        <f>(AI405-AI404)/(D404-D405)</f>
        <v>1.275509820814829</v>
      </c>
      <c r="AK404" s="58">
        <f>AG404*F404</f>
        <v>10.10949599999998</v>
      </c>
      <c r="AL404" s="56">
        <f>((AG404*E404)/(($L$1+$L$2)*286.9))+273</f>
        <v>2495.2166709030889</v>
      </c>
      <c r="AM404" s="39"/>
      <c r="AN404" s="62">
        <v>38</v>
      </c>
      <c r="AO404" s="24">
        <v>35.628</v>
      </c>
      <c r="AP404" s="24">
        <f t="shared" si="168"/>
        <v>3562800</v>
      </c>
      <c r="AQ404" s="56">
        <f t="shared" si="169"/>
        <v>-1.2839999999999989</v>
      </c>
      <c r="AR404" s="59">
        <f t="shared" si="170"/>
        <v>1.5517914436436695</v>
      </c>
      <c r="AS404" s="57">
        <f>(AR405-AR404)/(D404-D405)</f>
        <v>1.2904601722601328</v>
      </c>
      <c r="AT404" s="58">
        <f>AP404*F404</f>
        <v>9.5483039999999804</v>
      </c>
      <c r="AU404" s="56">
        <f>((AP404*E404)/(($L$1+$L$2)*286.9))+273</f>
        <v>2371.85837312272</v>
      </c>
      <c r="AV404" s="39"/>
      <c r="AW404" s="41">
        <v>38</v>
      </c>
      <c r="AX404" s="61">
        <v>36.051000000000002</v>
      </c>
      <c r="AY404" s="60">
        <f t="shared" si="171"/>
        <v>3605100</v>
      </c>
      <c r="AZ404" s="56">
        <f t="shared" si="158"/>
        <v>-1.3070000000000022</v>
      </c>
      <c r="BA404" s="59">
        <f t="shared" si="159"/>
        <v>1.5569173158920224</v>
      </c>
      <c r="BB404" s="57">
        <f>(BA405-BA404)/(D404-D405)</f>
        <v>1.2983071991257751</v>
      </c>
      <c r="BC404" s="58">
        <f>AY404*F404</f>
        <v>9.661667999999981</v>
      </c>
      <c r="BD404" s="56">
        <f>((AY404*E404)/(($L$1+$L$2)*286.9))+273</f>
        <v>2396.7774561986971</v>
      </c>
      <c r="BE404" s="39"/>
      <c r="BF404" s="41">
        <v>38</v>
      </c>
      <c r="BG404" s="56">
        <v>28.872</v>
      </c>
      <c r="BH404" s="55">
        <f t="shared" si="172"/>
        <v>2887200</v>
      </c>
      <c r="BI404" s="64">
        <f t="shared" si="173"/>
        <v>-1.0839999999999996</v>
      </c>
      <c r="BJ404" s="23">
        <f t="shared" si="174"/>
        <v>1.4604768690514507</v>
      </c>
      <c r="BK404" s="65">
        <f>(BJ405-BJ404)/(D404-D405)</f>
        <v>1.345429118507133</v>
      </c>
      <c r="BL404" s="58">
        <f>BH404*F404</f>
        <v>7.7376959999999846</v>
      </c>
      <c r="BM404" s="56">
        <f>((BH404*E404)/(($L$1+$L$2)*286.9))+273</f>
        <v>1973.8599682496681</v>
      </c>
      <c r="BN404" s="5"/>
      <c r="BO404" s="5"/>
      <c r="BP404" s="5"/>
      <c r="BQ404" s="5"/>
      <c r="BR404" s="5"/>
      <c r="BS404" s="5"/>
      <c r="BT404" s="5"/>
      <c r="BU404" s="5"/>
      <c r="BV404" s="5"/>
      <c r="BW404" s="5"/>
    </row>
    <row r="405" spans="1:75" ht="13.8" x14ac:dyDescent="0.25">
      <c r="A405" s="55">
        <v>39</v>
      </c>
      <c r="B405" s="56">
        <v>95.57</v>
      </c>
      <c r="C405" s="56">
        <f t="shared" si="150"/>
        <v>2.730000000000004</v>
      </c>
      <c r="D405" s="57">
        <f t="shared" si="151"/>
        <v>1.9803215860087564</v>
      </c>
      <c r="E405" s="58">
        <f t="shared" si="160"/>
        <v>9.5569999999999995E-5</v>
      </c>
      <c r="F405" s="58">
        <f t="shared" si="161"/>
        <v>2.7299999999999959E-6</v>
      </c>
      <c r="G405" s="57">
        <f t="shared" si="162"/>
        <v>-4.0196784139912438</v>
      </c>
      <c r="H405" s="137">
        <f>($P$2+(0.5*$P$1)-((0.5*$P$1)*COS(RADIANS(A405))+(($P$2^2)-((0.5*$P$1)^2)*(SIN(RADIANS(A405))*(SIN(RADIANS(A405)))))^0.5))*1000</f>
        <v>11.467958728883676</v>
      </c>
      <c r="I405" s="140">
        <f t="shared" si="163"/>
        <v>0.55651129681233336</v>
      </c>
      <c r="J405" s="137">
        <f t="shared" si="164"/>
        <v>1.0225162685701505E-2</v>
      </c>
      <c r="K405" s="39"/>
      <c r="L405" s="39"/>
      <c r="M405" s="41">
        <v>39</v>
      </c>
      <c r="N405" s="41">
        <v>38.43</v>
      </c>
      <c r="O405" s="60">
        <f t="shared" si="165"/>
        <v>3843000</v>
      </c>
      <c r="P405" s="56">
        <f t="shared" si="152"/>
        <v>-1.2879999999999967</v>
      </c>
      <c r="Q405" s="59">
        <f t="shared" si="153"/>
        <v>1.5846703844643488</v>
      </c>
      <c r="R405" s="57">
        <f>(Q406-Q405)/(D405-D406)</f>
        <v>1.21036472550347</v>
      </c>
      <c r="S405" s="58">
        <f>O405*F405</f>
        <v>10.491389999999985</v>
      </c>
      <c r="T405" s="56">
        <f>((O405*E405)/(($L$1+$L$2)*286.9))+273</f>
        <v>2602.2424592961052</v>
      </c>
      <c r="U405" s="39"/>
      <c r="V405" s="41">
        <v>39</v>
      </c>
      <c r="W405" s="61">
        <v>38.917000000000002</v>
      </c>
      <c r="X405" s="60">
        <f t="shared" si="166"/>
        <v>3891700</v>
      </c>
      <c r="Y405" s="56">
        <f t="shared" si="154"/>
        <v>-1.3260000000000005</v>
      </c>
      <c r="Z405" s="59">
        <f t="shared" si="155"/>
        <v>1.5901393543696392</v>
      </c>
      <c r="AA405" s="57">
        <f>(Z406-Z405)/(D405-D406)</f>
        <v>1.2308338183213354</v>
      </c>
      <c r="AB405" s="58">
        <f>X405*F405</f>
        <v>10.624340999999983</v>
      </c>
      <c r="AC405" s="56">
        <f>((X405*E405)/(($L$1+$L$2)*286.9))+273</f>
        <v>2631.7595313147672</v>
      </c>
      <c r="AD405" s="39"/>
      <c r="AE405" s="41">
        <v>39</v>
      </c>
      <c r="AF405" s="61">
        <v>36.378</v>
      </c>
      <c r="AG405" s="60">
        <f t="shared" si="167"/>
        <v>3637800</v>
      </c>
      <c r="AH405" s="56">
        <f t="shared" si="156"/>
        <v>-1.2899999999999991</v>
      </c>
      <c r="AI405" s="59">
        <f t="shared" si="157"/>
        <v>1.56083881861861</v>
      </c>
      <c r="AJ405" s="57">
        <f>(AI406-AI405)/(D405-D406)</f>
        <v>1.2819074297971684</v>
      </c>
      <c r="AK405" s="58">
        <f>AG405*F405</f>
        <v>9.9311939999999854</v>
      </c>
      <c r="AL405" s="56">
        <f>((AG405*E405)/(($L$1+$L$2)*286.9))+273</f>
        <v>2477.8707307903642</v>
      </c>
      <c r="AM405" s="39"/>
      <c r="AN405" s="62">
        <v>39</v>
      </c>
      <c r="AO405" s="24">
        <v>34.344000000000001</v>
      </c>
      <c r="AP405" s="24">
        <f t="shared" si="168"/>
        <v>3434400</v>
      </c>
      <c r="AQ405" s="56">
        <f t="shared" si="169"/>
        <v>-1.222999999999999</v>
      </c>
      <c r="AR405" s="59">
        <f t="shared" si="170"/>
        <v>1.5358508754713824</v>
      </c>
      <c r="AS405" s="57">
        <f>(AR406-AR405)/(D405-D406)</f>
        <v>1.2874037419256688</v>
      </c>
      <c r="AT405" s="58">
        <f>AP405*F405</f>
        <v>9.3759119999999854</v>
      </c>
      <c r="AU405" s="56">
        <f>((AP405*E405)/(($L$1+$L$2)*286.9))+273</f>
        <v>2354.5899823592354</v>
      </c>
      <c r="AV405" s="39"/>
      <c r="AW405" s="41">
        <v>39</v>
      </c>
      <c r="AX405" s="61">
        <v>34.744</v>
      </c>
      <c r="AY405" s="60">
        <f t="shared" si="171"/>
        <v>3474400</v>
      </c>
      <c r="AZ405" s="56">
        <f t="shared" si="158"/>
        <v>-1.2479999999999976</v>
      </c>
      <c r="BA405" s="59">
        <f t="shared" si="159"/>
        <v>1.5408798163541726</v>
      </c>
      <c r="BB405" s="57">
        <f>(BA406-BA405)/(D405-D406)</f>
        <v>1.2988028956009636</v>
      </c>
      <c r="BC405" s="58">
        <f>AY405*F405</f>
        <v>9.4851119999999849</v>
      </c>
      <c r="BD405" s="56">
        <f>((AY405*E405)/(($L$1+$L$2)*286.9))+273</f>
        <v>2378.8339840172748</v>
      </c>
      <c r="BE405" s="39"/>
      <c r="BF405" s="41">
        <v>39</v>
      </c>
      <c r="BG405" s="56">
        <v>27.788</v>
      </c>
      <c r="BH405" s="55">
        <f t="shared" si="172"/>
        <v>2778800</v>
      </c>
      <c r="BI405" s="64">
        <f t="shared" si="173"/>
        <v>-1.0309999999999988</v>
      </c>
      <c r="BJ405" s="23">
        <f t="shared" si="174"/>
        <v>1.4438572902023177</v>
      </c>
      <c r="BK405" s="65">
        <f>(BJ406-BJ405)/(D405-D406)</f>
        <v>1.3423776223696138</v>
      </c>
      <c r="BL405" s="58">
        <f>BH405*F405</f>
        <v>7.5861239999999883</v>
      </c>
      <c r="BM405" s="56">
        <f>((BH405*E405)/(($L$1+$L$2)*286.9))+273</f>
        <v>1957.230795183975</v>
      </c>
      <c r="BN405" s="5"/>
      <c r="BO405" s="5"/>
      <c r="BP405" s="5"/>
      <c r="BQ405" s="5"/>
      <c r="BR405" s="5"/>
      <c r="BS405" s="5"/>
      <c r="BT405" s="5"/>
      <c r="BU405" s="5"/>
      <c r="BV405" s="5"/>
      <c r="BW405" s="5"/>
    </row>
    <row r="406" spans="1:75" ht="13.8" x14ac:dyDescent="0.25">
      <c r="A406" s="55">
        <v>40</v>
      </c>
      <c r="B406" s="56">
        <v>98.3</v>
      </c>
      <c r="C406" s="56">
        <f t="shared" si="150"/>
        <v>2.7900000000000063</v>
      </c>
      <c r="D406" s="57">
        <f t="shared" si="151"/>
        <v>1.9925535178321356</v>
      </c>
      <c r="E406" s="58">
        <f t="shared" si="160"/>
        <v>9.8299999999999991E-5</v>
      </c>
      <c r="F406" s="58">
        <f t="shared" si="161"/>
        <v>2.790000000000019E-6</v>
      </c>
      <c r="G406" s="57">
        <f t="shared" si="162"/>
        <v>-4.0074464821678646</v>
      </c>
      <c r="H406" s="137">
        <f>($P$2+(0.5*$P$1)-((0.5*$P$1)*COS(RADIANS(A406))+(($P$2^2)-((0.5*$P$1)^2)*(SIN(RADIANS(A406))*(SIN(RADIANS(A406)))))^0.5))*1000</f>
        <v>12.02447002569601</v>
      </c>
      <c r="I406" s="140">
        <f t="shared" si="163"/>
        <v>0.56673645949803486</v>
      </c>
      <c r="J406" s="137">
        <f t="shared" si="164"/>
        <v>9.9577656022535876E-3</v>
      </c>
      <c r="K406" s="39"/>
      <c r="L406" s="39"/>
      <c r="M406" s="41">
        <v>40</v>
      </c>
      <c r="N406" s="41">
        <v>37.142000000000003</v>
      </c>
      <c r="O406" s="60">
        <f t="shared" si="165"/>
        <v>3714200.0000000005</v>
      </c>
      <c r="P406" s="56">
        <f t="shared" si="152"/>
        <v>-1.2469999999999999</v>
      </c>
      <c r="Q406" s="59">
        <f t="shared" si="153"/>
        <v>1.5698652856605673</v>
      </c>
      <c r="R406" s="57">
        <f>(Q407-Q406)/(D406-D407)</f>
        <v>1.2202155517744182</v>
      </c>
      <c r="S406" s="58">
        <f>O406*F406</f>
        <v>10.362618000000072</v>
      </c>
      <c r="T406" s="56">
        <f>((O406*E406)/(($L$1+$L$2)*286.9))+273</f>
        <v>2588.4826502039828</v>
      </c>
      <c r="U406" s="39"/>
      <c r="V406" s="41">
        <v>40</v>
      </c>
      <c r="W406" s="61">
        <v>37.591000000000001</v>
      </c>
      <c r="X406" s="60">
        <f t="shared" si="166"/>
        <v>3759100</v>
      </c>
      <c r="Y406" s="56">
        <f t="shared" si="154"/>
        <v>-1.2779999999999987</v>
      </c>
      <c r="Z406" s="59">
        <f t="shared" si="155"/>
        <v>1.575083879018023</v>
      </c>
      <c r="AA406" s="57">
        <f>(Z407-Z406)/(D406-D407)</f>
        <v>1.2358820600716875</v>
      </c>
      <c r="AB406" s="58">
        <f>X406*F406</f>
        <v>10.487889000000072</v>
      </c>
      <c r="AC406" s="56">
        <f>((X406*E406)/(($L$1+$L$2)*286.9))+273</f>
        <v>2616.473919116308</v>
      </c>
      <c r="AD406" s="39"/>
      <c r="AE406" s="41">
        <v>40</v>
      </c>
      <c r="AF406" s="61">
        <v>35.088000000000001</v>
      </c>
      <c r="AG406" s="60">
        <f t="shared" si="167"/>
        <v>3508800</v>
      </c>
      <c r="AH406" s="56">
        <f t="shared" si="156"/>
        <v>-1.2330000000000041</v>
      </c>
      <c r="AI406" s="59">
        <f t="shared" si="157"/>
        <v>1.5451586143334477</v>
      </c>
      <c r="AJ406" s="57">
        <f>(AI407-AI406)/(D406-D407)</f>
        <v>1.2781741556368642</v>
      </c>
      <c r="AK406" s="58">
        <f>AG406*F406</f>
        <v>9.7895520000000662</v>
      </c>
      <c r="AL406" s="56">
        <f>((AG406*E406)/(($L$1+$L$2)*286.9))+273</f>
        <v>2460.4335046674209</v>
      </c>
      <c r="AM406" s="39"/>
      <c r="AN406" s="62">
        <v>40</v>
      </c>
      <c r="AO406" s="24">
        <v>33.121000000000002</v>
      </c>
      <c r="AP406" s="24">
        <f t="shared" si="168"/>
        <v>3312100</v>
      </c>
      <c r="AQ406" s="56">
        <f t="shared" si="169"/>
        <v>-1.1690000000000005</v>
      </c>
      <c r="AR406" s="59">
        <f t="shared" si="170"/>
        <v>1.5201034406709844</v>
      </c>
      <c r="AS406" s="57">
        <f>(AR407-AR406)/(D406-D407)</f>
        <v>1.2839000942651415</v>
      </c>
      <c r="AT406" s="58">
        <f>AP406*F406</f>
        <v>9.2407590000000628</v>
      </c>
      <c r="AU406" s="56">
        <f>((AP406*E406)/(($L$1+$L$2)*286.9))+273</f>
        <v>2337.8080571160976</v>
      </c>
      <c r="AV406" s="39"/>
      <c r="AW406" s="41">
        <v>40</v>
      </c>
      <c r="AX406" s="61">
        <v>33.496000000000002</v>
      </c>
      <c r="AY406" s="60">
        <f t="shared" si="171"/>
        <v>3349600</v>
      </c>
      <c r="AZ406" s="56">
        <f t="shared" si="158"/>
        <v>-1.1990000000000052</v>
      </c>
      <c r="BA406" s="59">
        <f t="shared" si="159"/>
        <v>1.5249929478831741</v>
      </c>
      <c r="BB406" s="57">
        <f>(BA407-BA406)/(D406-D407)</f>
        <v>1.302442026568178</v>
      </c>
      <c r="BC406" s="58">
        <f>AY406*F406</f>
        <v>9.3453840000000632</v>
      </c>
      <c r="BD406" s="56">
        <f>((AY406*E406)/(($L$1+$L$2)*286.9))+273</f>
        <v>2361.1860656731624</v>
      </c>
      <c r="BE406" s="39"/>
      <c r="BF406" s="41">
        <v>40</v>
      </c>
      <c r="BG406" s="56">
        <v>26.757000000000001</v>
      </c>
      <c r="BH406" s="55">
        <f t="shared" si="172"/>
        <v>2675700</v>
      </c>
      <c r="BI406" s="64">
        <f t="shared" si="173"/>
        <v>-0.98000000000000043</v>
      </c>
      <c r="BJ406" s="23">
        <f t="shared" si="174"/>
        <v>1.4274374186442627</v>
      </c>
      <c r="BK406" s="65">
        <f>(BJ407-BJ406)/(D406-D407)</f>
        <v>1.3332353315869054</v>
      </c>
      <c r="BL406" s="58">
        <f>BH406*F406</f>
        <v>7.4652030000000513</v>
      </c>
      <c r="BM406" s="56">
        <f>((BH406*E406)/(($L$1+$L$2)*286.9))+273</f>
        <v>1941.0676665636736</v>
      </c>
      <c r="BN406" s="5"/>
      <c r="BO406" s="5"/>
      <c r="BP406" s="5"/>
      <c r="BQ406" s="5"/>
      <c r="BR406" s="5"/>
      <c r="BS406" s="5"/>
      <c r="BT406" s="5"/>
      <c r="BU406" s="5"/>
      <c r="BV406" s="5"/>
      <c r="BW406" s="5"/>
    </row>
    <row r="407" spans="1:75" ht="13.8" x14ac:dyDescent="0.25">
      <c r="A407" s="55">
        <v>41</v>
      </c>
      <c r="B407" s="56">
        <v>101.09</v>
      </c>
      <c r="C407" s="56">
        <f t="shared" si="150"/>
        <v>2.8299999999999983</v>
      </c>
      <c r="D407" s="57">
        <f t="shared" si="151"/>
        <v>2.0047081965443363</v>
      </c>
      <c r="E407" s="58">
        <f t="shared" si="160"/>
        <v>1.0109000000000001E-4</v>
      </c>
      <c r="F407" s="58">
        <f t="shared" si="161"/>
        <v>2.8299999999999983E-6</v>
      </c>
      <c r="G407" s="57">
        <f t="shared" si="162"/>
        <v>-3.9952918034556637</v>
      </c>
      <c r="H407" s="137">
        <f>($P$2+(0.5*$P$1)-((0.5*$P$1)*COS(RADIANS(A407))+(($P$2^2)-((0.5*$P$1)^2)*(SIN(RADIANS(A407))*(SIN(RADIANS(A407)))))^0.5))*1000</f>
        <v>12.591206485194045</v>
      </c>
      <c r="I407" s="140">
        <f t="shared" si="163"/>
        <v>0.57669422510028845</v>
      </c>
      <c r="J407" s="137">
        <f t="shared" si="164"/>
        <v>9.6864968320566902E-3</v>
      </c>
      <c r="K407" s="39"/>
      <c r="L407" s="39"/>
      <c r="M407" s="41">
        <v>41</v>
      </c>
      <c r="N407" s="41">
        <v>35.895000000000003</v>
      </c>
      <c r="O407" s="60">
        <f t="shared" si="165"/>
        <v>3589500.0000000005</v>
      </c>
      <c r="P407" s="56">
        <f t="shared" si="152"/>
        <v>-1.1970000000000027</v>
      </c>
      <c r="Q407" s="59">
        <f t="shared" si="153"/>
        <v>1.5550339576691186</v>
      </c>
      <c r="R407" s="57">
        <f>(Q408-Q407)/(D407-D408)</f>
        <v>1.2283868582406361</v>
      </c>
      <c r="S407" s="58">
        <f>O407*F407</f>
        <v>10.158284999999996</v>
      </c>
      <c r="T407" s="56">
        <f>((O407*E407)/(($L$1+$L$2)*286.9))+273</f>
        <v>2574.2557248771323</v>
      </c>
      <c r="U407" s="39"/>
      <c r="V407" s="41">
        <v>41</v>
      </c>
      <c r="W407" s="61">
        <v>36.313000000000002</v>
      </c>
      <c r="X407" s="60">
        <f t="shared" si="166"/>
        <v>3631300.0000000005</v>
      </c>
      <c r="Y407" s="56">
        <f t="shared" si="154"/>
        <v>-1.2280000000000015</v>
      </c>
      <c r="Z407" s="59">
        <f t="shared" si="155"/>
        <v>1.560062129651679</v>
      </c>
      <c r="AA407" s="57">
        <f>(Z408-Z407)/(D407-D408)</f>
        <v>1.2459946336268359</v>
      </c>
      <c r="AB407" s="58">
        <f>X407*F407</f>
        <v>10.276578999999995</v>
      </c>
      <c r="AC407" s="56">
        <f>((X407*E407)/(($L$1+$L$2)*286.9))+273</f>
        <v>2601.0540224951469</v>
      </c>
      <c r="AD407" s="39"/>
      <c r="AE407" s="41">
        <v>41</v>
      </c>
      <c r="AF407" s="61">
        <v>33.854999999999997</v>
      </c>
      <c r="AG407" s="60">
        <f t="shared" si="167"/>
        <v>3385499.9999999995</v>
      </c>
      <c r="AH407" s="56">
        <f t="shared" si="156"/>
        <v>-1.1749999999999972</v>
      </c>
      <c r="AI407" s="59">
        <f t="shared" si="157"/>
        <v>1.5296228181334433</v>
      </c>
      <c r="AJ407" s="57">
        <f>(AI408-AI407)/(D407-D408)</f>
        <v>1.2793632799113874</v>
      </c>
      <c r="AK407" s="58">
        <f>AG407*F407</f>
        <v>9.5809649999999937</v>
      </c>
      <c r="AL407" s="56">
        <f>((AG407*E407)/(($L$1+$L$2)*286.9))+273</f>
        <v>2443.4697747796426</v>
      </c>
      <c r="AM407" s="39"/>
      <c r="AN407" s="62">
        <v>41</v>
      </c>
      <c r="AO407" s="24">
        <v>31.952000000000002</v>
      </c>
      <c r="AP407" s="24">
        <f t="shared" si="168"/>
        <v>3195200</v>
      </c>
      <c r="AQ407" s="56">
        <f t="shared" si="169"/>
        <v>-1.1190000000000033</v>
      </c>
      <c r="AR407" s="59">
        <f t="shared" si="170"/>
        <v>1.5044980475266274</v>
      </c>
      <c r="AS407" s="57">
        <f>(AR408-AR407)/(D407-D408)</f>
        <v>1.2911633820807913</v>
      </c>
      <c r="AT407" s="58">
        <f>AP407*F407</f>
        <v>9.042415999999994</v>
      </c>
      <c r="AU407" s="56">
        <f>((AP407*E407)/(($L$1+$L$2)*286.9))+273</f>
        <v>2321.4669987818388</v>
      </c>
      <c r="AV407" s="39"/>
      <c r="AW407" s="41">
        <v>41</v>
      </c>
      <c r="AX407" s="61">
        <v>32.296999999999997</v>
      </c>
      <c r="AY407" s="60">
        <f t="shared" si="171"/>
        <v>3229699.9999999995</v>
      </c>
      <c r="AZ407" s="56">
        <f t="shared" si="158"/>
        <v>-1.1409999999999982</v>
      </c>
      <c r="BA407" s="59">
        <f t="shared" si="159"/>
        <v>1.5091621835089704</v>
      </c>
      <c r="BB407" s="57">
        <f>(BA408-BA407)/(D407-D408)</f>
        <v>1.3026907282140128</v>
      </c>
      <c r="BC407" s="58">
        <f>AY407*F407</f>
        <v>9.1400509999999926</v>
      </c>
      <c r="BD407" s="56">
        <f>((AY407*E407)/(($L$1+$L$2)*286.9))+273</f>
        <v>2343.5852109306788</v>
      </c>
      <c r="BE407" s="39"/>
      <c r="BF407" s="41">
        <v>41</v>
      </c>
      <c r="BG407" s="56">
        <v>25.777000000000001</v>
      </c>
      <c r="BH407" s="55">
        <f t="shared" si="172"/>
        <v>2577700</v>
      </c>
      <c r="BI407" s="64">
        <f t="shared" si="173"/>
        <v>-0.9410000000000025</v>
      </c>
      <c r="BJ407" s="23">
        <f t="shared" si="174"/>
        <v>1.4112323715410695</v>
      </c>
      <c r="BK407" s="65">
        <f>(BJ408-BJ407)/(D407-D408)</f>
        <v>1.3469101103804157</v>
      </c>
      <c r="BL407" s="58">
        <f>BH407*F407</f>
        <v>7.2948909999999954</v>
      </c>
      <c r="BM407" s="56">
        <f>((BH407*E407)/(($L$1+$L$2)*286.9))+273</f>
        <v>1925.5830566975296</v>
      </c>
      <c r="BN407" s="5"/>
      <c r="BO407" s="5"/>
      <c r="BP407" s="5"/>
      <c r="BQ407" s="5"/>
      <c r="BR407" s="5"/>
      <c r="BS407" s="5"/>
      <c r="BT407" s="5"/>
      <c r="BU407" s="5"/>
      <c r="BV407" s="5"/>
      <c r="BW407" s="5"/>
    </row>
    <row r="408" spans="1:75" ht="13.8" x14ac:dyDescent="0.25">
      <c r="A408" s="55">
        <v>42</v>
      </c>
      <c r="B408" s="56">
        <v>103.92</v>
      </c>
      <c r="C408" s="56">
        <f t="shared" si="150"/>
        <v>2.8799999999999955</v>
      </c>
      <c r="D408" s="57">
        <f t="shared" si="151"/>
        <v>2.0166991380649715</v>
      </c>
      <c r="E408" s="58">
        <f t="shared" si="160"/>
        <v>1.0392000000000001E-4</v>
      </c>
      <c r="F408" s="58">
        <f t="shared" si="161"/>
        <v>2.879999999999986E-6</v>
      </c>
      <c r="G408" s="57">
        <f t="shared" si="162"/>
        <v>-3.9833008619350285</v>
      </c>
      <c r="H408" s="137">
        <f>($P$2+(0.5*$P$1)-((0.5*$P$1)*COS(RADIANS(A408))+(($P$2^2)-((0.5*$P$1)^2)*(SIN(RADIANS(A408))*(SIN(RADIANS(A408)))))^0.5))*1000</f>
        <v>13.167900710294333</v>
      </c>
      <c r="I408" s="140">
        <f t="shared" si="163"/>
        <v>0.58638072193234514</v>
      </c>
      <c r="J408" s="137">
        <f t="shared" si="164"/>
        <v>9.4115486241879154E-3</v>
      </c>
      <c r="K408" s="39"/>
      <c r="L408" s="39"/>
      <c r="M408" s="41">
        <v>42</v>
      </c>
      <c r="N408" s="41">
        <v>34.698</v>
      </c>
      <c r="O408" s="60">
        <f t="shared" si="165"/>
        <v>3469800</v>
      </c>
      <c r="P408" s="56">
        <f t="shared" si="152"/>
        <v>-1.1559999999999988</v>
      </c>
      <c r="Q408" s="59">
        <f t="shared" si="153"/>
        <v>1.5403044426872383</v>
      </c>
      <c r="R408" s="57">
        <f>(Q409-Q408)/(D408-D409)</f>
        <v>1.239500168592284</v>
      </c>
      <c r="S408" s="58">
        <f>O408*F408</f>
        <v>9.9930239999999522</v>
      </c>
      <c r="T408" s="56">
        <f>((O408*E408)/(($L$1+$L$2)*286.9))+273</f>
        <v>2559.790126651254</v>
      </c>
      <c r="U408" s="39"/>
      <c r="V408" s="41">
        <v>42</v>
      </c>
      <c r="W408" s="61">
        <v>35.085000000000001</v>
      </c>
      <c r="X408" s="60">
        <f t="shared" si="166"/>
        <v>3508500</v>
      </c>
      <c r="Y408" s="56">
        <f t="shared" si="154"/>
        <v>-1.1899999999999977</v>
      </c>
      <c r="Z408" s="59">
        <f t="shared" si="155"/>
        <v>1.5451214808648344</v>
      </c>
      <c r="AA408" s="57">
        <f>(Z409-Z408)/(D408-D409)</f>
        <v>1.2622723996091803</v>
      </c>
      <c r="AB408" s="58">
        <f>X408*F408</f>
        <v>10.104479999999951</v>
      </c>
      <c r="AC408" s="56">
        <f>((X408*E408)/(($L$1+$L$2)*286.9))+273</f>
        <v>2585.2955672822422</v>
      </c>
      <c r="AD408" s="39"/>
      <c r="AE408" s="41">
        <v>42</v>
      </c>
      <c r="AF408" s="61">
        <v>32.68</v>
      </c>
      <c r="AG408" s="60">
        <f t="shared" si="167"/>
        <v>3268000</v>
      </c>
      <c r="AH408" s="56">
        <f t="shared" si="156"/>
        <v>-1.1320000000000014</v>
      </c>
      <c r="AI408" s="59">
        <f t="shared" si="157"/>
        <v>1.5142820478603778</v>
      </c>
      <c r="AJ408" s="57">
        <f>(AI409-AI408)/(D408-D409)</f>
        <v>1.2895946667193803</v>
      </c>
      <c r="AK408" s="58">
        <f>AG408*F408</f>
        <v>9.4118399999999536</v>
      </c>
      <c r="AL408" s="56">
        <f>((AG408*E408)/(($L$1+$L$2)*286.9))+273</f>
        <v>2426.7927643945754</v>
      </c>
      <c r="AM408" s="39"/>
      <c r="AN408" s="62">
        <v>42</v>
      </c>
      <c r="AO408" s="24">
        <v>30.832999999999998</v>
      </c>
      <c r="AP408" s="24">
        <f t="shared" si="168"/>
        <v>3083300</v>
      </c>
      <c r="AQ408" s="56">
        <f t="shared" si="169"/>
        <v>-1.0689999999999991</v>
      </c>
      <c r="AR408" s="59">
        <f t="shared" si="170"/>
        <v>1.4890157829185111</v>
      </c>
      <c r="AS408" s="57">
        <f>(AR409-AR408)/(D408-D409)</f>
        <v>1.2907967564104439</v>
      </c>
      <c r="AT408" s="58">
        <f>AP408*F408</f>
        <v>8.8799039999999572</v>
      </c>
      <c r="AU408" s="56">
        <f>((AP408*E408)/(($L$1+$L$2)*286.9))+273</f>
        <v>2305.0652479981009</v>
      </c>
      <c r="AV408" s="39"/>
      <c r="AW408" s="41">
        <v>42</v>
      </c>
      <c r="AX408" s="61">
        <v>31.155999999999999</v>
      </c>
      <c r="AY408" s="60">
        <f t="shared" si="171"/>
        <v>3115600</v>
      </c>
      <c r="AZ408" s="56">
        <f t="shared" si="158"/>
        <v>-1.093</v>
      </c>
      <c r="BA408" s="59">
        <f t="shared" si="159"/>
        <v>1.4935416951674825</v>
      </c>
      <c r="BB408" s="57">
        <f>(BA409-BA408)/(D408-D409)</f>
        <v>1.3063703310769357</v>
      </c>
      <c r="BC408" s="58">
        <f>AY408*F408</f>
        <v>8.9729279999999569</v>
      </c>
      <c r="BD408" s="56">
        <f>((AY408*E408)/(($L$1+$L$2)*286.9))+273</f>
        <v>2326.3527346229312</v>
      </c>
      <c r="BE408" s="39"/>
      <c r="BF408" s="41">
        <v>42</v>
      </c>
      <c r="BG408" s="56">
        <v>24.835999999999999</v>
      </c>
      <c r="BH408" s="55">
        <f t="shared" si="172"/>
        <v>2483600</v>
      </c>
      <c r="BI408" s="64">
        <f t="shared" si="173"/>
        <v>-0.89099999999999824</v>
      </c>
      <c r="BJ408" s="23">
        <f t="shared" si="174"/>
        <v>1.3950816511739457</v>
      </c>
      <c r="BK408" s="65">
        <f>(BJ409-BJ408)/(D408-D409)</f>
        <v>1.3364771393360597</v>
      </c>
      <c r="BL408" s="58">
        <f>BH408*F408</f>
        <v>7.1527679999999654</v>
      </c>
      <c r="BM408" s="56">
        <f>((BH408*E408)/(($L$1+$L$2)*286.9))+273</f>
        <v>1909.8297765148</v>
      </c>
      <c r="BN408" s="5"/>
      <c r="BO408" s="5"/>
      <c r="BP408" s="5"/>
      <c r="BQ408" s="5"/>
      <c r="BR408" s="5"/>
      <c r="BS408" s="5"/>
      <c r="BT408" s="5"/>
      <c r="BU408" s="5"/>
      <c r="BV408" s="5"/>
      <c r="BW408" s="5"/>
    </row>
    <row r="409" spans="1:75" ht="13.8" x14ac:dyDescent="0.25">
      <c r="A409" s="55">
        <v>43</v>
      </c>
      <c r="B409" s="56">
        <v>106.8</v>
      </c>
      <c r="C409" s="56">
        <f t="shared" si="150"/>
        <v>2.9200000000000017</v>
      </c>
      <c r="D409" s="57">
        <f t="shared" si="151"/>
        <v>2.0285712526925375</v>
      </c>
      <c r="E409" s="58">
        <f t="shared" si="160"/>
        <v>1.0679999999999999E-4</v>
      </c>
      <c r="F409" s="58">
        <f t="shared" si="161"/>
        <v>2.9200000000000059E-6</v>
      </c>
      <c r="G409" s="57">
        <f t="shared" si="162"/>
        <v>-3.9714287473074625</v>
      </c>
      <c r="H409" s="137">
        <f>($P$2+(0.5*$P$1)-((0.5*$P$1)*COS(RADIANS(A409))+(($P$2^2)-((0.5*$P$1)^2)*(SIN(RADIANS(A409))*(SIN(RADIANS(A409)))))^0.5))*1000</f>
        <v>13.754281432226678</v>
      </c>
      <c r="I409" s="140">
        <f t="shared" si="163"/>
        <v>0.59579227055653305</v>
      </c>
      <c r="J409" s="137">
        <f t="shared" si="164"/>
        <v>9.1331165373578216E-3</v>
      </c>
      <c r="K409" s="39"/>
      <c r="L409" s="39"/>
      <c r="M409" s="41">
        <v>43</v>
      </c>
      <c r="N409" s="41">
        <v>33.542000000000002</v>
      </c>
      <c r="O409" s="60">
        <f t="shared" si="165"/>
        <v>3354200</v>
      </c>
      <c r="P409" s="56">
        <f t="shared" si="152"/>
        <v>-1.097999999999999</v>
      </c>
      <c r="Q409" s="59">
        <f t="shared" si="153"/>
        <v>1.5255889546048234</v>
      </c>
      <c r="R409" s="57">
        <f>(Q410-Q409)/(D409-D410)</f>
        <v>1.2338985719017641</v>
      </c>
      <c r="S409" s="58">
        <f>O409*F409</f>
        <v>9.7942640000000196</v>
      </c>
      <c r="T409" s="56">
        <f>((O409*E409)/(($L$1+$L$2)*286.9))+273</f>
        <v>2544.8671661078142</v>
      </c>
      <c r="U409" s="39"/>
      <c r="V409" s="41">
        <v>43</v>
      </c>
      <c r="W409" s="61">
        <v>33.895000000000003</v>
      </c>
      <c r="X409" s="60">
        <f t="shared" si="166"/>
        <v>3389500.0000000005</v>
      </c>
      <c r="Y409" s="56">
        <f t="shared" si="154"/>
        <v>-1.1370000000000005</v>
      </c>
      <c r="Z409" s="59">
        <f t="shared" si="155"/>
        <v>1.5301356382454614</v>
      </c>
      <c r="AA409" s="57">
        <f>(Z410-Z409)/(D409-D410)</f>
        <v>1.2649452541780284</v>
      </c>
      <c r="AB409" s="58">
        <f>X409*F409</f>
        <v>9.8973400000000211</v>
      </c>
      <c r="AC409" s="56">
        <f>((X409*E409)/(($L$1+$L$2)*286.9))+273</f>
        <v>2568.7765665501274</v>
      </c>
      <c r="AD409" s="39"/>
      <c r="AE409" s="41">
        <v>43</v>
      </c>
      <c r="AF409" s="61">
        <v>31.547999999999998</v>
      </c>
      <c r="AG409" s="60">
        <f t="shared" si="167"/>
        <v>3154800</v>
      </c>
      <c r="AH409" s="56">
        <f t="shared" si="156"/>
        <v>-1.0699999999999967</v>
      </c>
      <c r="AI409" s="59">
        <f t="shared" si="157"/>
        <v>1.4989718321539875</v>
      </c>
      <c r="AJ409" s="57">
        <f>(AI410-AI409)/(D409-D410)</f>
        <v>1.2792102338155789</v>
      </c>
      <c r="AK409" s="58">
        <f>AG409*F409</f>
        <v>9.212016000000018</v>
      </c>
      <c r="AL409" s="56">
        <f>((AG409*E409)/(($L$1+$L$2)*286.9))+273</f>
        <v>2409.8095330144097</v>
      </c>
      <c r="AM409" s="39"/>
      <c r="AN409" s="62">
        <v>43</v>
      </c>
      <c r="AO409" s="24">
        <v>29.763999999999999</v>
      </c>
      <c r="AP409" s="24">
        <f t="shared" si="168"/>
        <v>2976400</v>
      </c>
      <c r="AQ409" s="56">
        <f t="shared" si="169"/>
        <v>-1.0249999999999986</v>
      </c>
      <c r="AR409" s="59">
        <f t="shared" si="170"/>
        <v>1.4736912958655159</v>
      </c>
      <c r="AS409" s="57">
        <f>(AR410-AR409)/(D409-D410)</f>
        <v>1.2992089637561692</v>
      </c>
      <c r="AT409" s="58">
        <f>AP409*F409</f>
        <v>8.6910880000000184</v>
      </c>
      <c r="AU409" s="56">
        <f>((AP409*E409)/(($L$1+$L$2)*286.9))+273</f>
        <v>2288.9756225637402</v>
      </c>
      <c r="AV409" s="39"/>
      <c r="AW409" s="41">
        <v>43</v>
      </c>
      <c r="AX409" s="61">
        <v>30.062999999999999</v>
      </c>
      <c r="AY409" s="60">
        <f t="shared" si="171"/>
        <v>3006300</v>
      </c>
      <c r="AZ409" s="56">
        <f t="shared" si="158"/>
        <v>-1.0410000000000004</v>
      </c>
      <c r="BA409" s="59">
        <f t="shared" si="159"/>
        <v>1.4780323168508858</v>
      </c>
      <c r="BB409" s="57">
        <f>(BA410-BA409)/(D409-D410)</f>
        <v>1.3064935478752959</v>
      </c>
      <c r="BC409" s="58">
        <f>AY409*F409</f>
        <v>8.7783960000000185</v>
      </c>
      <c r="BD409" s="56">
        <f>((AY409*E409)/(($L$1+$L$2)*286.9))+273</f>
        <v>2309.2274943264929</v>
      </c>
      <c r="BE409" s="39"/>
      <c r="BF409" s="41">
        <v>43</v>
      </c>
      <c r="BG409" s="56">
        <v>23.945</v>
      </c>
      <c r="BH409" s="55">
        <f t="shared" si="172"/>
        <v>2394500</v>
      </c>
      <c r="BI409" s="64">
        <f t="shared" si="173"/>
        <v>-0.85099999999999909</v>
      </c>
      <c r="BJ409" s="23">
        <f t="shared" si="174"/>
        <v>1.3792148413786265</v>
      </c>
      <c r="BK409" s="65">
        <f>(BJ410-BJ409)/(D409-D410)</f>
        <v>1.341552594396811</v>
      </c>
      <c r="BL409" s="58">
        <f>BH409*F409</f>
        <v>6.9919400000000138</v>
      </c>
      <c r="BM409" s="56">
        <f>((BH409*E409)/(($L$1+$L$2)*286.9))+273</f>
        <v>1894.8430413347928</v>
      </c>
      <c r="BN409" s="5"/>
      <c r="BO409" s="5"/>
      <c r="BP409" s="5"/>
      <c r="BQ409" s="5"/>
      <c r="BR409" s="5"/>
      <c r="BS409" s="5"/>
      <c r="BT409" s="5"/>
      <c r="BU409" s="5"/>
      <c r="BV409" s="5"/>
      <c r="BW409" s="5"/>
    </row>
    <row r="410" spans="1:75" ht="13.8" x14ac:dyDescent="0.25">
      <c r="A410" s="55">
        <v>44</v>
      </c>
      <c r="B410" s="56">
        <v>109.72</v>
      </c>
      <c r="C410" s="56">
        <f t="shared" si="150"/>
        <v>2.9699999999999989</v>
      </c>
      <c r="D410" s="57">
        <f t="shared" si="151"/>
        <v>2.0402857989324916</v>
      </c>
      <c r="E410" s="58">
        <f t="shared" si="160"/>
        <v>1.0972E-4</v>
      </c>
      <c r="F410" s="58">
        <f t="shared" si="161"/>
        <v>2.9699999999999936E-6</v>
      </c>
      <c r="G410" s="57">
        <f t="shared" si="162"/>
        <v>-3.9597142010675084</v>
      </c>
      <c r="H410" s="137">
        <f>($P$2+(0.5*$P$1)-((0.5*$P$1)*COS(RADIANS(A410))+(($P$2^2)-((0.5*$P$1)^2)*(SIN(RADIANS(A410))*(SIN(RADIANS(A410)))))^0.5))*1000</f>
        <v>14.350073702783211</v>
      </c>
      <c r="I410" s="140">
        <f t="shared" si="163"/>
        <v>0.60492538709389088</v>
      </c>
      <c r="J410" s="137">
        <f t="shared" si="164"/>
        <v>8.8513992834720057E-3</v>
      </c>
      <c r="K410" s="39"/>
      <c r="L410" s="39"/>
      <c r="M410" s="41">
        <v>44</v>
      </c>
      <c r="N410" s="41">
        <v>32.444000000000003</v>
      </c>
      <c r="O410" s="60">
        <f t="shared" si="165"/>
        <v>3244400.0000000005</v>
      </c>
      <c r="P410" s="56">
        <f t="shared" si="152"/>
        <v>-1.0640000000000036</v>
      </c>
      <c r="Q410" s="59">
        <f t="shared" si="153"/>
        <v>1.5111343927288667</v>
      </c>
      <c r="R410" s="57">
        <f>(Q411-Q410)/(D410-D411)</f>
        <v>1.2484463688476133</v>
      </c>
      <c r="S410" s="58">
        <f>O410*F410</f>
        <v>9.6358679999999808</v>
      </c>
      <c r="T410" s="56">
        <f>((O410*E410)/(($L$1+$L$2)*286.9))+273</f>
        <v>2530.5788063234818</v>
      </c>
      <c r="U410" s="39"/>
      <c r="V410" s="41">
        <v>44</v>
      </c>
      <c r="W410" s="61">
        <v>32.758000000000003</v>
      </c>
      <c r="X410" s="60">
        <f t="shared" si="166"/>
        <v>3275800.0000000005</v>
      </c>
      <c r="Y410" s="56">
        <f t="shared" si="154"/>
        <v>-1.1140000000000043</v>
      </c>
      <c r="Z410" s="59">
        <f t="shared" si="155"/>
        <v>1.5153173785743823</v>
      </c>
      <c r="AA410" s="57">
        <f>(Z411-Z410)/(D410-D411)</f>
        <v>1.2953919700999847</v>
      </c>
      <c r="AB410" s="58">
        <f>X410*F410</f>
        <v>9.7291259999999795</v>
      </c>
      <c r="AC410" s="56">
        <f>((X410*E410)/(($L$1+$L$2)*286.9))+273</f>
        <v>2552.428138871428</v>
      </c>
      <c r="AD410" s="39"/>
      <c r="AE410" s="41">
        <v>44</v>
      </c>
      <c r="AF410" s="61">
        <v>30.478000000000002</v>
      </c>
      <c r="AG410" s="60">
        <f t="shared" si="167"/>
        <v>3047800</v>
      </c>
      <c r="AH410" s="56">
        <f t="shared" si="156"/>
        <v>-1.0310000000000024</v>
      </c>
      <c r="AI410" s="59">
        <f t="shared" si="157"/>
        <v>1.4839864647193324</v>
      </c>
      <c r="AJ410" s="57">
        <f>(AI411-AI410)/(D410-D411)</f>
        <v>1.2884439289256882</v>
      </c>
      <c r="AK410" s="58">
        <f>AG410*F410</f>
        <v>9.0519659999999806</v>
      </c>
      <c r="AL410" s="56">
        <f>((AG410*E410)/(($L$1+$L$2)*286.9))+273</f>
        <v>2393.7769343831542</v>
      </c>
      <c r="AM410" s="39"/>
      <c r="AN410" s="62">
        <v>44</v>
      </c>
      <c r="AO410" s="24">
        <v>28.739000000000001</v>
      </c>
      <c r="AP410" s="24">
        <f t="shared" si="168"/>
        <v>2873900</v>
      </c>
      <c r="AQ410" s="56">
        <f t="shared" si="169"/>
        <v>-0.97700000000000031</v>
      </c>
      <c r="AR410" s="59">
        <f t="shared" si="170"/>
        <v>1.4584716523842314</v>
      </c>
      <c r="AS410" s="57">
        <f>(AR411-AR410)/(D410-D411)</f>
        <v>1.2949522789515819</v>
      </c>
      <c r="AT410" s="58">
        <f>AP410*F410</f>
        <v>8.5354829999999815</v>
      </c>
      <c r="AU410" s="56">
        <f>((AP410*E410)/(($L$1+$L$2)*286.9))+273</f>
        <v>2272.7705990300374</v>
      </c>
      <c r="AV410" s="39"/>
      <c r="AW410" s="41">
        <v>44</v>
      </c>
      <c r="AX410" s="61">
        <v>29.021999999999998</v>
      </c>
      <c r="AY410" s="60">
        <f t="shared" si="171"/>
        <v>2902200</v>
      </c>
      <c r="AZ410" s="56">
        <f t="shared" si="158"/>
        <v>-0.99599999999999866</v>
      </c>
      <c r="BA410" s="59">
        <f t="shared" si="159"/>
        <v>1.4627273377720988</v>
      </c>
      <c r="BB410" s="57">
        <f>(BA411-BA410)/(D410-D411)</f>
        <v>1.3074801119003494</v>
      </c>
      <c r="BC410" s="58">
        <f>AY410*F410</f>
        <v>8.619533999999982</v>
      </c>
      <c r="BD410" s="56">
        <f>((AY410*E410)/(($L$1+$L$2)*286.9))+273</f>
        <v>2292.462831867836</v>
      </c>
      <c r="BE410" s="39"/>
      <c r="BF410" s="41">
        <v>44</v>
      </c>
      <c r="BG410" s="56">
        <v>23.094000000000001</v>
      </c>
      <c r="BH410" s="55">
        <f t="shared" si="172"/>
        <v>2309400</v>
      </c>
      <c r="BI410" s="64">
        <f t="shared" si="173"/>
        <v>-0.80600000000000094</v>
      </c>
      <c r="BJ410" s="23">
        <f t="shared" si="174"/>
        <v>1.3634991614782346</v>
      </c>
      <c r="BK410" s="65">
        <f>(BJ411-BJ410)/(D410-D411)</f>
        <v>1.3300535411655254</v>
      </c>
      <c r="BL410" s="58">
        <f>BH410*F410</f>
        <v>6.858917999999985</v>
      </c>
      <c r="BM410" s="56">
        <f>((BH410*E410)/(($L$1+$L$2)*286.9))+273</f>
        <v>1879.9697001983259</v>
      </c>
      <c r="BN410" s="5"/>
      <c r="BO410" s="5"/>
      <c r="BP410" s="5"/>
      <c r="BQ410" s="5"/>
      <c r="BR410" s="5"/>
      <c r="BS410" s="5"/>
      <c r="BT410" s="5"/>
      <c r="BU410" s="5"/>
      <c r="BV410" s="5"/>
      <c r="BW410" s="5"/>
    </row>
    <row r="411" spans="1:75" ht="13.8" x14ac:dyDescent="0.25">
      <c r="A411" s="55">
        <v>45</v>
      </c>
      <c r="B411" s="56">
        <v>112.69</v>
      </c>
      <c r="C411" s="56">
        <f t="shared" si="150"/>
        <v>3.0100000000000051</v>
      </c>
      <c r="D411" s="57">
        <f t="shared" si="151"/>
        <v>2.0518853788898719</v>
      </c>
      <c r="E411" s="58">
        <f t="shared" si="160"/>
        <v>1.1268999999999999E-4</v>
      </c>
      <c r="F411" s="58">
        <f t="shared" si="161"/>
        <v>3.0100000000000135E-6</v>
      </c>
      <c r="G411" s="57">
        <f t="shared" si="162"/>
        <v>-3.9481146211101281</v>
      </c>
      <c r="H411" s="137">
        <f>($P$2+(0.5*$P$1)-((0.5*$P$1)*COS(RADIANS(A411))+(($P$2^2)-((0.5*$P$1)^2)*(SIN(RADIANS(A411))*(SIN(RADIANS(A411)))))^0.5))*1000</f>
        <v>14.954999089877102</v>
      </c>
      <c r="I411" s="140">
        <f t="shared" si="163"/>
        <v>0.61377678637736288</v>
      </c>
      <c r="J411" s="137">
        <f t="shared" si="164"/>
        <v>8.5665985607157324E-3</v>
      </c>
      <c r="K411" s="39"/>
      <c r="L411" s="39"/>
      <c r="M411" s="41">
        <v>45</v>
      </c>
      <c r="N411" s="41">
        <v>31.38</v>
      </c>
      <c r="O411" s="60">
        <f t="shared" si="165"/>
        <v>3138000</v>
      </c>
      <c r="P411" s="56">
        <f t="shared" si="152"/>
        <v>-1.0109999999999992</v>
      </c>
      <c r="Q411" s="59">
        <f t="shared" si="153"/>
        <v>1.4966529392509178</v>
      </c>
      <c r="R411" s="57">
        <f>(Q412-Q411)/(D411-D412)</f>
        <v>1.2423543372599015</v>
      </c>
      <c r="S411" s="58">
        <f>O411*F411</f>
        <v>9.4453800000000427</v>
      </c>
      <c r="T411" s="56">
        <f>((O411*E411)/(($L$1+$L$2)*286.9))+273</f>
        <v>2515.6476519822654</v>
      </c>
      <c r="U411" s="39"/>
      <c r="V411" s="41">
        <v>45</v>
      </c>
      <c r="W411" s="61">
        <v>31.643999999999998</v>
      </c>
      <c r="X411" s="60">
        <f t="shared" si="166"/>
        <v>3164400</v>
      </c>
      <c r="Y411" s="56">
        <f t="shared" si="154"/>
        <v>-1.0559999999999974</v>
      </c>
      <c r="Z411" s="59">
        <f t="shared" si="155"/>
        <v>1.5002913758410592</v>
      </c>
      <c r="AA411" s="57">
        <f>(Z412-Z411)/(D411-D412)</f>
        <v>1.2875890982071538</v>
      </c>
      <c r="AB411" s="58">
        <f>X411*F411</f>
        <v>9.5248440000000425</v>
      </c>
      <c r="AC411" s="56">
        <f>((X411*E411)/(($L$1+$L$2)*286.9))+273</f>
        <v>2534.5150509664372</v>
      </c>
      <c r="AD411" s="39"/>
      <c r="AE411" s="41">
        <v>45</v>
      </c>
      <c r="AF411" s="61">
        <v>29.446999999999999</v>
      </c>
      <c r="AG411" s="60">
        <f t="shared" si="167"/>
        <v>2944700</v>
      </c>
      <c r="AH411" s="56">
        <f t="shared" si="156"/>
        <v>-0.98000000000000043</v>
      </c>
      <c r="AI411" s="59">
        <f t="shared" si="157"/>
        <v>1.4690410563451577</v>
      </c>
      <c r="AJ411" s="57">
        <f>(AI412-AI411)/(D411-D412)</f>
        <v>1.2840129796399029</v>
      </c>
      <c r="AK411" s="58">
        <f>AG411*F411</f>
        <v>8.8635470000000396</v>
      </c>
      <c r="AL411" s="56">
        <f>((AG411*E411)/(($L$1+$L$2)*286.9))+273</f>
        <v>2377.5011283595209</v>
      </c>
      <c r="AM411" s="39"/>
      <c r="AN411" s="62">
        <v>45</v>
      </c>
      <c r="AO411" s="24">
        <v>27.762</v>
      </c>
      <c r="AP411" s="24">
        <f t="shared" si="168"/>
        <v>2776200</v>
      </c>
      <c r="AQ411" s="56">
        <f t="shared" si="169"/>
        <v>-0.93299999999999983</v>
      </c>
      <c r="AR411" s="59">
        <f t="shared" si="170"/>
        <v>1.4434507498835407</v>
      </c>
      <c r="AS411" s="57">
        <f>(AR412-AR411)/(D411-D412)</f>
        <v>1.2968457606790844</v>
      </c>
      <c r="AT411" s="58">
        <f>AP411*F411</f>
        <v>8.356362000000038</v>
      </c>
      <c r="AU411" s="56">
        <f>((AP411*E411)/(($L$1+$L$2)*286.9))+273</f>
        <v>2257.0785249946348</v>
      </c>
      <c r="AV411" s="39"/>
      <c r="AW411" s="41">
        <v>45</v>
      </c>
      <c r="AX411" s="61">
        <v>28.026</v>
      </c>
      <c r="AY411" s="60">
        <f t="shared" si="171"/>
        <v>2802600</v>
      </c>
      <c r="AZ411" s="56">
        <f t="shared" si="158"/>
        <v>-0.94899999999999807</v>
      </c>
      <c r="BA411" s="59">
        <f t="shared" si="159"/>
        <v>1.4475611176714263</v>
      </c>
      <c r="BB411" s="57">
        <f>(BA412-BA411)/(D411-D412)</f>
        <v>1.306830779742697</v>
      </c>
      <c r="BC411" s="58">
        <f>AY411*F411</f>
        <v>8.4358260000000378</v>
      </c>
      <c r="BD411" s="56">
        <f>((AY411*E411)/(($L$1+$L$2)*286.9))+273</f>
        <v>2275.9459239788071</v>
      </c>
      <c r="BE411" s="39"/>
      <c r="BF411" s="41">
        <v>45</v>
      </c>
      <c r="BG411" s="56">
        <v>22.288</v>
      </c>
      <c r="BH411" s="55">
        <f t="shared" si="172"/>
        <v>2228800</v>
      </c>
      <c r="BI411" s="64">
        <f t="shared" si="173"/>
        <v>-0.77200000000000202</v>
      </c>
      <c r="BJ411" s="23">
        <f t="shared" si="174"/>
        <v>1.3480710990798883</v>
      </c>
      <c r="BK411" s="65">
        <f>(BJ412-BJ411)/(D411-D412)</f>
        <v>1.3373157000038765</v>
      </c>
      <c r="BL411" s="58">
        <f>BH411*F411</f>
        <v>6.7086880000000297</v>
      </c>
      <c r="BM411" s="56">
        <f>((BH411*E411)/(($L$1+$L$2)*286.9))+273</f>
        <v>1865.8658657546439</v>
      </c>
      <c r="BN411" s="5"/>
      <c r="BO411" s="5"/>
      <c r="BP411" s="5"/>
      <c r="BQ411" s="5"/>
      <c r="BR411" s="5"/>
      <c r="BS411" s="5"/>
      <c r="BT411" s="5"/>
      <c r="BU411" s="5"/>
      <c r="BV411" s="5"/>
      <c r="BW411" s="5"/>
    </row>
    <row r="412" spans="1:75" ht="13.8" x14ac:dyDescent="0.25">
      <c r="A412" s="55">
        <v>46</v>
      </c>
      <c r="B412" s="56">
        <v>115.7</v>
      </c>
      <c r="C412" s="56">
        <f t="shared" si="150"/>
        <v>3.0600000000000023</v>
      </c>
      <c r="D412" s="57">
        <f t="shared" si="151"/>
        <v>2.0633333589517497</v>
      </c>
      <c r="E412" s="58">
        <f t="shared" si="160"/>
        <v>1.1570000000000001E-4</v>
      </c>
      <c r="F412" s="58">
        <f t="shared" si="161"/>
        <v>3.0600000000000012E-6</v>
      </c>
      <c r="G412" s="57">
        <f t="shared" si="162"/>
        <v>-3.9366666410482503</v>
      </c>
      <c r="H412" s="137">
        <f>($P$2+(0.5*$P$1)-((0.5*$P$1)*COS(RADIANS(A412))+(($P$2^2)-((0.5*$P$1)^2)*(SIN(RADIANS(A412))*(SIN(RADIANS(A412)))))^0.5))*1000</f>
        <v>15.568775876254465</v>
      </c>
      <c r="I412" s="140">
        <f t="shared" si="163"/>
        <v>0.62234338493807861</v>
      </c>
      <c r="J412" s="137">
        <f t="shared" si="164"/>
        <v>8.2789188781138279E-3</v>
      </c>
      <c r="K412" s="39"/>
      <c r="L412" s="39"/>
      <c r="M412" s="41">
        <v>46</v>
      </c>
      <c r="N412" s="41">
        <v>30.369</v>
      </c>
      <c r="O412" s="60">
        <f t="shared" si="165"/>
        <v>3036900</v>
      </c>
      <c r="P412" s="56">
        <f t="shared" si="152"/>
        <v>-0.98000000000000043</v>
      </c>
      <c r="Q412" s="59">
        <f t="shared" si="153"/>
        <v>1.482430491568179</v>
      </c>
      <c r="R412" s="57">
        <f>(Q413-Q412)/(D412-D413)</f>
        <v>1.256584312294819</v>
      </c>
      <c r="S412" s="58">
        <f>O412*F412</f>
        <v>9.2929140000000032</v>
      </c>
      <c r="T412" s="56">
        <f>((O412*E412)/(($L$1+$L$2)*286.9))+273</f>
        <v>2501.3662810254482</v>
      </c>
      <c r="U412" s="39"/>
      <c r="V412" s="41">
        <v>46</v>
      </c>
      <c r="W412" s="61">
        <v>30.588000000000001</v>
      </c>
      <c r="X412" s="60">
        <f t="shared" si="166"/>
        <v>3058800</v>
      </c>
      <c r="Y412" s="56">
        <f t="shared" si="154"/>
        <v>-1.0310000000000024</v>
      </c>
      <c r="Z412" s="59">
        <f t="shared" si="155"/>
        <v>1.4855510815168924</v>
      </c>
      <c r="AA412" s="57">
        <f>(Z413-Z412)/(D412-D413)</f>
        <v>1.3134826897764849</v>
      </c>
      <c r="AB412" s="58">
        <f>X412*F412</f>
        <v>9.3599280000000036</v>
      </c>
      <c r="AC412" s="56">
        <f>((X412*E412)/(($L$1+$L$2)*286.9))+273</f>
        <v>2517.4357010111103</v>
      </c>
      <c r="AD412" s="39"/>
      <c r="AE412" s="41">
        <v>46</v>
      </c>
      <c r="AF412" s="61">
        <v>28.466999999999999</v>
      </c>
      <c r="AG412" s="60">
        <f t="shared" si="167"/>
        <v>2846700</v>
      </c>
      <c r="AH412" s="56">
        <f t="shared" si="156"/>
        <v>-0.94200000000000017</v>
      </c>
      <c r="AI412" s="59">
        <f t="shared" si="157"/>
        <v>1.4543417013550477</v>
      </c>
      <c r="AJ412" s="57">
        <f>(AI413-AI412)/(D412-D413)</f>
        <v>1.2891058388475218</v>
      </c>
      <c r="AK412" s="58">
        <f>AG412*F412</f>
        <v>8.7109020000000026</v>
      </c>
      <c r="AL412" s="56">
        <f>((AG412*E412)/(($L$1+$L$2)*286.9))+273</f>
        <v>2361.804469095177</v>
      </c>
      <c r="AM412" s="39"/>
      <c r="AN412" s="62">
        <v>46</v>
      </c>
      <c r="AO412" s="24">
        <v>26.829000000000001</v>
      </c>
      <c r="AP412" s="24">
        <f t="shared" si="168"/>
        <v>2682900</v>
      </c>
      <c r="AQ412" s="56">
        <f t="shared" si="169"/>
        <v>-0.8940000000000019</v>
      </c>
      <c r="AR412" s="59">
        <f t="shared" si="170"/>
        <v>1.4286044854719557</v>
      </c>
      <c r="AS412" s="57">
        <f>(AR413-AR412)/(D412-D413)</f>
        <v>1.2982670798070977</v>
      </c>
      <c r="AT412" s="58">
        <f>AP412*F412</f>
        <v>8.2096740000000032</v>
      </c>
      <c r="AU412" s="56">
        <f>((AP412*E412)/(($L$1+$L$2)*286.9))+273</f>
        <v>2241.6140127640601</v>
      </c>
      <c r="AV412" s="39"/>
      <c r="AW412" s="41">
        <v>46</v>
      </c>
      <c r="AX412" s="61">
        <v>27.077000000000002</v>
      </c>
      <c r="AY412" s="60">
        <f t="shared" si="171"/>
        <v>2707700</v>
      </c>
      <c r="AZ412" s="56">
        <f t="shared" si="158"/>
        <v>-0.90900000000000247</v>
      </c>
      <c r="BA412" s="59">
        <f t="shared" si="159"/>
        <v>1.4326005449606836</v>
      </c>
      <c r="BB412" s="57">
        <f>(BA413-BA412)/(D412-D413)</f>
        <v>1.308127040808535</v>
      </c>
      <c r="BC412" s="58">
        <f>AY412*F412</f>
        <v>8.2855620000000041</v>
      </c>
      <c r="BD412" s="56">
        <f>((AY412*E412)/(($L$1+$L$2)*286.9))+273</f>
        <v>2259.8113468117508</v>
      </c>
      <c r="BE412" s="39"/>
      <c r="BF412" s="41">
        <v>46</v>
      </c>
      <c r="BG412" s="56">
        <v>21.515999999999998</v>
      </c>
      <c r="BH412" s="55">
        <f t="shared" si="172"/>
        <v>2151600</v>
      </c>
      <c r="BI412" s="64">
        <f t="shared" si="173"/>
        <v>-0.7359999999999971</v>
      </c>
      <c r="BJ412" s="23">
        <f t="shared" si="174"/>
        <v>1.3327615356098077</v>
      </c>
      <c r="BK412" s="65">
        <f>(BJ413-BJ412)/(D412-D413)</f>
        <v>1.3333526590449023</v>
      </c>
      <c r="BL412" s="58">
        <f>BH412*F412</f>
        <v>6.5838960000000029</v>
      </c>
      <c r="BM412" s="56">
        <f>((BH412*E412)/(($L$1+$L$2)*286.9))+273</f>
        <v>1851.7654813310789</v>
      </c>
      <c r="BN412" s="5"/>
      <c r="BO412" s="5"/>
      <c r="BP412" s="5"/>
      <c r="BQ412" s="5"/>
      <c r="BR412" s="5"/>
      <c r="BS412" s="5"/>
      <c r="BT412" s="5"/>
      <c r="BU412" s="5"/>
      <c r="BV412" s="5"/>
      <c r="BW412" s="5"/>
    </row>
    <row r="413" spans="1:75" ht="13.8" x14ac:dyDescent="0.25">
      <c r="A413" s="55">
        <v>47</v>
      </c>
      <c r="B413" s="56">
        <v>118.76</v>
      </c>
      <c r="C413" s="56">
        <f t="shared" si="150"/>
        <v>3.0899999999999892</v>
      </c>
      <c r="D413" s="57">
        <f t="shared" si="151"/>
        <v>2.0746701889240069</v>
      </c>
      <c r="E413" s="58">
        <f t="shared" si="160"/>
        <v>1.1876000000000001E-4</v>
      </c>
      <c r="F413" s="58">
        <f t="shared" si="161"/>
        <v>3.0899999999999857E-6</v>
      </c>
      <c r="G413" s="57">
        <f t="shared" si="162"/>
        <v>-3.9253298110759931</v>
      </c>
      <c r="H413" s="137">
        <f>($P$2+(0.5*$P$1)-((0.5*$P$1)*COS(RADIANS(A413))+(($P$2^2)-((0.5*$P$1)^2)*(SIN(RADIANS(A413))*(SIN(RADIANS(A413)))))^0.5))*1000</f>
        <v>16.191119261192544</v>
      </c>
      <c r="I413" s="140">
        <f t="shared" si="163"/>
        <v>0.63062230381619244</v>
      </c>
      <c r="J413" s="137">
        <f t="shared" si="164"/>
        <v>7.988567369526578E-3</v>
      </c>
      <c r="K413" s="39"/>
      <c r="L413" s="39"/>
      <c r="M413" s="41">
        <v>47</v>
      </c>
      <c r="N413" s="41">
        <v>29.388999999999999</v>
      </c>
      <c r="O413" s="60">
        <f t="shared" si="165"/>
        <v>2938900</v>
      </c>
      <c r="P413" s="56">
        <f t="shared" si="152"/>
        <v>-0.94299999999999784</v>
      </c>
      <c r="Q413" s="59">
        <f t="shared" si="153"/>
        <v>1.4681848088738869</v>
      </c>
      <c r="R413" s="57">
        <f>(Q414-Q413)/(D413-D414)</f>
        <v>1.2696697128863903</v>
      </c>
      <c r="S413" s="58">
        <f>O413*F413</f>
        <v>9.0812009999999574</v>
      </c>
      <c r="T413" s="56">
        <f>((O413*E413)/(($L$1+$L$2)*286.9))+273</f>
        <v>2486.4908216781005</v>
      </c>
      <c r="U413" s="39"/>
      <c r="V413" s="41">
        <v>47</v>
      </c>
      <c r="W413" s="61">
        <v>29.556999999999999</v>
      </c>
      <c r="X413" s="60">
        <f t="shared" si="166"/>
        <v>2955700</v>
      </c>
      <c r="Y413" s="56">
        <f t="shared" si="154"/>
        <v>-0.95499999999999829</v>
      </c>
      <c r="Z413" s="59">
        <f t="shared" si="155"/>
        <v>1.4706603515913934</v>
      </c>
      <c r="AA413" s="57">
        <f>(Z414-Z413)/(D413-D414)</f>
        <v>1.2786650521653287</v>
      </c>
      <c r="AB413" s="58">
        <f>X413*F413</f>
        <v>9.1331129999999572</v>
      </c>
      <c r="AC413" s="56">
        <f>((X413*E413)/(($L$1+$L$2)*286.9))+273</f>
        <v>2499.1440748694959</v>
      </c>
      <c r="AD413" s="39"/>
      <c r="AE413" s="41">
        <v>47</v>
      </c>
      <c r="AF413" s="61">
        <v>27.524999999999999</v>
      </c>
      <c r="AG413" s="60">
        <f t="shared" si="167"/>
        <v>2752500</v>
      </c>
      <c r="AH413" s="56">
        <f t="shared" si="156"/>
        <v>-0.90899999999999892</v>
      </c>
      <c r="AI413" s="59">
        <f t="shared" si="157"/>
        <v>1.4397273276437894</v>
      </c>
      <c r="AJ413" s="57">
        <f>(AI414-AI413)/(D413-D414)</f>
        <v>1.3074037880721863</v>
      </c>
      <c r="AK413" s="58">
        <f>AG413*F413</f>
        <v>8.5052249999999603</v>
      </c>
      <c r="AL413" s="56">
        <f>((AG413*E413)/(($L$1+$L$2)*286.9))+273</f>
        <v>2346.0999648402367</v>
      </c>
      <c r="AM413" s="39"/>
      <c r="AN413" s="62">
        <v>47</v>
      </c>
      <c r="AO413" s="24">
        <v>25.934999999999999</v>
      </c>
      <c r="AP413" s="24">
        <f t="shared" si="168"/>
        <v>2593500</v>
      </c>
      <c r="AQ413" s="56">
        <f t="shared" si="169"/>
        <v>-0.85099999999999909</v>
      </c>
      <c r="AR413" s="59">
        <f t="shared" si="170"/>
        <v>1.4138862523296039</v>
      </c>
      <c r="AS413" s="57">
        <f>(AR414-AR413)/(D413-D414)</f>
        <v>1.2988805590578694</v>
      </c>
      <c r="AT413" s="58">
        <f>AP413*F413</f>
        <v>8.0139149999999635</v>
      </c>
      <c r="AU413" s="56">
        <f>((AP413*E413)/(($L$1+$L$2)*286.9))+273</f>
        <v>2226.3459614216727</v>
      </c>
      <c r="AV413" s="39"/>
      <c r="AW413" s="41">
        <v>47</v>
      </c>
      <c r="AX413" s="61">
        <v>26.167999999999999</v>
      </c>
      <c r="AY413" s="60">
        <f t="shared" si="171"/>
        <v>2616800</v>
      </c>
      <c r="AZ413" s="56">
        <f t="shared" si="158"/>
        <v>-0.86599999999999966</v>
      </c>
      <c r="BA413" s="59">
        <f t="shared" si="159"/>
        <v>1.4177705311169253</v>
      </c>
      <c r="BB413" s="57">
        <f>(BA414-BA413)/(D413-D414)</f>
        <v>1.3101952693325727</v>
      </c>
      <c r="BC413" s="58">
        <f>AY413*F413</f>
        <v>8.0859119999999631</v>
      </c>
      <c r="BD413" s="56">
        <f>((AY413*E413)/(($L$1+$L$2)*286.9))+273</f>
        <v>2243.8948185264057</v>
      </c>
      <c r="BE413" s="39"/>
      <c r="BF413" s="41">
        <v>47</v>
      </c>
      <c r="BG413" s="56">
        <v>20.78</v>
      </c>
      <c r="BH413" s="55">
        <f t="shared" si="172"/>
        <v>2078000</v>
      </c>
      <c r="BI413" s="64">
        <f t="shared" si="173"/>
        <v>-0.70200000000000173</v>
      </c>
      <c r="BJ413" s="23">
        <f t="shared" si="174"/>
        <v>1.3176455432211587</v>
      </c>
      <c r="BK413" s="65">
        <f>(BJ414-BJ413)/(D413-D414)</f>
        <v>1.3379320733302675</v>
      </c>
      <c r="BL413" s="58">
        <f>BH413*F413</f>
        <v>6.4210199999999702</v>
      </c>
      <c r="BM413" s="56">
        <f>((BH413*E413)/(($L$1+$L$2)*286.9))+273</f>
        <v>1838.0869126023658</v>
      </c>
      <c r="BN413" s="5"/>
      <c r="BO413" s="5"/>
      <c r="BP413" s="5"/>
      <c r="BQ413" s="5"/>
      <c r="BR413" s="5"/>
      <c r="BS413" s="5"/>
      <c r="BT413" s="5"/>
      <c r="BU413" s="5"/>
      <c r="BV413" s="5"/>
      <c r="BW413" s="5"/>
    </row>
    <row r="414" spans="1:75" ht="13.8" x14ac:dyDescent="0.25">
      <c r="A414" s="55">
        <v>48</v>
      </c>
      <c r="B414" s="56">
        <v>121.85</v>
      </c>
      <c r="C414" s="56">
        <f t="shared" si="150"/>
        <v>3.1400000000000006</v>
      </c>
      <c r="D414" s="57">
        <f t="shared" si="151"/>
        <v>2.085825533520743</v>
      </c>
      <c r="E414" s="58">
        <f t="shared" si="160"/>
        <v>1.2184999999999999E-4</v>
      </c>
      <c r="F414" s="58">
        <f t="shared" si="161"/>
        <v>3.140000000000014E-6</v>
      </c>
      <c r="G414" s="57">
        <f t="shared" si="162"/>
        <v>-3.914174466479257</v>
      </c>
      <c r="H414" s="137">
        <f>($P$2+(0.5*$P$1)-((0.5*$P$1)*COS(RADIANS(A414))+(($P$2^2)-((0.5*$P$1)^2)*(SIN(RADIANS(A414))*(SIN(RADIANS(A414)))))^0.5))*1000</f>
        <v>16.821741565008736</v>
      </c>
      <c r="I414" s="140">
        <f t="shared" si="163"/>
        <v>0.63861087118571902</v>
      </c>
      <c r="J414" s="137">
        <f t="shared" si="164"/>
        <v>7.6957535982948855E-3</v>
      </c>
      <c r="K414" s="39"/>
      <c r="L414" s="39"/>
      <c r="M414" s="41">
        <v>48</v>
      </c>
      <c r="N414" s="41">
        <v>28.446000000000002</v>
      </c>
      <c r="O414" s="60">
        <f t="shared" si="165"/>
        <v>2844600</v>
      </c>
      <c r="P414" s="56">
        <f t="shared" si="152"/>
        <v>-0.90700000000000003</v>
      </c>
      <c r="Q414" s="59">
        <f t="shared" si="153"/>
        <v>1.4540212057026003</v>
      </c>
      <c r="R414" s="57">
        <f>(Q415-Q414)/(D414-D415)</f>
        <v>1.2736088462067645</v>
      </c>
      <c r="S414" s="58">
        <f>O414*F414</f>
        <v>8.9320440000000403</v>
      </c>
      <c r="T414" s="56">
        <f>((O414*E414)/(($L$1+$L$2)*286.9))+273</f>
        <v>2471.2114562991537</v>
      </c>
      <c r="U414" s="39"/>
      <c r="V414" s="41">
        <v>48</v>
      </c>
      <c r="W414" s="61">
        <v>28.602</v>
      </c>
      <c r="X414" s="60">
        <f t="shared" si="166"/>
        <v>2860200</v>
      </c>
      <c r="Y414" s="56">
        <f t="shared" si="154"/>
        <v>-0.93799999999999883</v>
      </c>
      <c r="Z414" s="59">
        <f t="shared" si="155"/>
        <v>1.4563964023106857</v>
      </c>
      <c r="AA414" s="57">
        <f>(Z415-Z414)/(D414-D415)</f>
        <v>1.3105678086472379</v>
      </c>
      <c r="AB414" s="58">
        <f>X414*F414</f>
        <v>8.9810280000000393</v>
      </c>
      <c r="AC414" s="56">
        <f>((X414*E414)/(($L$1+$L$2)*286.9))+273</f>
        <v>2483.2666129884128</v>
      </c>
      <c r="AD414" s="39"/>
      <c r="AE414" s="41">
        <v>48</v>
      </c>
      <c r="AF414" s="61">
        <v>26.616</v>
      </c>
      <c r="AG414" s="60">
        <f t="shared" si="167"/>
        <v>2661600</v>
      </c>
      <c r="AH414" s="56">
        <f t="shared" si="156"/>
        <v>-0.86299999999999955</v>
      </c>
      <c r="AI414" s="59">
        <f t="shared" si="157"/>
        <v>1.4251427878607661</v>
      </c>
      <c r="AJ414" s="57">
        <f>(AI415-AI414)/(D414-D415)</f>
        <v>1.2955026172736865</v>
      </c>
      <c r="AK414" s="58">
        <f>AG414*F414</f>
        <v>8.3574240000000373</v>
      </c>
      <c r="AL414" s="56">
        <f>((AG414*E414)/(($L$1+$L$2)*286.9))+273</f>
        <v>2329.7951951366895</v>
      </c>
      <c r="AM414" s="39"/>
      <c r="AN414" s="62">
        <v>48</v>
      </c>
      <c r="AO414" s="24">
        <v>25.084</v>
      </c>
      <c r="AP414" s="24">
        <f t="shared" si="168"/>
        <v>2508400</v>
      </c>
      <c r="AQ414" s="56">
        <f t="shared" si="169"/>
        <v>-0.82099999999999795</v>
      </c>
      <c r="AR414" s="59">
        <f t="shared" si="170"/>
        <v>1.3993967921033121</v>
      </c>
      <c r="AS414" s="57">
        <f>(AR415-AR414)/(D414-D415)</f>
        <v>1.3079313205336294</v>
      </c>
      <c r="AT414" s="58">
        <f>AP414*F414</f>
        <v>7.8763760000000351</v>
      </c>
      <c r="AU414" s="56">
        <f>((AP414*E414)/(($L$1+$L$2)*286.9))+273</f>
        <v>2211.4073743165281</v>
      </c>
      <c r="AV414" s="39"/>
      <c r="AW414" s="41">
        <v>48</v>
      </c>
      <c r="AX414" s="61">
        <v>25.302</v>
      </c>
      <c r="AY414" s="60">
        <f t="shared" si="171"/>
        <v>2530200</v>
      </c>
      <c r="AZ414" s="56">
        <f t="shared" si="158"/>
        <v>-0.8279999999999994</v>
      </c>
      <c r="BA414" s="59">
        <f t="shared" si="159"/>
        <v>1.403154851398507</v>
      </c>
      <c r="BB414" s="57">
        <f>(BA415-BA414)/(D414-D415)</f>
        <v>1.3077142846138348</v>
      </c>
      <c r="BC414" s="58">
        <f>AY414*F414</f>
        <v>7.9448280000000358</v>
      </c>
      <c r="BD414" s="56">
        <f>((AY414*E414)/(($L$1+$L$2)*286.9))+273</f>
        <v>2228.2536830233139</v>
      </c>
      <c r="BE414" s="39"/>
      <c r="BF414" s="41">
        <v>48</v>
      </c>
      <c r="BG414" s="56">
        <v>20.077999999999999</v>
      </c>
      <c r="BH414" s="55">
        <f t="shared" si="172"/>
        <v>2007800</v>
      </c>
      <c r="BI414" s="64">
        <f t="shared" si="173"/>
        <v>-0.67399999999999949</v>
      </c>
      <c r="BJ414" s="23">
        <f t="shared" si="174"/>
        <v>1.302720449896134</v>
      </c>
      <c r="BK414" s="65">
        <f>(BJ415-BJ414)/(D414-D415)</f>
        <v>1.3420398372325333</v>
      </c>
      <c r="BL414" s="58">
        <f>BH414*F414</f>
        <v>6.3044920000000282</v>
      </c>
      <c r="BM414" s="56">
        <f>((BH414*E414)/(($L$1+$L$2)*286.9))+273</f>
        <v>1824.5604872240176</v>
      </c>
      <c r="BN414" s="5"/>
      <c r="BO414" s="5"/>
      <c r="BP414" s="5"/>
      <c r="BQ414" s="5"/>
      <c r="BR414" s="5"/>
      <c r="BS414" s="5"/>
      <c r="BT414" s="5"/>
      <c r="BU414" s="5"/>
      <c r="BV414" s="5"/>
      <c r="BW414" s="5"/>
    </row>
    <row r="415" spans="1:75" ht="13.8" x14ac:dyDescent="0.25">
      <c r="A415" s="55">
        <v>49</v>
      </c>
      <c r="B415" s="56">
        <v>124.99</v>
      </c>
      <c r="C415" s="56">
        <f t="shared" si="150"/>
        <v>3.1700000000000017</v>
      </c>
      <c r="D415" s="57">
        <f t="shared" si="151"/>
        <v>2.0968752680596876</v>
      </c>
      <c r="E415" s="58">
        <f t="shared" si="160"/>
        <v>1.2499000000000001E-4</v>
      </c>
      <c r="F415" s="58">
        <f t="shared" si="161"/>
        <v>3.1699999999999849E-6</v>
      </c>
      <c r="G415" s="57">
        <f t="shared" si="162"/>
        <v>-3.9031247319403124</v>
      </c>
      <c r="H415" s="137">
        <f>($P$2+(0.5*$P$1)-((0.5*$P$1)*COS(RADIANS(A415))+(($P$2^2)-((0.5*$P$1)^2)*(SIN(RADIANS(A415))*(SIN(RADIANS(A415)))))^0.5))*1000</f>
        <v>17.460352436194455</v>
      </c>
      <c r="I415" s="140">
        <f t="shared" si="163"/>
        <v>0.64630662478401391</v>
      </c>
      <c r="J415" s="137">
        <f t="shared" si="164"/>
        <v>7.4006893524014572E-3</v>
      </c>
      <c r="K415" s="39"/>
      <c r="L415" s="39"/>
      <c r="M415" s="41">
        <v>49</v>
      </c>
      <c r="N415" s="41">
        <v>27.539000000000001</v>
      </c>
      <c r="O415" s="60">
        <f t="shared" si="165"/>
        <v>2753900</v>
      </c>
      <c r="P415" s="56">
        <f t="shared" si="152"/>
        <v>-0.86700000000000088</v>
      </c>
      <c r="Q415" s="59">
        <f t="shared" si="153"/>
        <v>1.439948166045564</v>
      </c>
      <c r="R415" s="57">
        <f>(Q416-Q415)/(D415-D416)</f>
        <v>1.2772169653964975</v>
      </c>
      <c r="S415" s="58">
        <f>O415*F415</f>
        <v>8.7298629999999591</v>
      </c>
      <c r="T415" s="56">
        <f>((O415*E415)/(($L$1+$L$2)*286.9))+273</f>
        <v>2455.9619297890472</v>
      </c>
      <c r="U415" s="39"/>
      <c r="V415" s="41">
        <v>49</v>
      </c>
      <c r="W415" s="61">
        <v>27.664000000000001</v>
      </c>
      <c r="X415" s="60">
        <f t="shared" si="166"/>
        <v>2766400</v>
      </c>
      <c r="Y415" s="56">
        <f t="shared" si="154"/>
        <v>-0.87000000000000099</v>
      </c>
      <c r="Z415" s="59">
        <f t="shared" si="155"/>
        <v>1.4419149759298473</v>
      </c>
      <c r="AA415" s="57">
        <f>(Z416-Z415)/(D415-D416)</f>
        <v>1.2758231669619537</v>
      </c>
      <c r="AB415" s="58">
        <f>X415*F415</f>
        <v>8.7694879999999582</v>
      </c>
      <c r="AC415" s="56">
        <f>((X415*E415)/(($L$1+$L$2)*286.9))+273</f>
        <v>2465.8704319577396</v>
      </c>
      <c r="AD415" s="39"/>
      <c r="AE415" s="41">
        <v>49</v>
      </c>
      <c r="AF415" s="61">
        <v>25.753</v>
      </c>
      <c r="AG415" s="60">
        <f t="shared" si="167"/>
        <v>2575300</v>
      </c>
      <c r="AH415" s="56">
        <f t="shared" si="156"/>
        <v>-0.83200000000000074</v>
      </c>
      <c r="AI415" s="59">
        <f t="shared" si="157"/>
        <v>1.4108278278453839</v>
      </c>
      <c r="AJ415" s="57">
        <f>(AI416-AI415)/(D415-D416)</f>
        <v>1.3112126679528822</v>
      </c>
      <c r="AK415" s="58">
        <f>AG415*F415</f>
        <v>8.1637009999999606</v>
      </c>
      <c r="AL415" s="56">
        <f>((AG415*E415)/(($L$1+$L$2)*286.9))+273</f>
        <v>2314.3892508027643</v>
      </c>
      <c r="AM415" s="39"/>
      <c r="AN415" s="62">
        <v>49</v>
      </c>
      <c r="AO415" s="24">
        <v>24.263000000000002</v>
      </c>
      <c r="AP415" s="24">
        <f t="shared" si="168"/>
        <v>2426300</v>
      </c>
      <c r="AQ415" s="56">
        <f t="shared" si="169"/>
        <v>-0.77500000000000213</v>
      </c>
      <c r="AR415" s="59">
        <f t="shared" si="170"/>
        <v>1.3849444982162442</v>
      </c>
      <c r="AS415" s="57">
        <f>(AR416-AR415)/(D415-D416)</f>
        <v>1.2961442479633234</v>
      </c>
      <c r="AT415" s="58">
        <f>AP415*F415</f>
        <v>7.6913709999999638</v>
      </c>
      <c r="AU415" s="56">
        <f>((AP415*E415)/(($L$1+$L$2)*286.9))+273</f>
        <v>2196.2799049519463</v>
      </c>
      <c r="AV415" s="39"/>
      <c r="AW415" s="41">
        <v>49</v>
      </c>
      <c r="AX415" s="61">
        <v>24.474</v>
      </c>
      <c r="AY415" s="60">
        <f t="shared" si="171"/>
        <v>2447400</v>
      </c>
      <c r="AZ415" s="56">
        <f t="shared" si="158"/>
        <v>-0.78999999999999915</v>
      </c>
      <c r="BA415" s="59">
        <f t="shared" si="159"/>
        <v>1.3887049557007383</v>
      </c>
      <c r="BB415" s="57">
        <f>(BA416-BA415)/(D415-D416)</f>
        <v>1.3100672137398715</v>
      </c>
      <c r="BC415" s="58">
        <f>AY415*F415</f>
        <v>7.7582579999999632</v>
      </c>
      <c r="BD415" s="56">
        <f>((AY415*E415)/(($L$1+$L$2)*286.9))+273</f>
        <v>2213.0054566126996</v>
      </c>
      <c r="BE415" s="39"/>
      <c r="BF415" s="41">
        <v>49</v>
      </c>
      <c r="BG415" s="56">
        <v>19.404</v>
      </c>
      <c r="BH415" s="55">
        <f t="shared" si="172"/>
        <v>1940400</v>
      </c>
      <c r="BI415" s="64">
        <f t="shared" si="173"/>
        <v>-0.63800000000000168</v>
      </c>
      <c r="BJ415" s="23">
        <f t="shared" si="174"/>
        <v>1.287891265954026</v>
      </c>
      <c r="BK415" s="65">
        <f>(BJ416-BJ415)/(D415-D416)</f>
        <v>1.3348575929680302</v>
      </c>
      <c r="BL415" s="58">
        <f>BH415*F415</f>
        <v>6.1510679999999711</v>
      </c>
      <c r="BM415" s="56">
        <f>((BH415*E415)/(($L$1+$L$2)*286.9))+273</f>
        <v>1811.1166086505198</v>
      </c>
      <c r="BN415" s="5"/>
      <c r="BO415" s="5"/>
      <c r="BP415" s="5"/>
      <c r="BQ415" s="5"/>
      <c r="BR415" s="5"/>
      <c r="BS415" s="5"/>
      <c r="BT415" s="5"/>
      <c r="BU415" s="5"/>
      <c r="BV415" s="5"/>
      <c r="BW415" s="5"/>
    </row>
    <row r="416" spans="1:75" ht="13.8" x14ac:dyDescent="0.25">
      <c r="A416" s="55">
        <v>50</v>
      </c>
      <c r="B416" s="56">
        <v>128.16</v>
      </c>
      <c r="C416" s="56">
        <f t="shared" si="150"/>
        <v>3.210000000000008</v>
      </c>
      <c r="D416" s="57">
        <f t="shared" si="151"/>
        <v>2.1077524987401626</v>
      </c>
      <c r="E416" s="58">
        <f t="shared" si="160"/>
        <v>1.2815999999999999E-4</v>
      </c>
      <c r="F416" s="58">
        <f t="shared" si="161"/>
        <v>3.2100000000000184E-6</v>
      </c>
      <c r="G416" s="57">
        <f t="shared" si="162"/>
        <v>-3.8922475012598374</v>
      </c>
      <c r="H416" s="137">
        <f>($P$2+(0.5*$P$1)-((0.5*$P$1)*COS(RADIANS(A416))+(($P$2^2)-((0.5*$P$1)^2)*(SIN(RADIANS(A416))*(SIN(RADIANS(A416)))))^0.5))*1000</f>
        <v>18.106659060978469</v>
      </c>
      <c r="I416" s="140">
        <f t="shared" si="163"/>
        <v>0.65370731413641536</v>
      </c>
      <c r="J416" s="137">
        <f t="shared" si="164"/>
        <v>7.1035884292562912E-3</v>
      </c>
      <c r="K416" s="39"/>
      <c r="L416" s="39"/>
      <c r="M416" s="41">
        <v>50</v>
      </c>
      <c r="N416" s="41">
        <v>26.672000000000001</v>
      </c>
      <c r="O416" s="60">
        <f t="shared" si="165"/>
        <v>2667200</v>
      </c>
      <c r="P416" s="56">
        <f t="shared" si="152"/>
        <v>-0.84700000000000131</v>
      </c>
      <c r="Q416" s="59">
        <f t="shared" si="153"/>
        <v>1.4260555824839301</v>
      </c>
      <c r="R416" s="57">
        <f>(Q417-Q416)/(D416-D417)</f>
        <v>1.3045087599129059</v>
      </c>
      <c r="S416" s="58">
        <f>O416*F416</f>
        <v>8.5617120000000497</v>
      </c>
      <c r="T416" s="56">
        <f>((O416*E416)/(($L$1+$L$2)*286.9))+273</f>
        <v>2440.8578875831245</v>
      </c>
      <c r="U416" s="39"/>
      <c r="V416" s="41">
        <v>50</v>
      </c>
      <c r="W416" s="61">
        <v>26.794</v>
      </c>
      <c r="X416" s="60">
        <f t="shared" si="166"/>
        <v>2679400</v>
      </c>
      <c r="Y416" s="56">
        <f t="shared" si="154"/>
        <v>-0.84199999999999875</v>
      </c>
      <c r="Z416" s="59">
        <f t="shared" si="155"/>
        <v>1.428037553035308</v>
      </c>
      <c r="AA416" s="57">
        <f>(Z417-Z416)/(D416-D417)</f>
        <v>1.2906837488061047</v>
      </c>
      <c r="AB416" s="58">
        <f>X416*F416</f>
        <v>8.600874000000049</v>
      </c>
      <c r="AC416" s="56">
        <f>((X416*E416)/(($L$1+$L$2)*286.9))+273</f>
        <v>2450.7738542254883</v>
      </c>
      <c r="AD416" s="39"/>
      <c r="AE416" s="41">
        <v>50</v>
      </c>
      <c r="AF416" s="61">
        <v>24.920999999999999</v>
      </c>
      <c r="AG416" s="60">
        <f t="shared" si="167"/>
        <v>2492100</v>
      </c>
      <c r="AH416" s="56">
        <f t="shared" si="156"/>
        <v>-0.78899999999999793</v>
      </c>
      <c r="AI416" s="59">
        <f t="shared" si="157"/>
        <v>1.3965654651848993</v>
      </c>
      <c r="AJ416" s="57">
        <f>(AI417-AI416)/(D416-D417)</f>
        <v>1.3004967578057498</v>
      </c>
      <c r="AK416" s="58">
        <f>AG416*F416</f>
        <v>7.9996410000000457</v>
      </c>
      <c r="AL416" s="56">
        <f>((AG416*E416)/(($L$1+$L$2)*286.9))+273</f>
        <v>2298.5393827406656</v>
      </c>
      <c r="AM416" s="39"/>
      <c r="AN416" s="62">
        <v>50</v>
      </c>
      <c r="AO416" s="24">
        <v>23.488</v>
      </c>
      <c r="AP416" s="24">
        <f t="shared" si="168"/>
        <v>2348800</v>
      </c>
      <c r="AQ416" s="56">
        <f t="shared" si="169"/>
        <v>-0.73999999999999844</v>
      </c>
      <c r="AR416" s="59">
        <f t="shared" si="170"/>
        <v>1.3708460382359764</v>
      </c>
      <c r="AS416" s="57">
        <f>(AR417-AR416)/(D416-D417)</f>
        <v>1.2940436851096093</v>
      </c>
      <c r="AT416" s="58">
        <f>AP416*F416</f>
        <v>7.5396480000000432</v>
      </c>
      <c r="AU416" s="56">
        <f>((AP416*E416)/(($L$1+$L$2)*286.9))+273</f>
        <v>2182.0674139004359</v>
      </c>
      <c r="AV416" s="39"/>
      <c r="AW416" s="41">
        <v>50</v>
      </c>
      <c r="AX416" s="61">
        <v>23.684000000000001</v>
      </c>
      <c r="AY416" s="60">
        <f t="shared" si="171"/>
        <v>2368400</v>
      </c>
      <c r="AZ416" s="56">
        <f t="shared" si="158"/>
        <v>-0.75800000000000267</v>
      </c>
      <c r="BA416" s="59">
        <f t="shared" si="159"/>
        <v>1.3744550524099626</v>
      </c>
      <c r="BB416" s="57">
        <f>(BA417-BA416)/(D416-D417)</f>
        <v>1.3148880550791577</v>
      </c>
      <c r="BC416" s="58">
        <f>AY416*F416</f>
        <v>7.6025640000000436</v>
      </c>
      <c r="BD416" s="56">
        <f>((AY416*E416)/(($L$1+$L$2)*286.9))+273</f>
        <v>2197.9979832602994</v>
      </c>
      <c r="BE416" s="39"/>
      <c r="BF416" s="41">
        <v>50</v>
      </c>
      <c r="BG416" s="56">
        <v>18.765999999999998</v>
      </c>
      <c r="BH416" s="55">
        <f t="shared" si="172"/>
        <v>1876599.9999999998</v>
      </c>
      <c r="BI416" s="64">
        <f t="shared" si="173"/>
        <v>-0.61299999999999955</v>
      </c>
      <c r="BJ416" s="23">
        <f t="shared" si="174"/>
        <v>1.2733717119897292</v>
      </c>
      <c r="BK416" s="65">
        <f>(BJ417-BJ416)/(D416-D417)</f>
        <v>1.342489343963845</v>
      </c>
      <c r="BL416" s="58">
        <f>BH416*F416</f>
        <v>6.0238860000000338</v>
      </c>
      <c r="BM416" s="56">
        <f>((BH416*E416)/(($L$1+$L$2)*286.9))+273</f>
        <v>1798.2707377918755</v>
      </c>
      <c r="BN416" s="5"/>
      <c r="BO416" s="5"/>
      <c r="BP416" s="5"/>
      <c r="BQ416" s="5"/>
      <c r="BR416" s="5"/>
      <c r="BS416" s="5"/>
      <c r="BT416" s="5"/>
      <c r="BU416" s="5"/>
      <c r="BV416" s="5"/>
      <c r="BW416" s="5"/>
    </row>
    <row r="417" spans="1:75" ht="13.8" x14ac:dyDescent="0.25">
      <c r="A417" s="55">
        <v>51</v>
      </c>
      <c r="B417" s="56">
        <v>131.37</v>
      </c>
      <c r="C417" s="56">
        <f t="shared" si="150"/>
        <v>3.2400000000000091</v>
      </c>
      <c r="D417" s="57">
        <f t="shared" si="151"/>
        <v>2.1184961999117879</v>
      </c>
      <c r="E417" s="58">
        <f t="shared" si="160"/>
        <v>1.3137000000000001E-4</v>
      </c>
      <c r="F417" s="58">
        <f t="shared" si="161"/>
        <v>3.2400000000000029E-6</v>
      </c>
      <c r="G417" s="57">
        <f t="shared" si="162"/>
        <v>-3.8815038000882121</v>
      </c>
      <c r="H417" s="137">
        <f>($P$2+(0.5*$P$1)-((0.5*$P$1)*COS(RADIANS(A417))+(($P$2^2)-((0.5*$P$1)^2)*(SIN(RADIANS(A417))*(SIN(RADIANS(A417)))))^0.5))*1000</f>
        <v>18.760366375114884</v>
      </c>
      <c r="I417" s="140">
        <f t="shared" si="163"/>
        <v>0.66081090256567165</v>
      </c>
      <c r="J417" s="137">
        <f t="shared" si="164"/>
        <v>6.804666412204341E-3</v>
      </c>
      <c r="K417" s="39"/>
      <c r="L417" s="39"/>
      <c r="M417" s="41">
        <v>51</v>
      </c>
      <c r="N417" s="41">
        <v>25.824999999999999</v>
      </c>
      <c r="O417" s="60">
        <f t="shared" si="165"/>
        <v>2582500</v>
      </c>
      <c r="P417" s="56">
        <f t="shared" si="152"/>
        <v>-0.8019999999999996</v>
      </c>
      <c r="Q417" s="59">
        <f t="shared" si="153"/>
        <v>1.4120403301916582</v>
      </c>
      <c r="R417" s="57">
        <f>(Q418-Q417)/(D417-D418)</f>
        <v>1.2948486224684936</v>
      </c>
      <c r="S417" s="58">
        <f>O417*F417</f>
        <v>8.3673000000000073</v>
      </c>
      <c r="T417" s="56">
        <f>((O417*E417)/(($L$1+$L$2)*286.9))+273</f>
        <v>2424.5887152378768</v>
      </c>
      <c r="U417" s="39"/>
      <c r="V417" s="41">
        <v>51</v>
      </c>
      <c r="W417" s="61">
        <v>25.952000000000002</v>
      </c>
      <c r="X417" s="60">
        <f t="shared" si="166"/>
        <v>2595200</v>
      </c>
      <c r="Y417" s="56">
        <f t="shared" si="154"/>
        <v>-0.78700000000000259</v>
      </c>
      <c r="Z417" s="59">
        <f t="shared" si="155"/>
        <v>1.414170832531062</v>
      </c>
      <c r="AA417" s="57">
        <f>(Z418-Z417)/(D417-D418)</f>
        <v>1.2639391965319844</v>
      </c>
      <c r="AB417" s="58">
        <f>X417*F417</f>
        <v>8.408448000000007</v>
      </c>
      <c r="AC417" s="56">
        <f>((X417*E417)/(($L$1+$L$2)*286.9))+273</f>
        <v>2435.1696161801892</v>
      </c>
      <c r="AD417" s="39"/>
      <c r="AE417" s="41">
        <v>51</v>
      </c>
      <c r="AF417" s="61">
        <v>24.132000000000001</v>
      </c>
      <c r="AG417" s="60">
        <f t="shared" si="167"/>
        <v>2413200</v>
      </c>
      <c r="AH417" s="56">
        <f t="shared" si="156"/>
        <v>-0.76300000000000168</v>
      </c>
      <c r="AI417" s="59">
        <f t="shared" si="157"/>
        <v>1.3825933166443667</v>
      </c>
      <c r="AJ417" s="57">
        <f>(AI418-AI417)/(D417-D418)</f>
        <v>1.3186867121372425</v>
      </c>
      <c r="AK417" s="58">
        <f>AG417*F417</f>
        <v>7.8187680000000066</v>
      </c>
      <c r="AL417" s="56">
        <f>((AG417*E417)/(($L$1+$L$2)*286.9))+273</f>
        <v>2283.537807400598</v>
      </c>
      <c r="AM417" s="39"/>
      <c r="AN417" s="62">
        <v>51</v>
      </c>
      <c r="AO417" s="24">
        <v>22.748000000000001</v>
      </c>
      <c r="AP417" s="24">
        <f t="shared" si="168"/>
        <v>2274800</v>
      </c>
      <c r="AQ417" s="56">
        <f t="shared" si="169"/>
        <v>-0.71000000000000085</v>
      </c>
      <c r="AR417" s="59">
        <f t="shared" si="170"/>
        <v>1.3569432195801299</v>
      </c>
      <c r="AS417" s="57">
        <f>(AR418-AR417)/(D417-D418)</f>
        <v>1.3014723584618173</v>
      </c>
      <c r="AT417" s="58">
        <f>AP417*F417</f>
        <v>7.3703520000000067</v>
      </c>
      <c r="AU417" s="56">
        <f>((AP417*E417)/(($L$1+$L$2)*286.9))+273</f>
        <v>2168.2309813835905</v>
      </c>
      <c r="AV417" s="39"/>
      <c r="AW417" s="41">
        <v>51</v>
      </c>
      <c r="AX417" s="61">
        <v>22.925999999999998</v>
      </c>
      <c r="AY417" s="60">
        <f t="shared" si="171"/>
        <v>2292600</v>
      </c>
      <c r="AZ417" s="56">
        <f t="shared" si="158"/>
        <v>-0.72299999999999898</v>
      </c>
      <c r="BA417" s="59">
        <f t="shared" si="159"/>
        <v>1.3603282880720524</v>
      </c>
      <c r="BB417" s="57">
        <f>(BA418-BA417)/(D417-D418)</f>
        <v>1.3152316043706562</v>
      </c>
      <c r="BC417" s="58">
        <f>AY417*F417</f>
        <v>7.4280240000000068</v>
      </c>
      <c r="BD417" s="56">
        <f>((AY417*E417)/(($L$1+$L$2)*286.9))+273</f>
        <v>2183.0609055389568</v>
      </c>
      <c r="BE417" s="39"/>
      <c r="BF417" s="41">
        <v>51</v>
      </c>
      <c r="BG417" s="56">
        <v>18.152999999999999</v>
      </c>
      <c r="BH417" s="55">
        <f t="shared" si="172"/>
        <v>1815299.9999999998</v>
      </c>
      <c r="BI417" s="64">
        <f t="shared" si="173"/>
        <v>-0.58599999999999852</v>
      </c>
      <c r="BJ417" s="23">
        <f t="shared" si="174"/>
        <v>1.2589484076520903</v>
      </c>
      <c r="BK417" s="65">
        <f>(BJ418-BJ417)/(D417-D418)</f>
        <v>1.3468139959599466</v>
      </c>
      <c r="BL417" s="58">
        <f>BH417*F417</f>
        <v>5.8815720000000047</v>
      </c>
      <c r="BM417" s="56">
        <f>((BH417*E417)/(($L$1+$L$2)*286.9))+273</f>
        <v>1785.4023213054472</v>
      </c>
      <c r="BN417" s="5"/>
      <c r="BO417" s="5"/>
      <c r="BP417" s="5"/>
      <c r="BQ417" s="5"/>
      <c r="BR417" s="5"/>
      <c r="BS417" s="5"/>
      <c r="BT417" s="5"/>
      <c r="BU417" s="5"/>
      <c r="BV417" s="5"/>
      <c r="BW417" s="5"/>
    </row>
    <row r="418" spans="1:75" ht="13.8" x14ac:dyDescent="0.25">
      <c r="A418" s="55">
        <v>52</v>
      </c>
      <c r="B418" s="56">
        <v>134.61000000000001</v>
      </c>
      <c r="C418" s="56">
        <f t="shared" si="150"/>
        <v>3.2799999999999727</v>
      </c>
      <c r="D418" s="57">
        <f t="shared" si="151"/>
        <v>2.1290773242527368</v>
      </c>
      <c r="E418" s="58">
        <f t="shared" si="160"/>
        <v>1.3461000000000001E-4</v>
      </c>
      <c r="F418" s="58">
        <f t="shared" si="161"/>
        <v>3.2799999999999821E-6</v>
      </c>
      <c r="G418" s="57">
        <f t="shared" si="162"/>
        <v>-3.8709226757472632</v>
      </c>
      <c r="H418" s="137">
        <f>($P$2+(0.5*$P$1)-((0.5*$P$1)*COS(RADIANS(A418))+(($P$2^2)-((0.5*$P$1)^2)*(SIN(RADIANS(A418))*(SIN(RADIANS(A418)))))^0.5))*1000</f>
        <v>19.421177277680556</v>
      </c>
      <c r="I418" s="140">
        <f t="shared" si="163"/>
        <v>0.66761556897787599</v>
      </c>
      <c r="J418" s="137">
        <f t="shared" si="164"/>
        <v>6.50414043629155E-3</v>
      </c>
      <c r="K418" s="39"/>
      <c r="L418" s="39"/>
      <c r="M418" s="41">
        <v>52</v>
      </c>
      <c r="N418" s="41">
        <v>25.023</v>
      </c>
      <c r="O418" s="60">
        <f t="shared" si="165"/>
        <v>2502300</v>
      </c>
      <c r="P418" s="56">
        <f t="shared" si="152"/>
        <v>-0.78500000000000014</v>
      </c>
      <c r="Q418" s="59">
        <f t="shared" si="153"/>
        <v>1.3983393759146128</v>
      </c>
      <c r="R418" s="57">
        <f>(Q419-Q418)/(D418-D419)</f>
        <v>1.3239600678679786</v>
      </c>
      <c r="S418" s="58">
        <f>O418*F418</f>
        <v>8.207543999999956</v>
      </c>
      <c r="T418" s="56">
        <f>((O418*E418)/(($L$1+$L$2)*286.9))+273</f>
        <v>2409.1877873854078</v>
      </c>
      <c r="U418" s="39"/>
      <c r="V418" s="41">
        <v>52</v>
      </c>
      <c r="W418" s="61">
        <v>25.164999999999999</v>
      </c>
      <c r="X418" s="60">
        <f t="shared" si="166"/>
        <v>2516500</v>
      </c>
      <c r="Y418" s="56">
        <f t="shared" si="154"/>
        <v>-0.75399999999999778</v>
      </c>
      <c r="Z418" s="59">
        <f t="shared" si="155"/>
        <v>1.4007969347331581</v>
      </c>
      <c r="AA418" s="57">
        <f>(Z419-Z418)/(D418-D419)</f>
        <v>1.263586681821333</v>
      </c>
      <c r="AB418" s="58">
        <f>X418*F418</f>
        <v>8.2541199999999559</v>
      </c>
      <c r="AC418" s="56">
        <f>((X418*E418)/(($L$1+$L$2)*286.9))+273</f>
        <v>2421.3101814152496</v>
      </c>
      <c r="AD418" s="39"/>
      <c r="AE418" s="41">
        <v>52</v>
      </c>
      <c r="AF418" s="61">
        <v>23.369</v>
      </c>
      <c r="AG418" s="60">
        <f t="shared" si="167"/>
        <v>2336900</v>
      </c>
      <c r="AH418" s="56">
        <f t="shared" si="156"/>
        <v>-0.72800000000000153</v>
      </c>
      <c r="AI418" s="59">
        <f t="shared" si="157"/>
        <v>1.3686401285764855</v>
      </c>
      <c r="AJ418" s="57">
        <f>(AI419-AI418)/(D418-D419)</f>
        <v>1.3145801811848503</v>
      </c>
      <c r="AK418" s="58">
        <f>AG418*F418</f>
        <v>7.6650319999999583</v>
      </c>
      <c r="AL418" s="56">
        <f>((AG418*E418)/(($L$1+$L$2)*286.9))+273</f>
        <v>2267.9875076293652</v>
      </c>
      <c r="AM418" s="39"/>
      <c r="AN418" s="62">
        <v>52</v>
      </c>
      <c r="AO418" s="24">
        <v>22.038</v>
      </c>
      <c r="AP418" s="24">
        <f t="shared" si="168"/>
        <v>2203800</v>
      </c>
      <c r="AQ418" s="56">
        <f t="shared" si="169"/>
        <v>-0.68100000000000094</v>
      </c>
      <c r="AR418" s="59">
        <f t="shared" si="170"/>
        <v>1.3431721787289375</v>
      </c>
      <c r="AS418" s="57">
        <f>(AR419-AR418)/(D418-D419)</f>
        <v>1.303811364755106</v>
      </c>
      <c r="AT418" s="58">
        <f>AP418*F418</f>
        <v>7.2284639999999607</v>
      </c>
      <c r="AU418" s="56">
        <f>((AP418*E418)/(($L$1+$L$2)*286.9))+273</f>
        <v>2154.3614058426092</v>
      </c>
      <c r="AV418" s="39"/>
      <c r="AW418" s="41">
        <v>52</v>
      </c>
      <c r="AX418" s="61">
        <v>22.202999999999999</v>
      </c>
      <c r="AY418" s="60">
        <f t="shared" si="171"/>
        <v>2220300</v>
      </c>
      <c r="AZ418" s="56">
        <f t="shared" si="158"/>
        <v>-0.68900000000000006</v>
      </c>
      <c r="BA418" s="59">
        <f t="shared" si="159"/>
        <v>1.3464116589290609</v>
      </c>
      <c r="BB418" s="57">
        <f>(BA419-BA418)/(D418-D419)</f>
        <v>1.3094126141063749</v>
      </c>
      <c r="BC418" s="58">
        <f>AY418*F418</f>
        <v>7.28258399999996</v>
      </c>
      <c r="BD418" s="56">
        <f>((AY418*E418)/(($L$1+$L$2)*286.9))+273</f>
        <v>2168.4472862293974</v>
      </c>
      <c r="BE418" s="39"/>
      <c r="BF418" s="41">
        <v>52</v>
      </c>
      <c r="BG418" s="56">
        <v>17.567</v>
      </c>
      <c r="BH418" s="55">
        <f t="shared" si="172"/>
        <v>1756700</v>
      </c>
      <c r="BI418" s="64">
        <f t="shared" si="173"/>
        <v>-0.55499999999999972</v>
      </c>
      <c r="BJ418" s="23">
        <f t="shared" si="174"/>
        <v>1.2446976012967079</v>
      </c>
      <c r="BK418" s="65">
        <f>(BJ419-BJ418)/(D418-D419)</f>
        <v>1.3334893089122231</v>
      </c>
      <c r="BL418" s="58">
        <f>BH418*F418</f>
        <v>5.7619759999999687</v>
      </c>
      <c r="BM418" s="56">
        <f>((BH418*E418)/(($L$1+$L$2)*286.9))+273</f>
        <v>1772.6767318466793</v>
      </c>
      <c r="BN418" s="5"/>
      <c r="BO418" s="5"/>
      <c r="BP418" s="5"/>
      <c r="BQ418" s="5"/>
      <c r="BR418" s="5"/>
      <c r="BS418" s="5"/>
      <c r="BT418" s="5"/>
      <c r="BU418" s="5"/>
      <c r="BV418" s="5"/>
      <c r="BW418" s="5"/>
    </row>
    <row r="419" spans="1:75" ht="13.8" x14ac:dyDescent="0.25">
      <c r="A419" s="55">
        <v>53</v>
      </c>
      <c r="B419" s="56">
        <v>137.88999999999999</v>
      </c>
      <c r="C419" s="56">
        <f t="shared" si="150"/>
        <v>3.3000000000000114</v>
      </c>
      <c r="D419" s="57">
        <f t="shared" si="151"/>
        <v>2.1395327715979393</v>
      </c>
      <c r="E419" s="58">
        <f t="shared" si="160"/>
        <v>1.3789E-4</v>
      </c>
      <c r="F419" s="58">
        <f t="shared" si="161"/>
        <v>3.2999999999999989E-6</v>
      </c>
      <c r="G419" s="57">
        <f t="shared" si="162"/>
        <v>-3.8604672284020607</v>
      </c>
      <c r="H419" s="137">
        <f>($P$2+(0.5*$P$1)-((0.5*$P$1)*COS(RADIANS(A419))+(($P$2^2)-((0.5*$P$1)^2)*(SIN(RADIANS(A419))*(SIN(RADIANS(A419)))))^0.5))*1000</f>
        <v>20.088792846658432</v>
      </c>
      <c r="I419" s="140">
        <f t="shared" si="163"/>
        <v>0.67411970941416754</v>
      </c>
      <c r="J419" s="137">
        <f t="shared" si="164"/>
        <v>6.2022289454297663E-3</v>
      </c>
      <c r="K419" s="39"/>
      <c r="L419" s="39"/>
      <c r="M419" s="41">
        <v>53</v>
      </c>
      <c r="N419" s="41">
        <v>24.238</v>
      </c>
      <c r="O419" s="60">
        <f t="shared" si="165"/>
        <v>2423800</v>
      </c>
      <c r="P419" s="56">
        <f t="shared" si="152"/>
        <v>-0.75199999999999889</v>
      </c>
      <c r="Q419" s="59">
        <f t="shared" si="153"/>
        <v>1.3844967811378683</v>
      </c>
      <c r="R419" s="57">
        <f>(Q420-Q419)/(D419-D420)</f>
        <v>1.3326358228495767</v>
      </c>
      <c r="S419" s="58">
        <f>O419*F419</f>
        <v>7.9985399999999975</v>
      </c>
      <c r="T419" s="56">
        <f>((O419*E419)/(($L$1+$L$2)*286.9))+273</f>
        <v>2392.5920427315436</v>
      </c>
      <c r="U419" s="39"/>
      <c r="V419" s="41">
        <v>53</v>
      </c>
      <c r="W419" s="61">
        <v>24.411000000000001</v>
      </c>
      <c r="X419" s="60">
        <f t="shared" si="166"/>
        <v>2441100</v>
      </c>
      <c r="Y419" s="56">
        <f t="shared" si="154"/>
        <v>-0.71400000000000219</v>
      </c>
      <c r="Z419" s="59">
        <f t="shared" si="155"/>
        <v>1.387585570715276</v>
      </c>
      <c r="AA419" s="57">
        <f>(Z420-Z419)/(D419-D420)</f>
        <v>1.2551838204414463</v>
      </c>
      <c r="AB419" s="58">
        <f>X419*F419</f>
        <v>8.0556299999999972</v>
      </c>
      <c r="AC419" s="56">
        <f>((X419*E419)/(($L$1+$L$2)*286.9))+273</f>
        <v>2407.7207424341823</v>
      </c>
      <c r="AD419" s="39"/>
      <c r="AE419" s="41">
        <v>53</v>
      </c>
      <c r="AF419" s="61">
        <v>22.640999999999998</v>
      </c>
      <c r="AG419" s="60">
        <f t="shared" si="167"/>
        <v>2264100</v>
      </c>
      <c r="AH419" s="56">
        <f t="shared" si="156"/>
        <v>-0.69299999999999784</v>
      </c>
      <c r="AI419" s="59">
        <f t="shared" si="157"/>
        <v>1.3548956047110605</v>
      </c>
      <c r="AJ419" s="57">
        <f>(AI420-AI419)/(D419-D420)</f>
        <v>1.314422565085406</v>
      </c>
      <c r="AK419" s="58">
        <f>AG419*F419</f>
        <v>7.4715299999999978</v>
      </c>
      <c r="AL419" s="56">
        <f>((AG419*E419)/(($L$1+$L$2)*286.9))+273</f>
        <v>2252.9357801586302</v>
      </c>
      <c r="AM419" s="39"/>
      <c r="AN419" s="62">
        <v>53</v>
      </c>
      <c r="AO419" s="24">
        <v>21.356999999999999</v>
      </c>
      <c r="AP419" s="24">
        <f t="shared" si="168"/>
        <v>2135700</v>
      </c>
      <c r="AQ419" s="56">
        <f t="shared" si="169"/>
        <v>-0.6509999999999998</v>
      </c>
      <c r="AR419" s="59">
        <f t="shared" si="170"/>
        <v>1.3295402476566638</v>
      </c>
      <c r="AS419" s="57">
        <f>(AR420-AR419)/(D419-D420)</f>
        <v>1.308910512995316</v>
      </c>
      <c r="AT419" s="58">
        <f>AP419*F419</f>
        <v>7.0478099999999975</v>
      </c>
      <c r="AU419" s="56">
        <f>((AP419*E419)/(($L$1+$L$2)*286.9))+273</f>
        <v>2140.6510956604334</v>
      </c>
      <c r="AV419" s="39"/>
      <c r="AW419" s="41">
        <v>53</v>
      </c>
      <c r="AX419" s="61">
        <v>21.513999999999999</v>
      </c>
      <c r="AY419" s="60">
        <f t="shared" si="171"/>
        <v>2151400</v>
      </c>
      <c r="AZ419" s="56">
        <f t="shared" si="158"/>
        <v>-0.66099999999999781</v>
      </c>
      <c r="BA419" s="59">
        <f t="shared" si="159"/>
        <v>1.3327211642891277</v>
      </c>
      <c r="BB419" s="57">
        <f>(BA420-BA419)/(D419-D420)</f>
        <v>1.3194821532203331</v>
      </c>
      <c r="BC419" s="58">
        <f>AY419*F419</f>
        <v>7.099619999999998</v>
      </c>
      <c r="BD419" s="56">
        <f>((AY419*E419)/(($L$1+$L$2)*286.9))+273</f>
        <v>2154.3806092634059</v>
      </c>
      <c r="BE419" s="39"/>
      <c r="BF419" s="41">
        <v>53</v>
      </c>
      <c r="BG419" s="56">
        <v>17.012</v>
      </c>
      <c r="BH419" s="55">
        <f t="shared" si="172"/>
        <v>1701200</v>
      </c>
      <c r="BI419" s="64">
        <f t="shared" si="173"/>
        <v>-0.53200000000000003</v>
      </c>
      <c r="BJ419" s="23">
        <f t="shared" si="174"/>
        <v>1.2307553740419857</v>
      </c>
      <c r="BK419" s="65">
        <f>(BJ420-BJ419)/(D419-D420)</f>
        <v>1.3433884561680656</v>
      </c>
      <c r="BL419" s="58">
        <f>BH419*F419</f>
        <v>5.6139599999999978</v>
      </c>
      <c r="BM419" s="56">
        <f>((BH419*E419)/(($L$1+$L$2)*286.9))+273</f>
        <v>1760.6846204698827</v>
      </c>
      <c r="BN419" s="5"/>
      <c r="BO419" s="5"/>
      <c r="BP419" s="5"/>
      <c r="BQ419" s="5"/>
      <c r="BR419" s="5"/>
      <c r="BS419" s="5"/>
      <c r="BT419" s="5"/>
      <c r="BU419" s="5"/>
      <c r="BV419" s="5"/>
      <c r="BW419" s="5"/>
    </row>
    <row r="420" spans="1:75" ht="13.8" x14ac:dyDescent="0.25">
      <c r="A420" s="55">
        <v>54</v>
      </c>
      <c r="B420" s="56">
        <v>141.19</v>
      </c>
      <c r="C420" s="56">
        <f t="shared" si="150"/>
        <v>3.3400000000000034</v>
      </c>
      <c r="D420" s="57">
        <f t="shared" si="151"/>
        <v>2.1498039382270222</v>
      </c>
      <c r="E420" s="58">
        <f t="shared" si="160"/>
        <v>1.4118999999999999E-4</v>
      </c>
      <c r="F420" s="58">
        <f t="shared" si="161"/>
        <v>3.3400000000000053E-6</v>
      </c>
      <c r="G420" s="57">
        <f t="shared" si="162"/>
        <v>-3.8501960617729778</v>
      </c>
      <c r="H420" s="137">
        <f>($P$2+(0.5*$P$1)-((0.5*$P$1)*COS(RADIANS(A420))+(($P$2^2)-((0.5*$P$1)^2)*(SIN(RADIANS(A420))*(SIN(RADIANS(A420)))))^0.5))*1000</f>
        <v>20.7629125560726</v>
      </c>
      <c r="I420" s="140">
        <f t="shared" si="163"/>
        <v>0.68032193835959731</v>
      </c>
      <c r="J420" s="137">
        <f t="shared" si="164"/>
        <v>5.8991514412767287E-3</v>
      </c>
      <c r="K420" s="39"/>
      <c r="L420" s="39"/>
      <c r="M420" s="41">
        <v>54</v>
      </c>
      <c r="N420" s="41">
        <v>23.486000000000001</v>
      </c>
      <c r="O420" s="60">
        <f t="shared" si="165"/>
        <v>2348600</v>
      </c>
      <c r="P420" s="56">
        <f t="shared" si="152"/>
        <v>-0.72100000000000009</v>
      </c>
      <c r="Q420" s="59">
        <f t="shared" si="153"/>
        <v>1.3708090565454953</v>
      </c>
      <c r="R420" s="57">
        <f>(Q421-Q420)/(D420-D421)</f>
        <v>1.3335942435633141</v>
      </c>
      <c r="S420" s="58">
        <f>O420*F420</f>
        <v>7.8443240000000127</v>
      </c>
      <c r="T420" s="56">
        <f>((O420*E420)/(($L$1+$L$2)*286.9))+273</f>
        <v>2375.9828087527017</v>
      </c>
      <c r="U420" s="39"/>
      <c r="V420" s="41">
        <v>54</v>
      </c>
      <c r="W420" s="61">
        <v>23.696999999999999</v>
      </c>
      <c r="X420" s="60">
        <f t="shared" si="166"/>
        <v>2369700</v>
      </c>
      <c r="Y420" s="56">
        <f t="shared" si="154"/>
        <v>-0.67999999999999972</v>
      </c>
      <c r="Z420" s="59">
        <f t="shared" si="155"/>
        <v>1.374693368545393</v>
      </c>
      <c r="AA420" s="57">
        <f>(Z421-Z420)/(D420-D421)</f>
        <v>1.2452797489201162</v>
      </c>
      <c r="AB420" s="58">
        <f>X420*F420</f>
        <v>7.9147980000000127</v>
      </c>
      <c r="AC420" s="56">
        <f>((X420*E420)/(($L$1+$L$2)*286.9))+273</f>
        <v>2394.8761653330821</v>
      </c>
      <c r="AD420" s="39"/>
      <c r="AE420" s="41">
        <v>54</v>
      </c>
      <c r="AF420" s="61">
        <v>21.948</v>
      </c>
      <c r="AG420" s="60">
        <f t="shared" si="167"/>
        <v>2194800</v>
      </c>
      <c r="AH420" s="56">
        <f t="shared" si="156"/>
        <v>-0.66700000000000159</v>
      </c>
      <c r="AI420" s="59">
        <f t="shared" si="157"/>
        <v>1.3413949515240418</v>
      </c>
      <c r="AJ420" s="57">
        <f>(AI421-AI420)/(D420-D421)</f>
        <v>1.3199561485241731</v>
      </c>
      <c r="AK420" s="58">
        <f>AG420*F420</f>
        <v>7.330632000000012</v>
      </c>
      <c r="AL420" s="56">
        <f>((AG420*E420)/(($L$1+$L$2)*286.9))+273</f>
        <v>2238.2672522568464</v>
      </c>
      <c r="AM420" s="39"/>
      <c r="AN420" s="62">
        <v>54</v>
      </c>
      <c r="AO420" s="24">
        <v>20.706</v>
      </c>
      <c r="AP420" s="24">
        <f t="shared" si="168"/>
        <v>2070600</v>
      </c>
      <c r="AQ420" s="56">
        <f t="shared" si="169"/>
        <v>-0.62099999999999866</v>
      </c>
      <c r="AR420" s="59">
        <f t="shared" si="170"/>
        <v>1.3160962096751305</v>
      </c>
      <c r="AS420" s="57">
        <f>(AR421-AR420)/(D420-D421)</f>
        <v>1.3023724313165173</v>
      </c>
      <c r="AT420" s="58">
        <f>AP420*F420</f>
        <v>6.9158040000000112</v>
      </c>
      <c r="AU420" s="56">
        <f>((AP420*E420)/(($L$1+$L$2)*286.9))+273</f>
        <v>2127.0561201581127</v>
      </c>
      <c r="AV420" s="39"/>
      <c r="AW420" s="41">
        <v>54</v>
      </c>
      <c r="AX420" s="61">
        <v>20.853000000000002</v>
      </c>
      <c r="AY420" s="60">
        <f t="shared" si="171"/>
        <v>2085300.0000000002</v>
      </c>
      <c r="AZ420" s="56">
        <f t="shared" si="158"/>
        <v>-0.63400000000000034</v>
      </c>
      <c r="BA420" s="59">
        <f t="shared" si="159"/>
        <v>1.3191685432293005</v>
      </c>
      <c r="BB420" s="57">
        <f>(BA421-BA420)/(D420-D421)</f>
        <v>1.3205422351344742</v>
      </c>
      <c r="BC420" s="58">
        <f>AY420*F420</f>
        <v>6.9649020000000119</v>
      </c>
      <c r="BD420" s="56">
        <f>((AY420*E420)/(($L$1+$L$2)*286.9))+273</f>
        <v>2140.2187903823592</v>
      </c>
      <c r="BE420" s="39"/>
      <c r="BF420" s="41">
        <v>54</v>
      </c>
      <c r="BG420" s="56">
        <v>16.48</v>
      </c>
      <c r="BH420" s="55">
        <f t="shared" si="172"/>
        <v>1648000</v>
      </c>
      <c r="BI420" s="64">
        <f t="shared" si="173"/>
        <v>-0.50600000000000023</v>
      </c>
      <c r="BJ420" s="23">
        <f t="shared" si="174"/>
        <v>1.216957207361097</v>
      </c>
      <c r="BK420" s="65">
        <f>(BJ421-BJ420)/(D420-D421)</f>
        <v>1.3338035551515637</v>
      </c>
      <c r="BL420" s="58">
        <f>BH420*F420</f>
        <v>5.5043200000000088</v>
      </c>
      <c r="BM420" s="56">
        <f>((BH420*E420)/(($L$1+$L$2)*286.9))+273</f>
        <v>1748.6517367046119</v>
      </c>
      <c r="BN420" s="5"/>
      <c r="BO420" s="5"/>
      <c r="BP420" s="5"/>
      <c r="BQ420" s="5"/>
      <c r="BR420" s="5"/>
      <c r="BS420" s="5"/>
      <c r="BT420" s="5"/>
      <c r="BU420" s="5"/>
      <c r="BV420" s="5"/>
      <c r="BW420" s="5"/>
    </row>
    <row r="421" spans="1:75" ht="13.8" x14ac:dyDescent="0.25">
      <c r="A421" s="55">
        <v>55</v>
      </c>
      <c r="B421" s="56">
        <v>144.53</v>
      </c>
      <c r="C421" s="56">
        <f t="shared" si="150"/>
        <v>3.3700000000000045</v>
      </c>
      <c r="D421" s="57">
        <f t="shared" si="151"/>
        <v>2.1599580026785188</v>
      </c>
      <c r="E421" s="58">
        <f t="shared" si="160"/>
        <v>1.4453E-4</v>
      </c>
      <c r="F421" s="58">
        <f t="shared" si="161"/>
        <v>3.3700000000000169E-6</v>
      </c>
      <c r="G421" s="57">
        <f t="shared" si="162"/>
        <v>-3.8400419973214812</v>
      </c>
      <c r="H421" s="137">
        <f>($P$2+(0.5*$P$1)-((0.5*$P$1)*COS(RADIANS(A421))+(($P$2^2)-((0.5*$P$1)^2)*(SIN(RADIANS(A421))*(SIN(RADIANS(A421)))))^0.5))*1000</f>
        <v>21.443234494432197</v>
      </c>
      <c r="I421" s="140">
        <f t="shared" si="163"/>
        <v>0.68622108980087404</v>
      </c>
      <c r="J421" s="137">
        <f t="shared" si="164"/>
        <v>5.5951282222643783E-3</v>
      </c>
      <c r="K421" s="39"/>
      <c r="L421" s="39"/>
      <c r="M421" s="41">
        <v>55</v>
      </c>
      <c r="N421" s="41">
        <v>22.765000000000001</v>
      </c>
      <c r="O421" s="60">
        <f t="shared" si="165"/>
        <v>2276500</v>
      </c>
      <c r="P421" s="56">
        <f t="shared" si="152"/>
        <v>-0.69099999999999895</v>
      </c>
      <c r="Q421" s="59">
        <f t="shared" si="153"/>
        <v>1.3572676546442086</v>
      </c>
      <c r="R421" s="57">
        <f>(Q422-Q421)/(D421-D422)</f>
        <v>1.3373014310821103</v>
      </c>
      <c r="S421" s="58">
        <f>O421*F421</f>
        <v>7.6718050000000382</v>
      </c>
      <c r="T421" s="56">
        <f>((O421*E421)/(($L$1+$L$2)*286.9))+273</f>
        <v>2359.6441159653236</v>
      </c>
      <c r="U421" s="39"/>
      <c r="V421" s="41">
        <v>55</v>
      </c>
      <c r="W421" s="61">
        <v>23.016999999999999</v>
      </c>
      <c r="X421" s="60">
        <f t="shared" si="166"/>
        <v>2301700</v>
      </c>
      <c r="Y421" s="56">
        <f t="shared" si="154"/>
        <v>-0.65599999999999881</v>
      </c>
      <c r="Z421" s="59">
        <f t="shared" si="155"/>
        <v>1.3620487177147147</v>
      </c>
      <c r="AA421" s="57">
        <f>(Z422-Z421)/(D421-D422)</f>
        <v>1.2544736453659817</v>
      </c>
      <c r="AB421" s="58">
        <f>X421*F421</f>
        <v>7.7567290000000391</v>
      </c>
      <c r="AC421" s="56">
        <f>((X421*E421)/(($L$1+$L$2)*286.9))+273</f>
        <v>2382.7424826344763</v>
      </c>
      <c r="AD421" s="39"/>
      <c r="AE421" s="41">
        <v>55</v>
      </c>
      <c r="AF421" s="61">
        <v>21.280999999999999</v>
      </c>
      <c r="AG421" s="60">
        <f t="shared" si="167"/>
        <v>2128100</v>
      </c>
      <c r="AH421" s="56">
        <f t="shared" si="156"/>
        <v>-0.63100000000000023</v>
      </c>
      <c r="AI421" s="59">
        <f t="shared" si="157"/>
        <v>1.3279920317187781</v>
      </c>
      <c r="AJ421" s="57">
        <f>(AI422-AI421)/(D421-D422)</f>
        <v>1.3058693313634642</v>
      </c>
      <c r="AK421" s="58">
        <f>AG421*F421</f>
        <v>7.1716970000000355</v>
      </c>
      <c r="AL421" s="56">
        <f>((AG421*E421)/(($L$1+$L$2)*286.9))+273</f>
        <v>2223.6204011358686</v>
      </c>
      <c r="AM421" s="39"/>
      <c r="AN421" s="62">
        <v>55</v>
      </c>
      <c r="AO421" s="24">
        <v>20.085000000000001</v>
      </c>
      <c r="AP421" s="24">
        <f t="shared" si="168"/>
        <v>2008500</v>
      </c>
      <c r="AQ421" s="56">
        <f t="shared" si="169"/>
        <v>-0.59600000000000009</v>
      </c>
      <c r="AR421" s="59">
        <f t="shared" si="170"/>
        <v>1.3028718360676903</v>
      </c>
      <c r="AS421" s="57">
        <f>(AR422-AR421)/(D421-D422)</f>
        <v>1.3068987577432729</v>
      </c>
      <c r="AT421" s="58">
        <f>AP421*F421</f>
        <v>6.768645000000034</v>
      </c>
      <c r="AU421" s="56">
        <f>((AP421*E421)/(($L$1+$L$2)*286.9))+273</f>
        <v>2113.9948196425885</v>
      </c>
      <c r="AV421" s="39"/>
      <c r="AW421" s="41">
        <v>55</v>
      </c>
      <c r="AX421" s="61">
        <v>20.219000000000001</v>
      </c>
      <c r="AY421" s="60">
        <f t="shared" si="171"/>
        <v>2021900.0000000002</v>
      </c>
      <c r="AZ421" s="56">
        <f t="shared" si="158"/>
        <v>-0.61200000000000188</v>
      </c>
      <c r="BA421" s="59">
        <f t="shared" si="159"/>
        <v>1.3057596722628217</v>
      </c>
      <c r="BB421" s="57">
        <f>(BA422-BA421)/(D421-D422)</f>
        <v>1.3334960012618111</v>
      </c>
      <c r="BC421" s="58">
        <f>AY421*F421</f>
        <v>6.8138030000000347</v>
      </c>
      <c r="BD421" s="56">
        <f>((AY421*E421)/(($L$1+$L$2)*286.9))+273</f>
        <v>2126.2772844587253</v>
      </c>
      <c r="BE421" s="39"/>
      <c r="BF421" s="41">
        <v>55</v>
      </c>
      <c r="BG421" s="56">
        <v>15.974</v>
      </c>
      <c r="BH421" s="55">
        <f t="shared" si="172"/>
        <v>1597400</v>
      </c>
      <c r="BI421" s="64">
        <f t="shared" si="173"/>
        <v>-0.48300000000000054</v>
      </c>
      <c r="BJ421" s="23">
        <f t="shared" si="174"/>
        <v>1.2034136800964528</v>
      </c>
      <c r="BK421" s="65">
        <f>(BJ422-BJ421)/(D421-D422)</f>
        <v>1.3320677269991612</v>
      </c>
      <c r="BL421" s="58">
        <f>BH421*F421</f>
        <v>5.3832380000000271</v>
      </c>
      <c r="BM421" s="56">
        <f>((BH421*E421)/(($L$1+$L$2)*286.9))+273</f>
        <v>1737.1797983057359</v>
      </c>
      <c r="BN421" s="5"/>
      <c r="BO421" s="5"/>
      <c r="BP421" s="5"/>
      <c r="BQ421" s="5"/>
      <c r="BR421" s="5"/>
      <c r="BS421" s="5"/>
      <c r="BT421" s="5"/>
      <c r="BU421" s="5"/>
      <c r="BV421" s="5"/>
      <c r="BW421" s="5"/>
    </row>
    <row r="422" spans="1:75" ht="13.8" x14ac:dyDescent="0.25">
      <c r="A422" s="55">
        <v>56</v>
      </c>
      <c r="B422" s="56">
        <v>147.9</v>
      </c>
      <c r="C422" s="56">
        <f t="shared" si="150"/>
        <v>3.4000000000000057</v>
      </c>
      <c r="D422" s="57">
        <f t="shared" si="151"/>
        <v>2.1699681739968923</v>
      </c>
      <c r="E422" s="58">
        <f t="shared" si="160"/>
        <v>1.4790000000000002E-4</v>
      </c>
      <c r="F422" s="58">
        <f t="shared" si="161"/>
        <v>3.4000000000000013E-6</v>
      </c>
      <c r="G422" s="57">
        <f t="shared" si="162"/>
        <v>-3.8300318260031077</v>
      </c>
      <c r="H422" s="137">
        <f>($P$2+(0.5*$P$1)-((0.5*$P$1)*COS(RADIANS(A422))+(($P$2^2)-((0.5*$P$1)^2)*(SIN(RADIANS(A422))*(SIN(RADIANS(A422)))))^0.5))*1000</f>
        <v>22.129455584233071</v>
      </c>
      <c r="I422" s="140">
        <f t="shared" si="163"/>
        <v>0.69181621802313842</v>
      </c>
      <c r="J422" s="137">
        <f t="shared" si="164"/>
        <v>5.290380115376081E-3</v>
      </c>
      <c r="K422" s="39"/>
      <c r="L422" s="39"/>
      <c r="M422" s="41">
        <v>56</v>
      </c>
      <c r="N422" s="41">
        <v>22.074000000000002</v>
      </c>
      <c r="O422" s="60">
        <f t="shared" si="165"/>
        <v>2207400</v>
      </c>
      <c r="P422" s="56">
        <f t="shared" si="152"/>
        <v>-0.66100000000000136</v>
      </c>
      <c r="Q422" s="59">
        <f t="shared" si="153"/>
        <v>1.3438810382147706</v>
      </c>
      <c r="R422" s="57">
        <f>(Q423-Q422)/(D422-D423)</f>
        <v>1.3376405876047912</v>
      </c>
      <c r="S422" s="58">
        <f>O422*F422</f>
        <v>7.5051600000000027</v>
      </c>
      <c r="T422" s="56">
        <f>((O422*E422)/(($L$1+$L$2)*286.9))+273</f>
        <v>2343.4842915003178</v>
      </c>
      <c r="U422" s="39"/>
      <c r="V422" s="41">
        <v>56</v>
      </c>
      <c r="W422" s="61">
        <v>22.361000000000001</v>
      </c>
      <c r="X422" s="60">
        <f t="shared" si="166"/>
        <v>2236100</v>
      </c>
      <c r="Y422" s="56">
        <f t="shared" si="154"/>
        <v>-0.62600000000000122</v>
      </c>
      <c r="Z422" s="59">
        <f t="shared" si="155"/>
        <v>1.3494912216102166</v>
      </c>
      <c r="AA422" s="57">
        <f>(Z423-Z422)/(D422-D423)</f>
        <v>1.2493044655464856</v>
      </c>
      <c r="AB422" s="58">
        <f>X422*F422</f>
        <v>7.6027400000000034</v>
      </c>
      <c r="AC422" s="56">
        <f>((X422*E422)/(($L$1+$L$2)*286.9))+273</f>
        <v>2370.4041515918552</v>
      </c>
      <c r="AD422" s="39"/>
      <c r="AE422" s="41">
        <v>56</v>
      </c>
      <c r="AF422" s="61">
        <v>20.65</v>
      </c>
      <c r="AG422" s="60">
        <f t="shared" si="167"/>
        <v>2064999.9999999998</v>
      </c>
      <c r="AH422" s="56">
        <f t="shared" si="156"/>
        <v>-0.60299999999999798</v>
      </c>
      <c r="AI422" s="59">
        <f t="shared" si="157"/>
        <v>1.3149200559924199</v>
      </c>
      <c r="AJ422" s="57">
        <f>(AI423-AI422)/(D422-D423)</f>
        <v>1.3039191921795916</v>
      </c>
      <c r="AK422" s="58">
        <f>AG422*F422</f>
        <v>7.0210000000000017</v>
      </c>
      <c r="AL422" s="56">
        <f>((AG422*E422)/(($L$1+$L$2)*286.9))+273</f>
        <v>2209.9167626837707</v>
      </c>
      <c r="AM422" s="39"/>
      <c r="AN422" s="62">
        <v>56</v>
      </c>
      <c r="AO422" s="24">
        <v>19.489000000000001</v>
      </c>
      <c r="AP422" s="24">
        <f t="shared" si="168"/>
        <v>1948900</v>
      </c>
      <c r="AQ422" s="56">
        <f t="shared" si="169"/>
        <v>-0.57199999999999918</v>
      </c>
      <c r="AR422" s="59">
        <f t="shared" si="170"/>
        <v>1.2897895556069106</v>
      </c>
      <c r="AS422" s="57">
        <f>(AR423-AR422)/(D422-D423)</f>
        <v>1.3106690459688068</v>
      </c>
      <c r="AT422" s="58">
        <f>AP422*F422</f>
        <v>6.6262600000000029</v>
      </c>
      <c r="AU422" s="56">
        <f>((AP422*E422)/(($L$1+$L$2)*286.9))+273</f>
        <v>2101.0179558326399</v>
      </c>
      <c r="AV422" s="39"/>
      <c r="AW422" s="41">
        <v>56</v>
      </c>
      <c r="AX422" s="61">
        <v>19.606999999999999</v>
      </c>
      <c r="AY422" s="60">
        <f t="shared" si="171"/>
        <v>1960700</v>
      </c>
      <c r="AZ422" s="56">
        <f t="shared" si="158"/>
        <v>-0.5779999999999994</v>
      </c>
      <c r="BA422" s="59">
        <f t="shared" si="159"/>
        <v>1.2924111488378249</v>
      </c>
      <c r="BB422" s="57">
        <f>(BA423-BA422)/(D422-D423)</f>
        <v>1.3165339432105168</v>
      </c>
      <c r="BC422" s="58">
        <f>AY422*F422</f>
        <v>6.6663800000000029</v>
      </c>
      <c r="BD422" s="56">
        <f>((AY422*E422)/(($L$1+$L$2)*286.9))+273</f>
        <v>2112.0860516194043</v>
      </c>
      <c r="BE422" s="39"/>
      <c r="BF422" s="41">
        <v>56</v>
      </c>
      <c r="BG422" s="56">
        <v>15.491</v>
      </c>
      <c r="BH422" s="55">
        <f t="shared" si="172"/>
        <v>1549100</v>
      </c>
      <c r="BI422" s="64">
        <f t="shared" si="173"/>
        <v>-0.46299999999999919</v>
      </c>
      <c r="BJ422" s="23">
        <f t="shared" si="174"/>
        <v>1.1900794539415147</v>
      </c>
      <c r="BK422" s="65">
        <f>(BJ423-BJ422)/(D422-D423)</f>
        <v>1.335082154317929</v>
      </c>
      <c r="BL422" s="58">
        <f>BH422*F422</f>
        <v>5.2669400000000017</v>
      </c>
      <c r="BM422" s="56">
        <f>((BH422*E422)/(($L$1+$L$2)*286.9))+273</f>
        <v>1726.0158629895543</v>
      </c>
      <c r="BN422" s="5"/>
      <c r="BO422" s="5"/>
      <c r="BP422" s="5"/>
      <c r="BQ422" s="5"/>
      <c r="BR422" s="5"/>
      <c r="BS422" s="5"/>
      <c r="BT422" s="5"/>
      <c r="BU422" s="5"/>
      <c r="BV422" s="5"/>
      <c r="BW422" s="5"/>
    </row>
    <row r="423" spans="1:75" ht="13.8" x14ac:dyDescent="0.25">
      <c r="A423" s="55">
        <v>57</v>
      </c>
      <c r="B423" s="56">
        <v>151.30000000000001</v>
      </c>
      <c r="C423" s="56">
        <f t="shared" si="150"/>
        <v>3.4199999999999875</v>
      </c>
      <c r="D423" s="57">
        <f t="shared" si="151"/>
        <v>2.1798389280231869</v>
      </c>
      <c r="E423" s="58">
        <f t="shared" si="160"/>
        <v>1.5130000000000002E-4</v>
      </c>
      <c r="F423" s="58">
        <f t="shared" si="161"/>
        <v>3.419999999999991E-6</v>
      </c>
      <c r="G423" s="57">
        <f t="shared" si="162"/>
        <v>-3.8201610719768131</v>
      </c>
      <c r="H423" s="137">
        <f>($P$2+(0.5*$P$1)-((0.5*$P$1)*COS(RADIANS(A423))+(($P$2^2)-((0.5*$P$1)^2)*(SIN(RADIANS(A423))*(SIN(RADIANS(A423)))))^0.5))*1000</f>
        <v>22.821271802256209</v>
      </c>
      <c r="I423" s="140">
        <f t="shared" si="163"/>
        <v>0.6971065981385145</v>
      </c>
      <c r="J423" s="137">
        <f t="shared" si="164"/>
        <v>4.9851282000190622E-3</v>
      </c>
      <c r="K423" s="39"/>
      <c r="L423" s="39"/>
      <c r="M423" s="41">
        <v>57</v>
      </c>
      <c r="N423" s="41">
        <v>21.413</v>
      </c>
      <c r="O423" s="60">
        <f t="shared" si="165"/>
        <v>2141300</v>
      </c>
      <c r="P423" s="56">
        <f t="shared" si="152"/>
        <v>-0.63200000000000145</v>
      </c>
      <c r="Q423" s="59">
        <f t="shared" si="153"/>
        <v>1.3306775169989356</v>
      </c>
      <c r="R423" s="57">
        <f>(Q424-Q423)/(D423-D424)</f>
        <v>1.3403076131351752</v>
      </c>
      <c r="S423" s="58">
        <f>O423*F423</f>
        <v>7.3232459999999806</v>
      </c>
      <c r="T423" s="56">
        <f>((O423*E423)/(($L$1+$L$2)*286.9))+273</f>
        <v>2327.6562460838472</v>
      </c>
      <c r="U423" s="39"/>
      <c r="V423" s="41">
        <v>57</v>
      </c>
      <c r="W423" s="61">
        <v>21.734999999999999</v>
      </c>
      <c r="X423" s="60">
        <f t="shared" si="166"/>
        <v>2173500</v>
      </c>
      <c r="Y423" s="56">
        <f t="shared" si="154"/>
        <v>-0.62000000000000099</v>
      </c>
      <c r="Z423" s="59">
        <f t="shared" si="155"/>
        <v>1.3371596445268559</v>
      </c>
      <c r="AA423" s="57">
        <f>(Z424-Z423)/(D423-D424)</f>
        <v>1.2947228006187408</v>
      </c>
      <c r="AB423" s="58">
        <f>X423*F423</f>
        <v>7.4333699999999805</v>
      </c>
      <c r="AC423" s="56">
        <f>((X423*E423)/(($L$1+$L$2)*286.9))+273</f>
        <v>2358.5533324911235</v>
      </c>
      <c r="AD423" s="39"/>
      <c r="AE423" s="41">
        <v>57</v>
      </c>
      <c r="AF423" s="61">
        <v>20.047000000000001</v>
      </c>
      <c r="AG423" s="60">
        <f t="shared" si="167"/>
        <v>2004700</v>
      </c>
      <c r="AH423" s="56">
        <f t="shared" si="156"/>
        <v>-0.56700000000000017</v>
      </c>
      <c r="AI423" s="59">
        <f t="shared" si="157"/>
        <v>1.3020493903762504</v>
      </c>
      <c r="AJ423" s="57">
        <f>(AI424-AI423)/(D423-D424)</f>
        <v>1.2835849574619713</v>
      </c>
      <c r="AK423" s="58">
        <f>AG423*F423</f>
        <v>6.8560739999999818</v>
      </c>
      <c r="AL423" s="56">
        <f>((AG423*E423)/(($L$1+$L$2)*286.9))+273</f>
        <v>2196.5835130641613</v>
      </c>
      <c r="AM423" s="39"/>
      <c r="AN423" s="62">
        <v>57</v>
      </c>
      <c r="AO423" s="24">
        <v>18.917000000000002</v>
      </c>
      <c r="AP423" s="24">
        <f t="shared" si="168"/>
        <v>1891700.0000000002</v>
      </c>
      <c r="AQ423" s="56">
        <f t="shared" si="169"/>
        <v>-0.5470000000000006</v>
      </c>
      <c r="AR423" s="59">
        <f t="shared" si="170"/>
        <v>1.2768522638442743</v>
      </c>
      <c r="AS423" s="57">
        <f>(AR424-AR423)/(D423-D424)</f>
        <v>1.3127035635551829</v>
      </c>
      <c r="AT423" s="58">
        <f>AP423*F423</f>
        <v>6.469613999999984</v>
      </c>
      <c r="AU423" s="56">
        <f>((AP423*E423)/(($L$1+$L$2)*286.9))+273</f>
        <v>2088.1558495852123</v>
      </c>
      <c r="AV423" s="39"/>
      <c r="AW423" s="41">
        <v>57</v>
      </c>
      <c r="AX423" s="61">
        <v>19.029</v>
      </c>
      <c r="AY423" s="60">
        <f t="shared" si="171"/>
        <v>1902900</v>
      </c>
      <c r="AZ423" s="56">
        <f t="shared" si="158"/>
        <v>-0.55099999999999838</v>
      </c>
      <c r="BA423" s="59">
        <f t="shared" si="159"/>
        <v>1.2794159661171263</v>
      </c>
      <c r="BB423" s="57">
        <f>(BA424-BA423)/(D423-D424)</f>
        <v>1.3145470611085215</v>
      </c>
      <c r="BC423" s="58">
        <f>AY423*F423</f>
        <v>6.5079179999999832</v>
      </c>
      <c r="BD423" s="56">
        <f>((AY423*E423)/(($L$1+$L$2)*286.9))+273</f>
        <v>2098.9026622486122</v>
      </c>
      <c r="BE423" s="39"/>
      <c r="BF423" s="41">
        <v>57</v>
      </c>
      <c r="BG423" s="56">
        <v>15.028</v>
      </c>
      <c r="BH423" s="55">
        <f t="shared" si="172"/>
        <v>1502800</v>
      </c>
      <c r="BI423" s="64">
        <f t="shared" si="173"/>
        <v>-0.44200000000000017</v>
      </c>
      <c r="BJ423" s="23">
        <f t="shared" si="174"/>
        <v>1.176901186391347</v>
      </c>
      <c r="BK423" s="65">
        <f>(BJ424-BJ423)/(D423-D424)</f>
        <v>1.3355589814888966</v>
      </c>
      <c r="BL423" s="58">
        <f>BH423*F423</f>
        <v>5.1395759999999866</v>
      </c>
      <c r="BM423" s="56">
        <f>((BH423*E423)/(($L$1+$L$2)*286.9))+273</f>
        <v>1714.9919705855348</v>
      </c>
      <c r="BN423" s="5"/>
      <c r="BO423" s="5"/>
      <c r="BP423" s="5"/>
      <c r="BQ423" s="5"/>
      <c r="BR423" s="5"/>
      <c r="BS423" s="5"/>
      <c r="BT423" s="5"/>
      <c r="BU423" s="5"/>
      <c r="BV423" s="5"/>
      <c r="BW423" s="5"/>
    </row>
    <row r="424" spans="1:75" ht="13.8" x14ac:dyDescent="0.25">
      <c r="A424" s="55">
        <v>58</v>
      </c>
      <c r="B424" s="56">
        <v>154.72</v>
      </c>
      <c r="C424" s="56">
        <f t="shared" si="150"/>
        <v>3.4399999999999977</v>
      </c>
      <c r="D424" s="57">
        <f t="shared" si="151"/>
        <v>2.1895464567389267</v>
      </c>
      <c r="E424" s="58">
        <f t="shared" si="160"/>
        <v>1.5472000000000001E-4</v>
      </c>
      <c r="F424" s="58">
        <f t="shared" si="161"/>
        <v>3.4399999999999806E-6</v>
      </c>
      <c r="G424" s="57">
        <f t="shared" si="162"/>
        <v>-3.8104535432610733</v>
      </c>
      <c r="H424" s="137">
        <f>($P$2+(0.5*$P$1)-((0.5*$P$1)*COS(RADIANS(A424))+(($P$2^2)-((0.5*$P$1)^2)*(SIN(RADIANS(A424))*(SIN(RADIANS(A424)))))^0.5))*1000</f>
        <v>23.518378400394724</v>
      </c>
      <c r="I424" s="140">
        <f t="shared" si="163"/>
        <v>0.70209172633853356</v>
      </c>
      <c r="J424" s="137">
        <f t="shared" si="164"/>
        <v>4.6795935239849484E-3</v>
      </c>
      <c r="K424" s="39"/>
      <c r="L424" s="39"/>
      <c r="M424" s="41">
        <v>58</v>
      </c>
      <c r="N424" s="41">
        <v>20.780999999999999</v>
      </c>
      <c r="O424" s="60">
        <f t="shared" si="165"/>
        <v>2078099.9999999998</v>
      </c>
      <c r="P424" s="56">
        <f t="shared" si="152"/>
        <v>-0.59399999999999764</v>
      </c>
      <c r="Q424" s="59">
        <f t="shared" si="153"/>
        <v>1.3176664423565012</v>
      </c>
      <c r="R424" s="57">
        <f>(Q425-Q424)/(D424-D425)</f>
        <v>1.3187849370329547</v>
      </c>
      <c r="S424" s="58">
        <f>O424*F424</f>
        <v>7.1486639999999593</v>
      </c>
      <c r="T424" s="56">
        <f>((O424*E424)/(($L$1+$L$2)*286.9))+273</f>
        <v>2312.0863940846361</v>
      </c>
      <c r="U424" s="39"/>
      <c r="V424" s="41">
        <v>58</v>
      </c>
      <c r="W424" s="61">
        <v>21.114999999999998</v>
      </c>
      <c r="X424" s="60">
        <f t="shared" si="166"/>
        <v>2111500</v>
      </c>
      <c r="Y424" s="56">
        <f t="shared" si="154"/>
        <v>-0.58099999999999952</v>
      </c>
      <c r="Z424" s="59">
        <f t="shared" si="155"/>
        <v>1.3245910857609264</v>
      </c>
      <c r="AA424" s="57">
        <f>(Z425-Z424)/(D424-D425)</f>
        <v>1.2688245926437007</v>
      </c>
      <c r="AB424" s="58">
        <f>X424*F424</f>
        <v>7.2635599999999592</v>
      </c>
      <c r="AC424" s="56">
        <f>((X424*E424)/(($L$1+$L$2)*286.9))+273</f>
        <v>2344.8593528269621</v>
      </c>
      <c r="AD424" s="39"/>
      <c r="AE424" s="41">
        <v>58</v>
      </c>
      <c r="AF424" s="61">
        <v>19.48</v>
      </c>
      <c r="AG424" s="60">
        <f t="shared" si="167"/>
        <v>1948000</v>
      </c>
      <c r="AH424" s="56">
        <f t="shared" si="156"/>
        <v>-0.54500000000000171</v>
      </c>
      <c r="AI424" s="59">
        <f t="shared" si="157"/>
        <v>1.2895889525425968</v>
      </c>
      <c r="AJ424" s="57">
        <f>(AI425-AI424)/(D424-D425)</f>
        <v>1.29040686529064</v>
      </c>
      <c r="AK424" s="58">
        <f>AG424*F424</f>
        <v>6.7011199999999622</v>
      </c>
      <c r="AL424" s="56">
        <f>((AG424*E424)/(($L$1+$L$2)*286.9))+273</f>
        <v>2184.4288511991108</v>
      </c>
      <c r="AM424" s="39"/>
      <c r="AN424" s="62">
        <v>58</v>
      </c>
      <c r="AO424" s="24">
        <v>18.37</v>
      </c>
      <c r="AP424" s="24">
        <f t="shared" si="168"/>
        <v>1837000</v>
      </c>
      <c r="AQ424" s="56">
        <f t="shared" si="169"/>
        <v>-0.5259999999999998</v>
      </c>
      <c r="AR424" s="59">
        <f t="shared" si="170"/>
        <v>1.2641091563058084</v>
      </c>
      <c r="AS424" s="57">
        <f>(AR425-AR424)/(D424-D425)</f>
        <v>1.321118124089963</v>
      </c>
      <c r="AT424" s="58">
        <f>AP424*F424</f>
        <v>6.3192799999999645</v>
      </c>
      <c r="AU424" s="56">
        <f>((AP424*E424)/(($L$1+$L$2)*286.9))+273</f>
        <v>2075.5127308279089</v>
      </c>
      <c r="AV424" s="39"/>
      <c r="AW424" s="41">
        <v>58</v>
      </c>
      <c r="AX424" s="61">
        <v>18.478000000000002</v>
      </c>
      <c r="AY424" s="60">
        <f t="shared" si="171"/>
        <v>1847800.0000000002</v>
      </c>
      <c r="AZ424" s="56">
        <f t="shared" si="158"/>
        <v>-0.52899999999999991</v>
      </c>
      <c r="BA424" s="59">
        <f t="shared" si="159"/>
        <v>1.266654962773224</v>
      </c>
      <c r="BB424" s="57">
        <f>(BA425-BA424)/(D424-D425)</f>
        <v>1.3208839379141979</v>
      </c>
      <c r="BC424" s="58">
        <f>AY424*F424</f>
        <v>6.3564319999999652</v>
      </c>
      <c r="BD424" s="56">
        <f>((AY424*E424)/(($L$1+$L$2)*286.9))+273</f>
        <v>2086.1099749721343</v>
      </c>
      <c r="BE424" s="39"/>
      <c r="BF424" s="41">
        <v>58</v>
      </c>
      <c r="BG424" s="56">
        <v>14.586</v>
      </c>
      <c r="BH424" s="55">
        <f t="shared" si="172"/>
        <v>1458600</v>
      </c>
      <c r="BI424" s="64">
        <f t="shared" si="173"/>
        <v>-0.42399999999999949</v>
      </c>
      <c r="BJ424" s="23">
        <f t="shared" si="174"/>
        <v>1.1639362092269794</v>
      </c>
      <c r="BK424" s="65">
        <f>(BJ425-BJ424)/(D424-D425)</f>
        <v>1.341502770369722</v>
      </c>
      <c r="BL424" s="58">
        <f>BH424*F424</f>
        <v>5.0175839999999718</v>
      </c>
      <c r="BM424" s="56">
        <f>((BH424*E424)/(($L$1+$L$2)*286.9))+273</f>
        <v>1704.216695256172</v>
      </c>
      <c r="BN424" s="5"/>
      <c r="BO424" s="5"/>
      <c r="BP424" s="5"/>
      <c r="BQ424" s="5"/>
      <c r="BR424" s="5"/>
      <c r="BS424" s="5"/>
      <c r="BT424" s="5"/>
      <c r="BU424" s="5"/>
      <c r="BV424" s="5"/>
      <c r="BW424" s="5"/>
    </row>
    <row r="425" spans="1:75" ht="13.8" x14ac:dyDescent="0.25">
      <c r="A425" s="55">
        <v>59</v>
      </c>
      <c r="B425" s="56">
        <v>158.16</v>
      </c>
      <c r="C425" s="56">
        <f t="shared" si="150"/>
        <v>3.4699999999999989</v>
      </c>
      <c r="D425" s="57">
        <f t="shared" si="151"/>
        <v>2.199096656305616</v>
      </c>
      <c r="E425" s="58">
        <f t="shared" si="160"/>
        <v>1.5815999999999999E-4</v>
      </c>
      <c r="F425" s="58">
        <f t="shared" si="161"/>
        <v>3.4699999999999922E-6</v>
      </c>
      <c r="G425" s="57">
        <f t="shared" si="162"/>
        <v>-3.800903343694384</v>
      </c>
      <c r="H425" s="137">
        <f>($P$2+(0.5*$P$1)-((0.5*$P$1)*COS(RADIANS(A425))+(($P$2^2)-((0.5*$P$1)^2)*(SIN(RADIANS(A425))*(SIN(RADIANS(A425)))))^0.5))*1000</f>
        <v>24.220470126733257</v>
      </c>
      <c r="I425" s="140">
        <f t="shared" si="163"/>
        <v>0.70677131986251851</v>
      </c>
      <c r="J425" s="137">
        <f t="shared" si="164"/>
        <v>4.3739968133316154E-3</v>
      </c>
      <c r="K425" s="39"/>
      <c r="L425" s="39"/>
      <c r="M425" s="41">
        <v>59</v>
      </c>
      <c r="N425" s="41">
        <v>20.187000000000001</v>
      </c>
      <c r="O425" s="60">
        <f t="shared" si="165"/>
        <v>2018700.0000000002</v>
      </c>
      <c r="P425" s="56">
        <f t="shared" si="152"/>
        <v>-0.56500000000000128</v>
      </c>
      <c r="Q425" s="59">
        <f t="shared" si="153"/>
        <v>1.3050717830222927</v>
      </c>
      <c r="R425" s="57">
        <f>(Q426-Q425)/(D425-D426)</f>
        <v>1.3080209540603058</v>
      </c>
      <c r="S425" s="58">
        <f>O425*F425</f>
        <v>7.0048889999999853</v>
      </c>
      <c r="T425" s="56">
        <f>((O425*E425)/(($L$1+$L$2)*286.9))+273</f>
        <v>2297.8421235279711</v>
      </c>
      <c r="U425" s="39"/>
      <c r="V425" s="41">
        <v>59</v>
      </c>
      <c r="W425" s="61">
        <v>20.533999999999999</v>
      </c>
      <c r="X425" s="60">
        <f t="shared" si="166"/>
        <v>2053400</v>
      </c>
      <c r="Y425" s="56">
        <f t="shared" si="154"/>
        <v>-0.57000000000000028</v>
      </c>
      <c r="Z425" s="59">
        <f t="shared" si="155"/>
        <v>1.3124735576860558</v>
      </c>
      <c r="AA425" s="57">
        <f>(Z426-Z425)/(D425-D426)</f>
        <v>1.2971443801136875</v>
      </c>
      <c r="AB425" s="58">
        <f>X425*F425</f>
        <v>7.1252979999999839</v>
      </c>
      <c r="AC425" s="56">
        <f>((X425*E425)/(($L$1+$L$2)*286.9))+273</f>
        <v>2332.6477022104991</v>
      </c>
      <c r="AD425" s="39"/>
      <c r="AE425" s="41">
        <v>59</v>
      </c>
      <c r="AF425" s="61">
        <v>18.934999999999999</v>
      </c>
      <c r="AG425" s="60">
        <f t="shared" si="167"/>
        <v>1893499.9999999998</v>
      </c>
      <c r="AH425" s="56">
        <f t="shared" si="156"/>
        <v>-0.52899999999999991</v>
      </c>
      <c r="AI425" s="59">
        <f t="shared" si="157"/>
        <v>1.2772653094568451</v>
      </c>
      <c r="AJ425" s="57">
        <f>(AI426-AI425)/(D425-D426)</f>
        <v>1.3056210475304129</v>
      </c>
      <c r="AK425" s="58">
        <f>AG425*F425</f>
        <v>6.5704449999999843</v>
      </c>
      <c r="AL425" s="56">
        <f>((AG425*E425)/(($L$1+$L$2)*286.9))+273</f>
        <v>2172.2611883391346</v>
      </c>
      <c r="AM425" s="39"/>
      <c r="AN425" s="62">
        <v>59</v>
      </c>
      <c r="AO425" s="24">
        <v>17.844000000000001</v>
      </c>
      <c r="AP425" s="24">
        <f t="shared" si="168"/>
        <v>1784400.0000000002</v>
      </c>
      <c r="AQ425" s="56">
        <f t="shared" si="169"/>
        <v>-0.51100000000000279</v>
      </c>
      <c r="AR425" s="59">
        <f t="shared" si="170"/>
        <v>1.251492214569579</v>
      </c>
      <c r="AS425" s="57">
        <f>(AR426-AR425)/(D425-D426)</f>
        <v>1.3387855339676522</v>
      </c>
      <c r="AT425" s="58">
        <f>AP425*F425</f>
        <v>6.191867999999987</v>
      </c>
      <c r="AU425" s="56">
        <f>((AP425*E425)/(($L$1+$L$2)*286.9))+273</f>
        <v>2062.8292392249027</v>
      </c>
      <c r="AV425" s="39"/>
      <c r="AW425" s="41">
        <v>59</v>
      </c>
      <c r="AX425" s="61">
        <v>17.949000000000002</v>
      </c>
      <c r="AY425" s="60">
        <f t="shared" si="171"/>
        <v>1794900.0000000002</v>
      </c>
      <c r="AZ425" s="56">
        <f t="shared" si="158"/>
        <v>-0.51100000000000279</v>
      </c>
      <c r="BA425" s="59">
        <f t="shared" si="159"/>
        <v>1.2540402575617089</v>
      </c>
      <c r="BB425" s="57">
        <f>(BA426-BA425)/(D425-D426)</f>
        <v>1.3308395603220378</v>
      </c>
      <c r="BC425" s="58">
        <f>AY425*F425</f>
        <v>6.228302999999987</v>
      </c>
      <c r="BD425" s="56">
        <f>((AY425*E425)/(($L$1+$L$2)*286.9))+273</f>
        <v>2073.3611866648607</v>
      </c>
      <c r="BE425" s="39"/>
      <c r="BF425" s="41">
        <v>59</v>
      </c>
      <c r="BG425" s="56">
        <v>14.162000000000001</v>
      </c>
      <c r="BH425" s="55">
        <f t="shared" si="172"/>
        <v>1416200</v>
      </c>
      <c r="BI425" s="64">
        <f t="shared" si="173"/>
        <v>-0.40500000000000114</v>
      </c>
      <c r="BJ425" s="23">
        <f t="shared" si="174"/>
        <v>1.1511245900506819</v>
      </c>
      <c r="BK425" s="65">
        <f>(BJ426-BJ425)/(D425-D426)</f>
        <v>1.336915593584215</v>
      </c>
      <c r="BL425" s="58">
        <f>BH425*F425</f>
        <v>4.9142139999999888</v>
      </c>
      <c r="BM425" s="56">
        <f>((BH425*E425)/(($L$1+$L$2)*286.9))+273</f>
        <v>1693.5089489970337</v>
      </c>
      <c r="BN425" s="5"/>
      <c r="BO425" s="5"/>
      <c r="BP425" s="5"/>
      <c r="BQ425" s="5"/>
      <c r="BR425" s="5"/>
      <c r="BS425" s="5"/>
      <c r="BT425" s="5"/>
      <c r="BU425" s="5"/>
      <c r="BV425" s="5"/>
      <c r="BW425" s="5"/>
    </row>
    <row r="426" spans="1:75" ht="13.8" x14ac:dyDescent="0.25">
      <c r="A426" s="55">
        <v>60</v>
      </c>
      <c r="B426" s="56">
        <v>161.63</v>
      </c>
      <c r="C426" s="56">
        <f t="shared" si="150"/>
        <v>3.4900000000000091</v>
      </c>
      <c r="D426" s="57">
        <f t="shared" si="151"/>
        <v>2.2085219729314334</v>
      </c>
      <c r="E426" s="58">
        <f t="shared" si="160"/>
        <v>1.6162999999999998E-4</v>
      </c>
      <c r="F426" s="58">
        <f t="shared" si="161"/>
        <v>3.4900000000000089E-6</v>
      </c>
      <c r="G426" s="57">
        <f t="shared" si="162"/>
        <v>-3.7914780270685671</v>
      </c>
      <c r="H426" s="137">
        <f>($P$2+(0.5*$P$1)-((0.5*$P$1)*COS(RADIANS(A426))+(($P$2^2)-((0.5*$P$1)^2)*(SIN(RADIANS(A426))*(SIN(RADIANS(A426)))))^0.5))*1000</f>
        <v>24.927241446595776</v>
      </c>
      <c r="I426" s="140">
        <f t="shared" si="163"/>
        <v>0.71114531667585013</v>
      </c>
      <c r="J426" s="137">
        <f t="shared" si="164"/>
        <v>4.0685581758879152E-3</v>
      </c>
      <c r="K426" s="39"/>
      <c r="L426" s="39"/>
      <c r="M426" s="41">
        <v>60</v>
      </c>
      <c r="N426" s="41">
        <v>19.622</v>
      </c>
      <c r="O426" s="60">
        <f t="shared" si="165"/>
        <v>1962200</v>
      </c>
      <c r="P426" s="56">
        <f t="shared" si="152"/>
        <v>-0.54200000000000159</v>
      </c>
      <c r="Q426" s="59">
        <f t="shared" si="153"/>
        <v>1.2927432713770706</v>
      </c>
      <c r="R426" s="57">
        <f>(Q427-Q426)/(D426-D427)</f>
        <v>1.3111969356684656</v>
      </c>
      <c r="S426" s="58">
        <f>O426*F426</f>
        <v>6.8480780000000179</v>
      </c>
      <c r="T426" s="56">
        <f>((O426*E426)/(($L$1+$L$2)*286.9))+273</f>
        <v>2284.3514921083329</v>
      </c>
      <c r="U426" s="39"/>
      <c r="V426" s="41">
        <v>60</v>
      </c>
      <c r="W426" s="61">
        <v>19.963999999999999</v>
      </c>
      <c r="X426" s="60">
        <f t="shared" si="166"/>
        <v>1996399.9999999998</v>
      </c>
      <c r="Y426" s="56">
        <f t="shared" si="154"/>
        <v>-0.55499999999999972</v>
      </c>
      <c r="Z426" s="59">
        <f t="shared" si="155"/>
        <v>1.3002475611940847</v>
      </c>
      <c r="AA426" s="57">
        <f>(Z427-Z426)/(D426-D427)</f>
        <v>1.3197658798153022</v>
      </c>
      <c r="AB426" s="58">
        <f>X426*F426</f>
        <v>6.9674360000000171</v>
      </c>
      <c r="AC426" s="56">
        <f>((X426*E426)/(($L$1+$L$2)*286.9))+273</f>
        <v>2319.4081739094258</v>
      </c>
      <c r="AD426" s="39"/>
      <c r="AE426" s="41">
        <v>60</v>
      </c>
      <c r="AF426" s="61">
        <v>18.405999999999999</v>
      </c>
      <c r="AG426" s="60">
        <f t="shared" si="167"/>
        <v>1840599.9999999998</v>
      </c>
      <c r="AH426" s="56">
        <f t="shared" si="156"/>
        <v>-0.50999999999999801</v>
      </c>
      <c r="AI426" s="59">
        <f t="shared" si="157"/>
        <v>1.2649594176905397</v>
      </c>
      <c r="AJ426" s="57">
        <f>(AI427-AI426)/(D426-D427)</f>
        <v>1.3153515821675128</v>
      </c>
      <c r="AK426" s="58">
        <f>AG426*F426</f>
        <v>6.4236940000000153</v>
      </c>
      <c r="AL426" s="56">
        <f>((AG426*E426)/(($L$1+$L$2)*286.9))+273</f>
        <v>2159.7055123711125</v>
      </c>
      <c r="AM426" s="39"/>
      <c r="AN426" s="62">
        <v>60</v>
      </c>
      <c r="AO426" s="24">
        <v>17.332999999999998</v>
      </c>
      <c r="AP426" s="24">
        <f t="shared" si="168"/>
        <v>1733299.9999999998</v>
      </c>
      <c r="AQ426" s="56">
        <f t="shared" si="169"/>
        <v>-0.4809999999999981</v>
      </c>
      <c r="AR426" s="59">
        <f t="shared" si="170"/>
        <v>1.23887373701787</v>
      </c>
      <c r="AS426" s="57">
        <f>(AR427-AR426)/(D426-D427)</f>
        <v>1.3173822521446494</v>
      </c>
      <c r="AT426" s="58">
        <f>AP426*F426</f>
        <v>6.0492170000000147</v>
      </c>
      <c r="AU426" s="56">
        <f>((AP426*E426)/(($L$1+$L$2)*286.9))+273</f>
        <v>2049.7177358431218</v>
      </c>
      <c r="AV426" s="39"/>
      <c r="AW426" s="41">
        <v>60</v>
      </c>
      <c r="AX426" s="61">
        <v>17.437999999999999</v>
      </c>
      <c r="AY426" s="60">
        <f t="shared" si="171"/>
        <v>1743799.9999999998</v>
      </c>
      <c r="AZ426" s="56">
        <f t="shared" si="158"/>
        <v>-0.48999999999999844</v>
      </c>
      <c r="BA426" s="59">
        <f t="shared" si="159"/>
        <v>1.2414966733275101</v>
      </c>
      <c r="BB426" s="57">
        <f>(BA427-BA426)/(D426-D427)</f>
        <v>1.3341893614050317</v>
      </c>
      <c r="BC426" s="58">
        <f>AY426*F426</f>
        <v>6.0858620000000148</v>
      </c>
      <c r="BD426" s="56">
        <f>((AY426*E426)/(($L$1+$L$2)*286.9))+273</f>
        <v>2060.4807521855623</v>
      </c>
      <c r="BE426" s="39"/>
      <c r="BF426" s="41">
        <v>60</v>
      </c>
      <c r="BG426" s="56">
        <v>13.757</v>
      </c>
      <c r="BH426" s="55">
        <f t="shared" si="172"/>
        <v>1375700</v>
      </c>
      <c r="BI426" s="64">
        <f t="shared" si="173"/>
        <v>-0.38599999999999923</v>
      </c>
      <c r="BJ426" s="23">
        <f t="shared" si="174"/>
        <v>1.1385237372791581</v>
      </c>
      <c r="BK426" s="65">
        <f>(BJ427-BJ426)/(D426-D427)</f>
        <v>1.3322093974756202</v>
      </c>
      <c r="BL426" s="58">
        <f>BH426*F426</f>
        <v>4.801193000000012</v>
      </c>
      <c r="BM426" s="56">
        <f>((BH426*E426)/(($L$1+$L$2)*286.9))+273</f>
        <v>1683.1601506948493</v>
      </c>
      <c r="BN426" s="5"/>
      <c r="BO426" s="5"/>
      <c r="BP426" s="5"/>
      <c r="BQ426" s="5"/>
      <c r="BR426" s="5"/>
      <c r="BS426" s="5"/>
      <c r="BT426" s="5"/>
      <c r="BU426" s="5"/>
      <c r="BV426" s="5"/>
      <c r="BW426" s="5"/>
    </row>
    <row r="427" spans="1:75" ht="13.8" x14ac:dyDescent="0.25">
      <c r="A427" s="55">
        <v>61</v>
      </c>
      <c r="B427" s="56">
        <v>165.12</v>
      </c>
      <c r="C427" s="56">
        <f t="shared" si="150"/>
        <v>3.5099999999999909</v>
      </c>
      <c r="D427" s="57">
        <f t="shared" si="151"/>
        <v>2.2177996799471171</v>
      </c>
      <c r="E427" s="58">
        <f t="shared" si="160"/>
        <v>1.6511999999999999E-4</v>
      </c>
      <c r="F427" s="58">
        <f t="shared" si="161"/>
        <v>3.5099999999999986E-6</v>
      </c>
      <c r="G427" s="57">
        <f t="shared" si="162"/>
        <v>-3.7822003200528829</v>
      </c>
      <c r="H427" s="137">
        <f>($P$2+(0.5*$P$1)-((0.5*$P$1)*COS(RADIANS(A427))+(($P$2^2)-((0.5*$P$1)^2)*(SIN(RADIANS(A427))*(SIN(RADIANS(A427)))))^0.5))*1000</f>
        <v>25.638386763271626</v>
      </c>
      <c r="I427" s="140">
        <f t="shared" si="163"/>
        <v>0.71521387485173804</v>
      </c>
      <c r="J427" s="137">
        <f t="shared" si="164"/>
        <v>3.7634967994257806E-3</v>
      </c>
      <c r="K427" s="39"/>
      <c r="L427" s="39"/>
      <c r="M427" s="41">
        <v>61</v>
      </c>
      <c r="N427" s="41">
        <v>19.079999999999998</v>
      </c>
      <c r="O427" s="60">
        <f t="shared" si="165"/>
        <v>1907999.9999999998</v>
      </c>
      <c r="P427" s="56">
        <f t="shared" si="152"/>
        <v>-0.50199999999999889</v>
      </c>
      <c r="Q427" s="59">
        <f t="shared" si="153"/>
        <v>1.2805783703680762</v>
      </c>
      <c r="R427" s="57">
        <f>(Q428-Q427)/(D427-D428)</f>
        <v>1.2675652908540667</v>
      </c>
      <c r="S427" s="58">
        <f>O427*F427</f>
        <v>6.6970799999999961</v>
      </c>
      <c r="T427" s="56">
        <f>((O427*E427)/(($L$1+$L$2)*286.9))+273</f>
        <v>2271.0243561273119</v>
      </c>
      <c r="U427" s="39"/>
      <c r="V427" s="41">
        <v>61</v>
      </c>
      <c r="W427" s="61">
        <v>19.408999999999999</v>
      </c>
      <c r="X427" s="60">
        <f t="shared" si="166"/>
        <v>1940900</v>
      </c>
      <c r="Y427" s="56">
        <f t="shared" si="154"/>
        <v>-0.53699999999999903</v>
      </c>
      <c r="Z427" s="59">
        <f t="shared" si="155"/>
        <v>1.2880031600318622</v>
      </c>
      <c r="AA427" s="57">
        <f>(Z428-Z427)/(D427-D428)</f>
        <v>1.3338827198402978</v>
      </c>
      <c r="AB427" s="58">
        <f>X427*F427</f>
        <v>6.8125589999999976</v>
      </c>
      <c r="AC427" s="56">
        <f>((X427*E427)/(($L$1+$L$2)*286.9))+273</f>
        <v>2305.4766628970128</v>
      </c>
      <c r="AD427" s="39"/>
      <c r="AE427" s="41">
        <v>61</v>
      </c>
      <c r="AF427" s="61">
        <v>17.896000000000001</v>
      </c>
      <c r="AG427" s="60">
        <f t="shared" si="167"/>
        <v>1789600</v>
      </c>
      <c r="AH427" s="56">
        <f t="shared" si="156"/>
        <v>-0.49099999999999966</v>
      </c>
      <c r="AI427" s="59">
        <f t="shared" si="157"/>
        <v>1.2527559710885734</v>
      </c>
      <c r="AJ427" s="57">
        <f>(AI428-AI427)/(D427-D428)</f>
        <v>1.3225760010399021</v>
      </c>
      <c r="AK427" s="58">
        <f>AG427*F427</f>
        <v>6.2814959999999971</v>
      </c>
      <c r="AL427" s="56">
        <f>((AG427*E427)/(($L$1+$L$2)*286.9))+273</f>
        <v>2147.0379390594535</v>
      </c>
      <c r="AM427" s="39"/>
      <c r="AN427" s="62">
        <v>61</v>
      </c>
      <c r="AO427" s="24">
        <v>16.852</v>
      </c>
      <c r="AP427" s="24">
        <f t="shared" si="168"/>
        <v>1685200</v>
      </c>
      <c r="AQ427" s="56">
        <f t="shared" si="169"/>
        <v>-0.4529999999999994</v>
      </c>
      <c r="AR427" s="59">
        <f t="shared" si="170"/>
        <v>1.2266514504548103</v>
      </c>
      <c r="AS427" s="57">
        <f>(AR428-AR427)/(D427-D428)</f>
        <v>1.2954435938201339</v>
      </c>
      <c r="AT427" s="58">
        <f>AP427*F427</f>
        <v>5.9150519999999975</v>
      </c>
      <c r="AU427" s="56">
        <f>((AP427*E427)/(($L$1+$L$2)*286.9))+273</f>
        <v>2037.7120780638083</v>
      </c>
      <c r="AV427" s="39"/>
      <c r="AW427" s="41">
        <v>61</v>
      </c>
      <c r="AX427" s="61">
        <v>16.948</v>
      </c>
      <c r="AY427" s="60">
        <f t="shared" si="171"/>
        <v>1694800</v>
      </c>
      <c r="AZ427" s="56">
        <f t="shared" si="158"/>
        <v>-0.46900000000000119</v>
      </c>
      <c r="BA427" s="59">
        <f t="shared" si="159"/>
        <v>1.229118455328952</v>
      </c>
      <c r="BB427" s="57">
        <f>(BA428-BA427)/(D427-D428)</f>
        <v>1.3341420950007281</v>
      </c>
      <c r="BC427" s="58">
        <f>AY427*F427</f>
        <v>5.9487479999999975</v>
      </c>
      <c r="BD427" s="56">
        <f>((AY427*E427)/(($L$1+$L$2)*286.9))+273</f>
        <v>2047.7650307990402</v>
      </c>
      <c r="BE427" s="39"/>
      <c r="BF427" s="41">
        <v>61</v>
      </c>
      <c r="BG427" s="56">
        <v>13.371</v>
      </c>
      <c r="BH427" s="55">
        <f t="shared" si="172"/>
        <v>1337100</v>
      </c>
      <c r="BI427" s="64">
        <f t="shared" si="173"/>
        <v>-0.37199999999999989</v>
      </c>
      <c r="BJ427" s="23">
        <f t="shared" si="174"/>
        <v>1.1261638888058387</v>
      </c>
      <c r="BK427" s="65">
        <f>(BJ428-BJ427)/(D427-D428)</f>
        <v>1.3414045253681472</v>
      </c>
      <c r="BL427" s="58">
        <f>BH427*F427</f>
        <v>4.6932209999999985</v>
      </c>
      <c r="BM427" s="56">
        <f>((BH427*E427)/(($L$1+$L$2)*286.9))+273</f>
        <v>1673.1878231539984</v>
      </c>
      <c r="BN427" s="5"/>
      <c r="BO427" s="5"/>
      <c r="BP427" s="5"/>
      <c r="BQ427" s="5"/>
      <c r="BR427" s="5"/>
      <c r="BS427" s="5"/>
      <c r="BT427" s="5"/>
      <c r="BU427" s="5"/>
      <c r="BV427" s="5"/>
      <c r="BW427" s="5"/>
    </row>
    <row r="428" spans="1:75" ht="13.8" x14ac:dyDescent="0.25">
      <c r="A428" s="55">
        <v>62</v>
      </c>
      <c r="B428" s="56">
        <v>168.63</v>
      </c>
      <c r="C428" s="56">
        <f t="shared" si="150"/>
        <v>3.5300000000000011</v>
      </c>
      <c r="D428" s="57">
        <f t="shared" si="151"/>
        <v>2.2269348400126003</v>
      </c>
      <c r="E428" s="58">
        <f t="shared" si="160"/>
        <v>1.6862999999999999E-4</v>
      </c>
      <c r="F428" s="58">
        <f t="shared" si="161"/>
        <v>3.5300000000000153E-6</v>
      </c>
      <c r="G428" s="57">
        <f t="shared" si="162"/>
        <v>-3.7730651599873997</v>
      </c>
      <c r="H428" s="137">
        <f>($P$2+(0.5*$P$1)-((0.5*$P$1)*COS(RADIANS(A428))+(($P$2^2)-((0.5*$P$1)^2)*(SIN(RADIANS(A428))*(SIN(RADIANS(A428)))))^0.5))*1000</f>
        <v>26.353600638123364</v>
      </c>
      <c r="I428" s="140">
        <f t="shared" si="163"/>
        <v>0.71897737165116382</v>
      </c>
      <c r="J428" s="137">
        <f t="shared" si="164"/>
        <v>3.4590306444712837E-3</v>
      </c>
      <c r="K428" s="39"/>
      <c r="L428" s="39"/>
      <c r="M428" s="41">
        <v>62</v>
      </c>
      <c r="N428" s="41">
        <v>18.577999999999999</v>
      </c>
      <c r="O428" s="60">
        <f t="shared" si="165"/>
        <v>1857800</v>
      </c>
      <c r="P428" s="56">
        <f t="shared" si="152"/>
        <v>-0.4789999999999992</v>
      </c>
      <c r="Q428" s="59">
        <f t="shared" si="153"/>
        <v>1.2689989585426735</v>
      </c>
      <c r="R428" s="57">
        <f>(Q429-Q428)/(D428-D429)</f>
        <v>1.2608487883044643</v>
      </c>
      <c r="S428" s="58">
        <f>O428*F428</f>
        <v>6.5580340000000286</v>
      </c>
      <c r="T428" s="56">
        <f>((O428*E428)/(($L$1+$L$2)*286.9))+273</f>
        <v>2259.8108648236457</v>
      </c>
      <c r="U428" s="39"/>
      <c r="V428" s="41">
        <v>62</v>
      </c>
      <c r="W428" s="61">
        <v>18.872</v>
      </c>
      <c r="X428" s="60">
        <f t="shared" si="166"/>
        <v>1887200</v>
      </c>
      <c r="Y428" s="56">
        <f t="shared" si="154"/>
        <v>-0.51699999999999946</v>
      </c>
      <c r="Z428" s="59">
        <f t="shared" si="155"/>
        <v>1.275817927877539</v>
      </c>
      <c r="AA428" s="57">
        <f>(Z429-Z428)/(D428-D429)</f>
        <v>1.3407784806615408</v>
      </c>
      <c r="AB428" s="58">
        <f>X428*F428</f>
        <v>6.6618160000000293</v>
      </c>
      <c r="AC428" s="56">
        <f>((X428*E428)/(($L$1+$L$2)*286.9))+273</f>
        <v>2291.2524836339671</v>
      </c>
      <c r="AD428" s="39"/>
      <c r="AE428" s="41">
        <v>62</v>
      </c>
      <c r="AF428" s="61">
        <v>17.405000000000001</v>
      </c>
      <c r="AG428" s="60">
        <f t="shared" si="167"/>
        <v>1740500</v>
      </c>
      <c r="AH428" s="56">
        <f t="shared" si="156"/>
        <v>-0.47100000000000009</v>
      </c>
      <c r="AI428" s="59">
        <f t="shared" si="157"/>
        <v>1.2406740276203072</v>
      </c>
      <c r="AJ428" s="57">
        <f>(AI429-AI428)/(D428-D429)</f>
        <v>1.3242107364966413</v>
      </c>
      <c r="AK428" s="58">
        <f>AG428*F428</f>
        <v>6.1439650000000263</v>
      </c>
      <c r="AL428" s="56">
        <f>((AG428*E428)/(($L$1+$L$2)*286.9))+273</f>
        <v>2134.3652224273637</v>
      </c>
      <c r="AM428" s="39"/>
      <c r="AN428" s="62">
        <v>62</v>
      </c>
      <c r="AO428" s="24">
        <v>16.399000000000001</v>
      </c>
      <c r="AP428" s="24">
        <f t="shared" si="168"/>
        <v>1639900</v>
      </c>
      <c r="AQ428" s="56">
        <f t="shared" si="169"/>
        <v>-0.44400000000000084</v>
      </c>
      <c r="AR428" s="59">
        <f t="shared" si="170"/>
        <v>1.2148173658694585</v>
      </c>
      <c r="AS428" s="57">
        <f>(AR429-AR428)/(D428-D429)</f>
        <v>1.3248870591906372</v>
      </c>
      <c r="AT428" s="58">
        <f>AP428*F428</f>
        <v>5.7888470000000254</v>
      </c>
      <c r="AU428" s="56">
        <f>((AP428*E428)/(($L$1+$L$2)*286.9))+273</f>
        <v>2026.7792750695969</v>
      </c>
      <c r="AV428" s="39"/>
      <c r="AW428" s="41">
        <v>62</v>
      </c>
      <c r="AX428" s="61">
        <v>16.478999999999999</v>
      </c>
      <c r="AY428" s="60">
        <f t="shared" si="171"/>
        <v>1647900</v>
      </c>
      <c r="AZ428" s="56">
        <f t="shared" si="158"/>
        <v>-0.44899999999999807</v>
      </c>
      <c r="BA428" s="59">
        <f t="shared" si="159"/>
        <v>1.2169308537410213</v>
      </c>
      <c r="BB428" s="57">
        <f>(BA429-BA428)/(D428-D429)</f>
        <v>1.333419960663397</v>
      </c>
      <c r="BC428" s="58">
        <f>AY428*F428</f>
        <v>5.8170870000000257</v>
      </c>
      <c r="BD428" s="56">
        <f>((AY428*E428)/(($L$1+$L$2)*286.9))+273</f>
        <v>2035.3348176030177</v>
      </c>
      <c r="BE428" s="39"/>
      <c r="BF428" s="41">
        <v>62</v>
      </c>
      <c r="BG428" s="56">
        <v>12.999000000000001</v>
      </c>
      <c r="BH428" s="55">
        <f t="shared" si="172"/>
        <v>1299900</v>
      </c>
      <c r="BI428" s="64">
        <f t="shared" si="173"/>
        <v>-0.35599999999999987</v>
      </c>
      <c r="BJ428" s="23">
        <f t="shared" si="174"/>
        <v>1.1139099437540372</v>
      </c>
      <c r="BK428" s="65">
        <f>(BJ429-BJ428)/(D428-D429)</f>
        <v>1.340363559037113</v>
      </c>
      <c r="BL428" s="58">
        <f>BH428*F428</f>
        <v>4.5886470000000203</v>
      </c>
      <c r="BM428" s="56">
        <f>((BH428*E428)/(($L$1+$L$2)*286.9))+273</f>
        <v>1663.1687173992127</v>
      </c>
      <c r="BN428" s="5"/>
      <c r="BO428" s="5"/>
      <c r="BP428" s="5"/>
      <c r="BQ428" s="5"/>
      <c r="BR428" s="5"/>
      <c r="BS428" s="5"/>
      <c r="BT428" s="5"/>
      <c r="BU428" s="5"/>
      <c r="BV428" s="5"/>
      <c r="BW428" s="5"/>
    </row>
    <row r="429" spans="1:75" ht="13.8" x14ac:dyDescent="0.25">
      <c r="A429" s="55">
        <v>63</v>
      </c>
      <c r="B429" s="56">
        <v>172.16</v>
      </c>
      <c r="C429" s="56">
        <f t="shared" si="150"/>
        <v>3.539999999999992</v>
      </c>
      <c r="D429" s="57">
        <f t="shared" si="151"/>
        <v>2.2359322539862951</v>
      </c>
      <c r="E429" s="58">
        <f t="shared" si="160"/>
        <v>1.7216000000000001E-4</v>
      </c>
      <c r="F429" s="58">
        <f t="shared" si="161"/>
        <v>3.539999999999983E-6</v>
      </c>
      <c r="G429" s="57">
        <f t="shared" si="162"/>
        <v>-3.7640677460137049</v>
      </c>
      <c r="H429" s="137">
        <f>($P$2+(0.5*$P$1)-((0.5*$P$1)*COS(RADIANS(A429))+(($P$2^2)-((0.5*$P$1)^2)*(SIN(RADIANS(A429))*(SIN(RADIANS(A429)))))^0.5))*1000</f>
        <v>27.072578009774528</v>
      </c>
      <c r="I429" s="140">
        <f t="shared" si="163"/>
        <v>0.72243640229563511</v>
      </c>
      <c r="J429" s="137">
        <f t="shared" si="164"/>
        <v>3.1553761342095754E-3</v>
      </c>
      <c r="K429" s="39"/>
      <c r="L429" s="39"/>
      <c r="M429" s="41">
        <v>63</v>
      </c>
      <c r="N429" s="41">
        <v>18.099</v>
      </c>
      <c r="O429" s="60">
        <f t="shared" si="165"/>
        <v>1809900</v>
      </c>
      <c r="P429" s="56">
        <f t="shared" si="152"/>
        <v>-0.46000000000000085</v>
      </c>
      <c r="Q429" s="59">
        <f t="shared" si="153"/>
        <v>1.2576545800360668</v>
      </c>
      <c r="R429" s="57">
        <f>(Q430-Q429)/(D429-D430)</f>
        <v>1.2648464629211205</v>
      </c>
      <c r="S429" s="58">
        <f>O429*F429</f>
        <v>6.4070459999999692</v>
      </c>
      <c r="T429" s="56">
        <f>((O429*E429)/(($L$1+$L$2)*286.9))+273</f>
        <v>2249.1029283060452</v>
      </c>
      <c r="U429" s="39"/>
      <c r="V429" s="41">
        <v>63</v>
      </c>
      <c r="W429" s="61">
        <v>18.355</v>
      </c>
      <c r="X429" s="60">
        <f t="shared" si="166"/>
        <v>1835500</v>
      </c>
      <c r="Y429" s="56">
        <f t="shared" si="154"/>
        <v>-0.49099999999999966</v>
      </c>
      <c r="Z429" s="59">
        <f t="shared" si="155"/>
        <v>1.2637543888400056</v>
      </c>
      <c r="AA429" s="57">
        <f>(Z430-Z429)/(D429-D430)</f>
        <v>1.3321645764353902</v>
      </c>
      <c r="AB429" s="58">
        <f>X429*F429</f>
        <v>6.4976699999999692</v>
      </c>
      <c r="AC429" s="56">
        <f>((X429*E429)/(($L$1+$L$2)*286.9))+273</f>
        <v>2277.0537736370779</v>
      </c>
      <c r="AD429" s="39"/>
      <c r="AE429" s="41">
        <v>63</v>
      </c>
      <c r="AF429" s="61">
        <v>16.934000000000001</v>
      </c>
      <c r="AG429" s="60">
        <f t="shared" si="167"/>
        <v>1693400</v>
      </c>
      <c r="AH429" s="56">
        <f t="shared" si="156"/>
        <v>-0.4529999999999994</v>
      </c>
      <c r="AI429" s="59">
        <f t="shared" si="157"/>
        <v>1.2287595554356356</v>
      </c>
      <c r="AJ429" s="57">
        <f>(AI430-AI429)/(D429-D430)</f>
        <v>1.3322004694891068</v>
      </c>
      <c r="AK429" s="58">
        <f>AG429*F429</f>
        <v>5.9946359999999714</v>
      </c>
      <c r="AL429" s="56">
        <f>((AG429*E429)/(($L$1+$L$2)*286.9))+273</f>
        <v>2121.904745451935</v>
      </c>
      <c r="AM429" s="39"/>
      <c r="AN429" s="62">
        <v>63</v>
      </c>
      <c r="AO429" s="24">
        <v>15.955</v>
      </c>
      <c r="AP429" s="24">
        <f t="shared" si="168"/>
        <v>1595500</v>
      </c>
      <c r="AQ429" s="56">
        <f t="shared" si="169"/>
        <v>-0.42500000000000071</v>
      </c>
      <c r="AR429" s="59">
        <f t="shared" si="170"/>
        <v>1.2028968085295293</v>
      </c>
      <c r="AS429" s="57">
        <f>(AR430-AR429)/(D429-D430)</f>
        <v>1.3264712755810151</v>
      </c>
      <c r="AT429" s="58">
        <f>AP429*F429</f>
        <v>5.6480699999999731</v>
      </c>
      <c r="AU429" s="56">
        <f>((AP429*E429)/(($L$1+$L$2)*286.9))+273</f>
        <v>2015.0145986586529</v>
      </c>
      <c r="AV429" s="39"/>
      <c r="AW429" s="41">
        <v>63</v>
      </c>
      <c r="AX429" s="61">
        <v>16.03</v>
      </c>
      <c r="AY429" s="60">
        <f t="shared" si="171"/>
        <v>1603000</v>
      </c>
      <c r="AZ429" s="56">
        <f t="shared" si="158"/>
        <v>-0.43000000000000149</v>
      </c>
      <c r="BA429" s="59">
        <f t="shared" si="159"/>
        <v>1.2049335223541449</v>
      </c>
      <c r="BB429" s="57">
        <f>(BA430-BA429)/(D429-D430)</f>
        <v>1.3359255578051434</v>
      </c>
      <c r="BC429" s="58">
        <f>AY429*F429</f>
        <v>5.6746199999999725</v>
      </c>
      <c r="BD429" s="56">
        <f>((AY429*E429)/(($L$1+$L$2)*286.9))+273</f>
        <v>2023.2033228767286</v>
      </c>
      <c r="BE429" s="39"/>
      <c r="BF429" s="41">
        <v>63</v>
      </c>
      <c r="BG429" s="56">
        <v>12.643000000000001</v>
      </c>
      <c r="BH429" s="55">
        <f t="shared" si="172"/>
        <v>1264300</v>
      </c>
      <c r="BI429" s="64">
        <f t="shared" si="173"/>
        <v>-0.34100000000000108</v>
      </c>
      <c r="BJ429" s="23">
        <f t="shared" si="174"/>
        <v>1.1018501379381254</v>
      </c>
      <c r="BK429" s="65">
        <f>(BJ430-BJ429)/(D429-D430)</f>
        <v>1.3433344830927256</v>
      </c>
      <c r="BL429" s="58">
        <f>BH429*F429</f>
        <v>4.4756219999999782</v>
      </c>
      <c r="BM429" s="56">
        <f>((BH429*E429)/(($L$1+$L$2)*286.9))+273</f>
        <v>1653.4005371884266</v>
      </c>
      <c r="BN429" s="5"/>
      <c r="BO429" s="5"/>
      <c r="BP429" s="5"/>
      <c r="BQ429" s="5"/>
      <c r="BR429" s="5"/>
      <c r="BS429" s="5"/>
      <c r="BT429" s="5"/>
      <c r="BU429" s="5"/>
      <c r="BV429" s="5"/>
      <c r="BW429" s="5"/>
    </row>
    <row r="430" spans="1:75" ht="13.8" x14ac:dyDescent="0.25">
      <c r="A430" s="55">
        <v>64</v>
      </c>
      <c r="B430" s="56">
        <v>175.7</v>
      </c>
      <c r="C430" s="56">
        <f t="shared" si="150"/>
        <v>3.5600000000000023</v>
      </c>
      <c r="D430" s="57">
        <f t="shared" si="151"/>
        <v>2.2447717614952949</v>
      </c>
      <c r="E430" s="58">
        <f t="shared" si="160"/>
        <v>1.7569999999999999E-4</v>
      </c>
      <c r="F430" s="58">
        <f t="shared" si="161"/>
        <v>3.5599999999999998E-6</v>
      </c>
      <c r="G430" s="57">
        <f t="shared" si="162"/>
        <v>-3.7552282385047051</v>
      </c>
      <c r="H430" s="137">
        <f>($P$2+(0.5*$P$1)-((0.5*$P$1)*COS(RADIANS(A430))+(($P$2^2)-((0.5*$P$1)^2)*(SIN(RADIANS(A430))*(SIN(RADIANS(A430)))))^0.5))*1000</f>
        <v>27.795014412070163</v>
      </c>
      <c r="I430" s="140">
        <f t="shared" si="163"/>
        <v>0.72559177842984468</v>
      </c>
      <c r="J430" s="137">
        <f t="shared" si="164"/>
        <v>2.8527478403184148E-3</v>
      </c>
      <c r="K430" s="39"/>
      <c r="L430" s="39"/>
      <c r="M430" s="41">
        <v>64</v>
      </c>
      <c r="N430" s="41">
        <v>17.638999999999999</v>
      </c>
      <c r="O430" s="60">
        <f t="shared" si="165"/>
        <v>1763900</v>
      </c>
      <c r="P430" s="56">
        <f t="shared" si="152"/>
        <v>-0.44200000000000017</v>
      </c>
      <c r="Q430" s="59">
        <f t="shared" si="153"/>
        <v>1.2464739602293438</v>
      </c>
      <c r="R430" s="57">
        <f>(Q431-Q430)/(D430-D431)</f>
        <v>1.265121247978622</v>
      </c>
      <c r="S430" s="58">
        <f>O430*F430</f>
        <v>6.2794840000000001</v>
      </c>
      <c r="T430" s="56">
        <f>((O430*E430)/(($L$1+$L$2)*286.9))+273</f>
        <v>2238.4791874999682</v>
      </c>
      <c r="U430" s="39"/>
      <c r="V430" s="41">
        <v>64</v>
      </c>
      <c r="W430" s="61">
        <v>17.864000000000001</v>
      </c>
      <c r="X430" s="60">
        <f t="shared" si="166"/>
        <v>1786400</v>
      </c>
      <c r="Y430" s="56">
        <f t="shared" si="154"/>
        <v>-0.47200000000000131</v>
      </c>
      <c r="Z430" s="59">
        <f t="shared" si="155"/>
        <v>1.2519787100633815</v>
      </c>
      <c r="AA430" s="57">
        <f>(Z431-Z430)/(D430-D431)</f>
        <v>1.3349031732607686</v>
      </c>
      <c r="AB430" s="58">
        <f>X430*F430</f>
        <v>6.3595839999999999</v>
      </c>
      <c r="AC430" s="56">
        <f>((X430*E430)/(($L$1+$L$2)*286.9))+273</f>
        <v>2263.5504963716448</v>
      </c>
      <c r="AD430" s="39"/>
      <c r="AE430" s="41">
        <v>64</v>
      </c>
      <c r="AF430" s="61">
        <v>16.481000000000002</v>
      </c>
      <c r="AG430" s="60">
        <f t="shared" si="167"/>
        <v>1648100.0000000002</v>
      </c>
      <c r="AH430" s="56">
        <f t="shared" si="156"/>
        <v>-0.43500000000000227</v>
      </c>
      <c r="AI430" s="59">
        <f t="shared" si="157"/>
        <v>1.2169835593820937</v>
      </c>
      <c r="AJ430" s="57">
        <f>(AI431-AI430)/(D430-D431)</f>
        <v>1.3334784336079564</v>
      </c>
      <c r="AK430" s="58">
        <f>AG430*F430</f>
        <v>5.8672360000000001</v>
      </c>
      <c r="AL430" s="56">
        <f>((AG430*E430)/(($L$1+$L$2)*286.9))+273</f>
        <v>2109.4455178404096</v>
      </c>
      <c r="AM430" s="39"/>
      <c r="AN430" s="62">
        <v>64</v>
      </c>
      <c r="AO430" s="24">
        <v>15.53</v>
      </c>
      <c r="AP430" s="24">
        <f t="shared" si="168"/>
        <v>1553000</v>
      </c>
      <c r="AQ430" s="56">
        <f t="shared" si="169"/>
        <v>-0.40399999999999991</v>
      </c>
      <c r="AR430" s="59">
        <f t="shared" si="170"/>
        <v>1.1911714557285584</v>
      </c>
      <c r="AS430" s="57">
        <f>(AR431-AR430)/(D430-D431)</f>
        <v>1.3140318047174366</v>
      </c>
      <c r="AT430" s="58">
        <f>AP430*F430</f>
        <v>5.5286799999999996</v>
      </c>
      <c r="AU430" s="56">
        <f>((AP430*E430)/(($L$1+$L$2)*286.9))+273</f>
        <v>2003.4774523427923</v>
      </c>
      <c r="AV430" s="39"/>
      <c r="AW430" s="41">
        <v>64</v>
      </c>
      <c r="AX430" s="61">
        <v>15.6</v>
      </c>
      <c r="AY430" s="60">
        <f t="shared" si="171"/>
        <v>1560000</v>
      </c>
      <c r="AZ430" s="56">
        <f t="shared" si="158"/>
        <v>-0.41099999999999959</v>
      </c>
      <c r="BA430" s="59">
        <f t="shared" si="159"/>
        <v>1.1931245983544616</v>
      </c>
      <c r="BB430" s="57">
        <f>(BA431-BA430)/(D430-D431)</f>
        <v>1.3310270822295314</v>
      </c>
      <c r="BC430" s="58">
        <f>AY430*F430</f>
        <v>5.5535999999999994</v>
      </c>
      <c r="BD430" s="56">
        <f>((AY430*E430)/(($L$1+$L$2)*286.9))+273</f>
        <v>2011.2774151028691</v>
      </c>
      <c r="BE430" s="39"/>
      <c r="BF430" s="41">
        <v>64</v>
      </c>
      <c r="BG430" s="56">
        <v>12.302</v>
      </c>
      <c r="BH430" s="55">
        <f t="shared" si="172"/>
        <v>1230200</v>
      </c>
      <c r="BI430" s="64">
        <f t="shared" si="173"/>
        <v>-0.3230000000000004</v>
      </c>
      <c r="BJ430" s="23">
        <f t="shared" si="174"/>
        <v>1.0899757226877289</v>
      </c>
      <c r="BK430" s="65">
        <f>(BJ431-BJ430)/(D430-D431)</f>
        <v>1.3264058492921023</v>
      </c>
      <c r="BL430" s="58">
        <f>BH430*F430</f>
        <v>4.3795120000000001</v>
      </c>
      <c r="BM430" s="56">
        <f>((BH430*E430)/(($L$1+$L$2)*286.9))+273</f>
        <v>1643.7877410638139</v>
      </c>
      <c r="BN430" s="5"/>
      <c r="BO430" s="5"/>
      <c r="BP430" s="5"/>
      <c r="BQ430" s="5"/>
      <c r="BR430" s="5"/>
      <c r="BS430" s="5"/>
      <c r="BT430" s="5"/>
      <c r="BU430" s="5"/>
      <c r="BV430" s="5"/>
      <c r="BW430" s="5"/>
    </row>
    <row r="431" spans="1:75" ht="13.8" x14ac:dyDescent="0.25">
      <c r="A431" s="55">
        <v>65</v>
      </c>
      <c r="B431" s="56">
        <v>179.26</v>
      </c>
      <c r="C431" s="56">
        <f t="shared" si="150"/>
        <v>3.5700000000000216</v>
      </c>
      <c r="D431" s="57">
        <f t="shared" si="151"/>
        <v>2.2534833920870145</v>
      </c>
      <c r="E431" s="58">
        <f t="shared" si="160"/>
        <v>1.7925999999999999E-4</v>
      </c>
      <c r="F431" s="58">
        <f t="shared" si="161"/>
        <v>3.5700000000000217E-6</v>
      </c>
      <c r="G431" s="57">
        <f t="shared" si="162"/>
        <v>-3.7465166079129855</v>
      </c>
      <c r="H431" s="137">
        <f>($P$2+(0.5*$P$1)-((0.5*$P$1)*COS(RADIANS(A431))+(($P$2^2)-((0.5*$P$1)^2)*(SIN(RADIANS(A431))*(SIN(RADIANS(A431)))))^0.5))*1000</f>
        <v>28.520606190500008</v>
      </c>
      <c r="I431" s="140">
        <f t="shared" si="163"/>
        <v>0.7284445262701631</v>
      </c>
      <c r="J431" s="137">
        <f t="shared" si="164"/>
        <v>2.551358166758888E-3</v>
      </c>
      <c r="K431" s="39"/>
      <c r="L431" s="39"/>
      <c r="M431" s="41">
        <v>65</v>
      </c>
      <c r="N431" s="41">
        <v>17.196999999999999</v>
      </c>
      <c r="O431" s="60">
        <f t="shared" si="165"/>
        <v>1719700</v>
      </c>
      <c r="P431" s="56">
        <f t="shared" si="152"/>
        <v>-0.41600000000000037</v>
      </c>
      <c r="Q431" s="59">
        <f t="shared" si="153"/>
        <v>1.2354526912632187</v>
      </c>
      <c r="R431" s="57">
        <f>(Q432-Q431)/(D431-D432)</f>
        <v>1.2417994454731947</v>
      </c>
      <c r="S431" s="58">
        <f>O431*F431</f>
        <v>6.1393290000000373</v>
      </c>
      <c r="T431" s="56">
        <f>((O431*E431)/(($L$1+$L$2)*286.9))+273</f>
        <v>2228.0542414192169</v>
      </c>
      <c r="U431" s="39"/>
      <c r="V431" s="41">
        <v>65</v>
      </c>
      <c r="W431" s="61">
        <v>17.391999999999999</v>
      </c>
      <c r="X431" s="60">
        <f t="shared" si="166"/>
        <v>1739200</v>
      </c>
      <c r="Y431" s="56">
        <f t="shared" si="154"/>
        <v>-0.4480000000000004</v>
      </c>
      <c r="Z431" s="59">
        <f t="shared" si="155"/>
        <v>1.2403495267422193</v>
      </c>
      <c r="AA431" s="57">
        <f>(Z432-Z431)/(D431-D432)</f>
        <v>1.3233880290750311</v>
      </c>
      <c r="AB431" s="58">
        <f>X431*F431</f>
        <v>6.208944000000038</v>
      </c>
      <c r="AC431" s="56">
        <f>((X431*E431)/(($L$1+$L$2)*286.9))+273</f>
        <v>2250.2229671898012</v>
      </c>
      <c r="AD431" s="39"/>
      <c r="AE431" s="41">
        <v>65</v>
      </c>
      <c r="AF431" s="61">
        <v>16.045999999999999</v>
      </c>
      <c r="AG431" s="60">
        <f t="shared" si="167"/>
        <v>1604600</v>
      </c>
      <c r="AH431" s="56">
        <f t="shared" si="156"/>
        <v>-0.41199999999999903</v>
      </c>
      <c r="AI431" s="59">
        <f t="shared" si="157"/>
        <v>1.2053667878664762</v>
      </c>
      <c r="AJ431" s="57">
        <f>(AI432-AI431)/(D431-D432)</f>
        <v>1.319078892693812</v>
      </c>
      <c r="AK431" s="58">
        <f>AG431*F431</f>
        <v>5.7284220000000348</v>
      </c>
      <c r="AL431" s="56">
        <f>((AG431*E431)/(($L$1+$L$2)*286.9))+273</f>
        <v>2097.2019164861749</v>
      </c>
      <c r="AM431" s="39"/>
      <c r="AN431" s="62">
        <v>65</v>
      </c>
      <c r="AO431" s="24">
        <v>15.125999999999999</v>
      </c>
      <c r="AP431" s="24">
        <f t="shared" si="168"/>
        <v>1512600</v>
      </c>
      <c r="AQ431" s="56">
        <f t="shared" si="169"/>
        <v>-0.39499999999999957</v>
      </c>
      <c r="AR431" s="59">
        <f t="shared" si="170"/>
        <v>1.1797240960600894</v>
      </c>
      <c r="AS431" s="57">
        <f>(AR432-AR431)/(D431-D432)</f>
        <v>1.3418702016964623</v>
      </c>
      <c r="AT431" s="58">
        <f>AP431*F431</f>
        <v>5.3999820000000325</v>
      </c>
      <c r="AU431" s="56">
        <f>((AP431*E431)/(($L$1+$L$2)*286.9))+273</f>
        <v>1992.6110051582875</v>
      </c>
      <c r="AV431" s="39"/>
      <c r="AW431" s="41">
        <v>65</v>
      </c>
      <c r="AX431" s="61">
        <v>15.189</v>
      </c>
      <c r="AY431" s="60">
        <f t="shared" si="171"/>
        <v>1518900</v>
      </c>
      <c r="AZ431" s="56">
        <f t="shared" si="158"/>
        <v>-0.39300000000000068</v>
      </c>
      <c r="BA431" s="59">
        <f t="shared" si="159"/>
        <v>1.1815291821065035</v>
      </c>
      <c r="BB431" s="57">
        <f>(BA432-BA431)/(D431-D432)</f>
        <v>1.3293753109696169</v>
      </c>
      <c r="BC431" s="58">
        <f>AY431*F431</f>
        <v>5.422473000000033</v>
      </c>
      <c r="BD431" s="56">
        <f>((AY431*E431)/(($L$1+$L$2)*286.9))+273</f>
        <v>1999.7732088687842</v>
      </c>
      <c r="BE431" s="39"/>
      <c r="BF431" s="41">
        <v>65</v>
      </c>
      <c r="BG431" s="56">
        <v>11.978999999999999</v>
      </c>
      <c r="BH431" s="55">
        <f t="shared" si="172"/>
        <v>1197900</v>
      </c>
      <c r="BI431" s="64">
        <f t="shared" si="173"/>
        <v>-0.31199999999999939</v>
      </c>
      <c r="BJ431" s="23">
        <f t="shared" si="174"/>
        <v>1.078420564914</v>
      </c>
      <c r="BK431" s="65">
        <f>(BJ432-BJ431)/(D431-D432)</f>
        <v>1.3383088681420072</v>
      </c>
      <c r="BL431" s="58">
        <f>BH431*F431</f>
        <v>4.2765030000000257</v>
      </c>
      <c r="BM431" s="56">
        <f>((BH431*E431)/(($L$1+$L$2)*286.9))+273</f>
        <v>1634.8418769530033</v>
      </c>
      <c r="BN431" s="5"/>
      <c r="BO431" s="5"/>
      <c r="BP431" s="5"/>
      <c r="BQ431" s="5"/>
      <c r="BR431" s="5"/>
      <c r="BS431" s="5"/>
      <c r="BT431" s="5"/>
      <c r="BU431" s="5"/>
      <c r="BV431" s="5"/>
      <c r="BW431" s="5"/>
    </row>
    <row r="432" spans="1:75" ht="13.8" x14ac:dyDescent="0.25">
      <c r="A432" s="55">
        <v>66</v>
      </c>
      <c r="B432" s="56">
        <v>182.83</v>
      </c>
      <c r="C432" s="56">
        <f t="shared" si="150"/>
        <v>3.589999999999975</v>
      </c>
      <c r="D432" s="57">
        <f t="shared" si="151"/>
        <v>2.2620474592614253</v>
      </c>
      <c r="E432" s="58">
        <f t="shared" si="160"/>
        <v>1.8283000000000001E-4</v>
      </c>
      <c r="F432" s="58">
        <f t="shared" si="161"/>
        <v>3.5899999999999843E-6</v>
      </c>
      <c r="G432" s="57">
        <f t="shared" si="162"/>
        <v>-3.7379525407385747</v>
      </c>
      <c r="H432" s="137">
        <f>($P$2+(0.5*$P$1)-((0.5*$P$1)*COS(RADIANS(A432))+(($P$2^2)-((0.5*$P$1)^2)*(SIN(RADIANS(A432))*(SIN(RADIANS(A432)))))^0.5))*1000</f>
        <v>29.249050716770171</v>
      </c>
      <c r="I432" s="140">
        <f t="shared" si="163"/>
        <v>0.73099588443692198</v>
      </c>
      <c r="J432" s="137">
        <f t="shared" si="164"/>
        <v>2.2514170326992655E-3</v>
      </c>
      <c r="K432" s="39"/>
      <c r="L432" s="39"/>
      <c r="M432" s="41">
        <v>66</v>
      </c>
      <c r="N432" s="41">
        <v>16.780999999999999</v>
      </c>
      <c r="O432" s="60">
        <f t="shared" si="165"/>
        <v>1678099.9999999998</v>
      </c>
      <c r="P432" s="56">
        <f t="shared" si="152"/>
        <v>-0.39699999999999847</v>
      </c>
      <c r="Q432" s="59">
        <f t="shared" si="153"/>
        <v>1.2248178373950402</v>
      </c>
      <c r="R432" s="57">
        <f>(Q433-Q432)/(D432-D433)</f>
        <v>1.2312425648567336</v>
      </c>
      <c r="S432" s="58">
        <f>O432*F432</f>
        <v>6.0243789999999731</v>
      </c>
      <c r="T432" s="56">
        <f>((O432*E432)/(($L$1+$L$2)*286.9))+273</f>
        <v>2218.7544141231647</v>
      </c>
      <c r="U432" s="39"/>
      <c r="V432" s="41">
        <v>66</v>
      </c>
      <c r="W432" s="61">
        <v>16.943999999999999</v>
      </c>
      <c r="X432" s="60">
        <f t="shared" si="166"/>
        <v>1694400</v>
      </c>
      <c r="Y432" s="56">
        <f t="shared" si="154"/>
        <v>-0.43299999999999983</v>
      </c>
      <c r="Z432" s="59">
        <f t="shared" si="155"/>
        <v>1.2290159427634098</v>
      </c>
      <c r="AA432" s="57">
        <f>(Z433-Z432)/(D432-D433)</f>
        <v>1.3312618453820042</v>
      </c>
      <c r="AB432" s="58">
        <f>X432*F432</f>
        <v>6.0828959999999732</v>
      </c>
      <c r="AC432" s="56">
        <f>((X432*E432)/(($L$1+$L$2)*286.9))+273</f>
        <v>2237.6542394912644</v>
      </c>
      <c r="AD432" s="39"/>
      <c r="AE432" s="41">
        <v>66</v>
      </c>
      <c r="AF432" s="61">
        <v>15.634</v>
      </c>
      <c r="AG432" s="60">
        <f t="shared" si="167"/>
        <v>1563400</v>
      </c>
      <c r="AH432" s="56">
        <f t="shared" si="156"/>
        <v>-0.39700000000000024</v>
      </c>
      <c r="AI432" s="59">
        <f t="shared" si="157"/>
        <v>1.1940701076210991</v>
      </c>
      <c r="AJ432" s="57">
        <f>(AI433-AI432)/(D432-D433)</f>
        <v>1.3227449820166037</v>
      </c>
      <c r="AK432" s="58">
        <f>AG432*F432</f>
        <v>5.6126059999999756</v>
      </c>
      <c r="AL432" s="56">
        <f>((AG432*E432)/(($L$1+$L$2)*286.9))+273</f>
        <v>2085.7599374531655</v>
      </c>
      <c r="AM432" s="39"/>
      <c r="AN432" s="62">
        <v>66</v>
      </c>
      <c r="AO432" s="24">
        <v>14.731</v>
      </c>
      <c r="AP432" s="24">
        <f t="shared" si="168"/>
        <v>1473100</v>
      </c>
      <c r="AQ432" s="56">
        <f t="shared" si="169"/>
        <v>-0.37700000000000067</v>
      </c>
      <c r="AR432" s="59">
        <f t="shared" si="170"/>
        <v>1.1682322295134209</v>
      </c>
      <c r="AS432" s="57">
        <f>(AR433-AR432)/(D432-D433)</f>
        <v>1.333241971768832</v>
      </c>
      <c r="AT432" s="58">
        <f>AP432*F432</f>
        <v>5.2884289999999767</v>
      </c>
      <c r="AU432" s="56">
        <f>((AP432*E432)/(($L$1+$L$2)*286.9))+273</f>
        <v>1981.0572239108724</v>
      </c>
      <c r="AV432" s="39"/>
      <c r="AW432" s="41">
        <v>66</v>
      </c>
      <c r="AX432" s="61">
        <v>14.795999999999999</v>
      </c>
      <c r="AY432" s="60">
        <f t="shared" si="171"/>
        <v>1479600</v>
      </c>
      <c r="AZ432" s="56">
        <f t="shared" si="158"/>
        <v>-0.37899999999999956</v>
      </c>
      <c r="BA432" s="59">
        <f t="shared" si="159"/>
        <v>1.1701443226433565</v>
      </c>
      <c r="BB432" s="57">
        <f>(BA433-BA432)/(D432-D433)</f>
        <v>1.3344422698114866</v>
      </c>
      <c r="BC432" s="58">
        <f>AY432*F432</f>
        <v>5.3117639999999771</v>
      </c>
      <c r="BD432" s="56">
        <f>((AY432*E432)/(($L$1+$L$2)*286.9))+273</f>
        <v>1988.593964088335</v>
      </c>
      <c r="BE432" s="39"/>
      <c r="BF432" s="41">
        <v>66</v>
      </c>
      <c r="BG432" s="56">
        <v>11.667</v>
      </c>
      <c r="BH432" s="55">
        <f t="shared" si="172"/>
        <v>1166700</v>
      </c>
      <c r="BI432" s="64">
        <f t="shared" si="173"/>
        <v>-0.29599999999999937</v>
      </c>
      <c r="BJ432" s="23">
        <f t="shared" si="174"/>
        <v>1.0669591978671222</v>
      </c>
      <c r="BK432" s="65">
        <f>(BJ433-BJ432)/(D432-D433)</f>
        <v>1.3215488085275966</v>
      </c>
      <c r="BL432" s="58">
        <f>BH432*F432</f>
        <v>4.1884529999999813</v>
      </c>
      <c r="BM432" s="56">
        <f>((BH432*E432)/(($L$1+$L$2)*286.9))+273</f>
        <v>1625.7868869301572</v>
      </c>
      <c r="BN432" s="5"/>
      <c r="BO432" s="5"/>
      <c r="BP432" s="5"/>
      <c r="BQ432" s="5"/>
      <c r="BR432" s="5"/>
      <c r="BS432" s="5"/>
      <c r="BT432" s="5"/>
      <c r="BU432" s="5"/>
      <c r="BV432" s="5"/>
      <c r="BW432" s="5"/>
    </row>
    <row r="433" spans="1:75" ht="13.8" x14ac:dyDescent="0.25">
      <c r="A433" s="55">
        <v>67</v>
      </c>
      <c r="B433" s="56">
        <v>186.42</v>
      </c>
      <c r="C433" s="56">
        <f t="shared" si="150"/>
        <v>3.6000000000000227</v>
      </c>
      <c r="D433" s="57">
        <f t="shared" si="151"/>
        <v>2.2704925036386179</v>
      </c>
      <c r="E433" s="58">
        <f t="shared" si="160"/>
        <v>1.8641999999999999E-4</v>
      </c>
      <c r="F433" s="58">
        <f t="shared" si="161"/>
        <v>3.6000000000000062E-6</v>
      </c>
      <c r="G433" s="57">
        <f t="shared" si="162"/>
        <v>-3.7295074963613821</v>
      </c>
      <c r="H433" s="137">
        <f>($P$2+(0.5*$P$1)-((0.5*$P$1)*COS(RADIANS(A433))+(($P$2^2)-((0.5*$P$1)^2)*(SIN(RADIANS(A433))*(SIN(RADIANS(A433)))))^0.5))*1000</f>
        <v>29.980046601207093</v>
      </c>
      <c r="I433" s="140">
        <f t="shared" si="163"/>
        <v>0.73324730146962125</v>
      </c>
      <c r="J433" s="137">
        <f t="shared" si="164"/>
        <v>1.953131554376597E-3</v>
      </c>
      <c r="K433" s="39"/>
      <c r="L433" s="39"/>
      <c r="M433" s="41">
        <v>67</v>
      </c>
      <c r="N433" s="41">
        <v>16.384</v>
      </c>
      <c r="O433" s="60">
        <f t="shared" si="165"/>
        <v>1638400</v>
      </c>
      <c r="P433" s="56">
        <f t="shared" si="152"/>
        <v>-0.38299999999999912</v>
      </c>
      <c r="Q433" s="59">
        <f t="shared" si="153"/>
        <v>1.2144199392957367</v>
      </c>
      <c r="R433" s="57">
        <f>(Q434-Q433)/(D433-D434)</f>
        <v>1.2366737578294409</v>
      </c>
      <c r="S433" s="58">
        <f>O433*F433</f>
        <v>5.8982400000000101</v>
      </c>
      <c r="T433" s="56">
        <f>((O433*E433)/(($L$1+$L$2)*286.9))+273</f>
        <v>2210.0247533869815</v>
      </c>
      <c r="U433" s="39"/>
      <c r="V433" s="41">
        <v>67</v>
      </c>
      <c r="W433" s="61">
        <v>16.510999999999999</v>
      </c>
      <c r="X433" s="60">
        <f t="shared" si="166"/>
        <v>1651100</v>
      </c>
      <c r="Y433" s="56">
        <f t="shared" si="154"/>
        <v>-0.4220000000000006</v>
      </c>
      <c r="Z433" s="59">
        <f t="shared" si="155"/>
        <v>1.2177733774014954</v>
      </c>
      <c r="AA433" s="57">
        <f>(Z434-Z433)/(D433-D434)</f>
        <v>1.3536273925218989</v>
      </c>
      <c r="AB433" s="58">
        <f>X433*F433</f>
        <v>5.9439600000000103</v>
      </c>
      <c r="AC433" s="56">
        <f>((X433*E433)/(($L$1+$L$2)*286.9))+273</f>
        <v>2225.0395326643343</v>
      </c>
      <c r="AD433" s="39"/>
      <c r="AE433" s="41">
        <v>67</v>
      </c>
      <c r="AF433" s="61">
        <v>15.237</v>
      </c>
      <c r="AG433" s="60">
        <f t="shared" si="167"/>
        <v>1523700</v>
      </c>
      <c r="AH433" s="56">
        <f t="shared" si="156"/>
        <v>-0.37700000000000067</v>
      </c>
      <c r="AI433" s="59">
        <f t="shared" si="157"/>
        <v>1.18289946754826</v>
      </c>
      <c r="AJ433" s="57">
        <f>(AI434-AI433)/(D433-D434)</f>
        <v>1.3098479404889429</v>
      </c>
      <c r="AK433" s="58">
        <f>AG433*F433</f>
        <v>5.4853200000000095</v>
      </c>
      <c r="AL433" s="56">
        <f>((AG433*E433)/(($L$1+$L$2)*286.9))+273</f>
        <v>2074.4188334568748</v>
      </c>
      <c r="AM433" s="39"/>
      <c r="AN433" s="62">
        <v>67</v>
      </c>
      <c r="AO433" s="24">
        <v>14.353999999999999</v>
      </c>
      <c r="AP433" s="24">
        <f t="shared" si="168"/>
        <v>1435400</v>
      </c>
      <c r="AQ433" s="56">
        <f t="shared" si="169"/>
        <v>-0.36299999999999955</v>
      </c>
      <c r="AR433" s="59">
        <f t="shared" si="170"/>
        <v>1.1569729418962973</v>
      </c>
      <c r="AS433" s="57">
        <f>(AR434-AR433)/(D433-D434)</f>
        <v>1.3391645107032364</v>
      </c>
      <c r="AT433" s="58">
        <f>AP433*F433</f>
        <v>5.1674400000000089</v>
      </c>
      <c r="AU433" s="56">
        <f>((AP433*E433)/(($L$1+$L$2)*286.9))+273</f>
        <v>1970.0247381663044</v>
      </c>
      <c r="AV433" s="39"/>
      <c r="AW433" s="41">
        <v>67</v>
      </c>
      <c r="AX433" s="61">
        <v>14.417</v>
      </c>
      <c r="AY433" s="60">
        <f t="shared" si="171"/>
        <v>1441700</v>
      </c>
      <c r="AZ433" s="56">
        <f t="shared" si="158"/>
        <v>-0.36299999999999955</v>
      </c>
      <c r="BA433" s="59">
        <f t="shared" si="159"/>
        <v>1.1588748984559969</v>
      </c>
      <c r="BB433" s="57">
        <f>(BA434-BA433)/(D433-D434)</f>
        <v>1.3332373196077816</v>
      </c>
      <c r="BC433" s="58">
        <f>AY433*F433</f>
        <v>5.1901200000000092</v>
      </c>
      <c r="BD433" s="56">
        <f>((AY433*E433)/(($L$1+$L$2)*286.9))+273</f>
        <v>1977.4730145007391</v>
      </c>
      <c r="BE433" s="39"/>
      <c r="BF433" s="41">
        <v>67</v>
      </c>
      <c r="BG433" s="56">
        <v>11.371</v>
      </c>
      <c r="BH433" s="55">
        <f t="shared" si="172"/>
        <v>1137100</v>
      </c>
      <c r="BI433" s="64">
        <f t="shared" si="173"/>
        <v>-0.2840000000000007</v>
      </c>
      <c r="BJ433" s="23">
        <f t="shared" si="174"/>
        <v>1.0557986595324806</v>
      </c>
      <c r="BK433" s="65">
        <f>(BJ434-BJ433)/(D433-D434)</f>
        <v>1.3223622364311483</v>
      </c>
      <c r="BL433" s="58">
        <f>BH433*F433</f>
        <v>4.0935600000000072</v>
      </c>
      <c r="BM433" s="56">
        <f>((BH433*E433)/(($L$1+$L$2)*286.9))+273</f>
        <v>1617.3547650612406</v>
      </c>
      <c r="BN433" s="5"/>
      <c r="BO433" s="5"/>
      <c r="BP433" s="5"/>
      <c r="BQ433" s="5"/>
      <c r="BR433" s="5"/>
      <c r="BS433" s="5"/>
      <c r="BT433" s="5"/>
      <c r="BU433" s="5"/>
      <c r="BV433" s="5"/>
      <c r="BW433" s="5"/>
    </row>
    <row r="434" spans="1:75" ht="13.8" x14ac:dyDescent="0.25">
      <c r="A434" s="55">
        <v>68</v>
      </c>
      <c r="B434" s="56">
        <v>190.02</v>
      </c>
      <c r="C434" s="56">
        <f t="shared" si="150"/>
        <v>3.5999999999999943</v>
      </c>
      <c r="D434" s="57">
        <f t="shared" si="151"/>
        <v>2.2787993137555556</v>
      </c>
      <c r="E434" s="58">
        <f t="shared" si="160"/>
        <v>1.9002E-4</v>
      </c>
      <c r="F434" s="58">
        <f t="shared" si="161"/>
        <v>3.6000000000000062E-6</v>
      </c>
      <c r="G434" s="57">
        <f t="shared" si="162"/>
        <v>-3.7212006862444444</v>
      </c>
      <c r="H434" s="137">
        <f>($P$2+(0.5*$P$1)-((0.5*$P$1)*COS(RADIANS(A434))+(($P$2^2)-((0.5*$P$1)^2)*(SIN(RADIANS(A434))*(SIN(RADIANS(A434)))))^0.5))*1000</f>
        <v>30.713293902676714</v>
      </c>
      <c r="I434" s="140">
        <f t="shared" si="163"/>
        <v>0.73520043302399785</v>
      </c>
      <c r="J434" s="137">
        <f t="shared" si="164"/>
        <v>1.6567057280774122E-3</v>
      </c>
      <c r="K434" s="39"/>
      <c r="L434" s="39"/>
      <c r="M434" s="41">
        <v>68</v>
      </c>
      <c r="N434" s="41">
        <v>16.001000000000001</v>
      </c>
      <c r="O434" s="60">
        <f t="shared" si="165"/>
        <v>1600100.0000000002</v>
      </c>
      <c r="P434" s="56">
        <f t="shared" si="152"/>
        <v>-0.38000000000000078</v>
      </c>
      <c r="Q434" s="59">
        <f t="shared" si="153"/>
        <v>1.2041471252128477</v>
      </c>
      <c r="R434" s="57">
        <f>(Q435-Q434)/(D434-D435)</f>
        <v>1.2806303862469945</v>
      </c>
      <c r="S434" s="58">
        <f>O434*F434</f>
        <v>5.760360000000011</v>
      </c>
      <c r="T434" s="56">
        <f>((O434*E434)/(($L$1+$L$2)*286.9))+273</f>
        <v>2201.2758702041556</v>
      </c>
      <c r="U434" s="39"/>
      <c r="V434" s="41">
        <v>68</v>
      </c>
      <c r="W434" s="61">
        <v>16.088999999999999</v>
      </c>
      <c r="X434" s="60">
        <f t="shared" si="166"/>
        <v>1608899.9999999998</v>
      </c>
      <c r="Y434" s="56">
        <f t="shared" si="154"/>
        <v>-0.39799999999999791</v>
      </c>
      <c r="Z434" s="59">
        <f t="shared" si="155"/>
        <v>1.2065290516827305</v>
      </c>
      <c r="AA434" s="57">
        <f>(Z435-Z434)/(D434-D435)</f>
        <v>1.3346288835082769</v>
      </c>
      <c r="AB434" s="58">
        <f>X434*F434</f>
        <v>5.792040000000009</v>
      </c>
      <c r="AC434" s="56">
        <f>((X434*E434)/(($L$1+$L$2)*286.9))+273</f>
        <v>2211.8807246868728</v>
      </c>
      <c r="AD434" s="39"/>
      <c r="AE434" s="41">
        <v>68</v>
      </c>
      <c r="AF434" s="61">
        <v>14.86</v>
      </c>
      <c r="AG434" s="60">
        <f t="shared" si="167"/>
        <v>1486000</v>
      </c>
      <c r="AH434" s="56">
        <f t="shared" si="156"/>
        <v>-0.3669999999999991</v>
      </c>
      <c r="AI434" s="59">
        <f t="shared" si="157"/>
        <v>1.1720188094245565</v>
      </c>
      <c r="AJ434" s="57">
        <f>(AI435-AI434)/(D434-D435)</f>
        <v>1.3324313279371385</v>
      </c>
      <c r="AK434" s="58">
        <f>AG434*F434</f>
        <v>5.3496000000000095</v>
      </c>
      <c r="AL434" s="56">
        <f>((AG434*E434)/(($L$1+$L$2)*286.9))+273</f>
        <v>2063.7742910589177</v>
      </c>
      <c r="AM434" s="39"/>
      <c r="AN434" s="62">
        <v>68</v>
      </c>
      <c r="AO434" s="24">
        <v>13.991</v>
      </c>
      <c r="AP434" s="24">
        <f t="shared" si="168"/>
        <v>1399100</v>
      </c>
      <c r="AQ434" s="56">
        <f t="shared" si="169"/>
        <v>-0.34499999999999886</v>
      </c>
      <c r="AR434" s="59">
        <f t="shared" si="170"/>
        <v>1.1458487565905437</v>
      </c>
      <c r="AS434" s="57">
        <f>(AR435-AR434)/(D434-D435)</f>
        <v>1.330330017965486</v>
      </c>
      <c r="AT434" s="58">
        <f>AP434*F434</f>
        <v>5.036760000000009</v>
      </c>
      <c r="AU434" s="56">
        <f>((AP434*E434)/(($L$1+$L$2)*286.9))+273</f>
        <v>1959.051353042081</v>
      </c>
      <c r="AV434" s="39"/>
      <c r="AW434" s="41">
        <v>68</v>
      </c>
      <c r="AX434" s="61">
        <v>14.054</v>
      </c>
      <c r="AY434" s="60">
        <f t="shared" si="171"/>
        <v>1405400</v>
      </c>
      <c r="AZ434" s="56">
        <f t="shared" si="158"/>
        <v>-0.34800000000000075</v>
      </c>
      <c r="BA434" s="59">
        <f t="shared" si="159"/>
        <v>1.1477999492012001</v>
      </c>
      <c r="BB434" s="57">
        <f>(BA435-BA434)/(D434-D435)</f>
        <v>1.3359529628846958</v>
      </c>
      <c r="BC434" s="58">
        <f>AY434*F434</f>
        <v>5.0594400000000084</v>
      </c>
      <c r="BD434" s="56">
        <f>((AY434*E434)/(($L$1+$L$2)*286.9))+273</f>
        <v>1966.6434647740264</v>
      </c>
      <c r="BE434" s="39"/>
      <c r="BF434" s="41">
        <v>68</v>
      </c>
      <c r="BG434" s="56">
        <v>11.087</v>
      </c>
      <c r="BH434" s="55">
        <f t="shared" si="172"/>
        <v>1108700</v>
      </c>
      <c r="BI434" s="64">
        <f t="shared" si="173"/>
        <v>-0.27800000000000047</v>
      </c>
      <c r="BJ434" s="23">
        <f t="shared" si="174"/>
        <v>1.044814047528638</v>
      </c>
      <c r="BK434" s="65">
        <f>(BJ435-BJ434)/(D434-D435)</f>
        <v>1.3530441959820967</v>
      </c>
      <c r="BL434" s="58">
        <f>BH434*F434</f>
        <v>3.9913200000000071</v>
      </c>
      <c r="BM434" s="56">
        <f>((BH434*E434)/(($L$1+$L$2)*286.9))+273</f>
        <v>1609.0911551123972</v>
      </c>
      <c r="BN434" s="5"/>
      <c r="BO434" s="5"/>
      <c r="BP434" s="5"/>
      <c r="BQ434" s="5"/>
      <c r="BR434" s="5"/>
      <c r="BS434" s="5"/>
      <c r="BT434" s="5"/>
      <c r="BU434" s="5"/>
      <c r="BV434" s="5"/>
      <c r="BW434" s="5"/>
    </row>
    <row r="435" spans="1:75" ht="13.8" x14ac:dyDescent="0.25">
      <c r="A435" s="55">
        <v>69</v>
      </c>
      <c r="B435" s="56">
        <v>193.62</v>
      </c>
      <c r="C435" s="56">
        <f t="shared" si="150"/>
        <v>3.6200000000000045</v>
      </c>
      <c r="D435" s="57">
        <f t="shared" si="151"/>
        <v>2.2869502157875488</v>
      </c>
      <c r="E435" s="58">
        <f t="shared" si="160"/>
        <v>1.9362000000000001E-4</v>
      </c>
      <c r="F435" s="58">
        <f t="shared" si="161"/>
        <v>3.6199999999999958E-6</v>
      </c>
      <c r="G435" s="57">
        <f t="shared" si="162"/>
        <v>-3.7130497842124512</v>
      </c>
      <c r="H435" s="137">
        <f>($P$2+(0.5*$P$1)-((0.5*$P$1)*COS(RADIANS(A435))+(($P$2^2)-((0.5*$P$1)^2)*(SIN(RADIANS(A435))*(SIN(RADIANS(A435)))))^0.5))*1000</f>
        <v>31.448494335700712</v>
      </c>
      <c r="I435" s="140">
        <f t="shared" si="163"/>
        <v>0.73685713875207526</v>
      </c>
      <c r="J435" s="137">
        <f t="shared" si="164"/>
        <v>1.3623401145430591E-3</v>
      </c>
      <c r="K435" s="39"/>
      <c r="L435" s="39"/>
      <c r="M435" s="41">
        <v>69</v>
      </c>
      <c r="N435" s="41">
        <v>15.621</v>
      </c>
      <c r="O435" s="60">
        <f t="shared" si="165"/>
        <v>1562100</v>
      </c>
      <c r="P435" s="56">
        <f t="shared" si="152"/>
        <v>-0.37100000000000044</v>
      </c>
      <c r="Q435" s="59">
        <f t="shared" si="153"/>
        <v>1.1937088323953549</v>
      </c>
      <c r="R435" s="57">
        <f>(Q436-Q435)/(D435-D436)</f>
        <v>1.2976105269410976</v>
      </c>
      <c r="S435" s="58">
        <f>O435*F435</f>
        <v>5.6548019999999939</v>
      </c>
      <c r="T435" s="56">
        <f>((O435*E435)/(($L$1+$L$2)*286.9))+273</f>
        <v>2191.1465096704574</v>
      </c>
      <c r="U435" s="39"/>
      <c r="V435" s="41">
        <v>69</v>
      </c>
      <c r="W435" s="61">
        <v>15.691000000000001</v>
      </c>
      <c r="X435" s="60">
        <f t="shared" si="166"/>
        <v>1569100</v>
      </c>
      <c r="Y435" s="56">
        <f t="shared" si="154"/>
        <v>-0.38100000000000023</v>
      </c>
      <c r="Z435" s="59">
        <f t="shared" si="155"/>
        <v>1.1956506224041861</v>
      </c>
      <c r="AA435" s="57">
        <f>(Z436-Z435)/(D435-D436)</f>
        <v>1.3270013928259998</v>
      </c>
      <c r="AB435" s="58">
        <f>X435*F435</f>
        <v>5.6801419999999938</v>
      </c>
      <c r="AC435" s="56">
        <f>((X435*E435)/(($L$1+$L$2)*286.9))+273</f>
        <v>2199.7420064809648</v>
      </c>
      <c r="AD435" s="39"/>
      <c r="AE435" s="41">
        <v>69</v>
      </c>
      <c r="AF435" s="61">
        <v>14.493</v>
      </c>
      <c r="AG435" s="60">
        <f t="shared" si="167"/>
        <v>1449300</v>
      </c>
      <c r="AH435" s="56">
        <f t="shared" si="156"/>
        <v>-0.34699999999999953</v>
      </c>
      <c r="AI435" s="59">
        <f t="shared" si="157"/>
        <v>1.1611582922061823</v>
      </c>
      <c r="AJ435" s="57">
        <f>(AI436-AI435)/(D435-D436)</f>
        <v>1.3082571534163001</v>
      </c>
      <c r="AK435" s="58">
        <f>AG435*F435</f>
        <v>5.2464659999999936</v>
      </c>
      <c r="AL435" s="56">
        <f>((AG435*E435)/(($L$1+$L$2)*286.9))+273</f>
        <v>2052.6362182097137</v>
      </c>
      <c r="AM435" s="39"/>
      <c r="AN435" s="62">
        <v>69</v>
      </c>
      <c r="AO435" s="24">
        <v>13.646000000000001</v>
      </c>
      <c r="AP435" s="24">
        <f t="shared" si="168"/>
        <v>1364600</v>
      </c>
      <c r="AQ435" s="56">
        <f t="shared" si="169"/>
        <v>-0.33300000000000018</v>
      </c>
      <c r="AR435" s="59">
        <f t="shared" si="170"/>
        <v>1.1350053669438873</v>
      </c>
      <c r="AS435" s="57">
        <f>(AR436-AR435)/(D435-D436)</f>
        <v>1.3337142233285235</v>
      </c>
      <c r="AT435" s="58">
        <f>AP435*F435</f>
        <v>4.9398519999999939</v>
      </c>
      <c r="AU435" s="56">
        <f>((AP435*E435)/(($L$1+$L$2)*286.9))+273</f>
        <v>1948.6307068025776</v>
      </c>
      <c r="AV435" s="39"/>
      <c r="AW435" s="41">
        <v>69</v>
      </c>
      <c r="AX435" s="61">
        <v>13.706</v>
      </c>
      <c r="AY435" s="60">
        <f t="shared" si="171"/>
        <v>1370600</v>
      </c>
      <c r="AZ435" s="56">
        <f t="shared" si="158"/>
        <v>-0.33300000000000018</v>
      </c>
      <c r="BA435" s="59">
        <f t="shared" si="159"/>
        <v>1.1369107274813759</v>
      </c>
      <c r="BB435" s="57">
        <f>(BA436-BA435)/(D435-D436)</f>
        <v>1.3278033004696415</v>
      </c>
      <c r="BC435" s="58">
        <f>AY435*F435</f>
        <v>4.9615719999999941</v>
      </c>
      <c r="BD435" s="56">
        <f>((AY435*E435)/(($L$1+$L$2)*286.9))+273</f>
        <v>1955.998275497298</v>
      </c>
      <c r="BE435" s="39"/>
      <c r="BF435" s="41">
        <v>69</v>
      </c>
      <c r="BG435" s="56">
        <v>10.808999999999999</v>
      </c>
      <c r="BH435" s="55">
        <f t="shared" si="172"/>
        <v>1080900</v>
      </c>
      <c r="BI435" s="64">
        <f t="shared" si="173"/>
        <v>-0.26399999999999935</v>
      </c>
      <c r="BJ435" s="23">
        <f t="shared" si="174"/>
        <v>1.033785516842231</v>
      </c>
      <c r="BK435" s="65">
        <f>(BJ436-BJ435)/(D435-D436)</f>
        <v>1.3348948437373844</v>
      </c>
      <c r="BL435" s="58">
        <f>BH435*F435</f>
        <v>3.9128579999999955</v>
      </c>
      <c r="BM435" s="56">
        <f>((BH435*E435)/(($L$1+$L$2)*286.9))+273</f>
        <v>1600.2675003538811</v>
      </c>
      <c r="BN435" s="5"/>
      <c r="BO435" s="5"/>
      <c r="BP435" s="5"/>
      <c r="BQ435" s="5"/>
      <c r="BR435" s="5"/>
      <c r="BS435" s="5"/>
      <c r="BT435" s="5"/>
      <c r="BU435" s="5"/>
      <c r="BV435" s="5"/>
      <c r="BW435" s="5"/>
    </row>
    <row r="436" spans="1:75" ht="13.8" x14ac:dyDescent="0.25">
      <c r="A436" s="55">
        <v>70</v>
      </c>
      <c r="B436" s="56">
        <v>197.24</v>
      </c>
      <c r="C436" s="56">
        <f t="shared" si="150"/>
        <v>3.6200000000000045</v>
      </c>
      <c r="D436" s="57">
        <f t="shared" si="151"/>
        <v>2.2949949938591003</v>
      </c>
      <c r="E436" s="58">
        <f t="shared" si="160"/>
        <v>1.9724E-4</v>
      </c>
      <c r="F436" s="58">
        <f t="shared" si="161"/>
        <v>3.6200000000000229E-6</v>
      </c>
      <c r="G436" s="57">
        <f t="shared" si="162"/>
        <v>-3.7050050061408997</v>
      </c>
      <c r="H436" s="137">
        <f>($P$2+(0.5*$P$1)-((0.5*$P$1)*COS(RADIANS(A436))+(($P$2^2)-((0.5*$P$1)^2)*(SIN(RADIANS(A436))*(SIN(RADIANS(A436)))))^0.5))*1000</f>
        <v>32.185351474452787</v>
      </c>
      <c r="I436" s="140">
        <f t="shared" si="163"/>
        <v>0.73821947886661832</v>
      </c>
      <c r="J436" s="137">
        <f t="shared" si="164"/>
        <v>1.0702315259365491E-3</v>
      </c>
      <c r="K436" s="39"/>
      <c r="L436" s="39"/>
      <c r="M436" s="41">
        <v>70</v>
      </c>
      <c r="N436" s="41">
        <v>15.25</v>
      </c>
      <c r="O436" s="60">
        <f t="shared" si="165"/>
        <v>1525000</v>
      </c>
      <c r="P436" s="56">
        <f t="shared" si="152"/>
        <v>-0.36599999999999966</v>
      </c>
      <c r="Q436" s="59">
        <f t="shared" si="153"/>
        <v>1.1832698436828046</v>
      </c>
      <c r="R436" s="57">
        <f>(Q437-Q436)/(D436-D437)</f>
        <v>1.3357257397022357</v>
      </c>
      <c r="S436" s="58">
        <f>O436*F436</f>
        <v>5.5205000000000348</v>
      </c>
      <c r="T436" s="56">
        <f>((O436*E436)/(($L$1+$L$2)*286.9))+273</f>
        <v>2180.6011046152648</v>
      </c>
      <c r="U436" s="39"/>
      <c r="V436" s="41">
        <v>70</v>
      </c>
      <c r="W436" s="61">
        <v>15.31</v>
      </c>
      <c r="X436" s="60">
        <f t="shared" si="166"/>
        <v>1531000</v>
      </c>
      <c r="Y436" s="56">
        <f t="shared" si="154"/>
        <v>-0.36700000000000088</v>
      </c>
      <c r="Z436" s="59">
        <f t="shared" si="155"/>
        <v>1.1849751906982611</v>
      </c>
      <c r="AA436" s="57">
        <f>(Z437-Z436)/(D436-D437)</f>
        <v>1.3341066798081234</v>
      </c>
      <c r="AB436" s="58">
        <f>X436*F436</f>
        <v>5.542220000000035</v>
      </c>
      <c r="AC436" s="56">
        <f>((X436*E436)/(($L$1+$L$2)*286.9))+273</f>
        <v>2188.1064204367021</v>
      </c>
      <c r="AD436" s="39"/>
      <c r="AE436" s="41">
        <v>70</v>
      </c>
      <c r="AF436" s="61">
        <v>14.146000000000001</v>
      </c>
      <c r="AG436" s="60">
        <f t="shared" si="167"/>
        <v>1414600</v>
      </c>
      <c r="AH436" s="56">
        <f t="shared" si="156"/>
        <v>-0.32800000000000118</v>
      </c>
      <c r="AI436" s="59">
        <f t="shared" si="157"/>
        <v>1.1506336537464283</v>
      </c>
      <c r="AJ436" s="57">
        <f>(AI437-AI436)/(D436-D437)</f>
        <v>1.2899298847137946</v>
      </c>
      <c r="AK436" s="58">
        <f>AG436*F436</f>
        <v>5.1208520000000322</v>
      </c>
      <c r="AL436" s="56">
        <f>((AG436*E436)/(($L$1+$L$2)*286.9))+273</f>
        <v>2042.5032935008221</v>
      </c>
      <c r="AM436" s="39"/>
      <c r="AN436" s="62">
        <v>70</v>
      </c>
      <c r="AO436" s="24">
        <v>13.313000000000001</v>
      </c>
      <c r="AP436" s="24">
        <f t="shared" si="168"/>
        <v>1331300</v>
      </c>
      <c r="AQ436" s="56">
        <f t="shared" si="169"/>
        <v>-0.31800000000000139</v>
      </c>
      <c r="AR436" s="59">
        <f t="shared" si="170"/>
        <v>1.1242759320063376</v>
      </c>
      <c r="AS436" s="57">
        <f>(AR437-AR436)/(D436-D437)</f>
        <v>1.3293277665242331</v>
      </c>
      <c r="AT436" s="58">
        <f>AP436*F436</f>
        <v>4.8193060000000303</v>
      </c>
      <c r="AU436" s="56">
        <f>((AP436*E436)/(($L$1+$L$2)*286.9))+273</f>
        <v>1938.3044921798703</v>
      </c>
      <c r="AV436" s="39"/>
      <c r="AW436" s="41">
        <v>70</v>
      </c>
      <c r="AX436" s="61">
        <v>13.372999999999999</v>
      </c>
      <c r="AY436" s="60">
        <f t="shared" si="171"/>
        <v>1337300</v>
      </c>
      <c r="AZ436" s="56">
        <f t="shared" si="158"/>
        <v>-0.31999999999999851</v>
      </c>
      <c r="BA436" s="59">
        <f t="shared" si="159"/>
        <v>1.1262288446064239</v>
      </c>
      <c r="BB436" s="57">
        <f>(BA437-BA436)/(D436-D437)</f>
        <v>1.3317153729690618</v>
      </c>
      <c r="BC436" s="58">
        <f>AY436*F436</f>
        <v>4.8410260000000305</v>
      </c>
      <c r="BD436" s="56">
        <f>((AY436*E436)/(($L$1+$L$2)*286.9))+273</f>
        <v>1945.8098080013071</v>
      </c>
      <c r="BE436" s="39"/>
      <c r="BF436" s="41">
        <v>70</v>
      </c>
      <c r="BG436" s="56">
        <v>10.545</v>
      </c>
      <c r="BH436" s="55">
        <f t="shared" si="172"/>
        <v>1054500</v>
      </c>
      <c r="BI436" s="64">
        <f t="shared" si="173"/>
        <v>-0.25900000000000034</v>
      </c>
      <c r="BJ436" s="23">
        <f t="shared" si="174"/>
        <v>1.0230465840755052</v>
      </c>
      <c r="BK436" s="65">
        <f>(BJ437-BJ436)/(D436-D437)</f>
        <v>1.3673624910237139</v>
      </c>
      <c r="BL436" s="58">
        <f>BH436*F436</f>
        <v>3.8172900000000243</v>
      </c>
      <c r="BM436" s="56">
        <f>((BH436*E436)/(($L$1+$L$2)*286.9))+273</f>
        <v>1592.0592556175716</v>
      </c>
      <c r="BN436" s="5"/>
      <c r="BO436" s="5"/>
      <c r="BP436" s="5"/>
      <c r="BQ436" s="5"/>
      <c r="BR436" s="5"/>
      <c r="BS436" s="5"/>
      <c r="BT436" s="5"/>
      <c r="BU436" s="5"/>
      <c r="BV436" s="5"/>
      <c r="BW436" s="5"/>
    </row>
    <row r="437" spans="1:75" ht="13.8" x14ac:dyDescent="0.25">
      <c r="A437" s="55">
        <v>71</v>
      </c>
      <c r="B437" s="56">
        <v>200.86</v>
      </c>
      <c r="C437" s="56">
        <f t="shared" si="150"/>
        <v>3.6299999999999955</v>
      </c>
      <c r="D437" s="57">
        <f t="shared" si="151"/>
        <v>2.3028934583565053</v>
      </c>
      <c r="E437" s="58">
        <f t="shared" si="160"/>
        <v>2.0086000000000003E-4</v>
      </c>
      <c r="F437" s="58">
        <f t="shared" si="161"/>
        <v>3.6299999999999907E-6</v>
      </c>
      <c r="G437" s="57">
        <f t="shared" si="162"/>
        <v>-3.6971065416434947</v>
      </c>
      <c r="H437" s="137">
        <f>($P$2+(0.5*$P$1)-((0.5*$P$1)*COS(RADIANS(A437))+(($P$2^2)-((0.5*$P$1)^2)*(SIN(RADIANS(A437))*(SIN(RADIANS(A437)))))^0.5))*1000</f>
        <v>32.923570953319405</v>
      </c>
      <c r="I437" s="140">
        <f t="shared" si="163"/>
        <v>0.73928971039255487</v>
      </c>
      <c r="J437" s="137">
        <f t="shared" si="164"/>
        <v>7.8057271768727787E-4</v>
      </c>
      <c r="K437" s="39"/>
      <c r="L437" s="39"/>
      <c r="M437" s="41">
        <v>71</v>
      </c>
      <c r="N437" s="41">
        <v>14.884</v>
      </c>
      <c r="O437" s="60">
        <f t="shared" si="165"/>
        <v>1488400</v>
      </c>
      <c r="P437" s="56">
        <f t="shared" si="152"/>
        <v>-0.34699999999999953</v>
      </c>
      <c r="Q437" s="59">
        <f t="shared" si="153"/>
        <v>1.1727196613494966</v>
      </c>
      <c r="R437" s="57">
        <f>(Q438-Q437)/(D437-D438)</f>
        <v>1.3170556505027466</v>
      </c>
      <c r="S437" s="58">
        <f>O437*F437</f>
        <v>5.4028919999999863</v>
      </c>
      <c r="T437" s="56">
        <f>((O437*E437)/(($L$1+$L$2)*286.9))+273</f>
        <v>2168.9891486720217</v>
      </c>
      <c r="U437" s="39"/>
      <c r="V437" s="41">
        <v>71</v>
      </c>
      <c r="W437" s="61">
        <v>14.943</v>
      </c>
      <c r="X437" s="60">
        <f t="shared" si="166"/>
        <v>1494300</v>
      </c>
      <c r="Y437" s="56">
        <f t="shared" si="154"/>
        <v>-0.3539999999999992</v>
      </c>
      <c r="Z437" s="59">
        <f t="shared" si="155"/>
        <v>1.1744377964520458</v>
      </c>
      <c r="AA437" s="57">
        <f>(Z438-Z437)/(D437-D438)</f>
        <v>1.3385763478199517</v>
      </c>
      <c r="AB437" s="58">
        <f>X437*F437</f>
        <v>5.4243089999999858</v>
      </c>
      <c r="AC437" s="56">
        <f>((X437*E437)/(($L$1+$L$2)*286.9))+273</f>
        <v>2176.5048272377062</v>
      </c>
      <c r="AD437" s="39"/>
      <c r="AE437" s="41">
        <v>71</v>
      </c>
      <c r="AF437" s="61">
        <v>13.818</v>
      </c>
      <c r="AG437" s="60">
        <f t="shared" si="167"/>
        <v>1381800</v>
      </c>
      <c r="AH437" s="56">
        <f t="shared" si="156"/>
        <v>-0.31099999999999994</v>
      </c>
      <c r="AI437" s="59">
        <f t="shared" si="157"/>
        <v>1.1404451883478748</v>
      </c>
      <c r="AJ437" s="57">
        <f>(AI438-AI437)/(D437-D438)</f>
        <v>1.2709571670353907</v>
      </c>
      <c r="AK437" s="58">
        <f>AG437*F437</f>
        <v>5.0159339999999872</v>
      </c>
      <c r="AL437" s="56">
        <f>((AG437*E437)/(($L$1+$L$2)*286.9))+273</f>
        <v>2033.1973969598225</v>
      </c>
      <c r="AM437" s="39"/>
      <c r="AN437" s="62">
        <v>71</v>
      </c>
      <c r="AO437" s="24">
        <v>12.994999999999999</v>
      </c>
      <c r="AP437" s="24">
        <f t="shared" si="168"/>
        <v>1299500</v>
      </c>
      <c r="AQ437" s="56">
        <f t="shared" si="169"/>
        <v>-0.31199999999999939</v>
      </c>
      <c r="AR437" s="59">
        <f t="shared" si="170"/>
        <v>1.1137762838370313</v>
      </c>
      <c r="AS437" s="57">
        <f>(AR438-AR437)/(D437-D438)</f>
        <v>1.356833992808262</v>
      </c>
      <c r="AT437" s="58">
        <f>AP437*F437</f>
        <v>4.7171849999999882</v>
      </c>
      <c r="AU437" s="56">
        <f>((AP437*E437)/(($L$1+$L$2)*286.9))+273</f>
        <v>1928.360050187646</v>
      </c>
      <c r="AV437" s="39"/>
      <c r="AW437" s="41">
        <v>71</v>
      </c>
      <c r="AX437" s="61">
        <v>13.053000000000001</v>
      </c>
      <c r="AY437" s="60">
        <f t="shared" si="171"/>
        <v>1305300</v>
      </c>
      <c r="AZ437" s="56">
        <f t="shared" si="158"/>
        <v>-0.30800000000000161</v>
      </c>
      <c r="BA437" s="59">
        <f t="shared" si="159"/>
        <v>1.1157103380123794</v>
      </c>
      <c r="BB437" s="57">
        <f>(BA438-BA437)/(D437-D438)</f>
        <v>1.3332059896441188</v>
      </c>
      <c r="BC437" s="58">
        <f>AY437*F437</f>
        <v>4.7382389999999877</v>
      </c>
      <c r="BD437" s="56">
        <f>((AY437*E437)/(($L$1+$L$2)*286.9))+273</f>
        <v>1935.7483443708613</v>
      </c>
      <c r="BE437" s="39"/>
      <c r="BF437" s="41">
        <v>71</v>
      </c>
      <c r="BG437" s="56">
        <v>10.286</v>
      </c>
      <c r="BH437" s="55">
        <f t="shared" si="172"/>
        <v>1028600</v>
      </c>
      <c r="BI437" s="64">
        <f t="shared" si="173"/>
        <v>-0.24600000000000044</v>
      </c>
      <c r="BJ437" s="23">
        <f t="shared" si="174"/>
        <v>1.0122465199850712</v>
      </c>
      <c r="BK437" s="65">
        <f>(BJ438-BJ437)/(D437-D438)</f>
        <v>1.3515008840679228</v>
      </c>
      <c r="BL437" s="58">
        <f>BH437*F437</f>
        <v>3.7338179999999905</v>
      </c>
      <c r="BM437" s="56">
        <f>((BH437*E437)/(($L$1+$L$2)*286.9))+273</f>
        <v>1583.2757580785014</v>
      </c>
      <c r="BN437" s="5"/>
      <c r="BO437" s="5"/>
      <c r="BP437" s="5"/>
      <c r="BQ437" s="5"/>
      <c r="BR437" s="5"/>
      <c r="BS437" s="5"/>
      <c r="BT437" s="5"/>
      <c r="BU437" s="5"/>
      <c r="BV437" s="5"/>
      <c r="BW437" s="5"/>
    </row>
    <row r="438" spans="1:75" ht="13.8" x14ac:dyDescent="0.25">
      <c r="A438" s="55">
        <v>72</v>
      </c>
      <c r="B438" s="56">
        <v>204.49</v>
      </c>
      <c r="C438" s="56">
        <f t="shared" si="150"/>
        <v>3.6299999999999955</v>
      </c>
      <c r="D438" s="57">
        <f t="shared" si="151"/>
        <v>2.3106720749301237</v>
      </c>
      <c r="E438" s="58">
        <f t="shared" si="160"/>
        <v>2.0449000000000002E-4</v>
      </c>
      <c r="F438" s="58">
        <f t="shared" si="161"/>
        <v>3.6299999999999907E-6</v>
      </c>
      <c r="G438" s="57">
        <f t="shared" si="162"/>
        <v>-3.6893279250698763</v>
      </c>
      <c r="H438" s="137">
        <f>($P$2+(0.5*$P$1)-((0.5*$P$1)*COS(RADIANS(A438))+(($P$2^2)-((0.5*$P$1)^2)*(SIN(RADIANS(A438))*(SIN(RADIANS(A438)))))^0.5))*1000</f>
        <v>33.66286066371196</v>
      </c>
      <c r="I438" s="140">
        <f t="shared" si="163"/>
        <v>0.74007028311024214</v>
      </c>
      <c r="J438" s="137">
        <f t="shared" si="164"/>
        <v>4.9355208303580866E-4</v>
      </c>
      <c r="K438" s="39"/>
      <c r="L438" s="39"/>
      <c r="M438" s="41">
        <v>72</v>
      </c>
      <c r="N438" s="41">
        <v>14.537000000000001</v>
      </c>
      <c r="O438" s="60">
        <f t="shared" si="165"/>
        <v>1453700</v>
      </c>
      <c r="P438" s="56">
        <f t="shared" si="152"/>
        <v>-0.33700000000000152</v>
      </c>
      <c r="Q438" s="59">
        <f t="shared" si="153"/>
        <v>1.1624747904381181</v>
      </c>
      <c r="R438" s="57">
        <f>(Q439-Q438)/(D438-D439)</f>
        <v>1.3330004681296119</v>
      </c>
      <c r="S438" s="58">
        <f>O438*F438</f>
        <v>5.276930999999986</v>
      </c>
      <c r="T438" s="56">
        <f>((O438*E438)/(($L$1+$L$2)*286.9))+273</f>
        <v>2158.2527938820999</v>
      </c>
      <c r="U438" s="39"/>
      <c r="V438" s="41">
        <v>72</v>
      </c>
      <c r="W438" s="61">
        <v>14.589</v>
      </c>
      <c r="X438" s="60">
        <f t="shared" si="166"/>
        <v>1458900</v>
      </c>
      <c r="Y438" s="56">
        <f t="shared" si="154"/>
        <v>-0.34100000000000108</v>
      </c>
      <c r="Z438" s="59">
        <f t="shared" si="155"/>
        <v>1.1640255242878399</v>
      </c>
      <c r="AA438" s="57">
        <f>(Z439-Z438)/(D438-D439)</f>
        <v>1.3441460648163017</v>
      </c>
      <c r="AB438" s="58">
        <f>X438*F438</f>
        <v>5.2958069999999866</v>
      </c>
      <c r="AC438" s="56">
        <f>((X438*E438)/(($L$1+$L$2)*286.9))+273</f>
        <v>2164.9964923949892</v>
      </c>
      <c r="AD438" s="39"/>
      <c r="AE438" s="41">
        <v>72</v>
      </c>
      <c r="AF438" s="61">
        <v>13.507</v>
      </c>
      <c r="AG438" s="60">
        <f t="shared" si="167"/>
        <v>1350700</v>
      </c>
      <c r="AH438" s="56">
        <f t="shared" si="156"/>
        <v>-0.30100000000000016</v>
      </c>
      <c r="AI438" s="59">
        <f t="shared" si="157"/>
        <v>1.1305588998640141</v>
      </c>
      <c r="AJ438" s="57">
        <f>(AI439-AI438)/(D438-D439)</f>
        <v>1.2808082961482805</v>
      </c>
      <c r="AK438" s="58">
        <f>AG438*F438</f>
        <v>4.9030409999999875</v>
      </c>
      <c r="AL438" s="56">
        <f>((AG438*E438)/(($L$1+$L$2)*286.9))+273</f>
        <v>2024.6756887229501</v>
      </c>
      <c r="AM438" s="39"/>
      <c r="AN438" s="62">
        <v>72</v>
      </c>
      <c r="AO438" s="24">
        <v>12.683</v>
      </c>
      <c r="AP438" s="24">
        <f t="shared" si="168"/>
        <v>1268300</v>
      </c>
      <c r="AQ438" s="56">
        <f t="shared" si="169"/>
        <v>-0.3019999999999996</v>
      </c>
      <c r="AR438" s="59">
        <f t="shared" si="170"/>
        <v>1.1032219924529241</v>
      </c>
      <c r="AS438" s="57">
        <f>(AR439-AR438)/(D438-D439)</f>
        <v>1.3696181385538506</v>
      </c>
      <c r="AT438" s="58">
        <f>AP438*F438</f>
        <v>4.6039289999999884</v>
      </c>
      <c r="AU438" s="56">
        <f>((AP438*E438)/(($L$1+$L$2)*286.9))+273</f>
        <v>1917.81400459563</v>
      </c>
      <c r="AV438" s="39"/>
      <c r="AW438" s="41">
        <v>72</v>
      </c>
      <c r="AX438" s="61">
        <v>12.744999999999999</v>
      </c>
      <c r="AY438" s="60">
        <f t="shared" si="171"/>
        <v>1274500</v>
      </c>
      <c r="AZ438" s="56">
        <f t="shared" si="158"/>
        <v>-0.30099999999999838</v>
      </c>
      <c r="BA438" s="59">
        <f t="shared" si="159"/>
        <v>1.1053398398052863</v>
      </c>
      <c r="BB438" s="57">
        <f>(BA439-BA438)/(D438-D439)</f>
        <v>1.358307696000117</v>
      </c>
      <c r="BC438" s="58">
        <f>AY438*F438</f>
        <v>4.6264349999999883</v>
      </c>
      <c r="BD438" s="56">
        <f>((AY438*E438)/(($L$1+$L$2)*286.9))+273</f>
        <v>1925.8545682071519</v>
      </c>
      <c r="BE438" s="39"/>
      <c r="BF438" s="41">
        <v>72</v>
      </c>
      <c r="BG438" s="63">
        <v>10.039999999999999</v>
      </c>
      <c r="BH438" s="55">
        <f t="shared" si="172"/>
        <v>1003999.9999999999</v>
      </c>
      <c r="BI438" s="64">
        <f t="shared" si="173"/>
        <v>-0.23699999999999832</v>
      </c>
      <c r="BJ438" s="23">
        <f t="shared" si="174"/>
        <v>1.0017337128090005</v>
      </c>
      <c r="BK438" s="65">
        <f>(BJ439-BJ438)/(D438-D439)</f>
        <v>1.3576367498502731</v>
      </c>
      <c r="BL438" s="58">
        <f>BH438*F438</f>
        <v>3.6445199999999902</v>
      </c>
      <c r="BM438" s="56">
        <f>((BH438*E438)/(($L$1+$L$2)*286.9))+273</f>
        <v>1575.0525590270538</v>
      </c>
      <c r="BN438" s="5"/>
      <c r="BO438" s="5"/>
      <c r="BP438" s="5"/>
      <c r="BQ438" s="5"/>
      <c r="BR438" s="5"/>
      <c r="BS438" s="5"/>
      <c r="BT438" s="5"/>
      <c r="BU438" s="5"/>
      <c r="BV438" s="5"/>
      <c r="BW438" s="5"/>
    </row>
    <row r="439" spans="1:75" ht="13.8" x14ac:dyDescent="0.25">
      <c r="A439" s="55">
        <v>73</v>
      </c>
      <c r="B439" s="56">
        <v>208.12</v>
      </c>
      <c r="C439" s="56">
        <f t="shared" si="150"/>
        <v>3.6299999999999955</v>
      </c>
      <c r="D439" s="57">
        <f t="shared" si="151"/>
        <v>2.318313817223999</v>
      </c>
      <c r="E439" s="58">
        <f t="shared" si="160"/>
        <v>2.0812000000000001E-4</v>
      </c>
      <c r="F439" s="58">
        <f t="shared" si="161"/>
        <v>3.6299999999999907E-6</v>
      </c>
      <c r="G439" s="57">
        <f t="shared" si="162"/>
        <v>-3.681686182776001</v>
      </c>
      <c r="H439" s="137">
        <f>($P$2+(0.5*$P$1)-((0.5*$P$1)*COS(RADIANS(A439))+(($P$2^2)-((0.5*$P$1)^2)*(SIN(RADIANS(A439))*(SIN(RADIANS(A439)))))^0.5))*1000</f>
        <v>34.402930946822202</v>
      </c>
      <c r="I439" s="140">
        <f t="shared" si="163"/>
        <v>0.74056383519327795</v>
      </c>
      <c r="J439" s="137">
        <f t="shared" si="164"/>
        <v>2.0935335645333453E-4</v>
      </c>
      <c r="K439" s="39"/>
      <c r="L439" s="39"/>
      <c r="M439" s="41">
        <v>73</v>
      </c>
      <c r="N439" s="41">
        <v>14.2</v>
      </c>
      <c r="O439" s="60">
        <f t="shared" si="165"/>
        <v>1420000</v>
      </c>
      <c r="P439" s="56">
        <f t="shared" si="152"/>
        <v>-0.32699999999999996</v>
      </c>
      <c r="Q439" s="59">
        <f t="shared" si="153"/>
        <v>1.1522883443830565</v>
      </c>
      <c r="R439" s="57">
        <f>(Q440-Q439)/(D439-D440)</f>
        <v>1.3473361710866887</v>
      </c>
      <c r="S439" s="58">
        <f>O439*F439</f>
        <v>5.154599999999987</v>
      </c>
      <c r="T439" s="56">
        <f>((O439*E439)/(($L$1+$L$2)*286.9))+273</f>
        <v>2147.2386490532995</v>
      </c>
      <c r="U439" s="39"/>
      <c r="V439" s="41">
        <v>73</v>
      </c>
      <c r="W439" s="61">
        <v>14.247999999999999</v>
      </c>
      <c r="X439" s="60">
        <f t="shared" si="166"/>
        <v>1424800</v>
      </c>
      <c r="Y439" s="56">
        <f t="shared" si="154"/>
        <v>-0.32399999999999984</v>
      </c>
      <c r="Z439" s="59">
        <f t="shared" si="155"/>
        <v>1.1537539064551872</v>
      </c>
      <c r="AA439" s="57">
        <f>(Z440-Z439)/(D439-D440)</f>
        <v>1.3302825019577769</v>
      </c>
      <c r="AB439" s="58">
        <f>X439*F439</f>
        <v>5.1720239999999871</v>
      </c>
      <c r="AC439" s="56">
        <f>((X439*E439)/(($L$1+$L$2)*286.9))+273</f>
        <v>2153.5741036416489</v>
      </c>
      <c r="AD439" s="39"/>
      <c r="AE439" s="41">
        <v>73</v>
      </c>
      <c r="AF439" s="61">
        <v>13.206</v>
      </c>
      <c r="AG439" s="60">
        <f t="shared" si="167"/>
        <v>1320600</v>
      </c>
      <c r="AH439" s="56">
        <f t="shared" si="156"/>
        <v>-0.29199999999999982</v>
      </c>
      <c r="AI439" s="59">
        <f t="shared" si="157"/>
        <v>1.1207712929369915</v>
      </c>
      <c r="AJ439" s="57">
        <f>(AI440-AI439)/(D439-D440)</f>
        <v>1.2930793340672706</v>
      </c>
      <c r="AK439" s="58">
        <f>AG439*F439</f>
        <v>4.7937779999999872</v>
      </c>
      <c r="AL439" s="56">
        <f>((AG439*E439)/(($L$1+$L$2)*286.9))+273</f>
        <v>2016.0419436195687</v>
      </c>
      <c r="AM439" s="39"/>
      <c r="AN439" s="62">
        <v>73</v>
      </c>
      <c r="AO439" s="24">
        <v>12.381</v>
      </c>
      <c r="AP439" s="24">
        <f t="shared" si="168"/>
        <v>1238100</v>
      </c>
      <c r="AQ439" s="56">
        <f t="shared" si="169"/>
        <v>-0.28800000000000026</v>
      </c>
      <c r="AR439" s="59">
        <f t="shared" si="170"/>
        <v>1.0927557235970784</v>
      </c>
      <c r="AS439" s="57">
        <f>(AR440-AR439)/(D439-D440)</f>
        <v>1.3611468391433164</v>
      </c>
      <c r="AT439" s="58">
        <f>AP439*F439</f>
        <v>4.4943029999999888</v>
      </c>
      <c r="AU439" s="56">
        <f>((AP439*E439)/(($L$1+$L$2)*286.9))+273</f>
        <v>1907.1513178823172</v>
      </c>
      <c r="AV439" s="39"/>
      <c r="AW439" s="41">
        <v>73</v>
      </c>
      <c r="AX439" s="61">
        <v>12.444000000000001</v>
      </c>
      <c r="AY439" s="60">
        <f t="shared" si="171"/>
        <v>1244400</v>
      </c>
      <c r="AZ439" s="56">
        <f t="shared" si="158"/>
        <v>-0.28500000000000014</v>
      </c>
      <c r="BA439" s="59">
        <f t="shared" si="159"/>
        <v>1.0949600024366659</v>
      </c>
      <c r="BB439" s="57">
        <f>(BA440-BA439)/(D439-D440)</f>
        <v>1.3399038020616563</v>
      </c>
      <c r="BC439" s="58">
        <f>AY439*F439</f>
        <v>4.517171999999988</v>
      </c>
      <c r="BD439" s="56">
        <f>((AY439*E439)/(($L$1+$L$2)*286.9))+273</f>
        <v>1915.4666020295253</v>
      </c>
      <c r="BE439" s="39"/>
      <c r="BF439" s="41">
        <v>73</v>
      </c>
      <c r="BG439" s="63">
        <v>9.8030000000000008</v>
      </c>
      <c r="BH439" s="55">
        <f t="shared" si="172"/>
        <v>980300.00000000012</v>
      </c>
      <c r="BI439" s="64">
        <f t="shared" si="173"/>
        <v>-0.22800000000000153</v>
      </c>
      <c r="BJ439" s="23">
        <f t="shared" si="174"/>
        <v>0.99135900263795029</v>
      </c>
      <c r="BK439" s="65">
        <f>(BJ440-BJ439)/(D439-D440)</f>
        <v>1.3609536561866769</v>
      </c>
      <c r="BL439" s="58">
        <f>BH439*F439</f>
        <v>3.5584889999999914</v>
      </c>
      <c r="BM439" s="56">
        <f>((BH439*E439)/(($L$1+$L$2)*286.9))+273</f>
        <v>1566.8846110330633</v>
      </c>
      <c r="BN439" s="5"/>
      <c r="BO439" s="5"/>
      <c r="BP439" s="5"/>
      <c r="BQ439" s="5"/>
      <c r="BR439" s="5"/>
      <c r="BS439" s="5"/>
      <c r="BT439" s="5"/>
      <c r="BU439" s="5"/>
      <c r="BV439" s="5"/>
      <c r="BW439" s="5"/>
    </row>
    <row r="440" spans="1:75" ht="13.8" x14ac:dyDescent="0.25">
      <c r="A440" s="55">
        <v>74</v>
      </c>
      <c r="B440" s="56">
        <v>211.75</v>
      </c>
      <c r="C440" s="56">
        <f t="shared" si="150"/>
        <v>3.6299999999999955</v>
      </c>
      <c r="D440" s="57">
        <f t="shared" si="151"/>
        <v>2.3258234190027447</v>
      </c>
      <c r="E440" s="58">
        <f t="shared" si="160"/>
        <v>2.1175E-4</v>
      </c>
      <c r="F440" s="58">
        <f t="shared" si="161"/>
        <v>3.6299999999999907E-6</v>
      </c>
      <c r="G440" s="57">
        <f t="shared" si="162"/>
        <v>-3.6741765809972553</v>
      </c>
      <c r="H440" s="137">
        <f>($P$2+(0.5*$P$1)-((0.5*$P$1)*COS(RADIANS(A440))+(($P$2^2)-((0.5*$P$1)^2)*(SIN(RADIANS(A440))*(SIN(RADIANS(A440)))))^0.5))*1000</f>
        <v>35.14349478201548</v>
      </c>
      <c r="I440" s="140">
        <f t="shared" si="163"/>
        <v>0.74077318854973129</v>
      </c>
      <c r="J440" s="137">
        <f t="shared" si="164"/>
        <v>-7.1844678238619508E-5</v>
      </c>
      <c r="K440" s="39"/>
      <c r="L440" s="39"/>
      <c r="M440" s="41">
        <v>74</v>
      </c>
      <c r="N440" s="41">
        <v>13.872999999999999</v>
      </c>
      <c r="O440" s="60">
        <f t="shared" si="165"/>
        <v>1387300</v>
      </c>
      <c r="P440" s="56">
        <f t="shared" si="152"/>
        <v>-0.32499999999999929</v>
      </c>
      <c r="Q440" s="59">
        <f t="shared" si="153"/>
        <v>1.1421703862760955</v>
      </c>
      <c r="R440" s="57">
        <f>(Q441-Q440)/(D440-D441)</f>
        <v>1.3946441321420449</v>
      </c>
      <c r="S440" s="58">
        <f>O440*F440</f>
        <v>5.0358989999999872</v>
      </c>
      <c r="T440" s="56">
        <f>((O440*E440)/(($L$1+$L$2)*286.9))+273</f>
        <v>2136.0157780074414</v>
      </c>
      <c r="U440" s="39"/>
      <c r="V440" s="41">
        <v>74</v>
      </c>
      <c r="W440" s="61">
        <v>13.923999999999999</v>
      </c>
      <c r="X440" s="60">
        <f t="shared" si="166"/>
        <v>1392400</v>
      </c>
      <c r="Y440" s="56">
        <f t="shared" si="154"/>
        <v>-0.30799999999999983</v>
      </c>
      <c r="Z440" s="59">
        <f t="shared" si="155"/>
        <v>1.1437640146122507</v>
      </c>
      <c r="AA440" s="57">
        <f>(Z441-Z440)/(D440-D441)</f>
        <v>1.3159757387256052</v>
      </c>
      <c r="AB440" s="58">
        <f>X440*F440</f>
        <v>5.0544119999999868</v>
      </c>
      <c r="AC440" s="56">
        <f>((X440*E440)/(($L$1+$L$2)*286.9))+273</f>
        <v>2142.864607004657</v>
      </c>
      <c r="AD440" s="39"/>
      <c r="AE440" s="41">
        <v>74</v>
      </c>
      <c r="AF440" s="61">
        <v>12.914</v>
      </c>
      <c r="AG440" s="60">
        <f t="shared" si="167"/>
        <v>1291400</v>
      </c>
      <c r="AH440" s="56">
        <f t="shared" si="156"/>
        <v>-0.27899999999999991</v>
      </c>
      <c r="AI440" s="59">
        <f t="shared" si="157"/>
        <v>1.1110607820698206</v>
      </c>
      <c r="AJ440" s="57">
        <f>(AI441-AI440)/(D440-D441)</f>
        <v>1.2849628023735997</v>
      </c>
      <c r="AK440" s="58">
        <f>AG440*F440</f>
        <v>4.6877819999999879</v>
      </c>
      <c r="AL440" s="56">
        <f>((AG440*E440)/(($L$1+$L$2)*286.9))+273</f>
        <v>2007.2309347068476</v>
      </c>
      <c r="AM440" s="39"/>
      <c r="AN440" s="62">
        <v>74</v>
      </c>
      <c r="AO440" s="24">
        <v>12.093</v>
      </c>
      <c r="AP440" s="24">
        <f t="shared" si="168"/>
        <v>1209300</v>
      </c>
      <c r="AQ440" s="56">
        <f t="shared" si="169"/>
        <v>-0.27800000000000047</v>
      </c>
      <c r="AR440" s="59">
        <f t="shared" si="170"/>
        <v>1.0825340528727136</v>
      </c>
      <c r="AS440" s="57">
        <f>(AR441-AR440)/(D440-D441)</f>
        <v>1.3682457816321931</v>
      </c>
      <c r="AT440" s="58">
        <f>AP440*F440</f>
        <v>4.3897589999999891</v>
      </c>
      <c r="AU440" s="56">
        <f>((AP440*E440)/(($L$1+$L$2)*286.9))+273</f>
        <v>1896.978216928133</v>
      </c>
      <c r="AV440" s="39"/>
      <c r="AW440" s="41">
        <v>74</v>
      </c>
      <c r="AX440" s="61">
        <v>12.159000000000001</v>
      </c>
      <c r="AY440" s="60">
        <f t="shared" si="171"/>
        <v>1215900</v>
      </c>
      <c r="AZ440" s="56">
        <f t="shared" si="158"/>
        <v>-0.27300000000000146</v>
      </c>
      <c r="BA440" s="59">
        <f t="shared" si="159"/>
        <v>1.0848978584613556</v>
      </c>
      <c r="BB440" s="57">
        <f>(BA441-BA440)/(D440-D441)</f>
        <v>1.3359786640995353</v>
      </c>
      <c r="BC440" s="58">
        <f>AY440*F440</f>
        <v>4.4137169999999886</v>
      </c>
      <c r="BD440" s="56">
        <f>((AY440*E440)/(($L$1+$L$2)*286.9))+273</f>
        <v>1905.8414073951183</v>
      </c>
      <c r="BE440" s="39"/>
      <c r="BF440" s="41">
        <v>74</v>
      </c>
      <c r="BG440" s="63">
        <v>9.5749999999999993</v>
      </c>
      <c r="BH440" s="55">
        <f t="shared" si="172"/>
        <v>957499.99999999988</v>
      </c>
      <c r="BI440" s="64">
        <f t="shared" si="173"/>
        <v>-0.21699999999999875</v>
      </c>
      <c r="BJ440" s="23">
        <f t="shared" si="174"/>
        <v>0.98113878264066035</v>
      </c>
      <c r="BK440" s="65">
        <f>(BJ441-BJ440)/(D440-D441)</f>
        <v>1.3486594868356068</v>
      </c>
      <c r="BL440" s="58">
        <f>BH440*F440</f>
        <v>3.4757249999999908</v>
      </c>
      <c r="BM440" s="56">
        <f>((BH440*E440)/(($L$1+$L$2)*286.9))+273</f>
        <v>1558.8340715361674</v>
      </c>
      <c r="BN440" s="5"/>
      <c r="BO440" s="5"/>
      <c r="BP440" s="5"/>
      <c r="BQ440" s="5"/>
      <c r="BR440" s="5"/>
      <c r="BS440" s="5"/>
      <c r="BT440" s="5"/>
      <c r="BU440" s="5"/>
      <c r="BV440" s="5"/>
      <c r="BW440" s="5"/>
    </row>
    <row r="441" spans="1:75" ht="13.8" x14ac:dyDescent="0.25">
      <c r="A441" s="55">
        <v>75</v>
      </c>
      <c r="B441" s="56">
        <v>215.38</v>
      </c>
      <c r="C441" s="56">
        <f t="shared" si="150"/>
        <v>3.6400000000000148</v>
      </c>
      <c r="D441" s="57">
        <f t="shared" si="151"/>
        <v>2.3332053726253439</v>
      </c>
      <c r="E441" s="58">
        <f t="shared" si="160"/>
        <v>2.1537999999999999E-4</v>
      </c>
      <c r="F441" s="58">
        <f t="shared" si="161"/>
        <v>3.6400000000000126E-6</v>
      </c>
      <c r="G441" s="57">
        <f t="shared" si="162"/>
        <v>-3.6667946273746561</v>
      </c>
      <c r="H441" s="137">
        <f>($P$2+(0.5*$P$1)-((0.5*$P$1)*COS(RADIANS(A441))+(($P$2^2)-((0.5*$P$1)^2)*(SIN(RADIANS(A441))*(SIN(RADIANS(A441)))))^0.5))*1000</f>
        <v>35.884267970565212</v>
      </c>
      <c r="I441" s="140">
        <f t="shared" si="163"/>
        <v>0.74070134387149267</v>
      </c>
      <c r="J441" s="137">
        <f t="shared" si="164"/>
        <v>-3.4986847010287647E-4</v>
      </c>
      <c r="K441" s="39"/>
      <c r="L441" s="39"/>
      <c r="M441" s="41">
        <v>75</v>
      </c>
      <c r="N441" s="41">
        <v>13.548</v>
      </c>
      <c r="O441" s="60">
        <f t="shared" si="165"/>
        <v>1354800</v>
      </c>
      <c r="P441" s="56">
        <f t="shared" si="152"/>
        <v>-0.29800000000000004</v>
      </c>
      <c r="Q441" s="59">
        <f t="shared" si="153"/>
        <v>1.1318751879725928</v>
      </c>
      <c r="R441" s="57">
        <f>(Q442-Q441)/(D441-D442)</f>
        <v>1.3271195654307217</v>
      </c>
      <c r="S441" s="58">
        <f>O441*F441</f>
        <v>4.9314720000000172</v>
      </c>
      <c r="T441" s="56">
        <f>((O441*E441)/(($L$1+$L$2)*286.9))+273</f>
        <v>2123.5605014299827</v>
      </c>
      <c r="U441" s="39"/>
      <c r="V441" s="41">
        <v>75</v>
      </c>
      <c r="W441" s="61">
        <v>13.616</v>
      </c>
      <c r="X441" s="60">
        <f t="shared" si="166"/>
        <v>1361600</v>
      </c>
      <c r="Y441" s="56">
        <f t="shared" si="154"/>
        <v>-0.29800000000000004</v>
      </c>
      <c r="Z441" s="59">
        <f t="shared" si="155"/>
        <v>1.1340495427405126</v>
      </c>
      <c r="AA441" s="57">
        <f>(Z442-Z441)/(D441-D442)</f>
        <v>1.3204178861641933</v>
      </c>
      <c r="AB441" s="58">
        <f>X441*F441</f>
        <v>4.9562240000000175</v>
      </c>
      <c r="AC441" s="56">
        <f>((X441*E441)/(($L$1+$L$2)*286.9))+273</f>
        <v>2132.8488180890645</v>
      </c>
      <c r="AD441" s="39"/>
      <c r="AE441" s="41">
        <v>75</v>
      </c>
      <c r="AF441" s="61">
        <v>12.635</v>
      </c>
      <c r="AG441" s="60">
        <f t="shared" si="167"/>
        <v>1263500</v>
      </c>
      <c r="AH441" s="56">
        <f t="shared" si="156"/>
        <v>-0.26999999999999957</v>
      </c>
      <c r="AI441" s="59">
        <f t="shared" si="157"/>
        <v>1.1015752462559336</v>
      </c>
      <c r="AJ441" s="57">
        <f>(AI442-AI441)/(D441-D442)</f>
        <v>1.2888990685229849</v>
      </c>
      <c r="AK441" s="58">
        <f>AG441*F441</f>
        <v>4.5991400000000162</v>
      </c>
      <c r="AL441" s="56">
        <f>((AG441*E441)/(($L$1+$L$2)*286.9))+273</f>
        <v>1998.8511909926067</v>
      </c>
      <c r="AM441" s="39"/>
      <c r="AN441" s="62">
        <v>75</v>
      </c>
      <c r="AO441" s="24">
        <v>11.815</v>
      </c>
      <c r="AP441" s="24">
        <f t="shared" si="168"/>
        <v>1181500</v>
      </c>
      <c r="AQ441" s="56">
        <f t="shared" si="169"/>
        <v>-0.26499999999999879</v>
      </c>
      <c r="AR441" s="59">
        <f t="shared" si="170"/>
        <v>1.0724337259683878</v>
      </c>
      <c r="AS441" s="57">
        <f>(AR442-AR441)/(D441-D442)</f>
        <v>1.3535583414764263</v>
      </c>
      <c r="AT441" s="58">
        <f>AP441*F441</f>
        <v>4.3006600000000148</v>
      </c>
      <c r="AU441" s="56">
        <f>((AP441*E441)/(($L$1+$L$2)*286.9))+273</f>
        <v>1886.8450195154448</v>
      </c>
      <c r="AV441" s="39"/>
      <c r="AW441" s="41">
        <v>75</v>
      </c>
      <c r="AX441" s="61">
        <v>11.885999999999999</v>
      </c>
      <c r="AY441" s="60">
        <f t="shared" si="171"/>
        <v>1188600</v>
      </c>
      <c r="AZ441" s="56">
        <f t="shared" si="158"/>
        <v>-0.25999999999999979</v>
      </c>
      <c r="BA441" s="59">
        <f t="shared" si="159"/>
        <v>1.0750357259221908</v>
      </c>
      <c r="BB441" s="57">
        <f>(BA442-BA441)/(D441-D442)</f>
        <v>1.3197137642752066</v>
      </c>
      <c r="BC441" s="58">
        <f>AY441*F441</f>
        <v>4.326504000000015</v>
      </c>
      <c r="BD441" s="56">
        <f>((AY441*E441)/(($L$1+$L$2)*286.9))+273</f>
        <v>1896.5431148506623</v>
      </c>
      <c r="BE441" s="39"/>
      <c r="BF441" s="41">
        <v>75</v>
      </c>
      <c r="BG441" s="63">
        <v>9.3580000000000005</v>
      </c>
      <c r="BH441" s="55">
        <f t="shared" si="172"/>
        <v>935800</v>
      </c>
      <c r="BI441" s="64">
        <f t="shared" si="173"/>
        <v>-0.20800000000000018</v>
      </c>
      <c r="BJ441" s="23">
        <f t="shared" si="174"/>
        <v>0.97118304085616147</v>
      </c>
      <c r="BK441" s="65">
        <f>(BJ442-BJ441)/(D441-D442)</f>
        <v>1.3412211621743195</v>
      </c>
      <c r="BL441" s="58">
        <f>BH441*F441</f>
        <v>3.4063120000000118</v>
      </c>
      <c r="BM441" s="56">
        <f>((BH441*E441)/(($L$1+$L$2)*286.9))+273</f>
        <v>1551.2362837600961</v>
      </c>
      <c r="BN441" s="5"/>
      <c r="BO441" s="5"/>
      <c r="BP441" s="5"/>
      <c r="BQ441" s="5"/>
      <c r="BR441" s="5"/>
      <c r="BS441" s="5"/>
      <c r="BT441" s="5"/>
      <c r="BU441" s="5"/>
      <c r="BV441" s="5"/>
      <c r="BW441" s="5"/>
    </row>
    <row r="442" spans="1:75" ht="13.8" x14ac:dyDescent="0.25">
      <c r="A442" s="55">
        <v>76</v>
      </c>
      <c r="B442" s="56">
        <v>219.02</v>
      </c>
      <c r="C442" s="56">
        <f t="shared" si="150"/>
        <v>3.6299999999999955</v>
      </c>
      <c r="D442" s="57">
        <f t="shared" si="151"/>
        <v>2.3404837746257177</v>
      </c>
      <c r="E442" s="58">
        <f t="shared" si="160"/>
        <v>2.1902E-4</v>
      </c>
      <c r="F442" s="58">
        <f t="shared" si="161"/>
        <v>3.6300000000000178E-6</v>
      </c>
      <c r="G442" s="57">
        <f t="shared" si="162"/>
        <v>-3.6595162253742823</v>
      </c>
      <c r="H442" s="137">
        <f>($P$2+(0.5*$P$1)-((0.5*$P$1)*COS(RADIANS(A442))+(($P$2^2)-((0.5*$P$1)^2)*(SIN(RADIANS(A442))*(SIN(RADIANS(A442)))))^0.5))*1000</f>
        <v>36.624969314436704</v>
      </c>
      <c r="I442" s="140">
        <f t="shared" si="163"/>
        <v>0.74035147540138979</v>
      </c>
      <c r="J442" s="137">
        <f t="shared" si="164"/>
        <v>-6.2454997429739478E-4</v>
      </c>
      <c r="K442" s="39"/>
      <c r="L442" s="39"/>
      <c r="M442" s="41">
        <v>76</v>
      </c>
      <c r="N442" s="41">
        <v>13.25</v>
      </c>
      <c r="O442" s="60">
        <f t="shared" si="165"/>
        <v>1325000</v>
      </c>
      <c r="P442" s="56">
        <f t="shared" si="152"/>
        <v>-0.2889999999999997</v>
      </c>
      <c r="Q442" s="59">
        <f t="shared" si="153"/>
        <v>1.1222158782728267</v>
      </c>
      <c r="R442" s="57">
        <f>(Q443-Q442)/(D442-D443)</f>
        <v>1.3415700356763449</v>
      </c>
      <c r="S442" s="58">
        <f>O442*F442</f>
        <v>4.8097500000000233</v>
      </c>
      <c r="T442" s="56">
        <f>((O442*E442)/(($L$1+$L$2)*286.9))+273</f>
        <v>2113.443038392129</v>
      </c>
      <c r="U442" s="39"/>
      <c r="V442" s="41">
        <v>76</v>
      </c>
      <c r="W442" s="61">
        <v>13.318</v>
      </c>
      <c r="X442" s="60">
        <f t="shared" si="166"/>
        <v>1331800</v>
      </c>
      <c r="Y442" s="56">
        <f t="shared" si="154"/>
        <v>-0.28800000000000026</v>
      </c>
      <c r="Z442" s="59">
        <f t="shared" si="155"/>
        <v>1.1244390105565258</v>
      </c>
      <c r="AA442" s="57">
        <f>(Z443-Z442)/(D442-D443)</f>
        <v>1.3299754591496813</v>
      </c>
      <c r="AB442" s="58">
        <f>X442*F442</f>
        <v>4.8344340000000239</v>
      </c>
      <c r="AC442" s="56">
        <f>((X442*E442)/(($L$1+$L$2)*286.9))+273</f>
        <v>2122.8883309665184</v>
      </c>
      <c r="AD442" s="39"/>
      <c r="AE442" s="41">
        <v>76</v>
      </c>
      <c r="AF442" s="61">
        <v>12.365</v>
      </c>
      <c r="AG442" s="60">
        <f t="shared" si="167"/>
        <v>1236500</v>
      </c>
      <c r="AH442" s="56">
        <f t="shared" si="156"/>
        <v>-0.25999999999999979</v>
      </c>
      <c r="AI442" s="59">
        <f t="shared" si="157"/>
        <v>1.092194120697316</v>
      </c>
      <c r="AJ442" s="57">
        <f>(AI443-AI442)/(D442-D443)</f>
        <v>1.292817493452425</v>
      </c>
      <c r="AK442" s="58">
        <f>AG442*F442</f>
        <v>4.4884950000000217</v>
      </c>
      <c r="AL442" s="56">
        <f>((AG442*E442)/(($L$1+$L$2)*286.9))+273</f>
        <v>1990.5153335636735</v>
      </c>
      <c r="AM442" s="39"/>
      <c r="AN442" s="62">
        <v>76</v>
      </c>
      <c r="AO442" s="24">
        <v>11.55</v>
      </c>
      <c r="AP442" s="24">
        <f t="shared" si="168"/>
        <v>1155000</v>
      </c>
      <c r="AQ442" s="56">
        <f t="shared" si="169"/>
        <v>-0.26000000000000156</v>
      </c>
      <c r="AR442" s="59">
        <f t="shared" si="170"/>
        <v>1.0625819842281632</v>
      </c>
      <c r="AS442" s="57">
        <f>(AR443-AR442)/(D442-D443)</f>
        <v>1.3850884443663996</v>
      </c>
      <c r="AT442" s="58">
        <f>AP442*F442</f>
        <v>4.1926500000000209</v>
      </c>
      <c r="AU442" s="56">
        <f>((AP442*E442)/(($L$1+$L$2)*286.9))+273</f>
        <v>1877.3107240323839</v>
      </c>
      <c r="AV442" s="39"/>
      <c r="AW442" s="41">
        <v>76</v>
      </c>
      <c r="AX442" s="61">
        <v>11.625999999999999</v>
      </c>
      <c r="AY442" s="60">
        <f t="shared" si="171"/>
        <v>1162600</v>
      </c>
      <c r="AZ442" s="56">
        <f t="shared" si="158"/>
        <v>-0.25199999999999889</v>
      </c>
      <c r="BA442" s="59">
        <f t="shared" si="159"/>
        <v>1.0654303186203693</v>
      </c>
      <c r="BB442" s="57">
        <f>(BA443-BA442)/(D442-D443)</f>
        <v>1.3331271746781157</v>
      </c>
      <c r="BC442" s="58">
        <f>AY442*F442</f>
        <v>4.2202380000000206</v>
      </c>
      <c r="BD442" s="56">
        <f>((AY442*E442)/(($L$1+$L$2)*286.9))+273</f>
        <v>1887.8672274978783</v>
      </c>
      <c r="BE442" s="39"/>
      <c r="BF442" s="41">
        <v>76</v>
      </c>
      <c r="BG442" s="63">
        <v>9.15</v>
      </c>
      <c r="BH442" s="55">
        <f t="shared" si="172"/>
        <v>915000</v>
      </c>
      <c r="BI442" s="64">
        <f t="shared" si="173"/>
        <v>-0.20199999999999996</v>
      </c>
      <c r="BJ442" s="23">
        <f t="shared" si="174"/>
        <v>0.96142109406644827</v>
      </c>
      <c r="BK442" s="65">
        <f>(BJ443-BJ442)/(D442-D443)</f>
        <v>1.3580642543627444</v>
      </c>
      <c r="BL442" s="58">
        <f>BH442*F442</f>
        <v>3.3214500000000164</v>
      </c>
      <c r="BM442" s="56">
        <f>((BH442*E442)/(($L$1+$L$2)*286.9))+273</f>
        <v>1543.9474567009793</v>
      </c>
      <c r="BN442" s="5"/>
      <c r="BO442" s="5"/>
      <c r="BP442" s="5"/>
      <c r="BQ442" s="5"/>
      <c r="BR442" s="5"/>
      <c r="BS442" s="5"/>
      <c r="BT442" s="5"/>
      <c r="BU442" s="5"/>
      <c r="BV442" s="5"/>
      <c r="BW442" s="5"/>
    </row>
    <row r="443" spans="1:75" ht="13.8" x14ac:dyDescent="0.25">
      <c r="A443" s="55">
        <v>77</v>
      </c>
      <c r="B443" s="56">
        <v>222.65</v>
      </c>
      <c r="C443" s="56">
        <f t="shared" si="150"/>
        <v>3.6200000000000045</v>
      </c>
      <c r="D443" s="57">
        <f t="shared" si="151"/>
        <v>2.3476226994672418</v>
      </c>
      <c r="E443" s="58">
        <f t="shared" si="160"/>
        <v>2.2265000000000002E-4</v>
      </c>
      <c r="F443" s="58">
        <f t="shared" si="161"/>
        <v>3.6199999999999958E-6</v>
      </c>
      <c r="G443" s="57">
        <f t="shared" si="162"/>
        <v>-3.6523773005327582</v>
      </c>
      <c r="H443" s="137">
        <f>($P$2+(0.5*$P$1)-((0.5*$P$1)*COS(RADIANS(A443))+(($P$2^2)-((0.5*$P$1)^2)*(SIN(RADIANS(A443))*(SIN(RADIANS(A443)))))^0.5))*1000</f>
        <v>37.365320789838094</v>
      </c>
      <c r="I443" s="140">
        <f t="shared" si="163"/>
        <v>0.7397269254270924</v>
      </c>
      <c r="J443" s="137">
        <f t="shared" si="164"/>
        <v>-8.9572691508976732E-4</v>
      </c>
      <c r="K443" s="39"/>
      <c r="L443" s="39"/>
      <c r="M443" s="41">
        <v>77</v>
      </c>
      <c r="N443" s="41">
        <v>12.961</v>
      </c>
      <c r="O443" s="60">
        <f t="shared" si="165"/>
        <v>1296100</v>
      </c>
      <c r="P443" s="56">
        <f t="shared" si="152"/>
        <v>-0.27800000000000047</v>
      </c>
      <c r="Q443" s="59">
        <f t="shared" si="153"/>
        <v>1.1126385106184924</v>
      </c>
      <c r="R443" s="57">
        <f>(Q444-Q443)/(D443-D444)</f>
        <v>1.3443953811400526</v>
      </c>
      <c r="S443" s="58">
        <f>O443*F443</f>
        <v>4.6918819999999943</v>
      </c>
      <c r="T443" s="56">
        <f>((O443*E443)/(($L$1+$L$2)*286.9))+273</f>
        <v>2103.1384181048943</v>
      </c>
      <c r="U443" s="39"/>
      <c r="V443" s="41">
        <v>77</v>
      </c>
      <c r="W443" s="61">
        <v>13.03</v>
      </c>
      <c r="X443" s="60">
        <f t="shared" si="166"/>
        <v>1303000</v>
      </c>
      <c r="Y443" s="56">
        <f t="shared" si="154"/>
        <v>-0.27799999999999869</v>
      </c>
      <c r="Z443" s="59">
        <f t="shared" si="155"/>
        <v>1.1149444157125847</v>
      </c>
      <c r="AA443" s="57">
        <f>(Z444-Z443)/(D443-D444)</f>
        <v>1.3371988493288627</v>
      </c>
      <c r="AB443" s="58">
        <f>X443*F443</f>
        <v>4.7168599999999943</v>
      </c>
      <c r="AC443" s="56">
        <f>((X443*E443)/(($L$1+$L$2)*286.9))+273</f>
        <v>2112.8814588308596</v>
      </c>
      <c r="AD443" s="39"/>
      <c r="AE443" s="41">
        <v>77</v>
      </c>
      <c r="AF443" s="61">
        <v>12.105</v>
      </c>
      <c r="AG443" s="60">
        <f t="shared" si="167"/>
        <v>1210500</v>
      </c>
      <c r="AH443" s="56">
        <f t="shared" si="156"/>
        <v>-0.25300000000000011</v>
      </c>
      <c r="AI443" s="59">
        <f t="shared" si="157"/>
        <v>1.0829647937777516</v>
      </c>
      <c r="AJ443" s="57">
        <f>(AI444-AI443)/(D443-D444)</f>
        <v>1.3096498703002342</v>
      </c>
      <c r="AK443" s="58">
        <f>AG443*F443</f>
        <v>4.3820099999999949</v>
      </c>
      <c r="AL443" s="56">
        <f>((AG443*E443)/(($L$1+$L$2)*286.9))+273</f>
        <v>1982.2682317074102</v>
      </c>
      <c r="AM443" s="39"/>
      <c r="AN443" s="62">
        <v>77</v>
      </c>
      <c r="AO443" s="24">
        <v>11.29</v>
      </c>
      <c r="AP443" s="24">
        <f t="shared" si="168"/>
        <v>1129000</v>
      </c>
      <c r="AQ443" s="56">
        <f t="shared" si="169"/>
        <v>-0.25</v>
      </c>
      <c r="AR443" s="59">
        <f t="shared" si="170"/>
        <v>1.0526939419249679</v>
      </c>
      <c r="AS443" s="57">
        <f>(AR444-AR443)/(D443-D444)</f>
        <v>1.3884185328856968</v>
      </c>
      <c r="AT443" s="58">
        <f>AP443*F443</f>
        <v>4.0869799999999952</v>
      </c>
      <c r="AU443" s="56">
        <f>((AP443*E443)/(($L$1+$L$2)*286.9))+273</f>
        <v>1867.1873883499927</v>
      </c>
      <c r="AV443" s="39"/>
      <c r="AW443" s="41">
        <v>77</v>
      </c>
      <c r="AX443" s="61">
        <v>11.374000000000001</v>
      </c>
      <c r="AY443" s="60">
        <f t="shared" si="171"/>
        <v>1137400</v>
      </c>
      <c r="AZ443" s="56">
        <f t="shared" si="158"/>
        <v>-0.24500000000000099</v>
      </c>
      <c r="BA443" s="59">
        <f t="shared" si="159"/>
        <v>1.0559132239161488</v>
      </c>
      <c r="BB443" s="57">
        <f>(BA444-BA443)/(D443-D444)</f>
        <v>1.3501866049530209</v>
      </c>
      <c r="BC443" s="58">
        <f>AY443*F443</f>
        <v>4.1173879999999956</v>
      </c>
      <c r="BD443" s="56">
        <f>((AY443*E443)/(($L$1+$L$2)*286.9))+273</f>
        <v>1879.0484814076899</v>
      </c>
      <c r="BE443" s="39"/>
      <c r="BF443" s="41">
        <v>77</v>
      </c>
      <c r="BG443" s="63">
        <v>8.9480000000000004</v>
      </c>
      <c r="BH443" s="55">
        <f t="shared" si="172"/>
        <v>894800</v>
      </c>
      <c r="BI443" s="64">
        <f t="shared" si="173"/>
        <v>-0.19200000000000017</v>
      </c>
      <c r="BJ443" s="23">
        <f t="shared" si="174"/>
        <v>0.95172597542459214</v>
      </c>
      <c r="BK443" s="65">
        <f>(BJ444-BJ443)/(D443-D444)</f>
        <v>1.3449242527031984</v>
      </c>
      <c r="BL443" s="58">
        <f>BH443*F443</f>
        <v>3.2391759999999961</v>
      </c>
      <c r="BM443" s="56">
        <f>((BH443*E443)/(($L$1+$L$2)*286.9))+273</f>
        <v>1536.4888176222971</v>
      </c>
      <c r="BN443" s="5"/>
      <c r="BO443" s="5"/>
      <c r="BP443" s="5"/>
      <c r="BQ443" s="5"/>
      <c r="BR443" s="5"/>
      <c r="BS443" s="5"/>
      <c r="BT443" s="5"/>
      <c r="BU443" s="5"/>
      <c r="BV443" s="5"/>
      <c r="BW443" s="5"/>
    </row>
    <row r="444" spans="1:75" ht="13.8" x14ac:dyDescent="0.25">
      <c r="A444" s="55">
        <v>78</v>
      </c>
      <c r="B444" s="56">
        <v>226.27</v>
      </c>
      <c r="C444" s="56">
        <f t="shared" si="150"/>
        <v>3.6299999999999955</v>
      </c>
      <c r="D444" s="57">
        <f t="shared" si="151"/>
        <v>2.3546269768529489</v>
      </c>
      <c r="E444" s="58">
        <f t="shared" si="160"/>
        <v>2.2627000000000001E-4</v>
      </c>
      <c r="F444" s="58">
        <f t="shared" si="161"/>
        <v>3.6299999999999907E-6</v>
      </c>
      <c r="G444" s="57">
        <f t="shared" si="162"/>
        <v>-3.6453730231470511</v>
      </c>
      <c r="H444" s="137">
        <f>($P$2+(0.5*$P$1)-((0.5*$P$1)*COS(RADIANS(A444))+(($P$2^2)-((0.5*$P$1)^2)*(SIN(RADIANS(A444))*(SIN(RADIANS(A444)))))^0.5))*1000</f>
        <v>38.105047715265187</v>
      </c>
      <c r="I444" s="140">
        <f t="shared" si="163"/>
        <v>0.73883119851200263</v>
      </c>
      <c r="J444" s="137">
        <f t="shared" si="164"/>
        <v>-1.1632430371619762E-3</v>
      </c>
      <c r="K444" s="39"/>
      <c r="L444" s="39"/>
      <c r="M444" s="41">
        <v>78</v>
      </c>
      <c r="N444" s="41">
        <v>12.683</v>
      </c>
      <c r="O444" s="60">
        <f t="shared" si="165"/>
        <v>1268300</v>
      </c>
      <c r="P444" s="56">
        <f t="shared" si="152"/>
        <v>-0.26099999999999923</v>
      </c>
      <c r="Q444" s="59">
        <f t="shared" si="153"/>
        <v>1.1032219924529241</v>
      </c>
      <c r="R444" s="57">
        <f>(Q445-Q444)/(D444-D445)</f>
        <v>1.3064923087982696</v>
      </c>
      <c r="S444" s="58">
        <f>O444*F444</f>
        <v>4.6039289999999884</v>
      </c>
      <c r="T444" s="56">
        <f>((O444*E444)/(($L$1+$L$2)*286.9))+273</f>
        <v>2093.0012950259343</v>
      </c>
      <c r="U444" s="39"/>
      <c r="V444" s="41">
        <v>78</v>
      </c>
      <c r="W444" s="61">
        <v>12.752000000000001</v>
      </c>
      <c r="X444" s="60">
        <f t="shared" si="166"/>
        <v>1275200</v>
      </c>
      <c r="Y444" s="56">
        <f t="shared" si="154"/>
        <v>-0.25999999999999979</v>
      </c>
      <c r="Z444" s="59">
        <f t="shared" si="155"/>
        <v>1.1055783040520371</v>
      </c>
      <c r="AA444" s="57">
        <f>(Z445-Z444)/(D444-D445)</f>
        <v>1.2943194040694534</v>
      </c>
      <c r="AB444" s="58">
        <f>X444*F444</f>
        <v>4.6289759999999882</v>
      </c>
      <c r="AC444" s="56">
        <f>((X444*E444)/(($L$1+$L$2)*286.9))+273</f>
        <v>2102.9027449476234</v>
      </c>
      <c r="AD444" s="39"/>
      <c r="AE444" s="41">
        <v>78</v>
      </c>
      <c r="AF444" s="61">
        <v>11.852</v>
      </c>
      <c r="AG444" s="60">
        <f t="shared" si="167"/>
        <v>1185200</v>
      </c>
      <c r="AH444" s="56">
        <f t="shared" si="156"/>
        <v>-0.24600000000000044</v>
      </c>
      <c r="AI444" s="59">
        <f t="shared" si="157"/>
        <v>1.0737916428080134</v>
      </c>
      <c r="AJ444" s="57">
        <f>(AI445-AI444)/(D444-D445)</f>
        <v>1.3178651530708383</v>
      </c>
      <c r="AK444" s="58">
        <f>AG444*F444</f>
        <v>4.3022759999999893</v>
      </c>
      <c r="AL444" s="56">
        <f>((AG444*E444)/(($L$1+$L$2)*286.9))+273</f>
        <v>1973.7533981429763</v>
      </c>
      <c r="AM444" s="39"/>
      <c r="AN444" s="62">
        <v>78</v>
      </c>
      <c r="AO444" s="24">
        <v>11.04</v>
      </c>
      <c r="AP444" s="24">
        <f t="shared" si="168"/>
        <v>1104000</v>
      </c>
      <c r="AQ444" s="56">
        <f t="shared" si="169"/>
        <v>-0.23699999999999832</v>
      </c>
      <c r="AR444" s="59">
        <f t="shared" si="170"/>
        <v>1.04296907339318</v>
      </c>
      <c r="AS444" s="57">
        <f>(AR445-AR444)/(D444-D445)</f>
        <v>1.3635279102606743</v>
      </c>
      <c r="AT444" s="58">
        <f>AP444*F444</f>
        <v>4.0075199999999898</v>
      </c>
      <c r="AU444" s="56">
        <f>((AP444*E444)/(($L$1+$L$2)*286.9))+273</f>
        <v>1857.2319874703392</v>
      </c>
      <c r="AV444" s="39"/>
      <c r="AW444" s="41">
        <v>78</v>
      </c>
      <c r="AX444" s="61">
        <v>11.129</v>
      </c>
      <c r="AY444" s="60">
        <f t="shared" si="171"/>
        <v>1112900</v>
      </c>
      <c r="AZ444" s="56">
        <f t="shared" si="158"/>
        <v>-0.23599999999999888</v>
      </c>
      <c r="BA444" s="59">
        <f t="shared" si="159"/>
        <v>1.0464561424125918</v>
      </c>
      <c r="BB444" s="57">
        <f>(BA445-BA444)/(D444-D445)</f>
        <v>1.3467370225364139</v>
      </c>
      <c r="BC444" s="58">
        <f>AY444*F444</f>
        <v>4.0398269999999892</v>
      </c>
      <c r="BD444" s="56">
        <f>((AY444*E444)/(($L$1+$L$2)*286.9))+273</f>
        <v>1870.0034228765765</v>
      </c>
      <c r="BE444" s="39"/>
      <c r="BF444" s="41">
        <v>78</v>
      </c>
      <c r="BG444" s="63">
        <v>8.7560000000000002</v>
      </c>
      <c r="BH444" s="55">
        <f t="shared" si="172"/>
        <v>875600</v>
      </c>
      <c r="BI444" s="64">
        <f t="shared" si="173"/>
        <v>-0.18400000000000105</v>
      </c>
      <c r="BJ444" s="23">
        <f t="shared" si="174"/>
        <v>0.94230575289589413</v>
      </c>
      <c r="BK444" s="65">
        <f>(BJ445-BJ444)/(D444-D445)</f>
        <v>1.3344325777103423</v>
      </c>
      <c r="BL444" s="58">
        <f>BH444*F444</f>
        <v>3.1784279999999918</v>
      </c>
      <c r="BM444" s="56">
        <f>((BH444*E444)/(($L$1+$L$2)*286.9))+273</f>
        <v>1529.4796451349901</v>
      </c>
      <c r="BN444" s="5"/>
      <c r="BO444" s="5"/>
      <c r="BP444" s="5"/>
      <c r="BQ444" s="5"/>
      <c r="BR444" s="5"/>
      <c r="BS444" s="5"/>
      <c r="BT444" s="5"/>
      <c r="BU444" s="5"/>
      <c r="BV444" s="5"/>
      <c r="BW444" s="5"/>
    </row>
    <row r="445" spans="1:75" ht="13.8" x14ac:dyDescent="0.25">
      <c r="A445" s="55">
        <v>79</v>
      </c>
      <c r="B445" s="56">
        <v>229.9</v>
      </c>
      <c r="C445" s="56">
        <f t="shared" si="150"/>
        <v>3.6099999999999852</v>
      </c>
      <c r="D445" s="57">
        <f t="shared" si="151"/>
        <v>2.3615389712692791</v>
      </c>
      <c r="E445" s="58">
        <f t="shared" si="160"/>
        <v>2.299E-4</v>
      </c>
      <c r="F445" s="58">
        <f t="shared" si="161"/>
        <v>3.6099999999999739E-6</v>
      </c>
      <c r="G445" s="57">
        <f t="shared" si="162"/>
        <v>-3.6384610287307209</v>
      </c>
      <c r="H445" s="137">
        <f>($P$2+(0.5*$P$1)-((0.5*$P$1)*COS(RADIANS(A445))+(($P$2^2)-((0.5*$P$1)^2)*(SIN(RADIANS(A445))*(SIN(RADIANS(A445)))))^0.5))*1000</f>
        <v>38.843878913777189</v>
      </c>
      <c r="I445" s="140">
        <f t="shared" si="163"/>
        <v>0.73766795547484065</v>
      </c>
      <c r="J445" s="137">
        <f t="shared" si="164"/>
        <v>-1.4269483442745923E-3</v>
      </c>
      <c r="K445" s="39"/>
      <c r="L445" s="39"/>
      <c r="M445" s="41">
        <v>79</v>
      </c>
      <c r="N445" s="41">
        <v>12.422000000000001</v>
      </c>
      <c r="O445" s="60">
        <f t="shared" si="165"/>
        <v>1242200</v>
      </c>
      <c r="P445" s="56">
        <f t="shared" si="152"/>
        <v>-0.25200000000000067</v>
      </c>
      <c r="Q445" s="59">
        <f t="shared" si="153"/>
        <v>1.094191524909532</v>
      </c>
      <c r="R445" s="57">
        <f>(Q446-Q445)/(D445-D446)</f>
        <v>1.3154407957394256</v>
      </c>
      <c r="S445" s="58">
        <f>O445*F445</f>
        <v>4.4843419999999679</v>
      </c>
      <c r="T445" s="56">
        <f>((O445*E445)/(($L$1+$L$2)*286.9))+273</f>
        <v>2084.1450109411298</v>
      </c>
      <c r="U445" s="39"/>
      <c r="V445" s="41">
        <v>79</v>
      </c>
      <c r="W445" s="61">
        <v>12.492000000000001</v>
      </c>
      <c r="X445" s="60">
        <f t="shared" si="166"/>
        <v>1249200</v>
      </c>
      <c r="Y445" s="56">
        <f t="shared" si="154"/>
        <v>-0.25100000000000122</v>
      </c>
      <c r="Z445" s="59">
        <f t="shared" si="155"/>
        <v>1.0966319755581611</v>
      </c>
      <c r="AA445" s="57">
        <f>(Z446-Z445)/(D445-D446)</f>
        <v>1.3027504983451765</v>
      </c>
      <c r="AB445" s="58">
        <f>X445*F445</f>
        <v>4.5096119999999678</v>
      </c>
      <c r="AC445" s="56">
        <f>((X445*E445)/(($L$1+$L$2)*286.9))+273</f>
        <v>2094.351109054629</v>
      </c>
      <c r="AD445" s="39"/>
      <c r="AE445" s="41">
        <v>79</v>
      </c>
      <c r="AF445" s="61">
        <v>11.606</v>
      </c>
      <c r="AG445" s="60">
        <f t="shared" si="167"/>
        <v>1160600</v>
      </c>
      <c r="AH445" s="56">
        <f t="shared" si="156"/>
        <v>-0.23899999999999899</v>
      </c>
      <c r="AI445" s="59">
        <f t="shared" si="157"/>
        <v>1.0646825662285115</v>
      </c>
      <c r="AJ445" s="57">
        <f>(AI446-AI445)/(D445-D446)</f>
        <v>1.3355042409757145</v>
      </c>
      <c r="AK445" s="58">
        <f>AG445*F445</f>
        <v>4.1897659999999695</v>
      </c>
      <c r="AL445" s="56">
        <f>((AG445*E445)/(($L$1+$L$2)*286.9))+273</f>
        <v>1965.1710672180614</v>
      </c>
      <c r="AM445" s="39"/>
      <c r="AN445" s="62">
        <v>79</v>
      </c>
      <c r="AO445" s="24">
        <v>10.803000000000001</v>
      </c>
      <c r="AP445" s="24">
        <f t="shared" si="168"/>
        <v>1080300</v>
      </c>
      <c r="AQ445" s="56">
        <f t="shared" si="169"/>
        <v>-0.22100000000000009</v>
      </c>
      <c r="AR445" s="59">
        <f t="shared" si="170"/>
        <v>1.0335443760909477</v>
      </c>
      <c r="AS445" s="57">
        <f>(AR446-AR445)/(D445-D446)</f>
        <v>1.3266241364426032</v>
      </c>
      <c r="AT445" s="58">
        <f>AP445*F445</f>
        <v>3.899882999999972</v>
      </c>
      <c r="AU445" s="56">
        <f>((AP445*E445)/(($L$1+$L$2)*286.9))+273</f>
        <v>1848.0925417160709</v>
      </c>
      <c r="AV445" s="39"/>
      <c r="AW445" s="41">
        <v>79</v>
      </c>
      <c r="AX445" s="61">
        <v>10.893000000000001</v>
      </c>
      <c r="AY445" s="60">
        <f t="shared" si="171"/>
        <v>1089300</v>
      </c>
      <c r="AZ445" s="56">
        <f t="shared" si="158"/>
        <v>-0.22600000000000087</v>
      </c>
      <c r="BA445" s="59">
        <f t="shared" si="159"/>
        <v>1.0371475036325548</v>
      </c>
      <c r="BB445" s="57">
        <f>(BA446-BA445)/(D445-D446)</f>
        <v>1.3456279653079628</v>
      </c>
      <c r="BC445" s="58">
        <f>AY445*F445</f>
        <v>3.9323729999999717</v>
      </c>
      <c r="BD445" s="56">
        <f>((AY445*E445)/(($L$1+$L$2)*286.9))+273</f>
        <v>1861.2146678619974</v>
      </c>
      <c r="BE445" s="39"/>
      <c r="BF445" s="41">
        <v>79</v>
      </c>
      <c r="BG445" s="63">
        <v>8.5719999999999992</v>
      </c>
      <c r="BH445" s="55">
        <f t="shared" si="172"/>
        <v>857199.99999999988</v>
      </c>
      <c r="BI445" s="64">
        <f t="shared" si="173"/>
        <v>-0.17399999999999949</v>
      </c>
      <c r="BJ445" s="23">
        <f t="shared" si="174"/>
        <v>0.93308216236979102</v>
      </c>
      <c r="BK445" s="65">
        <f>(BJ446-BJ445)/(D445-D446)</f>
        <v>1.316230772606821</v>
      </c>
      <c r="BL445" s="58">
        <f>BH445*F445</f>
        <v>3.0944919999999771</v>
      </c>
      <c r="BM445" s="56">
        <f>((BH445*E445)/(($L$1+$L$2)*286.9))+273</f>
        <v>1522.8096146987093</v>
      </c>
      <c r="BN445" s="5"/>
      <c r="BO445" s="5"/>
      <c r="BP445" s="5"/>
      <c r="BQ445" s="5"/>
      <c r="BR445" s="5"/>
      <c r="BS445" s="5"/>
      <c r="BT445" s="5"/>
      <c r="BU445" s="5"/>
      <c r="BV445" s="5"/>
      <c r="BW445" s="5"/>
    </row>
    <row r="446" spans="1:75" ht="13.8" x14ac:dyDescent="0.25">
      <c r="A446" s="55">
        <v>80</v>
      </c>
      <c r="B446" s="56">
        <v>233.51</v>
      </c>
      <c r="C446" s="56">
        <f t="shared" si="150"/>
        <v>3.6100000000000136</v>
      </c>
      <c r="D446" s="57">
        <f t="shared" si="151"/>
        <v>2.3683054838392832</v>
      </c>
      <c r="E446" s="58">
        <f t="shared" si="160"/>
        <v>2.3350999999999998E-4</v>
      </c>
      <c r="F446" s="58">
        <f t="shared" si="161"/>
        <v>3.6100000000000281E-6</v>
      </c>
      <c r="G446" s="57">
        <f t="shared" si="162"/>
        <v>-3.6316945161607168</v>
      </c>
      <c r="H446" s="137">
        <f>($P$2+(0.5*$P$1)-((0.5*$P$1)*COS(RADIANS(A446))+(($P$2^2)-((0.5*$P$1)^2)*(SIN(RADIANS(A446))*(SIN(RADIANS(A446)))))^0.5))*1000</f>
        <v>39.58154686925203</v>
      </c>
      <c r="I446" s="140">
        <f t="shared" si="163"/>
        <v>0.73624100713056606</v>
      </c>
      <c r="J446" s="137">
        <f t="shared" si="164"/>
        <v>-1.686699324451979E-3</v>
      </c>
      <c r="K446" s="39"/>
      <c r="L446" s="39"/>
      <c r="M446" s="41">
        <v>80</v>
      </c>
      <c r="N446" s="41">
        <v>12.17</v>
      </c>
      <c r="O446" s="60">
        <f t="shared" si="165"/>
        <v>1217000</v>
      </c>
      <c r="P446" s="56">
        <f t="shared" si="152"/>
        <v>-0.24099999999999966</v>
      </c>
      <c r="Q446" s="59">
        <f t="shared" si="153"/>
        <v>1.085290578230065</v>
      </c>
      <c r="R446" s="57">
        <f>(Q447-Q446)/(D446-D447)</f>
        <v>1.303756200831155</v>
      </c>
      <c r="S446" s="58">
        <f>O446*F446</f>
        <v>4.3933700000000346</v>
      </c>
      <c r="T446" s="56">
        <f>((O446*E446)/(($L$1+$L$2)*286.9))+273</f>
        <v>2075.2655850853607</v>
      </c>
      <c r="U446" s="39"/>
      <c r="V446" s="41">
        <v>80</v>
      </c>
      <c r="W446" s="61">
        <v>12.241</v>
      </c>
      <c r="X446" s="60">
        <f t="shared" si="166"/>
        <v>1224100</v>
      </c>
      <c r="Y446" s="56">
        <f t="shared" si="154"/>
        <v>-0.24899999999999878</v>
      </c>
      <c r="Z446" s="59">
        <f t="shared" si="155"/>
        <v>1.0878168979355294</v>
      </c>
      <c r="AA446" s="57">
        <f>(Z447-Z446)/(D446-D447)</f>
        <v>1.3395882750213299</v>
      </c>
      <c r="AB446" s="58">
        <f>X446*F446</f>
        <v>4.4190010000000344</v>
      </c>
      <c r="AC446" s="56">
        <f>((X446*E446)/(($L$1+$L$2)*286.9))+273</f>
        <v>2085.7800350887342</v>
      </c>
      <c r="AD446" s="39"/>
      <c r="AE446" s="41">
        <v>80</v>
      </c>
      <c r="AF446" s="61">
        <v>11.367000000000001</v>
      </c>
      <c r="AG446" s="60">
        <f t="shared" si="167"/>
        <v>1136700</v>
      </c>
      <c r="AH446" s="56">
        <f t="shared" si="156"/>
        <v>-0.23100000000000165</v>
      </c>
      <c r="AI446" s="59">
        <f t="shared" si="157"/>
        <v>1.0556458599946557</v>
      </c>
      <c r="AJ446" s="57">
        <f>(AI447-AI446)/(D446-D447)</f>
        <v>1.3382914488176594</v>
      </c>
      <c r="AK446" s="58">
        <f>AG446*F446</f>
        <v>4.1034870000000323</v>
      </c>
      <c r="AL446" s="56">
        <f>((AG446*E446)/(($L$1+$L$2)*286.9))+273</f>
        <v>1956.3486364556525</v>
      </c>
      <c r="AM446" s="39"/>
      <c r="AN446" s="62">
        <v>80</v>
      </c>
      <c r="AO446" s="24">
        <v>10.582000000000001</v>
      </c>
      <c r="AP446" s="24">
        <f t="shared" si="168"/>
        <v>1058200</v>
      </c>
      <c r="AQ446" s="56">
        <f t="shared" si="169"/>
        <v>-0.20400000000000063</v>
      </c>
      <c r="AR446" s="59">
        <f t="shared" si="170"/>
        <v>1.0245677571960381</v>
      </c>
      <c r="AS446" s="57">
        <f>(AR447-AR446)/(D446-D447)</f>
        <v>1.2688681339060845</v>
      </c>
      <c r="AT446" s="58">
        <f>AP446*F446</f>
        <v>3.8201020000000296</v>
      </c>
      <c r="AU446" s="56">
        <f>((AP446*E446)/(($L$1+$L$2)*286.9))+273</f>
        <v>1840.0973230380675</v>
      </c>
      <c r="AV446" s="39"/>
      <c r="AW446" s="41">
        <v>80</v>
      </c>
      <c r="AX446" s="61">
        <v>10.667</v>
      </c>
      <c r="AY446" s="60">
        <f t="shared" si="171"/>
        <v>1066700</v>
      </c>
      <c r="AZ446" s="56">
        <f t="shared" si="158"/>
        <v>-0.21899999999999942</v>
      </c>
      <c r="BA446" s="59">
        <f t="shared" si="159"/>
        <v>1.0280422950907495</v>
      </c>
      <c r="BB446" s="57">
        <f>(BA447-BA446)/(D446-D447)</f>
        <v>1.3521737183828981</v>
      </c>
      <c r="BC446" s="58">
        <f>AY446*F446</f>
        <v>3.8507870000000302</v>
      </c>
      <c r="BD446" s="56">
        <f>((AY446*E446)/(($L$1+$L$2)*286.9))+273</f>
        <v>1852.6850448730927</v>
      </c>
      <c r="BE446" s="39"/>
      <c r="BF446" s="41">
        <v>80</v>
      </c>
      <c r="BG446" s="63">
        <v>8.3979999999999997</v>
      </c>
      <c r="BH446" s="55">
        <f t="shared" si="172"/>
        <v>839800</v>
      </c>
      <c r="BI446" s="64">
        <f t="shared" si="173"/>
        <v>-0.16799999999999926</v>
      </c>
      <c r="BJ446" s="23">
        <f t="shared" si="174"/>
        <v>0.92417587030192083</v>
      </c>
      <c r="BK446" s="65">
        <f>(BJ447-BJ446)/(D446-D447)</f>
        <v>1.3171885045749823</v>
      </c>
      <c r="BL446" s="58">
        <f>BH446*F446</f>
        <v>3.0316780000000234</v>
      </c>
      <c r="BM446" s="56">
        <f>((BH446*E446)/(($L$1+$L$2)*286.9))+273</f>
        <v>1516.6669173004811</v>
      </c>
      <c r="BN446" s="5"/>
      <c r="BO446" s="5"/>
      <c r="BP446" s="5"/>
      <c r="BQ446" s="5"/>
      <c r="BR446" s="5"/>
      <c r="BS446" s="5"/>
      <c r="BT446" s="5"/>
      <c r="BU446" s="5"/>
      <c r="BV446" s="5"/>
      <c r="BW446" s="5"/>
    </row>
    <row r="447" spans="1:75" ht="13.8" x14ac:dyDescent="0.25">
      <c r="A447" s="55">
        <v>81</v>
      </c>
      <c r="B447" s="56">
        <v>237.12</v>
      </c>
      <c r="C447" s="56">
        <f t="shared" si="150"/>
        <v>3.6099999999999852</v>
      </c>
      <c r="D447" s="57">
        <f t="shared" si="151"/>
        <v>2.3749681862992342</v>
      </c>
      <c r="E447" s="58">
        <f t="shared" si="160"/>
        <v>2.3712000000000001E-4</v>
      </c>
      <c r="F447" s="58">
        <f t="shared" si="161"/>
        <v>3.6099999999999739E-6</v>
      </c>
      <c r="G447" s="57">
        <f t="shared" si="162"/>
        <v>-3.6250318137007658</v>
      </c>
      <c r="H447" s="137">
        <f>($P$2+(0.5*$P$1)-((0.5*$P$1)*COS(RADIANS(A447))+(($P$2^2)-((0.5*$P$1)^2)*(SIN(RADIANS(A447))*(SIN(RADIANS(A447)))))^0.5))*1000</f>
        <v>40.317787876382596</v>
      </c>
      <c r="I447" s="140">
        <f t="shared" si="163"/>
        <v>0.73455430780611408</v>
      </c>
      <c r="J447" s="137">
        <f t="shared" si="164"/>
        <v>-1.9423591614540214E-3</v>
      </c>
      <c r="K447" s="39"/>
      <c r="L447" s="39"/>
      <c r="M447" s="41">
        <v>81</v>
      </c>
      <c r="N447" s="41">
        <v>11.929</v>
      </c>
      <c r="O447" s="60">
        <f t="shared" si="165"/>
        <v>1192900</v>
      </c>
      <c r="P447" s="56">
        <f t="shared" si="152"/>
        <v>-0.23799999999999955</v>
      </c>
      <c r="Q447" s="59">
        <f t="shared" si="153"/>
        <v>1.0766040385836109</v>
      </c>
      <c r="R447" s="57">
        <f>(Q448-Q447)/(D447-D448)</f>
        <v>1.3337913250557214</v>
      </c>
      <c r="S447" s="58">
        <f>O447*F447</f>
        <v>4.306368999999969</v>
      </c>
      <c r="T447" s="56">
        <f>((O447*E447)/(($L$1+$L$2)*286.9))+273</f>
        <v>2066.8864628820966</v>
      </c>
      <c r="U447" s="39"/>
      <c r="V447" s="41">
        <v>81</v>
      </c>
      <c r="W447" s="61">
        <v>11.992000000000001</v>
      </c>
      <c r="X447" s="60">
        <f t="shared" si="166"/>
        <v>1199200</v>
      </c>
      <c r="Y447" s="56">
        <f t="shared" si="154"/>
        <v>-0.24100000000000144</v>
      </c>
      <c r="Z447" s="59">
        <f t="shared" si="155"/>
        <v>1.0788916198402232</v>
      </c>
      <c r="AA447" s="57">
        <f>(Z448-Z447)/(D447-D448)</f>
        <v>1.3436077242464128</v>
      </c>
      <c r="AB447" s="58">
        <f>X447*F447</f>
        <v>4.3291119999999683</v>
      </c>
      <c r="AC447" s="56">
        <f>((X447*E447)/(($L$1+$L$2)*286.9))+273</f>
        <v>2076.3604210648086</v>
      </c>
      <c r="AD447" s="39"/>
      <c r="AE447" s="41">
        <v>81</v>
      </c>
      <c r="AF447" s="61">
        <v>11.135999999999999</v>
      </c>
      <c r="AG447" s="60">
        <f t="shared" si="167"/>
        <v>1113600</v>
      </c>
      <c r="AH447" s="56">
        <f t="shared" si="156"/>
        <v>-0.22299999999999898</v>
      </c>
      <c r="AI447" s="59">
        <f t="shared" si="157"/>
        <v>1.0467292222664868</v>
      </c>
      <c r="AJ447" s="57">
        <f>(AI448-AI447)/(D447-D448)</f>
        <v>1.3387728619332302</v>
      </c>
      <c r="AK447" s="58">
        <f>AG447*F447</f>
        <v>4.0200959999999712</v>
      </c>
      <c r="AL447" s="56">
        <f>((AG447*E447)/(($L$1+$L$2)*286.9))+273</f>
        <v>1947.634894010816</v>
      </c>
      <c r="AM447" s="39"/>
      <c r="AN447" s="62">
        <v>81</v>
      </c>
      <c r="AO447" s="24">
        <v>10.378</v>
      </c>
      <c r="AP447" s="24">
        <f t="shared" si="168"/>
        <v>1037800</v>
      </c>
      <c r="AQ447" s="56">
        <f t="shared" si="169"/>
        <v>-0.18599999999999994</v>
      </c>
      <c r="AR447" s="59">
        <f t="shared" si="170"/>
        <v>1.0161136663589085</v>
      </c>
      <c r="AS447" s="57">
        <f>(AR448-AR447)/(D447-D448)</f>
        <v>1.1969241106435125</v>
      </c>
      <c r="AT447" s="58">
        <f>AP447*F447</f>
        <v>3.746457999999973</v>
      </c>
      <c r="AU447" s="56">
        <f>((AP447*E447)/(($L$1+$L$2)*286.9))+273</f>
        <v>1833.6466352410425</v>
      </c>
      <c r="AV447" s="39"/>
      <c r="AW447" s="41">
        <v>81</v>
      </c>
      <c r="AX447" s="61">
        <v>10.448</v>
      </c>
      <c r="AY447" s="60">
        <f t="shared" si="171"/>
        <v>1044800</v>
      </c>
      <c r="AZ447" s="56">
        <f t="shared" si="158"/>
        <v>-0.21199999999999974</v>
      </c>
      <c r="BA447" s="59">
        <f t="shared" si="159"/>
        <v>1.0190331639309986</v>
      </c>
      <c r="BB447" s="57">
        <f>(BA448-BA447)/(D447-D448)</f>
        <v>1.3567276199539795</v>
      </c>
      <c r="BC447" s="58">
        <f>AY447*F447</f>
        <v>3.7717279999999729</v>
      </c>
      <c r="BD447" s="56">
        <f>((AY447*E447)/(($L$1+$L$2)*286.9))+273</f>
        <v>1844.1732554440559</v>
      </c>
      <c r="BE447" s="39"/>
      <c r="BF447" s="41">
        <v>81</v>
      </c>
      <c r="BG447" s="63">
        <v>8.23</v>
      </c>
      <c r="BH447" s="55">
        <f t="shared" si="172"/>
        <v>823000</v>
      </c>
      <c r="BI447" s="64">
        <f t="shared" si="173"/>
        <v>-0.16099999999999959</v>
      </c>
      <c r="BJ447" s="23">
        <f t="shared" si="174"/>
        <v>0.91539983521226986</v>
      </c>
      <c r="BK447" s="65">
        <f>(BJ448-BJ447)/(D447-D448)</f>
        <v>1.3075405554483039</v>
      </c>
      <c r="BL447" s="58">
        <f>BH447*F447</f>
        <v>2.9710299999999785</v>
      </c>
      <c r="BM447" s="56">
        <f>((BH447*E447)/(($L$1+$L$2)*286.9))+273</f>
        <v>1510.6297752971459</v>
      </c>
      <c r="BN447" s="5"/>
      <c r="BO447" s="5"/>
      <c r="BP447" s="5"/>
      <c r="BQ447" s="5"/>
      <c r="BR447" s="5"/>
      <c r="BS447" s="5"/>
      <c r="BT447" s="5"/>
      <c r="BU447" s="5"/>
      <c r="BV447" s="5"/>
      <c r="BW447" s="5"/>
    </row>
    <row r="448" spans="1:75" ht="13.8" x14ac:dyDescent="0.25">
      <c r="A448" s="55">
        <v>82</v>
      </c>
      <c r="B448" s="56">
        <v>240.73</v>
      </c>
      <c r="C448" s="56">
        <f t="shared" si="150"/>
        <v>3.5900000000000034</v>
      </c>
      <c r="D448" s="57">
        <f t="shared" si="151"/>
        <v>2.3815302158362703</v>
      </c>
      <c r="E448" s="58">
        <f t="shared" si="160"/>
        <v>2.4072999999999998E-4</v>
      </c>
      <c r="F448" s="58">
        <f t="shared" si="161"/>
        <v>3.5900000000000385E-6</v>
      </c>
      <c r="G448" s="57">
        <f t="shared" si="162"/>
        <v>-3.6184697841637297</v>
      </c>
      <c r="H448" s="137">
        <f>($P$2+(0.5*$P$1)-((0.5*$P$1)*COS(RADIANS(A448))+(($P$2^2)-((0.5*$P$1)^2)*(SIN(RADIANS(A448))*(SIN(RADIANS(A448)))))^0.5))*1000</f>
        <v>41.05234218418871</v>
      </c>
      <c r="I448" s="140">
        <f t="shared" si="163"/>
        <v>0.73261194864466006</v>
      </c>
      <c r="J448" s="137">
        <f t="shared" si="164"/>
        <v>-2.193797929486152E-3</v>
      </c>
      <c r="K448" s="39"/>
      <c r="L448" s="39"/>
      <c r="M448" s="41">
        <v>82</v>
      </c>
      <c r="N448" s="41">
        <v>11.691000000000001</v>
      </c>
      <c r="O448" s="60">
        <f t="shared" si="165"/>
        <v>1169100</v>
      </c>
      <c r="P448" s="56">
        <f t="shared" si="152"/>
        <v>-0.23300000000000054</v>
      </c>
      <c r="Q448" s="59">
        <f t="shared" si="153"/>
        <v>1.0678516605123527</v>
      </c>
      <c r="R448" s="57">
        <f>(Q449-Q448)/(D448-D449)</f>
        <v>1.3599485638837094</v>
      </c>
      <c r="S448" s="58">
        <f>O448*F448</f>
        <v>4.1970690000000452</v>
      </c>
      <c r="T448" s="56">
        <f>((O448*E448)/(($L$1+$L$2)*286.9))+273</f>
        <v>2057.8618381098358</v>
      </c>
      <c r="U448" s="39"/>
      <c r="V448" s="41">
        <v>82</v>
      </c>
      <c r="W448" s="61">
        <v>11.750999999999999</v>
      </c>
      <c r="X448" s="60">
        <f t="shared" si="166"/>
        <v>1175100</v>
      </c>
      <c r="Y448" s="56">
        <f t="shared" si="154"/>
        <v>-0.23099999999999987</v>
      </c>
      <c r="Z448" s="59">
        <f t="shared" si="155"/>
        <v>1.0700748262675284</v>
      </c>
      <c r="AA448" s="57">
        <f>(Z449-Z448)/(D448-D449)</f>
        <v>1.3412055098496025</v>
      </c>
      <c r="AB448" s="58">
        <f>X448*F448</f>
        <v>4.2186090000000451</v>
      </c>
      <c r="AC448" s="56">
        <f>((X448*E448)/(($L$1+$L$2)*286.9))+273</f>
        <v>2067.0220220364963</v>
      </c>
      <c r="AD448" s="39"/>
      <c r="AE448" s="41">
        <v>82</v>
      </c>
      <c r="AF448" s="61">
        <v>10.913</v>
      </c>
      <c r="AG448" s="60">
        <f t="shared" si="167"/>
        <v>1091300</v>
      </c>
      <c r="AH448" s="56">
        <f t="shared" si="156"/>
        <v>-0.21700000000000053</v>
      </c>
      <c r="AI448" s="59">
        <f t="shared" si="157"/>
        <v>1.0379441552030986</v>
      </c>
      <c r="AJ448" s="57">
        <f>(AI449-AI448)/(D448-D449)</f>
        <v>1.3568248646738044</v>
      </c>
      <c r="AK448" s="58">
        <f>AG448*F448</f>
        <v>3.9177670000000422</v>
      </c>
      <c r="AL448" s="56">
        <f>((AG448*E448)/(($L$1+$L$2)*286.9))+273</f>
        <v>1939.0847865274686</v>
      </c>
      <c r="AM448" s="39"/>
      <c r="AN448" s="62">
        <v>82</v>
      </c>
      <c r="AO448" s="24">
        <v>10.192</v>
      </c>
      <c r="AP448" s="24">
        <f t="shared" si="168"/>
        <v>1019200</v>
      </c>
      <c r="AQ448" s="56">
        <f t="shared" si="169"/>
        <v>-0.18400000000000105</v>
      </c>
      <c r="AR448" s="59">
        <f t="shared" si="170"/>
        <v>1.0082594149912751</v>
      </c>
      <c r="AS448" s="57">
        <f>(AR449-AR448)/(D448-D449)</f>
        <v>1.2307294573654886</v>
      </c>
      <c r="AT448" s="58">
        <f>AP448*F448</f>
        <v>3.658928000000039</v>
      </c>
      <c r="AU448" s="56">
        <f>((AP448*E448)/(($L$1+$L$2)*286.9))+273</f>
        <v>1829.0099096754295</v>
      </c>
      <c r="AV448" s="39"/>
      <c r="AW448" s="41">
        <v>82</v>
      </c>
      <c r="AX448" s="61">
        <v>10.236000000000001</v>
      </c>
      <c r="AY448" s="60">
        <f t="shared" si="171"/>
        <v>1023600.0000000001</v>
      </c>
      <c r="AZ448" s="56">
        <f t="shared" si="158"/>
        <v>-0.20500000000000007</v>
      </c>
      <c r="BA448" s="59">
        <f t="shared" si="159"/>
        <v>1.0101302772151479</v>
      </c>
      <c r="BB448" s="57">
        <f>(BA449-BA448)/(D448-D449)</f>
        <v>1.3666689749617829</v>
      </c>
      <c r="BC448" s="58">
        <f>AY448*F448</f>
        <v>3.6747240000000398</v>
      </c>
      <c r="BD448" s="56">
        <f>((AY448*E448)/(($L$1+$L$2)*286.9))+273</f>
        <v>1835.7273778883139</v>
      </c>
      <c r="BE448" s="39"/>
      <c r="BF448" s="41">
        <v>82</v>
      </c>
      <c r="BG448" s="63">
        <v>8.0690000000000008</v>
      </c>
      <c r="BH448" s="55">
        <f t="shared" si="172"/>
        <v>806900.00000000012</v>
      </c>
      <c r="BI448" s="64">
        <f t="shared" si="173"/>
        <v>-0.15700000000000092</v>
      </c>
      <c r="BJ448" s="23">
        <f t="shared" si="174"/>
        <v>0.9068197154665455</v>
      </c>
      <c r="BK448" s="65">
        <f>(BJ449-BJ448)/(D448-D449)</f>
        <v>1.3273755183571796</v>
      </c>
      <c r="BL448" s="58">
        <f>BH448*F448</f>
        <v>2.8967710000000313</v>
      </c>
      <c r="BM448" s="56">
        <f>((BH448*E448)/(($L$1+$L$2)*286.9))+273</f>
        <v>1504.8920684037521</v>
      </c>
      <c r="BN448" s="5"/>
      <c r="BO448" s="5"/>
      <c r="BP448" s="5"/>
      <c r="BQ448" s="5"/>
      <c r="BR448" s="5"/>
      <c r="BS448" s="5"/>
      <c r="BT448" s="5"/>
      <c r="BU448" s="5"/>
      <c r="BV448" s="5"/>
      <c r="BW448" s="5"/>
    </row>
    <row r="449" spans="1:75" ht="13.8" x14ac:dyDescent="0.25">
      <c r="A449" s="55">
        <v>83</v>
      </c>
      <c r="B449" s="56">
        <v>244.32</v>
      </c>
      <c r="C449" s="56">
        <f t="shared" si="150"/>
        <v>3.5800000000000125</v>
      </c>
      <c r="D449" s="57">
        <f t="shared" si="151"/>
        <v>2.3879590197123459</v>
      </c>
      <c r="E449" s="58">
        <f t="shared" si="160"/>
        <v>2.4432000000000002E-4</v>
      </c>
      <c r="F449" s="58">
        <f t="shared" si="161"/>
        <v>3.5799999999999894E-6</v>
      </c>
      <c r="G449" s="57">
        <f t="shared" si="162"/>
        <v>-3.6120409802876541</v>
      </c>
      <c r="H449" s="137">
        <f>($P$2+(0.5*$P$1)-((0.5*$P$1)*COS(RADIANS(A449))+(($P$2^2)-((0.5*$P$1)^2)*(SIN(RADIANS(A449))*(SIN(RADIANS(A449)))))^0.5))*1000</f>
        <v>41.78495413283337</v>
      </c>
      <c r="I449" s="140">
        <f t="shared" si="163"/>
        <v>0.73041815071517391</v>
      </c>
      <c r="J449" s="137">
        <f t="shared" si="164"/>
        <v>-2.4408927733219343E-3</v>
      </c>
      <c r="K449" s="39"/>
      <c r="L449" s="39"/>
      <c r="M449" s="41">
        <v>83</v>
      </c>
      <c r="N449" s="41">
        <v>11.458</v>
      </c>
      <c r="O449" s="60">
        <f t="shared" si="165"/>
        <v>1145800</v>
      </c>
      <c r="P449" s="56">
        <f t="shared" si="152"/>
        <v>-0.22799999999999976</v>
      </c>
      <c r="Q449" s="59">
        <f t="shared" si="153"/>
        <v>1.0591088179135937</v>
      </c>
      <c r="R449" s="57">
        <f>(Q450-Q449)/(D449-D450)</f>
        <v>1.3817256673374303</v>
      </c>
      <c r="S449" s="58">
        <f>O449*F449</f>
        <v>4.1019639999999882</v>
      </c>
      <c r="T449" s="56">
        <f>((O449*E449)/(($L$1+$L$2)*286.9))+273</f>
        <v>2048.3769020138484</v>
      </c>
      <c r="U449" s="39"/>
      <c r="V449" s="41">
        <v>83</v>
      </c>
      <c r="W449" s="61">
        <v>11.52</v>
      </c>
      <c r="X449" s="60">
        <f t="shared" si="166"/>
        <v>1152000</v>
      </c>
      <c r="Y449" s="56">
        <f t="shared" si="154"/>
        <v>-0.2289999999999992</v>
      </c>
      <c r="Z449" s="59">
        <f t="shared" si="155"/>
        <v>1.0614524790871933</v>
      </c>
      <c r="AA449" s="57">
        <f>(Z450-Z449)/(D449-D450)</f>
        <v>1.380302642704162</v>
      </c>
      <c r="AB449" s="58">
        <f>X449*F449</f>
        <v>4.1241599999999874</v>
      </c>
      <c r="AC449" s="56">
        <f>((X449*E449)/(($L$1+$L$2)*286.9))+273</f>
        <v>2057.983584499872</v>
      </c>
      <c r="AD449" s="39"/>
      <c r="AE449" s="41">
        <v>83</v>
      </c>
      <c r="AF449" s="61">
        <v>10.696</v>
      </c>
      <c r="AG449" s="60">
        <f t="shared" si="167"/>
        <v>1069600</v>
      </c>
      <c r="AH449" s="56">
        <f t="shared" si="156"/>
        <v>-0.20800000000000018</v>
      </c>
      <c r="AI449" s="59">
        <f t="shared" si="157"/>
        <v>1.0292213942539279</v>
      </c>
      <c r="AJ449" s="57">
        <f>(AI450-AI449)/(D449-D450)</f>
        <v>1.35001282895411</v>
      </c>
      <c r="AK449" s="58">
        <f>AG449*F449</f>
        <v>3.8291679999999886</v>
      </c>
      <c r="AL449" s="56">
        <f>((AG449*E449)/(($L$1+$L$2)*286.9))+273</f>
        <v>1930.3076753307837</v>
      </c>
      <c r="AM449" s="39"/>
      <c r="AN449" s="62">
        <v>83</v>
      </c>
      <c r="AO449" s="24">
        <v>10.007999999999999</v>
      </c>
      <c r="AP449" s="24">
        <f t="shared" si="168"/>
        <v>1000799.9999999999</v>
      </c>
      <c r="AQ449" s="56">
        <f t="shared" si="169"/>
        <v>-0.18599999999999994</v>
      </c>
      <c r="AR449" s="59">
        <f t="shared" si="170"/>
        <v>1.0003472966853635</v>
      </c>
      <c r="AS449" s="57">
        <f>(AR450-AR449)/(D449-D450)</f>
        <v>1.2896490369119529</v>
      </c>
      <c r="AT449" s="58">
        <f>AP449*F449</f>
        <v>3.5828639999999892</v>
      </c>
      <c r="AU449" s="56">
        <f>((AP449*E449)/(($L$1+$L$2)*286.9))+273</f>
        <v>1823.7044890342636</v>
      </c>
      <c r="AV449" s="39"/>
      <c r="AW449" s="41">
        <v>83</v>
      </c>
      <c r="AX449" s="61">
        <v>10.031000000000001</v>
      </c>
      <c r="AY449" s="60">
        <f t="shared" si="171"/>
        <v>1003100.0000000001</v>
      </c>
      <c r="AZ449" s="56">
        <f t="shared" si="158"/>
        <v>-0.19599999999999973</v>
      </c>
      <c r="BA449" s="59">
        <f t="shared" si="159"/>
        <v>1.0013442304116014</v>
      </c>
      <c r="BB449" s="57">
        <f>(BA450-BA449)/(D449-D450)</f>
        <v>1.3565265667282629</v>
      </c>
      <c r="BC449" s="58">
        <f>AY449*F449</f>
        <v>3.5910979999999899</v>
      </c>
      <c r="BD449" s="56">
        <f>((AY449*E449)/(($L$1+$L$2)*286.9))+273</f>
        <v>1827.2682583435953</v>
      </c>
      <c r="BE449" s="39"/>
      <c r="BF449" s="41">
        <v>83</v>
      </c>
      <c r="BG449" s="63">
        <v>7.9119999999999999</v>
      </c>
      <c r="BH449" s="55">
        <f t="shared" si="172"/>
        <v>791200</v>
      </c>
      <c r="BI449" s="64">
        <f t="shared" si="173"/>
        <v>-0.14900000000000002</v>
      </c>
      <c r="BJ449" s="23">
        <f t="shared" si="174"/>
        <v>0.89828627858912302</v>
      </c>
      <c r="BK449" s="65">
        <f>(BJ450-BJ449)/(D449-D450)</f>
        <v>1.3069542072849609</v>
      </c>
      <c r="BL449" s="58">
        <f>BH449*F449</f>
        <v>2.8324959999999915</v>
      </c>
      <c r="BM449" s="56">
        <f>((BH449*E449)/(($L$1+$L$2)*286.9))+273</f>
        <v>1498.9366424099815</v>
      </c>
      <c r="BN449" s="5"/>
      <c r="BO449" s="5"/>
      <c r="BP449" s="5"/>
      <c r="BQ449" s="5"/>
      <c r="BR449" s="5"/>
      <c r="BS449" s="5"/>
      <c r="BT449" s="5"/>
      <c r="BU449" s="5"/>
      <c r="BV449" s="5"/>
      <c r="BW449" s="5"/>
    </row>
    <row r="450" spans="1:75" ht="13.8" x14ac:dyDescent="0.25">
      <c r="A450" s="55">
        <v>84</v>
      </c>
      <c r="B450" s="56">
        <v>247.9</v>
      </c>
      <c r="C450" s="56">
        <f t="shared" si="150"/>
        <v>3.5699999999999932</v>
      </c>
      <c r="D450" s="57">
        <f t="shared" si="151"/>
        <v>2.3942765267678214</v>
      </c>
      <c r="E450" s="58">
        <f t="shared" si="160"/>
        <v>2.4790000000000001E-4</v>
      </c>
      <c r="F450" s="58">
        <f t="shared" si="161"/>
        <v>3.5699999999999946E-6</v>
      </c>
      <c r="G450" s="57">
        <f t="shared" si="162"/>
        <v>-3.6057234732321786</v>
      </c>
      <c r="H450" s="137">
        <f>($P$2+(0.5*$P$1)-((0.5*$P$1)*COS(RADIANS(A450))+(($P$2^2)-((0.5*$P$1)^2)*(SIN(RADIANS(A450))*(SIN(RADIANS(A450)))))^0.5))*1000</f>
        <v>42.515372283548544</v>
      </c>
      <c r="I450" s="140">
        <f t="shared" si="163"/>
        <v>0.72797725794185197</v>
      </c>
      <c r="J450" s="137">
        <f t="shared" si="164"/>
        <v>-2.6835280703423336E-3</v>
      </c>
      <c r="K450" s="39"/>
      <c r="L450" s="39"/>
      <c r="M450" s="41">
        <v>84</v>
      </c>
      <c r="N450" s="41">
        <v>11.23</v>
      </c>
      <c r="O450" s="60">
        <f t="shared" si="165"/>
        <v>1123000</v>
      </c>
      <c r="P450" s="56">
        <f t="shared" si="152"/>
        <v>-0.22700000000000031</v>
      </c>
      <c r="Q450" s="59">
        <f t="shared" si="153"/>
        <v>1.0503797562614579</v>
      </c>
      <c r="R450" s="57">
        <f>(Q451-Q450)/(D450-D451)</f>
        <v>1.4282022541895185</v>
      </c>
      <c r="S450" s="58">
        <f>O450*F450</f>
        <v>4.0091099999999944</v>
      </c>
      <c r="T450" s="56">
        <f>((O450*E450)/(($L$1+$L$2)*286.9))+273</f>
        <v>2038.5458921168567</v>
      </c>
      <c r="U450" s="39"/>
      <c r="V450" s="41">
        <v>84</v>
      </c>
      <c r="W450" s="61">
        <v>11.291</v>
      </c>
      <c r="X450" s="60">
        <f t="shared" si="166"/>
        <v>1129100</v>
      </c>
      <c r="Y450" s="56">
        <f t="shared" si="154"/>
        <v>-0.22300000000000075</v>
      </c>
      <c r="Z450" s="59">
        <f t="shared" si="155"/>
        <v>1.0527324074032183</v>
      </c>
      <c r="AA450" s="57">
        <f>(Z451-Z450)/(D450-D451)</f>
        <v>1.3951269276122391</v>
      </c>
      <c r="AB450" s="58">
        <f>X450*F450</f>
        <v>4.0308869999999937</v>
      </c>
      <c r="AC450" s="56">
        <f>((X450*E450)/(($L$1+$L$2)*286.9))+273</f>
        <v>2048.1361235878385</v>
      </c>
      <c r="AD450" s="39"/>
      <c r="AE450" s="41">
        <v>84</v>
      </c>
      <c r="AF450" s="61">
        <v>10.488</v>
      </c>
      <c r="AG450" s="60">
        <f t="shared" si="167"/>
        <v>1048800</v>
      </c>
      <c r="AH450" s="56">
        <f t="shared" si="156"/>
        <v>-0.1980000000000004</v>
      </c>
      <c r="AI450" s="59">
        <f t="shared" si="157"/>
        <v>1.0206926786820278</v>
      </c>
      <c r="AJ450" s="57">
        <f>(AI451-AI450)/(D450-D451)</f>
        <v>1.3329732309486275</v>
      </c>
      <c r="AK450" s="58">
        <f>AG450*F450</f>
        <v>3.7442159999999944</v>
      </c>
      <c r="AL450" s="56">
        <f>((AG450*E450)/(($L$1+$L$2)*286.9))+273</f>
        <v>1921.8909453714687</v>
      </c>
      <c r="AM450" s="39"/>
      <c r="AN450" s="62">
        <v>84</v>
      </c>
      <c r="AO450" s="24">
        <v>9.8219999999999992</v>
      </c>
      <c r="AP450" s="24">
        <f t="shared" si="168"/>
        <v>982199.99999999988</v>
      </c>
      <c r="AQ450" s="56">
        <f t="shared" si="169"/>
        <v>-0.17899999999999849</v>
      </c>
      <c r="AR450" s="59">
        <f t="shared" si="170"/>
        <v>0.99219992979558502</v>
      </c>
      <c r="AS450" s="57">
        <f>(AR451-AR450)/(D450-D451)</f>
        <v>1.2863456994104872</v>
      </c>
      <c r="AT450" s="58">
        <f>AP450*F450</f>
        <v>3.5064539999999944</v>
      </c>
      <c r="AU450" s="56">
        <f>((AP450*E450)/(($L$1+$L$2)*286.9))+273</f>
        <v>1817.1844837374679</v>
      </c>
      <c r="AV450" s="39"/>
      <c r="AW450" s="41">
        <v>84</v>
      </c>
      <c r="AX450" s="61">
        <v>9.8350000000000009</v>
      </c>
      <c r="AY450" s="60">
        <f t="shared" si="171"/>
        <v>983500.00000000012</v>
      </c>
      <c r="AZ450" s="56">
        <f t="shared" si="158"/>
        <v>-0.19100000000000072</v>
      </c>
      <c r="BA450" s="59">
        <f t="shared" si="159"/>
        <v>0.99277436425535559</v>
      </c>
      <c r="BB450" s="57">
        <f>(BA451-BA450)/(D450-D451)</f>
        <v>1.371599954887621</v>
      </c>
      <c r="BC450" s="58">
        <f>AY450*F450</f>
        <v>3.5110949999999952</v>
      </c>
      <c r="BD450" s="56">
        <f>((AY450*E450)/(($L$1+$L$2)*286.9))+273</f>
        <v>1819.2283035591529</v>
      </c>
      <c r="BE450" s="39"/>
      <c r="BF450" s="41">
        <v>84</v>
      </c>
      <c r="BG450" s="63">
        <v>7.7629999999999999</v>
      </c>
      <c r="BH450" s="55">
        <f t="shared" si="172"/>
        <v>776300</v>
      </c>
      <c r="BI450" s="64">
        <f t="shared" si="173"/>
        <v>-0.14799999999999969</v>
      </c>
      <c r="BJ450" s="23">
        <f t="shared" si="174"/>
        <v>0.89002958616341687</v>
      </c>
      <c r="BK450" s="65">
        <f>(BJ451-BJ450)/(D450-D451)</f>
        <v>1.3462387942448715</v>
      </c>
      <c r="BL450" s="58">
        <f>BH450*F450</f>
        <v>2.7713909999999959</v>
      </c>
      <c r="BM450" s="56">
        <f>((BH450*E450)/(($L$1+$L$2)*286.9))+273</f>
        <v>1493.4748673644842</v>
      </c>
      <c r="BN450" s="5"/>
      <c r="BO450" s="5"/>
      <c r="BP450" s="5"/>
      <c r="BQ450" s="5"/>
      <c r="BR450" s="5"/>
      <c r="BS450" s="5"/>
      <c r="BT450" s="5"/>
      <c r="BU450" s="5"/>
      <c r="BV450" s="5"/>
      <c r="BW450" s="5"/>
    </row>
    <row r="451" spans="1:75" ht="13.8" x14ac:dyDescent="0.25">
      <c r="A451" s="55">
        <v>85</v>
      </c>
      <c r="B451" s="56">
        <v>251.47</v>
      </c>
      <c r="C451" s="56">
        <f t="shared" si="150"/>
        <v>3.5600000000000023</v>
      </c>
      <c r="D451" s="57">
        <f t="shared" si="151"/>
        <v>2.4004861817912042</v>
      </c>
      <c r="E451" s="58">
        <f t="shared" si="160"/>
        <v>2.5147E-4</v>
      </c>
      <c r="F451" s="58">
        <f t="shared" si="161"/>
        <v>3.5599999999999998E-6</v>
      </c>
      <c r="G451" s="57">
        <f t="shared" si="162"/>
        <v>-3.5995138182087958</v>
      </c>
      <c r="H451" s="137">
        <f>($P$2+(0.5*$P$1)-((0.5*$P$1)*COS(RADIANS(A451))+(($P$2^2)-((0.5*$P$1)^2)*(SIN(RADIANS(A451))*(SIN(RADIANS(A451)))))^0.5))*1000</f>
        <v>43.243349541490396</v>
      </c>
      <c r="I451" s="140">
        <f t="shared" si="163"/>
        <v>0.72529372987150964</v>
      </c>
      <c r="J451" s="137">
        <f t="shared" si="164"/>
        <v>-2.9215955758772338E-3</v>
      </c>
      <c r="K451" s="39"/>
      <c r="L451" s="39"/>
      <c r="M451" s="41">
        <v>85</v>
      </c>
      <c r="N451" s="41">
        <v>11.003</v>
      </c>
      <c r="O451" s="60">
        <f t="shared" si="165"/>
        <v>1100300</v>
      </c>
      <c r="P451" s="56">
        <f t="shared" si="152"/>
        <v>-0.22100000000000009</v>
      </c>
      <c r="Q451" s="59">
        <f t="shared" si="153"/>
        <v>1.0415111129593233</v>
      </c>
      <c r="R451" s="57">
        <f>(Q452-Q451)/(D451-D452)</f>
        <v>1.4433508362918239</v>
      </c>
      <c r="S451" s="58">
        <f>O451*F451</f>
        <v>3.917068</v>
      </c>
      <c r="T451" s="56">
        <f>((O451*E451)/(($L$1+$L$2)*286.9))+273</f>
        <v>2027.7692786363091</v>
      </c>
      <c r="U451" s="39"/>
      <c r="V451" s="41">
        <v>85</v>
      </c>
      <c r="W451" s="61">
        <v>11.068</v>
      </c>
      <c r="X451" s="60">
        <f t="shared" si="166"/>
        <v>1106800</v>
      </c>
      <c r="Y451" s="56">
        <f t="shared" si="154"/>
        <v>-0.21400000000000041</v>
      </c>
      <c r="Z451" s="59">
        <f t="shared" si="155"/>
        <v>1.0440691504689144</v>
      </c>
      <c r="AA451" s="57">
        <f>(Z452-Z451)/(D451-D452)</f>
        <v>1.388895899520302</v>
      </c>
      <c r="AB451" s="58">
        <f>X451*F451</f>
        <v>3.9402079999999997</v>
      </c>
      <c r="AC451" s="56">
        <f>((X451*E451)/(($L$1+$L$2)*286.9))+273</f>
        <v>2038.1355426653338</v>
      </c>
      <c r="AD451" s="39"/>
      <c r="AE451" s="41">
        <v>85</v>
      </c>
      <c r="AF451" s="61">
        <v>10.29</v>
      </c>
      <c r="AG451" s="60">
        <f t="shared" si="167"/>
        <v>1028999.9999999999</v>
      </c>
      <c r="AH451" s="56">
        <f t="shared" si="156"/>
        <v>-0.1899999999999995</v>
      </c>
      <c r="AI451" s="59">
        <f t="shared" si="157"/>
        <v>1.0124153747624329</v>
      </c>
      <c r="AJ451" s="57">
        <f>(AI452-AI451)/(D451-D452)</f>
        <v>1.3257793357847765</v>
      </c>
      <c r="AK451" s="58">
        <f>AG451*F451</f>
        <v>3.6632399999999992</v>
      </c>
      <c r="AL451" s="56">
        <f>((AG451*E451)/(($L$1+$L$2)*286.9))+273</f>
        <v>1914.0593362871598</v>
      </c>
      <c r="AM451" s="39"/>
      <c r="AN451" s="62">
        <v>85</v>
      </c>
      <c r="AO451" s="24">
        <v>9.6430000000000007</v>
      </c>
      <c r="AP451" s="24">
        <f t="shared" si="168"/>
        <v>964300.00000000012</v>
      </c>
      <c r="AQ451" s="56">
        <f t="shared" si="169"/>
        <v>-0.18100000000000094</v>
      </c>
      <c r="AR451" s="59">
        <f t="shared" si="170"/>
        <v>0.98421216676143386</v>
      </c>
      <c r="AS451" s="57">
        <f>(AR452-AR451)/(D451-D452)</f>
        <v>1.3479284095739485</v>
      </c>
      <c r="AT451" s="58">
        <f>AP451*F451</f>
        <v>3.4329080000000003</v>
      </c>
      <c r="AU451" s="56">
        <f>((AP451*E451)/(($L$1+$L$2)*286.9))+273</f>
        <v>1810.8751389520976</v>
      </c>
      <c r="AV451" s="39"/>
      <c r="AW451" s="41">
        <v>85</v>
      </c>
      <c r="AX451" s="61">
        <v>9.6440000000000001</v>
      </c>
      <c r="AY451" s="60">
        <f t="shared" si="171"/>
        <v>964400</v>
      </c>
      <c r="AZ451" s="56">
        <f t="shared" si="158"/>
        <v>-0.19299999999999962</v>
      </c>
      <c r="BA451" s="59">
        <f t="shared" si="159"/>
        <v>0.98425720170541608</v>
      </c>
      <c r="BB451" s="57">
        <f>(BA452-BA451)/(D451-D452)</f>
        <v>1.4380524816563693</v>
      </c>
      <c r="BC451" s="58">
        <f>AY451*F451</f>
        <v>3.4332639999999999</v>
      </c>
      <c r="BD451" s="56">
        <f>((AY451*E451)/(($L$1+$L$2)*286.9))+273</f>
        <v>1811.0346199371593</v>
      </c>
      <c r="BE451" s="39"/>
      <c r="BF451" s="41">
        <v>85</v>
      </c>
      <c r="BG451" s="63">
        <v>7.6150000000000002</v>
      </c>
      <c r="BH451" s="55">
        <f t="shared" si="172"/>
        <v>761500</v>
      </c>
      <c r="BI451" s="64">
        <f t="shared" si="173"/>
        <v>-0.14100000000000001</v>
      </c>
      <c r="BJ451" s="23">
        <f t="shared" si="174"/>
        <v>0.88166990767206144</v>
      </c>
      <c r="BK451" s="65">
        <f>(BJ452-BJ451)/(D451-D452)</f>
        <v>1.3295160836448783</v>
      </c>
      <c r="BL451" s="58">
        <f>BH451*F451</f>
        <v>2.7109399999999999</v>
      </c>
      <c r="BM451" s="56">
        <f>((BH451*E451)/(($L$1+$L$2)*286.9))+273</f>
        <v>1487.4477012465229</v>
      </c>
      <c r="BN451" s="5"/>
      <c r="BO451" s="5"/>
      <c r="BP451" s="5"/>
      <c r="BQ451" s="5"/>
      <c r="BR451" s="5"/>
      <c r="BS451" s="5"/>
      <c r="BT451" s="5"/>
      <c r="BU451" s="5"/>
      <c r="BV451" s="5"/>
      <c r="BW451" s="5"/>
    </row>
    <row r="452" spans="1:75" ht="13.8" x14ac:dyDescent="0.25">
      <c r="A452" s="55">
        <v>86</v>
      </c>
      <c r="B452" s="56">
        <v>255.03</v>
      </c>
      <c r="C452" s="56">
        <f t="shared" si="150"/>
        <v>3.539999999999992</v>
      </c>
      <c r="D452" s="57">
        <f t="shared" si="151"/>
        <v>2.406591270897152</v>
      </c>
      <c r="E452" s="58">
        <f t="shared" si="160"/>
        <v>2.5503E-4</v>
      </c>
      <c r="F452" s="58">
        <f t="shared" si="161"/>
        <v>3.5400000000000102E-6</v>
      </c>
      <c r="G452" s="57">
        <f t="shared" si="162"/>
        <v>-3.593408729102848</v>
      </c>
      <c r="H452" s="137">
        <f>($P$2+(0.5*$P$1)-((0.5*$P$1)*COS(RADIANS(A452))+(($P$2^2)-((0.5*$P$1)^2)*(SIN(RADIANS(A452))*(SIN(RADIANS(A452)))))^0.5))*1000</f>
        <v>43.968643271361906</v>
      </c>
      <c r="I452" s="140">
        <f t="shared" si="163"/>
        <v>0.72237213429563241</v>
      </c>
      <c r="J452" s="137">
        <f t="shared" si="164"/>
        <v>-3.1549945494830922E-3</v>
      </c>
      <c r="K452" s="39"/>
      <c r="L452" s="39"/>
      <c r="M452" s="41">
        <v>86</v>
      </c>
      <c r="N452" s="41">
        <v>10.782</v>
      </c>
      <c r="O452" s="60">
        <f t="shared" si="165"/>
        <v>1078200</v>
      </c>
      <c r="P452" s="56">
        <f t="shared" si="152"/>
        <v>-0.22600000000000087</v>
      </c>
      <c r="Q452" s="59">
        <f t="shared" si="153"/>
        <v>1.0326993274926175</v>
      </c>
      <c r="R452" s="57">
        <f>(Q453-Q452)/(D452-D453)</f>
        <v>1.5366885106842083</v>
      </c>
      <c r="S452" s="58">
        <f>O452*F452</f>
        <v>3.8168280000000108</v>
      </c>
      <c r="T452" s="56">
        <f>((O452*E452)/(($L$1+$L$2)*286.9))+273</f>
        <v>2016.8668662604778</v>
      </c>
      <c r="U452" s="39"/>
      <c r="V452" s="41">
        <v>86</v>
      </c>
      <c r="W452" s="61">
        <v>10.853999999999999</v>
      </c>
      <c r="X452" s="60">
        <f t="shared" si="166"/>
        <v>1085400</v>
      </c>
      <c r="Y452" s="56">
        <f t="shared" si="154"/>
        <v>-0.20099999999999874</v>
      </c>
      <c r="Z452" s="59">
        <f t="shared" si="155"/>
        <v>1.0355898172434574</v>
      </c>
      <c r="AA452" s="57">
        <f>(Z453-Z452)/(D452-D453)</f>
        <v>1.3559502099828677</v>
      </c>
      <c r="AB452" s="58">
        <f>X452*F452</f>
        <v>3.8423160000000109</v>
      </c>
      <c r="AC452" s="56">
        <f>((X452*E452)/(($L$1+$L$2)*286.9))+273</f>
        <v>2028.512054015139</v>
      </c>
      <c r="AD452" s="39"/>
      <c r="AE452" s="41">
        <v>86</v>
      </c>
      <c r="AF452" s="61">
        <v>10.1</v>
      </c>
      <c r="AG452" s="60">
        <f t="shared" si="167"/>
        <v>1010000</v>
      </c>
      <c r="AH452" s="56">
        <f t="shared" si="156"/>
        <v>-0.18399999999999928</v>
      </c>
      <c r="AI452" s="59">
        <f t="shared" si="157"/>
        <v>1.0043213737826426</v>
      </c>
      <c r="AJ452" s="57">
        <f>(AI453-AI452)/(D452-D453)</f>
        <v>1.3337291400785025</v>
      </c>
      <c r="AK452" s="58">
        <f>AG452*F452</f>
        <v>3.5754000000000103</v>
      </c>
      <c r="AL452" s="56">
        <f>((AG452*E452)/(($L$1+$L$2)*286.9))+273</f>
        <v>1906.5610600288285</v>
      </c>
      <c r="AM452" s="39"/>
      <c r="AN452" s="62">
        <v>86</v>
      </c>
      <c r="AO452" s="24">
        <v>9.4619999999999997</v>
      </c>
      <c r="AP452" s="24">
        <f t="shared" si="168"/>
        <v>946200</v>
      </c>
      <c r="AQ452" s="56">
        <f t="shared" si="169"/>
        <v>-0.17499999999999893</v>
      </c>
      <c r="AR452" s="59">
        <f t="shared" si="170"/>
        <v>0.97598294371254646</v>
      </c>
      <c r="AS452" s="57">
        <f>(AR453-AR452)/(D452-D453)</f>
        <v>1.3542144002602743</v>
      </c>
      <c r="AT452" s="58">
        <f>AP452*F452</f>
        <v>3.3495480000000097</v>
      </c>
      <c r="AU452" s="56">
        <f>((AP452*E452)/(($L$1+$L$2)*286.9))+273</f>
        <v>1803.371757425027</v>
      </c>
      <c r="AV452" s="39"/>
      <c r="AW452" s="41">
        <v>86</v>
      </c>
      <c r="AX452" s="61">
        <v>9.4510000000000005</v>
      </c>
      <c r="AY452" s="60">
        <f t="shared" si="171"/>
        <v>945100</v>
      </c>
      <c r="AZ452" s="56">
        <f t="shared" si="158"/>
        <v>-0.19200000000000017</v>
      </c>
      <c r="BA452" s="59">
        <f t="shared" si="159"/>
        <v>0.97547776316587465</v>
      </c>
      <c r="BB452" s="57">
        <f>(BA453-BA452)/(D452-D453)</f>
        <v>1.4888726841510069</v>
      </c>
      <c r="BC452" s="58">
        <f>AY452*F452</f>
        <v>3.3456540000000095</v>
      </c>
      <c r="BD452" s="56">
        <f>((AY452*E452)/(($L$1+$L$2)*286.9))+273</f>
        <v>1801.592631518065</v>
      </c>
      <c r="BE452" s="39"/>
      <c r="BF452" s="41">
        <v>86</v>
      </c>
      <c r="BG452" s="63">
        <v>7.4740000000000002</v>
      </c>
      <c r="BH452" s="55">
        <f t="shared" si="172"/>
        <v>747400</v>
      </c>
      <c r="BI452" s="64">
        <f t="shared" si="173"/>
        <v>-0.13900000000000023</v>
      </c>
      <c r="BJ452" s="23">
        <f t="shared" si="174"/>
        <v>0.87355309351361876</v>
      </c>
      <c r="BK452" s="65">
        <f>(BJ453-BJ452)/(D452-D453)</f>
        <v>1.3618105584069604</v>
      </c>
      <c r="BL452" s="58">
        <f>BH452*F452</f>
        <v>2.6457960000000078</v>
      </c>
      <c r="BM452" s="56">
        <f>((BH452*E452)/(($L$1+$L$2)*286.9))+273</f>
        <v>1481.8351844213328</v>
      </c>
      <c r="BN452" s="5"/>
      <c r="BO452" s="5"/>
      <c r="BP452" s="5"/>
      <c r="BQ452" s="5"/>
      <c r="BR452" s="5"/>
      <c r="BS452" s="5"/>
      <c r="BT452" s="5"/>
      <c r="BU452" s="5"/>
      <c r="BV452" s="5"/>
      <c r="BW452" s="5"/>
    </row>
    <row r="453" spans="1:75" ht="13.8" x14ac:dyDescent="0.25">
      <c r="A453" s="55">
        <v>87</v>
      </c>
      <c r="B453" s="56">
        <v>258.57</v>
      </c>
      <c r="C453" s="56">
        <f t="shared" si="150"/>
        <v>3.5199999999999818</v>
      </c>
      <c r="D453" s="57">
        <f t="shared" si="151"/>
        <v>2.4125781354312723</v>
      </c>
      <c r="E453" s="58">
        <f t="shared" si="160"/>
        <v>2.5857000000000001E-4</v>
      </c>
      <c r="F453" s="58">
        <f t="shared" si="161"/>
        <v>3.5199999999999663E-6</v>
      </c>
      <c r="G453" s="57">
        <f t="shared" si="162"/>
        <v>-3.5874218645687277</v>
      </c>
      <c r="H453" s="137">
        <f>($P$2+(0.5*$P$1)-((0.5*$P$1)*COS(RADIANS(A453))+(($P$2^2)-((0.5*$P$1)^2)*(SIN(RADIANS(A453))*(SIN(RADIANS(A453)))))^0.5))*1000</f>
        <v>44.691015405657538</v>
      </c>
      <c r="I453" s="140">
        <f t="shared" si="163"/>
        <v>0.71921713974614931</v>
      </c>
      <c r="J453" s="137">
        <f t="shared" si="164"/>
        <v>-3.3836318639686169E-3</v>
      </c>
      <c r="K453" s="39"/>
      <c r="L453" s="39"/>
      <c r="M453" s="41">
        <v>87</v>
      </c>
      <c r="N453" s="41">
        <v>10.555999999999999</v>
      </c>
      <c r="O453" s="60">
        <f t="shared" si="165"/>
        <v>1055600</v>
      </c>
      <c r="P453" s="56">
        <f t="shared" si="152"/>
        <v>-0.21299999999999919</v>
      </c>
      <c r="Q453" s="59">
        <f t="shared" si="153"/>
        <v>1.023499381548012</v>
      </c>
      <c r="R453" s="57">
        <f>(Q454-Q453)/(D453-D454)</f>
        <v>1.5075581373790612</v>
      </c>
      <c r="S453" s="58">
        <f>O453*F453</f>
        <v>3.7157119999999644</v>
      </c>
      <c r="T453" s="56">
        <f>((O453*E453)/(($L$1+$L$2)*286.9))+273</f>
        <v>2004.0126620811845</v>
      </c>
      <c r="U453" s="39"/>
      <c r="V453" s="41">
        <v>87</v>
      </c>
      <c r="W453" s="61">
        <v>10.653</v>
      </c>
      <c r="X453" s="60">
        <f t="shared" si="166"/>
        <v>1065300</v>
      </c>
      <c r="Y453" s="56">
        <f t="shared" si="154"/>
        <v>-0.1850000000000005</v>
      </c>
      <c r="Z453" s="59">
        <f t="shared" si="155"/>
        <v>1.027471927021278</v>
      </c>
      <c r="AA453" s="57">
        <f>(Z454-Z453)/(D453-D454)</f>
        <v>1.2956070199538077</v>
      </c>
      <c r="AB453" s="58">
        <f>X453*F453</f>
        <v>3.7498559999999639</v>
      </c>
      <c r="AC453" s="56">
        <f>((X453*E453)/(($L$1+$L$2)*286.9))+273</f>
        <v>2019.9190876421806</v>
      </c>
      <c r="AD453" s="39"/>
      <c r="AE453" s="41">
        <v>87</v>
      </c>
      <c r="AF453" s="61">
        <v>9.9160000000000004</v>
      </c>
      <c r="AG453" s="60">
        <f t="shared" si="167"/>
        <v>991600</v>
      </c>
      <c r="AH453" s="56">
        <f t="shared" si="156"/>
        <v>-0.17399999999999949</v>
      </c>
      <c r="AI453" s="59">
        <f t="shared" si="157"/>
        <v>0.99633651809578383</v>
      </c>
      <c r="AJ453" s="57">
        <f>(AI454-AI453)/(D453-D454)</f>
        <v>1.3092608857902668</v>
      </c>
      <c r="AK453" s="58">
        <f>AG453*F453</f>
        <v>3.4904319999999665</v>
      </c>
      <c r="AL453" s="56">
        <f>((AG453*E453)/(($L$1+$L$2)*286.9))+273</f>
        <v>1899.063050132344</v>
      </c>
      <c r="AM453" s="39"/>
      <c r="AN453" s="62">
        <v>87</v>
      </c>
      <c r="AO453" s="24">
        <v>9.2870000000000008</v>
      </c>
      <c r="AP453" s="24">
        <f t="shared" si="168"/>
        <v>928700.00000000012</v>
      </c>
      <c r="AQ453" s="56">
        <f t="shared" si="169"/>
        <v>-0.16100000000000136</v>
      </c>
      <c r="AR453" s="59">
        <f t="shared" si="170"/>
        <v>0.96787544554803318</v>
      </c>
      <c r="AS453" s="57">
        <f>(AR454-AR453)/(D453-D454)</f>
        <v>1.2933537448576815</v>
      </c>
      <c r="AT453" s="58">
        <f>AP453*F453</f>
        <v>3.2690239999999693</v>
      </c>
      <c r="AU453" s="56">
        <f>((AP453*E453)/(($L$1+$L$2)*286.9))+273</f>
        <v>1795.9172596388746</v>
      </c>
      <c r="AV453" s="39"/>
      <c r="AW453" s="41">
        <v>87</v>
      </c>
      <c r="AX453" s="61">
        <v>9.2590000000000003</v>
      </c>
      <c r="AY453" s="60">
        <f t="shared" si="171"/>
        <v>925900</v>
      </c>
      <c r="AZ453" s="56">
        <f t="shared" si="158"/>
        <v>-0.1850000000000005</v>
      </c>
      <c r="BA453" s="59">
        <f t="shared" si="159"/>
        <v>0.96656408409731043</v>
      </c>
      <c r="BB453" s="57">
        <f>(BA454-BA453)/(D453-D454)</f>
        <v>1.4926495892631129</v>
      </c>
      <c r="BC453" s="58">
        <f>AY453*F453</f>
        <v>3.2591679999999688</v>
      </c>
      <c r="BD453" s="56">
        <f>((AY453*E453)/(($L$1+$L$2)*286.9))+273</f>
        <v>1791.3257141161127</v>
      </c>
      <c r="BE453" s="39"/>
      <c r="BF453" s="41">
        <v>87</v>
      </c>
      <c r="BG453" s="63">
        <v>7.335</v>
      </c>
      <c r="BH453" s="55">
        <f t="shared" si="172"/>
        <v>733500</v>
      </c>
      <c r="BI453" s="64">
        <f t="shared" si="173"/>
        <v>-0.13100000000000023</v>
      </c>
      <c r="BJ453" s="23">
        <f t="shared" si="174"/>
        <v>0.86540011817930151</v>
      </c>
      <c r="BK453" s="65">
        <f>(BJ454-BJ453)/(D453-D454)</f>
        <v>1.3327645912984705</v>
      </c>
      <c r="BL453" s="58">
        <f>BH453*F453</f>
        <v>2.5819199999999753</v>
      </c>
      <c r="BM453" s="56">
        <f>((BH453*E453)/(($L$1+$L$2)*286.9))+273</f>
        <v>1475.8209431949117</v>
      </c>
      <c r="BN453" s="5"/>
      <c r="BO453" s="5"/>
      <c r="BP453" s="5"/>
      <c r="BQ453" s="5"/>
      <c r="BR453" s="5"/>
      <c r="BS453" s="5"/>
      <c r="BT453" s="5"/>
      <c r="BU453" s="5"/>
      <c r="BV453" s="5"/>
      <c r="BW453" s="5"/>
    </row>
    <row r="454" spans="1:75" ht="13.8" x14ac:dyDescent="0.25">
      <c r="A454" s="55">
        <v>88</v>
      </c>
      <c r="B454" s="56">
        <v>262.08999999999997</v>
      </c>
      <c r="C454" s="56">
        <f t="shared" ref="C454:C517" si="175">B455-B454</f>
        <v>3.5100000000000477</v>
      </c>
      <c r="D454" s="57">
        <f t="shared" ref="D454:D517" si="176">LOG(B454)</f>
        <v>2.4184504508295834</v>
      </c>
      <c r="E454" s="58">
        <f t="shared" si="160"/>
        <v>2.6208999999999998E-4</v>
      </c>
      <c r="F454" s="58">
        <f t="shared" si="161"/>
        <v>3.5100000000000257E-6</v>
      </c>
      <c r="G454" s="57">
        <f t="shared" si="162"/>
        <v>-3.5815495491704166</v>
      </c>
      <c r="H454" s="137">
        <f>($P$2+(0.5*$P$1)-((0.5*$P$1)*COS(RADIANS(A454))+(($P$2^2)-((0.5*$P$1)^2)*(SIN(RADIANS(A454))*(SIN(RADIANS(A454)))))^0.5))*1000</f>
        <v>45.410232545403687</v>
      </c>
      <c r="I454" s="140">
        <f t="shared" si="163"/>
        <v>0.7158335078821807</v>
      </c>
      <c r="J454" s="137">
        <f t="shared" si="164"/>
        <v>-3.6074220932960088E-3</v>
      </c>
      <c r="K454" s="39"/>
      <c r="L454" s="39"/>
      <c r="M454" s="41">
        <v>88</v>
      </c>
      <c r="N454" s="41">
        <v>10.343</v>
      </c>
      <c r="O454" s="60">
        <f t="shared" si="165"/>
        <v>1034300</v>
      </c>
      <c r="P454" s="56">
        <f t="shared" ref="P454:P517" si="177">N455-N454</f>
        <v>-0.20199999999999996</v>
      </c>
      <c r="Q454" s="59">
        <f t="shared" ref="Q454:Q517" si="178">LOG(N454)</f>
        <v>1.0146465246840317</v>
      </c>
      <c r="R454" s="57">
        <f>(Q455-Q454)/(D454-D455)</f>
        <v>1.4825727836054829</v>
      </c>
      <c r="S454" s="58">
        <f>O454*F454</f>
        <v>3.6303930000000264</v>
      </c>
      <c r="T454" s="56">
        <f>((O454*E454)/(($L$1+$L$2)*286.9))+273</f>
        <v>1992.1734804563973</v>
      </c>
      <c r="U454" s="39"/>
      <c r="V454" s="41">
        <v>88</v>
      </c>
      <c r="W454" s="61">
        <v>10.468</v>
      </c>
      <c r="X454" s="60">
        <f t="shared" si="166"/>
        <v>1046800</v>
      </c>
      <c r="Y454" s="56">
        <f t="shared" ref="Y454:Y517" si="179">W455-W454</f>
        <v>-0.17500000000000071</v>
      </c>
      <c r="Z454" s="59">
        <f t="shared" ref="Z454:Z517" si="180">LOG10(W454)</f>
        <v>1.0198637139678433</v>
      </c>
      <c r="AA454" s="57">
        <f>(Z455-Z454)/(D454-D455)</f>
        <v>1.2672590723027142</v>
      </c>
      <c r="AB454" s="58">
        <f>X454*F454</f>
        <v>3.6742680000000267</v>
      </c>
      <c r="AC454" s="56">
        <f>((X454*E454)/(($L$1+$L$2)*286.9))+273</f>
        <v>2012.9504972848849</v>
      </c>
      <c r="AD454" s="39"/>
      <c r="AE454" s="41">
        <v>88</v>
      </c>
      <c r="AF454" s="61">
        <v>9.7420000000000009</v>
      </c>
      <c r="AG454" s="60">
        <f t="shared" si="167"/>
        <v>974200.00000000012</v>
      </c>
      <c r="AH454" s="56">
        <f t="shared" ref="AH454:AH517" si="181">AF455-AF454</f>
        <v>-0.17300000000000004</v>
      </c>
      <c r="AI454" s="59">
        <f t="shared" ref="AI454:AI517" si="182">LOG10(AF454)</f>
        <v>0.98864812523575119</v>
      </c>
      <c r="AJ454" s="57">
        <f>(AI455-AI454)/(D454-D455)</f>
        <v>1.3468471158739075</v>
      </c>
      <c r="AK454" s="58">
        <f>AG454*F454</f>
        <v>3.4194420000000254</v>
      </c>
      <c r="AL454" s="56">
        <f>((AG454*E454)/(($L$1+$L$2)*286.9))+273</f>
        <v>1892.2775835450279</v>
      </c>
      <c r="AM454" s="39"/>
      <c r="AN454" s="62">
        <v>88</v>
      </c>
      <c r="AO454" s="24">
        <v>9.1259999999999994</v>
      </c>
      <c r="AP454" s="24">
        <f t="shared" si="168"/>
        <v>912600</v>
      </c>
      <c r="AQ454" s="56">
        <f t="shared" si="169"/>
        <v>-0.15899999999999892</v>
      </c>
      <c r="AR454" s="59">
        <f t="shared" si="170"/>
        <v>0.96028046443664206</v>
      </c>
      <c r="AS454" s="57">
        <f>(AR455-AR454)/(D454-D455)</f>
        <v>1.3211832647722619</v>
      </c>
      <c r="AT454" s="58">
        <f>AP454*F454</f>
        <v>3.2032260000000234</v>
      </c>
      <c r="AU454" s="56">
        <f>((AP454*E454)/(($L$1+$L$2)*286.9))+273</f>
        <v>1789.8884446142397</v>
      </c>
      <c r="AV454" s="39"/>
      <c r="AW454" s="41">
        <v>88</v>
      </c>
      <c r="AX454" s="61">
        <v>9.0739999999999998</v>
      </c>
      <c r="AY454" s="60">
        <f t="shared" si="171"/>
        <v>907400</v>
      </c>
      <c r="AZ454" s="56">
        <f t="shared" ref="AZ454:AZ517" si="183">AX455-AX454</f>
        <v>-0.17099999999999937</v>
      </c>
      <c r="BA454" s="59">
        <f t="shared" ref="BA454:BA517" si="184">LOG10(AX454)</f>
        <v>0.95779877492999788</v>
      </c>
      <c r="BB454" s="57">
        <f>(BA455-BA454)/(D454-D455)</f>
        <v>1.4300701231506283</v>
      </c>
      <c r="BC454" s="58">
        <f>AY454*F454</f>
        <v>3.1849740000000235</v>
      </c>
      <c r="BD454" s="56">
        <f>((AY454*E454)/(($L$1+$L$2)*286.9))+273</f>
        <v>1781.2452056135887</v>
      </c>
      <c r="BE454" s="39"/>
      <c r="BF454" s="41">
        <v>88</v>
      </c>
      <c r="BG454" s="63">
        <v>7.2039999999999997</v>
      </c>
      <c r="BH454" s="55">
        <f t="shared" si="172"/>
        <v>720400</v>
      </c>
      <c r="BI454" s="64">
        <f t="shared" si="173"/>
        <v>-0.12800000000000011</v>
      </c>
      <c r="BJ454" s="23">
        <f t="shared" si="174"/>
        <v>0.85757370414749567</v>
      </c>
      <c r="BK454" s="65">
        <f>(BJ455-BJ454)/(D454-D455)</f>
        <v>1.3475929690518242</v>
      </c>
      <c r="BL454" s="58">
        <f>BH454*F454</f>
        <v>2.5286040000000187</v>
      </c>
      <c r="BM454" s="56">
        <f>((BH454*E454)/(($L$1+$L$2)*286.9))+273</f>
        <v>1470.4210338594107</v>
      </c>
      <c r="BN454" s="5"/>
      <c r="BO454" s="5"/>
      <c r="BP454" s="5"/>
      <c r="BQ454" s="5"/>
      <c r="BR454" s="5"/>
      <c r="BS454" s="5"/>
      <c r="BT454" s="5"/>
      <c r="BU454" s="5"/>
      <c r="BV454" s="5"/>
      <c r="BW454" s="5"/>
    </row>
    <row r="455" spans="1:75" ht="13.8" x14ac:dyDescent="0.25">
      <c r="A455" s="55">
        <v>89</v>
      </c>
      <c r="B455" s="56">
        <v>265.60000000000002</v>
      </c>
      <c r="C455" s="56">
        <f t="shared" si="175"/>
        <v>3.4899999999999523</v>
      </c>
      <c r="D455" s="57">
        <f t="shared" si="176"/>
        <v>2.42422807069598</v>
      </c>
      <c r="E455" s="58">
        <f t="shared" ref="E455:E518" si="185">B455/1000000</f>
        <v>2.656E-4</v>
      </c>
      <c r="F455" s="58">
        <f t="shared" ref="F455:F518" si="186">E456-E455</f>
        <v>3.4899999999999818E-6</v>
      </c>
      <c r="G455" s="57">
        <f t="shared" ref="G455:G518" si="187">LOG10(E455)</f>
        <v>-3.57577192930402</v>
      </c>
      <c r="H455" s="137">
        <f>($P$2+(0.5*$P$1)-((0.5*$P$1)*COS(RADIANS(A455))+(($P$2^2)-((0.5*$P$1)^2)*(SIN(RADIANS(A455))*(SIN(RADIANS(A455)))))^0.5))*1000</f>
        <v>46.126066053285868</v>
      </c>
      <c r="I455" s="140">
        <f t="shared" ref="I455:I518" si="188">H456-H455</f>
        <v>0.71222608578888469</v>
      </c>
      <c r="J455" s="137">
        <f t="shared" ref="J455:J518" si="189">(I456-I455)/(A456-A455)</f>
        <v>-3.8262875828820597E-3</v>
      </c>
      <c r="K455" s="39"/>
      <c r="L455" s="39"/>
      <c r="M455" s="41">
        <v>89</v>
      </c>
      <c r="N455" s="41">
        <v>10.141</v>
      </c>
      <c r="O455" s="60">
        <f t="shared" ref="O455:O518" si="190">N455*100000</f>
        <v>1014100</v>
      </c>
      <c r="P455" s="56">
        <f t="shared" si="177"/>
        <v>-0.18800000000000061</v>
      </c>
      <c r="Q455" s="59">
        <f t="shared" si="178"/>
        <v>1.0060807827160938</v>
      </c>
      <c r="R455" s="57">
        <f>(Q456-Q455)/(D455-D456)</f>
        <v>1.4334237340922866</v>
      </c>
      <c r="S455" s="58">
        <f>O455*F455</f>
        <v>3.5392089999999814</v>
      </c>
      <c r="T455" s="56">
        <f>((O455*E455)/(($L$1+$L$2)*286.9))+273</f>
        <v>1981.1719307378023</v>
      </c>
      <c r="U455" s="39"/>
      <c r="V455" s="41">
        <v>89</v>
      </c>
      <c r="W455" s="61">
        <v>10.292999999999999</v>
      </c>
      <c r="X455" s="60">
        <f t="shared" ref="X455:X518" si="191">W455*100000</f>
        <v>1029299.9999999999</v>
      </c>
      <c r="Y455" s="56">
        <f t="shared" si="179"/>
        <v>-0.16000000000000014</v>
      </c>
      <c r="Z455" s="59">
        <f t="shared" si="180"/>
        <v>1.0125419727758358</v>
      </c>
      <c r="AA455" s="57">
        <f>(Z456-Z455)/(D455-D456)</f>
        <v>1.2000960465937387</v>
      </c>
      <c r="AB455" s="58">
        <f>X455*F455</f>
        <v>3.5922569999999809</v>
      </c>
      <c r="AC455" s="56">
        <f>((X455*E455)/(($L$1+$L$2)*286.9))+273</f>
        <v>2006.775138850626</v>
      </c>
      <c r="AD455" s="39"/>
      <c r="AE455" s="41">
        <v>89</v>
      </c>
      <c r="AF455" s="61">
        <v>9.5690000000000008</v>
      </c>
      <c r="AG455" s="60">
        <f t="shared" ref="AG455:AG518" si="192">AF455*100000</f>
        <v>956900.00000000012</v>
      </c>
      <c r="AH455" s="56">
        <f t="shared" si="181"/>
        <v>-0.16500000000000092</v>
      </c>
      <c r="AI455" s="59">
        <f t="shared" si="182"/>
        <v>0.98086655458207916</v>
      </c>
      <c r="AJ455" s="57">
        <f>(AI456-AI455)/(D455-D456)</f>
        <v>1.3323838309465501</v>
      </c>
      <c r="AK455" s="58">
        <f>AG455*F455</f>
        <v>3.339580999999983</v>
      </c>
      <c r="AL455" s="56">
        <f>((AG455*E455)/(($L$1+$L$2)*286.9))+273</f>
        <v>1884.8230159974394</v>
      </c>
      <c r="AM455" s="39"/>
      <c r="AN455" s="62">
        <v>89</v>
      </c>
      <c r="AO455" s="24">
        <v>8.9670000000000005</v>
      </c>
      <c r="AP455" s="24">
        <f t="shared" ref="AP455:AP518" si="193">AO455*100000</f>
        <v>896700</v>
      </c>
      <c r="AQ455" s="56">
        <f t="shared" ref="AQ455:AQ518" si="194">(AO456-AO455)</f>
        <v>-0.15200000000000102</v>
      </c>
      <c r="AR455" s="59">
        <f t="shared" ref="AR455:AR518" si="195">LOG10(AO455)</f>
        <v>0.95264716975894315</v>
      </c>
      <c r="AS455" s="57">
        <f>(AR456-AR455)/(D455-D456)</f>
        <v>1.3096161655460477</v>
      </c>
      <c r="AT455" s="58">
        <f>AP455*F455</f>
        <v>3.1294829999999836</v>
      </c>
      <c r="AU455" s="56">
        <f>((AP455*E455)/(($L$1+$L$2)*286.9))+273</f>
        <v>1783.4208364979661</v>
      </c>
      <c r="AV455" s="39"/>
      <c r="AW455" s="41">
        <v>89</v>
      </c>
      <c r="AX455" s="61">
        <v>8.9030000000000005</v>
      </c>
      <c r="AY455" s="60">
        <f t="shared" ref="AY455:AY518" si="196">AX455*100000</f>
        <v>890300</v>
      </c>
      <c r="AZ455" s="56">
        <f t="shared" si="183"/>
        <v>-0.15200000000000102</v>
      </c>
      <c r="BA455" s="59">
        <f t="shared" si="184"/>
        <v>0.94953637337614261</v>
      </c>
      <c r="BB455" s="57">
        <f>(BA456-BA455)/(D455-D456)</f>
        <v>1.3191119809052252</v>
      </c>
      <c r="BC455" s="58">
        <f>AY455*F455</f>
        <v>3.1071469999999839</v>
      </c>
      <c r="BD455" s="56">
        <f>((AY455*E455)/(($L$1+$L$2)*286.9))+273</f>
        <v>1772.6405383451981</v>
      </c>
      <c r="BE455" s="39"/>
      <c r="BF455" s="41">
        <v>89</v>
      </c>
      <c r="BG455" s="63">
        <v>7.0759999999999996</v>
      </c>
      <c r="BH455" s="55">
        <f t="shared" ref="BH455:BH518" si="197">BG455*100000</f>
        <v>707600</v>
      </c>
      <c r="BI455" s="64">
        <f t="shared" ref="BI455:BI518" si="198">BG456-BG455</f>
        <v>-0.12199999999999989</v>
      </c>
      <c r="BJ455" s="23">
        <f t="shared" ref="BJ455:BJ518" si="199">LOG10(BG455)</f>
        <v>0.84978782423768551</v>
      </c>
      <c r="BK455" s="65">
        <f>(BJ456-BJ455)/(D455-D456)</f>
        <v>1.3322433881529954</v>
      </c>
      <c r="BL455" s="58">
        <f>BH455*F455</f>
        <v>2.469523999999987</v>
      </c>
      <c r="BM455" s="56">
        <f>((BH455*E455)/(($L$1+$L$2)*286.9))+273</f>
        <v>1464.8967145154018</v>
      </c>
      <c r="BN455" s="5"/>
      <c r="BO455" s="5"/>
      <c r="BP455" s="5"/>
      <c r="BQ455" s="5"/>
      <c r="BR455" s="5"/>
      <c r="BS455" s="5"/>
      <c r="BT455" s="5"/>
      <c r="BU455" s="5"/>
      <c r="BV455" s="5"/>
      <c r="BW455" s="5"/>
    </row>
    <row r="456" spans="1:75" ht="13.8" x14ac:dyDescent="0.25">
      <c r="A456" s="55">
        <v>90</v>
      </c>
      <c r="B456" s="56">
        <v>269.08999999999997</v>
      </c>
      <c r="C456" s="56">
        <f t="shared" si="175"/>
        <v>3.4800000000000182</v>
      </c>
      <c r="D456" s="57">
        <f t="shared" si="176"/>
        <v>2.4298975586871476</v>
      </c>
      <c r="E456" s="58">
        <f t="shared" si="185"/>
        <v>2.6908999999999999E-4</v>
      </c>
      <c r="F456" s="58">
        <f t="shared" si="186"/>
        <v>3.479999999999987E-6</v>
      </c>
      <c r="G456" s="57">
        <f t="shared" si="187"/>
        <v>-3.5701024413128524</v>
      </c>
      <c r="H456" s="137">
        <f>($P$2+(0.5*$P$1)-((0.5*$P$1)*COS(RADIANS(A456))+(($P$2^2)-((0.5*$P$1)^2)*(SIN(RADIANS(A456))*(SIN(RADIANS(A456)))))^0.5))*1000</f>
        <v>46.838292139074753</v>
      </c>
      <c r="I456" s="140">
        <f t="shared" si="188"/>
        <v>0.70839979820600263</v>
      </c>
      <c r="J456" s="137">
        <f t="shared" si="189"/>
        <v>-4.0401584995066742E-3</v>
      </c>
      <c r="K456" s="39"/>
      <c r="L456" s="39"/>
      <c r="M456" s="41">
        <v>90</v>
      </c>
      <c r="N456" s="41">
        <v>9.9529999999999994</v>
      </c>
      <c r="O456" s="60">
        <f t="shared" si="190"/>
        <v>995299.99999999988</v>
      </c>
      <c r="P456" s="56">
        <f t="shared" si="177"/>
        <v>-0.17399999999999949</v>
      </c>
      <c r="Q456" s="59">
        <f t="shared" si="178"/>
        <v>0.99795400406940293</v>
      </c>
      <c r="R456" s="57">
        <f>(Q457-Q456)/(D456-D457)</f>
        <v>1.3725587562398822</v>
      </c>
      <c r="S456" s="58">
        <f>O456*F456</f>
        <v>3.4636439999999866</v>
      </c>
      <c r="T456" s="56">
        <f>((O456*E456)/(($L$1+$L$2)*286.9))+273</f>
        <v>1971.5341790448824</v>
      </c>
      <c r="U456" s="39"/>
      <c r="V456" s="41">
        <v>90</v>
      </c>
      <c r="W456" s="61">
        <v>10.132999999999999</v>
      </c>
      <c r="X456" s="60">
        <f t="shared" si="191"/>
        <v>1013299.9999999999</v>
      </c>
      <c r="Y456" s="56">
        <f t="shared" si="179"/>
        <v>-0.15899999999999892</v>
      </c>
      <c r="Z456" s="59">
        <f t="shared" si="180"/>
        <v>1.0057380426514249</v>
      </c>
      <c r="AA456" s="57">
        <f>(Z457-Z456)/(D456-D457)</f>
        <v>1.2308367220359191</v>
      </c>
      <c r="AB456" s="58">
        <f>X456*F456</f>
        <v>3.5262839999999867</v>
      </c>
      <c r="AC456" s="56">
        <f>((X456*E456)/(($L$1+$L$2)*286.9))+273</f>
        <v>2002.2521688196314</v>
      </c>
      <c r="AD456" s="39"/>
      <c r="AE456" s="41">
        <v>90</v>
      </c>
      <c r="AF456" s="61">
        <v>9.4039999999999999</v>
      </c>
      <c r="AG456" s="60">
        <f t="shared" si="192"/>
        <v>940400</v>
      </c>
      <c r="AH456" s="56">
        <f t="shared" si="181"/>
        <v>-0.16099999999999959</v>
      </c>
      <c r="AI456" s="59">
        <f t="shared" si="182"/>
        <v>0.97331262045290179</v>
      </c>
      <c r="AJ456" s="57">
        <f>(AI457-AI456)/(D456-D457)</f>
        <v>1.3439070845166756</v>
      </c>
      <c r="AK456" s="58">
        <f>AG456*F456</f>
        <v>3.272591999999988</v>
      </c>
      <c r="AL456" s="56">
        <f>((AG456*E456)/(($L$1+$L$2)*286.9))+273</f>
        <v>1877.8443102318975</v>
      </c>
      <c r="AM456" s="39"/>
      <c r="AN456" s="62">
        <v>90</v>
      </c>
      <c r="AO456" s="24">
        <v>8.8149999999999995</v>
      </c>
      <c r="AP456" s="24">
        <f t="shared" si="193"/>
        <v>881500</v>
      </c>
      <c r="AQ456" s="56">
        <f t="shared" si="194"/>
        <v>-0.14799999999999969</v>
      </c>
      <c r="AR456" s="59">
        <f t="shared" si="195"/>
        <v>0.94522231663534084</v>
      </c>
      <c r="AS456" s="57">
        <f>(AR457-AR456)/(D456-D457)</f>
        <v>1.3177181295696454</v>
      </c>
      <c r="AT456" s="58">
        <f>AP456*F456</f>
        <v>3.0676199999999887</v>
      </c>
      <c r="AU456" s="56">
        <f>((AP456*E456)/(($L$1+$L$2)*286.9))+273</f>
        <v>1777.328221468968</v>
      </c>
      <c r="AV456" s="39"/>
      <c r="AW456" s="41">
        <v>90</v>
      </c>
      <c r="AX456" s="61">
        <v>8.7509999999999994</v>
      </c>
      <c r="AY456" s="60">
        <f t="shared" si="196"/>
        <v>875100</v>
      </c>
      <c r="AZ456" s="56">
        <f t="shared" si="183"/>
        <v>-0.1379999999999999</v>
      </c>
      <c r="BA456" s="59">
        <f t="shared" si="184"/>
        <v>0.9420576838413951</v>
      </c>
      <c r="BB456" s="57">
        <f>(BA457-BA456)/(D456-D457)</f>
        <v>1.2370293363376457</v>
      </c>
      <c r="BC456" s="58">
        <f>AY456*F456</f>
        <v>3.0453479999999886</v>
      </c>
      <c r="BD456" s="56">
        <f>((AY456*E456)/(($L$1+$L$2)*286.9))+273</f>
        <v>1766.406269549057</v>
      </c>
      <c r="BE456" s="39"/>
      <c r="BF456" s="41">
        <v>90</v>
      </c>
      <c r="BG456" s="63">
        <v>6.9539999999999997</v>
      </c>
      <c r="BH456" s="55">
        <f t="shared" si="197"/>
        <v>695400</v>
      </c>
      <c r="BI456" s="64">
        <f t="shared" si="198"/>
        <v>-0.12000000000000011</v>
      </c>
      <c r="BJ456" s="23">
        <f t="shared" si="199"/>
        <v>0.84223468634723964</v>
      </c>
      <c r="BK456" s="65">
        <f>(BJ457-BJ456)/(D456-D457)</f>
        <v>1.354666786476334</v>
      </c>
      <c r="BL456" s="58">
        <f>BH456*F456</f>
        <v>2.4199919999999908</v>
      </c>
      <c r="BM456" s="56">
        <f>((BH456*E456)/(($L$1+$L$2)*286.9))+273</f>
        <v>1459.738338297811</v>
      </c>
      <c r="BN456" s="5"/>
      <c r="BO456" s="5"/>
      <c r="BP456" s="5"/>
      <c r="BQ456" s="5"/>
      <c r="BR456" s="5"/>
      <c r="BS456" s="5"/>
      <c r="BT456" s="5"/>
      <c r="BU456" s="5"/>
      <c r="BV456" s="5"/>
      <c r="BW456" s="5"/>
    </row>
    <row r="457" spans="1:75" ht="13.8" x14ac:dyDescent="0.25">
      <c r="A457" s="55">
        <v>91</v>
      </c>
      <c r="B457" s="56">
        <v>272.57</v>
      </c>
      <c r="C457" s="56">
        <f t="shared" si="175"/>
        <v>3.4499999999999886</v>
      </c>
      <c r="D457" s="57">
        <f t="shared" si="176"/>
        <v>2.4354780541713246</v>
      </c>
      <c r="E457" s="58">
        <f t="shared" si="185"/>
        <v>2.7256999999999997E-4</v>
      </c>
      <c r="F457" s="58">
        <f t="shared" si="186"/>
        <v>3.4500000000000025E-6</v>
      </c>
      <c r="G457" s="57">
        <f t="shared" si="187"/>
        <v>-3.5645219458286754</v>
      </c>
      <c r="H457" s="137">
        <f>($P$2+(0.5*$P$1)-((0.5*$P$1)*COS(RADIANS(A457))+(($P$2^2)-((0.5*$P$1)^2)*(SIN(RADIANS(A457))*(SIN(RADIANS(A457)))))^0.5))*1000</f>
        <v>47.546691937280755</v>
      </c>
      <c r="I457" s="140">
        <f t="shared" si="188"/>
        <v>0.70435963970649595</v>
      </c>
      <c r="J457" s="137">
        <f t="shared" si="189"/>
        <v>-4.2489728605801247E-3</v>
      </c>
      <c r="K457" s="39"/>
      <c r="L457" s="39"/>
      <c r="M457" s="41">
        <v>91</v>
      </c>
      <c r="N457" s="41">
        <v>9.7789999999999999</v>
      </c>
      <c r="O457" s="60">
        <f t="shared" si="190"/>
        <v>977900</v>
      </c>
      <c r="P457" s="56">
        <f t="shared" si="177"/>
        <v>-0.17399999999999949</v>
      </c>
      <c r="Q457" s="59">
        <f t="shared" si="178"/>
        <v>0.99029444612843875</v>
      </c>
      <c r="R457" s="57">
        <f>(Q458-Q457)/(D457-D458)</f>
        <v>1.4273831921491835</v>
      </c>
      <c r="S457" s="58">
        <f>O457*F457</f>
        <v>3.3737550000000023</v>
      </c>
      <c r="T457" s="56">
        <f>((O457*E457)/(($L$1+$L$2)*286.9))+273</f>
        <v>1963.4223572972749</v>
      </c>
      <c r="U457" s="39"/>
      <c r="V457" s="41">
        <v>91</v>
      </c>
      <c r="W457" s="61">
        <v>9.9740000000000002</v>
      </c>
      <c r="X457" s="60">
        <f t="shared" si="191"/>
        <v>997400</v>
      </c>
      <c r="Y457" s="56">
        <f t="shared" si="179"/>
        <v>-0.16600000000000037</v>
      </c>
      <c r="Z457" s="59">
        <f t="shared" si="180"/>
        <v>0.99886936388234426</v>
      </c>
      <c r="AA457" s="57">
        <f>(Z458-Z457)/(D457-D458)</f>
        <v>1.3343542736059442</v>
      </c>
      <c r="AB457" s="58">
        <f>X457*F457</f>
        <v>3.4410300000000027</v>
      </c>
      <c r="AC457" s="56">
        <f>((X457*E457)/(($L$1+$L$2)*286.9))+273</f>
        <v>1997.1305441950117</v>
      </c>
      <c r="AD457" s="39"/>
      <c r="AE457" s="41">
        <v>91</v>
      </c>
      <c r="AF457" s="61">
        <v>9.2430000000000003</v>
      </c>
      <c r="AG457" s="60">
        <f t="shared" si="192"/>
        <v>924300</v>
      </c>
      <c r="AH457" s="56">
        <f t="shared" si="181"/>
        <v>-0.15600000000000058</v>
      </c>
      <c r="AI457" s="59">
        <f t="shared" si="182"/>
        <v>0.96581295303660308</v>
      </c>
      <c r="AJ457" s="57">
        <f>(AI458-AI457)/(D457-D458)</f>
        <v>1.3533049968924136</v>
      </c>
      <c r="AK457" s="58">
        <f>AG457*F457</f>
        <v>3.1888350000000023</v>
      </c>
      <c r="AL457" s="56">
        <f>((AG457*E457)/(($L$1+$L$2)*286.9))+273</f>
        <v>1870.7680589527263</v>
      </c>
      <c r="AM457" s="39"/>
      <c r="AN457" s="62">
        <v>91</v>
      </c>
      <c r="AO457" s="24">
        <v>8.6669999999999998</v>
      </c>
      <c r="AP457" s="24">
        <f t="shared" si="193"/>
        <v>866700</v>
      </c>
      <c r="AQ457" s="56">
        <f t="shared" si="194"/>
        <v>-0.14899999999999913</v>
      </c>
      <c r="AR457" s="59">
        <f t="shared" si="195"/>
        <v>0.93786879656385935</v>
      </c>
      <c r="AS457" s="57">
        <f>(AR458-AR457)/(D457-D458)</f>
        <v>1.3787028749487951</v>
      </c>
      <c r="AT457" s="58">
        <f>AP457*F457</f>
        <v>2.9901150000000021</v>
      </c>
      <c r="AU457" s="56">
        <f>((AP457*E457)/(($L$1+$L$2)*286.9))+273</f>
        <v>1771.1992607317191</v>
      </c>
      <c r="AV457" s="39"/>
      <c r="AW457" s="41">
        <v>91</v>
      </c>
      <c r="AX457" s="61">
        <v>8.6129999999999995</v>
      </c>
      <c r="AY457" s="60">
        <f t="shared" si="196"/>
        <v>861300</v>
      </c>
      <c r="AZ457" s="56">
        <f t="shared" si="183"/>
        <v>-0.13299999999999912</v>
      </c>
      <c r="BA457" s="59">
        <f t="shared" si="184"/>
        <v>0.93515444721616847</v>
      </c>
      <c r="BB457" s="57">
        <f>(BA458-BA457)/(D457-D458)</f>
        <v>1.2372719845373028</v>
      </c>
      <c r="BC457" s="58">
        <f>AY457*F457</f>
        <v>2.9714850000000022</v>
      </c>
      <c r="BD457" s="56">
        <f>((AY457*E457)/(($L$1+$L$2)*286.9))+273</f>
        <v>1761.8646858984996</v>
      </c>
      <c r="BE457" s="39"/>
      <c r="BF457" s="41">
        <v>91</v>
      </c>
      <c r="BG457" s="63">
        <v>6.8339999999999996</v>
      </c>
      <c r="BH457" s="55">
        <f t="shared" si="197"/>
        <v>683400</v>
      </c>
      <c r="BI457" s="64">
        <f t="shared" si="198"/>
        <v>-0.11499999999999932</v>
      </c>
      <c r="BJ457" s="23">
        <f t="shared" si="199"/>
        <v>0.83467497446274397</v>
      </c>
      <c r="BK457" s="65">
        <f>(BJ458-BJ457)/(D457-D458)</f>
        <v>1.3492607640834502</v>
      </c>
      <c r="BL457" s="58">
        <f>BH457*F457</f>
        <v>2.3577300000000019</v>
      </c>
      <c r="BM457" s="56">
        <f>((BH457*E457)/(($L$1+$L$2)*286.9))+273</f>
        <v>1454.3423038929925</v>
      </c>
      <c r="BN457" s="5"/>
      <c r="BO457" s="5"/>
      <c r="BP457" s="5"/>
      <c r="BQ457" s="5"/>
      <c r="BR457" s="5"/>
      <c r="BS457" s="5"/>
      <c r="BT457" s="5"/>
      <c r="BU457" s="5"/>
      <c r="BV457" s="5"/>
      <c r="BW457" s="5"/>
    </row>
    <row r="458" spans="1:75" ht="13.8" x14ac:dyDescent="0.25">
      <c r="A458" s="55">
        <v>92</v>
      </c>
      <c r="B458" s="56">
        <v>276.02</v>
      </c>
      <c r="C458" s="56">
        <f t="shared" si="175"/>
        <v>3.4300000000000068</v>
      </c>
      <c r="D458" s="57">
        <f t="shared" si="176"/>
        <v>2.4409405515396636</v>
      </c>
      <c r="E458" s="58">
        <f t="shared" si="185"/>
        <v>2.7601999999999998E-4</v>
      </c>
      <c r="F458" s="58">
        <f t="shared" si="186"/>
        <v>3.4300000000000129E-6</v>
      </c>
      <c r="G458" s="57">
        <f t="shared" si="187"/>
        <v>-3.5590594484603364</v>
      </c>
      <c r="H458" s="137">
        <f>($P$2+(0.5*$P$1)-((0.5*$P$1)*COS(RADIANS(A458))+(($P$2^2)-((0.5*$P$1)^2)*(SIN(RADIANS(A458))*(SIN(RADIANS(A458)))))^0.5))*1000</f>
        <v>48.251051576987251</v>
      </c>
      <c r="I458" s="140">
        <f t="shared" si="188"/>
        <v>0.70011066684591583</v>
      </c>
      <c r="J458" s="137">
        <f t="shared" si="189"/>
        <v>-4.4526765453909434E-3</v>
      </c>
      <c r="K458" s="39"/>
      <c r="L458" s="39"/>
      <c r="M458" s="41">
        <v>92</v>
      </c>
      <c r="N458" s="41">
        <v>9.6050000000000004</v>
      </c>
      <c r="O458" s="60">
        <f t="shared" si="190"/>
        <v>960500</v>
      </c>
      <c r="P458" s="56">
        <f t="shared" si="177"/>
        <v>-0.16099999999999959</v>
      </c>
      <c r="Q458" s="59">
        <f t="shared" si="178"/>
        <v>0.98249736919771247</v>
      </c>
      <c r="R458" s="57">
        <f>(Q459-Q458)/(D458-D459)</f>
        <v>1.3687527480321053</v>
      </c>
      <c r="S458" s="58">
        <f>O458*F458</f>
        <v>3.2945150000000125</v>
      </c>
      <c r="T458" s="56">
        <f>((O458*E458)/(($L$1+$L$2)*286.9))+273</f>
        <v>1954.359756935936</v>
      </c>
      <c r="U458" s="39"/>
      <c r="V458" s="41">
        <v>92</v>
      </c>
      <c r="W458" s="61">
        <v>9.8079999999999998</v>
      </c>
      <c r="X458" s="60">
        <f t="shared" si="191"/>
        <v>980800</v>
      </c>
      <c r="Y458" s="56">
        <f t="shared" si="179"/>
        <v>-0.16499999999999915</v>
      </c>
      <c r="Z458" s="59">
        <f t="shared" si="180"/>
        <v>0.99158045717433985</v>
      </c>
      <c r="AA458" s="57">
        <f>(Z459-Z458)/(D458-D459)</f>
        <v>1.3737680009210191</v>
      </c>
      <c r="AB458" s="58">
        <f>X458*F458</f>
        <v>3.3641440000000125</v>
      </c>
      <c r="AC458" s="56">
        <f>((X458*E458)/(($L$1+$L$2)*286.9))+273</f>
        <v>1989.895002189241</v>
      </c>
      <c r="AD458" s="39"/>
      <c r="AE458" s="41">
        <v>92</v>
      </c>
      <c r="AF458" s="61">
        <v>9.0869999999999997</v>
      </c>
      <c r="AG458" s="60">
        <f t="shared" si="192"/>
        <v>908700</v>
      </c>
      <c r="AH458" s="56">
        <f t="shared" si="181"/>
        <v>-0.15000000000000036</v>
      </c>
      <c r="AI458" s="59">
        <f t="shared" si="182"/>
        <v>0.95842052805251821</v>
      </c>
      <c r="AJ458" s="57">
        <f>(AI459-AI458)/(D458-D459)</f>
        <v>1.347755383863583</v>
      </c>
      <c r="AK458" s="58">
        <f>AG458*F458</f>
        <v>3.1168410000000115</v>
      </c>
      <c r="AL458" s="56">
        <f>((AG458*E458)/(($L$1+$L$2)*286.9))+273</f>
        <v>1863.6836138757781</v>
      </c>
      <c r="AM458" s="39"/>
      <c r="AN458" s="62">
        <v>92</v>
      </c>
      <c r="AO458" s="24">
        <v>8.5180000000000007</v>
      </c>
      <c r="AP458" s="24">
        <f t="shared" si="193"/>
        <v>851800.00000000012</v>
      </c>
      <c r="AQ458" s="56">
        <f t="shared" si="194"/>
        <v>-0.14800000000000146</v>
      </c>
      <c r="AR458" s="59">
        <f t="shared" si="195"/>
        <v>0.9303376357377301</v>
      </c>
      <c r="AS458" s="57">
        <f>(AR459-AR458)/(D458-D459)</f>
        <v>1.4192391473006374</v>
      </c>
      <c r="AT458" s="58">
        <f>AP458*F458</f>
        <v>2.9216740000000114</v>
      </c>
      <c r="AU458" s="56">
        <f>((AP458*E458)/(($L$1+$L$2)*286.9))+273</f>
        <v>1764.0798968849874</v>
      </c>
      <c r="AV458" s="39"/>
      <c r="AW458" s="41">
        <v>92</v>
      </c>
      <c r="AX458" s="61">
        <v>8.48</v>
      </c>
      <c r="AY458" s="60">
        <f t="shared" si="196"/>
        <v>848000</v>
      </c>
      <c r="AZ458" s="56">
        <f t="shared" si="183"/>
        <v>-0.13199999999999967</v>
      </c>
      <c r="BA458" s="59">
        <f t="shared" si="184"/>
        <v>0.92839585225671384</v>
      </c>
      <c r="BB458" s="57">
        <f>(BA459-BA458)/(D458-D459)</f>
        <v>1.270314641575337</v>
      </c>
      <c r="BC458" s="58">
        <f>AY458*F458</f>
        <v>2.9086400000000108</v>
      </c>
      <c r="BD458" s="56">
        <f>((AY458*E458)/(($L$1+$L$2)*286.9))+273</f>
        <v>1757.4279790543192</v>
      </c>
      <c r="BE458" s="39"/>
      <c r="BF458" s="41">
        <v>92</v>
      </c>
      <c r="BG458" s="63">
        <v>6.7190000000000003</v>
      </c>
      <c r="BH458" s="55">
        <f t="shared" si="197"/>
        <v>671900</v>
      </c>
      <c r="BI458" s="64">
        <f t="shared" si="198"/>
        <v>-0.11000000000000032</v>
      </c>
      <c r="BJ458" s="23">
        <f t="shared" si="199"/>
        <v>0.827304641089735</v>
      </c>
      <c r="BK458" s="65">
        <f>(BJ459-BJ458)/(D458-D459)</f>
        <v>1.3365909946191505</v>
      </c>
      <c r="BL458" s="58">
        <f>BH458*F458</f>
        <v>2.3046170000000088</v>
      </c>
      <c r="BM458" s="56">
        <f>((BH458*E458)/(($L$1+$L$2)*286.9))+273</f>
        <v>1449.1641027436285</v>
      </c>
      <c r="BN458" s="5"/>
      <c r="BO458" s="5"/>
      <c r="BP458" s="5"/>
      <c r="BQ458" s="5"/>
      <c r="BR458" s="5"/>
      <c r="BS458" s="5"/>
      <c r="BT458" s="5"/>
      <c r="BU458" s="5"/>
      <c r="BV458" s="5"/>
      <c r="BW458" s="5"/>
    </row>
    <row r="459" spans="1:75" ht="13.8" x14ac:dyDescent="0.25">
      <c r="A459" s="55">
        <v>93</v>
      </c>
      <c r="B459" s="56">
        <v>279.45</v>
      </c>
      <c r="C459" s="56">
        <f t="shared" si="175"/>
        <v>3.410000000000025</v>
      </c>
      <c r="D459" s="57">
        <f t="shared" si="176"/>
        <v>2.4463041139519239</v>
      </c>
      <c r="E459" s="58">
        <f t="shared" si="185"/>
        <v>2.7944999999999999E-4</v>
      </c>
      <c r="F459" s="58">
        <f t="shared" si="186"/>
        <v>3.4100000000000233E-6</v>
      </c>
      <c r="G459" s="57">
        <f t="shared" si="187"/>
        <v>-3.5536958860480761</v>
      </c>
      <c r="H459" s="137">
        <f>($P$2+(0.5*$P$1)-((0.5*$P$1)*COS(RADIANS(A459))+(($P$2^2)-((0.5*$P$1)^2)*(SIN(RADIANS(A459))*(SIN(RADIANS(A459)))))^0.5))*1000</f>
        <v>48.951162243833167</v>
      </c>
      <c r="I459" s="140">
        <f t="shared" si="188"/>
        <v>0.69565799030052489</v>
      </c>
      <c r="J459" s="137">
        <f t="shared" si="189"/>
        <v>-4.6512232844690971E-3</v>
      </c>
      <c r="K459" s="39"/>
      <c r="L459" s="39"/>
      <c r="M459" s="41">
        <v>93</v>
      </c>
      <c r="N459" s="41">
        <v>9.4440000000000008</v>
      </c>
      <c r="O459" s="60">
        <f t="shared" si="190"/>
        <v>944400.00000000012</v>
      </c>
      <c r="P459" s="56">
        <f t="shared" si="177"/>
        <v>-0.15700000000000003</v>
      </c>
      <c r="Q459" s="59">
        <f t="shared" si="178"/>
        <v>0.97515597840668944</v>
      </c>
      <c r="R459" s="57">
        <f>(Q460-Q459)/(D459-D460)</f>
        <v>1.3821811423898425</v>
      </c>
      <c r="S459" s="58">
        <f>O459*F459</f>
        <v>3.2204040000000225</v>
      </c>
      <c r="T459" s="56">
        <f>((O459*E459)/(($L$1+$L$2)*286.9))+273</f>
        <v>1946.7200552206168</v>
      </c>
      <c r="U459" s="39"/>
      <c r="V459" s="41">
        <v>93</v>
      </c>
      <c r="W459" s="61">
        <v>9.6430000000000007</v>
      </c>
      <c r="X459" s="60">
        <f t="shared" si="191"/>
        <v>964300.00000000012</v>
      </c>
      <c r="Y459" s="56">
        <f t="shared" si="179"/>
        <v>-0.15800000000000125</v>
      </c>
      <c r="Z459" s="59">
        <f t="shared" si="180"/>
        <v>0.98421216676143386</v>
      </c>
      <c r="AA459" s="57">
        <f>(Z460-Z459)/(D459-D460)</f>
        <v>1.3621141532425578</v>
      </c>
      <c r="AB459" s="58">
        <f>X459*F459</f>
        <v>3.2882630000000228</v>
      </c>
      <c r="AC459" s="56">
        <f>((X459*E459)/(($L$1+$L$2)*286.9))+273</f>
        <v>1981.9879809924189</v>
      </c>
      <c r="AD459" s="39"/>
      <c r="AE459" s="41">
        <v>93</v>
      </c>
      <c r="AF459" s="61">
        <v>8.9369999999999994</v>
      </c>
      <c r="AG459" s="60">
        <f t="shared" si="192"/>
        <v>893699.99999999988</v>
      </c>
      <c r="AH459" s="56">
        <f t="shared" si="181"/>
        <v>-0.14700000000000024</v>
      </c>
      <c r="AI459" s="59">
        <f t="shared" si="182"/>
        <v>0.95119175793470601</v>
      </c>
      <c r="AJ459" s="57">
        <f>(AI460-AI459)/(D459-D460)</f>
        <v>1.3674395891764024</v>
      </c>
      <c r="AK459" s="58">
        <f>AG459*F459</f>
        <v>3.0475170000000205</v>
      </c>
      <c r="AL459" s="56">
        <f>((AG459*E459)/(($L$1+$L$2)*286.9))+273</f>
        <v>1856.8665960934611</v>
      </c>
      <c r="AM459" s="39"/>
      <c r="AN459" s="62">
        <v>93</v>
      </c>
      <c r="AO459" s="24">
        <v>8.3699999999999992</v>
      </c>
      <c r="AP459" s="24">
        <f t="shared" si="193"/>
        <v>836999.99999999988</v>
      </c>
      <c r="AQ459" s="56">
        <f t="shared" si="194"/>
        <v>-0.14199999999999946</v>
      </c>
      <c r="AR459" s="59">
        <f t="shared" si="195"/>
        <v>0.92272545799326</v>
      </c>
      <c r="AS459" s="57">
        <f>(AR460-AR459)/(D459-D460)</f>
        <v>1.4107799675561143</v>
      </c>
      <c r="AT459" s="58">
        <f>AP459*F459</f>
        <v>2.854170000000019</v>
      </c>
      <c r="AU459" s="56">
        <f>((AP459*E459)/(($L$1+$L$2)*286.9))+273</f>
        <v>1756.3795915074711</v>
      </c>
      <c r="AV459" s="39"/>
      <c r="AW459" s="41">
        <v>93</v>
      </c>
      <c r="AX459" s="61">
        <v>8.3480000000000008</v>
      </c>
      <c r="AY459" s="60">
        <f t="shared" si="196"/>
        <v>834800.00000000012</v>
      </c>
      <c r="AZ459" s="56">
        <f t="shared" si="183"/>
        <v>-0.13600000000000101</v>
      </c>
      <c r="BA459" s="59">
        <f t="shared" si="184"/>
        <v>0.92158244039341641</v>
      </c>
      <c r="BB459" s="57">
        <f>(BA460-BA459)/(D459-D460)</f>
        <v>1.3542674621349104</v>
      </c>
      <c r="BC459" s="58">
        <f>AY459*F459</f>
        <v>2.8466680000000197</v>
      </c>
      <c r="BD459" s="56">
        <f>((AY459*E459)/(($L$1+$L$2)*286.9))+273</f>
        <v>1752.4806248392322</v>
      </c>
      <c r="BE459" s="39"/>
      <c r="BF459" s="41">
        <v>93</v>
      </c>
      <c r="BG459" s="63">
        <v>6.609</v>
      </c>
      <c r="BH459" s="55">
        <f t="shared" si="197"/>
        <v>660900</v>
      </c>
      <c r="BI459" s="64">
        <f t="shared" si="198"/>
        <v>-0.10799999999999965</v>
      </c>
      <c r="BJ459" s="23">
        <f t="shared" si="199"/>
        <v>0.82013575187043009</v>
      </c>
      <c r="BK459" s="65">
        <f>(BJ460-BJ459)/(D459-D460)</f>
        <v>1.3584604300674754</v>
      </c>
      <c r="BL459" s="58">
        <f>BH459*F459</f>
        <v>2.2536690000000155</v>
      </c>
      <c r="BM459" s="56">
        <f>((BH459*E459)/(($L$1+$L$2)*286.9))+273</f>
        <v>1444.2850322906663</v>
      </c>
      <c r="BN459" s="5"/>
      <c r="BO459" s="5"/>
      <c r="BP459" s="5"/>
      <c r="BQ459" s="5"/>
      <c r="BR459" s="5"/>
      <c r="BS459" s="5"/>
      <c r="BT459" s="5"/>
      <c r="BU459" s="5"/>
      <c r="BV459" s="5"/>
      <c r="BW459" s="5"/>
    </row>
    <row r="460" spans="1:75" ht="13.8" x14ac:dyDescent="0.25">
      <c r="A460" s="55">
        <v>94</v>
      </c>
      <c r="B460" s="56">
        <v>282.86</v>
      </c>
      <c r="C460" s="56">
        <f t="shared" si="175"/>
        <v>3.3799999999999955</v>
      </c>
      <c r="D460" s="57">
        <f t="shared" si="176"/>
        <v>2.4515715370380673</v>
      </c>
      <c r="E460" s="58">
        <f t="shared" si="185"/>
        <v>2.8286000000000001E-4</v>
      </c>
      <c r="F460" s="58">
        <f t="shared" si="186"/>
        <v>3.3799999999999846E-6</v>
      </c>
      <c r="G460" s="57">
        <f t="shared" si="187"/>
        <v>-3.5484284629619327</v>
      </c>
      <c r="H460" s="137">
        <f>($P$2+(0.5*$P$1)-((0.5*$P$1)*COS(RADIANS(A460))+(($P$2^2)-((0.5*$P$1)^2)*(SIN(RADIANS(A460))*(SIN(RADIANS(A460)))))^0.5))*1000</f>
        <v>49.646820234133692</v>
      </c>
      <c r="I460" s="140">
        <f t="shared" si="188"/>
        <v>0.69100676701605579</v>
      </c>
      <c r="J460" s="137">
        <f t="shared" si="189"/>
        <v>-4.8445746302618886E-3</v>
      </c>
      <c r="K460" s="39"/>
      <c r="L460" s="39"/>
      <c r="M460" s="41">
        <v>94</v>
      </c>
      <c r="N460" s="41">
        <v>9.2870000000000008</v>
      </c>
      <c r="O460" s="60">
        <f t="shared" si="190"/>
        <v>928700.00000000012</v>
      </c>
      <c r="P460" s="56">
        <f t="shared" si="177"/>
        <v>-0.15400000000000169</v>
      </c>
      <c r="Q460" s="59">
        <f t="shared" si="178"/>
        <v>0.96787544554803318</v>
      </c>
      <c r="R460" s="57">
        <f>(Q461-Q460)/(D460-D461)</f>
        <v>1.4076931354347293</v>
      </c>
      <c r="S460" s="58">
        <f>O460*F460</f>
        <v>3.139005999999986</v>
      </c>
      <c r="T460" s="56">
        <f>((O460*E460)/(($L$1+$L$2)*286.9))+273</f>
        <v>1938.9797194626294</v>
      </c>
      <c r="U460" s="39"/>
      <c r="V460" s="41">
        <v>94</v>
      </c>
      <c r="W460" s="61">
        <v>9.4849999999999994</v>
      </c>
      <c r="X460" s="60">
        <f t="shared" si="191"/>
        <v>948500</v>
      </c>
      <c r="Y460" s="56">
        <f t="shared" si="179"/>
        <v>-0.15499999999999936</v>
      </c>
      <c r="Z460" s="59">
        <f t="shared" si="180"/>
        <v>0.97703733522468139</v>
      </c>
      <c r="AA460" s="57">
        <f>(Z461-Z460)/(D460-D461)</f>
        <v>1.3870882066537369</v>
      </c>
      <c r="AB460" s="58">
        <f>X460*F460</f>
        <v>3.2059299999999853</v>
      </c>
      <c r="AC460" s="56">
        <f>((X460*E460)/(($L$1+$L$2)*286.9))+273</f>
        <v>1974.4986151720725</v>
      </c>
      <c r="AD460" s="39"/>
      <c r="AE460" s="41">
        <v>94</v>
      </c>
      <c r="AF460" s="61">
        <v>8.7899999999999991</v>
      </c>
      <c r="AG460" s="60">
        <f t="shared" si="192"/>
        <v>878999.99999999988</v>
      </c>
      <c r="AH460" s="56">
        <f t="shared" si="181"/>
        <v>-0.14299999999999891</v>
      </c>
      <c r="AI460" s="59">
        <f t="shared" si="182"/>
        <v>0.94398887507377183</v>
      </c>
      <c r="AJ460" s="57">
        <f>(AI461-AI460)/(D460-D461)</f>
        <v>1.3808318163182454</v>
      </c>
      <c r="AK460" s="58">
        <f>AG460*F460</f>
        <v>2.971019999999986</v>
      </c>
      <c r="AL460" s="56">
        <f>((AG460*E460)/(($L$1+$L$2)*286.9))+273</f>
        <v>1849.8237034646827</v>
      </c>
      <c r="AM460" s="39"/>
      <c r="AN460" s="62">
        <v>94</v>
      </c>
      <c r="AO460" s="24">
        <v>8.2279999999999998</v>
      </c>
      <c r="AP460" s="24">
        <f t="shared" si="193"/>
        <v>822800</v>
      </c>
      <c r="AQ460" s="56">
        <f t="shared" si="194"/>
        <v>-0.13899999999999935</v>
      </c>
      <c r="AR460" s="59">
        <f t="shared" si="195"/>
        <v>0.91529428302268634</v>
      </c>
      <c r="AS460" s="57">
        <f>(AR461-AR460)/(D460-D461)</f>
        <v>1.4343388814190332</v>
      </c>
      <c r="AT460" s="58">
        <f>AP460*F460</f>
        <v>2.7810639999999873</v>
      </c>
      <c r="AU460" s="56">
        <f>((AP460*E460)/(($L$1+$L$2)*286.9))+273</f>
        <v>1749.007443925758</v>
      </c>
      <c r="AV460" s="39"/>
      <c r="AW460" s="41">
        <v>94</v>
      </c>
      <c r="AX460" s="61">
        <v>8.2119999999999997</v>
      </c>
      <c r="AY460" s="60">
        <f t="shared" si="196"/>
        <v>821200</v>
      </c>
      <c r="AZ460" s="56">
        <f t="shared" si="183"/>
        <v>-0.13299999999999912</v>
      </c>
      <c r="BA460" s="59">
        <f t="shared" si="184"/>
        <v>0.9144489406985542</v>
      </c>
      <c r="BB460" s="57">
        <f>(BA461-BA460)/(D460-D461)</f>
        <v>1.3746126148208357</v>
      </c>
      <c r="BC460" s="58">
        <f>AY460*F460</f>
        <v>2.7756559999999872</v>
      </c>
      <c r="BD460" s="56">
        <f>((AY460*E460)/(($L$1+$L$2)*286.9))+273</f>
        <v>1746.1372301310555</v>
      </c>
      <c r="BE460" s="39"/>
      <c r="BF460" s="41">
        <v>94</v>
      </c>
      <c r="BG460" s="63">
        <v>6.5010000000000003</v>
      </c>
      <c r="BH460" s="55">
        <f t="shared" si="197"/>
        <v>650100</v>
      </c>
      <c r="BI460" s="64">
        <f t="shared" si="198"/>
        <v>-0.10400000000000009</v>
      </c>
      <c r="BJ460" s="23">
        <f t="shared" si="199"/>
        <v>0.81298016603948042</v>
      </c>
      <c r="BK460" s="65">
        <f>(BJ461-BJ460)/(D460-D461)</f>
        <v>1.357647917637983</v>
      </c>
      <c r="BL460" s="58">
        <f>BH460*F460</f>
        <v>2.19733799999999</v>
      </c>
      <c r="BM460" s="56">
        <f>((BH460*E460)/(($L$1+$L$2)*286.9))+273</f>
        <v>1439.2037424600574</v>
      </c>
      <c r="BN460" s="5"/>
      <c r="BO460" s="5"/>
      <c r="BP460" s="5"/>
      <c r="BQ460" s="5"/>
      <c r="BR460" s="5"/>
      <c r="BS460" s="5"/>
      <c r="BT460" s="5"/>
      <c r="BU460" s="5"/>
      <c r="BV460" s="5"/>
      <c r="BW460" s="5"/>
    </row>
    <row r="461" spans="1:75" ht="13.8" x14ac:dyDescent="0.25">
      <c r="A461" s="55">
        <v>95</v>
      </c>
      <c r="B461" s="56">
        <v>286.24</v>
      </c>
      <c r="C461" s="56">
        <f t="shared" si="175"/>
        <v>3.3700000000000045</v>
      </c>
      <c r="D461" s="57">
        <f t="shared" si="176"/>
        <v>2.4567303232232978</v>
      </c>
      <c r="E461" s="58">
        <f t="shared" si="185"/>
        <v>2.8624E-4</v>
      </c>
      <c r="F461" s="58">
        <f t="shared" si="186"/>
        <v>3.3699999999999898E-6</v>
      </c>
      <c r="G461" s="57">
        <f t="shared" si="187"/>
        <v>-3.5432696767767022</v>
      </c>
      <c r="H461" s="137">
        <f>($P$2+(0.5*$P$1)-((0.5*$P$1)*COS(RADIANS(A461))+(($P$2^2)-((0.5*$P$1)^2)*(SIN(RADIANS(A461))*(SIN(RADIANS(A461)))))^0.5))*1000</f>
        <v>50.337827001149748</v>
      </c>
      <c r="I461" s="140">
        <f t="shared" si="188"/>
        <v>0.6861621923857939</v>
      </c>
      <c r="J461" s="137">
        <f t="shared" si="189"/>
        <v>-5.0326999089307378E-3</v>
      </c>
      <c r="K461" s="39"/>
      <c r="L461" s="39"/>
      <c r="M461" s="41">
        <v>95</v>
      </c>
      <c r="N461" s="41">
        <v>9.1329999999999991</v>
      </c>
      <c r="O461" s="60">
        <f t="shared" si="190"/>
        <v>913299.99999999988</v>
      </c>
      <c r="P461" s="56">
        <f t="shared" si="177"/>
        <v>-0.14499999999999957</v>
      </c>
      <c r="Q461" s="59">
        <f t="shared" si="178"/>
        <v>0.96061345764790873</v>
      </c>
      <c r="R461" s="57">
        <f>(Q462-Q461)/(D461-D462)</f>
        <v>1.3673182906965511</v>
      </c>
      <c r="S461" s="58">
        <f>O461*F461</f>
        <v>3.0778209999999904</v>
      </c>
      <c r="T461" s="56">
        <f>((O461*E461)/(($L$1+$L$2)*286.9))+273</f>
        <v>1930.93121573128</v>
      </c>
      <c r="U461" s="39"/>
      <c r="V461" s="41">
        <v>95</v>
      </c>
      <c r="W461" s="61">
        <v>9.33</v>
      </c>
      <c r="X461" s="60">
        <f t="shared" si="191"/>
        <v>933000</v>
      </c>
      <c r="Y461" s="56">
        <f t="shared" si="179"/>
        <v>-0.15399999999999991</v>
      </c>
      <c r="Z461" s="59">
        <f t="shared" si="180"/>
        <v>0.96988164374649999</v>
      </c>
      <c r="AA461" s="57">
        <f>(Z462-Z461)/(D461-D462)</f>
        <v>1.4219774209434048</v>
      </c>
      <c r="AB461" s="58">
        <f>X461*F461</f>
        <v>3.1442099999999904</v>
      </c>
      <c r="AC461" s="56">
        <f>((X461*E461)/(($L$1+$L$2)*286.9))+273</f>
        <v>1966.6930080776135</v>
      </c>
      <c r="AD461" s="39"/>
      <c r="AE461" s="41">
        <v>95</v>
      </c>
      <c r="AF461" s="61">
        <v>8.6470000000000002</v>
      </c>
      <c r="AG461" s="60">
        <f t="shared" si="192"/>
        <v>864700</v>
      </c>
      <c r="AH461" s="56">
        <f t="shared" si="181"/>
        <v>-0.13700000000000045</v>
      </c>
      <c r="AI461" s="59">
        <f t="shared" si="182"/>
        <v>0.93686545897562257</v>
      </c>
      <c r="AJ461" s="57">
        <f>(AI462-AI461)/(D461-D462)</f>
        <v>1.3644667556206254</v>
      </c>
      <c r="AK461" s="58">
        <f>AG461*F461</f>
        <v>2.9140389999999909</v>
      </c>
      <c r="AL461" s="56">
        <f>((AG461*E461)/(($L$1+$L$2)*286.9))+273</f>
        <v>1842.7066924809351</v>
      </c>
      <c r="AM461" s="39"/>
      <c r="AN461" s="62">
        <v>95</v>
      </c>
      <c r="AO461" s="24">
        <v>8.0890000000000004</v>
      </c>
      <c r="AP461" s="24">
        <f t="shared" si="193"/>
        <v>808900</v>
      </c>
      <c r="AQ461" s="56">
        <f t="shared" si="194"/>
        <v>-0.12600000000000033</v>
      </c>
      <c r="AR461" s="59">
        <f t="shared" si="195"/>
        <v>0.90789483541628291</v>
      </c>
      <c r="AS461" s="57">
        <f>(AR462-AR461)/(D461-D462)</f>
        <v>1.3412966075544754</v>
      </c>
      <c r="AT461" s="58">
        <f>AP461*F461</f>
        <v>2.7259929999999919</v>
      </c>
      <c r="AU461" s="56">
        <f>((AP461*E461)/(($L$1+$L$2)*286.9))+273</f>
        <v>1741.4118694897982</v>
      </c>
      <c r="AV461" s="39"/>
      <c r="AW461" s="41">
        <v>95</v>
      </c>
      <c r="AX461" s="61">
        <v>8.0790000000000006</v>
      </c>
      <c r="AY461" s="60">
        <f t="shared" si="196"/>
        <v>807900.00000000012</v>
      </c>
      <c r="AZ461" s="56">
        <f t="shared" si="183"/>
        <v>-0.1330000000000009</v>
      </c>
      <c r="BA461" s="59">
        <f t="shared" si="184"/>
        <v>0.90735760813117294</v>
      </c>
      <c r="BB461" s="57">
        <f>(BA462-BA461)/(D461-D462)</f>
        <v>1.4182019789602227</v>
      </c>
      <c r="BC461" s="58">
        <f>AY461*F461</f>
        <v>2.722622999999992</v>
      </c>
      <c r="BD461" s="56">
        <f>((AY461*E461)/(($L$1+$L$2)*286.9))+273</f>
        <v>1739.596550081355</v>
      </c>
      <c r="BE461" s="39"/>
      <c r="BF461" s="41">
        <v>95</v>
      </c>
      <c r="BG461" s="63">
        <v>6.3970000000000002</v>
      </c>
      <c r="BH461" s="55">
        <f t="shared" si="197"/>
        <v>639700</v>
      </c>
      <c r="BI461" s="64">
        <f t="shared" si="198"/>
        <v>-9.7000000000000419E-2</v>
      </c>
      <c r="BJ461" s="23">
        <f t="shared" si="199"/>
        <v>0.80597635071756268</v>
      </c>
      <c r="BK461" s="65">
        <f>(BJ462-BJ461)/(D461-D462)</f>
        <v>1.3054299614013862</v>
      </c>
      <c r="BL461" s="58">
        <f>BH461*F461</f>
        <v>2.1557889999999933</v>
      </c>
      <c r="BM461" s="56">
        <f>((BH461*E461)/(($L$1+$L$2)*286.9))+273</f>
        <v>1434.259825581189</v>
      </c>
      <c r="BN461" s="5"/>
      <c r="BO461" s="5"/>
      <c r="BP461" s="5"/>
      <c r="BQ461" s="5"/>
      <c r="BR461" s="5"/>
      <c r="BS461" s="5"/>
      <c r="BT461" s="5"/>
      <c r="BU461" s="5"/>
      <c r="BV461" s="5"/>
      <c r="BW461" s="5"/>
    </row>
    <row r="462" spans="1:75" ht="13.8" x14ac:dyDescent="0.25">
      <c r="A462" s="55">
        <v>96</v>
      </c>
      <c r="B462" s="56">
        <v>289.61</v>
      </c>
      <c r="C462" s="56">
        <f t="shared" si="175"/>
        <v>3.339999999999975</v>
      </c>
      <c r="D462" s="57">
        <f t="shared" si="176"/>
        <v>2.4618135536226196</v>
      </c>
      <c r="E462" s="58">
        <f t="shared" si="185"/>
        <v>2.8960999999999999E-4</v>
      </c>
      <c r="F462" s="58">
        <f t="shared" si="186"/>
        <v>3.3400000000000053E-6</v>
      </c>
      <c r="G462" s="57">
        <f t="shared" si="187"/>
        <v>-3.5381864463773804</v>
      </c>
      <c r="H462" s="137">
        <f>($P$2+(0.5*$P$1)-((0.5*$P$1)*COS(RADIANS(A462))+(($P$2^2)-((0.5*$P$1)^2)*(SIN(RADIANS(A462))*(SIN(RADIANS(A462)))))^0.5))*1000</f>
        <v>51.023989193535542</v>
      </c>
      <c r="I462" s="140">
        <f t="shared" si="188"/>
        <v>0.68112949247686316</v>
      </c>
      <c r="J462" s="137">
        <f t="shared" si="189"/>
        <v>-5.2155761512366894E-3</v>
      </c>
      <c r="K462" s="39"/>
      <c r="L462" s="39"/>
      <c r="M462" s="41">
        <v>96</v>
      </c>
      <c r="N462" s="41">
        <v>8.9879999999999995</v>
      </c>
      <c r="O462" s="60">
        <f t="shared" si="190"/>
        <v>898800</v>
      </c>
      <c r="P462" s="56">
        <f t="shared" si="177"/>
        <v>-0.15299999999999869</v>
      </c>
      <c r="Q462" s="59">
        <f t="shared" si="178"/>
        <v>0.95366306374709131</v>
      </c>
      <c r="R462" s="57">
        <f>(Q463-Q462)/(D462-D463)</f>
        <v>1.4973065632163063</v>
      </c>
      <c r="S462" s="58">
        <f>O462*F462</f>
        <v>3.0019920000000049</v>
      </c>
      <c r="T462" s="56">
        <f>((O462*E462)/(($L$1+$L$2)*286.9))+273</f>
        <v>1923.8185680082681</v>
      </c>
      <c r="U462" s="39"/>
      <c r="V462" s="41">
        <v>96</v>
      </c>
      <c r="W462" s="61">
        <v>9.1760000000000002</v>
      </c>
      <c r="X462" s="60">
        <f t="shared" si="191"/>
        <v>917600</v>
      </c>
      <c r="Y462" s="56">
        <f t="shared" si="179"/>
        <v>-0.15600000000000058</v>
      </c>
      <c r="Z462" s="59">
        <f t="shared" si="180"/>
        <v>0.96265340489321127</v>
      </c>
      <c r="AA462" s="57">
        <f>(Z463-Z462)/(D462-D463)</f>
        <v>1.4953702876481836</v>
      </c>
      <c r="AB462" s="58">
        <f>X462*F462</f>
        <v>3.0647840000000048</v>
      </c>
      <c r="AC462" s="56">
        <f>((X462*E462)/(($L$1+$L$2)*286.9))+273</f>
        <v>1958.3483733916185</v>
      </c>
      <c r="AD462" s="39"/>
      <c r="AE462" s="41">
        <v>96</v>
      </c>
      <c r="AF462" s="61">
        <v>8.51</v>
      </c>
      <c r="AG462" s="60">
        <f t="shared" si="192"/>
        <v>851000</v>
      </c>
      <c r="AH462" s="56">
        <f t="shared" si="181"/>
        <v>-0.13100000000000023</v>
      </c>
      <c r="AI462" s="59">
        <f t="shared" si="182"/>
        <v>0.92992956008458783</v>
      </c>
      <c r="AJ462" s="57">
        <f>(AI463-AI462)/(D462-D463)</f>
        <v>1.3528994054944692</v>
      </c>
      <c r="AK462" s="58">
        <f>AG462*F462</f>
        <v>2.8423400000000045</v>
      </c>
      <c r="AL462" s="56">
        <f>((AG462*E462)/(($L$1+$L$2)*286.9))+273</f>
        <v>1836.0247011293236</v>
      </c>
      <c r="AM462" s="39"/>
      <c r="AN462" s="62">
        <v>96</v>
      </c>
      <c r="AO462" s="24">
        <v>7.9630000000000001</v>
      </c>
      <c r="AP462" s="24">
        <f t="shared" si="193"/>
        <v>796300</v>
      </c>
      <c r="AQ462" s="56">
        <f t="shared" si="194"/>
        <v>-0.11800000000000033</v>
      </c>
      <c r="AR462" s="59">
        <f t="shared" si="195"/>
        <v>0.90107671572625481</v>
      </c>
      <c r="AS462" s="57">
        <f>(AR463-AR462)/(D462-D463)</f>
        <v>1.3019748127258888</v>
      </c>
      <c r="AT462" s="58">
        <f>AP462*F462</f>
        <v>2.6596420000000043</v>
      </c>
      <c r="AU462" s="56">
        <f>((AP462*E462)/(($L$1+$L$2)*286.9))+273</f>
        <v>1735.5576609979794</v>
      </c>
      <c r="AV462" s="39"/>
      <c r="AW462" s="41">
        <v>96</v>
      </c>
      <c r="AX462" s="61">
        <v>7.9459999999999997</v>
      </c>
      <c r="AY462" s="60">
        <f t="shared" si="196"/>
        <v>794600</v>
      </c>
      <c r="AZ462" s="56">
        <f t="shared" si="183"/>
        <v>-0.125</v>
      </c>
      <c r="BA462" s="59">
        <f t="shared" si="184"/>
        <v>0.90014856071934402</v>
      </c>
      <c r="BB462" s="57">
        <f>(BA463-BA462)/(D462-D463)</f>
        <v>1.3828003494152301</v>
      </c>
      <c r="BC462" s="58">
        <f>AY462*F462</f>
        <v>2.6539640000000042</v>
      </c>
      <c r="BD462" s="56">
        <f>((AY462*E462)/(($L$1+$L$2)*286.9))+273</f>
        <v>1732.4352849792722</v>
      </c>
      <c r="BE462" s="39"/>
      <c r="BF462" s="41">
        <v>96</v>
      </c>
      <c r="BG462" s="63">
        <v>6.3</v>
      </c>
      <c r="BH462" s="55">
        <f t="shared" si="197"/>
        <v>630000</v>
      </c>
      <c r="BI462" s="64">
        <f t="shared" si="198"/>
        <v>-9.7999999999999865E-2</v>
      </c>
      <c r="BJ462" s="23">
        <f t="shared" si="199"/>
        <v>0.79934054945358168</v>
      </c>
      <c r="BK462" s="65">
        <f>(BJ463-BJ462)/(D462-D463)</f>
        <v>1.3672404946012269</v>
      </c>
      <c r="BL462" s="58">
        <f>BH462*F462</f>
        <v>2.1042000000000032</v>
      </c>
      <c r="BM462" s="56">
        <f>((BH462*E462)/(($L$1+$L$2)*286.9))+273</f>
        <v>1430.1158186973842</v>
      </c>
      <c r="BN462" s="5"/>
      <c r="BO462" s="5"/>
      <c r="BP462" s="5"/>
      <c r="BQ462" s="5"/>
      <c r="BR462" s="5"/>
      <c r="BS462" s="5"/>
      <c r="BT462" s="5"/>
      <c r="BU462" s="5"/>
      <c r="BV462" s="5"/>
      <c r="BW462" s="5"/>
    </row>
    <row r="463" spans="1:75" ht="13.8" x14ac:dyDescent="0.25">
      <c r="A463" s="55">
        <v>97</v>
      </c>
      <c r="B463" s="56">
        <v>292.95</v>
      </c>
      <c r="C463" s="56">
        <f t="shared" si="175"/>
        <v>3.3100000000000023</v>
      </c>
      <c r="D463" s="57">
        <f t="shared" si="176"/>
        <v>2.4667935023435357</v>
      </c>
      <c r="E463" s="58">
        <f t="shared" si="185"/>
        <v>2.9294999999999999E-4</v>
      </c>
      <c r="F463" s="58">
        <f t="shared" si="186"/>
        <v>3.3100000000000208E-6</v>
      </c>
      <c r="G463" s="57">
        <f t="shared" si="187"/>
        <v>-3.5332064976564643</v>
      </c>
      <c r="H463" s="137">
        <f>($P$2+(0.5*$P$1)-((0.5*$P$1)*COS(RADIANS(A463))+(($P$2^2)-((0.5*$P$1)^2)*(SIN(RADIANS(A463))*(SIN(RADIANS(A463)))))^0.5))*1000</f>
        <v>51.705118686012405</v>
      </c>
      <c r="I463" s="140">
        <f t="shared" si="188"/>
        <v>0.67591391632562647</v>
      </c>
      <c r="J463" s="137">
        <f t="shared" si="189"/>
        <v>-5.393188006266314E-3</v>
      </c>
      <c r="K463" s="39"/>
      <c r="L463" s="39"/>
      <c r="M463" s="41">
        <v>97</v>
      </c>
      <c r="N463" s="41">
        <v>8.8350000000000009</v>
      </c>
      <c r="O463" s="60">
        <f t="shared" si="190"/>
        <v>883500.00000000012</v>
      </c>
      <c r="P463" s="56">
        <f t="shared" si="177"/>
        <v>-0.15400000000000169</v>
      </c>
      <c r="Q463" s="59">
        <f t="shared" si="178"/>
        <v>0.94620655384278296</v>
      </c>
      <c r="R463" s="57">
        <f>(Q464-Q463)/(D463-D464)</f>
        <v>1.5650727196510905</v>
      </c>
      <c r="S463" s="58">
        <f>O463*F463</f>
        <v>2.9243850000000187</v>
      </c>
      <c r="T463" s="56">
        <f>((O463*E463)/(($L$1+$L$2)*286.9))+273</f>
        <v>1914.4315769686807</v>
      </c>
      <c r="U463" s="39"/>
      <c r="V463" s="41">
        <v>97</v>
      </c>
      <c r="W463" s="61">
        <v>9.02</v>
      </c>
      <c r="X463" s="60">
        <f t="shared" si="191"/>
        <v>902000</v>
      </c>
      <c r="Y463" s="56">
        <f t="shared" si="179"/>
        <v>-0.14100000000000001</v>
      </c>
      <c r="Z463" s="59">
        <f t="shared" si="180"/>
        <v>0.95520653754194174</v>
      </c>
      <c r="AA463" s="57">
        <f>(Z464-Z463)/(D463-D464)</f>
        <v>1.4022868936256478</v>
      </c>
      <c r="AB463" s="58">
        <f>X463*F463</f>
        <v>2.9856200000000186</v>
      </c>
      <c r="AC463" s="56">
        <f>((X463*E463)/(($L$1+$L$2)*286.9))+273</f>
        <v>1948.8022438322016</v>
      </c>
      <c r="AD463" s="39"/>
      <c r="AE463" s="41">
        <v>97</v>
      </c>
      <c r="AF463" s="61">
        <v>8.3789999999999996</v>
      </c>
      <c r="AG463" s="60">
        <f t="shared" si="192"/>
        <v>837900</v>
      </c>
      <c r="AH463" s="56">
        <f t="shared" si="181"/>
        <v>-0.12399999999999878</v>
      </c>
      <c r="AI463" s="59">
        <f t="shared" si="182"/>
        <v>0.92319219042066747</v>
      </c>
      <c r="AJ463" s="57">
        <f>(AI464-AI463)/(D463-D464)</f>
        <v>1.3269989511471825</v>
      </c>
      <c r="AK463" s="58">
        <f>AG463*F463</f>
        <v>2.7734490000000176</v>
      </c>
      <c r="AL463" s="56">
        <f>((AG463*E463)/(($L$1+$L$2)*286.9))+273</f>
        <v>1829.7125278348133</v>
      </c>
      <c r="AM463" s="39"/>
      <c r="AN463" s="62">
        <v>97</v>
      </c>
      <c r="AO463" s="24">
        <v>7.8449999999999998</v>
      </c>
      <c r="AP463" s="24">
        <f t="shared" si="193"/>
        <v>784500</v>
      </c>
      <c r="AQ463" s="56">
        <f t="shared" si="194"/>
        <v>-0.11599999999999966</v>
      </c>
      <c r="AR463" s="59">
        <f t="shared" si="195"/>
        <v>0.89459294792295552</v>
      </c>
      <c r="AS463" s="57">
        <f>(AR464-AR463)/(D463-D464)</f>
        <v>1.325877488151193</v>
      </c>
      <c r="AT463" s="58">
        <f>AP463*F463</f>
        <v>2.5966950000000164</v>
      </c>
      <c r="AU463" s="56">
        <f>((AP463*E463)/(($L$1+$L$2)*286.9))+273</f>
        <v>1730.5020624017318</v>
      </c>
      <c r="AV463" s="39"/>
      <c r="AW463" s="41">
        <v>97</v>
      </c>
      <c r="AX463" s="61">
        <v>7.8209999999999997</v>
      </c>
      <c r="AY463" s="60">
        <f t="shared" si="196"/>
        <v>782100</v>
      </c>
      <c r="AZ463" s="56">
        <f t="shared" si="183"/>
        <v>-0.12199999999999989</v>
      </c>
      <c r="BA463" s="59">
        <f t="shared" si="184"/>
        <v>0.89326228588799128</v>
      </c>
      <c r="BB463" s="57">
        <f>(BA464-BA463)/(D463-D464)</f>
        <v>1.3993121530870893</v>
      </c>
      <c r="BC463" s="58">
        <f>AY463*F463</f>
        <v>2.5887510000000162</v>
      </c>
      <c r="BD463" s="56">
        <f>((AY463*E463)/(($L$1+$L$2)*286.9))+273</f>
        <v>1726.0431650788967</v>
      </c>
      <c r="BE463" s="39"/>
      <c r="BF463" s="41">
        <v>97</v>
      </c>
      <c r="BG463" s="63">
        <v>6.202</v>
      </c>
      <c r="BH463" s="55">
        <f t="shared" si="197"/>
        <v>620200</v>
      </c>
      <c r="BI463" s="64">
        <f t="shared" si="198"/>
        <v>-8.9999999999999858E-2</v>
      </c>
      <c r="BJ463" s="23">
        <f t="shared" si="199"/>
        <v>0.79253176190130759</v>
      </c>
      <c r="BK463" s="65">
        <f>(BJ464-BJ463)/(D463-D464)</f>
        <v>1.3010339816469481</v>
      </c>
      <c r="BL463" s="58">
        <f>BH463*F463</f>
        <v>2.0528620000000131</v>
      </c>
      <c r="BM463" s="56">
        <f>((BH463*E463)/(($L$1+$L$2)*286.9))+273</f>
        <v>1425.2533831759772</v>
      </c>
      <c r="BN463" s="5"/>
      <c r="BO463" s="5"/>
      <c r="BP463" s="5"/>
      <c r="BQ463" s="5"/>
      <c r="BR463" s="5"/>
      <c r="BS463" s="5"/>
      <c r="BT463" s="5"/>
      <c r="BU463" s="5"/>
      <c r="BV463" s="5"/>
      <c r="BW463" s="5"/>
    </row>
    <row r="464" spans="1:75" ht="13.8" x14ac:dyDescent="0.25">
      <c r="A464" s="55">
        <v>98</v>
      </c>
      <c r="B464" s="56">
        <v>296.26</v>
      </c>
      <c r="C464" s="56">
        <f t="shared" si="175"/>
        <v>3.2800000000000296</v>
      </c>
      <c r="D464" s="57">
        <f t="shared" si="176"/>
        <v>2.4716730185000912</v>
      </c>
      <c r="E464" s="58">
        <f t="shared" si="185"/>
        <v>2.9626000000000001E-4</v>
      </c>
      <c r="F464" s="58">
        <f t="shared" si="186"/>
        <v>3.2799999999999821E-6</v>
      </c>
      <c r="G464" s="57">
        <f t="shared" si="187"/>
        <v>-3.5283269814999088</v>
      </c>
      <c r="H464" s="137">
        <f>($P$2+(0.5*$P$1)-((0.5*$P$1)*COS(RADIANS(A464))+(($P$2^2)-((0.5*$P$1)^2)*(SIN(RADIANS(A464))*(SIN(RADIANS(A464)))))^0.5))*1000</f>
        <v>52.381032602338031</v>
      </c>
      <c r="I464" s="140">
        <f t="shared" si="188"/>
        <v>0.67052072831936016</v>
      </c>
      <c r="J464" s="137">
        <f t="shared" si="189"/>
        <v>-5.5655276366053386E-3</v>
      </c>
      <c r="K464" s="39"/>
      <c r="L464" s="39"/>
      <c r="M464" s="41">
        <v>98</v>
      </c>
      <c r="N464" s="41">
        <v>8.6809999999999992</v>
      </c>
      <c r="O464" s="60">
        <f t="shared" si="190"/>
        <v>868099.99999999988</v>
      </c>
      <c r="P464" s="56">
        <f t="shared" si="177"/>
        <v>-0.14899999999999913</v>
      </c>
      <c r="Q464" s="59">
        <f t="shared" si="178"/>
        <v>0.93856975622106109</v>
      </c>
      <c r="R464" s="57">
        <f>(Q465-Q464)/(D464-D465)</f>
        <v>1.5723992029931884</v>
      </c>
      <c r="S464" s="58">
        <f>O464*F464</f>
        <v>2.8473679999999839</v>
      </c>
      <c r="T464" s="56">
        <f>((O464*E464)/(($L$1+$L$2)*286.9))+273</f>
        <v>1904.0433444292069</v>
      </c>
      <c r="U464" s="39"/>
      <c r="V464" s="41">
        <v>98</v>
      </c>
      <c r="W464" s="61">
        <v>8.8789999999999996</v>
      </c>
      <c r="X464" s="60">
        <f t="shared" si="191"/>
        <v>887900</v>
      </c>
      <c r="Y464" s="56">
        <f t="shared" si="179"/>
        <v>-0.11899999999999977</v>
      </c>
      <c r="Z464" s="59">
        <f t="shared" si="180"/>
        <v>0.94836405598836926</v>
      </c>
      <c r="AA464" s="57">
        <f>(Z465-Z464)/(D464-D465)</f>
        <v>1.2254676686868633</v>
      </c>
      <c r="AB464" s="58">
        <f>X464*F464</f>
        <v>2.912311999999984</v>
      </c>
      <c r="AC464" s="56">
        <f>((X464*E464)/(($L$1+$L$2)*286.9))+273</f>
        <v>1941.2448859793724</v>
      </c>
      <c r="AD464" s="39"/>
      <c r="AE464" s="41">
        <v>98</v>
      </c>
      <c r="AF464" s="61">
        <v>8.2550000000000008</v>
      </c>
      <c r="AG464" s="60">
        <f t="shared" si="192"/>
        <v>825500.00000000012</v>
      </c>
      <c r="AH464" s="56">
        <f t="shared" si="181"/>
        <v>-0.12100000000000044</v>
      </c>
      <c r="AI464" s="59">
        <f t="shared" si="182"/>
        <v>0.91671707759881249</v>
      </c>
      <c r="AJ464" s="57">
        <f>(AI465-AI464)/(D464-D465)</f>
        <v>1.3411059023608769</v>
      </c>
      <c r="AK464" s="58">
        <f>AG464*F464</f>
        <v>2.7076399999999858</v>
      </c>
      <c r="AL464" s="56">
        <f>((AG464*E464)/(($L$1+$L$2)*286.9))+273</f>
        <v>1824.0036641243069</v>
      </c>
      <c r="AM464" s="39"/>
      <c r="AN464" s="62">
        <v>98</v>
      </c>
      <c r="AO464" s="24">
        <v>7.7290000000000001</v>
      </c>
      <c r="AP464" s="24">
        <f t="shared" si="193"/>
        <v>772900</v>
      </c>
      <c r="AQ464" s="56">
        <f t="shared" si="194"/>
        <v>-0.11500000000000021</v>
      </c>
      <c r="AR464" s="59">
        <f t="shared" si="195"/>
        <v>0.88812330729790845</v>
      </c>
      <c r="AS464" s="57">
        <f>(AR465-AR464)/(D464-D465)</f>
        <v>1.3615009727286551</v>
      </c>
      <c r="AT464" s="58">
        <f>AP464*F464</f>
        <v>2.535111999999986</v>
      </c>
      <c r="AU464" s="56">
        <f>((AP464*E464)/(($L$1+$L$2)*286.9))+273</f>
        <v>1725.1753264708377</v>
      </c>
      <c r="AV464" s="39"/>
      <c r="AW464" s="41">
        <v>98</v>
      </c>
      <c r="AX464" s="61">
        <v>7.6989999999999998</v>
      </c>
      <c r="AY464" s="60">
        <f t="shared" si="196"/>
        <v>769900</v>
      </c>
      <c r="AZ464" s="56">
        <f t="shared" si="183"/>
        <v>-0.11699999999999999</v>
      </c>
      <c r="BA464" s="59">
        <f t="shared" si="184"/>
        <v>0.88643431962893826</v>
      </c>
      <c r="BB464" s="57">
        <f>(BA465-BA464)/(D464-D465)</f>
        <v>1.3908005074660443</v>
      </c>
      <c r="BC464" s="58">
        <f>AY464*F464</f>
        <v>2.5252719999999864</v>
      </c>
      <c r="BD464" s="56">
        <f>((AY464*E464)/(($L$1+$L$2)*286.9))+273</f>
        <v>1719.5387292662672</v>
      </c>
      <c r="BE464" s="39"/>
      <c r="BF464" s="41">
        <v>98</v>
      </c>
      <c r="BG464" s="63">
        <v>6.1120000000000001</v>
      </c>
      <c r="BH464" s="55">
        <f t="shared" si="197"/>
        <v>611200</v>
      </c>
      <c r="BI464" s="64">
        <f t="shared" si="198"/>
        <v>-9.4000000000000306E-2</v>
      </c>
      <c r="BJ464" s="23">
        <f t="shared" si="199"/>
        <v>0.78618334556763347</v>
      </c>
      <c r="BK464" s="65">
        <f>(BJ465-BJ464)/(D464-D465)</f>
        <v>1.4076607918357955</v>
      </c>
      <c r="BL464" s="58">
        <f>BH464*F464</f>
        <v>2.0047359999999892</v>
      </c>
      <c r="BM464" s="56">
        <f>((BH464*E464)/(($L$1+$L$2)*286.9))+273</f>
        <v>1421.3627371444898</v>
      </c>
      <c r="BN464" s="5"/>
      <c r="BO464" s="5"/>
      <c r="BP464" s="5"/>
      <c r="BQ464" s="5"/>
      <c r="BR464" s="5"/>
      <c r="BS464" s="5"/>
      <c r="BT464" s="5"/>
      <c r="BU464" s="5"/>
      <c r="BV464" s="5"/>
      <c r="BW464" s="5"/>
    </row>
    <row r="465" spans="1:75" ht="13.8" x14ac:dyDescent="0.25">
      <c r="A465" s="55">
        <v>99</v>
      </c>
      <c r="B465" s="56">
        <v>299.54000000000002</v>
      </c>
      <c r="C465" s="56">
        <f t="shared" si="175"/>
        <v>3.2599999999999909</v>
      </c>
      <c r="D465" s="57">
        <f t="shared" si="176"/>
        <v>2.4764548254543031</v>
      </c>
      <c r="E465" s="58">
        <f t="shared" si="185"/>
        <v>2.9954E-4</v>
      </c>
      <c r="F465" s="58">
        <f t="shared" si="186"/>
        <v>3.2599999999999925E-6</v>
      </c>
      <c r="G465" s="57">
        <f t="shared" si="187"/>
        <v>-3.5235451745456969</v>
      </c>
      <c r="H465" s="137">
        <f>($P$2+(0.5*$P$1)-((0.5*$P$1)*COS(RADIANS(A465))+(($P$2^2)-((0.5*$P$1)^2)*(SIN(RADIANS(A465))*(SIN(RADIANS(A465)))))^0.5))*1000</f>
        <v>53.051553330657391</v>
      </c>
      <c r="I465" s="140">
        <f t="shared" si="188"/>
        <v>0.66495520068275482</v>
      </c>
      <c r="J465" s="137">
        <f t="shared" si="189"/>
        <v>-5.7325945949457946E-3</v>
      </c>
      <c r="K465" s="39"/>
      <c r="L465" s="39"/>
      <c r="M465" s="41">
        <v>99</v>
      </c>
      <c r="N465" s="41">
        <v>8.532</v>
      </c>
      <c r="O465" s="60">
        <f t="shared" si="190"/>
        <v>853200</v>
      </c>
      <c r="P465" s="56">
        <f t="shared" si="177"/>
        <v>-0.13000000000000078</v>
      </c>
      <c r="Q465" s="59">
        <f t="shared" si="178"/>
        <v>0.93105084677739114</v>
      </c>
      <c r="R465" s="57">
        <f>(Q466-Q465)/(D465-D466)</f>
        <v>1.4184439938992064</v>
      </c>
      <c r="S465" s="58">
        <f>O465*F465</f>
        <v>2.7814319999999935</v>
      </c>
      <c r="T465" s="56">
        <f>((O465*E465)/(($L$1+$L$2)*286.9))+273</f>
        <v>1893.7961631717458</v>
      </c>
      <c r="U465" s="39"/>
      <c r="V465" s="41">
        <v>99</v>
      </c>
      <c r="W465" s="61">
        <v>8.76</v>
      </c>
      <c r="X465" s="60">
        <f t="shared" si="191"/>
        <v>876000</v>
      </c>
      <c r="Y465" s="56">
        <f t="shared" si="179"/>
        <v>-0.10200000000000031</v>
      </c>
      <c r="Z465" s="59">
        <f t="shared" si="180"/>
        <v>0.94250410616808067</v>
      </c>
      <c r="AA465" s="57">
        <f>(Z466-Z465)/(D465-D466)</f>
        <v>1.0819986378699076</v>
      </c>
      <c r="AB465" s="58">
        <f>X465*F465</f>
        <v>2.8557599999999934</v>
      </c>
      <c r="AC465" s="56">
        <f>((X465*E465)/(($L$1+$L$2)*286.9))+273</f>
        <v>1937.1085782213424</v>
      </c>
      <c r="AD465" s="39"/>
      <c r="AE465" s="41">
        <v>99</v>
      </c>
      <c r="AF465" s="61">
        <v>8.1340000000000003</v>
      </c>
      <c r="AG465" s="60">
        <f t="shared" si="192"/>
        <v>813400</v>
      </c>
      <c r="AH465" s="56">
        <f t="shared" si="181"/>
        <v>-0.10899999999999999</v>
      </c>
      <c r="AI465" s="59">
        <f t="shared" si="182"/>
        <v>0.91030416806856873</v>
      </c>
      <c r="AJ465" s="57">
        <f>(AI466-AI465)/(D465-D466)</f>
        <v>1.2463455520761013</v>
      </c>
      <c r="AK465" s="58">
        <f>AG465*F465</f>
        <v>2.6516839999999937</v>
      </c>
      <c r="AL465" s="56">
        <f>((AG465*E465)/(($L$1+$L$2)*286.9))+273</f>
        <v>1818.1894035676255</v>
      </c>
      <c r="AM465" s="39"/>
      <c r="AN465" s="62">
        <v>99</v>
      </c>
      <c r="AO465" s="24">
        <v>7.6139999999999999</v>
      </c>
      <c r="AP465" s="24">
        <f t="shared" si="193"/>
        <v>761400</v>
      </c>
      <c r="AQ465" s="56">
        <f t="shared" si="194"/>
        <v>-0.11599999999999966</v>
      </c>
      <c r="AR465" s="59">
        <f t="shared" si="195"/>
        <v>0.88161287247834841</v>
      </c>
      <c r="AS465" s="57">
        <f>(AR466-AR465)/(D465-D466)</f>
        <v>1.4182880322899829</v>
      </c>
      <c r="AT465" s="58">
        <f>AP465*F465</f>
        <v>2.4821639999999943</v>
      </c>
      <c r="AU465" s="56">
        <f>((AP465*E465)/(($L$1+$L$2)*286.9))+273</f>
        <v>1719.4067025773174</v>
      </c>
      <c r="AV465" s="39"/>
      <c r="AW465" s="41">
        <v>99</v>
      </c>
      <c r="AX465" s="61">
        <v>7.5819999999999999</v>
      </c>
      <c r="AY465" s="60">
        <f t="shared" si="196"/>
        <v>758200</v>
      </c>
      <c r="AZ465" s="56">
        <f t="shared" si="183"/>
        <v>-0.11599999999999966</v>
      </c>
      <c r="BA465" s="59">
        <f t="shared" si="184"/>
        <v>0.8797837800904158</v>
      </c>
      <c r="BB465" s="57">
        <f>(BA466-BA465)/(D465-D466)</f>
        <v>1.4243203304405077</v>
      </c>
      <c r="BC465" s="58">
        <f>AY465*F465</f>
        <v>2.4717319999999945</v>
      </c>
      <c r="BD465" s="56">
        <f>((AY465*E465)/(($L$1+$L$2)*286.9))+273</f>
        <v>1713.3277671317601</v>
      </c>
      <c r="BE465" s="39"/>
      <c r="BF465" s="41">
        <v>99</v>
      </c>
      <c r="BG465" s="63">
        <v>6.0179999999999998</v>
      </c>
      <c r="BH465" s="55">
        <f t="shared" si="197"/>
        <v>601800</v>
      </c>
      <c r="BI465" s="64">
        <f t="shared" si="198"/>
        <v>-8.599999999999941E-2</v>
      </c>
      <c r="BJ465" s="23">
        <f t="shared" si="199"/>
        <v>0.77945218340406175</v>
      </c>
      <c r="BK465" s="65">
        <f>(BJ466-BJ465)/(D465-D466)</f>
        <v>1.3297129788718942</v>
      </c>
      <c r="BL465" s="58">
        <f>BH465*F465</f>
        <v>1.9618679999999955</v>
      </c>
      <c r="BM465" s="56">
        <f>((BH465*E465)/(($L$1+$L$2)*286.9))+273</f>
        <v>1416.2197972301415</v>
      </c>
      <c r="BN465" s="5"/>
      <c r="BO465" s="5"/>
      <c r="BP465" s="5"/>
      <c r="BQ465" s="5"/>
      <c r="BR465" s="5"/>
      <c r="BS465" s="5"/>
      <c r="BT465" s="5"/>
      <c r="BU465" s="5"/>
      <c r="BV465" s="5"/>
      <c r="BW465" s="5"/>
    </row>
    <row r="466" spans="1:75" ht="13.8" x14ac:dyDescent="0.25">
      <c r="A466" s="55">
        <v>100</v>
      </c>
      <c r="B466" s="56">
        <v>302.8</v>
      </c>
      <c r="C466" s="56">
        <f t="shared" si="175"/>
        <v>3.2299999999999613</v>
      </c>
      <c r="D466" s="57">
        <f t="shared" si="176"/>
        <v>2.4811558708280352</v>
      </c>
      <c r="E466" s="58">
        <f t="shared" si="185"/>
        <v>3.0279999999999999E-4</v>
      </c>
      <c r="F466" s="58">
        <f t="shared" si="186"/>
        <v>3.230000000000008E-6</v>
      </c>
      <c r="G466" s="57">
        <f t="shared" si="187"/>
        <v>-3.5188441291719648</v>
      </c>
      <c r="H466" s="137">
        <f>($P$2+(0.5*$P$1)-((0.5*$P$1)*COS(RADIANS(A466))+(($P$2^2)-((0.5*$P$1)^2)*(SIN(RADIANS(A466))*(SIN(RADIANS(A466)))))^0.5))*1000</f>
        <v>53.716508531340146</v>
      </c>
      <c r="I466" s="140">
        <f t="shared" si="188"/>
        <v>0.65922260608780903</v>
      </c>
      <c r="J466" s="137">
        <f t="shared" si="189"/>
        <v>-5.8943956849688561E-3</v>
      </c>
      <c r="K466" s="39"/>
      <c r="L466" s="39"/>
      <c r="M466" s="41">
        <v>100</v>
      </c>
      <c r="N466" s="41">
        <v>8.4019999999999992</v>
      </c>
      <c r="O466" s="60">
        <f t="shared" si="190"/>
        <v>840199.99999999988</v>
      </c>
      <c r="P466" s="56">
        <f t="shared" si="177"/>
        <v>-0.1039999999999992</v>
      </c>
      <c r="Q466" s="59">
        <f t="shared" si="178"/>
        <v>0.92438267720197309</v>
      </c>
      <c r="R466" s="57">
        <f>(Q467-Q466)/(D466-D467)</f>
        <v>1.1738481767713063</v>
      </c>
      <c r="S466" s="58">
        <f>O466*F466</f>
        <v>2.7138460000000064</v>
      </c>
      <c r="T466" s="56">
        <f>((O466*E466)/(($L$1+$L$2)*286.9))+273</f>
        <v>1886.4714153149437</v>
      </c>
      <c r="U466" s="39"/>
      <c r="V466" s="41">
        <v>100</v>
      </c>
      <c r="W466" s="61">
        <v>8.6579999999999995</v>
      </c>
      <c r="X466" s="60">
        <f t="shared" si="191"/>
        <v>865800</v>
      </c>
      <c r="Y466" s="56">
        <f t="shared" si="179"/>
        <v>-0.10599999999999987</v>
      </c>
      <c r="Z466" s="59">
        <f t="shared" si="180"/>
        <v>0.93741758147713783</v>
      </c>
      <c r="AA466" s="57">
        <f>(Z467-Z466)/(D466-D467)</f>
        <v>1.160967156957164</v>
      </c>
      <c r="AB466" s="58">
        <f>X466*F466</f>
        <v>2.796534000000007</v>
      </c>
      <c r="AC466" s="56">
        <f>((X466*E466)/(($L$1+$L$2)*286.9))+273</f>
        <v>1935.6321725537712</v>
      </c>
      <c r="AD466" s="39"/>
      <c r="AE466" s="41">
        <v>100</v>
      </c>
      <c r="AF466" s="61">
        <v>8.0250000000000004</v>
      </c>
      <c r="AG466" s="60">
        <f t="shared" si="192"/>
        <v>802500</v>
      </c>
      <c r="AH466" s="56">
        <f t="shared" si="181"/>
        <v>-0.10400000000000009</v>
      </c>
      <c r="AI466" s="59">
        <f t="shared" si="182"/>
        <v>0.90444504107690971</v>
      </c>
      <c r="AJ466" s="57">
        <f>(AI467-AI466)/(D466-D467)</f>
        <v>1.229354639739406</v>
      </c>
      <c r="AK466" s="58">
        <f>AG466*F466</f>
        <v>2.5920750000000066</v>
      </c>
      <c r="AL466" s="56">
        <f>((AG466*E466)/(($L$1+$L$2)*286.9))+273</f>
        <v>1814.0745189124523</v>
      </c>
      <c r="AM466" s="39"/>
      <c r="AN466" s="62">
        <v>100</v>
      </c>
      <c r="AO466" s="24">
        <v>7.4980000000000002</v>
      </c>
      <c r="AP466" s="24">
        <f t="shared" si="193"/>
        <v>749800</v>
      </c>
      <c r="AQ466" s="56">
        <f t="shared" si="194"/>
        <v>-0.11800000000000033</v>
      </c>
      <c r="AR466" s="59">
        <f t="shared" si="195"/>
        <v>0.87494543608553188</v>
      </c>
      <c r="AS466" s="57">
        <f>(AR467-AR466)/(D466-D467)</f>
        <v>1.4949821477329388</v>
      </c>
      <c r="AT466" s="58">
        <f>AP466*F466</f>
        <v>2.4218540000000059</v>
      </c>
      <c r="AU466" s="56">
        <f>((AP466*E466)/(($L$1+$L$2)*286.9))+273</f>
        <v>1712.8724913153355</v>
      </c>
      <c r="AV466" s="39"/>
      <c r="AW466" s="41">
        <v>100</v>
      </c>
      <c r="AX466" s="61">
        <v>7.4660000000000002</v>
      </c>
      <c r="AY466" s="60">
        <f t="shared" si="196"/>
        <v>746600</v>
      </c>
      <c r="AZ466" s="56">
        <f t="shared" si="183"/>
        <v>-0.10800000000000054</v>
      </c>
      <c r="BA466" s="59">
        <f t="shared" si="184"/>
        <v>0.87308798559028578</v>
      </c>
      <c r="BB466" s="57">
        <f>(BA467-BA466)/(D466-D467)</f>
        <v>1.373268569776867</v>
      </c>
      <c r="BC466" s="58">
        <f>AY466*F466</f>
        <v>2.4115180000000058</v>
      </c>
      <c r="BD466" s="56">
        <f>((AY466*E466)/(($L$1+$L$2)*286.9))+273</f>
        <v>1706.7273966604823</v>
      </c>
      <c r="BE466" s="39"/>
      <c r="BF466" s="41">
        <v>100</v>
      </c>
      <c r="BG466" s="63">
        <v>5.9320000000000004</v>
      </c>
      <c r="BH466" s="55">
        <f t="shared" si="197"/>
        <v>593200</v>
      </c>
      <c r="BI466" s="64">
        <f t="shared" si="198"/>
        <v>-8.8000000000000078E-2</v>
      </c>
      <c r="BJ466" s="23">
        <f t="shared" si="199"/>
        <v>0.77320114235634441</v>
      </c>
      <c r="BK466" s="65">
        <f>(BJ467-BJ466)/(D466-D467)</f>
        <v>1.4085828832744947</v>
      </c>
      <c r="BL466" s="58">
        <f>BH466*F466</f>
        <v>1.9160360000000047</v>
      </c>
      <c r="BM466" s="56">
        <f>((BH466*E466)/(($L$1+$L$2)*286.9))+273</f>
        <v>1412.1469216434477</v>
      </c>
      <c r="BN466" s="5"/>
      <c r="BO466" s="5"/>
      <c r="BP466" s="5"/>
      <c r="BQ466" s="5"/>
      <c r="BR466" s="5"/>
      <c r="BS466" s="5"/>
      <c r="BT466" s="5"/>
      <c r="BU466" s="5"/>
      <c r="BV466" s="5"/>
      <c r="BW466" s="5"/>
    </row>
    <row r="467" spans="1:75" ht="13.8" x14ac:dyDescent="0.25">
      <c r="A467" s="55">
        <v>101</v>
      </c>
      <c r="B467" s="56">
        <v>306.02999999999997</v>
      </c>
      <c r="C467" s="56">
        <f t="shared" si="175"/>
        <v>3.2000000000000455</v>
      </c>
      <c r="D467" s="57">
        <f t="shared" si="176"/>
        <v>2.4857640022849474</v>
      </c>
      <c r="E467" s="58">
        <f t="shared" si="185"/>
        <v>3.0603E-4</v>
      </c>
      <c r="F467" s="58">
        <f t="shared" si="186"/>
        <v>3.2000000000000236E-6</v>
      </c>
      <c r="G467" s="57">
        <f t="shared" si="187"/>
        <v>-3.5142359977150526</v>
      </c>
      <c r="H467" s="137">
        <f>($P$2+(0.5*$P$1)-((0.5*$P$1)*COS(RADIANS(A467))+(($P$2^2)-((0.5*$P$1)^2)*(SIN(RADIANS(A467))*(SIN(RADIANS(A467)))))^0.5))*1000</f>
        <v>54.375731137427955</v>
      </c>
      <c r="I467" s="140">
        <f t="shared" si="188"/>
        <v>0.65332821040284017</v>
      </c>
      <c r="J467" s="137">
        <f t="shared" si="189"/>
        <v>-6.0509448049188563E-3</v>
      </c>
      <c r="K467" s="39"/>
      <c r="L467" s="39"/>
      <c r="M467" s="41">
        <v>101</v>
      </c>
      <c r="N467" s="41">
        <v>8.298</v>
      </c>
      <c r="O467" s="60">
        <f t="shared" si="190"/>
        <v>829800</v>
      </c>
      <c r="P467" s="56">
        <f t="shared" si="177"/>
        <v>-0.10899999999999999</v>
      </c>
      <c r="Q467" s="59">
        <f t="shared" si="178"/>
        <v>0.91897343049295421</v>
      </c>
      <c r="R467" s="57">
        <f>(Q468-Q467)/(D467-D468)</f>
        <v>1.271147578229251</v>
      </c>
      <c r="S467" s="58">
        <f>O467*F467</f>
        <v>2.6553600000000195</v>
      </c>
      <c r="T467" s="56">
        <f>((O467*E467)/(($L$1+$L$2)*286.9))+273</f>
        <v>1883.4978911752039</v>
      </c>
      <c r="U467" s="39"/>
      <c r="V467" s="41">
        <v>101</v>
      </c>
      <c r="W467" s="61">
        <v>8.5519999999999996</v>
      </c>
      <c r="X467" s="60">
        <f t="shared" si="191"/>
        <v>855200</v>
      </c>
      <c r="Y467" s="56">
        <f t="shared" si="179"/>
        <v>-0.10899999999999999</v>
      </c>
      <c r="Z467" s="59">
        <f t="shared" si="180"/>
        <v>0.93206769220072161</v>
      </c>
      <c r="AA467" s="57">
        <f>(Z468-Z467)/(D467-D468)</f>
        <v>1.2331504642780511</v>
      </c>
      <c r="AB467" s="58">
        <f>X467*F467</f>
        <v>2.7366400000000199</v>
      </c>
      <c r="AC467" s="56">
        <f>((X467*E467)/(($L$1+$L$2)*286.9))+273</f>
        <v>1932.7948861569469</v>
      </c>
      <c r="AD467" s="39"/>
      <c r="AE467" s="41">
        <v>101</v>
      </c>
      <c r="AF467" s="61">
        <v>7.9210000000000003</v>
      </c>
      <c r="AG467" s="60">
        <f t="shared" si="192"/>
        <v>792100</v>
      </c>
      <c r="AH467" s="56">
        <f t="shared" si="181"/>
        <v>-0.10200000000000031</v>
      </c>
      <c r="AI467" s="59">
        <f t="shared" si="182"/>
        <v>0.8987800132898256</v>
      </c>
      <c r="AJ467" s="57">
        <f>(AI468-AI467)/(D467-D468)</f>
        <v>1.2459663399117937</v>
      </c>
      <c r="AK467" s="58">
        <f>AG467*F467</f>
        <v>2.5347200000000187</v>
      </c>
      <c r="AL467" s="56">
        <f>((AG467*E467)/(($L$1+$L$2)*286.9))+273</f>
        <v>1810.3287293322235</v>
      </c>
      <c r="AM467" s="39"/>
      <c r="AN467" s="62">
        <v>101</v>
      </c>
      <c r="AO467" s="24">
        <v>7.38</v>
      </c>
      <c r="AP467" s="24">
        <f t="shared" si="193"/>
        <v>738000</v>
      </c>
      <c r="AQ467" s="56">
        <f t="shared" si="194"/>
        <v>-0.11000000000000032</v>
      </c>
      <c r="AR467" s="59">
        <f t="shared" si="195"/>
        <v>0.86805636182304158</v>
      </c>
      <c r="AS467" s="57">
        <f>(AR468-AR467)/(D467-D468)</f>
        <v>1.4436702566754729</v>
      </c>
      <c r="AT467" s="58">
        <f>AP467*F467</f>
        <v>2.3616000000000175</v>
      </c>
      <c r="AU467" s="56">
        <f>((AP467*E467)/(($L$1+$L$2)*286.9))+273</f>
        <v>1705.3300116742596</v>
      </c>
      <c r="AV467" s="39"/>
      <c r="AW467" s="41">
        <v>101</v>
      </c>
      <c r="AX467" s="61">
        <v>7.3579999999999997</v>
      </c>
      <c r="AY467" s="60">
        <f t="shared" si="196"/>
        <v>735800</v>
      </c>
      <c r="AZ467" s="56">
        <f t="shared" si="183"/>
        <v>-0.10599999999999987</v>
      </c>
      <c r="BA467" s="59">
        <f t="shared" si="184"/>
        <v>0.86675978349510818</v>
      </c>
      <c r="BB467" s="57">
        <f>(BA468-BA467)/(D467-D468)</f>
        <v>1.3949802424397622</v>
      </c>
      <c r="BC467" s="58">
        <f>AY467*F467</f>
        <v>2.3545600000000175</v>
      </c>
      <c r="BD467" s="56">
        <f>((AY467*E467)/(($L$1+$L$2)*286.9))+273</f>
        <v>1701.0601932112738</v>
      </c>
      <c r="BE467" s="39"/>
      <c r="BF467" s="41">
        <v>101</v>
      </c>
      <c r="BG467" s="63">
        <v>5.8440000000000003</v>
      </c>
      <c r="BH467" s="55">
        <f t="shared" si="197"/>
        <v>584400</v>
      </c>
      <c r="BI467" s="64">
        <f t="shared" si="198"/>
        <v>-8.4000000000000519E-2</v>
      </c>
      <c r="BJ467" s="23">
        <f t="shared" si="199"/>
        <v>0.76671020726225914</v>
      </c>
      <c r="BK467" s="65">
        <f>(BJ468-BJ467)/(D467-D468)</f>
        <v>1.3918227749214864</v>
      </c>
      <c r="BL467" s="58">
        <f>BH467*F467</f>
        <v>1.8700800000000137</v>
      </c>
      <c r="BM467" s="56">
        <f>((BH467*E467)/(($L$1+$L$2)*286.9))+273</f>
        <v>1407.2190498949014</v>
      </c>
      <c r="BN467" s="5"/>
      <c r="BO467" s="5"/>
      <c r="BP467" s="5"/>
      <c r="BQ467" s="5"/>
      <c r="BR467" s="5"/>
      <c r="BS467" s="5"/>
      <c r="BT467" s="5"/>
      <c r="BU467" s="5"/>
      <c r="BV467" s="5"/>
      <c r="BW467" s="5"/>
    </row>
    <row r="468" spans="1:75" ht="13.8" x14ac:dyDescent="0.25">
      <c r="A468" s="55">
        <v>102</v>
      </c>
      <c r="B468" s="56">
        <v>309.23</v>
      </c>
      <c r="C468" s="56">
        <f t="shared" si="175"/>
        <v>3.1699999999999591</v>
      </c>
      <c r="D468" s="57">
        <f t="shared" si="176"/>
        <v>2.4902816204417575</v>
      </c>
      <c r="E468" s="58">
        <f t="shared" si="185"/>
        <v>3.0923000000000002E-4</v>
      </c>
      <c r="F468" s="58">
        <f t="shared" si="186"/>
        <v>3.1699999999999849E-6</v>
      </c>
      <c r="G468" s="57">
        <f t="shared" si="187"/>
        <v>-3.5097183795582425</v>
      </c>
      <c r="H468" s="137">
        <f>($P$2+(0.5*$P$1)-((0.5*$P$1)*COS(RADIANS(A468))+(($P$2^2)-((0.5*$P$1)^2)*(SIN(RADIANS(A468))*(SIN(RADIANS(A468)))))^0.5))*1000</f>
        <v>55.029059347830795</v>
      </c>
      <c r="I468" s="140">
        <f t="shared" si="188"/>
        <v>0.64727726559792131</v>
      </c>
      <c r="J468" s="137">
        <f t="shared" si="189"/>
        <v>-6.2022627769806604E-3</v>
      </c>
      <c r="K468" s="39"/>
      <c r="L468" s="39"/>
      <c r="M468" s="41">
        <v>102</v>
      </c>
      <c r="N468" s="41">
        <v>8.1890000000000001</v>
      </c>
      <c r="O468" s="60">
        <f t="shared" si="190"/>
        <v>818900</v>
      </c>
      <c r="P468" s="56">
        <f t="shared" si="177"/>
        <v>-0.11100000000000065</v>
      </c>
      <c r="Q468" s="59">
        <f t="shared" si="178"/>
        <v>0.9132308711135606</v>
      </c>
      <c r="R468" s="57">
        <f>(Q469-Q468)/(D468-D469)</f>
        <v>1.3381080745713085</v>
      </c>
      <c r="S468" s="58">
        <f>O468*F468</f>
        <v>2.5959129999999875</v>
      </c>
      <c r="T468" s="56">
        <f>((O468*E468)/(($L$1+$L$2)*286.9))+273</f>
        <v>1878.9618313620024</v>
      </c>
      <c r="U468" s="39"/>
      <c r="V468" s="41">
        <v>102</v>
      </c>
      <c r="W468" s="61">
        <v>8.4429999999999996</v>
      </c>
      <c r="X468" s="60">
        <f t="shared" si="191"/>
        <v>844300</v>
      </c>
      <c r="Y468" s="56">
        <f t="shared" si="179"/>
        <v>-0.10500000000000043</v>
      </c>
      <c r="Z468" s="59">
        <f t="shared" si="180"/>
        <v>0.92649678927322032</v>
      </c>
      <c r="AA468" s="57">
        <f>(Z469-Z468)/(D468-D469)</f>
        <v>1.227004252968886</v>
      </c>
      <c r="AB468" s="58">
        <f>X468*F468</f>
        <v>2.6764309999999871</v>
      </c>
      <c r="AC468" s="56">
        <f>((X468*E468)/(($L$1+$L$2)*286.9))+273</f>
        <v>1928.7742999376464</v>
      </c>
      <c r="AD468" s="39"/>
      <c r="AE468" s="41">
        <v>102</v>
      </c>
      <c r="AF468" s="61">
        <v>7.819</v>
      </c>
      <c r="AG468" s="60">
        <f t="shared" si="192"/>
        <v>781900</v>
      </c>
      <c r="AH468" s="56">
        <f t="shared" si="181"/>
        <v>-9.6999999999999531E-2</v>
      </c>
      <c r="AI468" s="59">
        <f t="shared" si="182"/>
        <v>0.8931512131298659</v>
      </c>
      <c r="AJ468" s="57">
        <f>(AI469-AI468)/(D468-D469)</f>
        <v>1.2239603583992773</v>
      </c>
      <c r="AK468" s="58">
        <f>AG468*F468</f>
        <v>2.4786229999999883</v>
      </c>
      <c r="AL468" s="56">
        <f>((AG468*E468)/(($L$1+$L$2)*286.9))+273</f>
        <v>1806.4003613896077</v>
      </c>
      <c r="AM468" s="39"/>
      <c r="AN468" s="62">
        <v>102</v>
      </c>
      <c r="AO468" s="24">
        <v>7.27</v>
      </c>
      <c r="AP468" s="24">
        <f t="shared" si="193"/>
        <v>727000</v>
      </c>
      <c r="AQ468" s="56">
        <f t="shared" si="194"/>
        <v>-0.1039999999999992</v>
      </c>
      <c r="AR468" s="59">
        <f t="shared" si="195"/>
        <v>0.86153441085903781</v>
      </c>
      <c r="AS468" s="57">
        <f>(AR469-AR468)/(D468-D469)</f>
        <v>1.412742199697671</v>
      </c>
      <c r="AT468" s="58">
        <f>AP468*F468</f>
        <v>2.304589999999989</v>
      </c>
      <c r="AU468" s="56">
        <f>((AP468*E468)/(($L$1+$L$2)*286.9))+273</f>
        <v>1698.7348289170543</v>
      </c>
      <c r="AV468" s="39"/>
      <c r="AW468" s="41">
        <v>102</v>
      </c>
      <c r="AX468" s="61">
        <v>7.2519999999999998</v>
      </c>
      <c r="AY468" s="60">
        <f t="shared" si="196"/>
        <v>725200</v>
      </c>
      <c r="AZ468" s="56">
        <f t="shared" si="183"/>
        <v>-9.6999999999999531E-2</v>
      </c>
      <c r="BA468" s="59">
        <f t="shared" si="184"/>
        <v>0.86045779542347101</v>
      </c>
      <c r="BB468" s="57">
        <f>(BA469-BA468)/(D468-D469)</f>
        <v>1.3203032100068601</v>
      </c>
      <c r="BC468" s="58">
        <f>AY468*F468</f>
        <v>2.298883999999989</v>
      </c>
      <c r="BD468" s="56">
        <f>((AY468*E468)/(($L$1+$L$2)*286.9))+273</f>
        <v>1695.2048114589377</v>
      </c>
      <c r="BE468" s="39"/>
      <c r="BF468" s="41">
        <v>102</v>
      </c>
      <c r="BG468" s="63">
        <v>5.76</v>
      </c>
      <c r="BH468" s="55">
        <f t="shared" si="197"/>
        <v>576000</v>
      </c>
      <c r="BI468" s="64">
        <f t="shared" si="198"/>
        <v>-7.7999999999999403E-2</v>
      </c>
      <c r="BJ468" s="23">
        <f t="shared" si="199"/>
        <v>0.76042248342321206</v>
      </c>
      <c r="BK468" s="65">
        <f>(BJ469-BJ468)/(D468-D469)</f>
        <v>1.3368058130702241</v>
      </c>
      <c r="BL468" s="58">
        <f>BH468*F468</f>
        <v>1.8259199999999913</v>
      </c>
      <c r="BM468" s="56">
        <f>((BH468*E468)/(($L$1+$L$2)*286.9))+273</f>
        <v>1402.605586597281</v>
      </c>
      <c r="BN468" s="5"/>
      <c r="BO468" s="5"/>
      <c r="BP468" s="5"/>
      <c r="BQ468" s="5"/>
      <c r="BR468" s="5"/>
      <c r="BS468" s="5"/>
      <c r="BT468" s="5"/>
      <c r="BU468" s="5"/>
      <c r="BV468" s="5"/>
      <c r="BW468" s="5"/>
    </row>
    <row r="469" spans="1:75" ht="13.8" x14ac:dyDescent="0.25">
      <c r="A469" s="55">
        <v>103</v>
      </c>
      <c r="B469" s="56">
        <v>312.39999999999998</v>
      </c>
      <c r="C469" s="56">
        <f t="shared" si="175"/>
        <v>3.1400000000000432</v>
      </c>
      <c r="D469" s="57">
        <f t="shared" si="176"/>
        <v>2.4947110252052629</v>
      </c>
      <c r="E469" s="58">
        <f t="shared" si="185"/>
        <v>3.124E-4</v>
      </c>
      <c r="F469" s="58">
        <f t="shared" si="186"/>
        <v>3.1400000000000004E-6</v>
      </c>
      <c r="G469" s="57">
        <f t="shared" si="187"/>
        <v>-3.5052889747947371</v>
      </c>
      <c r="H469" s="137">
        <f>($P$2+(0.5*$P$1)-((0.5*$P$1)*COS(RADIANS(A469))+(($P$2^2)-((0.5*$P$1)^2)*(SIN(RADIANS(A469))*(SIN(RADIANS(A469)))))^0.5))*1000</f>
        <v>55.676336613428717</v>
      </c>
      <c r="I469" s="140">
        <f t="shared" si="188"/>
        <v>0.64107500282094065</v>
      </c>
      <c r="J469" s="137">
        <f t="shared" si="189"/>
        <v>-6.3483771601795524E-3</v>
      </c>
      <c r="K469" s="39"/>
      <c r="L469" s="39"/>
      <c r="M469" s="41">
        <v>103</v>
      </c>
      <c r="N469" s="41">
        <v>8.0779999999999994</v>
      </c>
      <c r="O469" s="60">
        <f t="shared" si="190"/>
        <v>807799.99999999988</v>
      </c>
      <c r="P469" s="56">
        <f t="shared" si="177"/>
        <v>-9.9999999999999645E-2</v>
      </c>
      <c r="Q469" s="59">
        <f t="shared" si="178"/>
        <v>0.90730384883396942</v>
      </c>
      <c r="R469" s="57">
        <f>(Q470-Q469)/(D469-D470)</f>
        <v>1.2455269725152061</v>
      </c>
      <c r="S469" s="58">
        <f>O469*F469</f>
        <v>2.536492</v>
      </c>
      <c r="T469" s="56">
        <f>((O469*E469)/(($L$1+$L$2)*286.9))+273</f>
        <v>1873.4333834093607</v>
      </c>
      <c r="U469" s="39"/>
      <c r="V469" s="41">
        <v>103</v>
      </c>
      <c r="W469" s="61">
        <v>8.3379999999999992</v>
      </c>
      <c r="X469" s="60">
        <f t="shared" si="191"/>
        <v>833799.99999999988</v>
      </c>
      <c r="Y469" s="56">
        <f t="shared" si="179"/>
        <v>-0.10299999999999976</v>
      </c>
      <c r="Z469" s="59">
        <f t="shared" si="180"/>
        <v>0.92106189079027856</v>
      </c>
      <c r="AA469" s="57">
        <f>(Z470-Z469)/(D469-D470)</f>
        <v>1.2428724653818763</v>
      </c>
      <c r="AB469" s="58">
        <f>X469*F469</f>
        <v>2.6181320000000001</v>
      </c>
      <c r="AC469" s="56">
        <f>((X469*E469)/(($L$1+$L$2)*286.9))+273</f>
        <v>1924.9452278865126</v>
      </c>
      <c r="AD469" s="39"/>
      <c r="AE469" s="41">
        <v>103</v>
      </c>
      <c r="AF469" s="61">
        <v>7.7220000000000004</v>
      </c>
      <c r="AG469" s="60">
        <f t="shared" si="192"/>
        <v>772200</v>
      </c>
      <c r="AH469" s="56">
        <f t="shared" si="181"/>
        <v>-9.8000000000000753E-2</v>
      </c>
      <c r="AI469" s="59">
        <f t="shared" si="182"/>
        <v>0.88772979728803036</v>
      </c>
      <c r="AJ469" s="57">
        <f>(AI470-AI469)/(D469-D470)</f>
        <v>1.2770904767108588</v>
      </c>
      <c r="AK469" s="58">
        <f>AG469*F469</f>
        <v>2.4247080000000003</v>
      </c>
      <c r="AL469" s="56">
        <f>((AG469*E469)/(($L$1+$L$2)*286.9))+273</f>
        <v>1802.9017809714144</v>
      </c>
      <c r="AM469" s="39"/>
      <c r="AN469" s="62">
        <v>103</v>
      </c>
      <c r="AO469" s="24">
        <v>7.1660000000000004</v>
      </c>
      <c r="AP469" s="24">
        <f t="shared" si="193"/>
        <v>716600</v>
      </c>
      <c r="AQ469" s="56">
        <f t="shared" si="194"/>
        <v>-0.10000000000000053</v>
      </c>
      <c r="AR469" s="59">
        <f t="shared" si="195"/>
        <v>0.85527680383009186</v>
      </c>
      <c r="AS469" s="57">
        <f>(AR470-AR469)/(D469-D470)</f>
        <v>1.4051610174928026</v>
      </c>
      <c r="AT469" s="58">
        <f>AP469*F469</f>
        <v>2.2501240000000005</v>
      </c>
      <c r="AU469" s="56">
        <f>((AP469*E469)/(($L$1+$L$2)*286.9))+273</f>
        <v>1692.7456827818123</v>
      </c>
      <c r="AV469" s="39"/>
      <c r="AW469" s="41">
        <v>103</v>
      </c>
      <c r="AX469" s="61">
        <v>7.1550000000000002</v>
      </c>
      <c r="AY469" s="60">
        <f t="shared" si="196"/>
        <v>715500</v>
      </c>
      <c r="AZ469" s="56">
        <f t="shared" si="183"/>
        <v>-9.2000000000000526E-2</v>
      </c>
      <c r="BA469" s="59">
        <f t="shared" si="184"/>
        <v>0.85460963809579515</v>
      </c>
      <c r="BB469" s="57">
        <f>(BA470-BA469)/(D469-D470)</f>
        <v>1.2940178273382399</v>
      </c>
      <c r="BC469" s="58">
        <f>AY469*F469</f>
        <v>2.2466700000000004</v>
      </c>
      <c r="BD469" s="56">
        <f>((AY469*E469)/(($L$1+$L$2)*286.9))+273</f>
        <v>1690.5663355154713</v>
      </c>
      <c r="BE469" s="39"/>
      <c r="BF469" s="41">
        <v>103</v>
      </c>
      <c r="BG469" s="63">
        <v>5.6820000000000004</v>
      </c>
      <c r="BH469" s="55">
        <f t="shared" si="197"/>
        <v>568200</v>
      </c>
      <c r="BI469" s="64">
        <f t="shared" si="198"/>
        <v>-7.8000000000000291E-2</v>
      </c>
      <c r="BJ469" s="23">
        <f t="shared" si="199"/>
        <v>0.7545012293869171</v>
      </c>
      <c r="BK469" s="65">
        <f>(BJ470-BJ469)/(D469-D470)</f>
        <v>1.3821219120846855</v>
      </c>
      <c r="BL469" s="58">
        <f>BH469*F469</f>
        <v>1.7841480000000003</v>
      </c>
      <c r="BM469" s="56">
        <f>((BH469*E469)/(($L$1+$L$2)*286.9))+273</f>
        <v>1398.7319243045295</v>
      </c>
      <c r="BN469" s="5"/>
      <c r="BO469" s="5"/>
      <c r="BP469" s="5"/>
      <c r="BQ469" s="5"/>
      <c r="BR469" s="5"/>
      <c r="BS469" s="5"/>
      <c r="BT469" s="5"/>
      <c r="BU469" s="5"/>
      <c r="BV469" s="5"/>
      <c r="BW469" s="5"/>
    </row>
    <row r="470" spans="1:75" ht="13.8" x14ac:dyDescent="0.25">
      <c r="A470" s="55">
        <v>104</v>
      </c>
      <c r="B470" s="56">
        <v>315.54000000000002</v>
      </c>
      <c r="C470" s="56">
        <f t="shared" si="175"/>
        <v>3.1099999999999568</v>
      </c>
      <c r="D470" s="57">
        <f t="shared" si="176"/>
        <v>2.4990544211971009</v>
      </c>
      <c r="E470" s="58">
        <f t="shared" si="185"/>
        <v>3.1554E-4</v>
      </c>
      <c r="F470" s="58">
        <f t="shared" si="186"/>
        <v>3.1099999999999618E-6</v>
      </c>
      <c r="G470" s="57">
        <f t="shared" si="187"/>
        <v>-3.5009455788028991</v>
      </c>
      <c r="H470" s="137">
        <f>($P$2+(0.5*$P$1)-((0.5*$P$1)*COS(RADIANS(A470))+(($P$2^2)-((0.5*$P$1)^2)*(SIN(RADIANS(A470))*(SIN(RADIANS(A470)))))^0.5))*1000</f>
        <v>56.317411616249657</v>
      </c>
      <c r="I470" s="140">
        <f t="shared" si="188"/>
        <v>0.6347266256607611</v>
      </c>
      <c r="J470" s="137">
        <f t="shared" si="189"/>
        <v>-6.4893220519621764E-3</v>
      </c>
      <c r="K470" s="39"/>
      <c r="L470" s="39"/>
      <c r="M470" s="41">
        <v>104</v>
      </c>
      <c r="N470" s="41">
        <v>7.9779999999999998</v>
      </c>
      <c r="O470" s="60">
        <f t="shared" si="190"/>
        <v>797800</v>
      </c>
      <c r="P470" s="56">
        <f t="shared" si="177"/>
        <v>-8.1999999999999851E-2</v>
      </c>
      <c r="Q470" s="59">
        <f t="shared" si="178"/>
        <v>0.90189403197382079</v>
      </c>
      <c r="R470" s="57">
        <f>(Q471-Q470)/(D470-D471)</f>
        <v>1.0533843425376419</v>
      </c>
      <c r="S470" s="58">
        <f>O470*F470</f>
        <v>2.4811579999999696</v>
      </c>
      <c r="T470" s="56">
        <f>((O470*E470)/(($L$1+$L$2)*286.9))+273</f>
        <v>1869.5083005961942</v>
      </c>
      <c r="U470" s="39"/>
      <c r="V470" s="41">
        <v>104</v>
      </c>
      <c r="W470" s="61">
        <v>8.2349999999999994</v>
      </c>
      <c r="X470" s="60">
        <f t="shared" si="191"/>
        <v>823500</v>
      </c>
      <c r="Y470" s="56">
        <f t="shared" si="179"/>
        <v>-0.10599999999999987</v>
      </c>
      <c r="Z470" s="59">
        <f t="shared" si="180"/>
        <v>0.91566360350577314</v>
      </c>
      <c r="AA470" s="57">
        <f>(Z471-Z470)/(D470-D471)</f>
        <v>1.3209244780916622</v>
      </c>
      <c r="AB470" s="58">
        <f>X470*F470</f>
        <v>2.5610849999999683</v>
      </c>
      <c r="AC470" s="56">
        <f>((X470*E470)/(($L$1+$L$2)*286.9))+273</f>
        <v>1920.9375602168036</v>
      </c>
      <c r="AD470" s="39"/>
      <c r="AE470" s="41">
        <v>104</v>
      </c>
      <c r="AF470" s="61">
        <v>7.6239999999999997</v>
      </c>
      <c r="AG470" s="60">
        <f t="shared" si="192"/>
        <v>762400</v>
      </c>
      <c r="AH470" s="56">
        <f t="shared" si="181"/>
        <v>-0.10699999999999932</v>
      </c>
      <c r="AI470" s="59">
        <f t="shared" si="182"/>
        <v>0.88218288763026997</v>
      </c>
      <c r="AJ470" s="57">
        <f>(AI471-AI470)/(D470-D471)</f>
        <v>1.4410928633307323</v>
      </c>
      <c r="AK470" s="58">
        <f>AG470*F470</f>
        <v>2.3710639999999708</v>
      </c>
      <c r="AL470" s="56">
        <f>((AG470*E470)/(($L$1+$L$2)*286.9))+273</f>
        <v>1798.6679974611914</v>
      </c>
      <c r="AM470" s="39"/>
      <c r="AN470" s="62">
        <v>104</v>
      </c>
      <c r="AO470" s="24">
        <v>7.0659999999999998</v>
      </c>
      <c r="AP470" s="24">
        <f t="shared" si="193"/>
        <v>706600</v>
      </c>
      <c r="AQ470" s="56">
        <f t="shared" si="194"/>
        <v>-9.1000000000000192E-2</v>
      </c>
      <c r="AR470" s="59">
        <f t="shared" si="195"/>
        <v>0.84917363309882665</v>
      </c>
      <c r="AS470" s="57">
        <f>(AR471-AR470)/(D470-D471)</f>
        <v>1.3216149815196232</v>
      </c>
      <c r="AT470" s="58">
        <f>AP470*F470</f>
        <v>2.1975259999999728</v>
      </c>
      <c r="AU470" s="56">
        <f>((AP470*E470)/(($L$1+$L$2)*286.9))+273</f>
        <v>1687.0044687907632</v>
      </c>
      <c r="AV470" s="39"/>
      <c r="AW470" s="41">
        <v>104</v>
      </c>
      <c r="AX470" s="61">
        <v>7.0629999999999997</v>
      </c>
      <c r="AY470" s="60">
        <f t="shared" si="196"/>
        <v>706300</v>
      </c>
      <c r="AZ470" s="56">
        <f t="shared" si="183"/>
        <v>-8.8000000000000078E-2</v>
      </c>
      <c r="BA470" s="59">
        <f t="shared" si="184"/>
        <v>0.84898920625116736</v>
      </c>
      <c r="BB470" s="57">
        <f>(BA471-BA470)/(D470-D471)</f>
        <v>1.2783172288327826</v>
      </c>
      <c r="BC470" s="58">
        <f>AY470*F470</f>
        <v>2.1965929999999729</v>
      </c>
      <c r="BD470" s="56">
        <f>((AY470*E470)/(($L$1+$L$2)*286.9))+273</f>
        <v>1686.4041272387717</v>
      </c>
      <c r="BE470" s="39"/>
      <c r="BF470" s="41">
        <v>104</v>
      </c>
      <c r="BG470" s="63">
        <v>5.6040000000000001</v>
      </c>
      <c r="BH470" s="55">
        <f t="shared" si="197"/>
        <v>560400</v>
      </c>
      <c r="BI470" s="64">
        <f t="shared" si="198"/>
        <v>-7.8999999999999737E-2</v>
      </c>
      <c r="BJ470" s="23">
        <f t="shared" si="199"/>
        <v>0.74849812661373705</v>
      </c>
      <c r="BK470" s="65">
        <f>(BJ471-BJ470)/(D470-D471)</f>
        <v>1.4475506311345121</v>
      </c>
      <c r="BL470" s="58">
        <f>BH470*F470</f>
        <v>1.7428439999999785</v>
      </c>
      <c r="BM470" s="56">
        <f>((BH470*E470)/(($L$1+$L$2)*286.9))+273</f>
        <v>1394.4380191202147</v>
      </c>
      <c r="BN470" s="5"/>
      <c r="BO470" s="5"/>
      <c r="BP470" s="5"/>
      <c r="BQ470" s="5"/>
      <c r="BR470" s="5"/>
      <c r="BS470" s="5"/>
      <c r="BT470" s="5"/>
      <c r="BU470" s="5"/>
      <c r="BV470" s="5"/>
      <c r="BW470" s="5"/>
    </row>
    <row r="471" spans="1:75" ht="13.8" x14ac:dyDescent="0.25">
      <c r="A471" s="55">
        <v>105</v>
      </c>
      <c r="B471" s="56">
        <v>318.64999999999998</v>
      </c>
      <c r="C471" s="56">
        <f t="shared" si="175"/>
        <v>3.0800000000000409</v>
      </c>
      <c r="D471" s="57">
        <f t="shared" si="176"/>
        <v>2.5033139228158845</v>
      </c>
      <c r="E471" s="58">
        <f t="shared" si="185"/>
        <v>3.1864999999999997E-4</v>
      </c>
      <c r="F471" s="58">
        <f t="shared" si="186"/>
        <v>3.0800000000000315E-6</v>
      </c>
      <c r="G471" s="57">
        <f t="shared" si="187"/>
        <v>-3.4966860771841155</v>
      </c>
      <c r="H471" s="137">
        <f>($P$2+(0.5*$P$1)-((0.5*$P$1)*COS(RADIANS(A471))+(($P$2^2)-((0.5*$P$1)^2)*(SIN(RADIANS(A471))*(SIN(RADIANS(A471)))))^0.5))*1000</f>
        <v>56.952138241910419</v>
      </c>
      <c r="I471" s="140">
        <f t="shared" si="188"/>
        <v>0.62823730360879892</v>
      </c>
      <c r="J471" s="137">
        <f t="shared" si="189"/>
        <v>-6.6251378750479262E-3</v>
      </c>
      <c r="K471" s="39"/>
      <c r="L471" s="39"/>
      <c r="M471" s="41">
        <v>105</v>
      </c>
      <c r="N471" s="41">
        <v>7.8959999999999999</v>
      </c>
      <c r="O471" s="60">
        <f t="shared" si="190"/>
        <v>789600</v>
      </c>
      <c r="P471" s="56">
        <f t="shared" si="177"/>
        <v>-7.3999999999999844E-2</v>
      </c>
      <c r="Q471" s="59">
        <f t="shared" si="178"/>
        <v>0.89740713966158037</v>
      </c>
      <c r="R471" s="57">
        <f>(Q472-Q471)/(D471-D472)</f>
        <v>0.97886170531463079</v>
      </c>
      <c r="S471" s="58">
        <f>O471*F471</f>
        <v>2.4319680000000248</v>
      </c>
      <c r="T471" s="56">
        <f>((O471*E471)/(($L$1+$L$2)*286.9))+273</f>
        <v>1868.6726093263178</v>
      </c>
      <c r="U471" s="39"/>
      <c r="V471" s="41">
        <v>105</v>
      </c>
      <c r="W471" s="61">
        <v>8.1289999999999996</v>
      </c>
      <c r="X471" s="60">
        <f t="shared" si="191"/>
        <v>812900</v>
      </c>
      <c r="Y471" s="56">
        <f t="shared" si="179"/>
        <v>-0.11099999999999888</v>
      </c>
      <c r="Z471" s="59">
        <f t="shared" si="180"/>
        <v>0.91003712355305078</v>
      </c>
      <c r="AA471" s="57">
        <f>(Z472-Z471)/(D471-D472)</f>
        <v>1.4292943245631153</v>
      </c>
      <c r="AB471" s="58">
        <f>X471*F471</f>
        <v>2.5037320000000256</v>
      </c>
      <c r="AC471" s="56">
        <f>((X471*E471)/(($L$1+$L$2)*286.9))+273</f>
        <v>1915.7586931628214</v>
      </c>
      <c r="AD471" s="39"/>
      <c r="AE471" s="41">
        <v>105</v>
      </c>
      <c r="AF471" s="61">
        <v>7.5170000000000003</v>
      </c>
      <c r="AG471" s="60">
        <f t="shared" si="192"/>
        <v>751700</v>
      </c>
      <c r="AH471" s="56">
        <f t="shared" si="181"/>
        <v>-9.9000000000000199E-2</v>
      </c>
      <c r="AI471" s="59">
        <f t="shared" si="182"/>
        <v>0.87604455024609518</v>
      </c>
      <c r="AJ471" s="57">
        <f>(AI472-AI471)/(D471-D472)</f>
        <v>1.3782246819685982</v>
      </c>
      <c r="AK471" s="58">
        <f>AG471*F471</f>
        <v>2.3152360000000236</v>
      </c>
      <c r="AL471" s="56">
        <f>((AG471*E471)/(($L$1+$L$2)*286.9))+273</f>
        <v>1792.0819407682282</v>
      </c>
      <c r="AM471" s="39"/>
      <c r="AN471" s="62">
        <v>105</v>
      </c>
      <c r="AO471" s="24">
        <v>6.9749999999999996</v>
      </c>
      <c r="AP471" s="24">
        <f t="shared" si="193"/>
        <v>697500</v>
      </c>
      <c r="AQ471" s="56">
        <f t="shared" si="194"/>
        <v>-8.599999999999941E-2</v>
      </c>
      <c r="AR471" s="59">
        <f t="shared" si="195"/>
        <v>0.84354421194563511</v>
      </c>
      <c r="AS471" s="57">
        <f>(AR472-AR471)/(D471-D472)</f>
        <v>1.2897310825290826</v>
      </c>
      <c r="AT471" s="58">
        <f>AP471*F471</f>
        <v>2.1483000000000221</v>
      </c>
      <c r="AU471" s="56">
        <f>((AP471*E471)/(($L$1+$L$2)*286.9))+273</f>
        <v>1682.5512221442586</v>
      </c>
      <c r="AV471" s="39"/>
      <c r="AW471" s="41">
        <v>105</v>
      </c>
      <c r="AX471" s="61">
        <v>6.9749999999999996</v>
      </c>
      <c r="AY471" s="60">
        <f t="shared" si="196"/>
        <v>697500</v>
      </c>
      <c r="AZ471" s="56">
        <f t="shared" si="183"/>
        <v>-9.1999999999999638E-2</v>
      </c>
      <c r="BA471" s="59">
        <f t="shared" si="184"/>
        <v>0.84354421194563511</v>
      </c>
      <c r="BB471" s="57">
        <f>(BA472-BA471)/(D471-D472)</f>
        <v>1.3803122592697188</v>
      </c>
      <c r="BC471" s="58">
        <f>AY471*F471</f>
        <v>2.1483000000000221</v>
      </c>
      <c r="BD471" s="56">
        <f>((AY471*E471)/(($L$1+$L$2)*286.9))+273</f>
        <v>1682.5512221442586</v>
      </c>
      <c r="BE471" s="39"/>
      <c r="BF471" s="41">
        <v>105</v>
      </c>
      <c r="BG471" s="63">
        <v>5.5250000000000004</v>
      </c>
      <c r="BH471" s="55">
        <f t="shared" si="197"/>
        <v>552500</v>
      </c>
      <c r="BI471" s="64">
        <f t="shared" si="198"/>
        <v>-6.899999999999995E-2</v>
      </c>
      <c r="BJ471" s="23">
        <f t="shared" si="199"/>
        <v>0.74233228235714832</v>
      </c>
      <c r="BK471" s="65">
        <f>(BJ472-BJ471)/(D471-D472)</f>
        <v>1.3064614804712478</v>
      </c>
      <c r="BL471" s="58">
        <f>BH471*F471</f>
        <v>1.7017000000000173</v>
      </c>
      <c r="BM471" s="56">
        <f>((BH471*E471)/(($L$1+$L$2)*286.9))+273</f>
        <v>1389.5262368956314</v>
      </c>
      <c r="BN471" s="5"/>
      <c r="BO471" s="5"/>
      <c r="BP471" s="5"/>
      <c r="BQ471" s="5"/>
      <c r="BR471" s="5"/>
      <c r="BS471" s="5"/>
      <c r="BT471" s="5"/>
      <c r="BU471" s="5"/>
      <c r="BV471" s="5"/>
      <c r="BW471" s="5"/>
    </row>
    <row r="472" spans="1:75" ht="13.8" x14ac:dyDescent="0.25">
      <c r="A472" s="55">
        <v>106</v>
      </c>
      <c r="B472" s="56">
        <v>321.73</v>
      </c>
      <c r="C472" s="56">
        <f t="shared" si="175"/>
        <v>3.0399999999999636</v>
      </c>
      <c r="D472" s="57">
        <f t="shared" si="176"/>
        <v>2.507491558965369</v>
      </c>
      <c r="E472" s="58">
        <f t="shared" si="185"/>
        <v>3.2173E-4</v>
      </c>
      <c r="F472" s="58">
        <f t="shared" si="186"/>
        <v>3.039999999999998E-6</v>
      </c>
      <c r="G472" s="57">
        <f t="shared" si="187"/>
        <v>-3.492508441034631</v>
      </c>
      <c r="H472" s="137">
        <f>($P$2+(0.5*$P$1)-((0.5*$P$1)*COS(RADIANS(A472))+(($P$2^2)-((0.5*$P$1)^2)*(SIN(RADIANS(A472))*(SIN(RADIANS(A472)))))^0.5))*1000</f>
        <v>57.580375545519217</v>
      </c>
      <c r="I472" s="140">
        <f t="shared" si="188"/>
        <v>0.621612165733751</v>
      </c>
      <c r="J472" s="137">
        <f t="shared" si="189"/>
        <v>-6.7558711540200989E-3</v>
      </c>
      <c r="K472" s="39"/>
      <c r="L472" s="39"/>
      <c r="M472" s="41">
        <v>106</v>
      </c>
      <c r="N472" s="41">
        <v>7.8220000000000001</v>
      </c>
      <c r="O472" s="60">
        <f t="shared" si="190"/>
        <v>782200</v>
      </c>
      <c r="P472" s="56">
        <f t="shared" si="177"/>
        <v>-7.6999999999999957E-2</v>
      </c>
      <c r="Q472" s="59">
        <f t="shared" si="178"/>
        <v>0.8933178116161119</v>
      </c>
      <c r="R472" s="57">
        <f>(Q473-Q472)/(D472-D473)</f>
        <v>1.0519160615806116</v>
      </c>
      <c r="S472" s="58">
        <f>O472*F472</f>
        <v>2.3778879999999982</v>
      </c>
      <c r="T472" s="56">
        <f>((O472*E472)/(($L$1+$L$2)*286.9))+273</f>
        <v>1868.9971014757464</v>
      </c>
      <c r="U472" s="39"/>
      <c r="V472" s="41">
        <v>106</v>
      </c>
      <c r="W472" s="61">
        <v>8.0180000000000007</v>
      </c>
      <c r="X472" s="60">
        <f t="shared" si="191"/>
        <v>801800.00000000012</v>
      </c>
      <c r="Y472" s="56">
        <f t="shared" si="179"/>
        <v>-0.11200000000000099</v>
      </c>
      <c r="Z472" s="59">
        <f t="shared" si="180"/>
        <v>0.90406605191450284</v>
      </c>
      <c r="AA472" s="57">
        <f>(Z473-Z472)/(D472-D473)</f>
        <v>1.4957697981973117</v>
      </c>
      <c r="AB472" s="58">
        <f>X472*F472</f>
        <v>2.4374719999999988</v>
      </c>
      <c r="AC472" s="56">
        <f>((X472*E472)/(($L$1+$L$2)*286.9))+273</f>
        <v>1908.9888467952615</v>
      </c>
      <c r="AD472" s="39"/>
      <c r="AE472" s="41">
        <v>106</v>
      </c>
      <c r="AF472" s="61">
        <v>7.4180000000000001</v>
      </c>
      <c r="AG472" s="60">
        <f t="shared" si="192"/>
        <v>741800</v>
      </c>
      <c r="AH472" s="56">
        <f t="shared" si="181"/>
        <v>-9.2999999999999972E-2</v>
      </c>
      <c r="AI472" s="59">
        <f t="shared" si="182"/>
        <v>0.87028682899259135</v>
      </c>
      <c r="AJ472" s="57">
        <f>(AI473-AI472)/(D472-D473)</f>
        <v>1.3415120815499753</v>
      </c>
      <c r="AK472" s="58">
        <f>AG472*F472</f>
        <v>2.2550719999999984</v>
      </c>
      <c r="AL472" s="56">
        <f>((AG472*E472)/(($L$1+$L$2)*286.9))+273</f>
        <v>1786.5651366334807</v>
      </c>
      <c r="AM472" s="39"/>
      <c r="AN472" s="62">
        <v>106</v>
      </c>
      <c r="AO472" s="24">
        <v>6.8890000000000002</v>
      </c>
      <c r="AP472" s="24">
        <f t="shared" si="193"/>
        <v>688900</v>
      </c>
      <c r="AQ472" s="56">
        <f t="shared" si="194"/>
        <v>-8.0000000000000071E-2</v>
      </c>
      <c r="AR472" s="59">
        <f t="shared" si="195"/>
        <v>0.83815618475214781</v>
      </c>
      <c r="AS472" s="57">
        <f>(AR473-AR472)/(D472-D473)</f>
        <v>1.2420226263567304</v>
      </c>
      <c r="AT472" s="58">
        <f>AP472*F472</f>
        <v>2.0942559999999988</v>
      </c>
      <c r="AU472" s="56">
        <f>((AP472*E472)/(($L$1+$L$2)*286.9))+273</f>
        <v>1678.6282321741776</v>
      </c>
      <c r="AV472" s="39"/>
      <c r="AW472" s="41">
        <v>106</v>
      </c>
      <c r="AX472" s="61">
        <v>6.883</v>
      </c>
      <c r="AY472" s="60">
        <f t="shared" si="196"/>
        <v>688300</v>
      </c>
      <c r="AZ472" s="56">
        <f t="shared" si="183"/>
        <v>-9.1000000000000192E-2</v>
      </c>
      <c r="BA472" s="59">
        <f t="shared" si="184"/>
        <v>0.83777776955373329</v>
      </c>
      <c r="BB472" s="57">
        <f>(BA473-BA472)/(D472-D473)</f>
        <v>1.4151817280515422</v>
      </c>
      <c r="BC472" s="58">
        <f>AY472*F472</f>
        <v>2.0924319999999987</v>
      </c>
      <c r="BD472" s="56">
        <f>((AY472*E472)/(($L$1+$L$2)*286.9))+273</f>
        <v>1677.4039950725596</v>
      </c>
      <c r="BE472" s="39"/>
      <c r="BF472" s="41">
        <v>106</v>
      </c>
      <c r="BG472" s="63">
        <v>5.4560000000000004</v>
      </c>
      <c r="BH472" s="55">
        <f t="shared" si="197"/>
        <v>545600</v>
      </c>
      <c r="BI472" s="64">
        <f t="shared" si="198"/>
        <v>-6.8000000000000504E-2</v>
      </c>
      <c r="BJ472" s="23">
        <f t="shared" si="199"/>
        <v>0.73687436164842257</v>
      </c>
      <c r="BK472" s="65">
        <f>(BJ473-BJ472)/(D472-D473)</f>
        <v>1.3335731443898011</v>
      </c>
      <c r="BL472" s="58">
        <f>BH472*F472</f>
        <v>1.658623999999999</v>
      </c>
      <c r="BM472" s="56">
        <f>((BH472*E472)/(($L$1+$L$2)*286.9))+273</f>
        <v>1386.2396044044583</v>
      </c>
      <c r="BN472" s="5"/>
      <c r="BO472" s="5"/>
      <c r="BP472" s="5"/>
      <c r="BQ472" s="5"/>
      <c r="BR472" s="5"/>
      <c r="BS472" s="5"/>
      <c r="BT472" s="5"/>
      <c r="BU472" s="5"/>
      <c r="BV472" s="5"/>
      <c r="BW472" s="5"/>
    </row>
    <row r="473" spans="1:75" ht="13.8" x14ac:dyDescent="0.25">
      <c r="A473" s="55">
        <v>107</v>
      </c>
      <c r="B473" s="56">
        <v>324.77</v>
      </c>
      <c r="C473" s="56">
        <f t="shared" si="175"/>
        <v>3.0200000000000387</v>
      </c>
      <c r="D473" s="57">
        <f t="shared" si="176"/>
        <v>2.511575905309916</v>
      </c>
      <c r="E473" s="58">
        <f t="shared" si="185"/>
        <v>3.2477E-4</v>
      </c>
      <c r="F473" s="58">
        <f t="shared" si="186"/>
        <v>3.0200000000000084E-6</v>
      </c>
      <c r="G473" s="57">
        <f t="shared" si="187"/>
        <v>-3.488424094690084</v>
      </c>
      <c r="H473" s="137">
        <f>($P$2+(0.5*$P$1)-((0.5*$P$1)*COS(RADIANS(A473))+(($P$2^2)-((0.5*$P$1)^2)*(SIN(RADIANS(A473))*(SIN(RADIANS(A473)))))^0.5))*1000</f>
        <v>58.201987711252968</v>
      </c>
      <c r="I473" s="140">
        <f t="shared" si="188"/>
        <v>0.6148562945797309</v>
      </c>
      <c r="J473" s="137">
        <f t="shared" si="189"/>
        <v>-6.8815742804773095E-3</v>
      </c>
      <c r="K473" s="39"/>
      <c r="L473" s="39"/>
      <c r="M473" s="41">
        <v>107</v>
      </c>
      <c r="N473" s="41">
        <v>7.7450000000000001</v>
      </c>
      <c r="O473" s="60">
        <f t="shared" si="190"/>
        <v>774500</v>
      </c>
      <c r="P473" s="56">
        <f t="shared" si="177"/>
        <v>-7.6000000000000512E-2</v>
      </c>
      <c r="Q473" s="59">
        <f t="shared" si="178"/>
        <v>0.88902142209522483</v>
      </c>
      <c r="R473" s="57">
        <f>(Q474-Q473)/(D473-D474)</f>
        <v>1.0653987006226384</v>
      </c>
      <c r="S473" s="58">
        <f>O473*F473</f>
        <v>2.3389900000000066</v>
      </c>
      <c r="T473" s="56">
        <f>((O473*E473)/(($L$1+$L$2)*286.9))+273</f>
        <v>1868.2180501501016</v>
      </c>
      <c r="U473" s="39"/>
      <c r="V473" s="41">
        <v>107</v>
      </c>
      <c r="W473" s="61">
        <v>7.9059999999999997</v>
      </c>
      <c r="X473" s="60">
        <f t="shared" si="191"/>
        <v>790600</v>
      </c>
      <c r="Y473" s="56">
        <f t="shared" si="179"/>
        <v>-0.10899999999999999</v>
      </c>
      <c r="Z473" s="59">
        <f t="shared" si="180"/>
        <v>0.89795681000695182</v>
      </c>
      <c r="AA473" s="57">
        <f>(Z474-Z473)/(D473-D474)</f>
        <v>1.4998963500549931</v>
      </c>
      <c r="AB473" s="58">
        <f>X473*F473</f>
        <v>2.3876120000000065</v>
      </c>
      <c r="AC473" s="56">
        <f>((X473*E473)/(($L$1+$L$2)*286.9))+273</f>
        <v>1901.3788127161658</v>
      </c>
      <c r="AD473" s="39"/>
      <c r="AE473" s="41">
        <v>107</v>
      </c>
      <c r="AF473" s="61">
        <v>7.3250000000000002</v>
      </c>
      <c r="AG473" s="60">
        <f t="shared" si="192"/>
        <v>732500</v>
      </c>
      <c r="AH473" s="56">
        <f t="shared" si="181"/>
        <v>-9.1000000000000192E-2</v>
      </c>
      <c r="AI473" s="59">
        <f t="shared" si="182"/>
        <v>0.86480762902614705</v>
      </c>
      <c r="AJ473" s="57">
        <f>(AI474-AI473)/(D473-D474)</f>
        <v>1.3505973952771344</v>
      </c>
      <c r="AK473" s="58">
        <f>AG473*F473</f>
        <v>2.2121500000000061</v>
      </c>
      <c r="AL473" s="56">
        <f>((AG473*E473)/(($L$1+$L$2)*286.9))+273</f>
        <v>1781.7117130212387</v>
      </c>
      <c r="AM473" s="39"/>
      <c r="AN473" s="62">
        <v>107</v>
      </c>
      <c r="AO473" s="24">
        <v>6.8090000000000002</v>
      </c>
      <c r="AP473" s="24">
        <f t="shared" si="193"/>
        <v>680900</v>
      </c>
      <c r="AQ473" s="56">
        <f t="shared" si="194"/>
        <v>-7.5000000000000178E-2</v>
      </c>
      <c r="AR473" s="59">
        <f t="shared" si="195"/>
        <v>0.83308333417834302</v>
      </c>
      <c r="AS473" s="57">
        <f>(AR474-AR473)/(D473-D474)</f>
        <v>1.1966337029353826</v>
      </c>
      <c r="AT473" s="58">
        <f>AP473*F473</f>
        <v>2.0563180000000059</v>
      </c>
      <c r="AU473" s="56">
        <f>((AP473*E473)/(($L$1+$L$2)*286.9))+273</f>
        <v>1675.4324988343501</v>
      </c>
      <c r="AV473" s="39"/>
      <c r="AW473" s="41">
        <v>107</v>
      </c>
      <c r="AX473" s="61">
        <v>6.7919999999999998</v>
      </c>
      <c r="AY473" s="60">
        <f t="shared" si="196"/>
        <v>679200</v>
      </c>
      <c r="AZ473" s="56">
        <f t="shared" si="183"/>
        <v>-8.599999999999941E-2</v>
      </c>
      <c r="BA473" s="59">
        <f t="shared" si="184"/>
        <v>0.83199767723589624</v>
      </c>
      <c r="BB473" s="57">
        <f>(BA474-BA473)/(D473-D474)</f>
        <v>1.3767190118351811</v>
      </c>
      <c r="BC473" s="58">
        <f>AY473*F473</f>
        <v>2.0511840000000059</v>
      </c>
      <c r="BD473" s="56">
        <f>((AY473*E473)/(($L$1+$L$2)*286.9))+273</f>
        <v>1671.9310518553248</v>
      </c>
      <c r="BE473" s="39"/>
      <c r="BF473" s="41">
        <v>107</v>
      </c>
      <c r="BG473" s="63">
        <v>5.3879999999999999</v>
      </c>
      <c r="BH473" s="55">
        <f t="shared" si="197"/>
        <v>538800</v>
      </c>
      <c r="BI473" s="64">
        <f t="shared" si="198"/>
        <v>-7.0000000000000284E-2</v>
      </c>
      <c r="BJ473" s="23">
        <f t="shared" si="199"/>
        <v>0.73142758705094801</v>
      </c>
      <c r="BK473" s="65">
        <f>(BJ474-BJ473)/(D473-D474)</f>
        <v>1.4128218264816628</v>
      </c>
      <c r="BL473" s="58">
        <f>BH473*F473</f>
        <v>1.6271760000000044</v>
      </c>
      <c r="BM473" s="56">
        <f>((BH473*E473)/(($L$1+$L$2)*286.9))+273</f>
        <v>1382.7527248816975</v>
      </c>
      <c r="BN473" s="5"/>
      <c r="BO473" s="5"/>
      <c r="BP473" s="5"/>
      <c r="BQ473" s="5"/>
      <c r="BR473" s="5"/>
      <c r="BS473" s="5"/>
      <c r="BT473" s="5"/>
      <c r="BU473" s="5"/>
      <c r="BV473" s="5"/>
      <c r="BW473" s="5"/>
    </row>
    <row r="474" spans="1:75" ht="13.8" x14ac:dyDescent="0.25">
      <c r="A474" s="55">
        <v>108</v>
      </c>
      <c r="B474" s="56">
        <v>327.79</v>
      </c>
      <c r="C474" s="56">
        <f t="shared" si="175"/>
        <v>2.9699999999999704</v>
      </c>
      <c r="D474" s="57">
        <f t="shared" si="176"/>
        <v>2.5155957002684515</v>
      </c>
      <c r="E474" s="58">
        <f t="shared" si="185"/>
        <v>3.2779E-4</v>
      </c>
      <c r="F474" s="58">
        <f t="shared" si="186"/>
        <v>2.96999999999998E-6</v>
      </c>
      <c r="G474" s="57">
        <f t="shared" si="187"/>
        <v>-3.4844042997315485</v>
      </c>
      <c r="H474" s="137">
        <f>($P$2+(0.5*$P$1)-((0.5*$P$1)*COS(RADIANS(A474))+(($P$2^2)-((0.5*$P$1)^2)*(SIN(RADIANS(A474))*(SIN(RADIANS(A474)))))^0.5))*1000</f>
        <v>58.816844005832699</v>
      </c>
      <c r="I474" s="140">
        <f t="shared" si="188"/>
        <v>0.60797472029925359</v>
      </c>
      <c r="J474" s="137">
        <f t="shared" si="189"/>
        <v>-7.0023052689762721E-3</v>
      </c>
      <c r="K474" s="39"/>
      <c r="L474" s="39"/>
      <c r="M474" s="41">
        <v>108</v>
      </c>
      <c r="N474" s="41">
        <v>7.6689999999999996</v>
      </c>
      <c r="O474" s="60">
        <f t="shared" si="190"/>
        <v>766900</v>
      </c>
      <c r="P474" s="56">
        <f t="shared" si="177"/>
        <v>-7.1999999999999176E-2</v>
      </c>
      <c r="Q474" s="59">
        <f t="shared" si="178"/>
        <v>0.88473873776963174</v>
      </c>
      <c r="R474" s="57">
        <f>(Q475-Q474)/(D474-D475)</f>
        <v>1.0457787646866732</v>
      </c>
      <c r="S474" s="58">
        <f>O474*F474</f>
        <v>2.2776929999999846</v>
      </c>
      <c r="T474" s="56">
        <f>((O474*E474)/(($L$1+$L$2)*286.9))+273</f>
        <v>1867.2527167640033</v>
      </c>
      <c r="U474" s="39"/>
      <c r="V474" s="41">
        <v>108</v>
      </c>
      <c r="W474" s="61">
        <v>7.7969999999999997</v>
      </c>
      <c r="X474" s="60">
        <f t="shared" si="191"/>
        <v>779700</v>
      </c>
      <c r="Y474" s="56">
        <f t="shared" si="179"/>
        <v>-0.10899999999999999</v>
      </c>
      <c r="Z474" s="59">
        <f t="shared" si="180"/>
        <v>0.89192753422067506</v>
      </c>
      <c r="AA474" s="57">
        <f>(Z475-Z474)/(D474-D475)</f>
        <v>1.5608164069542878</v>
      </c>
      <c r="AB474" s="58">
        <f>X474*F474</f>
        <v>2.3157089999999845</v>
      </c>
      <c r="AC474" s="56">
        <f>((X474*E474)/(($L$1+$L$2)*286.9))+273</f>
        <v>1893.8617072120137</v>
      </c>
      <c r="AD474" s="39"/>
      <c r="AE474" s="41">
        <v>108</v>
      </c>
      <c r="AF474" s="61">
        <v>7.234</v>
      </c>
      <c r="AG474" s="60">
        <f t="shared" si="192"/>
        <v>723400</v>
      </c>
      <c r="AH474" s="56">
        <f t="shared" si="181"/>
        <v>-8.8000000000000078E-2</v>
      </c>
      <c r="AI474" s="59">
        <f t="shared" si="182"/>
        <v>0.85937850442560093</v>
      </c>
      <c r="AJ474" s="57">
        <f>(AI475-AI474)/(D474-D475)</f>
        <v>1.3569335107700029</v>
      </c>
      <c r="AK474" s="58">
        <f>AG474*F474</f>
        <v>2.1484979999999854</v>
      </c>
      <c r="AL474" s="56">
        <f>((AG474*E474)/(($L$1+$L$2)*286.9))+273</f>
        <v>1776.8237257883427</v>
      </c>
      <c r="AM474" s="39"/>
      <c r="AN474" s="62">
        <v>108</v>
      </c>
      <c r="AO474" s="24">
        <v>6.734</v>
      </c>
      <c r="AP474" s="24">
        <f t="shared" si="193"/>
        <v>673400</v>
      </c>
      <c r="AQ474" s="56">
        <f t="shared" si="194"/>
        <v>-7.5000000000000178E-2</v>
      </c>
      <c r="AR474" s="59">
        <f t="shared" si="195"/>
        <v>0.82827311205206977</v>
      </c>
      <c r="AS474" s="57">
        <f>(AR475-AR474)/(D474-D475)</f>
        <v>1.2417017542433155</v>
      </c>
      <c r="AT474" s="58">
        <f>AP474*F474</f>
        <v>1.9999979999999866</v>
      </c>
      <c r="AU474" s="56">
        <f>((AP474*E474)/(($L$1+$L$2)*286.9))+273</f>
        <v>1672.8823568508017</v>
      </c>
      <c r="AV474" s="39"/>
      <c r="AW474" s="41">
        <v>108</v>
      </c>
      <c r="AX474" s="61">
        <v>6.7060000000000004</v>
      </c>
      <c r="AY474" s="60">
        <f t="shared" si="196"/>
        <v>670600</v>
      </c>
      <c r="AZ474" s="56">
        <f t="shared" si="183"/>
        <v>-8.1000000000000405E-2</v>
      </c>
      <c r="BA474" s="59">
        <f t="shared" si="184"/>
        <v>0.82646354909280129</v>
      </c>
      <c r="BB474" s="57">
        <f>(BA475-BA474)/(D474-D475)</f>
        <v>1.3472773089258669</v>
      </c>
      <c r="BC474" s="58">
        <f>AY474*F474</f>
        <v>1.9916819999999866</v>
      </c>
      <c r="BD474" s="56">
        <f>((AY474*E474)/(($L$1+$L$2)*286.9))+273</f>
        <v>1667.0616401902994</v>
      </c>
      <c r="BE474" s="39"/>
      <c r="BF474" s="41">
        <v>108</v>
      </c>
      <c r="BG474" s="63">
        <v>5.3179999999999996</v>
      </c>
      <c r="BH474" s="55">
        <f t="shared" si="197"/>
        <v>531800</v>
      </c>
      <c r="BI474" s="64">
        <f t="shared" si="198"/>
        <v>-7.299999999999951E-2</v>
      </c>
      <c r="BJ474" s="23">
        <f t="shared" si="199"/>
        <v>0.7257483329955482</v>
      </c>
      <c r="BK474" s="65">
        <f>(BJ475-BJ474)/(D474-D475)</f>
        <v>1.5323989822948443</v>
      </c>
      <c r="BL474" s="58">
        <f>BH474*F474</f>
        <v>1.5794459999999895</v>
      </c>
      <c r="BM474" s="56">
        <f>((BH474*E474)/(($L$1+$L$2)*286.9))+273</f>
        <v>1378.5204000196857</v>
      </c>
      <c r="BN474" s="5"/>
      <c r="BO474" s="5"/>
      <c r="BP474" s="5"/>
      <c r="BQ474" s="5"/>
      <c r="BR474" s="5"/>
      <c r="BS474" s="5"/>
      <c r="BT474" s="5"/>
      <c r="BU474" s="5"/>
      <c r="BV474" s="5"/>
      <c r="BW474" s="5"/>
    </row>
    <row r="475" spans="1:75" ht="13.8" x14ac:dyDescent="0.25">
      <c r="A475" s="55">
        <v>109</v>
      </c>
      <c r="B475" s="56">
        <v>330.76</v>
      </c>
      <c r="C475" s="56">
        <f t="shared" si="175"/>
        <v>2.9499999999999886</v>
      </c>
      <c r="D475" s="57">
        <f t="shared" si="176"/>
        <v>2.5195129832576257</v>
      </c>
      <c r="E475" s="58">
        <f t="shared" si="185"/>
        <v>3.3075999999999998E-4</v>
      </c>
      <c r="F475" s="58">
        <f t="shared" si="186"/>
        <v>2.9499999999999904E-6</v>
      </c>
      <c r="G475" s="57">
        <f t="shared" si="187"/>
        <v>-3.4804870167423743</v>
      </c>
      <c r="H475" s="137">
        <f>($P$2+(0.5*$P$1)-((0.5*$P$1)*COS(RADIANS(A475))+(($P$2^2)-((0.5*$P$1)^2)*(SIN(RADIANS(A475))*(SIN(RADIANS(A475)))))^0.5))*1000</f>
        <v>59.424818726131953</v>
      </c>
      <c r="I475" s="140">
        <f t="shared" si="188"/>
        <v>0.60097241503027732</v>
      </c>
      <c r="J475" s="137">
        <f t="shared" si="189"/>
        <v>-7.1181275043414871E-3</v>
      </c>
      <c r="K475" s="39"/>
      <c r="L475" s="39"/>
      <c r="M475" s="41">
        <v>109</v>
      </c>
      <c r="N475" s="41">
        <v>7.5970000000000004</v>
      </c>
      <c r="O475" s="60">
        <f t="shared" si="190"/>
        <v>759700</v>
      </c>
      <c r="P475" s="56">
        <f t="shared" si="177"/>
        <v>-7.6000000000000512E-2</v>
      </c>
      <c r="Q475" s="59">
        <f t="shared" si="178"/>
        <v>0.88064212640428496</v>
      </c>
      <c r="R475" s="57">
        <f>(Q476-Q475)/(D475-D476)</f>
        <v>1.1323310549601837</v>
      </c>
      <c r="S475" s="58">
        <f>O475*F475</f>
        <v>2.2411149999999926</v>
      </c>
      <c r="T475" s="56">
        <f>((O475*E475)/(($L$1+$L$2)*286.9))+273</f>
        <v>1866.5945556653137</v>
      </c>
      <c r="U475" s="39"/>
      <c r="V475" s="41">
        <v>109</v>
      </c>
      <c r="W475" s="61">
        <v>7.6879999999999997</v>
      </c>
      <c r="X475" s="60">
        <f t="shared" si="191"/>
        <v>768800</v>
      </c>
      <c r="Y475" s="56">
        <f t="shared" si="179"/>
        <v>-0.10299999999999976</v>
      </c>
      <c r="Z475" s="59">
        <f t="shared" si="180"/>
        <v>0.88581337466048893</v>
      </c>
      <c r="AA475" s="57">
        <f>(Z476-Z475)/(D475-D476)</f>
        <v>1.5190426426162607</v>
      </c>
      <c r="AB475" s="58">
        <f>X475*F475</f>
        <v>2.2679599999999924</v>
      </c>
      <c r="AC475" s="56">
        <f>((X475*E475)/(($L$1+$L$2)*286.9))+273</f>
        <v>1885.6832886606467</v>
      </c>
      <c r="AD475" s="39"/>
      <c r="AE475" s="41">
        <v>109</v>
      </c>
      <c r="AF475" s="61">
        <v>7.1459999999999999</v>
      </c>
      <c r="AG475" s="60">
        <f t="shared" si="192"/>
        <v>714600</v>
      </c>
      <c r="AH475" s="56">
        <f t="shared" si="181"/>
        <v>-7.3999999999999844E-2</v>
      </c>
      <c r="AI475" s="59">
        <f t="shared" si="182"/>
        <v>0.85406301186642108</v>
      </c>
      <c r="AJ475" s="57">
        <f>(AI476-AI475)/(D475-D476)</f>
        <v>1.1723239563760757</v>
      </c>
      <c r="AK475" s="58">
        <f>AG475*F475</f>
        <v>2.108069999999993</v>
      </c>
      <c r="AL475" s="56">
        <f>((AG475*E475)/(($L$1+$L$2)*286.9))+273</f>
        <v>1771.9899558752575</v>
      </c>
      <c r="AM475" s="39"/>
      <c r="AN475" s="62">
        <v>109</v>
      </c>
      <c r="AO475" s="24">
        <v>6.6589999999999998</v>
      </c>
      <c r="AP475" s="24">
        <f t="shared" si="193"/>
        <v>665900</v>
      </c>
      <c r="AQ475" s="56">
        <f t="shared" si="194"/>
        <v>-7.7999999999999403E-2</v>
      </c>
      <c r="AR475" s="59">
        <f t="shared" si="195"/>
        <v>0.82340901489254459</v>
      </c>
      <c r="AS475" s="57">
        <f>(AR476-AR475)/(D475-D476)</f>
        <v>1.3269731959574327</v>
      </c>
      <c r="AT475" s="58">
        <f>AP475*F475</f>
        <v>1.9644049999999935</v>
      </c>
      <c r="AU475" s="56">
        <f>((AP475*E475)/(($L$1+$L$2)*286.9))+273</f>
        <v>1669.8337694057293</v>
      </c>
      <c r="AV475" s="39"/>
      <c r="AW475" s="41">
        <v>109</v>
      </c>
      <c r="AX475" s="61">
        <v>6.625</v>
      </c>
      <c r="AY475" s="60">
        <f t="shared" si="196"/>
        <v>662500</v>
      </c>
      <c r="AZ475" s="56">
        <f t="shared" si="183"/>
        <v>-7.5999999999999623E-2</v>
      </c>
      <c r="BA475" s="59">
        <f t="shared" si="184"/>
        <v>0.82118588260884551</v>
      </c>
      <c r="BB475" s="57">
        <f>(BA476-BA475)/(D475-D476)</f>
        <v>1.2994251244431425</v>
      </c>
      <c r="BC475" s="58">
        <f>AY475*F475</f>
        <v>1.9543749999999935</v>
      </c>
      <c r="BD475" s="56">
        <f>((AY475*E475)/(($L$1+$L$2)*286.9))+273</f>
        <v>1662.7017153195609</v>
      </c>
      <c r="BE475" s="39"/>
      <c r="BF475" s="41">
        <v>109</v>
      </c>
      <c r="BG475" s="63">
        <v>5.2450000000000001</v>
      </c>
      <c r="BH475" s="55">
        <f t="shared" si="197"/>
        <v>524500</v>
      </c>
      <c r="BI475" s="64">
        <f t="shared" si="198"/>
        <v>-6.4000000000000057E-2</v>
      </c>
      <c r="BJ475" s="23">
        <f t="shared" si="199"/>
        <v>0.71974549252957665</v>
      </c>
      <c r="BK475" s="65">
        <f>(BJ476-BJ475)/(D475-D476)</f>
        <v>1.3826689713388269</v>
      </c>
      <c r="BL475" s="58">
        <f>BH475*F475</f>
        <v>1.5472749999999948</v>
      </c>
      <c r="BM475" s="56">
        <f>((BH475*E475)/(($L$1+$L$2)*286.9))+273</f>
        <v>1373.2242259397883</v>
      </c>
      <c r="BN475" s="5"/>
      <c r="BO475" s="5"/>
      <c r="BP475" s="5"/>
      <c r="BQ475" s="5"/>
      <c r="BR475" s="5"/>
      <c r="BS475" s="5"/>
      <c r="BT475" s="5"/>
      <c r="BU475" s="5"/>
      <c r="BV475" s="5"/>
      <c r="BW475" s="5"/>
    </row>
    <row r="476" spans="1:75" ht="13.8" x14ac:dyDescent="0.25">
      <c r="A476" s="55">
        <v>110</v>
      </c>
      <c r="B476" s="56">
        <v>333.71</v>
      </c>
      <c r="C476" s="56">
        <f t="shared" si="175"/>
        <v>2.9000000000000341</v>
      </c>
      <c r="D476" s="57">
        <f t="shared" si="176"/>
        <v>2.5233692209782803</v>
      </c>
      <c r="E476" s="58">
        <f t="shared" si="185"/>
        <v>3.3370999999999997E-4</v>
      </c>
      <c r="F476" s="58">
        <f t="shared" si="186"/>
        <v>2.9000000000000163E-6</v>
      </c>
      <c r="G476" s="57">
        <f t="shared" si="187"/>
        <v>-3.4766307790217197</v>
      </c>
      <c r="H476" s="137">
        <f>($P$2+(0.5*$P$1)-((0.5*$P$1)*COS(RADIANS(A476))+(($P$2^2)-((0.5*$P$1)^2)*(SIN(RADIANS(A476))*(SIN(RADIANS(A476)))))^0.5))*1000</f>
        <v>60.02579114116223</v>
      </c>
      <c r="I476" s="140">
        <f t="shared" si="188"/>
        <v>0.59385428752593583</v>
      </c>
      <c r="J476" s="137">
        <f t="shared" si="189"/>
        <v>-7.229109482167928E-3</v>
      </c>
      <c r="K476" s="39"/>
      <c r="L476" s="39"/>
      <c r="M476" s="41">
        <v>110</v>
      </c>
      <c r="N476" s="41">
        <v>7.5209999999999999</v>
      </c>
      <c r="O476" s="60">
        <f t="shared" si="190"/>
        <v>752100</v>
      </c>
      <c r="P476" s="56">
        <f t="shared" si="177"/>
        <v>-7.6999999999999957E-2</v>
      </c>
      <c r="Q476" s="59">
        <f t="shared" si="178"/>
        <v>0.87627558867787891</v>
      </c>
      <c r="R476" s="57">
        <f>(Q477-Q476)/(D476-D477)</f>
        <v>1.1893216003619975</v>
      </c>
      <c r="S476" s="58">
        <f>O476*F476</f>
        <v>2.1810900000000122</v>
      </c>
      <c r="T476" s="56">
        <f>((O476*E476)/(($L$1+$L$2)*286.9))+273</f>
        <v>1864.723167088026</v>
      </c>
      <c r="U476" s="39"/>
      <c r="V476" s="41">
        <v>110</v>
      </c>
      <c r="W476" s="61">
        <v>7.585</v>
      </c>
      <c r="X476" s="60">
        <f t="shared" si="191"/>
        <v>758500</v>
      </c>
      <c r="Y476" s="56">
        <f t="shared" si="179"/>
        <v>-9.9999999999999645E-2</v>
      </c>
      <c r="Z476" s="59">
        <f t="shared" si="180"/>
        <v>0.8799555851227493</v>
      </c>
      <c r="AA476" s="57">
        <f>(Z477-Z476)/(D476-D477)</f>
        <v>1.5338206913044263</v>
      </c>
      <c r="AB476" s="58">
        <f>X476*F476</f>
        <v>2.1996500000000125</v>
      </c>
      <c r="AC476" s="56">
        <f>((X476*E476)/(($L$1+$L$2)*286.9))+273</f>
        <v>1878.2679460660386</v>
      </c>
      <c r="AD476" s="39"/>
      <c r="AE476" s="41">
        <v>110</v>
      </c>
      <c r="AF476" s="61">
        <v>7.0720000000000001</v>
      </c>
      <c r="AG476" s="60">
        <f t="shared" si="192"/>
        <v>707200</v>
      </c>
      <c r="AH476" s="56">
        <f t="shared" si="181"/>
        <v>-7.5999999999999623E-2</v>
      </c>
      <c r="AI476" s="59">
        <f t="shared" si="182"/>
        <v>0.84954225200501665</v>
      </c>
      <c r="AJ476" s="57">
        <f>(AI477-AI476)/(D476-D477)</f>
        <v>1.2487253481180534</v>
      </c>
      <c r="AK476" s="58">
        <f>AG476*F476</f>
        <v>2.0508800000000114</v>
      </c>
      <c r="AL476" s="56">
        <f>((AG476*E476)/(($L$1+$L$2)*286.9))+273</f>
        <v>1769.6980770704054</v>
      </c>
      <c r="AM476" s="39"/>
      <c r="AN476" s="62">
        <v>110</v>
      </c>
      <c r="AO476" s="24">
        <v>6.5810000000000004</v>
      </c>
      <c r="AP476" s="24">
        <f t="shared" si="193"/>
        <v>658100</v>
      </c>
      <c r="AQ476" s="56">
        <f t="shared" si="194"/>
        <v>-7.7000000000000846E-2</v>
      </c>
      <c r="AR476" s="59">
        <f t="shared" si="195"/>
        <v>0.81829189079999598</v>
      </c>
      <c r="AS476" s="57">
        <f>(AR477-AR476)/(D476-D477)</f>
        <v>1.3602022259326212</v>
      </c>
      <c r="AT476" s="58">
        <f>AP476*F476</f>
        <v>1.9084900000000107</v>
      </c>
      <c r="AU476" s="56">
        <f>((AP476*E476)/(($L$1+$L$2)*286.9))+273</f>
        <v>1665.7842258484641</v>
      </c>
      <c r="AV476" s="39"/>
      <c r="AW476" s="41">
        <v>110</v>
      </c>
      <c r="AX476" s="61">
        <v>6.5490000000000004</v>
      </c>
      <c r="AY476" s="60">
        <f t="shared" si="196"/>
        <v>654900</v>
      </c>
      <c r="AZ476" s="56">
        <f t="shared" si="183"/>
        <v>-7.3000000000000398E-2</v>
      </c>
      <c r="BA476" s="59">
        <f t="shared" si="184"/>
        <v>0.81617499042880159</v>
      </c>
      <c r="BB476" s="57">
        <f>(BA477-BA476)/(D476-D477)</f>
        <v>1.2954812911920113</v>
      </c>
      <c r="BC476" s="58">
        <f>AY476*F476</f>
        <v>1.8992100000000107</v>
      </c>
      <c r="BD476" s="56">
        <f>((AY476*E476)/(($L$1+$L$2)*286.9))+273</f>
        <v>1659.0118363594577</v>
      </c>
      <c r="BE476" s="39"/>
      <c r="BF476" s="41">
        <v>110</v>
      </c>
      <c r="BG476" s="63">
        <v>5.181</v>
      </c>
      <c r="BH476" s="55">
        <f t="shared" si="197"/>
        <v>518100</v>
      </c>
      <c r="BI476" s="64">
        <f t="shared" si="198"/>
        <v>-6.5000000000000391E-2</v>
      </c>
      <c r="BJ476" s="23">
        <f t="shared" si="199"/>
        <v>0.7144135922871212</v>
      </c>
      <c r="BK476" s="65">
        <f>(BJ477-BJ476)/(D476-D477)</f>
        <v>1.4591162108913649</v>
      </c>
      <c r="BL476" s="58">
        <f>BH476*F476</f>
        <v>1.5024900000000085</v>
      </c>
      <c r="BM476" s="56">
        <f>((BH476*E476)/(($L$1+$L$2)*286.9))+273</f>
        <v>1369.492185704436</v>
      </c>
      <c r="BN476" s="5"/>
      <c r="BO476" s="5"/>
      <c r="BP476" s="5"/>
      <c r="BQ476" s="5"/>
      <c r="BR476" s="5"/>
      <c r="BS476" s="5"/>
      <c r="BT476" s="5"/>
      <c r="BU476" s="5"/>
      <c r="BV476" s="5"/>
      <c r="BW476" s="5"/>
    </row>
    <row r="477" spans="1:75" ht="13.8" x14ac:dyDescent="0.25">
      <c r="A477" s="55">
        <v>111</v>
      </c>
      <c r="B477" s="56">
        <v>336.61</v>
      </c>
      <c r="C477" s="56">
        <f t="shared" si="175"/>
        <v>2.8799999999999955</v>
      </c>
      <c r="D477" s="57">
        <f t="shared" si="176"/>
        <v>2.5271270138391762</v>
      </c>
      <c r="E477" s="58">
        <f t="shared" si="185"/>
        <v>3.3660999999999999E-4</v>
      </c>
      <c r="F477" s="58">
        <f t="shared" si="186"/>
        <v>2.8800000000000266E-6</v>
      </c>
      <c r="G477" s="57">
        <f t="shared" si="187"/>
        <v>-3.4728729861608238</v>
      </c>
      <c r="H477" s="137">
        <f>($P$2+(0.5*$P$1)-((0.5*$P$1)*COS(RADIANS(A477))+(($P$2^2)-((0.5*$P$1)^2)*(SIN(RADIANS(A477))*(SIN(RADIANS(A477)))))^0.5))*1000</f>
        <v>60.619645428688166</v>
      </c>
      <c r="I477" s="140">
        <f t="shared" si="188"/>
        <v>0.5866251780437679</v>
      </c>
      <c r="J477" s="137">
        <f t="shared" si="189"/>
        <v>-7.3353245417351332E-3</v>
      </c>
      <c r="K477" s="39"/>
      <c r="L477" s="39"/>
      <c r="M477" s="41">
        <v>111</v>
      </c>
      <c r="N477" s="41">
        <v>7.444</v>
      </c>
      <c r="O477" s="60">
        <f t="shared" si="190"/>
        <v>744400</v>
      </c>
      <c r="P477" s="56">
        <f t="shared" si="177"/>
        <v>-7.099999999999973E-2</v>
      </c>
      <c r="Q477" s="59">
        <f t="shared" si="178"/>
        <v>0.87180636445872939</v>
      </c>
      <c r="R477" s="57">
        <f>(Q478-Q477)/(D477-D478)</f>
        <v>1.1249085384005451</v>
      </c>
      <c r="S477" s="58">
        <f>O477*F477</f>
        <v>2.14387200000002</v>
      </c>
      <c r="T477" s="56">
        <f>((O477*E477)/(($L$1+$L$2)*286.9))+273</f>
        <v>1862.117850150406</v>
      </c>
      <c r="U477" s="39"/>
      <c r="V477" s="41">
        <v>111</v>
      </c>
      <c r="W477" s="61">
        <v>7.4850000000000003</v>
      </c>
      <c r="X477" s="60">
        <f t="shared" si="191"/>
        <v>748500</v>
      </c>
      <c r="Y477" s="56">
        <f t="shared" si="179"/>
        <v>-9.6000000000000085E-2</v>
      </c>
      <c r="Z477" s="59">
        <f t="shared" si="180"/>
        <v>0.8741918046790712</v>
      </c>
      <c r="AA477" s="57">
        <f>(Z478-Z477)/(D477-D478)</f>
        <v>1.5151837633859608</v>
      </c>
      <c r="AB477" s="58">
        <f>X477*F477</f>
        <v>2.1556800000000198</v>
      </c>
      <c r="AC477" s="56">
        <f>((X477*E477)/(($L$1+$L$2)*286.9))+273</f>
        <v>1870.8703799537598</v>
      </c>
      <c r="AD477" s="39"/>
      <c r="AE477" s="41">
        <v>111</v>
      </c>
      <c r="AF477" s="61">
        <v>6.9960000000000004</v>
      </c>
      <c r="AG477" s="60">
        <f t="shared" si="192"/>
        <v>699600</v>
      </c>
      <c r="AH477" s="56">
        <f t="shared" si="181"/>
        <v>-7.5000000000000178E-2</v>
      </c>
      <c r="AI477" s="59">
        <f t="shared" si="182"/>
        <v>0.84484980080663896</v>
      </c>
      <c r="AJ477" s="57">
        <f>(AI478-AI477)/(D477-D478)</f>
        <v>1.2651314786792076</v>
      </c>
      <c r="AK477" s="58">
        <f>AG477*F477</f>
        <v>2.0148480000000188</v>
      </c>
      <c r="AL477" s="56">
        <f>((AG477*E477)/(($L$1+$L$2)*286.9))+273</f>
        <v>1766.4804513235142</v>
      </c>
      <c r="AM477" s="39"/>
      <c r="AN477" s="62">
        <v>111</v>
      </c>
      <c r="AO477" s="24">
        <v>6.5039999999999996</v>
      </c>
      <c r="AP477" s="24">
        <f t="shared" si="193"/>
        <v>650400</v>
      </c>
      <c r="AQ477" s="56">
        <f t="shared" si="194"/>
        <v>-7.5999999999999623E-2</v>
      </c>
      <c r="AR477" s="59">
        <f t="shared" si="195"/>
        <v>0.81318053258601175</v>
      </c>
      <c r="AS477" s="57">
        <f>(AR478-AR477)/(D477-D478)</f>
        <v>1.3796493404069066</v>
      </c>
      <c r="AT477" s="58">
        <f>AP477*F477</f>
        <v>1.8731520000000172</v>
      </c>
      <c r="AU477" s="56">
        <f>((AP477*E477)/(($L$1+$L$2)*286.9))+273</f>
        <v>1661.4500936832669</v>
      </c>
      <c r="AV477" s="39"/>
      <c r="AW477" s="41">
        <v>111</v>
      </c>
      <c r="AX477" s="61">
        <v>6.476</v>
      </c>
      <c r="AY477" s="60">
        <f t="shared" si="196"/>
        <v>647600</v>
      </c>
      <c r="AZ477" s="56">
        <f t="shared" si="183"/>
        <v>-6.899999999999995E-2</v>
      </c>
      <c r="BA477" s="59">
        <f t="shared" si="184"/>
        <v>0.81130684008133613</v>
      </c>
      <c r="BB477" s="57">
        <f>(BA478-BA477)/(D477-D478)</f>
        <v>1.2573380485630694</v>
      </c>
      <c r="BC477" s="58">
        <f>AY477*F477</f>
        <v>1.8650880000000172</v>
      </c>
      <c r="BD477" s="56">
        <f>((AY477*E477)/(($L$1+$L$2)*286.9))+273</f>
        <v>1655.4727562565863</v>
      </c>
      <c r="BE477" s="39"/>
      <c r="BF477" s="41">
        <v>111</v>
      </c>
      <c r="BG477" s="63">
        <v>5.1159999999999997</v>
      </c>
      <c r="BH477" s="55">
        <f t="shared" si="197"/>
        <v>511599.99999999994</v>
      </c>
      <c r="BI477" s="64">
        <f t="shared" si="198"/>
        <v>-6.2999999999999723E-2</v>
      </c>
      <c r="BJ477" s="23">
        <f t="shared" si="199"/>
        <v>0.70893053580661625</v>
      </c>
      <c r="BK477" s="65">
        <f>(BJ478-BJ477)/(D477-D478)</f>
        <v>1.454399377176997</v>
      </c>
      <c r="BL477" s="58">
        <f>BH477*F477</f>
        <v>1.4734080000000134</v>
      </c>
      <c r="BM477" s="56">
        <f>((BH477*E477)/(($L$1+$L$2)*286.9))+273</f>
        <v>1365.1449383892364</v>
      </c>
      <c r="BN477" s="5"/>
      <c r="BO477" s="5"/>
      <c r="BP477" s="5"/>
      <c r="BQ477" s="5"/>
      <c r="BR477" s="5"/>
      <c r="BS477" s="5"/>
      <c r="BT477" s="5"/>
      <c r="BU477" s="5"/>
      <c r="BV477" s="5"/>
      <c r="BW477" s="5"/>
    </row>
    <row r="478" spans="1:75" ht="13.8" x14ac:dyDescent="0.25">
      <c r="A478" s="55">
        <v>112</v>
      </c>
      <c r="B478" s="56">
        <v>339.49</v>
      </c>
      <c r="C478" s="56">
        <f t="shared" si="175"/>
        <v>2.8299999999999841</v>
      </c>
      <c r="D478" s="57">
        <f t="shared" si="176"/>
        <v>2.5308269862489765</v>
      </c>
      <c r="E478" s="58">
        <f t="shared" si="185"/>
        <v>3.3949000000000002E-4</v>
      </c>
      <c r="F478" s="58">
        <f t="shared" si="186"/>
        <v>2.8299999999999983E-6</v>
      </c>
      <c r="G478" s="57">
        <f t="shared" si="187"/>
        <v>-3.4691730137510235</v>
      </c>
      <c r="H478" s="137">
        <f>($P$2+(0.5*$P$1)-((0.5*$P$1)*COS(RADIANS(A478))+(($P$2^2)-((0.5*$P$1)^2)*(SIN(RADIANS(A478))*(SIN(RADIANS(A478)))))^0.5))*1000</f>
        <v>61.206270606731934</v>
      </c>
      <c r="I478" s="140">
        <f t="shared" si="188"/>
        <v>0.57928985350203277</v>
      </c>
      <c r="J478" s="137">
        <f t="shared" si="189"/>
        <v>-7.4368505956954323E-3</v>
      </c>
      <c r="K478" s="39"/>
      <c r="L478" s="39"/>
      <c r="M478" s="41">
        <v>112</v>
      </c>
      <c r="N478" s="41">
        <v>7.3730000000000002</v>
      </c>
      <c r="O478" s="60">
        <f t="shared" si="190"/>
        <v>737300</v>
      </c>
      <c r="P478" s="56">
        <f t="shared" si="177"/>
        <v>-7.0000000000000284E-2</v>
      </c>
      <c r="Q478" s="59">
        <f t="shared" si="178"/>
        <v>0.86764423390309853</v>
      </c>
      <c r="R478" s="57">
        <f>(Q479-Q478)/(D478-D479)</f>
        <v>1.1491271016459081</v>
      </c>
      <c r="S478" s="58">
        <f>O478*F478</f>
        <v>2.0865589999999989</v>
      </c>
      <c r="T478" s="56">
        <f>((O478*E478)/(($L$1+$L$2)*286.9))+273</f>
        <v>1860.4276764165254</v>
      </c>
      <c r="U478" s="39"/>
      <c r="V478" s="41">
        <v>112</v>
      </c>
      <c r="W478" s="61">
        <v>7.3890000000000002</v>
      </c>
      <c r="X478" s="60">
        <f t="shared" si="191"/>
        <v>738900</v>
      </c>
      <c r="Y478" s="56">
        <f t="shared" si="179"/>
        <v>-9.1000000000000192E-2</v>
      </c>
      <c r="Z478" s="59">
        <f t="shared" si="180"/>
        <v>0.86858566655876568</v>
      </c>
      <c r="AA478" s="57">
        <f>(Z479-Z478)/(D478-D479)</f>
        <v>1.4927541667086148</v>
      </c>
      <c r="AB478" s="58">
        <f>X478*F478</f>
        <v>2.0910869999999986</v>
      </c>
      <c r="AC478" s="56">
        <f>((X478*E478)/(($L$1+$L$2)*286.9))+273</f>
        <v>1863.8725215030117</v>
      </c>
      <c r="AD478" s="39"/>
      <c r="AE478" s="41">
        <v>112</v>
      </c>
      <c r="AF478" s="61">
        <v>6.9210000000000003</v>
      </c>
      <c r="AG478" s="60">
        <f t="shared" si="192"/>
        <v>692100</v>
      </c>
      <c r="AH478" s="56">
        <f t="shared" si="181"/>
        <v>-5.7999999999999829E-2</v>
      </c>
      <c r="AI478" s="59">
        <f t="shared" si="182"/>
        <v>0.84016884924075597</v>
      </c>
      <c r="AJ478" s="57">
        <f>(AI479-AI478)/(D478-D479)</f>
        <v>1.0137473438495557</v>
      </c>
      <c r="AK478" s="58">
        <f>AG478*F478</f>
        <v>1.9586429999999988</v>
      </c>
      <c r="AL478" s="56">
        <f>((AG478*E478)/(($L$1+$L$2)*286.9))+273</f>
        <v>1763.110802723284</v>
      </c>
      <c r="AM478" s="39"/>
      <c r="AN478" s="62">
        <v>112</v>
      </c>
      <c r="AO478" s="24">
        <v>6.4279999999999999</v>
      </c>
      <c r="AP478" s="24">
        <f t="shared" si="193"/>
        <v>642800</v>
      </c>
      <c r="AQ478" s="56">
        <f t="shared" si="194"/>
        <v>-7.5999999999999623E-2</v>
      </c>
      <c r="AR478" s="59">
        <f t="shared" si="195"/>
        <v>0.80807586809130694</v>
      </c>
      <c r="AS478" s="57">
        <f>(AR479-AR478)/(D478-D479)</f>
        <v>1.4327232054430954</v>
      </c>
      <c r="AT478" s="58">
        <f>AP478*F478</f>
        <v>1.8191239999999989</v>
      </c>
      <c r="AU478" s="56">
        <f>((AP478*E478)/(($L$1+$L$2)*286.9))+273</f>
        <v>1656.9665134959209</v>
      </c>
      <c r="AV478" s="39"/>
      <c r="AW478" s="41">
        <v>112</v>
      </c>
      <c r="AX478" s="61">
        <v>6.407</v>
      </c>
      <c r="AY478" s="60">
        <f t="shared" si="196"/>
        <v>640700</v>
      </c>
      <c r="AZ478" s="56">
        <f t="shared" si="183"/>
        <v>-7.0000000000000284E-2</v>
      </c>
      <c r="BA478" s="59">
        <f t="shared" si="184"/>
        <v>0.80665472399186056</v>
      </c>
      <c r="BB478" s="57">
        <f>(BA479-BA478)/(D478-D479)</f>
        <v>1.3233389093172032</v>
      </c>
      <c r="BC478" s="58">
        <f>AY478*F478</f>
        <v>1.8131809999999988</v>
      </c>
      <c r="BD478" s="56">
        <f>((AY478*E478)/(($L$1+$L$2)*286.9))+273</f>
        <v>1652.4451543199075</v>
      </c>
      <c r="BE478" s="39"/>
      <c r="BF478" s="41">
        <v>112</v>
      </c>
      <c r="BG478" s="63">
        <v>5.0529999999999999</v>
      </c>
      <c r="BH478" s="55">
        <f t="shared" si="197"/>
        <v>505300</v>
      </c>
      <c r="BI478" s="64">
        <f t="shared" si="198"/>
        <v>-6.2000000000000277E-2</v>
      </c>
      <c r="BJ478" s="23">
        <f t="shared" si="199"/>
        <v>0.70354929823823054</v>
      </c>
      <c r="BK478" s="65">
        <f>(BJ479-BJ478)/(D478-D479)</f>
        <v>1.4871848023932766</v>
      </c>
      <c r="BL478" s="58">
        <f>BH478*F478</f>
        <v>1.4299989999999991</v>
      </c>
      <c r="BM478" s="56">
        <f>((BH478*E478)/(($L$1+$L$2)*286.9))+273</f>
        <v>1360.9251388759938</v>
      </c>
      <c r="BN478" s="5"/>
      <c r="BO478" s="5"/>
      <c r="BP478" s="5"/>
      <c r="BQ478" s="5"/>
      <c r="BR478" s="5"/>
      <c r="BS478" s="5"/>
      <c r="BT478" s="5"/>
      <c r="BU478" s="5"/>
      <c r="BV478" s="5"/>
      <c r="BW478" s="5"/>
    </row>
    <row r="479" spans="1:75" ht="13.8" x14ac:dyDescent="0.25">
      <c r="A479" s="55">
        <v>113</v>
      </c>
      <c r="B479" s="56">
        <v>342.32</v>
      </c>
      <c r="C479" s="56">
        <f t="shared" si="175"/>
        <v>2.8000000000000114</v>
      </c>
      <c r="D479" s="57">
        <f t="shared" si="176"/>
        <v>2.5344322734758764</v>
      </c>
      <c r="E479" s="58">
        <f t="shared" si="185"/>
        <v>3.4232000000000002E-4</v>
      </c>
      <c r="F479" s="58">
        <f t="shared" si="186"/>
        <v>2.8000000000000138E-6</v>
      </c>
      <c r="G479" s="57">
        <f t="shared" si="187"/>
        <v>-3.4655677265241236</v>
      </c>
      <c r="H479" s="137">
        <f>($P$2+(0.5*$P$1)-((0.5*$P$1)*COS(RADIANS(A479))+(($P$2^2)-((0.5*$P$1)^2)*(SIN(RADIANS(A479))*(SIN(RADIANS(A479)))))^0.5))*1000</f>
        <v>61.785560460233967</v>
      </c>
      <c r="I479" s="140">
        <f t="shared" si="188"/>
        <v>0.57185300290633734</v>
      </c>
      <c r="J479" s="137">
        <f t="shared" si="189"/>
        <v>-7.5337698536941389E-3</v>
      </c>
      <c r="K479" s="39"/>
      <c r="L479" s="39"/>
      <c r="M479" s="41">
        <v>113</v>
      </c>
      <c r="N479" s="41">
        <v>7.3029999999999999</v>
      </c>
      <c r="O479" s="60">
        <f t="shared" si="190"/>
        <v>730300</v>
      </c>
      <c r="P479" s="56">
        <f t="shared" si="177"/>
        <v>-7.8000000000000291E-2</v>
      </c>
      <c r="Q479" s="59">
        <f t="shared" si="178"/>
        <v>0.86350130064145003</v>
      </c>
      <c r="R479" s="57">
        <f>(Q480-Q479)/(D479-D480)</f>
        <v>1.3181575159297558</v>
      </c>
      <c r="S479" s="58">
        <f>O479*F479</f>
        <v>2.04484000000001</v>
      </c>
      <c r="T479" s="56">
        <f>((O479*E479)/(($L$1+$L$2)*286.9))+273</f>
        <v>1858.463695387577</v>
      </c>
      <c r="U479" s="39"/>
      <c r="V479" s="41">
        <v>113</v>
      </c>
      <c r="W479" s="61">
        <v>7.298</v>
      </c>
      <c r="X479" s="60">
        <f t="shared" si="191"/>
        <v>729800</v>
      </c>
      <c r="Y479" s="56">
        <f t="shared" si="179"/>
        <v>-8.3999999999999631E-2</v>
      </c>
      <c r="Z479" s="59">
        <f t="shared" si="180"/>
        <v>0.86320385902862951</v>
      </c>
      <c r="AA479" s="57">
        <f>(Z480-Z479)/(D479-D480)</f>
        <v>1.4211215738936052</v>
      </c>
      <c r="AB479" s="58">
        <f>X479*F479</f>
        <v>2.0434400000000101</v>
      </c>
      <c r="AC479" s="56">
        <f>((X479*E479)/(($L$1+$L$2)*286.9))+273</f>
        <v>1857.3782074405776</v>
      </c>
      <c r="AD479" s="39"/>
      <c r="AE479" s="41">
        <v>113</v>
      </c>
      <c r="AF479" s="61">
        <v>6.8630000000000004</v>
      </c>
      <c r="AG479" s="60">
        <f t="shared" si="192"/>
        <v>686300</v>
      </c>
      <c r="AH479" s="56">
        <f t="shared" si="181"/>
        <v>-6.2000000000000277E-2</v>
      </c>
      <c r="AI479" s="59">
        <f t="shared" si="182"/>
        <v>0.83651399889067146</v>
      </c>
      <c r="AJ479" s="57">
        <f>(AI480-AI479)/(D479-D480)</f>
        <v>1.1140153691131383</v>
      </c>
      <c r="AK479" s="58">
        <f>AG479*F479</f>
        <v>1.9216400000000096</v>
      </c>
      <c r="AL479" s="56">
        <f>((AG479*E479)/(($L$1+$L$2)*286.9))+273</f>
        <v>1762.9407560516147</v>
      </c>
      <c r="AM479" s="39"/>
      <c r="AN479" s="62">
        <v>113</v>
      </c>
      <c r="AO479" s="24">
        <v>6.3520000000000003</v>
      </c>
      <c r="AP479" s="24">
        <f t="shared" si="193"/>
        <v>635200</v>
      </c>
      <c r="AQ479" s="56">
        <f t="shared" si="194"/>
        <v>-6.8000000000000504E-2</v>
      </c>
      <c r="AR479" s="59">
        <f t="shared" si="195"/>
        <v>0.80291048941903986</v>
      </c>
      <c r="AS479" s="57">
        <f>(AR480-AR479)/(D479-D480)</f>
        <v>1.3212282580722496</v>
      </c>
      <c r="AT479" s="58">
        <f>AP479*F479</f>
        <v>1.7785600000000088</v>
      </c>
      <c r="AU479" s="56">
        <f>((AP479*E479)/(($L$1+$L$2)*286.9))+273</f>
        <v>1652.0038878682583</v>
      </c>
      <c r="AV479" s="39"/>
      <c r="AW479" s="41">
        <v>113</v>
      </c>
      <c r="AX479" s="61">
        <v>6.3369999999999997</v>
      </c>
      <c r="AY479" s="60">
        <f t="shared" si="196"/>
        <v>633700</v>
      </c>
      <c r="AZ479" s="56">
        <f t="shared" si="183"/>
        <v>-6.4999999999999503E-2</v>
      </c>
      <c r="BA479" s="59">
        <f t="shared" si="184"/>
        <v>0.8018837071252396</v>
      </c>
      <c r="BB479" s="57">
        <f>(BA480-BA479)/(D479-D480)</f>
        <v>1.2656421353723548</v>
      </c>
      <c r="BC479" s="58">
        <f>AY479*F479</f>
        <v>1.7743600000000088</v>
      </c>
      <c r="BD479" s="56">
        <f>((AY479*E479)/(($L$1+$L$2)*286.9))+273</f>
        <v>1648.7474240272595</v>
      </c>
      <c r="BE479" s="39"/>
      <c r="BF479" s="41">
        <v>113</v>
      </c>
      <c r="BG479" s="63">
        <v>4.9909999999999997</v>
      </c>
      <c r="BH479" s="55">
        <f t="shared" si="197"/>
        <v>499099.99999999994</v>
      </c>
      <c r="BI479" s="64">
        <f t="shared" si="198"/>
        <v>-5.7999999999999829E-2</v>
      </c>
      <c r="BJ479" s="23">
        <f t="shared" si="199"/>
        <v>0.6981875698661224</v>
      </c>
      <c r="BK479" s="65">
        <f>(BJ480-BJ479)/(D479-D480)</f>
        <v>1.4348964085259521</v>
      </c>
      <c r="BL479" s="58">
        <f>BH479*F479</f>
        <v>1.3974800000000067</v>
      </c>
      <c r="BM479" s="56">
        <f>((BH479*E479)/(($L$1+$L$2)*286.9))+273</f>
        <v>1356.5340686949742</v>
      </c>
      <c r="BN479" s="5"/>
      <c r="BO479" s="5"/>
      <c r="BP479" s="5"/>
      <c r="BQ479" s="5"/>
      <c r="BR479" s="5"/>
      <c r="BS479" s="5"/>
      <c r="BT479" s="5"/>
      <c r="BU479" s="5"/>
      <c r="BV479" s="5"/>
      <c r="BW479" s="5"/>
    </row>
    <row r="480" spans="1:75" ht="13.8" x14ac:dyDescent="0.25">
      <c r="A480" s="55">
        <v>114</v>
      </c>
      <c r="B480" s="56">
        <v>345.12</v>
      </c>
      <c r="C480" s="56">
        <f t="shared" si="175"/>
        <v>2.7699999999999818</v>
      </c>
      <c r="D480" s="57">
        <f t="shared" si="176"/>
        <v>2.5379701277584696</v>
      </c>
      <c r="E480" s="58">
        <f t="shared" si="185"/>
        <v>3.4512000000000003E-4</v>
      </c>
      <c r="F480" s="58">
        <f t="shared" si="186"/>
        <v>2.7699999999999752E-6</v>
      </c>
      <c r="G480" s="57">
        <f t="shared" si="187"/>
        <v>-3.4620298722415299</v>
      </c>
      <c r="H480" s="137">
        <f>($P$2+(0.5*$P$1)-((0.5*$P$1)*COS(RADIANS(A480))+(($P$2^2)-((0.5*$P$1)^2)*(SIN(RADIANS(A480))*(SIN(RADIANS(A480)))))^0.5))*1000</f>
        <v>62.357413463140304</v>
      </c>
      <c r="I480" s="140">
        <f t="shared" si="188"/>
        <v>0.5643192330526432</v>
      </c>
      <c r="J480" s="137">
        <f t="shared" si="189"/>
        <v>-7.6261685445260241E-3</v>
      </c>
      <c r="K480" s="39"/>
      <c r="L480" s="39"/>
      <c r="M480" s="41">
        <v>114</v>
      </c>
      <c r="N480" s="41">
        <v>7.2249999999999996</v>
      </c>
      <c r="O480" s="60">
        <f t="shared" si="190"/>
        <v>722500</v>
      </c>
      <c r="P480" s="56">
        <f t="shared" si="177"/>
        <v>-8.8000000000000078E-2</v>
      </c>
      <c r="Q480" s="59">
        <f t="shared" si="178"/>
        <v>0.85883785142858549</v>
      </c>
      <c r="R480" s="57">
        <f>(Q481-Q480)/(D480-D481)</f>
        <v>1.5329592289061604</v>
      </c>
      <c r="S480" s="58">
        <f>O480*F480</f>
        <v>2.0013249999999823</v>
      </c>
      <c r="T480" s="56">
        <f>((O480*E480)/(($L$1+$L$2)*286.9))+273</f>
        <v>1854.3598457232185</v>
      </c>
      <c r="U480" s="39"/>
      <c r="V480" s="41">
        <v>114</v>
      </c>
      <c r="W480" s="61">
        <v>7.2140000000000004</v>
      </c>
      <c r="X480" s="60">
        <f t="shared" si="191"/>
        <v>721400</v>
      </c>
      <c r="Y480" s="56">
        <f t="shared" si="179"/>
        <v>-7.7000000000000846E-2</v>
      </c>
      <c r="Z480" s="59">
        <f t="shared" si="180"/>
        <v>0.85817613798234438</v>
      </c>
      <c r="AA480" s="57">
        <f>(Z481-Z480)/(D480-D481)</f>
        <v>1.3423635403387677</v>
      </c>
      <c r="AB480" s="58">
        <f>X480*F480</f>
        <v>1.998277999999982</v>
      </c>
      <c r="AC480" s="56">
        <f>((X480*E480)/(($L$1+$L$2)*286.9))+273</f>
        <v>1851.9522390376883</v>
      </c>
      <c r="AD480" s="39"/>
      <c r="AE480" s="41">
        <v>114</v>
      </c>
      <c r="AF480" s="61">
        <v>6.8010000000000002</v>
      </c>
      <c r="AG480" s="60">
        <f t="shared" si="192"/>
        <v>680100</v>
      </c>
      <c r="AH480" s="56">
        <f t="shared" si="181"/>
        <v>-7.8999999999999737E-2</v>
      </c>
      <c r="AI480" s="59">
        <f t="shared" si="182"/>
        <v>0.83257277484617986</v>
      </c>
      <c r="AJ480" s="57">
        <f>(AI481-AI480)/(D480-D481)</f>
        <v>1.4615591742612042</v>
      </c>
      <c r="AK480" s="58">
        <f>AG480*F480</f>
        <v>1.8838769999999831</v>
      </c>
      <c r="AL480" s="56">
        <f>((AG480*E480)/(($L$1+$L$2)*286.9))+273</f>
        <v>1761.5575516627832</v>
      </c>
      <c r="AM480" s="39"/>
      <c r="AN480" s="62">
        <v>114</v>
      </c>
      <c r="AO480" s="24">
        <v>6.2839999999999998</v>
      </c>
      <c r="AP480" s="24">
        <f t="shared" si="193"/>
        <v>628400</v>
      </c>
      <c r="AQ480" s="56">
        <f t="shared" si="194"/>
        <v>-6.4000000000000057E-2</v>
      </c>
      <c r="AR480" s="59">
        <f t="shared" si="195"/>
        <v>0.79823617636793576</v>
      </c>
      <c r="AS480" s="57">
        <f>(AR481-AR480)/(D480-D481)</f>
        <v>1.2805372638877488</v>
      </c>
      <c r="AT480" s="58">
        <f>AP480*F480</f>
        <v>1.7406679999999843</v>
      </c>
      <c r="AU480" s="56">
        <f>((AP480*E480)/(($L$1+$L$2)*286.9))+273</f>
        <v>1648.4000374428656</v>
      </c>
      <c r="AV480" s="39"/>
      <c r="AW480" s="41">
        <v>114</v>
      </c>
      <c r="AX480" s="61">
        <v>6.2720000000000002</v>
      </c>
      <c r="AY480" s="60">
        <f t="shared" si="196"/>
        <v>627200</v>
      </c>
      <c r="AZ480" s="56">
        <f t="shared" si="183"/>
        <v>-6.7000000000000171E-2</v>
      </c>
      <c r="BA480" s="59">
        <f t="shared" si="184"/>
        <v>0.79740604967638207</v>
      </c>
      <c r="BB480" s="57">
        <f>(BA481-BA480)/(D480-D481)</f>
        <v>1.3434645821481419</v>
      </c>
      <c r="BC480" s="58">
        <f>AY480*F480</f>
        <v>1.7373439999999845</v>
      </c>
      <c r="BD480" s="56">
        <f>((AY480*E480)/(($L$1+$L$2)*286.9))+273</f>
        <v>1645.7735574222875</v>
      </c>
      <c r="BE480" s="39"/>
      <c r="BF480" s="41">
        <v>114</v>
      </c>
      <c r="BG480" s="63">
        <v>4.9329999999999998</v>
      </c>
      <c r="BH480" s="55">
        <f t="shared" si="197"/>
        <v>493300</v>
      </c>
      <c r="BI480" s="64">
        <f t="shared" si="198"/>
        <v>-5.6999999999999496E-2</v>
      </c>
      <c r="BJ480" s="23">
        <f t="shared" si="199"/>
        <v>0.69311111546214121</v>
      </c>
      <c r="BK480" s="65">
        <f>(BJ481-BJ480)/(D480-D481)</f>
        <v>1.4538259921585062</v>
      </c>
      <c r="BL480" s="58">
        <f>BH480*F480</f>
        <v>1.3664409999999878</v>
      </c>
      <c r="BM480" s="56">
        <f>((BH480*E480)/(($L$1+$L$2)*286.9))+273</f>
        <v>1352.7021617927526</v>
      </c>
      <c r="BN480" s="5"/>
      <c r="BO480" s="5"/>
      <c r="BP480" s="5"/>
      <c r="BQ480" s="5"/>
      <c r="BR480" s="5"/>
      <c r="BS480" s="5"/>
      <c r="BT480" s="5"/>
      <c r="BU480" s="5"/>
      <c r="BV480" s="5"/>
      <c r="BW480" s="5"/>
    </row>
    <row r="481" spans="1:75" ht="13.8" x14ac:dyDescent="0.25">
      <c r="A481" s="55">
        <v>115</v>
      </c>
      <c r="B481" s="56">
        <v>347.89</v>
      </c>
      <c r="C481" s="56">
        <f t="shared" si="175"/>
        <v>2.7200000000000273</v>
      </c>
      <c r="D481" s="57">
        <f t="shared" si="176"/>
        <v>2.5414419452545256</v>
      </c>
      <c r="E481" s="58">
        <f t="shared" si="185"/>
        <v>3.4789E-4</v>
      </c>
      <c r="F481" s="58">
        <f t="shared" si="186"/>
        <v>2.7200000000000011E-6</v>
      </c>
      <c r="G481" s="57">
        <f t="shared" si="187"/>
        <v>-3.4585580547454744</v>
      </c>
      <c r="H481" s="137">
        <f>($P$2+(0.5*$P$1)-((0.5*$P$1)*COS(RADIANS(A481))+(($P$2^2)-((0.5*$P$1)^2)*(SIN(RADIANS(A481))*(SIN(RADIANS(A481)))))^0.5))*1000</f>
        <v>62.921732696192947</v>
      </c>
      <c r="I481" s="140">
        <f t="shared" si="188"/>
        <v>0.55669306450811717</v>
      </c>
      <c r="J481" s="137">
        <f t="shared" si="189"/>
        <v>-7.7141366355419905E-3</v>
      </c>
      <c r="K481" s="39"/>
      <c r="L481" s="39"/>
      <c r="M481" s="41">
        <v>115</v>
      </c>
      <c r="N481" s="41">
        <v>7.1369999999999996</v>
      </c>
      <c r="O481" s="60">
        <f t="shared" si="190"/>
        <v>713700</v>
      </c>
      <c r="P481" s="56">
        <f t="shared" si="177"/>
        <v>-8.1999999999999851E-2</v>
      </c>
      <c r="Q481" s="59">
        <f t="shared" si="178"/>
        <v>0.85351569675692862</v>
      </c>
      <c r="R481" s="57">
        <f>(Q482-Q481)/(D481-D482)</f>
        <v>1.4837830105111911</v>
      </c>
      <c r="S481" s="58">
        <f>O481*F481</f>
        <v>1.9412640000000008</v>
      </c>
      <c r="T481" s="56">
        <f>((O481*E481)/(($L$1+$L$2)*286.9))+273</f>
        <v>1847.6367014662083</v>
      </c>
      <c r="U481" s="39"/>
      <c r="V481" s="41">
        <v>115</v>
      </c>
      <c r="W481" s="61">
        <v>7.1369999999999996</v>
      </c>
      <c r="X481" s="60">
        <f t="shared" si="191"/>
        <v>713700</v>
      </c>
      <c r="Y481" s="56">
        <f t="shared" si="179"/>
        <v>-8.0999999999999517E-2</v>
      </c>
      <c r="Z481" s="59">
        <f t="shared" si="180"/>
        <v>0.85351569675692862</v>
      </c>
      <c r="AA481" s="57">
        <f>(Z482-Z481)/(D481-D482)</f>
        <v>1.4655844297590548</v>
      </c>
      <c r="AB481" s="58">
        <f>X481*F481</f>
        <v>1.9412640000000008</v>
      </c>
      <c r="AC481" s="56">
        <f>((X481*E481)/(($L$1+$L$2)*286.9))+273</f>
        <v>1847.6367014662083</v>
      </c>
      <c r="AD481" s="39"/>
      <c r="AE481" s="41">
        <v>115</v>
      </c>
      <c r="AF481" s="61">
        <v>6.7220000000000004</v>
      </c>
      <c r="AG481" s="60">
        <f t="shared" si="192"/>
        <v>672200</v>
      </c>
      <c r="AH481" s="56">
        <f t="shared" si="181"/>
        <v>-7.4000000000000732E-2</v>
      </c>
      <c r="AI481" s="59">
        <f t="shared" si="182"/>
        <v>0.82749850813345871</v>
      </c>
      <c r="AJ481" s="57">
        <f>(AI482-AI481)/(D481-D482)</f>
        <v>1.4213468077804403</v>
      </c>
      <c r="AK481" s="58">
        <f>AG481*F481</f>
        <v>1.8283840000000007</v>
      </c>
      <c r="AL481" s="56">
        <f>((AG481*E481)/(($L$1+$L$2)*286.9))+273</f>
        <v>1756.0752287033561</v>
      </c>
      <c r="AM481" s="39"/>
      <c r="AN481" s="62">
        <v>115</v>
      </c>
      <c r="AO481" s="24">
        <v>6.22</v>
      </c>
      <c r="AP481" s="24">
        <f t="shared" si="193"/>
        <v>622000</v>
      </c>
      <c r="AQ481" s="56">
        <f t="shared" si="194"/>
        <v>-5.2999999999999936E-2</v>
      </c>
      <c r="AR481" s="59">
        <f t="shared" si="195"/>
        <v>0.79379038469081864</v>
      </c>
      <c r="AS481" s="57">
        <f>(AR482-AR481)/(D481-D482)</f>
        <v>1.0987722775865525</v>
      </c>
      <c r="AT481" s="58">
        <f>AP481*F481</f>
        <v>1.6918400000000007</v>
      </c>
      <c r="AU481" s="56">
        <f>((AP481*E481)/(($L$1+$L$2)*286.9))+273</f>
        <v>1645.3189411685323</v>
      </c>
      <c r="AV481" s="39"/>
      <c r="AW481" s="41">
        <v>115</v>
      </c>
      <c r="AX481" s="61">
        <v>6.2050000000000001</v>
      </c>
      <c r="AY481" s="60">
        <f t="shared" si="196"/>
        <v>620500</v>
      </c>
      <c r="AZ481" s="56">
        <f t="shared" si="183"/>
        <v>-5.7999999999999829E-2</v>
      </c>
      <c r="BA481" s="59">
        <f t="shared" si="184"/>
        <v>0.79274178583474864</v>
      </c>
      <c r="BB481" s="57">
        <f>(BA482-BA481)/(D481-D482)</f>
        <v>1.2058386882442036</v>
      </c>
      <c r="BC481" s="58">
        <f>AY481*F481</f>
        <v>1.6877600000000006</v>
      </c>
      <c r="BD481" s="56">
        <f>((AY481*E481)/(($L$1+$L$2)*286.9))+273</f>
        <v>1642.0094903457784</v>
      </c>
      <c r="BE481" s="39"/>
      <c r="BF481" s="41">
        <v>115</v>
      </c>
      <c r="BG481" s="63">
        <v>4.8760000000000003</v>
      </c>
      <c r="BH481" s="55">
        <f t="shared" si="197"/>
        <v>487600.00000000006</v>
      </c>
      <c r="BI481" s="64">
        <f t="shared" si="198"/>
        <v>-5.8000000000000718E-2</v>
      </c>
      <c r="BJ481" s="23">
        <f t="shared" si="199"/>
        <v>0.68806369694634439</v>
      </c>
      <c r="BK481" s="65">
        <f>(BJ482-BJ481)/(D481-D482)</f>
        <v>1.536474906016406</v>
      </c>
      <c r="BL481" s="58">
        <f>BH481*F481</f>
        <v>1.3262720000000008</v>
      </c>
      <c r="BM481" s="56">
        <f>((BH481*E481)/(($L$1+$L$2)*286.9))+273</f>
        <v>1348.7921474498012</v>
      </c>
      <c r="BN481" s="5"/>
      <c r="BO481" s="5"/>
      <c r="BP481" s="5"/>
      <c r="BQ481" s="5"/>
      <c r="BR481" s="5"/>
      <c r="BS481" s="5"/>
      <c r="BT481" s="5"/>
      <c r="BU481" s="5"/>
      <c r="BV481" s="5"/>
      <c r="BW481" s="5"/>
    </row>
    <row r="482" spans="1:75" ht="13.8" x14ac:dyDescent="0.25">
      <c r="A482" s="55">
        <v>116</v>
      </c>
      <c r="B482" s="56">
        <v>350.61</v>
      </c>
      <c r="C482" s="56">
        <f t="shared" si="175"/>
        <v>2.6899999999999977</v>
      </c>
      <c r="D482" s="57">
        <f t="shared" si="176"/>
        <v>2.5448242987597278</v>
      </c>
      <c r="E482" s="58">
        <f t="shared" si="185"/>
        <v>3.5061000000000001E-4</v>
      </c>
      <c r="F482" s="58">
        <f t="shared" si="186"/>
        <v>2.6900000000000166E-6</v>
      </c>
      <c r="G482" s="57">
        <f t="shared" si="187"/>
        <v>-3.4551757012402722</v>
      </c>
      <c r="H482" s="137">
        <f>($P$2+(0.5*$P$1)-((0.5*$P$1)*COS(RADIANS(A482))+(($P$2^2)-((0.5*$P$1)^2)*(SIN(RADIANS(A482))*(SIN(RADIANS(A482)))))^0.5))*1000</f>
        <v>63.478425760701064</v>
      </c>
      <c r="I482" s="140">
        <f t="shared" si="188"/>
        <v>0.54897892787257518</v>
      </c>
      <c r="J482" s="137">
        <f t="shared" si="189"/>
        <v>-7.797767551316781E-3</v>
      </c>
      <c r="K482" s="39"/>
      <c r="L482" s="39"/>
      <c r="M482" s="41">
        <v>116</v>
      </c>
      <c r="N482" s="41">
        <v>7.0549999999999997</v>
      </c>
      <c r="O482" s="60">
        <f t="shared" si="190"/>
        <v>705500</v>
      </c>
      <c r="P482" s="56">
        <f t="shared" si="177"/>
        <v>-7.5999999999999623E-2</v>
      </c>
      <c r="Q482" s="59">
        <f t="shared" si="178"/>
        <v>0.84849701809036659</v>
      </c>
      <c r="R482" s="57">
        <f>(Q483-Q482)/(D482-D483)</f>
        <v>1.4170954593198837</v>
      </c>
      <c r="S482" s="58">
        <f>O482*F482</f>
        <v>1.8977950000000117</v>
      </c>
      <c r="T482" s="56">
        <f>((O482*E482)/(($L$1+$L$2)*286.9))+273</f>
        <v>1841.714982930011</v>
      </c>
      <c r="U482" s="39"/>
      <c r="V482" s="41">
        <v>116</v>
      </c>
      <c r="W482" s="61">
        <v>7.056</v>
      </c>
      <c r="X482" s="60">
        <f t="shared" si="191"/>
        <v>705600</v>
      </c>
      <c r="Y482" s="56">
        <f t="shared" si="179"/>
        <v>-7.5999999999999623E-2</v>
      </c>
      <c r="Z482" s="59">
        <f t="shared" si="180"/>
        <v>0.84855857212376329</v>
      </c>
      <c r="AA482" s="57">
        <f>(Z483-Z482)/(D482-D483)</f>
        <v>1.416893532394834</v>
      </c>
      <c r="AB482" s="58">
        <f>X482*F482</f>
        <v>1.8980640000000117</v>
      </c>
      <c r="AC482" s="56">
        <f>((X482*E482)/(($L$1+$L$2)*286.9))+273</f>
        <v>1841.9373379949197</v>
      </c>
      <c r="AD482" s="39"/>
      <c r="AE482" s="41">
        <v>116</v>
      </c>
      <c r="AF482" s="61">
        <v>6.6479999999999997</v>
      </c>
      <c r="AG482" s="60">
        <f t="shared" si="192"/>
        <v>664800</v>
      </c>
      <c r="AH482" s="56">
        <f t="shared" si="181"/>
        <v>-7.5999999999999623E-2</v>
      </c>
      <c r="AI482" s="59">
        <f t="shared" si="182"/>
        <v>0.82269101077605455</v>
      </c>
      <c r="AJ482" s="57">
        <f>(AI483-AI482)/(D482-D483)</f>
        <v>1.5043526743632432</v>
      </c>
      <c r="AK482" s="58">
        <f>AG482*F482</f>
        <v>1.788312000000011</v>
      </c>
      <c r="AL482" s="56">
        <f>((AG482*E482)/(($L$1+$L$2)*286.9))+273</f>
        <v>1751.2164715122203</v>
      </c>
      <c r="AM482" s="39"/>
      <c r="AN482" s="62">
        <v>116</v>
      </c>
      <c r="AO482" s="24">
        <v>6.1669999999999998</v>
      </c>
      <c r="AP482" s="24">
        <f t="shared" si="193"/>
        <v>616700</v>
      </c>
      <c r="AQ482" s="56">
        <f t="shared" si="194"/>
        <v>-5.2999999999999936E-2</v>
      </c>
      <c r="AR482" s="59">
        <f t="shared" si="195"/>
        <v>0.79007394842630474</v>
      </c>
      <c r="AS482" s="57">
        <f>(AR483-AR482)/(D482-D483)</f>
        <v>1.1292954419910144</v>
      </c>
      <c r="AT482" s="58">
        <f>AP482*F482</f>
        <v>1.6589230000000101</v>
      </c>
      <c r="AU482" s="56">
        <f>((AP482*E482)/(($L$1+$L$2)*286.9))+273</f>
        <v>1644.2636852911946</v>
      </c>
      <c r="AV482" s="39"/>
      <c r="AW482" s="41">
        <v>116</v>
      </c>
      <c r="AX482" s="61">
        <v>6.1470000000000002</v>
      </c>
      <c r="AY482" s="60">
        <f t="shared" si="196"/>
        <v>614700</v>
      </c>
      <c r="AZ482" s="56">
        <f t="shared" si="183"/>
        <v>-5.7999999999999829E-2</v>
      </c>
      <c r="BA482" s="59">
        <f t="shared" si="184"/>
        <v>0.78866321312085741</v>
      </c>
      <c r="BB482" s="57">
        <f>(BA483-BA482)/(D482-D483)</f>
        <v>1.2403793253151321</v>
      </c>
      <c r="BC482" s="58">
        <f>AY482*F482</f>
        <v>1.6535430000000102</v>
      </c>
      <c r="BD482" s="56">
        <f>((AY482*E482)/(($L$1+$L$2)*286.9))+273</f>
        <v>1639.8165839930232</v>
      </c>
      <c r="BE482" s="39"/>
      <c r="BF482" s="41">
        <v>116</v>
      </c>
      <c r="BG482" s="63">
        <v>4.8179999999999996</v>
      </c>
      <c r="BH482" s="55">
        <f t="shared" si="197"/>
        <v>481799.99999999994</v>
      </c>
      <c r="BI482" s="64">
        <f t="shared" si="198"/>
        <v>-5.1999999999999602E-2</v>
      </c>
      <c r="BJ482" s="23">
        <f t="shared" si="199"/>
        <v>0.68286679566232455</v>
      </c>
      <c r="BK482" s="65">
        <f>(BJ483-BJ482)/(D482-D483)</f>
        <v>1.4197881304535285</v>
      </c>
      <c r="BL482" s="58">
        <f>BH482*F482</f>
        <v>1.2960420000000079</v>
      </c>
      <c r="BM482" s="56">
        <f>((BH482*E482)/(($L$1+$L$2)*286.9))+273</f>
        <v>1344.306702729524</v>
      </c>
      <c r="BN482" s="5"/>
      <c r="BO482" s="5"/>
      <c r="BP482" s="5"/>
      <c r="BQ482" s="5"/>
      <c r="BR482" s="5"/>
      <c r="BS482" s="5"/>
      <c r="BT482" s="5"/>
      <c r="BU482" s="5"/>
      <c r="BV482" s="5"/>
      <c r="BW482" s="5"/>
    </row>
    <row r="483" spans="1:75" ht="13.8" x14ac:dyDescent="0.25">
      <c r="A483" s="55">
        <v>117</v>
      </c>
      <c r="B483" s="56">
        <v>353.3</v>
      </c>
      <c r="C483" s="56">
        <f t="shared" si="175"/>
        <v>2.6499999999999773</v>
      </c>
      <c r="D483" s="57">
        <f t="shared" si="176"/>
        <v>2.5481436374348454</v>
      </c>
      <c r="E483" s="58">
        <f t="shared" si="185"/>
        <v>3.5330000000000002E-4</v>
      </c>
      <c r="F483" s="58">
        <f t="shared" si="186"/>
        <v>2.6499999999999831E-6</v>
      </c>
      <c r="G483" s="57">
        <f t="shared" si="187"/>
        <v>-3.4518563625651546</v>
      </c>
      <c r="H483" s="137">
        <f>($P$2+(0.5*$P$1)-((0.5*$P$1)*COS(RADIANS(A483))+(($P$2^2)-((0.5*$P$1)^2)*(SIN(RADIANS(A483))*(SIN(RADIANS(A483)))))^0.5))*1000</f>
        <v>64.02740468857364</v>
      </c>
      <c r="I483" s="140">
        <f t="shared" si="188"/>
        <v>0.5411811603212584</v>
      </c>
      <c r="J483" s="137">
        <f t="shared" si="189"/>
        <v>-7.8771578926932762E-3</v>
      </c>
      <c r="K483" s="39"/>
      <c r="L483" s="39"/>
      <c r="M483" s="41">
        <v>117</v>
      </c>
      <c r="N483" s="41">
        <v>6.9790000000000001</v>
      </c>
      <c r="O483" s="60">
        <f t="shared" si="190"/>
        <v>697900</v>
      </c>
      <c r="P483" s="56">
        <f t="shared" si="177"/>
        <v>-7.099999999999973E-2</v>
      </c>
      <c r="Q483" s="59">
        <f t="shared" si="178"/>
        <v>0.8437931983259126</v>
      </c>
      <c r="R483" s="57">
        <f>(Q484-Q483)/(D483-D484)</f>
        <v>1.3683750498954514</v>
      </c>
      <c r="S483" s="58">
        <f>O483*F483</f>
        <v>1.8494349999999882</v>
      </c>
      <c r="T483" s="56">
        <f>((O483*E483)/(($L$1+$L$2)*286.9))+273</f>
        <v>1836.7220618131989</v>
      </c>
      <c r="U483" s="39"/>
      <c r="V483" s="41">
        <v>117</v>
      </c>
      <c r="W483" s="61">
        <v>6.98</v>
      </c>
      <c r="X483" s="60">
        <f t="shared" si="191"/>
        <v>698000</v>
      </c>
      <c r="Y483" s="56">
        <f t="shared" si="179"/>
        <v>-7.1000000000000618E-2</v>
      </c>
      <c r="Z483" s="59">
        <f t="shared" si="180"/>
        <v>0.84385542262316116</v>
      </c>
      <c r="AA483" s="57">
        <f>(Z484-Z483)/(D483-D484)</f>
        <v>1.3681780020315351</v>
      </c>
      <c r="AB483" s="58">
        <f>X483*F483</f>
        <v>1.8496999999999881</v>
      </c>
      <c r="AC483" s="56">
        <f>((X483*E483)/(($L$1+$L$2)*286.9))+273</f>
        <v>1836.9461228623197</v>
      </c>
      <c r="AD483" s="39"/>
      <c r="AE483" s="41">
        <v>117</v>
      </c>
      <c r="AF483" s="61">
        <v>6.5720000000000001</v>
      </c>
      <c r="AG483" s="60">
        <f t="shared" si="192"/>
        <v>657200</v>
      </c>
      <c r="AH483" s="56">
        <f t="shared" si="181"/>
        <v>-8.1999999999999851E-2</v>
      </c>
      <c r="AI483" s="59">
        <f t="shared" si="182"/>
        <v>0.81769755476302408</v>
      </c>
      <c r="AJ483" s="57">
        <f>(AI484-AI483)/(D483-D484)</f>
        <v>1.6802013442433024</v>
      </c>
      <c r="AK483" s="58">
        <f>AG483*F483</f>
        <v>1.7415799999999888</v>
      </c>
      <c r="AL483" s="56">
        <f>((AG483*E483)/(($L$1+$L$2)*286.9))+273</f>
        <v>1745.5292148210838</v>
      </c>
      <c r="AM483" s="39"/>
      <c r="AN483" s="62">
        <v>117</v>
      </c>
      <c r="AO483" s="24">
        <v>6.1139999999999999</v>
      </c>
      <c r="AP483" s="24">
        <f t="shared" si="193"/>
        <v>611400</v>
      </c>
      <c r="AQ483" s="56">
        <f t="shared" si="194"/>
        <v>-6.7000000000000171E-2</v>
      </c>
      <c r="AR483" s="59">
        <f t="shared" si="195"/>
        <v>0.78632543439006997</v>
      </c>
      <c r="AS483" s="57">
        <f>(AR484-AR483)/(D483-D484)</f>
        <v>1.4745562966045103</v>
      </c>
      <c r="AT483" s="58">
        <f>AP483*F483</f>
        <v>1.6202099999999897</v>
      </c>
      <c r="AU483" s="56">
        <f>((AP483*E483)/(($L$1+$L$2)*286.9))+273</f>
        <v>1642.9092543238141</v>
      </c>
      <c r="AV483" s="39"/>
      <c r="AW483" s="41">
        <v>117</v>
      </c>
      <c r="AX483" s="61">
        <v>6.0890000000000004</v>
      </c>
      <c r="AY483" s="60">
        <f t="shared" si="196"/>
        <v>608900</v>
      </c>
      <c r="AZ483" s="56">
        <f t="shared" si="183"/>
        <v>-5.5000000000000604E-2</v>
      </c>
      <c r="BA483" s="59">
        <f t="shared" si="184"/>
        <v>0.78454597405452264</v>
      </c>
      <c r="BB483" s="57">
        <f>(BA484-BA483)/(D483-D484)</f>
        <v>1.2142469285529474</v>
      </c>
      <c r="BC483" s="58">
        <f>AY483*F483</f>
        <v>1.6135849999999896</v>
      </c>
      <c r="BD483" s="56">
        <f>((AY483*E483)/(($L$1+$L$2)*286.9))+273</f>
        <v>1637.3077280957973</v>
      </c>
      <c r="BE483" s="39"/>
      <c r="BF483" s="41">
        <v>117</v>
      </c>
      <c r="BG483" s="63">
        <v>4.766</v>
      </c>
      <c r="BH483" s="55">
        <f t="shared" si="197"/>
        <v>476600</v>
      </c>
      <c r="BI483" s="64">
        <f t="shared" si="198"/>
        <v>-5.1999999999999602E-2</v>
      </c>
      <c r="BJ483" s="23">
        <f t="shared" si="199"/>
        <v>0.67815403801043728</v>
      </c>
      <c r="BK483" s="65">
        <f>(BJ484-BJ483)/(D483-D484)</f>
        <v>1.4680836824589338</v>
      </c>
      <c r="BL483" s="58">
        <f>BH483*F483</f>
        <v>1.2629899999999918</v>
      </c>
      <c r="BM483" s="56">
        <f>((BH483*E483)/(($L$1+$L$2)*286.9))+273</f>
        <v>1340.8749601091426</v>
      </c>
      <c r="BN483" s="5"/>
      <c r="BO483" s="5"/>
      <c r="BP483" s="5"/>
      <c r="BQ483" s="5"/>
      <c r="BR483" s="5"/>
      <c r="BS483" s="5"/>
      <c r="BT483" s="5"/>
      <c r="BU483" s="5"/>
      <c r="BV483" s="5"/>
      <c r="BW483" s="5"/>
    </row>
    <row r="484" spans="1:75" ht="13.8" x14ac:dyDescent="0.25">
      <c r="A484" s="55">
        <v>118</v>
      </c>
      <c r="B484" s="56">
        <v>355.95</v>
      </c>
      <c r="C484" s="56">
        <f t="shared" si="175"/>
        <v>2.6100000000000136</v>
      </c>
      <c r="D484" s="57">
        <f t="shared" si="176"/>
        <v>2.5513889972730204</v>
      </c>
      <c r="E484" s="58">
        <f t="shared" si="185"/>
        <v>3.5595000000000001E-4</v>
      </c>
      <c r="F484" s="58">
        <f t="shared" si="186"/>
        <v>2.6100000000000038E-6</v>
      </c>
      <c r="G484" s="57">
        <f t="shared" si="187"/>
        <v>-3.4486110027269796</v>
      </c>
      <c r="H484" s="137">
        <f>($P$2+(0.5*$P$1)-((0.5*$P$1)*COS(RADIANS(A484))+(($P$2^2)-((0.5*$P$1)^2)*(SIN(RADIANS(A484))*(SIN(RADIANS(A484)))))^0.5))*1000</f>
        <v>64.568585848894898</v>
      </c>
      <c r="I484" s="140">
        <f t="shared" si="188"/>
        <v>0.53330400242856513</v>
      </c>
      <c r="J484" s="137">
        <f t="shared" si="189"/>
        <v>-7.9524071562531162E-3</v>
      </c>
      <c r="K484" s="39"/>
      <c r="L484" s="39"/>
      <c r="M484" s="41">
        <v>118</v>
      </c>
      <c r="N484" s="41">
        <v>6.9080000000000004</v>
      </c>
      <c r="O484" s="60">
        <f t="shared" si="190"/>
        <v>690800</v>
      </c>
      <c r="P484" s="56">
        <f t="shared" si="177"/>
        <v>-7.3000000000000398E-2</v>
      </c>
      <c r="Q484" s="59">
        <f t="shared" si="178"/>
        <v>0.83935232889542122</v>
      </c>
      <c r="R484" s="57">
        <f>(Q485-Q484)/(D484-D485)</f>
        <v>1.4541569075519061</v>
      </c>
      <c r="S484" s="58">
        <f>O484*F484</f>
        <v>1.8029880000000027</v>
      </c>
      <c r="T484" s="56">
        <f>((O484*E484)/(($L$1+$L$2)*286.9))+273</f>
        <v>1832.4234255351214</v>
      </c>
      <c r="U484" s="39"/>
      <c r="V484" s="41">
        <v>118</v>
      </c>
      <c r="W484" s="61">
        <v>6.9089999999999998</v>
      </c>
      <c r="X484" s="60">
        <f t="shared" si="191"/>
        <v>690900</v>
      </c>
      <c r="Y484" s="56">
        <f t="shared" si="179"/>
        <v>-6.7999999999999616E-2</v>
      </c>
      <c r="Z484" s="59">
        <f t="shared" si="180"/>
        <v>0.83941519268389353</v>
      </c>
      <c r="AA484" s="57">
        <f>(Z485-Z484)/(D484-D485)</f>
        <v>1.3538658308252569</v>
      </c>
      <c r="AB484" s="58">
        <f>X484*F484</f>
        <v>1.8032490000000025</v>
      </c>
      <c r="AC484" s="56">
        <f>((X484*E484)/(($L$1+$L$2)*286.9))+273</f>
        <v>1832.6491672006591</v>
      </c>
      <c r="AD484" s="39"/>
      <c r="AE484" s="41">
        <v>118</v>
      </c>
      <c r="AF484" s="61">
        <v>6.49</v>
      </c>
      <c r="AG484" s="60">
        <f t="shared" si="192"/>
        <v>649000</v>
      </c>
      <c r="AH484" s="56">
        <f t="shared" si="181"/>
        <v>-7.2000000000000064E-2</v>
      </c>
      <c r="AI484" s="59">
        <f t="shared" si="182"/>
        <v>0.81224469680036926</v>
      </c>
      <c r="AJ484" s="57">
        <f>(AI485-AI484)/(D484-D485)</f>
        <v>1.5270171556452168</v>
      </c>
      <c r="AK484" s="58">
        <f>AG484*F484</f>
        <v>1.6938900000000026</v>
      </c>
      <c r="AL484" s="56">
        <f>((AG484*E484)/(($L$1+$L$2)*286.9))+273</f>
        <v>1738.063409340321</v>
      </c>
      <c r="AM484" s="39"/>
      <c r="AN484" s="62">
        <v>118</v>
      </c>
      <c r="AO484" s="24">
        <v>6.0469999999999997</v>
      </c>
      <c r="AP484" s="24">
        <f t="shared" si="193"/>
        <v>604700</v>
      </c>
      <c r="AQ484" s="56">
        <f t="shared" si="194"/>
        <v>-6.1999999999999389E-2</v>
      </c>
      <c r="AR484" s="59">
        <f t="shared" si="195"/>
        <v>0.78153996860594166</v>
      </c>
      <c r="AS484" s="57">
        <f>(AR485-AR484)/(D484-D485)</f>
        <v>1.4106639975249073</v>
      </c>
      <c r="AT484" s="58">
        <f>AP484*F484</f>
        <v>1.5782670000000023</v>
      </c>
      <c r="AU484" s="56">
        <f>((AP484*E484)/(($L$1+$L$2)*286.9))+273</f>
        <v>1638.0598515070756</v>
      </c>
      <c r="AV484" s="39"/>
      <c r="AW484" s="41">
        <v>118</v>
      </c>
      <c r="AX484" s="61">
        <v>6.0339999999999998</v>
      </c>
      <c r="AY484" s="60">
        <f t="shared" si="196"/>
        <v>603400</v>
      </c>
      <c r="AZ484" s="56">
        <f t="shared" si="183"/>
        <v>-6.1999999999999389E-2</v>
      </c>
      <c r="BA484" s="59">
        <f t="shared" si="184"/>
        <v>0.78060530583896959</v>
      </c>
      <c r="BB484" s="57">
        <f>(BA485-BA484)/(D484-D485)</f>
        <v>1.4137189629849818</v>
      </c>
      <c r="BC484" s="58">
        <f>AY484*F484</f>
        <v>1.5748740000000023</v>
      </c>
      <c r="BD484" s="56">
        <f>((AY484*E484)/(($L$1+$L$2)*286.9))+273</f>
        <v>1635.1252098550842</v>
      </c>
      <c r="BE484" s="39"/>
      <c r="BF484" s="41">
        <v>118</v>
      </c>
      <c r="BG484" s="63">
        <v>4.7140000000000004</v>
      </c>
      <c r="BH484" s="55">
        <f t="shared" si="197"/>
        <v>471400.00000000006</v>
      </c>
      <c r="BI484" s="64">
        <f t="shared" si="198"/>
        <v>-5.5000000000000604E-2</v>
      </c>
      <c r="BJ484" s="23">
        <f t="shared" si="199"/>
        <v>0.67338957818830503</v>
      </c>
      <c r="BK484" s="65">
        <f>(BJ485-BJ484)/(D484-D485)</f>
        <v>1.6064045646976177</v>
      </c>
      <c r="BL484" s="58">
        <f>BH484*F484</f>
        <v>1.2303540000000019</v>
      </c>
      <c r="BM484" s="56">
        <f>((BH484*E484)/(($L$1+$L$2)*286.9))+273</f>
        <v>1337.1462113451885</v>
      </c>
      <c r="BN484" s="5"/>
      <c r="BO484" s="5"/>
      <c r="BP484" s="5"/>
      <c r="BQ484" s="5"/>
      <c r="BR484" s="5"/>
      <c r="BS484" s="5"/>
      <c r="BT484" s="5"/>
      <c r="BU484" s="5"/>
      <c r="BV484" s="5"/>
      <c r="BW484" s="5"/>
    </row>
    <row r="485" spans="1:75" ht="13.8" x14ac:dyDescent="0.25">
      <c r="A485" s="55">
        <v>119</v>
      </c>
      <c r="B485" s="56">
        <v>358.56</v>
      </c>
      <c r="C485" s="56">
        <f t="shared" si="175"/>
        <v>2.5699999999999932</v>
      </c>
      <c r="D485" s="57">
        <f t="shared" si="176"/>
        <v>2.5545618391909861</v>
      </c>
      <c r="E485" s="58">
        <f t="shared" si="185"/>
        <v>3.5856000000000001E-4</v>
      </c>
      <c r="F485" s="58">
        <f t="shared" si="186"/>
        <v>2.5699999999999703E-6</v>
      </c>
      <c r="G485" s="57">
        <f t="shared" si="187"/>
        <v>-3.4454381608090139</v>
      </c>
      <c r="H485" s="137">
        <f>($P$2+(0.5*$P$1)-((0.5*$P$1)*COS(RADIANS(A485))+(($P$2^2)-((0.5*$P$1)^2)*(SIN(RADIANS(A485))*(SIN(RADIANS(A485)))))^0.5))*1000</f>
        <v>65.101889851323463</v>
      </c>
      <c r="I485" s="140">
        <f t="shared" si="188"/>
        <v>0.52535159527231201</v>
      </c>
      <c r="J485" s="137">
        <f t="shared" si="189"/>
        <v>-8.0236174564021212E-3</v>
      </c>
      <c r="K485" s="39"/>
      <c r="L485" s="39"/>
      <c r="M485" s="41">
        <v>119</v>
      </c>
      <c r="N485" s="41">
        <v>6.835</v>
      </c>
      <c r="O485" s="60">
        <f t="shared" si="190"/>
        <v>683500</v>
      </c>
      <c r="P485" s="56">
        <f t="shared" si="177"/>
        <v>-7.3999999999999844E-2</v>
      </c>
      <c r="Q485" s="59">
        <f t="shared" si="178"/>
        <v>0.8347385189038411</v>
      </c>
      <c r="R485" s="57">
        <f>(Q486-Q485)/(D485-D486)</f>
        <v>1.5241768156374549</v>
      </c>
      <c r="S485" s="58">
        <f>O485*F485</f>
        <v>1.7565949999999797</v>
      </c>
      <c r="T485" s="56">
        <f>((O485*E485)/(($L$1+$L$2)*286.9))+273</f>
        <v>1827.2579082832449</v>
      </c>
      <c r="U485" s="39"/>
      <c r="V485" s="41">
        <v>119</v>
      </c>
      <c r="W485" s="61">
        <v>6.8410000000000002</v>
      </c>
      <c r="X485" s="60">
        <f t="shared" si="191"/>
        <v>684100</v>
      </c>
      <c r="Y485" s="56">
        <f t="shared" si="179"/>
        <v>-6.7000000000000171E-2</v>
      </c>
      <c r="Z485" s="59">
        <f t="shared" si="180"/>
        <v>0.83511959042454964</v>
      </c>
      <c r="AA485" s="57">
        <f>(Z486-Z485)/(D485-D486)</f>
        <v>1.3780696295753869</v>
      </c>
      <c r="AB485" s="58">
        <f>X485*F485</f>
        <v>1.7581369999999796</v>
      </c>
      <c r="AC485" s="56">
        <f>((X485*E485)/(($L$1+$L$2)*286.9))+273</f>
        <v>1828.6222897682046</v>
      </c>
      <c r="AD485" s="39"/>
      <c r="AE485" s="41">
        <v>119</v>
      </c>
      <c r="AF485" s="61">
        <v>6.4180000000000001</v>
      </c>
      <c r="AG485" s="60">
        <f t="shared" si="192"/>
        <v>641800</v>
      </c>
      <c r="AH485" s="56">
        <f t="shared" si="181"/>
        <v>-6.899999999999995E-2</v>
      </c>
      <c r="AI485" s="59">
        <f t="shared" si="182"/>
        <v>0.8073997127594853</v>
      </c>
      <c r="AJ485" s="57">
        <f>(AI486-AI485)/(D485-D486)</f>
        <v>1.5134739831728987</v>
      </c>
      <c r="AK485" s="58">
        <f>AG485*F485</f>
        <v>1.649425999999981</v>
      </c>
      <c r="AL485" s="56">
        <f>((AG485*E485)/(($L$1+$L$2)*286.9))+273</f>
        <v>1732.4333950785465</v>
      </c>
      <c r="AM485" s="39"/>
      <c r="AN485" s="62">
        <v>119</v>
      </c>
      <c r="AO485" s="24">
        <v>5.9850000000000003</v>
      </c>
      <c r="AP485" s="24">
        <f t="shared" si="193"/>
        <v>598500</v>
      </c>
      <c r="AQ485" s="56">
        <f t="shared" si="194"/>
        <v>-6.0000000000000497E-2</v>
      </c>
      <c r="AR485" s="59">
        <f t="shared" si="195"/>
        <v>0.77706415474242951</v>
      </c>
      <c r="AS485" s="57">
        <f>(AR486-AR485)/(D485-D486)</f>
        <v>1.4107617036635458</v>
      </c>
      <c r="AT485" s="58">
        <f>AP485*F485</f>
        <v>1.5381449999999823</v>
      </c>
      <c r="AU485" s="56">
        <f>((AP485*E485)/(($L$1+$L$2)*286.9))+273</f>
        <v>1633.970531247289</v>
      </c>
      <c r="AV485" s="39"/>
      <c r="AW485" s="41">
        <v>119</v>
      </c>
      <c r="AX485" s="61">
        <v>5.9720000000000004</v>
      </c>
      <c r="AY485" s="60">
        <f t="shared" si="196"/>
        <v>597200</v>
      </c>
      <c r="AZ485" s="56">
        <f t="shared" si="183"/>
        <v>-5.8000000000000718E-2</v>
      </c>
      <c r="BA485" s="59">
        <f t="shared" si="184"/>
        <v>0.77611979905298778</v>
      </c>
      <c r="BB485" s="57">
        <f>(BA486-BA485)/(D485-D486)</f>
        <v>1.3664892314932631</v>
      </c>
      <c r="BC485" s="58">
        <f>AY485*F485</f>
        <v>1.5348039999999823</v>
      </c>
      <c r="BD485" s="56">
        <f>((AY485*E485)/(($L$1+$L$2)*286.9))+273</f>
        <v>1631.0143713632099</v>
      </c>
      <c r="BE485" s="39"/>
      <c r="BF485" s="41">
        <v>119</v>
      </c>
      <c r="BG485" s="63">
        <v>4.6589999999999998</v>
      </c>
      <c r="BH485" s="55">
        <f t="shared" si="197"/>
        <v>465900</v>
      </c>
      <c r="BI485" s="64">
        <f t="shared" si="198"/>
        <v>-5.3999999999999382E-2</v>
      </c>
      <c r="BJ485" s="23">
        <f t="shared" si="199"/>
        <v>0.66829271044822092</v>
      </c>
      <c r="BK485" s="65">
        <f>(BJ486-BJ485)/(D485-D486)</f>
        <v>1.6323400305569051</v>
      </c>
      <c r="BL485" s="58">
        <f>BH485*F485</f>
        <v>1.1973629999999862</v>
      </c>
      <c r="BM485" s="56">
        <f>((BH485*E485)/(($L$1+$L$2)*286.9))+273</f>
        <v>1332.442223071198</v>
      </c>
      <c r="BN485" s="5"/>
      <c r="BO485" s="5"/>
      <c r="BP485" s="5"/>
      <c r="BQ485" s="5"/>
      <c r="BR485" s="5"/>
      <c r="BS485" s="5"/>
      <c r="BT485" s="5"/>
      <c r="BU485" s="5"/>
      <c r="BV485" s="5"/>
      <c r="BW485" s="5"/>
    </row>
    <row r="486" spans="1:75" ht="13.8" x14ac:dyDescent="0.25">
      <c r="A486" s="55">
        <v>120</v>
      </c>
      <c r="B486" s="56">
        <v>361.13</v>
      </c>
      <c r="C486" s="56">
        <f t="shared" si="175"/>
        <v>2.5300000000000296</v>
      </c>
      <c r="D486" s="57">
        <f t="shared" si="176"/>
        <v>2.5576635678875652</v>
      </c>
      <c r="E486" s="58">
        <f t="shared" si="185"/>
        <v>3.6112999999999998E-4</v>
      </c>
      <c r="F486" s="58">
        <f t="shared" si="186"/>
        <v>2.5300000000000452E-6</v>
      </c>
      <c r="G486" s="57">
        <f t="shared" si="187"/>
        <v>-3.4423364321124348</v>
      </c>
      <c r="H486" s="137">
        <f>($P$2+(0.5*$P$1)-((0.5*$P$1)*COS(RADIANS(A486))+(($P$2^2)-((0.5*$P$1)^2)*(SIN(RADIANS(A486))*(SIN(RADIANS(A486)))))^0.5))*1000</f>
        <v>65.627241446595775</v>
      </c>
      <c r="I486" s="140">
        <f t="shared" si="188"/>
        <v>0.51732797781590989</v>
      </c>
      <c r="J486" s="137">
        <f t="shared" si="189"/>
        <v>-8.0908932499852426E-3</v>
      </c>
      <c r="K486" s="39"/>
      <c r="L486" s="39"/>
      <c r="M486" s="41">
        <v>120</v>
      </c>
      <c r="N486" s="41">
        <v>6.7610000000000001</v>
      </c>
      <c r="O486" s="60">
        <f t="shared" si="190"/>
        <v>676100</v>
      </c>
      <c r="P486" s="56">
        <f t="shared" si="177"/>
        <v>-7.099999999999973E-2</v>
      </c>
      <c r="Q486" s="59">
        <f t="shared" si="178"/>
        <v>0.83001093593611786</v>
      </c>
      <c r="R486" s="57">
        <f>(Q487-Q486)/(D486-D487)</f>
        <v>1.5121598998827706</v>
      </c>
      <c r="S486" s="58">
        <f>O486*F486</f>
        <v>1.7105330000000305</v>
      </c>
      <c r="T486" s="56">
        <f>((O486*E486)/(($L$1+$L$2)*286.9))+273</f>
        <v>1821.4501609079236</v>
      </c>
      <c r="U486" s="39"/>
      <c r="V486" s="41">
        <v>120</v>
      </c>
      <c r="W486" s="61">
        <v>6.774</v>
      </c>
      <c r="X486" s="60">
        <f t="shared" si="191"/>
        <v>677400</v>
      </c>
      <c r="Y486" s="56">
        <f t="shared" si="179"/>
        <v>-6.5999999999999837E-2</v>
      </c>
      <c r="Z486" s="59">
        <f t="shared" si="180"/>
        <v>0.83084519230861154</v>
      </c>
      <c r="AA486" s="57">
        <f>(Z487-Z486)/(D486-D487)</f>
        <v>1.4024358006675417</v>
      </c>
      <c r="AB486" s="58">
        <f>X486*F486</f>
        <v>1.7138220000000306</v>
      </c>
      <c r="AC486" s="56">
        <f>((X486*E486)/(($L$1+$L$2)*286.9))+273</f>
        <v>1824.4275092427563</v>
      </c>
      <c r="AD486" s="39"/>
      <c r="AE486" s="41">
        <v>120</v>
      </c>
      <c r="AF486" s="61">
        <v>6.3490000000000002</v>
      </c>
      <c r="AG486" s="60">
        <f t="shared" si="192"/>
        <v>634900</v>
      </c>
      <c r="AH486" s="56">
        <f t="shared" si="181"/>
        <v>-6.0999999999999943E-2</v>
      </c>
      <c r="AI486" s="59">
        <f t="shared" si="182"/>
        <v>0.80270532707435205</v>
      </c>
      <c r="AJ486" s="57">
        <f>(AI487-AI486)/(D486-D487)</f>
        <v>1.3828629157284502</v>
      </c>
      <c r="AK486" s="58">
        <f>AG486*F486</f>
        <v>1.6062970000000287</v>
      </c>
      <c r="AL486" s="56">
        <f>((AG486*E486)/(($L$1+$L$2)*286.9))+273</f>
        <v>1727.09112137323</v>
      </c>
      <c r="AM486" s="39"/>
      <c r="AN486" s="62">
        <v>120</v>
      </c>
      <c r="AO486" s="24">
        <v>5.9249999999999998</v>
      </c>
      <c r="AP486" s="24">
        <f t="shared" si="193"/>
        <v>592500</v>
      </c>
      <c r="AQ486" s="56">
        <f t="shared" si="194"/>
        <v>-5.3999999999999382E-2</v>
      </c>
      <c r="AR486" s="59">
        <f t="shared" si="195"/>
        <v>0.77268835468214148</v>
      </c>
      <c r="AS486" s="57">
        <f>(AR487-AR486)/(D486-D487)</f>
        <v>1.3114506035911413</v>
      </c>
      <c r="AT486" s="58">
        <f>AP486*F486</f>
        <v>1.4990250000000267</v>
      </c>
      <c r="AU486" s="56">
        <f>((AP486*E486)/(($L$1+$L$2)*286.9))+273</f>
        <v>1629.9837602986906</v>
      </c>
      <c r="AV486" s="39"/>
      <c r="AW486" s="41">
        <v>120</v>
      </c>
      <c r="AX486" s="61">
        <v>5.9139999999999997</v>
      </c>
      <c r="AY486" s="60">
        <f t="shared" si="196"/>
        <v>591400</v>
      </c>
      <c r="AZ486" s="56">
        <f t="shared" si="183"/>
        <v>-5.4999999999999716E-2</v>
      </c>
      <c r="BA486" s="59">
        <f t="shared" si="184"/>
        <v>0.77188132019009881</v>
      </c>
      <c r="BB486" s="57">
        <f>(BA487-BA486)/(D486-D487)</f>
        <v>1.3383466388673715</v>
      </c>
      <c r="BC486" s="58">
        <f>AY486*F486</f>
        <v>1.4962420000000267</v>
      </c>
      <c r="BD486" s="56">
        <f>((AY486*E486)/(($L$1+$L$2)*286.9))+273</f>
        <v>1627.4644655538325</v>
      </c>
      <c r="BE486" s="39"/>
      <c r="BF486" s="41">
        <v>120</v>
      </c>
      <c r="BG486" s="63">
        <v>4.6050000000000004</v>
      </c>
      <c r="BH486" s="55">
        <f t="shared" si="197"/>
        <v>460500.00000000006</v>
      </c>
      <c r="BI486" s="64">
        <f t="shared" si="198"/>
        <v>-5.200000000000049E-2</v>
      </c>
      <c r="BJ486" s="23">
        <f t="shared" si="199"/>
        <v>0.66322963453286776</v>
      </c>
      <c r="BK486" s="65">
        <f>(BJ487-BJ486)/(D486-D487)</f>
        <v>1.6266618429900415</v>
      </c>
      <c r="BL486" s="58">
        <f>BH486*F486</f>
        <v>1.1650650000000209</v>
      </c>
      <c r="BM486" s="56">
        <f>((BH486*E486)/(($L$1+$L$2)*286.9))+273</f>
        <v>1327.6683909156914</v>
      </c>
      <c r="BN486" s="5"/>
      <c r="BO486" s="5"/>
      <c r="BP486" s="5"/>
      <c r="BQ486" s="5"/>
      <c r="BR486" s="5"/>
      <c r="BS486" s="5"/>
      <c r="BT486" s="5"/>
      <c r="BU486" s="5"/>
      <c r="BV486" s="5"/>
      <c r="BW486" s="5"/>
    </row>
    <row r="487" spans="1:75" ht="13.8" x14ac:dyDescent="0.25">
      <c r="A487" s="55">
        <v>121</v>
      </c>
      <c r="B487" s="56">
        <v>363.66</v>
      </c>
      <c r="C487" s="56">
        <f t="shared" si="175"/>
        <v>2.5</v>
      </c>
      <c r="D487" s="57">
        <f t="shared" si="176"/>
        <v>2.5606955343936537</v>
      </c>
      <c r="E487" s="58">
        <f t="shared" si="185"/>
        <v>3.6366000000000002E-4</v>
      </c>
      <c r="F487" s="58">
        <f t="shared" si="186"/>
        <v>2.5000000000000066E-6</v>
      </c>
      <c r="G487" s="57">
        <f t="shared" si="187"/>
        <v>-3.4393044656063463</v>
      </c>
      <c r="H487" s="137">
        <f>($P$2+(0.5*$P$1)-((0.5*$P$1)*COS(RADIANS(A487))+(($P$2^2)-((0.5*$P$1)^2)*(SIN(RADIANS(A487))*(SIN(RADIANS(A487)))))^0.5))*1000</f>
        <v>66.144569424411685</v>
      </c>
      <c r="I487" s="140">
        <f t="shared" si="188"/>
        <v>0.50923708456592465</v>
      </c>
      <c r="J487" s="137">
        <f t="shared" si="189"/>
        <v>-8.1543410641273795E-3</v>
      </c>
      <c r="K487" s="39"/>
      <c r="L487" s="39"/>
      <c r="M487" s="41">
        <v>121</v>
      </c>
      <c r="N487" s="41">
        <v>6.69</v>
      </c>
      <c r="O487" s="60">
        <f t="shared" si="190"/>
        <v>669000</v>
      </c>
      <c r="P487" s="56">
        <f t="shared" si="177"/>
        <v>-6.3000000000000611E-2</v>
      </c>
      <c r="Q487" s="59">
        <f t="shared" si="178"/>
        <v>0.82542611776782315</v>
      </c>
      <c r="R487" s="57">
        <f>(Q488-Q487)/(D487-D488)</f>
        <v>1.3810564893333472</v>
      </c>
      <c r="S487" s="58">
        <f>O487*F487</f>
        <v>1.6725000000000043</v>
      </c>
      <c r="T487" s="56">
        <f>((O487*E487)/(($L$1+$L$2)*286.9))+273</f>
        <v>1815.9234506492382</v>
      </c>
      <c r="U487" s="39"/>
      <c r="V487" s="41">
        <v>121</v>
      </c>
      <c r="W487" s="61">
        <v>6.7080000000000002</v>
      </c>
      <c r="X487" s="60">
        <f t="shared" si="191"/>
        <v>670800</v>
      </c>
      <c r="Y487" s="56">
        <f t="shared" si="179"/>
        <v>-6.5000000000000391E-2</v>
      </c>
      <c r="Z487" s="59">
        <f t="shared" si="180"/>
        <v>0.82659305393404814</v>
      </c>
      <c r="AA487" s="57">
        <f>(Z488-Z487)/(D487-D488)</f>
        <v>1.4212714931206758</v>
      </c>
      <c r="AB487" s="58">
        <f>X487*F487</f>
        <v>1.6770000000000045</v>
      </c>
      <c r="AC487" s="56">
        <f>((X487*E487)/(($L$1+$L$2)*286.9))+273</f>
        <v>1820.0748141935862</v>
      </c>
      <c r="AD487" s="39"/>
      <c r="AE487" s="41">
        <v>121</v>
      </c>
      <c r="AF487" s="61">
        <v>6.2880000000000003</v>
      </c>
      <c r="AG487" s="60">
        <f t="shared" si="192"/>
        <v>628800</v>
      </c>
      <c r="AH487" s="56">
        <f t="shared" si="181"/>
        <v>-5.5000000000000604E-2</v>
      </c>
      <c r="AI487" s="59">
        <f t="shared" si="182"/>
        <v>0.7985125330313515</v>
      </c>
      <c r="AJ487" s="57">
        <f>(AI488-AI487)/(D487-D488)</f>
        <v>1.2823321194336574</v>
      </c>
      <c r="AK487" s="58">
        <f>AG487*F487</f>
        <v>1.5720000000000041</v>
      </c>
      <c r="AL487" s="56">
        <f>((AG487*E487)/(($L$1+$L$2)*286.9))+273</f>
        <v>1723.2096648254724</v>
      </c>
      <c r="AM487" s="39"/>
      <c r="AN487" s="62">
        <v>121</v>
      </c>
      <c r="AO487" s="24">
        <v>5.8710000000000004</v>
      </c>
      <c r="AP487" s="24">
        <f t="shared" si="193"/>
        <v>587100</v>
      </c>
      <c r="AQ487" s="56">
        <f t="shared" si="194"/>
        <v>-4.3000000000000149E-2</v>
      </c>
      <c r="AR487" s="59">
        <f t="shared" si="195"/>
        <v>0.76871208037766359</v>
      </c>
      <c r="AS487" s="57">
        <f>(AR488-AR487)/(D487-D488)</f>
        <v>1.0729901212973081</v>
      </c>
      <c r="AT487" s="58">
        <f>AP487*F487</f>
        <v>1.4677500000000039</v>
      </c>
      <c r="AU487" s="56">
        <f>((AP487*E487)/(($L$1+$L$2)*286.9))+273</f>
        <v>1627.0364093814169</v>
      </c>
      <c r="AV487" s="39"/>
      <c r="AW487" s="41">
        <v>121</v>
      </c>
      <c r="AX487" s="61">
        <v>5.859</v>
      </c>
      <c r="AY487" s="60">
        <f t="shared" si="196"/>
        <v>585900</v>
      </c>
      <c r="AZ487" s="56">
        <f t="shared" si="183"/>
        <v>-4.9000000000000377E-2</v>
      </c>
      <c r="BA487" s="59">
        <f t="shared" si="184"/>
        <v>0.76782349800751681</v>
      </c>
      <c r="BB487" s="57">
        <f>(BA488-BA487)/(D487-D488)</f>
        <v>1.225854839932969</v>
      </c>
      <c r="BC487" s="58">
        <f>AY487*F487</f>
        <v>1.4647500000000038</v>
      </c>
      <c r="BD487" s="56">
        <f>((AY487*E487)/(($L$1+$L$2)*286.9))+273</f>
        <v>1624.268833685185</v>
      </c>
      <c r="BE487" s="39"/>
      <c r="BF487" s="41">
        <v>121</v>
      </c>
      <c r="BG487" s="63">
        <v>4.5529999999999999</v>
      </c>
      <c r="BH487" s="55">
        <f t="shared" si="197"/>
        <v>455300</v>
      </c>
      <c r="BI487" s="64">
        <f t="shared" si="198"/>
        <v>-5.600000000000005E-2</v>
      </c>
      <c r="BJ487" s="23">
        <f t="shared" si="199"/>
        <v>0.65829765030818976</v>
      </c>
      <c r="BK487" s="65">
        <f>(BJ488-BJ487)/(D487-D488)</f>
        <v>1.8064212942017044</v>
      </c>
      <c r="BL487" s="58">
        <f>BH487*F487</f>
        <v>1.1382500000000031</v>
      </c>
      <c r="BM487" s="56">
        <f>((BH487*E487)/(($L$1+$L$2)*286.9))+273</f>
        <v>1323.0643454119554</v>
      </c>
      <c r="BN487" s="5"/>
      <c r="BO487" s="5"/>
      <c r="BP487" s="5"/>
      <c r="BQ487" s="5"/>
      <c r="BR487" s="5"/>
      <c r="BS487" s="5"/>
      <c r="BT487" s="5"/>
      <c r="BU487" s="5"/>
      <c r="BV487" s="5"/>
      <c r="BW487" s="5"/>
    </row>
    <row r="488" spans="1:75" ht="13.8" x14ac:dyDescent="0.25">
      <c r="A488" s="55">
        <v>122</v>
      </c>
      <c r="B488" s="56">
        <v>366.16</v>
      </c>
      <c r="C488" s="56">
        <f t="shared" si="175"/>
        <v>2.4499999999999886</v>
      </c>
      <c r="D488" s="57">
        <f t="shared" si="176"/>
        <v>2.5636708994192432</v>
      </c>
      <c r="E488" s="58">
        <f t="shared" si="185"/>
        <v>3.6616000000000003E-4</v>
      </c>
      <c r="F488" s="58">
        <f t="shared" si="186"/>
        <v>2.4499999999999782E-6</v>
      </c>
      <c r="G488" s="57">
        <f t="shared" si="187"/>
        <v>-3.4363291005807568</v>
      </c>
      <c r="H488" s="137">
        <f>($P$2+(0.5*$P$1)-((0.5*$P$1)*COS(RADIANS(A488))+(($P$2^2)-((0.5*$P$1)^2)*(SIN(RADIANS(A488))*(SIN(RADIANS(A488)))))^0.5))*1000</f>
        <v>66.65380650897761</v>
      </c>
      <c r="I488" s="140">
        <f t="shared" si="188"/>
        <v>0.50108274350179727</v>
      </c>
      <c r="J488" s="137">
        <f t="shared" si="189"/>
        <v>-8.2140692293393158E-3</v>
      </c>
      <c r="K488" s="39"/>
      <c r="L488" s="39"/>
      <c r="M488" s="41">
        <v>122</v>
      </c>
      <c r="N488" s="41">
        <v>6.6269999999999998</v>
      </c>
      <c r="O488" s="60">
        <f t="shared" si="190"/>
        <v>662700</v>
      </c>
      <c r="P488" s="56">
        <f t="shared" si="177"/>
        <v>-5.9999999999999609E-2</v>
      </c>
      <c r="Q488" s="59">
        <f t="shared" si="178"/>
        <v>0.82131697059109732</v>
      </c>
      <c r="R488" s="57">
        <f>(Q489-Q488)/(D488-D489)</f>
        <v>1.3638339170210321</v>
      </c>
      <c r="S488" s="58">
        <f>O488*F488</f>
        <v>1.6236149999999856</v>
      </c>
      <c r="T488" s="56">
        <f>((O488*E488)/(($L$1+$L$2)*286.9))+273</f>
        <v>1811.900701825416</v>
      </c>
      <c r="U488" s="39"/>
      <c r="V488" s="41">
        <v>122</v>
      </c>
      <c r="W488" s="61">
        <v>6.6429999999999998</v>
      </c>
      <c r="X488" s="60">
        <f t="shared" si="191"/>
        <v>664300</v>
      </c>
      <c r="Y488" s="56">
        <f t="shared" si="179"/>
        <v>-6.899999999999995E-2</v>
      </c>
      <c r="Z488" s="59">
        <f t="shared" si="180"/>
        <v>0.82236425244154954</v>
      </c>
      <c r="AA488" s="57">
        <f>(Z489-Z488)/(D488-D489)</f>
        <v>1.5656831168306433</v>
      </c>
      <c r="AB488" s="58">
        <f>X488*F488</f>
        <v>1.6275349999999855</v>
      </c>
      <c r="AC488" s="56">
        <f>((X488*E488)/(($L$1+$L$2)*286.9))+273</f>
        <v>1815.6161705487007</v>
      </c>
      <c r="AD488" s="39"/>
      <c r="AE488" s="41">
        <v>122</v>
      </c>
      <c r="AF488" s="61">
        <v>6.2329999999999997</v>
      </c>
      <c r="AG488" s="60">
        <f t="shared" si="192"/>
        <v>623300</v>
      </c>
      <c r="AH488" s="56">
        <f t="shared" si="181"/>
        <v>-6.0999999999999943E-2</v>
      </c>
      <c r="AI488" s="59">
        <f t="shared" si="182"/>
        <v>0.79469712689199856</v>
      </c>
      <c r="AJ488" s="57">
        <f>(AI489-AI488)/(D488-D489)</f>
        <v>1.4747563987884631</v>
      </c>
      <c r="AK488" s="58">
        <f>AG488*F488</f>
        <v>1.5270849999999865</v>
      </c>
      <c r="AL488" s="56">
        <f>((AG488*E488)/(($L$1+$L$2)*286.9))+273</f>
        <v>1720.4072845145342</v>
      </c>
      <c r="AM488" s="39"/>
      <c r="AN488" s="62">
        <v>122</v>
      </c>
      <c r="AO488" s="24">
        <v>5.8280000000000003</v>
      </c>
      <c r="AP488" s="24">
        <f t="shared" si="193"/>
        <v>582800</v>
      </c>
      <c r="AQ488" s="56">
        <f t="shared" si="194"/>
        <v>-5.1000000000000156E-2</v>
      </c>
      <c r="AR488" s="59">
        <f t="shared" si="195"/>
        <v>0.76551954309795256</v>
      </c>
      <c r="AS488" s="57">
        <f>(AR489-AR488)/(D488-D489)</f>
        <v>1.3179882832101284</v>
      </c>
      <c r="AT488" s="58">
        <f>AP488*F488</f>
        <v>1.4278599999999873</v>
      </c>
      <c r="AU488" s="56">
        <f>((AP488*E488)/(($L$1+$L$2)*286.9))+273</f>
        <v>1626.3594824563943</v>
      </c>
      <c r="AV488" s="39"/>
      <c r="AW488" s="41">
        <v>122</v>
      </c>
      <c r="AX488" s="61">
        <v>5.81</v>
      </c>
      <c r="AY488" s="60">
        <f t="shared" si="196"/>
        <v>581000</v>
      </c>
      <c r="AZ488" s="56">
        <f t="shared" si="183"/>
        <v>-4.6999999999999709E-2</v>
      </c>
      <c r="BA488" s="59">
        <f t="shared" si="184"/>
        <v>0.76417613239033066</v>
      </c>
      <c r="BB488" s="57">
        <f>(BA489-BA488)/(D488-D489)</f>
        <v>1.2179739920886774</v>
      </c>
      <c r="BC488" s="58">
        <f>AY488*F488</f>
        <v>1.4234499999999874</v>
      </c>
      <c r="BD488" s="56">
        <f>((AY488*E488)/(($L$1+$L$2)*286.9))+273</f>
        <v>1622.1795801426993</v>
      </c>
      <c r="BE488" s="39"/>
      <c r="BF488" s="41">
        <v>122</v>
      </c>
      <c r="BG488" s="63">
        <v>4.4969999999999999</v>
      </c>
      <c r="BH488" s="55">
        <f t="shared" si="197"/>
        <v>449700</v>
      </c>
      <c r="BI488" s="64">
        <f t="shared" si="198"/>
        <v>-5.9999999999999609E-2</v>
      </c>
      <c r="BJ488" s="23">
        <f t="shared" si="199"/>
        <v>0.65292288756794192</v>
      </c>
      <c r="BK488" s="65">
        <f>(BJ489-BJ488)/(D488-D489)</f>
        <v>2.0141673608760682</v>
      </c>
      <c r="BL488" s="58">
        <f>BH488*F488</f>
        <v>1.1017649999999901</v>
      </c>
      <c r="BM488" s="56">
        <f>((BH488*E488)/(($L$1+$L$2)*286.9))+273</f>
        <v>1317.2789280381617</v>
      </c>
      <c r="BN488" s="5"/>
      <c r="BO488" s="5"/>
      <c r="BP488" s="5"/>
      <c r="BQ488" s="5"/>
      <c r="BR488" s="5"/>
      <c r="BS488" s="5"/>
      <c r="BT488" s="5"/>
      <c r="BU488" s="5"/>
      <c r="BV488" s="5"/>
      <c r="BW488" s="5"/>
    </row>
    <row r="489" spans="1:75" ht="13.8" x14ac:dyDescent="0.25">
      <c r="A489" s="55">
        <v>123</v>
      </c>
      <c r="B489" s="56">
        <v>368.61</v>
      </c>
      <c r="C489" s="56">
        <f t="shared" si="175"/>
        <v>2.4099999999999682</v>
      </c>
      <c r="D489" s="57">
        <f t="shared" si="176"/>
        <v>2.5665671129934964</v>
      </c>
      <c r="E489" s="58">
        <f t="shared" si="185"/>
        <v>3.6861000000000001E-4</v>
      </c>
      <c r="F489" s="58">
        <f t="shared" si="186"/>
        <v>2.4099999999999989E-6</v>
      </c>
      <c r="G489" s="57">
        <f t="shared" si="187"/>
        <v>-3.4334328870065036</v>
      </c>
      <c r="H489" s="137">
        <f>($P$2+(0.5*$P$1)-((0.5*$P$1)*COS(RADIANS(A489))+(($P$2^2)-((0.5*$P$1)^2)*(SIN(RADIANS(A489))*(SIN(RADIANS(A489)))))^0.5))*1000</f>
        <v>67.154889252479407</v>
      </c>
      <c r="I489" s="140">
        <f t="shared" si="188"/>
        <v>0.49286867427245795</v>
      </c>
      <c r="J489" s="137">
        <f t="shared" si="189"/>
        <v>-8.2701876169579691E-3</v>
      </c>
      <c r="K489" s="39"/>
      <c r="L489" s="39"/>
      <c r="M489" s="41">
        <v>123</v>
      </c>
      <c r="N489" s="41">
        <v>6.5670000000000002</v>
      </c>
      <c r="O489" s="60">
        <f t="shared" si="190"/>
        <v>656700</v>
      </c>
      <c r="P489" s="56">
        <f t="shared" si="177"/>
        <v>-5.600000000000005E-2</v>
      </c>
      <c r="Q489" s="59">
        <f t="shared" si="178"/>
        <v>0.81736701628759412</v>
      </c>
      <c r="R489" s="57">
        <f>(Q490-Q489)/(D489-D490)</f>
        <v>1.3141510517379205</v>
      </c>
      <c r="S489" s="58">
        <f>O489*F489</f>
        <v>1.5826469999999992</v>
      </c>
      <c r="T489" s="56">
        <f>((O489*E489)/(($L$1+$L$2)*286.9))+273</f>
        <v>1808.1713505763314</v>
      </c>
      <c r="U489" s="39"/>
      <c r="V489" s="41">
        <v>123</v>
      </c>
      <c r="W489" s="61">
        <v>6.5739999999999998</v>
      </c>
      <c r="X489" s="60">
        <f t="shared" si="191"/>
        <v>657400</v>
      </c>
      <c r="Y489" s="56">
        <f t="shared" si="179"/>
        <v>-7.0000000000000284E-2</v>
      </c>
      <c r="Z489" s="59">
        <f t="shared" si="180"/>
        <v>0.8178296997456056</v>
      </c>
      <c r="AA489" s="57">
        <f>(Z490-Z489)/(D489-D490)</f>
        <v>1.6426944622154311</v>
      </c>
      <c r="AB489" s="58">
        <f>X489*F489</f>
        <v>1.5843339999999992</v>
      </c>
      <c r="AC489" s="56">
        <f>((X489*E489)/(($L$1+$L$2)*286.9))+273</f>
        <v>1809.8077445848639</v>
      </c>
      <c r="AD489" s="39"/>
      <c r="AE489" s="41">
        <v>123</v>
      </c>
      <c r="AF489" s="61">
        <v>6.1719999999999997</v>
      </c>
      <c r="AG489" s="60">
        <f t="shared" si="192"/>
        <v>617200</v>
      </c>
      <c r="AH489" s="56">
        <f t="shared" si="181"/>
        <v>-5.2999999999999936E-2</v>
      </c>
      <c r="AI489" s="59">
        <f t="shared" si="182"/>
        <v>0.79042591739111068</v>
      </c>
      <c r="AJ489" s="57">
        <f>(AI490-AI489)/(D489-D490)</f>
        <v>1.3233882713751186</v>
      </c>
      <c r="AK489" s="58">
        <f>AG489*F489</f>
        <v>1.4874519999999993</v>
      </c>
      <c r="AL489" s="56">
        <f>((AG489*E489)/(($L$1+$L$2)*286.9))+273</f>
        <v>1715.8319743805566</v>
      </c>
      <c r="AM489" s="39"/>
      <c r="AN489" s="62">
        <v>123</v>
      </c>
      <c r="AO489" s="24">
        <v>5.7770000000000001</v>
      </c>
      <c r="AP489" s="24">
        <f t="shared" si="193"/>
        <v>577700</v>
      </c>
      <c r="AQ489" s="56">
        <f t="shared" si="194"/>
        <v>-5.7999999999999829E-2</v>
      </c>
      <c r="AR489" s="59">
        <f t="shared" si="195"/>
        <v>0.76170236754141274</v>
      </c>
      <c r="AS489" s="57">
        <f>(AR490-AR489)/(D489-D490)</f>
        <v>1.5483917974711592</v>
      </c>
      <c r="AT489" s="58">
        <f>AP489*F489</f>
        <v>1.3922569999999994</v>
      </c>
      <c r="AU489" s="56">
        <f>((AP489*E489)/(($L$1+$L$2)*286.9))+273</f>
        <v>1623.4925981847823</v>
      </c>
      <c r="AV489" s="39"/>
      <c r="AW489" s="41">
        <v>123</v>
      </c>
      <c r="AX489" s="61">
        <v>5.7629999999999999</v>
      </c>
      <c r="AY489" s="60">
        <f t="shared" si="196"/>
        <v>576300</v>
      </c>
      <c r="AZ489" s="56">
        <f t="shared" si="183"/>
        <v>-4.4999999999999929E-2</v>
      </c>
      <c r="BA489" s="59">
        <f t="shared" si="184"/>
        <v>0.7606486195813561</v>
      </c>
      <c r="BB489" s="57">
        <f>(BA490-BA489)/(D489-D490)</f>
        <v>1.2029039734029574</v>
      </c>
      <c r="BC489" s="58">
        <f>AY489*F489</f>
        <v>1.3888829999999994</v>
      </c>
      <c r="BD489" s="56">
        <f>((AY489*E489)/(($L$1+$L$2)*286.9))+273</f>
        <v>1620.219810167717</v>
      </c>
      <c r="BE489" s="39"/>
      <c r="BF489" s="41">
        <v>123</v>
      </c>
      <c r="BG489" s="63">
        <v>4.4370000000000003</v>
      </c>
      <c r="BH489" s="55">
        <f t="shared" si="197"/>
        <v>443700</v>
      </c>
      <c r="BI489" s="64">
        <f t="shared" si="198"/>
        <v>-6.4000000000000057E-2</v>
      </c>
      <c r="BJ489" s="23">
        <f t="shared" si="199"/>
        <v>0.64708942871655495</v>
      </c>
      <c r="BK489" s="65">
        <f>(BJ490-BJ489)/(D489-D490)</f>
        <v>2.2295008588252783</v>
      </c>
      <c r="BL489" s="58">
        <f>BH489*F489</f>
        <v>1.0693169999999996</v>
      </c>
      <c r="BM489" s="56">
        <f>((BH489*E489)/(($L$1+$L$2)*286.9))+273</f>
        <v>1310.2400308370918</v>
      </c>
      <c r="BN489" s="5"/>
      <c r="BO489" s="5"/>
      <c r="BP489" s="5"/>
      <c r="BQ489" s="5"/>
      <c r="BR489" s="5"/>
      <c r="BS489" s="5"/>
      <c r="BT489" s="5"/>
      <c r="BU489" s="5"/>
      <c r="BV489" s="5"/>
      <c r="BW489" s="5"/>
    </row>
    <row r="490" spans="1:75" ht="13.8" x14ac:dyDescent="0.25">
      <c r="A490" s="55">
        <v>124</v>
      </c>
      <c r="B490" s="56">
        <v>371.02</v>
      </c>
      <c r="C490" s="56">
        <f t="shared" si="175"/>
        <v>2.3700000000000045</v>
      </c>
      <c r="D490" s="57">
        <f t="shared" si="176"/>
        <v>2.5693973210854648</v>
      </c>
      <c r="E490" s="58">
        <f t="shared" si="185"/>
        <v>3.7102000000000001E-4</v>
      </c>
      <c r="F490" s="58">
        <f t="shared" si="186"/>
        <v>2.3699999999999655E-6</v>
      </c>
      <c r="G490" s="57">
        <f t="shared" si="187"/>
        <v>-3.4306026789145352</v>
      </c>
      <c r="H490" s="137">
        <f>($P$2+(0.5*$P$1)-((0.5*$P$1)*COS(RADIANS(A490))+(($P$2^2)-((0.5*$P$1)^2)*(SIN(RADIANS(A490))*(SIN(RADIANS(A490)))))^0.5))*1000</f>
        <v>67.647757926751865</v>
      </c>
      <c r="I490" s="140">
        <f t="shared" si="188"/>
        <v>0.48459848665549998</v>
      </c>
      <c r="J490" s="137">
        <f t="shared" si="189"/>
        <v>-8.3228073829531013E-3</v>
      </c>
      <c r="K490" s="39"/>
      <c r="L490" s="39"/>
      <c r="M490" s="41">
        <v>124</v>
      </c>
      <c r="N490" s="41">
        <v>6.5110000000000001</v>
      </c>
      <c r="O490" s="60">
        <f t="shared" si="190"/>
        <v>651100</v>
      </c>
      <c r="P490" s="56">
        <f t="shared" si="177"/>
        <v>-5.200000000000049E-2</v>
      </c>
      <c r="Q490" s="59">
        <f t="shared" si="178"/>
        <v>0.81364769534689663</v>
      </c>
      <c r="R490" s="57">
        <f>(Q491-Q490)/(D490-D491)</f>
        <v>1.2592967418872676</v>
      </c>
      <c r="S490" s="58">
        <f>O490*F490</f>
        <v>1.5431069999999776</v>
      </c>
      <c r="T490" s="56">
        <f>((O490*E490)/(($L$1+$L$2)*286.9))+273</f>
        <v>1805.0316737214507</v>
      </c>
      <c r="U490" s="39"/>
      <c r="V490" s="41">
        <v>124</v>
      </c>
      <c r="W490" s="61">
        <v>6.5039999999999996</v>
      </c>
      <c r="X490" s="60">
        <f t="shared" si="191"/>
        <v>650400</v>
      </c>
      <c r="Y490" s="56">
        <f t="shared" si="179"/>
        <v>-5.8999999999999275E-2</v>
      </c>
      <c r="Z490" s="59">
        <f t="shared" si="180"/>
        <v>0.81318053258601175</v>
      </c>
      <c r="AA490" s="57">
        <f>(Z491-Z490)/(D490-D491)</f>
        <v>1.4311368728728615</v>
      </c>
      <c r="AB490" s="58">
        <f>X490*F490</f>
        <v>1.5414479999999775</v>
      </c>
      <c r="AC490" s="56">
        <f>((X490*E490)/(($L$1+$L$2)*286.9))+273</f>
        <v>1803.3845808453871</v>
      </c>
      <c r="AD490" s="39"/>
      <c r="AE490" s="41">
        <v>124</v>
      </c>
      <c r="AF490" s="61">
        <v>6.1189999999999998</v>
      </c>
      <c r="AG490" s="60">
        <f t="shared" si="192"/>
        <v>611900</v>
      </c>
      <c r="AH490" s="56">
        <f t="shared" si="181"/>
        <v>-4.3999999999999595E-2</v>
      </c>
      <c r="AI490" s="59">
        <f t="shared" si="182"/>
        <v>0.7866804531966487</v>
      </c>
      <c r="AJ490" s="57">
        <f>(AI491-AI490)/(D490-D491)</f>
        <v>1.1333675026964722</v>
      </c>
      <c r="AK490" s="58">
        <f>AG490*F490</f>
        <v>1.4502029999999788</v>
      </c>
      <c r="AL490" s="56">
        <f>((AG490*E490)/(($L$1+$L$2)*286.9))+273</f>
        <v>1712.7944726618887</v>
      </c>
      <c r="AM490" s="39"/>
      <c r="AN490" s="62">
        <v>124</v>
      </c>
      <c r="AO490" s="24">
        <v>5.7190000000000003</v>
      </c>
      <c r="AP490" s="24">
        <f t="shared" si="193"/>
        <v>571900</v>
      </c>
      <c r="AQ490" s="56">
        <f t="shared" si="194"/>
        <v>-6.3000000000000611E-2</v>
      </c>
      <c r="AR490" s="59">
        <f t="shared" si="195"/>
        <v>0.75732009654667232</v>
      </c>
      <c r="AS490" s="57">
        <f>(AR491-AR490)/(D490-D491)</f>
        <v>1.739626320802528</v>
      </c>
      <c r="AT490" s="58">
        <f>AP490*F490</f>
        <v>1.3554029999999802</v>
      </c>
      <c r="AU490" s="56">
        <f>((AP490*E490)/(($L$1+$L$2)*286.9))+273</f>
        <v>1618.6748797439682</v>
      </c>
      <c r="AV490" s="39"/>
      <c r="AW490" s="41">
        <v>124</v>
      </c>
      <c r="AX490" s="61">
        <v>5.718</v>
      </c>
      <c r="AY490" s="60">
        <f t="shared" si="196"/>
        <v>571800</v>
      </c>
      <c r="AZ490" s="56">
        <f t="shared" si="183"/>
        <v>-4.6999999999999709E-2</v>
      </c>
      <c r="BA490" s="59">
        <f t="shared" si="184"/>
        <v>0.75724415102197007</v>
      </c>
      <c r="BB490" s="57">
        <f>(BA491-BA490)/(D490-D491)</f>
        <v>1.2962152170946095</v>
      </c>
      <c r="BC490" s="58">
        <f>AY490*F490</f>
        <v>1.3551659999999803</v>
      </c>
      <c r="BD490" s="56">
        <f>((AY490*E490)/(($L$1+$L$2)*286.9))+273</f>
        <v>1618.4395807616734</v>
      </c>
      <c r="BE490" s="39"/>
      <c r="BF490" s="41">
        <v>124</v>
      </c>
      <c r="BG490" s="63">
        <v>4.3730000000000002</v>
      </c>
      <c r="BH490" s="55">
        <f t="shared" si="197"/>
        <v>437300</v>
      </c>
      <c r="BI490" s="64">
        <f t="shared" si="198"/>
        <v>-6.8000000000000504E-2</v>
      </c>
      <c r="BJ490" s="23">
        <f t="shared" si="199"/>
        <v>0.64077947734485707</v>
      </c>
      <c r="BK490" s="65">
        <f>(BJ491-BJ490)/(D490-D491)</f>
        <v>2.4612772707508639</v>
      </c>
      <c r="BL490" s="58">
        <f>BH490*F490</f>
        <v>1.0364009999999848</v>
      </c>
      <c r="BM490" s="56">
        <f>((BH490*E490)/(($L$1+$L$2)*286.9))+273</f>
        <v>1301.9624495751657</v>
      </c>
      <c r="BN490" s="5"/>
      <c r="BO490" s="5"/>
      <c r="BP490" s="5"/>
      <c r="BQ490" s="5"/>
      <c r="BR490" s="5"/>
      <c r="BS490" s="5"/>
      <c r="BT490" s="5"/>
      <c r="BU490" s="5"/>
      <c r="BV490" s="5"/>
      <c r="BW490" s="5"/>
    </row>
    <row r="491" spans="1:75" ht="13.8" x14ac:dyDescent="0.25">
      <c r="A491" s="55">
        <v>125</v>
      </c>
      <c r="B491" s="56">
        <v>373.39</v>
      </c>
      <c r="C491" s="56">
        <f t="shared" si="175"/>
        <v>2.3300000000000409</v>
      </c>
      <c r="D491" s="57">
        <f t="shared" si="176"/>
        <v>2.5721626826463373</v>
      </c>
      <c r="E491" s="58">
        <f t="shared" si="185"/>
        <v>3.7338999999999997E-4</v>
      </c>
      <c r="F491" s="58">
        <f t="shared" si="186"/>
        <v>2.3300000000000404E-6</v>
      </c>
      <c r="G491" s="57">
        <f t="shared" si="187"/>
        <v>-3.4278373173536627</v>
      </c>
      <c r="H491" s="137">
        <f>($P$2+(0.5*$P$1)-((0.5*$P$1)*COS(RADIANS(A491))+(($P$2^2)-((0.5*$P$1)^2)*(SIN(RADIANS(A491))*(SIN(RADIANS(A491)))))^0.5))*1000</f>
        <v>68.132356413407365</v>
      </c>
      <c r="I491" s="140">
        <f t="shared" si="188"/>
        <v>0.47627567927254688</v>
      </c>
      <c r="J491" s="137">
        <f t="shared" si="189"/>
        <v>-8.3720407172762634E-3</v>
      </c>
      <c r="K491" s="39"/>
      <c r="L491" s="39"/>
      <c r="M491" s="41">
        <v>125</v>
      </c>
      <c r="N491" s="41">
        <v>6.4589999999999996</v>
      </c>
      <c r="O491" s="60">
        <f t="shared" si="190"/>
        <v>645900</v>
      </c>
      <c r="P491" s="56">
        <f t="shared" si="177"/>
        <v>-4.4999999999999929E-2</v>
      </c>
      <c r="Q491" s="59">
        <f t="shared" si="178"/>
        <v>0.81016528454314962</v>
      </c>
      <c r="R491" s="57">
        <f>(Q492-Q491)/(D491-D492)</f>
        <v>1.1238873592545791</v>
      </c>
      <c r="S491" s="58">
        <f>O491*F491</f>
        <v>1.504947000000026</v>
      </c>
      <c r="T491" s="56">
        <f>((O491*E491)/(($L$1+$L$2)*286.9))+273</f>
        <v>1802.5042739660976</v>
      </c>
      <c r="U491" s="39"/>
      <c r="V491" s="41">
        <v>125</v>
      </c>
      <c r="W491" s="61">
        <v>6.4450000000000003</v>
      </c>
      <c r="X491" s="60">
        <f t="shared" si="191"/>
        <v>644500</v>
      </c>
      <c r="Y491" s="56">
        <f t="shared" si="179"/>
        <v>-5.5000000000000604E-2</v>
      </c>
      <c r="Z491" s="59">
        <f t="shared" si="180"/>
        <v>0.80922292168942189</v>
      </c>
      <c r="AA491" s="57">
        <f>(Z492-Z491)/(D491-D492)</f>
        <v>1.3777098004663919</v>
      </c>
      <c r="AB491" s="58">
        <f>X491*F491</f>
        <v>1.5016850000000259</v>
      </c>
      <c r="AC491" s="56">
        <f>((X491*E491)/(($L$1+$L$2)*286.9))+273</f>
        <v>1799.1890456280382</v>
      </c>
      <c r="AD491" s="39"/>
      <c r="AE491" s="41">
        <v>125</v>
      </c>
      <c r="AF491" s="61">
        <v>6.0750000000000002</v>
      </c>
      <c r="AG491" s="60">
        <f t="shared" si="192"/>
        <v>607500</v>
      </c>
      <c r="AH491" s="56">
        <f t="shared" si="181"/>
        <v>-5.200000000000049E-2</v>
      </c>
      <c r="AI491" s="59">
        <f t="shared" si="182"/>
        <v>0.78354628227034984</v>
      </c>
      <c r="AJ491" s="57">
        <f>(AI492-AI491)/(D491-D492)</f>
        <v>1.3819130275803617</v>
      </c>
      <c r="AK491" s="58">
        <f>AG491*F491</f>
        <v>1.4154750000000245</v>
      </c>
      <c r="AL491" s="56">
        <f>((AG491*E491)/(($L$1+$L$2)*286.9))+273</f>
        <v>1711.5722966936125</v>
      </c>
      <c r="AM491" s="39"/>
      <c r="AN491" s="62">
        <v>125</v>
      </c>
      <c r="AO491" s="24">
        <v>5.6559999999999997</v>
      </c>
      <c r="AP491" s="24">
        <f t="shared" si="193"/>
        <v>565600</v>
      </c>
      <c r="AQ491" s="56">
        <f t="shared" si="194"/>
        <v>-6.7999999999999616E-2</v>
      </c>
      <c r="AR491" s="59">
        <f t="shared" si="195"/>
        <v>0.75250940078884299</v>
      </c>
      <c r="AS491" s="57">
        <f>(AR492-AR491)/(D491-D492)</f>
        <v>1.9443822310692138</v>
      </c>
      <c r="AT491" s="58">
        <f>AP491*F491</f>
        <v>1.3178480000000228</v>
      </c>
      <c r="AU491" s="56">
        <f>((AP491*E491)/(($L$1+$L$2)*286.9))+273</f>
        <v>1612.352248575979</v>
      </c>
      <c r="AV491" s="39"/>
      <c r="AW491" s="41">
        <v>125</v>
      </c>
      <c r="AX491" s="61">
        <v>5.6710000000000003</v>
      </c>
      <c r="AY491" s="60">
        <f t="shared" si="196"/>
        <v>567100</v>
      </c>
      <c r="AZ491" s="56">
        <f t="shared" si="183"/>
        <v>-4.7000000000000597E-2</v>
      </c>
      <c r="BA491" s="59">
        <f t="shared" si="184"/>
        <v>0.75365964728599866</v>
      </c>
      <c r="BB491" s="57">
        <f>(BA492-BA491)/(D491-D492)</f>
        <v>1.3378345339830038</v>
      </c>
      <c r="BC491" s="58">
        <f>AY491*F491</f>
        <v>1.3213430000000228</v>
      </c>
      <c r="BD491" s="56">
        <f>((AY491*E491)/(($L$1+$L$2)*286.9))+273</f>
        <v>1615.9042789381854</v>
      </c>
      <c r="BE491" s="39"/>
      <c r="BF491" s="41">
        <v>125</v>
      </c>
      <c r="BG491" s="63">
        <v>4.3049999999999997</v>
      </c>
      <c r="BH491" s="55">
        <f t="shared" si="197"/>
        <v>430500</v>
      </c>
      <c r="BI491" s="64">
        <f t="shared" si="198"/>
        <v>-7.2000000000000064E-2</v>
      </c>
      <c r="BJ491" s="23">
        <f t="shared" si="199"/>
        <v>0.6339731557896735</v>
      </c>
      <c r="BK491" s="65">
        <f>(BJ492-BJ491)/(D491-D492)</f>
        <v>2.7112833937390968</v>
      </c>
      <c r="BL491" s="58">
        <f>BH491*F491</f>
        <v>1.0030650000000174</v>
      </c>
      <c r="BM491" s="56">
        <f>((BH491*E491)/(($L$1+$L$2)*286.9))+273</f>
        <v>1292.4327139532513</v>
      </c>
      <c r="BN491" s="5"/>
      <c r="BO491" s="5"/>
      <c r="BP491" s="5"/>
      <c r="BQ491" s="5"/>
      <c r="BR491" s="5"/>
      <c r="BS491" s="5"/>
      <c r="BT491" s="5"/>
      <c r="BU491" s="5"/>
      <c r="BV491" s="5"/>
      <c r="BW491" s="5"/>
    </row>
    <row r="492" spans="1:75" ht="13.8" x14ac:dyDescent="0.25">
      <c r="A492" s="55">
        <v>126</v>
      </c>
      <c r="B492" s="56">
        <v>375.72</v>
      </c>
      <c r="C492" s="56">
        <f t="shared" si="175"/>
        <v>2.2899999999999636</v>
      </c>
      <c r="D492" s="57">
        <f t="shared" si="176"/>
        <v>2.5748643136645399</v>
      </c>
      <c r="E492" s="58">
        <f t="shared" si="185"/>
        <v>3.7572000000000001E-4</v>
      </c>
      <c r="F492" s="58">
        <f t="shared" si="186"/>
        <v>2.2899999999999527E-6</v>
      </c>
      <c r="G492" s="57">
        <f t="shared" si="187"/>
        <v>-3.4251356863354601</v>
      </c>
      <c r="H492" s="137">
        <f>($P$2+(0.5*$P$1)-((0.5*$P$1)*COS(RADIANS(A492))+(($P$2^2)-((0.5*$P$1)^2)*(SIN(RADIANS(A492))*(SIN(RADIANS(A492)))))^0.5))*1000</f>
        <v>68.608632092679912</v>
      </c>
      <c r="I492" s="140">
        <f t="shared" si="188"/>
        <v>0.46790363855527062</v>
      </c>
      <c r="J492" s="137">
        <f t="shared" si="189"/>
        <v>-8.4180006013241382E-3</v>
      </c>
      <c r="K492" s="39"/>
      <c r="L492" s="39"/>
      <c r="M492" s="41">
        <v>126</v>
      </c>
      <c r="N492" s="41">
        <v>6.4139999999999997</v>
      </c>
      <c r="O492" s="60">
        <f t="shared" si="190"/>
        <v>641400</v>
      </c>
      <c r="P492" s="56">
        <f t="shared" si="177"/>
        <v>-4.6999999999999709E-2</v>
      </c>
      <c r="Q492" s="59">
        <f t="shared" si="178"/>
        <v>0.80712895559242159</v>
      </c>
      <c r="R492" s="57">
        <f>(Q493-Q492)/(D492-D493)</f>
        <v>1.2103583301403147</v>
      </c>
      <c r="S492" s="58">
        <f>O492*F492</f>
        <v>1.4688059999999696</v>
      </c>
      <c r="T492" s="56">
        <f>((O492*E492)/(($L$1+$L$2)*286.9))+273</f>
        <v>1801.3259842831292</v>
      </c>
      <c r="U492" s="39"/>
      <c r="V492" s="41">
        <v>126</v>
      </c>
      <c r="W492" s="61">
        <v>6.39</v>
      </c>
      <c r="X492" s="60">
        <f t="shared" si="191"/>
        <v>639000</v>
      </c>
      <c r="Y492" s="56">
        <f t="shared" si="179"/>
        <v>-5.4999999999999716E-2</v>
      </c>
      <c r="Z492" s="59">
        <f t="shared" si="180"/>
        <v>0.80550085815840011</v>
      </c>
      <c r="AA492" s="57">
        <f>(Z493-Z492)/(D492-D493)</f>
        <v>1.4226123864420566</v>
      </c>
      <c r="AB492" s="58">
        <f>X492*F492</f>
        <v>1.4633099999999697</v>
      </c>
      <c r="AC492" s="56">
        <f>((X492*E492)/(($L$1+$L$2)*286.9))+273</f>
        <v>1795.6072715262233</v>
      </c>
      <c r="AD492" s="39"/>
      <c r="AE492" s="41">
        <v>126</v>
      </c>
      <c r="AF492" s="61">
        <v>6.0229999999999997</v>
      </c>
      <c r="AG492" s="60">
        <f t="shared" si="192"/>
        <v>602300</v>
      </c>
      <c r="AH492" s="56">
        <f t="shared" si="181"/>
        <v>-5.7999999999999829E-2</v>
      </c>
      <c r="AI492" s="59">
        <f t="shared" si="182"/>
        <v>0.77981286317058041</v>
      </c>
      <c r="AJ492" s="57">
        <f>(AI493-AI492)/(D492-D493)</f>
        <v>1.5924420269528372</v>
      </c>
      <c r="AK492" s="58">
        <f>AG492*F492</f>
        <v>1.3792669999999716</v>
      </c>
      <c r="AL492" s="56">
        <f>((AG492*E492)/(($L$1+$L$2)*286.9))+273</f>
        <v>1708.1586222852022</v>
      </c>
      <c r="AM492" s="39"/>
      <c r="AN492" s="62">
        <v>126</v>
      </c>
      <c r="AO492" s="24">
        <v>5.5880000000000001</v>
      </c>
      <c r="AP492" s="24">
        <f t="shared" si="193"/>
        <v>558800</v>
      </c>
      <c r="AQ492" s="56">
        <f t="shared" si="194"/>
        <v>-4.4999999999999929E-2</v>
      </c>
      <c r="AR492" s="59">
        <f t="shared" si="195"/>
        <v>0.74725639744214434</v>
      </c>
      <c r="AS492" s="57">
        <f>(AR493-AR492)/(D492-D493)</f>
        <v>1.3306372588512769</v>
      </c>
      <c r="AT492" s="58">
        <f>AP492*F492</f>
        <v>1.2796519999999736</v>
      </c>
      <c r="AU492" s="56">
        <f>((AP492*E492)/(($L$1+$L$2)*286.9))+273</f>
        <v>1604.506953566281</v>
      </c>
      <c r="AV492" s="39"/>
      <c r="AW492" s="41">
        <v>126</v>
      </c>
      <c r="AX492" s="61">
        <v>5.6239999999999997</v>
      </c>
      <c r="AY492" s="60">
        <f t="shared" si="196"/>
        <v>562400</v>
      </c>
      <c r="AZ492" s="56">
        <f t="shared" si="183"/>
        <v>-4.0999999999999481E-2</v>
      </c>
      <c r="BA492" s="59">
        <f t="shared" si="184"/>
        <v>0.7500453120117675</v>
      </c>
      <c r="BB492" s="57">
        <f>(BA493-BA492)/(D492-D493)</f>
        <v>1.2041356241956662</v>
      </c>
      <c r="BC492" s="58">
        <f>AY492*F492</f>
        <v>1.2878959999999733</v>
      </c>
      <c r="BD492" s="56">
        <f>((AY492*E492)/(($L$1+$L$2)*286.9))+273</f>
        <v>1613.0850227016401</v>
      </c>
      <c r="BE492" s="39"/>
      <c r="BF492" s="41">
        <v>126</v>
      </c>
      <c r="BG492" s="63">
        <v>4.2329999999999997</v>
      </c>
      <c r="BH492" s="55">
        <f t="shared" si="197"/>
        <v>423299.99999999994</v>
      </c>
      <c r="BI492" s="64">
        <f t="shared" si="198"/>
        <v>-7.7999999999999403E-2</v>
      </c>
      <c r="BJ492" s="23">
        <f t="shared" si="199"/>
        <v>0.62664826847401023</v>
      </c>
      <c r="BK492" s="65">
        <f>(BJ493-BJ492)/(D492-D493)</f>
        <v>3.060748759625886</v>
      </c>
      <c r="BL492" s="58">
        <f>BH492*F492</f>
        <v>0.96935699999997982</v>
      </c>
      <c r="BM492" s="56">
        <f>((BH492*E492)/(($L$1+$L$2)*286.9))+273</f>
        <v>1281.637962499296</v>
      </c>
      <c r="BN492" s="5"/>
      <c r="BO492" s="5"/>
      <c r="BP492" s="5"/>
      <c r="BQ492" s="5"/>
      <c r="BR492" s="5"/>
      <c r="BS492" s="5"/>
      <c r="BT492" s="5"/>
      <c r="BU492" s="5"/>
      <c r="BV492" s="5"/>
      <c r="BW492" s="5"/>
    </row>
    <row r="493" spans="1:75" ht="13.8" x14ac:dyDescent="0.25">
      <c r="A493" s="55">
        <v>127</v>
      </c>
      <c r="B493" s="56">
        <v>378.01</v>
      </c>
      <c r="C493" s="56">
        <f t="shared" si="175"/>
        <v>2.25</v>
      </c>
      <c r="D493" s="57">
        <f t="shared" si="176"/>
        <v>2.5775032889572613</v>
      </c>
      <c r="E493" s="58">
        <f t="shared" si="185"/>
        <v>3.7800999999999997E-4</v>
      </c>
      <c r="F493" s="58">
        <f t="shared" si="186"/>
        <v>2.2500000000000276E-6</v>
      </c>
      <c r="G493" s="57">
        <f t="shared" si="187"/>
        <v>-3.4224967110427387</v>
      </c>
      <c r="H493" s="137">
        <f>($P$2+(0.5*$P$1)-((0.5*$P$1)*COS(RADIANS(A493))+(($P$2^2)-((0.5*$P$1)^2)*(SIN(RADIANS(A493))*(SIN(RADIANS(A493)))))^0.5))*1000</f>
        <v>69.076535731235182</v>
      </c>
      <c r="I493" s="140">
        <f t="shared" si="188"/>
        <v>0.45948563795394648</v>
      </c>
      <c r="J493" s="137">
        <f t="shared" si="189"/>
        <v>-8.4608005714130741E-3</v>
      </c>
      <c r="K493" s="39"/>
      <c r="L493" s="39"/>
      <c r="M493" s="41">
        <v>127</v>
      </c>
      <c r="N493" s="41">
        <v>6.367</v>
      </c>
      <c r="O493" s="60">
        <f t="shared" si="190"/>
        <v>636700</v>
      </c>
      <c r="P493" s="56">
        <f t="shared" si="177"/>
        <v>-4.4999999999999929E-2</v>
      </c>
      <c r="Q493" s="59">
        <f t="shared" si="178"/>
        <v>0.80393484986384178</v>
      </c>
      <c r="R493" s="57">
        <f>(Q494-Q493)/(D493-D494)</f>
        <v>1.1951626659616224</v>
      </c>
      <c r="S493" s="58">
        <f>O493*F493</f>
        <v>1.4325750000000175</v>
      </c>
      <c r="T493" s="56">
        <f>((O493*E493)/(($L$1+$L$2)*286.9))+273</f>
        <v>1799.3736724398696</v>
      </c>
      <c r="U493" s="39"/>
      <c r="V493" s="41">
        <v>127</v>
      </c>
      <c r="W493" s="61">
        <v>6.335</v>
      </c>
      <c r="X493" s="60">
        <f t="shared" si="191"/>
        <v>633500</v>
      </c>
      <c r="Y493" s="56">
        <f t="shared" si="179"/>
        <v>-6.2999999999999723E-2</v>
      </c>
      <c r="Z493" s="59">
        <f t="shared" si="180"/>
        <v>0.80174661921946011</v>
      </c>
      <c r="AA493" s="57">
        <f>(Z494-Z493)/(D493-D494)</f>
        <v>1.6841179045232788</v>
      </c>
      <c r="AB493" s="58">
        <f>X493*F493</f>
        <v>1.4253750000000174</v>
      </c>
      <c r="AC493" s="56">
        <f>((X493*E493)/(($L$1+$L$2)*286.9))+273</f>
        <v>1791.7022482969332</v>
      </c>
      <c r="AD493" s="39"/>
      <c r="AE493" s="41">
        <v>127</v>
      </c>
      <c r="AF493" s="61">
        <v>5.9649999999999999</v>
      </c>
      <c r="AG493" s="60">
        <f t="shared" si="192"/>
        <v>596500</v>
      </c>
      <c r="AH493" s="56">
        <f t="shared" si="181"/>
        <v>-5.7999999999999829E-2</v>
      </c>
      <c r="AI493" s="59">
        <f t="shared" si="182"/>
        <v>0.7756104480063607</v>
      </c>
      <c r="AJ493" s="57">
        <f>(AI494-AI493)/(D493-D494)</f>
        <v>1.6464465716845265</v>
      </c>
      <c r="AK493" s="58">
        <f>AG493*F493</f>
        <v>1.3421250000000164</v>
      </c>
      <c r="AL493" s="56">
        <f>((AG493*E493)/(($L$1+$L$2)*286.9))+273</f>
        <v>1703.0014066442316</v>
      </c>
      <c r="AM493" s="39"/>
      <c r="AN493" s="62">
        <v>127</v>
      </c>
      <c r="AO493" s="24">
        <v>5.5430000000000001</v>
      </c>
      <c r="AP493" s="24">
        <f t="shared" si="193"/>
        <v>554300</v>
      </c>
      <c r="AQ493" s="56">
        <f t="shared" si="194"/>
        <v>-3.6000000000000476E-2</v>
      </c>
      <c r="AR493" s="59">
        <f t="shared" si="195"/>
        <v>0.7437448785924613</v>
      </c>
      <c r="AS493" s="57">
        <f>(AR494-AR493)/(D493-D494)</f>
        <v>1.0979481734819589</v>
      </c>
      <c r="AT493" s="58">
        <f>AP493*F493</f>
        <v>1.2471750000000152</v>
      </c>
      <c r="AU493" s="56">
        <f>((AP493*E493)/(($L$1+$L$2)*286.9))+273</f>
        <v>1601.8345007592582</v>
      </c>
      <c r="AV493" s="39"/>
      <c r="AW493" s="41">
        <v>127</v>
      </c>
      <c r="AX493" s="61">
        <v>5.5830000000000002</v>
      </c>
      <c r="AY493" s="60">
        <f t="shared" si="196"/>
        <v>558300</v>
      </c>
      <c r="AZ493" s="56">
        <f t="shared" si="183"/>
        <v>-3.5000000000000142E-2</v>
      </c>
      <c r="BA493" s="59">
        <f t="shared" si="184"/>
        <v>0.74686762785042948</v>
      </c>
      <c r="BB493" s="57">
        <f>(BA494-BA493)/(D493-D494)</f>
        <v>1.0596815530112305</v>
      </c>
      <c r="BC493" s="58">
        <f>AY493*F493</f>
        <v>1.2561750000000154</v>
      </c>
      <c r="BD493" s="56">
        <f>((AY493*E493)/(($L$1+$L$2)*286.9))+273</f>
        <v>1611.4237809379288</v>
      </c>
      <c r="BE493" s="39"/>
      <c r="BF493" s="41">
        <v>127</v>
      </c>
      <c r="BG493" s="63">
        <v>4.1550000000000002</v>
      </c>
      <c r="BH493" s="55">
        <f t="shared" si="197"/>
        <v>415500</v>
      </c>
      <c r="BI493" s="64">
        <f t="shared" si="198"/>
        <v>-8.4000000000000519E-2</v>
      </c>
      <c r="BJ493" s="23">
        <f t="shared" si="199"/>
        <v>0.61857102812012987</v>
      </c>
      <c r="BK493" s="65">
        <f>(BJ494-BJ493)/(D493-D494)</f>
        <v>3.4414840272696039</v>
      </c>
      <c r="BL493" s="58">
        <f>BH493*F493</f>
        <v>0.93487500000001145</v>
      </c>
      <c r="BM493" s="56">
        <f>((BH493*E493)/(($L$1+$L$2)*286.9))+273</f>
        <v>1269.0864785593935</v>
      </c>
      <c r="BN493" s="5"/>
      <c r="BO493" s="5"/>
      <c r="BP493" s="5"/>
      <c r="BQ493" s="5"/>
      <c r="BR493" s="5"/>
      <c r="BS493" s="5"/>
      <c r="BT493" s="5"/>
      <c r="BU493" s="5"/>
      <c r="BV493" s="5"/>
      <c r="BW493" s="5"/>
    </row>
    <row r="494" spans="1:75" ht="13.8" x14ac:dyDescent="0.25">
      <c r="A494" s="66">
        <v>128</v>
      </c>
      <c r="B494" s="67">
        <v>380.26</v>
      </c>
      <c r="C494" s="67">
        <f t="shared" si="175"/>
        <v>2.2100000000000364</v>
      </c>
      <c r="D494" s="68">
        <f t="shared" si="176"/>
        <v>2.5800806438630075</v>
      </c>
      <c r="E494" s="58">
        <f t="shared" si="185"/>
        <v>3.8025999999999999E-4</v>
      </c>
      <c r="F494" s="58">
        <f t="shared" si="186"/>
        <v>2.2100000000000483E-6</v>
      </c>
      <c r="G494" s="57">
        <f t="shared" si="187"/>
        <v>-3.4199193561369925</v>
      </c>
      <c r="H494" s="137">
        <f>($P$2+(0.5*$P$1)-((0.5*$P$1)*COS(RADIANS(A494))+(($P$2^2)-((0.5*$P$1)^2)*(SIN(RADIANS(A494))*(SIN(RADIANS(A494)))))^0.5))*1000</f>
        <v>69.536021369189129</v>
      </c>
      <c r="I494" s="140">
        <f t="shared" si="188"/>
        <v>0.45102483738253341</v>
      </c>
      <c r="J494" s="137">
        <f t="shared" si="189"/>
        <v>-8.5005544914054099E-3</v>
      </c>
      <c r="K494" s="39"/>
      <c r="L494" s="39"/>
      <c r="M494" s="41">
        <v>128</v>
      </c>
      <c r="N494" s="41">
        <v>6.3220000000000001</v>
      </c>
      <c r="O494" s="60">
        <f t="shared" si="190"/>
        <v>632200</v>
      </c>
      <c r="P494" s="67">
        <f t="shared" si="177"/>
        <v>-4.1999999999999815E-2</v>
      </c>
      <c r="Q494" s="69">
        <f t="shared" si="178"/>
        <v>0.80085449150356092</v>
      </c>
      <c r="R494" s="68">
        <f>(Q495-Q494)/(D494-D495)</f>
        <v>1.1502407849236593</v>
      </c>
      <c r="S494" s="58">
        <f>O494*F494</f>
        <v>1.3971620000000304</v>
      </c>
      <c r="T494" s="56">
        <f>((O494*E494)/(($L$1+$L$2)*286.9))+273</f>
        <v>1797.6068372295733</v>
      </c>
      <c r="U494" s="39"/>
      <c r="V494" s="41">
        <v>128</v>
      </c>
      <c r="W494" s="70">
        <v>6.2720000000000002</v>
      </c>
      <c r="X494" s="60">
        <f t="shared" si="191"/>
        <v>627200</v>
      </c>
      <c r="Y494" s="67">
        <f t="shared" si="179"/>
        <v>-6.7000000000000171E-2</v>
      </c>
      <c r="Z494" s="69">
        <f t="shared" si="180"/>
        <v>0.79740604967638207</v>
      </c>
      <c r="AA494" s="68">
        <f>(Z495-Z494)/(D494-D495)</f>
        <v>1.853301774493219</v>
      </c>
      <c r="AB494" s="58">
        <f>X494*F494</f>
        <v>1.3861120000000302</v>
      </c>
      <c r="AC494" s="56">
        <f>((X494*E494)/(($L$1+$L$2)*286.9))+273</f>
        <v>1785.5488900828666</v>
      </c>
      <c r="AD494" s="39"/>
      <c r="AE494" s="41">
        <v>128</v>
      </c>
      <c r="AF494" s="70">
        <v>5.907</v>
      </c>
      <c r="AG494" s="60">
        <f t="shared" si="192"/>
        <v>590700</v>
      </c>
      <c r="AH494" s="67">
        <f t="shared" si="181"/>
        <v>-6.2999999999999723E-2</v>
      </c>
      <c r="AI494" s="69">
        <f t="shared" si="182"/>
        <v>0.77136697085778061</v>
      </c>
      <c r="AJ494" s="68">
        <f>(AI495-AI494)/(D494-D495)</f>
        <v>1.8503216215901277</v>
      </c>
      <c r="AK494" s="58">
        <f>AG494*F494</f>
        <v>1.3054470000000284</v>
      </c>
      <c r="AL494" s="56">
        <f>((AG494*E494)/(($L$1+$L$2)*286.9))+273</f>
        <v>1697.5258759119092</v>
      </c>
      <c r="AM494" s="39"/>
      <c r="AN494" s="62">
        <v>128</v>
      </c>
      <c r="AO494" s="24">
        <v>5.5069999999999997</v>
      </c>
      <c r="AP494" s="24">
        <f t="shared" si="193"/>
        <v>550700</v>
      </c>
      <c r="AQ494" s="56">
        <f t="shared" si="194"/>
        <v>-4.4999999999999929E-2</v>
      </c>
      <c r="AR494" s="59">
        <f t="shared" si="195"/>
        <v>0.74091507648128252</v>
      </c>
      <c r="AS494" s="57">
        <f>(AR495-AR494)/(D494-D495)</f>
        <v>1.4158761076043458</v>
      </c>
      <c r="AT494" s="58">
        <f>AP494*F494</f>
        <v>1.2170470000000266</v>
      </c>
      <c r="AU494" s="56">
        <f>((AP494*E494)/(($L$1+$L$2)*286.9))+273</f>
        <v>1601.0622987382567</v>
      </c>
      <c r="AV494" s="39"/>
      <c r="AW494" s="41">
        <v>128</v>
      </c>
      <c r="AX494" s="70">
        <v>5.548</v>
      </c>
      <c r="AY494" s="60">
        <f t="shared" si="196"/>
        <v>554800</v>
      </c>
      <c r="AZ494" s="67">
        <f t="shared" si="183"/>
        <v>-3.8000000000000256E-2</v>
      </c>
      <c r="BA494" s="69">
        <f t="shared" si="184"/>
        <v>0.74413645240124726</v>
      </c>
      <c r="BB494" s="68">
        <f>(BA495-BA494)/(D494-D495)</f>
        <v>1.1860037441371318</v>
      </c>
      <c r="BC494" s="58">
        <f>AY494*F494</f>
        <v>1.2261080000000268</v>
      </c>
      <c r="BD494" s="56">
        <f>((AY494*E494)/(($L$1+$L$2)*286.9))+273</f>
        <v>1610.9498153985562</v>
      </c>
      <c r="BE494" s="39"/>
      <c r="BF494" s="41">
        <v>128</v>
      </c>
      <c r="BG494" s="63">
        <v>4.0709999999999997</v>
      </c>
      <c r="BH494" s="55">
        <f t="shared" si="197"/>
        <v>407100</v>
      </c>
      <c r="BI494" s="64">
        <f t="shared" si="198"/>
        <v>-8.3999999999999631E-2</v>
      </c>
      <c r="BJ494" s="23">
        <f t="shared" si="199"/>
        <v>0.60970110237939945</v>
      </c>
      <c r="BK494" s="65">
        <f>(BJ495-BJ494)/(D494-D495)</f>
        <v>3.5978669140954929</v>
      </c>
      <c r="BL494" s="58">
        <f>BH494*F494</f>
        <v>0.89969100000001967</v>
      </c>
      <c r="BM494" s="56">
        <f>((BH494*E494)/(($L$1+$L$2)*286.9))+273</f>
        <v>1254.7580566848453</v>
      </c>
      <c r="BN494" s="5"/>
      <c r="BO494" s="5"/>
      <c r="BP494" s="5"/>
      <c r="BQ494" s="5"/>
      <c r="BR494" s="5"/>
      <c r="BS494" s="5"/>
      <c r="BT494" s="5"/>
      <c r="BU494" s="5"/>
      <c r="BV494" s="5"/>
      <c r="BW494" s="5"/>
    </row>
    <row r="495" spans="1:75" ht="13.8" x14ac:dyDescent="0.25">
      <c r="A495" s="55">
        <v>129</v>
      </c>
      <c r="B495" s="56">
        <v>382.47</v>
      </c>
      <c r="C495" s="56">
        <f t="shared" si="175"/>
        <v>2.1599999999999682</v>
      </c>
      <c r="D495" s="57">
        <f t="shared" si="176"/>
        <v>2.5825973758414835</v>
      </c>
      <c r="E495" s="58">
        <f t="shared" si="185"/>
        <v>3.8247000000000004E-4</v>
      </c>
      <c r="F495" s="58">
        <f t="shared" si="186"/>
        <v>2.1599999999999658E-6</v>
      </c>
      <c r="G495" s="57">
        <f t="shared" si="187"/>
        <v>-3.4174026241585165</v>
      </c>
      <c r="H495" s="137">
        <f>($P$2+(0.5*$P$1)-((0.5*$P$1)*COS(RADIANS(A495))+(($P$2^2)-((0.5*$P$1)^2)*(SIN(RADIANS(A495))*(SIN(RADIANS(A495)))))^0.5))*1000</f>
        <v>69.987046206571662</v>
      </c>
      <c r="I495" s="140">
        <f t="shared" si="188"/>
        <v>0.442524282891128</v>
      </c>
      <c r="J495" s="137">
        <f t="shared" si="189"/>
        <v>-8.5373763321712204E-3</v>
      </c>
      <c r="K495" s="39"/>
      <c r="L495" s="39"/>
      <c r="M495" s="41">
        <v>129</v>
      </c>
      <c r="N495" s="41">
        <v>6.28</v>
      </c>
      <c r="O495" s="60">
        <f t="shared" si="190"/>
        <v>628000</v>
      </c>
      <c r="P495" s="56">
        <f t="shared" si="177"/>
        <v>-4.0000000000000036E-2</v>
      </c>
      <c r="Q495" s="59">
        <f t="shared" si="178"/>
        <v>0.79795964373719619</v>
      </c>
      <c r="R495" s="57">
        <f>(Q496-Q495)/(D495-D496)</f>
        <v>1.1346298997726749</v>
      </c>
      <c r="S495" s="58">
        <f>O495*F495</f>
        <v>1.3564799999999786</v>
      </c>
      <c r="T495" s="56">
        <f>((O495*E495)/(($L$1+$L$2)*286.9))+273</f>
        <v>1796.2800254489723</v>
      </c>
      <c r="U495" s="39"/>
      <c r="V495" s="41">
        <v>129</v>
      </c>
      <c r="W495" s="61">
        <v>6.2050000000000001</v>
      </c>
      <c r="X495" s="60">
        <f t="shared" si="191"/>
        <v>620500</v>
      </c>
      <c r="Y495" s="56">
        <f t="shared" si="179"/>
        <v>-7.0000000000000284E-2</v>
      </c>
      <c r="Z495" s="59">
        <f t="shared" si="180"/>
        <v>0.79274178583474864</v>
      </c>
      <c r="AA495" s="57">
        <f>(Z496-Z495)/(D495-D496)</f>
        <v>2.0145804841196342</v>
      </c>
      <c r="AB495" s="58">
        <f>X495*F495</f>
        <v>1.3402799999999788</v>
      </c>
      <c r="AC495" s="56">
        <f>((X495*E495)/(($L$1+$L$2)*286.9))+273</f>
        <v>1778.0879869284829</v>
      </c>
      <c r="AD495" s="39"/>
      <c r="AE495" s="41">
        <v>129</v>
      </c>
      <c r="AF495" s="61">
        <v>5.8440000000000003</v>
      </c>
      <c r="AG495" s="60">
        <f t="shared" si="192"/>
        <v>584400</v>
      </c>
      <c r="AH495" s="56">
        <f t="shared" si="181"/>
        <v>-5.9000000000000163E-2</v>
      </c>
      <c r="AI495" s="59">
        <f t="shared" si="182"/>
        <v>0.76671020726225914</v>
      </c>
      <c r="AJ495" s="57">
        <f>(AI496-AI495)/(D495-D496)</f>
        <v>1.8018160505708587</v>
      </c>
      <c r="AK495" s="58">
        <f>AG495*F495</f>
        <v>1.2623039999999799</v>
      </c>
      <c r="AL495" s="56">
        <f>((AG495*E495)/(($L$1+$L$2)*286.9))+273</f>
        <v>1690.5236415165277</v>
      </c>
      <c r="AM495" s="39"/>
      <c r="AN495" s="62">
        <v>129</v>
      </c>
      <c r="AO495" s="24">
        <v>5.4619999999999997</v>
      </c>
      <c r="AP495" s="24">
        <f t="shared" si="193"/>
        <v>546200</v>
      </c>
      <c r="AQ495" s="56">
        <f t="shared" si="194"/>
        <v>-4.4999999999999929E-2</v>
      </c>
      <c r="AR495" s="59">
        <f t="shared" si="195"/>
        <v>0.73735169580371451</v>
      </c>
      <c r="AS495" s="57">
        <f>(AR496-AR495)/(D495-D496)</f>
        <v>1.4690044038413226</v>
      </c>
      <c r="AT495" s="58">
        <f>AP495*F495</f>
        <v>1.1797919999999813</v>
      </c>
      <c r="AU495" s="56">
        <f>((AP495*E495)/(($L$1+$L$2)*286.9))+273</f>
        <v>1597.8655253188356</v>
      </c>
      <c r="AV495" s="39"/>
      <c r="AW495" s="41">
        <v>129</v>
      </c>
      <c r="AX495" s="61">
        <v>5.51</v>
      </c>
      <c r="AY495" s="60">
        <f t="shared" si="196"/>
        <v>551000</v>
      </c>
      <c r="AZ495" s="56">
        <f t="shared" si="183"/>
        <v>-4.0999999999999481E-2</v>
      </c>
      <c r="BA495" s="59">
        <f t="shared" si="184"/>
        <v>0.74115159885178505</v>
      </c>
      <c r="BB495" s="57">
        <f>(BA496-BA495)/(D495-D496)</f>
        <v>1.3262340512613013</v>
      </c>
      <c r="BC495" s="58">
        <f>AY495*F495</f>
        <v>1.1901599999999812</v>
      </c>
      <c r="BD495" s="56">
        <f>((AY495*E495)/(($L$1+$L$2)*286.9))+273</f>
        <v>1609.5084299719488</v>
      </c>
      <c r="BE495" s="39"/>
      <c r="BF495" s="41">
        <v>129</v>
      </c>
      <c r="BG495" s="63">
        <v>3.9870000000000001</v>
      </c>
      <c r="BH495" s="55">
        <f t="shared" si="197"/>
        <v>398700</v>
      </c>
      <c r="BI495" s="64">
        <f t="shared" si="198"/>
        <v>-9.2000000000000082E-2</v>
      </c>
      <c r="BJ495" s="23">
        <f t="shared" si="199"/>
        <v>0.6006462356623945</v>
      </c>
      <c r="BK495" s="65">
        <f>(BJ496-BJ495)/(D495-D496)</f>
        <v>4.1454168126415265</v>
      </c>
      <c r="BL495" s="58">
        <f>BH495*F495</f>
        <v>0.8611919999999863</v>
      </c>
      <c r="BM495" s="56">
        <f>((BH495*E495)/(($L$1+$L$2)*286.9))+273</f>
        <v>1240.0887677492121</v>
      </c>
      <c r="BN495" s="5"/>
      <c r="BO495" s="5"/>
      <c r="BP495" s="5"/>
      <c r="BQ495" s="5"/>
      <c r="BR495" s="5"/>
      <c r="BS495" s="5"/>
      <c r="BT495" s="5"/>
      <c r="BU495" s="5"/>
      <c r="BV495" s="5"/>
      <c r="BW495" s="5"/>
    </row>
    <row r="496" spans="1:75" ht="13.8" x14ac:dyDescent="0.25">
      <c r="A496" s="44">
        <v>130</v>
      </c>
      <c r="B496" s="45">
        <v>384.63</v>
      </c>
      <c r="C496" s="45">
        <f t="shared" si="175"/>
        <v>2.1299999999999955</v>
      </c>
      <c r="D496" s="47">
        <f t="shared" si="176"/>
        <v>2.5850431549059416</v>
      </c>
      <c r="E496" s="58">
        <f t="shared" si="185"/>
        <v>3.8463000000000001E-4</v>
      </c>
      <c r="F496" s="58">
        <f t="shared" si="186"/>
        <v>2.1299999999999813E-6</v>
      </c>
      <c r="G496" s="57">
        <f t="shared" si="187"/>
        <v>-3.4149568450940584</v>
      </c>
      <c r="H496" s="137">
        <f>($P$2+(0.5*$P$1)-((0.5*$P$1)*COS(RADIANS(A496))+(($P$2^2)-((0.5*$P$1)^2)*(SIN(RADIANS(A496))*(SIN(RADIANS(A496)))))^0.5))*1000</f>
        <v>70.42957048946279</v>
      </c>
      <c r="I496" s="140">
        <f t="shared" si="188"/>
        <v>0.43398690655895678</v>
      </c>
      <c r="J496" s="137">
        <f t="shared" si="189"/>
        <v>-8.5713799609123953E-3</v>
      </c>
      <c r="K496" s="39"/>
      <c r="L496" s="39"/>
      <c r="M496" s="41">
        <v>130</v>
      </c>
      <c r="N496" s="41">
        <v>6.24</v>
      </c>
      <c r="O496" s="60">
        <f t="shared" si="190"/>
        <v>624000</v>
      </c>
      <c r="P496" s="45">
        <f t="shared" si="177"/>
        <v>-4.9999999999999822E-2</v>
      </c>
      <c r="Q496" s="48">
        <f t="shared" si="178"/>
        <v>0.795184589682424</v>
      </c>
      <c r="R496" s="47">
        <f>(Q497-Q496)/(D496-D497)</f>
        <v>1.4567818281656411</v>
      </c>
      <c r="S496" s="58">
        <f>O496*F496</f>
        <v>1.3291199999999883</v>
      </c>
      <c r="T496" s="56">
        <f>((O496*E496)/(($L$1+$L$2)*286.9))+273</f>
        <v>1795.1255370996394</v>
      </c>
      <c r="U496" s="39"/>
      <c r="V496" s="41">
        <v>130</v>
      </c>
      <c r="W496" s="40">
        <v>6.1349999999999998</v>
      </c>
      <c r="X496" s="60">
        <f t="shared" si="191"/>
        <v>613500</v>
      </c>
      <c r="Y496" s="45">
        <f t="shared" si="179"/>
        <v>-6.7999999999999616E-2</v>
      </c>
      <c r="Z496" s="48">
        <f t="shared" si="180"/>
        <v>0.787814567063023</v>
      </c>
      <c r="AA496" s="47">
        <f>(Z497-Z496)/(D496-D497)</f>
        <v>2.0182533655833406</v>
      </c>
      <c r="AB496" s="58">
        <f>X496*F496</f>
        <v>1.3067549999999886</v>
      </c>
      <c r="AC496" s="56">
        <f>((X496*E496)/(($L$1+$L$2)*286.9))+273</f>
        <v>1769.5128477734436</v>
      </c>
      <c r="AD496" s="39"/>
      <c r="AE496" s="41">
        <v>130</v>
      </c>
      <c r="AF496" s="40">
        <v>5.7850000000000001</v>
      </c>
      <c r="AG496" s="60">
        <f t="shared" si="192"/>
        <v>578500</v>
      </c>
      <c r="AH496" s="45">
        <f t="shared" si="181"/>
        <v>-6.0999999999999943E-2</v>
      </c>
      <c r="AI496" s="48">
        <f t="shared" si="182"/>
        <v>0.76230336328776838</v>
      </c>
      <c r="AJ496" s="47">
        <f>(AI497-AI496)/(D496-D497)</f>
        <v>1.9195065971751977</v>
      </c>
      <c r="AK496" s="58">
        <f>AG496*F496</f>
        <v>1.2322049999999891</v>
      </c>
      <c r="AL496" s="56">
        <f>((AG496*E496)/(($L$1+$L$2)*286.9))+273</f>
        <v>1684.137216686124</v>
      </c>
      <c r="AM496" s="39"/>
      <c r="AN496" s="62">
        <v>130</v>
      </c>
      <c r="AO496" s="24">
        <v>5.4169999999999998</v>
      </c>
      <c r="AP496" s="24">
        <f t="shared" si="193"/>
        <v>541700</v>
      </c>
      <c r="AQ496" s="56">
        <f t="shared" si="194"/>
        <v>-4.3000000000000149E-2</v>
      </c>
      <c r="AR496" s="59">
        <f t="shared" si="195"/>
        <v>0.73375883558720267</v>
      </c>
      <c r="AS496" s="57">
        <f>(AR497-AR496)/(D496-D497)</f>
        <v>1.4431197126026918</v>
      </c>
      <c r="AT496" s="58">
        <f>AP496*F496</f>
        <v>1.1538209999999898</v>
      </c>
      <c r="AU496" s="56">
        <f>((AP496*E496)/(($L$1+$L$2)*286.9))+273</f>
        <v>1594.3708388571711</v>
      </c>
      <c r="AV496" s="39"/>
      <c r="AW496" s="41">
        <v>130</v>
      </c>
      <c r="AX496" s="40">
        <v>5.4690000000000003</v>
      </c>
      <c r="AY496" s="60">
        <f t="shared" si="196"/>
        <v>546900</v>
      </c>
      <c r="AZ496" s="45">
        <f t="shared" si="183"/>
        <v>-3.900000000000059E-2</v>
      </c>
      <c r="BA496" s="48">
        <f t="shared" si="184"/>
        <v>0.73790792337463873</v>
      </c>
      <c r="BB496" s="47">
        <f>(BA497-BA496)/(D496-D497)</f>
        <v>1.2959048206581927</v>
      </c>
      <c r="BC496" s="58">
        <f>AY496*F496</f>
        <v>1.1648969999999899</v>
      </c>
      <c r="BD496" s="56">
        <f>((AY496*E496)/(($L$1+$L$2)*286.9))+273</f>
        <v>1607.0552183330012</v>
      </c>
      <c r="BE496" s="39"/>
      <c r="BF496" s="41">
        <v>130</v>
      </c>
      <c r="BG496" s="63">
        <v>3.895</v>
      </c>
      <c r="BH496" s="55">
        <f t="shared" si="197"/>
        <v>389500</v>
      </c>
      <c r="BI496" s="64">
        <f t="shared" si="198"/>
        <v>-9.7999999999999865E-2</v>
      </c>
      <c r="BJ496" s="23">
        <f t="shared" si="199"/>
        <v>0.59050746200858328</v>
      </c>
      <c r="BK496" s="65">
        <f>(BJ497-BJ496)/(D496-D497)</f>
        <v>4.6142763125724224</v>
      </c>
      <c r="BL496" s="58">
        <f>BH496*F496</f>
        <v>0.82963499999999268</v>
      </c>
      <c r="BM496" s="56">
        <f>((BH496*E496)/(($L$1+$L$2)*286.9))+273</f>
        <v>1223.1088088145987</v>
      </c>
      <c r="BN496" s="5"/>
      <c r="BO496" s="5"/>
      <c r="BP496" s="5"/>
      <c r="BQ496" s="5"/>
      <c r="BR496" s="5"/>
      <c r="BS496" s="5"/>
      <c r="BT496" s="5"/>
      <c r="BU496" s="5"/>
      <c r="BV496" s="5"/>
      <c r="BW496" s="5"/>
    </row>
    <row r="497" spans="1:75" ht="13.8" x14ac:dyDescent="0.25">
      <c r="A497" s="55">
        <v>131</v>
      </c>
      <c r="B497" s="56">
        <v>386.76</v>
      </c>
      <c r="C497" s="56">
        <f t="shared" si="175"/>
        <v>2.0799999999999841</v>
      </c>
      <c r="D497" s="57">
        <f t="shared" si="176"/>
        <v>2.5874415515599591</v>
      </c>
      <c r="E497" s="58">
        <f t="shared" si="185"/>
        <v>3.8675999999999999E-4</v>
      </c>
      <c r="F497" s="58">
        <f t="shared" si="186"/>
        <v>2.0800000000000072E-6</v>
      </c>
      <c r="G497" s="57">
        <f t="shared" si="187"/>
        <v>-3.4125584484400409</v>
      </c>
      <c r="H497" s="137">
        <f>($P$2+(0.5*$P$1)-((0.5*$P$1)*COS(RADIANS(A497))+(($P$2^2)-((0.5*$P$1)^2)*(SIN(RADIANS(A497))*(SIN(RADIANS(A497)))))^0.5))*1000</f>
        <v>70.863557396021747</v>
      </c>
      <c r="I497" s="140">
        <f t="shared" si="188"/>
        <v>0.42541552659804438</v>
      </c>
      <c r="J497" s="137">
        <f t="shared" si="189"/>
        <v>-8.602678937918995E-3</v>
      </c>
      <c r="K497" s="39"/>
      <c r="L497" s="39"/>
      <c r="M497" s="41">
        <v>131</v>
      </c>
      <c r="N497" s="41">
        <v>6.19</v>
      </c>
      <c r="O497" s="60">
        <f t="shared" si="190"/>
        <v>619000</v>
      </c>
      <c r="P497" s="56">
        <f t="shared" si="177"/>
        <v>-5.9000000000000163E-2</v>
      </c>
      <c r="Q497" s="59">
        <f t="shared" si="178"/>
        <v>0.79169064902011799</v>
      </c>
      <c r="R497" s="57">
        <f>(Q498-Q497)/(D497-D498)</f>
        <v>1.7855943288254652</v>
      </c>
      <c r="S497" s="58">
        <f>O497*F497</f>
        <v>1.2875200000000044</v>
      </c>
      <c r="T497" s="56">
        <f>((O497*E497)/(($L$1+$L$2)*286.9))+273</f>
        <v>1791.2906875332003</v>
      </c>
      <c r="U497" s="39"/>
      <c r="V497" s="41">
        <v>131</v>
      </c>
      <c r="W497" s="61">
        <v>6.0670000000000002</v>
      </c>
      <c r="X497" s="60">
        <f t="shared" si="191"/>
        <v>606700</v>
      </c>
      <c r="Y497" s="56">
        <f t="shared" si="179"/>
        <v>-6.5999999999999837E-2</v>
      </c>
      <c r="Z497" s="59">
        <f t="shared" si="180"/>
        <v>0.78297399494404829</v>
      </c>
      <c r="AA497" s="57">
        <f>(Z498-Z497)/(D497-D498)</f>
        <v>2.0393247419306419</v>
      </c>
      <c r="AB497" s="58">
        <f>X497*F497</f>
        <v>1.2619360000000044</v>
      </c>
      <c r="AC497" s="56">
        <f>((X497*E497)/(($L$1+$L$2)*286.9))+273</f>
        <v>1761.1210987502304</v>
      </c>
      <c r="AD497" s="39"/>
      <c r="AE497" s="41">
        <v>131</v>
      </c>
      <c r="AF497" s="61">
        <v>5.7240000000000002</v>
      </c>
      <c r="AG497" s="60">
        <f t="shared" si="192"/>
        <v>572400</v>
      </c>
      <c r="AH497" s="56">
        <f t="shared" si="181"/>
        <v>-6.0999999999999943E-2</v>
      </c>
      <c r="AI497" s="59">
        <f t="shared" si="182"/>
        <v>0.7576996250877388</v>
      </c>
      <c r="AJ497" s="57">
        <f>(AI498-AI497)/(D497-D498)</f>
        <v>1.9975519973926701</v>
      </c>
      <c r="AK497" s="58">
        <f>AG497*F497</f>
        <v>1.1905920000000041</v>
      </c>
      <c r="AL497" s="56">
        <f>((AG497*E497)/(($L$1+$L$2)*286.9))+273</f>
        <v>1676.9896438513795</v>
      </c>
      <c r="AM497" s="39"/>
      <c r="AN497" s="62">
        <v>131</v>
      </c>
      <c r="AO497" s="24">
        <v>5.3739999999999997</v>
      </c>
      <c r="AP497" s="24">
        <f t="shared" si="193"/>
        <v>537400</v>
      </c>
      <c r="AQ497" s="56">
        <f t="shared" si="194"/>
        <v>-4.2999999999999261E-2</v>
      </c>
      <c r="AR497" s="59">
        <f t="shared" si="195"/>
        <v>0.73029766209714964</v>
      </c>
      <c r="AS497" s="57">
        <f>(AR498-AR497)/(D497-D498)</f>
        <v>1.4978128218930042</v>
      </c>
      <c r="AT497" s="58">
        <f>AP497*F497</f>
        <v>1.1177920000000039</v>
      </c>
      <c r="AU497" s="56">
        <f>((AP497*E497)/(($L$1+$L$2)*286.9))+273</f>
        <v>1591.1412204852049</v>
      </c>
      <c r="AV497" s="39"/>
      <c r="AW497" s="41">
        <v>131</v>
      </c>
      <c r="AX497" s="61">
        <v>5.43</v>
      </c>
      <c r="AY497" s="60">
        <f t="shared" si="196"/>
        <v>543000</v>
      </c>
      <c r="AZ497" s="56">
        <f t="shared" si="183"/>
        <v>-3.7999999999999368E-2</v>
      </c>
      <c r="BA497" s="59">
        <f t="shared" si="184"/>
        <v>0.73479982958884693</v>
      </c>
      <c r="BB497" s="57">
        <f>(BA498-BA497)/(D497-D498)</f>
        <v>1.3093365044439293</v>
      </c>
      <c r="BC497" s="58">
        <f>AY497*F497</f>
        <v>1.129440000000004</v>
      </c>
      <c r="BD497" s="56">
        <f>((AY497*E497)/(($L$1+$L$2)*286.9))+273</f>
        <v>1604.876968223793</v>
      </c>
      <c r="BE497" s="39"/>
      <c r="BF497" s="41">
        <v>131</v>
      </c>
      <c r="BG497" s="63">
        <v>3.7970000000000002</v>
      </c>
      <c r="BH497" s="55">
        <f t="shared" si="197"/>
        <v>379700</v>
      </c>
      <c r="BI497" s="64">
        <f t="shared" si="198"/>
        <v>-0.10499999999999998</v>
      </c>
      <c r="BJ497" s="23">
        <f t="shared" si="199"/>
        <v>0.57944059713979723</v>
      </c>
      <c r="BK497" s="65">
        <f>(BJ498-BJ497)/(D497-D498)</f>
        <v>5.2283825019766024</v>
      </c>
      <c r="BL497" s="58">
        <f>BH497*F497</f>
        <v>0.7897760000000027</v>
      </c>
      <c r="BM497" s="56">
        <f>((BH497*E497)/(($L$1+$L$2)*286.9))+273</f>
        <v>1204.3327529181843</v>
      </c>
      <c r="BN497" s="5"/>
      <c r="BO497" s="5"/>
      <c r="BP497" s="5"/>
      <c r="BQ497" s="5"/>
      <c r="BR497" s="5"/>
      <c r="BS497" s="5"/>
      <c r="BT497" s="5"/>
      <c r="BU497" s="5"/>
      <c r="BV497" s="5"/>
      <c r="BW497" s="5"/>
    </row>
    <row r="498" spans="1:75" ht="13.8" x14ac:dyDescent="0.25">
      <c r="A498" s="55">
        <v>132</v>
      </c>
      <c r="B498" s="56">
        <v>388.84</v>
      </c>
      <c r="C498" s="56">
        <f t="shared" si="175"/>
        <v>2.0400000000000205</v>
      </c>
      <c r="D498" s="57">
        <f t="shared" si="176"/>
        <v>2.5897709344582682</v>
      </c>
      <c r="E498" s="58">
        <f t="shared" si="185"/>
        <v>3.8884E-4</v>
      </c>
      <c r="F498" s="58">
        <f t="shared" si="186"/>
        <v>2.0399999999999737E-6</v>
      </c>
      <c r="G498" s="57">
        <f t="shared" si="187"/>
        <v>-3.4102290655417318</v>
      </c>
      <c r="H498" s="137">
        <f>($P$2+(0.5*$P$1)-((0.5*$P$1)*COS(RADIANS(A498))+(($P$2^2)-((0.5*$P$1)^2)*(SIN(RADIANS(A498))*(SIN(RADIANS(A498)))))^0.5))*1000</f>
        <v>71.288972922619791</v>
      </c>
      <c r="I498" s="140">
        <f t="shared" si="188"/>
        <v>0.41681284766012539</v>
      </c>
      <c r="J498" s="137">
        <f t="shared" si="189"/>
        <v>-8.6313863231737287E-3</v>
      </c>
      <c r="K498" s="39"/>
      <c r="L498" s="39"/>
      <c r="M498" s="41">
        <v>132</v>
      </c>
      <c r="N498" s="41">
        <v>6.1310000000000002</v>
      </c>
      <c r="O498" s="60">
        <f t="shared" si="190"/>
        <v>613100</v>
      </c>
      <c r="P498" s="56">
        <f t="shared" si="177"/>
        <v>-6.5000000000000391E-2</v>
      </c>
      <c r="Q498" s="59">
        <f t="shared" si="178"/>
        <v>0.78753131612723426</v>
      </c>
      <c r="R498" s="57">
        <f>(Q499-Q498)/(D498-D499)</f>
        <v>2.0369105612449889</v>
      </c>
      <c r="S498" s="58">
        <f>O498*F498</f>
        <v>1.250723999999984</v>
      </c>
      <c r="T498" s="56">
        <f>((O498*E498)/(($L$1+$L$2)*286.9))+273</f>
        <v>1784.9066536174732</v>
      </c>
      <c r="U498" s="39"/>
      <c r="V498" s="41">
        <v>132</v>
      </c>
      <c r="W498" s="61">
        <v>6.0010000000000003</v>
      </c>
      <c r="X498" s="60">
        <f t="shared" si="191"/>
        <v>600100</v>
      </c>
      <c r="Y498" s="56">
        <f t="shared" si="179"/>
        <v>-6.899999999999995E-2</v>
      </c>
      <c r="Z498" s="59">
        <f t="shared" si="180"/>
        <v>0.77822362676609647</v>
      </c>
      <c r="AA498" s="57">
        <f>(Z499-Z498)/(D498-D499)</f>
        <v>2.2100993971959069</v>
      </c>
      <c r="AB498" s="58">
        <f>X498*F498</f>
        <v>1.2242039999999843</v>
      </c>
      <c r="AC498" s="56">
        <f>((X498*E498)/(($L$1+$L$2)*286.9))+273</f>
        <v>1752.8486100731457</v>
      </c>
      <c r="AD498" s="39"/>
      <c r="AE498" s="41">
        <v>132</v>
      </c>
      <c r="AF498" s="61">
        <v>5.6630000000000003</v>
      </c>
      <c r="AG498" s="60">
        <f t="shared" si="192"/>
        <v>566300</v>
      </c>
      <c r="AH498" s="56">
        <f t="shared" si="181"/>
        <v>-4.9999999999999822E-2</v>
      </c>
      <c r="AI498" s="59">
        <f t="shared" si="182"/>
        <v>0.75304656162652917</v>
      </c>
      <c r="AJ498" s="57">
        <f>(AI499-AI498)/(D498-D499)</f>
        <v>1.6948267082431339</v>
      </c>
      <c r="AK498" s="58">
        <f>AG498*F498</f>
        <v>1.1552519999999851</v>
      </c>
      <c r="AL498" s="56">
        <f>((AG498*E498)/(($L$1+$L$2)*286.9))+273</f>
        <v>1669.4976968578944</v>
      </c>
      <c r="AM498" s="39"/>
      <c r="AN498" s="62">
        <v>132</v>
      </c>
      <c r="AO498" s="24">
        <v>5.3310000000000004</v>
      </c>
      <c r="AP498" s="24">
        <f t="shared" si="193"/>
        <v>533100</v>
      </c>
      <c r="AQ498" s="56">
        <f t="shared" si="194"/>
        <v>-4.2000000000000703E-2</v>
      </c>
      <c r="AR498" s="59">
        <f t="shared" si="195"/>
        <v>0.726808682524964</v>
      </c>
      <c r="AS498" s="57">
        <f>(AR499-AR498)/(D498-D499)</f>
        <v>1.5115918915193696</v>
      </c>
      <c r="AT498" s="58">
        <f>AP498*F498</f>
        <v>1.0875239999999859</v>
      </c>
      <c r="AU498" s="56">
        <f>((AP498*E498)/(($L$1+$L$2)*286.9))+273</f>
        <v>1587.6263856523813</v>
      </c>
      <c r="AV498" s="39"/>
      <c r="AW498" s="41">
        <v>132</v>
      </c>
      <c r="AX498" s="61">
        <v>5.3920000000000003</v>
      </c>
      <c r="AY498" s="60">
        <f t="shared" si="196"/>
        <v>539200</v>
      </c>
      <c r="AZ498" s="56">
        <f t="shared" si="183"/>
        <v>-3.4000000000000696E-2</v>
      </c>
      <c r="BA498" s="59">
        <f t="shared" si="184"/>
        <v>0.73174988352726344</v>
      </c>
      <c r="BB498" s="57">
        <f>(BA499-BA498)/(D498-D499)</f>
        <v>1.2088694896376235</v>
      </c>
      <c r="BC498" s="58">
        <f>AY498*F498</f>
        <v>1.0999679999999858</v>
      </c>
      <c r="BD498" s="56">
        <f>((AY498*E498)/(($L$1+$L$2)*286.9))+273</f>
        <v>1602.6690060847195</v>
      </c>
      <c r="BE498" s="39"/>
      <c r="BF498" s="41">
        <v>132</v>
      </c>
      <c r="BG498" s="63">
        <v>3.6920000000000002</v>
      </c>
      <c r="BH498" s="55">
        <f t="shared" si="197"/>
        <v>369200</v>
      </c>
      <c r="BI498" s="64">
        <f t="shared" si="198"/>
        <v>-0.10899999999999999</v>
      </c>
      <c r="BJ498" s="23">
        <f t="shared" si="199"/>
        <v>0.56726169235387447</v>
      </c>
      <c r="BK498" s="65">
        <f>(BJ499-BJ498)/(D498-D499)</f>
        <v>5.7270835210758637</v>
      </c>
      <c r="BL498" s="58">
        <f>BH498*F498</f>
        <v>0.75316799999999029</v>
      </c>
      <c r="BM498" s="56">
        <f>((BH498*E498)/(($L$1+$L$2)*286.9))+273</f>
        <v>1183.4484366588993</v>
      </c>
      <c r="BN498" s="5"/>
      <c r="BO498" s="5"/>
      <c r="BP498" s="5"/>
      <c r="BQ498" s="5"/>
      <c r="BR498" s="5"/>
      <c r="BS498" s="5"/>
      <c r="BT498" s="5"/>
      <c r="BU498" s="5"/>
      <c r="BV498" s="5"/>
      <c r="BW498" s="5"/>
    </row>
    <row r="499" spans="1:75" ht="13.8" x14ac:dyDescent="0.25">
      <c r="A499" s="55">
        <v>133</v>
      </c>
      <c r="B499" s="56">
        <v>390.88</v>
      </c>
      <c r="C499" s="56">
        <f t="shared" si="175"/>
        <v>1.9900000000000091</v>
      </c>
      <c r="D499" s="57">
        <f t="shared" si="176"/>
        <v>2.5920434496293616</v>
      </c>
      <c r="E499" s="58">
        <f t="shared" si="185"/>
        <v>3.9087999999999997E-4</v>
      </c>
      <c r="F499" s="58">
        <f t="shared" si="186"/>
        <v>1.9900000000000538E-6</v>
      </c>
      <c r="G499" s="57">
        <f t="shared" si="187"/>
        <v>-3.4079565503706384</v>
      </c>
      <c r="H499" s="137">
        <f>($P$2+(0.5*$P$1)-((0.5*$P$1)*COS(RADIANS(A499))+(($P$2^2)-((0.5*$P$1)^2)*(SIN(RADIANS(A499))*(SIN(RADIANS(A499)))))^0.5))*1000</f>
        <v>71.705785770279917</v>
      </c>
      <c r="I499" s="140">
        <f t="shared" si="188"/>
        <v>0.40818146133695166</v>
      </c>
      <c r="J499" s="137">
        <f t="shared" si="189"/>
        <v>-8.6576144917245301E-3</v>
      </c>
      <c r="K499" s="39"/>
      <c r="L499" s="39"/>
      <c r="M499" s="41">
        <v>133</v>
      </c>
      <c r="N499" s="41">
        <v>6.0659999999999998</v>
      </c>
      <c r="O499" s="60">
        <f t="shared" si="190"/>
        <v>606600</v>
      </c>
      <c r="P499" s="56">
        <f t="shared" si="177"/>
        <v>-6.7999999999999616E-2</v>
      </c>
      <c r="Q499" s="59">
        <f t="shared" si="178"/>
        <v>0.78290240597464467</v>
      </c>
      <c r="R499" s="57">
        <f>(Q500-Q499)/(D499-D500)</f>
        <v>2.219962957090226</v>
      </c>
      <c r="S499" s="58">
        <f>O499*F499</f>
        <v>1.2071340000000326</v>
      </c>
      <c r="T499" s="56">
        <f>((O499*E499)/(($L$1+$L$2)*286.9))+273</f>
        <v>1776.7255651056848</v>
      </c>
      <c r="U499" s="39"/>
      <c r="V499" s="41">
        <v>133</v>
      </c>
      <c r="W499" s="61">
        <v>5.9320000000000004</v>
      </c>
      <c r="X499" s="60">
        <f t="shared" si="191"/>
        <v>593200</v>
      </c>
      <c r="Y499" s="56">
        <f t="shared" si="179"/>
        <v>-6.8000000000000504E-2</v>
      </c>
      <c r="Z499" s="59">
        <f t="shared" si="180"/>
        <v>0.77320114235634441</v>
      </c>
      <c r="AA499" s="57">
        <f>(Z500-Z499)/(D499-D500)</f>
        <v>2.2704006569155735</v>
      </c>
      <c r="AB499" s="58">
        <f>X499*F499</f>
        <v>1.1804680000000318</v>
      </c>
      <c r="AC499" s="56">
        <f>((X499*E499)/(($L$1+$L$2)*286.9))+273</f>
        <v>1743.5077567106698</v>
      </c>
      <c r="AD499" s="39"/>
      <c r="AE499" s="41">
        <v>133</v>
      </c>
      <c r="AF499" s="61">
        <v>5.6130000000000004</v>
      </c>
      <c r="AG499" s="60">
        <f t="shared" si="192"/>
        <v>561300</v>
      </c>
      <c r="AH499" s="56">
        <f t="shared" si="181"/>
        <v>-4.7000000000000597E-2</v>
      </c>
      <c r="AI499" s="59">
        <f t="shared" si="182"/>
        <v>0.74919504221967237</v>
      </c>
      <c r="AJ499" s="57">
        <f>(AI500-AI499)/(D499-D500)</f>
        <v>1.6558500474417501</v>
      </c>
      <c r="AK499" s="58">
        <f>AG499*F499</f>
        <v>1.1169870000000302</v>
      </c>
      <c r="AL499" s="56">
        <f>((AG499*E499)/(($L$1+$L$2)*286.9))+273</f>
        <v>1664.4295412031338</v>
      </c>
      <c r="AM499" s="39"/>
      <c r="AN499" s="62">
        <v>133</v>
      </c>
      <c r="AO499" s="24">
        <v>5.2889999999999997</v>
      </c>
      <c r="AP499" s="24">
        <f t="shared" si="193"/>
        <v>528900</v>
      </c>
      <c r="AQ499" s="56">
        <f t="shared" si="194"/>
        <v>-2.4999999999999467E-2</v>
      </c>
      <c r="AR499" s="59">
        <f t="shared" si="195"/>
        <v>0.72337356701898448</v>
      </c>
      <c r="AS499" s="57">
        <f>(AR500-AR499)/(D499-D500)</f>
        <v>0.93301457290752043</v>
      </c>
      <c r="AT499" s="58">
        <f>AP499*F499</f>
        <v>1.0525110000000284</v>
      </c>
      <c r="AU499" s="56">
        <f>((AP499*E499)/(($L$1+$L$2)*286.9))+273</f>
        <v>1584.1118552330972</v>
      </c>
      <c r="AV499" s="39"/>
      <c r="AW499" s="41">
        <v>133</v>
      </c>
      <c r="AX499" s="61">
        <v>5.3579999999999997</v>
      </c>
      <c r="AY499" s="60">
        <f t="shared" si="196"/>
        <v>535800</v>
      </c>
      <c r="AZ499" s="56">
        <f t="shared" si="183"/>
        <v>-4.0000000000000036E-2</v>
      </c>
      <c r="BA499" s="59">
        <f t="shared" si="184"/>
        <v>0.72900270927219002</v>
      </c>
      <c r="BB499" s="57">
        <f>(BA500-BA499)/(D499-D500)</f>
        <v>1.4756283914411004</v>
      </c>
      <c r="BC499" s="58">
        <f>AY499*F499</f>
        <v>1.0662420000000288</v>
      </c>
      <c r="BD499" s="56">
        <f>((AY499*E499)/(($L$1+$L$2)*286.9))+273</f>
        <v>1601.2165476156049</v>
      </c>
      <c r="BE499" s="39"/>
      <c r="BF499" s="41">
        <v>133</v>
      </c>
      <c r="BG499" s="63">
        <v>3.5830000000000002</v>
      </c>
      <c r="BH499" s="55">
        <f t="shared" si="197"/>
        <v>358300</v>
      </c>
      <c r="BI499" s="64">
        <f t="shared" si="198"/>
        <v>-0.11299999999999999</v>
      </c>
      <c r="BJ499" s="23">
        <f t="shared" si="199"/>
        <v>0.5542468081661106</v>
      </c>
      <c r="BK499" s="65">
        <f>(BJ500-BJ499)/(D499-D500)</f>
        <v>6.310521745457808</v>
      </c>
      <c r="BL499" s="58">
        <f>BH499*F499</f>
        <v>0.71301700000001922</v>
      </c>
      <c r="BM499" s="56">
        <f>((BH499*E499)/(($L$1+$L$2)*286.9))+273</f>
        <v>1161.2045334279046</v>
      </c>
      <c r="BN499" s="5"/>
      <c r="BO499" s="5"/>
      <c r="BP499" s="5"/>
      <c r="BQ499" s="5"/>
      <c r="BR499" s="5"/>
      <c r="BS499" s="5"/>
      <c r="BT499" s="5"/>
      <c r="BU499" s="5"/>
      <c r="BV499" s="5"/>
      <c r="BW499" s="5"/>
    </row>
    <row r="500" spans="1:75" ht="13.8" x14ac:dyDescent="0.25">
      <c r="A500" s="55">
        <v>134</v>
      </c>
      <c r="B500" s="56">
        <v>392.87</v>
      </c>
      <c r="C500" s="56">
        <f t="shared" si="175"/>
        <v>1.9599999999999795</v>
      </c>
      <c r="D500" s="57">
        <f t="shared" si="176"/>
        <v>2.5942488668573831</v>
      </c>
      <c r="E500" s="58">
        <f t="shared" si="185"/>
        <v>3.9287000000000002E-4</v>
      </c>
      <c r="F500" s="58">
        <f t="shared" si="186"/>
        <v>1.9599999999999609E-6</v>
      </c>
      <c r="G500" s="57">
        <f t="shared" si="187"/>
        <v>-3.4057511331426169</v>
      </c>
      <c r="H500" s="137">
        <f>($P$2+(0.5*$P$1)-((0.5*$P$1)*COS(RADIANS(A500))+(($P$2^2)-((0.5*$P$1)^2)*(SIN(RADIANS(A500))*(SIN(RADIANS(A500)))))^0.5))*1000</f>
        <v>72.113967231616869</v>
      </c>
      <c r="I500" s="140">
        <f t="shared" si="188"/>
        <v>0.39952384684522713</v>
      </c>
      <c r="J500" s="137">
        <f t="shared" si="189"/>
        <v>-8.6814749578962846E-3</v>
      </c>
      <c r="K500" s="39"/>
      <c r="L500" s="39"/>
      <c r="M500" s="41">
        <v>134</v>
      </c>
      <c r="N500" s="41">
        <v>5.9980000000000002</v>
      </c>
      <c r="O500" s="60">
        <f t="shared" si="190"/>
        <v>599800</v>
      </c>
      <c r="P500" s="56">
        <f t="shared" si="177"/>
        <v>-7.2000000000000064E-2</v>
      </c>
      <c r="Q500" s="59">
        <f t="shared" si="178"/>
        <v>0.77800646142350838</v>
      </c>
      <c r="R500" s="57">
        <f>(Q501-Q500)/(D500-D501)</f>
        <v>2.4267200878453177</v>
      </c>
      <c r="S500" s="58">
        <f>O500*F500</f>
        <v>1.1756079999999764</v>
      </c>
      <c r="T500" s="56">
        <f>((O500*E500)/(($L$1+$L$2)*286.9))+273</f>
        <v>1767.4385295202496</v>
      </c>
      <c r="U500" s="39"/>
      <c r="V500" s="41">
        <v>134</v>
      </c>
      <c r="W500" s="61">
        <v>5.8639999999999999</v>
      </c>
      <c r="X500" s="60">
        <f t="shared" si="191"/>
        <v>586400</v>
      </c>
      <c r="Y500" s="56">
        <f t="shared" si="179"/>
        <v>-6.5999999999999837E-2</v>
      </c>
      <c r="Z500" s="59">
        <f t="shared" si="180"/>
        <v>0.76819396163307152</v>
      </c>
      <c r="AA500" s="57">
        <f>(Z501-Z500)/(D500-D501)</f>
        <v>2.2744658106842941</v>
      </c>
      <c r="AB500" s="58">
        <f>X500*F500</f>
        <v>1.1493439999999771</v>
      </c>
      <c r="AC500" s="56">
        <f>((X500*E500)/(($L$1+$L$2)*286.9))+273</f>
        <v>1734.0516067200308</v>
      </c>
      <c r="AD500" s="39"/>
      <c r="AE500" s="41">
        <v>134</v>
      </c>
      <c r="AF500" s="61">
        <v>5.5659999999999998</v>
      </c>
      <c r="AG500" s="60">
        <f t="shared" si="192"/>
        <v>556600</v>
      </c>
      <c r="AH500" s="56">
        <f t="shared" si="181"/>
        <v>-4.3999999999999595E-2</v>
      </c>
      <c r="AI500" s="59">
        <f t="shared" si="182"/>
        <v>0.74554320199802415</v>
      </c>
      <c r="AJ500" s="57">
        <f>(AI501-AI500)/(D500-D501)</f>
        <v>1.5947977587753113</v>
      </c>
      <c r="AK500" s="58">
        <f>AG500*F500</f>
        <v>1.0909359999999781</v>
      </c>
      <c r="AL500" s="56">
        <f>((AG500*E500)/(($L$1+$L$2)*286.9))+273</f>
        <v>1659.8030769105885</v>
      </c>
      <c r="AM500" s="39"/>
      <c r="AN500" s="62">
        <v>134</v>
      </c>
      <c r="AO500" s="24">
        <v>5.2640000000000002</v>
      </c>
      <c r="AP500" s="24">
        <f t="shared" si="193"/>
        <v>526400</v>
      </c>
      <c r="AQ500" s="56">
        <f t="shared" si="194"/>
        <v>-4.1999999999999815E-2</v>
      </c>
      <c r="AR500" s="59">
        <f t="shared" si="195"/>
        <v>0.72131588060589913</v>
      </c>
      <c r="AS500" s="57">
        <f>(AR501-AR500)/(D500-D501)</f>
        <v>1.6097025693984439</v>
      </c>
      <c r="AT500" s="58">
        <f>AP500*F500</f>
        <v>1.0317439999999793</v>
      </c>
      <c r="AU500" s="56">
        <f>((AP500*E500)/(($L$1+$L$2)*286.9))+273</f>
        <v>1584.5579225399456</v>
      </c>
      <c r="AV500" s="39"/>
      <c r="AW500" s="41">
        <v>134</v>
      </c>
      <c r="AX500" s="61">
        <v>5.3179999999999996</v>
      </c>
      <c r="AY500" s="60">
        <f t="shared" si="196"/>
        <v>531800</v>
      </c>
      <c r="AZ500" s="56">
        <f t="shared" si="183"/>
        <v>-3.5999999999999588E-2</v>
      </c>
      <c r="BA500" s="59">
        <f t="shared" si="184"/>
        <v>0.7257483329955482</v>
      </c>
      <c r="BB500" s="57">
        <f>(BA501-BA500)/(D500-D501)</f>
        <v>1.3649042406601339</v>
      </c>
      <c r="BC500" s="58">
        <f>AY500*F500</f>
        <v>1.0423279999999793</v>
      </c>
      <c r="BD500" s="56">
        <f>((AY500*E500)/(($L$1+$L$2)*286.9))+273</f>
        <v>1598.0123541161533</v>
      </c>
      <c r="BE500" s="39"/>
      <c r="BF500" s="41">
        <v>134</v>
      </c>
      <c r="BG500" s="63">
        <v>3.47</v>
      </c>
      <c r="BH500" s="55">
        <f t="shared" si="197"/>
        <v>347000</v>
      </c>
      <c r="BI500" s="64">
        <f t="shared" si="198"/>
        <v>-0.1160000000000001</v>
      </c>
      <c r="BJ500" s="23">
        <f t="shared" si="199"/>
        <v>0.54032947479087379</v>
      </c>
      <c r="BK500" s="65">
        <f>(BJ501-BJ500)/(D500-D501)</f>
        <v>6.8322647260853113</v>
      </c>
      <c r="BL500" s="58">
        <f>BH500*F500</f>
        <v>0.6801199999999864</v>
      </c>
      <c r="BM500" s="56">
        <f>((BH500*E500)/(($L$1+$L$2)*286.9))+273</f>
        <v>1137.5718068414917</v>
      </c>
      <c r="BN500" s="5"/>
      <c r="BO500" s="5"/>
      <c r="BP500" s="5"/>
      <c r="BQ500" s="5"/>
      <c r="BR500" s="5"/>
      <c r="BS500" s="5"/>
      <c r="BT500" s="5"/>
      <c r="BU500" s="5"/>
      <c r="BV500" s="5"/>
      <c r="BW500" s="5"/>
    </row>
    <row r="501" spans="1:75" ht="13.8" x14ac:dyDescent="0.25">
      <c r="A501" s="55">
        <v>135</v>
      </c>
      <c r="B501" s="56">
        <v>394.83</v>
      </c>
      <c r="C501" s="56">
        <f t="shared" si="175"/>
        <v>1.910000000000025</v>
      </c>
      <c r="D501" s="57">
        <f t="shared" si="176"/>
        <v>2.5964101438442699</v>
      </c>
      <c r="E501" s="58">
        <f t="shared" si="185"/>
        <v>3.9482999999999999E-4</v>
      </c>
      <c r="F501" s="58">
        <f t="shared" si="186"/>
        <v>1.910000000000041E-6</v>
      </c>
      <c r="G501" s="57">
        <f t="shared" si="187"/>
        <v>-3.4035898561557301</v>
      </c>
      <c r="H501" s="137">
        <f>($P$2+(0.5*$P$1)-((0.5*$P$1)*COS(RADIANS(A501))+(($P$2^2)-((0.5*$P$1)^2)*(SIN(RADIANS(A501))*(SIN(RADIANS(A501)))))^0.5))*1000</f>
        <v>72.513491078462096</v>
      </c>
      <c r="I501" s="140">
        <f t="shared" si="188"/>
        <v>0.39084237188733084</v>
      </c>
      <c r="J501" s="137">
        <f t="shared" si="189"/>
        <v>-8.7030782095922632E-3</v>
      </c>
      <c r="K501" s="39"/>
      <c r="L501" s="39"/>
      <c r="M501" s="41">
        <v>135</v>
      </c>
      <c r="N501" s="41">
        <v>5.9260000000000002</v>
      </c>
      <c r="O501" s="60">
        <f t="shared" si="190"/>
        <v>592600</v>
      </c>
      <c r="P501" s="56">
        <f t="shared" si="177"/>
        <v>-7.3999999999999844E-2</v>
      </c>
      <c r="Q501" s="59">
        <f t="shared" si="178"/>
        <v>0.77276164714403228</v>
      </c>
      <c r="R501" s="57">
        <f>(Q502-Q501)/(D501-D502)</f>
        <v>2.6038802086989996</v>
      </c>
      <c r="S501" s="58">
        <f>O501*F501</f>
        <v>1.1318660000000242</v>
      </c>
      <c r="T501" s="56">
        <f>((O501*E501)/(($L$1+$L$2)*286.9))+273</f>
        <v>1756.8654355168412</v>
      </c>
      <c r="U501" s="39"/>
      <c r="V501" s="41">
        <v>135</v>
      </c>
      <c r="W501" s="61">
        <v>5.798</v>
      </c>
      <c r="X501" s="60">
        <f t="shared" si="191"/>
        <v>579800</v>
      </c>
      <c r="Y501" s="56">
        <f t="shared" si="179"/>
        <v>-6.0999999999999943E-2</v>
      </c>
      <c r="Z501" s="59">
        <f t="shared" si="180"/>
        <v>0.76327821101897864</v>
      </c>
      <c r="AA501" s="57">
        <f>(Z502-Z501)/(D501-D502)</f>
        <v>2.1916510147976536</v>
      </c>
      <c r="AB501" s="58">
        <f>X501*F501</f>
        <v>1.1074180000000238</v>
      </c>
      <c r="AC501" s="56">
        <f>((X501*E501)/(($L$1+$L$2)*286.9))+273</f>
        <v>1724.8143427483369</v>
      </c>
      <c r="AD501" s="39"/>
      <c r="AE501" s="41">
        <v>135</v>
      </c>
      <c r="AF501" s="61">
        <v>5.5220000000000002</v>
      </c>
      <c r="AG501" s="60">
        <f t="shared" si="192"/>
        <v>552200</v>
      </c>
      <c r="AH501" s="56">
        <f t="shared" si="181"/>
        <v>-3.8000000000000256E-2</v>
      </c>
      <c r="AI501" s="59">
        <f t="shared" si="182"/>
        <v>0.74209640230324436</v>
      </c>
      <c r="AJ501" s="57">
        <f>(AI502-AI501)/(D501-D502)</f>
        <v>1.4309054246993687</v>
      </c>
      <c r="AK501" s="58">
        <f>AG501*F501</f>
        <v>1.0547020000000227</v>
      </c>
      <c r="AL501" s="56">
        <f>((AG501*E501)/(($L$1+$L$2)*286.9))+273</f>
        <v>1655.70417396625</v>
      </c>
      <c r="AM501" s="39"/>
      <c r="AN501" s="62">
        <v>135</v>
      </c>
      <c r="AO501" s="24">
        <v>5.2220000000000004</v>
      </c>
      <c r="AP501" s="24">
        <f t="shared" si="193"/>
        <v>522200.00000000006</v>
      </c>
      <c r="AQ501" s="56">
        <f t="shared" si="194"/>
        <v>-2.7000000000000135E-2</v>
      </c>
      <c r="AR501" s="59">
        <f t="shared" si="195"/>
        <v>0.71783686748692566</v>
      </c>
      <c r="AS501" s="57">
        <f>(AR502-AR501)/(D501-D502)</f>
        <v>1.0741803134917394</v>
      </c>
      <c r="AT501" s="58">
        <f>AP501*F501</f>
        <v>0.99740200000002155</v>
      </c>
      <c r="AU501" s="56">
        <f>((AP501*E501)/(($L$1+$L$2)*286.9))+273</f>
        <v>1580.5844252900683</v>
      </c>
      <c r="AV501" s="39"/>
      <c r="AW501" s="41">
        <v>135</v>
      </c>
      <c r="AX501" s="61">
        <v>5.282</v>
      </c>
      <c r="AY501" s="60">
        <f t="shared" si="196"/>
        <v>528200</v>
      </c>
      <c r="AZ501" s="56">
        <f t="shared" si="183"/>
        <v>-3.6999999999999922E-2</v>
      </c>
      <c r="BA501" s="59">
        <f t="shared" si="184"/>
        <v>0.72279839687090519</v>
      </c>
      <c r="BB501" s="57">
        <f>(BA502-BA501)/(D501-D502)</f>
        <v>1.4566459502890967</v>
      </c>
      <c r="BC501" s="58">
        <f>AY501*F501</f>
        <v>1.0088620000000217</v>
      </c>
      <c r="BD501" s="56">
        <f>((AY501*E501)/(($L$1+$L$2)*286.9))+273</f>
        <v>1595.6083750253047</v>
      </c>
      <c r="BE501" s="39"/>
      <c r="BF501" s="41">
        <v>135</v>
      </c>
      <c r="BG501" s="63">
        <v>3.3540000000000001</v>
      </c>
      <c r="BH501" s="55">
        <f t="shared" si="197"/>
        <v>335400</v>
      </c>
      <c r="BI501" s="64">
        <f t="shared" si="198"/>
        <v>-0.11799999999999988</v>
      </c>
      <c r="BJ501" s="23">
        <f t="shared" si="199"/>
        <v>0.52556305827006689</v>
      </c>
      <c r="BK501" s="65">
        <f>(BJ502-BJ501)/(D501-D502)</f>
        <v>7.4216100244491221</v>
      </c>
      <c r="BL501" s="58">
        <f>BH501*F501</f>
        <v>0.64061400000001378</v>
      </c>
      <c r="BM501" s="56">
        <f>((BH501*E501)/(($L$1+$L$2)*286.9))+273</f>
        <v>1112.8387901997107</v>
      </c>
      <c r="BN501" s="5"/>
      <c r="BO501" s="5"/>
      <c r="BP501" s="5"/>
      <c r="BQ501" s="5"/>
      <c r="BR501" s="5"/>
      <c r="BS501" s="5"/>
      <c r="BT501" s="5"/>
      <c r="BU501" s="5"/>
      <c r="BV501" s="5"/>
      <c r="BW501" s="5"/>
    </row>
    <row r="502" spans="1:75" ht="13.8" x14ac:dyDescent="0.25">
      <c r="A502" s="55">
        <v>136</v>
      </c>
      <c r="B502" s="56">
        <v>396.74</v>
      </c>
      <c r="C502" s="56">
        <f t="shared" si="175"/>
        <v>1.8700000000000045</v>
      </c>
      <c r="D502" s="57">
        <f t="shared" si="176"/>
        <v>2.598505988988193</v>
      </c>
      <c r="E502" s="58">
        <f t="shared" si="185"/>
        <v>3.9674000000000003E-4</v>
      </c>
      <c r="F502" s="58">
        <f t="shared" si="186"/>
        <v>1.8700000000000075E-6</v>
      </c>
      <c r="G502" s="57">
        <f t="shared" si="187"/>
        <v>-3.401494011011807</v>
      </c>
      <c r="H502" s="137">
        <f>($P$2+(0.5*$P$1)-((0.5*$P$1)*COS(RADIANS(A502))+(($P$2^2)-((0.5*$P$1)^2)*(SIN(RADIANS(A502))*(SIN(RADIANS(A502)))))^0.5))*1000</f>
        <v>72.904333450349426</v>
      </c>
      <c r="I502" s="140">
        <f t="shared" si="188"/>
        <v>0.38213929367773858</v>
      </c>
      <c r="J502" s="137">
        <f t="shared" si="189"/>
        <v>-8.7225335506815327E-3</v>
      </c>
      <c r="K502" s="39"/>
      <c r="L502" s="39"/>
      <c r="M502" s="41">
        <v>136</v>
      </c>
      <c r="N502" s="41">
        <v>5.8520000000000003</v>
      </c>
      <c r="O502" s="60">
        <f t="shared" si="190"/>
        <v>585200</v>
      </c>
      <c r="P502" s="56">
        <f t="shared" si="177"/>
        <v>-7.3000000000000398E-2</v>
      </c>
      <c r="Q502" s="59">
        <f t="shared" si="178"/>
        <v>0.76730431745327321</v>
      </c>
      <c r="R502" s="57">
        <f>(Q503-Q502)/(D502-D503)</f>
        <v>2.6694843905798114</v>
      </c>
      <c r="S502" s="58">
        <f>O502*F502</f>
        <v>1.0943240000000043</v>
      </c>
      <c r="T502" s="56">
        <f>((O502*E502)/(($L$1+$L$2)*286.9))+273</f>
        <v>1745.4244965634252</v>
      </c>
      <c r="U502" s="39"/>
      <c r="V502" s="41">
        <v>136</v>
      </c>
      <c r="W502" s="61">
        <v>5.7370000000000001</v>
      </c>
      <c r="X502" s="60">
        <f t="shared" si="191"/>
        <v>573700</v>
      </c>
      <c r="Y502" s="56">
        <f t="shared" si="179"/>
        <v>-6.0000000000000497E-2</v>
      </c>
      <c r="Z502" s="59">
        <f t="shared" si="180"/>
        <v>0.758684849882441</v>
      </c>
      <c r="AA502" s="57">
        <f>(Z503-Z502)/(D502-D503)</f>
        <v>2.2358015922647989</v>
      </c>
      <c r="AB502" s="58">
        <f>X502*F502</f>
        <v>1.0728190000000044</v>
      </c>
      <c r="AC502" s="56">
        <f>((X502*E502)/(($L$1+$L$2)*286.9))+273</f>
        <v>1716.4892920000634</v>
      </c>
      <c r="AD502" s="39"/>
      <c r="AE502" s="41">
        <v>136</v>
      </c>
      <c r="AF502" s="61">
        <v>5.484</v>
      </c>
      <c r="AG502" s="60">
        <f t="shared" si="192"/>
        <v>548400</v>
      </c>
      <c r="AH502" s="56">
        <f t="shared" si="181"/>
        <v>-3.0999999999999694E-2</v>
      </c>
      <c r="AI502" s="59">
        <f t="shared" si="182"/>
        <v>0.73909744611747508</v>
      </c>
      <c r="AJ502" s="57">
        <f>(AI503-AI502)/(D502-D503)</f>
        <v>1.2055369422733322</v>
      </c>
      <c r="AK502" s="58">
        <f>AG502*F502</f>
        <v>1.0255080000000041</v>
      </c>
      <c r="AL502" s="56">
        <f>((AG502*E502)/(($L$1+$L$2)*286.9))+273</f>
        <v>1652.8318419606671</v>
      </c>
      <c r="AM502" s="39"/>
      <c r="AN502" s="62">
        <v>136</v>
      </c>
      <c r="AO502" s="24">
        <v>5.1950000000000003</v>
      </c>
      <c r="AP502" s="24">
        <f t="shared" si="193"/>
        <v>519500</v>
      </c>
      <c r="AQ502" s="56">
        <f t="shared" si="194"/>
        <v>-3.6999999999999922E-2</v>
      </c>
      <c r="AR502" s="59">
        <f t="shared" si="195"/>
        <v>0.71558555189319628</v>
      </c>
      <c r="AS502" s="57">
        <f>(AR503-AR502)/(D502-D503)</f>
        <v>1.5200337737240464</v>
      </c>
      <c r="AT502" s="58">
        <f>AP502*F502</f>
        <v>0.97146500000000391</v>
      </c>
      <c r="AU502" s="56">
        <f>((AP502*E502)/(($L$1+$L$2)*286.9))+273</f>
        <v>1580.1164148405662</v>
      </c>
      <c r="AV502" s="39"/>
      <c r="AW502" s="41">
        <v>136</v>
      </c>
      <c r="AX502" s="61">
        <v>5.2450000000000001</v>
      </c>
      <c r="AY502" s="60">
        <f t="shared" si="196"/>
        <v>524500</v>
      </c>
      <c r="AZ502" s="56">
        <f t="shared" si="183"/>
        <v>-3.3000000000000362E-2</v>
      </c>
      <c r="BA502" s="59">
        <f t="shared" si="184"/>
        <v>0.71974549252957665</v>
      </c>
      <c r="BB502" s="57">
        <f>(BA503-BA502)/(D502-D503)</f>
        <v>1.3422213795425162</v>
      </c>
      <c r="BC502" s="58">
        <f>AY502*F502</f>
        <v>0.98081500000000399</v>
      </c>
      <c r="BD502" s="56">
        <f>((AY502*E502)/(($L$1+$L$2)*286.9))+273</f>
        <v>1592.6969385637672</v>
      </c>
      <c r="BE502" s="39"/>
      <c r="BF502" s="41">
        <v>136</v>
      </c>
      <c r="BG502" s="63">
        <v>3.2360000000000002</v>
      </c>
      <c r="BH502" s="55">
        <f t="shared" si="197"/>
        <v>323600</v>
      </c>
      <c r="BI502" s="64">
        <f t="shared" si="198"/>
        <v>-0.12300000000000022</v>
      </c>
      <c r="BJ502" s="23">
        <f t="shared" si="199"/>
        <v>0.51000851294023475</v>
      </c>
      <c r="BK502" s="65">
        <f>(BJ503-BJ502)/(D502-D503)</f>
        <v>8.2408119642466957</v>
      </c>
      <c r="BL502" s="58">
        <f>BH502*F502</f>
        <v>0.60513200000000245</v>
      </c>
      <c r="BM502" s="56">
        <f>((BH502*E502)/(($L$1+$L$2)*286.9))+273</f>
        <v>1087.2114953655578</v>
      </c>
      <c r="BN502" s="5"/>
      <c r="BO502" s="5"/>
      <c r="BP502" s="5"/>
      <c r="BQ502" s="5"/>
      <c r="BR502" s="5"/>
      <c r="BS502" s="5"/>
      <c r="BT502" s="5"/>
      <c r="BU502" s="5"/>
      <c r="BV502" s="5"/>
      <c r="BW502" s="5"/>
    </row>
    <row r="503" spans="1:75" ht="13.8" x14ac:dyDescent="0.25">
      <c r="A503" s="55">
        <v>137</v>
      </c>
      <c r="B503" s="56">
        <v>398.61</v>
      </c>
      <c r="C503" s="56">
        <f t="shared" si="175"/>
        <v>1.8199999999999932</v>
      </c>
      <c r="D503" s="57">
        <f t="shared" si="176"/>
        <v>2.6005481897240834</v>
      </c>
      <c r="E503" s="58">
        <f t="shared" si="185"/>
        <v>3.9861000000000003E-4</v>
      </c>
      <c r="F503" s="58">
        <f t="shared" si="186"/>
        <v>1.8199999999999792E-6</v>
      </c>
      <c r="G503" s="57">
        <f t="shared" si="187"/>
        <v>-3.3994518102759161</v>
      </c>
      <c r="H503" s="137">
        <f>($P$2+(0.5*$P$1)-((0.5*$P$1)*COS(RADIANS(A503))+(($P$2^2)-((0.5*$P$1)^2)*(SIN(RADIANS(A503))*(SIN(RADIANS(A503)))))^0.5))*1000</f>
        <v>73.286472744027165</v>
      </c>
      <c r="I503" s="140">
        <f t="shared" si="188"/>
        <v>0.37341676012705705</v>
      </c>
      <c r="J503" s="137">
        <f t="shared" si="189"/>
        <v>-8.7399489535897601E-3</v>
      </c>
      <c r="K503" s="39"/>
      <c r="L503" s="39"/>
      <c r="M503" s="41">
        <v>137</v>
      </c>
      <c r="N503" s="41">
        <v>5.7789999999999999</v>
      </c>
      <c r="O503" s="60">
        <f t="shared" si="190"/>
        <v>577900</v>
      </c>
      <c r="P503" s="56">
        <f t="shared" si="177"/>
        <v>-7.299999999999951E-2</v>
      </c>
      <c r="Q503" s="59">
        <f t="shared" si="178"/>
        <v>0.76185269446638304</v>
      </c>
      <c r="R503" s="57">
        <f>(Q504-Q503)/(D503-D504)</f>
        <v>2.790577516692557</v>
      </c>
      <c r="S503" s="58">
        <f>O503*F503</f>
        <v>1.0517779999999879</v>
      </c>
      <c r="T503" s="56">
        <f>((O503*E503)/(($L$1+$L$2)*286.9))+273</f>
        <v>1733.9105047024286</v>
      </c>
      <c r="U503" s="39"/>
      <c r="V503" s="41">
        <v>137</v>
      </c>
      <c r="W503" s="61">
        <v>5.6769999999999996</v>
      </c>
      <c r="X503" s="60">
        <f t="shared" si="191"/>
        <v>567700</v>
      </c>
      <c r="Y503" s="56">
        <f t="shared" si="179"/>
        <v>-6.1999999999999389E-2</v>
      </c>
      <c r="Z503" s="59">
        <f t="shared" si="180"/>
        <v>0.75411889422541278</v>
      </c>
      <c r="AA503" s="57">
        <f>(Z504-Z503)/(D503-D504)</f>
        <v>2.4105800938687301</v>
      </c>
      <c r="AB503" s="58">
        <f>X503*F503</f>
        <v>1.0332139999999881</v>
      </c>
      <c r="AC503" s="56">
        <f>((X503*E503)/(($L$1+$L$2)*286.9))+273</f>
        <v>1708.1252699767585</v>
      </c>
      <c r="AD503" s="39"/>
      <c r="AE503" s="41">
        <v>137</v>
      </c>
      <c r="AF503" s="61">
        <v>5.4530000000000003</v>
      </c>
      <c r="AG503" s="60">
        <f t="shared" si="192"/>
        <v>545300</v>
      </c>
      <c r="AH503" s="56">
        <f t="shared" si="181"/>
        <v>-3.4000000000000696E-2</v>
      </c>
      <c r="AI503" s="59">
        <f t="shared" si="182"/>
        <v>0.73663549768682135</v>
      </c>
      <c r="AJ503" s="57">
        <f>(AI504-AI503)/(D503-D504)</f>
        <v>1.3729896732338223</v>
      </c>
      <c r="AK503" s="58">
        <f>AG503*F503</f>
        <v>0.99244599999998862</v>
      </c>
      <c r="AL503" s="56">
        <f>((AG503*E503)/(($L$1+$L$2)*286.9))+273</f>
        <v>1651.4988721478358</v>
      </c>
      <c r="AM503" s="39"/>
      <c r="AN503" s="62">
        <v>137</v>
      </c>
      <c r="AO503" s="24">
        <v>5.1580000000000004</v>
      </c>
      <c r="AP503" s="24">
        <f t="shared" si="193"/>
        <v>515800.00000000006</v>
      </c>
      <c r="AQ503" s="56">
        <f t="shared" si="194"/>
        <v>-3.5000000000000142E-2</v>
      </c>
      <c r="AR503" s="59">
        <f t="shared" si="195"/>
        <v>0.71248133780191869</v>
      </c>
      <c r="AS503" s="57">
        <f>(AR504-AR503)/(D503-D504)</f>
        <v>1.4946198458296442</v>
      </c>
      <c r="AT503" s="58">
        <f>AP503*F503</f>
        <v>0.93875599999998938</v>
      </c>
      <c r="AU503" s="56">
        <f>((AP503*E503)/(($L$1+$L$2)*286.9))+273</f>
        <v>1576.9239285784959</v>
      </c>
      <c r="AV503" s="39"/>
      <c r="AW503" s="41">
        <v>137</v>
      </c>
      <c r="AX503" s="61">
        <v>5.2119999999999997</v>
      </c>
      <c r="AY503" s="60">
        <f t="shared" si="196"/>
        <v>521200</v>
      </c>
      <c r="AZ503" s="56">
        <f t="shared" si="183"/>
        <v>-3.2000000000000028E-2</v>
      </c>
      <c r="BA503" s="59">
        <f t="shared" si="184"/>
        <v>0.71700440704054702</v>
      </c>
      <c r="BB503" s="57">
        <f>(BA504-BA503)/(D503-D504)</f>
        <v>1.3519125340578459</v>
      </c>
      <c r="BC503" s="58">
        <f>AY503*F503</f>
        <v>0.9485839999999891</v>
      </c>
      <c r="BD503" s="56">
        <f>((AY503*E503)/(($L$1+$L$2)*286.9))+273</f>
        <v>1590.574935197968</v>
      </c>
      <c r="BE503" s="39"/>
      <c r="BF503" s="41">
        <v>137</v>
      </c>
      <c r="BG503" s="63">
        <v>3.113</v>
      </c>
      <c r="BH503" s="55">
        <f t="shared" si="197"/>
        <v>311300</v>
      </c>
      <c r="BI503" s="64">
        <f t="shared" si="198"/>
        <v>-0.121</v>
      </c>
      <c r="BJ503" s="23">
        <f t="shared" si="199"/>
        <v>0.49317912068251529</v>
      </c>
      <c r="BK503" s="65">
        <f>(BJ504-BJ503)/(D503-D504)</f>
        <v>8.7026789168693064</v>
      </c>
      <c r="BL503" s="58">
        <f>BH503*F503</f>
        <v>0.56656599999999357</v>
      </c>
      <c r="BM503" s="56">
        <f>((BH503*E503)/(($L$1+$L$2)*286.9))+273</f>
        <v>1059.9552519706974</v>
      </c>
      <c r="BN503" s="5"/>
      <c r="BO503" s="5"/>
      <c r="BP503" s="5"/>
      <c r="BQ503" s="5"/>
      <c r="BR503" s="5"/>
      <c r="BS503" s="5"/>
      <c r="BT503" s="5"/>
      <c r="BU503" s="5"/>
      <c r="BV503" s="5"/>
      <c r="BW503" s="5"/>
    </row>
    <row r="504" spans="1:75" ht="13.8" x14ac:dyDescent="0.25">
      <c r="A504" s="55">
        <v>138</v>
      </c>
      <c r="B504" s="56">
        <v>400.43</v>
      </c>
      <c r="C504" s="56">
        <f t="shared" si="175"/>
        <v>1.7900000000000205</v>
      </c>
      <c r="D504" s="57">
        <f t="shared" si="176"/>
        <v>2.6025266071349242</v>
      </c>
      <c r="E504" s="58">
        <f t="shared" si="185"/>
        <v>4.0043000000000001E-4</v>
      </c>
      <c r="F504" s="58">
        <f t="shared" si="186"/>
        <v>1.7899999999999947E-6</v>
      </c>
      <c r="G504" s="57">
        <f t="shared" si="187"/>
        <v>-3.3974733928650758</v>
      </c>
      <c r="H504" s="137">
        <f>($P$2+(0.5*$P$1)-((0.5*$P$1)*COS(RADIANS(A504))+(($P$2^2)-((0.5*$P$1)^2)*(SIN(RADIANS(A504))*(SIN(RADIANS(A504)))))^0.5))*1000</f>
        <v>73.659889504154222</v>
      </c>
      <c r="I504" s="140">
        <f t="shared" si="188"/>
        <v>0.36467681117346729</v>
      </c>
      <c r="J504" s="137">
        <f t="shared" si="189"/>
        <v>-8.755430920345475E-3</v>
      </c>
      <c r="K504" s="39"/>
      <c r="L504" s="39"/>
      <c r="M504" s="41">
        <v>138</v>
      </c>
      <c r="N504" s="41">
        <v>5.7060000000000004</v>
      </c>
      <c r="O504" s="60">
        <f t="shared" si="190"/>
        <v>570600</v>
      </c>
      <c r="P504" s="56">
        <f t="shared" si="177"/>
        <v>-7.5000000000000178E-2</v>
      </c>
      <c r="Q504" s="59">
        <f t="shared" si="178"/>
        <v>0.75633176732105756</v>
      </c>
      <c r="R504" s="57">
        <f>(Q505-Q504)/(D504-D505)</f>
        <v>2.96648332581562</v>
      </c>
      <c r="S504" s="58">
        <f>O504*F504</f>
        <v>1.0213739999999969</v>
      </c>
      <c r="T504" s="56">
        <f>((O504*E504)/(($L$1+$L$2)*286.9))+273</f>
        <v>1722.0424291591646</v>
      </c>
      <c r="U504" s="39"/>
      <c r="V504" s="41">
        <v>138</v>
      </c>
      <c r="W504" s="61">
        <v>5.6150000000000002</v>
      </c>
      <c r="X504" s="60">
        <f t="shared" si="191"/>
        <v>561500</v>
      </c>
      <c r="Y504" s="56">
        <f t="shared" si="179"/>
        <v>-6.4000000000000057E-2</v>
      </c>
      <c r="Z504" s="59">
        <f t="shared" si="180"/>
        <v>0.7493497605974766</v>
      </c>
      <c r="AA504" s="57">
        <f>(Z505-Z504)/(D504-D505)</f>
        <v>2.5701564798452314</v>
      </c>
      <c r="AB504" s="58">
        <f>X504*F504</f>
        <v>1.0050849999999971</v>
      </c>
      <c r="AC504" s="56">
        <f>((X504*E504)/(($L$1+$L$2)*286.9))+273</f>
        <v>1698.9329196860688</v>
      </c>
      <c r="AD504" s="39"/>
      <c r="AE504" s="41">
        <v>138</v>
      </c>
      <c r="AF504" s="61">
        <v>5.4189999999999996</v>
      </c>
      <c r="AG504" s="60">
        <f t="shared" si="192"/>
        <v>541900</v>
      </c>
      <c r="AH504" s="56">
        <f t="shared" si="181"/>
        <v>-3.6999999999999922E-2</v>
      </c>
      <c r="AI504" s="59">
        <f t="shared" si="182"/>
        <v>0.73391915101239091</v>
      </c>
      <c r="AJ504" s="57">
        <f>(AI505-AI504)/(D504-D505)</f>
        <v>1.5360732134748865</v>
      </c>
      <c r="AK504" s="58">
        <f>AG504*F504</f>
        <v>0.97000099999999712</v>
      </c>
      <c r="AL504" s="56">
        <f>((AG504*E504)/(($L$1+$L$2)*286.9))+273</f>
        <v>1649.1585915901703</v>
      </c>
      <c r="AM504" s="39"/>
      <c r="AN504" s="62">
        <v>138</v>
      </c>
      <c r="AO504" s="24">
        <v>5.1230000000000002</v>
      </c>
      <c r="AP504" s="24">
        <f t="shared" si="193"/>
        <v>512300</v>
      </c>
      <c r="AQ504" s="56">
        <f t="shared" si="194"/>
        <v>-3.3999999999999808E-2</v>
      </c>
      <c r="AR504" s="59">
        <f t="shared" si="195"/>
        <v>0.70952435587634111</v>
      </c>
      <c r="AS504" s="57">
        <f>(AR505-AR504)/(D504-D505)</f>
        <v>1.4929393831733149</v>
      </c>
      <c r="AT504" s="58">
        <f>AP504*F504</f>
        <v>0.91701699999999731</v>
      </c>
      <c r="AU504" s="56">
        <f>((AP504*E504)/(($L$1+$L$2)*286.9))+273</f>
        <v>1573.9891981392218</v>
      </c>
      <c r="AV504" s="39"/>
      <c r="AW504" s="41">
        <v>138</v>
      </c>
      <c r="AX504" s="61">
        <v>5.18</v>
      </c>
      <c r="AY504" s="60">
        <f t="shared" si="196"/>
        <v>518000</v>
      </c>
      <c r="AZ504" s="56">
        <f t="shared" si="183"/>
        <v>-2.4000000000000021E-2</v>
      </c>
      <c r="BA504" s="59">
        <f t="shared" si="184"/>
        <v>0.71432975974523305</v>
      </c>
      <c r="BB504" s="57">
        <f>(BA505-BA504)/(D504-D505)</f>
        <v>1.0411947764781708</v>
      </c>
      <c r="BC504" s="58">
        <f>AY504*F504</f>
        <v>0.92721999999999727</v>
      </c>
      <c r="BD504" s="56">
        <f>((AY504*E504)/(($L$1+$L$2)*286.9))+273</f>
        <v>1588.4643853916004</v>
      </c>
      <c r="BE504" s="39"/>
      <c r="BF504" s="41">
        <v>138</v>
      </c>
      <c r="BG504" s="63">
        <v>2.992</v>
      </c>
      <c r="BH504" s="55">
        <f t="shared" si="197"/>
        <v>299200</v>
      </c>
      <c r="BI504" s="64">
        <f t="shared" si="198"/>
        <v>-0.125</v>
      </c>
      <c r="BJ504" s="23">
        <f t="shared" si="199"/>
        <v>0.47596158919242376</v>
      </c>
      <c r="BK504" s="65">
        <f>(BJ505-BJ504)/(D504-D505)</f>
        <v>9.5680818007724575</v>
      </c>
      <c r="BL504" s="58">
        <f>BH504*F504</f>
        <v>0.53556799999999838</v>
      </c>
      <c r="BM504" s="56">
        <f>((BH504*E504)/(($L$1+$L$2)*286.9))+273</f>
        <v>1032.820355423102</v>
      </c>
      <c r="BN504" s="5"/>
      <c r="BO504" s="5"/>
      <c r="BP504" s="5"/>
      <c r="BQ504" s="5"/>
      <c r="BR504" s="5"/>
      <c r="BS504" s="5"/>
      <c r="BT504" s="5"/>
      <c r="BU504" s="5"/>
      <c r="BV504" s="5"/>
      <c r="BW504" s="5"/>
    </row>
    <row r="505" spans="1:75" ht="13.8" x14ac:dyDescent="0.25">
      <c r="A505" s="55">
        <v>139</v>
      </c>
      <c r="B505" s="56">
        <v>402.22</v>
      </c>
      <c r="C505" s="56">
        <f t="shared" si="175"/>
        <v>1.7399999999999523</v>
      </c>
      <c r="D505" s="57">
        <f t="shared" si="176"/>
        <v>2.6044636616701857</v>
      </c>
      <c r="E505" s="58">
        <f t="shared" si="185"/>
        <v>4.0222000000000001E-4</v>
      </c>
      <c r="F505" s="58">
        <f t="shared" si="186"/>
        <v>1.7399999999999664E-6</v>
      </c>
      <c r="G505" s="57">
        <f t="shared" si="187"/>
        <v>-3.3955363383298147</v>
      </c>
      <c r="H505" s="137">
        <f>($P$2+(0.5*$P$1)-((0.5*$P$1)*COS(RADIANS(A505))+(($P$2^2)-((0.5*$P$1)^2)*(SIN(RADIANS(A505))*(SIN(RADIANS(A505)))))^0.5))*1000</f>
        <v>74.024566315327689</v>
      </c>
      <c r="I505" s="140">
        <f t="shared" si="188"/>
        <v>0.35592138025312181</v>
      </c>
      <c r="J505" s="137">
        <f t="shared" si="189"/>
        <v>-8.7690843528207552E-3</v>
      </c>
      <c r="K505" s="39"/>
      <c r="L505" s="39"/>
      <c r="M505" s="41">
        <v>139</v>
      </c>
      <c r="N505" s="41">
        <v>5.6310000000000002</v>
      </c>
      <c r="O505" s="60">
        <f t="shared" si="190"/>
        <v>563100</v>
      </c>
      <c r="P505" s="56">
        <f t="shared" si="177"/>
        <v>-7.5000000000000178E-2</v>
      </c>
      <c r="Q505" s="59">
        <f t="shared" si="178"/>
        <v>0.75058552734100881</v>
      </c>
      <c r="R505" s="57">
        <f>(Q506-Q505)/(D505-D506)</f>
        <v>3.1062487353759898</v>
      </c>
      <c r="S505" s="58">
        <f>O505*F505</f>
        <v>0.97979399999998107</v>
      </c>
      <c r="T505" s="56">
        <f>((O505*E505)/(($L$1+$L$2)*286.9))+273</f>
        <v>1709.3884910373047</v>
      </c>
      <c r="U505" s="39"/>
      <c r="V505" s="41">
        <v>139</v>
      </c>
      <c r="W505" s="61">
        <v>5.5510000000000002</v>
      </c>
      <c r="X505" s="60">
        <f t="shared" si="191"/>
        <v>555100</v>
      </c>
      <c r="Y505" s="56">
        <f t="shared" si="179"/>
        <v>-5.9000000000000163E-2</v>
      </c>
      <c r="Z505" s="59">
        <f t="shared" si="180"/>
        <v>0.74437122733186067</v>
      </c>
      <c r="AA505" s="57">
        <f>(Z506-Z505)/(D505-D506)</f>
        <v>2.4754329588409139</v>
      </c>
      <c r="AB505" s="58">
        <f>X505*F505</f>
        <v>0.96587399999998136</v>
      </c>
      <c r="AC505" s="56">
        <f>((X505*E505)/(($L$1+$L$2)*286.9))+273</f>
        <v>1688.9816220472524</v>
      </c>
      <c r="AD505" s="39"/>
      <c r="AE505" s="41">
        <v>139</v>
      </c>
      <c r="AF505" s="61">
        <v>5.3819999999999997</v>
      </c>
      <c r="AG505" s="60">
        <f t="shared" si="192"/>
        <v>538200</v>
      </c>
      <c r="AH505" s="56">
        <f t="shared" si="181"/>
        <v>-3.4999999999999254E-2</v>
      </c>
      <c r="AI505" s="59">
        <f t="shared" si="182"/>
        <v>0.73094369342773569</v>
      </c>
      <c r="AJ505" s="57">
        <f>(AI506-AI505)/(D505-D506)</f>
        <v>1.5114453081674102</v>
      </c>
      <c r="AK505" s="58">
        <f>AG505*F505</f>
        <v>0.93646799999998187</v>
      </c>
      <c r="AL505" s="56">
        <f>((AG505*E505)/(($L$1+$L$2)*286.9))+273</f>
        <v>1645.872111305767</v>
      </c>
      <c r="AM505" s="39"/>
      <c r="AN505" s="62">
        <v>139</v>
      </c>
      <c r="AO505" s="24">
        <v>5.0890000000000004</v>
      </c>
      <c r="AP505" s="24">
        <f t="shared" si="193"/>
        <v>508900.00000000006</v>
      </c>
      <c r="AQ505" s="56">
        <f t="shared" si="194"/>
        <v>-3.2000000000000028E-2</v>
      </c>
      <c r="AR505" s="59">
        <f t="shared" si="195"/>
        <v>0.70663245087329474</v>
      </c>
      <c r="AS505" s="57">
        <f>(AR506-AR505)/(D505-D506)</f>
        <v>1.4612975546743954</v>
      </c>
      <c r="AT505" s="58">
        <f>AP505*F505</f>
        <v>0.88548599999998301</v>
      </c>
      <c r="AU505" s="56">
        <f>((AP505*E505)/(($L$1+$L$2)*286.9))+273</f>
        <v>1571.1319536297008</v>
      </c>
      <c r="AV505" s="39"/>
      <c r="AW505" s="41">
        <v>139</v>
      </c>
      <c r="AX505" s="61">
        <v>5.1559999999999997</v>
      </c>
      <c r="AY505" s="60">
        <f t="shared" si="196"/>
        <v>515599.99999999994</v>
      </c>
      <c r="AZ505" s="56">
        <f t="shared" si="183"/>
        <v>-2.7999999999999581E-2</v>
      </c>
      <c r="BA505" s="59">
        <f t="shared" si="184"/>
        <v>0.71231290868136543</v>
      </c>
      <c r="BB505" s="57">
        <f>(BA506-BA505)/(D505-D506)</f>
        <v>1.2614764105498937</v>
      </c>
      <c r="BC505" s="58">
        <f>AY505*F505</f>
        <v>0.89714399999998262</v>
      </c>
      <c r="BD505" s="56">
        <f>((AY505*E505)/(($L$1+$L$2)*286.9))+273</f>
        <v>1588.222706408869</v>
      </c>
      <c r="BE505" s="39"/>
      <c r="BF505" s="41">
        <v>139</v>
      </c>
      <c r="BG505" s="63">
        <v>2.867</v>
      </c>
      <c r="BH505" s="55">
        <f t="shared" si="197"/>
        <v>286700</v>
      </c>
      <c r="BI505" s="64">
        <f t="shared" si="198"/>
        <v>-0.125</v>
      </c>
      <c r="BJ505" s="23">
        <f t="shared" si="199"/>
        <v>0.4574276929464845</v>
      </c>
      <c r="BK505" s="65">
        <f>(BJ506-BJ505)/(D505-D506)</f>
        <v>10.327104766553207</v>
      </c>
      <c r="BL505" s="58">
        <f>BH505*F505</f>
        <v>0.49885799999999036</v>
      </c>
      <c r="BM505" s="56">
        <f>((BH505*E505)/(($L$1+$L$2)*286.9))+273</f>
        <v>1004.3311674309984</v>
      </c>
      <c r="BN505" s="5"/>
      <c r="BO505" s="5"/>
      <c r="BP505" s="5"/>
      <c r="BQ505" s="5"/>
      <c r="BR505" s="5"/>
      <c r="BS505" s="5"/>
      <c r="BT505" s="5"/>
      <c r="BU505" s="5"/>
      <c r="BV505" s="5"/>
      <c r="BW505" s="5"/>
    </row>
    <row r="506" spans="1:75" ht="13.8" x14ac:dyDescent="0.25">
      <c r="A506" s="55">
        <v>140</v>
      </c>
      <c r="B506" s="56">
        <v>403.96</v>
      </c>
      <c r="C506" s="56">
        <f t="shared" si="175"/>
        <v>1.7000000000000455</v>
      </c>
      <c r="D506" s="57">
        <f t="shared" si="176"/>
        <v>2.606338363528125</v>
      </c>
      <c r="E506" s="58">
        <f t="shared" si="185"/>
        <v>4.0395999999999997E-4</v>
      </c>
      <c r="F506" s="58">
        <f t="shared" si="186"/>
        <v>1.7000000000000413E-6</v>
      </c>
      <c r="G506" s="57">
        <f t="shared" si="187"/>
        <v>-3.393661636471875</v>
      </c>
      <c r="H506" s="137">
        <f>($P$2+(0.5*$P$1)-((0.5*$P$1)*COS(RADIANS(A506))+(($P$2^2)-((0.5*$P$1)^2)*(SIN(RADIANS(A506))*(SIN(RADIANS(A506)))))^0.5))*1000</f>
        <v>74.380487695580811</v>
      </c>
      <c r="I506" s="140">
        <f t="shared" si="188"/>
        <v>0.34715229590030106</v>
      </c>
      <c r="J506" s="137">
        <f t="shared" si="189"/>
        <v>-8.781012431896329E-3</v>
      </c>
      <c r="K506" s="39"/>
      <c r="L506" s="39"/>
      <c r="M506" s="41">
        <v>140</v>
      </c>
      <c r="N506" s="41">
        <v>5.556</v>
      </c>
      <c r="O506" s="60">
        <f t="shared" si="190"/>
        <v>555600</v>
      </c>
      <c r="P506" s="56">
        <f t="shared" si="177"/>
        <v>-6.5000000000000391E-2</v>
      </c>
      <c r="Q506" s="59">
        <f t="shared" si="178"/>
        <v>0.74476223706557798</v>
      </c>
      <c r="R506" s="57">
        <f>(Q507-Q506)/(D506-D507)</f>
        <v>2.8022422900063346</v>
      </c>
      <c r="S506" s="58">
        <f>O506*F506</f>
        <v>0.94452000000002301</v>
      </c>
      <c r="T506" s="56">
        <f>((O506*E506)/(($L$1+$L$2)*286.9))+273</f>
        <v>1696.3880922555675</v>
      </c>
      <c r="U506" s="39"/>
      <c r="V506" s="41">
        <v>140</v>
      </c>
      <c r="W506" s="61">
        <v>5.492</v>
      </c>
      <c r="X506" s="60">
        <f t="shared" si="191"/>
        <v>549200</v>
      </c>
      <c r="Y506" s="56">
        <f t="shared" si="179"/>
        <v>-5.7000000000000384E-2</v>
      </c>
      <c r="Z506" s="59">
        <f t="shared" si="180"/>
        <v>0.73973052856471755</v>
      </c>
      <c r="AA506" s="57">
        <f>(Z507-Z506)/(D506-D507)</f>
        <v>2.4843313523561363</v>
      </c>
      <c r="AB506" s="58">
        <f>X506*F506</f>
        <v>0.93364000000002267</v>
      </c>
      <c r="AC506" s="56">
        <f>((X506*E506)/(($L$1+$L$2)*286.9))+273</f>
        <v>1679.991973122314</v>
      </c>
      <c r="AD506" s="39"/>
      <c r="AE506" s="41">
        <v>140</v>
      </c>
      <c r="AF506" s="61">
        <v>5.3470000000000004</v>
      </c>
      <c r="AG506" s="60">
        <f t="shared" si="192"/>
        <v>534700</v>
      </c>
      <c r="AH506" s="56">
        <f t="shared" si="181"/>
        <v>-3.700000000000081E-2</v>
      </c>
      <c r="AI506" s="59">
        <f t="shared" si="182"/>
        <v>0.72811018410034067</v>
      </c>
      <c r="AJ506" s="57">
        <f>(AI507-AI506)/(D506-D507)</f>
        <v>1.6534846656706934</v>
      </c>
      <c r="AK506" s="58">
        <f>AG506*F506</f>
        <v>0.90899000000002206</v>
      </c>
      <c r="AL506" s="56">
        <f>((AG506*E506)/(($L$1+$L$2)*286.9))+273</f>
        <v>1642.8445157110366</v>
      </c>
      <c r="AM506" s="39"/>
      <c r="AN506" s="62">
        <v>140</v>
      </c>
      <c r="AO506" s="24">
        <v>5.0570000000000004</v>
      </c>
      <c r="AP506" s="24">
        <f t="shared" si="193"/>
        <v>505700.00000000006</v>
      </c>
      <c r="AQ506" s="56">
        <f t="shared" si="194"/>
        <v>-3.1000000000000583E-2</v>
      </c>
      <c r="AR506" s="59">
        <f t="shared" si="195"/>
        <v>0.70389295363254456</v>
      </c>
      <c r="AS506" s="57">
        <f>(AR507-AR506)/(D506-D507)</f>
        <v>1.4642153767533299</v>
      </c>
      <c r="AT506" s="58">
        <f>AP506*F506</f>
        <v>0.85969000000002105</v>
      </c>
      <c r="AU506" s="56">
        <f>((AP506*E506)/(($L$1+$L$2)*286.9))+273</f>
        <v>1568.549600888482</v>
      </c>
      <c r="AV506" s="39"/>
      <c r="AW506" s="41">
        <v>140</v>
      </c>
      <c r="AX506" s="61">
        <v>5.1280000000000001</v>
      </c>
      <c r="AY506" s="60">
        <f t="shared" si="196"/>
        <v>512800</v>
      </c>
      <c r="AZ506" s="56">
        <f t="shared" si="183"/>
        <v>-3.3000000000000362E-2</v>
      </c>
      <c r="BA506" s="59">
        <f t="shared" si="184"/>
        <v>0.709948016510761</v>
      </c>
      <c r="BB506" s="57">
        <f>(BA507-BA506)/(D506-D507)</f>
        <v>1.537335853665887</v>
      </c>
      <c r="BC506" s="58">
        <f>AY506*F506</f>
        <v>0.87176000000002118</v>
      </c>
      <c r="BD506" s="56">
        <f>((AY506*E506)/(($L$1+$L$2)*286.9))+273</f>
        <v>1586.7390455519349</v>
      </c>
      <c r="BE506" s="39"/>
      <c r="BF506" s="41">
        <v>140</v>
      </c>
      <c r="BG506" s="63">
        <v>2.742</v>
      </c>
      <c r="BH506" s="55">
        <f t="shared" si="197"/>
        <v>274200</v>
      </c>
      <c r="BI506" s="64">
        <f t="shared" si="198"/>
        <v>-0.12599999999999989</v>
      </c>
      <c r="BJ506" s="23">
        <f t="shared" si="199"/>
        <v>0.43806745045349388</v>
      </c>
      <c r="BK506" s="65">
        <f>(BJ507-BJ506)/(D506-D507)</f>
        <v>11.201587618571601</v>
      </c>
      <c r="BL506" s="58">
        <f>BH506*F506</f>
        <v>0.46614000000001132</v>
      </c>
      <c r="BM506" s="56">
        <f>((BH506*E506)/(($L$1+$L$2)*286.9))+273</f>
        <v>975.4712291153287</v>
      </c>
      <c r="BN506" s="5"/>
      <c r="BO506" s="5"/>
      <c r="BP506" s="5"/>
      <c r="BQ506" s="5"/>
      <c r="BR506" s="5"/>
      <c r="BS506" s="5"/>
      <c r="BT506" s="5"/>
      <c r="BU506" s="5"/>
      <c r="BV506" s="5"/>
      <c r="BW506" s="5"/>
    </row>
    <row r="507" spans="1:75" ht="13.8" x14ac:dyDescent="0.25">
      <c r="A507" s="55">
        <v>141</v>
      </c>
      <c r="B507" s="56">
        <v>405.66</v>
      </c>
      <c r="C507" s="56">
        <f t="shared" si="175"/>
        <v>1.6499999999999773</v>
      </c>
      <c r="D507" s="57">
        <f t="shared" si="176"/>
        <v>2.6081621863197615</v>
      </c>
      <c r="E507" s="58">
        <f t="shared" si="185"/>
        <v>4.0566000000000002E-4</v>
      </c>
      <c r="F507" s="58">
        <f t="shared" si="186"/>
        <v>1.650000000000013E-6</v>
      </c>
      <c r="G507" s="57">
        <f t="shared" si="187"/>
        <v>-3.3918378136802385</v>
      </c>
      <c r="H507" s="137">
        <f>($P$2+(0.5*$P$1)-((0.5*$P$1)*COS(RADIANS(A507))+(($P$2^2)-((0.5*$P$1)^2)*(SIN(RADIANS(A507))*(SIN(RADIANS(A507)))))^0.5))*1000</f>
        <v>74.727639991481112</v>
      </c>
      <c r="I507" s="140">
        <f t="shared" si="188"/>
        <v>0.33837128346840473</v>
      </c>
      <c r="J507" s="137">
        <f t="shared" si="189"/>
        <v>-8.7913165051247688E-3</v>
      </c>
      <c r="K507" s="39"/>
      <c r="L507" s="39"/>
      <c r="M507" s="41">
        <v>141</v>
      </c>
      <c r="N507" s="41">
        <v>5.4909999999999997</v>
      </c>
      <c r="O507" s="60">
        <f t="shared" si="190"/>
        <v>549100</v>
      </c>
      <c r="P507" s="56">
        <f t="shared" si="177"/>
        <v>-5.0999999999999268E-2</v>
      </c>
      <c r="Q507" s="59">
        <f t="shared" si="178"/>
        <v>0.73965144370937674</v>
      </c>
      <c r="R507" s="57">
        <f>(Q508-Q507)/(D507-D508)</f>
        <v>2.2988117707571627</v>
      </c>
      <c r="S507" s="58">
        <f>O507*F507</f>
        <v>0.90601500000000712</v>
      </c>
      <c r="T507" s="56">
        <f>((O507*E507)/(($L$1+$L$2)*286.9))+273</f>
        <v>1685.6558026547907</v>
      </c>
      <c r="U507" s="39"/>
      <c r="V507" s="41">
        <v>141</v>
      </c>
      <c r="W507" s="61">
        <v>5.4349999999999996</v>
      </c>
      <c r="X507" s="60">
        <f t="shared" si="191"/>
        <v>543500</v>
      </c>
      <c r="Y507" s="56">
        <f t="shared" si="179"/>
        <v>-5.4999999999999716E-2</v>
      </c>
      <c r="Z507" s="59">
        <f t="shared" si="180"/>
        <v>0.73519954842231328</v>
      </c>
      <c r="AA507" s="57">
        <f>(Z508-Z507)/(D507-D508)</f>
        <v>2.5057047074398908</v>
      </c>
      <c r="AB507" s="58">
        <f>X507*F507</f>
        <v>0.89677500000000709</v>
      </c>
      <c r="AC507" s="56">
        <f>((X507*E507)/(($L$1+$L$2)*286.9))+273</f>
        <v>1671.2488230611525</v>
      </c>
      <c r="AD507" s="39"/>
      <c r="AE507" s="41">
        <v>141</v>
      </c>
      <c r="AF507" s="61">
        <v>5.31</v>
      </c>
      <c r="AG507" s="60">
        <f t="shared" si="192"/>
        <v>531000</v>
      </c>
      <c r="AH507" s="56">
        <f t="shared" si="181"/>
        <v>-4.5999999999999375E-2</v>
      </c>
      <c r="AI507" s="59">
        <f t="shared" si="182"/>
        <v>0.72509452108146899</v>
      </c>
      <c r="AJ507" s="57">
        <f>(AI508-AI507)/(D507-D508)</f>
        <v>2.1434395724512179</v>
      </c>
      <c r="AK507" s="58">
        <f>AG507*F507</f>
        <v>0.87615000000000687</v>
      </c>
      <c r="AL507" s="56">
        <f>((AG507*E507)/(($L$1+$L$2)*286.9))+273</f>
        <v>1639.0903864682095</v>
      </c>
      <c r="AM507" s="39"/>
      <c r="AN507" s="62">
        <v>141</v>
      </c>
      <c r="AO507" s="24">
        <v>5.0259999999999998</v>
      </c>
      <c r="AP507" s="24">
        <f t="shared" si="193"/>
        <v>502600</v>
      </c>
      <c r="AQ507" s="56">
        <f t="shared" si="194"/>
        <v>-2.9999999999999361E-2</v>
      </c>
      <c r="AR507" s="59">
        <f t="shared" si="195"/>
        <v>0.7012224842565572</v>
      </c>
      <c r="AS507" s="57">
        <f>(AR508-AR507)/(D507-D508)</f>
        <v>1.4748849112773639</v>
      </c>
      <c r="AT507" s="58">
        <f>AP507*F507</f>
        <v>0.82929000000000652</v>
      </c>
      <c r="AU507" s="56">
        <f>((AP507*E507)/(($L$1+$L$2)*286.9))+273</f>
        <v>1566.0264185290434</v>
      </c>
      <c r="AV507" s="39"/>
      <c r="AW507" s="41">
        <v>141</v>
      </c>
      <c r="AX507" s="61">
        <v>5.0949999999999998</v>
      </c>
      <c r="AY507" s="60">
        <f t="shared" si="196"/>
        <v>509500</v>
      </c>
      <c r="AZ507" s="56">
        <f t="shared" si="183"/>
        <v>-3.5000000000000142E-2</v>
      </c>
      <c r="BA507" s="59">
        <f t="shared" si="184"/>
        <v>0.70714418834244519</v>
      </c>
      <c r="BB507" s="57">
        <f>(BA508-BA507)/(D507-D508)</f>
        <v>1.6981647254290217</v>
      </c>
      <c r="BC507" s="58">
        <f>AY507*F507</f>
        <v>0.84067500000000661</v>
      </c>
      <c r="BD507" s="56">
        <f>((AY507*E507)/(($L$1+$L$2)*286.9))+273</f>
        <v>1583.777875528348</v>
      </c>
      <c r="BE507" s="39"/>
      <c r="BF507" s="41">
        <v>141</v>
      </c>
      <c r="BG507" s="63">
        <v>2.6160000000000001</v>
      </c>
      <c r="BH507" s="55">
        <f t="shared" si="197"/>
        <v>261600</v>
      </c>
      <c r="BI507" s="64">
        <f t="shared" si="198"/>
        <v>-0.12599999999999989</v>
      </c>
      <c r="BJ507" s="23">
        <f t="shared" si="199"/>
        <v>0.41763773965222967</v>
      </c>
      <c r="BK507" s="65">
        <f>(BJ508-BJ507)/(D507-D508)</f>
        <v>12.160960872680338</v>
      </c>
      <c r="BL507" s="58">
        <f>BH507*F507</f>
        <v>0.43164000000000341</v>
      </c>
      <c r="BM507" s="56">
        <f>((BH507*E507)/(($L$1+$L$2)*286.9))+273</f>
        <v>946.01176101710666</v>
      </c>
      <c r="BN507" s="5"/>
      <c r="BO507" s="5"/>
      <c r="BP507" s="5"/>
      <c r="BQ507" s="5"/>
      <c r="BR507" s="5"/>
      <c r="BS507" s="5"/>
      <c r="BT507" s="5"/>
      <c r="BU507" s="5"/>
      <c r="BV507" s="5"/>
      <c r="BW507" s="5"/>
    </row>
    <row r="508" spans="1:75" ht="13.8" x14ac:dyDescent="0.25">
      <c r="A508" s="55">
        <v>142</v>
      </c>
      <c r="B508" s="56">
        <v>407.31</v>
      </c>
      <c r="C508" s="56">
        <f t="shared" si="175"/>
        <v>1.6100000000000136</v>
      </c>
      <c r="D508" s="57">
        <f t="shared" si="176"/>
        <v>2.6099250727216621</v>
      </c>
      <c r="E508" s="58">
        <f t="shared" si="185"/>
        <v>4.0731000000000003E-4</v>
      </c>
      <c r="F508" s="58">
        <f t="shared" si="186"/>
        <v>1.6099999999999795E-6</v>
      </c>
      <c r="G508" s="57">
        <f t="shared" si="187"/>
        <v>-3.3900749272783379</v>
      </c>
      <c r="H508" s="137">
        <f>($P$2+(0.5*$P$1)-((0.5*$P$1)*COS(RADIANS(A508))+(($P$2^2)-((0.5*$P$1)^2)*(SIN(RADIANS(A508))*(SIN(RADIANS(A508)))))^0.5))*1000</f>
        <v>75.066011274949517</v>
      </c>
      <c r="I508" s="140">
        <f t="shared" si="188"/>
        <v>0.32957996696327996</v>
      </c>
      <c r="J508" s="137">
        <f t="shared" si="189"/>
        <v>-8.8000959828207215E-3</v>
      </c>
      <c r="K508" s="39"/>
      <c r="L508" s="39"/>
      <c r="M508" s="41">
        <v>142</v>
      </c>
      <c r="N508" s="41">
        <v>5.44</v>
      </c>
      <c r="O508" s="60">
        <f t="shared" si="190"/>
        <v>544000</v>
      </c>
      <c r="P508" s="56">
        <f t="shared" si="177"/>
        <v>-4.9000000000000377E-2</v>
      </c>
      <c r="Q508" s="59">
        <f t="shared" si="178"/>
        <v>0.73559889969817993</v>
      </c>
      <c r="R508" s="57">
        <f>(Q509-Q508)/(D508-D509)</f>
        <v>2.2935943008543975</v>
      </c>
      <c r="S508" s="58">
        <f>O508*F508</f>
        <v>0.87583999999998885</v>
      </c>
      <c r="T508" s="56">
        <f>((O508*E508)/(($L$1+$L$2)*286.9))+273</f>
        <v>1678.2276937173615</v>
      </c>
      <c r="U508" s="39"/>
      <c r="V508" s="41">
        <v>142</v>
      </c>
      <c r="W508" s="61">
        <v>5.38</v>
      </c>
      <c r="X508" s="60">
        <f t="shared" si="191"/>
        <v>538000</v>
      </c>
      <c r="Y508" s="56">
        <f t="shared" si="179"/>
        <v>-5.9000000000000163E-2</v>
      </c>
      <c r="Z508" s="59">
        <f t="shared" si="180"/>
        <v>0.7307822756663892</v>
      </c>
      <c r="AA508" s="57">
        <f>(Z509-Z508)/(D508-D509)</f>
        <v>2.79523394684584</v>
      </c>
      <c r="AB508" s="58">
        <f>X508*F508</f>
        <v>0.86617999999998896</v>
      </c>
      <c r="AC508" s="56">
        <f>((X508*E508)/(($L$1+$L$2)*286.9))+273</f>
        <v>1662.7288588601848</v>
      </c>
      <c r="AD508" s="39"/>
      <c r="AE508" s="41">
        <v>142</v>
      </c>
      <c r="AF508" s="61">
        <v>5.2640000000000002</v>
      </c>
      <c r="AG508" s="60">
        <f t="shared" si="192"/>
        <v>526400</v>
      </c>
      <c r="AH508" s="56">
        <f t="shared" si="181"/>
        <v>-4.4000000000000483E-2</v>
      </c>
      <c r="AI508" s="59">
        <f t="shared" si="182"/>
        <v>0.72131588060589913</v>
      </c>
      <c r="AJ508" s="57">
        <f>(AI509-AI508)/(D508-D509)</f>
        <v>2.1277192744186095</v>
      </c>
      <c r="AK508" s="58">
        <f>AG508*F508</f>
        <v>0.84750399999998915</v>
      </c>
      <c r="AL508" s="56">
        <f>((AG508*E508)/(($L$1+$L$2)*286.9))+273</f>
        <v>1632.7644448029764</v>
      </c>
      <c r="AM508" s="39"/>
      <c r="AN508" s="62">
        <v>142</v>
      </c>
      <c r="AO508" s="24">
        <v>4.9960000000000004</v>
      </c>
      <c r="AP508" s="24">
        <f t="shared" si="193"/>
        <v>499600.00000000006</v>
      </c>
      <c r="AQ508" s="56">
        <f t="shared" si="194"/>
        <v>-3.4000000000000696E-2</v>
      </c>
      <c r="AR508" s="59">
        <f t="shared" si="195"/>
        <v>0.69862242970209798</v>
      </c>
      <c r="AS508" s="57">
        <f>(AR509-AR508)/(D508-D509)</f>
        <v>1.7309901493295872</v>
      </c>
      <c r="AT508" s="58">
        <f>AP508*F508</f>
        <v>0.80435599999998986</v>
      </c>
      <c r="AU508" s="56">
        <f>((AP508*E508)/(($L$1+$L$2)*286.9))+273</f>
        <v>1563.5363157742534</v>
      </c>
      <c r="AV508" s="39"/>
      <c r="AW508" s="41">
        <v>142</v>
      </c>
      <c r="AX508" s="61">
        <v>5.0599999999999996</v>
      </c>
      <c r="AY508" s="60">
        <f t="shared" si="196"/>
        <v>505999.99999999994</v>
      </c>
      <c r="AZ508" s="56">
        <f t="shared" si="183"/>
        <v>-2.9999999999999361E-2</v>
      </c>
      <c r="BA508" s="59">
        <f t="shared" si="184"/>
        <v>0.70415051683979912</v>
      </c>
      <c r="BB508" s="57">
        <f>(BA509-BA508)/(D508-D509)</f>
        <v>1.5073617196364351</v>
      </c>
      <c r="BC508" s="58">
        <f>AY508*F508</f>
        <v>0.8146599999999895</v>
      </c>
      <c r="BD508" s="56">
        <f>((AY508*E508)/(($L$1+$L$2)*286.9))+273</f>
        <v>1580.0684062885753</v>
      </c>
      <c r="BE508" s="39"/>
      <c r="BF508" s="41">
        <v>142</v>
      </c>
      <c r="BG508" s="63">
        <v>2.4900000000000002</v>
      </c>
      <c r="BH508" s="55">
        <f t="shared" si="197"/>
        <v>249000.00000000003</v>
      </c>
      <c r="BI508" s="64">
        <f t="shared" si="198"/>
        <v>-0.12700000000000022</v>
      </c>
      <c r="BJ508" s="23">
        <f t="shared" si="199"/>
        <v>0.3961993470957364</v>
      </c>
      <c r="BK508" s="65">
        <f>(BJ509-BJ508)/(D508-D509)</f>
        <v>13.270238031337273</v>
      </c>
      <c r="BL508" s="58">
        <f>BH508*F508</f>
        <v>0.40088999999999492</v>
      </c>
      <c r="BM508" s="56">
        <f>((BH508*E508)/(($L$1+$L$2)*286.9))+273</f>
        <v>916.20164657283647</v>
      </c>
      <c r="BN508" s="5"/>
      <c r="BO508" s="5"/>
      <c r="BP508" s="5"/>
      <c r="BQ508" s="5"/>
      <c r="BR508" s="5"/>
      <c r="BS508" s="5"/>
      <c r="BT508" s="5"/>
      <c r="BU508" s="5"/>
      <c r="BV508" s="5"/>
      <c r="BW508" s="5"/>
    </row>
    <row r="509" spans="1:75" ht="13.8" x14ac:dyDescent="0.25">
      <c r="A509" s="55">
        <v>143</v>
      </c>
      <c r="B509" s="56">
        <v>408.92</v>
      </c>
      <c r="C509" s="56">
        <f t="shared" si="175"/>
        <v>1.5699999999999932</v>
      </c>
      <c r="D509" s="57">
        <f t="shared" si="176"/>
        <v>2.6116383521225046</v>
      </c>
      <c r="E509" s="58">
        <f t="shared" si="185"/>
        <v>4.0892000000000001E-4</v>
      </c>
      <c r="F509" s="58">
        <f t="shared" si="186"/>
        <v>1.5700000000000002E-6</v>
      </c>
      <c r="G509" s="57">
        <f t="shared" si="187"/>
        <v>-3.3883616478774954</v>
      </c>
      <c r="H509" s="137">
        <f>($P$2+(0.5*$P$1)-((0.5*$P$1)*COS(RADIANS(A509))+(($P$2^2)-((0.5*$P$1)^2)*(SIN(RADIANS(A509))*(SIN(RADIANS(A509)))))^0.5))*1000</f>
        <v>75.395591241912797</v>
      </c>
      <c r="I509" s="140">
        <f t="shared" si="188"/>
        <v>0.32077987098045924</v>
      </c>
      <c r="J509" s="137">
        <f t="shared" si="189"/>
        <v>-8.8074482424786993E-3</v>
      </c>
      <c r="K509" s="39"/>
      <c r="L509" s="39"/>
      <c r="M509" s="41">
        <v>143</v>
      </c>
      <c r="N509" s="41">
        <v>5.391</v>
      </c>
      <c r="O509" s="60">
        <f t="shared" si="190"/>
        <v>539100</v>
      </c>
      <c r="P509" s="56">
        <f t="shared" si="177"/>
        <v>-5.1000000000000156E-2</v>
      </c>
      <c r="Q509" s="59">
        <f t="shared" si="178"/>
        <v>0.73166933182863625</v>
      </c>
      <c r="R509" s="57">
        <f>(Q510-Q509)/(D509-D510)</f>
        <v>2.4804719882753887</v>
      </c>
      <c r="S509" s="58">
        <f>O509*F509</f>
        <v>0.84638700000000011</v>
      </c>
      <c r="T509" s="56">
        <f>((O509*E509)/(($L$1+$L$2)*286.9))+273</f>
        <v>1671.0748126715182</v>
      </c>
      <c r="U509" s="39"/>
      <c r="V509" s="41">
        <v>143</v>
      </c>
      <c r="W509" s="61">
        <v>5.3209999999999997</v>
      </c>
      <c r="X509" s="60">
        <f t="shared" si="191"/>
        <v>532100</v>
      </c>
      <c r="Y509" s="56">
        <f t="shared" si="179"/>
        <v>-5.7999999999999829E-2</v>
      </c>
      <c r="Z509" s="59">
        <f t="shared" si="180"/>
        <v>0.72599325892472244</v>
      </c>
      <c r="AA509" s="57">
        <f>(Z510-Z509)/(D509-D510)</f>
        <v>2.8601155923801667</v>
      </c>
      <c r="AB509" s="58">
        <f>X509*F509</f>
        <v>0.83539700000000017</v>
      </c>
      <c r="AC509" s="56">
        <f>((X509*E509)/(($L$1+$L$2)*286.9))+273</f>
        <v>1652.9213649091353</v>
      </c>
      <c r="AD509" s="39"/>
      <c r="AE509" s="41">
        <v>143</v>
      </c>
      <c r="AF509" s="61">
        <v>5.22</v>
      </c>
      <c r="AG509" s="60">
        <f t="shared" si="192"/>
        <v>522000</v>
      </c>
      <c r="AH509" s="56">
        <f t="shared" si="181"/>
        <v>-4.9999999999999822E-2</v>
      </c>
      <c r="AI509" s="59">
        <f t="shared" si="182"/>
        <v>0.71767050300226209</v>
      </c>
      <c r="AJ509" s="57">
        <f>(AI510-AI509)/(D509-D510)</f>
        <v>2.5116486417591832</v>
      </c>
      <c r="AK509" s="58">
        <f>AG509*F509</f>
        <v>0.81954000000000016</v>
      </c>
      <c r="AL509" s="56">
        <f>((AG509*E509)/(($L$1+$L$2)*286.9))+273</f>
        <v>1626.7285331376972</v>
      </c>
      <c r="AM509" s="39"/>
      <c r="AN509" s="62">
        <v>143</v>
      </c>
      <c r="AO509" s="24">
        <v>4.9619999999999997</v>
      </c>
      <c r="AP509" s="24">
        <f t="shared" si="193"/>
        <v>496200</v>
      </c>
      <c r="AQ509" s="56">
        <f t="shared" si="194"/>
        <v>-3.3999999999999808E-2</v>
      </c>
      <c r="AR509" s="59">
        <f t="shared" si="195"/>
        <v>0.69565675993619025</v>
      </c>
      <c r="AS509" s="57">
        <f>(AR510-AR509)/(D509-D510)</f>
        <v>1.7942601523332589</v>
      </c>
      <c r="AT509" s="58">
        <f>AP509*F509</f>
        <v>0.77903400000000012</v>
      </c>
      <c r="AU509" s="56">
        <f>((AP509*E509)/(($L$1+$L$2)*286.9))+273</f>
        <v>1559.8201113849143</v>
      </c>
      <c r="AV509" s="39"/>
      <c r="AW509" s="41">
        <v>143</v>
      </c>
      <c r="AX509" s="61">
        <v>5.03</v>
      </c>
      <c r="AY509" s="60">
        <f t="shared" si="196"/>
        <v>503000</v>
      </c>
      <c r="AZ509" s="56">
        <f t="shared" si="183"/>
        <v>-2.6000000000000689E-2</v>
      </c>
      <c r="BA509" s="59">
        <f t="shared" si="184"/>
        <v>0.70156798505592743</v>
      </c>
      <c r="BB509" s="57">
        <f>(BA510-BA509)/(D509-D510)</f>
        <v>1.3523879707896267</v>
      </c>
      <c r="BC509" s="58">
        <f>AY509*F509</f>
        <v>0.78971000000000013</v>
      </c>
      <c r="BD509" s="56">
        <f>((AY509*E509)/(($L$1+$L$2)*286.9))+273</f>
        <v>1577.4548892112291</v>
      </c>
      <c r="BE509" s="39"/>
      <c r="BF509" s="41">
        <v>143</v>
      </c>
      <c r="BG509" s="63">
        <v>2.363</v>
      </c>
      <c r="BH509" s="55">
        <f t="shared" si="197"/>
        <v>236300</v>
      </c>
      <c r="BI509" s="64">
        <f t="shared" si="198"/>
        <v>-0.12800000000000011</v>
      </c>
      <c r="BJ509" s="23">
        <f t="shared" si="199"/>
        <v>0.37346372163236902</v>
      </c>
      <c r="BK509" s="65">
        <f>(BJ510-BJ509)/(D509-D510)</f>
        <v>14.532967553460518</v>
      </c>
      <c r="BL509" s="58">
        <f>BH509*F509</f>
        <v>0.37099100000000007</v>
      </c>
      <c r="BM509" s="56">
        <f>((BH509*E509)/(($L$1+$L$2)*286.9))+273</f>
        <v>885.80852946444031</v>
      </c>
      <c r="BN509" s="5"/>
      <c r="BO509" s="5"/>
      <c r="BP509" s="5"/>
      <c r="BQ509" s="5"/>
      <c r="BR509" s="5"/>
      <c r="BS509" s="5"/>
      <c r="BT509" s="5"/>
      <c r="BU509" s="5"/>
      <c r="BV509" s="5"/>
      <c r="BW509" s="5"/>
    </row>
    <row r="510" spans="1:75" ht="13.8" x14ac:dyDescent="0.25">
      <c r="A510" s="55">
        <v>144</v>
      </c>
      <c r="B510" s="56">
        <v>410.49</v>
      </c>
      <c r="C510" s="56">
        <f t="shared" si="175"/>
        <v>1.5299999999999727</v>
      </c>
      <c r="D510" s="57">
        <f t="shared" si="176"/>
        <v>2.6133025816802631</v>
      </c>
      <c r="E510" s="58">
        <f t="shared" si="185"/>
        <v>4.1049000000000001E-4</v>
      </c>
      <c r="F510" s="58">
        <f t="shared" si="186"/>
        <v>1.5299999999999667E-6</v>
      </c>
      <c r="G510" s="57">
        <f t="shared" si="187"/>
        <v>-3.3866974183197369</v>
      </c>
      <c r="H510" s="137">
        <f>($P$2+(0.5*$P$1)-((0.5*$P$1)*COS(RADIANS(A510))+(($P$2^2)-((0.5*$P$1)^2)*(SIN(RADIANS(A510))*(SIN(RADIANS(A510)))))^0.5))*1000</f>
        <v>75.716371112893256</v>
      </c>
      <c r="I510" s="140">
        <f t="shared" si="188"/>
        <v>0.31197242273798054</v>
      </c>
      <c r="J510" s="137">
        <f t="shared" si="189"/>
        <v>-8.8134685412200042E-3</v>
      </c>
      <c r="K510" s="39"/>
      <c r="L510" s="39"/>
      <c r="M510" s="41">
        <v>144</v>
      </c>
      <c r="N510" s="41">
        <v>5.34</v>
      </c>
      <c r="O510" s="60">
        <f t="shared" si="190"/>
        <v>534000</v>
      </c>
      <c r="P510" s="56">
        <f t="shared" si="177"/>
        <v>-4.8999999999999488E-2</v>
      </c>
      <c r="Q510" s="59">
        <f t="shared" si="178"/>
        <v>0.72754125702855643</v>
      </c>
      <c r="R510" s="57">
        <f>(Q511-Q510)/(D510-D511)</f>
        <v>2.4778458929025708</v>
      </c>
      <c r="S510" s="58">
        <f>O510*F510</f>
        <v>0.8170199999999822</v>
      </c>
      <c r="T510" s="56">
        <f>((O510*E510)/(($L$1+$L$2)*286.9))+273</f>
        <v>1663.165692289662</v>
      </c>
      <c r="U510" s="39"/>
      <c r="V510" s="41">
        <v>144</v>
      </c>
      <c r="W510" s="61">
        <v>5.2629999999999999</v>
      </c>
      <c r="X510" s="60">
        <f t="shared" si="191"/>
        <v>526300</v>
      </c>
      <c r="Y510" s="56">
        <f t="shared" si="179"/>
        <v>-5.400000000000027E-2</v>
      </c>
      <c r="Z510" s="59">
        <f t="shared" si="180"/>
        <v>0.7212333700172775</v>
      </c>
      <c r="AA510" s="57">
        <f>(Z511-Z510)/(D510-D511)</f>
        <v>2.7721532212700439</v>
      </c>
      <c r="AB510" s="58">
        <f>X510*F510</f>
        <v>0.8052389999999825</v>
      </c>
      <c r="AC510" s="56">
        <f>((X510*E510)/(($L$1+$L$2)*286.9))+273</f>
        <v>1643.1202319326762</v>
      </c>
      <c r="AD510" s="39"/>
      <c r="AE510" s="41">
        <v>144</v>
      </c>
      <c r="AF510" s="61">
        <v>5.17</v>
      </c>
      <c r="AG510" s="60">
        <f t="shared" si="192"/>
        <v>517000</v>
      </c>
      <c r="AH510" s="56">
        <f t="shared" si="181"/>
        <v>-5.400000000000027E-2</v>
      </c>
      <c r="AI510" s="59">
        <f t="shared" si="182"/>
        <v>0.71349054309394255</v>
      </c>
      <c r="AJ510" s="57">
        <f>(AI511-AI510)/(D510-D511)</f>
        <v>2.8222825124660273</v>
      </c>
      <c r="AK510" s="58">
        <f>AG510*F510</f>
        <v>0.79100999999998278</v>
      </c>
      <c r="AL510" s="56">
        <f>((AG510*E510)/(($L$1+$L$2)*286.9))+273</f>
        <v>1618.9094811119012</v>
      </c>
      <c r="AM510" s="39"/>
      <c r="AN510" s="62">
        <v>144</v>
      </c>
      <c r="AO510" s="24">
        <v>4.9279999999999999</v>
      </c>
      <c r="AP510" s="24">
        <f t="shared" si="193"/>
        <v>492800</v>
      </c>
      <c r="AQ510" s="56">
        <f t="shared" si="194"/>
        <v>-3.0000000000000249E-2</v>
      </c>
      <c r="AR510" s="59">
        <f t="shared" si="195"/>
        <v>0.69267069915636903</v>
      </c>
      <c r="AS510" s="57">
        <f>(AR511-AR510)/(D510-D511)</f>
        <v>1.6413269457649264</v>
      </c>
      <c r="AT510" s="58">
        <f>AP510*F510</f>
        <v>0.75398399999998356</v>
      </c>
      <c r="AU510" s="56">
        <f>((AP510*E510)/(($L$1+$L$2)*286.9))+273</f>
        <v>1555.9094628470889</v>
      </c>
      <c r="AV510" s="39"/>
      <c r="AW510" s="41">
        <v>144</v>
      </c>
      <c r="AX510" s="61">
        <v>5.0039999999999996</v>
      </c>
      <c r="AY510" s="60">
        <f t="shared" si="196"/>
        <v>500399.99999999994</v>
      </c>
      <c r="AZ510" s="56">
        <f t="shared" si="183"/>
        <v>-2.5999999999999801E-2</v>
      </c>
      <c r="BA510" s="59">
        <f t="shared" si="184"/>
        <v>0.69931730102138234</v>
      </c>
      <c r="BB510" s="57">
        <f>(BA511-BA510)/(D510-D511)</f>
        <v>1.400251413096868</v>
      </c>
      <c r="BC510" s="58">
        <f>AY510*F510</f>
        <v>0.76561199999998331</v>
      </c>
      <c r="BD510" s="56">
        <f>((AY510*E510)/(($L$1+$L$2)*286.9))+273</f>
        <v>1575.6945925500875</v>
      </c>
      <c r="BE510" s="39"/>
      <c r="BF510" s="41">
        <v>144</v>
      </c>
      <c r="BG510" s="63">
        <v>2.2349999999999999</v>
      </c>
      <c r="BH510" s="55">
        <f t="shared" si="197"/>
        <v>223500</v>
      </c>
      <c r="BI510" s="64">
        <f t="shared" si="198"/>
        <v>-0.12399999999999967</v>
      </c>
      <c r="BJ510" s="23">
        <f t="shared" si="199"/>
        <v>0.34927752746795526</v>
      </c>
      <c r="BK510" s="65">
        <f>(BJ511-BJ510)/(D510-D511)</f>
        <v>15.342605175091524</v>
      </c>
      <c r="BL510" s="58">
        <f>BH510*F510</f>
        <v>0.34195499999999257</v>
      </c>
      <c r="BM510" s="56">
        <f>((BH510*E510)/(($L$1+$L$2)*286.9))+273</f>
        <v>854.8390116605608</v>
      </c>
      <c r="BN510" s="5"/>
      <c r="BO510" s="5"/>
      <c r="BP510" s="5"/>
      <c r="BQ510" s="5"/>
      <c r="BR510" s="5"/>
      <c r="BS510" s="5"/>
      <c r="BT510" s="5"/>
      <c r="BU510" s="5"/>
      <c r="BV510" s="5"/>
      <c r="BW510" s="5"/>
    </row>
    <row r="511" spans="1:75" ht="13.8" x14ac:dyDescent="0.25">
      <c r="A511" s="55">
        <v>145</v>
      </c>
      <c r="B511" s="56">
        <v>412.02</v>
      </c>
      <c r="C511" s="56">
        <f t="shared" si="175"/>
        <v>1.4800000000000182</v>
      </c>
      <c r="D511" s="57">
        <f t="shared" si="176"/>
        <v>2.6149182977778489</v>
      </c>
      <c r="E511" s="58">
        <f t="shared" si="185"/>
        <v>4.1201999999999998E-4</v>
      </c>
      <c r="F511" s="58">
        <f t="shared" si="186"/>
        <v>1.4800000000000468E-6</v>
      </c>
      <c r="G511" s="57">
        <f t="shared" si="187"/>
        <v>-3.3850817022221511</v>
      </c>
      <c r="H511" s="137">
        <f>($P$2+(0.5*$P$1)-((0.5*$P$1)*COS(RADIANS(A511))+(($P$2^2)-((0.5*$P$1)^2)*(SIN(RADIANS(A511))*(SIN(RADIANS(A511)))))^0.5))*1000</f>
        <v>76.028343535631237</v>
      </c>
      <c r="I511" s="140">
        <f t="shared" si="188"/>
        <v>0.30315895419676053</v>
      </c>
      <c r="J511" s="137">
        <f t="shared" si="189"/>
        <v>-8.8182499351745491E-3</v>
      </c>
      <c r="K511" s="39"/>
      <c r="L511" s="39"/>
      <c r="M511" s="41">
        <v>145</v>
      </c>
      <c r="N511" s="41">
        <v>5.2910000000000004</v>
      </c>
      <c r="O511" s="60">
        <f t="shared" si="190"/>
        <v>529100</v>
      </c>
      <c r="P511" s="56">
        <f t="shared" si="177"/>
        <v>-4.0000000000000036E-2</v>
      </c>
      <c r="Q511" s="59">
        <f t="shared" si="178"/>
        <v>0.72353776153205684</v>
      </c>
      <c r="R511" s="57">
        <f>(Q512-Q511)/(D511-D512)</f>
        <v>2.1164327946000174</v>
      </c>
      <c r="S511" s="58">
        <f>O511*F511</f>
        <v>0.78306800000002474</v>
      </c>
      <c r="T511" s="56">
        <f>((O511*E511)/(($L$1+$L$2)*286.9))+273</f>
        <v>1655.5434436172854</v>
      </c>
      <c r="U511" s="39"/>
      <c r="V511" s="41">
        <v>145</v>
      </c>
      <c r="W511" s="61">
        <v>5.2089999999999996</v>
      </c>
      <c r="X511" s="60">
        <f t="shared" si="191"/>
        <v>520899.99999999994</v>
      </c>
      <c r="Y511" s="56">
        <f t="shared" si="179"/>
        <v>-5.8999999999999275E-2</v>
      </c>
      <c r="Z511" s="59">
        <f t="shared" si="180"/>
        <v>0.71675435743269711</v>
      </c>
      <c r="AA511" s="57">
        <f>(Z512-Z511)/(D511-D512)</f>
        <v>3.1769054773199583</v>
      </c>
      <c r="AB511" s="58">
        <f>X511*F511</f>
        <v>0.77093200000002426</v>
      </c>
      <c r="AC511" s="56">
        <f>((X511*E511)/(($L$1+$L$2)*286.9))+273</f>
        <v>1634.116763901425</v>
      </c>
      <c r="AD511" s="39"/>
      <c r="AE511" s="41">
        <v>145</v>
      </c>
      <c r="AF511" s="61">
        <v>5.1159999999999997</v>
      </c>
      <c r="AG511" s="60">
        <f t="shared" si="192"/>
        <v>511599.99999999994</v>
      </c>
      <c r="AH511" s="56">
        <f t="shared" si="181"/>
        <v>-3.8999999999999702E-2</v>
      </c>
      <c r="AI511" s="59">
        <f t="shared" si="182"/>
        <v>0.70893053580661625</v>
      </c>
      <c r="AJ511" s="57">
        <f>(AI512-AI511)/(D511-D512)</f>
        <v>2.1341754552501602</v>
      </c>
      <c r="AK511" s="58">
        <f>AG511*F511</f>
        <v>0.75716800000002382</v>
      </c>
      <c r="AL511" s="56">
        <f>((AG511*E511)/(($L$1+$L$2)*286.9))+273</f>
        <v>1609.8157734919735</v>
      </c>
      <c r="AM511" s="39"/>
      <c r="AN511" s="62">
        <v>145</v>
      </c>
      <c r="AO511" s="24">
        <v>4.8979999999999997</v>
      </c>
      <c r="AP511" s="24">
        <f t="shared" si="193"/>
        <v>489799.99999999994</v>
      </c>
      <c r="AQ511" s="56">
        <f t="shared" si="194"/>
        <v>-2.6999999999999247E-2</v>
      </c>
      <c r="AR511" s="59">
        <f t="shared" si="195"/>
        <v>0.69001878078869527</v>
      </c>
      <c r="AS511" s="57">
        <f>(AR512-AR511)/(D511-D512)</f>
        <v>1.5416300925764377</v>
      </c>
      <c r="AT511" s="58">
        <f>AP511*F511</f>
        <v>0.72490400000002286</v>
      </c>
      <c r="AU511" s="56">
        <f>((AP511*E511)/(($L$1+$L$2)*286.9))+273</f>
        <v>1552.852161564442</v>
      </c>
      <c r="AV511" s="39"/>
      <c r="AW511" s="41">
        <v>145</v>
      </c>
      <c r="AX511" s="61">
        <v>4.9779999999999998</v>
      </c>
      <c r="AY511" s="60">
        <f t="shared" si="196"/>
        <v>497800</v>
      </c>
      <c r="AZ511" s="56">
        <f t="shared" si="183"/>
        <v>-2.4999999999999467E-2</v>
      </c>
      <c r="BA511" s="59">
        <f t="shared" si="184"/>
        <v>0.69705489227257444</v>
      </c>
      <c r="BB511" s="57">
        <f>(BA512-BA511)/(D511-D512)</f>
        <v>1.404149542938069</v>
      </c>
      <c r="BC511" s="58">
        <f>AY511*F511</f>
        <v>0.73674400000002327</v>
      </c>
      <c r="BD511" s="56">
        <f>((AY511*E511)/(($L$1+$L$2)*286.9))+273</f>
        <v>1573.7562393360133</v>
      </c>
      <c r="BE511" s="39"/>
      <c r="BF511" s="41">
        <v>145</v>
      </c>
      <c r="BG511" s="63">
        <v>2.1110000000000002</v>
      </c>
      <c r="BH511" s="55">
        <f t="shared" si="197"/>
        <v>211100.00000000003</v>
      </c>
      <c r="BI511" s="64">
        <f t="shared" si="198"/>
        <v>-0.12100000000000022</v>
      </c>
      <c r="BJ511" s="23">
        <f t="shared" si="199"/>
        <v>0.32448823330765642</v>
      </c>
      <c r="BK511" s="65">
        <f>(BJ512-BJ511)/(D511-D512)</f>
        <v>16.462170357430487</v>
      </c>
      <c r="BL511" s="58">
        <f>BH511*F511</f>
        <v>0.31242800000000992</v>
      </c>
      <c r="BM511" s="56">
        <f>((BH511*E511)/(($L$1+$L$2)*286.9))+273</f>
        <v>824.60635219733319</v>
      </c>
      <c r="BN511" s="5"/>
      <c r="BO511" s="5"/>
      <c r="BP511" s="5"/>
      <c r="BQ511" s="5"/>
      <c r="BR511" s="5"/>
      <c r="BS511" s="5"/>
      <c r="BT511" s="5"/>
      <c r="BU511" s="5"/>
      <c r="BV511" s="5"/>
      <c r="BW511" s="5"/>
    </row>
    <row r="512" spans="1:75" ht="13.8" x14ac:dyDescent="0.25">
      <c r="A512" s="55">
        <v>146</v>
      </c>
      <c r="B512" s="56">
        <v>413.5</v>
      </c>
      <c r="C512" s="56">
        <f t="shared" si="175"/>
        <v>1.4399999999999977</v>
      </c>
      <c r="D512" s="57">
        <f t="shared" si="176"/>
        <v>2.6164755138885654</v>
      </c>
      <c r="E512" s="58">
        <f t="shared" si="185"/>
        <v>4.1350000000000002E-4</v>
      </c>
      <c r="F512" s="58">
        <f t="shared" si="186"/>
        <v>1.4399999999999591E-6</v>
      </c>
      <c r="G512" s="57">
        <f t="shared" si="187"/>
        <v>-3.3835244861114346</v>
      </c>
      <c r="H512" s="137">
        <f>($P$2+(0.5*$P$1)-((0.5*$P$1)*COS(RADIANS(A512))+(($P$2^2)-((0.5*$P$1)^2)*(SIN(RADIANS(A512))*(SIN(RADIANS(A512)))))^0.5))*1000</f>
        <v>76.331502489827997</v>
      </c>
      <c r="I512" s="140">
        <f t="shared" si="188"/>
        <v>0.29434070426158598</v>
      </c>
      <c r="J512" s="137">
        <f t="shared" si="189"/>
        <v>-8.8218832076165654E-3</v>
      </c>
      <c r="K512" s="39"/>
      <c r="L512" s="39"/>
      <c r="M512" s="41">
        <v>146</v>
      </c>
      <c r="N512" s="41">
        <v>5.2510000000000003</v>
      </c>
      <c r="O512" s="60">
        <f t="shared" si="190"/>
        <v>525100</v>
      </c>
      <c r="P512" s="56">
        <f t="shared" si="177"/>
        <v>-3.2000000000000028E-2</v>
      </c>
      <c r="Q512" s="59">
        <f t="shared" si="178"/>
        <v>0.72024201828705703</v>
      </c>
      <c r="R512" s="57">
        <f>(Q513-Q512)/(D512-D513)</f>
        <v>1.7583396906218129</v>
      </c>
      <c r="S512" s="58">
        <f>O512*F512</f>
        <v>0.7561439999999785</v>
      </c>
      <c r="T512" s="56">
        <f>((O512*E512)/(($L$1+$L$2)*286.9))+273</f>
        <v>1650.0200375138954</v>
      </c>
      <c r="U512" s="39"/>
      <c r="V512" s="41">
        <v>146</v>
      </c>
      <c r="W512" s="61">
        <v>5.15</v>
      </c>
      <c r="X512" s="60">
        <f t="shared" si="191"/>
        <v>515000.00000000006</v>
      </c>
      <c r="Y512" s="56">
        <f t="shared" si="179"/>
        <v>-6.2000000000000277E-2</v>
      </c>
      <c r="Z512" s="59">
        <f t="shared" si="180"/>
        <v>0.71180722904119109</v>
      </c>
      <c r="AA512" s="57">
        <f>(Z513-Z512)/(D512-D513)</f>
        <v>3.4840149019743949</v>
      </c>
      <c r="AB512" s="58">
        <f>X512*F512</f>
        <v>0.74159999999997905</v>
      </c>
      <c r="AC512" s="56">
        <f>((X512*E512)/(($L$1+$L$2)*286.9))+273</f>
        <v>1623.5338398774638</v>
      </c>
      <c r="AD512" s="39"/>
      <c r="AE512" s="41">
        <v>146</v>
      </c>
      <c r="AF512" s="61">
        <v>5.077</v>
      </c>
      <c r="AG512" s="60">
        <f t="shared" si="192"/>
        <v>507700</v>
      </c>
      <c r="AH512" s="56">
        <f t="shared" si="181"/>
        <v>-4.9000000000000377E-2</v>
      </c>
      <c r="AI512" s="59">
        <f t="shared" si="182"/>
        <v>0.70560716340460505</v>
      </c>
      <c r="AJ512" s="57">
        <f>(AI513-AI512)/(D512-D513)</f>
        <v>2.7897243724719361</v>
      </c>
      <c r="AK512" s="58">
        <f>AG512*F512</f>
        <v>0.7310879999999792</v>
      </c>
      <c r="AL512" s="56">
        <f>((AG512*E512)/(($L$1+$L$2)*286.9))+273</f>
        <v>1604.3903504966763</v>
      </c>
      <c r="AM512" s="39"/>
      <c r="AN512" s="62">
        <v>146</v>
      </c>
      <c r="AO512" s="24">
        <v>4.8710000000000004</v>
      </c>
      <c r="AP512" s="24">
        <f t="shared" si="193"/>
        <v>487100.00000000006</v>
      </c>
      <c r="AQ512" s="56">
        <f t="shared" si="194"/>
        <v>-2.8000000000000469E-2</v>
      </c>
      <c r="AR512" s="59">
        <f t="shared" si="195"/>
        <v>0.68761812957176993</v>
      </c>
      <c r="AS512" s="57">
        <f>(AR513-AR512)/(D512-D513)</f>
        <v>1.6582853556534074</v>
      </c>
      <c r="AT512" s="58">
        <f>AP512*F512</f>
        <v>0.70142399999998017</v>
      </c>
      <c r="AU512" s="56">
        <f>((AP512*E512)/(($L$1+$L$2)*286.9))+273</f>
        <v>1550.3689969015779</v>
      </c>
      <c r="AV512" s="39"/>
      <c r="AW512" s="41">
        <v>146</v>
      </c>
      <c r="AX512" s="61">
        <v>4.9530000000000003</v>
      </c>
      <c r="AY512" s="60">
        <f t="shared" si="196"/>
        <v>495300.00000000006</v>
      </c>
      <c r="AZ512" s="56">
        <f t="shared" si="183"/>
        <v>-2.8999999999999915E-2</v>
      </c>
      <c r="BA512" s="59">
        <f t="shared" si="184"/>
        <v>0.69486832798245612</v>
      </c>
      <c r="BB512" s="57">
        <f>(BA513-BA512)/(D512-D513)</f>
        <v>1.6891659665069008</v>
      </c>
      <c r="BC512" s="58">
        <f>AY512*F512</f>
        <v>0.71323199999997988</v>
      </c>
      <c r="BD512" s="56">
        <f>((AY512*E512)/(($L$1+$L$2)*286.9))+273</f>
        <v>1571.8726425073939</v>
      </c>
      <c r="BE512" s="39"/>
      <c r="BF512" s="41">
        <v>146</v>
      </c>
      <c r="BG512" s="63">
        <v>1.99</v>
      </c>
      <c r="BH512" s="55">
        <f t="shared" si="197"/>
        <v>199000</v>
      </c>
      <c r="BI512" s="64">
        <f t="shared" si="198"/>
        <v>-0.123</v>
      </c>
      <c r="BJ512" s="23">
        <f t="shared" si="199"/>
        <v>0.29885307640970665</v>
      </c>
      <c r="BK512" s="65">
        <f>(BJ513-BJ512)/(D512-D513)</f>
        <v>18.35273908564994</v>
      </c>
      <c r="BL512" s="58">
        <f>BH512*F512</f>
        <v>0.28655999999999188</v>
      </c>
      <c r="BM512" s="56">
        <f>((BH512*E512)/(($L$1+$L$2)*286.9))+273</f>
        <v>794.85676531187437</v>
      </c>
      <c r="BN512" s="5"/>
      <c r="BO512" s="5"/>
      <c r="BP512" s="5"/>
      <c r="BQ512" s="5"/>
      <c r="BR512" s="5"/>
      <c r="BS512" s="5"/>
      <c r="BT512" s="5"/>
      <c r="BU512" s="5"/>
      <c r="BV512" s="5"/>
      <c r="BW512" s="5"/>
    </row>
    <row r="513" spans="1:75" ht="13.8" x14ac:dyDescent="0.25">
      <c r="A513" s="55">
        <v>147</v>
      </c>
      <c r="B513" s="56">
        <v>414.94</v>
      </c>
      <c r="C513" s="56">
        <f t="shared" si="175"/>
        <v>1.3899999999999864</v>
      </c>
      <c r="D513" s="57">
        <f t="shared" si="176"/>
        <v>2.6179853026090019</v>
      </c>
      <c r="E513" s="58">
        <f t="shared" si="185"/>
        <v>4.1493999999999998E-4</v>
      </c>
      <c r="F513" s="58">
        <f t="shared" si="186"/>
        <v>1.389999999999985E-6</v>
      </c>
      <c r="G513" s="57">
        <f t="shared" si="187"/>
        <v>-3.3820146973909981</v>
      </c>
      <c r="H513" s="137">
        <f>($P$2+(0.5*$P$1)-((0.5*$P$1)*COS(RADIANS(A513))+(($P$2^2)-((0.5*$P$1)^2)*(SIN(RADIANS(A513))*(SIN(RADIANS(A513)))))^0.5))*1000</f>
        <v>76.625843194089583</v>
      </c>
      <c r="I513" s="140">
        <f t="shared" si="188"/>
        <v>0.28551882105396942</v>
      </c>
      <c r="J513" s="137">
        <f t="shared" si="189"/>
        <v>-8.8244568023867487E-3</v>
      </c>
      <c r="K513" s="39"/>
      <c r="L513" s="39"/>
      <c r="M513" s="41">
        <v>147</v>
      </c>
      <c r="N513" s="41">
        <v>5.2190000000000003</v>
      </c>
      <c r="O513" s="60">
        <f t="shared" si="190"/>
        <v>521900.00000000006</v>
      </c>
      <c r="P513" s="56">
        <f t="shared" si="177"/>
        <v>-4.3000000000000149E-2</v>
      </c>
      <c r="Q513" s="59">
        <f t="shared" si="178"/>
        <v>0.71758729685546041</v>
      </c>
      <c r="R513" s="57">
        <f>(Q514-Q513)/(D513-D514)</f>
        <v>2.473849877223194</v>
      </c>
      <c r="S513" s="58">
        <f>O513*F513</f>
        <v>0.72544099999999223</v>
      </c>
      <c r="T513" s="56">
        <f>((O513*E513)/(($L$1+$L$2)*286.9))+273</f>
        <v>1646.3945737271838</v>
      </c>
      <c r="U513" s="39"/>
      <c r="V513" s="41">
        <v>147</v>
      </c>
      <c r="W513" s="61">
        <v>5.0880000000000001</v>
      </c>
      <c r="X513" s="60">
        <f t="shared" si="191"/>
        <v>508800</v>
      </c>
      <c r="Y513" s="56">
        <f t="shared" si="179"/>
        <v>-6.4000000000000057E-2</v>
      </c>
      <c r="Z513" s="59">
        <f t="shared" si="180"/>
        <v>0.70654710264035747</v>
      </c>
      <c r="AA513" s="57">
        <f>(Z514-Z513)/(D513-D514)</f>
        <v>3.7850848059415436</v>
      </c>
      <c r="AB513" s="58">
        <f>X513*F513</f>
        <v>0.70723199999999231</v>
      </c>
      <c r="AC513" s="56">
        <f>((X513*E513)/(($L$1+$L$2)*286.9))+273</f>
        <v>1611.9215541528858</v>
      </c>
      <c r="AD513" s="39"/>
      <c r="AE513" s="41">
        <v>147</v>
      </c>
      <c r="AF513" s="61">
        <v>5.0279999999999996</v>
      </c>
      <c r="AG513" s="60">
        <f t="shared" si="192"/>
        <v>502799.99999999994</v>
      </c>
      <c r="AH513" s="56">
        <f t="shared" si="181"/>
        <v>-5.7999999999999829E-2</v>
      </c>
      <c r="AI513" s="59">
        <f t="shared" si="182"/>
        <v>0.70139526901392013</v>
      </c>
      <c r="AJ513" s="57">
        <f>(AI514-AI513)/(D513-D514)</f>
        <v>3.4693381788989668</v>
      </c>
      <c r="AK513" s="58">
        <f>AG513*F513</f>
        <v>0.69889199999999241</v>
      </c>
      <c r="AL513" s="56">
        <f>((AG513*E513)/(($L$1+$L$2)*286.9))+273</f>
        <v>1596.1323848822149</v>
      </c>
      <c r="AM513" s="39"/>
      <c r="AN513" s="62">
        <v>147</v>
      </c>
      <c r="AO513" s="24">
        <v>4.843</v>
      </c>
      <c r="AP513" s="24">
        <f t="shared" si="193"/>
        <v>484300</v>
      </c>
      <c r="AQ513" s="56">
        <f t="shared" si="194"/>
        <v>-2.5000000000000355E-2</v>
      </c>
      <c r="AR513" s="59">
        <f t="shared" si="195"/>
        <v>0.68511446904653939</v>
      </c>
      <c r="AS513" s="57">
        <f>(AR514-AR513)/(D513-D514)</f>
        <v>1.5475539507442879</v>
      </c>
      <c r="AT513" s="58">
        <f>AP513*F513</f>
        <v>0.6731769999999927</v>
      </c>
      <c r="AU513" s="56">
        <f>((AP513*E513)/(($L$1+$L$2)*286.9))+273</f>
        <v>1547.4491129643134</v>
      </c>
      <c r="AV513" s="39"/>
      <c r="AW513" s="41">
        <v>147</v>
      </c>
      <c r="AX513" s="61">
        <v>4.9240000000000004</v>
      </c>
      <c r="AY513" s="60">
        <f t="shared" si="196"/>
        <v>492400.00000000006</v>
      </c>
      <c r="AZ513" s="56">
        <f t="shared" si="183"/>
        <v>-2.7000000000000135E-2</v>
      </c>
      <c r="BA513" s="59">
        <f t="shared" si="184"/>
        <v>0.69231804425927879</v>
      </c>
      <c r="BB513" s="57">
        <f>(BA514-BA513)/(D513-D514)</f>
        <v>1.6441296053722136</v>
      </c>
      <c r="BC513" s="58">
        <f>AY513*F513</f>
        <v>0.68443599999999272</v>
      </c>
      <c r="BD513" s="56">
        <f>((AY513*E513)/(($L$1+$L$2)*286.9))+273</f>
        <v>1568.764491479719</v>
      </c>
      <c r="BE513" s="39"/>
      <c r="BF513" s="41">
        <v>147</v>
      </c>
      <c r="BG513" s="63">
        <v>1.867</v>
      </c>
      <c r="BH513" s="55">
        <f t="shared" si="197"/>
        <v>186700</v>
      </c>
      <c r="BI513" s="64">
        <f t="shared" si="198"/>
        <v>-0.123</v>
      </c>
      <c r="BJ513" s="23">
        <f t="shared" si="199"/>
        <v>0.27114431794907828</v>
      </c>
      <c r="BK513" s="65">
        <f>(BJ514-BJ513)/(D513-D514)</f>
        <v>20.378516936701207</v>
      </c>
      <c r="BL513" s="58">
        <f>BH513*F513</f>
        <v>0.25951299999999722</v>
      </c>
      <c r="BM513" s="56">
        <f>((BH513*E513)/(($L$1+$L$2)*286.9))+273</f>
        <v>764.3063171390404</v>
      </c>
      <c r="BN513" s="5"/>
      <c r="BO513" s="5"/>
      <c r="BP513" s="5"/>
      <c r="BQ513" s="5"/>
      <c r="BR513" s="5"/>
      <c r="BS513" s="5"/>
      <c r="BT513" s="5"/>
      <c r="BU513" s="5"/>
      <c r="BV513" s="5"/>
      <c r="BW513" s="5"/>
    </row>
    <row r="514" spans="1:75" ht="13.8" x14ac:dyDescent="0.25">
      <c r="A514" s="55">
        <v>148</v>
      </c>
      <c r="B514" s="56">
        <v>416.33</v>
      </c>
      <c r="C514" s="56">
        <f t="shared" si="175"/>
        <v>1.3600000000000136</v>
      </c>
      <c r="D514" s="57">
        <f t="shared" si="176"/>
        <v>2.6194377065029881</v>
      </c>
      <c r="E514" s="58">
        <f t="shared" si="185"/>
        <v>4.1632999999999997E-4</v>
      </c>
      <c r="F514" s="58">
        <f t="shared" si="186"/>
        <v>1.3600000000000547E-6</v>
      </c>
      <c r="G514" s="57">
        <f t="shared" si="187"/>
        <v>-3.3805622934970119</v>
      </c>
      <c r="H514" s="137">
        <f>($P$2+(0.5*$P$1)-((0.5*$P$1)*COS(RADIANS(A514))+(($P$2^2)-((0.5*$P$1)^2)*(SIN(RADIANS(A514))*(SIN(RADIANS(A514)))))^0.5))*1000</f>
        <v>76.911362015143553</v>
      </c>
      <c r="I514" s="140">
        <f t="shared" si="188"/>
        <v>0.27669436425158267</v>
      </c>
      <c r="J514" s="137">
        <f t="shared" si="189"/>
        <v>-8.8260567659119715E-3</v>
      </c>
      <c r="K514" s="39"/>
      <c r="L514" s="39"/>
      <c r="M514" s="41">
        <v>148</v>
      </c>
      <c r="N514" s="41">
        <v>5.1760000000000002</v>
      </c>
      <c r="O514" s="60">
        <f t="shared" si="190"/>
        <v>517600</v>
      </c>
      <c r="P514" s="56">
        <f t="shared" si="177"/>
        <v>-5.200000000000049E-2</v>
      </c>
      <c r="Q514" s="59">
        <f t="shared" si="178"/>
        <v>0.713994267660644</v>
      </c>
      <c r="R514" s="57">
        <f>(Q515-Q514)/(D514-D515)</f>
        <v>3.0960429772740397</v>
      </c>
      <c r="S514" s="58">
        <f>O514*F514</f>
        <v>0.70393600000002832</v>
      </c>
      <c r="T514" s="56">
        <f>((O514*E514)/(($L$1+$L$2)*286.9))+273</f>
        <v>1639.6418062275909</v>
      </c>
      <c r="U514" s="39"/>
      <c r="V514" s="41">
        <v>148</v>
      </c>
      <c r="W514" s="61">
        <v>5.024</v>
      </c>
      <c r="X514" s="60">
        <f t="shared" si="191"/>
        <v>502400</v>
      </c>
      <c r="Y514" s="56">
        <f t="shared" si="179"/>
        <v>-7.099999999999973E-2</v>
      </c>
      <c r="Z514" s="59">
        <f t="shared" si="180"/>
        <v>0.70104963072913973</v>
      </c>
      <c r="AA514" s="57">
        <f>(Z515-Z514)/(D514-D515)</f>
        <v>4.3641822628381108</v>
      </c>
      <c r="AB514" s="58">
        <f>X514*F514</f>
        <v>0.68326400000002752</v>
      </c>
      <c r="AC514" s="56">
        <f>((X514*E514)/(($L$1+$L$2)*286.9))+273</f>
        <v>1599.5085847154978</v>
      </c>
      <c r="AD514" s="39"/>
      <c r="AE514" s="41">
        <v>148</v>
      </c>
      <c r="AF514" s="61">
        <v>4.97</v>
      </c>
      <c r="AG514" s="60">
        <f t="shared" si="192"/>
        <v>497000</v>
      </c>
      <c r="AH514" s="56">
        <f t="shared" si="181"/>
        <v>-4.8999999999999488E-2</v>
      </c>
      <c r="AI514" s="59">
        <f t="shared" si="182"/>
        <v>0.69635638873333205</v>
      </c>
      <c r="AJ514" s="57">
        <f>(AI515-AI514)/(D514-D515)</f>
        <v>3.0380617928671927</v>
      </c>
      <c r="AK514" s="58">
        <f>AG514*F514</f>
        <v>0.67592000000002717</v>
      </c>
      <c r="AL514" s="56">
        <f>((AG514*E514)/(($L$1+$L$2)*286.9))+273</f>
        <v>1585.2507297046225</v>
      </c>
      <c r="AM514" s="39"/>
      <c r="AN514" s="62">
        <v>148</v>
      </c>
      <c r="AO514" s="24">
        <v>4.8179999999999996</v>
      </c>
      <c r="AP514" s="24">
        <f t="shared" si="193"/>
        <v>481799.99999999994</v>
      </c>
      <c r="AQ514" s="56">
        <f t="shared" si="194"/>
        <v>-3.3999999999999808E-2</v>
      </c>
      <c r="AR514" s="59">
        <f t="shared" si="195"/>
        <v>0.68286679566232455</v>
      </c>
      <c r="AS514" s="57">
        <f>(AR515-AR514)/(D514-D515)</f>
        <v>2.1714818435972045</v>
      </c>
      <c r="AT514" s="58">
        <f>AP514*F514</f>
        <v>0.65524800000002625</v>
      </c>
      <c r="AU514" s="56">
        <f>((AP514*E514)/(($L$1+$L$2)*286.9))+273</f>
        <v>1545.1175081925292</v>
      </c>
      <c r="AV514" s="39"/>
      <c r="AW514" s="41">
        <v>148</v>
      </c>
      <c r="AX514" s="61">
        <v>4.8970000000000002</v>
      </c>
      <c r="AY514" s="60">
        <f t="shared" si="196"/>
        <v>489700</v>
      </c>
      <c r="AZ514" s="56">
        <f t="shared" si="183"/>
        <v>-3.5000000000000142E-2</v>
      </c>
      <c r="BA514" s="59">
        <f t="shared" si="184"/>
        <v>0.68993010401821808</v>
      </c>
      <c r="BB514" s="57">
        <f>(BA515-BA514)/(D514-D515)</f>
        <v>2.1993875399256004</v>
      </c>
      <c r="BC514" s="58">
        <f>AY514*F514</f>
        <v>0.66599200000002678</v>
      </c>
      <c r="BD514" s="56">
        <f>((AY514*E514)/(($L$1+$L$2)*286.9))+273</f>
        <v>1565.9762220047357</v>
      </c>
      <c r="BE514" s="39"/>
      <c r="BF514" s="41">
        <v>148</v>
      </c>
      <c r="BG514" s="63">
        <v>1.744</v>
      </c>
      <c r="BH514" s="55">
        <f t="shared" si="197"/>
        <v>174400</v>
      </c>
      <c r="BI514" s="64">
        <f t="shared" si="198"/>
        <v>-0.11499999999999999</v>
      </c>
      <c r="BJ514" s="23">
        <f t="shared" si="199"/>
        <v>0.2415464805965484</v>
      </c>
      <c r="BK514" s="65">
        <f>(BJ515-BJ514)/(D514-D515)</f>
        <v>20.916404568466888</v>
      </c>
      <c r="BL514" s="58">
        <f>BH514*F514</f>
        <v>0.23718400000000955</v>
      </c>
      <c r="BM514" s="56">
        <f>((BH514*E514)/(($L$1+$L$2)*286.9))+273</f>
        <v>733.47590998085752</v>
      </c>
      <c r="BN514" s="5"/>
      <c r="BO514" s="5"/>
      <c r="BP514" s="5"/>
      <c r="BQ514" s="5"/>
      <c r="BR514" s="5"/>
      <c r="BS514" s="5"/>
      <c r="BT514" s="5"/>
      <c r="BU514" s="5"/>
      <c r="BV514" s="5"/>
      <c r="BW514" s="5"/>
    </row>
    <row r="515" spans="1:75" ht="13.8" x14ac:dyDescent="0.25">
      <c r="A515" s="55">
        <v>149</v>
      </c>
      <c r="B515" s="56">
        <v>417.69</v>
      </c>
      <c r="C515" s="56">
        <f t="shared" si="175"/>
        <v>1.3100000000000023</v>
      </c>
      <c r="D515" s="57">
        <f t="shared" si="176"/>
        <v>2.6208540778583549</v>
      </c>
      <c r="E515" s="58">
        <f t="shared" si="185"/>
        <v>4.1769000000000002E-4</v>
      </c>
      <c r="F515" s="58">
        <f t="shared" si="186"/>
        <v>1.3099999999999722E-6</v>
      </c>
      <c r="G515" s="57">
        <f t="shared" si="187"/>
        <v>-3.3791459221416451</v>
      </c>
      <c r="H515" s="137">
        <f>($P$2+(0.5*$P$1)-((0.5*$P$1)*COS(RADIANS(A515))+(($P$2^2)-((0.5*$P$1)^2)*(SIN(RADIANS(A515))*(SIN(RADIANS(A515)))))^0.5))*1000</f>
        <v>77.188056379395135</v>
      </c>
      <c r="I515" s="140">
        <f t="shared" si="188"/>
        <v>0.2678683074856707</v>
      </c>
      <c r="J515" s="137">
        <f t="shared" si="189"/>
        <v>-8.8267666935450961E-3</v>
      </c>
      <c r="K515" s="39"/>
      <c r="L515" s="39"/>
      <c r="M515" s="41">
        <v>149</v>
      </c>
      <c r="N515" s="41">
        <v>5.1239999999999997</v>
      </c>
      <c r="O515" s="60">
        <f t="shared" si="190"/>
        <v>512399.99999999994</v>
      </c>
      <c r="P515" s="56">
        <f t="shared" si="177"/>
        <v>-5.8999999999999275E-2</v>
      </c>
      <c r="Q515" s="59">
        <f t="shared" si="178"/>
        <v>0.70960912107264862</v>
      </c>
      <c r="R515" s="57">
        <f>(Q516-Q515)/(D515-D516)</f>
        <v>3.6984370523360619</v>
      </c>
      <c r="S515" s="58">
        <f>O515*F515</f>
        <v>0.67124399999998563</v>
      </c>
      <c r="T515" s="56">
        <f>((O515*E515)/(($L$1+$L$2)*286.9))+273</f>
        <v>1630.3314956902655</v>
      </c>
      <c r="U515" s="39"/>
      <c r="V515" s="41">
        <v>149</v>
      </c>
      <c r="W515" s="61">
        <v>4.9530000000000003</v>
      </c>
      <c r="X515" s="60">
        <f t="shared" si="191"/>
        <v>495300.00000000006</v>
      </c>
      <c r="Y515" s="56">
        <f t="shared" si="179"/>
        <v>-7.8000000000000291E-2</v>
      </c>
      <c r="Z515" s="59">
        <f t="shared" si="180"/>
        <v>0.69486832798245612</v>
      </c>
      <c r="AA515" s="57">
        <f>(Z516-Z515)/(D515-D516)</f>
        <v>5.0691075012149494</v>
      </c>
      <c r="AB515" s="58">
        <f>X515*F515</f>
        <v>0.64884299999998629</v>
      </c>
      <c r="AC515" s="56">
        <f>((X515*E515)/(($L$1+$L$2)*286.9))+273</f>
        <v>1585.0341331291738</v>
      </c>
      <c r="AD515" s="39"/>
      <c r="AE515" s="41">
        <v>149</v>
      </c>
      <c r="AF515" s="61">
        <v>4.9210000000000003</v>
      </c>
      <c r="AG515" s="60">
        <f t="shared" si="192"/>
        <v>492100</v>
      </c>
      <c r="AH515" s="56">
        <f t="shared" si="181"/>
        <v>-4.9999999999999822E-2</v>
      </c>
      <c r="AI515" s="59">
        <f t="shared" si="182"/>
        <v>0.69205336503408077</v>
      </c>
      <c r="AJ515" s="57">
        <f>(AI516-AI515)/(D515-D516)</f>
        <v>3.2613341791628629</v>
      </c>
      <c r="AK515" s="58">
        <f>AG515*F515</f>
        <v>0.64465099999998632</v>
      </c>
      <c r="AL515" s="56">
        <f>((AG515*E515)/(($L$1+$L$2)*286.9))+273</f>
        <v>1576.5574337025366</v>
      </c>
      <c r="AM515" s="39"/>
      <c r="AN515" s="62">
        <v>149</v>
      </c>
      <c r="AO515" s="24">
        <v>4.7839999999999998</v>
      </c>
      <c r="AP515" s="24">
        <f t="shared" si="193"/>
        <v>478400</v>
      </c>
      <c r="AQ515" s="56">
        <f t="shared" si="194"/>
        <v>-3.7999999999999368E-2</v>
      </c>
      <c r="AR515" s="59">
        <f t="shared" si="195"/>
        <v>0.67979117098035446</v>
      </c>
      <c r="AS515" s="57">
        <f>(AR516-AR515)/(D515-D516)</f>
        <v>2.5467477171044566</v>
      </c>
      <c r="AT515" s="58">
        <f>AP515*F515</f>
        <v>0.62670399999998672</v>
      </c>
      <c r="AU515" s="56">
        <f>((AP515*E515)/(($L$1+$L$2)*286.9))+273</f>
        <v>1540.2665642822465</v>
      </c>
      <c r="AV515" s="39"/>
      <c r="AW515" s="41">
        <v>149</v>
      </c>
      <c r="AX515" s="61">
        <v>4.8620000000000001</v>
      </c>
      <c r="AY515" s="60">
        <f t="shared" si="196"/>
        <v>486200</v>
      </c>
      <c r="AZ515" s="56">
        <f t="shared" si="183"/>
        <v>-3.0000000000000249E-2</v>
      </c>
      <c r="BA515" s="59">
        <f t="shared" si="184"/>
        <v>0.68681495450731689</v>
      </c>
      <c r="BB515" s="57">
        <f>(BA516-BA515)/(D515-D516)</f>
        <v>1.9765716120062582</v>
      </c>
      <c r="BC515" s="58">
        <f>AY515*F515</f>
        <v>0.63692199999998644</v>
      </c>
      <c r="BD515" s="56">
        <f>((AY515*E515)/(($L$1+$L$2)*286.9))+273</f>
        <v>1560.9285191346744</v>
      </c>
      <c r="BE515" s="39"/>
      <c r="BF515" s="41">
        <v>149</v>
      </c>
      <c r="BG515" s="63">
        <v>1.629</v>
      </c>
      <c r="BH515" s="55">
        <f t="shared" si="197"/>
        <v>162900</v>
      </c>
      <c r="BI515" s="64">
        <f t="shared" si="198"/>
        <v>-0.11299999999999999</v>
      </c>
      <c r="BJ515" s="23">
        <f t="shared" si="199"/>
        <v>0.21192108430850939</v>
      </c>
      <c r="BK515" s="65">
        <f>(BJ516-BJ515)/(D515-D516)</f>
        <v>22.958193555152388</v>
      </c>
      <c r="BL515" s="58">
        <f>BH515*F515</f>
        <v>0.21339899999999548</v>
      </c>
      <c r="BM515" s="56">
        <f>((BH515*E515)/(($L$1+$L$2)*286.9))+273</f>
        <v>704.51698018724483</v>
      </c>
      <c r="BN515" s="5"/>
      <c r="BO515" s="5"/>
      <c r="BP515" s="5"/>
      <c r="BQ515" s="5"/>
      <c r="BR515" s="5"/>
      <c r="BS515" s="5"/>
      <c r="BT515" s="5"/>
      <c r="BU515" s="5"/>
      <c r="BV515" s="5"/>
      <c r="BW515" s="5"/>
    </row>
    <row r="516" spans="1:75" ht="13.8" x14ac:dyDescent="0.25">
      <c r="A516" s="55">
        <v>150</v>
      </c>
      <c r="B516" s="56">
        <v>419</v>
      </c>
      <c r="C516" s="56">
        <f t="shared" si="175"/>
        <v>1.2599999999999909</v>
      </c>
      <c r="D516" s="57">
        <f t="shared" si="176"/>
        <v>2.6222140229662951</v>
      </c>
      <c r="E516" s="58">
        <f t="shared" si="185"/>
        <v>4.1899999999999999E-4</v>
      </c>
      <c r="F516" s="58">
        <f t="shared" si="186"/>
        <v>1.2599999999999981E-6</v>
      </c>
      <c r="G516" s="57">
        <f t="shared" si="187"/>
        <v>-3.3777859770337049</v>
      </c>
      <c r="H516" s="137">
        <f>($P$2+(0.5*$P$1)-((0.5*$P$1)*COS(RADIANS(A516))+(($P$2^2)-((0.5*$P$1)^2)*(SIN(RADIANS(A516))*(SIN(RADIANS(A516)))))^0.5))*1000</f>
        <v>77.455924686880806</v>
      </c>
      <c r="I516" s="140">
        <f t="shared" si="188"/>
        <v>0.2590415407921256</v>
      </c>
      <c r="J516" s="137">
        <f t="shared" si="189"/>
        <v>-8.8266676844597214E-3</v>
      </c>
      <c r="K516" s="39"/>
      <c r="L516" s="39"/>
      <c r="M516" s="41">
        <v>150</v>
      </c>
      <c r="N516" s="41">
        <v>5.0650000000000004</v>
      </c>
      <c r="O516" s="60">
        <f t="shared" si="190"/>
        <v>506500.00000000006</v>
      </c>
      <c r="P516" s="56">
        <f t="shared" si="177"/>
        <v>-6.0000000000000497E-2</v>
      </c>
      <c r="Q516" s="59">
        <f t="shared" si="178"/>
        <v>0.70457944969629926</v>
      </c>
      <c r="R516" s="57">
        <f>(Q517-Q516)/(D516-D517)</f>
        <v>3.968739306942644</v>
      </c>
      <c r="S516" s="58">
        <f>O516*F516</f>
        <v>0.63818999999999915</v>
      </c>
      <c r="T516" s="56">
        <f>((O516*E516)/(($L$1+$L$2)*286.9))+273</f>
        <v>1618.9105592431879</v>
      </c>
      <c r="U516" s="39"/>
      <c r="V516" s="41">
        <v>150</v>
      </c>
      <c r="W516" s="61">
        <v>4.875</v>
      </c>
      <c r="X516" s="60">
        <f t="shared" si="191"/>
        <v>487500</v>
      </c>
      <c r="Y516" s="56">
        <f t="shared" si="179"/>
        <v>-7.3999999999999844E-2</v>
      </c>
      <c r="Z516" s="59">
        <f t="shared" si="180"/>
        <v>0.68797462003455567</v>
      </c>
      <c r="AA516" s="57">
        <f>(Z517-Z516)/(D516-D517)</f>
        <v>5.0941294938544797</v>
      </c>
      <c r="AB516" s="58">
        <f>X516*F516</f>
        <v>0.61424999999999907</v>
      </c>
      <c r="AC516" s="56">
        <f>((X516*E516)/(($L$1+$L$2)*286.9))+273</f>
        <v>1568.422305293295</v>
      </c>
      <c r="AD516" s="39"/>
      <c r="AE516" s="41">
        <v>150</v>
      </c>
      <c r="AF516" s="61">
        <v>4.8710000000000004</v>
      </c>
      <c r="AG516" s="60">
        <f t="shared" si="192"/>
        <v>487100.00000000006</v>
      </c>
      <c r="AH516" s="56">
        <f t="shared" si="181"/>
        <v>-5.200000000000049E-2</v>
      </c>
      <c r="AI516" s="59">
        <f t="shared" si="182"/>
        <v>0.68761812957176993</v>
      </c>
      <c r="AJ516" s="57">
        <f>(AI517-AI516)/(D516-D517)</f>
        <v>3.5744513362186425</v>
      </c>
      <c r="AK516" s="58">
        <f>AG516*F516</f>
        <v>0.61374599999999913</v>
      </c>
      <c r="AL516" s="56">
        <f>((AG516*E516)/(($L$1+$L$2)*286.9))+273</f>
        <v>1567.3593946838239</v>
      </c>
      <c r="AM516" s="39"/>
      <c r="AN516" s="62">
        <v>150</v>
      </c>
      <c r="AO516" s="24">
        <v>4.7460000000000004</v>
      </c>
      <c r="AP516" s="24">
        <f t="shared" si="193"/>
        <v>474600.00000000006</v>
      </c>
      <c r="AQ516" s="56">
        <f t="shared" si="194"/>
        <v>-4.1000000000000369E-2</v>
      </c>
      <c r="AR516" s="59">
        <f t="shared" si="195"/>
        <v>0.67632773388132028</v>
      </c>
      <c r="AS516" s="57">
        <f>(AR517-AR516)/(D516-D517)</f>
        <v>2.8895783270647817</v>
      </c>
      <c r="AT516" s="58">
        <f>AP516*F516</f>
        <v>0.59799599999999919</v>
      </c>
      <c r="AU516" s="56">
        <f>((AP516*E516)/(($L$1+$L$2)*286.9))+273</f>
        <v>1534.1434381378417</v>
      </c>
      <c r="AV516" s="39"/>
      <c r="AW516" s="41">
        <v>150</v>
      </c>
      <c r="AX516" s="61">
        <v>4.8319999999999999</v>
      </c>
      <c r="AY516" s="60">
        <f t="shared" si="196"/>
        <v>483200</v>
      </c>
      <c r="AZ516" s="56">
        <f t="shared" si="183"/>
        <v>-2.2999999999999687E-2</v>
      </c>
      <c r="BA516" s="59">
        <f t="shared" si="184"/>
        <v>0.68412692561307542</v>
      </c>
      <c r="BB516" s="57">
        <f>(BA517-BA516)/(D516-D517)</f>
        <v>1.589030489575364</v>
      </c>
      <c r="BC516" s="58">
        <f>AY516*F516</f>
        <v>0.60883199999999904</v>
      </c>
      <c r="BD516" s="56">
        <f>((AY516*E516)/(($L$1+$L$2)*286.9))+273</f>
        <v>1556.9960162414773</v>
      </c>
      <c r="BE516" s="39"/>
      <c r="BF516" s="41">
        <v>150</v>
      </c>
      <c r="BG516" s="63">
        <v>1.516</v>
      </c>
      <c r="BH516" s="55">
        <f t="shared" si="197"/>
        <v>151600</v>
      </c>
      <c r="BI516" s="64">
        <f t="shared" si="198"/>
        <v>-0.1100000000000001</v>
      </c>
      <c r="BJ516" s="23">
        <f t="shared" si="199"/>
        <v>0.18069920129603473</v>
      </c>
      <c r="BK516" s="65">
        <f>(BJ517-BJ516)/(D516-D517)</f>
        <v>25.086692744295309</v>
      </c>
      <c r="BL516" s="58">
        <f>BH516*F516</f>
        <v>0.19101599999999971</v>
      </c>
      <c r="BM516" s="56">
        <f>((BH516*E516)/(($L$1+$L$2)*286.9))+273</f>
        <v>675.84312098966882</v>
      </c>
      <c r="BN516" s="5"/>
      <c r="BO516" s="5"/>
      <c r="BP516" s="5"/>
      <c r="BQ516" s="5"/>
      <c r="BR516" s="5"/>
      <c r="BS516" s="5"/>
      <c r="BT516" s="5"/>
      <c r="BU516" s="5"/>
      <c r="BV516" s="5"/>
      <c r="BW516" s="5"/>
    </row>
    <row r="517" spans="1:75" ht="13.8" x14ac:dyDescent="0.25">
      <c r="A517" s="55">
        <v>151</v>
      </c>
      <c r="B517" s="56">
        <v>420.26</v>
      </c>
      <c r="C517" s="56">
        <f t="shared" si="175"/>
        <v>1.2300000000000182</v>
      </c>
      <c r="D517" s="57">
        <f t="shared" si="176"/>
        <v>2.6235180561820592</v>
      </c>
      <c r="E517" s="58">
        <f t="shared" si="185"/>
        <v>4.2025999999999999E-4</v>
      </c>
      <c r="F517" s="58">
        <f t="shared" si="186"/>
        <v>1.2300000000000136E-6</v>
      </c>
      <c r="G517" s="57">
        <f t="shared" si="187"/>
        <v>-3.3764819438179408</v>
      </c>
      <c r="H517" s="137">
        <f>($P$2+(0.5*$P$1)-((0.5*$P$1)*COS(RADIANS(A517))+(($P$2^2)-((0.5*$P$1)^2)*(SIN(RADIANS(A517))*(SIN(RADIANS(A517)))))^0.5))*1000</f>
        <v>77.714966227672932</v>
      </c>
      <c r="I517" s="140">
        <f t="shared" si="188"/>
        <v>0.25021487310766588</v>
      </c>
      <c r="J517" s="137">
        <f t="shared" si="189"/>
        <v>-8.825838299387101E-3</v>
      </c>
      <c r="K517" s="39"/>
      <c r="L517" s="39"/>
      <c r="M517" s="41">
        <v>151</v>
      </c>
      <c r="N517" s="41">
        <v>5.0049999999999999</v>
      </c>
      <c r="O517" s="60">
        <f t="shared" si="190"/>
        <v>500500</v>
      </c>
      <c r="P517" s="56">
        <f t="shared" si="177"/>
        <v>-6.4999999999999503E-2</v>
      </c>
      <c r="Q517" s="59">
        <f t="shared" si="178"/>
        <v>0.69940408181533742</v>
      </c>
      <c r="R517" s="57">
        <f>(Q518-Q517)/(D517-D518)</f>
        <v>4.472933669802261</v>
      </c>
      <c r="S517" s="58">
        <f>O517*F517</f>
        <v>0.6156150000000068</v>
      </c>
      <c r="T517" s="56">
        <f>((O517*E517)/(($L$1+$L$2)*286.9))+273</f>
        <v>1606.9663232374585</v>
      </c>
      <c r="U517" s="39"/>
      <c r="V517" s="41">
        <v>151</v>
      </c>
      <c r="W517" s="61">
        <v>4.8010000000000002</v>
      </c>
      <c r="X517" s="60">
        <f t="shared" si="191"/>
        <v>480100</v>
      </c>
      <c r="Y517" s="56">
        <f t="shared" si="179"/>
        <v>-7.6999999999999957E-2</v>
      </c>
      <c r="Z517" s="59">
        <f t="shared" si="180"/>
        <v>0.68133170596916581</v>
      </c>
      <c r="AA517" s="57">
        <f>(Z518-Z517)/(D517-D518)</f>
        <v>5.5323915091560654</v>
      </c>
      <c r="AB517" s="58">
        <f>X517*F517</f>
        <v>0.59052300000000657</v>
      </c>
      <c r="AC517" s="56">
        <f>((X517*E517)/(($L$1+$L$2)*286.9))+273</f>
        <v>1552.5948687039038</v>
      </c>
      <c r="AD517" s="39"/>
      <c r="AE517" s="41">
        <v>151</v>
      </c>
      <c r="AF517" s="61">
        <v>4.819</v>
      </c>
      <c r="AG517" s="60">
        <f t="shared" si="192"/>
        <v>481900</v>
      </c>
      <c r="AH517" s="56">
        <f t="shared" si="181"/>
        <v>-4.8000000000000043E-2</v>
      </c>
      <c r="AI517" s="59">
        <f t="shared" si="182"/>
        <v>0.68295692630120841</v>
      </c>
      <c r="AJ517" s="57">
        <f>(AI518-AI517)/(D517-D518)</f>
        <v>3.4253421713116241</v>
      </c>
      <c r="AK517" s="58">
        <f>AG517*F517</f>
        <v>0.59273700000000662</v>
      </c>
      <c r="AL517" s="56">
        <f>((AG517*E517)/(($L$1+$L$2)*286.9))+273</f>
        <v>1557.3923499862763</v>
      </c>
      <c r="AM517" s="39"/>
      <c r="AN517" s="62">
        <v>151</v>
      </c>
      <c r="AO517" s="24">
        <v>4.7050000000000001</v>
      </c>
      <c r="AP517" s="24">
        <f t="shared" si="193"/>
        <v>470500</v>
      </c>
      <c r="AQ517" s="56">
        <f t="shared" si="194"/>
        <v>-3.8000000000000256E-2</v>
      </c>
      <c r="AR517" s="59">
        <f t="shared" si="195"/>
        <v>0.67255962776327571</v>
      </c>
      <c r="AS517" s="57">
        <f>(AR518-AR517)/(D517-D518)</f>
        <v>2.7747981812111826</v>
      </c>
      <c r="AT517" s="58">
        <f>AP517*F517</f>
        <v>0.57871500000000642</v>
      </c>
      <c r="AU517" s="56">
        <f>((AP517*E517)/(($L$1+$L$2)*286.9))+273</f>
        <v>1527.0083018645839</v>
      </c>
      <c r="AV517" s="39"/>
      <c r="AW517" s="41">
        <v>151</v>
      </c>
      <c r="AX517" s="61">
        <v>4.8090000000000002</v>
      </c>
      <c r="AY517" s="60">
        <f t="shared" si="196"/>
        <v>480900</v>
      </c>
      <c r="AZ517" s="56">
        <f t="shared" si="183"/>
        <v>-1.6000000000000014E-2</v>
      </c>
      <c r="BA517" s="59">
        <f t="shared" si="184"/>
        <v>0.68205477707380724</v>
      </c>
      <c r="BB517" s="57">
        <f>(BA518-BA517)/(D517-D518)</f>
        <v>1.1403453277381546</v>
      </c>
      <c r="BC517" s="58">
        <f>AY517*F517</f>
        <v>0.59150700000000656</v>
      </c>
      <c r="BD517" s="56">
        <f>((AY517*E517)/(($L$1+$L$2)*286.9))+273</f>
        <v>1554.7270826071806</v>
      </c>
      <c r="BE517" s="39"/>
      <c r="BF517" s="41">
        <v>151</v>
      </c>
      <c r="BG517" s="63">
        <v>1.4059999999999999</v>
      </c>
      <c r="BH517" s="55">
        <f t="shared" si="197"/>
        <v>140600</v>
      </c>
      <c r="BI517" s="64">
        <f t="shared" si="198"/>
        <v>-0.10299999999999998</v>
      </c>
      <c r="BJ517" s="23">
        <f t="shared" si="199"/>
        <v>0.14798532068380513</v>
      </c>
      <c r="BK517" s="65">
        <f>(BJ518-BJ517)/(D517-D518)</f>
        <v>26.032467293979749</v>
      </c>
      <c r="BL517" s="58">
        <f>BH517*F517</f>
        <v>0.17293800000000192</v>
      </c>
      <c r="BM517" s="56">
        <f>((BH517*E517)/(($L$1+$L$2)*286.9))+273</f>
        <v>647.73659350087246</v>
      </c>
      <c r="BN517" s="5"/>
      <c r="BO517" s="5"/>
      <c r="BP517" s="5"/>
      <c r="BQ517" s="5"/>
      <c r="BR517" s="5"/>
      <c r="BS517" s="5"/>
      <c r="BT517" s="5"/>
      <c r="BU517" s="5"/>
      <c r="BV517" s="5"/>
      <c r="BW517" s="5"/>
    </row>
    <row r="518" spans="1:75" ht="13.8" x14ac:dyDescent="0.25">
      <c r="A518" s="55">
        <v>152</v>
      </c>
      <c r="B518" s="56">
        <v>421.49</v>
      </c>
      <c r="C518" s="56">
        <f t="shared" ref="C518:C581" si="200">B519-B518</f>
        <v>1.1800000000000068</v>
      </c>
      <c r="D518" s="57">
        <f t="shared" ref="D518:D581" si="201">LOG(B518)</f>
        <v>2.6247872752921073</v>
      </c>
      <c r="E518" s="58">
        <f t="shared" si="185"/>
        <v>4.2149E-4</v>
      </c>
      <c r="F518" s="58">
        <f t="shared" si="186"/>
        <v>1.1799999999999853E-6</v>
      </c>
      <c r="G518" s="57">
        <f t="shared" si="187"/>
        <v>-3.3752127247078927</v>
      </c>
      <c r="H518" s="137">
        <f>($P$2+(0.5*$P$1)-((0.5*$P$1)*COS(RADIANS(A518))+(($P$2^2)-((0.5*$P$1)^2)*(SIN(RADIANS(A518))*(SIN(RADIANS(A518)))))^0.5))*1000</f>
        <v>77.965181100780597</v>
      </c>
      <c r="I518" s="140">
        <f t="shared" si="188"/>
        <v>0.24138903480827878</v>
      </c>
      <c r="J518" s="137">
        <f t="shared" si="189"/>
        <v>-8.8243545261548206E-3</v>
      </c>
      <c r="K518" s="39"/>
      <c r="L518" s="39"/>
      <c r="M518" s="41">
        <v>152</v>
      </c>
      <c r="N518" s="41">
        <v>4.9400000000000004</v>
      </c>
      <c r="O518" s="60">
        <f t="shared" si="190"/>
        <v>494000.00000000006</v>
      </c>
      <c r="P518" s="56">
        <f t="shared" ref="P518:P581" si="202">N519-N518</f>
        <v>-7.5000000000000178E-2</v>
      </c>
      <c r="Q518" s="59">
        <f t="shared" ref="Q518:Q581" si="203">LOG(N518)</f>
        <v>0.69372694892364695</v>
      </c>
      <c r="R518" s="57">
        <f>(Q519-Q518)/(D518-D519)</f>
        <v>5.4722334327389008</v>
      </c>
      <c r="S518" s="58">
        <f>O518*F518</f>
        <v>0.58291999999999278</v>
      </c>
      <c r="T518" s="56">
        <f>((O518*E518)/(($L$1+$L$2)*286.9))+273</f>
        <v>1593.4955801690819</v>
      </c>
      <c r="U518" s="39"/>
      <c r="V518" s="41">
        <v>152</v>
      </c>
      <c r="W518" s="61">
        <v>4.7240000000000002</v>
      </c>
      <c r="X518" s="60">
        <f t="shared" si="191"/>
        <v>472400</v>
      </c>
      <c r="Y518" s="56">
        <f t="shared" ref="Y518:Y581" si="204">W519-W518</f>
        <v>-7.5000000000000178E-2</v>
      </c>
      <c r="Z518" s="59">
        <f t="shared" ref="Z518:Z581" si="205">LOG10(W518)</f>
        <v>0.67430988894147725</v>
      </c>
      <c r="AA518" s="57">
        <f>(Z519-Z518)/(D518-D519)</f>
        <v>5.7244582841830702</v>
      </c>
      <c r="AB518" s="58">
        <f>X518*F518</f>
        <v>0.55743199999999304</v>
      </c>
      <c r="AC518" s="56">
        <f>((X518*E518)/(($L$1+$L$2)*286.9))+273</f>
        <v>1535.757311886385</v>
      </c>
      <c r="AD518" s="39"/>
      <c r="AE518" s="41">
        <v>152</v>
      </c>
      <c r="AF518" s="61">
        <v>4.7709999999999999</v>
      </c>
      <c r="AG518" s="60">
        <f t="shared" si="192"/>
        <v>477100</v>
      </c>
      <c r="AH518" s="56">
        <f t="shared" ref="AH518:AH581" si="206">AF519-AF518</f>
        <v>-5.4999999999999716E-2</v>
      </c>
      <c r="AI518" s="59">
        <f t="shared" ref="AI518:AI581" si="207">LOG10(AF518)</f>
        <v>0.67860941655892615</v>
      </c>
      <c r="AJ518" s="57">
        <f>(AI519-AI518)/(D518-D519)</f>
        <v>4.1474497596551663</v>
      </c>
      <c r="AK518" s="58">
        <f>AG518*F518</f>
        <v>0.56297799999999298</v>
      </c>
      <c r="AL518" s="56">
        <f>((AG518*E518)/(($L$1+$L$2)*286.9))+273</f>
        <v>1548.3207313738237</v>
      </c>
      <c r="AM518" s="39"/>
      <c r="AN518" s="62">
        <v>152</v>
      </c>
      <c r="AO518" s="24">
        <v>4.6669999999999998</v>
      </c>
      <c r="AP518" s="24">
        <f t="shared" si="193"/>
        <v>466700</v>
      </c>
      <c r="AQ518" s="56">
        <f t="shared" si="194"/>
        <v>-4.0000000000000036E-2</v>
      </c>
      <c r="AR518" s="59">
        <f t="shared" si="195"/>
        <v>0.66903780088515585</v>
      </c>
      <c r="AS518" s="57">
        <f>(AR519-AR518)/(D518-D519)</f>
        <v>3.0789489205816265</v>
      </c>
      <c r="AT518" s="58">
        <f>AP518*F518</f>
        <v>0.55070599999999315</v>
      </c>
      <c r="AU518" s="56">
        <f>((AP518*E518)/(($L$1+$L$2)*286.9))+273</f>
        <v>1520.5208244228957</v>
      </c>
      <c r="AV518" s="39"/>
      <c r="AW518" s="41">
        <v>152</v>
      </c>
      <c r="AX518" s="61">
        <v>4.7930000000000001</v>
      </c>
      <c r="AY518" s="60">
        <f t="shared" si="196"/>
        <v>479300</v>
      </c>
      <c r="AZ518" s="56">
        <f t="shared" ref="AZ518:AZ581" si="208">AX519-AX518</f>
        <v>-2.4000000000000021E-2</v>
      </c>
      <c r="BA518" s="59">
        <f t="shared" ref="BA518:BA581" si="209">LOG10(AX518)</f>
        <v>0.68060742899178794</v>
      </c>
      <c r="BB518" s="57">
        <f>(BA519-BA518)/(D518-D519)</f>
        <v>1.7955846898091845</v>
      </c>
      <c r="BC518" s="58">
        <f>AY518*F518</f>
        <v>0.56557399999999292</v>
      </c>
      <c r="BD518" s="56">
        <f>((AY518*E518)/(($L$1+$L$2)*286.9))+273</f>
        <v>1554.2014809211353</v>
      </c>
      <c r="BE518" s="39"/>
      <c r="BF518" s="41">
        <v>152</v>
      </c>
      <c r="BG518" s="63">
        <v>1.3029999999999999</v>
      </c>
      <c r="BH518" s="55">
        <f t="shared" si="197"/>
        <v>130300</v>
      </c>
      <c r="BI518" s="64">
        <f t="shared" si="198"/>
        <v>-9.5999999999999863E-2</v>
      </c>
      <c r="BJ518" s="23">
        <f t="shared" si="199"/>
        <v>0.11494441571258467</v>
      </c>
      <c r="BK518" s="65">
        <f>(BJ519-BJ518)/(D518-D519)</f>
        <v>27.374859078720242</v>
      </c>
      <c r="BL518" s="58">
        <f>BH518*F518</f>
        <v>0.15375399999999809</v>
      </c>
      <c r="BM518" s="56">
        <f>((BH518*E518)/(($L$1+$L$2)*286.9))+273</f>
        <v>621.30075727941562</v>
      </c>
      <c r="BN518" s="5"/>
      <c r="BO518" s="5"/>
      <c r="BP518" s="5"/>
      <c r="BQ518" s="5"/>
      <c r="BR518" s="5"/>
      <c r="BS518" s="5"/>
      <c r="BT518" s="5"/>
      <c r="BU518" s="5"/>
      <c r="BV518" s="5"/>
      <c r="BW518" s="5"/>
    </row>
    <row r="519" spans="1:75" ht="13.8" x14ac:dyDescent="0.25">
      <c r="A519" s="55">
        <v>153</v>
      </c>
      <c r="B519" s="56">
        <v>422.67</v>
      </c>
      <c r="C519" s="56">
        <f t="shared" si="200"/>
        <v>1.1299999999999955</v>
      </c>
      <c r="D519" s="57">
        <f t="shared" si="201"/>
        <v>2.6260014238478919</v>
      </c>
      <c r="E519" s="58">
        <f t="shared" ref="E519:E582" si="210">B519/1000000</f>
        <v>4.2266999999999999E-4</v>
      </c>
      <c r="F519" s="58">
        <f t="shared" ref="F519:F582" si="211">E520-E519</f>
        <v>1.1300000000000112E-6</v>
      </c>
      <c r="G519" s="57">
        <f t="shared" ref="G519:G582" si="212">LOG10(E519)</f>
        <v>-3.3739985761521081</v>
      </c>
      <c r="H519" s="137">
        <f>($P$2+(0.5*$P$1)-((0.5*$P$1)*COS(RADIANS(A519))+(($P$2^2)-((0.5*$P$1)^2)*(SIN(RADIANS(A519))*(SIN(RADIANS(A519)))))^0.5))*1000</f>
        <v>78.206570135588876</v>
      </c>
      <c r="I519" s="140">
        <f t="shared" ref="I519:I582" si="213">H520-H519</f>
        <v>0.23256468028212396</v>
      </c>
      <c r="J519" s="137">
        <f t="shared" ref="J519:J582" si="214">(I520-I519)/(A520-A519)</f>
        <v>-8.8222897490481955E-3</v>
      </c>
      <c r="K519" s="39"/>
      <c r="L519" s="39"/>
      <c r="M519" s="41">
        <v>153</v>
      </c>
      <c r="N519" s="41">
        <v>4.8650000000000002</v>
      </c>
      <c r="O519" s="60">
        <f t="shared" ref="O519:O582" si="215">N519*100000</f>
        <v>486500</v>
      </c>
      <c r="P519" s="56">
        <f t="shared" si="202"/>
        <v>-7.3000000000000398E-2</v>
      </c>
      <c r="Q519" s="59">
        <f t="shared" si="203"/>
        <v>0.68708284460437075</v>
      </c>
      <c r="R519" s="57">
        <f>(Q520-Q519)/(D519-D520)</f>
        <v>5.6626767439357746</v>
      </c>
      <c r="S519" s="58">
        <f>O519*F519</f>
        <v>0.54974500000000548</v>
      </c>
      <c r="T519" s="56">
        <f>((O519*E519)/(($L$1+$L$2)*286.9))+273</f>
        <v>1577.0882928640901</v>
      </c>
      <c r="U519" s="39"/>
      <c r="V519" s="41">
        <v>153</v>
      </c>
      <c r="W519" s="61">
        <v>4.649</v>
      </c>
      <c r="X519" s="60">
        <f t="shared" ref="X519:X582" si="216">W519*100000</f>
        <v>464900</v>
      </c>
      <c r="Y519" s="56">
        <f t="shared" si="204"/>
        <v>-6.899999999999995E-2</v>
      </c>
      <c r="Z519" s="59">
        <f t="shared" si="205"/>
        <v>0.66735954618308713</v>
      </c>
      <c r="AA519" s="57">
        <f>(Z520-Z519)/(D519-D520)</f>
        <v>5.6006109626899336</v>
      </c>
      <c r="AB519" s="58">
        <f>X519*F519</f>
        <v>0.52533700000000516</v>
      </c>
      <c r="AC519" s="56">
        <f>((X519*E519)/(($L$1+$L$2)*286.9))+273</f>
        <v>1519.1883809918099</v>
      </c>
      <c r="AD519" s="39"/>
      <c r="AE519" s="41">
        <v>153</v>
      </c>
      <c r="AF519" s="61">
        <v>4.7160000000000002</v>
      </c>
      <c r="AG519" s="60">
        <f t="shared" ref="AG519:AG582" si="217">AF519*100000</f>
        <v>471600</v>
      </c>
      <c r="AH519" s="56">
        <f t="shared" si="206"/>
        <v>-6.8000000000000504E-2</v>
      </c>
      <c r="AI519" s="59">
        <f t="shared" si="207"/>
        <v>0.6735737964230516</v>
      </c>
      <c r="AJ519" s="57">
        <f>(AI520-AI519)/(D519-D520)</f>
        <v>5.4398636122633306</v>
      </c>
      <c r="AK519" s="58">
        <f>AG519*F519</f>
        <v>0.53290800000000527</v>
      </c>
      <c r="AL519" s="56">
        <f>((AG519*E519)/(($L$1+$L$2)*286.9))+273</f>
        <v>1537.1480758781192</v>
      </c>
      <c r="AM519" s="39"/>
      <c r="AN519" s="62">
        <v>153</v>
      </c>
      <c r="AO519" s="24">
        <v>4.6269999999999998</v>
      </c>
      <c r="AP519" s="24">
        <f t="shared" ref="AP519:AP582" si="218">AO519*100000</f>
        <v>462700</v>
      </c>
      <c r="AQ519" s="56">
        <f t="shared" ref="AQ519:AQ582" si="219">(AO520-AO519)</f>
        <v>-3.8999999999999702E-2</v>
      </c>
      <c r="AR519" s="59">
        <f t="shared" ref="AR519:AR582" si="220">LOG10(AO519)</f>
        <v>0.66529949949989708</v>
      </c>
      <c r="AS519" s="57">
        <f>(AR520-AR519)/(D519-D520)</f>
        <v>3.170331893900006</v>
      </c>
      <c r="AT519" s="58">
        <f>AP519*F519</f>
        <v>0.52285100000000517</v>
      </c>
      <c r="AU519" s="56">
        <f>((AP519*E519)/(($L$1+$L$2)*286.9))+273</f>
        <v>1513.2911677455593</v>
      </c>
      <c r="AV519" s="39"/>
      <c r="AW519" s="41">
        <v>153</v>
      </c>
      <c r="AX519" s="61">
        <v>4.7690000000000001</v>
      </c>
      <c r="AY519" s="60">
        <f t="shared" ref="AY519:AY582" si="221">AX519*100000</f>
        <v>476900</v>
      </c>
      <c r="AZ519" s="56">
        <f t="shared" si="208"/>
        <v>-2.5999999999999801E-2</v>
      </c>
      <c r="BA519" s="59">
        <f t="shared" si="209"/>
        <v>0.67842732243386716</v>
      </c>
      <c r="BB519" s="57">
        <f>(BA520-BA519)/(D519-D520)</f>
        <v>2.0475544386785782</v>
      </c>
      <c r="BC519" s="58">
        <f>AY519*F519</f>
        <v>0.53889700000000529</v>
      </c>
      <c r="BD519" s="56">
        <f>((AY519*E519)/(($L$1+$L$2)*286.9))+273</f>
        <v>1551.3549986986325</v>
      </c>
      <c r="BE519" s="39"/>
      <c r="BF519" s="41">
        <v>153</v>
      </c>
      <c r="BG519" s="63">
        <v>1.2070000000000001</v>
      </c>
      <c r="BH519" s="55">
        <f t="shared" ref="BH519:BH582" si="222">BG519*100000</f>
        <v>120700.00000000001</v>
      </c>
      <c r="BI519" s="64">
        <f t="shared" ref="BI519:BI582" si="223">BG520-BG519</f>
        <v>-8.8000000000000078E-2</v>
      </c>
      <c r="BJ519" s="23">
        <f t="shared" ref="BJ519:BJ582" si="224">LOG10(BG519)</f>
        <v>8.1707270097349238E-2</v>
      </c>
      <c r="BK519" s="65">
        <f>(BJ520-BJ519)/(D519-D520)</f>
        <v>28.353923863651335</v>
      </c>
      <c r="BL519" s="58">
        <f>BH519*F519</f>
        <v>0.13639100000000137</v>
      </c>
      <c r="BM519" s="56">
        <f>((BH519*E519)/(($L$1+$L$2)*286.9))+273</f>
        <v>596.54256310112169</v>
      </c>
      <c r="BN519" s="5"/>
      <c r="BO519" s="5"/>
      <c r="BP519" s="5"/>
      <c r="BQ519" s="5"/>
      <c r="BR519" s="5"/>
      <c r="BS519" s="5"/>
      <c r="BT519" s="5"/>
      <c r="BU519" s="5"/>
      <c r="BV519" s="5"/>
      <c r="BW519" s="5"/>
    </row>
    <row r="520" spans="1:75" ht="13.8" x14ac:dyDescent="0.25">
      <c r="A520" s="55">
        <v>154</v>
      </c>
      <c r="B520" s="56">
        <v>423.8</v>
      </c>
      <c r="C520" s="56">
        <f t="shared" si="200"/>
        <v>1.0999999999999659</v>
      </c>
      <c r="D520" s="57">
        <f t="shared" si="201"/>
        <v>2.6271609523747759</v>
      </c>
      <c r="E520" s="58">
        <f t="shared" si="210"/>
        <v>4.238E-4</v>
      </c>
      <c r="F520" s="58">
        <f t="shared" si="211"/>
        <v>1.0999999999999725E-6</v>
      </c>
      <c r="G520" s="57">
        <f t="shared" si="212"/>
        <v>-3.3728390476252241</v>
      </c>
      <c r="H520" s="137">
        <f>($P$2+(0.5*$P$1)-((0.5*$P$1)*COS(RADIANS(A520))+(($P$2^2)-((0.5*$P$1)^2)*(SIN(RADIANS(A520))*(SIN(RADIANS(A520)))))^0.5))*1000</f>
        <v>78.439134815871</v>
      </c>
      <c r="I520" s="140">
        <f t="shared" si="213"/>
        <v>0.22374239053307576</v>
      </c>
      <c r="J520" s="137">
        <f t="shared" si="214"/>
        <v>-8.8197147226480865E-3</v>
      </c>
      <c r="K520" s="39"/>
      <c r="L520" s="39"/>
      <c r="M520" s="41">
        <v>154</v>
      </c>
      <c r="N520" s="41">
        <v>4.7919999999999998</v>
      </c>
      <c r="O520" s="60">
        <f t="shared" si="215"/>
        <v>479200</v>
      </c>
      <c r="P520" s="56">
        <f t="shared" si="202"/>
        <v>-6.899999999999995E-2</v>
      </c>
      <c r="Q520" s="59">
        <f t="shared" si="203"/>
        <v>0.68051680938125492</v>
      </c>
      <c r="R520" s="57">
        <f>(Q521-Q520)/(D520-D521)</f>
        <v>5.5951171594304618</v>
      </c>
      <c r="S520" s="58">
        <f>O520*F520</f>
        <v>0.52711999999998682</v>
      </c>
      <c r="T520" s="56">
        <f>((O520*E520)/(($L$1+$L$2)*286.9))+273</f>
        <v>1560.9544069694468</v>
      </c>
      <c r="U520" s="39"/>
      <c r="V520" s="41">
        <v>154</v>
      </c>
      <c r="W520" s="61">
        <v>4.58</v>
      </c>
      <c r="X520" s="60">
        <f t="shared" si="216"/>
        <v>458000</v>
      </c>
      <c r="Y520" s="56">
        <f t="shared" si="204"/>
        <v>-6.8000000000000504E-2</v>
      </c>
      <c r="Z520" s="59">
        <f t="shared" si="205"/>
        <v>0.66086547800386919</v>
      </c>
      <c r="AA520" s="57">
        <f>(Z521-Z520)/(D520-D521)</f>
        <v>5.7705719103885205</v>
      </c>
      <c r="AB520" s="58">
        <f>X520*F520</f>
        <v>0.50379999999998737</v>
      </c>
      <c r="AC520" s="56">
        <f>((X520*E520)/(($L$1+$L$2)*286.9))+273</f>
        <v>1503.974787963286</v>
      </c>
      <c r="AD520" s="39"/>
      <c r="AE520" s="41">
        <v>154</v>
      </c>
      <c r="AF520" s="61">
        <v>4.6479999999999997</v>
      </c>
      <c r="AG520" s="60">
        <f t="shared" si="217"/>
        <v>464799.99999999994</v>
      </c>
      <c r="AH520" s="56">
        <f t="shared" si="206"/>
        <v>-6.9999999999999396E-2</v>
      </c>
      <c r="AI520" s="59">
        <f t="shared" si="207"/>
        <v>0.66726611938227431</v>
      </c>
      <c r="AJ520" s="57">
        <f>(AI521-AI520)/(D520-D521)</f>
        <v>5.8540199396831989</v>
      </c>
      <c r="AK520" s="58">
        <f>AG520*F520</f>
        <v>0.51127999999998719</v>
      </c>
      <c r="AL520" s="56">
        <f>((AG520*E520)/(($L$1+$L$2)*286.9))+273</f>
        <v>1522.2512695312996</v>
      </c>
      <c r="AM520" s="39"/>
      <c r="AN520" s="62">
        <v>154</v>
      </c>
      <c r="AO520" s="24">
        <v>4.5880000000000001</v>
      </c>
      <c r="AP520" s="24">
        <f t="shared" si="218"/>
        <v>458800</v>
      </c>
      <c r="AQ520" s="56">
        <f t="shared" si="219"/>
        <v>-3.8999999999999702E-2</v>
      </c>
      <c r="AR520" s="59">
        <f t="shared" si="220"/>
        <v>0.66162340922923002</v>
      </c>
      <c r="AS520" s="57">
        <f>(AR521-AR520)/(D520-D521)</f>
        <v>3.2932514629537737</v>
      </c>
      <c r="AT520" s="58">
        <f>AP520*F520</f>
        <v>0.50467999999998736</v>
      </c>
      <c r="AU520" s="56">
        <f>((AP520*E520)/(($L$1+$L$2)*286.9))+273</f>
        <v>1506.1249622654052</v>
      </c>
      <c r="AV520" s="39"/>
      <c r="AW520" s="41">
        <v>154</v>
      </c>
      <c r="AX520" s="61">
        <v>4.7430000000000003</v>
      </c>
      <c r="AY520" s="60">
        <f t="shared" si="221"/>
        <v>474300.00000000006</v>
      </c>
      <c r="AZ520" s="56">
        <f t="shared" si="208"/>
        <v>-2.6000000000000689E-2</v>
      </c>
      <c r="BA520" s="59">
        <f t="shared" si="209"/>
        <v>0.67605312465187151</v>
      </c>
      <c r="BB520" s="57">
        <f>(BA521-BA520)/(D520-D521)</f>
        <v>2.1205307712041388</v>
      </c>
      <c r="BC520" s="58">
        <f>AY520*F520</f>
        <v>0.52172999999998704</v>
      </c>
      <c r="BD520" s="56">
        <f>((AY520*E520)/(($L$1+$L$2)*286.9))+273</f>
        <v>1547.7845893689664</v>
      </c>
      <c r="BE520" s="39"/>
      <c r="BF520" s="41">
        <v>154</v>
      </c>
      <c r="BG520" s="63">
        <v>1.119</v>
      </c>
      <c r="BH520" s="55">
        <f t="shared" si="222"/>
        <v>111900</v>
      </c>
      <c r="BI520" s="64">
        <f t="shared" si="223"/>
        <v>-8.0000000000000071E-2</v>
      </c>
      <c r="BJ520" s="23">
        <f t="shared" si="224"/>
        <v>4.8830086528350039E-2</v>
      </c>
      <c r="BK520" s="65">
        <f>(BJ521-BJ520)/(D520-D521)</f>
        <v>28.615338475870203</v>
      </c>
      <c r="BL520" s="58">
        <f>BH520*F520</f>
        <v>0.12308999999999692</v>
      </c>
      <c r="BM520" s="56">
        <f>((BH520*E520)/(($L$1+$L$2)*286.9))+273</f>
        <v>573.75563050893379</v>
      </c>
      <c r="BN520" s="5"/>
      <c r="BO520" s="5"/>
      <c r="BP520" s="5"/>
      <c r="BQ520" s="5"/>
      <c r="BR520" s="5"/>
      <c r="BS520" s="5"/>
      <c r="BT520" s="5"/>
      <c r="BU520" s="5"/>
      <c r="BV520" s="5"/>
      <c r="BW520" s="5"/>
    </row>
    <row r="521" spans="1:75" ht="13.8" x14ac:dyDescent="0.25">
      <c r="A521" s="55">
        <v>155</v>
      </c>
      <c r="B521" s="56">
        <v>424.9</v>
      </c>
      <c r="C521" s="56">
        <f t="shared" si="200"/>
        <v>1.0500000000000114</v>
      </c>
      <c r="D521" s="57">
        <f t="shared" si="201"/>
        <v>2.6282867310895144</v>
      </c>
      <c r="E521" s="58">
        <f t="shared" si="210"/>
        <v>4.2489999999999997E-4</v>
      </c>
      <c r="F521" s="58">
        <f t="shared" si="211"/>
        <v>1.0499999999999984E-6</v>
      </c>
      <c r="G521" s="57">
        <f t="shared" si="212"/>
        <v>-3.3717132689104856</v>
      </c>
      <c r="H521" s="137">
        <f>($P$2+(0.5*$P$1)-((0.5*$P$1)*COS(RADIANS(A521))+(($P$2^2)-((0.5*$P$1)^2)*(SIN(RADIANS(A521))*(SIN(RADIANS(A521)))))^0.5))*1000</f>
        <v>78.662877206404076</v>
      </c>
      <c r="I521" s="140">
        <f t="shared" si="213"/>
        <v>0.21492267581042768</v>
      </c>
      <c r="J521" s="137">
        <f t="shared" si="214"/>
        <v>-8.8166975509551548E-3</v>
      </c>
      <c r="K521" s="39"/>
      <c r="L521" s="39"/>
      <c r="M521" s="41">
        <v>155</v>
      </c>
      <c r="N521" s="41">
        <v>4.7229999999999999</v>
      </c>
      <c r="O521" s="60">
        <f t="shared" si="215"/>
        <v>472300</v>
      </c>
      <c r="P521" s="56">
        <f t="shared" si="202"/>
        <v>-6.899999999999995E-2</v>
      </c>
      <c r="Q521" s="59">
        <f t="shared" si="203"/>
        <v>0.6742179455766999</v>
      </c>
      <c r="R521" s="57">
        <f>(Q522-Q521)/(D521-D522)</f>
        <v>5.9628858710901973</v>
      </c>
      <c r="S521" s="58">
        <f>O521*F521</f>
        <v>0.49591499999999927</v>
      </c>
      <c r="T521" s="56">
        <f>((O521*E521)/(($L$1+$L$2)*286.9))+273</f>
        <v>1545.703986244567</v>
      </c>
      <c r="U521" s="39"/>
      <c r="V521" s="41">
        <v>155</v>
      </c>
      <c r="W521" s="61">
        <v>4.5119999999999996</v>
      </c>
      <c r="X521" s="60">
        <f t="shared" si="216"/>
        <v>451199.99999999994</v>
      </c>
      <c r="Y521" s="56">
        <f t="shared" si="204"/>
        <v>-7.4999999999999289E-2</v>
      </c>
      <c r="Z521" s="59">
        <f t="shared" si="205"/>
        <v>0.65436909097528584</v>
      </c>
      <c r="AA521" s="57">
        <f>(Z522-Z521)/(D521-D522)</f>
        <v>6.7914171546604445</v>
      </c>
      <c r="AB521" s="58">
        <f>X521*F521</f>
        <v>0.47375999999999924</v>
      </c>
      <c r="AC521" s="56">
        <f>((X521*E521)/(($L$1+$L$2)*286.9))+273</f>
        <v>1488.8459423958259</v>
      </c>
      <c r="AD521" s="39"/>
      <c r="AE521" s="41">
        <v>155</v>
      </c>
      <c r="AF521" s="61">
        <v>4.5780000000000003</v>
      </c>
      <c r="AG521" s="60">
        <f t="shared" si="217"/>
        <v>457800.00000000006</v>
      </c>
      <c r="AH521" s="56">
        <f t="shared" si="206"/>
        <v>-7.2000000000000064E-2</v>
      </c>
      <c r="AI521" s="59">
        <f t="shared" si="207"/>
        <v>0.66067578833852414</v>
      </c>
      <c r="AJ521" s="57">
        <f>(AI522-AI521)/(D521-D522)</f>
        <v>6.4228525085185693</v>
      </c>
      <c r="AK521" s="58">
        <f>AG521*F521</f>
        <v>0.48068999999999934</v>
      </c>
      <c r="AL521" s="56">
        <f>((AG521*E521)/(($L$1+$L$2)*286.9))+273</f>
        <v>1506.6309229361907</v>
      </c>
      <c r="AM521" s="39"/>
      <c r="AN521" s="62">
        <v>155</v>
      </c>
      <c r="AO521" s="24">
        <v>4.5490000000000004</v>
      </c>
      <c r="AP521" s="24">
        <f t="shared" si="218"/>
        <v>454900.00000000006</v>
      </c>
      <c r="AQ521" s="56">
        <f t="shared" si="219"/>
        <v>-4.0000000000000036E-2</v>
      </c>
      <c r="AR521" s="59">
        <f t="shared" si="220"/>
        <v>0.65791593682995519</v>
      </c>
      <c r="AS521" s="57">
        <f>(AR522-AR521)/(D521-D522)</f>
        <v>3.5784419936279179</v>
      </c>
      <c r="AT521" s="58">
        <f>AP521*F521</f>
        <v>0.47764499999999932</v>
      </c>
      <c r="AU521" s="56">
        <f>((AP521*E521)/(($L$1+$L$2)*286.9))+273</f>
        <v>1498.8163102745154</v>
      </c>
      <c r="AV521" s="39"/>
      <c r="AW521" s="41">
        <v>155</v>
      </c>
      <c r="AX521" s="61">
        <v>4.7169999999999996</v>
      </c>
      <c r="AY521" s="60">
        <f t="shared" si="221"/>
        <v>471699.99999999994</v>
      </c>
      <c r="AZ521" s="56">
        <f t="shared" si="208"/>
        <v>-2.4000000000000021E-2</v>
      </c>
      <c r="BA521" s="59">
        <f t="shared" si="209"/>
        <v>0.67366587624570184</v>
      </c>
      <c r="BB521" s="57">
        <f>(BA522-BA521)/(D521-D522)</f>
        <v>2.0667409454849368</v>
      </c>
      <c r="BC521" s="58">
        <f>AY521*F521</f>
        <v>0.4952849999999992</v>
      </c>
      <c r="BD521" s="56">
        <f>((AY521*E521)/(($L$1+$L$2)*286.9))+273</f>
        <v>1544.0871698318065</v>
      </c>
      <c r="BE521" s="39"/>
      <c r="BF521" s="41">
        <v>155</v>
      </c>
      <c r="BG521" s="63">
        <v>1.0389999999999999</v>
      </c>
      <c r="BH521" s="55">
        <f t="shared" si="222"/>
        <v>103899.99999999999</v>
      </c>
      <c r="BI521" s="64">
        <f t="shared" si="223"/>
        <v>-6.9999999999999951E-2</v>
      </c>
      <c r="BJ521" s="23">
        <f t="shared" si="224"/>
        <v>1.6615547557177382E-2</v>
      </c>
      <c r="BK521" s="65">
        <f>(BJ522-BJ521)/(D521-D522)</f>
        <v>28.260109130138328</v>
      </c>
      <c r="BL521" s="58">
        <f>BH521*F521</f>
        <v>0.10909499999999982</v>
      </c>
      <c r="BM521" s="56">
        <f>((BH521*E521)/(($L$1+$L$2)*286.9))+273</f>
        <v>552.97870880967707</v>
      </c>
      <c r="BN521" s="5"/>
      <c r="BO521" s="5"/>
      <c r="BP521" s="5"/>
      <c r="BQ521" s="5"/>
      <c r="BR521" s="5"/>
      <c r="BS521" s="5"/>
      <c r="BT521" s="5"/>
      <c r="BU521" s="5"/>
      <c r="BV521" s="5"/>
      <c r="BW521" s="5"/>
    </row>
    <row r="522" spans="1:75" ht="13.8" x14ac:dyDescent="0.25">
      <c r="A522" s="55">
        <v>156</v>
      </c>
      <c r="B522" s="56">
        <v>425.95</v>
      </c>
      <c r="C522" s="56">
        <f t="shared" si="200"/>
        <v>1.0099999999999909</v>
      </c>
      <c r="D522" s="57">
        <f t="shared" si="201"/>
        <v>2.6293586225803405</v>
      </c>
      <c r="E522" s="58">
        <f t="shared" si="210"/>
        <v>4.2594999999999997E-4</v>
      </c>
      <c r="F522" s="58">
        <f t="shared" si="211"/>
        <v>1.0100000000000191E-6</v>
      </c>
      <c r="G522" s="57">
        <f t="shared" si="212"/>
        <v>-3.3706413774196595</v>
      </c>
      <c r="H522" s="137">
        <f>($P$2+(0.5*$P$1)-((0.5*$P$1)*COS(RADIANS(A522))+(($P$2^2)-((0.5*$P$1)^2)*(SIN(RADIANS(A522))*(SIN(RADIANS(A522)))))^0.5))*1000</f>
        <v>78.877799882214504</v>
      </c>
      <c r="I522" s="140">
        <f t="shared" si="213"/>
        <v>0.20610597825947252</v>
      </c>
      <c r="J522" s="137">
        <f t="shared" si="214"/>
        <v>-8.8133036692141786E-3</v>
      </c>
      <c r="K522" s="39"/>
      <c r="L522" s="39"/>
      <c r="M522" s="41">
        <v>156</v>
      </c>
      <c r="N522" s="41">
        <v>4.6539999999999999</v>
      </c>
      <c r="O522" s="60">
        <f t="shared" si="215"/>
        <v>465400</v>
      </c>
      <c r="P522" s="56">
        <f t="shared" si="202"/>
        <v>-6.7000000000000171E-2</v>
      </c>
      <c r="Q522" s="59">
        <f t="shared" si="203"/>
        <v>0.66782637895071117</v>
      </c>
      <c r="R522" s="57">
        <f>(Q523-Q522)/(D522-D523)</f>
        <v>6.1227294878940457</v>
      </c>
      <c r="S522" s="58">
        <f>O522*F522</f>
        <v>0.47005400000000891</v>
      </c>
      <c r="T522" s="56">
        <f>((O522*E522)/(($L$1+$L$2)*286.9))+273</f>
        <v>1530.2097175904858</v>
      </c>
      <c r="U522" s="39"/>
      <c r="V522" s="41">
        <v>156</v>
      </c>
      <c r="W522" s="61">
        <v>4.4370000000000003</v>
      </c>
      <c r="X522" s="60">
        <f t="shared" si="216"/>
        <v>443700</v>
      </c>
      <c r="Y522" s="56">
        <f t="shared" si="204"/>
        <v>-7.2000000000000064E-2</v>
      </c>
      <c r="Z522" s="59">
        <f t="shared" si="205"/>
        <v>0.64708942871655495</v>
      </c>
      <c r="AA522" s="57">
        <f>(Z523-Z522)/(D522-D523)</f>
        <v>6.9078428419960414</v>
      </c>
      <c r="AB522" s="58">
        <f>X522*F522</f>
        <v>0.4481370000000085</v>
      </c>
      <c r="AC522" s="56">
        <f>((X522*E522)/(($L$1+$L$2)*286.9))+273</f>
        <v>1471.5903560268555</v>
      </c>
      <c r="AD522" s="39"/>
      <c r="AE522" s="41">
        <v>156</v>
      </c>
      <c r="AF522" s="61">
        <v>4.5060000000000002</v>
      </c>
      <c r="AG522" s="60">
        <f t="shared" si="217"/>
        <v>450600</v>
      </c>
      <c r="AH522" s="56">
        <f t="shared" si="206"/>
        <v>-8.0000000000000071E-2</v>
      </c>
      <c r="AI522" s="59">
        <f t="shared" si="207"/>
        <v>0.65379118738781206</v>
      </c>
      <c r="AJ522" s="57">
        <f>(AI523-AI522)/(D522-D523)</f>
        <v>7.5637038413003355</v>
      </c>
      <c r="AK522" s="58">
        <f>AG522*F522</f>
        <v>0.45510600000000861</v>
      </c>
      <c r="AL522" s="56">
        <f>((AG522*E522)/(($L$1+$L$2)*286.9))+273</f>
        <v>1490.2296921922496</v>
      </c>
      <c r="AM522" s="39"/>
      <c r="AN522" s="62">
        <v>156</v>
      </c>
      <c r="AO522" s="24">
        <v>4.5090000000000003</v>
      </c>
      <c r="AP522" s="24">
        <f t="shared" si="218"/>
        <v>450900.00000000006</v>
      </c>
      <c r="AQ522" s="56">
        <f t="shared" si="219"/>
        <v>-4.4000000000000483E-2</v>
      </c>
      <c r="AR522" s="59">
        <f t="shared" si="220"/>
        <v>0.65408023530657067</v>
      </c>
      <c r="AS522" s="57">
        <f>(AR523-AR522)/(D522-D523)</f>
        <v>4.1404898183694785</v>
      </c>
      <c r="AT522" s="58">
        <f>AP522*F522</f>
        <v>0.45540900000000867</v>
      </c>
      <c r="AU522" s="56">
        <f>((AP522*E522)/(($L$1+$L$2)*286.9))+273</f>
        <v>1491.0400981124842</v>
      </c>
      <c r="AV522" s="39"/>
      <c r="AW522" s="41">
        <v>156</v>
      </c>
      <c r="AX522" s="61">
        <v>4.6929999999999996</v>
      </c>
      <c r="AY522" s="60">
        <f t="shared" si="221"/>
        <v>469299.99999999994</v>
      </c>
      <c r="AZ522" s="56">
        <f t="shared" si="208"/>
        <v>-2.7999999999999581E-2</v>
      </c>
      <c r="BA522" s="59">
        <f t="shared" si="209"/>
        <v>0.67145055421249467</v>
      </c>
      <c r="BB522" s="57">
        <f>(BA523-BA522)/(D522-D523)</f>
        <v>2.52672464336157</v>
      </c>
      <c r="BC522" s="58">
        <f>AY522*F522</f>
        <v>0.47399300000000893</v>
      </c>
      <c r="BD522" s="56">
        <f>((AY522*E522)/(($L$1+$L$2)*286.9))+273</f>
        <v>1540.7449945535345</v>
      </c>
      <c r="BE522" s="39"/>
      <c r="BF522" s="41">
        <v>156</v>
      </c>
      <c r="BG522" s="63">
        <v>0.96899999999999997</v>
      </c>
      <c r="BH522" s="55">
        <f t="shared" si="222"/>
        <v>96900</v>
      </c>
      <c r="BI522" s="64">
        <f t="shared" si="223"/>
        <v>-6.1999999999999944E-2</v>
      </c>
      <c r="BJ522" s="23">
        <f t="shared" si="224"/>
        <v>-1.3676222949234686E-2</v>
      </c>
      <c r="BK522" s="65">
        <f>(BJ523-BJ522)/(D522-D523)</f>
        <v>27.918924078625281</v>
      </c>
      <c r="BL522" s="58">
        <f>BH522*F522</f>
        <v>9.7869000000001857E-2</v>
      </c>
      <c r="BM522" s="56">
        <f>((BH522*E522)/(($L$1+$L$2)*286.9))+273</f>
        <v>534.76111223575003</v>
      </c>
      <c r="BN522" s="5"/>
      <c r="BO522" s="5"/>
      <c r="BP522" s="5"/>
      <c r="BQ522" s="5"/>
      <c r="BR522" s="5"/>
      <c r="BS522" s="5"/>
      <c r="BT522" s="5"/>
      <c r="BU522" s="5"/>
      <c r="BV522" s="5"/>
      <c r="BW522" s="5"/>
    </row>
    <row r="523" spans="1:75" ht="13.8" x14ac:dyDescent="0.25">
      <c r="A523" s="55">
        <v>157</v>
      </c>
      <c r="B523" s="56">
        <v>426.96</v>
      </c>
      <c r="C523" s="56">
        <f t="shared" si="200"/>
        <v>0.96000000000003638</v>
      </c>
      <c r="D523" s="57">
        <f t="shared" si="201"/>
        <v>2.6303871897955311</v>
      </c>
      <c r="E523" s="58">
        <f t="shared" si="210"/>
        <v>4.2695999999999999E-4</v>
      </c>
      <c r="F523" s="58">
        <f t="shared" si="211"/>
        <v>9.6000000000004502E-7</v>
      </c>
      <c r="G523" s="57">
        <f t="shared" si="212"/>
        <v>-3.3696128102044689</v>
      </c>
      <c r="H523" s="137">
        <f>($P$2+(0.5*$P$1)-((0.5*$P$1)*COS(RADIANS(A523))+(($P$2^2)-((0.5*$P$1)^2)*(SIN(RADIANS(A523))*(SIN(RADIANS(A523)))))^0.5))*1000</f>
        <v>79.083905860473976</v>
      </c>
      <c r="I523" s="140">
        <f t="shared" si="213"/>
        <v>0.19729267459025834</v>
      </c>
      <c r="J523" s="137">
        <f t="shared" si="214"/>
        <v>-8.809595830527428E-3</v>
      </c>
      <c r="K523" s="39"/>
      <c r="L523" s="39"/>
      <c r="M523" s="41">
        <v>157</v>
      </c>
      <c r="N523" s="41">
        <v>4.5869999999999997</v>
      </c>
      <c r="O523" s="60">
        <f t="shared" si="215"/>
        <v>458700</v>
      </c>
      <c r="P523" s="56">
        <f t="shared" si="202"/>
        <v>-5.9000000000000163E-2</v>
      </c>
      <c r="Q523" s="59">
        <f t="shared" si="203"/>
        <v>0.66152874013198248</v>
      </c>
      <c r="R523" s="57">
        <f>(Q524-Q523)/(D523-D524)</f>
        <v>5.7641482935148209</v>
      </c>
      <c r="S523" s="58">
        <f>O523*F523</f>
        <v>0.44035200000002067</v>
      </c>
      <c r="T523" s="56">
        <f>((O523*E523)/(($L$1+$L$2)*286.9))+273</f>
        <v>1515.0487944462795</v>
      </c>
      <c r="U523" s="39"/>
      <c r="V523" s="41">
        <v>157</v>
      </c>
      <c r="W523" s="61">
        <v>4.3650000000000002</v>
      </c>
      <c r="X523" s="60">
        <f t="shared" si="216"/>
        <v>436500</v>
      </c>
      <c r="Y523" s="56">
        <f t="shared" si="204"/>
        <v>-6.899999999999995E-2</v>
      </c>
      <c r="Z523" s="59">
        <f t="shared" si="205"/>
        <v>0.6399842480415886</v>
      </c>
      <c r="AA523" s="57">
        <f>(Z524-Z523)/(D523-D524)</f>
        <v>7.0945357536565092</v>
      </c>
      <c r="AB523" s="58">
        <f>X523*F523</f>
        <v>0.41904000000001967</v>
      </c>
      <c r="AC523" s="56">
        <f>((X523*E523)/(($L$1+$L$2)*286.9))+273</f>
        <v>1454.9365571741903</v>
      </c>
      <c r="AD523" s="39"/>
      <c r="AE523" s="41">
        <v>157</v>
      </c>
      <c r="AF523" s="61">
        <v>4.4260000000000002</v>
      </c>
      <c r="AG523" s="60">
        <f t="shared" si="217"/>
        <v>442600</v>
      </c>
      <c r="AH523" s="56">
        <f t="shared" si="206"/>
        <v>-7.3000000000000398E-2</v>
      </c>
      <c r="AI523" s="59">
        <f t="shared" si="207"/>
        <v>0.64601140959123915</v>
      </c>
      <c r="AJ523" s="57">
        <f>(AI524-AI523)/(D523-D524)</f>
        <v>7.4049403132157989</v>
      </c>
      <c r="AK523" s="58">
        <f>AG523*F523</f>
        <v>0.42489600000001992</v>
      </c>
      <c r="AL523" s="56">
        <f>((AG523*E523)/(($L$1+$L$2)*286.9))+273</f>
        <v>1471.4538836318363</v>
      </c>
      <c r="AM523" s="39"/>
      <c r="AN523" s="62">
        <v>157</v>
      </c>
      <c r="AO523" s="24">
        <v>4.4649999999999999</v>
      </c>
      <c r="AP523" s="24">
        <f t="shared" si="218"/>
        <v>446500</v>
      </c>
      <c r="AQ523" s="56">
        <f t="shared" si="219"/>
        <v>-4.1999999999999815E-2</v>
      </c>
      <c r="AR523" s="59">
        <f t="shared" si="220"/>
        <v>0.64982146322456524</v>
      </c>
      <c r="AS523" s="57">
        <f>(AR524-AR523)/(D523-D524)</f>
        <v>4.2080628568111402</v>
      </c>
      <c r="AT523" s="58">
        <f>AP523*F523</f>
        <v>0.42864000000002012</v>
      </c>
      <c r="AU523" s="56">
        <f>((AP523*E523)/(($L$1+$L$2)*286.9))+273</f>
        <v>1482.0141415309872</v>
      </c>
      <c r="AV523" s="39"/>
      <c r="AW523" s="41">
        <v>157</v>
      </c>
      <c r="AX523" s="61">
        <v>4.665</v>
      </c>
      <c r="AY523" s="60">
        <f t="shared" si="221"/>
        <v>466500</v>
      </c>
      <c r="AZ523" s="56">
        <f t="shared" si="208"/>
        <v>-3.3000000000000362E-2</v>
      </c>
      <c r="BA523" s="59">
        <f t="shared" si="209"/>
        <v>0.66885164808251873</v>
      </c>
      <c r="BB523" s="57">
        <f>(BA524-BA523)/(D523-D524)</f>
        <v>3.1608702875669707</v>
      </c>
      <c r="BC523" s="58">
        <f>AY523*F523</f>
        <v>0.447840000000021</v>
      </c>
      <c r="BD523" s="56">
        <f>((AY523*E523)/(($L$1+$L$2)*286.9))+273</f>
        <v>1536.1693102445813</v>
      </c>
      <c r="BE523" s="39"/>
      <c r="BF523" s="41">
        <v>157</v>
      </c>
      <c r="BG523" s="63">
        <v>0.90700000000000003</v>
      </c>
      <c r="BH523" s="55">
        <f t="shared" si="222"/>
        <v>90700</v>
      </c>
      <c r="BI523" s="64">
        <f t="shared" si="223"/>
        <v>-5.4000000000000048E-2</v>
      </c>
      <c r="BJ523" s="23">
        <f t="shared" si="224"/>
        <v>-4.2392712939904729E-2</v>
      </c>
      <c r="BK523" s="65">
        <f>(BJ524-BJ523)/(D523-D524)</f>
        <v>27.330725904614042</v>
      </c>
      <c r="BL523" s="58">
        <f>BH523*F523</f>
        <v>8.7072000000004077E-2</v>
      </c>
      <c r="BM523" s="56">
        <f>((BH523*E523)/(($L$1+$L$2)*286.9))+273</f>
        <v>518.59369011614899</v>
      </c>
      <c r="BN523" s="5"/>
      <c r="BO523" s="5"/>
      <c r="BP523" s="5"/>
      <c r="BQ523" s="5"/>
      <c r="BR523" s="5"/>
      <c r="BS523" s="5"/>
      <c r="BT523" s="5"/>
      <c r="BU523" s="5"/>
      <c r="BV523" s="5"/>
      <c r="BW523" s="5"/>
    </row>
    <row r="524" spans="1:75" ht="13.8" x14ac:dyDescent="0.25">
      <c r="A524" s="55">
        <v>158</v>
      </c>
      <c r="B524" s="56">
        <v>427.92</v>
      </c>
      <c r="C524" s="56">
        <f t="shared" si="200"/>
        <v>0.91999999999995907</v>
      </c>
      <c r="D524" s="57">
        <f t="shared" si="201"/>
        <v>2.6313625848869608</v>
      </c>
      <c r="E524" s="58">
        <f t="shared" si="210"/>
        <v>4.2792000000000004E-4</v>
      </c>
      <c r="F524" s="58">
        <f t="shared" si="211"/>
        <v>9.1999999999995731E-7</v>
      </c>
      <c r="G524" s="57">
        <f t="shared" si="212"/>
        <v>-3.3686374151130392</v>
      </c>
      <c r="H524" s="137">
        <f>($P$2+(0.5*$P$1)-((0.5*$P$1)*COS(RADIANS(A524))+(($P$2^2)-((0.5*$P$1)^2)*(SIN(RADIANS(A524))*(SIN(RADIANS(A524)))))^0.5))*1000</f>
        <v>79.281198535064235</v>
      </c>
      <c r="I524" s="140">
        <f t="shared" si="213"/>
        <v>0.18848307875973092</v>
      </c>
      <c r="J524" s="137">
        <f t="shared" si="214"/>
        <v>-8.8056340949407286E-3</v>
      </c>
      <c r="K524" s="39"/>
      <c r="L524" s="39"/>
      <c r="M524" s="41">
        <v>158</v>
      </c>
      <c r="N524" s="41">
        <v>4.5279999999999996</v>
      </c>
      <c r="O524" s="60">
        <f t="shared" si="215"/>
        <v>452799.99999999994</v>
      </c>
      <c r="P524" s="56">
        <f t="shared" si="202"/>
        <v>-5.0999999999999268E-2</v>
      </c>
      <c r="Q524" s="59">
        <f t="shared" si="203"/>
        <v>0.655906418180215</v>
      </c>
      <c r="R524" s="57">
        <f>(Q525-Q524)/(D524-D525)</f>
        <v>5.2742691730331588</v>
      </c>
      <c r="S524" s="58">
        <f>O524*F524</f>
        <v>0.41657599999998063</v>
      </c>
      <c r="T524" s="56">
        <f>((O524*E524)/(($L$1+$L$2)*286.9))+273</f>
        <v>1501.8297886913415</v>
      </c>
      <c r="U524" s="39"/>
      <c r="V524" s="41">
        <v>158</v>
      </c>
      <c r="W524" s="61">
        <v>4.2960000000000003</v>
      </c>
      <c r="X524" s="60">
        <f t="shared" si="216"/>
        <v>429600</v>
      </c>
      <c r="Y524" s="56">
        <f t="shared" si="204"/>
        <v>-7.5000000000000178E-2</v>
      </c>
      <c r="Z524" s="59">
        <f t="shared" si="205"/>
        <v>0.63306427269149923</v>
      </c>
      <c r="AA524" s="57">
        <f>(Z525-Z524)/(D524-D525)</f>
        <v>8.2008152873062929</v>
      </c>
      <c r="AB524" s="58">
        <f>X524*F524</f>
        <v>0.39523199999998165</v>
      </c>
      <c r="AC524" s="56">
        <f>((X524*E524)/(($L$1+$L$2)*286.9))+273</f>
        <v>1438.8685451011493</v>
      </c>
      <c r="AD524" s="39"/>
      <c r="AE524" s="41">
        <v>158</v>
      </c>
      <c r="AF524" s="61">
        <v>4.3529999999999998</v>
      </c>
      <c r="AG524" s="60">
        <f t="shared" si="217"/>
        <v>435300</v>
      </c>
      <c r="AH524" s="56">
        <f t="shared" si="206"/>
        <v>-6.9999999999999396E-2</v>
      </c>
      <c r="AI524" s="59">
        <f t="shared" si="207"/>
        <v>0.63878866715739824</v>
      </c>
      <c r="AJ524" s="57">
        <f>(AI525-AI524)/(D524-D525)</f>
        <v>7.5485946630922873</v>
      </c>
      <c r="AK524" s="58">
        <f>AG524*F524</f>
        <v>0.4004759999999814</v>
      </c>
      <c r="AL524" s="56">
        <f>((AG524*E524)/(($L$1+$L$2)*286.9))+273</f>
        <v>1454.33747132805</v>
      </c>
      <c r="AM524" s="39"/>
      <c r="AN524" s="62">
        <v>158</v>
      </c>
      <c r="AO524" s="24">
        <v>4.423</v>
      </c>
      <c r="AP524" s="24">
        <f t="shared" si="218"/>
        <v>442300</v>
      </c>
      <c r="AQ524" s="56">
        <f t="shared" si="219"/>
        <v>-5.1000000000000156E-2</v>
      </c>
      <c r="AR524" s="59">
        <f t="shared" si="220"/>
        <v>0.64571693936960384</v>
      </c>
      <c r="AS524" s="57">
        <f>(AR525-AR524)/(D524-D525)</f>
        <v>5.40020675876589</v>
      </c>
      <c r="AT524" s="58">
        <f>AP524*F524</f>
        <v>0.40691599999998113</v>
      </c>
      <c r="AU524" s="56">
        <f>((AP524*E524)/(($L$1+$L$2)*286.9))+273</f>
        <v>1473.3343982733668</v>
      </c>
      <c r="AV524" s="39"/>
      <c r="AW524" s="41">
        <v>158</v>
      </c>
      <c r="AX524" s="61">
        <v>4.6319999999999997</v>
      </c>
      <c r="AY524" s="60">
        <f t="shared" si="221"/>
        <v>463199.99999999994</v>
      </c>
      <c r="AZ524" s="56">
        <f t="shared" si="208"/>
        <v>-2.9999999999999361E-2</v>
      </c>
      <c r="BA524" s="59">
        <f t="shared" si="209"/>
        <v>0.66576855071937979</v>
      </c>
      <c r="BB524" s="57">
        <f>(BA525-BA524)/(D524-D525)</f>
        <v>3.0255483696146519</v>
      </c>
      <c r="BC524" s="58">
        <f>AY524*F524</f>
        <v>0.42614399999998015</v>
      </c>
      <c r="BD524" s="56">
        <f>((AY524*E524)/(($L$1+$L$2)*286.9))+273</f>
        <v>1530.0537944386692</v>
      </c>
      <c r="BE524" s="39"/>
      <c r="BF524" s="41">
        <v>158</v>
      </c>
      <c r="BG524" s="63">
        <v>0.85299999999999998</v>
      </c>
      <c r="BH524" s="55">
        <f t="shared" si="222"/>
        <v>85300</v>
      </c>
      <c r="BI524" s="64">
        <f t="shared" si="223"/>
        <v>-4.1999999999999926E-2</v>
      </c>
      <c r="BJ524" s="23">
        <f t="shared" si="224"/>
        <v>-6.905096883247698E-2</v>
      </c>
      <c r="BK524" s="65">
        <f>(BJ525-BJ524)/(D524-D525)</f>
        <v>23.510366977210246</v>
      </c>
      <c r="BL524" s="58">
        <f>BH524*F524</f>
        <v>7.8475999999996354E-2</v>
      </c>
      <c r="BM524" s="56">
        <f>((BH524*E524)/(($L$1+$L$2)*286.9))+273</f>
        <v>504.49112406221604</v>
      </c>
      <c r="BN524" s="5"/>
      <c r="BO524" s="5"/>
      <c r="BP524" s="5"/>
      <c r="BQ524" s="5"/>
      <c r="BR524" s="5"/>
      <c r="BS524" s="5"/>
      <c r="BT524" s="5"/>
      <c r="BU524" s="5"/>
      <c r="BV524" s="5"/>
      <c r="BW524" s="5"/>
    </row>
    <row r="525" spans="1:75" ht="13.8" x14ac:dyDescent="0.25">
      <c r="A525" s="55">
        <v>159</v>
      </c>
      <c r="B525" s="56">
        <v>428.84</v>
      </c>
      <c r="C525" s="56">
        <f t="shared" si="200"/>
        <v>0.8800000000000523</v>
      </c>
      <c r="D525" s="57">
        <f t="shared" si="201"/>
        <v>2.6322952873402072</v>
      </c>
      <c r="E525" s="58">
        <f t="shared" si="210"/>
        <v>4.2883999999999999E-4</v>
      </c>
      <c r="F525" s="58">
        <f t="shared" si="211"/>
        <v>8.8000000000003223E-7</v>
      </c>
      <c r="G525" s="57">
        <f t="shared" si="212"/>
        <v>-3.3677047126597928</v>
      </c>
      <c r="H525" s="137">
        <f>($P$2+(0.5*$P$1)-((0.5*$P$1)*COS(RADIANS(A525))+(($P$2^2)-((0.5*$P$1)^2)*(SIN(RADIANS(A525))*(SIN(RADIANS(A525)))))^0.5))*1000</f>
        <v>79.469681613823965</v>
      </c>
      <c r="I525" s="140">
        <f t="shared" si="213"/>
        <v>0.17967744466479019</v>
      </c>
      <c r="J525" s="137">
        <f t="shared" si="214"/>
        <v>-8.8014758221959255E-3</v>
      </c>
      <c r="K525" s="39"/>
      <c r="L525" s="39"/>
      <c r="M525" s="41">
        <v>159</v>
      </c>
      <c r="N525" s="41">
        <v>4.4770000000000003</v>
      </c>
      <c r="O525" s="60">
        <f t="shared" si="215"/>
        <v>447700.00000000006</v>
      </c>
      <c r="P525" s="56">
        <f t="shared" si="202"/>
        <v>-5.8000000000000718E-2</v>
      </c>
      <c r="Q525" s="59">
        <f t="shared" si="203"/>
        <v>0.65098709438344515</v>
      </c>
      <c r="R525" s="57">
        <f>(Q526-Q525)/(D525-D526)</f>
        <v>6.361026426023944</v>
      </c>
      <c r="S525" s="58">
        <f>O525*F525</f>
        <v>0.39397600000001448</v>
      </c>
      <c r="T525" s="56">
        <f>((O525*E525)/(($L$1+$L$2)*286.9))+273</f>
        <v>1490.6013177047425</v>
      </c>
      <c r="U525" s="39"/>
      <c r="V525" s="41">
        <v>159</v>
      </c>
      <c r="W525" s="61">
        <v>4.2210000000000001</v>
      </c>
      <c r="X525" s="60">
        <f t="shared" si="216"/>
        <v>422100</v>
      </c>
      <c r="Y525" s="56">
        <f t="shared" si="204"/>
        <v>-8.8000000000000078E-2</v>
      </c>
      <c r="Z525" s="59">
        <f t="shared" si="205"/>
        <v>0.62541535215440813</v>
      </c>
      <c r="AA525" s="57">
        <f>(Z526-Z525)/(D525-D526)</f>
        <v>10.277609018974459</v>
      </c>
      <c r="AB525" s="58">
        <f>X525*F525</f>
        <v>0.3714480000000136</v>
      </c>
      <c r="AC525" s="56">
        <f>((X525*E525)/(($L$1+$L$2)*286.9))+273</f>
        <v>1420.9774764421975</v>
      </c>
      <c r="AD525" s="39"/>
      <c r="AE525" s="41">
        <v>159</v>
      </c>
      <c r="AF525" s="61">
        <v>4.2830000000000004</v>
      </c>
      <c r="AG525" s="60">
        <f t="shared" si="217"/>
        <v>428300.00000000006</v>
      </c>
      <c r="AH525" s="56">
        <f t="shared" si="206"/>
        <v>-6.899999999999995E-2</v>
      </c>
      <c r="AI525" s="59">
        <f t="shared" si="207"/>
        <v>0.63174807439656944</v>
      </c>
      <c r="AJ525" s="57">
        <f>(AI526-AI525)/(D525-D526)</f>
        <v>7.9228392733357875</v>
      </c>
      <c r="AK525" s="58">
        <f>AG525*F525</f>
        <v>0.37690400000001384</v>
      </c>
      <c r="AL525" s="56">
        <f>((AG525*E525)/(($L$1+$L$2)*286.9))+273</f>
        <v>1437.8395004979702</v>
      </c>
      <c r="AM525" s="39"/>
      <c r="AN525" s="62">
        <v>159</v>
      </c>
      <c r="AO525" s="24">
        <v>4.3719999999999999</v>
      </c>
      <c r="AP525" s="24">
        <f t="shared" si="218"/>
        <v>437200</v>
      </c>
      <c r="AQ525" s="56">
        <f t="shared" si="219"/>
        <v>-5.400000000000027E-2</v>
      </c>
      <c r="AR525" s="59">
        <f t="shared" si="220"/>
        <v>0.64068015327766514</v>
      </c>
      <c r="AS525" s="57">
        <f>(AR526-AR525)/(D525-D526)</f>
        <v>6.0627184494013804</v>
      </c>
      <c r="AT525" s="58">
        <f>AP525*F525</f>
        <v>0.38473600000001407</v>
      </c>
      <c r="AU525" s="56">
        <f>((AP525*E525)/(($L$1+$L$2)*286.9))+273</f>
        <v>1462.0446640619016</v>
      </c>
      <c r="AV525" s="39"/>
      <c r="AW525" s="41">
        <v>159</v>
      </c>
      <c r="AX525" s="61">
        <v>4.6020000000000003</v>
      </c>
      <c r="AY525" s="60">
        <f t="shared" si="221"/>
        <v>460200.00000000006</v>
      </c>
      <c r="AZ525" s="56">
        <f t="shared" si="208"/>
        <v>-3.3000000000000362E-2</v>
      </c>
      <c r="BA525" s="59">
        <f t="shared" si="209"/>
        <v>0.66294661433262458</v>
      </c>
      <c r="BB525" s="57">
        <f>(BA526-BA525)/(D525-D526)</f>
        <v>3.5106452602386282</v>
      </c>
      <c r="BC525" s="58">
        <f>AY525*F525</f>
        <v>0.40497600000001488</v>
      </c>
      <c r="BD525" s="56">
        <f>((AY525*E525)/(($L$1+$L$2)*286.9))+273</f>
        <v>1524.5973339462198</v>
      </c>
      <c r="BE525" s="39"/>
      <c r="BF525" s="41">
        <v>159</v>
      </c>
      <c r="BG525" s="63">
        <v>0.81100000000000005</v>
      </c>
      <c r="BH525" s="55">
        <f t="shared" si="222"/>
        <v>81100</v>
      </c>
      <c r="BI525" s="64">
        <f t="shared" si="223"/>
        <v>-3.7000000000000033E-2</v>
      </c>
      <c r="BJ525" s="23">
        <f t="shared" si="224"/>
        <v>-9.0979145788843946E-2</v>
      </c>
      <c r="BK525" s="65">
        <f>(BJ526-BJ525)/(D525-D526)</f>
        <v>22.779237904844624</v>
      </c>
      <c r="BL525" s="58">
        <f>BH525*F525</f>
        <v>7.136800000000261E-2</v>
      </c>
      <c r="BM525" s="56">
        <f>((BH525*E525)/(($L$1+$L$2)*286.9))+273</f>
        <v>493.56615337470316</v>
      </c>
      <c r="BN525" s="5"/>
      <c r="BO525" s="5"/>
      <c r="BP525" s="5"/>
      <c r="BQ525" s="5"/>
      <c r="BR525" s="5"/>
      <c r="BS525" s="5"/>
      <c r="BT525" s="5"/>
      <c r="BU525" s="5"/>
      <c r="BV525" s="5"/>
      <c r="BW525" s="5"/>
    </row>
    <row r="526" spans="1:75" ht="13.8" x14ac:dyDescent="0.25">
      <c r="A526" s="55">
        <v>160</v>
      </c>
      <c r="B526" s="56">
        <v>429.72</v>
      </c>
      <c r="C526" s="56">
        <f t="shared" si="200"/>
        <v>0.82999999999998408</v>
      </c>
      <c r="D526" s="57">
        <f t="shared" si="201"/>
        <v>2.6331855670595279</v>
      </c>
      <c r="E526" s="58">
        <f t="shared" si="210"/>
        <v>4.2972000000000003E-4</v>
      </c>
      <c r="F526" s="58">
        <f t="shared" si="211"/>
        <v>8.3000000000000391E-7</v>
      </c>
      <c r="G526" s="57">
        <f t="shared" si="212"/>
        <v>-3.3668144329404721</v>
      </c>
      <c r="H526" s="137">
        <f>($P$2+(0.5*$P$1)-((0.5*$P$1)*COS(RADIANS(A526))+(($P$2^2)-((0.5*$P$1)^2)*(SIN(RADIANS(A526))*(SIN(RADIANS(A526)))))^0.5))*1000</f>
        <v>79.649359058488756</v>
      </c>
      <c r="I526" s="140">
        <f t="shared" si="213"/>
        <v>0.17087596884259426</v>
      </c>
      <c r="J526" s="137">
        <f t="shared" si="214"/>
        <v>-8.7971756660891742E-3</v>
      </c>
      <c r="K526" s="39"/>
      <c r="L526" s="39"/>
      <c r="M526" s="41">
        <v>160</v>
      </c>
      <c r="N526" s="41">
        <v>4.4189999999999996</v>
      </c>
      <c r="O526" s="60">
        <f t="shared" si="215"/>
        <v>441899.99999999994</v>
      </c>
      <c r="P526" s="56">
        <f t="shared" si="202"/>
        <v>-7.6999999999999957E-2</v>
      </c>
      <c r="Q526" s="59">
        <f t="shared" si="203"/>
        <v>0.6453240015622933</v>
      </c>
      <c r="R526" s="57">
        <f>(Q527-Q526)/(D526-D527)</f>
        <v>9.1097147584935865</v>
      </c>
      <c r="S526" s="58">
        <f>O526*F526</f>
        <v>0.36677700000000169</v>
      </c>
      <c r="T526" s="56">
        <f>((O526*E526)/(($L$1+$L$2)*286.9))+273</f>
        <v>1477.2933724606203</v>
      </c>
      <c r="U526" s="39"/>
      <c r="V526" s="41">
        <v>160</v>
      </c>
      <c r="W526" s="61">
        <v>4.133</v>
      </c>
      <c r="X526" s="60">
        <f t="shared" si="216"/>
        <v>413300</v>
      </c>
      <c r="Y526" s="56">
        <f t="shared" si="204"/>
        <v>-8.9999999999999858E-2</v>
      </c>
      <c r="Z526" s="59">
        <f t="shared" si="205"/>
        <v>0.61626540528170815</v>
      </c>
      <c r="AA526" s="57">
        <f>(Z527-Z526)/(D526-D527)</f>
        <v>11.409739264595235</v>
      </c>
      <c r="AB526" s="58">
        <f>X526*F526</f>
        <v>0.34303900000000159</v>
      </c>
      <c r="AC526" s="56">
        <f>((X526*E526)/(($L$1+$L$2)*286.9))+273</f>
        <v>1399.3508731341356</v>
      </c>
      <c r="AD526" s="39"/>
      <c r="AE526" s="41">
        <v>160</v>
      </c>
      <c r="AF526" s="61">
        <v>4.2140000000000004</v>
      </c>
      <c r="AG526" s="60">
        <f t="shared" si="217"/>
        <v>421400.00000000006</v>
      </c>
      <c r="AH526" s="56">
        <f t="shared" si="206"/>
        <v>-6.9000000000000838E-2</v>
      </c>
      <c r="AI526" s="59">
        <f t="shared" si="207"/>
        <v>0.62469453127208141</v>
      </c>
      <c r="AJ526" s="57">
        <f>(AI527-AI526)/(D526-D527)</f>
        <v>8.5558109691531126</v>
      </c>
      <c r="AK526" s="58">
        <f>AG526*F526</f>
        <v>0.34976200000000168</v>
      </c>
      <c r="AL526" s="56">
        <f>((AG526*E526)/(($L$1+$L$2)*286.9))+273</f>
        <v>1421.4254970692591</v>
      </c>
      <c r="AM526" s="39"/>
      <c r="AN526" s="62">
        <v>160</v>
      </c>
      <c r="AO526" s="24">
        <v>4.3179999999999996</v>
      </c>
      <c r="AP526" s="24">
        <f t="shared" si="218"/>
        <v>431799.99999999994</v>
      </c>
      <c r="AQ526" s="56">
        <f t="shared" si="219"/>
        <v>-5.3999999999999382E-2</v>
      </c>
      <c r="AR526" s="59">
        <f t="shared" si="220"/>
        <v>0.63528263799821194</v>
      </c>
      <c r="AS526" s="57">
        <f>(AR527-AR526)/(D526-D527)</f>
        <v>6.5218008385380415</v>
      </c>
      <c r="AT526" s="58">
        <f>AP526*F526</f>
        <v>0.35839400000000166</v>
      </c>
      <c r="AU526" s="56">
        <f>((AP526*E526)/(($L$1+$L$2)*286.9))+273</f>
        <v>1449.7682240970714</v>
      </c>
      <c r="AV526" s="39"/>
      <c r="AW526" s="41">
        <v>160</v>
      </c>
      <c r="AX526" s="61">
        <v>4.569</v>
      </c>
      <c r="AY526" s="60">
        <f t="shared" si="221"/>
        <v>456900</v>
      </c>
      <c r="AZ526" s="56">
        <f t="shared" si="208"/>
        <v>-3.8999999999999702E-2</v>
      </c>
      <c r="BA526" s="59">
        <f t="shared" si="209"/>
        <v>0.65982115805570496</v>
      </c>
      <c r="BB526" s="57">
        <f>(BA527-BA526)/(D526-D527)</f>
        <v>4.4425277831967795</v>
      </c>
      <c r="BC526" s="58">
        <f>AY526*F526</f>
        <v>0.37922700000000181</v>
      </c>
      <c r="BD526" s="56">
        <f>((AY526*E526)/(($L$1+$L$2)*286.9))+273</f>
        <v>1518.1723056738122</v>
      </c>
      <c r="BE526" s="39"/>
      <c r="BF526" s="41">
        <v>160</v>
      </c>
      <c r="BG526" s="63">
        <v>0.77400000000000002</v>
      </c>
      <c r="BH526" s="55">
        <f t="shared" si="222"/>
        <v>77400</v>
      </c>
      <c r="BI526" s="64">
        <f t="shared" si="223"/>
        <v>-2.4000000000000021E-2</v>
      </c>
      <c r="BJ526" s="23">
        <f t="shared" si="224"/>
        <v>-0.11125903931710739</v>
      </c>
      <c r="BK526" s="65">
        <f>(BJ527-BJ526)/(D526-D527)</f>
        <v>16.323704760947205</v>
      </c>
      <c r="BL526" s="58">
        <f>BH526*F526</f>
        <v>6.4242000000000299E-2</v>
      </c>
      <c r="BM526" s="56">
        <f>((BH526*E526)/(($L$1+$L$2)*286.9))+273</f>
        <v>483.93529538006794</v>
      </c>
      <c r="BN526" s="5"/>
      <c r="BO526" s="5"/>
      <c r="BP526" s="5"/>
      <c r="BQ526" s="5"/>
      <c r="BR526" s="5"/>
      <c r="BS526" s="5"/>
      <c r="BT526" s="5"/>
      <c r="BU526" s="5"/>
      <c r="BV526" s="5"/>
      <c r="BW526" s="5"/>
    </row>
    <row r="527" spans="1:75" ht="13.8" x14ac:dyDescent="0.25">
      <c r="A527" s="55">
        <v>161</v>
      </c>
      <c r="B527" s="56">
        <v>430.55</v>
      </c>
      <c r="C527" s="56">
        <f t="shared" si="200"/>
        <v>0.80000000000001137</v>
      </c>
      <c r="D527" s="57">
        <f t="shared" si="201"/>
        <v>2.6340235935670839</v>
      </c>
      <c r="E527" s="58">
        <f t="shared" si="210"/>
        <v>4.3055000000000003E-4</v>
      </c>
      <c r="F527" s="58">
        <f t="shared" si="211"/>
        <v>8.0000000000001945E-7</v>
      </c>
      <c r="G527" s="57">
        <f t="shared" si="212"/>
        <v>-3.3659764064329161</v>
      </c>
      <c r="H527" s="137">
        <f>($P$2+(0.5*$P$1)-((0.5*$P$1)*COS(RADIANS(A527))+(($P$2^2)-((0.5*$P$1)^2)*(SIN(RADIANS(A527))*(SIN(RADIANS(A527)))))^0.5))*1000</f>
        <v>79.82023502733135</v>
      </c>
      <c r="I527" s="140">
        <f t="shared" si="213"/>
        <v>0.16207879317650509</v>
      </c>
      <c r="J527" s="137">
        <f t="shared" si="214"/>
        <v>-8.7927855725808968E-3</v>
      </c>
      <c r="K527" s="39"/>
      <c r="L527" s="39"/>
      <c r="M527" s="41">
        <v>161</v>
      </c>
      <c r="N527" s="41">
        <v>4.3419999999999996</v>
      </c>
      <c r="O527" s="60">
        <f t="shared" si="215"/>
        <v>434199.99999999994</v>
      </c>
      <c r="P527" s="56">
        <f t="shared" si="202"/>
        <v>-8.4999999999999964E-2</v>
      </c>
      <c r="Q527" s="59">
        <f t="shared" si="203"/>
        <v>0.63768981911840117</v>
      </c>
      <c r="R527" s="57">
        <f>(Q528-Q527)/(D527-D528)</f>
        <v>10.650056001226826</v>
      </c>
      <c r="S527" s="58">
        <f>O527*F527</f>
        <v>0.34736000000000838</v>
      </c>
      <c r="T527" s="56">
        <f>((O527*E527)/(($L$1+$L$2)*286.9))+273</f>
        <v>1458.5944029511879</v>
      </c>
      <c r="U527" s="39"/>
      <c r="V527" s="41">
        <v>161</v>
      </c>
      <c r="W527" s="61">
        <v>4.0430000000000001</v>
      </c>
      <c r="X527" s="60">
        <f t="shared" si="216"/>
        <v>404300</v>
      </c>
      <c r="Y527" s="56">
        <f t="shared" si="204"/>
        <v>-8.8999999999999968E-2</v>
      </c>
      <c r="Z527" s="59">
        <f t="shared" si="205"/>
        <v>0.60670374133367433</v>
      </c>
      <c r="AA527" s="57">
        <f>(Z528-Z527)/(D527-D528)</f>
        <v>11.99078486156508</v>
      </c>
      <c r="AB527" s="58">
        <f>X527*F527</f>
        <v>0.32344000000000789</v>
      </c>
      <c r="AC527" s="56">
        <f>((X527*E527)/(($L$1+$L$2)*286.9))+273</f>
        <v>1376.95167460425</v>
      </c>
      <c r="AD527" s="39"/>
      <c r="AE527" s="41">
        <v>161</v>
      </c>
      <c r="AF527" s="61">
        <v>4.1449999999999996</v>
      </c>
      <c r="AG527" s="60">
        <f t="shared" si="217"/>
        <v>414499.99999999994</v>
      </c>
      <c r="AH527" s="56">
        <f t="shared" si="206"/>
        <v>-6.6999999999999282E-2</v>
      </c>
      <c r="AI527" s="59">
        <f t="shared" si="207"/>
        <v>0.61752453488629233</v>
      </c>
      <c r="AJ527" s="57">
        <f>(AI528-AI527)/(D527-D528)</f>
        <v>8.7785117011167042</v>
      </c>
      <c r="AK527" s="58">
        <f>AG527*F527</f>
        <v>0.331600000000008</v>
      </c>
      <c r="AL527" s="56">
        <f>((AG527*E527)/(($L$1+$L$2)*286.9))+273</f>
        <v>1404.8030401272856</v>
      </c>
      <c r="AM527" s="39"/>
      <c r="AN527" s="62">
        <v>161</v>
      </c>
      <c r="AO527" s="24">
        <v>4.2640000000000002</v>
      </c>
      <c r="AP527" s="24">
        <f t="shared" si="218"/>
        <v>426400</v>
      </c>
      <c r="AQ527" s="56">
        <f t="shared" si="219"/>
        <v>-5.5000000000000604E-2</v>
      </c>
      <c r="AR527" s="59">
        <f t="shared" si="220"/>
        <v>0.62981719601851582</v>
      </c>
      <c r="AS527" s="57">
        <f>(AR528-AR527)/(D527-D528)</f>
        <v>6.993560753530045</v>
      </c>
      <c r="AT527" s="58">
        <f>AP527*F527</f>
        <v>0.34112000000000831</v>
      </c>
      <c r="AU527" s="56">
        <f>((AP527*E527)/(($L$1+$L$2)*286.9))+273</f>
        <v>1437.2962999041608</v>
      </c>
      <c r="AV527" s="39"/>
      <c r="AW527" s="41">
        <v>161</v>
      </c>
      <c r="AX527" s="61">
        <v>4.53</v>
      </c>
      <c r="AY527" s="60">
        <f t="shared" si="221"/>
        <v>453000</v>
      </c>
      <c r="AZ527" s="56">
        <f t="shared" si="208"/>
        <v>-4.9000000000000377E-2</v>
      </c>
      <c r="BA527" s="59">
        <f t="shared" si="209"/>
        <v>0.65609820201283187</v>
      </c>
      <c r="BB527" s="57">
        <f>(BA528-BA527)/(D527-D528)</f>
        <v>5.8586039495733591</v>
      </c>
      <c r="BC527" s="58">
        <f>AY527*F527</f>
        <v>0.36240000000000883</v>
      </c>
      <c r="BD527" s="56">
        <f>((AY527*E527)/(($L$1+$L$2)*286.9))+273</f>
        <v>1509.9282923465873</v>
      </c>
      <c r="BE527" s="39"/>
      <c r="BF527" s="41">
        <v>161</v>
      </c>
      <c r="BG527" s="63">
        <v>0.75</v>
      </c>
      <c r="BH527" s="55">
        <f t="shared" si="222"/>
        <v>75000</v>
      </c>
      <c r="BI527" s="64">
        <f t="shared" si="223"/>
        <v>-1.8000000000000016E-2</v>
      </c>
      <c r="BJ527" s="23">
        <f t="shared" si="224"/>
        <v>-0.12493873660829995</v>
      </c>
      <c r="BK527" s="65">
        <f>(BJ528-BJ527)/(D527-D528)</f>
        <v>13.086166070281815</v>
      </c>
      <c r="BL527" s="58">
        <f>BH527*F527</f>
        <v>6.0000000000001455E-2</v>
      </c>
      <c r="BM527" s="56">
        <f>((BH527*E527)/(($L$1+$L$2)*286.9))+273</f>
        <v>477.78945237526284</v>
      </c>
      <c r="BN527" s="5"/>
      <c r="BO527" s="5"/>
      <c r="BP527" s="5"/>
      <c r="BQ527" s="5"/>
      <c r="BR527" s="5"/>
      <c r="BS527" s="5"/>
      <c r="BT527" s="5"/>
      <c r="BU527" s="5"/>
      <c r="BV527" s="5"/>
      <c r="BW527" s="5"/>
    </row>
    <row r="528" spans="1:75" ht="13.8" x14ac:dyDescent="0.25">
      <c r="A528" s="55">
        <v>162</v>
      </c>
      <c r="B528" s="56">
        <v>431.35</v>
      </c>
      <c r="C528" s="56">
        <f t="shared" si="200"/>
        <v>0.75</v>
      </c>
      <c r="D528" s="57">
        <f t="shared" si="201"/>
        <v>2.6348298023738992</v>
      </c>
      <c r="E528" s="58">
        <f t="shared" si="210"/>
        <v>4.3135000000000005E-4</v>
      </c>
      <c r="F528" s="58">
        <f t="shared" si="211"/>
        <v>7.4999999999999113E-7</v>
      </c>
      <c r="G528" s="57">
        <f t="shared" si="212"/>
        <v>-3.3651701976261008</v>
      </c>
      <c r="H528" s="137">
        <f>($P$2+(0.5*$P$1)-((0.5*$P$1)*COS(RADIANS(A528))+(($P$2^2)-((0.5*$P$1)^2)*(SIN(RADIANS(A528))*(SIN(RADIANS(A528)))))^0.5))*1000</f>
        <v>79.982313820507855</v>
      </c>
      <c r="I528" s="140">
        <f t="shared" si="213"/>
        <v>0.15328600760392419</v>
      </c>
      <c r="J528" s="137">
        <f t="shared" si="214"/>
        <v>-8.7883547789431304E-3</v>
      </c>
      <c r="K528" s="39"/>
      <c r="L528" s="39"/>
      <c r="M528" s="41">
        <v>162</v>
      </c>
      <c r="N528" s="41">
        <v>4.2569999999999997</v>
      </c>
      <c r="O528" s="60">
        <f t="shared" si="215"/>
        <v>425699.99999999994</v>
      </c>
      <c r="P528" s="56">
        <f t="shared" si="202"/>
        <v>-7.299999999999951E-2</v>
      </c>
      <c r="Q528" s="59">
        <f t="shared" si="203"/>
        <v>0.62910365017713643</v>
      </c>
      <c r="R528" s="57">
        <f>(Q529-Q528)/(D528-D529)</f>
        <v>9.956704285288799</v>
      </c>
      <c r="S528" s="58">
        <f>O528*F528</f>
        <v>0.3192749999999962</v>
      </c>
      <c r="T528" s="56">
        <f>((O528*E528)/(($L$1+$L$2)*286.9))+273</f>
        <v>1437.5447457462017</v>
      </c>
      <c r="U528" s="39"/>
      <c r="V528" s="41">
        <v>162</v>
      </c>
      <c r="W528" s="61">
        <v>3.9540000000000002</v>
      </c>
      <c r="X528" s="60">
        <f t="shared" si="216"/>
        <v>395400</v>
      </c>
      <c r="Y528" s="56">
        <f t="shared" si="204"/>
        <v>-9.1000000000000192E-2</v>
      </c>
      <c r="Z528" s="59">
        <f t="shared" si="205"/>
        <v>0.59703666497765351</v>
      </c>
      <c r="AA528" s="57">
        <f>(Z529-Z528)/(D528-D529)</f>
        <v>13.402836547239669</v>
      </c>
      <c r="AB528" s="58">
        <f>X528*F528</f>
        <v>0.29654999999999648</v>
      </c>
      <c r="AC528" s="56">
        <f>((X528*E528)/(($L$1+$L$2)*286.9))+273</f>
        <v>1354.6560781490443</v>
      </c>
      <c r="AD528" s="39"/>
      <c r="AE528" s="41">
        <v>162</v>
      </c>
      <c r="AF528" s="61">
        <v>4.0780000000000003</v>
      </c>
      <c r="AG528" s="60">
        <f t="shared" si="217"/>
        <v>407800.00000000006</v>
      </c>
      <c r="AH528" s="56">
        <f t="shared" si="206"/>
        <v>-6.5000000000000391E-2</v>
      </c>
      <c r="AI528" s="59">
        <f t="shared" si="207"/>
        <v>0.61044722144212127</v>
      </c>
      <c r="AJ528" s="57">
        <f>(AI529-AI528)/(D528-D529)</f>
        <v>9.2490328072789669</v>
      </c>
      <c r="AK528" s="58">
        <f>AG528*F528</f>
        <v>0.3058499999999964</v>
      </c>
      <c r="AL528" s="56">
        <f>((AG528*E528)/(($L$1+$L$2)*286.9))+273</f>
        <v>1388.5775130732936</v>
      </c>
      <c r="AM528" s="39"/>
      <c r="AN528" s="62">
        <v>162</v>
      </c>
      <c r="AO528" s="24">
        <v>4.2089999999999996</v>
      </c>
      <c r="AP528" s="24">
        <f t="shared" si="218"/>
        <v>420899.99999999994</v>
      </c>
      <c r="AQ528" s="56">
        <f t="shared" si="219"/>
        <v>-5.6999999999999496E-2</v>
      </c>
      <c r="AR528" s="59">
        <f t="shared" si="220"/>
        <v>0.62417892574802236</v>
      </c>
      <c r="AS528" s="57">
        <f>(AR529-AR528)/(D528-D529)</f>
        <v>7.8487262473669102</v>
      </c>
      <c r="AT528" s="58">
        <f>AP528*F528</f>
        <v>0.31567499999999621</v>
      </c>
      <c r="AU528" s="56">
        <f>((AP528*E528)/(($L$1+$L$2)*286.9))+273</f>
        <v>1424.4138677110084</v>
      </c>
      <c r="AV528" s="39"/>
      <c r="AW528" s="41">
        <v>162</v>
      </c>
      <c r="AX528" s="61">
        <v>4.4809999999999999</v>
      </c>
      <c r="AY528" s="60">
        <f t="shared" si="221"/>
        <v>448100</v>
      </c>
      <c r="AZ528" s="56">
        <f t="shared" si="208"/>
        <v>-5.1000000000000156E-2</v>
      </c>
      <c r="BA528" s="59">
        <f t="shared" si="209"/>
        <v>0.65137494391304318</v>
      </c>
      <c r="BB528" s="57">
        <f>(BA529-BA528)/(D528-D529)</f>
        <v>6.5890726434989535</v>
      </c>
      <c r="BC528" s="58">
        <f>AY528*F528</f>
        <v>0.33607499999999602</v>
      </c>
      <c r="BD528" s="56">
        <f>((AY528*E528)/(($L$1+$L$2)*286.9))+273</f>
        <v>1498.8221765771036</v>
      </c>
      <c r="BE528" s="39"/>
      <c r="BF528" s="41">
        <v>162</v>
      </c>
      <c r="BG528" s="63">
        <v>0.73199999999999998</v>
      </c>
      <c r="BH528" s="55">
        <f t="shared" si="222"/>
        <v>73200</v>
      </c>
      <c r="BI528" s="64">
        <f t="shared" si="223"/>
        <v>-1.100000000000001E-2</v>
      </c>
      <c r="BJ528" s="23">
        <f t="shared" si="224"/>
        <v>-0.13548891894160814</v>
      </c>
      <c r="BK528" s="65">
        <f>(BJ529-BJ528)/(D528-D529)</f>
        <v>8.715878935481312</v>
      </c>
      <c r="BL528" s="58">
        <f>BH528*F528</f>
        <v>5.4899999999999352E-2</v>
      </c>
      <c r="BM528" s="56">
        <f>((BH528*E528)/(($L$1+$L$2)*286.9))+273</f>
        <v>473.24589003669712</v>
      </c>
      <c r="BN528" s="5"/>
      <c r="BO528" s="5"/>
      <c r="BP528" s="5"/>
      <c r="BQ528" s="5"/>
      <c r="BR528" s="5"/>
      <c r="BS528" s="5"/>
      <c r="BT528" s="5"/>
      <c r="BU528" s="5"/>
      <c r="BV528" s="5"/>
      <c r="BW528" s="5"/>
    </row>
    <row r="529" spans="1:75" ht="13.8" x14ac:dyDescent="0.25">
      <c r="A529" s="55">
        <v>163</v>
      </c>
      <c r="B529" s="56">
        <v>432.1</v>
      </c>
      <c r="C529" s="56">
        <f t="shared" si="200"/>
        <v>0.69999999999998863</v>
      </c>
      <c r="D529" s="57">
        <f t="shared" si="201"/>
        <v>2.6355842663112301</v>
      </c>
      <c r="E529" s="58">
        <f t="shared" si="210"/>
        <v>4.3210000000000004E-4</v>
      </c>
      <c r="F529" s="58">
        <f t="shared" si="211"/>
        <v>6.999999999999628E-7</v>
      </c>
      <c r="G529" s="57">
        <f t="shared" si="212"/>
        <v>-3.3644157336887699</v>
      </c>
      <c r="H529" s="137">
        <f>($P$2+(0.5*$P$1)-((0.5*$P$1)*COS(RADIANS(A529))+(($P$2^2)-((0.5*$P$1)^2)*(SIN(RADIANS(A529))*(SIN(RADIANS(A529)))))^0.5))*1000</f>
        <v>80.135599828111779</v>
      </c>
      <c r="I529" s="140">
        <f t="shared" si="213"/>
        <v>0.14449765282498106</v>
      </c>
      <c r="J529" s="137">
        <f t="shared" si="214"/>
        <v>-8.7839298146548117E-3</v>
      </c>
      <c r="K529" s="39"/>
      <c r="L529" s="39"/>
      <c r="M529" s="41">
        <v>163</v>
      </c>
      <c r="N529" s="41">
        <v>4.1840000000000002</v>
      </c>
      <c r="O529" s="60">
        <f t="shared" si="215"/>
        <v>418400</v>
      </c>
      <c r="P529" s="56">
        <f t="shared" si="202"/>
        <v>-4.9000000000000377E-2</v>
      </c>
      <c r="Q529" s="59">
        <f t="shared" si="203"/>
        <v>0.62159167585921782</v>
      </c>
      <c r="R529" s="57">
        <f>(Q530-Q529)/(D529-D530)</f>
        <v>7.277760181221848</v>
      </c>
      <c r="S529" s="58">
        <f>O529*F529</f>
        <v>0.29287999999998443</v>
      </c>
      <c r="T529" s="56">
        <f>((O529*E529)/(($L$1+$L$2)*286.9))+273</f>
        <v>1419.5649722501694</v>
      </c>
      <c r="U529" s="39"/>
      <c r="V529" s="41">
        <v>163</v>
      </c>
      <c r="W529" s="61">
        <v>3.863</v>
      </c>
      <c r="X529" s="60">
        <f t="shared" si="216"/>
        <v>386300</v>
      </c>
      <c r="Y529" s="56">
        <f t="shared" si="204"/>
        <v>-9.6000000000000085E-2</v>
      </c>
      <c r="Z529" s="59">
        <f t="shared" si="205"/>
        <v>0.58692470814482034</v>
      </c>
      <c r="AA529" s="57">
        <f>(Z530-Z529)/(D529-D530)</f>
        <v>15.546669846334462</v>
      </c>
      <c r="AB529" s="58">
        <f>X529*F529</f>
        <v>0.27040999999998561</v>
      </c>
      <c r="AC529" s="56">
        <f>((X529*E529)/(($L$1+$L$2)*286.9))+273</f>
        <v>1331.5995429738059</v>
      </c>
      <c r="AD529" s="39"/>
      <c r="AE529" s="41">
        <v>163</v>
      </c>
      <c r="AF529" s="61">
        <v>4.0129999999999999</v>
      </c>
      <c r="AG529" s="60">
        <f t="shared" si="217"/>
        <v>401300</v>
      </c>
      <c r="AH529" s="56">
        <f t="shared" si="206"/>
        <v>-6.5999999999999837E-2</v>
      </c>
      <c r="AI529" s="59">
        <f t="shared" si="207"/>
        <v>0.60346915973383874</v>
      </c>
      <c r="AJ529" s="57">
        <f>(AI530-AI529)/(D529-D530)</f>
        <v>10.244920265258692</v>
      </c>
      <c r="AK529" s="58">
        <f>AG529*F529</f>
        <v>0.28090999999998506</v>
      </c>
      <c r="AL529" s="56">
        <f>((AG529*E529)/(($L$1+$L$2)*286.9))+273</f>
        <v>1372.7048837571533</v>
      </c>
      <c r="AM529" s="39"/>
      <c r="AN529" s="62">
        <v>163</v>
      </c>
      <c r="AO529" s="24">
        <v>4.1520000000000001</v>
      </c>
      <c r="AP529" s="24">
        <f t="shared" si="218"/>
        <v>415200</v>
      </c>
      <c r="AQ529" s="56">
        <f t="shared" si="219"/>
        <v>-6.4000000000000057E-2</v>
      </c>
      <c r="AR529" s="59">
        <f t="shared" si="220"/>
        <v>0.6182573448404014</v>
      </c>
      <c r="AS529" s="57">
        <f>(AR530-AR529)/(D529-D530)</f>
        <v>9.5968621781398031</v>
      </c>
      <c r="AT529" s="58">
        <f>AP529*F529</f>
        <v>0.29063999999998458</v>
      </c>
      <c r="AU529" s="56">
        <f>((AP529*E529)/(($L$1+$L$2)*286.9))+273</f>
        <v>1410.7958328830553</v>
      </c>
      <c r="AV529" s="39"/>
      <c r="AW529" s="41">
        <v>163</v>
      </c>
      <c r="AX529" s="61">
        <v>4.43</v>
      </c>
      <c r="AY529" s="60">
        <f t="shared" si="221"/>
        <v>443000</v>
      </c>
      <c r="AZ529" s="56">
        <f t="shared" si="208"/>
        <v>-5.1000000000000156E-2</v>
      </c>
      <c r="BA529" s="59">
        <f t="shared" si="209"/>
        <v>0.64640372622306952</v>
      </c>
      <c r="BB529" s="57">
        <f>(BA530-BA529)/(D529-D530)</f>
        <v>7.1534604566911186</v>
      </c>
      <c r="BC529" s="58">
        <f>AY529*F529</f>
        <v>0.3100999999999835</v>
      </c>
      <c r="BD529" s="56">
        <f>((AY529*E529)/(($L$1+$L$2)*286.9))+273</f>
        <v>1486.9777311348591</v>
      </c>
      <c r="BE529" s="39"/>
      <c r="BF529" s="41">
        <v>163</v>
      </c>
      <c r="BG529" s="63">
        <v>0.72099999999999997</v>
      </c>
      <c r="BH529" s="55">
        <f t="shared" si="222"/>
        <v>72100</v>
      </c>
      <c r="BI529" s="64">
        <f t="shared" si="223"/>
        <v>-3.0000000000000027E-3</v>
      </c>
      <c r="BJ529" s="23">
        <f t="shared" si="224"/>
        <v>-0.14206473528057098</v>
      </c>
      <c r="BK529" s="65">
        <f>(BJ530-BJ529)/(D529-D530)</f>
        <v>2.5758991289534845</v>
      </c>
      <c r="BL529" s="58">
        <f>BH529*F529</f>
        <v>5.0469999999997316E-2</v>
      </c>
      <c r="BM529" s="56">
        <f>((BH529*E529)/(($L$1+$L$2)*286.9))+273</f>
        <v>470.5796713652897</v>
      </c>
      <c r="BN529" s="5"/>
      <c r="BO529" s="5"/>
      <c r="BP529" s="5"/>
      <c r="BQ529" s="5"/>
      <c r="BR529" s="5"/>
      <c r="BS529" s="5"/>
      <c r="BT529" s="5"/>
      <c r="BU529" s="5"/>
      <c r="BV529" s="5"/>
      <c r="BW529" s="5"/>
    </row>
    <row r="530" spans="1:75" ht="13.8" x14ac:dyDescent="0.25">
      <c r="A530" s="55">
        <v>164</v>
      </c>
      <c r="B530" s="56">
        <v>432.8</v>
      </c>
      <c r="C530" s="56">
        <f t="shared" si="200"/>
        <v>0.67000000000001592</v>
      </c>
      <c r="D530" s="57">
        <f t="shared" si="201"/>
        <v>2.636287252098513</v>
      </c>
      <c r="E530" s="58">
        <f t="shared" si="210"/>
        <v>4.328E-4</v>
      </c>
      <c r="F530" s="58">
        <f t="shared" si="211"/>
        <v>6.7000000000003255E-7</v>
      </c>
      <c r="G530" s="57">
        <f t="shared" si="212"/>
        <v>-3.363712747901487</v>
      </c>
      <c r="H530" s="137">
        <f>($P$2+(0.5*$P$1)-((0.5*$P$1)*COS(RADIANS(A530))+(($P$2^2)-((0.5*$P$1)^2)*(SIN(RADIANS(A530))*(SIN(RADIANS(A530)))))^0.5))*1000</f>
        <v>80.28009748093676</v>
      </c>
      <c r="I530" s="140">
        <f t="shared" si="213"/>
        <v>0.13571372301032625</v>
      </c>
      <c r="J530" s="137">
        <f t="shared" si="214"/>
        <v>-8.7795545047129053E-3</v>
      </c>
      <c r="K530" s="39"/>
      <c r="L530" s="39"/>
      <c r="M530" s="41">
        <v>164</v>
      </c>
      <c r="N530" s="41">
        <v>4.1349999999999998</v>
      </c>
      <c r="O530" s="60">
        <f t="shared" si="215"/>
        <v>413500</v>
      </c>
      <c r="P530" s="56">
        <f t="shared" si="202"/>
        <v>-4.4999999999999929E-2</v>
      </c>
      <c r="Q530" s="59">
        <f t="shared" si="203"/>
        <v>0.61647551388856547</v>
      </c>
      <c r="R530" s="57">
        <f>(Q531-Q530)/(D530-D531)</f>
        <v>7.0739066710475544</v>
      </c>
      <c r="S530" s="58">
        <f>O530*F530</f>
        <v>0.27704500000001347</v>
      </c>
      <c r="T530" s="56">
        <f>((O530*E530)/(($L$1+$L$2)*286.9))+273</f>
        <v>1407.9729046581867</v>
      </c>
      <c r="U530" s="39"/>
      <c r="V530" s="41">
        <v>164</v>
      </c>
      <c r="W530" s="61">
        <v>3.7669999999999999</v>
      </c>
      <c r="X530" s="60">
        <f t="shared" si="216"/>
        <v>376700</v>
      </c>
      <c r="Y530" s="56">
        <f t="shared" si="204"/>
        <v>-8.9999999999999858E-2</v>
      </c>
      <c r="Z530" s="59">
        <f t="shared" si="205"/>
        <v>0.57599562020326767</v>
      </c>
      <c r="AA530" s="57">
        <f>(Z531-Z530)/(D530-D531)</f>
        <v>15.632761151900294</v>
      </c>
      <c r="AB530" s="58">
        <f>X530*F530</f>
        <v>0.25238900000001224</v>
      </c>
      <c r="AC530" s="56">
        <f>((X530*E530)/(($L$1+$L$2)*286.9))+273</f>
        <v>1306.9644333367328</v>
      </c>
      <c r="AD530" s="39"/>
      <c r="AE530" s="41">
        <v>164</v>
      </c>
      <c r="AF530" s="61">
        <v>3.9470000000000001</v>
      </c>
      <c r="AG530" s="60">
        <f t="shared" si="217"/>
        <v>394700</v>
      </c>
      <c r="AH530" s="56">
        <f t="shared" si="206"/>
        <v>-6.800000000000006E-2</v>
      </c>
      <c r="AI530" s="59">
        <f t="shared" si="207"/>
        <v>0.59626712639551538</v>
      </c>
      <c r="AJ530" s="57">
        <f>(AI531-AI530)/(D530-D531)</f>
        <v>11.234619917468297</v>
      </c>
      <c r="AK530" s="58">
        <f>AG530*F530</f>
        <v>0.26444900000001287</v>
      </c>
      <c r="AL530" s="56">
        <f>((AG530*E530)/(($L$1+$L$2)*286.9))+273</f>
        <v>1356.3707508309221</v>
      </c>
      <c r="AM530" s="39"/>
      <c r="AN530" s="62">
        <v>164</v>
      </c>
      <c r="AO530" s="24">
        <v>4.0880000000000001</v>
      </c>
      <c r="AP530" s="24">
        <f t="shared" si="218"/>
        <v>408800</v>
      </c>
      <c r="AQ530" s="56">
        <f t="shared" si="219"/>
        <v>-6.5000000000000391E-2</v>
      </c>
      <c r="AR530" s="59">
        <f t="shared" si="220"/>
        <v>0.61151088712665636</v>
      </c>
      <c r="AS530" s="57">
        <f>(AR531-AR530)/(D530-D531)</f>
        <v>10.361595584516508</v>
      </c>
      <c r="AT530" s="58">
        <f>AP530*F530</f>
        <v>0.2738960000000133</v>
      </c>
      <c r="AU530" s="56">
        <f>((AP530*E530)/(($L$1+$L$2)*286.9))+273</f>
        <v>1395.0723662013709</v>
      </c>
      <c r="AV530" s="39"/>
      <c r="AW530" s="41">
        <v>164</v>
      </c>
      <c r="AX530" s="61">
        <v>4.3789999999999996</v>
      </c>
      <c r="AY530" s="60">
        <f t="shared" si="221"/>
        <v>437899.99999999994</v>
      </c>
      <c r="AZ530" s="56">
        <f t="shared" si="208"/>
        <v>-4.8999999999999488E-2</v>
      </c>
      <c r="BA530" s="59">
        <f t="shared" si="209"/>
        <v>0.64137494519212546</v>
      </c>
      <c r="BB530" s="57">
        <f>(BA531-BA530)/(D530-D531)</f>
        <v>7.2746274564471474</v>
      </c>
      <c r="BC530" s="58">
        <f>AY530*F530</f>
        <v>0.29339300000001423</v>
      </c>
      <c r="BD530" s="56">
        <f>((AY530*E530)/(($L$1+$L$2)*286.9))+273</f>
        <v>1474.9459128169769</v>
      </c>
      <c r="BE530" s="39"/>
      <c r="BF530" s="41">
        <v>164</v>
      </c>
      <c r="BG530" s="63">
        <v>0.71799999999999997</v>
      </c>
      <c r="BH530" s="55">
        <f t="shared" si="222"/>
        <v>71800</v>
      </c>
      <c r="BI530" s="64">
        <f t="shared" si="223"/>
        <v>1.0000000000000009E-3</v>
      </c>
      <c r="BJ530" s="23">
        <f t="shared" si="224"/>
        <v>-0.14387555575769967</v>
      </c>
      <c r="BK530" s="65">
        <f>(BJ531-BJ530)/(D530-D531)</f>
        <v>-0.89974965164023601</v>
      </c>
      <c r="BL530" s="58">
        <f>BH530*F530</f>
        <v>4.8106000000002334E-2</v>
      </c>
      <c r="BM530" s="56">
        <f>((BH530*E530)/(($L$1+$L$2)*286.9))+273</f>
        <v>470.07631089348934</v>
      </c>
      <c r="BN530" s="5"/>
      <c r="BO530" s="5"/>
      <c r="BP530" s="5"/>
      <c r="BQ530" s="5"/>
      <c r="BR530" s="5"/>
      <c r="BS530" s="5"/>
      <c r="BT530" s="5"/>
      <c r="BU530" s="5"/>
      <c r="BV530" s="5"/>
      <c r="BW530" s="5"/>
    </row>
    <row r="531" spans="1:75" ht="13.8" x14ac:dyDescent="0.25">
      <c r="A531" s="55">
        <v>165</v>
      </c>
      <c r="B531" s="56">
        <v>433.47</v>
      </c>
      <c r="C531" s="56">
        <f t="shared" si="200"/>
        <v>0.6199999999999477</v>
      </c>
      <c r="D531" s="57">
        <f t="shared" si="201"/>
        <v>2.6369590457907699</v>
      </c>
      <c r="E531" s="58">
        <f t="shared" si="210"/>
        <v>4.3347000000000004E-4</v>
      </c>
      <c r="F531" s="58">
        <f t="shared" si="211"/>
        <v>6.1999999999995002E-7</v>
      </c>
      <c r="G531" s="57">
        <f t="shared" si="212"/>
        <v>-3.3630409542092301</v>
      </c>
      <c r="H531" s="137">
        <f>($P$2+(0.5*$P$1)-((0.5*$P$1)*COS(RADIANS(A531))+(($P$2^2)-((0.5*$P$1)^2)*(SIN(RADIANS(A531))*(SIN(RADIANS(A531)))))^0.5))*1000</f>
        <v>80.415811203947086</v>
      </c>
      <c r="I531" s="140">
        <f t="shared" si="213"/>
        <v>0.12693416850561334</v>
      </c>
      <c r="J531" s="137">
        <f t="shared" si="214"/>
        <v>-8.7752699732419615E-3</v>
      </c>
      <c r="K531" s="39"/>
      <c r="L531" s="39"/>
      <c r="M531" s="41">
        <v>165</v>
      </c>
      <c r="N531" s="41">
        <v>4.09</v>
      </c>
      <c r="O531" s="60">
        <f t="shared" si="215"/>
        <v>409000</v>
      </c>
      <c r="P531" s="56">
        <f t="shared" si="202"/>
        <v>-4.8999999999999488E-2</v>
      </c>
      <c r="Q531" s="59">
        <f t="shared" si="203"/>
        <v>0.61172330800734176</v>
      </c>
      <c r="R531" s="57">
        <f>(Q532-Q531)/(D531-D532)</f>
        <v>8.4326705409753995</v>
      </c>
      <c r="S531" s="58">
        <f>O531*F531</f>
        <v>0.25357999999997954</v>
      </c>
      <c r="T531" s="56">
        <f>((O531*E531)/(($L$1+$L$2)*286.9))+273</f>
        <v>1397.3592094989203</v>
      </c>
      <c r="U531" s="39"/>
      <c r="V531" s="41">
        <v>165</v>
      </c>
      <c r="W531" s="61">
        <v>3.677</v>
      </c>
      <c r="X531" s="60">
        <f t="shared" si="216"/>
        <v>367700</v>
      </c>
      <c r="Y531" s="56">
        <f t="shared" si="204"/>
        <v>-8.3000000000000185E-2</v>
      </c>
      <c r="Z531" s="59">
        <f t="shared" si="205"/>
        <v>0.56549362986886242</v>
      </c>
      <c r="AA531" s="57">
        <f>(Z532-Z531)/(D531-D532)</f>
        <v>15.973885581573457</v>
      </c>
      <c r="AB531" s="58">
        <f>X531*F531</f>
        <v>0.22797399999998161</v>
      </c>
      <c r="AC531" s="56">
        <f>((X531*E531)/(($L$1+$L$2)*286.9))+273</f>
        <v>1283.8236707402275</v>
      </c>
      <c r="AD531" s="39"/>
      <c r="AE531" s="41">
        <v>165</v>
      </c>
      <c r="AF531" s="61">
        <v>3.879</v>
      </c>
      <c r="AG531" s="60">
        <f t="shared" si="217"/>
        <v>387900</v>
      </c>
      <c r="AH531" s="56">
        <f t="shared" si="206"/>
        <v>-7.3999999999999844E-2</v>
      </c>
      <c r="AI531" s="59">
        <f t="shared" si="207"/>
        <v>0.5887197796000565</v>
      </c>
      <c r="AJ531" s="57">
        <f>(AI532-AI531)/(D531-D532)</f>
        <v>13.476141017438596</v>
      </c>
      <c r="AK531" s="58">
        <f>AG531*F531</f>
        <v>0.24049799999998062</v>
      </c>
      <c r="AL531" s="56">
        <f>((AG531*E531)/(($L$1+$L$2)*286.9))+273</f>
        <v>1339.3543700846731</v>
      </c>
      <c r="AM531" s="39"/>
      <c r="AN531" s="62">
        <v>165</v>
      </c>
      <c r="AO531" s="24">
        <v>4.0229999999999997</v>
      </c>
      <c r="AP531" s="24">
        <f t="shared" si="218"/>
        <v>402299.99999999994</v>
      </c>
      <c r="AQ531" s="56">
        <f t="shared" si="219"/>
        <v>-7.099999999999973E-2</v>
      </c>
      <c r="AR531" s="59">
        <f t="shared" si="220"/>
        <v>0.60455003257126128</v>
      </c>
      <c r="AS531" s="57">
        <f>(AR532-AR531)/(D531-D532)</f>
        <v>12.457958738386857</v>
      </c>
      <c r="AT531" s="58">
        <f>AP531*F531</f>
        <v>0.24942599999997986</v>
      </c>
      <c r="AU531" s="56">
        <f>((AP531*E531)/(($L$1+$L$2)*286.9))+273</f>
        <v>1378.9406112015051</v>
      </c>
      <c r="AV531" s="39"/>
      <c r="AW531" s="41">
        <v>165</v>
      </c>
      <c r="AX531" s="61">
        <v>4.33</v>
      </c>
      <c r="AY531" s="60">
        <f t="shared" si="221"/>
        <v>433000</v>
      </c>
      <c r="AZ531" s="56">
        <f t="shared" si="208"/>
        <v>-5.1000000000000156E-2</v>
      </c>
      <c r="BA531" s="59">
        <f t="shared" si="209"/>
        <v>0.63648789635336545</v>
      </c>
      <c r="BB531" s="57">
        <f>(BA532-BA531)/(D531-D532)</f>
        <v>8.2895375929667683</v>
      </c>
      <c r="BC531" s="58">
        <f>AY531*F531</f>
        <v>0.26845999999997838</v>
      </c>
      <c r="BD531" s="56">
        <f>((AY531*E531)/(($L$1+$L$2)*286.9))+273</f>
        <v>1463.3362780269745</v>
      </c>
      <c r="BE531" s="39"/>
      <c r="BF531" s="41">
        <v>165</v>
      </c>
      <c r="BG531" s="63">
        <v>0.71899999999999997</v>
      </c>
      <c r="BH531" s="55">
        <f t="shared" si="222"/>
        <v>71900</v>
      </c>
      <c r="BI531" s="64">
        <f t="shared" si="223"/>
        <v>4.0000000000000036E-3</v>
      </c>
      <c r="BJ531" s="23">
        <f t="shared" si="224"/>
        <v>-0.14327110961711742</v>
      </c>
      <c r="BK531" s="65">
        <f>(BJ532-BJ531)/(D531-D532)</f>
        <v>-3.8815358485512279</v>
      </c>
      <c r="BL531" s="58">
        <f>BH531*F531</f>
        <v>4.4577999999996405E-2</v>
      </c>
      <c r="BM531" s="56">
        <f>((BH531*E531)/(($L$1+$L$2)*286.9))+273</f>
        <v>470.65630113196181</v>
      </c>
      <c r="BN531" s="5"/>
      <c r="BO531" s="5"/>
      <c r="BP531" s="5"/>
      <c r="BQ531" s="5"/>
      <c r="BR531" s="5"/>
      <c r="BS531" s="5"/>
      <c r="BT531" s="5"/>
      <c r="BU531" s="5"/>
      <c r="BV531" s="5"/>
      <c r="BW531" s="5"/>
    </row>
    <row r="532" spans="1:75" ht="13.8" x14ac:dyDescent="0.25">
      <c r="A532" s="55">
        <v>166</v>
      </c>
      <c r="B532" s="56">
        <v>434.09</v>
      </c>
      <c r="C532" s="56">
        <f t="shared" si="200"/>
        <v>0.57000000000005002</v>
      </c>
      <c r="D532" s="57">
        <f t="shared" si="201"/>
        <v>2.6375797812433479</v>
      </c>
      <c r="E532" s="58">
        <f t="shared" si="210"/>
        <v>4.3408999999999999E-4</v>
      </c>
      <c r="F532" s="58">
        <f t="shared" si="211"/>
        <v>5.7000000000003012E-7</v>
      </c>
      <c r="G532" s="57">
        <f t="shared" si="212"/>
        <v>-3.3624202187566521</v>
      </c>
      <c r="H532" s="137">
        <f>($P$2+(0.5*$P$1)-((0.5*$P$1)*COS(RADIANS(A532))+(($P$2^2)-((0.5*$P$1)^2)*(SIN(RADIANS(A532))*(SIN(RADIANS(A532)))))^0.5))*1000</f>
        <v>80.5427453724527</v>
      </c>
      <c r="I532" s="140">
        <f t="shared" si="213"/>
        <v>0.11815889853237138</v>
      </c>
      <c r="J532" s="137">
        <f t="shared" si="214"/>
        <v>-8.7711146485958125E-3</v>
      </c>
      <c r="K532" s="39"/>
      <c r="L532" s="39"/>
      <c r="M532" s="41">
        <v>166</v>
      </c>
      <c r="N532" s="41">
        <v>4.0410000000000004</v>
      </c>
      <c r="O532" s="60">
        <f t="shared" si="215"/>
        <v>404100.00000000006</v>
      </c>
      <c r="P532" s="56">
        <f t="shared" si="202"/>
        <v>-5.8000000000000274E-2</v>
      </c>
      <c r="Q532" s="59">
        <f t="shared" si="203"/>
        <v>0.60648885044264811</v>
      </c>
      <c r="R532" s="57">
        <f>(Q533-Q532)/(D532-D533)</f>
        <v>11.017030127760822</v>
      </c>
      <c r="S532" s="58">
        <f>O532*F532</f>
        <v>0.2303370000000122</v>
      </c>
      <c r="T532" s="56">
        <f>((O532*E532)/(($L$1+$L$2)*286.9))+273</f>
        <v>1385.4778158632942</v>
      </c>
      <c r="U532" s="39"/>
      <c r="V532" s="41">
        <v>166</v>
      </c>
      <c r="W532" s="61">
        <v>3.5939999999999999</v>
      </c>
      <c r="X532" s="60">
        <f t="shared" si="216"/>
        <v>359400</v>
      </c>
      <c r="Y532" s="56">
        <f t="shared" si="204"/>
        <v>-6.999999999999984E-2</v>
      </c>
      <c r="Z532" s="59">
        <f t="shared" si="205"/>
        <v>0.55557807277295501</v>
      </c>
      <c r="AA532" s="57">
        <f>(Z533-Z532)/(D532-D533)</f>
        <v>14.989044778703743</v>
      </c>
      <c r="AB532" s="58">
        <f>X532*F532</f>
        <v>0.20485800000001084</v>
      </c>
      <c r="AC532" s="56">
        <f>((X532*E532)/(($L$1+$L$2)*286.9))+273</f>
        <v>1262.4197649623061</v>
      </c>
      <c r="AD532" s="39"/>
      <c r="AE532" s="41">
        <v>166</v>
      </c>
      <c r="AF532" s="61">
        <v>3.8050000000000002</v>
      </c>
      <c r="AG532" s="60">
        <f t="shared" si="217"/>
        <v>380500</v>
      </c>
      <c r="AH532" s="56">
        <f t="shared" si="206"/>
        <v>-7.1000000000000174E-2</v>
      </c>
      <c r="AI532" s="59">
        <f t="shared" si="207"/>
        <v>0.58035466110659162</v>
      </c>
      <c r="AJ532" s="57">
        <f>(AI533-AI532)/(D532-D533)</f>
        <v>14.35414553334582</v>
      </c>
      <c r="AK532" s="58">
        <f>AG532*F532</f>
        <v>0.21688500000001146</v>
      </c>
      <c r="AL532" s="56">
        <f>((AG532*E532)/(($L$1+$L$2)*286.9))+273</f>
        <v>1320.5075697500208</v>
      </c>
      <c r="AM532" s="39"/>
      <c r="AN532" s="62">
        <v>166</v>
      </c>
      <c r="AO532" s="24">
        <v>3.952</v>
      </c>
      <c r="AP532" s="24">
        <f t="shared" si="218"/>
        <v>395200</v>
      </c>
      <c r="AQ532" s="56">
        <f t="shared" si="219"/>
        <v>-6.5999999999999837E-2</v>
      </c>
      <c r="AR532" s="59">
        <f t="shared" si="220"/>
        <v>0.59681693591559049</v>
      </c>
      <c r="AS532" s="57">
        <f>(AR533-AR532)/(D532-D533)</f>
        <v>12.83420112611911</v>
      </c>
      <c r="AT532" s="58">
        <f>AP532*F532</f>
        <v>0.2252640000000119</v>
      </c>
      <c r="AU532" s="56">
        <f>((AP532*E532)/(($L$1+$L$2)*286.9))+273</f>
        <v>1360.9763247443054</v>
      </c>
      <c r="AV532" s="39"/>
      <c r="AW532" s="41">
        <v>166</v>
      </c>
      <c r="AX532" s="61">
        <v>4.2789999999999999</v>
      </c>
      <c r="AY532" s="60">
        <f t="shared" si="221"/>
        <v>427900</v>
      </c>
      <c r="AZ532" s="56">
        <f t="shared" si="208"/>
        <v>-5.7999999999999829E-2</v>
      </c>
      <c r="BA532" s="59">
        <f t="shared" si="209"/>
        <v>0.63134228648393276</v>
      </c>
      <c r="BB532" s="57">
        <f>(BA533-BA532)/(D532-D533)</f>
        <v>10.400056721287944</v>
      </c>
      <c r="BC532" s="58">
        <f>AY532*F532</f>
        <v>0.24390300000001289</v>
      </c>
      <c r="BD532" s="56">
        <f>((AY532*E532)/(($L$1+$L$2)*286.9))+273</f>
        <v>1450.9986572826122</v>
      </c>
      <c r="BE532" s="39"/>
      <c r="BF532" s="41">
        <v>166</v>
      </c>
      <c r="BG532" s="63">
        <v>0.72299999999999998</v>
      </c>
      <c r="BH532" s="55">
        <f t="shared" si="222"/>
        <v>72300</v>
      </c>
      <c r="BI532" s="64">
        <f t="shared" si="223"/>
        <v>1.0000000000000009E-2</v>
      </c>
      <c r="BJ532" s="23">
        <f t="shared" si="224"/>
        <v>-0.14086170270546919</v>
      </c>
      <c r="BK532" s="65">
        <f>(BJ533-BJ532)/(D532-D533)</f>
        <v>-10.46803951858343</v>
      </c>
      <c r="BL532" s="58">
        <f>BH532*F532</f>
        <v>4.1211000000002176E-2</v>
      </c>
      <c r="BM532" s="56">
        <f>((BH532*E532)/(($L$1+$L$2)*286.9))+273</f>
        <v>472.04020313515508</v>
      </c>
      <c r="BN532" s="5"/>
      <c r="BO532" s="5"/>
      <c r="BP532" s="5"/>
      <c r="BQ532" s="5"/>
      <c r="BR532" s="5"/>
      <c r="BS532" s="5"/>
      <c r="BT532" s="5"/>
      <c r="BU532" s="5"/>
      <c r="BV532" s="5"/>
      <c r="BW532" s="5"/>
    </row>
    <row r="533" spans="1:75" ht="13.8" x14ac:dyDescent="0.25">
      <c r="A533" s="55">
        <v>167</v>
      </c>
      <c r="B533" s="56">
        <v>434.66</v>
      </c>
      <c r="C533" s="56">
        <f t="shared" si="200"/>
        <v>0.53999999999996362</v>
      </c>
      <c r="D533" s="57">
        <f t="shared" si="201"/>
        <v>2.6381496756668459</v>
      </c>
      <c r="E533" s="58">
        <f t="shared" si="210"/>
        <v>4.3466000000000002E-4</v>
      </c>
      <c r="F533" s="58">
        <f t="shared" si="211"/>
        <v>5.3999999999999144E-7</v>
      </c>
      <c r="G533" s="57">
        <f t="shared" si="212"/>
        <v>-3.3618503243331541</v>
      </c>
      <c r="H533" s="137">
        <f>($P$2+(0.5*$P$1)-((0.5*$P$1)*COS(RADIANS(A533))+(($P$2^2)-((0.5*$P$1)^2)*(SIN(RADIANS(A533))*(SIN(RADIANS(A533)))))^0.5))*1000</f>
        <v>80.660904270985071</v>
      </c>
      <c r="I533" s="140">
        <f t="shared" si="213"/>
        <v>0.10938778388377557</v>
      </c>
      <c r="J533" s="137">
        <f t="shared" si="214"/>
        <v>-8.7671242688855955E-3</v>
      </c>
      <c r="K533" s="39"/>
      <c r="L533" s="39"/>
      <c r="M533" s="41">
        <v>167</v>
      </c>
      <c r="N533" s="41">
        <v>3.9830000000000001</v>
      </c>
      <c r="O533" s="60">
        <f t="shared" si="215"/>
        <v>398300</v>
      </c>
      <c r="P533" s="56">
        <f t="shared" si="202"/>
        <v>-5.8000000000000274E-2</v>
      </c>
      <c r="Q533" s="59">
        <f t="shared" si="203"/>
        <v>0.60021030640932804</v>
      </c>
      <c r="R533" s="57">
        <f>(Q534-Q533)/(D533-D534)</f>
        <v>11.81475350657756</v>
      </c>
      <c r="S533" s="58">
        <f>O533*F533</f>
        <v>0.21508199999999658</v>
      </c>
      <c r="T533" s="56">
        <f>((O533*E533)/(($L$1+$L$2)*286.9))+273</f>
        <v>1370.9503709532662</v>
      </c>
      <c r="U533" s="39"/>
      <c r="V533" s="41">
        <v>167</v>
      </c>
      <c r="W533" s="61">
        <v>3.524</v>
      </c>
      <c r="X533" s="60">
        <f t="shared" si="216"/>
        <v>352400</v>
      </c>
      <c r="Y533" s="56">
        <f t="shared" si="204"/>
        <v>-6.3000000000000167E-2</v>
      </c>
      <c r="Z533" s="59">
        <f t="shared" si="205"/>
        <v>0.54703589974001032</v>
      </c>
      <c r="AA533" s="57">
        <f>(Z534-Z533)/(D533-D534)</f>
        <v>14.529191926119617</v>
      </c>
      <c r="AB533" s="58">
        <f>X533*F533</f>
        <v>0.190295999999997</v>
      </c>
      <c r="AC533" s="56">
        <f>((X533*E533)/(($L$1+$L$2)*286.9))+273</f>
        <v>1244.4228238110243</v>
      </c>
      <c r="AD533" s="39"/>
      <c r="AE533" s="41">
        <v>167</v>
      </c>
      <c r="AF533" s="61">
        <v>3.734</v>
      </c>
      <c r="AG533" s="60">
        <f t="shared" si="217"/>
        <v>373400</v>
      </c>
      <c r="AH533" s="56">
        <f t="shared" si="206"/>
        <v>-7.7999999999999847E-2</v>
      </c>
      <c r="AI533" s="59">
        <f t="shared" si="207"/>
        <v>0.57217431361305948</v>
      </c>
      <c r="AJ533" s="57">
        <f>(AI534-AI533)/(D533-D534)</f>
        <v>17.002854458600549</v>
      </c>
      <c r="AK533" s="58">
        <f>AG533*F533</f>
        <v>0.20163599999999682</v>
      </c>
      <c r="AL533" s="56">
        <f>((AG533*E533)/(($L$1+$L$2)*286.9))+273</f>
        <v>1302.3112440721807</v>
      </c>
      <c r="AM533" s="39"/>
      <c r="AN533" s="62">
        <v>167</v>
      </c>
      <c r="AO533" s="24">
        <v>3.8860000000000001</v>
      </c>
      <c r="AP533" s="24">
        <f t="shared" si="218"/>
        <v>388600</v>
      </c>
      <c r="AQ533" s="56">
        <f t="shared" si="219"/>
        <v>-6.4999999999999947E-2</v>
      </c>
      <c r="AR533" s="59">
        <f t="shared" si="220"/>
        <v>0.58950279626376378</v>
      </c>
      <c r="AS533" s="57">
        <f>(AR534-AR533)/(D533-D534)</f>
        <v>13.586069755811671</v>
      </c>
      <c r="AT533" s="58">
        <f>AP533*F533</f>
        <v>0.20984399999999667</v>
      </c>
      <c r="AU533" s="56">
        <f>((AP533*E533)/(($L$1+$L$2)*286.9))+273</f>
        <v>1344.2114339754939</v>
      </c>
      <c r="AV533" s="39"/>
      <c r="AW533" s="41">
        <v>167</v>
      </c>
      <c r="AX533" s="61">
        <v>4.2210000000000001</v>
      </c>
      <c r="AY533" s="60">
        <f t="shared" si="221"/>
        <v>422100</v>
      </c>
      <c r="AZ533" s="56">
        <f t="shared" si="208"/>
        <v>-6.4000000000000057E-2</v>
      </c>
      <c r="BA533" s="59">
        <f t="shared" si="209"/>
        <v>0.62541535215440813</v>
      </c>
      <c r="BB533" s="57">
        <f>(BA534-BA533)/(D533-D534)</f>
        <v>12.305623145198222</v>
      </c>
      <c r="BC533" s="58">
        <f>AY533*F533</f>
        <v>0.22793399999999639</v>
      </c>
      <c r="BD533" s="56">
        <f>((AY533*E533)/(($L$1+$L$2)*286.9))+273</f>
        <v>1436.5572472492433</v>
      </c>
      <c r="BE533" s="39"/>
      <c r="BF533" s="41">
        <v>167</v>
      </c>
      <c r="BG533" s="63">
        <v>0.73299999999999998</v>
      </c>
      <c r="BH533" s="55">
        <f t="shared" si="222"/>
        <v>73300</v>
      </c>
      <c r="BI533" s="64">
        <f t="shared" si="223"/>
        <v>1.2000000000000011E-2</v>
      </c>
      <c r="BJ533" s="23">
        <f t="shared" si="224"/>
        <v>-0.13489602535887207</v>
      </c>
      <c r="BK533" s="65">
        <f>(BJ534-BJ533)/(D533-D534)</f>
        <v>-13.0789205018375</v>
      </c>
      <c r="BL533" s="58">
        <f>BH533*F533</f>
        <v>3.9581999999999375E-2</v>
      </c>
      <c r="BM533" s="56">
        <f>((BH533*E533)/(($L$1+$L$2)*286.9))+273</f>
        <v>475.05815262584588</v>
      </c>
      <c r="BN533" s="5"/>
      <c r="BO533" s="5"/>
      <c r="BP533" s="5"/>
      <c r="BQ533" s="5"/>
      <c r="BR533" s="5"/>
      <c r="BS533" s="5"/>
      <c r="BT533" s="5"/>
      <c r="BU533" s="5"/>
      <c r="BV533" s="5"/>
      <c r="BW533" s="5"/>
    </row>
    <row r="534" spans="1:75" ht="13.8" x14ac:dyDescent="0.25">
      <c r="A534" s="55">
        <v>168</v>
      </c>
      <c r="B534" s="56">
        <v>435.2</v>
      </c>
      <c r="C534" s="56">
        <f t="shared" si="200"/>
        <v>0.49000000000000909</v>
      </c>
      <c r="D534" s="57">
        <f t="shared" si="201"/>
        <v>2.6386888866901237</v>
      </c>
      <c r="E534" s="58">
        <f t="shared" si="210"/>
        <v>4.3520000000000001E-4</v>
      </c>
      <c r="F534" s="58">
        <f t="shared" si="211"/>
        <v>4.9000000000001733E-7</v>
      </c>
      <c r="G534" s="57">
        <f t="shared" si="212"/>
        <v>-3.3613111133098763</v>
      </c>
      <c r="H534" s="137">
        <f>($P$2+(0.5*$P$1)-((0.5*$P$1)*COS(RADIANS(A534))+(($P$2^2)-((0.5*$P$1)^2)*(SIN(RADIANS(A534))*(SIN(RADIANS(A534)))))^0.5))*1000</f>
        <v>80.770292054868847</v>
      </c>
      <c r="I534" s="140">
        <f t="shared" si="213"/>
        <v>0.10062065961488997</v>
      </c>
      <c r="J534" s="137">
        <f t="shared" si="214"/>
        <v>-8.7633318888720169E-3</v>
      </c>
      <c r="K534" s="39"/>
      <c r="L534" s="39"/>
      <c r="M534" s="41">
        <v>168</v>
      </c>
      <c r="N534" s="41">
        <v>3.9249999999999998</v>
      </c>
      <c r="O534" s="60">
        <f t="shared" si="215"/>
        <v>392500</v>
      </c>
      <c r="P534" s="56">
        <f t="shared" si="202"/>
        <v>-5.699999999999994E-2</v>
      </c>
      <c r="Q534" s="59">
        <f t="shared" si="203"/>
        <v>0.59383966108127129</v>
      </c>
      <c r="R534" s="57">
        <f>(Q535-Q534)/(D534-D535)</f>
        <v>13.000052381504517</v>
      </c>
      <c r="S534" s="58">
        <f>O534*F534</f>
        <v>0.1923250000000068</v>
      </c>
      <c r="T534" s="56">
        <f>((O534*E534)/(($L$1+$L$2)*286.9))+273</f>
        <v>1356.3063166316847</v>
      </c>
      <c r="U534" s="39"/>
      <c r="V534" s="41">
        <v>168</v>
      </c>
      <c r="W534" s="61">
        <v>3.4609999999999999</v>
      </c>
      <c r="X534" s="60">
        <f t="shared" si="216"/>
        <v>346100</v>
      </c>
      <c r="Y534" s="56">
        <f t="shared" si="204"/>
        <v>-5.600000000000005E-2</v>
      </c>
      <c r="Z534" s="59">
        <f t="shared" si="205"/>
        <v>0.5392015992941277</v>
      </c>
      <c r="AA534" s="57">
        <f>(Z535-Z534)/(D534-D535)</f>
        <v>14.496429114489279</v>
      </c>
      <c r="AB534" s="58">
        <f>X534*F534</f>
        <v>0.16958900000000598</v>
      </c>
      <c r="AC534" s="56">
        <f>((X534*E534)/(($L$1+$L$2)*286.9))+273</f>
        <v>1228.2415699012131</v>
      </c>
      <c r="AD534" s="39"/>
      <c r="AE534" s="41">
        <v>168</v>
      </c>
      <c r="AF534" s="61">
        <v>3.6560000000000001</v>
      </c>
      <c r="AG534" s="60">
        <f t="shared" si="217"/>
        <v>365600</v>
      </c>
      <c r="AH534" s="56">
        <f t="shared" si="206"/>
        <v>-8.0000000000000071E-2</v>
      </c>
      <c r="AI534" s="59">
        <f t="shared" si="207"/>
        <v>0.56300618706179384</v>
      </c>
      <c r="AJ534" s="57">
        <f>(AI535-AI534)/(D534-D535)</f>
        <v>19.66149163225646</v>
      </c>
      <c r="AK534" s="58">
        <f>AG534*F534</f>
        <v>0.17914400000000633</v>
      </c>
      <c r="AL534" s="56">
        <f>((AG534*E534)/(($L$1+$L$2)*286.9))+273</f>
        <v>1282.0618837211309</v>
      </c>
      <c r="AM534" s="39"/>
      <c r="AN534" s="62">
        <v>168</v>
      </c>
      <c r="AO534" s="24">
        <v>3.8210000000000002</v>
      </c>
      <c r="AP534" s="24">
        <f t="shared" si="218"/>
        <v>382100</v>
      </c>
      <c r="AQ534" s="56">
        <f t="shared" si="219"/>
        <v>-6.800000000000006E-2</v>
      </c>
      <c r="AR534" s="59">
        <f t="shared" si="220"/>
        <v>0.58217703768840889</v>
      </c>
      <c r="AS534" s="57">
        <f>(AR535-AR534)/(D534-D535)</f>
        <v>15.957412038925034</v>
      </c>
      <c r="AT534" s="58">
        <f>AP534*F534</f>
        <v>0.18722900000000661</v>
      </c>
      <c r="AU534" s="56">
        <f>((AP534*E534)/(($L$1+$L$2)*286.9))+273</f>
        <v>1327.6021492610616</v>
      </c>
      <c r="AV534" s="39"/>
      <c r="AW534" s="41">
        <v>168</v>
      </c>
      <c r="AX534" s="61">
        <v>4.157</v>
      </c>
      <c r="AY534" s="60">
        <f t="shared" si="221"/>
        <v>415700</v>
      </c>
      <c r="AZ534" s="56">
        <f t="shared" si="208"/>
        <v>-6.7999999999999616E-2</v>
      </c>
      <c r="BA534" s="59">
        <f t="shared" si="209"/>
        <v>0.61878002450621472</v>
      </c>
      <c r="BB534" s="57">
        <f>(BA535-BA534)/(D534-D535)</f>
        <v>14.656916205782469</v>
      </c>
      <c r="BC534" s="58">
        <f>AY534*F534</f>
        <v>0.2036930000000072</v>
      </c>
      <c r="BD534" s="56">
        <f>((AY534*E534)/(($L$1+$L$2)*286.9))+273</f>
        <v>1420.3386899969207</v>
      </c>
      <c r="BE534" s="39"/>
      <c r="BF534" s="41">
        <v>168</v>
      </c>
      <c r="BG534" s="63">
        <v>0.745</v>
      </c>
      <c r="BH534" s="55">
        <f t="shared" si="222"/>
        <v>74500</v>
      </c>
      <c r="BI534" s="64">
        <f t="shared" si="223"/>
        <v>1.0000000000000009E-2</v>
      </c>
      <c r="BJ534" s="23">
        <f t="shared" si="224"/>
        <v>-0.12784372725170717</v>
      </c>
      <c r="BK534" s="65">
        <f>(BJ535-BJ534)/(D534-D535)</f>
        <v>-11.849017830183092</v>
      </c>
      <c r="BL534" s="58">
        <f>BH534*F534</f>
        <v>3.6505000000001293E-2</v>
      </c>
      <c r="BM534" s="56">
        <f>((BH534*E534)/(($L$1+$L$2)*286.9))+273</f>
        <v>478.62119895302044</v>
      </c>
      <c r="BN534" s="5"/>
      <c r="BO534" s="5"/>
      <c r="BP534" s="5"/>
      <c r="BQ534" s="5"/>
      <c r="BR534" s="5"/>
      <c r="BS534" s="5"/>
      <c r="BT534" s="5"/>
      <c r="BU534" s="5"/>
      <c r="BV534" s="5"/>
      <c r="BW534" s="5"/>
    </row>
    <row r="535" spans="1:75" ht="13.8" x14ac:dyDescent="0.25">
      <c r="A535" s="55">
        <v>169</v>
      </c>
      <c r="B535" s="56">
        <v>435.69</v>
      </c>
      <c r="C535" s="56">
        <f t="shared" si="200"/>
        <v>0.44999999999998863</v>
      </c>
      <c r="D535" s="57">
        <f t="shared" si="201"/>
        <v>2.6391775920802147</v>
      </c>
      <c r="E535" s="58">
        <f t="shared" si="210"/>
        <v>4.3569000000000002E-4</v>
      </c>
      <c r="F535" s="58">
        <f t="shared" si="211"/>
        <v>4.4999999999998383E-7</v>
      </c>
      <c r="G535" s="57">
        <f t="shared" si="212"/>
        <v>-3.3608224079197853</v>
      </c>
      <c r="H535" s="137">
        <f>($P$2+(0.5*$P$1)-((0.5*$P$1)*COS(RADIANS(A535))+(($P$2^2)-((0.5*$P$1)^2)*(SIN(RADIANS(A535))*(SIN(RADIANS(A535)))))^0.5))*1000</f>
        <v>80.870912714483737</v>
      </c>
      <c r="I535" s="140">
        <f t="shared" si="213"/>
        <v>9.1857327726017957E-2</v>
      </c>
      <c r="J535" s="137">
        <f t="shared" si="214"/>
        <v>-8.7597678857065375E-3</v>
      </c>
      <c r="K535" s="39"/>
      <c r="L535" s="39"/>
      <c r="M535" s="41">
        <v>169</v>
      </c>
      <c r="N535" s="41">
        <v>3.8679999999999999</v>
      </c>
      <c r="O535" s="60">
        <f t="shared" si="215"/>
        <v>386800</v>
      </c>
      <c r="P535" s="56">
        <f t="shared" si="202"/>
        <v>-6.0000000000000053E-2</v>
      </c>
      <c r="Q535" s="59">
        <f t="shared" si="203"/>
        <v>0.58748646541096405</v>
      </c>
      <c r="R535" s="57">
        <f>(Q536-Q535)/(D535-D536)</f>
        <v>15.144131998327381</v>
      </c>
      <c r="S535" s="58">
        <f>O535*F535</f>
        <v>0.17405999999999375</v>
      </c>
      <c r="T535" s="56">
        <f>((O535*E535)/(($L$1+$L$2)*286.9))+273</f>
        <v>1341.7762271290305</v>
      </c>
      <c r="U535" s="39"/>
      <c r="V535" s="41">
        <v>169</v>
      </c>
      <c r="W535" s="61">
        <v>3.4049999999999998</v>
      </c>
      <c r="X535" s="60">
        <f t="shared" si="216"/>
        <v>340500</v>
      </c>
      <c r="Y535" s="56">
        <f t="shared" si="204"/>
        <v>-5.699999999999994E-2</v>
      </c>
      <c r="Z535" s="59">
        <f t="shared" si="205"/>
        <v>0.53211711624880398</v>
      </c>
      <c r="AA535" s="57">
        <f>(Z536-Z535)/(D535-D536)</f>
        <v>16.353385589681221</v>
      </c>
      <c r="AB535" s="58">
        <f>X535*F535</f>
        <v>0.1532249999999945</v>
      </c>
      <c r="AC535" s="56">
        <f>((X535*E535)/(($L$1+$L$2)*286.9))+273</f>
        <v>1213.8436022167398</v>
      </c>
      <c r="AD535" s="39"/>
      <c r="AE535" s="41">
        <v>169</v>
      </c>
      <c r="AF535" s="61">
        <v>3.5760000000000001</v>
      </c>
      <c r="AG535" s="60">
        <f t="shared" si="217"/>
        <v>357600</v>
      </c>
      <c r="AH535" s="56">
        <f t="shared" si="206"/>
        <v>-8.4999999999999964E-2</v>
      </c>
      <c r="AI535" s="59">
        <f t="shared" si="207"/>
        <v>0.55339751012388005</v>
      </c>
      <c r="AJ535" s="57">
        <f>(AI536-AI535)/(D535-D536)</f>
        <v>23.303654625278472</v>
      </c>
      <c r="AK535" s="58">
        <f>AG535*F535</f>
        <v>0.16091999999999421</v>
      </c>
      <c r="AL535" s="56">
        <f>((AG535*E535)/(($L$1+$L$2)*286.9))+273</f>
        <v>1261.0930166011926</v>
      </c>
      <c r="AM535" s="39"/>
      <c r="AN535" s="62">
        <v>169</v>
      </c>
      <c r="AO535" s="24">
        <v>3.7530000000000001</v>
      </c>
      <c r="AP535" s="24">
        <f t="shared" si="218"/>
        <v>375300</v>
      </c>
      <c r="AQ535" s="56">
        <f t="shared" si="219"/>
        <v>-6.7000000000000171E-2</v>
      </c>
      <c r="AR535" s="59">
        <f t="shared" si="220"/>
        <v>0.57437856441308244</v>
      </c>
      <c r="AS535" s="57">
        <f>(AR536-AR535)/(D535-D536)</f>
        <v>17.449831769275811</v>
      </c>
      <c r="AT535" s="58">
        <f>AP535*F535</f>
        <v>0.16888499999999393</v>
      </c>
      <c r="AU535" s="56">
        <f>((AP535*E535)/(($L$1+$L$2)*286.9))+273</f>
        <v>1310.0003051745739</v>
      </c>
      <c r="AV535" s="39"/>
      <c r="AW535" s="41">
        <v>169</v>
      </c>
      <c r="AX535" s="61">
        <v>4.0890000000000004</v>
      </c>
      <c r="AY535" s="60">
        <f t="shared" si="221"/>
        <v>408900.00000000006</v>
      </c>
      <c r="AZ535" s="56">
        <f t="shared" si="208"/>
        <v>-7.5000000000000178E-2</v>
      </c>
      <c r="BA535" s="59">
        <f t="shared" si="209"/>
        <v>0.61161711055433599</v>
      </c>
      <c r="BB535" s="57">
        <f>(BA536-BA535)/(D535-D536)</f>
        <v>17.932757837268412</v>
      </c>
      <c r="BC535" s="58">
        <f>AY535*F535</f>
        <v>0.18400499999999342</v>
      </c>
      <c r="BD535" s="56">
        <f>((AY535*E535)/(($L$1+$L$2)*286.9))+273</f>
        <v>1402.8412597545516</v>
      </c>
      <c r="BE535" s="39"/>
      <c r="BF535" s="41">
        <v>169</v>
      </c>
      <c r="BG535" s="63">
        <v>0.755</v>
      </c>
      <c r="BH535" s="55">
        <f t="shared" si="222"/>
        <v>75500</v>
      </c>
      <c r="BI535" s="64">
        <f t="shared" si="223"/>
        <v>9.000000000000008E-3</v>
      </c>
      <c r="BJ535" s="23">
        <f t="shared" si="224"/>
        <v>-0.12205304837081175</v>
      </c>
      <c r="BK535" s="65">
        <f>(BJ536-BJ535)/(D535-D536)</f>
        <v>-11.479132648667305</v>
      </c>
      <c r="BL535" s="58">
        <f>BH535*F535</f>
        <v>3.3974999999998777E-2</v>
      </c>
      <c r="BM535" s="56">
        <f>((BH535*E535)/(($L$1+$L$2)*286.9))+273</f>
        <v>481.61583544012876</v>
      </c>
      <c r="BN535" s="5"/>
      <c r="BO535" s="5"/>
      <c r="BP535" s="5"/>
      <c r="BQ535" s="5"/>
      <c r="BR535" s="5"/>
      <c r="BS535" s="5"/>
      <c r="BT535" s="5"/>
      <c r="BU535" s="5"/>
      <c r="BV535" s="5"/>
      <c r="BW535" s="5"/>
    </row>
    <row r="536" spans="1:75" ht="13.8" x14ac:dyDescent="0.25">
      <c r="A536" s="55">
        <v>170</v>
      </c>
      <c r="B536" s="56">
        <v>436.14</v>
      </c>
      <c r="C536" s="56">
        <f t="shared" si="200"/>
        <v>0.40000000000003411</v>
      </c>
      <c r="D536" s="57">
        <f t="shared" si="201"/>
        <v>2.6396259192408125</v>
      </c>
      <c r="E536" s="58">
        <f t="shared" si="210"/>
        <v>4.3614000000000001E-4</v>
      </c>
      <c r="F536" s="58">
        <f t="shared" si="211"/>
        <v>4.0000000000000972E-7</v>
      </c>
      <c r="G536" s="57">
        <f t="shared" si="212"/>
        <v>-3.3603740807591875</v>
      </c>
      <c r="H536" s="137">
        <f>($P$2+(0.5*$P$1)-((0.5*$P$1)*COS(RADIANS(A536))+(($P$2^2)-((0.5*$P$1)^2)*(SIN(RADIANS(A536))*(SIN(RADIANS(A536)))))^0.5))*1000</f>
        <v>80.962770042209755</v>
      </c>
      <c r="I536" s="140">
        <f t="shared" si="213"/>
        <v>8.3097559840311419E-2</v>
      </c>
      <c r="J536" s="137">
        <f t="shared" si="214"/>
        <v>-8.7564599667189214E-3</v>
      </c>
      <c r="K536" s="39"/>
      <c r="L536" s="39"/>
      <c r="M536" s="41">
        <v>170</v>
      </c>
      <c r="N536" s="41">
        <v>3.8079999999999998</v>
      </c>
      <c r="O536" s="60">
        <f t="shared" si="215"/>
        <v>380800</v>
      </c>
      <c r="P536" s="56">
        <f t="shared" si="202"/>
        <v>-7.099999999999973E-2</v>
      </c>
      <c r="Q536" s="59">
        <f t="shared" si="203"/>
        <v>0.58069693971243674</v>
      </c>
      <c r="R536" s="57">
        <f>(Q537-Q536)/(D536-D537)</f>
        <v>20.530849787774489</v>
      </c>
      <c r="S536" s="58">
        <f>O536*F536</f>
        <v>0.1523200000000037</v>
      </c>
      <c r="T536" s="56">
        <f>((O536*E536)/(($L$1+$L$2)*286.9))+273</f>
        <v>1326.2842415764969</v>
      </c>
      <c r="U536" s="39"/>
      <c r="V536" s="41">
        <v>170</v>
      </c>
      <c r="W536" s="61">
        <v>3.3479999999999999</v>
      </c>
      <c r="X536" s="60">
        <f t="shared" si="216"/>
        <v>334800</v>
      </c>
      <c r="Y536" s="56">
        <f t="shared" si="204"/>
        <v>-6.899999999999995E-2</v>
      </c>
      <c r="Z536" s="59">
        <f t="shared" si="205"/>
        <v>0.5247854493212224</v>
      </c>
      <c r="AA536" s="57">
        <f>(Z537-Z536)/(D536-D537)</f>
        <v>22.716573059246898</v>
      </c>
      <c r="AB536" s="58">
        <f>X536*F536</f>
        <v>0.13392000000000326</v>
      </c>
      <c r="AC536" s="56">
        <f>((X536*E536)/(($L$1+$L$2)*286.9))+273</f>
        <v>1199.0492754196725</v>
      </c>
      <c r="AD536" s="39"/>
      <c r="AE536" s="41">
        <v>170</v>
      </c>
      <c r="AF536" s="61">
        <v>3.4910000000000001</v>
      </c>
      <c r="AG536" s="60">
        <f t="shared" si="217"/>
        <v>349100</v>
      </c>
      <c r="AH536" s="56">
        <f t="shared" si="206"/>
        <v>-9.0000000000000302E-2</v>
      </c>
      <c r="AI536" s="59">
        <f t="shared" si="207"/>
        <v>0.54294984881417885</v>
      </c>
      <c r="AJ536" s="57">
        <f>(AI537-AI536)/(D536-D537)</f>
        <v>28.49160600515771</v>
      </c>
      <c r="AK536" s="58">
        <f>AG536*F536</f>
        <v>0.1396400000000034</v>
      </c>
      <c r="AL536" s="56">
        <f>((AG536*E536)/(($L$1+$L$2)*286.9))+273</f>
        <v>1238.6027540292939</v>
      </c>
      <c r="AM536" s="39"/>
      <c r="AN536" s="62">
        <v>170</v>
      </c>
      <c r="AO536" s="24">
        <v>3.6859999999999999</v>
      </c>
      <c r="AP536" s="24">
        <f t="shared" si="218"/>
        <v>368600</v>
      </c>
      <c r="AQ536" s="56">
        <f t="shared" si="219"/>
        <v>-7.6000000000000068E-2</v>
      </c>
      <c r="AR536" s="59">
        <f t="shared" si="220"/>
        <v>0.56655533088305499</v>
      </c>
      <c r="AS536" s="57">
        <f>(AR537-AR536)/(D536-D537)</f>
        <v>22.726862106399121</v>
      </c>
      <c r="AT536" s="58">
        <f>AP536*F536</f>
        <v>0.1474400000000036</v>
      </c>
      <c r="AU536" s="56">
        <f>((AP536*E536)/(($L$1+$L$2)*286.9))+273</f>
        <v>1292.5393157696869</v>
      </c>
      <c r="AV536" s="39"/>
      <c r="AW536" s="41">
        <v>170</v>
      </c>
      <c r="AX536" s="61">
        <v>4.0140000000000002</v>
      </c>
      <c r="AY536" s="60">
        <f t="shared" si="221"/>
        <v>401400</v>
      </c>
      <c r="AZ536" s="56">
        <f t="shared" si="208"/>
        <v>-7.9000000000000181E-2</v>
      </c>
      <c r="BA536" s="59">
        <f t="shared" si="209"/>
        <v>0.60357736815146679</v>
      </c>
      <c r="BB536" s="57">
        <f>(BA537-BA536)/(D536-D537)</f>
        <v>21.683225914959159</v>
      </c>
      <c r="BC536" s="58">
        <f>AY536*F536</f>
        <v>0.16056000000000389</v>
      </c>
      <c r="BD536" s="56">
        <f>((AY536*E536)/(($L$1+$L$2)*286.9))+273</f>
        <v>1383.2633785945534</v>
      </c>
      <c r="BE536" s="39"/>
      <c r="BF536" s="41">
        <v>170</v>
      </c>
      <c r="BG536" s="63">
        <v>0.76400000000000001</v>
      </c>
      <c r="BH536" s="55">
        <f t="shared" si="222"/>
        <v>76400</v>
      </c>
      <c r="BI536" s="64">
        <f t="shared" si="223"/>
        <v>1.0000000000000009E-2</v>
      </c>
      <c r="BJ536" s="23">
        <f t="shared" si="224"/>
        <v>-0.11690664142431006</v>
      </c>
      <c r="BK536" s="65">
        <f>(BJ537-BJ536)/(D536-D537)</f>
        <v>-14.185504499641723</v>
      </c>
      <c r="BL536" s="58">
        <f>BH536*F536</f>
        <v>3.0560000000000743E-2</v>
      </c>
      <c r="BM536" s="56">
        <f>((BH536*E536)/(($L$1+$L$2)*286.9))+273</f>
        <v>484.32068292133499</v>
      </c>
      <c r="BN536" s="5"/>
      <c r="BO536" s="5"/>
      <c r="BP536" s="5"/>
      <c r="BQ536" s="5"/>
      <c r="BR536" s="5"/>
      <c r="BS536" s="5"/>
      <c r="BT536" s="5"/>
      <c r="BU536" s="5"/>
      <c r="BV536" s="5"/>
      <c r="BW536" s="5"/>
    </row>
    <row r="537" spans="1:75" ht="13.8" x14ac:dyDescent="0.25">
      <c r="A537" s="55">
        <v>171</v>
      </c>
      <c r="B537" s="56">
        <v>436.54</v>
      </c>
      <c r="C537" s="56">
        <f t="shared" si="200"/>
        <v>0.37000000000000455</v>
      </c>
      <c r="D537" s="57">
        <f t="shared" si="201"/>
        <v>2.6400240441088667</v>
      </c>
      <c r="E537" s="58">
        <f t="shared" si="210"/>
        <v>4.3654000000000002E-4</v>
      </c>
      <c r="F537" s="58">
        <f t="shared" si="211"/>
        <v>3.7000000000002526E-7</v>
      </c>
      <c r="G537" s="57">
        <f t="shared" si="212"/>
        <v>-3.3599759558911333</v>
      </c>
      <c r="H537" s="137">
        <f>($P$2+(0.5*$P$1)-((0.5*$P$1)*COS(RADIANS(A537))+(($P$2^2)-((0.5*$P$1)^2)*(SIN(RADIANS(A537))*(SIN(RADIANS(A537)))))^0.5))*1000</f>
        <v>81.045867602050066</v>
      </c>
      <c r="I537" s="140">
        <f t="shared" si="213"/>
        <v>7.4341099873592498E-2</v>
      </c>
      <c r="J537" s="137">
        <f t="shared" si="214"/>
        <v>-8.7534331758973849E-3</v>
      </c>
      <c r="K537" s="39"/>
      <c r="L537" s="39"/>
      <c r="M537" s="41">
        <v>171</v>
      </c>
      <c r="N537" s="41">
        <v>3.7370000000000001</v>
      </c>
      <c r="O537" s="60">
        <f t="shared" si="215"/>
        <v>373700</v>
      </c>
      <c r="P537" s="56">
        <f t="shared" si="202"/>
        <v>-7.1000000000000174E-2</v>
      </c>
      <c r="Q537" s="59">
        <f t="shared" si="203"/>
        <v>0.57252309784963762</v>
      </c>
      <c r="R537" s="57">
        <f>(Q538-Q537)/(D537-D538)</f>
        <v>22.641240332774551</v>
      </c>
      <c r="S537" s="58">
        <f>O537*F537</f>
        <v>0.13826900000000944</v>
      </c>
      <c r="T537" s="56">
        <f>((O537*E537)/(($L$1+$L$2)*286.9))+273</f>
        <v>1307.5937956461762</v>
      </c>
      <c r="U537" s="39"/>
      <c r="V537" s="41">
        <v>171</v>
      </c>
      <c r="W537" s="61">
        <v>3.2789999999999999</v>
      </c>
      <c r="X537" s="60">
        <f t="shared" si="216"/>
        <v>327900</v>
      </c>
      <c r="Y537" s="56">
        <f t="shared" si="204"/>
        <v>-7.3999999999999844E-2</v>
      </c>
      <c r="Z537" s="59">
        <f t="shared" si="205"/>
        <v>0.51574141666936524</v>
      </c>
      <c r="AA537" s="57">
        <f>(Z538-Z537)/(D537-D538)</f>
        <v>26.942870850625301</v>
      </c>
      <c r="AB537" s="58">
        <f>X537*F537</f>
        <v>0.12132300000000829</v>
      </c>
      <c r="AC537" s="56">
        <f>((X537*E537)/(($L$1+$L$2)*286.9))+273</f>
        <v>1180.7958404933938</v>
      </c>
      <c r="AD537" s="39"/>
      <c r="AE537" s="41">
        <v>171</v>
      </c>
      <c r="AF537" s="61">
        <v>3.4009999999999998</v>
      </c>
      <c r="AG537" s="60">
        <f t="shared" si="217"/>
        <v>340100</v>
      </c>
      <c r="AH537" s="56">
        <f t="shared" si="206"/>
        <v>-8.6999999999999744E-2</v>
      </c>
      <c r="AI537" s="59">
        <f t="shared" si="207"/>
        <v>0.53160663193272206</v>
      </c>
      <c r="AJ537" s="57">
        <f>(AI538-AI537)/(D537-D538)</f>
        <v>30.586785445077897</v>
      </c>
      <c r="AK537" s="58">
        <f>AG537*F537</f>
        <v>0.12583700000000858</v>
      </c>
      <c r="AL537" s="56">
        <f>((AG537*E537)/(($L$1+$L$2)*286.9))+273</f>
        <v>1214.5717150100736</v>
      </c>
      <c r="AM537" s="39"/>
      <c r="AN537" s="62">
        <v>171</v>
      </c>
      <c r="AO537" s="24">
        <v>3.61</v>
      </c>
      <c r="AP537" s="24">
        <f t="shared" si="218"/>
        <v>361000</v>
      </c>
      <c r="AQ537" s="56">
        <f t="shared" si="219"/>
        <v>-7.6000000000000068E-2</v>
      </c>
      <c r="AR537" s="59">
        <f t="shared" si="220"/>
        <v>0.55750720190565795</v>
      </c>
      <c r="AS537" s="57">
        <f>(AR538-AR537)/(D537-D538)</f>
        <v>25.114516975862596</v>
      </c>
      <c r="AT537" s="58">
        <f>AP537*F537</f>
        <v>0.13357000000000913</v>
      </c>
      <c r="AU537" s="56">
        <f>((AP537*E537)/(($L$1+$L$2)*286.9))+273</f>
        <v>1272.4336639771732</v>
      </c>
      <c r="AV537" s="39"/>
      <c r="AW537" s="41">
        <v>171</v>
      </c>
      <c r="AX537" s="61">
        <v>3.9350000000000001</v>
      </c>
      <c r="AY537" s="60">
        <f t="shared" si="221"/>
        <v>393500</v>
      </c>
      <c r="AZ537" s="56">
        <f t="shared" si="208"/>
        <v>-7.6999999999999957E-2</v>
      </c>
      <c r="BA537" s="59">
        <f t="shared" si="209"/>
        <v>0.59494473669508341</v>
      </c>
      <c r="BB537" s="57">
        <f>(BA538-BA537)/(D537-D538)</f>
        <v>23.325796460383685</v>
      </c>
      <c r="BC537" s="58">
        <f>AY537*F537</f>
        <v>0.14559500000000994</v>
      </c>
      <c r="BD537" s="56">
        <f>((AY537*E537)/(($L$1+$L$2)*286.9))+273</f>
        <v>1362.4103788781654</v>
      </c>
      <c r="BE537" s="39"/>
      <c r="BF537" s="41">
        <v>171</v>
      </c>
      <c r="BG537" s="63">
        <v>0.77400000000000002</v>
      </c>
      <c r="BH537" s="55">
        <f t="shared" si="222"/>
        <v>77400</v>
      </c>
      <c r="BI537" s="64">
        <f t="shared" si="223"/>
        <v>1.0000000000000009E-2</v>
      </c>
      <c r="BJ537" s="23">
        <f t="shared" si="224"/>
        <v>-0.11125903931710739</v>
      </c>
      <c r="BK537" s="65">
        <f>(BJ538-BJ537)/(D537-D538)</f>
        <v>-15.152169145184837</v>
      </c>
      <c r="BL537" s="58">
        <f>BH537*F537</f>
        <v>2.8638000000001954E-2</v>
      </c>
      <c r="BM537" s="56">
        <f>((BH537*E537)/(($L$1+$L$2)*286.9))+273</f>
        <v>487.28300717959337</v>
      </c>
      <c r="BN537" s="5"/>
      <c r="BO537" s="5"/>
      <c r="BP537" s="5"/>
      <c r="BQ537" s="5"/>
      <c r="BR537" s="5"/>
      <c r="BS537" s="5"/>
      <c r="BT537" s="5"/>
      <c r="BU537" s="5"/>
      <c r="BV537" s="5"/>
      <c r="BW537" s="5"/>
    </row>
    <row r="538" spans="1:75" ht="13.8" x14ac:dyDescent="0.25">
      <c r="A538" s="55">
        <v>172</v>
      </c>
      <c r="B538" s="56">
        <v>436.91</v>
      </c>
      <c r="C538" s="56">
        <f t="shared" si="200"/>
        <v>0.31999999999999318</v>
      </c>
      <c r="D538" s="57">
        <f t="shared" si="201"/>
        <v>2.6403919849593236</v>
      </c>
      <c r="E538" s="58">
        <f t="shared" si="210"/>
        <v>4.3691000000000004E-4</v>
      </c>
      <c r="F538" s="58">
        <f t="shared" si="211"/>
        <v>3.1999999999999694E-7</v>
      </c>
      <c r="G538" s="57">
        <f t="shared" si="212"/>
        <v>-3.3596080150406764</v>
      </c>
      <c r="H538" s="137">
        <f>($P$2+(0.5*$P$1)-((0.5*$P$1)*COS(RADIANS(A538))+(($P$2^2)-((0.5*$P$1)^2)*(SIN(RADIANS(A538))*(SIN(RADIANS(A538)))))^0.5))*1000</f>
        <v>81.120208701923659</v>
      </c>
      <c r="I538" s="140">
        <f t="shared" si="213"/>
        <v>6.5587666697695113E-2</v>
      </c>
      <c r="J538" s="137">
        <f t="shared" si="214"/>
        <v>-8.7507098997861021E-3</v>
      </c>
      <c r="K538" s="39"/>
      <c r="L538" s="39"/>
      <c r="M538" s="41">
        <v>172</v>
      </c>
      <c r="N538" s="41">
        <v>3.6659999999999999</v>
      </c>
      <c r="O538" s="60">
        <f t="shared" si="215"/>
        <v>366600</v>
      </c>
      <c r="P538" s="56">
        <f t="shared" si="202"/>
        <v>-6.2999999999999723E-2</v>
      </c>
      <c r="Q538" s="59">
        <f t="shared" si="203"/>
        <v>0.56419246062619788</v>
      </c>
      <c r="R538" s="57">
        <f>(Q539-Q538)/(D538-D539)</f>
        <v>23.675968367277861</v>
      </c>
      <c r="S538" s="58">
        <f>O538*F538</f>
        <v>0.11731199999999888</v>
      </c>
      <c r="T538" s="56">
        <f>((O538*E538)/(($L$1+$L$2)*286.9))+273</f>
        <v>1288.7975786947054</v>
      </c>
      <c r="U538" s="39"/>
      <c r="V538" s="41">
        <v>172</v>
      </c>
      <c r="W538" s="61">
        <v>3.2050000000000001</v>
      </c>
      <c r="X538" s="60">
        <f t="shared" si="216"/>
        <v>320500</v>
      </c>
      <c r="Y538" s="56">
        <f t="shared" si="204"/>
        <v>-7.6999999999999957E-2</v>
      </c>
      <c r="Z538" s="59">
        <f t="shared" si="205"/>
        <v>0.50582803385483621</v>
      </c>
      <c r="AA538" s="57">
        <f>(Z539-Z538)/(D538-D539)</f>
        <v>33.214952450897364</v>
      </c>
      <c r="AB538" s="58">
        <f>X538*F538</f>
        <v>0.10255999999999901</v>
      </c>
      <c r="AC538" s="56">
        <f>((X538*E538)/(($L$1+$L$2)*286.9))+273</f>
        <v>1161.060894630805</v>
      </c>
      <c r="AD538" s="39"/>
      <c r="AE538" s="41">
        <v>172</v>
      </c>
      <c r="AF538" s="61">
        <v>3.3140000000000001</v>
      </c>
      <c r="AG538" s="60">
        <f t="shared" si="217"/>
        <v>331400</v>
      </c>
      <c r="AH538" s="56">
        <f t="shared" si="206"/>
        <v>-8.7000000000000188E-2</v>
      </c>
      <c r="AI538" s="59">
        <f t="shared" si="207"/>
        <v>0.5203525040833179</v>
      </c>
      <c r="AJ538" s="57">
        <f>(AI539-AI538)/(D538-D539)</f>
        <v>36.335547763787645</v>
      </c>
      <c r="AK538" s="58">
        <f>AG538*F538</f>
        <v>0.10604799999999899</v>
      </c>
      <c r="AL538" s="56">
        <f>((AG538*E538)/(($L$1+$L$2)*286.9))+273</f>
        <v>1191.2632776307294</v>
      </c>
      <c r="AM538" s="39"/>
      <c r="AN538" s="62">
        <v>172</v>
      </c>
      <c r="AO538" s="24">
        <v>3.5339999999999998</v>
      </c>
      <c r="AP538" s="24">
        <f t="shared" si="218"/>
        <v>353400</v>
      </c>
      <c r="AQ538" s="56">
        <f t="shared" si="219"/>
        <v>-7.7999999999999847E-2</v>
      </c>
      <c r="AR538" s="59">
        <f t="shared" si="220"/>
        <v>0.54826654517074525</v>
      </c>
      <c r="AS538" s="57">
        <f>(AR539-AR538)/(D538-D539)</f>
        <v>30.483613726551333</v>
      </c>
      <c r="AT538" s="58">
        <f>AP538*F538</f>
        <v>0.11308799999999891</v>
      </c>
      <c r="AU538" s="56">
        <f>((AP538*E538)/(($L$1+$L$2)*286.9))+273</f>
        <v>1252.2222157957144</v>
      </c>
      <c r="AV538" s="39"/>
      <c r="AW538" s="41">
        <v>172</v>
      </c>
      <c r="AX538" s="61">
        <v>3.8580000000000001</v>
      </c>
      <c r="AY538" s="60">
        <f t="shared" si="221"/>
        <v>385800</v>
      </c>
      <c r="AZ538" s="56">
        <f t="shared" si="208"/>
        <v>-7.8000000000000291E-2</v>
      </c>
      <c r="BA538" s="59">
        <f t="shared" si="209"/>
        <v>0.58636222330786569</v>
      </c>
      <c r="BB538" s="57">
        <f>(BA539-BA538)/(D538-D539)</f>
        <v>27.897227390323248</v>
      </c>
      <c r="BC538" s="58">
        <f>AY538*F538</f>
        <v>0.12345599999999882</v>
      </c>
      <c r="BD538" s="56">
        <f>((AY538*E538)/(($L$1+$L$2)*286.9))+273</f>
        <v>1341.9981065477834</v>
      </c>
      <c r="BE538" s="39"/>
      <c r="BF538" s="41">
        <v>172</v>
      </c>
      <c r="BG538" s="63">
        <v>0.78400000000000003</v>
      </c>
      <c r="BH538" s="55">
        <f t="shared" si="222"/>
        <v>78400</v>
      </c>
      <c r="BI538" s="64">
        <f t="shared" si="223"/>
        <v>7.0000000000000062E-3</v>
      </c>
      <c r="BJ538" s="23">
        <f t="shared" si="224"/>
        <v>-0.10568393731556154</v>
      </c>
      <c r="BK538" s="65">
        <f>(BJ539-BJ538)/(D538-D539)</f>
        <v>-12.140912731584129</v>
      </c>
      <c r="BL538" s="58">
        <f>BH538*F538</f>
        <v>2.508799999999976E-2</v>
      </c>
      <c r="BM538" s="56">
        <f>((BH538*E538)/(($L$1+$L$2)*286.9))+273</f>
        <v>490.23548873340133</v>
      </c>
      <c r="BN538" s="5"/>
      <c r="BO538" s="5"/>
      <c r="BP538" s="5"/>
      <c r="BQ538" s="5"/>
      <c r="BR538" s="5"/>
      <c r="BS538" s="5"/>
      <c r="BT538" s="5"/>
      <c r="BU538" s="5"/>
      <c r="BV538" s="5"/>
      <c r="BW538" s="5"/>
    </row>
    <row r="539" spans="1:75" ht="13.8" x14ac:dyDescent="0.25">
      <c r="A539" s="55">
        <v>173</v>
      </c>
      <c r="B539" s="56">
        <v>437.23</v>
      </c>
      <c r="C539" s="56">
        <f t="shared" si="200"/>
        <v>0.27999999999997272</v>
      </c>
      <c r="D539" s="57">
        <f t="shared" si="201"/>
        <v>2.6407099528830362</v>
      </c>
      <c r="E539" s="58">
        <f t="shared" si="210"/>
        <v>4.3723000000000004E-4</v>
      </c>
      <c r="F539" s="58">
        <f t="shared" si="211"/>
        <v>2.7999999999996344E-7</v>
      </c>
      <c r="G539" s="57">
        <f t="shared" si="212"/>
        <v>-3.3592900471169638</v>
      </c>
      <c r="H539" s="137">
        <f>($P$2+(0.5*$P$1)-((0.5*$P$1)*COS(RADIANS(A539))+(($P$2^2)-((0.5*$P$1)^2)*(SIN(RADIANS(A539))*(SIN(RADIANS(A539)))))^0.5))*1000</f>
        <v>81.185796368621354</v>
      </c>
      <c r="I539" s="140">
        <f t="shared" si="213"/>
        <v>5.6836956797909011E-2</v>
      </c>
      <c r="J539" s="137">
        <f t="shared" si="214"/>
        <v>-8.7483098754432831E-3</v>
      </c>
      <c r="K539" s="39"/>
      <c r="L539" s="39"/>
      <c r="M539" s="41">
        <v>173</v>
      </c>
      <c r="N539" s="41">
        <v>3.6030000000000002</v>
      </c>
      <c r="O539" s="60">
        <f t="shared" si="215"/>
        <v>360300</v>
      </c>
      <c r="P539" s="56">
        <f t="shared" si="202"/>
        <v>-7.2000000000000064E-2</v>
      </c>
      <c r="Q539" s="59">
        <f t="shared" si="203"/>
        <v>0.55666426212256848</v>
      </c>
      <c r="R539" s="57">
        <f>(Q540-Q539)/(D539-D540)</f>
        <v>31.530806389908303</v>
      </c>
      <c r="S539" s="58">
        <f>O539*F539</f>
        <v>0.10088399999998683</v>
      </c>
      <c r="T539" s="56">
        <f>((O539*E539)/(($L$1+$L$2)*286.9))+273</f>
        <v>1272.0723568152866</v>
      </c>
      <c r="U539" s="39"/>
      <c r="V539" s="41">
        <v>173</v>
      </c>
      <c r="W539" s="61">
        <v>3.1280000000000001</v>
      </c>
      <c r="X539" s="60">
        <f t="shared" si="216"/>
        <v>312800</v>
      </c>
      <c r="Y539" s="56">
        <f t="shared" si="204"/>
        <v>-7.0000000000000284E-2</v>
      </c>
      <c r="Z539" s="59">
        <f t="shared" si="205"/>
        <v>0.49526674438781043</v>
      </c>
      <c r="AA539" s="57">
        <f>(Z540-Z539)/(D539-D540)</f>
        <v>35.35310820906988</v>
      </c>
      <c r="AB539" s="58">
        <f>X539*F539</f>
        <v>8.758399999998856E-2</v>
      </c>
      <c r="AC539" s="56">
        <f>((X539*E539)/(($L$1+$L$2)*286.9))+273</f>
        <v>1140.3600699745257</v>
      </c>
      <c r="AD539" s="39"/>
      <c r="AE539" s="41">
        <v>173</v>
      </c>
      <c r="AF539" s="61">
        <v>3.2269999999999999</v>
      </c>
      <c r="AG539" s="60">
        <f t="shared" si="217"/>
        <v>322700</v>
      </c>
      <c r="AH539" s="56">
        <f t="shared" si="206"/>
        <v>-8.0000000000000071E-2</v>
      </c>
      <c r="AI539" s="59">
        <f t="shared" si="207"/>
        <v>0.50879896540390501</v>
      </c>
      <c r="AJ539" s="57">
        <f>(AI540-AI539)/(D539-D540)</f>
        <v>39.212241977609239</v>
      </c>
      <c r="AK539" s="58">
        <f>AG539*F539</f>
        <v>9.0355999999988196E-2</v>
      </c>
      <c r="AL539" s="56">
        <f>((AG539*E539)/(($L$1+$L$2)*286.9))+273</f>
        <v>1167.8116834423895</v>
      </c>
      <c r="AM539" s="39"/>
      <c r="AN539" s="62">
        <v>173</v>
      </c>
      <c r="AO539" s="24">
        <v>3.456</v>
      </c>
      <c r="AP539" s="24">
        <f t="shared" si="218"/>
        <v>345600</v>
      </c>
      <c r="AQ539" s="56">
        <f t="shared" si="219"/>
        <v>-8.0000000000000071E-2</v>
      </c>
      <c r="AR539" s="59">
        <f t="shared" si="220"/>
        <v>0.53857373380685569</v>
      </c>
      <c r="AS539" s="57">
        <f>(AR540-AR539)/(D539-D540)</f>
        <v>36.583303501998444</v>
      </c>
      <c r="AT539" s="58">
        <f>AP539*F539</f>
        <v>9.6767999999987364E-2</v>
      </c>
      <c r="AU539" s="56">
        <f>((AP539*E539)/(($L$1+$L$2)*286.9))+273</f>
        <v>1231.3108701508829</v>
      </c>
      <c r="AV539" s="39"/>
      <c r="AW539" s="41">
        <v>173</v>
      </c>
      <c r="AX539" s="61">
        <v>3.78</v>
      </c>
      <c r="AY539" s="60">
        <f t="shared" si="221"/>
        <v>378000</v>
      </c>
      <c r="AZ539" s="56">
        <f t="shared" si="208"/>
        <v>-7.5999999999999623E-2</v>
      </c>
      <c r="BA539" s="59">
        <f t="shared" si="209"/>
        <v>0.57749179983722532</v>
      </c>
      <c r="BB539" s="57">
        <f>(BA540-BA539)/(D539-D540)</f>
        <v>31.726026526253865</v>
      </c>
      <c r="BC539" s="58">
        <f>AY539*F539</f>
        <v>0.10583999999998618</v>
      </c>
      <c r="BD539" s="56">
        <f>((AY539*E539)/(($L$1+$L$2)*286.9))+273</f>
        <v>1321.1525142275279</v>
      </c>
      <c r="BE539" s="39"/>
      <c r="BF539" s="41">
        <v>173</v>
      </c>
      <c r="BG539" s="63">
        <v>0.79100000000000004</v>
      </c>
      <c r="BH539" s="55">
        <f t="shared" si="222"/>
        <v>79100</v>
      </c>
      <c r="BI539" s="64">
        <f t="shared" si="223"/>
        <v>4.0000000000000036E-3</v>
      </c>
      <c r="BJ539" s="23">
        <f t="shared" si="224"/>
        <v>-0.10182351650232342</v>
      </c>
      <c r="BK539" s="65">
        <f>(BJ540-BJ539)/(D539-D540)</f>
        <v>-7.8791373160008753</v>
      </c>
      <c r="BL539" s="58">
        <f>BH539*F539</f>
        <v>2.2147999999997108E-2</v>
      </c>
      <c r="BM539" s="56">
        <f>((BH539*E539)/(($L$1+$L$2)*286.9))+273</f>
        <v>492.3356187179827</v>
      </c>
      <c r="BN539" s="5"/>
      <c r="BO539" s="5"/>
      <c r="BP539" s="5"/>
      <c r="BQ539" s="5"/>
      <c r="BR539" s="5"/>
      <c r="BS539" s="5"/>
      <c r="BT539" s="5"/>
      <c r="BU539" s="5"/>
      <c r="BV539" s="5"/>
      <c r="BW539" s="5"/>
    </row>
    <row r="540" spans="1:75" ht="13.8" x14ac:dyDescent="0.25">
      <c r="A540" s="55">
        <v>174</v>
      </c>
      <c r="B540" s="56">
        <v>437.51</v>
      </c>
      <c r="C540" s="56">
        <f t="shared" si="200"/>
        <v>0.23000000000001819</v>
      </c>
      <c r="D540" s="57">
        <f t="shared" si="201"/>
        <v>2.6409879839759003</v>
      </c>
      <c r="E540" s="58">
        <f t="shared" si="210"/>
        <v>4.3751E-4</v>
      </c>
      <c r="F540" s="58">
        <f t="shared" si="211"/>
        <v>2.2999999999998933E-7</v>
      </c>
      <c r="G540" s="57">
        <f t="shared" si="212"/>
        <v>-3.3590120160240997</v>
      </c>
      <c r="H540" s="137">
        <f>($P$2+(0.5*$P$1)-((0.5*$P$1)*COS(RADIANS(A540))+(($P$2^2)-((0.5*$P$1)^2)*(SIN(RADIANS(A540))*(SIN(RADIANS(A540)))))^0.5))*1000</f>
        <v>81.242633325419263</v>
      </c>
      <c r="I540" s="140">
        <f t="shared" si="213"/>
        <v>4.8088646922465728E-2</v>
      </c>
      <c r="J540" s="137">
        <f t="shared" si="214"/>
        <v>-8.7462501945196891E-3</v>
      </c>
      <c r="K540" s="39"/>
      <c r="L540" s="39"/>
      <c r="M540" s="41">
        <v>174</v>
      </c>
      <c r="N540" s="41">
        <v>3.5310000000000001</v>
      </c>
      <c r="O540" s="60">
        <f t="shared" si="215"/>
        <v>353100</v>
      </c>
      <c r="P540" s="56">
        <f t="shared" si="202"/>
        <v>-8.0000000000000071E-2</v>
      </c>
      <c r="Q540" s="59">
        <f t="shared" si="203"/>
        <v>0.54789771756309713</v>
      </c>
      <c r="R540" s="57">
        <f>(Q541-Q540)/(D540-D541)</f>
        <v>43.604712028412152</v>
      </c>
      <c r="S540" s="58">
        <f>O540*F540</f>
        <v>8.1212999999996233E-2</v>
      </c>
      <c r="T540" s="56">
        <f>((O540*E540)/(($L$1+$L$2)*286.9))+273</f>
        <v>1252.7345628088847</v>
      </c>
      <c r="U540" s="39"/>
      <c r="V540" s="41">
        <v>174</v>
      </c>
      <c r="W540" s="61">
        <v>3.0579999999999998</v>
      </c>
      <c r="X540" s="60">
        <f t="shared" si="216"/>
        <v>305800</v>
      </c>
      <c r="Y540" s="56">
        <f t="shared" si="204"/>
        <v>-6.4999999999999947E-2</v>
      </c>
      <c r="Z540" s="59">
        <f t="shared" si="205"/>
        <v>0.4854374810763013</v>
      </c>
      <c r="AA540" s="57">
        <f>(Z541-Z540)/(D540-D541)</f>
        <v>40.879651290350608</v>
      </c>
      <c r="AB540" s="58">
        <f>X540*F540</f>
        <v>7.0333999999996732E-2</v>
      </c>
      <c r="AC540" s="56">
        <f>((X540*E540)/(($L$1+$L$2)*286.9))+273</f>
        <v>1121.4928612488161</v>
      </c>
      <c r="AD540" s="39"/>
      <c r="AE540" s="41">
        <v>174</v>
      </c>
      <c r="AF540" s="61">
        <v>3.1469999999999998</v>
      </c>
      <c r="AG540" s="60">
        <f t="shared" si="217"/>
        <v>314700</v>
      </c>
      <c r="AH540" s="56">
        <f t="shared" si="206"/>
        <v>-6.3999999999999613E-2</v>
      </c>
      <c r="AI540" s="59">
        <f t="shared" si="207"/>
        <v>0.49789674291322028</v>
      </c>
      <c r="AJ540" s="57">
        <f>(AI541-AI540)/(D540-D541)</f>
        <v>39.094123335451549</v>
      </c>
      <c r="AK540" s="58">
        <f>AG540*F540</f>
        <v>7.2380999999996642E-2</v>
      </c>
      <c r="AL540" s="56">
        <f>((AG540*E540)/(($L$1+$L$2)*286.9))+273</f>
        <v>1146.1873886036706</v>
      </c>
      <c r="AM540" s="39"/>
      <c r="AN540" s="62">
        <v>174</v>
      </c>
      <c r="AO540" s="24">
        <v>3.3759999999999999</v>
      </c>
      <c r="AP540" s="24">
        <f t="shared" si="218"/>
        <v>337600</v>
      </c>
      <c r="AQ540" s="56">
        <f t="shared" si="219"/>
        <v>-8.0000000000000071E-2</v>
      </c>
      <c r="AR540" s="59">
        <f t="shared" si="220"/>
        <v>0.52840243795361741</v>
      </c>
      <c r="AS540" s="57">
        <f>(AR541-AR540)/(D540-D541)</f>
        <v>45.630900236235384</v>
      </c>
      <c r="AT540" s="58">
        <f>AP540*F540</f>
        <v>7.76479999999964E-2</v>
      </c>
      <c r="AU540" s="56">
        <f>((AP540*E540)/(($L$1+$L$2)*286.9))+273</f>
        <v>1209.7272398875093</v>
      </c>
      <c r="AV540" s="39"/>
      <c r="AW540" s="41">
        <v>174</v>
      </c>
      <c r="AX540" s="61">
        <v>3.7040000000000002</v>
      </c>
      <c r="AY540" s="60">
        <f t="shared" si="221"/>
        <v>370400</v>
      </c>
      <c r="AZ540" s="56">
        <f t="shared" si="208"/>
        <v>-8.3000000000000185E-2</v>
      </c>
      <c r="BA540" s="59">
        <f t="shared" si="209"/>
        <v>0.56867097800989674</v>
      </c>
      <c r="BB540" s="57">
        <f>(BA541-BA540)/(D540-D541)</f>
        <v>43.121446881020823</v>
      </c>
      <c r="BC540" s="58">
        <f>AY540*F540</f>
        <v>8.5191999999996049E-2</v>
      </c>
      <c r="BD540" s="56">
        <f>((AY540*E540)/(($L$1+$L$2)*286.9))+273</f>
        <v>1300.7362845211298</v>
      </c>
      <c r="BE540" s="39"/>
      <c r="BF540" s="41">
        <v>174</v>
      </c>
      <c r="BG540" s="63">
        <v>0.79500000000000004</v>
      </c>
      <c r="BH540" s="55">
        <f t="shared" si="222"/>
        <v>79500</v>
      </c>
      <c r="BI540" s="64">
        <f t="shared" si="223"/>
        <v>4.0000000000000036E-3</v>
      </c>
      <c r="BJ540" s="23">
        <f t="shared" si="224"/>
        <v>-9.9632871343529689E-2</v>
      </c>
      <c r="BK540" s="65">
        <f>(BJ541-BJ540)/(D540-D541)</f>
        <v>-9.5494170208928253</v>
      </c>
      <c r="BL540" s="58">
        <f>BH540*F540</f>
        <v>1.8284999999999153E-2</v>
      </c>
      <c r="BM540" s="56">
        <f>((BH540*E540)/(($L$1+$L$2)*286.9))+273</f>
        <v>493.58594659673281</v>
      </c>
      <c r="BN540" s="5"/>
      <c r="BO540" s="5"/>
      <c r="BP540" s="5"/>
      <c r="BQ540" s="5"/>
      <c r="BR540" s="5"/>
      <c r="BS540" s="5"/>
      <c r="BT540" s="5"/>
      <c r="BU540" s="5"/>
      <c r="BV540" s="5"/>
      <c r="BW540" s="5"/>
    </row>
    <row r="541" spans="1:75" ht="13.8" x14ac:dyDescent="0.25">
      <c r="A541" s="55">
        <v>175</v>
      </c>
      <c r="B541" s="56">
        <v>437.74</v>
      </c>
      <c r="C541" s="56">
        <f t="shared" si="200"/>
        <v>0.18999999999999773</v>
      </c>
      <c r="D541" s="57">
        <f t="shared" si="201"/>
        <v>2.6412162335803266</v>
      </c>
      <c r="E541" s="58">
        <f t="shared" si="210"/>
        <v>4.3773999999999999E-4</v>
      </c>
      <c r="F541" s="58">
        <f t="shared" si="211"/>
        <v>1.9000000000001004E-7</v>
      </c>
      <c r="G541" s="57">
        <f t="shared" si="212"/>
        <v>-3.3587837664196734</v>
      </c>
      <c r="H541" s="137">
        <f>($P$2+(0.5*$P$1)-((0.5*$P$1)*COS(RADIANS(A541))+(($P$2^2)-((0.5*$P$1)^2)*(SIN(RADIANS(A541))*(SIN(RADIANS(A541)))))^0.5))*1000</f>
        <v>81.290721972341728</v>
      </c>
      <c r="I541" s="140">
        <f t="shared" si="213"/>
        <v>3.9342396727946038E-2</v>
      </c>
      <c r="J541" s="137">
        <f t="shared" si="214"/>
        <v>-8.7445453102361625E-3</v>
      </c>
      <c r="K541" s="39"/>
      <c r="L541" s="39"/>
      <c r="M541" s="41">
        <v>175</v>
      </c>
      <c r="N541" s="41">
        <v>3.4510000000000001</v>
      </c>
      <c r="O541" s="60">
        <f t="shared" si="215"/>
        <v>345100</v>
      </c>
      <c r="P541" s="56">
        <f t="shared" si="202"/>
        <v>-6.899999999999995E-2</v>
      </c>
      <c r="Q541" s="59">
        <f t="shared" si="203"/>
        <v>0.53794495929148689</v>
      </c>
      <c r="R541" s="57">
        <f>(Q542-Q541)/(D541-D542)</f>
        <v>46.541384233595018</v>
      </c>
      <c r="S541" s="58">
        <f>O541*F541</f>
        <v>6.5569000000003458E-2</v>
      </c>
      <c r="T541" s="56">
        <f>((O541*E541)/(($L$1+$L$2)*286.9))+273</f>
        <v>1231.0406143471118</v>
      </c>
      <c r="U541" s="39"/>
      <c r="V541" s="41">
        <v>175</v>
      </c>
      <c r="W541" s="61">
        <v>2.9929999999999999</v>
      </c>
      <c r="X541" s="60">
        <f t="shared" si="216"/>
        <v>299300</v>
      </c>
      <c r="Y541" s="56">
        <f t="shared" si="204"/>
        <v>-5.4999999999999716E-2</v>
      </c>
      <c r="Z541" s="59">
        <f t="shared" si="205"/>
        <v>0.4761067168401914</v>
      </c>
      <c r="AA541" s="57">
        <f>(Z542-Z541)/(D541-D542)</f>
        <v>42.739956751099704</v>
      </c>
      <c r="AB541" s="58">
        <f>X541*F541</f>
        <v>5.6867000000003005E-2</v>
      </c>
      <c r="AC541" s="56">
        <f>((X541*E541)/(($L$1+$L$2)*286.9))+273</f>
        <v>1103.8941056913663</v>
      </c>
      <c r="AD541" s="39"/>
      <c r="AE541" s="41">
        <v>175</v>
      </c>
      <c r="AF541" s="61">
        <v>3.0830000000000002</v>
      </c>
      <c r="AG541" s="60">
        <f t="shared" si="217"/>
        <v>308300</v>
      </c>
      <c r="AH541" s="56">
        <f t="shared" si="206"/>
        <v>-6.4000000000000057E-2</v>
      </c>
      <c r="AI541" s="59">
        <f t="shared" si="207"/>
        <v>0.48897352472650829</v>
      </c>
      <c r="AJ541" s="57">
        <f>(AI542-AI541)/(D541-D542)</f>
        <v>48.340435637986545</v>
      </c>
      <c r="AK541" s="58">
        <f>AG541*F541</f>
        <v>5.8577000000003092E-2</v>
      </c>
      <c r="AL541" s="56">
        <f>((AG541*E541)/(($L$1+$L$2)*286.9))+273</f>
        <v>1128.8792274796133</v>
      </c>
      <c r="AM541" s="39"/>
      <c r="AN541" s="62">
        <v>175</v>
      </c>
      <c r="AO541" s="24">
        <v>3.2959999999999998</v>
      </c>
      <c r="AP541" s="24">
        <f t="shared" si="218"/>
        <v>329600</v>
      </c>
      <c r="AQ541" s="56">
        <f t="shared" si="219"/>
        <v>-7.7999999999999847E-2</v>
      </c>
      <c r="AR541" s="59">
        <f t="shared" si="220"/>
        <v>0.51798720302507817</v>
      </c>
      <c r="AS541" s="57">
        <f>(AR542-AR541)/(D541-D542)</f>
        <v>55.189247160140418</v>
      </c>
      <c r="AT541" s="58">
        <f>AP541*F541</f>
        <v>6.2624000000003316E-2</v>
      </c>
      <c r="AU541" s="56">
        <f>((AP541*E541)/(($L$1+$L$2)*286.9))+273</f>
        <v>1188.0106823784643</v>
      </c>
      <c r="AV541" s="39"/>
      <c r="AW541" s="41">
        <v>175</v>
      </c>
      <c r="AX541" s="61">
        <v>3.621</v>
      </c>
      <c r="AY541" s="60">
        <f t="shared" si="221"/>
        <v>362100</v>
      </c>
      <c r="AZ541" s="56">
        <f t="shared" si="208"/>
        <v>-8.5999999999999854E-2</v>
      </c>
      <c r="BA541" s="59">
        <f t="shared" si="209"/>
        <v>0.55882852481701162</v>
      </c>
      <c r="BB541" s="57">
        <f>(BA542-BA541)/(D541-D542)</f>
        <v>55.390577419413624</v>
      </c>
      <c r="BC541" s="58">
        <f>AY541*F541</f>
        <v>6.8799000000003635E-2</v>
      </c>
      <c r="BD541" s="56">
        <f>((AY541*E541)/(($L$1+$L$2)*286.9))+273</f>
        <v>1278.234733280467</v>
      </c>
      <c r="BE541" s="39"/>
      <c r="BF541" s="41">
        <v>175</v>
      </c>
      <c r="BG541" s="63">
        <v>0.79900000000000004</v>
      </c>
      <c r="BH541" s="55">
        <f t="shared" si="222"/>
        <v>79900</v>
      </c>
      <c r="BI541" s="64">
        <f t="shared" si="223"/>
        <v>1.0000000000000009E-3</v>
      </c>
      <c r="BJ541" s="23">
        <f t="shared" si="224"/>
        <v>-9.745322068600859E-2</v>
      </c>
      <c r="BK541" s="65">
        <f>(BJ542-BJ541)/(D541-D542)</f>
        <v>-2.8822951858781738</v>
      </c>
      <c r="BL541" s="58">
        <f>BH541*F541</f>
        <v>1.5181000000000801E-2</v>
      </c>
      <c r="BM541" s="56">
        <f>((BH541*E541)/(($L$1+$L$2)*286.9))+273</f>
        <v>494.81235898676971</v>
      </c>
      <c r="BN541" s="5"/>
      <c r="BO541" s="5"/>
      <c r="BP541" s="5"/>
      <c r="BQ541" s="5"/>
      <c r="BR541" s="5"/>
      <c r="BS541" s="5"/>
      <c r="BT541" s="5"/>
      <c r="BU541" s="5"/>
      <c r="BV541" s="5"/>
      <c r="BW541" s="5"/>
    </row>
    <row r="542" spans="1:75" ht="13.8" x14ac:dyDescent="0.25">
      <c r="A542" s="55">
        <v>176</v>
      </c>
      <c r="B542" s="56">
        <v>437.93</v>
      </c>
      <c r="C542" s="56">
        <f t="shared" si="200"/>
        <v>0.14999999999997726</v>
      </c>
      <c r="D542" s="57">
        <f t="shared" si="201"/>
        <v>2.6414046971633121</v>
      </c>
      <c r="E542" s="58">
        <f t="shared" si="210"/>
        <v>4.3793E-4</v>
      </c>
      <c r="F542" s="58">
        <f t="shared" si="211"/>
        <v>1.4999999999997654E-7</v>
      </c>
      <c r="G542" s="57">
        <f t="shared" si="212"/>
        <v>-3.3585953028366879</v>
      </c>
      <c r="H542" s="137">
        <f>($P$2+(0.5*$P$1)-((0.5*$P$1)*COS(RADIANS(A542))+(($P$2^2)-((0.5*$P$1)^2)*(SIN(RADIANS(A542))*(SIN(RADIANS(A542)))))^0.5))*1000</f>
        <v>81.330064369069675</v>
      </c>
      <c r="I542" s="140">
        <f t="shared" si="213"/>
        <v>3.0597851417709876E-2</v>
      </c>
      <c r="J542" s="137">
        <f t="shared" si="214"/>
        <v>-8.7432070407373885E-3</v>
      </c>
      <c r="K542" s="39"/>
      <c r="L542" s="39"/>
      <c r="M542" s="41">
        <v>176</v>
      </c>
      <c r="N542" s="41">
        <v>3.3820000000000001</v>
      </c>
      <c r="O542" s="60">
        <f t="shared" si="215"/>
        <v>338200</v>
      </c>
      <c r="P542" s="56">
        <f t="shared" si="202"/>
        <v>-5.8000000000000274E-2</v>
      </c>
      <c r="Q542" s="59">
        <f t="shared" si="203"/>
        <v>0.52917360326172291</v>
      </c>
      <c r="R542" s="57">
        <f>(Q543-Q542)/(D542-D543)</f>
        <v>50.511826689711469</v>
      </c>
      <c r="S542" s="58">
        <f>O542*F542</f>
        <v>5.0729999999992066E-2</v>
      </c>
      <c r="T542" s="56">
        <f>((O542*E542)/(($L$1+$L$2)*286.9))+273</f>
        <v>1212.292875251839</v>
      </c>
      <c r="U542" s="39"/>
      <c r="V542" s="41">
        <v>176</v>
      </c>
      <c r="W542" s="61">
        <v>2.9380000000000002</v>
      </c>
      <c r="X542" s="60">
        <f t="shared" si="216"/>
        <v>293800</v>
      </c>
      <c r="Y542" s="56">
        <f t="shared" si="204"/>
        <v>-4.9000000000000377E-2</v>
      </c>
      <c r="Z542" s="59">
        <f t="shared" si="205"/>
        <v>0.4680517914542377</v>
      </c>
      <c r="AA542" s="57">
        <f>(Z543-Z542)/(D542-D543)</f>
        <v>49.111036443277648</v>
      </c>
      <c r="AB542" s="58">
        <f>X542*F542</f>
        <v>4.4069999999993108E-2</v>
      </c>
      <c r="AC542" s="56">
        <f>((X542*E542)/(($L$1+$L$2)*286.9))+273</f>
        <v>1088.9794404168842</v>
      </c>
      <c r="AD542" s="39"/>
      <c r="AE542" s="41">
        <v>176</v>
      </c>
      <c r="AF542" s="61">
        <v>3.0190000000000001</v>
      </c>
      <c r="AG542" s="60">
        <f t="shared" si="217"/>
        <v>301900</v>
      </c>
      <c r="AH542" s="56">
        <f t="shared" si="206"/>
        <v>-6.0999999999999943E-2</v>
      </c>
      <c r="AI542" s="59">
        <f t="shared" si="207"/>
        <v>0.47986311302309775</v>
      </c>
      <c r="AJ542" s="57">
        <f>(AI543-AI542)/(D542-D543)</f>
        <v>59.604556220436891</v>
      </c>
      <c r="AK542" s="58">
        <f>AG542*F542</f>
        <v>4.5284999999992914E-2</v>
      </c>
      <c r="AL542" s="56">
        <f>((AG542*E542)/(($L$1+$L$2)*286.9))+273</f>
        <v>1111.4758102854234</v>
      </c>
      <c r="AM542" s="39"/>
      <c r="AN542" s="62">
        <v>176</v>
      </c>
      <c r="AO542" s="24">
        <v>3.218</v>
      </c>
      <c r="AP542" s="24">
        <f t="shared" si="218"/>
        <v>321800</v>
      </c>
      <c r="AQ542" s="56">
        <f t="shared" si="219"/>
        <v>-7.6000000000000068E-2</v>
      </c>
      <c r="AR542" s="59">
        <f t="shared" si="220"/>
        <v>0.50758603976301075</v>
      </c>
      <c r="AS542" s="57">
        <f>(AR543-AR542)/(D542-D543)</f>
        <v>69.79028151292205</v>
      </c>
      <c r="AT542" s="58">
        <f>AP542*F542</f>
        <v>4.8269999999992451E-2</v>
      </c>
      <c r="AU542" s="56">
        <f>((AP542*E542)/(($L$1+$L$2)*286.9))+273</f>
        <v>1166.7446695920808</v>
      </c>
      <c r="AV542" s="39"/>
      <c r="AW542" s="41">
        <v>176</v>
      </c>
      <c r="AX542" s="61">
        <v>3.5350000000000001</v>
      </c>
      <c r="AY542" s="60">
        <f t="shared" si="221"/>
        <v>353500</v>
      </c>
      <c r="AZ542" s="56">
        <f t="shared" si="208"/>
        <v>-9.2000000000000082E-2</v>
      </c>
      <c r="BA542" s="59">
        <f t="shared" si="209"/>
        <v>0.54838941813291819</v>
      </c>
      <c r="BB542" s="57">
        <f>(BA543-BA542)/(D542-D543)</f>
        <v>77.00161402838576</v>
      </c>
      <c r="BC542" s="58">
        <f>AY542*F542</f>
        <v>5.3024999999991704E-2</v>
      </c>
      <c r="BD542" s="56">
        <f>((AY542*E542)/(($L$1+$L$2)*286.9))+273</f>
        <v>1254.7860183368571</v>
      </c>
      <c r="BE542" s="39"/>
      <c r="BF542" s="41">
        <v>176</v>
      </c>
      <c r="BG542" s="63">
        <v>0.8</v>
      </c>
      <c r="BH542" s="55">
        <f t="shared" si="222"/>
        <v>80000</v>
      </c>
      <c r="BI542" s="64">
        <f t="shared" si="223"/>
        <v>-5.0000000000000044E-3</v>
      </c>
      <c r="BJ542" s="23">
        <f t="shared" si="224"/>
        <v>-9.6910013008056392E-2</v>
      </c>
      <c r="BK542" s="65">
        <f>(BJ543-BJ542)/(D542-D543)</f>
        <v>18.307478807883292</v>
      </c>
      <c r="BL542" s="58">
        <f>BH542*F542</f>
        <v>1.1999999999998123E-2</v>
      </c>
      <c r="BM542" s="56">
        <f>((BH542*E542)/(($L$1+$L$2)*286.9))+273</f>
        <v>495.18636907199027</v>
      </c>
      <c r="BN542" s="5"/>
      <c r="BO542" s="5"/>
      <c r="BP542" s="5"/>
      <c r="BQ542" s="5"/>
      <c r="BR542" s="5"/>
      <c r="BS542" s="5"/>
      <c r="BT542" s="5"/>
      <c r="BU542" s="5"/>
      <c r="BV542" s="5"/>
      <c r="BW542" s="5"/>
    </row>
    <row r="543" spans="1:75" ht="13.8" x14ac:dyDescent="0.25">
      <c r="A543" s="55">
        <v>177</v>
      </c>
      <c r="B543" s="56">
        <v>438.08</v>
      </c>
      <c r="C543" s="56">
        <f t="shared" si="200"/>
        <v>0.11000000000001364</v>
      </c>
      <c r="D543" s="57">
        <f t="shared" si="201"/>
        <v>2.6415534264538958</v>
      </c>
      <c r="E543" s="58">
        <f t="shared" si="210"/>
        <v>4.3807999999999998E-4</v>
      </c>
      <c r="F543" s="58">
        <f t="shared" si="211"/>
        <v>1.0999999999999725E-7</v>
      </c>
      <c r="G543" s="57">
        <f t="shared" si="212"/>
        <v>-3.3584465735461042</v>
      </c>
      <c r="H543" s="137">
        <f>($P$2+(0.5*$P$1)-((0.5*$P$1)*COS(RADIANS(A543))+(($P$2^2)-((0.5*$P$1)^2)*(SIN(RADIANS(A543))*(SIN(RADIANS(A543)))))^0.5))*1000</f>
        <v>81.360662220487384</v>
      </c>
      <c r="I543" s="140">
        <f t="shared" si="213"/>
        <v>2.1854644376972487E-2</v>
      </c>
      <c r="J543" s="137">
        <f t="shared" si="214"/>
        <v>-8.742244573966218E-3</v>
      </c>
      <c r="K543" s="39"/>
      <c r="L543" s="39"/>
      <c r="M543" s="41">
        <v>177</v>
      </c>
      <c r="N543" s="41">
        <v>3.3239999999999998</v>
      </c>
      <c r="O543" s="60">
        <f t="shared" si="215"/>
        <v>332400</v>
      </c>
      <c r="P543" s="56">
        <f t="shared" si="202"/>
        <v>-3.6000000000000032E-2</v>
      </c>
      <c r="Q543" s="59">
        <f t="shared" si="203"/>
        <v>0.52166101511207341</v>
      </c>
      <c r="R543" s="57">
        <f>(Q544-Q543)/(D543-D544)</f>
        <v>43.372974145327007</v>
      </c>
      <c r="S543" s="58">
        <f>O543*F543</f>
        <v>3.6563999999999083E-2</v>
      </c>
      <c r="T543" s="56">
        <f>((O543*E543)/(($L$1+$L$2)*286.9))+273</f>
        <v>1196.5005730584885</v>
      </c>
      <c r="U543" s="39"/>
      <c r="V543" s="41">
        <v>177</v>
      </c>
      <c r="W543" s="61">
        <v>2.8889999999999998</v>
      </c>
      <c r="X543" s="60">
        <f t="shared" si="216"/>
        <v>288900</v>
      </c>
      <c r="Y543" s="56">
        <f t="shared" si="204"/>
        <v>-4.9999999999999822E-2</v>
      </c>
      <c r="Z543" s="59">
        <f t="shared" si="205"/>
        <v>0.46074754184419692</v>
      </c>
      <c r="AA543" s="57">
        <f>(Z544-Z543)/(D543-D544)</f>
        <v>69.538173930006408</v>
      </c>
      <c r="AB543" s="58">
        <f>X543*F543</f>
        <v>3.1778999999999204E-2</v>
      </c>
      <c r="AC543" s="56">
        <f>((X543*E543)/(($L$1+$L$2)*286.9))+273</f>
        <v>1075.6453536600402</v>
      </c>
      <c r="AD543" s="39"/>
      <c r="AE543" s="41">
        <v>177</v>
      </c>
      <c r="AF543" s="61">
        <v>2.9580000000000002</v>
      </c>
      <c r="AG543" s="60">
        <f t="shared" si="217"/>
        <v>295800</v>
      </c>
      <c r="AH543" s="56">
        <f t="shared" si="206"/>
        <v>-6.7000000000000171E-2</v>
      </c>
      <c r="AI543" s="59">
        <f t="shared" si="207"/>
        <v>0.47099816966087366</v>
      </c>
      <c r="AJ543" s="57">
        <f>(AI544-AI543)/(D543-D544)</f>
        <v>91.255160621429638</v>
      </c>
      <c r="AK543" s="58">
        <f>AG543*F543</f>
        <v>3.2537999999999186E-2</v>
      </c>
      <c r="AL543" s="56">
        <f>((AG543*E543)/(($L$1+$L$2)*286.9))+273</f>
        <v>1094.8154919094491</v>
      </c>
      <c r="AM543" s="39"/>
      <c r="AN543" s="62">
        <v>177</v>
      </c>
      <c r="AO543" s="24">
        <v>3.1419999999999999</v>
      </c>
      <c r="AP543" s="24">
        <f t="shared" si="218"/>
        <v>314200</v>
      </c>
      <c r="AQ543" s="56">
        <f t="shared" si="219"/>
        <v>-7.6000000000000068E-2</v>
      </c>
      <c r="AR543" s="59">
        <f t="shared" si="220"/>
        <v>0.4972061807039545</v>
      </c>
      <c r="AS543" s="57">
        <f>(AR544-AR543)/(D543-D544)</f>
        <v>97.52789210236584</v>
      </c>
      <c r="AT543" s="58">
        <f>AP543*F543</f>
        <v>3.4561999999999135E-2</v>
      </c>
      <c r="AU543" s="56">
        <f>((AP543*E543)/(($L$1+$L$2)*286.9))+273</f>
        <v>1145.9358605745401</v>
      </c>
      <c r="AV543" s="39"/>
      <c r="AW543" s="41">
        <v>177</v>
      </c>
      <c r="AX543" s="61">
        <v>3.4430000000000001</v>
      </c>
      <c r="AY543" s="60">
        <f t="shared" si="221"/>
        <v>344300</v>
      </c>
      <c r="AZ543" s="56">
        <f t="shared" si="208"/>
        <v>-8.8999999999999968E-2</v>
      </c>
      <c r="BA543" s="59">
        <f t="shared" si="209"/>
        <v>0.53693702270467358</v>
      </c>
      <c r="BB543" s="57">
        <f>(BA544-BA543)/(D543-D544)</f>
        <v>104.31405184995454</v>
      </c>
      <c r="BC543" s="58">
        <f>AY543*F543</f>
        <v>3.7872999999999053E-2</v>
      </c>
      <c r="BD543" s="56">
        <f>((AY543*E543)/(($L$1+$L$2)*286.9))+273</f>
        <v>1229.562115836455</v>
      </c>
      <c r="BE543" s="39"/>
      <c r="BF543" s="41">
        <v>177</v>
      </c>
      <c r="BG543" s="63">
        <v>0.79500000000000004</v>
      </c>
      <c r="BH543" s="55">
        <f t="shared" si="222"/>
        <v>79500</v>
      </c>
      <c r="BI543" s="64">
        <f t="shared" si="223"/>
        <v>-4.0000000000000036E-3</v>
      </c>
      <c r="BJ543" s="23">
        <f t="shared" si="224"/>
        <v>-9.9632871343529689E-2</v>
      </c>
      <c r="BK543" s="65">
        <f>(BJ544-BJ543)/(D543-D544)</f>
        <v>20.091066223486322</v>
      </c>
      <c r="BL543" s="58">
        <f>BH543*F543</f>
        <v>8.7449999999997807E-3</v>
      </c>
      <c r="BM543" s="56">
        <f>((BH543*E543)/(($L$1+$L$2)*286.9))+273</f>
        <v>493.8733320040609</v>
      </c>
      <c r="BN543" s="5"/>
      <c r="BO543" s="5"/>
      <c r="BP543" s="5"/>
      <c r="BQ543" s="5"/>
      <c r="BR543" s="5"/>
      <c r="BS543" s="5"/>
      <c r="BT543" s="5"/>
      <c r="BU543" s="5"/>
      <c r="BV543" s="5"/>
      <c r="BW543" s="5"/>
    </row>
    <row r="544" spans="1:75" ht="13.8" x14ac:dyDescent="0.25">
      <c r="A544" s="55">
        <v>178</v>
      </c>
      <c r="B544" s="56">
        <v>438.19</v>
      </c>
      <c r="C544" s="56">
        <f t="shared" si="200"/>
        <v>6.0000000000002274E-2</v>
      </c>
      <c r="D544" s="57">
        <f t="shared" si="201"/>
        <v>2.6416624622379814</v>
      </c>
      <c r="E544" s="58">
        <f t="shared" si="210"/>
        <v>4.3818999999999998E-4</v>
      </c>
      <c r="F544" s="58">
        <f t="shared" si="211"/>
        <v>6.0000000000023142E-8</v>
      </c>
      <c r="G544" s="57">
        <f t="shared" si="212"/>
        <v>-3.3583375377620186</v>
      </c>
      <c r="H544" s="137">
        <f>($P$2+(0.5*$P$1)-((0.5*$P$1)*COS(RADIANS(A544))+(($P$2^2)-((0.5*$P$1)^2)*(SIN(RADIANS(A544))*(SIN(RADIANS(A544)))))^0.5))*1000</f>
        <v>81.382516864864357</v>
      </c>
      <c r="I544" s="140">
        <f t="shared" si="213"/>
        <v>1.3112399803006269E-2</v>
      </c>
      <c r="J544" s="137">
        <f t="shared" si="214"/>
        <v>-8.7416644703495194E-3</v>
      </c>
      <c r="K544" s="39"/>
      <c r="L544" s="39"/>
      <c r="M544" s="41">
        <v>178</v>
      </c>
      <c r="N544" s="41">
        <v>3.2879999999999998</v>
      </c>
      <c r="O544" s="60">
        <f t="shared" si="215"/>
        <v>328800</v>
      </c>
      <c r="P544" s="56">
        <f t="shared" si="202"/>
        <v>-2.9999999999999805E-2</v>
      </c>
      <c r="Q544" s="59">
        <f t="shared" si="203"/>
        <v>0.51693180886801282</v>
      </c>
      <c r="R544" s="57">
        <f>(Q545-Q544)/(D544-D545)</f>
        <v>66.945167644085359</v>
      </c>
      <c r="S544" s="58">
        <f>O544*F544</f>
        <v>1.9728000000007608E-2</v>
      </c>
      <c r="T544" s="56">
        <f>((O544*E544)/(($L$1+$L$2)*286.9))+273</f>
        <v>1186.7281374000954</v>
      </c>
      <c r="U544" s="39"/>
      <c r="V544" s="41">
        <v>178</v>
      </c>
      <c r="W544" s="61">
        <v>2.839</v>
      </c>
      <c r="X544" s="60">
        <f t="shared" si="216"/>
        <v>283900</v>
      </c>
      <c r="Y544" s="56">
        <f t="shared" si="204"/>
        <v>-4.4999999999999929E-2</v>
      </c>
      <c r="Z544" s="59">
        <f t="shared" si="205"/>
        <v>0.45316539252585719</v>
      </c>
      <c r="AA544" s="57">
        <f>(Z545-Z544)/(D544-D545)</f>
        <v>116.69518600165672</v>
      </c>
      <c r="AB544" s="58">
        <f>X544*F544</f>
        <v>1.7034000000006572E-2</v>
      </c>
      <c r="AC544" s="56">
        <f>((X544*E544)/(($L$1+$L$2)*286.9))+273</f>
        <v>1061.9520018488051</v>
      </c>
      <c r="AD544" s="39"/>
      <c r="AE544" s="41">
        <v>178</v>
      </c>
      <c r="AF544" s="61">
        <v>2.891</v>
      </c>
      <c r="AG544" s="60">
        <f t="shared" si="217"/>
        <v>289100</v>
      </c>
      <c r="AH544" s="56">
        <f t="shared" si="206"/>
        <v>-7.2000000000000064E-2</v>
      </c>
      <c r="AI544" s="59">
        <f t="shared" si="207"/>
        <v>0.46104809167065786</v>
      </c>
      <c r="AJ544" s="57">
        <f>(AI545-AI544)/(D544-D545)</f>
        <v>184.20030555230511</v>
      </c>
      <c r="AK544" s="58">
        <f>AG544*F544</f>
        <v>1.7346000000006689E-2</v>
      </c>
      <c r="AL544" s="56">
        <f>((AG544*E544)/(($L$1+$L$2)*286.9))+273</f>
        <v>1076.4026901531861</v>
      </c>
      <c r="AM544" s="39"/>
      <c r="AN544" s="62">
        <v>178</v>
      </c>
      <c r="AO544" s="24">
        <v>3.0659999999999998</v>
      </c>
      <c r="AP544" s="24">
        <f t="shared" si="218"/>
        <v>306600</v>
      </c>
      <c r="AQ544" s="56">
        <f t="shared" si="219"/>
        <v>-7.7999999999999847E-2</v>
      </c>
      <c r="AR544" s="59">
        <f t="shared" si="220"/>
        <v>0.48657215051835634</v>
      </c>
      <c r="AS544" s="57">
        <f>(AR545-AR544)/(D544-D545)</f>
        <v>188.21193412849993</v>
      </c>
      <c r="AT544" s="58">
        <f>AP544*F544</f>
        <v>1.8396000000007094E-2</v>
      </c>
      <c r="AU544" s="56">
        <f>((AP544*E544)/(($L$1+$L$2)*286.9))+273</f>
        <v>1125.0348142544685</v>
      </c>
      <c r="AV544" s="39"/>
      <c r="AW544" s="41">
        <v>178</v>
      </c>
      <c r="AX544" s="61">
        <v>3.3540000000000001</v>
      </c>
      <c r="AY544" s="60">
        <f t="shared" si="221"/>
        <v>335400</v>
      </c>
      <c r="AZ544" s="56">
        <f t="shared" si="208"/>
        <v>-9.1000000000000192E-2</v>
      </c>
      <c r="BA544" s="59">
        <f t="shared" si="209"/>
        <v>0.52556305827006689</v>
      </c>
      <c r="BB544" s="57">
        <f>(BA545-BA544)/(D544-D545)</f>
        <v>200.89937165365865</v>
      </c>
      <c r="BC544" s="58">
        <f>AY544*F544</f>
        <v>2.0124000000007761E-2</v>
      </c>
      <c r="BD544" s="56">
        <f>((AY544*E544)/(($L$1+$L$2)*286.9))+273</f>
        <v>1205.069395632579</v>
      </c>
      <c r="BE544" s="39"/>
      <c r="BF544" s="41">
        <v>178</v>
      </c>
      <c r="BG544" s="63">
        <v>0.79100000000000004</v>
      </c>
      <c r="BH544" s="55">
        <f t="shared" si="222"/>
        <v>79100</v>
      </c>
      <c r="BI544" s="64">
        <f t="shared" si="223"/>
        <v>-2.0000000000000018E-3</v>
      </c>
      <c r="BJ544" s="23">
        <f t="shared" si="224"/>
        <v>-0.10182351650232342</v>
      </c>
      <c r="BK544" s="65">
        <f>(BJ545-BJ544)/(D544-D545)</f>
        <v>18.490305205530809</v>
      </c>
      <c r="BL544" s="58">
        <f>BH544*F544</f>
        <v>4.7460000000018304E-3</v>
      </c>
      <c r="BM544" s="56">
        <f>((BH544*E544)/(($L$1+$L$2)*286.9))+273</f>
        <v>492.81720093779666</v>
      </c>
      <c r="BN544" s="5"/>
      <c r="BO544" s="5"/>
      <c r="BP544" s="5"/>
      <c r="BQ544" s="5"/>
      <c r="BR544" s="5"/>
      <c r="BS544" s="5"/>
      <c r="BT544" s="5"/>
      <c r="BU544" s="5"/>
      <c r="BV544" s="5"/>
      <c r="BW544" s="5"/>
    </row>
    <row r="545" spans="1:75" ht="13.8" x14ac:dyDescent="0.25">
      <c r="A545" s="55">
        <v>179</v>
      </c>
      <c r="B545" s="56">
        <v>438.25</v>
      </c>
      <c r="C545" s="56">
        <f t="shared" si="200"/>
        <v>2.9999999999972715E-2</v>
      </c>
      <c r="D545" s="57">
        <f t="shared" si="201"/>
        <v>2.6417219247658323</v>
      </c>
      <c r="E545" s="58">
        <f t="shared" si="210"/>
        <v>4.3825E-4</v>
      </c>
      <c r="F545" s="58">
        <f t="shared" si="211"/>
        <v>2.9999999999984466E-8</v>
      </c>
      <c r="G545" s="57">
        <f t="shared" si="212"/>
        <v>-3.3582780752341677</v>
      </c>
      <c r="H545" s="137">
        <f>($P$2+(0.5*$P$1)-((0.5*$P$1)*COS(RADIANS(A545))+(($P$2^2)-((0.5*$P$1)^2)*(SIN(RADIANS(A545))*(SIN(RADIANS(A545)))))^0.5))*1000</f>
        <v>81.395629264667363</v>
      </c>
      <c r="I545" s="140">
        <f t="shared" si="213"/>
        <v>4.37073533265675E-3</v>
      </c>
      <c r="J545" s="137">
        <f t="shared" si="214"/>
        <v>-8.7414706653134999E-3</v>
      </c>
      <c r="K545" s="39"/>
      <c r="L545" s="39"/>
      <c r="M545" s="41">
        <v>179</v>
      </c>
      <c r="N545" s="41">
        <v>3.258</v>
      </c>
      <c r="O545" s="60">
        <f t="shared" si="215"/>
        <v>325800</v>
      </c>
      <c r="P545" s="56">
        <f t="shared" si="202"/>
        <v>-3.2999999999999918E-2</v>
      </c>
      <c r="Q545" s="59">
        <f t="shared" si="203"/>
        <v>0.51295107997249056</v>
      </c>
      <c r="R545" s="57">
        <f>(Q546-Q545)/(D545-D546)</f>
        <v>148.72610322972105</v>
      </c>
      <c r="S545" s="58">
        <f>O545*F545</f>
        <v>9.7739999999949395E-3</v>
      </c>
      <c r="T545" s="56">
        <f>((O545*E545)/(($L$1+$L$2)*286.9))+273</f>
        <v>1178.5151742539206</v>
      </c>
      <c r="U545" s="39"/>
      <c r="V545" s="41">
        <v>179</v>
      </c>
      <c r="W545" s="61">
        <v>2.794</v>
      </c>
      <c r="X545" s="60">
        <f t="shared" si="216"/>
        <v>279400</v>
      </c>
      <c r="Y545" s="56">
        <f t="shared" si="204"/>
        <v>-4.4000000000000039E-2</v>
      </c>
      <c r="Z545" s="59">
        <f t="shared" si="205"/>
        <v>0.44622640177816308</v>
      </c>
      <c r="AA545" s="57">
        <f>(Z546-Z545)/(D545-D546)</f>
        <v>231.89111217469201</v>
      </c>
      <c r="AB545" s="58">
        <f>X545*F545</f>
        <v>8.3819999999956603E-3</v>
      </c>
      <c r="AC545" s="56">
        <f>((X545*E545)/(($L$1+$L$2)*286.9))+273</f>
        <v>1049.5529149372173</v>
      </c>
      <c r="AD545" s="39"/>
      <c r="AE545" s="41">
        <v>179</v>
      </c>
      <c r="AF545" s="61">
        <v>2.819</v>
      </c>
      <c r="AG545" s="60">
        <f t="shared" si="217"/>
        <v>281900</v>
      </c>
      <c r="AH545" s="56">
        <f t="shared" si="206"/>
        <v>-7.2000000000000064E-2</v>
      </c>
      <c r="AI545" s="59">
        <f t="shared" si="207"/>
        <v>0.4500950758716023</v>
      </c>
      <c r="AJ545" s="57">
        <f>(AI546-AI545)/(D545-D546)</f>
        <v>377.97149623713511</v>
      </c>
      <c r="AK545" s="58">
        <f>AG545*F545</f>
        <v>8.4569999999956208E-3</v>
      </c>
      <c r="AL545" s="56">
        <f>((AG545*E545)/(($L$1+$L$2)*286.9))+273</f>
        <v>1056.5013125297123</v>
      </c>
      <c r="AM545" s="39"/>
      <c r="AN545" s="62">
        <v>179</v>
      </c>
      <c r="AO545" s="24">
        <v>2.988</v>
      </c>
      <c r="AP545" s="24">
        <f t="shared" si="218"/>
        <v>298800</v>
      </c>
      <c r="AQ545" s="56">
        <f t="shared" si="219"/>
        <v>-7.9000000000000181E-2</v>
      </c>
      <c r="AR545" s="59">
        <f t="shared" si="220"/>
        <v>0.47538059314336117</v>
      </c>
      <c r="AS545" s="57">
        <f>(AR546-AR545)/(D545-D546)</f>
        <v>391.44204928056831</v>
      </c>
      <c r="AT545" s="58">
        <f>AP545*F545</f>
        <v>8.9639999999953576E-3</v>
      </c>
      <c r="AU545" s="56">
        <f>((AP545*E545)/(($L$1+$L$2)*286.9))+273</f>
        <v>1103.4724802549767</v>
      </c>
      <c r="AV545" s="39"/>
      <c r="AW545" s="41">
        <v>179</v>
      </c>
      <c r="AX545" s="61">
        <v>3.2629999999999999</v>
      </c>
      <c r="AY545" s="60">
        <f t="shared" si="221"/>
        <v>326300</v>
      </c>
      <c r="AZ545" s="56">
        <f t="shared" si="208"/>
        <v>-9.2999999999999972E-2</v>
      </c>
      <c r="BA545" s="59">
        <f t="shared" si="209"/>
        <v>0.51361707378787491</v>
      </c>
      <c r="BB545" s="57">
        <f>(BA546-BA545)/(D545-D546)</f>
        <v>422.42069340390924</v>
      </c>
      <c r="BC545" s="58">
        <f>AY545*F545</f>
        <v>9.788999999994932E-3</v>
      </c>
      <c r="BD545" s="56">
        <f>((AY545*E545)/(($L$1+$L$2)*286.9))+273</f>
        <v>1179.9048537724198</v>
      </c>
      <c r="BE545" s="39"/>
      <c r="BF545" s="41">
        <v>179</v>
      </c>
      <c r="BG545" s="63">
        <v>0.78900000000000003</v>
      </c>
      <c r="BH545" s="55">
        <f t="shared" si="222"/>
        <v>78900</v>
      </c>
      <c r="BI545" s="64">
        <f t="shared" si="223"/>
        <v>-8.0000000000000071E-3</v>
      </c>
      <c r="BJ545" s="23">
        <f t="shared" si="224"/>
        <v>-0.10292299679057967</v>
      </c>
      <c r="BK545" s="65">
        <f>(BJ546-BJ545)/(D545-D546)</f>
        <v>148.88111864224905</v>
      </c>
      <c r="BL545" s="58">
        <f>BH545*F545</f>
        <v>2.3669999999987746E-3</v>
      </c>
      <c r="BM545" s="56">
        <f>((BH545*E545)/(($L$1+$L$2)*286.9))+273</f>
        <v>492.29142801913548</v>
      </c>
      <c r="BN545" s="5"/>
      <c r="BO545" s="5"/>
      <c r="BP545" s="5"/>
      <c r="BQ545" s="5"/>
      <c r="BR545" s="5"/>
      <c r="BS545" s="5"/>
      <c r="BT545" s="5"/>
      <c r="BU545" s="5"/>
      <c r="BV545" s="5"/>
      <c r="BW545" s="5"/>
    </row>
    <row r="546" spans="1:75" ht="13.8" x14ac:dyDescent="0.25">
      <c r="A546" s="55">
        <v>180</v>
      </c>
      <c r="B546" s="56">
        <v>438.28</v>
      </c>
      <c r="C546" s="56">
        <f t="shared" si="200"/>
        <v>-2.9999999999972715E-2</v>
      </c>
      <c r="D546" s="57">
        <f t="shared" si="201"/>
        <v>2.6417516529769882</v>
      </c>
      <c r="E546" s="58">
        <f t="shared" si="210"/>
        <v>4.3827999999999998E-4</v>
      </c>
      <c r="F546" s="58">
        <f t="shared" si="211"/>
        <v>-2.9999999999984466E-8</v>
      </c>
      <c r="G546" s="57">
        <f t="shared" si="212"/>
        <v>-3.3582483470230118</v>
      </c>
      <c r="H546" s="137">
        <f>($P$2+(0.5*$P$1)-((0.5*$P$1)*COS(RADIANS(A546))+(($P$2^2)-((0.5*$P$1)^2)*(SIN(RADIANS(A546))*(SIN(RADIANS(A546)))))^0.5))*1000</f>
        <v>81.40000000000002</v>
      </c>
      <c r="I546" s="140">
        <f t="shared" si="213"/>
        <v>-4.37073533265675E-3</v>
      </c>
      <c r="J546" s="137">
        <f t="shared" si="214"/>
        <v>-8.7416644703495194E-3</v>
      </c>
      <c r="K546" s="39"/>
      <c r="L546" s="39"/>
      <c r="M546" s="41">
        <v>180</v>
      </c>
      <c r="N546" s="41">
        <v>3.2250000000000001</v>
      </c>
      <c r="O546" s="60">
        <f t="shared" si="215"/>
        <v>322500</v>
      </c>
      <c r="P546" s="56">
        <f t="shared" si="202"/>
        <v>-3.9000000000000146E-2</v>
      </c>
      <c r="Q546" s="59">
        <f t="shared" si="203"/>
        <v>0.50852971897128663</v>
      </c>
      <c r="R546" s="57">
        <f>(Q547-Q546)/(D546-D547)</f>
        <v>-177.74185868325503</v>
      </c>
      <c r="S546" s="58">
        <f>O546*F546</f>
        <v>-9.6749999999949897E-3</v>
      </c>
      <c r="T546" s="56">
        <f>((O546*E546)/(($L$1+$L$2)*286.9))+273</f>
        <v>1169.4046477859245</v>
      </c>
      <c r="U546" s="39"/>
      <c r="V546" s="41">
        <v>180</v>
      </c>
      <c r="W546" s="61">
        <v>2.75</v>
      </c>
      <c r="X546" s="60">
        <f t="shared" si="216"/>
        <v>275000</v>
      </c>
      <c r="Y546" s="56">
        <f t="shared" si="204"/>
        <v>-3.6999999999999922E-2</v>
      </c>
      <c r="Z546" s="59">
        <f t="shared" si="205"/>
        <v>0.43933269383026263</v>
      </c>
      <c r="AA546" s="57">
        <f>(Z547-Z546)/(D546-D547)</f>
        <v>-197.88947400232334</v>
      </c>
      <c r="AB546" s="58">
        <f>X546*F546</f>
        <v>-8.2499999999957278E-3</v>
      </c>
      <c r="AC546" s="56">
        <f>((X546*E546)/(($L$1+$L$2)*286.9))+273</f>
        <v>1037.3760562515636</v>
      </c>
      <c r="AD546" s="39"/>
      <c r="AE546" s="41">
        <v>180</v>
      </c>
      <c r="AF546" s="61">
        <v>2.7469999999999999</v>
      </c>
      <c r="AG546" s="60">
        <f t="shared" si="217"/>
        <v>274700</v>
      </c>
      <c r="AH546" s="56">
        <f t="shared" si="206"/>
        <v>-7.2999999999999954E-2</v>
      </c>
      <c r="AI546" s="59">
        <f t="shared" si="207"/>
        <v>0.4388586594205619</v>
      </c>
      <c r="AJ546" s="57">
        <f>(AI547-AI546)/(D546-D547)</f>
        <v>-393.47327134023772</v>
      </c>
      <c r="AK546" s="58">
        <f>AG546*F546</f>
        <v>-8.2409999999957326E-3</v>
      </c>
      <c r="AL546" s="56">
        <f>((AG546*E546)/(($L$1+$L$2)*286.9))+273</f>
        <v>1036.5421914629255</v>
      </c>
      <c r="AM546" s="39"/>
      <c r="AN546" s="62">
        <v>180</v>
      </c>
      <c r="AO546" s="24">
        <v>2.9089999999999998</v>
      </c>
      <c r="AP546" s="24">
        <f t="shared" si="218"/>
        <v>290900</v>
      </c>
      <c r="AQ546" s="56">
        <f t="shared" si="219"/>
        <v>-8.0999999999999961E-2</v>
      </c>
      <c r="AR546" s="59">
        <f t="shared" si="220"/>
        <v>0.46374372124705915</v>
      </c>
      <c r="AS546" s="57">
        <f>(AR547-AR546)/(D546-D547)</f>
        <v>-412.54806950510817</v>
      </c>
      <c r="AT546" s="58">
        <f>AP546*F546</f>
        <v>-8.7269999999954814E-3</v>
      </c>
      <c r="AU546" s="56">
        <f>((AP546*E546)/(($L$1+$L$2)*286.9))+273</f>
        <v>1081.570890049381</v>
      </c>
      <c r="AV546" s="39"/>
      <c r="AW546" s="41">
        <v>180</v>
      </c>
      <c r="AX546" s="61">
        <v>3.17</v>
      </c>
      <c r="AY546" s="60">
        <f t="shared" si="221"/>
        <v>317000</v>
      </c>
      <c r="AZ546" s="56">
        <f t="shared" si="208"/>
        <v>-9.6000000000000085E-2</v>
      </c>
      <c r="BA546" s="59">
        <f t="shared" si="209"/>
        <v>0.50105926221775143</v>
      </c>
      <c r="BB546" s="57">
        <f>(BA547-BA546)/(D546-D547)</f>
        <v>-449.25000646682952</v>
      </c>
      <c r="BC546" s="58">
        <f>AY546*F546</f>
        <v>-9.5099999999950762E-3</v>
      </c>
      <c r="BD546" s="56">
        <f>((AY546*E546)/(($L$1+$L$2)*286.9))+273</f>
        <v>1154.1171266608931</v>
      </c>
      <c r="BE546" s="39"/>
      <c r="BF546" s="41">
        <v>180</v>
      </c>
      <c r="BG546" s="63">
        <v>0.78100000000000003</v>
      </c>
      <c r="BH546" s="55">
        <f t="shared" si="222"/>
        <v>78100</v>
      </c>
      <c r="BI546" s="64">
        <f t="shared" si="223"/>
        <v>-1.0000000000000009E-2</v>
      </c>
      <c r="BJ546" s="23">
        <f t="shared" si="224"/>
        <v>-0.10734896612269966</v>
      </c>
      <c r="BK546" s="65">
        <f>(BJ547-BJ546)/(D546-D547)</f>
        <v>-188.26076675107691</v>
      </c>
      <c r="BL546" s="58">
        <f>BH546*F546</f>
        <v>-2.342999999998787E-3</v>
      </c>
      <c r="BM546" s="56">
        <f>((BH546*E546)/(($L$1+$L$2)*286.9))+273</f>
        <v>490.082799975444</v>
      </c>
      <c r="BN546" s="5"/>
      <c r="BO546" s="5"/>
      <c r="BP546" s="5"/>
      <c r="BQ546" s="5"/>
      <c r="BR546" s="5"/>
      <c r="BS546" s="5"/>
      <c r="BT546" s="5"/>
      <c r="BU546" s="5"/>
      <c r="BV546" s="5"/>
      <c r="BW546" s="5"/>
    </row>
    <row r="547" spans="1:75" ht="13.8" x14ac:dyDescent="0.25">
      <c r="A547" s="55">
        <v>181</v>
      </c>
      <c r="B547" s="56">
        <v>438.25</v>
      </c>
      <c r="C547" s="56">
        <f t="shared" si="200"/>
        <v>-6.0000000000002274E-2</v>
      </c>
      <c r="D547" s="57">
        <f t="shared" si="201"/>
        <v>2.6417219247658323</v>
      </c>
      <c r="E547" s="58">
        <f t="shared" si="210"/>
        <v>4.3825E-4</v>
      </c>
      <c r="F547" s="58">
        <f t="shared" si="211"/>
        <v>-6.0000000000023142E-8</v>
      </c>
      <c r="G547" s="57">
        <f t="shared" si="212"/>
        <v>-3.3582780752341677</v>
      </c>
      <c r="H547" s="137">
        <f>($P$2+(0.5*$P$1)-((0.5*$P$1)*COS(RADIANS(A547))+(($P$2^2)-((0.5*$P$1)^2)*(SIN(RADIANS(A547))*(SIN(RADIANS(A547)))))^0.5))*1000</f>
        <v>81.395629264667363</v>
      </c>
      <c r="I547" s="140">
        <f t="shared" si="213"/>
        <v>-1.3112399803006269E-2</v>
      </c>
      <c r="J547" s="137">
        <f t="shared" si="214"/>
        <v>-8.742244573966218E-3</v>
      </c>
      <c r="K547" s="39"/>
      <c r="L547" s="39"/>
      <c r="M547" s="41">
        <v>181</v>
      </c>
      <c r="N547" s="41">
        <v>3.1859999999999999</v>
      </c>
      <c r="O547" s="60">
        <f t="shared" si="215"/>
        <v>318600</v>
      </c>
      <c r="P547" s="56">
        <f t="shared" si="202"/>
        <v>-4.8999999999999932E-2</v>
      </c>
      <c r="Q547" s="59">
        <f t="shared" si="203"/>
        <v>0.50324577146511273</v>
      </c>
      <c r="R547" s="57">
        <f>(Q548-Q547)/(D547-D548)</f>
        <v>-113.20159116412857</v>
      </c>
      <c r="S547" s="58">
        <f>O547*F547</f>
        <v>-1.9116000000007374E-2</v>
      </c>
      <c r="T547" s="56">
        <f>((O547*E547)/(($L$1+$L$2)*286.9))+273</f>
        <v>1158.5037891875356</v>
      </c>
      <c r="U547" s="39"/>
      <c r="V547" s="41">
        <v>181</v>
      </c>
      <c r="W547" s="61">
        <v>2.7130000000000001</v>
      </c>
      <c r="X547" s="60">
        <f t="shared" si="216"/>
        <v>271300</v>
      </c>
      <c r="Y547" s="56">
        <f t="shared" si="204"/>
        <v>-3.9000000000000146E-2</v>
      </c>
      <c r="Z547" s="59">
        <f t="shared" si="205"/>
        <v>0.43344979376159609</v>
      </c>
      <c r="AA547" s="57">
        <f>(Z548-Z547)/(D547-D548)</f>
        <v>-105.75384301512099</v>
      </c>
      <c r="AB547" s="58">
        <f>X547*F547</f>
        <v>-1.6278000000006277E-2</v>
      </c>
      <c r="AC547" s="56">
        <f>((X547*E547)/(($L$1+$L$2)*286.9))+273</f>
        <v>1027.0401067375342</v>
      </c>
      <c r="AD547" s="39"/>
      <c r="AE547" s="41">
        <v>181</v>
      </c>
      <c r="AF547" s="61">
        <v>2.6739999999999999</v>
      </c>
      <c r="AG547" s="60">
        <f t="shared" si="217"/>
        <v>267400</v>
      </c>
      <c r="AH547" s="56">
        <f t="shared" si="206"/>
        <v>-6.4000000000000057E-2</v>
      </c>
      <c r="AI547" s="59">
        <f t="shared" si="207"/>
        <v>0.42716140292596555</v>
      </c>
      <c r="AJ547" s="57">
        <f>(AI548-AI547)/(D547-D548)</f>
        <v>-176.93320428721606</v>
      </c>
      <c r="AK547" s="58">
        <f>AG547*F547</f>
        <v>-1.6044000000006189E-2</v>
      </c>
      <c r="AL547" s="56">
        <f>((AG547*E547)/(($L$1+$L$2)*286.9))+273</f>
        <v>1016.2006064932424</v>
      </c>
      <c r="AM547" s="39"/>
      <c r="AN547" s="62">
        <v>181</v>
      </c>
      <c r="AO547" s="24">
        <v>2.8279999999999998</v>
      </c>
      <c r="AP547" s="24">
        <f t="shared" si="218"/>
        <v>282800</v>
      </c>
      <c r="AQ547" s="56">
        <f t="shared" si="219"/>
        <v>-7.8999999999999737E-2</v>
      </c>
      <c r="AR547" s="59">
        <f t="shared" si="220"/>
        <v>0.45147940512486179</v>
      </c>
      <c r="AS547" s="57">
        <f>(AR548-AR547)/(D547-D548)</f>
        <v>-206.93141926691274</v>
      </c>
      <c r="AT547" s="58">
        <f>AP547*F547</f>
        <v>-1.6968000000006544E-2</v>
      </c>
      <c r="AU547" s="56">
        <f>((AP547*E547)/(($L$1+$L$2)*286.9))+273</f>
        <v>1059.0027356630103</v>
      </c>
      <c r="AV547" s="39"/>
      <c r="AW547" s="41">
        <v>181</v>
      </c>
      <c r="AX547" s="61">
        <v>3.0739999999999998</v>
      </c>
      <c r="AY547" s="60">
        <f t="shared" si="221"/>
        <v>307400</v>
      </c>
      <c r="AZ547" s="56">
        <f t="shared" si="208"/>
        <v>-9.2999999999999972E-2</v>
      </c>
      <c r="BA547" s="59">
        <f t="shared" si="209"/>
        <v>0.48770386316372633</v>
      </c>
      <c r="BB547" s="57">
        <f>(BA548-BA547)/(D547-D548)</f>
        <v>-224.37470476433367</v>
      </c>
      <c r="BC547" s="58">
        <f>AY547*F547</f>
        <v>-1.8444000000007114E-2</v>
      </c>
      <c r="BD547" s="56">
        <f>((AY547*E547)/(($L$1+$L$2)*286.9))+273</f>
        <v>1127.3749679731591</v>
      </c>
      <c r="BE547" s="39"/>
      <c r="BF547" s="41">
        <v>181</v>
      </c>
      <c r="BG547" s="63">
        <v>0.77100000000000002</v>
      </c>
      <c r="BH547" s="55">
        <f t="shared" si="222"/>
        <v>77100</v>
      </c>
      <c r="BI547" s="64">
        <f t="shared" si="223"/>
        <v>2.0000000000000018E-3</v>
      </c>
      <c r="BJ547" s="23">
        <f t="shared" si="224"/>
        <v>-0.11294562194904302</v>
      </c>
      <c r="BK547" s="65">
        <f>(BJ548-BJ547)/(D547-D548)</f>
        <v>18.921426788117216</v>
      </c>
      <c r="BL547" s="58">
        <f>BH547*F547</f>
        <v>-4.6260000000017841E-3</v>
      </c>
      <c r="BM547" s="56">
        <f>((BH547*E547)/(($L$1+$L$2)*286.9))+273</f>
        <v>487.28858175253924</v>
      </c>
      <c r="BN547" s="5"/>
      <c r="BO547" s="5"/>
      <c r="BP547" s="5"/>
      <c r="BQ547" s="5"/>
      <c r="BR547" s="5"/>
      <c r="BS547" s="5"/>
      <c r="BT547" s="5"/>
      <c r="BU547" s="5"/>
      <c r="BV547" s="5"/>
      <c r="BW547" s="5"/>
    </row>
    <row r="548" spans="1:75" ht="13.8" x14ac:dyDescent="0.25">
      <c r="A548" s="55">
        <v>182</v>
      </c>
      <c r="B548" s="56">
        <v>438.19</v>
      </c>
      <c r="C548" s="56">
        <f t="shared" si="200"/>
        <v>-0.11000000000001364</v>
      </c>
      <c r="D548" s="57">
        <f t="shared" si="201"/>
        <v>2.6416624622379814</v>
      </c>
      <c r="E548" s="58">
        <f t="shared" si="210"/>
        <v>4.3818999999999998E-4</v>
      </c>
      <c r="F548" s="58">
        <f t="shared" si="211"/>
        <v>-1.0999999999999725E-7</v>
      </c>
      <c r="G548" s="57">
        <f t="shared" si="212"/>
        <v>-3.3583375377620186</v>
      </c>
      <c r="H548" s="137">
        <f>($P$2+(0.5*$P$1)-((0.5*$P$1)*COS(RADIANS(A548))+(($P$2^2)-((0.5*$P$1)^2)*(SIN(RADIANS(A548))*(SIN(RADIANS(A548)))))^0.5))*1000</f>
        <v>81.382516864864357</v>
      </c>
      <c r="I548" s="140">
        <f t="shared" si="213"/>
        <v>-2.1854644376972487E-2</v>
      </c>
      <c r="J548" s="137">
        <f t="shared" si="214"/>
        <v>-8.7432070407373885E-3</v>
      </c>
      <c r="K548" s="39"/>
      <c r="L548" s="39"/>
      <c r="M548" s="41">
        <v>182</v>
      </c>
      <c r="N548" s="41">
        <v>3.137</v>
      </c>
      <c r="O548" s="60">
        <f t="shared" si="215"/>
        <v>313700</v>
      </c>
      <c r="P548" s="56">
        <f t="shared" si="202"/>
        <v>-6.5999999999999837E-2</v>
      </c>
      <c r="Q548" s="59">
        <f t="shared" si="203"/>
        <v>0.49651451869774504</v>
      </c>
      <c r="R548" s="57">
        <f>(Q549-Q548)/(D548-D549)</f>
        <v>-84.694234393962631</v>
      </c>
      <c r="S548" s="58">
        <f>O548*F548</f>
        <v>-3.4506999999999136E-2</v>
      </c>
      <c r="T548" s="56">
        <f>((O548*E548)/(($L$1+$L$2)*286.9))+273</f>
        <v>1144.7655617469886</v>
      </c>
      <c r="U548" s="39"/>
      <c r="V548" s="41">
        <v>182</v>
      </c>
      <c r="W548" s="61">
        <v>2.6739999999999999</v>
      </c>
      <c r="X548" s="60">
        <f t="shared" si="216"/>
        <v>267400</v>
      </c>
      <c r="Y548" s="56">
        <f t="shared" si="204"/>
        <v>-4.0999999999999925E-2</v>
      </c>
      <c r="Z548" s="59">
        <f t="shared" si="205"/>
        <v>0.42716140292596555</v>
      </c>
      <c r="AA548" s="57">
        <f>(Z549-Z548)/(D548-D549)</f>
        <v>-61.544417515525083</v>
      </c>
      <c r="AB548" s="58">
        <f>X548*F548</f>
        <v>-2.9413999999999267E-2</v>
      </c>
      <c r="AC548" s="56">
        <f>((X548*E548)/(($L$1+$L$2)*286.9))+273</f>
        <v>1016.0988562675958</v>
      </c>
      <c r="AD548" s="39"/>
      <c r="AE548" s="41">
        <v>182</v>
      </c>
      <c r="AF548" s="61">
        <v>2.61</v>
      </c>
      <c r="AG548" s="60">
        <f t="shared" si="217"/>
        <v>261000</v>
      </c>
      <c r="AH548" s="56">
        <f t="shared" si="206"/>
        <v>-5.600000000000005E-2</v>
      </c>
      <c r="AI548" s="59">
        <f t="shared" si="207"/>
        <v>0.41664050733828095</v>
      </c>
      <c r="AJ548" s="57">
        <f>(AI549-AI548)/(D548-D549)</f>
        <v>-86.390119444536793</v>
      </c>
      <c r="AK548" s="58">
        <f>AG548*F548</f>
        <v>-2.8709999999999285E-2</v>
      </c>
      <c r="AL548" s="56">
        <f>((AG548*E548)/(($L$1+$L$2)*286.9))+273</f>
        <v>998.31339373912681</v>
      </c>
      <c r="AM548" s="39"/>
      <c r="AN548" s="62">
        <v>182</v>
      </c>
      <c r="AO548" s="24">
        <v>2.7490000000000001</v>
      </c>
      <c r="AP548" s="24">
        <f t="shared" si="218"/>
        <v>274900</v>
      </c>
      <c r="AQ548" s="56">
        <f t="shared" si="219"/>
        <v>-7.5000000000000178E-2</v>
      </c>
      <c r="AR548" s="59">
        <f t="shared" si="220"/>
        <v>0.4391747398434685</v>
      </c>
      <c r="AS548" s="57">
        <f>(AR549-AR548)/(D548-D549)</f>
        <v>-110.1779293673964</v>
      </c>
      <c r="AT548" s="58">
        <f>AP548*F548</f>
        <v>-3.0238999999999246E-2</v>
      </c>
      <c r="AU548" s="56">
        <f>((AP548*E548)/(($L$1+$L$2)*286.9))+273</f>
        <v>1036.9411951681454</v>
      </c>
      <c r="AV548" s="39"/>
      <c r="AW548" s="41">
        <v>182</v>
      </c>
      <c r="AX548" s="61">
        <v>2.9809999999999999</v>
      </c>
      <c r="AY548" s="60">
        <f t="shared" si="221"/>
        <v>298100</v>
      </c>
      <c r="AZ548" s="56">
        <f t="shared" si="208"/>
        <v>-9.6999999999999975E-2</v>
      </c>
      <c r="BA548" s="59">
        <f t="shared" si="209"/>
        <v>0.47436197603263075</v>
      </c>
      <c r="BB548" s="57">
        <f>(BA549-BA548)/(D548-D549)</f>
        <v>-131.76151394444366</v>
      </c>
      <c r="BC548" s="58">
        <f>AY548*F548</f>
        <v>-3.2790999999999182E-2</v>
      </c>
      <c r="BD548" s="56">
        <f>((AY548*E548)/(($L$1+$L$2)*286.9))+273</f>
        <v>1101.4134968338458</v>
      </c>
      <c r="BE548" s="39"/>
      <c r="BF548" s="41">
        <v>182</v>
      </c>
      <c r="BG548" s="63">
        <v>0.77300000000000002</v>
      </c>
      <c r="BH548" s="55">
        <f t="shared" si="222"/>
        <v>77300</v>
      </c>
      <c r="BI548" s="64">
        <f t="shared" si="223"/>
        <v>-1.5000000000000013E-2</v>
      </c>
      <c r="BJ548" s="23">
        <f t="shared" si="224"/>
        <v>-0.11182050608167508</v>
      </c>
      <c r="BK548" s="65">
        <f>(BJ549-BJ548)/(D548-D549)</f>
        <v>-78.050415812019381</v>
      </c>
      <c r="BL548" s="58">
        <f>BH548*F548</f>
        <v>-8.5029999999997885E-3</v>
      </c>
      <c r="BM548" s="56">
        <f>((BH548*E548)/(($L$1+$L$2)*286.9))+273</f>
        <v>487.81503960166481</v>
      </c>
      <c r="BN548" s="5"/>
      <c r="BO548" s="5"/>
      <c r="BP548" s="5"/>
      <c r="BQ548" s="5"/>
      <c r="BR548" s="5"/>
      <c r="BS548" s="5"/>
      <c r="BT548" s="5"/>
      <c r="BU548" s="5"/>
      <c r="BV548" s="5"/>
      <c r="BW548" s="5"/>
    </row>
    <row r="549" spans="1:75" ht="13.8" x14ac:dyDescent="0.25">
      <c r="A549" s="55">
        <v>183</v>
      </c>
      <c r="B549" s="56">
        <v>438.08</v>
      </c>
      <c r="C549" s="56">
        <f t="shared" si="200"/>
        <v>-0.14999999999997726</v>
      </c>
      <c r="D549" s="57">
        <f t="shared" si="201"/>
        <v>2.6415534264538958</v>
      </c>
      <c r="E549" s="58">
        <f t="shared" si="210"/>
        <v>4.3807999999999998E-4</v>
      </c>
      <c r="F549" s="58">
        <f t="shared" si="211"/>
        <v>-1.4999999999997654E-7</v>
      </c>
      <c r="G549" s="57">
        <f t="shared" si="212"/>
        <v>-3.3584465735461042</v>
      </c>
      <c r="H549" s="137">
        <f>($P$2+(0.5*$P$1)-((0.5*$P$1)*COS(RADIANS(A549))+(($P$2^2)-((0.5*$P$1)^2)*(SIN(RADIANS(A549))*(SIN(RADIANS(A549)))))^0.5))*1000</f>
        <v>81.360662220487384</v>
      </c>
      <c r="I549" s="140">
        <f t="shared" si="213"/>
        <v>-3.0597851417709876E-2</v>
      </c>
      <c r="J549" s="137">
        <f t="shared" si="214"/>
        <v>-8.7445453102361625E-3</v>
      </c>
      <c r="K549" s="39"/>
      <c r="L549" s="39"/>
      <c r="M549" s="41">
        <v>183</v>
      </c>
      <c r="N549" s="41">
        <v>3.0710000000000002</v>
      </c>
      <c r="O549" s="60">
        <f t="shared" si="215"/>
        <v>307100</v>
      </c>
      <c r="P549" s="56">
        <f t="shared" si="202"/>
        <v>-7.6000000000000068E-2</v>
      </c>
      <c r="Q549" s="59">
        <f t="shared" si="203"/>
        <v>0.48727981644306895</v>
      </c>
      <c r="R549" s="57">
        <f>(Q550-Q549)/(D549-D550)</f>
        <v>-73.173143467738157</v>
      </c>
      <c r="S549" s="58">
        <f>O549*F549</f>
        <v>-4.6064999999992792E-2</v>
      </c>
      <c r="T549" s="56">
        <f>((O549*E549)/(($L$1+$L$2)*286.9))+273</f>
        <v>1126.2100661439888</v>
      </c>
      <c r="U549" s="39"/>
      <c r="V549" s="41">
        <v>183</v>
      </c>
      <c r="W549" s="61">
        <v>2.633</v>
      </c>
      <c r="X549" s="60">
        <f t="shared" si="216"/>
        <v>263300</v>
      </c>
      <c r="Y549" s="56">
        <f t="shared" si="204"/>
        <v>-4.5999999999999819E-2</v>
      </c>
      <c r="Z549" s="59">
        <f t="shared" si="205"/>
        <v>0.42045085910606816</v>
      </c>
      <c r="AA549" s="57">
        <f>(Z550-Z549)/(D549-D550)</f>
        <v>-51.465520742298729</v>
      </c>
      <c r="AB549" s="58">
        <f>X549*F549</f>
        <v>-3.9494999999993827E-2</v>
      </c>
      <c r="AC549" s="56">
        <f>((X549*E549)/(($L$1+$L$2)*286.9))+273</f>
        <v>1004.5213624738269</v>
      </c>
      <c r="AD549" s="39"/>
      <c r="AE549" s="41">
        <v>183</v>
      </c>
      <c r="AF549" s="61">
        <v>2.5539999999999998</v>
      </c>
      <c r="AG549" s="60">
        <f t="shared" si="217"/>
        <v>255399.99999999997</v>
      </c>
      <c r="AH549" s="56">
        <f t="shared" si="206"/>
        <v>-5.3999999999999826E-2</v>
      </c>
      <c r="AI549" s="59">
        <f t="shared" si="207"/>
        <v>0.40722089292739644</v>
      </c>
      <c r="AJ549" s="57">
        <f>(AI550-AI549)/(D549-D550)</f>
        <v>-62.401186874037386</v>
      </c>
      <c r="AK549" s="58">
        <f>AG549*F549</f>
        <v>-3.8309999999994002E-2</v>
      </c>
      <c r="AL549" s="56">
        <f>((AG549*E549)/(($L$1+$L$2)*286.9))+273</f>
        <v>982.57294331870628</v>
      </c>
      <c r="AM549" s="39"/>
      <c r="AN549" s="62">
        <v>183</v>
      </c>
      <c r="AO549" s="24">
        <v>2.6739999999999999</v>
      </c>
      <c r="AP549" s="24">
        <f t="shared" si="218"/>
        <v>267400</v>
      </c>
      <c r="AQ549" s="56">
        <f t="shared" si="219"/>
        <v>-8.1999999999999851E-2</v>
      </c>
      <c r="AR549" s="59">
        <f t="shared" si="220"/>
        <v>0.42716140292596555</v>
      </c>
      <c r="AS549" s="57">
        <f>(AR550-AR549)/(D549-D550)</f>
        <v>-90.946481855194193</v>
      </c>
      <c r="AT549" s="58">
        <f>AP549*F549</f>
        <v>-4.0109999999993727E-2</v>
      </c>
      <c r="AU549" s="56">
        <f>((AP549*E549)/(($L$1+$L$2)*286.9))+273</f>
        <v>1015.9123141872439</v>
      </c>
      <c r="AV549" s="39"/>
      <c r="AW549" s="41">
        <v>183</v>
      </c>
      <c r="AX549" s="61">
        <v>2.8839999999999999</v>
      </c>
      <c r="AY549" s="60">
        <f t="shared" si="221"/>
        <v>288400</v>
      </c>
      <c r="AZ549" s="56">
        <f t="shared" si="208"/>
        <v>-8.8000000000000078E-2</v>
      </c>
      <c r="BA549" s="59">
        <f t="shared" si="209"/>
        <v>0.45999525604739139</v>
      </c>
      <c r="BB549" s="57">
        <f>(BA550-BA549)/(D549-D550)</f>
        <v>-90.487145611512332</v>
      </c>
      <c r="BC549" s="58">
        <f>AY549*F549</f>
        <v>-4.3259999999993234E-2</v>
      </c>
      <c r="BD549" s="56">
        <f>((AY549*E549)/(($L$1+$L$2)*286.9))+273</f>
        <v>1074.2562132071844</v>
      </c>
      <c r="BE549" s="39"/>
      <c r="BF549" s="41">
        <v>183</v>
      </c>
      <c r="BG549" s="63">
        <v>0.75800000000000001</v>
      </c>
      <c r="BH549" s="55">
        <f t="shared" si="222"/>
        <v>75800</v>
      </c>
      <c r="BI549" s="64">
        <f t="shared" si="223"/>
        <v>-1.0000000000000009E-3</v>
      </c>
      <c r="BJ549" s="23">
        <f t="shared" si="224"/>
        <v>-0.12033079436794646</v>
      </c>
      <c r="BK549" s="65">
        <f>(BJ550-BJ549)/(D549-D550)</f>
        <v>-3.8548300051091231</v>
      </c>
      <c r="BL549" s="58">
        <f>BH549*F549</f>
        <v>-1.1369999999998222E-2</v>
      </c>
      <c r="BM549" s="56">
        <f>((BH549*E549)/(($L$1+$L$2)*286.9))+273</f>
        <v>483.5936926529285</v>
      </c>
      <c r="BN549" s="5"/>
      <c r="BO549" s="5"/>
      <c r="BP549" s="5"/>
      <c r="BQ549" s="5"/>
      <c r="BR549" s="5"/>
      <c r="BS549" s="5"/>
      <c r="BT549" s="5"/>
      <c r="BU549" s="5"/>
      <c r="BV549" s="5"/>
      <c r="BW549" s="5"/>
    </row>
    <row r="550" spans="1:75" ht="13.8" x14ac:dyDescent="0.25">
      <c r="A550" s="55">
        <v>184</v>
      </c>
      <c r="B550" s="56">
        <v>437.93</v>
      </c>
      <c r="C550" s="56">
        <f t="shared" si="200"/>
        <v>-0.18999999999999773</v>
      </c>
      <c r="D550" s="57">
        <f t="shared" si="201"/>
        <v>2.6414046971633121</v>
      </c>
      <c r="E550" s="58">
        <f t="shared" si="210"/>
        <v>4.3793E-4</v>
      </c>
      <c r="F550" s="58">
        <f t="shared" si="211"/>
        <v>-1.9000000000001004E-7</v>
      </c>
      <c r="G550" s="57">
        <f t="shared" si="212"/>
        <v>-3.3585953028366879</v>
      </c>
      <c r="H550" s="137">
        <f>($P$2+(0.5*$P$1)-((0.5*$P$1)*COS(RADIANS(A550))+(($P$2^2)-((0.5*$P$1)^2)*(SIN(RADIANS(A550))*(SIN(RADIANS(A550)))))^0.5))*1000</f>
        <v>81.330064369069675</v>
      </c>
      <c r="I550" s="140">
        <f t="shared" si="213"/>
        <v>-3.9342396727946038E-2</v>
      </c>
      <c r="J550" s="137">
        <f t="shared" si="214"/>
        <v>-8.7462501945196891E-3</v>
      </c>
      <c r="K550" s="39"/>
      <c r="L550" s="39"/>
      <c r="M550" s="41">
        <v>184</v>
      </c>
      <c r="N550" s="41">
        <v>2.9950000000000001</v>
      </c>
      <c r="O550" s="60">
        <f t="shared" si="215"/>
        <v>299500</v>
      </c>
      <c r="P550" s="56">
        <f t="shared" si="202"/>
        <v>-6.6000000000000281E-2</v>
      </c>
      <c r="Q550" s="59">
        <f t="shared" si="203"/>
        <v>0.47639682672533018</v>
      </c>
      <c r="R550" s="57">
        <f>(Q551-Q550)/(D550-D551)</f>
        <v>-51.349204394998246</v>
      </c>
      <c r="S550" s="58">
        <f>O550*F550</f>
        <v>-5.6905000000003009E-2</v>
      </c>
      <c r="T550" s="56">
        <f>((O550*E550)/(($L$1+$L$2)*286.9))+273</f>
        <v>1104.8102192132637</v>
      </c>
      <c r="U550" s="39"/>
      <c r="V550" s="41">
        <v>184</v>
      </c>
      <c r="W550" s="61">
        <v>2.5870000000000002</v>
      </c>
      <c r="X550" s="60">
        <f t="shared" si="216"/>
        <v>258700.00000000003</v>
      </c>
      <c r="Y550" s="56">
        <f t="shared" si="204"/>
        <v>-4.8000000000000043E-2</v>
      </c>
      <c r="Z550" s="59">
        <f t="shared" si="205"/>
        <v>0.41279642871654343</v>
      </c>
      <c r="AA550" s="57">
        <f>(Z551-Z550)/(D550-D551)</f>
        <v>-43.15808770042787</v>
      </c>
      <c r="AB550" s="58">
        <f>X550*F550</f>
        <v>-4.9153000000002604E-2</v>
      </c>
      <c r="AC550" s="56">
        <f>((X550*E550)/(($L$1+$L$2)*286.9))+273</f>
        <v>991.49517098654871</v>
      </c>
      <c r="AD550" s="39"/>
      <c r="AE550" s="41">
        <v>184</v>
      </c>
      <c r="AF550" s="61">
        <v>2.5</v>
      </c>
      <c r="AG550" s="60">
        <f t="shared" si="217"/>
        <v>250000</v>
      </c>
      <c r="AH550" s="56">
        <f t="shared" si="206"/>
        <v>-6.0999999999999943E-2</v>
      </c>
      <c r="AI550" s="59">
        <f t="shared" si="207"/>
        <v>0.3979400086720376</v>
      </c>
      <c r="AJ550" s="57">
        <f>(AI551-AI550)/(D550-D551)</f>
        <v>-56.924569661490274</v>
      </c>
      <c r="AK550" s="58">
        <f>AG550*F550</f>
        <v>-4.7500000000002512E-2</v>
      </c>
      <c r="AL550" s="56">
        <f>((AG550*E550)/(($L$1+$L$2)*286.9))+273</f>
        <v>967.3324033499697</v>
      </c>
      <c r="AM550" s="39"/>
      <c r="AN550" s="62">
        <v>184</v>
      </c>
      <c r="AO550" s="24">
        <v>2.5920000000000001</v>
      </c>
      <c r="AP550" s="24">
        <f t="shared" si="218"/>
        <v>259200</v>
      </c>
      <c r="AQ550" s="56">
        <f t="shared" si="219"/>
        <v>-8.2000000000000295E-2</v>
      </c>
      <c r="AR550" s="59">
        <f t="shared" si="220"/>
        <v>0.41363499719855573</v>
      </c>
      <c r="AS550" s="57">
        <f>(AR551-AR550)/(D550-D551)</f>
        <v>-74.079434850808752</v>
      </c>
      <c r="AT550" s="58">
        <f>AP550*F550</f>
        <v>-4.9248000000002602E-2</v>
      </c>
      <c r="AU550" s="56">
        <f>((AP550*E550)/(($L$1+$L$2)*286.9))+273</f>
        <v>992.88383579324852</v>
      </c>
      <c r="AV550" s="39"/>
      <c r="AW550" s="41">
        <v>184</v>
      </c>
      <c r="AX550" s="61">
        <v>2.7959999999999998</v>
      </c>
      <c r="AY550" s="60">
        <f t="shared" si="221"/>
        <v>279600</v>
      </c>
      <c r="AZ550" s="56">
        <f t="shared" si="208"/>
        <v>-9.7999999999999865E-2</v>
      </c>
      <c r="BA550" s="59">
        <f t="shared" si="209"/>
        <v>0.44653716707364377</v>
      </c>
      <c r="BB550" s="57">
        <f>(BA551-BA550)/(D550-D551)</f>
        <v>-82.218651966082732</v>
      </c>
      <c r="BC550" s="58">
        <f>AY550*F550</f>
        <v>-5.3124000000002808E-2</v>
      </c>
      <c r="BD550" s="56">
        <f>((AY550*E550)/(($L$1+$L$2)*286.9))+273</f>
        <v>1049.541359906606</v>
      </c>
      <c r="BE550" s="39"/>
      <c r="BF550" s="41">
        <v>184</v>
      </c>
      <c r="BG550" s="63">
        <v>0.75700000000000001</v>
      </c>
      <c r="BH550" s="55">
        <f t="shared" si="222"/>
        <v>75700</v>
      </c>
      <c r="BI550" s="64">
        <f t="shared" si="223"/>
        <v>2.0000000000000018E-3</v>
      </c>
      <c r="BJ550" s="23">
        <f t="shared" si="224"/>
        <v>-0.12090412049992724</v>
      </c>
      <c r="BK550" s="65">
        <f>(BJ551-BJ550)/(D550-D551)</f>
        <v>6.0802006268569899</v>
      </c>
      <c r="BL550" s="58">
        <f>BH550*F550</f>
        <v>-1.438300000000076E-2</v>
      </c>
      <c r="BM550" s="56">
        <f>((BH550*E550)/(($L$1+$L$2)*286.9))+273</f>
        <v>483.24385173437088</v>
      </c>
      <c r="BN550" s="5"/>
      <c r="BO550" s="5"/>
      <c r="BP550" s="5"/>
      <c r="BQ550" s="5"/>
      <c r="BR550" s="5"/>
      <c r="BS550" s="5"/>
      <c r="BT550" s="5"/>
      <c r="BU550" s="5"/>
      <c r="BV550" s="5"/>
      <c r="BW550" s="5"/>
    </row>
    <row r="551" spans="1:75" ht="13.8" x14ac:dyDescent="0.25">
      <c r="A551" s="55">
        <v>185</v>
      </c>
      <c r="B551" s="56">
        <v>437.74</v>
      </c>
      <c r="C551" s="56">
        <f t="shared" si="200"/>
        <v>-0.23000000000001819</v>
      </c>
      <c r="D551" s="57">
        <f t="shared" si="201"/>
        <v>2.6412162335803266</v>
      </c>
      <c r="E551" s="58">
        <f t="shared" si="210"/>
        <v>4.3773999999999999E-4</v>
      </c>
      <c r="F551" s="58">
        <f t="shared" si="211"/>
        <v>-2.2999999999998933E-7</v>
      </c>
      <c r="G551" s="57">
        <f t="shared" si="212"/>
        <v>-3.3587837664196734</v>
      </c>
      <c r="H551" s="137">
        <f>($P$2+(0.5*$P$1)-((0.5*$P$1)*COS(RADIANS(A551))+(($P$2^2)-((0.5*$P$1)^2)*(SIN(RADIANS(A551))*(SIN(RADIANS(A551)))))^0.5))*1000</f>
        <v>81.290721972341728</v>
      </c>
      <c r="I551" s="140">
        <f t="shared" si="213"/>
        <v>-4.8088646922465728E-2</v>
      </c>
      <c r="J551" s="137">
        <f t="shared" si="214"/>
        <v>-8.7483098754432831E-3</v>
      </c>
      <c r="K551" s="39"/>
      <c r="L551" s="39"/>
      <c r="M551" s="41">
        <v>185</v>
      </c>
      <c r="N551" s="41">
        <v>2.9289999999999998</v>
      </c>
      <c r="O551" s="60">
        <f t="shared" si="215"/>
        <v>292900</v>
      </c>
      <c r="P551" s="56">
        <f t="shared" si="202"/>
        <v>-5.3999999999999826E-2</v>
      </c>
      <c r="Q551" s="59">
        <f t="shared" si="203"/>
        <v>0.46671937168159866</v>
      </c>
      <c r="R551" s="57">
        <f>(Q552-Q551)/(D551-D552)</f>
        <v>-35.406513304853661</v>
      </c>
      <c r="S551" s="58">
        <f>O551*F551</f>
        <v>-6.7366999999996874E-2</v>
      </c>
      <c r="T551" s="56">
        <f>((O551*E551)/(($L$1+$L$2)*286.9))+273</f>
        <v>1086.1269079752797</v>
      </c>
      <c r="U551" s="39"/>
      <c r="V551" s="41">
        <v>185</v>
      </c>
      <c r="W551" s="61">
        <v>2.5390000000000001</v>
      </c>
      <c r="X551" s="60">
        <f t="shared" si="216"/>
        <v>253900.00000000003</v>
      </c>
      <c r="Y551" s="56">
        <f t="shared" si="204"/>
        <v>-5.2000000000000046E-2</v>
      </c>
      <c r="Z551" s="59">
        <f t="shared" si="205"/>
        <v>0.40466270087372225</v>
      </c>
      <c r="AA551" s="57">
        <f>(Z552-Z551)/(D551-D552)</f>
        <v>-39.373192459073138</v>
      </c>
      <c r="AB551" s="58">
        <f>X551*F551</f>
        <v>-5.8396999999997298E-2</v>
      </c>
      <c r="AC551" s="56">
        <f>((X551*E551)/(($L$1+$L$2)*286.9))+273</f>
        <v>977.85804689287659</v>
      </c>
      <c r="AD551" s="39"/>
      <c r="AE551" s="41">
        <v>185</v>
      </c>
      <c r="AF551" s="61">
        <v>2.4390000000000001</v>
      </c>
      <c r="AG551" s="60">
        <f t="shared" si="217"/>
        <v>243900</v>
      </c>
      <c r="AH551" s="56">
        <f t="shared" si="206"/>
        <v>-6.0999999999999943E-2</v>
      </c>
      <c r="AI551" s="59">
        <f t="shared" si="207"/>
        <v>0.38721180031373059</v>
      </c>
      <c r="AJ551" s="57">
        <f>(AI552-AI551)/(D551-D552)</f>
        <v>-48.192635683655269</v>
      </c>
      <c r="AK551" s="58">
        <f>AG551*F551</f>
        <v>-5.6096999999997399E-2</v>
      </c>
      <c r="AL551" s="56">
        <f>((AG551*E551)/(($L$1+$L$2)*286.9))+273</f>
        <v>950.09680046149106</v>
      </c>
      <c r="AM551" s="39"/>
      <c r="AN551" s="62">
        <v>185</v>
      </c>
      <c r="AO551" s="24">
        <v>2.5099999999999998</v>
      </c>
      <c r="AP551" s="24">
        <f t="shared" si="218"/>
        <v>250999.99999999997</v>
      </c>
      <c r="AQ551" s="56">
        <f t="shared" si="219"/>
        <v>-7.6999999999999957E-2</v>
      </c>
      <c r="AR551" s="59">
        <f t="shared" si="220"/>
        <v>0.39967372148103808</v>
      </c>
      <c r="AS551" s="57">
        <f>(AR552-AR551)/(D551-D552)</f>
        <v>-59.284276019788457</v>
      </c>
      <c r="AT551" s="58">
        <f>AP551*F551</f>
        <v>-5.7729999999997311E-2</v>
      </c>
      <c r="AU551" s="56">
        <f>((AP551*E551)/(($L$1+$L$2)*286.9))+273</f>
        <v>969.80728542777456</v>
      </c>
      <c r="AV551" s="39"/>
      <c r="AW551" s="41">
        <v>185</v>
      </c>
      <c r="AX551" s="61">
        <v>2.698</v>
      </c>
      <c r="AY551" s="60">
        <f t="shared" si="221"/>
        <v>269800</v>
      </c>
      <c r="AZ551" s="56">
        <f t="shared" si="208"/>
        <v>-0.10400000000000009</v>
      </c>
      <c r="BA551" s="59">
        <f t="shared" si="209"/>
        <v>0.43104194533588541</v>
      </c>
      <c r="BB551" s="57">
        <f>(BA552-BA551)/(D551-D552)</f>
        <v>-74.795194632341008</v>
      </c>
      <c r="BC551" s="58">
        <f>AY551*F551</f>
        <v>-6.2053999999997118E-2</v>
      </c>
      <c r="BD551" s="56">
        <f>((AY551*E551)/(($L$1+$L$2)*286.9))+273</f>
        <v>1021.9984287187793</v>
      </c>
      <c r="BE551" s="39"/>
      <c r="BF551" s="41">
        <v>185</v>
      </c>
      <c r="BG551" s="63">
        <v>0.75900000000000001</v>
      </c>
      <c r="BH551" s="55">
        <f t="shared" si="222"/>
        <v>75900</v>
      </c>
      <c r="BI551" s="64">
        <f t="shared" si="223"/>
        <v>-2.0000000000000018E-3</v>
      </c>
      <c r="BJ551" s="23">
        <f t="shared" si="224"/>
        <v>-0.11975822410451964</v>
      </c>
      <c r="BK551" s="65">
        <f>(BJ552-BJ551)/(D551-D552)</f>
        <v>-5.0203653070396568</v>
      </c>
      <c r="BL551" s="58">
        <f>BH551*F551</f>
        <v>-1.7456999999999188E-2</v>
      </c>
      <c r="BM551" s="56">
        <f>((BH551*E551)/(($L$1+$L$2)*286.9))+273</f>
        <v>483.70786041421553</v>
      </c>
      <c r="BN551" s="5"/>
      <c r="BO551" s="5"/>
      <c r="BP551" s="5"/>
      <c r="BQ551" s="5"/>
      <c r="BR551" s="5"/>
      <c r="BS551" s="5"/>
      <c r="BT551" s="5"/>
      <c r="BU551" s="5"/>
      <c r="BV551" s="5"/>
      <c r="BW551" s="5"/>
    </row>
    <row r="552" spans="1:75" ht="13.8" x14ac:dyDescent="0.25">
      <c r="A552" s="55">
        <v>186</v>
      </c>
      <c r="B552" s="56">
        <v>437.51</v>
      </c>
      <c r="C552" s="56">
        <f t="shared" si="200"/>
        <v>-0.27999999999997272</v>
      </c>
      <c r="D552" s="57">
        <f t="shared" si="201"/>
        <v>2.6409879839759003</v>
      </c>
      <c r="E552" s="58">
        <f t="shared" si="210"/>
        <v>4.3751E-4</v>
      </c>
      <c r="F552" s="58">
        <f t="shared" si="211"/>
        <v>-2.7999999999996344E-7</v>
      </c>
      <c r="G552" s="57">
        <f t="shared" si="212"/>
        <v>-3.3590120160240997</v>
      </c>
      <c r="H552" s="137">
        <f>($P$2+(0.5*$P$1)-((0.5*$P$1)*COS(RADIANS(A552))+(($P$2^2)-((0.5*$P$1)^2)*(SIN(RADIANS(A552))*(SIN(RADIANS(A552)))))^0.5))*1000</f>
        <v>81.242633325419263</v>
      </c>
      <c r="I552" s="140">
        <f t="shared" si="213"/>
        <v>-5.6836956797909011E-2</v>
      </c>
      <c r="J552" s="137">
        <f t="shared" si="214"/>
        <v>-8.7507098997861021E-3</v>
      </c>
      <c r="K552" s="39"/>
      <c r="L552" s="39"/>
      <c r="M552" s="41">
        <v>186</v>
      </c>
      <c r="N552" s="41">
        <v>2.875</v>
      </c>
      <c r="O552" s="60">
        <f t="shared" si="215"/>
        <v>287500</v>
      </c>
      <c r="P552" s="56">
        <f t="shared" si="202"/>
        <v>-5.9000000000000163E-2</v>
      </c>
      <c r="Q552" s="59">
        <f t="shared" si="203"/>
        <v>0.4586378490256493</v>
      </c>
      <c r="R552" s="57">
        <f>(Q553-Q552)/(D552-D553)</f>
        <v>-32.389177997360441</v>
      </c>
      <c r="S552" s="58">
        <f>O552*F552</f>
        <v>-8.0499999999989483E-2</v>
      </c>
      <c r="T552" s="56">
        <f>((O552*E552)/(($L$1+$L$2)*286.9))+273</f>
        <v>1070.7164735416436</v>
      </c>
      <c r="U552" s="39"/>
      <c r="V552" s="41">
        <v>186</v>
      </c>
      <c r="W552" s="61">
        <v>2.4870000000000001</v>
      </c>
      <c r="X552" s="60">
        <f t="shared" si="216"/>
        <v>248700</v>
      </c>
      <c r="Y552" s="56">
        <f t="shared" si="204"/>
        <v>-5.600000000000005E-2</v>
      </c>
      <c r="Z552" s="59">
        <f t="shared" si="205"/>
        <v>0.39567578526993602</v>
      </c>
      <c r="AA552" s="57">
        <f>(Z553-Z552)/(D552-D553)</f>
        <v>-35.574533498079717</v>
      </c>
      <c r="AB552" s="58">
        <f>X552*F552</f>
        <v>-6.9635999999990914E-2</v>
      </c>
      <c r="AC552" s="56">
        <f>((X552*E552)/(($L$1+$L$2)*286.9))+273</f>
        <v>963.05943293845837</v>
      </c>
      <c r="AD552" s="39"/>
      <c r="AE552" s="41">
        <v>186</v>
      </c>
      <c r="AF552" s="61">
        <v>2.3780000000000001</v>
      </c>
      <c r="AG552" s="60">
        <f t="shared" si="217"/>
        <v>237800</v>
      </c>
      <c r="AH552" s="56">
        <f t="shared" si="206"/>
        <v>-6.2000000000000277E-2</v>
      </c>
      <c r="AI552" s="59">
        <f t="shared" si="207"/>
        <v>0.37621185028267279</v>
      </c>
      <c r="AJ552" s="57">
        <f>(AI553-AI552)/(D552-D553)</f>
        <v>-41.26623072651774</v>
      </c>
      <c r="AK552" s="58">
        <f>AG552*F552</f>
        <v>-6.6583999999991303E-2</v>
      </c>
      <c r="AL552" s="56">
        <f>((AG552*E552)/(($L$1+$L$2)*286.9))+273</f>
        <v>932.81557359374915</v>
      </c>
      <c r="AM552" s="39"/>
      <c r="AN552" s="62">
        <v>186</v>
      </c>
      <c r="AO552" s="24">
        <v>2.4329999999999998</v>
      </c>
      <c r="AP552" s="24">
        <f t="shared" si="218"/>
        <v>243299.99999999997</v>
      </c>
      <c r="AQ552" s="56">
        <f t="shared" si="219"/>
        <v>-7.6999999999999957E-2</v>
      </c>
      <c r="AR552" s="59">
        <f t="shared" si="220"/>
        <v>0.38614210893081846</v>
      </c>
      <c r="AS552" s="57">
        <f>(AR553-AR552)/(D552-D553)</f>
        <v>-50.234751343380438</v>
      </c>
      <c r="AT552" s="58">
        <f>AP552*F552</f>
        <v>-6.8123999999991094E-2</v>
      </c>
      <c r="AU552" s="56">
        <f>((AP552*E552)/(($L$1+$L$2)*286.9))+273</f>
        <v>948.07623656585008</v>
      </c>
      <c r="AV552" s="39"/>
      <c r="AW552" s="41">
        <v>186</v>
      </c>
      <c r="AX552" s="61">
        <v>2.5939999999999999</v>
      </c>
      <c r="AY552" s="60">
        <f t="shared" si="221"/>
        <v>259400</v>
      </c>
      <c r="AZ552" s="56">
        <f t="shared" si="208"/>
        <v>-0.10099999999999998</v>
      </c>
      <c r="BA552" s="59">
        <f t="shared" si="209"/>
        <v>0.41396997174806127</v>
      </c>
      <c r="BB552" s="57">
        <f>(BA553-BA552)/(D552-D553)</f>
        <v>-62.035123721650898</v>
      </c>
      <c r="BC552" s="58">
        <f>AY552*F552</f>
        <v>-7.263199999999051E-2</v>
      </c>
      <c r="BD552" s="56">
        <f>((AY552*E552)/(($L$1+$L$2)*286.9))+273</f>
        <v>992.74835908418208</v>
      </c>
      <c r="BE552" s="39"/>
      <c r="BF552" s="41">
        <v>186</v>
      </c>
      <c r="BG552" s="63">
        <v>0.75700000000000001</v>
      </c>
      <c r="BH552" s="55">
        <f t="shared" si="222"/>
        <v>75700</v>
      </c>
      <c r="BI552" s="64">
        <f t="shared" si="223"/>
        <v>3.0000000000000027E-3</v>
      </c>
      <c r="BJ552" s="23">
        <f t="shared" si="224"/>
        <v>-0.12090412049992724</v>
      </c>
      <c r="BK552" s="65">
        <f>(BJ553-BJ552)/(D552-D553)</f>
        <v>6.1781319600770042</v>
      </c>
      <c r="BL552" s="58">
        <f>BH552*F552</f>
        <v>-2.1195999999997231E-2</v>
      </c>
      <c r="BM552" s="56">
        <f>((BH552*E552)/(($L$1+$L$2)*286.9))+273</f>
        <v>483.04221581600842</v>
      </c>
      <c r="BN552" s="5"/>
      <c r="BO552" s="5"/>
      <c r="BP552" s="5"/>
      <c r="BQ552" s="5"/>
      <c r="BR552" s="5"/>
      <c r="BS552" s="5"/>
      <c r="BT552" s="5"/>
      <c r="BU552" s="5"/>
      <c r="BV552" s="5"/>
      <c r="BW552" s="5"/>
    </row>
    <row r="553" spans="1:75" ht="13.8" x14ac:dyDescent="0.25">
      <c r="A553" s="55">
        <v>187</v>
      </c>
      <c r="B553" s="56">
        <v>437.23</v>
      </c>
      <c r="C553" s="56">
        <f t="shared" si="200"/>
        <v>-0.31999999999999318</v>
      </c>
      <c r="D553" s="57">
        <f t="shared" si="201"/>
        <v>2.6407099528830362</v>
      </c>
      <c r="E553" s="58">
        <f t="shared" si="210"/>
        <v>4.3723000000000004E-4</v>
      </c>
      <c r="F553" s="58">
        <f t="shared" si="211"/>
        <v>-3.1999999999999694E-7</v>
      </c>
      <c r="G553" s="57">
        <f t="shared" si="212"/>
        <v>-3.3592900471169638</v>
      </c>
      <c r="H553" s="137">
        <f>($P$2+(0.5*$P$1)-((0.5*$P$1)*COS(RADIANS(A553))+(($P$2^2)-((0.5*$P$1)^2)*(SIN(RADIANS(A553))*(SIN(RADIANS(A553)))))^0.5))*1000</f>
        <v>81.185796368621354</v>
      </c>
      <c r="I553" s="140">
        <f t="shared" si="213"/>
        <v>-6.5587666697695113E-2</v>
      </c>
      <c r="J553" s="137">
        <f t="shared" si="214"/>
        <v>-8.753433175883174E-3</v>
      </c>
      <c r="K553" s="39"/>
      <c r="L553" s="39"/>
      <c r="M553" s="41">
        <v>187</v>
      </c>
      <c r="N553" s="41">
        <v>2.8159999999999998</v>
      </c>
      <c r="O553" s="60">
        <f t="shared" si="215"/>
        <v>281600</v>
      </c>
      <c r="P553" s="56">
        <f t="shared" si="202"/>
        <v>-6.899999999999995E-2</v>
      </c>
      <c r="Q553" s="59">
        <f t="shared" si="203"/>
        <v>0.44963265047007456</v>
      </c>
      <c r="R553" s="57">
        <f>(Q554-Q553)/(D553-D554)</f>
        <v>-33.883892827031346</v>
      </c>
      <c r="S553" s="58">
        <f>O553*F553</f>
        <v>-9.0111999999999137E-2</v>
      </c>
      <c r="T553" s="56">
        <f>((O553*E553)/(($L$1+$L$2)*286.9))+273</f>
        <v>1053.8458941970157</v>
      </c>
      <c r="U553" s="39"/>
      <c r="V553" s="41">
        <v>187</v>
      </c>
      <c r="W553" s="61">
        <v>2.431</v>
      </c>
      <c r="X553" s="60">
        <f t="shared" si="216"/>
        <v>243100</v>
      </c>
      <c r="Y553" s="56">
        <f t="shared" si="204"/>
        <v>-5.600000000000005E-2</v>
      </c>
      <c r="Z553" s="59">
        <f t="shared" si="205"/>
        <v>0.38578495884333575</v>
      </c>
      <c r="AA553" s="57">
        <f>(Z554-Z553)/(D553-D554)</f>
        <v>-31.831339351064646</v>
      </c>
      <c r="AB553" s="58">
        <f>X553*F553</f>
        <v>-7.7791999999999251E-2</v>
      </c>
      <c r="AC553" s="56">
        <f>((X553*E553)/(($L$1+$L$2)*286.9))+273</f>
        <v>947.08961959976739</v>
      </c>
      <c r="AD553" s="39"/>
      <c r="AE553" s="41">
        <v>187</v>
      </c>
      <c r="AF553" s="61">
        <v>2.3159999999999998</v>
      </c>
      <c r="AG553" s="60">
        <f t="shared" si="217"/>
        <v>231599.99999999997</v>
      </c>
      <c r="AH553" s="56">
        <f t="shared" si="206"/>
        <v>-6.0000000000000053E-2</v>
      </c>
      <c r="AI553" s="59">
        <f t="shared" si="207"/>
        <v>0.36473855505539854</v>
      </c>
      <c r="AJ553" s="57">
        <f>(AI554-AI553)/(D553-D554)</f>
        <v>-35.850973931559714</v>
      </c>
      <c r="AK553" s="58">
        <f>AG553*F553</f>
        <v>-7.4111999999999276E-2</v>
      </c>
      <c r="AL553" s="56">
        <f>((AG553*E553)/(($L$1+$L$2)*286.9))+273</f>
        <v>915.20138173305679</v>
      </c>
      <c r="AM553" s="39"/>
      <c r="AN553" s="62">
        <v>187</v>
      </c>
      <c r="AO553" s="24">
        <v>2.3559999999999999</v>
      </c>
      <c r="AP553" s="24">
        <f t="shared" si="218"/>
        <v>235600</v>
      </c>
      <c r="AQ553" s="56">
        <f t="shared" si="219"/>
        <v>-7.6000000000000068E-2</v>
      </c>
      <c r="AR553" s="59">
        <f t="shared" si="220"/>
        <v>0.37217528611506401</v>
      </c>
      <c r="AS553" s="57">
        <f>(AR554-AR553)/(D553-D554)</f>
        <v>-44.785772565788918</v>
      </c>
      <c r="AT553" s="58">
        <f>AP553*F553</f>
        <v>-7.5391999999999279E-2</v>
      </c>
      <c r="AU553" s="56">
        <f>((AP553*E553)/(($L$1+$L$2)*286.9))+273</f>
        <v>926.29294273017365</v>
      </c>
      <c r="AV553" s="39"/>
      <c r="AW553" s="41">
        <v>187</v>
      </c>
      <c r="AX553" s="61">
        <v>2.4929999999999999</v>
      </c>
      <c r="AY553" s="60">
        <f t="shared" si="221"/>
        <v>249300</v>
      </c>
      <c r="AZ553" s="56">
        <f t="shared" si="208"/>
        <v>-9.3999999999999861E-2</v>
      </c>
      <c r="BA553" s="59">
        <f t="shared" si="209"/>
        <v>0.3967222785037734</v>
      </c>
      <c r="BB553" s="57">
        <f>(BA554-BA553)/(D553-D554)</f>
        <v>-52.495957268407302</v>
      </c>
      <c r="BC553" s="58">
        <f>AY553*F553</f>
        <v>-7.9775999999999236E-2</v>
      </c>
      <c r="BD553" s="56">
        <f>((AY553*E553)/(($L$1+$L$2)*286.9))+273</f>
        <v>964.28153914529821</v>
      </c>
      <c r="BE553" s="39"/>
      <c r="BF553" s="41">
        <v>187</v>
      </c>
      <c r="BG553" s="63">
        <v>0.76</v>
      </c>
      <c r="BH553" s="55">
        <f t="shared" si="222"/>
        <v>76000</v>
      </c>
      <c r="BI553" s="64">
        <f t="shared" si="223"/>
        <v>5.0000000000000044E-3</v>
      </c>
      <c r="BJ553" s="23">
        <f t="shared" si="224"/>
        <v>-0.11918640771920865</v>
      </c>
      <c r="BK553" s="65">
        <f>(BJ554-BJ553)/(D553-D554)</f>
        <v>8.9563841521322658</v>
      </c>
      <c r="BL553" s="58">
        <f>BH553*F553</f>
        <v>-2.4319999999999765E-2</v>
      </c>
      <c r="BM553" s="56">
        <f>((BH553*E553)/(($L$1+$L$2)*286.9))+273</f>
        <v>483.73965894521729</v>
      </c>
      <c r="BN553" s="5"/>
      <c r="BO553" s="5"/>
      <c r="BP553" s="5"/>
      <c r="BQ553" s="5"/>
      <c r="BR553" s="5"/>
      <c r="BS553" s="5"/>
      <c r="BT553" s="5"/>
      <c r="BU553" s="5"/>
      <c r="BV553" s="5"/>
      <c r="BW553" s="5"/>
    </row>
    <row r="554" spans="1:75" ht="13.8" x14ac:dyDescent="0.25">
      <c r="A554" s="55">
        <v>188</v>
      </c>
      <c r="B554" s="56">
        <v>436.91</v>
      </c>
      <c r="C554" s="56">
        <f t="shared" si="200"/>
        <v>-0.37000000000000455</v>
      </c>
      <c r="D554" s="57">
        <f t="shared" si="201"/>
        <v>2.6403919849593236</v>
      </c>
      <c r="E554" s="58">
        <f t="shared" si="210"/>
        <v>4.3691000000000004E-4</v>
      </c>
      <c r="F554" s="58">
        <f t="shared" si="211"/>
        <v>-3.7000000000002526E-7</v>
      </c>
      <c r="G554" s="57">
        <f t="shared" si="212"/>
        <v>-3.3596080150406764</v>
      </c>
      <c r="H554" s="137">
        <f>($P$2+(0.5*$P$1)-((0.5*$P$1)*COS(RADIANS(A554))+(($P$2^2)-((0.5*$P$1)^2)*(SIN(RADIANS(A554))*(SIN(RADIANS(A554)))))^0.5))*1000</f>
        <v>81.120208701923659</v>
      </c>
      <c r="I554" s="140">
        <f t="shared" si="213"/>
        <v>-7.4341099873578287E-2</v>
      </c>
      <c r="J554" s="137">
        <f t="shared" si="214"/>
        <v>-8.7564599667473431E-3</v>
      </c>
      <c r="K554" s="39"/>
      <c r="L554" s="39"/>
      <c r="M554" s="41">
        <v>188</v>
      </c>
      <c r="N554" s="41">
        <v>2.7469999999999999</v>
      </c>
      <c r="O554" s="60">
        <f t="shared" si="215"/>
        <v>274700</v>
      </c>
      <c r="P554" s="56">
        <f t="shared" si="202"/>
        <v>-6.899999999999995E-2</v>
      </c>
      <c r="Q554" s="59">
        <f t="shared" si="203"/>
        <v>0.4388586594205619</v>
      </c>
      <c r="R554" s="57">
        <f>(Q555-Q554)/(D554-D555)</f>
        <v>-30.026801130814984</v>
      </c>
      <c r="S554" s="58">
        <f>O554*F554</f>
        <v>-0.10163900000000693</v>
      </c>
      <c r="T554" s="56">
        <f>((O554*E554)/(($L$1+$L$2)*286.9))+273</f>
        <v>1034.1554688146089</v>
      </c>
      <c r="U554" s="39"/>
      <c r="V554" s="41">
        <v>188</v>
      </c>
      <c r="W554" s="61">
        <v>2.375</v>
      </c>
      <c r="X554" s="60">
        <f t="shared" si="216"/>
        <v>237500</v>
      </c>
      <c r="Y554" s="56">
        <f t="shared" si="204"/>
        <v>-5.600000000000005E-2</v>
      </c>
      <c r="Z554" s="59">
        <f t="shared" si="205"/>
        <v>0.37566361396088538</v>
      </c>
      <c r="AA554" s="57">
        <f>(Z555-Z554)/(D554-D555)</f>
        <v>-28.164487063695635</v>
      </c>
      <c r="AB554" s="58">
        <f>X554*F554</f>
        <v>-8.7875000000006004E-2</v>
      </c>
      <c r="AC554" s="56">
        <f>((X554*E554)/(($L$1+$L$2)*286.9))+273</f>
        <v>931.07944609927051</v>
      </c>
      <c r="AD554" s="39"/>
      <c r="AE554" s="41">
        <v>188</v>
      </c>
      <c r="AF554" s="61">
        <v>2.2559999999999998</v>
      </c>
      <c r="AG554" s="60">
        <f t="shared" si="217"/>
        <v>225599.99999999997</v>
      </c>
      <c r="AH554" s="56">
        <f t="shared" si="206"/>
        <v>-6.3999999999999613E-2</v>
      </c>
      <c r="AI554" s="59">
        <f t="shared" si="207"/>
        <v>0.35333909531130464</v>
      </c>
      <c r="AJ554" s="57">
        <f>(AI555-AI554)/(D554-D555)</f>
        <v>-33.968898760366663</v>
      </c>
      <c r="AK554" s="58">
        <f>AG554*F554</f>
        <v>-8.3472000000005681E-2</v>
      </c>
      <c r="AL554" s="56">
        <f>((AG554*E554)/(($L$1+$L$2)*286.9))+273</f>
        <v>898.10620227366485</v>
      </c>
      <c r="AM554" s="39"/>
      <c r="AN554" s="62">
        <v>188</v>
      </c>
      <c r="AO554" s="24">
        <v>2.2799999999999998</v>
      </c>
      <c r="AP554" s="24">
        <f t="shared" si="218"/>
        <v>227999.99999999997</v>
      </c>
      <c r="AQ554" s="56">
        <f t="shared" si="219"/>
        <v>-6.899999999999995E-2</v>
      </c>
      <c r="AR554" s="59">
        <f t="shared" si="220"/>
        <v>0.35793484700045375</v>
      </c>
      <c r="AS554" s="57">
        <f>(AR555-AR554)/(D554-D555)</f>
        <v>-36.272418257357543</v>
      </c>
      <c r="AT554" s="58">
        <f>AP554*F554</f>
        <v>-8.436000000000575E-2</v>
      </c>
      <c r="AU554" s="56">
        <f>((AP554*E554)/(($L$1+$L$2)*286.9))+273</f>
        <v>904.75626825529946</v>
      </c>
      <c r="AV554" s="39"/>
      <c r="AW554" s="41">
        <v>188</v>
      </c>
      <c r="AX554" s="61">
        <v>2.399</v>
      </c>
      <c r="AY554" s="60">
        <f t="shared" si="221"/>
        <v>239900</v>
      </c>
      <c r="AZ554" s="56">
        <f t="shared" si="208"/>
        <v>-9.2000000000000082E-2</v>
      </c>
      <c r="BA554" s="59">
        <f t="shared" si="209"/>
        <v>0.38003024796783064</v>
      </c>
      <c r="BB554" s="57">
        <f>(BA555-BA554)/(D554-D555)</f>
        <v>-46.155933557389233</v>
      </c>
      <c r="BC554" s="58">
        <f>AY554*F554</f>
        <v>-8.8763000000006059E-2</v>
      </c>
      <c r="BD554" s="56">
        <f>((AY554*E554)/(($L$1+$L$2)*286.9))+273</f>
        <v>937.72951208090512</v>
      </c>
      <c r="BE554" s="39"/>
      <c r="BF554" s="41">
        <v>188</v>
      </c>
      <c r="BG554" s="63">
        <v>0.76500000000000001</v>
      </c>
      <c r="BH554" s="55">
        <f t="shared" si="222"/>
        <v>76500</v>
      </c>
      <c r="BI554" s="64">
        <f t="shared" si="223"/>
        <v>6.0000000000000053E-3</v>
      </c>
      <c r="BJ554" s="23">
        <f t="shared" si="224"/>
        <v>-0.11633856484638239</v>
      </c>
      <c r="BK554" s="65">
        <f>(BJ555-BJ554)/(D554-D555)</f>
        <v>9.2214357093708177</v>
      </c>
      <c r="BL554" s="58">
        <f>BH554*F554</f>
        <v>-2.8305000000001933E-2</v>
      </c>
      <c r="BM554" s="56">
        <f>((BH554*E554)/(($L$1+$L$2)*286.9))+273</f>
        <v>484.97085316460709</v>
      </c>
      <c r="BN554" s="5"/>
      <c r="BO554" s="5"/>
      <c r="BP554" s="5"/>
      <c r="BQ554" s="5"/>
      <c r="BR554" s="5"/>
      <c r="BS554" s="5"/>
      <c r="BT554" s="5"/>
      <c r="BU554" s="5"/>
      <c r="BV554" s="5"/>
      <c r="BW554" s="5"/>
    </row>
    <row r="555" spans="1:75" ht="13.8" x14ac:dyDescent="0.25">
      <c r="A555" s="55">
        <v>189</v>
      </c>
      <c r="B555" s="56">
        <v>436.54</v>
      </c>
      <c r="C555" s="56">
        <f t="shared" si="200"/>
        <v>-0.40000000000003411</v>
      </c>
      <c r="D555" s="57">
        <f t="shared" si="201"/>
        <v>2.6400240441088667</v>
      </c>
      <c r="E555" s="58">
        <f t="shared" si="210"/>
        <v>4.3654000000000002E-4</v>
      </c>
      <c r="F555" s="58">
        <f t="shared" si="211"/>
        <v>-4.0000000000000972E-7</v>
      </c>
      <c r="G555" s="57">
        <f t="shared" si="212"/>
        <v>-3.3599759558911333</v>
      </c>
      <c r="H555" s="137">
        <f>($P$2+(0.5*$P$1)-((0.5*$P$1)*COS(RADIANS(A555))+(($P$2^2)-((0.5*$P$1)^2)*(SIN(RADIANS(A555))*(SIN(RADIANS(A555)))))^0.5))*1000</f>
        <v>81.04586760205008</v>
      </c>
      <c r="I555" s="140">
        <f t="shared" si="213"/>
        <v>-8.309755984032563E-2</v>
      </c>
      <c r="J555" s="137">
        <f t="shared" si="214"/>
        <v>-8.7597678856923267E-3</v>
      </c>
      <c r="K555" s="39"/>
      <c r="L555" s="39"/>
      <c r="M555" s="41">
        <v>189</v>
      </c>
      <c r="N555" s="41">
        <v>2.6779999999999999</v>
      </c>
      <c r="O555" s="60">
        <f t="shared" si="215"/>
        <v>267800</v>
      </c>
      <c r="P555" s="56">
        <f t="shared" si="202"/>
        <v>-4.8000000000000043E-2</v>
      </c>
      <c r="Q555" s="59">
        <f t="shared" si="203"/>
        <v>0.42781057267599015</v>
      </c>
      <c r="R555" s="57">
        <f>(Q556-Q555)/(D555-D556)</f>
        <v>-19.729549235699018</v>
      </c>
      <c r="S555" s="58">
        <f>O555*F555</f>
        <v>-0.1071200000000026</v>
      </c>
      <c r="T555" s="56">
        <f>((O555*E555)/(($L$1+$L$2)*286.9))+273</f>
        <v>1014.4081307841744</v>
      </c>
      <c r="U555" s="39"/>
      <c r="V555" s="41">
        <v>189</v>
      </c>
      <c r="W555" s="61">
        <v>2.319</v>
      </c>
      <c r="X555" s="60">
        <f t="shared" si="216"/>
        <v>231900</v>
      </c>
      <c r="Y555" s="56">
        <f t="shared" si="204"/>
        <v>-5.1000000000000156E-2</v>
      </c>
      <c r="Z555" s="59">
        <f t="shared" si="205"/>
        <v>0.36530074863798734</v>
      </c>
      <c r="AA555" s="57">
        <f>(Z556-Z555)/(D555-D556)</f>
        <v>-24.257963247356486</v>
      </c>
      <c r="AB555" s="58">
        <f>X555*F555</f>
        <v>-9.2760000000002257E-2</v>
      </c>
      <c r="AC555" s="56">
        <f>((X555*E555)/(($L$1+$L$2)*286.9))+273</f>
        <v>915.0184672473863</v>
      </c>
      <c r="AD555" s="39"/>
      <c r="AE555" s="41">
        <v>189</v>
      </c>
      <c r="AF555" s="61">
        <v>2.1920000000000002</v>
      </c>
      <c r="AG555" s="60">
        <f t="shared" si="217"/>
        <v>219200.00000000003</v>
      </c>
      <c r="AH555" s="56">
        <f t="shared" si="206"/>
        <v>-6.6000000000000281E-2</v>
      </c>
      <c r="AI555" s="59">
        <f t="shared" si="207"/>
        <v>0.34084054981233158</v>
      </c>
      <c r="AJ555" s="57">
        <f>(AI556-AI555)/(D555-D556)</f>
        <v>-33.349561131269972</v>
      </c>
      <c r="AK555" s="58">
        <f>AG555*F555</f>
        <v>-8.7680000000002145E-2</v>
      </c>
      <c r="AL555" s="56">
        <f>((AG555*E555)/(($L$1+$L$2)*286.9))+273</f>
        <v>879.85833557838339</v>
      </c>
      <c r="AM555" s="39"/>
      <c r="AN555" s="62">
        <v>189</v>
      </c>
      <c r="AO555" s="24">
        <v>2.2109999999999999</v>
      </c>
      <c r="AP555" s="24">
        <f t="shared" si="218"/>
        <v>221099.99999999997</v>
      </c>
      <c r="AQ555" s="56">
        <f t="shared" si="219"/>
        <v>-6.6999999999999726E-2</v>
      </c>
      <c r="AR555" s="59">
        <f t="shared" si="220"/>
        <v>0.34458874257871386</v>
      </c>
      <c r="AS555" s="57">
        <f>(AR556-AR555)/(D555-D556)</f>
        <v>-33.567261505907119</v>
      </c>
      <c r="AT555" s="58">
        <f>AP555*F555</f>
        <v>-8.8440000000002142E-2</v>
      </c>
      <c r="AU555" s="56">
        <f>((AP555*E555)/(($L$1+$L$2)*286.9))+273</f>
        <v>885.11851275721051</v>
      </c>
      <c r="AV555" s="39"/>
      <c r="AW555" s="41">
        <v>189</v>
      </c>
      <c r="AX555" s="61">
        <v>2.3069999999999999</v>
      </c>
      <c r="AY555" s="60">
        <f t="shared" si="221"/>
        <v>230700</v>
      </c>
      <c r="AZ555" s="56">
        <f t="shared" si="208"/>
        <v>-9.4999999999999751E-2</v>
      </c>
      <c r="BA555" s="59">
        <f t="shared" si="209"/>
        <v>0.36304759452109348</v>
      </c>
      <c r="BB555" s="57">
        <f>(BA556-BA555)/(D555-D556)</f>
        <v>-45.871216178198523</v>
      </c>
      <c r="BC555" s="58">
        <f>AY555*F555</f>
        <v>-9.2280000000002249E-2</v>
      </c>
      <c r="BD555" s="56">
        <f>((AY555*E555)/(($L$1+$L$2)*286.9))+273</f>
        <v>911.69625008181129</v>
      </c>
      <c r="BE555" s="39"/>
      <c r="BF555" s="41">
        <v>189</v>
      </c>
      <c r="BG555" s="63">
        <v>0.77100000000000002</v>
      </c>
      <c r="BH555" s="55">
        <f t="shared" si="222"/>
        <v>77100</v>
      </c>
      <c r="BI555" s="64">
        <f t="shared" si="223"/>
        <v>7.0000000000000062E-3</v>
      </c>
      <c r="BJ555" s="23">
        <f t="shared" si="224"/>
        <v>-0.11294562194904302</v>
      </c>
      <c r="BK555" s="65">
        <f>(BJ556-BJ555)/(D555-D556)</f>
        <v>9.8592659079944784</v>
      </c>
      <c r="BL555" s="58">
        <f>BH555*F555</f>
        <v>-3.0840000000000749E-2</v>
      </c>
      <c r="BM555" s="56">
        <f>((BH555*E555)/(($L$1+$L$2)*286.9))+273</f>
        <v>486.45245288819962</v>
      </c>
      <c r="BN555" s="5"/>
      <c r="BO555" s="5"/>
      <c r="BP555" s="5"/>
      <c r="BQ555" s="5"/>
      <c r="BR555" s="5"/>
      <c r="BS555" s="5"/>
      <c r="BT555" s="5"/>
      <c r="BU555" s="5"/>
      <c r="BV555" s="5"/>
      <c r="BW555" s="5"/>
    </row>
    <row r="556" spans="1:75" ht="13.8" x14ac:dyDescent="0.25">
      <c r="A556" s="55">
        <v>190</v>
      </c>
      <c r="B556" s="56">
        <v>436.14</v>
      </c>
      <c r="C556" s="56">
        <f t="shared" si="200"/>
        <v>-0.44999999999998863</v>
      </c>
      <c r="D556" s="57">
        <f t="shared" si="201"/>
        <v>2.6396259192408125</v>
      </c>
      <c r="E556" s="58">
        <f t="shared" si="210"/>
        <v>4.3614000000000001E-4</v>
      </c>
      <c r="F556" s="58">
        <f t="shared" si="211"/>
        <v>-4.4999999999998383E-7</v>
      </c>
      <c r="G556" s="57">
        <f t="shared" si="212"/>
        <v>-3.3603740807591875</v>
      </c>
      <c r="H556" s="137">
        <f>($P$2+(0.5*$P$1)-((0.5*$P$1)*COS(RADIANS(A556))+(($P$2^2)-((0.5*$P$1)^2)*(SIN(RADIANS(A556))*(SIN(RADIANS(A556)))))^0.5))*1000</f>
        <v>80.962770042209755</v>
      </c>
      <c r="I556" s="140">
        <f t="shared" si="213"/>
        <v>-9.1857327726017957E-2</v>
      </c>
      <c r="J556" s="137">
        <f t="shared" si="214"/>
        <v>-8.7633318888720169E-3</v>
      </c>
      <c r="K556" s="39"/>
      <c r="L556" s="39"/>
      <c r="M556" s="41">
        <v>190</v>
      </c>
      <c r="N556" s="41">
        <v>2.63</v>
      </c>
      <c r="O556" s="60">
        <f t="shared" si="215"/>
        <v>263000</v>
      </c>
      <c r="P556" s="56">
        <f t="shared" si="202"/>
        <v>-3.6999999999999922E-2</v>
      </c>
      <c r="Q556" s="59">
        <f t="shared" si="203"/>
        <v>0.41995574848975786</v>
      </c>
      <c r="R556" s="57">
        <f>(Q557-Q556)/(D556-D557)</f>
        <v>-13.724869383783584</v>
      </c>
      <c r="S556" s="58">
        <f>O556*F556</f>
        <v>-0.11834999999999575</v>
      </c>
      <c r="T556" s="56">
        <f>((O556*E556)/(($L$1+$L$2)*286.9))+273</f>
        <v>1000.4520891140197</v>
      </c>
      <c r="U556" s="39"/>
      <c r="V556" s="41">
        <v>190</v>
      </c>
      <c r="W556" s="61">
        <v>2.2679999999999998</v>
      </c>
      <c r="X556" s="60">
        <f t="shared" si="216"/>
        <v>226799.99999999997</v>
      </c>
      <c r="Y556" s="56">
        <f t="shared" si="204"/>
        <v>-4.4999999999999929E-2</v>
      </c>
      <c r="Z556" s="59">
        <f t="shared" si="205"/>
        <v>0.35564305022086895</v>
      </c>
      <c r="AA556" s="57">
        <f>(Z557-Z556)/(D556-D557)</f>
        <v>-19.413473656769781</v>
      </c>
      <c r="AB556" s="58">
        <f>X556*F556</f>
        <v>-0.10205999999999632</v>
      </c>
      <c r="AC556" s="56">
        <f>((X556*E556)/(($L$1+$L$2)*286.9))+273</f>
        <v>900.32370270364891</v>
      </c>
      <c r="AD556" s="39"/>
      <c r="AE556" s="41">
        <v>190</v>
      </c>
      <c r="AF556" s="61">
        <v>2.1259999999999999</v>
      </c>
      <c r="AG556" s="60">
        <f t="shared" si="217"/>
        <v>212600</v>
      </c>
      <c r="AH556" s="56">
        <f t="shared" si="206"/>
        <v>-6.1999999999999833E-2</v>
      </c>
      <c r="AI556" s="59">
        <f t="shared" si="207"/>
        <v>0.32756326018727794</v>
      </c>
      <c r="AJ556" s="57">
        <f>(AI557-AI556)/(D556-D557)</f>
        <v>-28.670061423375024</v>
      </c>
      <c r="AK556" s="58">
        <f>AG556*F556</f>
        <v>-9.5669999999996563E-2</v>
      </c>
      <c r="AL556" s="56">
        <f>((AG556*E556)/(($L$1+$L$2)*286.9))+273</f>
        <v>861.04682184654223</v>
      </c>
      <c r="AM556" s="39"/>
      <c r="AN556" s="62">
        <v>190</v>
      </c>
      <c r="AO556" s="24">
        <v>2.1440000000000001</v>
      </c>
      <c r="AP556" s="24">
        <f t="shared" si="218"/>
        <v>214400</v>
      </c>
      <c r="AQ556" s="56">
        <f t="shared" si="219"/>
        <v>-6.2000000000000277E-2</v>
      </c>
      <c r="AR556" s="59">
        <f t="shared" si="220"/>
        <v>0.33122478102073244</v>
      </c>
      <c r="AS556" s="57">
        <f>(AR557-AR556)/(D556-D557)</f>
        <v>-28.425794746015921</v>
      </c>
      <c r="AT556" s="58">
        <f>AP556*F556</f>
        <v>-9.6479999999996541E-2</v>
      </c>
      <c r="AU556" s="56">
        <f>((AP556*E556)/(($L$1+$L$2)*286.9))+273</f>
        <v>866.02558139180928</v>
      </c>
      <c r="AV556" s="39"/>
      <c r="AW556" s="41">
        <v>190</v>
      </c>
      <c r="AX556" s="61">
        <v>2.2120000000000002</v>
      </c>
      <c r="AY556" s="60">
        <f t="shared" si="221"/>
        <v>221200.00000000003</v>
      </c>
      <c r="AZ556" s="56">
        <f t="shared" si="208"/>
        <v>-8.7000000000000188E-2</v>
      </c>
      <c r="BA556" s="59">
        <f t="shared" si="209"/>
        <v>0.3447851226326607</v>
      </c>
      <c r="BB556" s="57">
        <f>(BA557-BA556)/(D556-D557)</f>
        <v>-38.869356527713052</v>
      </c>
      <c r="BC556" s="58">
        <f>AY556*F556</f>
        <v>-9.9539999999996437E-2</v>
      </c>
      <c r="BD556" s="56">
        <f>((AY556*E556)/(($L$1+$L$2)*286.9))+273</f>
        <v>884.83422856281823</v>
      </c>
      <c r="BE556" s="39"/>
      <c r="BF556" s="41">
        <v>190</v>
      </c>
      <c r="BG556" s="63">
        <v>0.77800000000000002</v>
      </c>
      <c r="BH556" s="55">
        <f t="shared" si="222"/>
        <v>77800</v>
      </c>
      <c r="BI556" s="64">
        <f t="shared" si="223"/>
        <v>1.0000000000000009E-2</v>
      </c>
      <c r="BJ556" s="23">
        <f t="shared" si="224"/>
        <v>-0.10902040301031106</v>
      </c>
      <c r="BK556" s="65">
        <f>(BJ557-BJ556)/(D556-D557)</f>
        <v>12.371814575033602</v>
      </c>
      <c r="BL556" s="58">
        <f>BH556*F556</f>
        <v>-3.5009999999998744E-2</v>
      </c>
      <c r="BM556" s="56">
        <f>((BH556*E556)/(($L$1+$L$2)*286.9))+273</f>
        <v>488.19305145654272</v>
      </c>
      <c r="BN556" s="5"/>
      <c r="BO556" s="5"/>
      <c r="BP556" s="5"/>
      <c r="BQ556" s="5"/>
      <c r="BR556" s="5"/>
      <c r="BS556" s="5"/>
      <c r="BT556" s="5"/>
      <c r="BU556" s="5"/>
      <c r="BV556" s="5"/>
      <c r="BW556" s="5"/>
    </row>
    <row r="557" spans="1:75" ht="13.8" x14ac:dyDescent="0.25">
      <c r="A557" s="55">
        <v>191</v>
      </c>
      <c r="B557" s="56">
        <v>435.69</v>
      </c>
      <c r="C557" s="56">
        <f t="shared" si="200"/>
        <v>-0.49000000000000909</v>
      </c>
      <c r="D557" s="57">
        <f t="shared" si="201"/>
        <v>2.6391775920802147</v>
      </c>
      <c r="E557" s="58">
        <f t="shared" si="210"/>
        <v>4.3569000000000002E-4</v>
      </c>
      <c r="F557" s="58">
        <f t="shared" si="211"/>
        <v>-4.9000000000001733E-7</v>
      </c>
      <c r="G557" s="57">
        <f t="shared" si="212"/>
        <v>-3.3608224079197853</v>
      </c>
      <c r="H557" s="137">
        <f>($P$2+(0.5*$P$1)-((0.5*$P$1)*COS(RADIANS(A557))+(($P$2^2)-((0.5*$P$1)^2)*(SIN(RADIANS(A557))*(SIN(RADIANS(A557)))))^0.5))*1000</f>
        <v>80.870912714483737</v>
      </c>
      <c r="I557" s="140">
        <f t="shared" si="213"/>
        <v>-0.10062065961488997</v>
      </c>
      <c r="J557" s="137">
        <f t="shared" si="214"/>
        <v>-8.7671242688855955E-3</v>
      </c>
      <c r="K557" s="39"/>
      <c r="L557" s="39"/>
      <c r="M557" s="41">
        <v>191</v>
      </c>
      <c r="N557" s="41">
        <v>2.593</v>
      </c>
      <c r="O557" s="60">
        <f t="shared" si="215"/>
        <v>259300</v>
      </c>
      <c r="P557" s="56">
        <f t="shared" si="202"/>
        <v>-2.4999999999999911E-2</v>
      </c>
      <c r="Q557" s="59">
        <f t="shared" si="203"/>
        <v>0.41380251676935148</v>
      </c>
      <c r="R557" s="57">
        <f>(Q558-Q557)/(D557-D558)</f>
        <v>-8.6094760930545551</v>
      </c>
      <c r="S557" s="58">
        <f>O557*F557</f>
        <v>-0.1270570000000045</v>
      </c>
      <c r="T557" s="56">
        <f>((O557*E557)/(($L$1+$L$2)*286.9))+273</f>
        <v>989.47796198179321</v>
      </c>
      <c r="U557" s="39"/>
      <c r="V557" s="41">
        <v>191</v>
      </c>
      <c r="W557" s="61">
        <v>2.2229999999999999</v>
      </c>
      <c r="X557" s="60">
        <f t="shared" si="216"/>
        <v>222300</v>
      </c>
      <c r="Y557" s="56">
        <f t="shared" si="204"/>
        <v>-4.4999999999999929E-2</v>
      </c>
      <c r="Z557" s="59">
        <f t="shared" si="205"/>
        <v>0.34693946269899056</v>
      </c>
      <c r="AA557" s="57">
        <f>(Z558-Z557)/(D557-D558)</f>
        <v>-18.173704361189355</v>
      </c>
      <c r="AB557" s="58">
        <f>X557*F557</f>
        <v>-0.10892700000000385</v>
      </c>
      <c r="AC557" s="56">
        <f>((X557*E557)/(($L$1+$L$2)*286.9))+273</f>
        <v>887.24238699788896</v>
      </c>
      <c r="AD557" s="39"/>
      <c r="AE557" s="41">
        <v>191</v>
      </c>
      <c r="AF557" s="61">
        <v>2.0640000000000001</v>
      </c>
      <c r="AG557" s="60">
        <f t="shared" si="217"/>
        <v>206400</v>
      </c>
      <c r="AH557" s="56">
        <f t="shared" si="206"/>
        <v>-6.0999999999999943E-2</v>
      </c>
      <c r="AI557" s="59">
        <f t="shared" si="207"/>
        <v>0.31470969295517376</v>
      </c>
      <c r="AJ557" s="57">
        <f>(AI558-AI557)/(D557-D558)</f>
        <v>-26.659709358168069</v>
      </c>
      <c r="AK557" s="58">
        <f>AG557*F557</f>
        <v>-0.10113600000000358</v>
      </c>
      <c r="AL557" s="56">
        <f>((AG557*E557)/(($L$1+$L$2)*286.9))+273</f>
        <v>843.30872099129238</v>
      </c>
      <c r="AM557" s="39"/>
      <c r="AN557" s="62">
        <v>191</v>
      </c>
      <c r="AO557" s="24">
        <v>2.0819999999999999</v>
      </c>
      <c r="AP557" s="24">
        <f t="shared" si="218"/>
        <v>208199.99999999997</v>
      </c>
      <c r="AQ557" s="56">
        <f t="shared" si="219"/>
        <v>-5.600000000000005E-2</v>
      </c>
      <c r="AR557" s="59">
        <f t="shared" si="220"/>
        <v>0.31848072517451731</v>
      </c>
      <c r="AS557" s="57">
        <f>(AR558-AR557)/(D557-D558)</f>
        <v>-24.229902903361886</v>
      </c>
      <c r="AT557" s="58">
        <f>AP557*F557</f>
        <v>-0.10201800000000359</v>
      </c>
      <c r="AU557" s="56">
        <f>((AP557*E557)/(($L$1+$L$2)*286.9))+273</f>
        <v>848.28234355807683</v>
      </c>
      <c r="AV557" s="39"/>
      <c r="AW557" s="41">
        <v>191</v>
      </c>
      <c r="AX557" s="61">
        <v>2.125</v>
      </c>
      <c r="AY557" s="60">
        <f t="shared" si="221"/>
        <v>212500</v>
      </c>
      <c r="AZ557" s="56">
        <f t="shared" si="208"/>
        <v>-8.7000000000000188E-2</v>
      </c>
      <c r="BA557" s="59">
        <f t="shared" si="209"/>
        <v>0.32735893438633035</v>
      </c>
      <c r="BB557" s="57">
        <f>(BA558-BA557)/(D557-D558)</f>
        <v>-37.148668879098054</v>
      </c>
      <c r="BC557" s="58">
        <f>AY557*F557</f>
        <v>-0.10412500000000369</v>
      </c>
      <c r="BD557" s="56">
        <f>((AY557*E557)/(($L$1+$L$2)*286.9))+273</f>
        <v>860.16377524539553</v>
      </c>
      <c r="BE557" s="39"/>
      <c r="BF557" s="41">
        <v>191</v>
      </c>
      <c r="BG557" s="63">
        <v>0.78800000000000003</v>
      </c>
      <c r="BH557" s="55">
        <f t="shared" si="222"/>
        <v>78800</v>
      </c>
      <c r="BI557" s="64">
        <f t="shared" si="223"/>
        <v>1.4000000000000012E-2</v>
      </c>
      <c r="BJ557" s="23">
        <f t="shared" si="224"/>
        <v>-0.10347378251044466</v>
      </c>
      <c r="BK557" s="65">
        <f>(BJ558-BJ557)/(D557-D558)</f>
        <v>15.649818785880989</v>
      </c>
      <c r="BL557" s="58">
        <f>BH557*F557</f>
        <v>-3.8612000000001367E-2</v>
      </c>
      <c r="BM557" s="56">
        <f>((BH557*E557)/(($L$1+$L$2)*286.9))+273</f>
        <v>490.73414347923369</v>
      </c>
      <c r="BN557" s="5"/>
      <c r="BO557" s="5"/>
      <c r="BP557" s="5"/>
      <c r="BQ557" s="5"/>
      <c r="BR557" s="5"/>
      <c r="BS557" s="5"/>
      <c r="BT557" s="5"/>
      <c r="BU557" s="5"/>
      <c r="BV557" s="5"/>
      <c r="BW557" s="5"/>
    </row>
    <row r="558" spans="1:75" ht="13.8" x14ac:dyDescent="0.25">
      <c r="A558" s="55">
        <v>192</v>
      </c>
      <c r="B558" s="56">
        <v>435.2</v>
      </c>
      <c r="C558" s="56">
        <f t="shared" si="200"/>
        <v>-0.53999999999996362</v>
      </c>
      <c r="D558" s="57">
        <f t="shared" si="201"/>
        <v>2.6386888866901237</v>
      </c>
      <c r="E558" s="58">
        <f t="shared" si="210"/>
        <v>4.3520000000000001E-4</v>
      </c>
      <c r="F558" s="58">
        <f t="shared" si="211"/>
        <v>-5.3999999999999144E-7</v>
      </c>
      <c r="G558" s="57">
        <f t="shared" si="212"/>
        <v>-3.3613111133098763</v>
      </c>
      <c r="H558" s="137">
        <f>($P$2+(0.5*$P$1)-((0.5*$P$1)*COS(RADIANS(A558))+(($P$2^2)-((0.5*$P$1)^2)*(SIN(RADIANS(A558))*(SIN(RADIANS(A558)))))^0.5))*1000</f>
        <v>80.770292054868847</v>
      </c>
      <c r="I558" s="140">
        <f t="shared" si="213"/>
        <v>-0.10938778388377557</v>
      </c>
      <c r="J558" s="137">
        <f t="shared" si="214"/>
        <v>-8.7711146485958125E-3</v>
      </c>
      <c r="K558" s="39"/>
      <c r="L558" s="39"/>
      <c r="M558" s="41">
        <v>192</v>
      </c>
      <c r="N558" s="41">
        <v>2.5680000000000001</v>
      </c>
      <c r="O558" s="60">
        <f t="shared" si="215"/>
        <v>256800</v>
      </c>
      <c r="P558" s="56">
        <f t="shared" si="202"/>
        <v>-2.0999999999999908E-2</v>
      </c>
      <c r="Q558" s="59">
        <f t="shared" si="203"/>
        <v>0.4095950193968157</v>
      </c>
      <c r="R558" s="57">
        <f>(Q559-Q558)/(D558-D559)</f>
        <v>-6.6135043225243502</v>
      </c>
      <c r="S558" s="58">
        <f>O558*F558</f>
        <v>-0.1386719999999978</v>
      </c>
      <c r="T558" s="56">
        <f>((O558*E558)/(($L$1+$L$2)*286.9))+273</f>
        <v>981.77213276692135</v>
      </c>
      <c r="U558" s="39"/>
      <c r="V558" s="41">
        <v>192</v>
      </c>
      <c r="W558" s="61">
        <v>2.1779999999999999</v>
      </c>
      <c r="X558" s="60">
        <f t="shared" si="216"/>
        <v>217800</v>
      </c>
      <c r="Y558" s="56">
        <f t="shared" si="204"/>
        <v>-4.9999999999999822E-2</v>
      </c>
      <c r="Z558" s="59">
        <f t="shared" si="205"/>
        <v>0.33805787541975613</v>
      </c>
      <c r="AA558" s="57">
        <f>(Z559-Z558)/(D558-D559)</f>
        <v>-18.705574183985089</v>
      </c>
      <c r="AB558" s="58">
        <f>X558*F558</f>
        <v>-0.11761199999999813</v>
      </c>
      <c r="AC558" s="56">
        <f>((X558*E558)/(($L$1+$L$2)*286.9))+273</f>
        <v>874.13150512708523</v>
      </c>
      <c r="AD558" s="39"/>
      <c r="AE558" s="41">
        <v>192</v>
      </c>
      <c r="AF558" s="61">
        <v>2.0030000000000001</v>
      </c>
      <c r="AG558" s="60">
        <f t="shared" si="217"/>
        <v>200300</v>
      </c>
      <c r="AH558" s="56">
        <f t="shared" si="206"/>
        <v>-5.7000000000000162E-2</v>
      </c>
      <c r="AI558" s="59">
        <f t="shared" si="207"/>
        <v>0.30168094929357625</v>
      </c>
      <c r="AJ558" s="57">
        <f>(AI559-AI558)/(D558-D559)</f>
        <v>-23.252702225976893</v>
      </c>
      <c r="AK558" s="58">
        <f>AG558*F558</f>
        <v>-0.10816199999999829</v>
      </c>
      <c r="AL558" s="56">
        <f>((AG558*E558)/(($L$1+$L$2)*286.9))+273</f>
        <v>825.83122349382529</v>
      </c>
      <c r="AM558" s="39"/>
      <c r="AN558" s="62">
        <v>192</v>
      </c>
      <c r="AO558" s="24">
        <v>2.0259999999999998</v>
      </c>
      <c r="AP558" s="24">
        <f t="shared" si="218"/>
        <v>202599.99999999997</v>
      </c>
      <c r="AQ558" s="56">
        <f t="shared" si="219"/>
        <v>-6.1999999999999833E-2</v>
      </c>
      <c r="AR558" s="59">
        <f t="shared" si="220"/>
        <v>0.30663944102426161</v>
      </c>
      <c r="AS558" s="57">
        <f>(AR559-AR558)/(D558-D559)</f>
        <v>-25.032792340331046</v>
      </c>
      <c r="AT558" s="58">
        <f>AP558*F558</f>
        <v>-0.10940399999999825</v>
      </c>
      <c r="AU558" s="56">
        <f>((AP558*E558)/(($L$1+$L$2)*286.9))+273</f>
        <v>832.17926050848223</v>
      </c>
      <c r="AV558" s="39"/>
      <c r="AW558" s="41">
        <v>192</v>
      </c>
      <c r="AX558" s="61">
        <v>2.0379999999999998</v>
      </c>
      <c r="AY558" s="60">
        <f t="shared" si="221"/>
        <v>203799.99999999997</v>
      </c>
      <c r="AZ558" s="56">
        <f t="shared" si="208"/>
        <v>-8.6999999999999744E-2</v>
      </c>
      <c r="BA558" s="59">
        <f t="shared" si="209"/>
        <v>0.30920417967040753</v>
      </c>
      <c r="BB558" s="57">
        <f>(BA559-BA558)/(D558-D559)</f>
        <v>-35.138210195913942</v>
      </c>
      <c r="BC558" s="58">
        <f>AY558*F558</f>
        <v>-0.11005199999999823</v>
      </c>
      <c r="BD558" s="56">
        <f>((AY558*E558)/(($L$1+$L$2)*286.9))+273</f>
        <v>835.49127982047719</v>
      </c>
      <c r="BE558" s="39"/>
      <c r="BF558" s="41">
        <v>192</v>
      </c>
      <c r="BG558" s="63">
        <v>0.80200000000000005</v>
      </c>
      <c r="BH558" s="55">
        <f t="shared" si="222"/>
        <v>80200</v>
      </c>
      <c r="BI558" s="64">
        <f t="shared" si="223"/>
        <v>9.000000000000008E-3</v>
      </c>
      <c r="BJ558" s="23">
        <f t="shared" si="224"/>
        <v>-9.5825631715836468E-2</v>
      </c>
      <c r="BK558" s="65">
        <f>(BJ559-BJ558)/(D558-D559)</f>
        <v>8.9881061732218228</v>
      </c>
      <c r="BL558" s="58">
        <f>BH558*F558</f>
        <v>-4.3307999999999312E-2</v>
      </c>
      <c r="BM558" s="56">
        <f>((BH558*E558)/(($L$1+$L$2)*286.9))+273</f>
        <v>494.35329068499641</v>
      </c>
      <c r="BN558" s="5"/>
      <c r="BO558" s="5"/>
      <c r="BP558" s="5"/>
      <c r="BQ558" s="5"/>
      <c r="BR558" s="5"/>
      <c r="BS558" s="5"/>
      <c r="BT558" s="5"/>
      <c r="BU558" s="5"/>
      <c r="BV558" s="5"/>
      <c r="BW558" s="5"/>
    </row>
    <row r="559" spans="1:75" ht="13.8" x14ac:dyDescent="0.25">
      <c r="A559" s="55">
        <v>193</v>
      </c>
      <c r="B559" s="56">
        <v>434.66</v>
      </c>
      <c r="C559" s="56">
        <f t="shared" si="200"/>
        <v>-0.57000000000005002</v>
      </c>
      <c r="D559" s="57">
        <f t="shared" si="201"/>
        <v>2.6381496756668459</v>
      </c>
      <c r="E559" s="58">
        <f t="shared" si="210"/>
        <v>4.3466000000000002E-4</v>
      </c>
      <c r="F559" s="58">
        <f t="shared" si="211"/>
        <v>-5.7000000000003012E-7</v>
      </c>
      <c r="G559" s="57">
        <f t="shared" si="212"/>
        <v>-3.3618503243331541</v>
      </c>
      <c r="H559" s="137">
        <f>($P$2+(0.5*$P$1)-((0.5*$P$1)*COS(RADIANS(A559))+(($P$2^2)-((0.5*$P$1)^2)*(SIN(RADIANS(A559))*(SIN(RADIANS(A559)))))^0.5))*1000</f>
        <v>80.660904270985071</v>
      </c>
      <c r="I559" s="140">
        <f t="shared" si="213"/>
        <v>-0.11815889853237138</v>
      </c>
      <c r="J559" s="137">
        <f t="shared" si="214"/>
        <v>-8.7752699732277506E-3</v>
      </c>
      <c r="K559" s="39"/>
      <c r="L559" s="39"/>
      <c r="M559" s="41">
        <v>193</v>
      </c>
      <c r="N559" s="41">
        <v>2.5470000000000002</v>
      </c>
      <c r="O559" s="60">
        <f t="shared" si="215"/>
        <v>254700.00000000003</v>
      </c>
      <c r="P559" s="56">
        <f t="shared" si="202"/>
        <v>-6.0000000000002274E-3</v>
      </c>
      <c r="Q559" s="59">
        <f t="shared" si="203"/>
        <v>0.40602894496361513</v>
      </c>
      <c r="R559" s="57">
        <f>(Q560-Q559)/(D559-D560)</f>
        <v>-1.7973152061373254</v>
      </c>
      <c r="S559" s="58">
        <f>O559*F559</f>
        <v>-0.14517900000000769</v>
      </c>
      <c r="T559" s="56">
        <f>((O559*E559)/(($L$1+$L$2)*286.9))+273</f>
        <v>975.10384002459682</v>
      </c>
      <c r="U559" s="39"/>
      <c r="V559" s="41">
        <v>193</v>
      </c>
      <c r="W559" s="61">
        <v>2.1280000000000001</v>
      </c>
      <c r="X559" s="60">
        <f t="shared" si="216"/>
        <v>212800</v>
      </c>
      <c r="Y559" s="56">
        <f t="shared" si="204"/>
        <v>-5.400000000000027E-2</v>
      </c>
      <c r="Z559" s="59">
        <f t="shared" si="205"/>
        <v>0.32797162362301058</v>
      </c>
      <c r="AA559" s="57">
        <f>(Z560-Z559)/(D559-D560)</f>
        <v>-19.5876132661055</v>
      </c>
      <c r="AB559" s="58">
        <f>X559*F559</f>
        <v>-0.12129600000000641</v>
      </c>
      <c r="AC559" s="56">
        <f>((X559*E559)/(($L$1+$L$2)*286.9))+273</f>
        <v>859.60265864638473</v>
      </c>
      <c r="AD559" s="39"/>
      <c r="AE559" s="41">
        <v>193</v>
      </c>
      <c r="AF559" s="61">
        <v>1.946</v>
      </c>
      <c r="AG559" s="60">
        <f t="shared" si="217"/>
        <v>194600</v>
      </c>
      <c r="AH559" s="56">
        <f t="shared" si="206"/>
        <v>-5.2000000000000046E-2</v>
      </c>
      <c r="AI559" s="59">
        <f t="shared" si="207"/>
        <v>0.28914283593233309</v>
      </c>
      <c r="AJ559" s="57">
        <f>(AI560-AI559)/(D559-D560)</f>
        <v>-20.640421769489883</v>
      </c>
      <c r="AK559" s="58">
        <f>AG559*F559</f>
        <v>-0.11092200000000586</v>
      </c>
      <c r="AL559" s="56">
        <f>((AG559*E559)/(($L$1+$L$2)*286.9))+273</f>
        <v>809.43269442004919</v>
      </c>
      <c r="AM559" s="39"/>
      <c r="AN559" s="62">
        <v>193</v>
      </c>
      <c r="AO559" s="24">
        <v>1.964</v>
      </c>
      <c r="AP559" s="24">
        <f t="shared" si="218"/>
        <v>196400</v>
      </c>
      <c r="AQ559" s="56">
        <f t="shared" si="219"/>
        <v>-5.8000000000000052E-2</v>
      </c>
      <c r="AR559" s="59">
        <f t="shared" si="220"/>
        <v>0.29314148345093083</v>
      </c>
      <c r="AS559" s="57">
        <f>(AR560-AR559)/(D559-D560)</f>
        <v>-22.843857760032162</v>
      </c>
      <c r="AT559" s="58">
        <f>AP559*F559</f>
        <v>-0.11194800000000592</v>
      </c>
      <c r="AU559" s="56">
        <f>((AP559*E559)/(($L$1+$L$2)*286.9))+273</f>
        <v>814.39455901386259</v>
      </c>
      <c r="AV559" s="39"/>
      <c r="AW559" s="41">
        <v>193</v>
      </c>
      <c r="AX559" s="61">
        <v>1.9510000000000001</v>
      </c>
      <c r="AY559" s="60">
        <f t="shared" si="221"/>
        <v>195100</v>
      </c>
      <c r="AZ559" s="56">
        <f t="shared" si="208"/>
        <v>-8.2000000000000073E-2</v>
      </c>
      <c r="BA559" s="59">
        <f t="shared" si="209"/>
        <v>0.29025726939451807</v>
      </c>
      <c r="BB559" s="57">
        <f>(BA560-BA559)/(D559-D560)</f>
        <v>-32.721794154829652</v>
      </c>
      <c r="BC559" s="58">
        <f>AY559*F559</f>
        <v>-0.11120700000000587</v>
      </c>
      <c r="BD559" s="56">
        <f>((AY559*E559)/(($L$1+$L$2)*286.9))+273</f>
        <v>810.81099014055292</v>
      </c>
      <c r="BE559" s="39"/>
      <c r="BF559" s="41">
        <v>193</v>
      </c>
      <c r="BG559" s="63">
        <v>0.81100000000000005</v>
      </c>
      <c r="BH559" s="55">
        <f t="shared" si="222"/>
        <v>81100</v>
      </c>
      <c r="BI559" s="64">
        <f t="shared" si="223"/>
        <v>8.999999999999897E-3</v>
      </c>
      <c r="BJ559" s="23">
        <f t="shared" si="224"/>
        <v>-9.0979145788843946E-2</v>
      </c>
      <c r="BK559" s="65">
        <f>(BJ560-BJ559)/(D559-D560)</f>
        <v>8.4103265007253558</v>
      </c>
      <c r="BL559" s="58">
        <f>BH559*F559</f>
        <v>-4.622700000000244E-2</v>
      </c>
      <c r="BM559" s="56">
        <f>((BH559*E559)/(($L$1+$L$2)*286.9))+273</f>
        <v>496.55956586570392</v>
      </c>
      <c r="BN559" s="5"/>
      <c r="BO559" s="5"/>
      <c r="BP559" s="5"/>
      <c r="BQ559" s="5"/>
      <c r="BR559" s="5"/>
      <c r="BS559" s="5"/>
      <c r="BT559" s="5"/>
      <c r="BU559" s="5"/>
      <c r="BV559" s="5"/>
      <c r="BW559" s="5"/>
    </row>
    <row r="560" spans="1:75" ht="13.8" x14ac:dyDescent="0.25">
      <c r="A560" s="55">
        <v>194</v>
      </c>
      <c r="B560" s="56">
        <v>434.09</v>
      </c>
      <c r="C560" s="56">
        <f t="shared" si="200"/>
        <v>-0.6199999999999477</v>
      </c>
      <c r="D560" s="57">
        <f t="shared" si="201"/>
        <v>2.6375797812433479</v>
      </c>
      <c r="E560" s="58">
        <f t="shared" si="210"/>
        <v>4.3408999999999999E-4</v>
      </c>
      <c r="F560" s="58">
        <f t="shared" si="211"/>
        <v>-6.1999999999995002E-7</v>
      </c>
      <c r="G560" s="57">
        <f t="shared" si="212"/>
        <v>-3.3624202187566521</v>
      </c>
      <c r="H560" s="137">
        <f>($P$2+(0.5*$P$1)-((0.5*$P$1)*COS(RADIANS(A560))+(($P$2^2)-((0.5*$P$1)^2)*(SIN(RADIANS(A560))*(SIN(RADIANS(A560)))))^0.5))*1000</f>
        <v>80.5427453724527</v>
      </c>
      <c r="I560" s="140">
        <f t="shared" si="213"/>
        <v>-0.12693416850559913</v>
      </c>
      <c r="J560" s="137">
        <f t="shared" si="214"/>
        <v>-8.779554504741327E-3</v>
      </c>
      <c r="K560" s="39"/>
      <c r="L560" s="39"/>
      <c r="M560" s="41">
        <v>194</v>
      </c>
      <c r="N560" s="41">
        <v>2.5409999999999999</v>
      </c>
      <c r="O560" s="60">
        <f t="shared" si="215"/>
        <v>254100</v>
      </c>
      <c r="P560" s="56">
        <f t="shared" si="202"/>
        <v>-4.9999999999998934E-3</v>
      </c>
      <c r="Q560" s="59">
        <f t="shared" si="203"/>
        <v>0.40500466505036936</v>
      </c>
      <c r="R560" s="57">
        <f>(Q561-Q560)/(D560-D561)</f>
        <v>-1.3780682851633479</v>
      </c>
      <c r="S560" s="58">
        <f>O560*F560</f>
        <v>-0.1575419999999873</v>
      </c>
      <c r="T560" s="56">
        <f>((O560*E560)/(($L$1+$L$2)*286.9))+273</f>
        <v>972.53133632977733</v>
      </c>
      <c r="U560" s="39"/>
      <c r="V560" s="41">
        <v>194</v>
      </c>
      <c r="W560" s="61">
        <v>2.0739999999999998</v>
      </c>
      <c r="X560" s="60">
        <f t="shared" si="216"/>
        <v>207399.99999999997</v>
      </c>
      <c r="Y560" s="56">
        <f t="shared" si="204"/>
        <v>-5.4999999999999716E-2</v>
      </c>
      <c r="Z560" s="59">
        <f t="shared" si="205"/>
        <v>0.31680875205302211</v>
      </c>
      <c r="AA560" s="57">
        <f>(Z561-Z560)/(D560-D561)</f>
        <v>-18.804199213860478</v>
      </c>
      <c r="AB560" s="58">
        <f>X560*F560</f>
        <v>-0.12858799999998963</v>
      </c>
      <c r="AC560" s="56">
        <f>((X560*E560)/(($L$1+$L$2)*286.9))+273</f>
        <v>843.96733236834245</v>
      </c>
      <c r="AD560" s="39"/>
      <c r="AE560" s="41">
        <v>194</v>
      </c>
      <c r="AF560" s="61">
        <v>1.8939999999999999</v>
      </c>
      <c r="AG560" s="60">
        <f t="shared" si="217"/>
        <v>189400</v>
      </c>
      <c r="AH560" s="56">
        <f t="shared" si="206"/>
        <v>-4.5999999999999819E-2</v>
      </c>
      <c r="AI560" s="59">
        <f t="shared" si="207"/>
        <v>0.27737997466725461</v>
      </c>
      <c r="AJ560" s="57">
        <f>(AI561-AI560)/(D560-D561)</f>
        <v>-17.202187725574891</v>
      </c>
      <c r="AK560" s="58">
        <f>AG560*F560</f>
        <v>-0.11742799999999054</v>
      </c>
      <c r="AL560" s="56">
        <f>((AG560*E560)/(($L$1+$L$2)*286.9))+273</f>
        <v>794.41375482432045</v>
      </c>
      <c r="AM560" s="39"/>
      <c r="AN560" s="62">
        <v>194</v>
      </c>
      <c r="AO560" s="24">
        <v>1.9059999999999999</v>
      </c>
      <c r="AP560" s="24">
        <f t="shared" si="218"/>
        <v>190600</v>
      </c>
      <c r="AQ560" s="56">
        <f t="shared" si="219"/>
        <v>-5.2999999999999936E-2</v>
      </c>
      <c r="AR560" s="59">
        <f t="shared" si="220"/>
        <v>0.28012289630230758</v>
      </c>
      <c r="AS560" s="57">
        <f>(AR561-AR560)/(D560-D561)</f>
        <v>-19.730590435175341</v>
      </c>
      <c r="AT560" s="58">
        <f>AP560*F560</f>
        <v>-0.11817199999999048</v>
      </c>
      <c r="AU560" s="56">
        <f>((AP560*E560)/(($L$1+$L$2)*286.9))+273</f>
        <v>797.7173266605887</v>
      </c>
      <c r="AV560" s="39"/>
      <c r="AW560" s="41">
        <v>194</v>
      </c>
      <c r="AX560" s="61">
        <v>1.869</v>
      </c>
      <c r="AY560" s="60">
        <f t="shared" si="221"/>
        <v>186900</v>
      </c>
      <c r="AZ560" s="56">
        <f t="shared" si="208"/>
        <v>-7.6000000000000068E-2</v>
      </c>
      <c r="BA560" s="59">
        <f t="shared" si="209"/>
        <v>0.27160930137883205</v>
      </c>
      <c r="BB560" s="57">
        <f>(BA561-BA560)/(D560-D561)</f>
        <v>-29.044598212929277</v>
      </c>
      <c r="BC560" s="58">
        <f>AY560*F560</f>
        <v>-0.11587799999999066</v>
      </c>
      <c r="BD560" s="56">
        <f>((AY560*E560)/(($L$1+$L$2)*286.9))+273</f>
        <v>787.53131349876196</v>
      </c>
      <c r="BE560" s="39"/>
      <c r="BF560" s="41">
        <v>194</v>
      </c>
      <c r="BG560" s="63">
        <v>0.82</v>
      </c>
      <c r="BH560" s="55">
        <f t="shared" si="222"/>
        <v>82000</v>
      </c>
      <c r="BI560" s="64">
        <f t="shared" si="223"/>
        <v>1.100000000000001E-2</v>
      </c>
      <c r="BJ560" s="23">
        <f t="shared" si="224"/>
        <v>-8.6186147616283335E-2</v>
      </c>
      <c r="BK560" s="65">
        <f>(BJ561-BJ560)/(D560-D561)</f>
        <v>9.3230882437264651</v>
      </c>
      <c r="BL560" s="58">
        <f>BH560*F560</f>
        <v>-5.0839999999995902E-2</v>
      </c>
      <c r="BM560" s="56">
        <f>((BH560*E560)/(($L$1+$L$2)*286.9))+273</f>
        <v>498.74407547832249</v>
      </c>
      <c r="BN560" s="5"/>
      <c r="BO560" s="5"/>
      <c r="BP560" s="5"/>
      <c r="BQ560" s="5"/>
      <c r="BR560" s="5"/>
      <c r="BS560" s="5"/>
      <c r="BT560" s="5"/>
      <c r="BU560" s="5"/>
      <c r="BV560" s="5"/>
      <c r="BW560" s="5"/>
    </row>
    <row r="561" spans="1:75" ht="13.8" x14ac:dyDescent="0.25">
      <c r="A561" s="55">
        <v>195</v>
      </c>
      <c r="B561" s="56">
        <v>433.47</v>
      </c>
      <c r="C561" s="56">
        <f t="shared" si="200"/>
        <v>-0.67000000000001592</v>
      </c>
      <c r="D561" s="57">
        <f t="shared" si="201"/>
        <v>2.6369590457907699</v>
      </c>
      <c r="E561" s="58">
        <f t="shared" si="210"/>
        <v>4.3347000000000004E-4</v>
      </c>
      <c r="F561" s="58">
        <f t="shared" si="211"/>
        <v>-6.7000000000003255E-7</v>
      </c>
      <c r="G561" s="57">
        <f t="shared" si="212"/>
        <v>-3.3630409542092301</v>
      </c>
      <c r="H561" s="137">
        <f>($P$2+(0.5*$P$1)-((0.5*$P$1)*COS(RADIANS(A561))+(($P$2^2)-((0.5*$P$1)^2)*(SIN(RADIANS(A561))*(SIN(RADIANS(A561)))))^0.5))*1000</f>
        <v>80.415811203947101</v>
      </c>
      <c r="I561" s="140">
        <f t="shared" si="213"/>
        <v>-0.13571372301034046</v>
      </c>
      <c r="J561" s="137">
        <f t="shared" si="214"/>
        <v>-8.7839298146548117E-3</v>
      </c>
      <c r="K561" s="39"/>
      <c r="L561" s="39"/>
      <c r="M561" s="41">
        <v>195</v>
      </c>
      <c r="N561" s="41">
        <v>2.536</v>
      </c>
      <c r="O561" s="60">
        <f t="shared" si="215"/>
        <v>253600</v>
      </c>
      <c r="P561" s="56">
        <f t="shared" si="202"/>
        <v>-8.0000000000000071E-3</v>
      </c>
      <c r="Q561" s="59">
        <f t="shared" si="203"/>
        <v>0.40414924920969508</v>
      </c>
      <c r="R561" s="57">
        <f>(Q562-Q561)/(D561-D562)</f>
        <v>-2.0425610052065406</v>
      </c>
      <c r="S561" s="58">
        <f>O561*F561</f>
        <v>-0.16991200000000825</v>
      </c>
      <c r="T561" s="56">
        <f>((O561*E561)/(($L$1+$L$2)*286.9))+273</f>
        <v>970.15769077977063</v>
      </c>
      <c r="U561" s="39"/>
      <c r="V561" s="41">
        <v>195</v>
      </c>
      <c r="W561" s="61">
        <v>2.0190000000000001</v>
      </c>
      <c r="X561" s="60">
        <f t="shared" si="216"/>
        <v>201900</v>
      </c>
      <c r="Y561" s="56">
        <f t="shared" si="204"/>
        <v>-5.7000000000000162E-2</v>
      </c>
      <c r="Z561" s="59">
        <f t="shared" si="205"/>
        <v>0.3051363189436393</v>
      </c>
      <c r="AA561" s="57">
        <f>(Z562-Z561)/(D561-D562)</f>
        <v>-18.513594341629435</v>
      </c>
      <c r="AB561" s="58">
        <f>X561*F561</f>
        <v>-0.13527300000000658</v>
      </c>
      <c r="AC561" s="56">
        <f>((X561*E561)/(($L$1+$L$2)*286.9))+273</f>
        <v>828.03208899225433</v>
      </c>
      <c r="AD561" s="39"/>
      <c r="AE561" s="41">
        <v>195</v>
      </c>
      <c r="AF561" s="61">
        <v>1.8480000000000001</v>
      </c>
      <c r="AG561" s="60">
        <f t="shared" si="217"/>
        <v>184800</v>
      </c>
      <c r="AH561" s="56">
        <f t="shared" si="206"/>
        <v>-4.5000000000000151E-2</v>
      </c>
      <c r="AI561" s="59">
        <f t="shared" si="207"/>
        <v>0.26670196688408793</v>
      </c>
      <c r="AJ561" s="57">
        <f>(AI562-AI561)/(D561-D562)</f>
        <v>-15.936797688168676</v>
      </c>
      <c r="AK561" s="58">
        <f>AG561*F561</f>
        <v>-0.12381600000000602</v>
      </c>
      <c r="AL561" s="56">
        <f>((AG561*E561)/(($L$1+$L$2)*286.9))+273</f>
        <v>781.02342766601589</v>
      </c>
      <c r="AM561" s="39"/>
      <c r="AN561" s="62">
        <v>195</v>
      </c>
      <c r="AO561" s="24">
        <v>1.853</v>
      </c>
      <c r="AP561" s="24">
        <f t="shared" si="218"/>
        <v>185300</v>
      </c>
      <c r="AQ561" s="56">
        <f t="shared" si="219"/>
        <v>-4.6999999999999931E-2</v>
      </c>
      <c r="AR561" s="59">
        <f t="shared" si="220"/>
        <v>0.26787541931889758</v>
      </c>
      <c r="AS561" s="57">
        <f>(AR562-AR561)/(D561-D562)</f>
        <v>-16.608779555411331</v>
      </c>
      <c r="AT561" s="58">
        <f>AP561*F561</f>
        <v>-0.12415100000000603</v>
      </c>
      <c r="AU561" s="56">
        <f>((AP561*E561)/(($L$1+$L$2)*286.9))+273</f>
        <v>782.39794992701695</v>
      </c>
      <c r="AV561" s="39"/>
      <c r="AW561" s="41">
        <v>195</v>
      </c>
      <c r="AX561" s="61">
        <v>1.7929999999999999</v>
      </c>
      <c r="AY561" s="60">
        <f t="shared" si="221"/>
        <v>179300</v>
      </c>
      <c r="AZ561" s="56">
        <f t="shared" si="208"/>
        <v>-7.2999999999999954E-2</v>
      </c>
      <c r="BA561" s="59">
        <f t="shared" si="209"/>
        <v>0.25358028956218281</v>
      </c>
      <c r="BB561" s="57">
        <f>(BA562-BA561)/(D561-D562)</f>
        <v>-26.871110673856808</v>
      </c>
      <c r="BC561" s="58">
        <f>AY561*F561</f>
        <v>-0.12013100000000583</v>
      </c>
      <c r="BD561" s="56">
        <f>((AY561*E561)/(($L$1+$L$2)*286.9))+273</f>
        <v>765.90368279500353</v>
      </c>
      <c r="BE561" s="39"/>
      <c r="BF561" s="41">
        <v>195</v>
      </c>
      <c r="BG561" s="63">
        <v>0.83099999999999996</v>
      </c>
      <c r="BH561" s="55">
        <f t="shared" si="222"/>
        <v>83100</v>
      </c>
      <c r="BI561" s="64">
        <f t="shared" si="223"/>
        <v>7.0000000000000062E-3</v>
      </c>
      <c r="BJ561" s="23">
        <f t="shared" si="224"/>
        <v>-8.0398976215889026E-2</v>
      </c>
      <c r="BK561" s="65">
        <f>(BJ562-BJ561)/(D561-D562)</f>
        <v>5.4227881091393524</v>
      </c>
      <c r="BL561" s="58">
        <f>BH561*F561</f>
        <v>-5.5677000000002703E-2</v>
      </c>
      <c r="BM561" s="56">
        <f>((BH561*E561)/(($L$1+$L$2)*286.9))+273</f>
        <v>501.44559977838696</v>
      </c>
      <c r="BN561" s="5"/>
      <c r="BO561" s="5"/>
      <c r="BP561" s="5"/>
      <c r="BQ561" s="5"/>
      <c r="BR561" s="5"/>
      <c r="BS561" s="5"/>
      <c r="BT561" s="5"/>
      <c r="BU561" s="5"/>
      <c r="BV561" s="5"/>
      <c r="BW561" s="5"/>
    </row>
    <row r="562" spans="1:75" ht="13.8" x14ac:dyDescent="0.25">
      <c r="A562" s="55">
        <v>196</v>
      </c>
      <c r="B562" s="56">
        <v>432.8</v>
      </c>
      <c r="C562" s="56">
        <f t="shared" si="200"/>
        <v>-0.69999999999998863</v>
      </c>
      <c r="D562" s="57">
        <f t="shared" si="201"/>
        <v>2.636287252098513</v>
      </c>
      <c r="E562" s="58">
        <f t="shared" si="210"/>
        <v>4.328E-4</v>
      </c>
      <c r="F562" s="58">
        <f t="shared" si="211"/>
        <v>-6.999999999999628E-7</v>
      </c>
      <c r="G562" s="57">
        <f t="shared" si="212"/>
        <v>-3.363712747901487</v>
      </c>
      <c r="H562" s="137">
        <f>($P$2+(0.5*$P$1)-((0.5*$P$1)*COS(RADIANS(A562))+(($P$2^2)-((0.5*$P$1)^2)*(SIN(RADIANS(A562))*(SIN(RADIANS(A562)))))^0.5))*1000</f>
        <v>80.28009748093676</v>
      </c>
      <c r="I562" s="140">
        <f t="shared" si="213"/>
        <v>-0.14449765282499527</v>
      </c>
      <c r="J562" s="137">
        <f t="shared" si="214"/>
        <v>-8.7883547789147087E-3</v>
      </c>
      <c r="K562" s="39"/>
      <c r="L562" s="39"/>
      <c r="M562" s="41">
        <v>196</v>
      </c>
      <c r="N562" s="41">
        <v>2.528</v>
      </c>
      <c r="O562" s="60">
        <f t="shared" si="215"/>
        <v>252800</v>
      </c>
      <c r="P562" s="56">
        <f t="shared" si="202"/>
        <v>-8.0000000000000071E-3</v>
      </c>
      <c r="Q562" s="59">
        <f t="shared" si="203"/>
        <v>0.40277706961034743</v>
      </c>
      <c r="R562" s="57">
        <f>(Q563-Q562)/(D562-D563)</f>
        <v>-1.9581175803336774</v>
      </c>
      <c r="S562" s="58">
        <f>O562*F562</f>
        <v>-0.1769599999999906</v>
      </c>
      <c r="T562" s="56">
        <f>((O562*E562)/(($L$1+$L$2)*286.9))+273</f>
        <v>966.88428125172834</v>
      </c>
      <c r="U562" s="39"/>
      <c r="V562" s="41">
        <v>196</v>
      </c>
      <c r="W562" s="61">
        <v>1.962</v>
      </c>
      <c r="X562" s="60">
        <f t="shared" si="216"/>
        <v>196200</v>
      </c>
      <c r="Y562" s="56">
        <f t="shared" si="204"/>
        <v>-5.0999999999999934E-2</v>
      </c>
      <c r="Z562" s="59">
        <f t="shared" si="205"/>
        <v>0.29269900304392971</v>
      </c>
      <c r="AA562" s="57">
        <f>(Z563-Z562)/(D562-D563)</f>
        <v>-16.271048712274773</v>
      </c>
      <c r="AB562" s="58">
        <f>X562*F562</f>
        <v>-0.13733999999999269</v>
      </c>
      <c r="AC562" s="56">
        <f>((X562*E562)/(($L$1+$L$2)*286.9))+273</f>
        <v>811.52886068666578</v>
      </c>
      <c r="AD562" s="39"/>
      <c r="AE562" s="41">
        <v>196</v>
      </c>
      <c r="AF562" s="61">
        <v>1.8029999999999999</v>
      </c>
      <c r="AG562" s="60">
        <f t="shared" si="217"/>
        <v>180300</v>
      </c>
      <c r="AH562" s="56">
        <f t="shared" si="206"/>
        <v>-4.0000000000000036E-2</v>
      </c>
      <c r="AI562" s="59">
        <f t="shared" si="207"/>
        <v>0.25599572672240195</v>
      </c>
      <c r="AJ562" s="57">
        <f>(AI563-AI562)/(D562-D563)</f>
        <v>-13.860044682751218</v>
      </c>
      <c r="AK562" s="58">
        <f>AG562*F562</f>
        <v>-0.1262099999999933</v>
      </c>
      <c r="AL562" s="56">
        <f>((AG562*E562)/(($L$1+$L$2)*286.9))+273</f>
        <v>767.88661356679836</v>
      </c>
      <c r="AM562" s="39"/>
      <c r="AN562" s="62">
        <v>196</v>
      </c>
      <c r="AO562" s="24">
        <v>1.806</v>
      </c>
      <c r="AP562" s="24">
        <f t="shared" si="218"/>
        <v>180600</v>
      </c>
      <c r="AQ562" s="56">
        <f t="shared" si="219"/>
        <v>-3.9000000000000146E-2</v>
      </c>
      <c r="AR562" s="59">
        <f t="shared" si="220"/>
        <v>0.25671774597748698</v>
      </c>
      <c r="AS562" s="57">
        <f>(AR563-AR562)/(D562-D563)</f>
        <v>-13.48703863184579</v>
      </c>
      <c r="AT562" s="58">
        <f>AP562*F562</f>
        <v>-0.12641999999999329</v>
      </c>
      <c r="AU562" s="56">
        <f>((AP562*E562)/(($L$1+$L$2)*286.9))+273</f>
        <v>768.71005219170149</v>
      </c>
      <c r="AV562" s="39"/>
      <c r="AW562" s="41">
        <v>196</v>
      </c>
      <c r="AX562" s="61">
        <v>1.72</v>
      </c>
      <c r="AY562" s="60">
        <f t="shared" si="221"/>
        <v>172000</v>
      </c>
      <c r="AZ562" s="56">
        <f t="shared" si="208"/>
        <v>-7.2000000000000064E-2</v>
      </c>
      <c r="BA562" s="59">
        <f t="shared" si="209"/>
        <v>0.2355284469075489</v>
      </c>
      <c r="BB562" s="57">
        <f>(BA563-BA562)/(D562-D563)</f>
        <v>-26.417660047198805</v>
      </c>
      <c r="BC562" s="58">
        <f>AY562*F562</f>
        <v>-0.1203999999999936</v>
      </c>
      <c r="BD562" s="56">
        <f>((AY562*E562)/(($L$1+$L$2)*286.9))+273</f>
        <v>745.10481161114421</v>
      </c>
      <c r="BE562" s="39"/>
      <c r="BF562" s="41">
        <v>196</v>
      </c>
      <c r="BG562" s="63">
        <v>0.83799999999999997</v>
      </c>
      <c r="BH562" s="55">
        <f t="shared" si="222"/>
        <v>83800</v>
      </c>
      <c r="BI562" s="64">
        <f t="shared" si="223"/>
        <v>1.100000000000001E-2</v>
      </c>
      <c r="BJ562" s="23">
        <f t="shared" si="224"/>
        <v>-7.6755981369723517E-2</v>
      </c>
      <c r="BK562" s="65">
        <f>(BJ563-BJ562)/(D562-D563)</f>
        <v>8.0565947649763867</v>
      </c>
      <c r="BL562" s="58">
        <f>BH562*F562</f>
        <v>-5.8659999999996881E-2</v>
      </c>
      <c r="BM562" s="56">
        <f>((BH562*E562)/(($L$1+$L$2)*286.9))+273</f>
        <v>503.01385588961563</v>
      </c>
      <c r="BN562" s="5"/>
      <c r="BO562" s="5"/>
      <c r="BP562" s="5"/>
      <c r="BQ562" s="5"/>
      <c r="BR562" s="5"/>
      <c r="BS562" s="5"/>
      <c r="BT562" s="5"/>
      <c r="BU562" s="5"/>
      <c r="BV562" s="5"/>
      <c r="BW562" s="5"/>
    </row>
    <row r="563" spans="1:75" ht="13.8" x14ac:dyDescent="0.25">
      <c r="A563" s="55">
        <v>197</v>
      </c>
      <c r="B563" s="56">
        <v>432.1</v>
      </c>
      <c r="C563" s="56">
        <f t="shared" si="200"/>
        <v>-0.75</v>
      </c>
      <c r="D563" s="57">
        <f t="shared" si="201"/>
        <v>2.6355842663112301</v>
      </c>
      <c r="E563" s="58">
        <f t="shared" si="210"/>
        <v>4.3210000000000004E-4</v>
      </c>
      <c r="F563" s="58">
        <f t="shared" si="211"/>
        <v>-7.4999999999999113E-7</v>
      </c>
      <c r="G563" s="57">
        <f t="shared" si="212"/>
        <v>-3.3644157336887699</v>
      </c>
      <c r="H563" s="137">
        <f>($P$2+(0.5*$P$1)-((0.5*$P$1)*COS(RADIANS(A563))+(($P$2^2)-((0.5*$P$1)^2)*(SIN(RADIANS(A563))*(SIN(RADIANS(A563)))))^0.5))*1000</f>
        <v>80.135599828111765</v>
      </c>
      <c r="I563" s="140">
        <f t="shared" si="213"/>
        <v>-0.15328600760390998</v>
      </c>
      <c r="J563" s="137">
        <f t="shared" si="214"/>
        <v>-8.7927855725951076E-3</v>
      </c>
      <c r="K563" s="39"/>
      <c r="L563" s="39"/>
      <c r="M563" s="41">
        <v>197</v>
      </c>
      <c r="N563" s="41">
        <v>2.52</v>
      </c>
      <c r="O563" s="60">
        <f t="shared" si="215"/>
        <v>252000</v>
      </c>
      <c r="P563" s="56">
        <f t="shared" si="202"/>
        <v>-2.4999999999999911E-2</v>
      </c>
      <c r="Q563" s="59">
        <f t="shared" si="203"/>
        <v>0.40140054078154408</v>
      </c>
      <c r="R563" s="57">
        <f>(Q564-Q563)/(D563-D564)</f>
        <v>-5.7391620830197123</v>
      </c>
      <c r="S563" s="58">
        <f>O563*F563</f>
        <v>-0.18899999999999775</v>
      </c>
      <c r="T563" s="56">
        <f>((O563*E563)/(($L$1+$L$2)*286.9))+273</f>
        <v>963.56972516023586</v>
      </c>
      <c r="U563" s="39"/>
      <c r="V563" s="41">
        <v>197</v>
      </c>
      <c r="W563" s="61">
        <v>1.911</v>
      </c>
      <c r="X563" s="60">
        <f t="shared" si="216"/>
        <v>191100</v>
      </c>
      <c r="Y563" s="56">
        <f t="shared" si="204"/>
        <v>-4.4999999999999929E-2</v>
      </c>
      <c r="Z563" s="59">
        <f t="shared" si="205"/>
        <v>0.28126068705501289</v>
      </c>
      <c r="AA563" s="57">
        <f>(Z564-Z563)/(D563-D564)</f>
        <v>-13.717087235665279</v>
      </c>
      <c r="AB563" s="58">
        <f>X563*F563</f>
        <v>-0.14332499999999831</v>
      </c>
      <c r="AC563" s="56">
        <f>((X563*E563)/(($L$1+$L$2)*286.9))+273</f>
        <v>796.68204157984553</v>
      </c>
      <c r="AD563" s="39"/>
      <c r="AE563" s="41">
        <v>197</v>
      </c>
      <c r="AF563" s="61">
        <v>1.7629999999999999</v>
      </c>
      <c r="AG563" s="60">
        <f t="shared" si="217"/>
        <v>176300</v>
      </c>
      <c r="AH563" s="56">
        <f t="shared" si="206"/>
        <v>-2.9999999999999805E-2</v>
      </c>
      <c r="AI563" s="59">
        <f t="shared" si="207"/>
        <v>0.24625231229932198</v>
      </c>
      <c r="AJ563" s="57">
        <f>(AI564-AI563)/(D563-D564)</f>
        <v>-9.8795306396939697</v>
      </c>
      <c r="AK563" s="58">
        <f>AG563*F563</f>
        <v>-0.13222499999999843</v>
      </c>
      <c r="AL563" s="56">
        <f>((AG563*E563)/(($L$1+$L$2)*286.9))+273</f>
        <v>756.12477200694275</v>
      </c>
      <c r="AM563" s="39"/>
      <c r="AN563" s="62">
        <v>197</v>
      </c>
      <c r="AO563" s="24">
        <v>1.7669999999999999</v>
      </c>
      <c r="AP563" s="24">
        <f t="shared" si="218"/>
        <v>176700</v>
      </c>
      <c r="AQ563" s="56">
        <f t="shared" si="219"/>
        <v>-4.2999999999999927E-2</v>
      </c>
      <c r="AR563" s="59">
        <f t="shared" si="220"/>
        <v>0.24723654950676405</v>
      </c>
      <c r="AS563" s="57">
        <f>(AR564-AR563)/(D563-D564)</f>
        <v>-14.181311377083384</v>
      </c>
      <c r="AT563" s="58">
        <f>AP563*F563</f>
        <v>-0.13252499999999842</v>
      </c>
      <c r="AU563" s="56">
        <f>((AP563*E563)/(($L$1+$L$2)*286.9))+273</f>
        <v>757.2209144278321</v>
      </c>
      <c r="AV563" s="39"/>
      <c r="AW563" s="41">
        <v>197</v>
      </c>
      <c r="AX563" s="61">
        <v>1.6479999999999999</v>
      </c>
      <c r="AY563" s="60">
        <f t="shared" si="221"/>
        <v>164800</v>
      </c>
      <c r="AZ563" s="56">
        <f t="shared" si="208"/>
        <v>-6.7999999999999838E-2</v>
      </c>
      <c r="BA563" s="59">
        <f t="shared" si="209"/>
        <v>0.21695720736109697</v>
      </c>
      <c r="BB563" s="57">
        <f>(BA564-BA563)/(D563-D564)</f>
        <v>-24.255792094470454</v>
      </c>
      <c r="BC563" s="58">
        <f>AY563*F563</f>
        <v>-0.12359999999999854</v>
      </c>
      <c r="BD563" s="56">
        <f>((AY563*E563)/(($L$1+$L$2)*286.9))+273</f>
        <v>724.61067740637645</v>
      </c>
      <c r="BE563" s="39"/>
      <c r="BF563" s="41">
        <v>197</v>
      </c>
      <c r="BG563" s="63">
        <v>0.84899999999999998</v>
      </c>
      <c r="BH563" s="55">
        <f t="shared" si="222"/>
        <v>84900</v>
      </c>
      <c r="BI563" s="64">
        <f t="shared" si="223"/>
        <v>6.0000000000000053E-3</v>
      </c>
      <c r="BJ563" s="23">
        <f t="shared" si="224"/>
        <v>-7.1092309756047342E-2</v>
      </c>
      <c r="BK563" s="65">
        <f>(BJ564-BJ563)/(D563-D564)</f>
        <v>4.0537716024437458</v>
      </c>
      <c r="BL563" s="58">
        <f>BH563*F563</f>
        <v>-6.3674999999999246E-2</v>
      </c>
      <c r="BM563" s="56">
        <f>((BH563*E563)/(($L$1+$L$2)*286.9))+273</f>
        <v>505.65622883374613</v>
      </c>
      <c r="BN563" s="5"/>
      <c r="BO563" s="5"/>
      <c r="BP563" s="5"/>
      <c r="BQ563" s="5"/>
      <c r="BR563" s="5"/>
      <c r="BS563" s="5"/>
      <c r="BT563" s="5"/>
      <c r="BU563" s="5"/>
      <c r="BV563" s="5"/>
      <c r="BW563" s="5"/>
    </row>
    <row r="564" spans="1:75" ht="13.8" x14ac:dyDescent="0.25">
      <c r="A564" s="55">
        <v>198</v>
      </c>
      <c r="B564" s="56">
        <v>431.35</v>
      </c>
      <c r="C564" s="56">
        <f t="shared" si="200"/>
        <v>-0.80000000000001137</v>
      </c>
      <c r="D564" s="57">
        <f t="shared" si="201"/>
        <v>2.6348298023738992</v>
      </c>
      <c r="E564" s="58">
        <f t="shared" si="210"/>
        <v>4.3135000000000005E-4</v>
      </c>
      <c r="F564" s="58">
        <f t="shared" si="211"/>
        <v>-8.0000000000001945E-7</v>
      </c>
      <c r="G564" s="57">
        <f t="shared" si="212"/>
        <v>-3.3651701976261008</v>
      </c>
      <c r="H564" s="137">
        <f>($P$2+(0.5*$P$1)-((0.5*$P$1)*COS(RADIANS(A564))+(($P$2^2)-((0.5*$P$1)^2)*(SIN(RADIANS(A564))*(SIN(RADIANS(A564)))))^0.5))*1000</f>
        <v>79.982313820507855</v>
      </c>
      <c r="I564" s="140">
        <f t="shared" si="213"/>
        <v>-0.16207879317650509</v>
      </c>
      <c r="J564" s="137">
        <f t="shared" si="214"/>
        <v>-8.7971756660749634E-3</v>
      </c>
      <c r="K564" s="39"/>
      <c r="L564" s="39"/>
      <c r="M564" s="41">
        <v>198</v>
      </c>
      <c r="N564" s="41">
        <v>2.4950000000000001</v>
      </c>
      <c r="O564" s="60">
        <f t="shared" si="215"/>
        <v>249500</v>
      </c>
      <c r="P564" s="56">
        <f t="shared" si="202"/>
        <v>-4.4999999999999929E-2</v>
      </c>
      <c r="Q564" s="59">
        <f t="shared" si="203"/>
        <v>0.39707054995940871</v>
      </c>
      <c r="R564" s="57">
        <f>(Q565-Q564)/(D564-D565)</f>
        <v>-9.8044892688545762</v>
      </c>
      <c r="S564" s="58">
        <f>O564*F564</f>
        <v>-0.19960000000000486</v>
      </c>
      <c r="T564" s="56">
        <f>((O564*E564)/(($L$1+$L$2)*286.9))+273</f>
        <v>955.53209787098262</v>
      </c>
      <c r="U564" s="39"/>
      <c r="V564" s="41">
        <v>198</v>
      </c>
      <c r="W564" s="61">
        <v>1.8660000000000001</v>
      </c>
      <c r="X564" s="60">
        <f t="shared" si="216"/>
        <v>186600</v>
      </c>
      <c r="Y564" s="56">
        <f t="shared" si="204"/>
        <v>-3.8000000000000034E-2</v>
      </c>
      <c r="Z564" s="59">
        <f t="shared" si="205"/>
        <v>0.27091163941048119</v>
      </c>
      <c r="AA564" s="57">
        <f>(Z565-Z564)/(D564-D565)</f>
        <v>-11.083292488413756</v>
      </c>
      <c r="AB564" s="58">
        <f>X564*F564</f>
        <v>-0.14928000000000363</v>
      </c>
      <c r="AC564" s="56">
        <f>((X564*E564)/(($L$1+$L$2)*286.9))+273</f>
        <v>783.46288361813777</v>
      </c>
      <c r="AD564" s="39"/>
      <c r="AE564" s="41">
        <v>198</v>
      </c>
      <c r="AF564" s="61">
        <v>1.7330000000000001</v>
      </c>
      <c r="AG564" s="60">
        <f t="shared" si="217"/>
        <v>173300</v>
      </c>
      <c r="AH564" s="56">
        <f t="shared" si="206"/>
        <v>-2.100000000000013E-2</v>
      </c>
      <c r="AI564" s="59">
        <f t="shared" si="207"/>
        <v>0.23879856271391703</v>
      </c>
      <c r="AJ564" s="57">
        <f>(AI565-AI564)/(D564-D565)</f>
        <v>-6.5675322919114878</v>
      </c>
      <c r="AK564" s="58">
        <f>AG564*F564</f>
        <v>-0.13864000000000337</v>
      </c>
      <c r="AL564" s="56">
        <f>((AG564*E564)/(($L$1+$L$2)*286.9))+273</f>
        <v>747.07940906228976</v>
      </c>
      <c r="AM564" s="39"/>
      <c r="AN564" s="62">
        <v>198</v>
      </c>
      <c r="AO564" s="24">
        <v>1.724</v>
      </c>
      <c r="AP564" s="24">
        <f t="shared" si="218"/>
        <v>172400</v>
      </c>
      <c r="AQ564" s="56">
        <f t="shared" si="219"/>
        <v>-4.8000000000000043E-2</v>
      </c>
      <c r="AR564" s="59">
        <f t="shared" si="220"/>
        <v>0.23653726148869397</v>
      </c>
      <c r="AS564" s="57">
        <f>(AR565-AR564)/(D564-D565)</f>
        <v>-15.211006244002016</v>
      </c>
      <c r="AT564" s="58">
        <f>AP564*F564</f>
        <v>-0.13792000000000335</v>
      </c>
      <c r="AU564" s="56">
        <f>((AP564*E564)/(($L$1+$L$2)*286.9))+273</f>
        <v>744.61736943069104</v>
      </c>
      <c r="AV564" s="39"/>
      <c r="AW564" s="41">
        <v>198</v>
      </c>
      <c r="AX564" s="61">
        <v>1.58</v>
      </c>
      <c r="AY564" s="60">
        <f t="shared" si="221"/>
        <v>158000</v>
      </c>
      <c r="AZ564" s="56">
        <f t="shared" si="208"/>
        <v>-6.7000000000000171E-2</v>
      </c>
      <c r="BA564" s="59">
        <f t="shared" si="209"/>
        <v>0.19865708695442263</v>
      </c>
      <c r="BB564" s="57">
        <f>(BA565-BA564)/(D564-D565)</f>
        <v>-23.341544736496729</v>
      </c>
      <c r="BC564" s="58">
        <f>AY564*F564</f>
        <v>-0.12640000000000307</v>
      </c>
      <c r="BD564" s="56">
        <f>((AY564*E564)/(($L$1+$L$2)*286.9))+273</f>
        <v>705.22473532511117</v>
      </c>
      <c r="BE564" s="39"/>
      <c r="BF564" s="41">
        <v>198</v>
      </c>
      <c r="BG564" s="63">
        <v>0.85499999999999998</v>
      </c>
      <c r="BH564" s="55">
        <f t="shared" si="222"/>
        <v>85500</v>
      </c>
      <c r="BI564" s="64">
        <f t="shared" si="223"/>
        <v>5.0000000000000044E-3</v>
      </c>
      <c r="BJ564" s="23">
        <f t="shared" si="224"/>
        <v>-6.8033885271827368E-2</v>
      </c>
      <c r="BK564" s="65">
        <f>(BJ565-BJ564)/(D564-D565)</f>
        <v>3.1410429828948421</v>
      </c>
      <c r="BL564" s="58">
        <f>BH564*F564</f>
        <v>-6.8400000000001668E-2</v>
      </c>
      <c r="BM564" s="56">
        <f>((BH564*E564)/(($L$1+$L$2)*286.9))+273</f>
        <v>506.89376500187984</v>
      </c>
      <c r="BN564" s="5"/>
      <c r="BO564" s="5"/>
      <c r="BP564" s="5"/>
      <c r="BQ564" s="5"/>
      <c r="BR564" s="5"/>
      <c r="BS564" s="5"/>
      <c r="BT564" s="5"/>
      <c r="BU564" s="5"/>
      <c r="BV564" s="5"/>
      <c r="BW564" s="5"/>
    </row>
    <row r="565" spans="1:75" ht="13.8" x14ac:dyDescent="0.25">
      <c r="A565" s="55">
        <v>199</v>
      </c>
      <c r="B565" s="56">
        <v>430.55</v>
      </c>
      <c r="C565" s="56">
        <f t="shared" si="200"/>
        <v>-0.82999999999998408</v>
      </c>
      <c r="D565" s="57">
        <f t="shared" si="201"/>
        <v>2.6340235935670839</v>
      </c>
      <c r="E565" s="58">
        <f t="shared" si="210"/>
        <v>4.3055000000000003E-4</v>
      </c>
      <c r="F565" s="58">
        <f t="shared" si="211"/>
        <v>-8.3000000000000391E-7</v>
      </c>
      <c r="G565" s="57">
        <f t="shared" si="212"/>
        <v>-3.3659764064329161</v>
      </c>
      <c r="H565" s="137">
        <f>($P$2+(0.5*$P$1)-((0.5*$P$1)*COS(RADIANS(A565))+(($P$2^2)-((0.5*$P$1)^2)*(SIN(RADIANS(A565))*(SIN(RADIANS(A565)))))^0.5))*1000</f>
        <v>79.82023502733135</v>
      </c>
      <c r="I565" s="140">
        <f t="shared" si="213"/>
        <v>-0.17087596884258005</v>
      </c>
      <c r="J565" s="137">
        <f t="shared" si="214"/>
        <v>-8.8014758222243472E-3</v>
      </c>
      <c r="K565" s="39"/>
      <c r="L565" s="39"/>
      <c r="M565" s="41">
        <v>199</v>
      </c>
      <c r="N565" s="41">
        <v>2.4500000000000002</v>
      </c>
      <c r="O565" s="60">
        <f t="shared" si="215"/>
        <v>245000.00000000003</v>
      </c>
      <c r="P565" s="56">
        <f t="shared" si="202"/>
        <v>-6.3000000000000167E-2</v>
      </c>
      <c r="Q565" s="59">
        <f t="shared" si="203"/>
        <v>0.38916608436453248</v>
      </c>
      <c r="R565" s="57">
        <f>(Q566-Q565)/(D565-D566)</f>
        <v>-13.500366940387416</v>
      </c>
      <c r="S565" s="58">
        <f>O565*F565</f>
        <v>-0.20335000000000097</v>
      </c>
      <c r="T565" s="56">
        <f>((O565*E565)/(($L$1+$L$2)*286.9))+273</f>
        <v>941.97887775919185</v>
      </c>
      <c r="U565" s="39"/>
      <c r="V565" s="41">
        <v>199</v>
      </c>
      <c r="W565" s="61">
        <v>1.8280000000000001</v>
      </c>
      <c r="X565" s="60">
        <f t="shared" si="216"/>
        <v>182800</v>
      </c>
      <c r="Y565" s="56">
        <f t="shared" si="204"/>
        <v>-2.7000000000000135E-2</v>
      </c>
      <c r="Z565" s="59">
        <f t="shared" si="205"/>
        <v>0.26197619139781264</v>
      </c>
      <c r="AA565" s="57">
        <f>(Z566-Z565)/(D565-D566)</f>
        <v>-7.7115443485504755</v>
      </c>
      <c r="AB565" s="58">
        <f>X565*F565</f>
        <v>-0.15172400000000072</v>
      </c>
      <c r="AC565" s="56">
        <f>((X565*E565)/(($L$1+$L$2)*286.9))+273</f>
        <v>772.14015858930725</v>
      </c>
      <c r="AD565" s="39"/>
      <c r="AE565" s="41">
        <v>199</v>
      </c>
      <c r="AF565" s="61">
        <v>1.712</v>
      </c>
      <c r="AG565" s="60">
        <f t="shared" si="217"/>
        <v>171200</v>
      </c>
      <c r="AH565" s="56">
        <f t="shared" si="206"/>
        <v>-1.8999999999999906E-2</v>
      </c>
      <c r="AI565" s="59">
        <f t="shared" si="207"/>
        <v>0.2335037603411344</v>
      </c>
      <c r="AJ565" s="57">
        <f>(AI566-AI565)/(D565-D566)</f>
        <v>-5.7835906006529205</v>
      </c>
      <c r="AK565" s="58">
        <f>AG565*F565</f>
        <v>-0.14209600000000067</v>
      </c>
      <c r="AL565" s="56">
        <f>((AG565*E565)/(($L$1+$L$2)*286.9))+273</f>
        <v>740.46605662193315</v>
      </c>
      <c r="AM565" s="39"/>
      <c r="AN565" s="62">
        <v>199</v>
      </c>
      <c r="AO565" s="24">
        <v>1.6759999999999999</v>
      </c>
      <c r="AP565" s="24">
        <f t="shared" si="218"/>
        <v>167600</v>
      </c>
      <c r="AQ565" s="56">
        <f t="shared" si="219"/>
        <v>-4.6999999999999931E-2</v>
      </c>
      <c r="AR565" s="59">
        <f t="shared" si="220"/>
        <v>0.2242740142942577</v>
      </c>
      <c r="AS565" s="57">
        <f>(AR566-AR565)/(D565-D566)</f>
        <v>-14.740500299654515</v>
      </c>
      <c r="AT565" s="58">
        <f>AP565*F565</f>
        <v>-0.13910800000000065</v>
      </c>
      <c r="AU565" s="56">
        <f>((AP565*E565)/(($L$1+$L$2)*286.9))+273</f>
        <v>730.63616290792061</v>
      </c>
      <c r="AV565" s="39"/>
      <c r="AW565" s="41">
        <v>199</v>
      </c>
      <c r="AX565" s="61">
        <v>1.5129999999999999</v>
      </c>
      <c r="AY565" s="60">
        <f t="shared" si="221"/>
        <v>151300</v>
      </c>
      <c r="AZ565" s="56">
        <f t="shared" si="208"/>
        <v>-5.8999999999999941E-2</v>
      </c>
      <c r="BA565" s="59">
        <f t="shared" si="209"/>
        <v>0.17983892802318668</v>
      </c>
      <c r="BB565" s="57">
        <f>(BA566-BA565)/(D565-D566)</f>
        <v>-20.613335430815603</v>
      </c>
      <c r="BC565" s="58">
        <f>AY565*F565</f>
        <v>-0.12557900000000058</v>
      </c>
      <c r="BD565" s="56">
        <f>((AY565*E565)/(($L$1+$L$2)*286.9))+273</f>
        <v>686.12858859169683</v>
      </c>
      <c r="BE565" s="39"/>
      <c r="BF565" s="41">
        <v>199</v>
      </c>
      <c r="BG565" s="63">
        <v>0.86</v>
      </c>
      <c r="BH565" s="55">
        <f t="shared" si="222"/>
        <v>86000</v>
      </c>
      <c r="BI565" s="64">
        <f t="shared" si="223"/>
        <v>3.0000000000000027E-3</v>
      </c>
      <c r="BJ565" s="23">
        <f t="shared" si="224"/>
        <v>-6.5501548756432285E-2</v>
      </c>
      <c r="BK565" s="65">
        <f>(BJ566-BJ565)/(D565-D566)</f>
        <v>1.8046499221753274</v>
      </c>
      <c r="BL565" s="58">
        <f>BH565*F565</f>
        <v>-7.1380000000000332E-2</v>
      </c>
      <c r="BM565" s="56">
        <f>((BH565*E565)/(($L$1+$L$2)*286.9))+273</f>
        <v>507.8252387236347</v>
      </c>
      <c r="BN565" s="5"/>
      <c r="BO565" s="5"/>
      <c r="BP565" s="5"/>
      <c r="BQ565" s="5"/>
      <c r="BR565" s="5"/>
      <c r="BS565" s="5"/>
      <c r="BT565" s="5"/>
      <c r="BU565" s="5"/>
      <c r="BV565" s="5"/>
      <c r="BW565" s="5"/>
    </row>
    <row r="566" spans="1:75" ht="13.8" x14ac:dyDescent="0.25">
      <c r="A566" s="55">
        <v>200</v>
      </c>
      <c r="B566" s="56">
        <v>429.72</v>
      </c>
      <c r="C566" s="56">
        <f t="shared" si="200"/>
        <v>-0.8800000000000523</v>
      </c>
      <c r="D566" s="57">
        <f t="shared" si="201"/>
        <v>2.6331855670595279</v>
      </c>
      <c r="E566" s="58">
        <f t="shared" si="210"/>
        <v>4.2972000000000003E-4</v>
      </c>
      <c r="F566" s="58">
        <f t="shared" si="211"/>
        <v>-8.8000000000003223E-7</v>
      </c>
      <c r="G566" s="57">
        <f t="shared" si="212"/>
        <v>-3.3668144329404721</v>
      </c>
      <c r="H566" s="137">
        <f>($P$2+(0.5*$P$1)-((0.5*$P$1)*COS(RADIANS(A566))+(($P$2^2)-((0.5*$P$1)^2)*(SIN(RADIANS(A566))*(SIN(RADIANS(A566)))))^0.5))*1000</f>
        <v>79.64935905848877</v>
      </c>
      <c r="I566" s="140">
        <f t="shared" si="213"/>
        <v>-0.1796774446648044</v>
      </c>
      <c r="J566" s="137">
        <f t="shared" si="214"/>
        <v>-8.8056340949265177E-3</v>
      </c>
      <c r="K566" s="39"/>
      <c r="L566" s="39"/>
      <c r="M566" s="41">
        <v>200</v>
      </c>
      <c r="N566" s="41">
        <v>2.387</v>
      </c>
      <c r="O566" s="60">
        <f t="shared" si="215"/>
        <v>238700</v>
      </c>
      <c r="P566" s="56">
        <f t="shared" si="202"/>
        <v>-7.2999999999999954E-2</v>
      </c>
      <c r="Q566" s="59">
        <f t="shared" si="203"/>
        <v>0.37785241900675454</v>
      </c>
      <c r="R566" s="57">
        <f>(Q567-Q566)/(D566-D567)</f>
        <v>-15.151490142128468</v>
      </c>
      <c r="S566" s="58">
        <f>O566*F566</f>
        <v>-0.21005600000000768</v>
      </c>
      <c r="T566" s="56">
        <f>((O566*E566)/(($L$1+$L$2)*286.9))+273</f>
        <v>923.52009053258689</v>
      </c>
      <c r="U566" s="39"/>
      <c r="V566" s="41">
        <v>200</v>
      </c>
      <c r="W566" s="61">
        <v>1.8009999999999999</v>
      </c>
      <c r="X566" s="60">
        <f t="shared" si="216"/>
        <v>180100</v>
      </c>
      <c r="Y566" s="56">
        <f t="shared" si="204"/>
        <v>-2.200000000000002E-2</v>
      </c>
      <c r="Z566" s="59">
        <f t="shared" si="205"/>
        <v>0.25551371281953333</v>
      </c>
      <c r="AA566" s="57">
        <f>(Z567-Z566)/(D566-D567)</f>
        <v>-5.9956041003398557</v>
      </c>
      <c r="AB566" s="58">
        <f>X566*F566</f>
        <v>-0.15848800000000582</v>
      </c>
      <c r="AC566" s="56">
        <f>((X566*E566)/(($L$1+$L$2)*286.9))+273</f>
        <v>763.81972477971885</v>
      </c>
      <c r="AD566" s="39"/>
      <c r="AE566" s="41">
        <v>200</v>
      </c>
      <c r="AF566" s="61">
        <v>1.6930000000000001</v>
      </c>
      <c r="AG566" s="60">
        <f t="shared" si="217"/>
        <v>169300</v>
      </c>
      <c r="AH566" s="56">
        <f t="shared" si="206"/>
        <v>-1.3000000000000123E-2</v>
      </c>
      <c r="AI566" s="59">
        <f t="shared" si="207"/>
        <v>0.22865695810893527</v>
      </c>
      <c r="AJ566" s="57">
        <f>(AI567-AI566)/(D566-D567)</f>
        <v>-3.7602523234236394</v>
      </c>
      <c r="AK566" s="58">
        <f>AG566*F566</f>
        <v>-0.14898400000000545</v>
      </c>
      <c r="AL566" s="56">
        <f>((AG566*E566)/(($L$1+$L$2)*286.9))+273</f>
        <v>734.38689286622105</v>
      </c>
      <c r="AM566" s="39"/>
      <c r="AN566" s="62">
        <v>200</v>
      </c>
      <c r="AO566" s="24">
        <v>1.629</v>
      </c>
      <c r="AP566" s="24">
        <f t="shared" si="218"/>
        <v>162900</v>
      </c>
      <c r="AQ566" s="56">
        <f t="shared" si="219"/>
        <v>-4.4999999999999929E-2</v>
      </c>
      <c r="AR566" s="59">
        <f t="shared" si="220"/>
        <v>0.21192108430850939</v>
      </c>
      <c r="AS566" s="57">
        <f>(AR567-AR566)/(D566-D567)</f>
        <v>-13.665263614359471</v>
      </c>
      <c r="AT566" s="58">
        <f>AP566*F566</f>
        <v>-0.14335200000000525</v>
      </c>
      <c r="AU566" s="56">
        <f>((AP566*E566)/(($L$1+$L$2)*286.9))+273</f>
        <v>716.94521469525932</v>
      </c>
      <c r="AV566" s="39"/>
      <c r="AW566" s="41">
        <v>200</v>
      </c>
      <c r="AX566" s="61">
        <v>1.454</v>
      </c>
      <c r="AY566" s="60">
        <f t="shared" si="221"/>
        <v>145400</v>
      </c>
      <c r="AZ566" s="56">
        <f t="shared" si="208"/>
        <v>-5.2000000000000046E-2</v>
      </c>
      <c r="BA566" s="59">
        <f t="shared" si="209"/>
        <v>0.16256440652301901</v>
      </c>
      <c r="BB566" s="57">
        <f>(BA567-BA566)/(D566-D567)</f>
        <v>-17.765644380227183</v>
      </c>
      <c r="BC566" s="58">
        <f>AY566*F566</f>
        <v>-0.12795200000000467</v>
      </c>
      <c r="BD566" s="56">
        <f>((AY566*E566)/(($L$1+$L$2)*286.9))+273</f>
        <v>669.25312594653599</v>
      </c>
      <c r="BE566" s="39"/>
      <c r="BF566" s="41">
        <v>200</v>
      </c>
      <c r="BG566" s="63">
        <v>0.86299999999999999</v>
      </c>
      <c r="BH566" s="55">
        <f t="shared" si="222"/>
        <v>86300</v>
      </c>
      <c r="BI566" s="64">
        <f t="shared" si="223"/>
        <v>-1.0000000000000009E-3</v>
      </c>
      <c r="BJ566" s="23">
        <f t="shared" si="224"/>
        <v>-6.3989204284790407E-2</v>
      </c>
      <c r="BK566" s="65">
        <f>(BJ567-BJ566)/(D566-D567)</f>
        <v>-0.56558616305562193</v>
      </c>
      <c r="BL566" s="58">
        <f>BH566*F566</f>
        <v>-7.5944000000002787E-2</v>
      </c>
      <c r="BM566" s="56">
        <f>((BH566*E566)/(($L$1+$L$2)*286.9))+273</f>
        <v>508.19012908656157</v>
      </c>
      <c r="BN566" s="5"/>
      <c r="BO566" s="5"/>
      <c r="BP566" s="5"/>
      <c r="BQ566" s="5"/>
      <c r="BR566" s="5"/>
      <c r="BS566" s="5"/>
      <c r="BT566" s="5"/>
      <c r="BU566" s="5"/>
      <c r="BV566" s="5"/>
      <c r="BW566" s="5"/>
    </row>
    <row r="567" spans="1:75" ht="13.8" x14ac:dyDescent="0.25">
      <c r="A567" s="55">
        <v>201</v>
      </c>
      <c r="B567" s="56">
        <v>428.84</v>
      </c>
      <c r="C567" s="56">
        <f t="shared" si="200"/>
        <v>-0.91999999999995907</v>
      </c>
      <c r="D567" s="57">
        <f t="shared" si="201"/>
        <v>2.6322952873402072</v>
      </c>
      <c r="E567" s="58">
        <f t="shared" si="210"/>
        <v>4.2883999999999999E-4</v>
      </c>
      <c r="F567" s="58">
        <f t="shared" si="211"/>
        <v>-9.1999999999995731E-7</v>
      </c>
      <c r="G567" s="57">
        <f t="shared" si="212"/>
        <v>-3.3677047126597928</v>
      </c>
      <c r="H567" s="137">
        <f>($P$2+(0.5*$P$1)-((0.5*$P$1)*COS(RADIANS(A567))+(($P$2^2)-((0.5*$P$1)^2)*(SIN(RADIANS(A567))*(SIN(RADIANS(A567)))))^0.5))*1000</f>
        <v>79.469681613823965</v>
      </c>
      <c r="I567" s="140">
        <f t="shared" si="213"/>
        <v>-0.18848307875973092</v>
      </c>
      <c r="J567" s="137">
        <f t="shared" si="214"/>
        <v>-8.809595830527428E-3</v>
      </c>
      <c r="K567" s="39"/>
      <c r="L567" s="39"/>
      <c r="M567" s="41">
        <v>201</v>
      </c>
      <c r="N567" s="41">
        <v>2.3140000000000001</v>
      </c>
      <c r="O567" s="60">
        <f t="shared" si="215"/>
        <v>231400</v>
      </c>
      <c r="P567" s="56">
        <f t="shared" si="202"/>
        <v>-8.0000000000000071E-2</v>
      </c>
      <c r="Q567" s="59">
        <f t="shared" si="203"/>
        <v>0.36436335461573077</v>
      </c>
      <c r="R567" s="57">
        <f>(Q568-Q567)/(D567-D568)</f>
        <v>-16.382701453133173</v>
      </c>
      <c r="S567" s="58">
        <f>O567*F567</f>
        <v>-0.21288799999999011</v>
      </c>
      <c r="T567" s="56">
        <f>((O567*E567)/(($L$1+$L$2)*286.9))+273</f>
        <v>902.33425266222332</v>
      </c>
      <c r="U567" s="39"/>
      <c r="V567" s="41">
        <v>201</v>
      </c>
      <c r="W567" s="61">
        <v>1.7789999999999999</v>
      </c>
      <c r="X567" s="60">
        <f t="shared" si="216"/>
        <v>177900</v>
      </c>
      <c r="Y567" s="56">
        <f t="shared" si="204"/>
        <v>-1.4000000000000012E-2</v>
      </c>
      <c r="Z567" s="59">
        <f t="shared" si="205"/>
        <v>0.25017594808392501</v>
      </c>
      <c r="AA567" s="57">
        <f>(Z568-Z567)/(D567-D568)</f>
        <v>-3.6788134824142347</v>
      </c>
      <c r="AB567" s="58">
        <f>X567*F567</f>
        <v>-0.1636679999999924</v>
      </c>
      <c r="AC567" s="56">
        <f>((X567*E567)/(($L$1+$L$2)*286.9))+273</f>
        <v>756.83130314870141</v>
      </c>
      <c r="AD567" s="39"/>
      <c r="AE567" s="41">
        <v>201</v>
      </c>
      <c r="AF567" s="61">
        <v>1.68</v>
      </c>
      <c r="AG567" s="60">
        <f t="shared" si="217"/>
        <v>168000</v>
      </c>
      <c r="AH567" s="56">
        <f t="shared" si="206"/>
        <v>-1.4000000000000012E-2</v>
      </c>
      <c r="AI567" s="59">
        <f t="shared" si="207"/>
        <v>0.22530928172586284</v>
      </c>
      <c r="AJ567" s="57">
        <f>(AI568-AI567)/(D567-D568)</f>
        <v>-3.8965102347961849</v>
      </c>
      <c r="AK567" s="58">
        <f>AG567*F567</f>
        <v>-0.15455999999999281</v>
      </c>
      <c r="AL567" s="56">
        <f>((AG567*E567)/(($L$1+$L$2)*286.9))+273</f>
        <v>729.90645828545166</v>
      </c>
      <c r="AM567" s="39"/>
      <c r="AN567" s="62">
        <v>201</v>
      </c>
      <c r="AO567" s="24">
        <v>1.5840000000000001</v>
      </c>
      <c r="AP567" s="24">
        <f t="shared" si="218"/>
        <v>158400</v>
      </c>
      <c r="AQ567" s="56">
        <f t="shared" si="219"/>
        <v>-4.6000000000000041E-2</v>
      </c>
      <c r="AR567" s="59">
        <f t="shared" si="220"/>
        <v>0.19975517725347472</v>
      </c>
      <c r="AS567" s="57">
        <f>(AR568-AR567)/(D567-D568)</f>
        <v>-13.722320278578067</v>
      </c>
      <c r="AT567" s="58">
        <f>AP567*F567</f>
        <v>-0.14572799999999325</v>
      </c>
      <c r="AU567" s="56">
        <f>((AP567*E567)/(($L$1+$L$2)*286.9))+273</f>
        <v>703.7975178119973</v>
      </c>
      <c r="AV567" s="39"/>
      <c r="AW567" s="41">
        <v>201</v>
      </c>
      <c r="AX567" s="61">
        <v>1.4019999999999999</v>
      </c>
      <c r="AY567" s="60">
        <f t="shared" si="221"/>
        <v>140200</v>
      </c>
      <c r="AZ567" s="56">
        <f t="shared" si="208"/>
        <v>-4.9999999999999822E-2</v>
      </c>
      <c r="BA567" s="59">
        <f t="shared" si="209"/>
        <v>0.14674801363063983</v>
      </c>
      <c r="BB567" s="57">
        <f>(BA568-BA567)/(D567-D568)</f>
        <v>-16.9092747318596</v>
      </c>
      <c r="BC567" s="58">
        <f>AY567*F567</f>
        <v>-0.12898399999999402</v>
      </c>
      <c r="BD567" s="56">
        <f>((AY567*E567)/(($L$1+$L$2)*286.9))+273</f>
        <v>654.29931816440671</v>
      </c>
      <c r="BE567" s="39"/>
      <c r="BF567" s="41">
        <v>201</v>
      </c>
      <c r="BG567" s="63">
        <v>0.86199999999999999</v>
      </c>
      <c r="BH567" s="55">
        <f t="shared" si="222"/>
        <v>86200</v>
      </c>
      <c r="BI567" s="64">
        <f t="shared" si="223"/>
        <v>0</v>
      </c>
      <c r="BJ567" s="23">
        <f t="shared" si="224"/>
        <v>-6.4492734175287211E-2</v>
      </c>
      <c r="BK567" s="65">
        <f>(BJ568-BJ567)/(D567-D568)</f>
        <v>0</v>
      </c>
      <c r="BL567" s="58">
        <f>BH567*F567</f>
        <v>-7.9303999999996322E-2</v>
      </c>
      <c r="BM567" s="56">
        <f>((BH567*E567)/(($L$1+$L$2)*286.9))+273</f>
        <v>507.43652800122584</v>
      </c>
      <c r="BN567" s="5"/>
      <c r="BO567" s="5"/>
      <c r="BP567" s="5"/>
      <c r="BQ567" s="5"/>
      <c r="BR567" s="5"/>
      <c r="BS567" s="5"/>
      <c r="BT567" s="5"/>
      <c r="BU567" s="5"/>
      <c r="BV567" s="5"/>
      <c r="BW567" s="5"/>
    </row>
    <row r="568" spans="1:75" ht="13.8" x14ac:dyDescent="0.25">
      <c r="A568" s="55">
        <v>202</v>
      </c>
      <c r="B568" s="56">
        <v>427.92</v>
      </c>
      <c r="C568" s="56">
        <f t="shared" si="200"/>
        <v>-0.96000000000003638</v>
      </c>
      <c r="D568" s="57">
        <f t="shared" si="201"/>
        <v>2.6313625848869608</v>
      </c>
      <c r="E568" s="58">
        <f t="shared" si="210"/>
        <v>4.2792000000000004E-4</v>
      </c>
      <c r="F568" s="58">
        <f t="shared" si="211"/>
        <v>-9.6000000000004502E-7</v>
      </c>
      <c r="G568" s="57">
        <f t="shared" si="212"/>
        <v>-3.3686374151130392</v>
      </c>
      <c r="H568" s="137">
        <f>($P$2+(0.5*$P$1)-((0.5*$P$1)*COS(RADIANS(A568))+(($P$2^2)-((0.5*$P$1)^2)*(SIN(RADIANS(A568))*(SIN(RADIANS(A568)))))^0.5))*1000</f>
        <v>79.281198535064235</v>
      </c>
      <c r="I568" s="140">
        <f t="shared" si="213"/>
        <v>-0.19729267459025834</v>
      </c>
      <c r="J568" s="137">
        <f t="shared" si="214"/>
        <v>-8.8133036691999678E-3</v>
      </c>
      <c r="K568" s="39"/>
      <c r="L568" s="39"/>
      <c r="M568" s="41">
        <v>202</v>
      </c>
      <c r="N568" s="41">
        <v>2.234</v>
      </c>
      <c r="O568" s="60">
        <f t="shared" si="215"/>
        <v>223400</v>
      </c>
      <c r="P568" s="56">
        <f t="shared" si="202"/>
        <v>-8.5999999999999854E-2</v>
      </c>
      <c r="Q568" s="59">
        <f t="shared" si="203"/>
        <v>0.34908316877959022</v>
      </c>
      <c r="R568" s="57">
        <f>(Q569-Q568)/(D568-D569)</f>
        <v>-17.478959963886815</v>
      </c>
      <c r="S568" s="58">
        <f>O568*F568</f>
        <v>-0.21446400000001006</v>
      </c>
      <c r="T568" s="56">
        <f>((O568*E568)/(($L$1+$L$2)*286.9))+273</f>
        <v>879.27335422624947</v>
      </c>
      <c r="U568" s="39"/>
      <c r="V568" s="41">
        <v>202</v>
      </c>
      <c r="W568" s="61">
        <v>1.7649999999999999</v>
      </c>
      <c r="X568" s="60">
        <f t="shared" si="216"/>
        <v>176500</v>
      </c>
      <c r="Y568" s="56">
        <f t="shared" si="204"/>
        <v>-6.0000000000000053E-3</v>
      </c>
      <c r="Z568" s="59">
        <f t="shared" si="205"/>
        <v>0.24674470972384135</v>
      </c>
      <c r="AA568" s="57">
        <f>(Z569-Z568)/(D568-D569)</f>
        <v>-1.5161756291108299</v>
      </c>
      <c r="AB568" s="58">
        <f>X568*F568</f>
        <v>-0.16944000000000795</v>
      </c>
      <c r="AC568" s="56">
        <f>((X568*E568)/(($L$1+$L$2)*286.9))+273</f>
        <v>751.99394369262768</v>
      </c>
      <c r="AD568" s="39"/>
      <c r="AE568" s="41">
        <v>202</v>
      </c>
      <c r="AF568" s="61">
        <v>1.6659999999999999</v>
      </c>
      <c r="AG568" s="60">
        <f t="shared" si="217"/>
        <v>166600</v>
      </c>
      <c r="AH568" s="56">
        <f t="shared" si="206"/>
        <v>-1.8000000000000016E-2</v>
      </c>
      <c r="AI568" s="59">
        <f t="shared" si="207"/>
        <v>0.22167499707076876</v>
      </c>
      <c r="AJ568" s="57">
        <f>(AI569-AI568)/(D568-D569)</f>
        <v>-4.8367986994443619</v>
      </c>
      <c r="AK568" s="58">
        <f>AG568*F568</f>
        <v>-0.15993600000000749</v>
      </c>
      <c r="AL568" s="56">
        <f>((AG568*E568)/(($L$1+$L$2)*286.9))+273</f>
        <v>725.12686129853705</v>
      </c>
      <c r="AM568" s="39"/>
      <c r="AN568" s="62">
        <v>202</v>
      </c>
      <c r="AO568" s="24">
        <v>1.538</v>
      </c>
      <c r="AP568" s="24">
        <f t="shared" si="218"/>
        <v>153800</v>
      </c>
      <c r="AQ568" s="56">
        <f t="shared" si="219"/>
        <v>-3.300000000000014E-2</v>
      </c>
      <c r="AR568" s="59">
        <f t="shared" si="220"/>
        <v>0.18695633546541224</v>
      </c>
      <c r="AS568" s="57">
        <f>(AR569-AR568)/(D568-D569)</f>
        <v>-9.6574563664683222</v>
      </c>
      <c r="AT568" s="58">
        <f>AP568*F568</f>
        <v>-0.14764800000000691</v>
      </c>
      <c r="AU568" s="56">
        <f>((AP568*E568)/(($L$1+$L$2)*286.9))+273</f>
        <v>690.38962345567211</v>
      </c>
      <c r="AV568" s="39"/>
      <c r="AW568" s="41">
        <v>202</v>
      </c>
      <c r="AX568" s="61">
        <v>1.3520000000000001</v>
      </c>
      <c r="AY568" s="60">
        <f t="shared" si="221"/>
        <v>135200</v>
      </c>
      <c r="AZ568" s="56">
        <f t="shared" si="208"/>
        <v>-4.8000000000000043E-2</v>
      </c>
      <c r="BA568" s="59">
        <f t="shared" si="209"/>
        <v>0.13097669160561715</v>
      </c>
      <c r="BB568" s="57">
        <f>(BA569-BA568)/(D568-D569)</f>
        <v>-16.09511914469844</v>
      </c>
      <c r="BC568" s="58">
        <f>AY568*F568</f>
        <v>-0.1297920000000061</v>
      </c>
      <c r="BD568" s="56">
        <f>((AY568*E568)/(($L$1+$L$2)*286.9))+273</f>
        <v>639.91207471525922</v>
      </c>
      <c r="BE568" s="39"/>
      <c r="BF568" s="41">
        <v>202</v>
      </c>
      <c r="BG568" s="63">
        <v>0.86199999999999999</v>
      </c>
      <c r="BH568" s="55">
        <f t="shared" si="222"/>
        <v>86200</v>
      </c>
      <c r="BI568" s="64">
        <f t="shared" si="223"/>
        <v>-1.0000000000000009E-3</v>
      </c>
      <c r="BJ568" s="23">
        <f t="shared" si="224"/>
        <v>-6.4492734175287211E-2</v>
      </c>
      <c r="BK568" s="65">
        <f>(BJ569-BJ568)/(D568-D569)</f>
        <v>-0.51683094931213591</v>
      </c>
      <c r="BL568" s="58">
        <f>BH568*F568</f>
        <v>-8.2752000000003878E-2</v>
      </c>
      <c r="BM568" s="56">
        <f>((BH568*E568)/(($L$1+$L$2)*286.9))+273</f>
        <v>506.9335860980425</v>
      </c>
      <c r="BN568" s="5"/>
      <c r="BO568" s="5"/>
      <c r="BP568" s="5"/>
      <c r="BQ568" s="5"/>
      <c r="BR568" s="5"/>
      <c r="BS568" s="5"/>
      <c r="BT568" s="5"/>
      <c r="BU568" s="5"/>
      <c r="BV568" s="5"/>
      <c r="BW568" s="5"/>
    </row>
    <row r="569" spans="1:75" ht="13.8" x14ac:dyDescent="0.25">
      <c r="A569" s="55">
        <v>203</v>
      </c>
      <c r="B569" s="56">
        <v>426.96</v>
      </c>
      <c r="C569" s="56">
        <f t="shared" si="200"/>
        <v>-1.0099999999999909</v>
      </c>
      <c r="D569" s="57">
        <f t="shared" si="201"/>
        <v>2.6303871897955311</v>
      </c>
      <c r="E569" s="58">
        <f t="shared" si="210"/>
        <v>4.2695999999999999E-4</v>
      </c>
      <c r="F569" s="58">
        <f t="shared" si="211"/>
        <v>-1.0100000000000191E-6</v>
      </c>
      <c r="G569" s="57">
        <f t="shared" si="212"/>
        <v>-3.3696128102044689</v>
      </c>
      <c r="H569" s="137">
        <f>($P$2+(0.5*$P$1)-((0.5*$P$1)*COS(RADIANS(A569))+(($P$2^2)-((0.5*$P$1)^2)*(SIN(RADIANS(A569))*(SIN(RADIANS(A569)))))^0.5))*1000</f>
        <v>79.083905860473976</v>
      </c>
      <c r="I569" s="140">
        <f t="shared" si="213"/>
        <v>-0.20610597825945831</v>
      </c>
      <c r="J569" s="137">
        <f t="shared" si="214"/>
        <v>-8.8166975509693657E-3</v>
      </c>
      <c r="K569" s="39"/>
      <c r="L569" s="39"/>
      <c r="M569" s="41">
        <v>203</v>
      </c>
      <c r="N569" s="41">
        <v>2.1480000000000001</v>
      </c>
      <c r="O569" s="60">
        <f t="shared" si="215"/>
        <v>214800</v>
      </c>
      <c r="P569" s="56">
        <f t="shared" si="202"/>
        <v>-8.6000000000000298E-2</v>
      </c>
      <c r="Q569" s="59">
        <f t="shared" si="203"/>
        <v>0.33203427702751803</v>
      </c>
      <c r="R569" s="57">
        <f>(Q570-Q569)/(D569-D570)</f>
        <v>-17.252752973204153</v>
      </c>
      <c r="S569" s="58">
        <f>O569*F569</f>
        <v>-0.21694800000000411</v>
      </c>
      <c r="T569" s="56">
        <f>((O569*E569)/(($L$1+$L$2)*286.9))+273</f>
        <v>854.6265119840001</v>
      </c>
      <c r="U569" s="39"/>
      <c r="V569" s="41">
        <v>203</v>
      </c>
      <c r="W569" s="61">
        <v>1.7589999999999999</v>
      </c>
      <c r="X569" s="60">
        <f t="shared" si="216"/>
        <v>175900</v>
      </c>
      <c r="Y569" s="56">
        <f t="shared" si="204"/>
        <v>-6.9999999999998952E-3</v>
      </c>
      <c r="Z569" s="59">
        <f t="shared" si="205"/>
        <v>0.24526583945746125</v>
      </c>
      <c r="AA569" s="57">
        <f>(Z570-Z569)/(D569-D570)</f>
        <v>-1.6836406992404336</v>
      </c>
      <c r="AB569" s="58">
        <f>X569*F569</f>
        <v>-0.17765900000000337</v>
      </c>
      <c r="AC569" s="56">
        <f>((X569*E569)/(($L$1+$L$2)*286.9))+273</f>
        <v>749.29470883605973</v>
      </c>
      <c r="AD569" s="39"/>
      <c r="AE569" s="41">
        <v>203</v>
      </c>
      <c r="AF569" s="61">
        <v>1.6479999999999999</v>
      </c>
      <c r="AG569" s="60">
        <f t="shared" si="217"/>
        <v>164800</v>
      </c>
      <c r="AH569" s="56">
        <f t="shared" si="206"/>
        <v>-2.4999999999999911E-2</v>
      </c>
      <c r="AI569" s="59">
        <f t="shared" si="207"/>
        <v>0.21695720736109697</v>
      </c>
      <c r="AJ569" s="57">
        <f>(AI570-AI569)/(D569-D570)</f>
        <v>-6.454305986833111</v>
      </c>
      <c r="AK569" s="58">
        <f>AG569*F569</f>
        <v>-0.16644800000000315</v>
      </c>
      <c r="AL569" s="56">
        <f>((AG569*E569)/(($L$1+$L$2)*286.9))+273</f>
        <v>719.23859020001498</v>
      </c>
      <c r="AM569" s="39"/>
      <c r="AN569" s="62">
        <v>203</v>
      </c>
      <c r="AO569" s="24">
        <v>1.5049999999999999</v>
      </c>
      <c r="AP569" s="24">
        <f t="shared" si="218"/>
        <v>150500</v>
      </c>
      <c r="AQ569" s="56">
        <f t="shared" si="219"/>
        <v>-3.599999999999981E-2</v>
      </c>
      <c r="AR569" s="59">
        <f t="shared" si="220"/>
        <v>0.17753649992986212</v>
      </c>
      <c r="AS569" s="57">
        <f>(AR570-AR569)/(D569-D570)</f>
        <v>-10.222670900177302</v>
      </c>
      <c r="AT569" s="58">
        <f>AP569*F569</f>
        <v>-0.15200500000000289</v>
      </c>
      <c r="AU569" s="56">
        <f>((AP569*E569)/(($L$1+$L$2)*286.9))+273</f>
        <v>680.51764456979527</v>
      </c>
      <c r="AV569" s="39"/>
      <c r="AW569" s="41">
        <v>203</v>
      </c>
      <c r="AX569" s="61">
        <v>1.304</v>
      </c>
      <c r="AY569" s="60">
        <f t="shared" si="221"/>
        <v>130400</v>
      </c>
      <c r="AZ569" s="56">
        <f t="shared" si="208"/>
        <v>-4.2000000000000037E-2</v>
      </c>
      <c r="BA569" s="59">
        <f t="shared" si="209"/>
        <v>0.11527759139590141</v>
      </c>
      <c r="BB569" s="57">
        <f>(BA570-BA569)/(D569-D570)</f>
        <v>-13.823342099379319</v>
      </c>
      <c r="BC569" s="58">
        <f>AY569*F569</f>
        <v>-0.13170400000000249</v>
      </c>
      <c r="BD569" s="56">
        <f>((AY569*E569)/(($L$1+$L$2)*286.9))+273</f>
        <v>626.09170001263328</v>
      </c>
      <c r="BE569" s="39"/>
      <c r="BF569" s="41">
        <v>203</v>
      </c>
      <c r="BG569" s="63">
        <v>0.86099999999999999</v>
      </c>
      <c r="BH569" s="55">
        <f t="shared" si="222"/>
        <v>86100</v>
      </c>
      <c r="BI569" s="64">
        <f t="shared" si="223"/>
        <v>-3.0000000000000027E-3</v>
      </c>
      <c r="BJ569" s="23">
        <f t="shared" si="224"/>
        <v>-6.4996848546345243E-2</v>
      </c>
      <c r="BK569" s="65">
        <f>(BJ570-BJ569)/(D569-D570)</f>
        <v>-1.4737623196247662</v>
      </c>
      <c r="BL569" s="58">
        <f>BH569*F569</f>
        <v>-8.6961000000001648E-2</v>
      </c>
      <c r="BM569" s="56">
        <f>((BH569*E569)/(($L$1+$L$2)*286.9))+273</f>
        <v>506.13800131202237</v>
      </c>
      <c r="BN569" s="5"/>
      <c r="BO569" s="5"/>
      <c r="BP569" s="5"/>
      <c r="BQ569" s="5"/>
      <c r="BR569" s="5"/>
      <c r="BS569" s="5"/>
      <c r="BT569" s="5"/>
      <c r="BU569" s="5"/>
      <c r="BV569" s="5"/>
      <c r="BW569" s="5"/>
    </row>
    <row r="570" spans="1:75" ht="13.8" x14ac:dyDescent="0.25">
      <c r="A570" s="55">
        <v>204</v>
      </c>
      <c r="B570" s="56">
        <v>425.95</v>
      </c>
      <c r="C570" s="56">
        <f t="shared" si="200"/>
        <v>-1.0500000000000114</v>
      </c>
      <c r="D570" s="57">
        <f t="shared" si="201"/>
        <v>2.6293586225803405</v>
      </c>
      <c r="E570" s="58">
        <f t="shared" si="210"/>
        <v>4.2594999999999997E-4</v>
      </c>
      <c r="F570" s="58">
        <f t="shared" si="211"/>
        <v>-1.0499999999999984E-6</v>
      </c>
      <c r="G570" s="57">
        <f t="shared" si="212"/>
        <v>-3.3706413774196595</v>
      </c>
      <c r="H570" s="137">
        <f>($P$2+(0.5*$P$1)-((0.5*$P$1)*COS(RADIANS(A570))+(($P$2^2)-((0.5*$P$1)^2)*(SIN(RADIANS(A570))*(SIN(RADIANS(A570)))))^0.5))*1000</f>
        <v>78.877799882214518</v>
      </c>
      <c r="I570" s="140">
        <f t="shared" si="213"/>
        <v>-0.21492267581042768</v>
      </c>
      <c r="J570" s="137">
        <f t="shared" si="214"/>
        <v>-8.8197147226622974E-3</v>
      </c>
      <c r="K570" s="39"/>
      <c r="L570" s="39"/>
      <c r="M570" s="41">
        <v>204</v>
      </c>
      <c r="N570" s="41">
        <v>2.0619999999999998</v>
      </c>
      <c r="O570" s="60">
        <f t="shared" si="215"/>
        <v>206199.99999999997</v>
      </c>
      <c r="P570" s="56">
        <f t="shared" si="202"/>
        <v>-7.099999999999973E-2</v>
      </c>
      <c r="Q570" s="59">
        <f t="shared" si="203"/>
        <v>0.31428866094749769</v>
      </c>
      <c r="R570" s="57">
        <f>(Q571-Q570)/(D570-D571)</f>
        <v>-14.196773694285273</v>
      </c>
      <c r="S570" s="58">
        <f>O570*F570</f>
        <v>-0.21650999999999965</v>
      </c>
      <c r="T570" s="56">
        <f>((O570*E570)/(($L$1+$L$2)*286.9))+273</f>
        <v>830.01900250786025</v>
      </c>
      <c r="U570" s="39"/>
      <c r="V570" s="41">
        <v>204</v>
      </c>
      <c r="W570" s="61">
        <v>1.752</v>
      </c>
      <c r="X570" s="60">
        <f t="shared" si="216"/>
        <v>175200</v>
      </c>
      <c r="Y570" s="56">
        <f t="shared" si="204"/>
        <v>-2.0000000000000018E-3</v>
      </c>
      <c r="Z570" s="59">
        <f t="shared" si="205"/>
        <v>0.24353410183206192</v>
      </c>
      <c r="AA570" s="57">
        <f>(Z571-Z570)/(D570-D571)</f>
        <v>-0.46278298690959446</v>
      </c>
      <c r="AB570" s="58">
        <f>X570*F570</f>
        <v>-0.18395999999999973</v>
      </c>
      <c r="AC570" s="56">
        <f>((X570*E570)/(($L$1+$L$2)*286.9))+273</f>
        <v>746.27705741695979</v>
      </c>
      <c r="AD570" s="39"/>
      <c r="AE570" s="41">
        <v>204</v>
      </c>
      <c r="AF570" s="61">
        <v>1.623</v>
      </c>
      <c r="AG570" s="60">
        <f t="shared" si="217"/>
        <v>162300</v>
      </c>
      <c r="AH570" s="56">
        <f t="shared" si="206"/>
        <v>-2.8999999999999915E-2</v>
      </c>
      <c r="AI570" s="59">
        <f t="shared" si="207"/>
        <v>0.21031851982623187</v>
      </c>
      <c r="AJ570" s="57">
        <f>(AI571-AI570)/(D570-D571)</f>
        <v>-7.3050330496640665</v>
      </c>
      <c r="AK570" s="58">
        <f>AG570*F570</f>
        <v>-0.17041499999999973</v>
      </c>
      <c r="AL570" s="56">
        <f>((AG570*E570)/(($L$1+$L$2)*286.9))+273</f>
        <v>711.42960284687547</v>
      </c>
      <c r="AM570" s="39"/>
      <c r="AN570" s="62">
        <v>204</v>
      </c>
      <c r="AO570" s="24">
        <v>1.4690000000000001</v>
      </c>
      <c r="AP570" s="24">
        <f t="shared" si="218"/>
        <v>146900</v>
      </c>
      <c r="AQ570" s="56">
        <f t="shared" si="219"/>
        <v>-3.5000000000000142E-2</v>
      </c>
      <c r="AR570" s="59">
        <f t="shared" si="220"/>
        <v>0.16702179579025653</v>
      </c>
      <c r="AS570" s="57">
        <f>(AR571-AR570)/(D570-D571)</f>
        <v>-9.7702468469118049</v>
      </c>
      <c r="AT570" s="58">
        <f>AP570*F570</f>
        <v>-0.15424499999999977</v>
      </c>
      <c r="AU570" s="56">
        <f>((AP570*E570)/(($L$1+$L$2)*286.9))+273</f>
        <v>669.8287656081701</v>
      </c>
      <c r="AV570" s="39"/>
      <c r="AW570" s="41">
        <v>204</v>
      </c>
      <c r="AX570" s="61">
        <v>1.262</v>
      </c>
      <c r="AY570" s="60">
        <f t="shared" si="221"/>
        <v>126200</v>
      </c>
      <c r="AZ570" s="56">
        <f t="shared" si="208"/>
        <v>-3.8000000000000034E-2</v>
      </c>
      <c r="BA570" s="59">
        <f t="shared" si="209"/>
        <v>0.10105935490811552</v>
      </c>
      <c r="BB570" s="57">
        <f>(BA571-BA570)/(D570-D571)</f>
        <v>-12.387389220097267</v>
      </c>
      <c r="BC570" s="58">
        <f>AY570*F570</f>
        <v>-0.13250999999999979</v>
      </c>
      <c r="BD570" s="56">
        <f>((AY570*E570)/(($L$1+$L$2)*286.9))+273</f>
        <v>613.91075711198823</v>
      </c>
      <c r="BE570" s="39"/>
      <c r="BF570" s="41">
        <v>204</v>
      </c>
      <c r="BG570" s="63">
        <v>0.85799999999999998</v>
      </c>
      <c r="BH570" s="55">
        <f t="shared" si="222"/>
        <v>85800</v>
      </c>
      <c r="BI570" s="64">
        <f t="shared" si="223"/>
        <v>-4.0000000000000036E-3</v>
      </c>
      <c r="BJ570" s="23">
        <f t="shared" si="224"/>
        <v>-6.6512712151294562E-2</v>
      </c>
      <c r="BK570" s="65">
        <f>(BJ571-BJ570)/(D570-D571)</f>
        <v>-1.8933046647626028</v>
      </c>
      <c r="BL570" s="58">
        <f>BH570*F570</f>
        <v>-9.0089999999999865E-2</v>
      </c>
      <c r="BM570" s="56">
        <f>((BH570*E570)/(($L$1+$L$2)*286.9))+273</f>
        <v>504.77609318707277</v>
      </c>
      <c r="BN570" s="5"/>
      <c r="BO570" s="5"/>
      <c r="BP570" s="5"/>
      <c r="BQ570" s="5"/>
      <c r="BR570" s="5"/>
      <c r="BS570" s="5"/>
      <c r="BT570" s="5"/>
      <c r="BU570" s="5"/>
      <c r="BV570" s="5"/>
      <c r="BW570" s="5"/>
    </row>
    <row r="571" spans="1:75" ht="13.8" x14ac:dyDescent="0.25">
      <c r="A571" s="55">
        <v>205</v>
      </c>
      <c r="B571" s="56">
        <v>424.9</v>
      </c>
      <c r="C571" s="56">
        <f t="shared" si="200"/>
        <v>-1.0999999999999659</v>
      </c>
      <c r="D571" s="57">
        <f t="shared" si="201"/>
        <v>2.6282867310895144</v>
      </c>
      <c r="E571" s="58">
        <f t="shared" si="210"/>
        <v>4.2489999999999997E-4</v>
      </c>
      <c r="F571" s="58">
        <f t="shared" si="211"/>
        <v>-1.0999999999999725E-6</v>
      </c>
      <c r="G571" s="57">
        <f t="shared" si="212"/>
        <v>-3.3717132689104856</v>
      </c>
      <c r="H571" s="137">
        <f>($P$2+(0.5*$P$1)-((0.5*$P$1)*COS(RADIANS(A571))+(($P$2^2)-((0.5*$P$1)^2)*(SIN(RADIANS(A571))*(SIN(RADIANS(A571)))))^0.5))*1000</f>
        <v>78.66287720640409</v>
      </c>
      <c r="I571" s="140">
        <f t="shared" si="213"/>
        <v>-0.22374239053308997</v>
      </c>
      <c r="J571" s="137">
        <f t="shared" si="214"/>
        <v>-8.8222897490339847E-3</v>
      </c>
      <c r="K571" s="39"/>
      <c r="L571" s="39"/>
      <c r="M571" s="41">
        <v>205</v>
      </c>
      <c r="N571" s="41">
        <v>1.9910000000000001</v>
      </c>
      <c r="O571" s="60">
        <f t="shared" si="215"/>
        <v>199100</v>
      </c>
      <c r="P571" s="56">
        <f t="shared" si="202"/>
        <v>-5.2000000000000046E-2</v>
      </c>
      <c r="Q571" s="59">
        <f t="shared" si="203"/>
        <v>0.29907126002740958</v>
      </c>
      <c r="R571" s="57">
        <f>(Q572-Q571)/(D571-D572)</f>
        <v>-10.209334035395937</v>
      </c>
      <c r="S571" s="58">
        <f>O571*F571</f>
        <v>-0.21900999999999454</v>
      </c>
      <c r="T571" s="56">
        <f>((O571*E571)/(($L$1+$L$2)*286.9))+273</f>
        <v>809.51357963432838</v>
      </c>
      <c r="U571" s="39"/>
      <c r="V571" s="41">
        <v>205</v>
      </c>
      <c r="W571" s="61">
        <v>1.75</v>
      </c>
      <c r="X571" s="60">
        <f t="shared" si="216"/>
        <v>175000</v>
      </c>
      <c r="Y571" s="56">
        <f t="shared" si="204"/>
        <v>2.9999999999998916E-3</v>
      </c>
      <c r="Z571" s="59">
        <f t="shared" si="205"/>
        <v>0.24303804868629444</v>
      </c>
      <c r="AA571" s="57">
        <f>(Z572-Z571)/(D571-D572)</f>
        <v>0.66075810260210799</v>
      </c>
      <c r="AB571" s="58">
        <f>X571*F571</f>
        <v>-0.1924999999999952</v>
      </c>
      <c r="AC571" s="56">
        <f>((X571*E571)/(($L$1+$L$2)*286.9))+273</f>
        <v>744.57145372178547</v>
      </c>
      <c r="AD571" s="39"/>
      <c r="AE571" s="41">
        <v>205</v>
      </c>
      <c r="AF571" s="61">
        <v>1.5940000000000001</v>
      </c>
      <c r="AG571" s="60">
        <f t="shared" si="217"/>
        <v>159400</v>
      </c>
      <c r="AH571" s="56">
        <f t="shared" si="206"/>
        <v>-3.0000000000000027E-2</v>
      </c>
      <c r="AI571" s="59">
        <f t="shared" si="207"/>
        <v>0.20248831706009357</v>
      </c>
      <c r="AJ571" s="57">
        <f>(AI572-AI571)/(D571-D572)</f>
        <v>-7.3296538904459378</v>
      </c>
      <c r="AK571" s="58">
        <f>AG571*F571</f>
        <v>-0.17533999999999561</v>
      </c>
      <c r="AL571" s="56">
        <f>((AG571*E571)/(($L$1+$L$2)*286.9))+273</f>
        <v>702.53422699001476</v>
      </c>
      <c r="AM571" s="39"/>
      <c r="AN571" s="62">
        <v>205</v>
      </c>
      <c r="AO571" s="24">
        <v>1.4339999999999999</v>
      </c>
      <c r="AP571" s="24">
        <f t="shared" si="218"/>
        <v>143400</v>
      </c>
      <c r="AQ571" s="56">
        <f t="shared" si="219"/>
        <v>-3.2999999999999918E-2</v>
      </c>
      <c r="AR571" s="59">
        <f t="shared" si="220"/>
        <v>0.15654915133178129</v>
      </c>
      <c r="AS571" s="57">
        <f>(AR572-AR571)/(D571-D572)</f>
        <v>-8.9813530080422712</v>
      </c>
      <c r="AT571" s="58">
        <f>AP571*F571</f>
        <v>-0.15773999999999605</v>
      </c>
      <c r="AU571" s="56">
        <f>((AP571*E571)/(($L$1+$L$2)*286.9))+273</f>
        <v>659.41912264973723</v>
      </c>
      <c r="AV571" s="39"/>
      <c r="AW571" s="41">
        <v>205</v>
      </c>
      <c r="AX571" s="61">
        <v>1.224</v>
      </c>
      <c r="AY571" s="60">
        <f t="shared" si="221"/>
        <v>122400</v>
      </c>
      <c r="AZ571" s="56">
        <f t="shared" si="208"/>
        <v>-3.499999999999992E-2</v>
      </c>
      <c r="BA571" s="59">
        <f t="shared" si="209"/>
        <v>8.7781417809542378E-2</v>
      </c>
      <c r="BB571" s="57">
        <f>(BA572-BA571)/(D571-D572)</f>
        <v>-11.191864818457958</v>
      </c>
      <c r="BC571" s="58">
        <f>AY571*F571</f>
        <v>-0.13463999999999665</v>
      </c>
      <c r="BD571" s="56">
        <f>((AY571*E571)/(($L$1+$L$2)*286.9))+273</f>
        <v>602.83054820312304</v>
      </c>
      <c r="BE571" s="39"/>
      <c r="BF571" s="41">
        <v>205</v>
      </c>
      <c r="BG571" s="63">
        <v>0.85399999999999998</v>
      </c>
      <c r="BH571" s="55">
        <f t="shared" si="222"/>
        <v>85400</v>
      </c>
      <c r="BI571" s="64">
        <f t="shared" si="223"/>
        <v>-9.000000000000008E-3</v>
      </c>
      <c r="BJ571" s="23">
        <f t="shared" si="224"/>
        <v>-6.8542129310994945E-2</v>
      </c>
      <c r="BK571" s="65">
        <f>(BJ572-BJ571)/(D571-D572)</f>
        <v>-4.0870924979083947</v>
      </c>
      <c r="BL571" s="58">
        <f>BH571*F571</f>
        <v>-9.393999999999765E-2</v>
      </c>
      <c r="BM571" s="56">
        <f>((BH571*E571)/(($L$1+$L$2)*286.9))+273</f>
        <v>503.12686941623122</v>
      </c>
      <c r="BN571" s="5"/>
      <c r="BO571" s="5"/>
      <c r="BP571" s="5"/>
      <c r="BQ571" s="5"/>
      <c r="BR571" s="5"/>
      <c r="BS571" s="5"/>
      <c r="BT571" s="5"/>
      <c r="BU571" s="5"/>
      <c r="BV571" s="5"/>
      <c r="BW571" s="5"/>
    </row>
    <row r="572" spans="1:75" ht="13.8" x14ac:dyDescent="0.25">
      <c r="A572" s="55">
        <v>206</v>
      </c>
      <c r="B572" s="56">
        <v>423.8</v>
      </c>
      <c r="C572" s="56">
        <f t="shared" si="200"/>
        <v>-1.1299999999999955</v>
      </c>
      <c r="D572" s="57">
        <f t="shared" si="201"/>
        <v>2.6271609523747759</v>
      </c>
      <c r="E572" s="58">
        <f t="shared" si="210"/>
        <v>4.238E-4</v>
      </c>
      <c r="F572" s="58">
        <f t="shared" si="211"/>
        <v>-1.1300000000000112E-6</v>
      </c>
      <c r="G572" s="57">
        <f t="shared" si="212"/>
        <v>-3.3728390476252241</v>
      </c>
      <c r="H572" s="137">
        <f>($P$2+(0.5*$P$1)-((0.5*$P$1)*COS(RADIANS(A572))+(($P$2^2)-((0.5*$P$1)^2)*(SIN(RADIANS(A572))*(SIN(RADIANS(A572)))))^0.5))*1000</f>
        <v>78.439134815871</v>
      </c>
      <c r="I572" s="140">
        <f t="shared" si="213"/>
        <v>-0.23256468028212396</v>
      </c>
      <c r="J572" s="137">
        <f t="shared" si="214"/>
        <v>-8.8243545261690315E-3</v>
      </c>
      <c r="K572" s="39"/>
      <c r="L572" s="39"/>
      <c r="M572" s="41">
        <v>206</v>
      </c>
      <c r="N572" s="41">
        <v>1.9390000000000001</v>
      </c>
      <c r="O572" s="60">
        <f t="shared" si="215"/>
        <v>193900</v>
      </c>
      <c r="P572" s="56">
        <f t="shared" si="202"/>
        <v>-3.300000000000014E-2</v>
      </c>
      <c r="Q572" s="59">
        <f t="shared" si="203"/>
        <v>0.28757780907870539</v>
      </c>
      <c r="R572" s="57">
        <f>(Q573-Q572)/(D572-D573)</f>
        <v>-6.4292620694996971</v>
      </c>
      <c r="S572" s="58">
        <f>O572*F572</f>
        <v>-0.21910700000000216</v>
      </c>
      <c r="T572" s="56">
        <f>((O572*E572)/(($L$1+$L$2)*286.9))+273</f>
        <v>794.14849647615972</v>
      </c>
      <c r="U572" s="39"/>
      <c r="V572" s="41">
        <v>206</v>
      </c>
      <c r="W572" s="61">
        <v>1.7529999999999999</v>
      </c>
      <c r="X572" s="60">
        <f t="shared" si="216"/>
        <v>175300</v>
      </c>
      <c r="Y572" s="56">
        <f t="shared" si="204"/>
        <v>-9.9999999999988987E-4</v>
      </c>
      <c r="Z572" s="59">
        <f t="shared" si="205"/>
        <v>0.2437819160937949</v>
      </c>
      <c r="AA572" s="57">
        <f>(Z573-Z572)/(D572-D573)</f>
        <v>-0.21371984904842664</v>
      </c>
      <c r="AB572" s="58">
        <f>X572*F572</f>
        <v>-0.19808900000000196</v>
      </c>
      <c r="AC572" s="56">
        <f>((X572*E572)/(($L$1+$L$2)*286.9))+273</f>
        <v>744.15694395188655</v>
      </c>
      <c r="AD572" s="39"/>
      <c r="AE572" s="41">
        <v>206</v>
      </c>
      <c r="AF572" s="61">
        <v>1.5640000000000001</v>
      </c>
      <c r="AG572" s="60">
        <f t="shared" si="217"/>
        <v>156400</v>
      </c>
      <c r="AH572" s="56">
        <f t="shared" si="206"/>
        <v>-3.300000000000014E-2</v>
      </c>
      <c r="AI572" s="59">
        <f t="shared" si="207"/>
        <v>0.19423674872382921</v>
      </c>
      <c r="AJ572" s="57">
        <f>(AI573-AI572)/(D572-D573)</f>
        <v>-7.987348142660359</v>
      </c>
      <c r="AK572" s="58">
        <f>AG572*F572</f>
        <v>-0.17673200000000175</v>
      </c>
      <c r="AL572" s="56">
        <f>((AG572*E572)/(($L$1+$L$2)*286.9))+273</f>
        <v>693.35907606431851</v>
      </c>
      <c r="AM572" s="39"/>
      <c r="AN572" s="62">
        <v>206</v>
      </c>
      <c r="AO572" s="24">
        <v>1.401</v>
      </c>
      <c r="AP572" s="24">
        <f t="shared" si="218"/>
        <v>140100</v>
      </c>
      <c r="AQ572" s="56">
        <f t="shared" si="219"/>
        <v>-4.0999999999999925E-2</v>
      </c>
      <c r="AR572" s="59">
        <f t="shared" si="220"/>
        <v>0.1464381352857746</v>
      </c>
      <c r="AS572" s="57">
        <f>(AR573-AR572)/(D572-D573)</f>
        <v>-11.124544689057148</v>
      </c>
      <c r="AT572" s="58">
        <f>AP572*F572</f>
        <v>-0.15831300000000156</v>
      </c>
      <c r="AU572" s="56">
        <f>((AP572*E572)/(($L$1+$L$2)*286.9))+273</f>
        <v>649.5492746586383</v>
      </c>
      <c r="AV572" s="39"/>
      <c r="AW572" s="41">
        <v>206</v>
      </c>
      <c r="AX572" s="61">
        <v>1.1890000000000001</v>
      </c>
      <c r="AY572" s="60">
        <f t="shared" si="221"/>
        <v>118900</v>
      </c>
      <c r="AZ572" s="56">
        <f t="shared" si="208"/>
        <v>-3.1000000000000139E-2</v>
      </c>
      <c r="BA572" s="59">
        <f t="shared" si="209"/>
        <v>7.5181854618691604E-2</v>
      </c>
      <c r="BB572" s="57">
        <f>(BA573-BA572)/(D572-D573)</f>
        <v>-9.8947934106519533</v>
      </c>
      <c r="BC572" s="58">
        <f>AY572*F572</f>
        <v>-0.13435700000000134</v>
      </c>
      <c r="BD572" s="56">
        <f>((AY572*E572)/(($L$1+$L$2)*286.9))+273</f>
        <v>592.56965565247742</v>
      </c>
      <c r="BE572" s="39"/>
      <c r="BF572" s="41">
        <v>206</v>
      </c>
      <c r="BG572" s="63">
        <v>0.84499999999999997</v>
      </c>
      <c r="BH572" s="55">
        <f t="shared" si="222"/>
        <v>84500</v>
      </c>
      <c r="BI572" s="64">
        <f t="shared" si="223"/>
        <v>-9.000000000000008E-3</v>
      </c>
      <c r="BJ572" s="23">
        <f t="shared" si="224"/>
        <v>-7.3143291050307674E-2</v>
      </c>
      <c r="BK572" s="65">
        <f>(BJ573-BJ572)/(D572-D573)</f>
        <v>-4.0106227685258187</v>
      </c>
      <c r="BL572" s="58">
        <f>BH572*F572</f>
        <v>-9.5485000000000944E-2</v>
      </c>
      <c r="BM572" s="56">
        <f>((BH572*E572)/(($L$1+$L$2)*286.9))+273</f>
        <v>500.11216066134864</v>
      </c>
      <c r="BN572" s="5"/>
      <c r="BO572" s="5"/>
      <c r="BP572" s="5"/>
      <c r="BQ572" s="5"/>
      <c r="BR572" s="5"/>
      <c r="BS572" s="5"/>
      <c r="BT572" s="5"/>
      <c r="BU572" s="5"/>
      <c r="BV572" s="5"/>
      <c r="BW572" s="5"/>
    </row>
    <row r="573" spans="1:75" ht="13.8" x14ac:dyDescent="0.25">
      <c r="A573" s="55">
        <v>207</v>
      </c>
      <c r="B573" s="56">
        <v>422.67</v>
      </c>
      <c r="C573" s="56">
        <f t="shared" si="200"/>
        <v>-1.1800000000000068</v>
      </c>
      <c r="D573" s="57">
        <f t="shared" si="201"/>
        <v>2.6260014238478919</v>
      </c>
      <c r="E573" s="58">
        <f t="shared" si="210"/>
        <v>4.2266999999999999E-4</v>
      </c>
      <c r="F573" s="58">
        <f t="shared" si="211"/>
        <v>-1.1799999999999853E-6</v>
      </c>
      <c r="G573" s="57">
        <f t="shared" si="212"/>
        <v>-3.3739985761521081</v>
      </c>
      <c r="H573" s="137">
        <f>($P$2+(0.5*$P$1)-((0.5*$P$1)*COS(RADIANS(A573))+(($P$2^2)-((0.5*$P$1)^2)*(SIN(RADIANS(A573))*(SIN(RADIANS(A573)))))^0.5))*1000</f>
        <v>78.206570135588876</v>
      </c>
      <c r="I573" s="140">
        <f t="shared" si="213"/>
        <v>-0.24138903480829299</v>
      </c>
      <c r="J573" s="137">
        <f t="shared" si="214"/>
        <v>-8.8258382993586793E-3</v>
      </c>
      <c r="K573" s="39"/>
      <c r="L573" s="39"/>
      <c r="M573" s="41">
        <v>207</v>
      </c>
      <c r="N573" s="41">
        <v>1.9059999999999999</v>
      </c>
      <c r="O573" s="60">
        <f t="shared" si="215"/>
        <v>190600</v>
      </c>
      <c r="P573" s="56">
        <f t="shared" si="202"/>
        <v>-1.8000000000000016E-2</v>
      </c>
      <c r="Q573" s="59">
        <f t="shared" si="203"/>
        <v>0.28012289630230758</v>
      </c>
      <c r="R573" s="57">
        <f>(Q574-Q573)/(D573-D574)</f>
        <v>-3.3940709484222773</v>
      </c>
      <c r="S573" s="58">
        <f>O573*F573</f>
        <v>-0.22490799999999719</v>
      </c>
      <c r="T573" s="56">
        <f>((O573*E573)/(($L$1+$L$2)*286.9))+273</f>
        <v>783.91311124336198</v>
      </c>
      <c r="U573" s="39"/>
      <c r="V573" s="41">
        <v>207</v>
      </c>
      <c r="W573" s="61">
        <v>1.752</v>
      </c>
      <c r="X573" s="60">
        <f t="shared" si="216"/>
        <v>175200</v>
      </c>
      <c r="Y573" s="56">
        <f t="shared" si="204"/>
        <v>-4.9999999999998934E-3</v>
      </c>
      <c r="Z573" s="59">
        <f t="shared" si="205"/>
        <v>0.24353410183206192</v>
      </c>
      <c r="AA573" s="57">
        <f>(Z574-Z573)/(D573-D574)</f>
        <v>-1.022277581452024</v>
      </c>
      <c r="AB573" s="58">
        <f>X573*F573</f>
        <v>-0.20673599999999742</v>
      </c>
      <c r="AC573" s="56">
        <f>((X573*E573)/(($L$1+$L$2)*286.9))+273</f>
        <v>742.63261851960658</v>
      </c>
      <c r="AD573" s="39"/>
      <c r="AE573" s="41">
        <v>207</v>
      </c>
      <c r="AF573" s="61">
        <v>1.5309999999999999</v>
      </c>
      <c r="AG573" s="60">
        <f t="shared" si="217"/>
        <v>153100</v>
      </c>
      <c r="AH573" s="56">
        <f t="shared" si="206"/>
        <v>-3.1999999999999806E-2</v>
      </c>
      <c r="AI573" s="59">
        <f t="shared" si="207"/>
        <v>0.18497519069826102</v>
      </c>
      <c r="AJ573" s="57">
        <f>(AI574-AI573)/(D573-D574)</f>
        <v>-7.5555481298195524</v>
      </c>
      <c r="AK573" s="58">
        <f>AG573*F573</f>
        <v>-0.18065799999999776</v>
      </c>
      <c r="AL573" s="56">
        <f>((AG573*E573)/(($L$1+$L$2)*286.9))+273</f>
        <v>683.3924309095421</v>
      </c>
      <c r="AM573" s="39"/>
      <c r="AN573" s="62">
        <v>207</v>
      </c>
      <c r="AO573" s="24">
        <v>1.36</v>
      </c>
      <c r="AP573" s="24">
        <f t="shared" si="218"/>
        <v>136000</v>
      </c>
      <c r="AQ573" s="56">
        <f t="shared" si="219"/>
        <v>-3.400000000000003E-2</v>
      </c>
      <c r="AR573" s="59">
        <f t="shared" si="220"/>
        <v>0.13353890837021754</v>
      </c>
      <c r="AS573" s="57">
        <f>(AR574-AR573)/(D573-D574)</f>
        <v>-9.0560452829906897</v>
      </c>
      <c r="AT573" s="58">
        <f>AP573*F573</f>
        <v>-0.16047999999999801</v>
      </c>
      <c r="AU573" s="56">
        <f>((AP573*E573)/(($L$1+$L$2)*286.9))+273</f>
        <v>637.55500067732021</v>
      </c>
      <c r="AV573" s="39"/>
      <c r="AW573" s="41">
        <v>207</v>
      </c>
      <c r="AX573" s="61">
        <v>1.1579999999999999</v>
      </c>
      <c r="AY573" s="60">
        <f t="shared" si="221"/>
        <v>115799.99999999999</v>
      </c>
      <c r="AZ573" s="56">
        <f t="shared" si="208"/>
        <v>-2.8000000000000025E-2</v>
      </c>
      <c r="BA573" s="59">
        <f t="shared" si="209"/>
        <v>6.3708559391417369E-2</v>
      </c>
      <c r="BB573" s="57">
        <f>(BA574-BA573)/(D573-D574)</f>
        <v>-8.7552020363177547</v>
      </c>
      <c r="BC573" s="58">
        <f>AY573*F573</f>
        <v>-0.13664399999999829</v>
      </c>
      <c r="BD573" s="56">
        <f>((AY573*E573)/(($L$1+$L$2)*286.9))+273</f>
        <v>583.40786087083575</v>
      </c>
      <c r="BE573" s="39"/>
      <c r="BF573" s="41">
        <v>207</v>
      </c>
      <c r="BG573" s="63">
        <v>0.83599999999999997</v>
      </c>
      <c r="BH573" s="55">
        <f t="shared" si="222"/>
        <v>83600</v>
      </c>
      <c r="BI573" s="64">
        <f t="shared" si="223"/>
        <v>-8.0000000000000071E-3</v>
      </c>
      <c r="BJ573" s="23">
        <f t="shared" si="224"/>
        <v>-7.779372256098363E-2</v>
      </c>
      <c r="BK573" s="65">
        <f>(BJ574-BJ573)/(D573-D574)</f>
        <v>-3.4393984444824861</v>
      </c>
      <c r="BL573" s="58">
        <f>BH573*F573</f>
        <v>-9.8647999999998778E-2</v>
      </c>
      <c r="BM573" s="56">
        <f>((BH573*E573)/(($L$1+$L$2)*286.9))+273</f>
        <v>497.09410335752921</v>
      </c>
      <c r="BN573" s="5"/>
      <c r="BO573" s="5"/>
      <c r="BP573" s="5"/>
      <c r="BQ573" s="5"/>
      <c r="BR573" s="5"/>
      <c r="BS573" s="5"/>
      <c r="BT573" s="5"/>
      <c r="BU573" s="5"/>
      <c r="BV573" s="5"/>
      <c r="BW573" s="5"/>
    </row>
    <row r="574" spans="1:75" ht="13.8" x14ac:dyDescent="0.25">
      <c r="A574" s="55">
        <v>208</v>
      </c>
      <c r="B574" s="56">
        <v>421.49</v>
      </c>
      <c r="C574" s="56">
        <f t="shared" si="200"/>
        <v>-1.2300000000000182</v>
      </c>
      <c r="D574" s="57">
        <f t="shared" si="201"/>
        <v>2.6247872752921073</v>
      </c>
      <c r="E574" s="58">
        <f t="shared" si="210"/>
        <v>4.2149E-4</v>
      </c>
      <c r="F574" s="58">
        <f t="shared" si="211"/>
        <v>-1.2300000000000136E-6</v>
      </c>
      <c r="G574" s="57">
        <f t="shared" si="212"/>
        <v>-3.3752127247078927</v>
      </c>
      <c r="H574" s="137">
        <f>($P$2+(0.5*$P$1)-((0.5*$P$1)*COS(RADIANS(A574))+(($P$2^2)-((0.5*$P$1)^2)*(SIN(RADIANS(A574))*(SIN(RADIANS(A574)))))^0.5))*1000</f>
        <v>77.965181100780583</v>
      </c>
      <c r="I574" s="140">
        <f t="shared" si="213"/>
        <v>-0.25021487310765167</v>
      </c>
      <c r="J574" s="137">
        <f t="shared" si="214"/>
        <v>-8.8266676844739322E-3</v>
      </c>
      <c r="K574" s="39"/>
      <c r="L574" s="39"/>
      <c r="M574" s="41">
        <v>208</v>
      </c>
      <c r="N574" s="41">
        <v>1.8879999999999999</v>
      </c>
      <c r="O574" s="60">
        <f t="shared" si="215"/>
        <v>188800</v>
      </c>
      <c r="P574" s="56">
        <f t="shared" si="202"/>
        <v>-1.2000000000000011E-2</v>
      </c>
      <c r="Q574" s="59">
        <f t="shared" si="203"/>
        <v>0.27600198996205016</v>
      </c>
      <c r="R574" s="57">
        <f>(Q575-Q574)/(D574-D575)</f>
        <v>-2.1817792507864811</v>
      </c>
      <c r="S574" s="58">
        <f>O574*F574</f>
        <v>-0.23222400000000257</v>
      </c>
      <c r="T574" s="56">
        <f>((O574*E574)/(($L$1+$L$2)*286.9))+273</f>
        <v>777.67523387838582</v>
      </c>
      <c r="U574" s="39"/>
      <c r="V574" s="41">
        <v>208</v>
      </c>
      <c r="W574" s="61">
        <v>1.7470000000000001</v>
      </c>
      <c r="X574" s="60">
        <f t="shared" si="216"/>
        <v>174700</v>
      </c>
      <c r="Y574" s="56">
        <f t="shared" si="204"/>
        <v>6.9999999999998952E-3</v>
      </c>
      <c r="Z574" s="59">
        <f t="shared" si="205"/>
        <v>0.24229290498293096</v>
      </c>
      <c r="AA574" s="57">
        <f>(Z575-Z574)/(D574-D575)</f>
        <v>1.3683090912687168</v>
      </c>
      <c r="AB574" s="58">
        <f>X574*F574</f>
        <v>-0.21488100000000238</v>
      </c>
      <c r="AC574" s="56">
        <f>((X574*E574)/(($L$1+$L$2)*286.9))+273</f>
        <v>739.98497541607003</v>
      </c>
      <c r="AD574" s="39"/>
      <c r="AE574" s="41">
        <v>208</v>
      </c>
      <c r="AF574" s="61">
        <v>1.4990000000000001</v>
      </c>
      <c r="AG574" s="60">
        <f t="shared" si="217"/>
        <v>149900</v>
      </c>
      <c r="AH574" s="56">
        <f t="shared" si="206"/>
        <v>-2.8000000000000025E-2</v>
      </c>
      <c r="AI574" s="59">
        <f t="shared" si="207"/>
        <v>0.17580163284827949</v>
      </c>
      <c r="AJ574" s="57">
        <f>(AI575-AI574)/(D574-D575)</f>
        <v>-6.4519672418414853</v>
      </c>
      <c r="AK574" s="58">
        <f>AG574*F574</f>
        <v>-0.18437700000000204</v>
      </c>
      <c r="AL574" s="56">
        <f>((AG574*E574)/(($L$1+$L$2)*286.9))+273</f>
        <v>673.69288961001075</v>
      </c>
      <c r="AM574" s="39"/>
      <c r="AN574" s="62">
        <v>208</v>
      </c>
      <c r="AO574" s="24">
        <v>1.3260000000000001</v>
      </c>
      <c r="AP574" s="24">
        <f t="shared" si="218"/>
        <v>132600</v>
      </c>
      <c r="AQ574" s="56">
        <f t="shared" si="219"/>
        <v>-2.7000000000000135E-2</v>
      </c>
      <c r="AR574" s="59">
        <f t="shared" si="220"/>
        <v>0.12254352406875435</v>
      </c>
      <c r="AS574" s="57">
        <f>(AR575-AR574)/(D574-D575)</f>
        <v>-7.0392676292024321</v>
      </c>
      <c r="AT574" s="58">
        <f>AP574*F574</f>
        <v>-0.1630980000000018</v>
      </c>
      <c r="AU574" s="56">
        <f>((AP574*E574)/(($L$1+$L$2)*286.9))+273</f>
        <v>627.44881362433239</v>
      </c>
      <c r="AV574" s="39"/>
      <c r="AW574" s="41">
        <v>208</v>
      </c>
      <c r="AX574" s="61">
        <v>1.1299999999999999</v>
      </c>
      <c r="AY574" s="60">
        <f t="shared" si="221"/>
        <v>112999.99999999999</v>
      </c>
      <c r="AZ574" s="56">
        <f t="shared" si="208"/>
        <v>-2.3999999999999799E-2</v>
      </c>
      <c r="BA574" s="59">
        <f t="shared" si="209"/>
        <v>5.3078443483419682E-2</v>
      </c>
      <c r="BB574" s="57">
        <f>(BA575-BA574)/(D574-D575)</f>
        <v>-7.3457107925101175</v>
      </c>
      <c r="BC574" s="58">
        <f>AY574*F574</f>
        <v>-0.13899000000000153</v>
      </c>
      <c r="BD574" s="56">
        <f>((AY574*E574)/(($L$1+$L$2)*286.9))+273</f>
        <v>575.05668129373726</v>
      </c>
      <c r="BE574" s="39"/>
      <c r="BF574" s="41">
        <v>208</v>
      </c>
      <c r="BG574" s="63">
        <v>0.82799999999999996</v>
      </c>
      <c r="BH574" s="55">
        <f t="shared" si="222"/>
        <v>82800</v>
      </c>
      <c r="BI574" s="64">
        <f t="shared" si="223"/>
        <v>-9.000000000000008E-3</v>
      </c>
      <c r="BJ574" s="23">
        <f t="shared" si="224"/>
        <v>-8.1969663215119878E-2</v>
      </c>
      <c r="BK574" s="65">
        <f>(BJ575-BJ574)/(D574-D575)</f>
        <v>-3.7396498263266076</v>
      </c>
      <c r="BL574" s="58">
        <f>BH574*F574</f>
        <v>-0.10184400000000113</v>
      </c>
      <c r="BM574" s="56">
        <f>((BH574*E574)/(($L$1+$L$2)*286.9))+273</f>
        <v>494.33002841700397</v>
      </c>
      <c r="BN574" s="5"/>
      <c r="BO574" s="5"/>
      <c r="BP574" s="5"/>
      <c r="BQ574" s="5"/>
      <c r="BR574" s="5"/>
      <c r="BS574" s="5"/>
      <c r="BT574" s="5"/>
      <c r="BU574" s="5"/>
      <c r="BV574" s="5"/>
      <c r="BW574" s="5"/>
    </row>
    <row r="575" spans="1:75" ht="13.8" x14ac:dyDescent="0.25">
      <c r="A575" s="55">
        <v>209</v>
      </c>
      <c r="B575" s="56">
        <v>420.26</v>
      </c>
      <c r="C575" s="56">
        <f t="shared" si="200"/>
        <v>-1.2599999999999909</v>
      </c>
      <c r="D575" s="57">
        <f t="shared" si="201"/>
        <v>2.6235180561820592</v>
      </c>
      <c r="E575" s="58">
        <f t="shared" si="210"/>
        <v>4.2025999999999999E-4</v>
      </c>
      <c r="F575" s="58">
        <f t="shared" si="211"/>
        <v>-1.2599999999999981E-6</v>
      </c>
      <c r="G575" s="57">
        <f t="shared" si="212"/>
        <v>-3.3764819438179408</v>
      </c>
      <c r="H575" s="137">
        <f>($P$2+(0.5*$P$1)-((0.5*$P$1)*COS(RADIANS(A575))+(($P$2^2)-((0.5*$P$1)^2)*(SIN(RADIANS(A575))*(SIN(RADIANS(A575)))))^0.5))*1000</f>
        <v>77.714966227672932</v>
      </c>
      <c r="I575" s="140">
        <f t="shared" si="213"/>
        <v>-0.2590415407921256</v>
      </c>
      <c r="J575" s="137">
        <f t="shared" si="214"/>
        <v>-8.8267666935450961E-3</v>
      </c>
      <c r="K575" s="39"/>
      <c r="L575" s="39"/>
      <c r="M575" s="41">
        <v>209</v>
      </c>
      <c r="N575" s="41">
        <v>1.8759999999999999</v>
      </c>
      <c r="O575" s="60">
        <f t="shared" si="215"/>
        <v>187600</v>
      </c>
      <c r="P575" s="56">
        <f t="shared" si="202"/>
        <v>-5.9999999999997833E-3</v>
      </c>
      <c r="Q575" s="59">
        <f t="shared" si="203"/>
        <v>0.2732328340430456</v>
      </c>
      <c r="R575" s="57">
        <f>(Q576-Q575)/(D575-D576)</f>
        <v>-1.0668650842083263</v>
      </c>
      <c r="S575" s="58">
        <f>O575*F575</f>
        <v>-0.23637599999999964</v>
      </c>
      <c r="T575" s="56">
        <f>((O575*E575)/(($L$1+$L$2)*286.9))+273</f>
        <v>773.00416031837608</v>
      </c>
      <c r="U575" s="39"/>
      <c r="V575" s="41">
        <v>209</v>
      </c>
      <c r="W575" s="61">
        <v>1.754</v>
      </c>
      <c r="X575" s="60">
        <f t="shared" si="216"/>
        <v>175400</v>
      </c>
      <c r="Y575" s="56">
        <f t="shared" si="204"/>
        <v>4.9999999999998934E-3</v>
      </c>
      <c r="Z575" s="59">
        <f t="shared" si="205"/>
        <v>0.24402958903002173</v>
      </c>
      <c r="AA575" s="57">
        <f>(Z576-Z575)/(D575-D576)</f>
        <v>0.94802065813571279</v>
      </c>
      <c r="AB575" s="58">
        <f>X575*F575</f>
        <v>-0.22100399999999967</v>
      </c>
      <c r="AC575" s="56">
        <f>((X575*E575)/(($L$1+$L$2)*286.9))+273</f>
        <v>740.48789829340706</v>
      </c>
      <c r="AD575" s="39"/>
      <c r="AE575" s="41">
        <v>209</v>
      </c>
      <c r="AF575" s="61">
        <v>1.4710000000000001</v>
      </c>
      <c r="AG575" s="60">
        <f t="shared" si="217"/>
        <v>147100</v>
      </c>
      <c r="AH575" s="56">
        <f t="shared" si="206"/>
        <v>-2.3000000000000131E-2</v>
      </c>
      <c r="AI575" s="59">
        <f t="shared" si="207"/>
        <v>0.16761267272753014</v>
      </c>
      <c r="AJ575" s="57">
        <f>(AI576-AI575)/(D575-D576)</f>
        <v>-5.2484175891115425</v>
      </c>
      <c r="AK575" s="58">
        <f>AG575*F575</f>
        <v>-0.18534599999999973</v>
      </c>
      <c r="AL575" s="56">
        <f>((AG575*E575)/(($L$1+$L$2)*286.9))+273</f>
        <v>665.06083146499532</v>
      </c>
      <c r="AM575" s="39"/>
      <c r="AN575" s="62">
        <v>209</v>
      </c>
      <c r="AO575" s="24">
        <v>1.2989999999999999</v>
      </c>
      <c r="AP575" s="24">
        <f t="shared" si="218"/>
        <v>129900</v>
      </c>
      <c r="AQ575" s="56">
        <f t="shared" si="219"/>
        <v>-3.0000000000000027E-2</v>
      </c>
      <c r="AR575" s="59">
        <f t="shared" si="220"/>
        <v>0.11360915107302785</v>
      </c>
      <c r="AS575" s="57">
        <f>(AR576-AR575)/(D575-D576)</f>
        <v>-7.7816491601995441</v>
      </c>
      <c r="AT575" s="58">
        <f>AP575*F575</f>
        <v>-0.16367399999999976</v>
      </c>
      <c r="AU575" s="56">
        <f>((AP575*E575)/(($L$1+$L$2)*286.9))+273</f>
        <v>619.21823254454716</v>
      </c>
      <c r="AV575" s="39"/>
      <c r="AW575" s="41">
        <v>209</v>
      </c>
      <c r="AX575" s="61">
        <v>1.1060000000000001</v>
      </c>
      <c r="AY575" s="60">
        <f t="shared" si="221"/>
        <v>110600.00000000001</v>
      </c>
      <c r="AZ575" s="56">
        <f t="shared" si="208"/>
        <v>-2.5000000000000133E-2</v>
      </c>
      <c r="BA575" s="59">
        <f t="shared" si="209"/>
        <v>4.3755126968679489E-2</v>
      </c>
      <c r="BB575" s="57">
        <f>(BA576-BA575)/(D575-D576)</f>
        <v>-7.614401915024005</v>
      </c>
      <c r="BC575" s="58">
        <f>AY575*F575</f>
        <v>-0.13935599999999981</v>
      </c>
      <c r="BD575" s="56">
        <f>((AY575*E575)/(($L$1+$L$2)*286.9))+273</f>
        <v>567.7785721279979</v>
      </c>
      <c r="BE575" s="39"/>
      <c r="BF575" s="41">
        <v>209</v>
      </c>
      <c r="BG575" s="63">
        <v>0.81899999999999995</v>
      </c>
      <c r="BH575" s="55">
        <f t="shared" si="222"/>
        <v>81900</v>
      </c>
      <c r="BI575" s="64">
        <f t="shared" si="223"/>
        <v>-6.9999999999998952E-3</v>
      </c>
      <c r="BJ575" s="23">
        <f t="shared" si="224"/>
        <v>-8.6716098239581554E-2</v>
      </c>
      <c r="BK575" s="65">
        <f>(BJ576-BJ575)/(D575-D576)</f>
        <v>-2.8587251261531175</v>
      </c>
      <c r="BL575" s="58">
        <f>BH575*F575</f>
        <v>-0.10319399999999984</v>
      </c>
      <c r="BM575" s="56">
        <f>((BH575*E575)/(($L$1+$L$2)*286.9))+273</f>
        <v>491.28539834794776</v>
      </c>
      <c r="BN575" s="5"/>
      <c r="BO575" s="5"/>
      <c r="BP575" s="5"/>
      <c r="BQ575" s="5"/>
      <c r="BR575" s="5"/>
      <c r="BS575" s="5"/>
      <c r="BT575" s="5"/>
      <c r="BU575" s="5"/>
      <c r="BV575" s="5"/>
      <c r="BW575" s="5"/>
    </row>
    <row r="576" spans="1:75" ht="13.8" x14ac:dyDescent="0.25">
      <c r="A576" s="55">
        <v>210</v>
      </c>
      <c r="B576" s="56">
        <v>419</v>
      </c>
      <c r="C576" s="56">
        <f t="shared" si="200"/>
        <v>-1.3100000000000023</v>
      </c>
      <c r="D576" s="57">
        <f t="shared" si="201"/>
        <v>2.6222140229662951</v>
      </c>
      <c r="E576" s="58">
        <f t="shared" si="210"/>
        <v>4.1899999999999999E-4</v>
      </c>
      <c r="F576" s="58">
        <f t="shared" si="211"/>
        <v>-1.3099999999999722E-6</v>
      </c>
      <c r="G576" s="57">
        <f t="shared" si="212"/>
        <v>-3.3777859770337049</v>
      </c>
      <c r="H576" s="137">
        <f>($P$2+(0.5*$P$1)-((0.5*$P$1)*COS(RADIANS(A576))+(($P$2^2)-((0.5*$P$1)^2)*(SIN(RADIANS(A576))*(SIN(RADIANS(A576)))))^0.5))*1000</f>
        <v>77.455924686880806</v>
      </c>
      <c r="I576" s="140">
        <f t="shared" si="213"/>
        <v>-0.2678683074856707</v>
      </c>
      <c r="J576" s="137">
        <f t="shared" si="214"/>
        <v>-8.8260567659119715E-3</v>
      </c>
      <c r="K576" s="39"/>
      <c r="L576" s="39"/>
      <c r="M576" s="41">
        <v>210</v>
      </c>
      <c r="N576" s="41">
        <v>1.87</v>
      </c>
      <c r="O576" s="60">
        <f t="shared" si="215"/>
        <v>187000</v>
      </c>
      <c r="P576" s="56">
        <f t="shared" si="202"/>
        <v>2.0000000000000018E-3</v>
      </c>
      <c r="Q576" s="59">
        <f t="shared" si="203"/>
        <v>0.27184160653649897</v>
      </c>
      <c r="R576" s="57">
        <f>(Q577-Q576)/(D576-D577)</f>
        <v>0.34136514987034944</v>
      </c>
      <c r="S576" s="58">
        <f>O576*F576</f>
        <v>-0.2449699999999948</v>
      </c>
      <c r="T576" s="56">
        <f>((O576*E576)/(($L$1+$L$2)*286.9))+273</f>
        <v>769.91070992788957</v>
      </c>
      <c r="U576" s="39"/>
      <c r="V576" s="41">
        <v>210</v>
      </c>
      <c r="W576" s="61">
        <v>1.7589999999999999</v>
      </c>
      <c r="X576" s="60">
        <f t="shared" si="216"/>
        <v>175900</v>
      </c>
      <c r="Y576" s="56">
        <f t="shared" si="204"/>
        <v>-2.9999999999998916E-3</v>
      </c>
      <c r="Z576" s="59">
        <f t="shared" si="205"/>
        <v>0.24526583945746125</v>
      </c>
      <c r="AA576" s="57">
        <f>(Z577-Z576)/(D576-D577)</f>
        <v>-0.54511603670555375</v>
      </c>
      <c r="AB576" s="58">
        <f>X576*F576</f>
        <v>-0.23042899999999511</v>
      </c>
      <c r="AC576" s="56">
        <f>((X576*E576)/(($L$1+$L$2)*286.9))+273</f>
        <v>740.41494051505765</v>
      </c>
      <c r="AD576" s="39"/>
      <c r="AE576" s="41">
        <v>210</v>
      </c>
      <c r="AF576" s="61">
        <v>1.448</v>
      </c>
      <c r="AG576" s="60">
        <f t="shared" si="217"/>
        <v>144800</v>
      </c>
      <c r="AH576" s="56">
        <f t="shared" si="206"/>
        <v>-3.499999999999992E-2</v>
      </c>
      <c r="AI576" s="59">
        <f t="shared" si="207"/>
        <v>0.16076856186112809</v>
      </c>
      <c r="AJ576" s="57">
        <f>(AI577-AI576)/(D576-D577)</f>
        <v>-7.8138448019156561</v>
      </c>
      <c r="AK576" s="58">
        <f>AG576*F576</f>
        <v>-0.18968799999999597</v>
      </c>
      <c r="AL576" s="56">
        <f>((AG576*E576)/(($L$1+$L$2)*286.9))+273</f>
        <v>657.77364062865468</v>
      </c>
      <c r="AM576" s="39"/>
      <c r="AN576" s="62">
        <v>210</v>
      </c>
      <c r="AO576" s="24">
        <v>1.2689999999999999</v>
      </c>
      <c r="AP576" s="24">
        <f t="shared" si="218"/>
        <v>126899.99999999999</v>
      </c>
      <c r="AQ576" s="56">
        <f t="shared" si="219"/>
        <v>-2.4999999999999911E-2</v>
      </c>
      <c r="AR576" s="59">
        <f t="shared" si="220"/>
        <v>0.10346162209470475</v>
      </c>
      <c r="AS576" s="57">
        <f>(AR577-AR576)/(D576-D577)</f>
        <v>-6.3541106839178152</v>
      </c>
      <c r="AT576" s="58">
        <f>AP576*F576</f>
        <v>-0.16623899999999645</v>
      </c>
      <c r="AU576" s="56">
        <f>((AP576*E576)/(($L$1+$L$2)*286.9))+273</f>
        <v>610.2083908548085</v>
      </c>
      <c r="AV576" s="39"/>
      <c r="AW576" s="41">
        <v>210</v>
      </c>
      <c r="AX576" s="61">
        <v>1.081</v>
      </c>
      <c r="AY576" s="60">
        <f t="shared" si="221"/>
        <v>108100</v>
      </c>
      <c r="AZ576" s="56">
        <f t="shared" si="208"/>
        <v>-2.4999999999999911E-2</v>
      </c>
      <c r="BA576" s="59">
        <f t="shared" si="209"/>
        <v>3.382569395331033E-2</v>
      </c>
      <c r="BB576" s="57">
        <f>(BA577-BA576)/(D576-D577)</f>
        <v>-7.4721955292061564</v>
      </c>
      <c r="BC576" s="58">
        <f>AY576*F576</f>
        <v>-0.14161099999999699</v>
      </c>
      <c r="BD576" s="56">
        <f>((AY576*E576)/(($L$1+$L$2)*286.9))+273</f>
        <v>560.25159220965168</v>
      </c>
      <c r="BE576" s="39"/>
      <c r="BF576" s="41">
        <v>210</v>
      </c>
      <c r="BG576" s="63">
        <v>0.81200000000000006</v>
      </c>
      <c r="BH576" s="55">
        <f t="shared" si="222"/>
        <v>81200</v>
      </c>
      <c r="BI576" s="64">
        <f t="shared" si="223"/>
        <v>-7.0000000000000062E-3</v>
      </c>
      <c r="BJ576" s="23">
        <f t="shared" si="224"/>
        <v>-9.0443970758824668E-2</v>
      </c>
      <c r="BK576" s="65">
        <f>(BJ577-BJ576)/(D576-D577)</f>
        <v>-2.764926945471994</v>
      </c>
      <c r="BL576" s="58">
        <f>BH576*F576</f>
        <v>-0.10637199999999775</v>
      </c>
      <c r="BM576" s="56">
        <f>((BH576*E576)/(($L$1+$L$2)*286.9))+273</f>
        <v>488.77085372269858</v>
      </c>
      <c r="BN576" s="5"/>
      <c r="BO576" s="5"/>
      <c r="BP576" s="5"/>
      <c r="BQ576" s="5"/>
      <c r="BR576" s="5"/>
      <c r="BS576" s="5"/>
      <c r="BT576" s="5"/>
      <c r="BU576" s="5"/>
      <c r="BV576" s="5"/>
      <c r="BW576" s="5"/>
    </row>
    <row r="577" spans="1:75" ht="13.8" x14ac:dyDescent="0.25">
      <c r="A577" s="55">
        <v>211</v>
      </c>
      <c r="B577" s="56">
        <v>417.69</v>
      </c>
      <c r="C577" s="56">
        <f t="shared" si="200"/>
        <v>-1.3600000000000136</v>
      </c>
      <c r="D577" s="57">
        <f t="shared" si="201"/>
        <v>2.6208540778583549</v>
      </c>
      <c r="E577" s="58">
        <f t="shared" si="210"/>
        <v>4.1769000000000002E-4</v>
      </c>
      <c r="F577" s="58">
        <f t="shared" si="211"/>
        <v>-1.3600000000000547E-6</v>
      </c>
      <c r="G577" s="57">
        <f t="shared" si="212"/>
        <v>-3.3791459221416451</v>
      </c>
      <c r="H577" s="137">
        <f>($P$2+(0.5*$P$1)-((0.5*$P$1)*COS(RADIANS(A577))+(($P$2^2)-((0.5*$P$1)^2)*(SIN(RADIANS(A577))*(SIN(RADIANS(A577)))))^0.5))*1000</f>
        <v>77.188056379395135</v>
      </c>
      <c r="I577" s="140">
        <f t="shared" si="213"/>
        <v>-0.27669436425158267</v>
      </c>
      <c r="J577" s="137">
        <f t="shared" si="214"/>
        <v>-8.8244568023867487E-3</v>
      </c>
      <c r="K577" s="39"/>
      <c r="L577" s="39"/>
      <c r="M577" s="41">
        <v>211</v>
      </c>
      <c r="N577" s="41">
        <v>1.8720000000000001</v>
      </c>
      <c r="O577" s="60">
        <f t="shared" si="215"/>
        <v>187200</v>
      </c>
      <c r="P577" s="56">
        <f t="shared" si="202"/>
        <v>-7.0000000000001172E-3</v>
      </c>
      <c r="Q577" s="59">
        <f t="shared" si="203"/>
        <v>0.27230584440208644</v>
      </c>
      <c r="R577" s="57">
        <f>(Q578-Q577)/(D577-D578)</f>
        <v>-1.1487158725818345</v>
      </c>
      <c r="S577" s="58">
        <f>O577*F577</f>
        <v>-0.25459200000001025</v>
      </c>
      <c r="T577" s="56">
        <f>((O577*E577)/(($L$1+$L$2)*286.9))+273</f>
        <v>768.88691645827032</v>
      </c>
      <c r="U577" s="39"/>
      <c r="V577" s="41">
        <v>211</v>
      </c>
      <c r="W577" s="61">
        <v>1.756</v>
      </c>
      <c r="X577" s="60">
        <f t="shared" si="216"/>
        <v>175600</v>
      </c>
      <c r="Y577" s="56">
        <f t="shared" si="204"/>
        <v>-1.2000000000000011E-2</v>
      </c>
      <c r="Z577" s="59">
        <f t="shared" si="205"/>
        <v>0.24452451157008376</v>
      </c>
      <c r="AA577" s="57">
        <f>(Z578-Z577)/(D577-D578)</f>
        <v>-2.1025778036609668</v>
      </c>
      <c r="AB577" s="58">
        <f>X577*F577</f>
        <v>-0.2388160000000096</v>
      </c>
      <c r="AC577" s="56">
        <f>((X577*E577)/(($L$1+$L$2)*286.9))+273</f>
        <v>738.15888103671091</v>
      </c>
      <c r="AD577" s="39"/>
      <c r="AE577" s="41">
        <v>211</v>
      </c>
      <c r="AF577" s="61">
        <v>1.413</v>
      </c>
      <c r="AG577" s="60">
        <f t="shared" si="217"/>
        <v>141300</v>
      </c>
      <c r="AH577" s="56">
        <f t="shared" si="206"/>
        <v>-4.2000000000000037E-2</v>
      </c>
      <c r="AI577" s="59">
        <f t="shared" si="207"/>
        <v>0.15014216184855861</v>
      </c>
      <c r="AJ577" s="57">
        <f>(AI578-AI577)/(D577-D578)</f>
        <v>-9.2523101440812088</v>
      </c>
      <c r="AK577" s="58">
        <f>AG577*F577</f>
        <v>-0.19216800000000772</v>
      </c>
      <c r="AL577" s="56">
        <f>((AG577*E577)/(($L$1+$L$2)*286.9))+273</f>
        <v>647.29925905744449</v>
      </c>
      <c r="AM577" s="39"/>
      <c r="AN577" s="62">
        <v>211</v>
      </c>
      <c r="AO577" s="24">
        <v>1.244</v>
      </c>
      <c r="AP577" s="24">
        <f t="shared" si="218"/>
        <v>124400</v>
      </c>
      <c r="AQ577" s="56">
        <f t="shared" si="219"/>
        <v>-3.0000000000000027E-2</v>
      </c>
      <c r="AR577" s="59">
        <f t="shared" si="220"/>
        <v>9.4820380354799894E-2</v>
      </c>
      <c r="AS577" s="57">
        <f>(AR578-AR577)/(D577-D578)</f>
        <v>-7.4851087431204517</v>
      </c>
      <c r="AT577" s="58">
        <f>AP577*F577</f>
        <v>-0.1691840000000068</v>
      </c>
      <c r="AU577" s="56">
        <f>((AP577*E577)/(($L$1+$L$2)*286.9))+273</f>
        <v>602.53169021051724</v>
      </c>
      <c r="AV577" s="39"/>
      <c r="AW577" s="41">
        <v>211</v>
      </c>
      <c r="AX577" s="61">
        <v>1.056</v>
      </c>
      <c r="AY577" s="60">
        <f t="shared" si="221"/>
        <v>105600</v>
      </c>
      <c r="AZ577" s="56">
        <f t="shared" si="208"/>
        <v>-2.4000000000000021E-2</v>
      </c>
      <c r="BA577" s="59">
        <f t="shared" si="209"/>
        <v>2.3663918197793475E-2</v>
      </c>
      <c r="BB577" s="57">
        <f>(BA578-BA577)/(D577-D578)</f>
        <v>-7.0491547776434258</v>
      </c>
      <c r="BC577" s="58">
        <f>AY577*F577</f>
        <v>-0.14361600000000579</v>
      </c>
      <c r="BD577" s="56">
        <f>((AY577*E577)/(($L$1+$L$2)*286.9))+273</f>
        <v>552.73108107902431</v>
      </c>
      <c r="BE577" s="39"/>
      <c r="BF577" s="41">
        <v>211</v>
      </c>
      <c r="BG577" s="63">
        <v>0.80500000000000005</v>
      </c>
      <c r="BH577" s="55">
        <f t="shared" si="222"/>
        <v>80500</v>
      </c>
      <c r="BI577" s="64">
        <f t="shared" si="223"/>
        <v>-5.0000000000000044E-3</v>
      </c>
      <c r="BJ577" s="23">
        <f t="shared" si="224"/>
        <v>-9.4204119632131461E-2</v>
      </c>
      <c r="BK577" s="65">
        <f>(BJ578-BJ577)/(D577-D578)</f>
        <v>-1.9104406239734009</v>
      </c>
      <c r="BL577" s="58">
        <f>BH577*F577</f>
        <v>-0.10948000000000441</v>
      </c>
      <c r="BM577" s="56">
        <f>((BH577*E577)/(($L$1+$L$2)*286.9))+273</f>
        <v>486.24196995133957</v>
      </c>
      <c r="BN577" s="5"/>
      <c r="BO577" s="5"/>
      <c r="BP577" s="5"/>
      <c r="BQ577" s="5"/>
      <c r="BR577" s="5"/>
      <c r="BS577" s="5"/>
      <c r="BT577" s="5"/>
      <c r="BU577" s="5"/>
      <c r="BV577" s="5"/>
      <c r="BW577" s="5"/>
    </row>
    <row r="578" spans="1:75" ht="13.8" x14ac:dyDescent="0.25">
      <c r="A578" s="55">
        <v>212</v>
      </c>
      <c r="B578" s="56">
        <v>416.33</v>
      </c>
      <c r="C578" s="56">
        <f t="shared" si="200"/>
        <v>-1.3899999999999864</v>
      </c>
      <c r="D578" s="57">
        <f t="shared" si="201"/>
        <v>2.6194377065029881</v>
      </c>
      <c r="E578" s="58">
        <f t="shared" si="210"/>
        <v>4.1632999999999997E-4</v>
      </c>
      <c r="F578" s="58">
        <f t="shared" si="211"/>
        <v>-1.389999999999985E-6</v>
      </c>
      <c r="G578" s="57">
        <f t="shared" si="212"/>
        <v>-3.3805622934970119</v>
      </c>
      <c r="H578" s="137">
        <f>($P$2+(0.5*$P$1)-((0.5*$P$1)*COS(RADIANS(A578))+(($P$2^2)-((0.5*$P$1)^2)*(SIN(RADIANS(A578))*(SIN(RADIANS(A578)))))^0.5))*1000</f>
        <v>76.911362015143553</v>
      </c>
      <c r="I578" s="140">
        <f t="shared" si="213"/>
        <v>-0.28551882105396942</v>
      </c>
      <c r="J578" s="137">
        <f t="shared" si="214"/>
        <v>-8.8218832076023546E-3</v>
      </c>
      <c r="K578" s="39"/>
      <c r="L578" s="39"/>
      <c r="M578" s="41">
        <v>212</v>
      </c>
      <c r="N578" s="41">
        <v>1.865</v>
      </c>
      <c r="O578" s="60">
        <f t="shared" si="215"/>
        <v>186500</v>
      </c>
      <c r="P578" s="56">
        <f t="shared" si="202"/>
        <v>-2.9999999999998916E-3</v>
      </c>
      <c r="Q578" s="59">
        <f t="shared" si="203"/>
        <v>0.27067883614470639</v>
      </c>
      <c r="R578" s="57">
        <f>(Q579-Q578)/(D578-D579)</f>
        <v>-0.48138090394651056</v>
      </c>
      <c r="S578" s="58">
        <f>O578*F578</f>
        <v>-0.25923499999999722</v>
      </c>
      <c r="T578" s="56">
        <f>((O578*E578)/(($L$1+$L$2)*286.9))+273</f>
        <v>765.42406657930007</v>
      </c>
      <c r="U578" s="39"/>
      <c r="V578" s="41">
        <v>212</v>
      </c>
      <c r="W578" s="61">
        <v>1.744</v>
      </c>
      <c r="X578" s="60">
        <f t="shared" si="216"/>
        <v>174400</v>
      </c>
      <c r="Y578" s="56">
        <f t="shared" si="204"/>
        <v>-1.8000000000000016E-2</v>
      </c>
      <c r="Z578" s="59">
        <f t="shared" si="205"/>
        <v>0.2415464805965484</v>
      </c>
      <c r="AA578" s="57">
        <f>(Z579-Z578)/(D578-D579)</f>
        <v>-3.1022288194169634</v>
      </c>
      <c r="AB578" s="58">
        <f>X578*F578</f>
        <v>-0.24241599999999738</v>
      </c>
      <c r="AC578" s="56">
        <f>((X578*E578)/(($L$1+$L$2)*286.9))+273</f>
        <v>733.47590998085752</v>
      </c>
      <c r="AD578" s="39"/>
      <c r="AE578" s="41">
        <v>212</v>
      </c>
      <c r="AF578" s="61">
        <v>1.371</v>
      </c>
      <c r="AG578" s="60">
        <f t="shared" si="217"/>
        <v>137100</v>
      </c>
      <c r="AH578" s="56">
        <f t="shared" si="206"/>
        <v>-2.8000000000000025E-2</v>
      </c>
      <c r="AI578" s="59">
        <f t="shared" si="207"/>
        <v>0.13703745478951265</v>
      </c>
      <c r="AJ578" s="57">
        <f>(AI579-AI578)/(D578-D579)</f>
        <v>-6.1700758018499569</v>
      </c>
      <c r="AK578" s="58">
        <f>AG578*F578</f>
        <v>-0.19056899999999793</v>
      </c>
      <c r="AL578" s="56">
        <f>((AG578*E578)/(($L$1+$L$2)*286.9))+273</f>
        <v>634.99109666499749</v>
      </c>
      <c r="AM578" s="39"/>
      <c r="AN578" s="62">
        <v>212</v>
      </c>
      <c r="AO578" s="24">
        <v>1.214</v>
      </c>
      <c r="AP578" s="24">
        <f t="shared" si="218"/>
        <v>121400</v>
      </c>
      <c r="AQ578" s="56">
        <f t="shared" si="219"/>
        <v>-3.6999999999999922E-2</v>
      </c>
      <c r="AR578" s="59">
        <f t="shared" si="220"/>
        <v>8.4218686739238768E-2</v>
      </c>
      <c r="AS578" s="57">
        <f>(AR579-AR578)/(D578-D579)</f>
        <v>-9.2551555056152957</v>
      </c>
      <c r="AT578" s="58">
        <f>AP578*F578</f>
        <v>-0.16874599999999818</v>
      </c>
      <c r="AU578" s="56">
        <f>((AP578*E578)/(($L$1+$L$2)*286.9))+273</f>
        <v>593.53770339263815</v>
      </c>
      <c r="AV578" s="39"/>
      <c r="AW578" s="41">
        <v>212</v>
      </c>
      <c r="AX578" s="61">
        <v>1.032</v>
      </c>
      <c r="AY578" s="60">
        <f t="shared" si="221"/>
        <v>103200</v>
      </c>
      <c r="AZ578" s="56">
        <f t="shared" si="208"/>
        <v>-2.100000000000013E-2</v>
      </c>
      <c r="BA578" s="59">
        <f t="shared" si="209"/>
        <v>1.3679697291192561E-2</v>
      </c>
      <c r="BB578" s="57">
        <f>(BA579-BA578)/(D578-D579)</f>
        <v>-6.1474234110501342</v>
      </c>
      <c r="BC578" s="58">
        <f>AY578*F578</f>
        <v>-0.14344799999999847</v>
      </c>
      <c r="BD578" s="56">
        <f>((AY578*E578)/(($L$1+$L$2)*286.9))+273</f>
        <v>545.4834513189478</v>
      </c>
      <c r="BE578" s="39"/>
      <c r="BF578" s="41">
        <v>212</v>
      </c>
      <c r="BG578" s="63">
        <v>0.8</v>
      </c>
      <c r="BH578" s="55">
        <f t="shared" si="222"/>
        <v>80000</v>
      </c>
      <c r="BI578" s="64">
        <f t="shared" si="223"/>
        <v>-6.0000000000000053E-3</v>
      </c>
      <c r="BJ578" s="23">
        <f t="shared" si="224"/>
        <v>-9.6910013008056392E-2</v>
      </c>
      <c r="BK578" s="65">
        <f>(BJ579-BJ578)/(D578-D579)</f>
        <v>-2.2510849622372628</v>
      </c>
      <c r="BL578" s="58">
        <f>BH578*F578</f>
        <v>-0.1111999999999988</v>
      </c>
      <c r="BM578" s="56">
        <f>((BH578*E578)/(($L$1+$L$2)*286.9))+273</f>
        <v>484.22748164259519</v>
      </c>
      <c r="BN578" s="5"/>
      <c r="BO578" s="5"/>
      <c r="BP578" s="5"/>
      <c r="BQ578" s="5"/>
      <c r="BR578" s="5"/>
      <c r="BS578" s="5"/>
      <c r="BT578" s="5"/>
      <c r="BU578" s="5"/>
      <c r="BV578" s="5"/>
      <c r="BW578" s="5"/>
    </row>
    <row r="579" spans="1:75" ht="13.8" x14ac:dyDescent="0.25">
      <c r="A579" s="55">
        <v>213</v>
      </c>
      <c r="B579" s="56">
        <v>414.94</v>
      </c>
      <c r="C579" s="56">
        <f t="shared" si="200"/>
        <v>-1.4399999999999977</v>
      </c>
      <c r="D579" s="57">
        <f t="shared" si="201"/>
        <v>2.6179853026090019</v>
      </c>
      <c r="E579" s="58">
        <f t="shared" si="210"/>
        <v>4.1493999999999998E-4</v>
      </c>
      <c r="F579" s="58">
        <f t="shared" si="211"/>
        <v>-1.4399999999999591E-6</v>
      </c>
      <c r="G579" s="57">
        <f t="shared" si="212"/>
        <v>-3.3820146973909981</v>
      </c>
      <c r="H579" s="137">
        <f>($P$2+(0.5*$P$1)-((0.5*$P$1)*COS(RADIANS(A579))+(($P$2^2)-((0.5*$P$1)^2)*(SIN(RADIANS(A579))*(SIN(RADIANS(A579)))))^0.5))*1000</f>
        <v>76.625843194089583</v>
      </c>
      <c r="I579" s="140">
        <f t="shared" si="213"/>
        <v>-0.29434070426157177</v>
      </c>
      <c r="J579" s="137">
        <f t="shared" si="214"/>
        <v>-8.8182499352029708E-3</v>
      </c>
      <c r="K579" s="39"/>
      <c r="L579" s="39"/>
      <c r="M579" s="41">
        <v>213</v>
      </c>
      <c r="N579" s="41">
        <v>1.8620000000000001</v>
      </c>
      <c r="O579" s="60">
        <f t="shared" si="215"/>
        <v>186200</v>
      </c>
      <c r="P579" s="56">
        <f t="shared" si="202"/>
        <v>4.0000000000000036E-3</v>
      </c>
      <c r="Q579" s="59">
        <f t="shared" si="203"/>
        <v>0.26997967664532385</v>
      </c>
      <c r="R579" s="57">
        <f>(Q580-Q579)/(D579-D580)</f>
        <v>0.61728025421192168</v>
      </c>
      <c r="S579" s="58">
        <f>O579*F579</f>
        <v>-0.26812799999999237</v>
      </c>
      <c r="T579" s="56">
        <f>((O579*E579)/(($L$1+$L$2)*286.9))+273</f>
        <v>762.99055303315117</v>
      </c>
      <c r="U579" s="39"/>
      <c r="V579" s="41">
        <v>213</v>
      </c>
      <c r="W579" s="61">
        <v>1.726</v>
      </c>
      <c r="X579" s="60">
        <f t="shared" si="216"/>
        <v>172600</v>
      </c>
      <c r="Y579" s="56">
        <f t="shared" si="204"/>
        <v>-3.400000000000003E-2</v>
      </c>
      <c r="Z579" s="59">
        <f t="shared" si="205"/>
        <v>0.23704079137919079</v>
      </c>
      <c r="AA579" s="57">
        <f>(Z580-Z579)/(D579-D580)</f>
        <v>-5.7229416005227662</v>
      </c>
      <c r="AB579" s="58">
        <f>X579*F579</f>
        <v>-0.24854399999999294</v>
      </c>
      <c r="AC579" s="56">
        <f>((X579*E579)/(($L$1+$L$2)*286.9))+273</f>
        <v>727.20176935296399</v>
      </c>
      <c r="AD579" s="39"/>
      <c r="AE579" s="41">
        <v>213</v>
      </c>
      <c r="AF579" s="61">
        <v>1.343</v>
      </c>
      <c r="AG579" s="60">
        <f t="shared" si="217"/>
        <v>134300</v>
      </c>
      <c r="AH579" s="56">
        <f t="shared" si="206"/>
        <v>-2.4000000000000021E-2</v>
      </c>
      <c r="AI579" s="59">
        <f t="shared" si="207"/>
        <v>0.12807601266871535</v>
      </c>
      <c r="AJ579" s="57">
        <f>(AI580-AI579)/(D579-D580)</f>
        <v>-5.18696226587649</v>
      </c>
      <c r="AK579" s="58">
        <f>AG579*F579</f>
        <v>-0.19339199999999451</v>
      </c>
      <c r="AL579" s="56">
        <f>((AG579*E579)/(($L$1+$L$2)*286.9))+273</f>
        <v>626.4142388418486</v>
      </c>
      <c r="AM579" s="39"/>
      <c r="AN579" s="62">
        <v>213</v>
      </c>
      <c r="AO579" s="24">
        <v>1.177</v>
      </c>
      <c r="AP579" s="24">
        <f t="shared" si="218"/>
        <v>117700</v>
      </c>
      <c r="AQ579" s="56">
        <f t="shared" si="219"/>
        <v>-2.0000000000000018E-2</v>
      </c>
      <c r="AR579" s="59">
        <f t="shared" si="220"/>
        <v>7.0776462843434695E-2</v>
      </c>
      <c r="AS579" s="57">
        <f>(AR580-AR579)/(D579-D580)</f>
        <v>-4.9298976677566078</v>
      </c>
      <c r="AT579" s="58">
        <f>AP579*F579</f>
        <v>-0.1694879999999952</v>
      </c>
      <c r="AU579" s="56">
        <f>((AP579*E579)/(($L$1+$L$2)*286.9))+273</f>
        <v>582.73087052632604</v>
      </c>
      <c r="AV579" s="39"/>
      <c r="AW579" s="41">
        <v>213</v>
      </c>
      <c r="AX579" s="61">
        <v>1.0109999999999999</v>
      </c>
      <c r="AY579" s="60">
        <f t="shared" si="221"/>
        <v>101099.99999999999</v>
      </c>
      <c r="AZ579" s="56">
        <f t="shared" si="208"/>
        <v>-1.4999999999999902E-2</v>
      </c>
      <c r="BA579" s="59">
        <f t="shared" si="209"/>
        <v>4.7511555910010198E-3</v>
      </c>
      <c r="BB579" s="57">
        <f>(BA580-BA579)/(D579-D580)</f>
        <v>-4.2998182986990514</v>
      </c>
      <c r="BC579" s="58">
        <f>AY579*F579</f>
        <v>-0.14558399999999586</v>
      </c>
      <c r="BD579" s="56">
        <f>((AY579*E579)/(($L$1+$L$2)*286.9))+273</f>
        <v>539.04750221080326</v>
      </c>
      <c r="BE579" s="39"/>
      <c r="BF579" s="41">
        <v>213</v>
      </c>
      <c r="BG579" s="63">
        <v>0.79400000000000004</v>
      </c>
      <c r="BH579" s="55">
        <f t="shared" si="222"/>
        <v>79400</v>
      </c>
      <c r="BI579" s="64">
        <f t="shared" si="223"/>
        <v>-3.0000000000000027E-3</v>
      </c>
      <c r="BJ579" s="23">
        <f t="shared" si="224"/>
        <v>-0.10017949757290372</v>
      </c>
      <c r="BK579" s="65">
        <f>(BJ580-BJ579)/(D579-D580)</f>
        <v>-1.0889066179699614</v>
      </c>
      <c r="BL579" s="58">
        <f>BH579*F579</f>
        <v>-0.11433599999999676</v>
      </c>
      <c r="BM579" s="56">
        <f>((BH579*E579)/(($L$1+$L$2)*286.9))+273</f>
        <v>481.94334001521054</v>
      </c>
      <c r="BN579" s="5"/>
      <c r="BO579" s="5"/>
      <c r="BP579" s="5"/>
      <c r="BQ579" s="5"/>
      <c r="BR579" s="5"/>
      <c r="BS579" s="5"/>
      <c r="BT579" s="5"/>
      <c r="BU579" s="5"/>
      <c r="BV579" s="5"/>
      <c r="BW579" s="5"/>
    </row>
    <row r="580" spans="1:75" ht="13.8" x14ac:dyDescent="0.25">
      <c r="A580" s="55">
        <v>214</v>
      </c>
      <c r="B580" s="56">
        <v>413.5</v>
      </c>
      <c r="C580" s="56">
        <f t="shared" si="200"/>
        <v>-1.4800000000000182</v>
      </c>
      <c r="D580" s="57">
        <f t="shared" si="201"/>
        <v>2.6164755138885654</v>
      </c>
      <c r="E580" s="58">
        <f t="shared" si="210"/>
        <v>4.1350000000000002E-4</v>
      </c>
      <c r="F580" s="58">
        <f t="shared" si="211"/>
        <v>-1.4800000000000468E-6</v>
      </c>
      <c r="G580" s="57">
        <f t="shared" si="212"/>
        <v>-3.3835244861114346</v>
      </c>
      <c r="H580" s="137">
        <f>($P$2+(0.5*$P$1)-((0.5*$P$1)*COS(RADIANS(A580))+(($P$2^2)-((0.5*$P$1)^2)*(SIN(RADIANS(A580))*(SIN(RADIANS(A580)))))^0.5))*1000</f>
        <v>76.331502489828011</v>
      </c>
      <c r="I580" s="140">
        <f t="shared" si="213"/>
        <v>-0.30315895419677474</v>
      </c>
      <c r="J580" s="137">
        <f t="shared" si="214"/>
        <v>-8.8134685412057934E-3</v>
      </c>
      <c r="K580" s="39"/>
      <c r="L580" s="39"/>
      <c r="M580" s="41">
        <v>214</v>
      </c>
      <c r="N580" s="41">
        <v>1.8660000000000001</v>
      </c>
      <c r="O580" s="60">
        <f t="shared" si="215"/>
        <v>186600</v>
      </c>
      <c r="P580" s="56">
        <f t="shared" si="202"/>
        <v>1.1999999999999789E-2</v>
      </c>
      <c r="Q580" s="59">
        <f t="shared" si="203"/>
        <v>0.27091163941048119</v>
      </c>
      <c r="R580" s="57">
        <f>(Q581-Q580)/(D580-D581)</f>
        <v>1.7877727442275277</v>
      </c>
      <c r="S580" s="58">
        <f>O580*F580</f>
        <v>-0.27616800000000874</v>
      </c>
      <c r="T580" s="56">
        <f>((O580*E580)/(($L$1+$L$2)*286.9))+273</f>
        <v>762.33905732259177</v>
      </c>
      <c r="U580" s="39"/>
      <c r="V580" s="41">
        <v>214</v>
      </c>
      <c r="W580" s="61">
        <v>1.6919999999999999</v>
      </c>
      <c r="X580" s="60">
        <f t="shared" si="216"/>
        <v>169200</v>
      </c>
      <c r="Y580" s="56">
        <f t="shared" si="204"/>
        <v>-4.0000000000000036E-2</v>
      </c>
      <c r="Z580" s="59">
        <f t="shared" si="205"/>
        <v>0.22840035870300471</v>
      </c>
      <c r="AA580" s="57">
        <f>(Z581-Z580)/(D580-D581)</f>
        <v>-6.6723659273347842</v>
      </c>
      <c r="AB580" s="58">
        <f>X580*F580</f>
        <v>-0.25041600000000791</v>
      </c>
      <c r="AC580" s="56">
        <f>((X580*E580)/(($L$1+$L$2)*286.9))+273</f>
        <v>716.70937030537254</v>
      </c>
      <c r="AD580" s="39"/>
      <c r="AE580" s="41">
        <v>214</v>
      </c>
      <c r="AF580" s="61">
        <v>1.319</v>
      </c>
      <c r="AG580" s="60">
        <f t="shared" si="217"/>
        <v>131900</v>
      </c>
      <c r="AH580" s="56">
        <f t="shared" si="206"/>
        <v>-2.4000000000000021E-2</v>
      </c>
      <c r="AI580" s="59">
        <f t="shared" si="207"/>
        <v>0.12024479554636527</v>
      </c>
      <c r="AJ580" s="57">
        <f>(AI581-AI580)/(D580-D581)</f>
        <v>-5.1213361293991548</v>
      </c>
      <c r="AK580" s="58">
        <f>AG580*F580</f>
        <v>-0.19521200000000619</v>
      </c>
      <c r="AL580" s="56">
        <f>((AG580*E580)/(($L$1+$L$2)*286.9))+273</f>
        <v>618.89400675696595</v>
      </c>
      <c r="AM580" s="39"/>
      <c r="AN580" s="62">
        <v>214</v>
      </c>
      <c r="AO580" s="24">
        <v>1.157</v>
      </c>
      <c r="AP580" s="24">
        <f t="shared" si="218"/>
        <v>115700</v>
      </c>
      <c r="AQ580" s="56">
        <f t="shared" si="219"/>
        <v>-2.7000000000000135E-2</v>
      </c>
      <c r="AR580" s="59">
        <f t="shared" si="220"/>
        <v>6.333335895174956E-2</v>
      </c>
      <c r="AS580" s="57">
        <f>(AR581-AR580)/(D580-D581)</f>
        <v>-6.5854157285925234</v>
      </c>
      <c r="AT580" s="58">
        <f>AP580*F580</f>
        <v>-0.17123600000000541</v>
      </c>
      <c r="AU580" s="56">
        <f>((AP580*E580)/(($L$1+$L$2)*286.9))+273</f>
        <v>576.41119470645162</v>
      </c>
      <c r="AV580" s="39"/>
      <c r="AW580" s="41">
        <v>214</v>
      </c>
      <c r="AX580" s="61">
        <v>0.996</v>
      </c>
      <c r="AY580" s="60">
        <f t="shared" si="221"/>
        <v>99600</v>
      </c>
      <c r="AZ580" s="56">
        <f t="shared" si="208"/>
        <v>-1.0000000000000009E-2</v>
      </c>
      <c r="BA580" s="59">
        <f t="shared" si="209"/>
        <v>-1.7406615763012701E-3</v>
      </c>
      <c r="BB580" s="57">
        <f>(BA581-BA580)/(D580-D581)</f>
        <v>-2.8142680083570437</v>
      </c>
      <c r="BC580" s="58">
        <f>AY580*F580</f>
        <v>-0.14740800000000467</v>
      </c>
      <c r="BD580" s="56">
        <f>((AY580*E580)/(($L$1+$L$2)*286.9))+273</f>
        <v>534.19062223649598</v>
      </c>
      <c r="BE580" s="39"/>
      <c r="BF580" s="41">
        <v>214</v>
      </c>
      <c r="BG580" s="63">
        <v>0.79100000000000004</v>
      </c>
      <c r="BH580" s="55">
        <f t="shared" si="222"/>
        <v>79100</v>
      </c>
      <c r="BI580" s="64">
        <f t="shared" si="223"/>
        <v>-3.0000000000000027E-3</v>
      </c>
      <c r="BJ580" s="23">
        <f t="shared" si="224"/>
        <v>-0.10182351650232342</v>
      </c>
      <c r="BK580" s="65">
        <f>(BJ581-BJ580)/(D580-D581)</f>
        <v>-1.0597540038048809</v>
      </c>
      <c r="BL580" s="58">
        <f>BH580*F580</f>
        <v>-0.1170680000000037</v>
      </c>
      <c r="BM580" s="56">
        <f>((BH580*E580)/(($L$1+$L$2)*286.9))+273</f>
        <v>480.43150822195605</v>
      </c>
      <c r="BN580" s="5"/>
      <c r="BO580" s="5"/>
      <c r="BP580" s="5"/>
      <c r="BQ580" s="5"/>
      <c r="BR580" s="5"/>
      <c r="BS580" s="5"/>
      <c r="BT580" s="5"/>
      <c r="BU580" s="5"/>
      <c r="BV580" s="5"/>
      <c r="BW580" s="5"/>
    </row>
    <row r="581" spans="1:75" ht="13.8" x14ac:dyDescent="0.25">
      <c r="A581" s="55">
        <v>215</v>
      </c>
      <c r="B581" s="56">
        <v>412.02</v>
      </c>
      <c r="C581" s="56">
        <f t="shared" si="200"/>
        <v>-1.5299999999999727</v>
      </c>
      <c r="D581" s="57">
        <f t="shared" si="201"/>
        <v>2.6149182977778489</v>
      </c>
      <c r="E581" s="58">
        <f t="shared" si="210"/>
        <v>4.1201999999999998E-4</v>
      </c>
      <c r="F581" s="58">
        <f t="shared" si="211"/>
        <v>-1.5299999999999667E-6</v>
      </c>
      <c r="G581" s="57">
        <f t="shared" si="212"/>
        <v>-3.3850817022221511</v>
      </c>
      <c r="H581" s="137">
        <f>($P$2+(0.5*$P$1)-((0.5*$P$1)*COS(RADIANS(A581))+(($P$2^2)-((0.5*$P$1)^2)*(SIN(RADIANS(A581))*(SIN(RADIANS(A581)))))^0.5))*1000</f>
        <v>76.028343535631237</v>
      </c>
      <c r="I581" s="140">
        <f t="shared" si="213"/>
        <v>-0.31197242273798054</v>
      </c>
      <c r="J581" s="137">
        <f t="shared" si="214"/>
        <v>-8.8074482424929101E-3</v>
      </c>
      <c r="K581" s="39"/>
      <c r="L581" s="39"/>
      <c r="M581" s="41">
        <v>215</v>
      </c>
      <c r="N581" s="41">
        <v>1.8779999999999999</v>
      </c>
      <c r="O581" s="60">
        <f t="shared" si="215"/>
        <v>187800</v>
      </c>
      <c r="P581" s="56">
        <f t="shared" si="202"/>
        <v>1.2000000000000011E-2</v>
      </c>
      <c r="Q581" s="59">
        <f t="shared" si="203"/>
        <v>0.27369558793009208</v>
      </c>
      <c r="R581" s="57">
        <f>(Q582-Q581)/(D581-D582)</f>
        <v>1.7120682570937351</v>
      </c>
      <c r="S581" s="58">
        <f>O581*F581</f>
        <v>-0.28733399999999376</v>
      </c>
      <c r="T581" s="56">
        <f>((O581*E581)/(($L$1+$L$2)*286.9))+273</f>
        <v>763.72322568763218</v>
      </c>
      <c r="U581" s="39"/>
      <c r="V581" s="41">
        <v>215</v>
      </c>
      <c r="W581" s="61">
        <v>1.6519999999999999</v>
      </c>
      <c r="X581" s="60">
        <f t="shared" si="216"/>
        <v>165200</v>
      </c>
      <c r="Y581" s="56">
        <f t="shared" si="204"/>
        <v>-4.1999999999999815E-2</v>
      </c>
      <c r="Z581" s="59">
        <f t="shared" si="205"/>
        <v>0.21801004298436338</v>
      </c>
      <c r="AA581" s="57">
        <f>(Z582-Z581)/(D581-D582)</f>
        <v>-6.9221114830909256</v>
      </c>
      <c r="AB581" s="58">
        <f>X581*F581</f>
        <v>-0.25275599999999449</v>
      </c>
      <c r="AC581" s="56">
        <f>((X581*E581)/(($L$1+$L$2)*286.9))+273</f>
        <v>704.66920598294382</v>
      </c>
      <c r="AD581" s="39"/>
      <c r="AE581" s="41">
        <v>215</v>
      </c>
      <c r="AF581" s="61">
        <v>1.2949999999999999</v>
      </c>
      <c r="AG581" s="60">
        <f t="shared" si="217"/>
        <v>129500</v>
      </c>
      <c r="AH581" s="56">
        <f t="shared" si="206"/>
        <v>-1.6999999999999904E-2</v>
      </c>
      <c r="AI581" s="59">
        <f t="shared" si="207"/>
        <v>0.11226976841727061</v>
      </c>
      <c r="AJ581" s="57">
        <f>(AI582-AI581)/(D581-D582)</f>
        <v>-3.5519325477194044</v>
      </c>
      <c r="AK581" s="58">
        <f>AG581*F581</f>
        <v>-0.1981349999999957</v>
      </c>
      <c r="AL581" s="56">
        <f>((AG581*E581)/(($L$1+$L$2)*286.9))+273</f>
        <v>611.38475892730753</v>
      </c>
      <c r="AM581" s="39"/>
      <c r="AN581" s="62">
        <v>215</v>
      </c>
      <c r="AO581" s="24">
        <v>1.1299999999999999</v>
      </c>
      <c r="AP581" s="24">
        <f t="shared" si="218"/>
        <v>112999.99999999999</v>
      </c>
      <c r="AQ581" s="56">
        <f t="shared" si="219"/>
        <v>-2.9999999999999805E-2</v>
      </c>
      <c r="AR581" s="59">
        <f t="shared" si="220"/>
        <v>5.3078443483419682E-2</v>
      </c>
      <c r="AS581" s="57">
        <f>(AR582-AR581)/(D581-D582)</f>
        <v>-7.2325567237061739</v>
      </c>
      <c r="AT581" s="58">
        <f>AP581*F581</f>
        <v>-0.17288999999999621</v>
      </c>
      <c r="AU581" s="56">
        <f>((AP581*E581)/(($L$1+$L$2)*286.9))+273</f>
        <v>568.27009852344213</v>
      </c>
      <c r="AV581" s="39"/>
      <c r="AW581" s="41">
        <v>215</v>
      </c>
      <c r="AX581" s="61">
        <v>0.98599999999999999</v>
      </c>
      <c r="AY581" s="60">
        <f t="shared" si="221"/>
        <v>98600</v>
      </c>
      <c r="AZ581" s="56">
        <f t="shared" si="208"/>
        <v>-8.0000000000000071E-3</v>
      </c>
      <c r="BA581" s="59">
        <f t="shared" si="209"/>
        <v>-6.1230850587887945E-3</v>
      </c>
      <c r="BB581" s="57">
        <f>(BA582-BA581)/(D581-D582)</f>
        <v>-2.1897783644640905</v>
      </c>
      <c r="BC581" s="58">
        <f>AY581*F581</f>
        <v>-0.15085799999999672</v>
      </c>
      <c r="BD581" s="56">
        <f>((AY581*E581)/(($L$1+$L$2)*286.9))+273</f>
        <v>530.64275853461413</v>
      </c>
      <c r="BE581" s="39"/>
      <c r="BF581" s="41">
        <v>215</v>
      </c>
      <c r="BG581" s="63">
        <v>0.78800000000000003</v>
      </c>
      <c r="BH581" s="55">
        <f t="shared" si="222"/>
        <v>78800</v>
      </c>
      <c r="BI581" s="64">
        <f t="shared" si="223"/>
        <v>1.0000000000000009E-3</v>
      </c>
      <c r="BJ581" s="23">
        <f t="shared" si="224"/>
        <v>-0.10347378251044466</v>
      </c>
      <c r="BK581" s="65">
        <f>(BJ582-BJ581)/(D581-D582)</f>
        <v>0.34089263620506238</v>
      </c>
      <c r="BL581" s="58">
        <f>BH581*F581</f>
        <v>-0.12056399999999738</v>
      </c>
      <c r="BM581" s="56">
        <f>((BH581*E581)/(($L$1+$L$2)*286.9))+273</f>
        <v>478.90516604997561</v>
      </c>
      <c r="BN581" s="5"/>
      <c r="BO581" s="5"/>
      <c r="BP581" s="5"/>
      <c r="BQ581" s="5"/>
      <c r="BR581" s="5"/>
      <c r="BS581" s="5"/>
      <c r="BT581" s="5"/>
      <c r="BU581" s="5"/>
      <c r="BV581" s="5"/>
      <c r="BW581" s="5"/>
    </row>
    <row r="582" spans="1:75" ht="13.8" x14ac:dyDescent="0.25">
      <c r="A582" s="55">
        <v>216</v>
      </c>
      <c r="B582" s="56">
        <v>410.49</v>
      </c>
      <c r="C582" s="56">
        <f t="shared" ref="C582:C645" si="225">B583-B582</f>
        <v>-1.5699999999999932</v>
      </c>
      <c r="D582" s="57">
        <f t="shared" ref="D582:D645" si="226">LOG(B582)</f>
        <v>2.6133025816802631</v>
      </c>
      <c r="E582" s="58">
        <f t="shared" si="210"/>
        <v>4.1049000000000001E-4</v>
      </c>
      <c r="F582" s="58">
        <f t="shared" si="211"/>
        <v>-1.5700000000000002E-6</v>
      </c>
      <c r="G582" s="57">
        <f t="shared" si="212"/>
        <v>-3.3866974183197369</v>
      </c>
      <c r="H582" s="137">
        <f>($P$2+(0.5*$P$1)-((0.5*$P$1)*COS(RADIANS(A582))+(($P$2^2)-((0.5*$P$1)^2)*(SIN(RADIANS(A582))*(SIN(RADIANS(A582)))))^0.5))*1000</f>
        <v>75.716371112893256</v>
      </c>
      <c r="I582" s="140">
        <f t="shared" si="213"/>
        <v>-0.32077987098047345</v>
      </c>
      <c r="J582" s="137">
        <f t="shared" si="214"/>
        <v>-8.8000959827922998E-3</v>
      </c>
      <c r="K582" s="39"/>
      <c r="L582" s="39"/>
      <c r="M582" s="41">
        <v>216</v>
      </c>
      <c r="N582" s="41">
        <v>1.89</v>
      </c>
      <c r="O582" s="60">
        <f t="shared" si="215"/>
        <v>189000</v>
      </c>
      <c r="P582" s="56">
        <f t="shared" ref="P582:P645" si="227">N583-N582</f>
        <v>2.0000000000000018E-3</v>
      </c>
      <c r="Q582" s="59">
        <f t="shared" ref="Q582:Q645" si="228">LOG(N582)</f>
        <v>0.27646180417324412</v>
      </c>
      <c r="R582" s="57">
        <f>(Q583-Q582)/(D582-D583)</f>
        <v>0.27600032122281309</v>
      </c>
      <c r="S582" s="58">
        <f>O582*F582</f>
        <v>-0.29673000000000005</v>
      </c>
      <c r="T582" s="56">
        <f>((O582*E582)/(($L$1+$L$2)*286.9))+273</f>
        <v>765.02493603510516</v>
      </c>
      <c r="U582" s="39"/>
      <c r="V582" s="41">
        <v>216</v>
      </c>
      <c r="W582" s="61">
        <v>1.61</v>
      </c>
      <c r="X582" s="60">
        <f t="shared" si="216"/>
        <v>161000</v>
      </c>
      <c r="Y582" s="56">
        <f t="shared" ref="Y582:Y645" si="229">W583-W582</f>
        <v>-4.2000000000000037E-2</v>
      </c>
      <c r="Z582" s="59">
        <f t="shared" ref="Z582:Z645" si="230">LOG10(W582)</f>
        <v>0.20682587603184974</v>
      </c>
      <c r="AA582" s="57">
        <f>(Z583-Z582)/(D582-D583)</f>
        <v>-6.8979772831893058</v>
      </c>
      <c r="AB582" s="58">
        <f>X582*F582</f>
        <v>-0.25277000000000005</v>
      </c>
      <c r="AC582" s="56">
        <f>((X582*E582)/(($L$1+$L$2)*286.9))+273</f>
        <v>692.13235291879323</v>
      </c>
      <c r="AD582" s="39"/>
      <c r="AE582" s="41">
        <v>216</v>
      </c>
      <c r="AF582" s="61">
        <v>1.278</v>
      </c>
      <c r="AG582" s="60">
        <f t="shared" si="217"/>
        <v>127800</v>
      </c>
      <c r="AH582" s="56">
        <f t="shared" ref="AH582:AH645" si="231">AF583-AF582</f>
        <v>-9.000000000000119E-3</v>
      </c>
      <c r="AI582" s="59">
        <f t="shared" ref="AI582:AI645" si="232">LOG10(AF582)</f>
        <v>0.10653085382238137</v>
      </c>
      <c r="AJ582" s="57">
        <f>(AI583-AI582)/(D582-D583)</f>
        <v>-1.8442357987022735</v>
      </c>
      <c r="AK582" s="58">
        <f>AG582*F582</f>
        <v>-0.20064600000000002</v>
      </c>
      <c r="AL582" s="56">
        <f>((AG582*E582)/(($L$1+$L$2)*286.9))+273</f>
        <v>605.70257579516624</v>
      </c>
      <c r="AM582" s="39"/>
      <c r="AN582" s="62">
        <v>216</v>
      </c>
      <c r="AO582" s="24">
        <v>1.1000000000000001</v>
      </c>
      <c r="AP582" s="24">
        <f t="shared" si="218"/>
        <v>110000.00000000001</v>
      </c>
      <c r="AQ582" s="56">
        <f t="shared" si="219"/>
        <v>-1.7000000000000126E-2</v>
      </c>
      <c r="AR582" s="59">
        <f t="shared" si="220"/>
        <v>4.1392685158225077E-2</v>
      </c>
      <c r="AS582" s="57">
        <f>(AR583-AR582)/(D582-D583)</f>
        <v>-4.0644804686772877</v>
      </c>
      <c r="AT582" s="58">
        <f>AP582*F582</f>
        <v>-0.17270000000000005</v>
      </c>
      <c r="AU582" s="56">
        <f>((AP582*E582)/(($L$1+$L$2)*286.9))+273</f>
        <v>559.36371938551088</v>
      </c>
      <c r="AV582" s="39"/>
      <c r="AW582" s="41">
        <v>216</v>
      </c>
      <c r="AX582" s="61">
        <v>0.97799999999999998</v>
      </c>
      <c r="AY582" s="60">
        <f t="shared" si="221"/>
        <v>97800</v>
      </c>
      <c r="AZ582" s="56">
        <f t="shared" ref="AZ582:AZ645" si="233">AX583-AX582</f>
        <v>-7.0000000000000062E-3</v>
      </c>
      <c r="BA582" s="59">
        <f t="shared" ref="BA582:BA645" si="234">LOG10(AX582)</f>
        <v>-9.6611452123985687E-3</v>
      </c>
      <c r="BB582" s="57">
        <f>(BA583-BA582)/(D582-D583)</f>
        <v>-1.8745159674957146</v>
      </c>
      <c r="BC582" s="58">
        <f>AY582*F582</f>
        <v>-0.15354600000000002</v>
      </c>
      <c r="BD582" s="56">
        <f>((AY582*E582)/(($L$1+$L$2)*286.9))+273</f>
        <v>527.60337959911783</v>
      </c>
      <c r="BE582" s="39"/>
      <c r="BF582" s="41">
        <v>216</v>
      </c>
      <c r="BG582" s="63">
        <v>0.78900000000000003</v>
      </c>
      <c r="BH582" s="55">
        <f t="shared" si="222"/>
        <v>78900</v>
      </c>
      <c r="BI582" s="64">
        <f t="shared" si="223"/>
        <v>1.0000000000000009E-3</v>
      </c>
      <c r="BJ582" s="23">
        <f t="shared" si="224"/>
        <v>-0.10292299679057967</v>
      </c>
      <c r="BK582" s="65">
        <f>(BJ583-BJ582)/(D582-D583)</f>
        <v>0.33053618021424402</v>
      </c>
      <c r="BL582" s="58">
        <f>BH582*F582</f>
        <v>-0.12387300000000001</v>
      </c>
      <c r="BM582" s="56">
        <f>((BH582*E582)/(($L$1+$L$2)*286.9))+273</f>
        <v>478.40088599560738</v>
      </c>
      <c r="BN582" s="5"/>
      <c r="BO582" s="5"/>
      <c r="BP582" s="5"/>
      <c r="BQ582" s="5"/>
      <c r="BR582" s="5"/>
      <c r="BS582" s="5"/>
      <c r="BT582" s="5"/>
      <c r="BU582" s="5"/>
      <c r="BV582" s="5"/>
      <c r="BW582" s="5"/>
    </row>
    <row r="583" spans="1:75" ht="13.8" x14ac:dyDescent="0.25">
      <c r="A583" s="55">
        <v>217</v>
      </c>
      <c r="B583" s="56">
        <v>408.92</v>
      </c>
      <c r="C583" s="56">
        <f t="shared" si="225"/>
        <v>-1.6100000000000136</v>
      </c>
      <c r="D583" s="57">
        <f t="shared" si="226"/>
        <v>2.6116383521225046</v>
      </c>
      <c r="E583" s="58">
        <f t="shared" ref="E583:E646" si="235">B583/1000000</f>
        <v>4.0892000000000001E-4</v>
      </c>
      <c r="F583" s="58">
        <f t="shared" ref="F583:F646" si="236">E584-E583</f>
        <v>-1.6099999999999795E-6</v>
      </c>
      <c r="G583" s="57">
        <f t="shared" ref="G583:G646" si="237">LOG10(E583)</f>
        <v>-3.3883616478774954</v>
      </c>
      <c r="H583" s="137">
        <f>($P$2+(0.5*$P$1)-((0.5*$P$1)*COS(RADIANS(A583))+(($P$2^2)-((0.5*$P$1)^2)*(SIN(RADIANS(A583))*(SIN(RADIANS(A583)))))^0.5))*1000</f>
        <v>75.395591241912783</v>
      </c>
      <c r="I583" s="140">
        <f t="shared" ref="I583:I646" si="238">H584-H583</f>
        <v>-0.32957996696326575</v>
      </c>
      <c r="J583" s="137">
        <f t="shared" ref="J583:J646" si="239">(I584-I583)/(A584-A583)</f>
        <v>-8.7913165051389797E-3</v>
      </c>
      <c r="K583" s="39"/>
      <c r="L583" s="39"/>
      <c r="M583" s="41">
        <v>217</v>
      </c>
      <c r="N583" s="41">
        <v>1.8919999999999999</v>
      </c>
      <c r="O583" s="60">
        <f t="shared" ref="O583:O646" si="240">N583*100000</f>
        <v>189200</v>
      </c>
      <c r="P583" s="56">
        <f t="shared" si="227"/>
        <v>7.0000000000001172E-3</v>
      </c>
      <c r="Q583" s="59">
        <f t="shared" si="228"/>
        <v>0.27692113206577396</v>
      </c>
      <c r="R583" s="57">
        <f>(Q584-Q583)/(D583-D584)</f>
        <v>0.93611857497082651</v>
      </c>
      <c r="S583" s="58">
        <f>O583*F583</f>
        <v>-0.30461199999999611</v>
      </c>
      <c r="T583" s="56">
        <f>((O583*E583)/(($L$1+$L$2)*286.9))+273</f>
        <v>763.6617595204068</v>
      </c>
      <c r="U583" s="39"/>
      <c r="V583" s="41">
        <v>217</v>
      </c>
      <c r="W583" s="61">
        <v>1.5680000000000001</v>
      </c>
      <c r="X583" s="60">
        <f t="shared" ref="X583:X646" si="241">W583*100000</f>
        <v>156800</v>
      </c>
      <c r="Y583" s="56">
        <f t="shared" si="229"/>
        <v>-3.9000000000000146E-2</v>
      </c>
      <c r="Z583" s="59">
        <f t="shared" si="230"/>
        <v>0.19534605834841964</v>
      </c>
      <c r="AA583" s="57">
        <f>(Z584-Z583)/(D583-D584)</f>
        <v>-6.3845820656690826</v>
      </c>
      <c r="AB583" s="58">
        <f>X583*F583</f>
        <v>-0.25244799999999679</v>
      </c>
      <c r="AC583" s="56">
        <f>((X583*E583)/(($L$1+$L$2)*286.9))+273</f>
        <v>679.63722987737719</v>
      </c>
      <c r="AD583" s="39"/>
      <c r="AE583" s="41">
        <v>217</v>
      </c>
      <c r="AF583" s="61">
        <v>1.2689999999999999</v>
      </c>
      <c r="AG583" s="60">
        <f t="shared" ref="AG583:AG646" si="242">AF583*100000</f>
        <v>126899.99999999999</v>
      </c>
      <c r="AH583" s="56">
        <f t="shared" si="231"/>
        <v>-1.0999999999999899E-2</v>
      </c>
      <c r="AI583" s="59">
        <f t="shared" si="232"/>
        <v>0.10346162209470475</v>
      </c>
      <c r="AJ583" s="57">
        <f>(AI584-AI583)/(D583-D584)</f>
        <v>-2.2068677085566164</v>
      </c>
      <c r="AK583" s="58">
        <f>AG583*F583</f>
        <v>-0.20430899999999738</v>
      </c>
      <c r="AL583" s="56">
        <f>((AG583*E583)/(($L$1+$L$2)*286.9))+273</f>
        <v>602.09607443519872</v>
      </c>
      <c r="AM583" s="39"/>
      <c r="AN583" s="62">
        <v>217</v>
      </c>
      <c r="AO583" s="24">
        <v>1.083</v>
      </c>
      <c r="AP583" s="24">
        <f t="shared" ref="AP583:AP646" si="243">AO583*100000</f>
        <v>108300</v>
      </c>
      <c r="AQ583" s="56">
        <f t="shared" ref="AQ583:AQ646" si="244">(AO584-AO583)</f>
        <v>-2.2999999999999909E-2</v>
      </c>
      <c r="AR583" s="59">
        <f t="shared" ref="AR583:AR646" si="245">LOG10(AO583)</f>
        <v>3.4628456625320346E-2</v>
      </c>
      <c r="AS583" s="57">
        <f>(AR584-AR583)/(D583-D584)</f>
        <v>-5.4413724673077386</v>
      </c>
      <c r="AT583" s="58">
        <f>AP583*F583</f>
        <v>-0.17436299999999777</v>
      </c>
      <c r="AU583" s="56">
        <f>((AP583*E583)/(($L$1+$L$2)*286.9))+273</f>
        <v>553.85977038086708</v>
      </c>
      <c r="AV583" s="39"/>
      <c r="AW583" s="41">
        <v>217</v>
      </c>
      <c r="AX583" s="61">
        <v>0.97099999999999997</v>
      </c>
      <c r="AY583" s="60">
        <f t="shared" ref="AY583:AY646" si="246">AX583*100000</f>
        <v>97100</v>
      </c>
      <c r="AZ583" s="56">
        <f t="shared" si="233"/>
        <v>-4.0000000000000036E-3</v>
      </c>
      <c r="BA583" s="59">
        <f t="shared" si="234"/>
        <v>-1.2780770091995148E-2</v>
      </c>
      <c r="BB583" s="57">
        <f>(BA584-BA583)/(D583-D584)</f>
        <v>-1.0463884782141015</v>
      </c>
      <c r="BC583" s="58">
        <f>AY583*F583</f>
        <v>-0.156330999999998</v>
      </c>
      <c r="BD583" s="56">
        <f>((AY583*E583)/(($L$1+$L$2)*286.9))+273</f>
        <v>524.81425396105442</v>
      </c>
      <c r="BE583" s="39"/>
      <c r="BF583" s="41">
        <v>217</v>
      </c>
      <c r="BG583" s="63">
        <v>0.79</v>
      </c>
      <c r="BH583" s="55">
        <f t="shared" ref="BH583:BH646" si="247">BG583*100000</f>
        <v>79000</v>
      </c>
      <c r="BI583" s="64">
        <f t="shared" ref="BI583:BI646" si="248">BG584-BG583</f>
        <v>5.0000000000000044E-3</v>
      </c>
      <c r="BJ583" s="23">
        <f t="shared" ref="BJ583:BJ646" si="249">LOG10(BG583)</f>
        <v>-0.10237290870955855</v>
      </c>
      <c r="BK583" s="65">
        <f>(BJ584-BJ583)/(D583-D584)</f>
        <v>1.5992939415960965</v>
      </c>
      <c r="BL583" s="58">
        <f>BH583*F583</f>
        <v>-0.12718999999999839</v>
      </c>
      <c r="BM583" s="56">
        <f>((BH583*E583)/(($L$1+$L$2)*286.9))+273</f>
        <v>477.87462474689283</v>
      </c>
      <c r="BN583" s="5"/>
      <c r="BO583" s="5"/>
      <c r="BP583" s="5"/>
      <c r="BQ583" s="5"/>
      <c r="BR583" s="5"/>
      <c r="BS583" s="5"/>
      <c r="BT583" s="5"/>
      <c r="BU583" s="5"/>
      <c r="BV583" s="5"/>
      <c r="BW583" s="5"/>
    </row>
    <row r="584" spans="1:75" ht="13.8" x14ac:dyDescent="0.25">
      <c r="A584" s="55">
        <v>218</v>
      </c>
      <c r="B584" s="56">
        <v>407.31</v>
      </c>
      <c r="C584" s="56">
        <f t="shared" si="225"/>
        <v>-1.6499999999999773</v>
      </c>
      <c r="D584" s="57">
        <f t="shared" si="226"/>
        <v>2.6099250727216621</v>
      </c>
      <c r="E584" s="58">
        <f t="shared" si="235"/>
        <v>4.0731000000000003E-4</v>
      </c>
      <c r="F584" s="58">
        <f t="shared" si="236"/>
        <v>-1.650000000000013E-6</v>
      </c>
      <c r="G584" s="57">
        <f t="shared" si="237"/>
        <v>-3.3900749272783379</v>
      </c>
      <c r="H584" s="137">
        <f>($P$2+(0.5*$P$1)-((0.5*$P$1)*COS(RADIANS(A584))+(($P$2^2)-((0.5*$P$1)^2)*(SIN(RADIANS(A584))*(SIN(RADIANS(A584)))))^0.5))*1000</f>
        <v>75.066011274949517</v>
      </c>
      <c r="I584" s="140">
        <f t="shared" si="238"/>
        <v>-0.33837128346840473</v>
      </c>
      <c r="J584" s="137">
        <f t="shared" si="239"/>
        <v>-8.781012431896329E-3</v>
      </c>
      <c r="K584" s="39"/>
      <c r="L584" s="39"/>
      <c r="M584" s="41">
        <v>218</v>
      </c>
      <c r="N584" s="41">
        <v>1.899</v>
      </c>
      <c r="O584" s="60">
        <f t="shared" si="240"/>
        <v>189900</v>
      </c>
      <c r="P584" s="56">
        <f t="shared" si="227"/>
        <v>1.0000000000000009E-2</v>
      </c>
      <c r="Q584" s="59">
        <f t="shared" si="228"/>
        <v>0.27852496473701754</v>
      </c>
      <c r="R584" s="57">
        <f>(Q585-Q584)/(D584-D585)</f>
        <v>1.2938801128593014</v>
      </c>
      <c r="S584" s="58">
        <f>O584*F584</f>
        <v>-0.31333500000000247</v>
      </c>
      <c r="T584" s="56">
        <f>((O584*E584)/(($L$1+$L$2)*286.9))+273</f>
        <v>763.53812322964507</v>
      </c>
      <c r="U584" s="39"/>
      <c r="V584" s="41">
        <v>218</v>
      </c>
      <c r="W584" s="61">
        <v>1.5289999999999999</v>
      </c>
      <c r="X584" s="60">
        <f t="shared" si="241"/>
        <v>152900</v>
      </c>
      <c r="Y584" s="56">
        <f t="shared" si="229"/>
        <v>-3.7999999999999812E-2</v>
      </c>
      <c r="Z584" s="59">
        <f t="shared" si="230"/>
        <v>0.1844074854123201</v>
      </c>
      <c r="AA584" s="57">
        <f>(Z585-Z584)/(D584-D585)</f>
        <v>-6.1999695201811909</v>
      </c>
      <c r="AB584" s="58">
        <f>X584*F584</f>
        <v>-0.25228500000000198</v>
      </c>
      <c r="AC584" s="56">
        <f>((X584*E584)/(($L$1+$L$2)*286.9))+273</f>
        <v>667.96197494372166</v>
      </c>
      <c r="AD584" s="39"/>
      <c r="AE584" s="41">
        <v>218</v>
      </c>
      <c r="AF584" s="61">
        <v>1.258</v>
      </c>
      <c r="AG584" s="60">
        <f t="shared" si="242"/>
        <v>125800</v>
      </c>
      <c r="AH584" s="56">
        <f t="shared" si="231"/>
        <v>-1.8999999999999906E-2</v>
      </c>
      <c r="AI584" s="59">
        <f t="shared" si="232"/>
        <v>9.9680641109250123E-2</v>
      </c>
      <c r="AJ584" s="57">
        <f>(AI585-AI584)/(D584-D585)</f>
        <v>-3.7491552070859662</v>
      </c>
      <c r="AK584" s="58">
        <f>AG584*F584</f>
        <v>-0.20757000000000164</v>
      </c>
      <c r="AL584" s="56">
        <f>((AG584*E584)/(($L$1+$L$2)*286.9))+273</f>
        <v>597.95890417213991</v>
      </c>
      <c r="AM584" s="39"/>
      <c r="AN584" s="62">
        <v>218</v>
      </c>
      <c r="AO584" s="24">
        <v>1.06</v>
      </c>
      <c r="AP584" s="24">
        <f t="shared" si="243"/>
        <v>106000</v>
      </c>
      <c r="AQ584" s="56">
        <f t="shared" si="244"/>
        <v>-1.9000000000000128E-2</v>
      </c>
      <c r="AR584" s="59">
        <f t="shared" si="245"/>
        <v>2.5305865264770262E-2</v>
      </c>
      <c r="AS584" s="57">
        <f>(AR585-AR584)/(D584-D585)</f>
        <v>-4.4558377362066137</v>
      </c>
      <c r="AT584" s="58">
        <f>AP584*F584</f>
        <v>-0.17490000000000139</v>
      </c>
      <c r="AU584" s="56">
        <f>((AP584*E584)/(($L$1+$L$2)*286.9))+273</f>
        <v>546.81274914345647</v>
      </c>
      <c r="AV584" s="39"/>
      <c r="AW584" s="41">
        <v>218</v>
      </c>
      <c r="AX584" s="61">
        <v>0.96699999999999997</v>
      </c>
      <c r="AY584" s="60">
        <f t="shared" si="246"/>
        <v>96700</v>
      </c>
      <c r="AZ584" s="56">
        <f t="shared" si="233"/>
        <v>-4.0000000000000036E-3</v>
      </c>
      <c r="BA584" s="59">
        <f t="shared" si="234"/>
        <v>-1.4573525916998339E-2</v>
      </c>
      <c r="BB584" s="57">
        <f>(BA585-BA584)/(D584-D585)</f>
        <v>-1.0211587975982801</v>
      </c>
      <c r="BC584" s="58">
        <f>AY584*F584</f>
        <v>-0.15955500000000125</v>
      </c>
      <c r="BD584" s="56">
        <f>((AY584*E584)/(($L$1+$L$2)*286.9))+273</f>
        <v>522.78955511483241</v>
      </c>
      <c r="BE584" s="39"/>
      <c r="BF584" s="41">
        <v>218</v>
      </c>
      <c r="BG584" s="63">
        <v>0.79500000000000004</v>
      </c>
      <c r="BH584" s="55">
        <f t="shared" si="247"/>
        <v>79500</v>
      </c>
      <c r="BI584" s="64">
        <f t="shared" si="248"/>
        <v>5.0000000000000044E-3</v>
      </c>
      <c r="BJ584" s="23">
        <f t="shared" si="249"/>
        <v>-9.9632871343529689E-2</v>
      </c>
      <c r="BK584" s="65">
        <f>(BJ585-BJ584)/(D584-D585)</f>
        <v>1.5445455433417337</v>
      </c>
      <c r="BL584" s="58">
        <f>BH584*F584</f>
        <v>-0.13117500000000104</v>
      </c>
      <c r="BM584" s="56">
        <f>((BH584*E584)/(($L$1+$L$2)*286.9))+273</f>
        <v>478.35956185759233</v>
      </c>
      <c r="BN584" s="5"/>
      <c r="BO584" s="5"/>
      <c r="BP584" s="5"/>
      <c r="BQ584" s="5"/>
      <c r="BR584" s="5"/>
      <c r="BS584" s="5"/>
      <c r="BT584" s="5"/>
      <c r="BU584" s="5"/>
      <c r="BV584" s="5"/>
      <c r="BW584" s="5"/>
    </row>
    <row r="585" spans="1:75" ht="13.8" x14ac:dyDescent="0.25">
      <c r="A585" s="55">
        <v>219</v>
      </c>
      <c r="B585" s="56">
        <v>405.66</v>
      </c>
      <c r="C585" s="56">
        <f t="shared" si="225"/>
        <v>-1.7000000000000455</v>
      </c>
      <c r="D585" s="57">
        <f t="shared" si="226"/>
        <v>2.6081621863197615</v>
      </c>
      <c r="E585" s="58">
        <f t="shared" si="235"/>
        <v>4.0566000000000002E-4</v>
      </c>
      <c r="F585" s="58">
        <f t="shared" si="236"/>
        <v>-1.7000000000000413E-6</v>
      </c>
      <c r="G585" s="57">
        <f t="shared" si="237"/>
        <v>-3.3918378136802385</v>
      </c>
      <c r="H585" s="137">
        <f>($P$2+(0.5*$P$1)-((0.5*$P$1)*COS(RADIANS(A585))+(($P$2^2)-((0.5*$P$1)^2)*(SIN(RADIANS(A585))*(SIN(RADIANS(A585)))))^0.5))*1000</f>
        <v>74.727639991481112</v>
      </c>
      <c r="I585" s="140">
        <f t="shared" si="238"/>
        <v>-0.34715229590030106</v>
      </c>
      <c r="J585" s="137">
        <f t="shared" si="239"/>
        <v>-8.7690843528207552E-3</v>
      </c>
      <c r="K585" s="39"/>
      <c r="L585" s="39"/>
      <c r="M585" s="41">
        <v>219</v>
      </c>
      <c r="N585" s="41">
        <v>1.909</v>
      </c>
      <c r="O585" s="60">
        <f t="shared" si="240"/>
        <v>190900</v>
      </c>
      <c r="P585" s="56">
        <f t="shared" si="227"/>
        <v>6.0000000000000053E-3</v>
      </c>
      <c r="Q585" s="59">
        <f t="shared" si="228"/>
        <v>0.2808059283936668</v>
      </c>
      <c r="R585" s="57">
        <f>(Q586-Q585)/(D585-D586)</f>
        <v>0.74724908429939041</v>
      </c>
      <c r="S585" s="58">
        <f>O585*F585</f>
        <v>-0.32453000000000787</v>
      </c>
      <c r="T585" s="56">
        <f>((O585*E585)/(($L$1+$L$2)*286.9))+273</f>
        <v>764.12364364742223</v>
      </c>
      <c r="U585" s="39"/>
      <c r="V585" s="41">
        <v>219</v>
      </c>
      <c r="W585" s="61">
        <v>1.4910000000000001</v>
      </c>
      <c r="X585" s="60">
        <f t="shared" si="241"/>
        <v>149100</v>
      </c>
      <c r="Y585" s="56">
        <f t="shared" si="229"/>
        <v>-3.8000000000000034E-2</v>
      </c>
      <c r="Z585" s="59">
        <f t="shared" si="230"/>
        <v>0.17347764345299457</v>
      </c>
      <c r="AA585" s="57">
        <f>(Z586-Z585)/(D585-D586)</f>
        <v>-6.1475430652517007</v>
      </c>
      <c r="AB585" s="58">
        <f>X585*F585</f>
        <v>-0.25347000000000613</v>
      </c>
      <c r="AC585" s="56">
        <f>((X585*E585)/(($L$1+$L$2)*286.9))+273</f>
        <v>656.5858316806216</v>
      </c>
      <c r="AD585" s="39"/>
      <c r="AE585" s="41">
        <v>219</v>
      </c>
      <c r="AF585" s="61">
        <v>1.2390000000000001</v>
      </c>
      <c r="AG585" s="60">
        <f t="shared" si="242"/>
        <v>123900.00000000001</v>
      </c>
      <c r="AH585" s="56">
        <f t="shared" si="231"/>
        <v>-1.6000000000000014E-2</v>
      </c>
      <c r="AI585" s="59">
        <f t="shared" si="232"/>
        <v>9.3071306376063492E-2</v>
      </c>
      <c r="AJ585" s="57">
        <f>(AI586-AI585)/(D585-D586)</f>
        <v>-3.0950645894236817</v>
      </c>
      <c r="AK585" s="58">
        <f>AG585*F585</f>
        <v>-0.21063000000000515</v>
      </c>
      <c r="AL585" s="56">
        <f>((AG585*E585)/(($L$1+$L$2)*286.9))+273</f>
        <v>591.75442350924891</v>
      </c>
      <c r="AM585" s="39"/>
      <c r="AN585" s="62">
        <v>219</v>
      </c>
      <c r="AO585" s="24">
        <v>1.0409999999999999</v>
      </c>
      <c r="AP585" s="24">
        <f t="shared" si="243"/>
        <v>104099.99999999999</v>
      </c>
      <c r="AQ585" s="56">
        <f t="shared" si="244"/>
        <v>-1.4000000000000012E-2</v>
      </c>
      <c r="AR585" s="59">
        <f t="shared" si="245"/>
        <v>1.7450729510536125E-2</v>
      </c>
      <c r="AS585" s="57">
        <f>(AR586-AR585)/(D585-D586)</f>
        <v>-3.2241541997518341</v>
      </c>
      <c r="AT585" s="58">
        <f>AP585*F585</f>
        <v>-0.17697000000000429</v>
      </c>
      <c r="AU585" s="56">
        <f>((AP585*E585)/(($L$1+$L$2)*286.9))+273</f>
        <v>540.81545994602743</v>
      </c>
      <c r="AV585" s="39"/>
      <c r="AW585" s="41">
        <v>219</v>
      </c>
      <c r="AX585" s="61">
        <v>0.96299999999999997</v>
      </c>
      <c r="AY585" s="60">
        <f t="shared" si="246"/>
        <v>96300</v>
      </c>
      <c r="AZ585" s="56">
        <f t="shared" si="233"/>
        <v>-4.0000000000000036E-3</v>
      </c>
      <c r="BA585" s="59">
        <f t="shared" si="234"/>
        <v>-1.6373712875465501E-2</v>
      </c>
      <c r="BB585" s="57">
        <f>(BA586-BA585)/(D585-D586)</f>
        <v>-0.99114890007975587</v>
      </c>
      <c r="BC585" s="58">
        <f>AY585*F585</f>
        <v>-0.16371000000000399</v>
      </c>
      <c r="BD585" s="56">
        <f>((AY585*E585)/(($L$1+$L$2)*286.9))+273</f>
        <v>520.74859551203122</v>
      </c>
      <c r="BE585" s="39"/>
      <c r="BF585" s="41">
        <v>219</v>
      </c>
      <c r="BG585" s="63">
        <v>0.8</v>
      </c>
      <c r="BH585" s="55">
        <f t="shared" si="247"/>
        <v>80000</v>
      </c>
      <c r="BI585" s="64">
        <f t="shared" si="248"/>
        <v>5.0000000000000044E-3</v>
      </c>
      <c r="BJ585" s="23">
        <f t="shared" si="249"/>
        <v>-9.6910013008056392E-2</v>
      </c>
      <c r="BK585" s="65">
        <f>(BJ586-BJ585)/(D585-D586)</f>
        <v>1.4836383163612861</v>
      </c>
      <c r="BL585" s="58">
        <f>BH585*F585</f>
        <v>-0.13600000000000331</v>
      </c>
      <c r="BM585" s="56">
        <f>((BH585*E585)/(($L$1+$L$2)*286.9))+273</f>
        <v>478.81399419483387</v>
      </c>
      <c r="BN585" s="5"/>
      <c r="BO585" s="5"/>
      <c r="BP585" s="5"/>
      <c r="BQ585" s="5"/>
      <c r="BR585" s="5"/>
      <c r="BS585" s="5"/>
      <c r="BT585" s="5"/>
      <c r="BU585" s="5"/>
      <c r="BV585" s="5"/>
      <c r="BW585" s="5"/>
    </row>
    <row r="586" spans="1:75" ht="13.8" x14ac:dyDescent="0.25">
      <c r="A586" s="55">
        <v>220</v>
      </c>
      <c r="B586" s="56">
        <v>403.96</v>
      </c>
      <c r="C586" s="56">
        <f t="shared" si="225"/>
        <v>-1.7399999999999523</v>
      </c>
      <c r="D586" s="57">
        <f t="shared" si="226"/>
        <v>2.606338363528125</v>
      </c>
      <c r="E586" s="58">
        <f t="shared" si="235"/>
        <v>4.0395999999999997E-4</v>
      </c>
      <c r="F586" s="58">
        <f t="shared" si="236"/>
        <v>-1.7399999999999664E-6</v>
      </c>
      <c r="G586" s="57">
        <f t="shared" si="237"/>
        <v>-3.393661636471875</v>
      </c>
      <c r="H586" s="137">
        <f>($P$2+(0.5*$P$1)-((0.5*$P$1)*COS(RADIANS(A586))+(($P$2^2)-((0.5*$P$1)^2)*(SIN(RADIANS(A586))*(SIN(RADIANS(A586)))))^0.5))*1000</f>
        <v>74.380487695580811</v>
      </c>
      <c r="I586" s="140">
        <f t="shared" si="238"/>
        <v>-0.35592138025312181</v>
      </c>
      <c r="J586" s="137">
        <f t="shared" si="239"/>
        <v>-8.7554309203312641E-3</v>
      </c>
      <c r="K586" s="39"/>
      <c r="L586" s="39"/>
      <c r="M586" s="41">
        <v>220</v>
      </c>
      <c r="N586" s="41">
        <v>1.915</v>
      </c>
      <c r="O586" s="60">
        <f t="shared" si="240"/>
        <v>191500</v>
      </c>
      <c r="P586" s="56">
        <f t="shared" si="227"/>
        <v>-1.0000000000000009E-2</v>
      </c>
      <c r="Q586" s="59">
        <f t="shared" si="228"/>
        <v>0.28216877830464154</v>
      </c>
      <c r="R586" s="57">
        <f>(Q587-Q586)/(D586-D587)</f>
        <v>-1.2128852827312484</v>
      </c>
      <c r="S586" s="58">
        <f>O586*F586</f>
        <v>-0.33320999999999357</v>
      </c>
      <c r="T586" s="56">
        <f>((O586*E586)/(($L$1+$L$2)*286.9))+273</f>
        <v>763.60262719031891</v>
      </c>
      <c r="U586" s="39"/>
      <c r="V586" s="41">
        <v>220</v>
      </c>
      <c r="W586" s="61">
        <v>1.4530000000000001</v>
      </c>
      <c r="X586" s="60">
        <f t="shared" si="241"/>
        <v>145300</v>
      </c>
      <c r="Y586" s="56">
        <f t="shared" si="229"/>
        <v>-2.5000000000000133E-2</v>
      </c>
      <c r="Z586" s="59">
        <f t="shared" si="230"/>
        <v>0.16226561429802155</v>
      </c>
      <c r="AA586" s="57">
        <f>(Z587-Z586)/(D586-D587)</f>
        <v>-4.020589634530694</v>
      </c>
      <c r="AB586" s="58">
        <f>X586*F586</f>
        <v>-0.25282199999999511</v>
      </c>
      <c r="AC586" s="56">
        <f>((X586*E586)/(($L$1+$L$2)*286.9))+273</f>
        <v>645.24314219714529</v>
      </c>
      <c r="AD586" s="39"/>
      <c r="AE586" s="41">
        <v>220</v>
      </c>
      <c r="AF586" s="61">
        <v>1.2230000000000001</v>
      </c>
      <c r="AG586" s="60">
        <f t="shared" si="242"/>
        <v>122300.00000000001</v>
      </c>
      <c r="AH586" s="56">
        <f t="shared" si="231"/>
        <v>-4.0000000000000036E-3</v>
      </c>
      <c r="AI586" s="59">
        <f t="shared" si="232"/>
        <v>8.7426457036285488E-2</v>
      </c>
      <c r="AJ586" s="57">
        <f>(AI587-AI586)/(D586-D587)</f>
        <v>-0.7589214316283206</v>
      </c>
      <c r="AK586" s="58">
        <f>AG586*F586</f>
        <v>-0.21280199999999591</v>
      </c>
      <c r="AL586" s="56">
        <f>((AG586*E586)/(($L$1+$L$2)*286.9))+273</f>
        <v>586.31958906201567</v>
      </c>
      <c r="AM586" s="39"/>
      <c r="AN586" s="62">
        <v>220</v>
      </c>
      <c r="AO586" s="24">
        <v>1.0269999999999999</v>
      </c>
      <c r="AP586" s="24">
        <f t="shared" si="243"/>
        <v>102699.99999999999</v>
      </c>
      <c r="AQ586" s="56">
        <f t="shared" si="244"/>
        <v>-1.6000000000000014E-2</v>
      </c>
      <c r="AR586" s="59">
        <f t="shared" si="245"/>
        <v>1.1570443597278161E-2</v>
      </c>
      <c r="AS586" s="57">
        <f>(AR587-AR586)/(D586-D587)</f>
        <v>-3.6375320040345889</v>
      </c>
      <c r="AT586" s="58">
        <f>AP586*F586</f>
        <v>-0.17869799999999653</v>
      </c>
      <c r="AU586" s="56">
        <f>((AP586*E586)/(($L$1+$L$2)*286.9))+273</f>
        <v>536.10647421642693</v>
      </c>
      <c r="AV586" s="39"/>
      <c r="AW586" s="41">
        <v>220</v>
      </c>
      <c r="AX586" s="61">
        <v>0.95899999999999996</v>
      </c>
      <c r="AY586" s="60">
        <f t="shared" si="246"/>
        <v>95900</v>
      </c>
      <c r="AZ586" s="56">
        <f t="shared" si="233"/>
        <v>-5.0000000000000044E-3</v>
      </c>
      <c r="BA586" s="59">
        <f t="shared" si="234"/>
        <v>-1.8181392829336417E-2</v>
      </c>
      <c r="BB586" s="57">
        <f>(BA587-BA586)/(D586-D587)</f>
        <v>-1.2109832061851236</v>
      </c>
      <c r="BC586" s="58">
        <f>AY586*F586</f>
        <v>-0.16686599999999677</v>
      </c>
      <c r="BD586" s="56">
        <f>((AY586*E586)/(($L$1+$L$2)*286.9))+273</f>
        <v>518.68559763734515</v>
      </c>
      <c r="BE586" s="39"/>
      <c r="BF586" s="41">
        <v>220</v>
      </c>
      <c r="BG586" s="63">
        <v>0.80500000000000005</v>
      </c>
      <c r="BH586" s="55">
        <f t="shared" si="247"/>
        <v>80500</v>
      </c>
      <c r="BI586" s="64">
        <f t="shared" si="248"/>
        <v>6.0000000000000053E-3</v>
      </c>
      <c r="BJ586" s="23">
        <f t="shared" si="249"/>
        <v>-9.4204119632131461E-2</v>
      </c>
      <c r="BK586" s="65">
        <f>(BJ587-BJ586)/(D586-D587)</f>
        <v>1.7202595866803767</v>
      </c>
      <c r="BL586" s="58">
        <f>BH586*F586</f>
        <v>-0.14006999999999731</v>
      </c>
      <c r="BM586" s="56">
        <f>((BH586*E586)/(($L$1+$L$2)*286.9))+273</f>
        <v>479.23243597295391</v>
      </c>
      <c r="BN586" s="5"/>
      <c r="BO586" s="5"/>
      <c r="BP586" s="5"/>
      <c r="BQ586" s="5"/>
      <c r="BR586" s="5"/>
      <c r="BS586" s="5"/>
      <c r="BT586" s="5"/>
      <c r="BU586" s="5"/>
      <c r="BV586" s="5"/>
      <c r="BW586" s="5"/>
    </row>
    <row r="587" spans="1:75" ht="13.8" x14ac:dyDescent="0.25">
      <c r="A587" s="55">
        <v>221</v>
      </c>
      <c r="B587" s="56">
        <v>402.22</v>
      </c>
      <c r="C587" s="56">
        <f t="shared" si="225"/>
        <v>-1.7900000000000205</v>
      </c>
      <c r="D587" s="57">
        <f t="shared" si="226"/>
        <v>2.6044636616701857</v>
      </c>
      <c r="E587" s="58">
        <f t="shared" si="235"/>
        <v>4.0222000000000001E-4</v>
      </c>
      <c r="F587" s="58">
        <f t="shared" si="236"/>
        <v>-1.7899999999999947E-6</v>
      </c>
      <c r="G587" s="57">
        <f t="shared" si="237"/>
        <v>-3.3955363383298147</v>
      </c>
      <c r="H587" s="137">
        <f>($P$2+(0.5*$P$1)-((0.5*$P$1)*COS(RADIANS(A587))+(($P$2^2)-((0.5*$P$1)^2)*(SIN(RADIANS(A587))*(SIN(RADIANS(A587)))))^0.5))*1000</f>
        <v>74.024566315327689</v>
      </c>
      <c r="I587" s="140">
        <f t="shared" si="238"/>
        <v>-0.36467681117345307</v>
      </c>
      <c r="J587" s="137">
        <f t="shared" si="239"/>
        <v>-8.7399489536181818E-3</v>
      </c>
      <c r="K587" s="39"/>
      <c r="L587" s="39"/>
      <c r="M587" s="41">
        <v>221</v>
      </c>
      <c r="N587" s="41">
        <v>1.905</v>
      </c>
      <c r="O587" s="60">
        <f t="shared" si="240"/>
        <v>190500</v>
      </c>
      <c r="P587" s="56">
        <f t="shared" si="227"/>
        <v>-1.5000000000000124E-2</v>
      </c>
      <c r="Q587" s="59">
        <f t="shared" si="228"/>
        <v>0.27989498001163809</v>
      </c>
      <c r="R587" s="57">
        <f>(Q588-Q587)/(D587-D588)</f>
        <v>-1.7723692213603628</v>
      </c>
      <c r="S587" s="58">
        <f>O587*F587</f>
        <v>-0.34099499999999899</v>
      </c>
      <c r="T587" s="56">
        <f>((O587*E587)/(($L$1+$L$2)*286.9))+273</f>
        <v>758.93856782561988</v>
      </c>
      <c r="U587" s="39"/>
      <c r="V587" s="41">
        <v>221</v>
      </c>
      <c r="W587" s="61">
        <v>1.4279999999999999</v>
      </c>
      <c r="X587" s="60">
        <f t="shared" si="241"/>
        <v>142800</v>
      </c>
      <c r="Y587" s="56">
        <f t="shared" si="229"/>
        <v>-1.8000000000000016E-2</v>
      </c>
      <c r="Z587" s="59">
        <f t="shared" si="230"/>
        <v>0.15472820744015556</v>
      </c>
      <c r="AA587" s="57">
        <f>(Z588-Z587)/(D587-D588)</f>
        <v>-2.8440576578975731</v>
      </c>
      <c r="AB587" s="58">
        <f>X587*F587</f>
        <v>-0.25561199999999923</v>
      </c>
      <c r="AC587" s="56">
        <f>((X587*E587)/(($L$1+$L$2)*286.9))+273</f>
        <v>637.26261147243315</v>
      </c>
      <c r="AD587" s="39"/>
      <c r="AE587" s="41">
        <v>221</v>
      </c>
      <c r="AF587" s="61">
        <v>1.2190000000000001</v>
      </c>
      <c r="AG587" s="60">
        <f t="shared" si="242"/>
        <v>121900.00000000001</v>
      </c>
      <c r="AH587" s="56">
        <f t="shared" si="231"/>
        <v>-3.0000000000001137E-3</v>
      </c>
      <c r="AI587" s="59">
        <f t="shared" si="232"/>
        <v>8.6003705618381956E-2</v>
      </c>
      <c r="AJ587" s="57">
        <f>(AI588-AI587)/(D587-D588)</f>
        <v>-0.55245253150364892</v>
      </c>
      <c r="AK587" s="58">
        <f>AG587*F587</f>
        <v>-0.2182009999999994</v>
      </c>
      <c r="AL587" s="56">
        <f>((AG587*E587)/(($L$1+$L$2)*286.9))+273</f>
        <v>583.94966623592154</v>
      </c>
      <c r="AM587" s="39"/>
      <c r="AN587" s="62">
        <v>221</v>
      </c>
      <c r="AO587" s="24">
        <v>1.0109999999999999</v>
      </c>
      <c r="AP587" s="24">
        <f t="shared" si="243"/>
        <v>101099.99999999999</v>
      </c>
      <c r="AQ587" s="56">
        <f t="shared" si="244"/>
        <v>-1.5999999999999903E-2</v>
      </c>
      <c r="AR587" s="59">
        <f t="shared" si="245"/>
        <v>4.7511555910010198E-3</v>
      </c>
      <c r="AS587" s="57">
        <f>(AR588-AR587)/(D587-D588)</f>
        <v>-3.5766028881268959</v>
      </c>
      <c r="AT587" s="58">
        <f>AP587*F587</f>
        <v>-0.18096899999999944</v>
      </c>
      <c r="AU587" s="56">
        <f>((AP587*E587)/(($L$1+$L$2)*286.9))+273</f>
        <v>530.89180686178565</v>
      </c>
      <c r="AV587" s="39"/>
      <c r="AW587" s="41">
        <v>221</v>
      </c>
      <c r="AX587" s="61">
        <v>0.95399999999999996</v>
      </c>
      <c r="AY587" s="60">
        <f t="shared" si="246"/>
        <v>95400</v>
      </c>
      <c r="AZ587" s="56">
        <f t="shared" si="233"/>
        <v>0</v>
      </c>
      <c r="BA587" s="59">
        <f t="shared" si="234"/>
        <v>-2.0451625295904902E-2</v>
      </c>
      <c r="BB587" s="57">
        <f>(BA588-BA587)/(D587-D588)</f>
        <v>0</v>
      </c>
      <c r="BC587" s="58">
        <f>AY587*F587</f>
        <v>-0.1707659999999995</v>
      </c>
      <c r="BD587" s="56">
        <f>((AY587*E587)/(($L$1+$L$2)*286.9))+273</f>
        <v>516.35191270637347</v>
      </c>
      <c r="BE587" s="39"/>
      <c r="BF587" s="41">
        <v>221</v>
      </c>
      <c r="BG587" s="63">
        <v>0.81100000000000005</v>
      </c>
      <c r="BH587" s="55">
        <f t="shared" si="247"/>
        <v>81100</v>
      </c>
      <c r="BI587" s="64">
        <f t="shared" si="248"/>
        <v>8.999999999999897E-3</v>
      </c>
      <c r="BJ587" s="23">
        <f t="shared" si="249"/>
        <v>-9.0979145788843946E-2</v>
      </c>
      <c r="BK587" s="65">
        <f>(BJ588-BJ587)/(D587-D588)</f>
        <v>2.4743744098632585</v>
      </c>
      <c r="BL587" s="58">
        <f>BH587*F587</f>
        <v>-0.14516899999999958</v>
      </c>
      <c r="BM587" s="56">
        <f>((BH587*E587)/(($L$1+$L$2)*286.9))+273</f>
        <v>479.87463438665498</v>
      </c>
      <c r="BN587" s="5"/>
      <c r="BO587" s="5"/>
      <c r="BP587" s="5"/>
      <c r="BQ587" s="5"/>
      <c r="BR587" s="5"/>
      <c r="BS587" s="5"/>
      <c r="BT587" s="5"/>
      <c r="BU587" s="5"/>
      <c r="BV587" s="5"/>
      <c r="BW587" s="5"/>
    </row>
    <row r="588" spans="1:75" ht="13.8" x14ac:dyDescent="0.25">
      <c r="A588" s="55">
        <v>222</v>
      </c>
      <c r="B588" s="56">
        <v>400.43</v>
      </c>
      <c r="C588" s="56">
        <f t="shared" si="225"/>
        <v>-1.8199999999999932</v>
      </c>
      <c r="D588" s="57">
        <f t="shared" si="226"/>
        <v>2.6025266071349242</v>
      </c>
      <c r="E588" s="58">
        <f t="shared" si="235"/>
        <v>4.0043000000000001E-4</v>
      </c>
      <c r="F588" s="58">
        <f t="shared" si="236"/>
        <v>-1.8199999999999792E-6</v>
      </c>
      <c r="G588" s="57">
        <f t="shared" si="237"/>
        <v>-3.3974733928650758</v>
      </c>
      <c r="H588" s="137">
        <f>($P$2+(0.5*$P$1)-((0.5*$P$1)*COS(RADIANS(A588))+(($P$2^2)-((0.5*$P$1)^2)*(SIN(RADIANS(A588))*(SIN(RADIANS(A588)))))^0.5))*1000</f>
        <v>73.659889504154236</v>
      </c>
      <c r="I588" s="140">
        <f t="shared" si="238"/>
        <v>-0.37341676012707126</v>
      </c>
      <c r="J588" s="137">
        <f t="shared" si="239"/>
        <v>-8.7225335506673218E-3</v>
      </c>
      <c r="K588" s="39"/>
      <c r="L588" s="39"/>
      <c r="M588" s="41">
        <v>222</v>
      </c>
      <c r="N588" s="41">
        <v>1.89</v>
      </c>
      <c r="O588" s="60">
        <f t="shared" si="240"/>
        <v>189000</v>
      </c>
      <c r="P588" s="56">
        <f t="shared" si="227"/>
        <v>-1.9999999999999796E-2</v>
      </c>
      <c r="Q588" s="59">
        <f t="shared" si="228"/>
        <v>0.27646180417324412</v>
      </c>
      <c r="R588" s="57">
        <f>(Q589-Q588)/(D588-D589)</f>
        <v>-2.3352997256436354</v>
      </c>
      <c r="S588" s="58">
        <f>O588*F588</f>
        <v>-0.34397999999999607</v>
      </c>
      <c r="T588" s="56">
        <f>((O588*E588)/(($L$1+$L$2)*286.9))+273</f>
        <v>752.96673521044875</v>
      </c>
      <c r="U588" s="39"/>
      <c r="V588" s="41">
        <v>222</v>
      </c>
      <c r="W588" s="61">
        <v>1.41</v>
      </c>
      <c r="X588" s="60">
        <f t="shared" si="241"/>
        <v>141000</v>
      </c>
      <c r="Y588" s="56">
        <f t="shared" si="229"/>
        <v>-1.2999999999999901E-2</v>
      </c>
      <c r="Z588" s="59">
        <f t="shared" si="230"/>
        <v>0.14921911265537988</v>
      </c>
      <c r="AA588" s="57">
        <f>(Z589-Z588)/(D588-D589)</f>
        <v>-2.0332951576120308</v>
      </c>
      <c r="AB588" s="58">
        <f>X588*F588</f>
        <v>-0.25661999999999707</v>
      </c>
      <c r="AC588" s="56">
        <f>((X588*E588)/(($L$1+$L$2)*286.9))+273</f>
        <v>631.07042150620782</v>
      </c>
      <c r="AD588" s="39"/>
      <c r="AE588" s="41">
        <v>222</v>
      </c>
      <c r="AF588" s="61">
        <v>1.216</v>
      </c>
      <c r="AG588" s="60">
        <f t="shared" si="242"/>
        <v>121600</v>
      </c>
      <c r="AH588" s="56">
        <f t="shared" si="231"/>
        <v>2.0000000000000018E-3</v>
      </c>
      <c r="AI588" s="59">
        <f t="shared" si="232"/>
        <v>8.4933574936716119E-2</v>
      </c>
      <c r="AJ588" s="57">
        <f>(AI589-AI588)/(D588-D589)</f>
        <v>0.36074963565807794</v>
      </c>
      <c r="AK588" s="58">
        <f>AG588*F588</f>
        <v>-0.22131199999999746</v>
      </c>
      <c r="AL588" s="56">
        <f>((AG588*E588)/(($L$1+$L$2)*286.9))+273</f>
        <v>581.80399471741043</v>
      </c>
      <c r="AM588" s="39"/>
      <c r="AN588" s="62">
        <v>222</v>
      </c>
      <c r="AO588" s="24">
        <v>0.995</v>
      </c>
      <c r="AP588" s="24">
        <f t="shared" si="243"/>
        <v>99500</v>
      </c>
      <c r="AQ588" s="56">
        <f t="shared" si="244"/>
        <v>-8.0000000000000071E-3</v>
      </c>
      <c r="AR588" s="59">
        <f t="shared" si="245"/>
        <v>-2.176919254274547E-3</v>
      </c>
      <c r="AS588" s="57">
        <f>(AR589-AR588)/(D588-D589)</f>
        <v>-1.7720871525280031</v>
      </c>
      <c r="AT588" s="58">
        <f>AP588*F588</f>
        <v>-0.18108999999999792</v>
      </c>
      <c r="AU588" s="56">
        <f>((AP588*E588)/(($L$1+$L$2)*286.9))+273</f>
        <v>525.68090028274946</v>
      </c>
      <c r="AV588" s="39"/>
      <c r="AW588" s="41">
        <v>222</v>
      </c>
      <c r="AX588" s="61">
        <v>0.95399999999999996</v>
      </c>
      <c r="AY588" s="60">
        <f t="shared" si="246"/>
        <v>95400</v>
      </c>
      <c r="AZ588" s="56">
        <f t="shared" si="233"/>
        <v>1.0000000000000009E-3</v>
      </c>
      <c r="BA588" s="59">
        <f t="shared" si="234"/>
        <v>-2.0451625295904902E-2</v>
      </c>
      <c r="BB588" s="57">
        <f>(BA589-BA588)/(D588-D589)</f>
        <v>0.22998022417213515</v>
      </c>
      <c r="BC588" s="58">
        <f>AY588*F588</f>
        <v>-0.17362799999999801</v>
      </c>
      <c r="BD588" s="56">
        <f>((AY588*E588)/(($L$1+$L$2)*286.9))+273</f>
        <v>515.26892348717888</v>
      </c>
      <c r="BE588" s="39"/>
      <c r="BF588" s="41">
        <v>222</v>
      </c>
      <c r="BG588" s="63">
        <v>0.82</v>
      </c>
      <c r="BH588" s="55">
        <f t="shared" si="247"/>
        <v>82000</v>
      </c>
      <c r="BI588" s="64">
        <f t="shared" si="248"/>
        <v>1.0000000000000009E-2</v>
      </c>
      <c r="BJ588" s="23">
        <f t="shared" si="249"/>
        <v>-8.6186147616283335E-2</v>
      </c>
      <c r="BK588" s="65">
        <f>(BJ589-BJ588)/(D588-D589)</f>
        <v>2.6608338379512859</v>
      </c>
      <c r="BL588" s="58">
        <f>BH588*F588</f>
        <v>-0.14923999999999829</v>
      </c>
      <c r="BM588" s="56">
        <f>((BH588*E588)/(($L$1+$L$2)*286.9))+273</f>
        <v>481.23953591141162</v>
      </c>
      <c r="BN588" s="5"/>
      <c r="BO588" s="5"/>
      <c r="BP588" s="5"/>
      <c r="BQ588" s="5"/>
      <c r="BR588" s="5"/>
      <c r="BS588" s="5"/>
      <c r="BT588" s="5"/>
      <c r="BU588" s="5"/>
      <c r="BV588" s="5"/>
      <c r="BW588" s="5"/>
    </row>
    <row r="589" spans="1:75" ht="13.8" x14ac:dyDescent="0.25">
      <c r="A589" s="55">
        <v>223</v>
      </c>
      <c r="B589" s="56">
        <v>398.61</v>
      </c>
      <c r="C589" s="56">
        <f t="shared" si="225"/>
        <v>-1.8700000000000045</v>
      </c>
      <c r="D589" s="57">
        <f t="shared" si="226"/>
        <v>2.6005481897240834</v>
      </c>
      <c r="E589" s="58">
        <f t="shared" si="235"/>
        <v>3.9861000000000003E-4</v>
      </c>
      <c r="F589" s="58">
        <f t="shared" si="236"/>
        <v>-1.8700000000000075E-6</v>
      </c>
      <c r="G589" s="57">
        <f t="shared" si="237"/>
        <v>-3.3994518102759161</v>
      </c>
      <c r="H589" s="137">
        <f>($P$2+(0.5*$P$1)-((0.5*$P$1)*COS(RADIANS(A589))+(($P$2^2)-((0.5*$P$1)^2)*(SIN(RADIANS(A589))*(SIN(RADIANS(A589)))))^0.5))*1000</f>
        <v>73.286472744027165</v>
      </c>
      <c r="I589" s="140">
        <f t="shared" si="238"/>
        <v>-0.38213929367773858</v>
      </c>
      <c r="J589" s="137">
        <f t="shared" si="239"/>
        <v>-8.703078209606474E-3</v>
      </c>
      <c r="K589" s="39"/>
      <c r="L589" s="39"/>
      <c r="M589" s="41">
        <v>223</v>
      </c>
      <c r="N589" s="41">
        <v>1.87</v>
      </c>
      <c r="O589" s="60">
        <f t="shared" si="240"/>
        <v>187000</v>
      </c>
      <c r="P589" s="56">
        <f t="shared" si="227"/>
        <v>-2.8000000000000025E-2</v>
      </c>
      <c r="Q589" s="59">
        <f t="shared" si="228"/>
        <v>0.27184160653649897</v>
      </c>
      <c r="R589" s="57">
        <f>(Q590-Q589)/(D589-D590)</f>
        <v>-3.2082941507765024</v>
      </c>
      <c r="S589" s="58">
        <f>O589*F589</f>
        <v>-0.34969000000000139</v>
      </c>
      <c r="T589" s="56">
        <f>((O589*E589)/(($L$1+$L$2)*286.9))+273</f>
        <v>745.72930330395252</v>
      </c>
      <c r="U589" s="39"/>
      <c r="V589" s="41">
        <v>223</v>
      </c>
      <c r="W589" s="61">
        <v>1.397</v>
      </c>
      <c r="X589" s="60">
        <f t="shared" si="241"/>
        <v>139700</v>
      </c>
      <c r="Y589" s="56">
        <f t="shared" si="229"/>
        <v>-1.1000000000000121E-2</v>
      </c>
      <c r="Z589" s="59">
        <f t="shared" si="230"/>
        <v>0.14519640611418191</v>
      </c>
      <c r="AA589" s="57">
        <f>(Z590-Z589)/(D589-D590)</f>
        <v>-1.6811157581416931</v>
      </c>
      <c r="AB589" s="58">
        <f>X589*F589</f>
        <v>-0.26123900000000105</v>
      </c>
      <c r="AC589" s="56">
        <f>((X589*E589)/(($L$1+$L$2)*286.9))+273</f>
        <v>626.15659717412927</v>
      </c>
      <c r="AD589" s="39"/>
      <c r="AE589" s="41">
        <v>223</v>
      </c>
      <c r="AF589" s="61">
        <v>1.218</v>
      </c>
      <c r="AG589" s="60">
        <f t="shared" si="242"/>
        <v>121800</v>
      </c>
      <c r="AH589" s="56">
        <f t="shared" si="231"/>
        <v>1.0000000000001119E-3</v>
      </c>
      <c r="AI589" s="59">
        <f t="shared" si="232"/>
        <v>8.5647288296856541E-2</v>
      </c>
      <c r="AJ589" s="57">
        <f>(AI590-AI589)/(D589-D590)</f>
        <v>0.17452609592269477</v>
      </c>
      <c r="AK589" s="58">
        <f>AG589*F589</f>
        <v>-0.22776600000000091</v>
      </c>
      <c r="AL589" s="56">
        <f>((AG589*E589)/(($L$1+$L$2)*286.9))+273</f>
        <v>580.90603819476689</v>
      </c>
      <c r="AM589" s="39"/>
      <c r="AN589" s="62">
        <v>223</v>
      </c>
      <c r="AO589" s="24">
        <v>0.98699999999999999</v>
      </c>
      <c r="AP589" s="24">
        <f t="shared" si="243"/>
        <v>98700</v>
      </c>
      <c r="AQ589" s="56">
        <f t="shared" si="244"/>
        <v>-7.0000000000000062E-3</v>
      </c>
      <c r="AR589" s="59">
        <f t="shared" si="245"/>
        <v>-5.6828473303632727E-3</v>
      </c>
      <c r="AS589" s="57">
        <f>(AR590-AR589)/(D589-D590)</f>
        <v>-1.5136009515705546</v>
      </c>
      <c r="AT589" s="58">
        <f>AP589*F589</f>
        <v>-0.18456900000000073</v>
      </c>
      <c r="AU589" s="56">
        <f>((AP589*E589)/(($L$1+$L$2)*286.9))+273</f>
        <v>522.51006543369044</v>
      </c>
      <c r="AV589" s="39"/>
      <c r="AW589" s="41">
        <v>223</v>
      </c>
      <c r="AX589" s="61">
        <v>0.95499999999999996</v>
      </c>
      <c r="AY589" s="60">
        <f t="shared" si="246"/>
        <v>95500</v>
      </c>
      <c r="AZ589" s="56">
        <f t="shared" si="233"/>
        <v>1.0000000000000009E-3</v>
      </c>
      <c r="BA589" s="59">
        <f t="shared" si="234"/>
        <v>-1.9996628416253676E-2</v>
      </c>
      <c r="BB589" s="57">
        <f>(BA590-BA589)/(D589-D590)</f>
        <v>0.22256416049891894</v>
      </c>
      <c r="BC589" s="58">
        <f>AY589*F589</f>
        <v>-0.17858500000000072</v>
      </c>
      <c r="BD589" s="56">
        <f>((AY589*E589)/(($L$1+$L$2)*286.9))+273</f>
        <v>514.42058002955855</v>
      </c>
      <c r="BE589" s="39"/>
      <c r="BF589" s="41">
        <v>223</v>
      </c>
      <c r="BG589" s="63">
        <v>0.83</v>
      </c>
      <c r="BH589" s="55">
        <f t="shared" si="247"/>
        <v>83000</v>
      </c>
      <c r="BI589" s="64">
        <f t="shared" si="248"/>
        <v>1.100000000000001E-2</v>
      </c>
      <c r="BJ589" s="23">
        <f t="shared" si="249"/>
        <v>-8.092190762392612E-2</v>
      </c>
      <c r="BK589" s="65">
        <f>(BJ590-BJ589)/(D589-D590)</f>
        <v>2.7998733529714088</v>
      </c>
      <c r="BL589" s="58">
        <f>BH589*F589</f>
        <v>-0.15521000000000063</v>
      </c>
      <c r="BM589" s="56">
        <f>((BH589*E589)/(($L$1+$L$2)*286.9))+273</f>
        <v>482.82102766966875</v>
      </c>
      <c r="BN589" s="5"/>
      <c r="BO589" s="5"/>
      <c r="BP589" s="5"/>
      <c r="BQ589" s="5"/>
      <c r="BR589" s="5"/>
      <c r="BS589" s="5"/>
      <c r="BT589" s="5"/>
      <c r="BU589" s="5"/>
      <c r="BV589" s="5"/>
      <c r="BW589" s="5"/>
    </row>
    <row r="590" spans="1:75" ht="13.8" x14ac:dyDescent="0.25">
      <c r="A590" s="55">
        <v>224</v>
      </c>
      <c r="B590" s="56">
        <v>396.74</v>
      </c>
      <c r="C590" s="56">
        <f t="shared" si="225"/>
        <v>-1.910000000000025</v>
      </c>
      <c r="D590" s="57">
        <f t="shared" si="226"/>
        <v>2.598505988988193</v>
      </c>
      <c r="E590" s="58">
        <f t="shared" si="235"/>
        <v>3.9674000000000003E-4</v>
      </c>
      <c r="F590" s="58">
        <f t="shared" si="236"/>
        <v>-1.910000000000041E-6</v>
      </c>
      <c r="G590" s="57">
        <f t="shared" si="237"/>
        <v>-3.401494011011807</v>
      </c>
      <c r="H590" s="137">
        <f>($P$2+(0.5*$P$1)-((0.5*$P$1)*COS(RADIANS(A590))+(($P$2^2)-((0.5*$P$1)^2)*(SIN(RADIANS(A590))*(SIN(RADIANS(A590)))))^0.5))*1000</f>
        <v>72.904333450349426</v>
      </c>
      <c r="I590" s="140">
        <f t="shared" si="238"/>
        <v>-0.39084237188734505</v>
      </c>
      <c r="J590" s="137">
        <f t="shared" si="239"/>
        <v>-8.6814749578820738E-3</v>
      </c>
      <c r="K590" s="39"/>
      <c r="L590" s="39"/>
      <c r="M590" s="41">
        <v>224</v>
      </c>
      <c r="N590" s="41">
        <v>1.8420000000000001</v>
      </c>
      <c r="O590" s="60">
        <f t="shared" si="240"/>
        <v>184200</v>
      </c>
      <c r="P590" s="56">
        <f t="shared" si="227"/>
        <v>-2.7000000000000135E-2</v>
      </c>
      <c r="Q590" s="59">
        <f t="shared" si="228"/>
        <v>0.26528962586083016</v>
      </c>
      <c r="R590" s="57">
        <f>(Q591-Q590)/(D590-D591)</f>
        <v>-3.0598617971817079</v>
      </c>
      <c r="S590" s="58">
        <f>O590*F590</f>
        <v>-0.35182200000000757</v>
      </c>
      <c r="T590" s="56">
        <f>((O590*E590)/(($L$1+$L$2)*286.9))+273</f>
        <v>736.46649396271857</v>
      </c>
      <c r="U590" s="39"/>
      <c r="V590" s="41">
        <v>224</v>
      </c>
      <c r="W590" s="61">
        <v>1.3859999999999999</v>
      </c>
      <c r="X590" s="60">
        <f t="shared" si="241"/>
        <v>138600</v>
      </c>
      <c r="Y590" s="56">
        <f t="shared" si="229"/>
        <v>-1.1999999999999789E-2</v>
      </c>
      <c r="Z590" s="59">
        <f t="shared" si="230"/>
        <v>0.14176323027578791</v>
      </c>
      <c r="AA590" s="57">
        <f>(Z591-Z590)/(D590-D591)</f>
        <v>-1.8018972266182653</v>
      </c>
      <c r="AB590" s="58">
        <f>X590*F590</f>
        <v>-0.26472600000000568</v>
      </c>
      <c r="AC590" s="56">
        <f>((X590*E590)/(($L$1+$L$2)*286.9))+273</f>
        <v>621.73211760712707</v>
      </c>
      <c r="AD590" s="39"/>
      <c r="AE590" s="41">
        <v>224</v>
      </c>
      <c r="AF590" s="61">
        <v>1.2190000000000001</v>
      </c>
      <c r="AG590" s="60">
        <f t="shared" si="242"/>
        <v>121900.00000000001</v>
      </c>
      <c r="AH590" s="56">
        <f t="shared" si="231"/>
        <v>-4.0000000000000036E-3</v>
      </c>
      <c r="AI590" s="59">
        <f t="shared" si="232"/>
        <v>8.6003705618381956E-2</v>
      </c>
      <c r="AJ590" s="57">
        <f>(AI591-AI590)/(D590-D591)</f>
        <v>-0.68107497740938128</v>
      </c>
      <c r="AK590" s="58">
        <f>AG590*F590</f>
        <v>-0.23282900000000503</v>
      </c>
      <c r="AL590" s="56">
        <f>((AG590*E590)/(($L$1+$L$2)*286.9))+273</f>
        <v>579.71316837163624</v>
      </c>
      <c r="AM590" s="39"/>
      <c r="AN590" s="62">
        <v>224</v>
      </c>
      <c r="AO590" s="24">
        <v>0.98</v>
      </c>
      <c r="AP590" s="24">
        <f t="shared" si="243"/>
        <v>98000</v>
      </c>
      <c r="AQ590" s="56">
        <f t="shared" si="244"/>
        <v>-2.0000000000000018E-3</v>
      </c>
      <c r="AR590" s="59">
        <f t="shared" si="245"/>
        <v>-8.7739243075051505E-3</v>
      </c>
      <c r="AS590" s="57">
        <f>(AR591-AR590)/(D590-D591)</f>
        <v>-0.42332369233764505</v>
      </c>
      <c r="AT590" s="58">
        <f>AP590*F590</f>
        <v>-0.18718000000000401</v>
      </c>
      <c r="AU590" s="56">
        <f>((AP590*E590)/(($L$1+$L$2)*286.9))+273</f>
        <v>519.57826497473627</v>
      </c>
      <c r="AV590" s="39"/>
      <c r="AW590" s="41">
        <v>224</v>
      </c>
      <c r="AX590" s="61">
        <v>0.95599999999999996</v>
      </c>
      <c r="AY590" s="60">
        <f t="shared" si="246"/>
        <v>95600</v>
      </c>
      <c r="AZ590" s="56">
        <f t="shared" si="233"/>
        <v>-2.0000000000000018E-3</v>
      </c>
      <c r="BA590" s="59">
        <f t="shared" si="234"/>
        <v>-1.9542107723899943E-2</v>
      </c>
      <c r="BB590" s="57">
        <f>(BA591-BA590)/(D590-D591)</f>
        <v>-0.43396220118749551</v>
      </c>
      <c r="BC590" s="58">
        <f>AY590*F590</f>
        <v>-0.18259600000000392</v>
      </c>
      <c r="BD590" s="56">
        <f>((AY590*E590)/(($L$1+$L$2)*286.9))+273</f>
        <v>513.53961358759989</v>
      </c>
      <c r="BE590" s="39"/>
      <c r="BF590" s="41">
        <v>224</v>
      </c>
      <c r="BG590" s="63">
        <v>0.84099999999999997</v>
      </c>
      <c r="BH590" s="55">
        <f t="shared" si="247"/>
        <v>84100</v>
      </c>
      <c r="BI590" s="64">
        <f t="shared" si="248"/>
        <v>1.0000000000000009E-2</v>
      </c>
      <c r="BJ590" s="23">
        <f t="shared" si="249"/>
        <v>-7.5204004202087837E-2</v>
      </c>
      <c r="BK590" s="65">
        <f>(BJ591-BJ590)/(D590-D591)</f>
        <v>2.4494005683390538</v>
      </c>
      <c r="BL590" s="58">
        <f>BH590*F590</f>
        <v>-0.16063100000000344</v>
      </c>
      <c r="BM590" s="56">
        <f>((BH590*E590)/(($L$1+$L$2)*286.9))+273</f>
        <v>484.60440902423795</v>
      </c>
      <c r="BN590" s="5"/>
      <c r="BO590" s="5"/>
      <c r="BP590" s="5"/>
      <c r="BQ590" s="5"/>
      <c r="BR590" s="5"/>
      <c r="BS590" s="5"/>
      <c r="BT590" s="5"/>
      <c r="BU590" s="5"/>
      <c r="BV590" s="5"/>
      <c r="BW590" s="5"/>
    </row>
    <row r="591" spans="1:75" ht="13.8" x14ac:dyDescent="0.25">
      <c r="A591" s="55">
        <v>225</v>
      </c>
      <c r="B591" s="56">
        <v>394.83</v>
      </c>
      <c r="C591" s="56">
        <f t="shared" si="225"/>
        <v>-1.9599999999999795</v>
      </c>
      <c r="D591" s="57">
        <f t="shared" si="226"/>
        <v>2.5964101438442699</v>
      </c>
      <c r="E591" s="58">
        <f t="shared" si="235"/>
        <v>3.9482999999999999E-4</v>
      </c>
      <c r="F591" s="58">
        <f t="shared" si="236"/>
        <v>-1.9599999999999609E-6</v>
      </c>
      <c r="G591" s="57">
        <f t="shared" si="237"/>
        <v>-3.4035898561557301</v>
      </c>
      <c r="H591" s="137">
        <f>($P$2+(0.5*$P$1)-((0.5*$P$1)*COS(RADIANS(A591))+(($P$2^2)-((0.5*$P$1)^2)*(SIN(RADIANS(A591))*(SIN(RADIANS(A591)))))^0.5))*1000</f>
        <v>72.513491078462081</v>
      </c>
      <c r="I591" s="140">
        <f t="shared" si="238"/>
        <v>-0.39952384684522713</v>
      </c>
      <c r="J591" s="137">
        <f t="shared" si="239"/>
        <v>-8.6576144917103193E-3</v>
      </c>
      <c r="K591" s="39"/>
      <c r="L591" s="39"/>
      <c r="M591" s="41">
        <v>225</v>
      </c>
      <c r="N591" s="41">
        <v>1.8149999999999999</v>
      </c>
      <c r="O591" s="60">
        <f t="shared" si="240"/>
        <v>181500</v>
      </c>
      <c r="P591" s="56">
        <f t="shared" si="227"/>
        <v>-3.499999999999992E-2</v>
      </c>
      <c r="Q591" s="59">
        <f t="shared" si="228"/>
        <v>0.25887662937213129</v>
      </c>
      <c r="R591" s="57">
        <f>(Q592-Q591)/(D591-D592)</f>
        <v>-3.9127918885669746</v>
      </c>
      <c r="S591" s="58">
        <f>O591*F591</f>
        <v>-0.3557399999999929</v>
      </c>
      <c r="T591" s="56">
        <f>((O591*E591)/(($L$1+$L$2)*286.9))+273</f>
        <v>727.47447949089883</v>
      </c>
      <c r="U591" s="39"/>
      <c r="V591" s="41">
        <v>225</v>
      </c>
      <c r="W591" s="61">
        <v>1.3740000000000001</v>
      </c>
      <c r="X591" s="60">
        <f t="shared" si="241"/>
        <v>137400</v>
      </c>
      <c r="Y591" s="56">
        <f t="shared" si="229"/>
        <v>-9.000000000000119E-3</v>
      </c>
      <c r="Z591" s="59">
        <f t="shared" si="230"/>
        <v>0.13798673272353165</v>
      </c>
      <c r="AA591" s="57">
        <f>(Z592-Z591)/(D591-D592)</f>
        <v>-1.3205532488771463</v>
      </c>
      <c r="AB591" s="58">
        <f>X591*F591</f>
        <v>-0.2693039999999946</v>
      </c>
      <c r="AC591" s="56">
        <f>((X591*E591)/(($L$1+$L$2)*286.9))+273</f>
        <v>617.04844893691188</v>
      </c>
      <c r="AD591" s="39"/>
      <c r="AE591" s="41">
        <v>225</v>
      </c>
      <c r="AF591" s="61">
        <v>1.2150000000000001</v>
      </c>
      <c r="AG591" s="60">
        <f t="shared" si="242"/>
        <v>121500.00000000001</v>
      </c>
      <c r="AH591" s="56">
        <f t="shared" si="231"/>
        <v>-1.1000000000000121E-2</v>
      </c>
      <c r="AI591" s="59">
        <f t="shared" si="232"/>
        <v>8.4576277934331021E-2</v>
      </c>
      <c r="AJ591" s="57">
        <f>(AI592-AI591)/(D591-D592)</f>
        <v>-1.8275265208901694</v>
      </c>
      <c r="AK591" s="58">
        <f>AG591*F591</f>
        <v>-0.23813999999999527</v>
      </c>
      <c r="AL591" s="56">
        <f>((AG591*E591)/(($L$1+$L$2)*286.9))+273</f>
        <v>577.23498213853554</v>
      </c>
      <c r="AM591" s="39"/>
      <c r="AN591" s="62">
        <v>225</v>
      </c>
      <c r="AO591" s="24">
        <v>0.97799999999999998</v>
      </c>
      <c r="AP591" s="24">
        <f t="shared" si="243"/>
        <v>97800</v>
      </c>
      <c r="AQ591" s="56">
        <f t="shared" si="244"/>
        <v>1.0000000000000009E-3</v>
      </c>
      <c r="AR591" s="59">
        <f t="shared" si="245"/>
        <v>-9.6611452123985687E-3</v>
      </c>
      <c r="AS591" s="57">
        <f>(AR592-AR591)/(D591-D592)</f>
        <v>0.20535869221265338</v>
      </c>
      <c r="AT591" s="58">
        <f>AP591*F591</f>
        <v>-0.19168799999999617</v>
      </c>
      <c r="AU591" s="56">
        <f>((AP591*E591)/(($L$1+$L$2)*286.9))+273</f>
        <v>517.89038068435207</v>
      </c>
      <c r="AV591" s="39"/>
      <c r="AW591" s="41">
        <v>225</v>
      </c>
      <c r="AX591" s="61">
        <v>0.95399999999999996</v>
      </c>
      <c r="AY591" s="60">
        <f t="shared" si="246"/>
        <v>95400</v>
      </c>
      <c r="AZ591" s="56">
        <f t="shared" si="233"/>
        <v>0</v>
      </c>
      <c r="BA591" s="59">
        <f t="shared" si="234"/>
        <v>-2.0451625295904902E-2</v>
      </c>
      <c r="BB591" s="57">
        <f>(BA592-BA591)/(D591-D592)</f>
        <v>0</v>
      </c>
      <c r="BC591" s="58">
        <f>AY591*F591</f>
        <v>-0.18698399999999626</v>
      </c>
      <c r="BD591" s="56">
        <f>((AY591*E591)/(($L$1+$L$2)*286.9))+273</f>
        <v>511.88080079025758</v>
      </c>
      <c r="BE591" s="39"/>
      <c r="BF591" s="41">
        <v>225</v>
      </c>
      <c r="BG591" s="63">
        <v>0.85099999999999998</v>
      </c>
      <c r="BH591" s="55">
        <f t="shared" si="247"/>
        <v>85100</v>
      </c>
      <c r="BI591" s="64">
        <f t="shared" si="248"/>
        <v>9.000000000000008E-3</v>
      </c>
      <c r="BJ591" s="23">
        <f t="shared" si="249"/>
        <v>-7.0070439915412133E-2</v>
      </c>
      <c r="BK591" s="65">
        <f>(BJ592-BJ591)/(D591-D592)</f>
        <v>2.1139776098578644</v>
      </c>
      <c r="BL591" s="58">
        <f>BH591*F591</f>
        <v>-0.16679599999999667</v>
      </c>
      <c r="BM591" s="56">
        <f>((BH591*E591)/(($L$1+$L$2)*286.9))+273</f>
        <v>486.08968707810186</v>
      </c>
      <c r="BN591" s="5"/>
      <c r="BO591" s="5"/>
      <c r="BP591" s="5"/>
      <c r="BQ591" s="5"/>
      <c r="BR591" s="5"/>
      <c r="BS591" s="5"/>
      <c r="BT591" s="5"/>
      <c r="BU591" s="5"/>
      <c r="BV591" s="5"/>
      <c r="BW591" s="5"/>
    </row>
    <row r="592" spans="1:75" ht="13.8" x14ac:dyDescent="0.25">
      <c r="A592" s="55">
        <v>226</v>
      </c>
      <c r="B592" s="56">
        <v>392.87</v>
      </c>
      <c r="C592" s="56">
        <f t="shared" si="225"/>
        <v>-1.9900000000000091</v>
      </c>
      <c r="D592" s="57">
        <f t="shared" si="226"/>
        <v>2.5942488668573831</v>
      </c>
      <c r="E592" s="58">
        <f t="shared" si="235"/>
        <v>3.9287000000000002E-4</v>
      </c>
      <c r="F592" s="58">
        <f t="shared" si="236"/>
        <v>-1.9900000000000538E-6</v>
      </c>
      <c r="G592" s="57">
        <f t="shared" si="237"/>
        <v>-3.4057511331426169</v>
      </c>
      <c r="H592" s="137">
        <f>($P$2+(0.5*$P$1)-((0.5*$P$1)*COS(RADIANS(A592))+(($P$2^2)-((0.5*$P$1)^2)*(SIN(RADIANS(A592))*(SIN(RADIANS(A592)))))^0.5))*1000</f>
        <v>72.113967231616854</v>
      </c>
      <c r="I592" s="140">
        <f t="shared" si="238"/>
        <v>-0.40818146133693745</v>
      </c>
      <c r="J592" s="137">
        <f t="shared" si="239"/>
        <v>-8.6313863231879395E-3</v>
      </c>
      <c r="K592" s="39"/>
      <c r="L592" s="39"/>
      <c r="M592" s="41">
        <v>226</v>
      </c>
      <c r="N592" s="41">
        <v>1.78</v>
      </c>
      <c r="O592" s="60">
        <f t="shared" si="240"/>
        <v>178000</v>
      </c>
      <c r="P592" s="56">
        <f t="shared" si="227"/>
        <v>-3.8000000000000034E-2</v>
      </c>
      <c r="Q592" s="59">
        <f t="shared" si="228"/>
        <v>0.250420002308894</v>
      </c>
      <c r="R592" s="57">
        <f>(Q593-Q592)/(D592-D593)</f>
        <v>-4.2494687708852572</v>
      </c>
      <c r="S592" s="58">
        <f>O592*F592</f>
        <v>-0.35422000000000958</v>
      </c>
      <c r="T592" s="56">
        <f>((O592*E592)/(($L$1+$L$2)*286.9))+273</f>
        <v>716.49792973425224</v>
      </c>
      <c r="U592" s="39"/>
      <c r="V592" s="41">
        <v>226</v>
      </c>
      <c r="W592" s="61">
        <v>1.365</v>
      </c>
      <c r="X592" s="60">
        <f t="shared" si="241"/>
        <v>136500</v>
      </c>
      <c r="Y592" s="56">
        <f t="shared" si="229"/>
        <v>-1.2999999999999901E-2</v>
      </c>
      <c r="Z592" s="59">
        <f t="shared" si="230"/>
        <v>0.13513265137677483</v>
      </c>
      <c r="AA592" s="57">
        <f>(Z593-Z592)/(D592-D593)</f>
        <v>-1.8844324413326867</v>
      </c>
      <c r="AB592" s="58">
        <f>X592*F592</f>
        <v>-0.27163500000000734</v>
      </c>
      <c r="AC592" s="56">
        <f>((X592*E592)/(($L$1+$L$2)*286.9))+273</f>
        <v>613.0981315096933</v>
      </c>
      <c r="AD592" s="39"/>
      <c r="AE592" s="41">
        <v>226</v>
      </c>
      <c r="AF592" s="61">
        <v>1.204</v>
      </c>
      <c r="AG592" s="60">
        <f t="shared" si="242"/>
        <v>120400</v>
      </c>
      <c r="AH592" s="56">
        <f t="shared" si="231"/>
        <v>-1.8000000000000016E-2</v>
      </c>
      <c r="AI592" s="59">
        <f t="shared" si="232"/>
        <v>8.0626486921805726E-2</v>
      </c>
      <c r="AJ592" s="57">
        <f>(AI593-AI592)/(D592-D593)</f>
        <v>-2.9662404965570714</v>
      </c>
      <c r="AK592" s="58">
        <f>AG592*F592</f>
        <v>-0.23959600000000647</v>
      </c>
      <c r="AL592" s="56">
        <f>((AG592*E592)/(($L$1+$L$2)*286.9))+273</f>
        <v>572.9839929213706</v>
      </c>
      <c r="AM592" s="39"/>
      <c r="AN592" s="62">
        <v>226</v>
      </c>
      <c r="AO592" s="24">
        <v>0.97899999999999998</v>
      </c>
      <c r="AP592" s="24">
        <f t="shared" si="243"/>
        <v>97900</v>
      </c>
      <c r="AQ592" s="56">
        <f t="shared" si="244"/>
        <v>-5.0000000000000044E-3</v>
      </c>
      <c r="AR592" s="59">
        <f t="shared" si="245"/>
        <v>-9.2173081968621833E-3</v>
      </c>
      <c r="AS592" s="57">
        <f>(AR593-AR592)/(D592-D593)</f>
        <v>-1.0083057737411683</v>
      </c>
      <c r="AT592" s="58">
        <f>AP592*F592</f>
        <v>-0.19482100000000527</v>
      </c>
      <c r="AU592" s="56">
        <f>((AP592*E592)/(($L$1+$L$2)*286.9))+273</f>
        <v>516.92386135383867</v>
      </c>
      <c r="AV592" s="39"/>
      <c r="AW592" s="41">
        <v>226</v>
      </c>
      <c r="AX592" s="61">
        <v>0.95399999999999996</v>
      </c>
      <c r="AY592" s="60">
        <f t="shared" si="246"/>
        <v>95400</v>
      </c>
      <c r="AZ592" s="56">
        <f t="shared" si="233"/>
        <v>3.0000000000000027E-3</v>
      </c>
      <c r="BA592" s="59">
        <f t="shared" si="234"/>
        <v>-2.0451625295904902E-2</v>
      </c>
      <c r="BB592" s="57">
        <f>(BA593-BA592)/(D592-D593)</f>
        <v>0.61827896119761883</v>
      </c>
      <c r="BC592" s="58">
        <f>AY592*F592</f>
        <v>-0.18984600000000512</v>
      </c>
      <c r="BD592" s="56">
        <f>((AY592*E592)/(($L$1+$L$2)*286.9))+273</f>
        <v>510.69495784633511</v>
      </c>
      <c r="BE592" s="39"/>
      <c r="BF592" s="41">
        <v>226</v>
      </c>
      <c r="BG592" s="63">
        <v>0.86</v>
      </c>
      <c r="BH592" s="55">
        <f t="shared" si="247"/>
        <v>86000</v>
      </c>
      <c r="BI592" s="64">
        <f t="shared" si="248"/>
        <v>7.0000000000000062E-3</v>
      </c>
      <c r="BJ592" s="23">
        <f t="shared" si="249"/>
        <v>-6.5501548756432285E-2</v>
      </c>
      <c r="BK592" s="65">
        <f>(BJ593-BJ592)/(D592-D593)</f>
        <v>1.5963628958321929</v>
      </c>
      <c r="BL592" s="58">
        <f>BH592*F592</f>
        <v>-0.17114000000000462</v>
      </c>
      <c r="BM592" s="56">
        <f>((BH592*E592)/(($L$1+$L$2)*286.9))+273</f>
        <v>487.27428065812182</v>
      </c>
      <c r="BN592" s="5"/>
      <c r="BO592" s="5"/>
      <c r="BP592" s="5"/>
      <c r="BQ592" s="5"/>
      <c r="BR592" s="5"/>
      <c r="BS592" s="5"/>
      <c r="BT592" s="5"/>
      <c r="BU592" s="5"/>
      <c r="BV592" s="5"/>
      <c r="BW592" s="5"/>
    </row>
    <row r="593" spans="1:75" ht="13.8" x14ac:dyDescent="0.25">
      <c r="A593" s="55">
        <v>227</v>
      </c>
      <c r="B593" s="56">
        <v>390.88</v>
      </c>
      <c r="C593" s="56">
        <f t="shared" si="225"/>
        <v>-2.0400000000000205</v>
      </c>
      <c r="D593" s="57">
        <f t="shared" si="226"/>
        <v>2.5920434496293616</v>
      </c>
      <c r="E593" s="58">
        <f t="shared" si="235"/>
        <v>3.9087999999999997E-4</v>
      </c>
      <c r="F593" s="58">
        <f t="shared" si="236"/>
        <v>-2.0399999999999737E-6</v>
      </c>
      <c r="G593" s="57">
        <f t="shared" si="237"/>
        <v>-3.4079565503706384</v>
      </c>
      <c r="H593" s="137">
        <f>($P$2+(0.5*$P$1)-((0.5*$P$1)*COS(RADIANS(A593))+(($P$2^2)-((0.5*$P$1)^2)*(SIN(RADIANS(A593))*(SIN(RADIANS(A593)))))^0.5))*1000</f>
        <v>71.705785770279917</v>
      </c>
      <c r="I593" s="140">
        <f t="shared" si="238"/>
        <v>-0.41681284766012539</v>
      </c>
      <c r="J593" s="137">
        <f t="shared" si="239"/>
        <v>-8.602678937918995E-3</v>
      </c>
      <c r="K593" s="39"/>
      <c r="L593" s="39"/>
      <c r="M593" s="41">
        <v>227</v>
      </c>
      <c r="N593" s="41">
        <v>1.742</v>
      </c>
      <c r="O593" s="60">
        <f t="shared" si="240"/>
        <v>174200</v>
      </c>
      <c r="P593" s="56">
        <f t="shared" si="227"/>
        <v>-3.8000000000000034E-2</v>
      </c>
      <c r="Q593" s="59">
        <f t="shared" si="228"/>
        <v>0.2410481506716444</v>
      </c>
      <c r="R593" s="57">
        <f>(Q594-Q593)/(D593-D594)</f>
        <v>-4.21495986596846</v>
      </c>
      <c r="S593" s="58">
        <f>O593*F593</f>
        <v>-0.35536799999999541</v>
      </c>
      <c r="T593" s="56">
        <f>((O593*E593)/(($L$1+$L$2)*286.9))+273</f>
        <v>704.83150913519671</v>
      </c>
      <c r="U593" s="39"/>
      <c r="V593" s="41">
        <v>227</v>
      </c>
      <c r="W593" s="61">
        <v>1.3520000000000001</v>
      </c>
      <c r="X593" s="60">
        <f t="shared" si="241"/>
        <v>135200</v>
      </c>
      <c r="Y593" s="56">
        <f t="shared" si="229"/>
        <v>-1.0000000000000009E-2</v>
      </c>
      <c r="Z593" s="59">
        <f t="shared" si="230"/>
        <v>0.13097669160561715</v>
      </c>
      <c r="AA593" s="57">
        <f>(Z594-Z593)/(D593-D594)</f>
        <v>-1.4187697462510622</v>
      </c>
      <c r="AB593" s="58">
        <f>X593*F593</f>
        <v>-0.27580799999999644</v>
      </c>
      <c r="AC593" s="56">
        <f>((X593*E593)/(($L$1+$L$2)*286.9))+273</f>
        <v>608.15281306015265</v>
      </c>
      <c r="AD593" s="39"/>
      <c r="AE593" s="41">
        <v>227</v>
      </c>
      <c r="AF593" s="61">
        <v>1.1859999999999999</v>
      </c>
      <c r="AG593" s="60">
        <f t="shared" si="242"/>
        <v>118600</v>
      </c>
      <c r="AH593" s="56">
        <f t="shared" si="231"/>
        <v>-1.8999999999999906E-2</v>
      </c>
      <c r="AI593" s="59">
        <f t="shared" si="232"/>
        <v>7.4084689028243778E-2</v>
      </c>
      <c r="AJ593" s="57">
        <f>(AI594-AI593)/(D593-D594)</f>
        <v>-3.0863745475014666</v>
      </c>
      <c r="AK593" s="58">
        <f>AG593*F593</f>
        <v>-0.24194399999999688</v>
      </c>
      <c r="AL593" s="56">
        <f>((AG593*E593)/(($L$1+$L$2)*286.9))+273</f>
        <v>567.00239370513395</v>
      </c>
      <c r="AM593" s="39"/>
      <c r="AN593" s="62">
        <v>227</v>
      </c>
      <c r="AO593" s="24">
        <v>0.97399999999999998</v>
      </c>
      <c r="AP593" s="24">
        <f t="shared" si="243"/>
        <v>97400</v>
      </c>
      <c r="AQ593" s="56">
        <f t="shared" si="244"/>
        <v>2.0000000000000018E-3</v>
      </c>
      <c r="AR593" s="59">
        <f t="shared" si="245"/>
        <v>-1.1441043121384482E-2</v>
      </c>
      <c r="AS593" s="57">
        <f>(AR594-AR593)/(D593-D594)</f>
        <v>0.39201533147418344</v>
      </c>
      <c r="AT593" s="58">
        <f>AP593*F593</f>
        <v>-0.19869599999999743</v>
      </c>
      <c r="AU593" s="56">
        <f>((AP593*E593)/(($L$1+$L$2)*286.9))+273</f>
        <v>514.44884609510996</v>
      </c>
      <c r="AV593" s="39"/>
      <c r="AW593" s="41">
        <v>227</v>
      </c>
      <c r="AX593" s="61">
        <v>0.95699999999999996</v>
      </c>
      <c r="AY593" s="60">
        <f t="shared" si="246"/>
        <v>95700</v>
      </c>
      <c r="AZ593" s="56">
        <f t="shared" si="233"/>
        <v>1.0000000000000009E-3</v>
      </c>
      <c r="BA593" s="59">
        <f t="shared" si="234"/>
        <v>-1.9088062223156451E-2</v>
      </c>
      <c r="BB593" s="57">
        <f>(BA594-BA593)/(D593-D594)</f>
        <v>0.19958999942896663</v>
      </c>
      <c r="BC593" s="58">
        <f>AY593*F593</f>
        <v>-0.19522799999999749</v>
      </c>
      <c r="BD593" s="56">
        <f>((AY593*E593)/(($L$1+$L$2)*286.9))+273</f>
        <v>510.23464652260805</v>
      </c>
      <c r="BE593" s="39"/>
      <c r="BF593" s="41">
        <v>227</v>
      </c>
      <c r="BG593" s="63">
        <v>0.86699999999999999</v>
      </c>
      <c r="BH593" s="55">
        <f t="shared" si="247"/>
        <v>86700</v>
      </c>
      <c r="BI593" s="64">
        <f t="shared" si="248"/>
        <v>7.0000000000000062E-3</v>
      </c>
      <c r="BJ593" s="23">
        <f t="shared" si="249"/>
        <v>-6.198090252378971E-2</v>
      </c>
      <c r="BK593" s="65">
        <f>(BJ594-BJ593)/(D593-D594)</f>
        <v>1.5367708883159841</v>
      </c>
      <c r="BL593" s="58">
        <f>BH593*F593</f>
        <v>-0.17686799999999772</v>
      </c>
      <c r="BM593" s="56">
        <f>((BH593*E593)/(($L$1+$L$2)*286.9))+273</f>
        <v>487.92417819759788</v>
      </c>
      <c r="BN593" s="5"/>
      <c r="BO593" s="5"/>
      <c r="BP593" s="5"/>
      <c r="BQ593" s="5"/>
      <c r="BR593" s="5"/>
      <c r="BS593" s="5"/>
      <c r="BT593" s="5"/>
      <c r="BU593" s="5"/>
      <c r="BV593" s="5"/>
      <c r="BW593" s="5"/>
    </row>
    <row r="594" spans="1:75" ht="13.8" x14ac:dyDescent="0.25">
      <c r="A594" s="55">
        <v>228</v>
      </c>
      <c r="B594" s="56">
        <v>388.84</v>
      </c>
      <c r="C594" s="56">
        <f t="shared" si="225"/>
        <v>-2.0799999999999841</v>
      </c>
      <c r="D594" s="57">
        <f t="shared" si="226"/>
        <v>2.5897709344582682</v>
      </c>
      <c r="E594" s="58">
        <f t="shared" si="235"/>
        <v>3.8884E-4</v>
      </c>
      <c r="F594" s="58">
        <f t="shared" si="236"/>
        <v>-2.0800000000000072E-6</v>
      </c>
      <c r="G594" s="57">
        <f t="shared" si="237"/>
        <v>-3.4102290655417318</v>
      </c>
      <c r="H594" s="137">
        <f>($P$2+(0.5*$P$1)-((0.5*$P$1)*COS(RADIANS(A594))+(($P$2^2)-((0.5*$P$1)^2)*(SIN(RADIANS(A594))*(SIN(RADIANS(A594)))))^0.5))*1000</f>
        <v>71.288972922619791</v>
      </c>
      <c r="I594" s="140">
        <f t="shared" si="238"/>
        <v>-0.42541552659804438</v>
      </c>
      <c r="J594" s="137">
        <f t="shared" si="239"/>
        <v>-8.5713799609123953E-3</v>
      </c>
      <c r="K594" s="39"/>
      <c r="L594" s="39"/>
      <c r="M594" s="41">
        <v>228</v>
      </c>
      <c r="N594" s="41">
        <v>1.704</v>
      </c>
      <c r="O594" s="60">
        <f t="shared" si="240"/>
        <v>170400</v>
      </c>
      <c r="P594" s="56">
        <f t="shared" si="227"/>
        <v>-3.400000000000003E-2</v>
      </c>
      <c r="Q594" s="59">
        <f t="shared" si="228"/>
        <v>0.2314695904306813</v>
      </c>
      <c r="R594" s="57">
        <f>(Q595-Q594)/(D594-D595)</f>
        <v>-3.7576987834211364</v>
      </c>
      <c r="S594" s="58">
        <f>O594*F594</f>
        <v>-0.35443200000000125</v>
      </c>
      <c r="T594" s="56">
        <f>((O594*E594)/(($L$1+$L$2)*286.9))+273</f>
        <v>693.20697076564579</v>
      </c>
      <c r="U594" s="39"/>
      <c r="V594" s="41">
        <v>228</v>
      </c>
      <c r="W594" s="61">
        <v>1.3420000000000001</v>
      </c>
      <c r="X594" s="60">
        <f t="shared" si="241"/>
        <v>134200</v>
      </c>
      <c r="Y594" s="56">
        <f t="shared" si="229"/>
        <v>-1.8000000000000016E-2</v>
      </c>
      <c r="Z594" s="59">
        <f t="shared" si="230"/>
        <v>0.12775251583297328</v>
      </c>
      <c r="AA594" s="57">
        <f>(Z595-Z594)/(D594-D595)</f>
        <v>-2.5176327745641292</v>
      </c>
      <c r="AB594" s="58">
        <f>X594*F594</f>
        <v>-0.27913600000000094</v>
      </c>
      <c r="AC594" s="56">
        <f>((X594*E594)/(($L$1+$L$2)*286.9))+273</f>
        <v>603.93764951144169</v>
      </c>
      <c r="AD594" s="39"/>
      <c r="AE594" s="41">
        <v>228</v>
      </c>
      <c r="AF594" s="61">
        <v>1.167</v>
      </c>
      <c r="AG594" s="60">
        <f t="shared" si="242"/>
        <v>116700</v>
      </c>
      <c r="AH594" s="56">
        <f t="shared" si="231"/>
        <v>-2.3000000000000131E-2</v>
      </c>
      <c r="AI594" s="59">
        <f t="shared" si="232"/>
        <v>6.7070856045370192E-2</v>
      </c>
      <c r="AJ594" s="57">
        <f>(AI595-AI594)/(D594-D595)</f>
        <v>-3.7112110656604278</v>
      </c>
      <c r="AK594" s="58">
        <f>AG594*F594</f>
        <v>-0.24273600000000084</v>
      </c>
      <c r="AL594" s="56">
        <f>((AG594*E594)/(($L$1+$L$2)*286.9))+273</f>
        <v>560.78259089407788</v>
      </c>
      <c r="AM594" s="39"/>
      <c r="AN594" s="62">
        <v>228</v>
      </c>
      <c r="AO594" s="24">
        <v>0.97599999999999998</v>
      </c>
      <c r="AP594" s="24">
        <f t="shared" si="243"/>
        <v>97600</v>
      </c>
      <c r="AQ594" s="56">
        <f t="shared" si="244"/>
        <v>-5.0000000000000044E-3</v>
      </c>
      <c r="AR594" s="59">
        <f t="shared" si="245"/>
        <v>-1.0550182333308195E-2</v>
      </c>
      <c r="AS594" s="57">
        <f>(AR595-AR594)/(D594-D595)</f>
        <v>-0.95758741952907434</v>
      </c>
      <c r="AT594" s="58">
        <f>AP594*F594</f>
        <v>-0.20300800000000069</v>
      </c>
      <c r="AU594" s="56">
        <f>((AP594*E594)/(($L$1+$L$2)*286.9))+273</f>
        <v>513.68192691741217</v>
      </c>
      <c r="AV594" s="39"/>
      <c r="AW594" s="41">
        <v>228</v>
      </c>
      <c r="AX594" s="61">
        <v>0.95799999999999996</v>
      </c>
      <c r="AY594" s="60">
        <f t="shared" si="246"/>
        <v>95800</v>
      </c>
      <c r="AZ594" s="56">
        <f t="shared" si="233"/>
        <v>1.0000000000000009E-3</v>
      </c>
      <c r="BA594" s="59">
        <f t="shared" si="234"/>
        <v>-1.8634490921455603E-2</v>
      </c>
      <c r="BB594" s="57">
        <f>(BA595-BA594)/(D594-D595)</f>
        <v>0.19451421767030802</v>
      </c>
      <c r="BC594" s="58">
        <f>AY594*F594</f>
        <v>-0.19926400000000069</v>
      </c>
      <c r="BD594" s="56">
        <f>((AY594*E594)/(($L$1+$L$2)*286.9))+273</f>
        <v>509.24312088819761</v>
      </c>
      <c r="BE594" s="39"/>
      <c r="BF594" s="41">
        <v>228</v>
      </c>
      <c r="BG594" s="63">
        <v>0.874</v>
      </c>
      <c r="BH594" s="55">
        <f t="shared" si="247"/>
        <v>87400</v>
      </c>
      <c r="BI594" s="64">
        <f t="shared" si="248"/>
        <v>8.0000000000000071E-3</v>
      </c>
      <c r="BJ594" s="23">
        <f t="shared" si="249"/>
        <v>-5.8488567365596968E-2</v>
      </c>
      <c r="BK594" s="65">
        <f>(BJ595-BJ594)/(D594-D595)</f>
        <v>1.698798639025481</v>
      </c>
      <c r="BL594" s="58">
        <f>BH594*F594</f>
        <v>-0.18179200000000062</v>
      </c>
      <c r="BM594" s="56">
        <f>((BH594*E594)/(($L$1+$L$2)*286.9))+273</f>
        <v>488.52869275186293</v>
      </c>
      <c r="BN594" s="5"/>
      <c r="BO594" s="5"/>
      <c r="BP594" s="5"/>
      <c r="BQ594" s="5"/>
      <c r="BR594" s="5"/>
      <c r="BS594" s="5"/>
      <c r="BT594" s="5"/>
      <c r="BU594" s="5"/>
      <c r="BV594" s="5"/>
      <c r="BW594" s="5"/>
    </row>
    <row r="595" spans="1:75" ht="13.8" x14ac:dyDescent="0.25">
      <c r="A595" s="55">
        <v>229</v>
      </c>
      <c r="B595" s="56">
        <v>386.76</v>
      </c>
      <c r="C595" s="56">
        <f t="shared" si="225"/>
        <v>-2.1299999999999955</v>
      </c>
      <c r="D595" s="57">
        <f t="shared" si="226"/>
        <v>2.5874415515599591</v>
      </c>
      <c r="E595" s="58">
        <f t="shared" si="235"/>
        <v>3.8675999999999999E-4</v>
      </c>
      <c r="F595" s="58">
        <f t="shared" si="236"/>
        <v>-2.1299999999999813E-6</v>
      </c>
      <c r="G595" s="57">
        <f t="shared" si="237"/>
        <v>-3.4125584484400409</v>
      </c>
      <c r="H595" s="137">
        <f>($P$2+(0.5*$P$1)-((0.5*$P$1)*COS(RADIANS(A595))+(($P$2^2)-((0.5*$P$1)^2)*(SIN(RADIANS(A595))*(SIN(RADIANS(A595)))))^0.5))*1000</f>
        <v>70.863557396021747</v>
      </c>
      <c r="I595" s="140">
        <f t="shared" si="238"/>
        <v>-0.43398690655895678</v>
      </c>
      <c r="J595" s="137">
        <f t="shared" si="239"/>
        <v>-8.5373763321854312E-3</v>
      </c>
      <c r="K595" s="39"/>
      <c r="L595" s="39"/>
      <c r="M595" s="41">
        <v>229</v>
      </c>
      <c r="N595" s="41">
        <v>1.67</v>
      </c>
      <c r="O595" s="60">
        <f t="shared" si="240"/>
        <v>167000</v>
      </c>
      <c r="P595" s="56">
        <f t="shared" si="227"/>
        <v>-3.2000000000000028E-2</v>
      </c>
      <c r="Q595" s="59">
        <f t="shared" si="228"/>
        <v>0.22271647114758325</v>
      </c>
      <c r="R595" s="57">
        <f>(Q596-Q595)/(D595-D596)</f>
        <v>-3.503412877560744</v>
      </c>
      <c r="S595" s="58">
        <f>O595*F595</f>
        <v>-0.35570999999999686</v>
      </c>
      <c r="T595" s="56">
        <f>((O595*E595)/(($L$1+$L$2)*286.9))+273</f>
        <v>682.61962006146121</v>
      </c>
      <c r="U595" s="39"/>
      <c r="V595" s="41">
        <v>229</v>
      </c>
      <c r="W595" s="61">
        <v>1.3240000000000001</v>
      </c>
      <c r="X595" s="60">
        <f t="shared" si="241"/>
        <v>132400</v>
      </c>
      <c r="Y595" s="56">
        <f t="shared" si="229"/>
        <v>-1.2000000000000011E-2</v>
      </c>
      <c r="Z595" s="59">
        <f t="shared" si="230"/>
        <v>0.12188798510368115</v>
      </c>
      <c r="AA595" s="57">
        <f>(Z596-Z595)/(D595-D596)</f>
        <v>-1.6486639344731016</v>
      </c>
      <c r="AB595" s="58">
        <f>X595*F595</f>
        <v>-0.28201199999999754</v>
      </c>
      <c r="AC595" s="56">
        <f>((X595*E595)/(($L$1+$L$2)*286.9))+273</f>
        <v>597.75232153375714</v>
      </c>
      <c r="AD595" s="39"/>
      <c r="AE595" s="41">
        <v>229</v>
      </c>
      <c r="AF595" s="61">
        <v>1.1439999999999999</v>
      </c>
      <c r="AG595" s="60">
        <f t="shared" si="242"/>
        <v>114399.99999999999</v>
      </c>
      <c r="AH595" s="56">
        <f t="shared" si="231"/>
        <v>-2.8999999999999915E-2</v>
      </c>
      <c r="AI595" s="59">
        <f t="shared" si="232"/>
        <v>5.8426024457005357E-2</v>
      </c>
      <c r="AJ595" s="57">
        <f>(AI596-AI595)/(D595-D596)</f>
        <v>-4.6494215434076267</v>
      </c>
      <c r="AK595" s="58">
        <f>AG595*F595</f>
        <v>-0.24367199999999783</v>
      </c>
      <c r="AL595" s="56">
        <f>((AG595*E595)/(($L$1+$L$2)*286.9))+273</f>
        <v>553.60170380258182</v>
      </c>
      <c r="AM595" s="39"/>
      <c r="AN595" s="62">
        <v>229</v>
      </c>
      <c r="AO595" s="24">
        <v>0.97099999999999997</v>
      </c>
      <c r="AP595" s="24">
        <f t="shared" si="243"/>
        <v>97100</v>
      </c>
      <c r="AQ595" s="56">
        <f t="shared" si="244"/>
        <v>-8.0000000000000071E-3</v>
      </c>
      <c r="AR595" s="59">
        <f t="shared" si="245"/>
        <v>-1.2780770091995148E-2</v>
      </c>
      <c r="AS595" s="57">
        <f>(AR596-AR595)/(D595-D596)</f>
        <v>-1.4980602885064271</v>
      </c>
      <c r="AT595" s="58">
        <f>AP595*F595</f>
        <v>-0.20682299999999817</v>
      </c>
      <c r="AU595" s="56">
        <f>((AP595*E595)/(($L$1+$L$2)*286.9))+273</f>
        <v>511.16805453872979</v>
      </c>
      <c r="AV595" s="39"/>
      <c r="AW595" s="41">
        <v>229</v>
      </c>
      <c r="AX595" s="61">
        <v>0.95899999999999996</v>
      </c>
      <c r="AY595" s="60">
        <f t="shared" si="246"/>
        <v>95900</v>
      </c>
      <c r="AZ595" s="56">
        <f t="shared" si="233"/>
        <v>4.0000000000000036E-3</v>
      </c>
      <c r="BA595" s="59">
        <f t="shared" si="234"/>
        <v>-1.8181392829336417E-2</v>
      </c>
      <c r="BB595" s="57">
        <f>(BA596-BA595)/(D595-D596)</f>
        <v>0.75370350056271473</v>
      </c>
      <c r="BC595" s="58">
        <f>AY595*F595</f>
        <v>-0.2042669999999982</v>
      </c>
      <c r="BD595" s="56">
        <f>((AY595*E595)/(($L$1+$L$2)*286.9))+273</f>
        <v>508.22468002331811</v>
      </c>
      <c r="BE595" s="39"/>
      <c r="BF595" s="41">
        <v>229</v>
      </c>
      <c r="BG595" s="63">
        <v>0.88200000000000001</v>
      </c>
      <c r="BH595" s="55">
        <f t="shared" si="247"/>
        <v>88200</v>
      </c>
      <c r="BI595" s="64">
        <f t="shared" si="248"/>
        <v>1.0000000000000009E-2</v>
      </c>
      <c r="BJ595" s="23">
        <f t="shared" si="249"/>
        <v>-5.4531414868180264E-2</v>
      </c>
      <c r="BK595" s="65">
        <f>(BJ596-BJ595)/(D595-D596)</f>
        <v>2.0414760152794749</v>
      </c>
      <c r="BL595" s="58">
        <f>BH595*F595</f>
        <v>-0.18786599999999834</v>
      </c>
      <c r="BM595" s="56">
        <f>((BH595*E595)/(($L$1+$L$2)*286.9))+273</f>
        <v>489.33802688275972</v>
      </c>
      <c r="BN595" s="5"/>
      <c r="BO595" s="5"/>
      <c r="BP595" s="5"/>
      <c r="BQ595" s="5"/>
      <c r="BR595" s="5"/>
      <c r="BS595" s="5"/>
      <c r="BT595" s="5"/>
      <c r="BU595" s="5"/>
      <c r="BV595" s="5"/>
      <c r="BW595" s="5"/>
    </row>
    <row r="596" spans="1:75" ht="13.8" x14ac:dyDescent="0.25">
      <c r="A596" s="55">
        <v>230</v>
      </c>
      <c r="B596" s="56">
        <v>384.63</v>
      </c>
      <c r="C596" s="56">
        <f t="shared" si="225"/>
        <v>-2.1599999999999682</v>
      </c>
      <c r="D596" s="57">
        <f t="shared" si="226"/>
        <v>2.5850431549059416</v>
      </c>
      <c r="E596" s="58">
        <f t="shared" si="235"/>
        <v>3.8463000000000001E-4</v>
      </c>
      <c r="F596" s="58">
        <f t="shared" si="236"/>
        <v>-2.1599999999999658E-6</v>
      </c>
      <c r="G596" s="57">
        <f t="shared" si="237"/>
        <v>-3.4149568450940584</v>
      </c>
      <c r="H596" s="137">
        <f>($P$2+(0.5*$P$1)-((0.5*$P$1)*COS(RADIANS(A596))+(($P$2^2)-((0.5*$P$1)^2)*(SIN(RADIANS(A596))*(SIN(RADIANS(A596)))))^0.5))*1000</f>
        <v>70.42957048946279</v>
      </c>
      <c r="I596" s="140">
        <f t="shared" si="238"/>
        <v>-0.44252428289114221</v>
      </c>
      <c r="J596" s="137">
        <f t="shared" si="239"/>
        <v>-8.5005544913769882E-3</v>
      </c>
      <c r="K596" s="39"/>
      <c r="L596" s="39"/>
      <c r="M596" s="41">
        <v>230</v>
      </c>
      <c r="N596" s="41">
        <v>1.6379999999999999</v>
      </c>
      <c r="O596" s="60">
        <f t="shared" si="240"/>
        <v>163800</v>
      </c>
      <c r="P596" s="56">
        <f t="shared" si="227"/>
        <v>-3.2999999999999918E-2</v>
      </c>
      <c r="Q596" s="59">
        <f t="shared" si="228"/>
        <v>0.21431389742439963</v>
      </c>
      <c r="R596" s="57">
        <f>(Q597-Q596)/(D596-D597)</f>
        <v>-3.613924418584876</v>
      </c>
      <c r="S596" s="58">
        <f>O596*F596</f>
        <v>-0.3538079999999944</v>
      </c>
      <c r="T596" s="56">
        <f>((O596*E596)/(($L$1+$L$2)*286.9))+273</f>
        <v>672.55795348865536</v>
      </c>
      <c r="U596" s="39"/>
      <c r="V596" s="41">
        <v>230</v>
      </c>
      <c r="W596" s="61">
        <v>1.3120000000000001</v>
      </c>
      <c r="X596" s="60">
        <f t="shared" si="241"/>
        <v>131200</v>
      </c>
      <c r="Y596" s="56">
        <f t="shared" si="229"/>
        <v>-9.000000000000119E-3</v>
      </c>
      <c r="Z596" s="59">
        <f t="shared" si="230"/>
        <v>0.11793383503964149</v>
      </c>
      <c r="AA596" s="57">
        <f>(Z597-Z596)/(D596-D597)</f>
        <v>-1.2222769302832295</v>
      </c>
      <c r="AB596" s="58">
        <f>X596*F596</f>
        <v>-0.28339199999999554</v>
      </c>
      <c r="AC596" s="56">
        <f>((X596*E596)/(($L$1+$L$2)*286.9))+273</f>
        <v>593.03665139018062</v>
      </c>
      <c r="AD596" s="39"/>
      <c r="AE596" s="41">
        <v>230</v>
      </c>
      <c r="AF596" s="61">
        <v>1.115</v>
      </c>
      <c r="AG596" s="60">
        <f t="shared" si="242"/>
        <v>111500</v>
      </c>
      <c r="AH596" s="56">
        <f t="shared" si="231"/>
        <v>-2.8999999999999915E-2</v>
      </c>
      <c r="AI596" s="59">
        <f t="shared" si="232"/>
        <v>4.7274867384179478E-2</v>
      </c>
      <c r="AJ596" s="57">
        <f>(AI597-AI596)/(D596-D597)</f>
        <v>-4.6795077681667845</v>
      </c>
      <c r="AK596" s="58">
        <f>AG596*F596</f>
        <v>-0.2408399999999962</v>
      </c>
      <c r="AL596" s="56">
        <f>((AG596*E596)/(($L$1+$L$2)*286.9))+273</f>
        <v>544.98236760674649</v>
      </c>
      <c r="AM596" s="39"/>
      <c r="AN596" s="62">
        <v>230</v>
      </c>
      <c r="AO596" s="24">
        <v>0.96299999999999997</v>
      </c>
      <c r="AP596" s="24">
        <f t="shared" si="243"/>
        <v>96300</v>
      </c>
      <c r="AQ596" s="56">
        <f t="shared" si="244"/>
        <v>-3.0000000000000027E-3</v>
      </c>
      <c r="AR596" s="59">
        <f t="shared" si="245"/>
        <v>-1.6373712875465501E-2</v>
      </c>
      <c r="AS596" s="57">
        <f>(AR597-AR596)/(D596-D597)</f>
        <v>-0.55403781341400182</v>
      </c>
      <c r="AT596" s="58">
        <f>AP596*F596</f>
        <v>-0.2080079999999967</v>
      </c>
      <c r="AU596" s="56">
        <f>((AP596*E596)/(($L$1+$L$2)*286.9))+273</f>
        <v>507.9049506773963</v>
      </c>
      <c r="AV596" s="39"/>
      <c r="AW596" s="41">
        <v>230</v>
      </c>
      <c r="AX596" s="61">
        <v>0.96299999999999997</v>
      </c>
      <c r="AY596" s="60">
        <f t="shared" si="246"/>
        <v>96300</v>
      </c>
      <c r="AZ596" s="56">
        <f t="shared" si="233"/>
        <v>5.0000000000000044E-3</v>
      </c>
      <c r="BA596" s="59">
        <f t="shared" si="234"/>
        <v>-1.6373712875465501E-2</v>
      </c>
      <c r="BB596" s="57">
        <f>(BA597-BA596)/(D596-D597)</f>
        <v>0.91957209730940448</v>
      </c>
      <c r="BC596" s="58">
        <f>AY596*F596</f>
        <v>-0.2080079999999967</v>
      </c>
      <c r="BD596" s="56">
        <f>((AY596*E596)/(($L$1+$L$2)*286.9))+273</f>
        <v>507.9049506773963</v>
      </c>
      <c r="BE596" s="39"/>
      <c r="BF596" s="41">
        <v>230</v>
      </c>
      <c r="BG596" s="63">
        <v>0.89200000000000002</v>
      </c>
      <c r="BH596" s="55">
        <f t="shared" si="247"/>
        <v>89200</v>
      </c>
      <c r="BI596" s="64">
        <f t="shared" si="248"/>
        <v>7.0000000000000062E-3</v>
      </c>
      <c r="BJ596" s="23">
        <f t="shared" si="249"/>
        <v>-4.9635145623876928E-2</v>
      </c>
      <c r="BK596" s="65">
        <f>(BJ597-BJ596)/(D596-D597)</f>
        <v>1.3880392576906373</v>
      </c>
      <c r="BL596" s="58">
        <f>BH596*F596</f>
        <v>-0.19267199999999696</v>
      </c>
      <c r="BM596" s="56">
        <f>((BH596*E596)/(($L$1+$L$2)*286.9))+273</f>
        <v>490.58589408539717</v>
      </c>
      <c r="BN596" s="5"/>
      <c r="BO596" s="5"/>
      <c r="BP596" s="5"/>
      <c r="BQ596" s="5"/>
      <c r="BR596" s="5"/>
      <c r="BS596" s="5"/>
      <c r="BT596" s="5"/>
      <c r="BU596" s="5"/>
      <c r="BV596" s="5"/>
      <c r="BW596" s="5"/>
    </row>
    <row r="597" spans="1:75" ht="13.8" x14ac:dyDescent="0.25">
      <c r="A597" s="55">
        <v>231</v>
      </c>
      <c r="B597" s="56">
        <v>382.47</v>
      </c>
      <c r="C597" s="56">
        <f t="shared" si="225"/>
        <v>-2.2100000000000364</v>
      </c>
      <c r="D597" s="57">
        <f t="shared" si="226"/>
        <v>2.5825973758414835</v>
      </c>
      <c r="E597" s="58">
        <f t="shared" si="235"/>
        <v>3.8247000000000004E-4</v>
      </c>
      <c r="F597" s="58">
        <f t="shared" si="236"/>
        <v>-2.2100000000000483E-6</v>
      </c>
      <c r="G597" s="57">
        <f t="shared" si="237"/>
        <v>-3.4174026241585165</v>
      </c>
      <c r="H597" s="137">
        <f>($P$2+(0.5*$P$1)-((0.5*$P$1)*COS(RADIANS(A597))+(($P$2^2)-((0.5*$P$1)^2)*(SIN(RADIANS(A597))*(SIN(RADIANS(A597)))))^0.5))*1000</f>
        <v>69.987046206571648</v>
      </c>
      <c r="I597" s="140">
        <f t="shared" si="238"/>
        <v>-0.45102483738251919</v>
      </c>
      <c r="J597" s="137">
        <f t="shared" si="239"/>
        <v>-8.4608005714272849E-3</v>
      </c>
      <c r="K597" s="39"/>
      <c r="L597" s="39"/>
      <c r="M597" s="41">
        <v>231</v>
      </c>
      <c r="N597" s="41">
        <v>1.605</v>
      </c>
      <c r="O597" s="60">
        <f t="shared" si="240"/>
        <v>160500</v>
      </c>
      <c r="P597" s="56">
        <f t="shared" si="227"/>
        <v>-4.0000000000000036E-2</v>
      </c>
      <c r="Q597" s="59">
        <f t="shared" si="228"/>
        <v>0.20547503674089088</v>
      </c>
      <c r="R597" s="57">
        <f>(Q598-Q597)/(D597-D598)</f>
        <v>-4.3551299670220542</v>
      </c>
      <c r="S597" s="58">
        <f>O597*F597</f>
        <v>-0.35470500000000776</v>
      </c>
      <c r="T597" s="56">
        <f>((O597*E597)/(($L$1+$L$2)*286.9))+273</f>
        <v>662.30962433847139</v>
      </c>
      <c r="U597" s="39"/>
      <c r="V597" s="41">
        <v>231</v>
      </c>
      <c r="W597" s="61">
        <v>1.3029999999999999</v>
      </c>
      <c r="X597" s="60">
        <f t="shared" si="241"/>
        <v>130300</v>
      </c>
      <c r="Y597" s="56">
        <f t="shared" si="229"/>
        <v>1.0000000000001119E-3</v>
      </c>
      <c r="Z597" s="59">
        <f t="shared" si="230"/>
        <v>0.11494441571258467</v>
      </c>
      <c r="AA597" s="57">
        <f>(Z598-Z597)/(D597-D598)</f>
        <v>0.13238425313707536</v>
      </c>
      <c r="AB597" s="58">
        <f>X597*F597</f>
        <v>-0.2879630000000063</v>
      </c>
      <c r="AC597" s="56">
        <f>((X597*E597)/(($L$1+$L$2)*286.9))+273</f>
        <v>589.05634922930108</v>
      </c>
      <c r="AD597" s="39"/>
      <c r="AE597" s="41">
        <v>231</v>
      </c>
      <c r="AF597" s="61">
        <v>1.0860000000000001</v>
      </c>
      <c r="AG597" s="60">
        <f t="shared" si="242"/>
        <v>108600.00000000001</v>
      </c>
      <c r="AH597" s="56">
        <f t="shared" si="231"/>
        <v>-1.2000000000000011E-2</v>
      </c>
      <c r="AI597" s="59">
        <f t="shared" si="232"/>
        <v>3.5829825252828171E-2</v>
      </c>
      <c r="AJ597" s="57">
        <f>(AI598-AI597)/(D597-D598)</f>
        <v>-1.9173848985752571</v>
      </c>
      <c r="AK597" s="58">
        <f>AG597*F597</f>
        <v>-0.24000600000000527</v>
      </c>
      <c r="AL597" s="56">
        <f>((AG597*E597)/(($L$1+$L$2)*286.9))+273</f>
        <v>536.42071777668536</v>
      </c>
      <c r="AM597" s="39"/>
      <c r="AN597" s="62">
        <v>231</v>
      </c>
      <c r="AO597" s="24">
        <v>0.96</v>
      </c>
      <c r="AP597" s="24">
        <f t="shared" si="243"/>
        <v>96000</v>
      </c>
      <c r="AQ597" s="56">
        <f t="shared" si="244"/>
        <v>-8.0000000000000071E-3</v>
      </c>
      <c r="AR597" s="59">
        <f t="shared" si="245"/>
        <v>-1.7728766960431602E-2</v>
      </c>
      <c r="AS597" s="57">
        <f>(AR598-AR597)/(D597-D598)</f>
        <v>-1.4440491423702486</v>
      </c>
      <c r="AT597" s="58">
        <f>AP597*F597</f>
        <v>-0.21216000000000462</v>
      </c>
      <c r="AU597" s="56">
        <f>((AP597*E597)/(($L$1+$L$2)*286.9))+273</f>
        <v>505.85809306226326</v>
      </c>
      <c r="AV597" s="39"/>
      <c r="AW597" s="41">
        <v>231</v>
      </c>
      <c r="AX597" s="61">
        <v>0.96799999999999997</v>
      </c>
      <c r="AY597" s="60">
        <f t="shared" si="246"/>
        <v>96800</v>
      </c>
      <c r="AZ597" s="56">
        <f t="shared" si="233"/>
        <v>6.0000000000000053E-3</v>
      </c>
      <c r="BA597" s="59">
        <f t="shared" si="234"/>
        <v>-1.4124642691606345E-2</v>
      </c>
      <c r="BB597" s="57">
        <f>(BA598-BA597)/(D597-D598)</f>
        <v>1.0663032826590026</v>
      </c>
      <c r="BC597" s="58">
        <f>AY597*F597</f>
        <v>-0.21392800000000467</v>
      </c>
      <c r="BD597" s="56">
        <f>((AY597*E597)/(($L$1+$L$2)*286.9))+273</f>
        <v>507.79857717111548</v>
      </c>
      <c r="BE597" s="39"/>
      <c r="BF597" s="41">
        <v>231</v>
      </c>
      <c r="BG597" s="63">
        <v>0.89900000000000002</v>
      </c>
      <c r="BH597" s="55">
        <f t="shared" si="247"/>
        <v>89900</v>
      </c>
      <c r="BI597" s="64">
        <f t="shared" si="248"/>
        <v>4.0000000000000036E-3</v>
      </c>
      <c r="BJ597" s="23">
        <f t="shared" si="249"/>
        <v>-4.6240308266771224E-2</v>
      </c>
      <c r="BK597" s="65">
        <f>(BJ598-BJ597)/(D597-D598)</f>
        <v>0.76609611065718197</v>
      </c>
      <c r="BL597" s="58">
        <f>BH597*F597</f>
        <v>-0.19867900000000435</v>
      </c>
      <c r="BM597" s="56">
        <f>((BH597*E597)/(($L$1+$L$2)*286.9))+273</f>
        <v>491.06190173226526</v>
      </c>
      <c r="BN597" s="5"/>
      <c r="BO597" s="5"/>
      <c r="BP597" s="5"/>
      <c r="BQ597" s="5"/>
      <c r="BR597" s="5"/>
      <c r="BS597" s="5"/>
      <c r="BT597" s="5"/>
      <c r="BU597" s="5"/>
      <c r="BV597" s="5"/>
      <c r="BW597" s="5"/>
    </row>
    <row r="598" spans="1:75" ht="13.8" x14ac:dyDescent="0.25">
      <c r="A598" s="55">
        <v>232</v>
      </c>
      <c r="B598" s="56">
        <v>380.26</v>
      </c>
      <c r="C598" s="56">
        <f t="shared" si="225"/>
        <v>-2.25</v>
      </c>
      <c r="D598" s="57">
        <f t="shared" si="226"/>
        <v>2.5800806438630075</v>
      </c>
      <c r="E598" s="58">
        <f t="shared" si="235"/>
        <v>3.8025999999999999E-4</v>
      </c>
      <c r="F598" s="58">
        <f t="shared" si="236"/>
        <v>-2.2500000000000276E-6</v>
      </c>
      <c r="G598" s="57">
        <f t="shared" si="237"/>
        <v>-3.4199193561369925</v>
      </c>
      <c r="H598" s="137">
        <f>($P$2+(0.5*$P$1)-((0.5*$P$1)*COS(RADIANS(A598))+(($P$2^2)-((0.5*$P$1)^2)*(SIN(RADIANS(A598))*(SIN(RADIANS(A598)))))^0.5))*1000</f>
        <v>69.536021369189129</v>
      </c>
      <c r="I598" s="140">
        <f t="shared" si="238"/>
        <v>-0.45948563795394648</v>
      </c>
      <c r="J598" s="137">
        <f t="shared" si="239"/>
        <v>-8.4180006013099273E-3</v>
      </c>
      <c r="K598" s="39"/>
      <c r="L598" s="39"/>
      <c r="M598" s="41">
        <v>232</v>
      </c>
      <c r="N598" s="41">
        <v>1.5649999999999999</v>
      </c>
      <c r="O598" s="60">
        <f t="shared" si="240"/>
        <v>156500</v>
      </c>
      <c r="P598" s="56">
        <f t="shared" si="227"/>
        <v>-3.400000000000003E-2</v>
      </c>
      <c r="Q598" s="59">
        <f t="shared" si="228"/>
        <v>0.19451434188246727</v>
      </c>
      <c r="R598" s="57">
        <f>(Q599-Q598)/(D598-D599)</f>
        <v>-3.7011399411617134</v>
      </c>
      <c r="S598" s="58">
        <f>O598*F598</f>
        <v>-0.3521250000000043</v>
      </c>
      <c r="T598" s="56">
        <f>((O598*E598)/(($L$1+$L$2)*286.9))+273</f>
        <v>650.4137456919143</v>
      </c>
      <c r="U598" s="39"/>
      <c r="V598" s="41">
        <v>232</v>
      </c>
      <c r="W598" s="61">
        <v>1.304</v>
      </c>
      <c r="X598" s="60">
        <f t="shared" si="241"/>
        <v>130400</v>
      </c>
      <c r="Y598" s="56">
        <f t="shared" si="229"/>
        <v>-1.0000000000001119E-3</v>
      </c>
      <c r="Z598" s="59">
        <f t="shared" si="230"/>
        <v>0.11527759139590141</v>
      </c>
      <c r="AA598" s="57">
        <f>(Z599-Z598)/(D598-D599)</f>
        <v>-0.12927039367916737</v>
      </c>
      <c r="AB598" s="58">
        <f>X598*F598</f>
        <v>-0.2934000000000036</v>
      </c>
      <c r="AC598" s="56">
        <f>((X598*E598)/(($L$1+$L$2)*286.9))+273</f>
        <v>587.47126158610627</v>
      </c>
      <c r="AD598" s="39"/>
      <c r="AE598" s="41">
        <v>232</v>
      </c>
      <c r="AF598" s="61">
        <v>1.0740000000000001</v>
      </c>
      <c r="AG598" s="60">
        <f t="shared" si="242"/>
        <v>107400</v>
      </c>
      <c r="AH598" s="56">
        <f t="shared" si="231"/>
        <v>-1.1000000000000121E-2</v>
      </c>
      <c r="AI598" s="59">
        <f t="shared" si="232"/>
        <v>3.1004281363536827E-2</v>
      </c>
      <c r="AJ598" s="57">
        <f>(AI599-AI598)/(D598-D599)</f>
        <v>-1.734730762252426</v>
      </c>
      <c r="AK598" s="58">
        <f>AG598*F598</f>
        <v>-0.24165000000000297</v>
      </c>
      <c r="AL598" s="56">
        <f>((AG598*E598)/(($L$1+$L$2)*286.9))+273</f>
        <v>532.00470471125618</v>
      </c>
      <c r="AM598" s="39"/>
      <c r="AN598" s="62">
        <v>232</v>
      </c>
      <c r="AO598" s="24">
        <v>0.95199999999999996</v>
      </c>
      <c r="AP598" s="24">
        <f t="shared" si="243"/>
        <v>95200</v>
      </c>
      <c r="AQ598" s="56">
        <f t="shared" si="244"/>
        <v>-2.0000000000000018E-3</v>
      </c>
      <c r="AR598" s="59">
        <f t="shared" si="245"/>
        <v>-2.1363051615525673E-2</v>
      </c>
      <c r="AS598" s="57">
        <f>(AR599-AR598)/(D598-D599)</f>
        <v>-0.3543722649877572</v>
      </c>
      <c r="AT598" s="58">
        <f>AP598*F598</f>
        <v>-0.21420000000000264</v>
      </c>
      <c r="AU598" s="56">
        <f>((AP598*E598)/(($L$1+$L$2)*286.9))+273</f>
        <v>502.58331367329231</v>
      </c>
      <c r="AV598" s="39"/>
      <c r="AW598" s="41">
        <v>232</v>
      </c>
      <c r="AX598" s="61">
        <v>0.97399999999999998</v>
      </c>
      <c r="AY598" s="60">
        <f t="shared" si="246"/>
        <v>97400</v>
      </c>
      <c r="AZ598" s="56">
        <f t="shared" si="233"/>
        <v>6.0000000000000053E-3</v>
      </c>
      <c r="BA598" s="59">
        <f t="shared" si="234"/>
        <v>-1.1441043121384482E-2</v>
      </c>
      <c r="BB598" s="57">
        <f>(BA599-BA598)/(D598-D599)</f>
        <v>1.0348279190937297</v>
      </c>
      <c r="BC598" s="58">
        <f>AY598*F598</f>
        <v>-0.21915000000000268</v>
      </c>
      <c r="BD598" s="56">
        <f>((AY598*E598)/(($L$1+$L$2)*286.9))+273</f>
        <v>507.88881041784316</v>
      </c>
      <c r="BE598" s="39"/>
      <c r="BF598" s="41">
        <v>232</v>
      </c>
      <c r="BG598" s="63">
        <v>0.90300000000000002</v>
      </c>
      <c r="BH598" s="55">
        <f t="shared" si="247"/>
        <v>90300</v>
      </c>
      <c r="BI598" s="64">
        <f t="shared" si="248"/>
        <v>3.0000000000000027E-3</v>
      </c>
      <c r="BJ598" s="23">
        <f t="shared" si="249"/>
        <v>-4.4312249686494193E-2</v>
      </c>
      <c r="BK598" s="65">
        <f>(BJ599-BJ598)/(D598-D599)</f>
        <v>0.55888591830943446</v>
      </c>
      <c r="BL598" s="58">
        <f>BH598*F598</f>
        <v>-0.20317500000000249</v>
      </c>
      <c r="BM598" s="56">
        <f>((BH598*E598)/(($L$1+$L$2)*286.9))+273</f>
        <v>490.76652546951982</v>
      </c>
      <c r="BN598" s="5"/>
      <c r="BO598" s="5"/>
      <c r="BP598" s="5"/>
      <c r="BQ598" s="5"/>
      <c r="BR598" s="5"/>
      <c r="BS598" s="5"/>
      <c r="BT598" s="5"/>
      <c r="BU598" s="5"/>
      <c r="BV598" s="5"/>
      <c r="BW598" s="5"/>
    </row>
    <row r="599" spans="1:75" ht="13.8" x14ac:dyDescent="0.25">
      <c r="A599" s="55">
        <v>233</v>
      </c>
      <c r="B599" s="56">
        <v>378.01</v>
      </c>
      <c r="C599" s="56">
        <f t="shared" si="225"/>
        <v>-2.2899999999999636</v>
      </c>
      <c r="D599" s="57">
        <f t="shared" si="226"/>
        <v>2.5775032889572613</v>
      </c>
      <c r="E599" s="58">
        <f t="shared" si="235"/>
        <v>3.7800999999999997E-4</v>
      </c>
      <c r="F599" s="58">
        <f t="shared" si="236"/>
        <v>-2.2899999999999527E-6</v>
      </c>
      <c r="G599" s="57">
        <f t="shared" si="237"/>
        <v>-3.4224967110427387</v>
      </c>
      <c r="H599" s="137">
        <f>($P$2+(0.5*$P$1)-((0.5*$P$1)*COS(RADIANS(A599))+(($P$2^2)-((0.5*$P$1)^2)*(SIN(RADIANS(A599))*(SIN(RADIANS(A599)))))^0.5))*1000</f>
        <v>69.076535731235182</v>
      </c>
      <c r="I599" s="140">
        <f t="shared" si="238"/>
        <v>-0.46790363855525641</v>
      </c>
      <c r="J599" s="137">
        <f t="shared" si="239"/>
        <v>-8.3720407173046851E-3</v>
      </c>
      <c r="K599" s="39"/>
      <c r="L599" s="39"/>
      <c r="M599" s="41">
        <v>233</v>
      </c>
      <c r="N599" s="41">
        <v>1.5309999999999999</v>
      </c>
      <c r="O599" s="60">
        <f t="shared" si="240"/>
        <v>153100</v>
      </c>
      <c r="P599" s="56">
        <f t="shared" si="227"/>
        <v>-2.2999999999999909E-2</v>
      </c>
      <c r="Q599" s="59">
        <f t="shared" si="228"/>
        <v>0.18497519069826102</v>
      </c>
      <c r="R599" s="57">
        <f>(Q600-Q599)/(D599-D600)</f>
        <v>-2.4910612777001835</v>
      </c>
      <c r="S599" s="58">
        <f>O599*F599</f>
        <v>-0.35059899999999278</v>
      </c>
      <c r="T599" s="56">
        <f>((O599*E599)/(($L$1+$L$2)*286.9))+273</f>
        <v>640.02969883861169</v>
      </c>
      <c r="U599" s="39"/>
      <c r="V599" s="41">
        <v>233</v>
      </c>
      <c r="W599" s="61">
        <v>1.3029999999999999</v>
      </c>
      <c r="X599" s="60">
        <f t="shared" si="241"/>
        <v>130300</v>
      </c>
      <c r="Y599" s="56">
        <f t="shared" si="229"/>
        <v>8.0000000000000071E-3</v>
      </c>
      <c r="Z599" s="59">
        <f t="shared" si="230"/>
        <v>0.11494441571258467</v>
      </c>
      <c r="AA599" s="57">
        <f>(Z600-Z599)/(D599-D600)</f>
        <v>1.0073137042364284</v>
      </c>
      <c r="AB599" s="58">
        <f>X599*F599</f>
        <v>-0.29838699999999385</v>
      </c>
      <c r="AC599" s="56">
        <f>((X599*E599)/(($L$1+$L$2)*286.9))+273</f>
        <v>585.37080182019008</v>
      </c>
      <c r="AD599" s="39"/>
      <c r="AE599" s="41">
        <v>233</v>
      </c>
      <c r="AF599" s="61">
        <v>1.0629999999999999</v>
      </c>
      <c r="AG599" s="60">
        <f t="shared" si="242"/>
        <v>106300</v>
      </c>
      <c r="AH599" s="56">
        <f t="shared" si="231"/>
        <v>-4.0000000000000036E-3</v>
      </c>
      <c r="AI599" s="59">
        <f t="shared" si="232"/>
        <v>2.6533264523296733E-2</v>
      </c>
      <c r="AJ599" s="57">
        <f>(AI600-AI599)/(D599-D600)</f>
        <v>-0.62043188518196324</v>
      </c>
      <c r="AK599" s="58">
        <f>AG599*F599</f>
        <v>-0.24342699999999498</v>
      </c>
      <c r="AL599" s="56">
        <f>((AG599*E599)/(($L$1+$L$2)*286.9))+273</f>
        <v>527.83512074816736</v>
      </c>
      <c r="AM599" s="39"/>
      <c r="AN599" s="62">
        <v>233</v>
      </c>
      <c r="AO599" s="24">
        <v>0.95</v>
      </c>
      <c r="AP599" s="24">
        <f t="shared" si="243"/>
        <v>95000</v>
      </c>
      <c r="AQ599" s="56">
        <f t="shared" si="244"/>
        <v>6.0000000000000053E-3</v>
      </c>
      <c r="AR599" s="59">
        <f t="shared" si="245"/>
        <v>-2.2276394711152253E-2</v>
      </c>
      <c r="AS599" s="57">
        <f>(AR600-AR599)/(D599-D600)</f>
        <v>1.0361169332633771</v>
      </c>
      <c r="AT599" s="58">
        <f>AP599*F599</f>
        <v>-0.2175499999999955</v>
      </c>
      <c r="AU599" s="56">
        <f>((AP599*E599)/(($L$1+$L$2)*286.9))+273</f>
        <v>500.74540424342331</v>
      </c>
      <c r="AV599" s="39"/>
      <c r="AW599" s="41">
        <v>233</v>
      </c>
      <c r="AX599" s="61">
        <v>0.98</v>
      </c>
      <c r="AY599" s="60">
        <f t="shared" si="246"/>
        <v>98000</v>
      </c>
      <c r="AZ599" s="56">
        <f t="shared" si="233"/>
        <v>3.0000000000000027E-3</v>
      </c>
      <c r="BA599" s="59">
        <f t="shared" si="234"/>
        <v>-8.7739243075051505E-3</v>
      </c>
      <c r="BB599" s="57">
        <f>(BA600-BA599)/(D599-D600)</f>
        <v>0.50301423560198189</v>
      </c>
      <c r="BC599" s="58">
        <f>AY599*F599</f>
        <v>-0.22441999999999537</v>
      </c>
      <c r="BD599" s="56">
        <f>((AY599*E599)/(($L$1+$L$2)*286.9))+273</f>
        <v>507.93736437742609</v>
      </c>
      <c r="BE599" s="39"/>
      <c r="BF599" s="41">
        <v>233</v>
      </c>
      <c r="BG599" s="63">
        <v>0.90600000000000003</v>
      </c>
      <c r="BH599" s="55">
        <f t="shared" si="247"/>
        <v>90600</v>
      </c>
      <c r="BI599" s="64">
        <f t="shared" si="248"/>
        <v>0</v>
      </c>
      <c r="BJ599" s="23">
        <f t="shared" si="249"/>
        <v>-4.2871802323186915E-2</v>
      </c>
      <c r="BK599" s="65">
        <f>(BJ600-BJ599)/(D599-D600)</f>
        <v>0</v>
      </c>
      <c r="BL599" s="58">
        <f>BH599*F599</f>
        <v>-0.20747399999999572</v>
      </c>
      <c r="BM599" s="56">
        <f>((BH599*E599)/(($L$1+$L$2)*286.9))+273</f>
        <v>490.19719604688578</v>
      </c>
      <c r="BN599" s="5"/>
      <c r="BO599" s="5"/>
      <c r="BP599" s="5"/>
      <c r="BQ599" s="5"/>
      <c r="BR599" s="5"/>
      <c r="BS599" s="5"/>
      <c r="BT599" s="5"/>
      <c r="BU599" s="5"/>
      <c r="BV599" s="5"/>
      <c r="BW599" s="5"/>
    </row>
    <row r="600" spans="1:75" ht="13.8" x14ac:dyDescent="0.25">
      <c r="A600" s="55">
        <v>234</v>
      </c>
      <c r="B600" s="56">
        <v>375.72</v>
      </c>
      <c r="C600" s="56">
        <f t="shared" si="225"/>
        <v>-2.3300000000000409</v>
      </c>
      <c r="D600" s="57">
        <f t="shared" si="226"/>
        <v>2.5748643136645399</v>
      </c>
      <c r="E600" s="58">
        <f t="shared" si="235"/>
        <v>3.7572000000000001E-4</v>
      </c>
      <c r="F600" s="58">
        <f t="shared" si="236"/>
        <v>-2.3300000000000404E-6</v>
      </c>
      <c r="G600" s="57">
        <f t="shared" si="237"/>
        <v>-3.4251356863354601</v>
      </c>
      <c r="H600" s="137">
        <f>($P$2+(0.5*$P$1)-((0.5*$P$1)*COS(RADIANS(A600))+(($P$2^2)-((0.5*$P$1)^2)*(SIN(RADIANS(A600))*(SIN(RADIANS(A600)))))^0.5))*1000</f>
        <v>68.608632092679926</v>
      </c>
      <c r="I600" s="140">
        <f t="shared" si="238"/>
        <v>-0.47627567927256109</v>
      </c>
      <c r="J600" s="137">
        <f t="shared" si="239"/>
        <v>-8.3228073829388904E-3</v>
      </c>
      <c r="K600" s="39"/>
      <c r="L600" s="39"/>
      <c r="M600" s="41">
        <v>234</v>
      </c>
      <c r="N600" s="41">
        <v>1.508</v>
      </c>
      <c r="O600" s="60">
        <f t="shared" si="240"/>
        <v>150800</v>
      </c>
      <c r="P600" s="56">
        <f t="shared" si="227"/>
        <v>-1.2999999999999901E-2</v>
      </c>
      <c r="Q600" s="59">
        <f t="shared" si="228"/>
        <v>0.17840134153375525</v>
      </c>
      <c r="R600" s="57">
        <f>(Q601-Q600)/(D600-D601)</f>
        <v>-1.3918069669663298</v>
      </c>
      <c r="S600" s="58">
        <f>O600*F600</f>
        <v>-0.35136400000000612</v>
      </c>
      <c r="T600" s="56">
        <f>((O600*E600)/(($L$1+$L$2)*286.9))+273</f>
        <v>632.32578489226057</v>
      </c>
      <c r="U600" s="39"/>
      <c r="V600" s="41">
        <v>234</v>
      </c>
      <c r="W600" s="61">
        <v>1.3109999999999999</v>
      </c>
      <c r="X600" s="60">
        <f t="shared" si="241"/>
        <v>131100</v>
      </c>
      <c r="Y600" s="56">
        <f t="shared" si="229"/>
        <v>8.0000000000000071E-3</v>
      </c>
      <c r="Z600" s="59">
        <f t="shared" si="230"/>
        <v>0.11760269169008426</v>
      </c>
      <c r="AA600" s="57">
        <f>(Z601-Z600)/(D600-D601)</f>
        <v>0.97796621317990529</v>
      </c>
      <c r="AB600" s="58">
        <f>X600*F600</f>
        <v>-0.30546300000000531</v>
      </c>
      <c r="AC600" s="56">
        <f>((X600*E600)/(($L$1+$L$2)*286.9))+273</f>
        <v>585.38468434599042</v>
      </c>
      <c r="AD600" s="39"/>
      <c r="AE600" s="41">
        <v>234</v>
      </c>
      <c r="AF600" s="61">
        <v>1.0589999999999999</v>
      </c>
      <c r="AG600" s="60">
        <f t="shared" si="242"/>
        <v>105900</v>
      </c>
      <c r="AH600" s="56">
        <f t="shared" si="231"/>
        <v>1.0000000000001119E-3</v>
      </c>
      <c r="AI600" s="59">
        <f t="shared" si="232"/>
        <v>2.4895960107484977E-2</v>
      </c>
      <c r="AJ600" s="57">
        <f>(AI601-AI600)/(D600-D601)</f>
        <v>0.15172507071598107</v>
      </c>
      <c r="AK600" s="58">
        <f>AG600*F600</f>
        <v>-0.24674700000000427</v>
      </c>
      <c r="AL600" s="56">
        <f>((AG600*E600)/(($L$1+$L$2)*286.9))+273</f>
        <v>525.3382003984774</v>
      </c>
      <c r="AM600" s="39"/>
      <c r="AN600" s="62">
        <v>234</v>
      </c>
      <c r="AO600" s="24">
        <v>0.95599999999999996</v>
      </c>
      <c r="AP600" s="24">
        <f t="shared" si="243"/>
        <v>95600</v>
      </c>
      <c r="AQ600" s="56">
        <f t="shared" si="244"/>
        <v>-2.0000000000000018E-3</v>
      </c>
      <c r="AR600" s="59">
        <f t="shared" si="245"/>
        <v>-1.9542107723899943E-2</v>
      </c>
      <c r="AS600" s="57">
        <f>(AR601-AR600)/(D600-D601)</f>
        <v>-0.33665499317891617</v>
      </c>
      <c r="AT600" s="58">
        <f>AP600*F600</f>
        <v>-0.22274800000000386</v>
      </c>
      <c r="AU600" s="56">
        <f>((AP600*E600)/(($L$1+$L$2)*286.9))+273</f>
        <v>500.79539148342246</v>
      </c>
      <c r="AV600" s="39"/>
      <c r="AW600" s="41">
        <v>234</v>
      </c>
      <c r="AX600" s="61">
        <v>0.98299999999999998</v>
      </c>
      <c r="AY600" s="60">
        <f t="shared" si="246"/>
        <v>98300</v>
      </c>
      <c r="AZ600" s="56">
        <f t="shared" si="233"/>
        <v>1.0000000000000009E-3</v>
      </c>
      <c r="BA600" s="59">
        <f t="shared" si="234"/>
        <v>-7.4464821678643838E-3</v>
      </c>
      <c r="BB600" s="57">
        <f>(BA601-BA600)/(D600-D601)</f>
        <v>0.16344963328843914</v>
      </c>
      <c r="BC600" s="58">
        <f>AY600*F600</f>
        <v>-0.22903900000000396</v>
      </c>
      <c r="BD600" s="56">
        <f>((AY600*E600)/(($L$1+$L$2)*286.9))+273</f>
        <v>507.22894333494168</v>
      </c>
      <c r="BE600" s="39"/>
      <c r="BF600" s="41">
        <v>234</v>
      </c>
      <c r="BG600" s="63">
        <v>0.90600000000000003</v>
      </c>
      <c r="BH600" s="55">
        <f t="shared" si="247"/>
        <v>90600</v>
      </c>
      <c r="BI600" s="64">
        <f t="shared" si="248"/>
        <v>0</v>
      </c>
      <c r="BJ600" s="23">
        <f t="shared" si="249"/>
        <v>-4.2871802323186915E-2</v>
      </c>
      <c r="BK600" s="65">
        <f>(BJ601-BJ600)/(D600-D601)</f>
        <v>0</v>
      </c>
      <c r="BL600" s="58">
        <f>BH600*F600</f>
        <v>-0.21109800000000367</v>
      </c>
      <c r="BM600" s="56">
        <f>((BH600*E600)/(($L$1+$L$2)*286.9))+273</f>
        <v>488.88140657320162</v>
      </c>
      <c r="BN600" s="5"/>
      <c r="BO600" s="5"/>
      <c r="BP600" s="5"/>
      <c r="BQ600" s="5"/>
      <c r="BR600" s="5"/>
      <c r="BS600" s="5"/>
      <c r="BT600" s="5"/>
      <c r="BU600" s="5"/>
      <c r="BV600" s="5"/>
      <c r="BW600" s="5"/>
    </row>
    <row r="601" spans="1:75" ht="13.8" x14ac:dyDescent="0.25">
      <c r="A601" s="55">
        <v>235</v>
      </c>
      <c r="B601" s="56">
        <v>373.39</v>
      </c>
      <c r="C601" s="56">
        <f t="shared" si="225"/>
        <v>-2.3700000000000045</v>
      </c>
      <c r="D601" s="57">
        <f t="shared" si="226"/>
        <v>2.5721626826463373</v>
      </c>
      <c r="E601" s="58">
        <f t="shared" si="235"/>
        <v>3.7338999999999997E-4</v>
      </c>
      <c r="F601" s="58">
        <f t="shared" si="236"/>
        <v>-2.3699999999999655E-6</v>
      </c>
      <c r="G601" s="57">
        <f t="shared" si="237"/>
        <v>-3.4278373173536627</v>
      </c>
      <c r="H601" s="137">
        <f>($P$2+(0.5*$P$1)-((0.5*$P$1)*COS(RADIANS(A601))+(($P$2^2)-((0.5*$P$1)^2)*(SIN(RADIANS(A601))*(SIN(RADIANS(A601)))))^0.5))*1000</f>
        <v>68.132356413407365</v>
      </c>
      <c r="I601" s="140">
        <f t="shared" si="238"/>
        <v>-0.48459848665549998</v>
      </c>
      <c r="J601" s="137">
        <f t="shared" si="239"/>
        <v>-8.27018761697218E-3</v>
      </c>
      <c r="K601" s="39"/>
      <c r="L601" s="39"/>
      <c r="M601" s="41">
        <v>235</v>
      </c>
      <c r="N601" s="41">
        <v>1.4950000000000001</v>
      </c>
      <c r="O601" s="60">
        <f t="shared" si="240"/>
        <v>149500</v>
      </c>
      <c r="P601" s="56">
        <f t="shared" si="227"/>
        <v>-1.5000000000000124E-2</v>
      </c>
      <c r="Q601" s="59">
        <f t="shared" si="228"/>
        <v>0.17464119266044847</v>
      </c>
      <c r="R601" s="57">
        <f>(Q602-Q601)/(D601-D602)</f>
        <v>-1.5836906563890161</v>
      </c>
      <c r="S601" s="58">
        <f>O601*F601</f>
        <v>-0.35431499999999483</v>
      </c>
      <c r="T601" s="56">
        <f>((O601*E601)/(($L$1+$L$2)*286.9))+273</f>
        <v>627.01902609990952</v>
      </c>
      <c r="U601" s="39"/>
      <c r="V601" s="41">
        <v>235</v>
      </c>
      <c r="W601" s="61">
        <v>1.319</v>
      </c>
      <c r="X601" s="60">
        <f t="shared" si="241"/>
        <v>131900</v>
      </c>
      <c r="Y601" s="56">
        <f t="shared" si="229"/>
        <v>4.0000000000000036E-3</v>
      </c>
      <c r="Z601" s="59">
        <f t="shared" si="230"/>
        <v>0.12024479554636527</v>
      </c>
      <c r="AA601" s="57">
        <f>(Z602-Z601)/(D601-D602)</f>
        <v>0.47554311152021039</v>
      </c>
      <c r="AB601" s="58">
        <f>X601*F601</f>
        <v>-0.31260299999999547</v>
      </c>
      <c r="AC601" s="56">
        <f>((X601*E601)/(($L$1+$L$2)*286.9))+273</f>
        <v>585.34186985002066</v>
      </c>
      <c r="AD601" s="39"/>
      <c r="AE601" s="41">
        <v>235</v>
      </c>
      <c r="AF601" s="61">
        <v>1.06</v>
      </c>
      <c r="AG601" s="60">
        <f t="shared" si="242"/>
        <v>106000</v>
      </c>
      <c r="AH601" s="56">
        <f t="shared" si="231"/>
        <v>-3.0000000000001137E-3</v>
      </c>
      <c r="AI601" s="59">
        <f t="shared" si="232"/>
        <v>2.5305865264770262E-2</v>
      </c>
      <c r="AJ601" s="57">
        <f>(AI602-AI601)/(D601-D602)</f>
        <v>-0.44510561467256093</v>
      </c>
      <c r="AK601" s="58">
        <f>AG601*F601</f>
        <v>-0.25121999999999634</v>
      </c>
      <c r="AL601" s="56">
        <f>((AG601*E601)/(($L$1+$L$2)*286.9))+273</f>
        <v>524.01014559592249</v>
      </c>
      <c r="AM601" s="39"/>
      <c r="AN601" s="62">
        <v>235</v>
      </c>
      <c r="AO601" s="24">
        <v>0.95399999999999996</v>
      </c>
      <c r="AP601" s="24">
        <f t="shared" si="243"/>
        <v>95400</v>
      </c>
      <c r="AQ601" s="56">
        <f t="shared" si="244"/>
        <v>0</v>
      </c>
      <c r="AR601" s="59">
        <f t="shared" si="245"/>
        <v>-2.0451625295904902E-2</v>
      </c>
      <c r="AS601" s="57">
        <f>(AR602-AR601)/(D601-D602)</f>
        <v>0</v>
      </c>
      <c r="AT601" s="58">
        <f>AP601*F601</f>
        <v>-0.22609799999999669</v>
      </c>
      <c r="AU601" s="56">
        <f>((AP601*E601)/(($L$1+$L$2)*286.9))+273</f>
        <v>498.90913103633028</v>
      </c>
      <c r="AV601" s="39"/>
      <c r="AW601" s="41">
        <v>235</v>
      </c>
      <c r="AX601" s="61">
        <v>0.98399999999999999</v>
      </c>
      <c r="AY601" s="60">
        <f t="shared" si="246"/>
        <v>98400</v>
      </c>
      <c r="AZ601" s="56">
        <f t="shared" si="233"/>
        <v>0</v>
      </c>
      <c r="BA601" s="59">
        <f t="shared" si="234"/>
        <v>-7.0049015686584892E-3</v>
      </c>
      <c r="BB601" s="57">
        <f>(BA602-BA601)/(D601-D602)</f>
        <v>0</v>
      </c>
      <c r="BC601" s="58">
        <f>AY601*F601</f>
        <v>-0.23320799999999661</v>
      </c>
      <c r="BD601" s="56">
        <f>((AY601*E601)/(($L$1+$L$2)*286.9))+273</f>
        <v>506.01319176074315</v>
      </c>
      <c r="BE601" s="39"/>
      <c r="BF601" s="41">
        <v>235</v>
      </c>
      <c r="BG601" s="63">
        <v>0.90600000000000003</v>
      </c>
      <c r="BH601" s="55">
        <f t="shared" si="247"/>
        <v>90600</v>
      </c>
      <c r="BI601" s="64">
        <f t="shared" si="248"/>
        <v>1.0000000000000009E-3</v>
      </c>
      <c r="BJ601" s="23">
        <f t="shared" si="249"/>
        <v>-4.2871802323186915E-2</v>
      </c>
      <c r="BK601" s="65">
        <f>(BJ602-BJ601)/(D601-D602)</f>
        <v>0.17324656206294825</v>
      </c>
      <c r="BL601" s="58">
        <f>BH601*F601</f>
        <v>-0.21472199999999686</v>
      </c>
      <c r="BM601" s="56">
        <f>((BH601*E601)/(($L$1+$L$2)*286.9))+273</f>
        <v>487.54263387726962</v>
      </c>
      <c r="BN601" s="5"/>
      <c r="BO601" s="5"/>
      <c r="BP601" s="5"/>
      <c r="BQ601" s="5"/>
      <c r="BR601" s="5"/>
      <c r="BS601" s="5"/>
      <c r="BT601" s="5"/>
      <c r="BU601" s="5"/>
      <c r="BV601" s="5"/>
      <c r="BW601" s="5"/>
    </row>
    <row r="602" spans="1:75" ht="13.8" x14ac:dyDescent="0.25">
      <c r="A602" s="55">
        <v>236</v>
      </c>
      <c r="B602" s="56">
        <v>371.02</v>
      </c>
      <c r="C602" s="56">
        <f t="shared" si="225"/>
        <v>-2.4099999999999682</v>
      </c>
      <c r="D602" s="57">
        <f t="shared" si="226"/>
        <v>2.5693973210854648</v>
      </c>
      <c r="E602" s="58">
        <f t="shared" si="235"/>
        <v>3.7102000000000001E-4</v>
      </c>
      <c r="F602" s="58">
        <f t="shared" si="236"/>
        <v>-2.4099999999999989E-6</v>
      </c>
      <c r="G602" s="57">
        <f t="shared" si="237"/>
        <v>-3.4306026789145352</v>
      </c>
      <c r="H602" s="137">
        <f>($P$2+(0.5*$P$1)-((0.5*$P$1)*COS(RADIANS(A602))+(($P$2^2)-((0.5*$P$1)^2)*(SIN(RADIANS(A602))*(SIN(RADIANS(A602)))))^0.5))*1000</f>
        <v>67.647757926751865</v>
      </c>
      <c r="I602" s="140">
        <f t="shared" si="238"/>
        <v>-0.49286867427247216</v>
      </c>
      <c r="J602" s="137">
        <f t="shared" si="239"/>
        <v>-8.2140692292966833E-3</v>
      </c>
      <c r="K602" s="39"/>
      <c r="L602" s="39"/>
      <c r="M602" s="41">
        <v>236</v>
      </c>
      <c r="N602" s="41">
        <v>1.48</v>
      </c>
      <c r="O602" s="60">
        <f t="shared" si="240"/>
        <v>148000</v>
      </c>
      <c r="P602" s="56">
        <f t="shared" si="227"/>
        <v>-6.0000000000000053E-3</v>
      </c>
      <c r="Q602" s="59">
        <f t="shared" si="228"/>
        <v>0.17026171539495738</v>
      </c>
      <c r="R602" s="57">
        <f>(Q603-Q602)/(D602-D603)</f>
        <v>-0.62335765236882845</v>
      </c>
      <c r="S602" s="58">
        <f>O602*F602</f>
        <v>-0.35667999999999983</v>
      </c>
      <c r="T602" s="56">
        <f>((O602*E602)/(($L$1+$L$2)*286.9))+273</f>
        <v>621.24249379630578</v>
      </c>
      <c r="U602" s="39"/>
      <c r="V602" s="41">
        <v>236</v>
      </c>
      <c r="W602" s="61">
        <v>1.323</v>
      </c>
      <c r="X602" s="60">
        <f t="shared" si="241"/>
        <v>132300</v>
      </c>
      <c r="Y602" s="56">
        <f t="shared" si="229"/>
        <v>0</v>
      </c>
      <c r="Z602" s="59">
        <f t="shared" si="230"/>
        <v>0.12155984418750096</v>
      </c>
      <c r="AA602" s="57">
        <f>(Z603-Z602)/(D602-D603)</f>
        <v>0</v>
      </c>
      <c r="AB602" s="58">
        <f>X602*F602</f>
        <v>-0.31884299999999988</v>
      </c>
      <c r="AC602" s="56">
        <f>((X602*E602)/(($L$1+$L$2)*286.9))+273</f>
        <v>584.30055357602203</v>
      </c>
      <c r="AD602" s="39"/>
      <c r="AE602" s="41">
        <v>236</v>
      </c>
      <c r="AF602" s="61">
        <v>1.0569999999999999</v>
      </c>
      <c r="AG602" s="60">
        <f t="shared" si="242"/>
        <v>105700</v>
      </c>
      <c r="AH602" s="56">
        <f t="shared" si="231"/>
        <v>-4.9999999999998934E-3</v>
      </c>
      <c r="AI602" s="59">
        <f t="shared" si="232"/>
        <v>2.4074987307426243E-2</v>
      </c>
      <c r="AJ602" s="57">
        <f>(AI603-AI602)/(D602-D603)</f>
        <v>-0.7275957889985889</v>
      </c>
      <c r="AK602" s="58">
        <f>AG602*F602</f>
        <v>-0.25473699999999988</v>
      </c>
      <c r="AL602" s="56">
        <f>((AG602*E602)/(($L$1+$L$2)*286.9))+273</f>
        <v>521.71102428560494</v>
      </c>
      <c r="AM602" s="39"/>
      <c r="AN602" s="62">
        <v>236</v>
      </c>
      <c r="AO602" s="24">
        <v>0.95399999999999996</v>
      </c>
      <c r="AP602" s="24">
        <f t="shared" si="243"/>
        <v>95400</v>
      </c>
      <c r="AQ602" s="56">
        <f t="shared" si="244"/>
        <v>1.0000000000000009E-2</v>
      </c>
      <c r="AR602" s="59">
        <f t="shared" si="245"/>
        <v>-2.0451625295904902E-2</v>
      </c>
      <c r="AS602" s="57">
        <f>(AR603-AR602)/(D602-D603)</f>
        <v>1.6001152747697573</v>
      </c>
      <c r="AT602" s="58">
        <f>AP602*F602</f>
        <v>-0.2299139999999999</v>
      </c>
      <c r="AU602" s="56">
        <f>((AP602*E602)/(($L$1+$L$2)*286.9))+273</f>
        <v>497.47522910924033</v>
      </c>
      <c r="AV602" s="39"/>
      <c r="AW602" s="41">
        <v>236</v>
      </c>
      <c r="AX602" s="61">
        <v>0.98399999999999999</v>
      </c>
      <c r="AY602" s="60">
        <f t="shared" si="246"/>
        <v>98400</v>
      </c>
      <c r="AZ602" s="56">
        <f t="shared" si="233"/>
        <v>-3.0000000000000027E-3</v>
      </c>
      <c r="BA602" s="59">
        <f t="shared" si="234"/>
        <v>-7.0049015686584892E-3</v>
      </c>
      <c r="BB602" s="57">
        <f>(BA603-BA602)/(D602-D603)</f>
        <v>-0.46854895763890636</v>
      </c>
      <c r="BC602" s="58">
        <f>AY602*F602</f>
        <v>-0.23714399999999991</v>
      </c>
      <c r="BD602" s="56">
        <f>((AY602*E602)/(($L$1+$L$2)*286.9))+273</f>
        <v>504.53419857808444</v>
      </c>
      <c r="BE602" s="39"/>
      <c r="BF602" s="41">
        <v>236</v>
      </c>
      <c r="BG602" s="63">
        <v>0.90700000000000003</v>
      </c>
      <c r="BH602" s="55">
        <f t="shared" si="247"/>
        <v>90700</v>
      </c>
      <c r="BI602" s="64">
        <f t="shared" si="248"/>
        <v>0</v>
      </c>
      <c r="BJ602" s="23">
        <f t="shared" si="249"/>
        <v>-4.2392712939904729E-2</v>
      </c>
      <c r="BK602" s="65">
        <f>(BJ603-BJ602)/(D602-D603)</f>
        <v>0</v>
      </c>
      <c r="BL602" s="58">
        <f>BH602*F602</f>
        <v>-0.21858699999999989</v>
      </c>
      <c r="BM602" s="56">
        <f>((BH602*E602)/(($L$1+$L$2)*286.9))+273</f>
        <v>486.41617694138472</v>
      </c>
      <c r="BN602" s="5"/>
      <c r="BO602" s="5"/>
      <c r="BP602" s="5"/>
      <c r="BQ602" s="5"/>
      <c r="BR602" s="5"/>
      <c r="BS602" s="5"/>
      <c r="BT602" s="5"/>
      <c r="BU602" s="5"/>
      <c r="BV602" s="5"/>
      <c r="BW602" s="5"/>
    </row>
    <row r="603" spans="1:75" ht="13.8" x14ac:dyDescent="0.25">
      <c r="A603" s="55">
        <v>237</v>
      </c>
      <c r="B603" s="56">
        <v>368.61</v>
      </c>
      <c r="C603" s="56">
        <f t="shared" si="225"/>
        <v>-2.4499999999999886</v>
      </c>
      <c r="D603" s="57">
        <f t="shared" si="226"/>
        <v>2.5665671129934964</v>
      </c>
      <c r="E603" s="58">
        <f t="shared" si="235"/>
        <v>3.6861000000000001E-4</v>
      </c>
      <c r="F603" s="58">
        <f t="shared" si="236"/>
        <v>-2.4499999999999782E-6</v>
      </c>
      <c r="G603" s="57">
        <f t="shared" si="237"/>
        <v>-3.4334328870065036</v>
      </c>
      <c r="H603" s="137">
        <f>($P$2+(0.5*$P$1)-((0.5*$P$1)*COS(RADIANS(A603))+(($P$2^2)-((0.5*$P$1)^2)*(SIN(RADIANS(A603))*(SIN(RADIANS(A603)))))^0.5))*1000</f>
        <v>67.154889252479393</v>
      </c>
      <c r="I603" s="140">
        <f t="shared" si="238"/>
        <v>-0.50108274350176885</v>
      </c>
      <c r="J603" s="137">
        <f t="shared" si="239"/>
        <v>-8.154341064170012E-3</v>
      </c>
      <c r="K603" s="39"/>
      <c r="L603" s="39"/>
      <c r="M603" s="41">
        <v>237</v>
      </c>
      <c r="N603" s="41">
        <v>1.474</v>
      </c>
      <c r="O603" s="60">
        <f t="shared" si="240"/>
        <v>147400</v>
      </c>
      <c r="P603" s="56">
        <f t="shared" si="227"/>
        <v>-9.9999999999988987E-4</v>
      </c>
      <c r="Q603" s="59">
        <f t="shared" si="228"/>
        <v>0.16849748352303268</v>
      </c>
      <c r="R603" s="57">
        <f>(Q604-Q603)/(D603-D604)</f>
        <v>-0.1017662105522565</v>
      </c>
      <c r="S603" s="58">
        <f>O603*F603</f>
        <v>-0.36112999999999679</v>
      </c>
      <c r="T603" s="56">
        <f>((O603*E603)/(($L$1+$L$2)*286.9))+273</f>
        <v>617.57782408245964</v>
      </c>
      <c r="U603" s="39"/>
      <c r="V603" s="41">
        <v>237</v>
      </c>
      <c r="W603" s="61">
        <v>1.323</v>
      </c>
      <c r="X603" s="60">
        <f t="shared" si="241"/>
        <v>132300</v>
      </c>
      <c r="Y603" s="56">
        <f t="shared" si="229"/>
        <v>4.0000000000000036E-3</v>
      </c>
      <c r="Z603" s="59">
        <f t="shared" si="230"/>
        <v>0.12155984418750096</v>
      </c>
      <c r="AA603" s="57">
        <f>(Z604-Z603)/(D603-D604)</f>
        <v>0.45268715283630923</v>
      </c>
      <c r="AB603" s="58">
        <f>X603*F603</f>
        <v>-0.32413499999999712</v>
      </c>
      <c r="AC603" s="56">
        <f>((X603*E603)/(($L$1+$L$2)*286.9))+273</f>
        <v>582.27846761268256</v>
      </c>
      <c r="AD603" s="39"/>
      <c r="AE603" s="41">
        <v>237</v>
      </c>
      <c r="AF603" s="61">
        <v>1.052</v>
      </c>
      <c r="AG603" s="60">
        <f t="shared" si="242"/>
        <v>105200</v>
      </c>
      <c r="AH603" s="56">
        <f t="shared" si="231"/>
        <v>2.9999999999998916E-3</v>
      </c>
      <c r="AI603" s="59">
        <f t="shared" si="232"/>
        <v>2.201573981772028E-2</v>
      </c>
      <c r="AJ603" s="57">
        <f>(AI604-AI603)/(D603-D604)</f>
        <v>0.42701264402093181</v>
      </c>
      <c r="AK603" s="58">
        <f>AG603*F603</f>
        <v>-0.25773999999999769</v>
      </c>
      <c r="AL603" s="56">
        <f>((AG603*E603)/(($L$1+$L$2)*286.9))+273</f>
        <v>518.92664242520186</v>
      </c>
      <c r="AM603" s="39"/>
      <c r="AN603" s="62">
        <v>237</v>
      </c>
      <c r="AO603" s="24">
        <v>0.96399999999999997</v>
      </c>
      <c r="AP603" s="24">
        <f t="shared" si="243"/>
        <v>96400</v>
      </c>
      <c r="AQ603" s="56">
        <f t="shared" si="244"/>
        <v>-4.0000000000000036E-3</v>
      </c>
      <c r="AR603" s="59">
        <f t="shared" si="245"/>
        <v>-1.5922966097169242E-2</v>
      </c>
      <c r="AS603" s="57">
        <f>(AR604-AR603)/(D603-D604)</f>
        <v>-0.62350403965909351</v>
      </c>
      <c r="AT603" s="58">
        <f>AP603*F603</f>
        <v>-0.23617999999999789</v>
      </c>
      <c r="AU603" s="56">
        <f>((AP603*E603)/(($L$1+$L$2)*286.9))+273</f>
        <v>498.35483203221918</v>
      </c>
      <c r="AV603" s="39"/>
      <c r="AW603" s="41">
        <v>237</v>
      </c>
      <c r="AX603" s="61">
        <v>0.98099999999999998</v>
      </c>
      <c r="AY603" s="60">
        <f t="shared" si="246"/>
        <v>98100</v>
      </c>
      <c r="AZ603" s="56">
        <f t="shared" si="233"/>
        <v>-2.0000000000000018E-3</v>
      </c>
      <c r="BA603" s="59">
        <f t="shared" si="234"/>
        <v>-8.3309926200514969E-3</v>
      </c>
      <c r="BB603" s="57">
        <f>(BA604-BA603)/(D603-D604)</f>
        <v>-0.30602562762976898</v>
      </c>
      <c r="BC603" s="58">
        <f>AY603*F603</f>
        <v>-0.24034499999999787</v>
      </c>
      <c r="BD603" s="56">
        <f>((AY603*E603)/(($L$1+$L$2)*286.9))+273</f>
        <v>502.32893176722717</v>
      </c>
      <c r="BE603" s="39"/>
      <c r="BF603" s="41">
        <v>237</v>
      </c>
      <c r="BG603" s="63">
        <v>0.90700000000000003</v>
      </c>
      <c r="BH603" s="55">
        <f t="shared" si="247"/>
        <v>90700</v>
      </c>
      <c r="BI603" s="64">
        <f t="shared" si="248"/>
        <v>-2.0000000000000018E-3</v>
      </c>
      <c r="BJ603" s="23">
        <f t="shared" si="249"/>
        <v>-4.2392712939904729E-2</v>
      </c>
      <c r="BK603" s="65">
        <f>(BJ604-BJ603)/(D603-D604)</f>
        <v>-0.33102111785356086</v>
      </c>
      <c r="BL603" s="58">
        <f>BH603*F603</f>
        <v>-0.22221499999999803</v>
      </c>
      <c r="BM603" s="56">
        <f>((BH603*E603)/(($L$1+$L$2)*286.9))+273</f>
        <v>485.02990939130996</v>
      </c>
      <c r="BN603" s="5"/>
      <c r="BO603" s="5"/>
      <c r="BP603" s="5"/>
      <c r="BQ603" s="5"/>
      <c r="BR603" s="5"/>
      <c r="BS603" s="5"/>
      <c r="BT603" s="5"/>
      <c r="BU603" s="5"/>
      <c r="BV603" s="5"/>
      <c r="BW603" s="5"/>
    </row>
    <row r="604" spans="1:75" ht="13.8" x14ac:dyDescent="0.25">
      <c r="A604" s="55">
        <v>238</v>
      </c>
      <c r="B604" s="56">
        <v>366.16</v>
      </c>
      <c r="C604" s="56">
        <f t="shared" si="225"/>
        <v>-2.5</v>
      </c>
      <c r="D604" s="57">
        <f t="shared" si="226"/>
        <v>2.5636708994192432</v>
      </c>
      <c r="E604" s="58">
        <f t="shared" si="235"/>
        <v>3.6616000000000003E-4</v>
      </c>
      <c r="F604" s="58">
        <f t="shared" si="236"/>
        <v>-2.5000000000000066E-6</v>
      </c>
      <c r="G604" s="57">
        <f t="shared" si="237"/>
        <v>-3.4363291005807568</v>
      </c>
      <c r="H604" s="137">
        <f>($P$2+(0.5*$P$1)-((0.5*$P$1)*COS(RADIANS(A604))+(($P$2^2)-((0.5*$P$1)^2)*(SIN(RADIANS(A604))*(SIN(RADIANS(A604)))))^0.5))*1000</f>
        <v>66.653806508977624</v>
      </c>
      <c r="I604" s="140">
        <f t="shared" si="238"/>
        <v>-0.50923708456593886</v>
      </c>
      <c r="J604" s="137">
        <f t="shared" si="239"/>
        <v>-8.0908932499426101E-3</v>
      </c>
      <c r="K604" s="39"/>
      <c r="L604" s="39"/>
      <c r="M604" s="41">
        <v>238</v>
      </c>
      <c r="N604" s="41">
        <v>1.4730000000000001</v>
      </c>
      <c r="O604" s="60">
        <f t="shared" si="240"/>
        <v>147300</v>
      </c>
      <c r="P604" s="56">
        <f t="shared" si="227"/>
        <v>2.0000000000000018E-3</v>
      </c>
      <c r="Q604" s="59">
        <f t="shared" si="228"/>
        <v>0.16820274684263092</v>
      </c>
      <c r="R604" s="57">
        <f>(Q605-Q604)/(D604-D605)</f>
        <v>0.19805081611260897</v>
      </c>
      <c r="S604" s="58">
        <f>O604*F604</f>
        <v>-0.36825000000000097</v>
      </c>
      <c r="T604" s="56">
        <f>((O604*E604)/(($L$1+$L$2)*286.9))+273</f>
        <v>615.0553393373832</v>
      </c>
      <c r="U604" s="39"/>
      <c r="V604" s="41">
        <v>238</v>
      </c>
      <c r="W604" s="61">
        <v>1.327</v>
      </c>
      <c r="X604" s="60">
        <f t="shared" si="241"/>
        <v>132700</v>
      </c>
      <c r="Y604" s="56">
        <f t="shared" si="229"/>
        <v>1.0000000000001119E-3</v>
      </c>
      <c r="Z604" s="59">
        <f t="shared" si="230"/>
        <v>0.1228709228644355</v>
      </c>
      <c r="AA604" s="57">
        <f>(Z605-Z604)/(D604-D605)</f>
        <v>0.10995362409302864</v>
      </c>
      <c r="AB604" s="58">
        <f>X604*F604</f>
        <v>-0.33175000000000088</v>
      </c>
      <c r="AC604" s="56">
        <f>((X604*E604)/(($L$1+$L$2)*286.9))+273</f>
        <v>581.15168723741169</v>
      </c>
      <c r="AD604" s="39"/>
      <c r="AE604" s="41">
        <v>238</v>
      </c>
      <c r="AF604" s="61">
        <v>1.0549999999999999</v>
      </c>
      <c r="AG604" s="60">
        <f t="shared" si="242"/>
        <v>105500</v>
      </c>
      <c r="AH604" s="56">
        <f t="shared" si="231"/>
        <v>3.0000000000001137E-3</v>
      </c>
      <c r="AI604" s="59">
        <f t="shared" si="232"/>
        <v>2.3252459633711444E-2</v>
      </c>
      <c r="AJ604" s="57">
        <f>(AI605-AI604)/(D604-D605)</f>
        <v>0.41447286462312466</v>
      </c>
      <c r="AK604" s="58">
        <f>AG604*F604</f>
        <v>-0.26375000000000071</v>
      </c>
      <c r="AL604" s="56">
        <f>((AG604*E604)/(($L$1+$L$2)*286.9))+273</f>
        <v>517.98871894157446</v>
      </c>
      <c r="AM604" s="39"/>
      <c r="AN604" s="62">
        <v>238</v>
      </c>
      <c r="AO604" s="24">
        <v>0.96</v>
      </c>
      <c r="AP604" s="24">
        <f t="shared" si="243"/>
        <v>96000</v>
      </c>
      <c r="AQ604" s="56">
        <f t="shared" si="244"/>
        <v>1.0000000000000009E-3</v>
      </c>
      <c r="AR604" s="59">
        <f t="shared" si="245"/>
        <v>-1.7728766960431602E-2</v>
      </c>
      <c r="AS604" s="57">
        <f>(AR605-AR604)/(D604-D605)</f>
        <v>0.1519661033480641</v>
      </c>
      <c r="AT604" s="58">
        <f>AP604*F604</f>
        <v>-0.24000000000000063</v>
      </c>
      <c r="AU604" s="56">
        <f>((AP604*E604)/(($L$1+$L$2)*286.9))+273</f>
        <v>495.92812339707251</v>
      </c>
      <c r="AV604" s="39"/>
      <c r="AW604" s="41">
        <v>238</v>
      </c>
      <c r="AX604" s="61">
        <v>0.97899999999999998</v>
      </c>
      <c r="AY604" s="60">
        <f t="shared" si="246"/>
        <v>97900</v>
      </c>
      <c r="AZ604" s="56">
        <f t="shared" si="233"/>
        <v>0</v>
      </c>
      <c r="BA604" s="59">
        <f t="shared" si="234"/>
        <v>-9.2173081968621833E-3</v>
      </c>
      <c r="BB604" s="57">
        <f>(BA605-BA604)/(D604-D605)</f>
        <v>0</v>
      </c>
      <c r="BC604" s="58">
        <f>AY604*F604</f>
        <v>-0.24475000000000063</v>
      </c>
      <c r="BD604" s="56">
        <f>((AY604*E604)/(($L$1+$L$2)*286.9))+273</f>
        <v>500.34024250597292</v>
      </c>
      <c r="BE604" s="39"/>
      <c r="BF604" s="41">
        <v>238</v>
      </c>
      <c r="BG604" s="63">
        <v>0.90500000000000003</v>
      </c>
      <c r="BH604" s="55">
        <f t="shared" si="247"/>
        <v>90500</v>
      </c>
      <c r="BI604" s="64">
        <f t="shared" si="248"/>
        <v>0</v>
      </c>
      <c r="BJ604" s="23">
        <f t="shared" si="249"/>
        <v>-4.3351420794796675E-2</v>
      </c>
      <c r="BK604" s="65">
        <f>(BJ605-BJ604)/(D604-D605)</f>
        <v>0</v>
      </c>
      <c r="BL604" s="58">
        <f>BH604*F604</f>
        <v>-0.22625000000000059</v>
      </c>
      <c r="BM604" s="56">
        <f>((BH604*E604)/(($L$1+$L$2)*286.9))+273</f>
        <v>483.15619966078191</v>
      </c>
      <c r="BN604" s="5"/>
      <c r="BO604" s="5"/>
      <c r="BP604" s="5"/>
      <c r="BQ604" s="5"/>
      <c r="BR604" s="5"/>
      <c r="BS604" s="5"/>
      <c r="BT604" s="5"/>
      <c r="BU604" s="5"/>
      <c r="BV604" s="5"/>
      <c r="BW604" s="5"/>
    </row>
    <row r="605" spans="1:75" ht="13.8" x14ac:dyDescent="0.25">
      <c r="A605" s="55">
        <v>239</v>
      </c>
      <c r="B605" s="56">
        <v>363.66</v>
      </c>
      <c r="C605" s="56">
        <f t="shared" si="225"/>
        <v>-2.5300000000000296</v>
      </c>
      <c r="D605" s="57">
        <f t="shared" si="226"/>
        <v>2.5606955343936537</v>
      </c>
      <c r="E605" s="58">
        <f t="shared" si="235"/>
        <v>3.6366000000000002E-4</v>
      </c>
      <c r="F605" s="58">
        <f t="shared" si="236"/>
        <v>-2.5300000000000452E-6</v>
      </c>
      <c r="G605" s="57">
        <f t="shared" si="237"/>
        <v>-3.4393044656063463</v>
      </c>
      <c r="H605" s="137">
        <f>($P$2+(0.5*$P$1)-((0.5*$P$1)*COS(RADIANS(A605))+(($P$2^2)-((0.5*$P$1)^2)*(SIN(RADIANS(A605))*(SIN(RADIANS(A605)))))^0.5))*1000</f>
        <v>66.144569424411685</v>
      </c>
      <c r="I605" s="140">
        <f t="shared" si="238"/>
        <v>-0.51732797781588147</v>
      </c>
      <c r="J605" s="137">
        <f t="shared" si="239"/>
        <v>-8.0236174564589646E-3</v>
      </c>
      <c r="K605" s="39"/>
      <c r="L605" s="39"/>
      <c r="M605" s="41">
        <v>239</v>
      </c>
      <c r="N605" s="41">
        <v>1.4750000000000001</v>
      </c>
      <c r="O605" s="60">
        <f t="shared" si="240"/>
        <v>147500</v>
      </c>
      <c r="P605" s="56">
        <f t="shared" si="227"/>
        <v>-2.0000000000000018E-3</v>
      </c>
      <c r="Q605" s="59">
        <f t="shared" si="228"/>
        <v>0.16879202031418183</v>
      </c>
      <c r="R605" s="57">
        <f>(Q606-Q605)/(D605-D606)</f>
        <v>-0.19435355580861094</v>
      </c>
      <c r="S605" s="58">
        <f>O605*F605</f>
        <v>-0.3731750000000067</v>
      </c>
      <c r="T605" s="56">
        <f>((O605*E605)/(($L$1+$L$2)*286.9))+273</f>
        <v>613.18117932849418</v>
      </c>
      <c r="U605" s="39"/>
      <c r="V605" s="41">
        <v>239</v>
      </c>
      <c r="W605" s="61">
        <v>1.3280000000000001</v>
      </c>
      <c r="X605" s="60">
        <f t="shared" si="241"/>
        <v>132800</v>
      </c>
      <c r="Y605" s="56">
        <f t="shared" si="229"/>
        <v>6.0000000000000053E-3</v>
      </c>
      <c r="Z605" s="59">
        <f t="shared" si="230"/>
        <v>0.12319807503199871</v>
      </c>
      <c r="AA605" s="57">
        <f>(Z606-Z605)/(D605-D606)</f>
        <v>0.64570454343743222</v>
      </c>
      <c r="AB605" s="58">
        <f>X605*F605</f>
        <v>-0.335984000000006</v>
      </c>
      <c r="AC605" s="56">
        <f>((X605*E605)/(($L$1+$L$2)*286.9))+273</f>
        <v>579.27837704965441</v>
      </c>
      <c r="AD605" s="39"/>
      <c r="AE605" s="41">
        <v>239</v>
      </c>
      <c r="AF605" s="61">
        <v>1.0580000000000001</v>
      </c>
      <c r="AG605" s="60">
        <f t="shared" si="242"/>
        <v>105800</v>
      </c>
      <c r="AH605" s="56">
        <f t="shared" si="231"/>
        <v>-1.0000000000001119E-3</v>
      </c>
      <c r="AI605" s="59">
        <f t="shared" si="232"/>
        <v>2.4485667699166973E-2</v>
      </c>
      <c r="AJ605" s="57">
        <f>(AI606-AI605)/(D605-D606)</f>
        <v>-0.13545017430635914</v>
      </c>
      <c r="AK605" s="58">
        <f>AG605*F605</f>
        <v>-0.2676740000000048</v>
      </c>
      <c r="AL605" s="56">
        <f>((AG605*E605)/(($L$1+$L$2)*286.9))+273</f>
        <v>517.00792388443858</v>
      </c>
      <c r="AM605" s="39"/>
      <c r="AN605" s="62">
        <v>239</v>
      </c>
      <c r="AO605" s="24">
        <v>0.96099999999999997</v>
      </c>
      <c r="AP605" s="24">
        <f t="shared" si="243"/>
        <v>96100</v>
      </c>
      <c r="AQ605" s="56">
        <f t="shared" si="244"/>
        <v>5.0000000000000044E-3</v>
      </c>
      <c r="AR605" s="59">
        <f t="shared" si="245"/>
        <v>-1.7276612331454656E-2</v>
      </c>
      <c r="AS605" s="57">
        <f>(AR606-AR605)/(D605-D606)</f>
        <v>0.74332574005096841</v>
      </c>
      <c r="AT605" s="58">
        <f>AP605*F605</f>
        <v>-0.24313300000000435</v>
      </c>
      <c r="AU605" s="56">
        <f>((AP605*E605)/(($L$1+$L$2)*286.9))+273</f>
        <v>494.63668700656473</v>
      </c>
      <c r="AV605" s="39"/>
      <c r="AW605" s="41">
        <v>239</v>
      </c>
      <c r="AX605" s="61">
        <v>0.97899999999999998</v>
      </c>
      <c r="AY605" s="60">
        <f t="shared" si="246"/>
        <v>97900</v>
      </c>
      <c r="AZ605" s="56">
        <f t="shared" si="233"/>
        <v>0</v>
      </c>
      <c r="BA605" s="59">
        <f t="shared" si="234"/>
        <v>-9.2173081968621833E-3</v>
      </c>
      <c r="BB605" s="57">
        <f>(BA606-BA605)/(D605-D606)</f>
        <v>0</v>
      </c>
      <c r="BC605" s="58">
        <f>AY605*F605</f>
        <v>-0.24768700000000443</v>
      </c>
      <c r="BD605" s="56">
        <f>((AY605*E605)/(($L$1+$L$2)*286.9))+273</f>
        <v>498.78805055091243</v>
      </c>
      <c r="BE605" s="39"/>
      <c r="BF605" s="41">
        <v>239</v>
      </c>
      <c r="BG605" s="63">
        <v>0.90500000000000003</v>
      </c>
      <c r="BH605" s="55">
        <f t="shared" si="247"/>
        <v>90500</v>
      </c>
      <c r="BI605" s="64">
        <f t="shared" si="248"/>
        <v>0</v>
      </c>
      <c r="BJ605" s="23">
        <f t="shared" si="249"/>
        <v>-4.3351420794796675E-2</v>
      </c>
      <c r="BK605" s="65">
        <f>(BJ606-BJ605)/(D605-D606)</f>
        <v>0</v>
      </c>
      <c r="BL605" s="58">
        <f>BH605*F605</f>
        <v>-0.22896500000000408</v>
      </c>
      <c r="BM605" s="56">
        <f>((BH605*E605)/(($L$1+$L$2)*286.9))+273</f>
        <v>481.72133375748297</v>
      </c>
      <c r="BN605" s="5"/>
      <c r="BO605" s="5"/>
      <c r="BP605" s="5"/>
      <c r="BQ605" s="5"/>
      <c r="BR605" s="5"/>
      <c r="BS605" s="5"/>
      <c r="BT605" s="5"/>
      <c r="BU605" s="5"/>
      <c r="BV605" s="5"/>
      <c r="BW605" s="5"/>
    </row>
    <row r="606" spans="1:75" ht="13.8" x14ac:dyDescent="0.25">
      <c r="A606" s="55">
        <v>240</v>
      </c>
      <c r="B606" s="56">
        <v>361.13</v>
      </c>
      <c r="C606" s="56">
        <f t="shared" si="225"/>
        <v>-2.5699999999999932</v>
      </c>
      <c r="D606" s="57">
        <f t="shared" si="226"/>
        <v>2.5576635678875652</v>
      </c>
      <c r="E606" s="58">
        <f t="shared" si="235"/>
        <v>3.6112999999999998E-4</v>
      </c>
      <c r="F606" s="58">
        <f t="shared" si="236"/>
        <v>-2.5699999999999703E-6</v>
      </c>
      <c r="G606" s="57">
        <f t="shared" si="237"/>
        <v>-3.4423364321124348</v>
      </c>
      <c r="H606" s="137">
        <f>($P$2+(0.5*$P$1)-((0.5*$P$1)*COS(RADIANS(A606))+(($P$2^2)-((0.5*$P$1)^2)*(SIN(RADIANS(A606))*(SIN(RADIANS(A606)))))^0.5))*1000</f>
        <v>65.627241446595804</v>
      </c>
      <c r="I606" s="140">
        <f t="shared" si="238"/>
        <v>-0.52535159527234043</v>
      </c>
      <c r="J606" s="137">
        <f t="shared" si="239"/>
        <v>-7.9524071562389054E-3</v>
      </c>
      <c r="K606" s="39"/>
      <c r="L606" s="39"/>
      <c r="M606" s="41">
        <v>240</v>
      </c>
      <c r="N606" s="41">
        <v>1.4730000000000001</v>
      </c>
      <c r="O606" s="60">
        <f t="shared" si="240"/>
        <v>147300</v>
      </c>
      <c r="P606" s="56">
        <f t="shared" si="227"/>
        <v>-3.0000000000001137E-3</v>
      </c>
      <c r="Q606" s="59">
        <f t="shared" si="228"/>
        <v>0.16820274684263092</v>
      </c>
      <c r="R606" s="57">
        <f>(Q607-Q606)/(D606-D607)</f>
        <v>-0.28545762091679955</v>
      </c>
      <c r="S606" s="58">
        <f>O606*F606</f>
        <v>-0.37856099999999565</v>
      </c>
      <c r="T606" s="56">
        <f>((O606*E606)/(($L$1+$L$2)*286.9))+273</f>
        <v>610.356469016029</v>
      </c>
      <c r="U606" s="39"/>
      <c r="V606" s="41">
        <v>240</v>
      </c>
      <c r="W606" s="61">
        <v>1.3340000000000001</v>
      </c>
      <c r="X606" s="60">
        <f t="shared" si="241"/>
        <v>133400</v>
      </c>
      <c r="Y606" s="56">
        <f t="shared" si="229"/>
        <v>6.9999999999998952E-3</v>
      </c>
      <c r="Z606" s="59">
        <f t="shared" si="230"/>
        <v>0.12515582958053018</v>
      </c>
      <c r="AA606" s="57">
        <f>(Z607-Z606)/(D606-D607)</f>
        <v>0.73280047786757063</v>
      </c>
      <c r="AB606" s="58">
        <f>X606*F606</f>
        <v>-0.34283799999999603</v>
      </c>
      <c r="AC606" s="56">
        <f>((X606*E606)/(($L$1+$L$2)*286.9))+273</f>
        <v>578.52174451281917</v>
      </c>
      <c r="AD606" s="39"/>
      <c r="AE606" s="41">
        <v>240</v>
      </c>
      <c r="AF606" s="61">
        <v>1.0569999999999999</v>
      </c>
      <c r="AG606" s="60">
        <f t="shared" si="242"/>
        <v>105700</v>
      </c>
      <c r="AH606" s="56">
        <f t="shared" si="231"/>
        <v>-2.9999999999998916E-3</v>
      </c>
      <c r="AI606" s="59">
        <f t="shared" si="232"/>
        <v>2.4074987307426243E-2</v>
      </c>
      <c r="AJ606" s="57">
        <f>(AI607-AI606)/(D606-D607)</f>
        <v>-0.39796402317837015</v>
      </c>
      <c r="AK606" s="58">
        <f>AG606*F606</f>
        <v>-0.27164899999999687</v>
      </c>
      <c r="AL606" s="56">
        <f>((AG606*E606)/(($L$1+$L$2)*286.9))+273</f>
        <v>515.08132230138665</v>
      </c>
      <c r="AM606" s="39"/>
      <c r="AN606" s="62">
        <v>240</v>
      </c>
      <c r="AO606" s="24">
        <v>0.96599999999999997</v>
      </c>
      <c r="AP606" s="24">
        <f t="shared" si="243"/>
        <v>96600</v>
      </c>
      <c r="AQ606" s="56">
        <f t="shared" si="244"/>
        <v>-1.0000000000000009E-3</v>
      </c>
      <c r="AR606" s="59">
        <f t="shared" si="245"/>
        <v>-1.5022873584506671E-2</v>
      </c>
      <c r="AS606" s="57">
        <f>(AR607-AR606)/(D606-D607)</f>
        <v>-0.14502012126233901</v>
      </c>
      <c r="AT606" s="58">
        <f>AP606*F606</f>
        <v>-0.24826199999999712</v>
      </c>
      <c r="AU606" s="56">
        <f>((AP606*E606)/(($L$1+$L$2)*286.9))+273</f>
        <v>494.23988395755867</v>
      </c>
      <c r="AV606" s="39"/>
      <c r="AW606" s="41">
        <v>240</v>
      </c>
      <c r="AX606" s="61">
        <v>0.97899999999999998</v>
      </c>
      <c r="AY606" s="60">
        <f t="shared" si="246"/>
        <v>97900</v>
      </c>
      <c r="AZ606" s="56">
        <f t="shared" si="233"/>
        <v>-3.0000000000000027E-3</v>
      </c>
      <c r="BA606" s="59">
        <f t="shared" si="234"/>
        <v>-9.2173081968621833E-3</v>
      </c>
      <c r="BB606" s="57">
        <f>(BA607-BA606)/(D606-D607)</f>
        <v>-0.42971976817831981</v>
      </c>
      <c r="BC606" s="58">
        <f>AY606*F606</f>
        <v>-0.25160299999999708</v>
      </c>
      <c r="BD606" s="56">
        <f>((AY606*E606)/(($L$1+$L$2)*286.9))+273</f>
        <v>497.21723229239126</v>
      </c>
      <c r="BE606" s="39"/>
      <c r="BF606" s="41">
        <v>240</v>
      </c>
      <c r="BG606" s="63">
        <v>0.90500000000000003</v>
      </c>
      <c r="BH606" s="55">
        <f t="shared" si="247"/>
        <v>90500</v>
      </c>
      <c r="BI606" s="64">
        <f t="shared" si="248"/>
        <v>-2.0000000000000018E-3</v>
      </c>
      <c r="BJ606" s="23">
        <f t="shared" si="249"/>
        <v>-4.3351420794796675E-2</v>
      </c>
      <c r="BK606" s="65">
        <f>(BJ607-BJ606)/(D606-D607)</f>
        <v>-0.30977206122418705</v>
      </c>
      <c r="BL606" s="58">
        <f>BH606*F606</f>
        <v>-0.23258499999999732</v>
      </c>
      <c r="BM606" s="56">
        <f>((BH606*E606)/(($L$1+$L$2)*286.9))+273</f>
        <v>480.26924946334435</v>
      </c>
      <c r="BN606" s="5"/>
      <c r="BO606" s="5"/>
      <c r="BP606" s="5"/>
      <c r="BQ606" s="5"/>
      <c r="BR606" s="5"/>
      <c r="BS606" s="5"/>
      <c r="BT606" s="5"/>
      <c r="BU606" s="5"/>
      <c r="BV606" s="5"/>
      <c r="BW606" s="5"/>
    </row>
    <row r="607" spans="1:75" ht="13.8" x14ac:dyDescent="0.25">
      <c r="A607" s="55">
        <v>241</v>
      </c>
      <c r="B607" s="56">
        <v>358.56</v>
      </c>
      <c r="C607" s="56">
        <f t="shared" si="225"/>
        <v>-2.6100000000000136</v>
      </c>
      <c r="D607" s="57">
        <f t="shared" si="226"/>
        <v>2.5545618391909861</v>
      </c>
      <c r="E607" s="58">
        <f t="shared" si="235"/>
        <v>3.5856000000000001E-4</v>
      </c>
      <c r="F607" s="58">
        <f t="shared" si="236"/>
        <v>-2.6100000000000038E-6</v>
      </c>
      <c r="G607" s="57">
        <f t="shared" si="237"/>
        <v>-3.4454381608090139</v>
      </c>
      <c r="H607" s="137">
        <f>($P$2+(0.5*$P$1)-((0.5*$P$1)*COS(RADIANS(A607))+(($P$2^2)-((0.5*$P$1)^2)*(SIN(RADIANS(A607))*(SIN(RADIANS(A607)))))^0.5))*1000</f>
        <v>65.101889851323463</v>
      </c>
      <c r="I607" s="140">
        <f t="shared" si="238"/>
        <v>-0.53330400242857934</v>
      </c>
      <c r="J607" s="137">
        <f t="shared" si="239"/>
        <v>-7.8771578926506436E-3</v>
      </c>
      <c r="K607" s="39"/>
      <c r="L607" s="39"/>
      <c r="M607" s="41">
        <v>241</v>
      </c>
      <c r="N607" s="41">
        <v>1.47</v>
      </c>
      <c r="O607" s="60">
        <f t="shared" si="240"/>
        <v>147000</v>
      </c>
      <c r="P607" s="56">
        <f t="shared" si="227"/>
        <v>-8.999999999999897E-3</v>
      </c>
      <c r="Q607" s="59">
        <f t="shared" si="228"/>
        <v>0.16731733474817609</v>
      </c>
      <c r="R607" s="57">
        <f>(Q608-Q607)/(D607-D608)</f>
        <v>-0.84060879263386357</v>
      </c>
      <c r="S607" s="58">
        <f>O607*F607</f>
        <v>-0.38367000000000057</v>
      </c>
      <c r="T607" s="56">
        <f>((O607*E607)/(($L$1+$L$2)*286.9))+273</f>
        <v>607.2734638151237</v>
      </c>
      <c r="U607" s="39"/>
      <c r="V607" s="41">
        <v>241</v>
      </c>
      <c r="W607" s="61">
        <v>1.341</v>
      </c>
      <c r="X607" s="60">
        <f t="shared" si="241"/>
        <v>134100</v>
      </c>
      <c r="Y607" s="56">
        <f t="shared" si="229"/>
        <v>8.0000000000000071E-3</v>
      </c>
      <c r="Z607" s="59">
        <f t="shared" si="230"/>
        <v>0.1274287778515989</v>
      </c>
      <c r="AA607" s="57">
        <f>(Z608-Z607)/(D607-D608)</f>
        <v>0.81415081087983743</v>
      </c>
      <c r="AB607" s="58">
        <f>X607*F607</f>
        <v>-0.35000100000000051</v>
      </c>
      <c r="AC607" s="56">
        <f>((X607*E607)/(($L$1+$L$2)*286.9))+273</f>
        <v>577.93926188849036</v>
      </c>
      <c r="AD607" s="39"/>
      <c r="AE607" s="41">
        <v>241</v>
      </c>
      <c r="AF607" s="61">
        <v>1.054</v>
      </c>
      <c r="AG607" s="60">
        <f t="shared" si="242"/>
        <v>105400</v>
      </c>
      <c r="AH607" s="56">
        <f t="shared" si="231"/>
        <v>2.0000000000000018E-3</v>
      </c>
      <c r="AI607" s="59">
        <f t="shared" si="232"/>
        <v>2.2840610876527823E-2</v>
      </c>
      <c r="AJ607" s="57">
        <f>(AI608-AI607)/(D607-D608)</f>
        <v>0.25948576782341337</v>
      </c>
      <c r="AK607" s="58">
        <f>AG607*F607</f>
        <v>-0.27509400000000039</v>
      </c>
      <c r="AL607" s="56">
        <f>((AG607*E607)/(($L$1+$L$2)*286.9))+273</f>
        <v>512.67634752458525</v>
      </c>
      <c r="AM607" s="39"/>
      <c r="AN607" s="62">
        <v>241</v>
      </c>
      <c r="AO607" s="24">
        <v>0.96499999999999997</v>
      </c>
      <c r="AP607" s="24">
        <f t="shared" si="243"/>
        <v>96500</v>
      </c>
      <c r="AQ607" s="56">
        <f t="shared" si="244"/>
        <v>9.000000000000008E-3</v>
      </c>
      <c r="AR607" s="59">
        <f t="shared" si="245"/>
        <v>-1.5472686656207449E-2</v>
      </c>
      <c r="AS607" s="57">
        <f>(AR608-AR607)/(D607-D608)</f>
        <v>1.2706726773856558</v>
      </c>
      <c r="AT607" s="58">
        <f>AP607*F607</f>
        <v>-0.25186500000000039</v>
      </c>
      <c r="AU607" s="56">
        <f>((AP607*E607)/(($L$1+$L$2)*286.9))+273</f>
        <v>492.43802216434983</v>
      </c>
      <c r="AV607" s="39"/>
      <c r="AW607" s="41">
        <v>241</v>
      </c>
      <c r="AX607" s="61">
        <v>0.97599999999999998</v>
      </c>
      <c r="AY607" s="60">
        <f t="shared" si="246"/>
        <v>97600</v>
      </c>
      <c r="AZ607" s="56">
        <f t="shared" si="233"/>
        <v>-6.0000000000000053E-3</v>
      </c>
      <c r="BA607" s="59">
        <f t="shared" si="234"/>
        <v>-1.0550182333308195E-2</v>
      </c>
      <c r="BB607" s="57">
        <f>(BA608-BA607)/(D607-D608)</f>
        <v>-0.84406455464507069</v>
      </c>
      <c r="BC607" s="58">
        <f>AY607*F607</f>
        <v>-0.25473600000000035</v>
      </c>
      <c r="BD607" s="56">
        <f>((AY607*E607)/(($L$1+$L$2)*286.9))+273</f>
        <v>494.93938822010932</v>
      </c>
      <c r="BE607" s="39"/>
      <c r="BF607" s="41">
        <v>241</v>
      </c>
      <c r="BG607" s="63">
        <v>0.90300000000000002</v>
      </c>
      <c r="BH607" s="55">
        <f t="shared" si="247"/>
        <v>90300</v>
      </c>
      <c r="BI607" s="64">
        <f t="shared" si="248"/>
        <v>0</v>
      </c>
      <c r="BJ607" s="23">
        <f t="shared" si="249"/>
        <v>-4.4312249686494193E-2</v>
      </c>
      <c r="BK607" s="65">
        <f>(BJ608-BJ607)/(D607-D608)</f>
        <v>0</v>
      </c>
      <c r="BL607" s="58">
        <f>BH607*F607</f>
        <v>-0.23568300000000034</v>
      </c>
      <c r="BM607" s="56">
        <f>((BH607*E607)/(($L$1+$L$2)*286.9))+273</f>
        <v>478.3394134864331</v>
      </c>
      <c r="BN607" s="5"/>
      <c r="BO607" s="5"/>
      <c r="BP607" s="5"/>
      <c r="BQ607" s="5"/>
      <c r="BR607" s="5"/>
      <c r="BS607" s="5"/>
      <c r="BT607" s="5"/>
      <c r="BU607" s="5"/>
      <c r="BV607" s="5"/>
      <c r="BW607" s="5"/>
    </row>
    <row r="608" spans="1:75" ht="13.8" x14ac:dyDescent="0.25">
      <c r="A608" s="55">
        <v>242</v>
      </c>
      <c r="B608" s="56">
        <v>355.95</v>
      </c>
      <c r="C608" s="56">
        <f t="shared" si="225"/>
        <v>-2.6499999999999773</v>
      </c>
      <c r="D608" s="57">
        <f t="shared" si="226"/>
        <v>2.5513889972730204</v>
      </c>
      <c r="E608" s="58">
        <f t="shared" si="235"/>
        <v>3.5595000000000001E-4</v>
      </c>
      <c r="F608" s="58">
        <f t="shared" si="236"/>
        <v>-2.6499999999999831E-6</v>
      </c>
      <c r="G608" s="57">
        <f t="shared" si="237"/>
        <v>-3.4486110027269796</v>
      </c>
      <c r="H608" s="137">
        <f>($P$2+(0.5*$P$1)-((0.5*$P$1)*COS(RADIANS(A608))+(($P$2^2)-((0.5*$P$1)^2)*(SIN(RADIANS(A608))*(SIN(RADIANS(A608)))))^0.5))*1000</f>
        <v>64.568585848894884</v>
      </c>
      <c r="I608" s="140">
        <f t="shared" si="238"/>
        <v>-0.54118116032122998</v>
      </c>
      <c r="J608" s="137">
        <f t="shared" si="239"/>
        <v>-7.7977675513452027E-3</v>
      </c>
      <c r="K608" s="39"/>
      <c r="L608" s="39"/>
      <c r="M608" s="41">
        <v>242</v>
      </c>
      <c r="N608" s="41">
        <v>1.4610000000000001</v>
      </c>
      <c r="O608" s="60">
        <f t="shared" si="240"/>
        <v>146100</v>
      </c>
      <c r="P608" s="56">
        <f t="shared" si="227"/>
        <v>-8.0000000000000071E-3</v>
      </c>
      <c r="Q608" s="59">
        <f t="shared" si="228"/>
        <v>0.1646502159342968</v>
      </c>
      <c r="R608" s="57">
        <f>(Q609-Q608)/(D608-D609)</f>
        <v>-0.73477264623334271</v>
      </c>
      <c r="S608" s="58">
        <f>O608*F608</f>
        <v>-0.38716499999999754</v>
      </c>
      <c r="T608" s="56">
        <f>((O608*E608)/(($L$1+$L$2)*286.9))+273</f>
        <v>602.80857335072551</v>
      </c>
      <c r="U608" s="39"/>
      <c r="V608" s="41">
        <v>242</v>
      </c>
      <c r="W608" s="61">
        <v>1.349</v>
      </c>
      <c r="X608" s="60">
        <f t="shared" si="241"/>
        <v>134900</v>
      </c>
      <c r="Y608" s="56">
        <f t="shared" si="229"/>
        <v>-9.9999999999988987E-4</v>
      </c>
      <c r="Z608" s="59">
        <f t="shared" si="230"/>
        <v>0.13001194967190424</v>
      </c>
      <c r="AA608" s="57">
        <f>(Z609-Z608)/(D608-D609)</f>
        <v>-9.9236290785031031E-2</v>
      </c>
      <c r="AB608" s="58">
        <f>X608*F608</f>
        <v>-0.35748499999999772</v>
      </c>
      <c r="AC608" s="56">
        <f>((X608*E608)/(($L$1+$L$2)*286.9))+273</f>
        <v>577.52550681049195</v>
      </c>
      <c r="AD608" s="39"/>
      <c r="AE608" s="41">
        <v>242</v>
      </c>
      <c r="AF608" s="61">
        <v>1.056</v>
      </c>
      <c r="AG608" s="60">
        <f t="shared" si="242"/>
        <v>105600</v>
      </c>
      <c r="AH608" s="56">
        <f t="shared" si="231"/>
        <v>9.9999999999988987E-4</v>
      </c>
      <c r="AI608" s="59">
        <f t="shared" si="232"/>
        <v>2.3663918197793475E-2</v>
      </c>
      <c r="AJ608" s="57">
        <f>(AI609-AI608)/(D608-D609)</f>
        <v>0.1266636459838402</v>
      </c>
      <c r="AK608" s="58">
        <f>AG608*F608</f>
        <v>-0.2798399999999982</v>
      </c>
      <c r="AL608" s="56">
        <f>((AG608*E608)/(($L$1+$L$2)*286.9))+273</f>
        <v>511.38319880791664</v>
      </c>
      <c r="AM608" s="39"/>
      <c r="AN608" s="62">
        <v>242</v>
      </c>
      <c r="AO608" s="24">
        <v>0.97399999999999998</v>
      </c>
      <c r="AP608" s="24">
        <f t="shared" si="243"/>
        <v>97400</v>
      </c>
      <c r="AQ608" s="56">
        <f t="shared" si="244"/>
        <v>4.0000000000000036E-3</v>
      </c>
      <c r="AR608" s="59">
        <f t="shared" si="245"/>
        <v>-1.1441043121384482E-2</v>
      </c>
      <c r="AS608" s="57">
        <f>(AR609-AR608)/(D608-D609)</f>
        <v>0.54844393156317484</v>
      </c>
      <c r="AT608" s="58">
        <f>AP608*F608</f>
        <v>-0.25810999999999834</v>
      </c>
      <c r="AU608" s="56">
        <f>((AP608*E608)/(($L$1+$L$2)*286.9))+273</f>
        <v>492.87238223381701</v>
      </c>
      <c r="AV608" s="39"/>
      <c r="AW608" s="41">
        <v>242</v>
      </c>
      <c r="AX608" s="61">
        <v>0.97</v>
      </c>
      <c r="AY608" s="60">
        <f t="shared" si="246"/>
        <v>97000</v>
      </c>
      <c r="AZ608" s="56">
        <f t="shared" si="233"/>
        <v>-5.0000000000000044E-3</v>
      </c>
      <c r="BA608" s="59">
        <f t="shared" si="234"/>
        <v>-1.322826573375516E-2</v>
      </c>
      <c r="BB608" s="57">
        <f>(BA609-BA608)/(D608-D609)</f>
        <v>-0.69157844872895058</v>
      </c>
      <c r="BC608" s="58">
        <f>AY608*F608</f>
        <v>-0.25704999999999834</v>
      </c>
      <c r="BD608" s="56">
        <f>((AY608*E608)/(($L$1+$L$2)*286.9))+273</f>
        <v>491.96941557166582</v>
      </c>
      <c r="BE608" s="39"/>
      <c r="BF608" s="41">
        <v>242</v>
      </c>
      <c r="BG608" s="63">
        <v>0.90300000000000002</v>
      </c>
      <c r="BH608" s="55">
        <f t="shared" si="247"/>
        <v>90300</v>
      </c>
      <c r="BI608" s="64">
        <f t="shared" si="248"/>
        <v>0</v>
      </c>
      <c r="BJ608" s="23">
        <f t="shared" si="249"/>
        <v>-4.4312249686494193E-2</v>
      </c>
      <c r="BK608" s="65">
        <f>(BJ609-BJ608)/(D608-D609)</f>
        <v>0</v>
      </c>
      <c r="BL608" s="58">
        <f>BH608*F608</f>
        <v>-0.23929499999999848</v>
      </c>
      <c r="BM608" s="56">
        <f>((BH608*E608)/(($L$1+$L$2)*286.9))+273</f>
        <v>476.84472398063326</v>
      </c>
      <c r="BN608" s="5"/>
      <c r="BO608" s="5"/>
      <c r="BP608" s="5"/>
      <c r="BQ608" s="5"/>
      <c r="BR608" s="5"/>
      <c r="BS608" s="5"/>
      <c r="BT608" s="5"/>
      <c r="BU608" s="5"/>
      <c r="BV608" s="5"/>
      <c r="BW608" s="5"/>
    </row>
    <row r="609" spans="1:75" ht="13.8" x14ac:dyDescent="0.25">
      <c r="A609" s="55">
        <v>243</v>
      </c>
      <c r="B609" s="56">
        <v>353.3</v>
      </c>
      <c r="C609" s="56">
        <f t="shared" si="225"/>
        <v>-2.6899999999999977</v>
      </c>
      <c r="D609" s="57">
        <f t="shared" si="226"/>
        <v>2.5481436374348454</v>
      </c>
      <c r="E609" s="58">
        <f t="shared" si="235"/>
        <v>3.5330000000000002E-4</v>
      </c>
      <c r="F609" s="58">
        <f t="shared" si="236"/>
        <v>-2.6900000000000166E-6</v>
      </c>
      <c r="G609" s="57">
        <f t="shared" si="237"/>
        <v>-3.4518563625651546</v>
      </c>
      <c r="H609" s="137">
        <f>($P$2+(0.5*$P$1)-((0.5*$P$1)*COS(RADIANS(A609))+(($P$2^2)-((0.5*$P$1)^2)*(SIN(RADIANS(A609))*(SIN(RADIANS(A609)))))^0.5))*1000</f>
        <v>64.027404688573654</v>
      </c>
      <c r="I609" s="140">
        <f t="shared" si="238"/>
        <v>-0.54897892787257518</v>
      </c>
      <c r="J609" s="137">
        <f t="shared" si="239"/>
        <v>-7.7141366355704122E-3</v>
      </c>
      <c r="K609" s="39"/>
      <c r="L609" s="39"/>
      <c r="M609" s="41">
        <v>243</v>
      </c>
      <c r="N609" s="41">
        <v>1.4530000000000001</v>
      </c>
      <c r="O609" s="60">
        <f t="shared" si="240"/>
        <v>145300</v>
      </c>
      <c r="P609" s="56">
        <f t="shared" si="227"/>
        <v>-3.0000000000001137E-3</v>
      </c>
      <c r="Q609" s="59">
        <f t="shared" si="228"/>
        <v>0.16226561429802155</v>
      </c>
      <c r="R609" s="57">
        <f>(Q610-Q609)/(D609-D610)</f>
        <v>-0.27041894512763925</v>
      </c>
      <c r="S609" s="58">
        <f>O609*F609</f>
        <v>-0.3908570000000024</v>
      </c>
      <c r="T609" s="56">
        <f>((O609*E609)/(($L$1+$L$2)*286.9))+273</f>
        <v>598.56070437234246</v>
      </c>
      <c r="U609" s="39"/>
      <c r="V609" s="41">
        <v>243</v>
      </c>
      <c r="W609" s="61">
        <v>1.3480000000000001</v>
      </c>
      <c r="X609" s="60">
        <f t="shared" si="241"/>
        <v>134800</v>
      </c>
      <c r="Y609" s="56">
        <f t="shared" si="229"/>
        <v>-8.0000000000000071E-3</v>
      </c>
      <c r="Z609" s="59">
        <f t="shared" si="230"/>
        <v>0.12968989219930105</v>
      </c>
      <c r="AA609" s="57">
        <f>(Z610-Z609)/(D609-D610)</f>
        <v>-0.778797853280769</v>
      </c>
      <c r="AB609" s="58">
        <f>X609*F609</f>
        <v>-0.36261200000000221</v>
      </c>
      <c r="AC609" s="56">
        <f>((X609*E609)/(($L$1+$L$2)*286.9))+273</f>
        <v>575.03429421467149</v>
      </c>
      <c r="AD609" s="39"/>
      <c r="AE609" s="41">
        <v>243</v>
      </c>
      <c r="AF609" s="61">
        <v>1.0569999999999999</v>
      </c>
      <c r="AG609" s="60">
        <f t="shared" si="242"/>
        <v>105700</v>
      </c>
      <c r="AH609" s="56">
        <f t="shared" si="231"/>
        <v>-2.0000000000000018E-3</v>
      </c>
      <c r="AI609" s="59">
        <f t="shared" si="232"/>
        <v>2.4074987307426243E-2</v>
      </c>
      <c r="AJ609" s="57">
        <f>(AI610-AI609)/(D609-D610)</f>
        <v>-0.2477986593777339</v>
      </c>
      <c r="AK609" s="58">
        <f>AG609*F609</f>
        <v>-0.28433300000000178</v>
      </c>
      <c r="AL609" s="56">
        <f>((AG609*E609)/(($L$1+$L$2)*286.9))+273</f>
        <v>509.83252892055475</v>
      </c>
      <c r="AM609" s="39"/>
      <c r="AN609" s="62">
        <v>243</v>
      </c>
      <c r="AO609" s="24">
        <v>0.97799999999999998</v>
      </c>
      <c r="AP609" s="24">
        <f t="shared" si="243"/>
        <v>97800</v>
      </c>
      <c r="AQ609" s="56">
        <f t="shared" si="244"/>
        <v>0</v>
      </c>
      <c r="AR609" s="59">
        <f t="shared" si="245"/>
        <v>-9.6611452123985687E-3</v>
      </c>
      <c r="AS609" s="57">
        <f>(AR610-AR609)/(D609-D610)</f>
        <v>0</v>
      </c>
      <c r="AT609" s="58">
        <f>AP609*F609</f>
        <v>-0.26308200000000165</v>
      </c>
      <c r="AU609" s="56">
        <f>((AP609*E609)/(($L$1+$L$2)*286.9))+273</f>
        <v>492.1317060400213</v>
      </c>
      <c r="AV609" s="39"/>
      <c r="AW609" s="41">
        <v>243</v>
      </c>
      <c r="AX609" s="61">
        <v>0.96499999999999997</v>
      </c>
      <c r="AY609" s="60">
        <f t="shared" si="246"/>
        <v>96500</v>
      </c>
      <c r="AZ609" s="56">
        <f t="shared" si="233"/>
        <v>-1.0000000000000009E-3</v>
      </c>
      <c r="BA609" s="59">
        <f t="shared" si="234"/>
        <v>-1.5472686656207449E-2</v>
      </c>
      <c r="BB609" s="57">
        <f>(BA610-BA609)/(D609-D610)</f>
        <v>-0.13565335900707476</v>
      </c>
      <c r="BC609" s="58">
        <f>AY609*F609</f>
        <v>-0.25958500000000162</v>
      </c>
      <c r="BD609" s="56">
        <f>((AY609*E609)/(($L$1+$L$2)*286.9))+273</f>
        <v>489.21891240145249</v>
      </c>
      <c r="BE609" s="39"/>
      <c r="BF609" s="41">
        <v>243</v>
      </c>
      <c r="BG609" s="63">
        <v>0.90300000000000002</v>
      </c>
      <c r="BH609" s="55">
        <f t="shared" si="247"/>
        <v>90300</v>
      </c>
      <c r="BI609" s="64">
        <f t="shared" si="248"/>
        <v>1.0000000000000009E-3</v>
      </c>
      <c r="BJ609" s="23">
        <f t="shared" si="249"/>
        <v>-4.4312249686494193E-2</v>
      </c>
      <c r="BK609" s="65">
        <f>(BJ610-BJ609)/(D609-D610)</f>
        <v>0.14481202700428994</v>
      </c>
      <c r="BL609" s="58">
        <f>BH609*F609</f>
        <v>-0.24290700000000151</v>
      </c>
      <c r="BM609" s="56">
        <f>((BH609*E609)/(($L$1+$L$2)*286.9))+273</f>
        <v>475.32712735597056</v>
      </c>
      <c r="BN609" s="5"/>
      <c r="BO609" s="5"/>
      <c r="BP609" s="5"/>
      <c r="BQ609" s="5"/>
      <c r="BR609" s="5"/>
      <c r="BS609" s="5"/>
      <c r="BT609" s="5"/>
      <c r="BU609" s="5"/>
      <c r="BV609" s="5"/>
      <c r="BW609" s="5"/>
    </row>
    <row r="610" spans="1:75" ht="13.8" x14ac:dyDescent="0.25">
      <c r="A610" s="55">
        <v>244</v>
      </c>
      <c r="B610" s="56">
        <v>350.61</v>
      </c>
      <c r="C610" s="56">
        <f t="shared" si="225"/>
        <v>-2.7200000000000273</v>
      </c>
      <c r="D610" s="57">
        <f t="shared" si="226"/>
        <v>2.5448242987597278</v>
      </c>
      <c r="E610" s="58">
        <f t="shared" si="235"/>
        <v>3.5061000000000001E-4</v>
      </c>
      <c r="F610" s="58">
        <f t="shared" si="236"/>
        <v>-2.7200000000000011E-6</v>
      </c>
      <c r="G610" s="57">
        <f t="shared" si="237"/>
        <v>-3.4551757012402722</v>
      </c>
      <c r="H610" s="137">
        <f>($P$2+(0.5*$P$1)-((0.5*$P$1)*COS(RADIANS(A610))+(($P$2^2)-((0.5*$P$1)^2)*(SIN(RADIANS(A610))*(SIN(RADIANS(A610)))))^0.5))*1000</f>
        <v>63.478425760701079</v>
      </c>
      <c r="I610" s="140">
        <f t="shared" si="238"/>
        <v>-0.5566930645081456</v>
      </c>
      <c r="J610" s="137">
        <f t="shared" si="239"/>
        <v>-7.6261685444833915E-3</v>
      </c>
      <c r="K610" s="39"/>
      <c r="L610" s="39"/>
      <c r="M610" s="41">
        <v>244</v>
      </c>
      <c r="N610" s="41">
        <v>1.45</v>
      </c>
      <c r="O610" s="60">
        <f t="shared" si="240"/>
        <v>145000</v>
      </c>
      <c r="P610" s="56">
        <f t="shared" si="227"/>
        <v>-6.0000000000000053E-3</v>
      </c>
      <c r="Q610" s="59">
        <f t="shared" si="228"/>
        <v>0.16136800223497488</v>
      </c>
      <c r="R610" s="57">
        <f>(Q611-Q610)/(D610-D611)</f>
        <v>-0.53241300726989915</v>
      </c>
      <c r="S610" s="58">
        <f>O610*F610</f>
        <v>-0.39440000000000014</v>
      </c>
      <c r="T610" s="56">
        <f>((O610*E610)/(($L$1+$L$2)*286.9))+273</f>
        <v>595.4148441174367</v>
      </c>
      <c r="U610" s="39"/>
      <c r="V610" s="41">
        <v>244</v>
      </c>
      <c r="W610" s="61">
        <v>1.34</v>
      </c>
      <c r="X610" s="60">
        <f t="shared" si="241"/>
        <v>134000</v>
      </c>
      <c r="Y610" s="56">
        <f t="shared" si="229"/>
        <v>-8.0000000000000071E-3</v>
      </c>
      <c r="Z610" s="59">
        <f t="shared" si="230"/>
        <v>0.12710479836480765</v>
      </c>
      <c r="AA610" s="57">
        <f>(Z611-Z610)/(D610-D611)</f>
        <v>-0.76886508950810872</v>
      </c>
      <c r="AB610" s="58">
        <f>X610*F610</f>
        <v>-0.36448000000000014</v>
      </c>
      <c r="AC610" s="56">
        <f>((X610*E610)/(($L$1+$L$2)*286.9))+273</f>
        <v>570.95578697749329</v>
      </c>
      <c r="AD610" s="39"/>
      <c r="AE610" s="41">
        <v>244</v>
      </c>
      <c r="AF610" s="61">
        <v>1.0549999999999999</v>
      </c>
      <c r="AG610" s="60">
        <f t="shared" si="242"/>
        <v>105500</v>
      </c>
      <c r="AH610" s="56">
        <f t="shared" si="231"/>
        <v>-9.9999999999988987E-4</v>
      </c>
      <c r="AI610" s="59">
        <f t="shared" si="232"/>
        <v>2.3252459633711444E-2</v>
      </c>
      <c r="AJ610" s="57">
        <f>(AI611-AI610)/(D610-D611)</f>
        <v>-0.12176396007992012</v>
      </c>
      <c r="AK610" s="58">
        <f>AG610*F610</f>
        <v>-0.2869600000000001</v>
      </c>
      <c r="AL610" s="56">
        <f>((AG610*E610)/(($L$1+$L$2)*286.9))+273</f>
        <v>507.58459347854881</v>
      </c>
      <c r="AM610" s="39"/>
      <c r="AN610" s="62">
        <v>244</v>
      </c>
      <c r="AO610" s="24">
        <v>0.97799999999999998</v>
      </c>
      <c r="AP610" s="24">
        <f t="shared" si="243"/>
        <v>97800</v>
      </c>
      <c r="AQ610" s="56">
        <f t="shared" si="244"/>
        <v>8.0000000000000071E-3</v>
      </c>
      <c r="AR610" s="59">
        <f t="shared" si="245"/>
        <v>-9.6611452123985687E-3</v>
      </c>
      <c r="AS610" s="57">
        <f>(AR611-AR610)/(D610-D611)</f>
        <v>1.046035001417821</v>
      </c>
      <c r="AT610" s="58">
        <f>AP610*F610</f>
        <v>-0.26601600000000009</v>
      </c>
      <c r="AU610" s="56">
        <f>((AP610*E610)/(($L$1+$L$2)*286.9))+273</f>
        <v>490.46325348058838</v>
      </c>
      <c r="AV610" s="39"/>
      <c r="AW610" s="41">
        <v>244</v>
      </c>
      <c r="AX610" s="61">
        <v>0.96399999999999997</v>
      </c>
      <c r="AY610" s="60">
        <f t="shared" si="246"/>
        <v>96400</v>
      </c>
      <c r="AZ610" s="56">
        <f t="shared" si="233"/>
        <v>1.0000000000000009E-3</v>
      </c>
      <c r="BA610" s="59">
        <f t="shared" si="234"/>
        <v>-1.5922966097169242E-2</v>
      </c>
      <c r="BB610" s="57">
        <f>(BA611-BA610)/(D610-D611)</f>
        <v>0.13312607338920721</v>
      </c>
      <c r="BC610" s="58">
        <f>AY610*F610</f>
        <v>-0.26220800000000011</v>
      </c>
      <c r="BD610" s="56">
        <f>((AY610*E610)/(($L$1+$L$2)*286.9))+273</f>
        <v>487.35028257186832</v>
      </c>
      <c r="BE610" s="39"/>
      <c r="BF610" s="41">
        <v>244</v>
      </c>
      <c r="BG610" s="63">
        <v>0.90400000000000003</v>
      </c>
      <c r="BH610" s="55">
        <f t="shared" si="247"/>
        <v>90400</v>
      </c>
      <c r="BI610" s="64">
        <f t="shared" si="248"/>
        <v>3.0000000000000027E-3</v>
      </c>
      <c r="BJ610" s="23">
        <f t="shared" si="249"/>
        <v>-4.3831569524636682E-2</v>
      </c>
      <c r="BK610" s="65">
        <f>(BJ611-BJ610)/(D610-D611)</f>
        <v>0.42540100628716776</v>
      </c>
      <c r="BL610" s="58">
        <f>BH610*F610</f>
        <v>-0.24588800000000011</v>
      </c>
      <c r="BM610" s="56">
        <f>((BH610*E610)/(($L$1+$L$2)*286.9))+273</f>
        <v>474.00897867735364</v>
      </c>
      <c r="BN610" s="5"/>
      <c r="BO610" s="5"/>
      <c r="BP610" s="5"/>
      <c r="BQ610" s="5"/>
      <c r="BR610" s="5"/>
      <c r="BS610" s="5"/>
      <c r="BT610" s="5"/>
      <c r="BU610" s="5"/>
      <c r="BV610" s="5"/>
      <c r="BW610" s="5"/>
    </row>
    <row r="611" spans="1:75" ht="13.8" x14ac:dyDescent="0.25">
      <c r="A611" s="55">
        <v>245</v>
      </c>
      <c r="B611" s="56">
        <v>347.89</v>
      </c>
      <c r="C611" s="56">
        <f t="shared" si="225"/>
        <v>-2.7699999999999818</v>
      </c>
      <c r="D611" s="57">
        <f t="shared" si="226"/>
        <v>2.5414419452545256</v>
      </c>
      <c r="E611" s="58">
        <f t="shared" si="235"/>
        <v>3.4789E-4</v>
      </c>
      <c r="F611" s="58">
        <f t="shared" si="236"/>
        <v>-2.7699999999999752E-6</v>
      </c>
      <c r="G611" s="57">
        <f t="shared" si="237"/>
        <v>-3.4585580547454744</v>
      </c>
      <c r="H611" s="137">
        <f>($P$2+(0.5*$P$1)-((0.5*$P$1)*COS(RADIANS(A611))+(($P$2^2)-((0.5*$P$1)^2)*(SIN(RADIANS(A611))*(SIN(RADIANS(A611)))))^0.5))*1000</f>
        <v>62.921732696192933</v>
      </c>
      <c r="I611" s="140">
        <f t="shared" si="238"/>
        <v>-0.56431923305262899</v>
      </c>
      <c r="J611" s="137">
        <f t="shared" si="239"/>
        <v>-7.5337698537083497E-3</v>
      </c>
      <c r="K611" s="39"/>
      <c r="L611" s="39"/>
      <c r="M611" s="41">
        <v>245</v>
      </c>
      <c r="N611" s="41">
        <v>1.444</v>
      </c>
      <c r="O611" s="60">
        <f t="shared" si="240"/>
        <v>144400</v>
      </c>
      <c r="P611" s="56">
        <f t="shared" si="227"/>
        <v>-1.0000000000000009E-2</v>
      </c>
      <c r="Q611" s="59">
        <f t="shared" si="228"/>
        <v>0.15956719323362029</v>
      </c>
      <c r="R611" s="57">
        <f>(Q612-Q611)/(D611-D612)</f>
        <v>-0.86929739402129669</v>
      </c>
      <c r="S611" s="58">
        <f>O611*F611</f>
        <v>-0.3999879999999964</v>
      </c>
      <c r="T611" s="56">
        <f>((O611*E611)/(($L$1+$L$2)*286.9))+273</f>
        <v>591.58979920375577</v>
      </c>
      <c r="U611" s="39"/>
      <c r="V611" s="41">
        <v>245</v>
      </c>
      <c r="W611" s="61">
        <v>1.3320000000000001</v>
      </c>
      <c r="X611" s="60">
        <f t="shared" si="241"/>
        <v>133200</v>
      </c>
      <c r="Y611" s="56">
        <f t="shared" si="229"/>
        <v>-1.0000000000001119E-3</v>
      </c>
      <c r="Z611" s="59">
        <f t="shared" si="230"/>
        <v>0.12450422483428228</v>
      </c>
      <c r="AA611" s="57">
        <f>(Z612-Z611)/(D611-D612)</f>
        <v>-9.39477262205453E-2</v>
      </c>
      <c r="AB611" s="58">
        <f>X611*F611</f>
        <v>-0.36896399999999668</v>
      </c>
      <c r="AC611" s="56">
        <f>((X611*E611)/(($L$1+$L$2)*286.9))+273</f>
        <v>566.87923306052812</v>
      </c>
      <c r="AD611" s="39"/>
      <c r="AE611" s="41">
        <v>245</v>
      </c>
      <c r="AF611" s="61">
        <v>1.054</v>
      </c>
      <c r="AG611" s="60">
        <f t="shared" si="242"/>
        <v>105400</v>
      </c>
      <c r="AH611" s="56">
        <f t="shared" si="231"/>
        <v>4.9999999999998934E-3</v>
      </c>
      <c r="AI611" s="59">
        <f t="shared" si="232"/>
        <v>2.2840610876527823E-2</v>
      </c>
      <c r="AJ611" s="57">
        <f>(AI612-AI611)/(D611-D612)</f>
        <v>0.59200958382520463</v>
      </c>
      <c r="AK611" s="58">
        <f>AG611*F611</f>
        <v>-0.29195799999999739</v>
      </c>
      <c r="AL611" s="56">
        <f>((AG611*E611)/(($L$1+$L$2)*286.9))+273</f>
        <v>505.54407781215963</v>
      </c>
      <c r="AM611" s="39"/>
      <c r="AN611" s="62">
        <v>245</v>
      </c>
      <c r="AO611" s="24">
        <v>0.98599999999999999</v>
      </c>
      <c r="AP611" s="24">
        <f t="shared" si="243"/>
        <v>98600</v>
      </c>
      <c r="AQ611" s="56">
        <f t="shared" si="244"/>
        <v>8.0000000000000071E-3</v>
      </c>
      <c r="AR611" s="59">
        <f t="shared" si="245"/>
        <v>-6.1230850587887945E-3</v>
      </c>
      <c r="AS611" s="57">
        <f>(AR612-AR611)/(D611-D612)</f>
        <v>1.0108450286021415</v>
      </c>
      <c r="AT611" s="58">
        <f>AP611*F611</f>
        <v>-0.27312199999999753</v>
      </c>
      <c r="AU611" s="56">
        <f>((AP611*E611)/(($L$1+$L$2)*286.9))+273</f>
        <v>490.5412340823429</v>
      </c>
      <c r="AV611" s="39"/>
      <c r="AW611" s="41">
        <v>245</v>
      </c>
      <c r="AX611" s="61">
        <v>0.96499999999999997</v>
      </c>
      <c r="AY611" s="60">
        <f t="shared" si="246"/>
        <v>96500</v>
      </c>
      <c r="AZ611" s="56">
        <f t="shared" si="233"/>
        <v>-2.0000000000000018E-3</v>
      </c>
      <c r="BA611" s="59">
        <f t="shared" si="234"/>
        <v>-1.5472686656207449E-2</v>
      </c>
      <c r="BB611" s="57">
        <f>(BA612-BA611)/(D611-D612)</f>
        <v>-0.25952580176856399</v>
      </c>
      <c r="BC611" s="58">
        <f>AY611*F611</f>
        <v>-0.26730499999999763</v>
      </c>
      <c r="BD611" s="56">
        <f>((AY611*E611)/(($L$1+$L$2)*286.9))+273</f>
        <v>485.90800293048767</v>
      </c>
      <c r="BE611" s="39"/>
      <c r="BF611" s="41">
        <v>245</v>
      </c>
      <c r="BG611" s="63">
        <v>0.90700000000000003</v>
      </c>
      <c r="BH611" s="55">
        <f t="shared" si="247"/>
        <v>90700</v>
      </c>
      <c r="BI611" s="64">
        <f t="shared" si="248"/>
        <v>2.0000000000000018E-3</v>
      </c>
      <c r="BJ611" s="23">
        <f t="shared" si="249"/>
        <v>-4.2392712939904729E-2</v>
      </c>
      <c r="BK611" s="65">
        <f>(BJ612-BJ611)/(D611-D612)</f>
        <v>0.27553181092004436</v>
      </c>
      <c r="BL611" s="58">
        <f>BH611*F611</f>
        <v>-0.25123899999999777</v>
      </c>
      <c r="BM611" s="56">
        <f>((BH611*E611)/(($L$1+$L$2)*286.9))+273</f>
        <v>473.11145974917343</v>
      </c>
      <c r="BN611" s="5"/>
      <c r="BO611" s="5"/>
      <c r="BP611" s="5"/>
      <c r="BQ611" s="5"/>
      <c r="BR611" s="5"/>
      <c r="BS611" s="5"/>
      <c r="BT611" s="5"/>
      <c r="BU611" s="5"/>
      <c r="BV611" s="5"/>
      <c r="BW611" s="5"/>
    </row>
    <row r="612" spans="1:75" ht="13.8" x14ac:dyDescent="0.25">
      <c r="A612" s="55">
        <v>246</v>
      </c>
      <c r="B612" s="56">
        <v>345.12</v>
      </c>
      <c r="C612" s="56">
        <f t="shared" si="225"/>
        <v>-2.8000000000000114</v>
      </c>
      <c r="D612" s="57">
        <f t="shared" si="226"/>
        <v>2.5379701277584696</v>
      </c>
      <c r="E612" s="58">
        <f t="shared" si="235"/>
        <v>3.4512000000000003E-4</v>
      </c>
      <c r="F612" s="58">
        <f t="shared" si="236"/>
        <v>-2.8000000000000138E-6</v>
      </c>
      <c r="G612" s="57">
        <f t="shared" si="237"/>
        <v>-3.4620298722415299</v>
      </c>
      <c r="H612" s="137">
        <f>($P$2+(0.5*$P$1)-((0.5*$P$1)*COS(RADIANS(A612))+(($P$2^2)-((0.5*$P$1)^2)*(SIN(RADIANS(A612))*(SIN(RADIANS(A612)))))^0.5))*1000</f>
        <v>62.357413463140304</v>
      </c>
      <c r="I612" s="140">
        <f t="shared" si="238"/>
        <v>-0.57185300290633734</v>
      </c>
      <c r="J612" s="137">
        <f t="shared" si="239"/>
        <v>-7.4368505956812214E-3</v>
      </c>
      <c r="K612" s="39"/>
      <c r="L612" s="39"/>
      <c r="M612" s="41">
        <v>246</v>
      </c>
      <c r="N612" s="41">
        <v>1.4339999999999999</v>
      </c>
      <c r="O612" s="60">
        <f t="shared" si="240"/>
        <v>143400</v>
      </c>
      <c r="P612" s="56">
        <f t="shared" si="227"/>
        <v>-1.0000000000000009E-2</v>
      </c>
      <c r="Q612" s="59">
        <f t="shared" si="228"/>
        <v>0.15654915133178129</v>
      </c>
      <c r="R612" s="57">
        <f>(Q613-Q612)/(D612-D613)</f>
        <v>-0.8590410424467978</v>
      </c>
      <c r="S612" s="58">
        <f>O612*F612</f>
        <v>-0.40152000000000199</v>
      </c>
      <c r="T612" s="56">
        <f>((O612*E612)/(($L$1+$L$2)*286.9))+273</f>
        <v>586.86436245911352</v>
      </c>
      <c r="U612" s="39"/>
      <c r="V612" s="41">
        <v>246</v>
      </c>
      <c r="W612" s="61">
        <v>1.331</v>
      </c>
      <c r="X612" s="60">
        <f t="shared" si="241"/>
        <v>133100</v>
      </c>
      <c r="Y612" s="56">
        <f t="shared" si="229"/>
        <v>-4.0000000000000036E-3</v>
      </c>
      <c r="Z612" s="59">
        <f t="shared" si="230"/>
        <v>0.12417805547467511</v>
      </c>
      <c r="AA612" s="57">
        <f>(Z613-Z612)/(D612-D613)</f>
        <v>-0.36947044898680459</v>
      </c>
      <c r="AB612" s="58">
        <f>X612*F612</f>
        <v>-0.37268000000000184</v>
      </c>
      <c r="AC612" s="56">
        <f>((X612*E612)/(($L$1+$L$2)*286.9))+273</f>
        <v>564.3204089491494</v>
      </c>
      <c r="AD612" s="39"/>
      <c r="AE612" s="41">
        <v>246</v>
      </c>
      <c r="AF612" s="61">
        <v>1.0589999999999999</v>
      </c>
      <c r="AG612" s="60">
        <f t="shared" si="242"/>
        <v>105900</v>
      </c>
      <c r="AH612" s="56">
        <f t="shared" si="231"/>
        <v>1.0000000000001119E-3</v>
      </c>
      <c r="AI612" s="59">
        <f t="shared" si="232"/>
        <v>2.4895960107484977E-2</v>
      </c>
      <c r="AJ612" s="57">
        <f>(AI613-AI612)/(D612-D613)</f>
        <v>0.11586264570083571</v>
      </c>
      <c r="AK612" s="58">
        <f>AG612*F612</f>
        <v>-0.29652000000000145</v>
      </c>
      <c r="AL612" s="56">
        <f>((AG612*E612)/(($L$1+$L$2)*286.9))+273</f>
        <v>504.7868618160399</v>
      </c>
      <c r="AM612" s="39"/>
      <c r="AN612" s="62">
        <v>246</v>
      </c>
      <c r="AO612" s="24">
        <v>0.99399999999999999</v>
      </c>
      <c r="AP612" s="24">
        <f t="shared" si="243"/>
        <v>99400</v>
      </c>
      <c r="AQ612" s="56">
        <f t="shared" si="244"/>
        <v>6.0000000000000053E-3</v>
      </c>
      <c r="AR612" s="59">
        <f t="shared" si="245"/>
        <v>-2.6136156026866902E-3</v>
      </c>
      <c r="AS612" s="57">
        <f>(AR613-AR612)/(D612-D613)</f>
        <v>0.73875727882464393</v>
      </c>
      <c r="AT612" s="58">
        <f>AP612*F612</f>
        <v>-0.2783200000000014</v>
      </c>
      <c r="AU612" s="56">
        <f>((AP612*E612)/(($L$1+$L$2)*286.9))+273</f>
        <v>490.56009503790716</v>
      </c>
      <c r="AV612" s="39"/>
      <c r="AW612" s="41">
        <v>246</v>
      </c>
      <c r="AX612" s="61">
        <v>0.96299999999999997</v>
      </c>
      <c r="AY612" s="60">
        <f t="shared" si="246"/>
        <v>96300</v>
      </c>
      <c r="AZ612" s="56">
        <f t="shared" si="233"/>
        <v>-4.0000000000000036E-3</v>
      </c>
      <c r="BA612" s="59">
        <f t="shared" si="234"/>
        <v>-1.6373712875465501E-2</v>
      </c>
      <c r="BB612" s="57">
        <f>(BA613-BA612)/(D612-D613)</f>
        <v>-0.51095376165292294</v>
      </c>
      <c r="BC612" s="58">
        <f>AY612*F612</f>
        <v>-0.26964000000000132</v>
      </c>
      <c r="BD612" s="56">
        <f>((AY612*E612)/(($L$1+$L$2)*286.9))+273</f>
        <v>483.77502165141306</v>
      </c>
      <c r="BE612" s="39"/>
      <c r="BF612" s="41">
        <v>246</v>
      </c>
      <c r="BG612" s="63">
        <v>0.90900000000000003</v>
      </c>
      <c r="BH612" s="55">
        <f t="shared" si="247"/>
        <v>90900</v>
      </c>
      <c r="BI612" s="64">
        <f t="shared" si="248"/>
        <v>3.0000000000000027E-3</v>
      </c>
      <c r="BJ612" s="23">
        <f t="shared" si="249"/>
        <v>-4.1436116778032536E-2</v>
      </c>
      <c r="BK612" s="65">
        <f>(BJ613-BJ612)/(D612-D613)</f>
        <v>0.40446976956887121</v>
      </c>
      <c r="BL612" s="58">
        <f>BH612*F612</f>
        <v>-0.25452000000000125</v>
      </c>
      <c r="BM612" s="56">
        <f>((BH612*E612)/(($L$1+$L$2)*286.9))+273</f>
        <v>471.95586155881045</v>
      </c>
      <c r="BN612" s="5"/>
      <c r="BO612" s="5"/>
      <c r="BP612" s="5"/>
      <c r="BQ612" s="5"/>
      <c r="BR612" s="5"/>
      <c r="BS612" s="5"/>
      <c r="BT612" s="5"/>
      <c r="BU612" s="5"/>
      <c r="BV612" s="5"/>
      <c r="BW612" s="5"/>
    </row>
    <row r="613" spans="1:75" ht="13.8" x14ac:dyDescent="0.25">
      <c r="A613" s="55">
        <v>247</v>
      </c>
      <c r="B613" s="56">
        <v>342.32</v>
      </c>
      <c r="C613" s="56">
        <f t="shared" si="225"/>
        <v>-2.8299999999999841</v>
      </c>
      <c r="D613" s="57">
        <f t="shared" si="226"/>
        <v>2.5344322734758764</v>
      </c>
      <c r="E613" s="58">
        <f t="shared" si="235"/>
        <v>3.4232000000000002E-4</v>
      </c>
      <c r="F613" s="58">
        <f t="shared" si="236"/>
        <v>-2.8299999999999983E-6</v>
      </c>
      <c r="G613" s="57">
        <f t="shared" si="237"/>
        <v>-3.4655677265241236</v>
      </c>
      <c r="H613" s="137">
        <f>($P$2+(0.5*$P$1)-((0.5*$P$1)*COS(RADIANS(A613))+(($P$2^2)-((0.5*$P$1)^2)*(SIN(RADIANS(A613))*(SIN(RADIANS(A613)))))^0.5))*1000</f>
        <v>61.785560460233967</v>
      </c>
      <c r="I613" s="140">
        <f t="shared" si="238"/>
        <v>-0.57928985350201856</v>
      </c>
      <c r="J613" s="137">
        <f t="shared" si="239"/>
        <v>-7.335324541749344E-3</v>
      </c>
      <c r="K613" s="39"/>
      <c r="L613" s="39"/>
      <c r="M613" s="41">
        <v>247</v>
      </c>
      <c r="N613" s="41">
        <v>1.4239999999999999</v>
      </c>
      <c r="O613" s="60">
        <f t="shared" si="240"/>
        <v>142400</v>
      </c>
      <c r="P613" s="56">
        <f t="shared" si="227"/>
        <v>-1.0000000000000009E-2</v>
      </c>
      <c r="Q613" s="59">
        <f t="shared" si="228"/>
        <v>0.15350998930083753</v>
      </c>
      <c r="R613" s="57">
        <f>(Q614-Q613)/(D613-D614)</f>
        <v>-0.84891428819352732</v>
      </c>
      <c r="S613" s="58">
        <f>O613*F613</f>
        <v>-0.40299199999999974</v>
      </c>
      <c r="T613" s="56">
        <f>((O613*E613)/(($L$1+$L$2)*286.9))+273</f>
        <v>582.14696730547848</v>
      </c>
      <c r="U613" s="39"/>
      <c r="V613" s="41">
        <v>247</v>
      </c>
      <c r="W613" s="61">
        <v>1.327</v>
      </c>
      <c r="X613" s="60">
        <f t="shared" si="241"/>
        <v>132700</v>
      </c>
      <c r="Y613" s="56">
        <f t="shared" si="229"/>
        <v>-4.0000000000000036E-3</v>
      </c>
      <c r="Z613" s="59">
        <f t="shared" si="230"/>
        <v>0.1228709228644355</v>
      </c>
      <c r="AA613" s="57">
        <f>(Z614-Z613)/(D613-D614)</f>
        <v>-0.36365443151166305</v>
      </c>
      <c r="AB613" s="58">
        <f>X613*F613</f>
        <v>-0.37554099999999979</v>
      </c>
      <c r="AC613" s="56">
        <f>((X613*E613)/(($L$1+$L$2)*286.9))+273</f>
        <v>561.0885011336868</v>
      </c>
      <c r="AD613" s="39"/>
      <c r="AE613" s="41">
        <v>247</v>
      </c>
      <c r="AF613" s="61">
        <v>1.06</v>
      </c>
      <c r="AG613" s="60">
        <f t="shared" si="242"/>
        <v>106000</v>
      </c>
      <c r="AH613" s="56">
        <f t="shared" si="231"/>
        <v>9.9999999999988987E-4</v>
      </c>
      <c r="AI613" s="59">
        <f t="shared" si="232"/>
        <v>2.5305865264770262E-2</v>
      </c>
      <c r="AJ613" s="57">
        <f>(AI614-AI613)/(D613-D614)</f>
        <v>0.11358835254924086</v>
      </c>
      <c r="AK613" s="58">
        <f>AG613*F613</f>
        <v>-0.2999799999999998</v>
      </c>
      <c r="AL613" s="56">
        <f>((AG613*E613)/(($L$1+$L$2)*286.9))+273</f>
        <v>503.12344476390962</v>
      </c>
      <c r="AM613" s="39"/>
      <c r="AN613" s="62">
        <v>247</v>
      </c>
      <c r="AO613" s="24">
        <v>1</v>
      </c>
      <c r="AP613" s="24">
        <f t="shared" si="243"/>
        <v>100000</v>
      </c>
      <c r="AQ613" s="56">
        <f t="shared" si="244"/>
        <v>8.999999999999897E-3</v>
      </c>
      <c r="AR613" s="59">
        <f t="shared" si="245"/>
        <v>0</v>
      </c>
      <c r="AS613" s="57">
        <f>(AR614-AR613)/(D613-D614)</f>
        <v>1.079294378510973</v>
      </c>
      <c r="AT613" s="58">
        <f>AP613*F613</f>
        <v>-0.28299999999999981</v>
      </c>
      <c r="AU613" s="56">
        <f>((AP613*E613)/(($L$1+$L$2)*286.9))+273</f>
        <v>490.09758939991468</v>
      </c>
      <c r="AV613" s="39"/>
      <c r="AW613" s="41">
        <v>247</v>
      </c>
      <c r="AX613" s="61">
        <v>0.95899999999999996</v>
      </c>
      <c r="AY613" s="60">
        <f t="shared" si="246"/>
        <v>95900</v>
      </c>
      <c r="AZ613" s="56">
        <f t="shared" si="233"/>
        <v>-4.0000000000000036E-3</v>
      </c>
      <c r="BA613" s="59">
        <f t="shared" si="234"/>
        <v>-1.8181392829336417E-2</v>
      </c>
      <c r="BB613" s="57">
        <f>(BA614-BA613)/(D613-D614)</f>
        <v>-0.50349264085628398</v>
      </c>
      <c r="BC613" s="58">
        <f>AY613*F613</f>
        <v>-0.27139699999999983</v>
      </c>
      <c r="BD613" s="56">
        <f>((AY613*E613)/(($L$1+$L$2)*286.9))+273</f>
        <v>481.19658823451823</v>
      </c>
      <c r="BE613" s="39"/>
      <c r="BF613" s="41">
        <v>247</v>
      </c>
      <c r="BG613" s="63">
        <v>0.91200000000000003</v>
      </c>
      <c r="BH613" s="55">
        <f t="shared" si="247"/>
        <v>91200</v>
      </c>
      <c r="BI613" s="64">
        <f t="shared" si="248"/>
        <v>5.0000000000000044E-3</v>
      </c>
      <c r="BJ613" s="23">
        <f t="shared" si="249"/>
        <v>-4.0005161671583807E-2</v>
      </c>
      <c r="BK613" s="65">
        <f>(BJ614-BJ613)/(D613-D614)</f>
        <v>0.65861530362635967</v>
      </c>
      <c r="BL613" s="58">
        <f>BH613*F613</f>
        <v>-0.25809599999999983</v>
      </c>
      <c r="BM613" s="56">
        <f>((BH613*E613)/(($L$1+$L$2)*286.9))+273</f>
        <v>470.99300153272225</v>
      </c>
      <c r="BN613" s="5"/>
      <c r="BO613" s="5"/>
      <c r="BP613" s="5"/>
      <c r="BQ613" s="5"/>
      <c r="BR613" s="5"/>
      <c r="BS613" s="5"/>
      <c r="BT613" s="5"/>
      <c r="BU613" s="5"/>
      <c r="BV613" s="5"/>
      <c r="BW613" s="5"/>
    </row>
    <row r="614" spans="1:75" ht="13.8" x14ac:dyDescent="0.25">
      <c r="A614" s="55">
        <v>248</v>
      </c>
      <c r="B614" s="56">
        <v>339.49</v>
      </c>
      <c r="C614" s="56">
        <f t="shared" si="225"/>
        <v>-2.8799999999999955</v>
      </c>
      <c r="D614" s="57">
        <f t="shared" si="226"/>
        <v>2.5308269862489765</v>
      </c>
      <c r="E614" s="58">
        <f t="shared" si="235"/>
        <v>3.3949000000000002E-4</v>
      </c>
      <c r="F614" s="58">
        <f t="shared" si="236"/>
        <v>-2.8800000000000266E-6</v>
      </c>
      <c r="G614" s="57">
        <f t="shared" si="237"/>
        <v>-3.4691730137510235</v>
      </c>
      <c r="H614" s="137">
        <f>($P$2+(0.5*$P$1)-((0.5*$P$1)*COS(RADIANS(A614))+(($P$2^2)-((0.5*$P$1)^2)*(SIN(RADIANS(A614))*(SIN(RADIANS(A614)))))^0.5))*1000</f>
        <v>61.206270606731948</v>
      </c>
      <c r="I614" s="140">
        <f t="shared" si="238"/>
        <v>-0.5866251780437679</v>
      </c>
      <c r="J614" s="137">
        <f t="shared" si="239"/>
        <v>-7.2291094821963497E-3</v>
      </c>
      <c r="K614" s="39"/>
      <c r="L614" s="39"/>
      <c r="M614" s="41">
        <v>248</v>
      </c>
      <c r="N614" s="41">
        <v>1.4139999999999999</v>
      </c>
      <c r="O614" s="60">
        <f t="shared" si="240"/>
        <v>141400</v>
      </c>
      <c r="P614" s="56">
        <f t="shared" si="227"/>
        <v>-8.0000000000000071E-3</v>
      </c>
      <c r="Q614" s="59">
        <f t="shared" si="228"/>
        <v>0.15044940946088059</v>
      </c>
      <c r="R614" s="57">
        <f>(Q615-Q614)/(D614-D615)</f>
        <v>-0.66597490579893825</v>
      </c>
      <c r="S614" s="58">
        <f>O614*F614</f>
        <v>-0.40723200000000376</v>
      </c>
      <c r="T614" s="56">
        <f>((O614*E614)/(($L$1+$L$2)*286.9))+273</f>
        <v>577.43818451823768</v>
      </c>
      <c r="U614" s="39"/>
      <c r="V614" s="41">
        <v>248</v>
      </c>
      <c r="W614" s="61">
        <v>1.323</v>
      </c>
      <c r="X614" s="60">
        <f t="shared" si="241"/>
        <v>132300</v>
      </c>
      <c r="Y614" s="56">
        <f t="shared" si="229"/>
        <v>0</v>
      </c>
      <c r="Z614" s="59">
        <f t="shared" si="230"/>
        <v>0.12155984418750096</v>
      </c>
      <c r="AA614" s="57">
        <f>(Z615-Z614)/(D614-D615)</f>
        <v>0</v>
      </c>
      <c r="AB614" s="58">
        <f>X614*F614</f>
        <v>-0.38102400000000353</v>
      </c>
      <c r="AC614" s="56">
        <f>((X614*E614)/(($L$1+$L$2)*286.9))+273</f>
        <v>557.84562808884618</v>
      </c>
      <c r="AD614" s="39"/>
      <c r="AE614" s="41">
        <v>248</v>
      </c>
      <c r="AF614" s="61">
        <v>1.0609999999999999</v>
      </c>
      <c r="AG614" s="60">
        <f t="shared" si="242"/>
        <v>106100</v>
      </c>
      <c r="AH614" s="56">
        <f t="shared" si="231"/>
        <v>8.0000000000000071E-3</v>
      </c>
      <c r="AI614" s="59">
        <f t="shared" si="232"/>
        <v>2.5715383901340642E-2</v>
      </c>
      <c r="AJ614" s="57">
        <f>(AI615-AI614)/(D614-D615)</f>
        <v>0.88171503625168501</v>
      </c>
      <c r="AK614" s="58">
        <f>AG614*F614</f>
        <v>-0.30556800000000284</v>
      </c>
      <c r="AL614" s="56">
        <f>((AG614*E614)/(($L$1+$L$2)*286.9))+273</f>
        <v>501.43628979763099</v>
      </c>
      <c r="AM614" s="39"/>
      <c r="AN614" s="62">
        <v>248</v>
      </c>
      <c r="AO614" s="24">
        <v>1.0089999999999999</v>
      </c>
      <c r="AP614" s="24">
        <f t="shared" si="243"/>
        <v>100899.99999999999</v>
      </c>
      <c r="AQ614" s="56">
        <f t="shared" si="244"/>
        <v>6.0000000000000053E-3</v>
      </c>
      <c r="AR614" s="59">
        <f t="shared" si="245"/>
        <v>3.8911662369104775E-3</v>
      </c>
      <c r="AS614" s="57">
        <f>(AR615-AR614)/(D614-D615)</f>
        <v>0.69591762508849075</v>
      </c>
      <c r="AT614" s="58">
        <f>AP614*F614</f>
        <v>-0.29059200000000263</v>
      </c>
      <c r="AU614" s="56">
        <f>((AP614*E614)/(($L$1+$L$2)*286.9))+273</f>
        <v>490.24054326655005</v>
      </c>
      <c r="AV614" s="39"/>
      <c r="AW614" s="41">
        <v>248</v>
      </c>
      <c r="AX614" s="61">
        <v>0.95499999999999996</v>
      </c>
      <c r="AY614" s="60">
        <f t="shared" si="246"/>
        <v>95500</v>
      </c>
      <c r="AZ614" s="56">
        <f t="shared" si="233"/>
        <v>-8.0000000000000071E-3</v>
      </c>
      <c r="BA614" s="59">
        <f t="shared" si="234"/>
        <v>-1.9996628416253676E-2</v>
      </c>
      <c r="BB614" s="57">
        <f>(BA615-BA614)/(D614-D615)</f>
        <v>-0.98741076306297526</v>
      </c>
      <c r="BC614" s="58">
        <f>AY614*F614</f>
        <v>-0.27504000000000256</v>
      </c>
      <c r="BD614" s="56">
        <f>((AY614*E614)/(($L$1+$L$2)*286.9))+273</f>
        <v>478.61419109965846</v>
      </c>
      <c r="BE614" s="39"/>
      <c r="BF614" s="41">
        <v>248</v>
      </c>
      <c r="BG614" s="63">
        <v>0.91700000000000004</v>
      </c>
      <c r="BH614" s="55">
        <f t="shared" si="247"/>
        <v>91700</v>
      </c>
      <c r="BI614" s="64">
        <f t="shared" si="248"/>
        <v>5.0000000000000044E-3</v>
      </c>
      <c r="BJ614" s="23">
        <f t="shared" si="249"/>
        <v>-3.7630664329978893E-2</v>
      </c>
      <c r="BK614" s="65">
        <f>(BJ615-BJ614)/(D614-D615)</f>
        <v>0.63827107936074656</v>
      </c>
      <c r="BL614" s="58">
        <f>BH614*F614</f>
        <v>-0.26409600000000244</v>
      </c>
      <c r="BM614" s="56">
        <f>((BH614*E614)/(($L$1+$L$2)*286.9))+273</f>
        <v>470.4326840192532</v>
      </c>
      <c r="BN614" s="5"/>
      <c r="BO614" s="5"/>
      <c r="BP614" s="5"/>
      <c r="BQ614" s="5"/>
      <c r="BR614" s="5"/>
      <c r="BS614" s="5"/>
      <c r="BT614" s="5"/>
      <c r="BU614" s="5"/>
      <c r="BV614" s="5"/>
      <c r="BW614" s="5"/>
    </row>
    <row r="615" spans="1:75" ht="13.8" x14ac:dyDescent="0.25">
      <c r="A615" s="55">
        <v>249</v>
      </c>
      <c r="B615" s="56">
        <v>336.61</v>
      </c>
      <c r="C615" s="56">
        <f t="shared" si="225"/>
        <v>-2.9000000000000341</v>
      </c>
      <c r="D615" s="57">
        <f t="shared" si="226"/>
        <v>2.5271270138391762</v>
      </c>
      <c r="E615" s="58">
        <f t="shared" si="235"/>
        <v>3.3660999999999999E-4</v>
      </c>
      <c r="F615" s="58">
        <f t="shared" si="236"/>
        <v>-2.9000000000000163E-6</v>
      </c>
      <c r="G615" s="57">
        <f t="shared" si="237"/>
        <v>-3.4728729861608238</v>
      </c>
      <c r="H615" s="137">
        <f>($P$2+(0.5*$P$1)-((0.5*$P$1)*COS(RADIANS(A615))+(($P$2^2)-((0.5*$P$1)^2)*(SIN(RADIANS(A615))*(SIN(RADIANS(A615)))))^0.5))*1000</f>
        <v>60.61964542868818</v>
      </c>
      <c r="I615" s="140">
        <f t="shared" si="238"/>
        <v>-0.59385428752596425</v>
      </c>
      <c r="J615" s="137">
        <f t="shared" si="239"/>
        <v>-7.1181275042988545E-3</v>
      </c>
      <c r="K615" s="39"/>
      <c r="L615" s="39"/>
      <c r="M615" s="41">
        <v>249</v>
      </c>
      <c r="N615" s="41">
        <v>1.4059999999999999</v>
      </c>
      <c r="O615" s="60">
        <f t="shared" si="240"/>
        <v>140600</v>
      </c>
      <c r="P615" s="56">
        <f t="shared" si="227"/>
        <v>-8.0000000000000071E-3</v>
      </c>
      <c r="Q615" s="59">
        <f t="shared" si="228"/>
        <v>0.14798532068380513</v>
      </c>
      <c r="R615" s="57">
        <f>(Q616-Q615)/(D615-D616)</f>
        <v>-0.65946936562963665</v>
      </c>
      <c r="S615" s="58">
        <f>O615*F615</f>
        <v>-0.40774000000000227</v>
      </c>
      <c r="T615" s="56">
        <f>((O615*E615)/(($L$1+$L$2)*286.9))+273</f>
        <v>573.1477293540396</v>
      </c>
      <c r="U615" s="39"/>
      <c r="V615" s="41">
        <v>249</v>
      </c>
      <c r="W615" s="61">
        <v>1.323</v>
      </c>
      <c r="X615" s="60">
        <f t="shared" si="241"/>
        <v>132300</v>
      </c>
      <c r="Y615" s="56">
        <f t="shared" si="229"/>
        <v>0</v>
      </c>
      <c r="Z615" s="59">
        <f t="shared" si="230"/>
        <v>0.12155984418750096</v>
      </c>
      <c r="AA615" s="57">
        <f>(Z616-Z615)/(D615-D616)</f>
        <v>0</v>
      </c>
      <c r="AB615" s="58">
        <f>X615*F615</f>
        <v>-0.38367000000000218</v>
      </c>
      <c r="AC615" s="56">
        <f>((X615*E615)/(($L$1+$L$2)*286.9))+273</f>
        <v>555.42919341066454</v>
      </c>
      <c r="AD615" s="39"/>
      <c r="AE615" s="41">
        <v>249</v>
      </c>
      <c r="AF615" s="61">
        <v>1.069</v>
      </c>
      <c r="AG615" s="60">
        <f t="shared" si="242"/>
        <v>106900</v>
      </c>
      <c r="AH615" s="56">
        <f t="shared" si="231"/>
        <v>8.0000000000000071E-3</v>
      </c>
      <c r="AI615" s="59">
        <f t="shared" si="232"/>
        <v>2.8977705208777998E-2</v>
      </c>
      <c r="AJ615" s="57">
        <f>(AI616-AI615)/(D615-D616)</f>
        <v>0.86167551247932539</v>
      </c>
      <c r="AK615" s="58">
        <f>AG615*F615</f>
        <v>-0.31001000000000173</v>
      </c>
      <c r="AL615" s="56">
        <f>((AG615*E615)/(($L$1+$L$2)*286.9))+273</f>
        <v>501.20620389720364</v>
      </c>
      <c r="AM615" s="39"/>
      <c r="AN615" s="62">
        <v>249</v>
      </c>
      <c r="AO615" s="24">
        <v>1.0149999999999999</v>
      </c>
      <c r="AP615" s="24">
        <f t="shared" si="243"/>
        <v>101499.99999999999</v>
      </c>
      <c r="AQ615" s="56">
        <f t="shared" si="244"/>
        <v>4.0000000000000036E-3</v>
      </c>
      <c r="AR615" s="59">
        <f t="shared" si="245"/>
        <v>6.4660422492316813E-3</v>
      </c>
      <c r="AS615" s="57">
        <f>(AR616-AR615)/(D615-D616)</f>
        <v>0.45455984947170891</v>
      </c>
      <c r="AT615" s="58">
        <f>AP615*F615</f>
        <v>-0.29435000000000161</v>
      </c>
      <c r="AU615" s="56">
        <f>((AP615*E615)/(($L$1+$L$2)*286.9))+273</f>
        <v>489.67848171717645</v>
      </c>
      <c r="AV615" s="39"/>
      <c r="AW615" s="41">
        <v>249</v>
      </c>
      <c r="AX615" s="61">
        <v>0.94699999999999995</v>
      </c>
      <c r="AY615" s="60">
        <f t="shared" si="246"/>
        <v>94700</v>
      </c>
      <c r="AZ615" s="56">
        <f t="shared" si="233"/>
        <v>-4.0000000000000036E-3</v>
      </c>
      <c r="BA615" s="59">
        <f t="shared" si="234"/>
        <v>-2.3650020996726601E-2</v>
      </c>
      <c r="BB615" s="57">
        <f>(BA616-BA615)/(D615-D616)</f>
        <v>-0.48919308061775701</v>
      </c>
      <c r="BC615" s="58">
        <f>AY615*F615</f>
        <v>-0.27463000000000154</v>
      </c>
      <c r="BD615" s="56">
        <f>((AY615*E615)/(($L$1+$L$2)*286.9))+273</f>
        <v>475.16209082380902</v>
      </c>
      <c r="BE615" s="39"/>
      <c r="BF615" s="41">
        <v>249</v>
      </c>
      <c r="BG615" s="63">
        <v>0.92200000000000004</v>
      </c>
      <c r="BH615" s="55">
        <f t="shared" si="247"/>
        <v>92200</v>
      </c>
      <c r="BI615" s="64">
        <f t="shared" si="248"/>
        <v>8.0000000000000071E-3</v>
      </c>
      <c r="BJ615" s="23">
        <f t="shared" si="249"/>
        <v>-3.5269078946370637E-2</v>
      </c>
      <c r="BK615" s="65">
        <f>(BJ616-BJ615)/(D615-D616)</f>
        <v>0.99846575881016275</v>
      </c>
      <c r="BL615" s="58">
        <f>BH615*F615</f>
        <v>-0.26738000000000151</v>
      </c>
      <c r="BM615" s="56">
        <f>((BH615*E615)/(($L$1+$L$2)*286.9))+273</f>
        <v>469.82518240712977</v>
      </c>
      <c r="BN615" s="5"/>
      <c r="BO615" s="5"/>
      <c r="BP615" s="5"/>
      <c r="BQ615" s="5"/>
      <c r="BR615" s="5"/>
      <c r="BS615" s="5"/>
      <c r="BT615" s="5"/>
      <c r="BU615" s="5"/>
      <c r="BV615" s="5"/>
      <c r="BW615" s="5"/>
    </row>
    <row r="616" spans="1:75" ht="13.8" x14ac:dyDescent="0.25">
      <c r="A616" s="55">
        <v>250</v>
      </c>
      <c r="B616" s="56">
        <v>333.71</v>
      </c>
      <c r="C616" s="56">
        <f t="shared" si="225"/>
        <v>-2.9499999999999886</v>
      </c>
      <c r="D616" s="57">
        <f t="shared" si="226"/>
        <v>2.5233692209782803</v>
      </c>
      <c r="E616" s="58">
        <f t="shared" si="235"/>
        <v>3.3370999999999997E-4</v>
      </c>
      <c r="F616" s="58">
        <f t="shared" si="236"/>
        <v>-2.9499999999999904E-6</v>
      </c>
      <c r="G616" s="57">
        <f t="shared" si="237"/>
        <v>-3.4766307790217197</v>
      </c>
      <c r="H616" s="137">
        <f>($P$2+(0.5*$P$1)-((0.5*$P$1)*COS(RADIANS(A616))+(($P$2^2)-((0.5*$P$1)^2)*(SIN(RADIANS(A616))*(SIN(RADIANS(A616)))))^0.5))*1000</f>
        <v>60.025791141162216</v>
      </c>
      <c r="I616" s="140">
        <f t="shared" si="238"/>
        <v>-0.60097241503026311</v>
      </c>
      <c r="J616" s="137">
        <f t="shared" si="239"/>
        <v>-7.0023052690046939E-3</v>
      </c>
      <c r="K616" s="39"/>
      <c r="L616" s="39"/>
      <c r="M616" s="41">
        <v>250</v>
      </c>
      <c r="N616" s="41">
        <v>1.3979999999999999</v>
      </c>
      <c r="O616" s="60">
        <f t="shared" si="240"/>
        <v>139800</v>
      </c>
      <c r="P616" s="56">
        <f t="shared" si="227"/>
        <v>2.0000000000000018E-3</v>
      </c>
      <c r="Q616" s="59">
        <f t="shared" si="228"/>
        <v>0.14550717140966257</v>
      </c>
      <c r="R616" s="57">
        <f>(Q617-Q616)/(D616-D617)</f>
        <v>0.16100259204716508</v>
      </c>
      <c r="S616" s="58">
        <f>O616*F616</f>
        <v>-0.41240999999999867</v>
      </c>
      <c r="T616" s="56">
        <f>((O616*E616)/(($L$1+$L$2)*286.9))+273</f>
        <v>568.86876580096532</v>
      </c>
      <c r="U616" s="39"/>
      <c r="V616" s="41">
        <v>250</v>
      </c>
      <c r="W616" s="61">
        <v>1.323</v>
      </c>
      <c r="X616" s="60">
        <f t="shared" si="241"/>
        <v>132300</v>
      </c>
      <c r="Y616" s="56">
        <f t="shared" si="229"/>
        <v>3.0000000000001137E-3</v>
      </c>
      <c r="Z616" s="59">
        <f t="shared" si="230"/>
        <v>0.12155984418750096</v>
      </c>
      <c r="AA616" s="57">
        <f>(Z617-Z616)/(D616-D617)</f>
        <v>0.25508797758619933</v>
      </c>
      <c r="AB616" s="58">
        <f>X616*F616</f>
        <v>-0.39028499999999872</v>
      </c>
      <c r="AC616" s="56">
        <f>((X616*E616)/(($L$1+$L$2)*286.9))+273</f>
        <v>552.99597793610667</v>
      </c>
      <c r="AD616" s="39"/>
      <c r="AE616" s="41">
        <v>250</v>
      </c>
      <c r="AF616" s="61">
        <v>1.077</v>
      </c>
      <c r="AG616" s="60">
        <f t="shared" si="242"/>
        <v>107700</v>
      </c>
      <c r="AH616" s="56">
        <f t="shared" si="231"/>
        <v>8.0000000000000071E-3</v>
      </c>
      <c r="AI616" s="59">
        <f t="shared" si="232"/>
        <v>3.2215703297981568E-2</v>
      </c>
      <c r="AJ616" s="57">
        <f>(AI617-AI616)/(D616-D617)</f>
        <v>0.83346388874106259</v>
      </c>
      <c r="AK616" s="58">
        <f>AG616*F616</f>
        <v>-0.31771499999999897</v>
      </c>
      <c r="AL616" s="56">
        <f>((AG616*E616)/(($L$1+$L$2)*286.9))+273</f>
        <v>500.93323373937028</v>
      </c>
      <c r="AM616" s="39"/>
      <c r="AN616" s="62">
        <v>250</v>
      </c>
      <c r="AO616" s="24">
        <v>1.0189999999999999</v>
      </c>
      <c r="AP616" s="24">
        <f t="shared" si="243"/>
        <v>101899.99999999999</v>
      </c>
      <c r="AQ616" s="56">
        <f t="shared" si="244"/>
        <v>4.0000000000000036E-3</v>
      </c>
      <c r="AR616" s="59">
        <f t="shared" si="245"/>
        <v>8.1741840064263552E-3</v>
      </c>
      <c r="AS616" s="57">
        <f>(AR617-AR616)/(D616-D617)</f>
        <v>0.44122012930389354</v>
      </c>
      <c r="AT616" s="58">
        <f>AP616*F616</f>
        <v>-0.30060499999999896</v>
      </c>
      <c r="AU616" s="56">
        <f>((AP616*E616)/(($L$1+$L$2)*286.9))+273</f>
        <v>488.65827779054621</v>
      </c>
      <c r="AV616" s="39"/>
      <c r="AW616" s="41">
        <v>250</v>
      </c>
      <c r="AX616" s="61">
        <v>0.94299999999999995</v>
      </c>
      <c r="AY616" s="60">
        <f t="shared" si="246"/>
        <v>94300</v>
      </c>
      <c r="AZ616" s="56">
        <f t="shared" si="233"/>
        <v>-6.9999999999998952E-3</v>
      </c>
      <c r="BA616" s="59">
        <f t="shared" si="234"/>
        <v>-2.548830726267165E-2</v>
      </c>
      <c r="BB616" s="57">
        <f>(BA617-BA616)/(D616-D617)</f>
        <v>-0.83911943029119784</v>
      </c>
      <c r="BC616" s="58">
        <f>AY616*F616</f>
        <v>-0.27818499999999907</v>
      </c>
      <c r="BD616" s="56">
        <f>((AY616*E616)/(($L$1+$L$2)*286.9))+273</f>
        <v>472.57385275415618</v>
      </c>
      <c r="BE616" s="39"/>
      <c r="BF616" s="41">
        <v>250</v>
      </c>
      <c r="BG616" s="63">
        <v>0.93</v>
      </c>
      <c r="BH616" s="55">
        <f t="shared" si="247"/>
        <v>93000</v>
      </c>
      <c r="BI616" s="64">
        <f t="shared" si="248"/>
        <v>7.9999999999998961E-3</v>
      </c>
      <c r="BJ616" s="23">
        <f t="shared" si="249"/>
        <v>-3.1517051446064863E-2</v>
      </c>
      <c r="BK616" s="65">
        <f>(BJ617-BJ616)/(D616-D617)</f>
        <v>0.96464224837722579</v>
      </c>
      <c r="BL616" s="58">
        <f>BH616*F616</f>
        <v>-0.27434999999999909</v>
      </c>
      <c r="BM616" s="56">
        <f>((BH616*E616)/(($L$1+$L$2)*286.9))+273</f>
        <v>469.82256952424734</v>
      </c>
      <c r="BN616" s="5"/>
      <c r="BO616" s="5"/>
      <c r="BP616" s="5"/>
      <c r="BQ616" s="5"/>
      <c r="BR616" s="5"/>
      <c r="BS616" s="5"/>
      <c r="BT616" s="5"/>
      <c r="BU616" s="5"/>
      <c r="BV616" s="5"/>
      <c r="BW616" s="5"/>
    </row>
    <row r="617" spans="1:75" ht="13.8" x14ac:dyDescent="0.25">
      <c r="A617" s="55">
        <v>251</v>
      </c>
      <c r="B617" s="56">
        <v>330.76</v>
      </c>
      <c r="C617" s="56">
        <f t="shared" si="225"/>
        <v>-2.9699999999999704</v>
      </c>
      <c r="D617" s="57">
        <f t="shared" si="226"/>
        <v>2.5195129832576257</v>
      </c>
      <c r="E617" s="58">
        <f t="shared" si="235"/>
        <v>3.3075999999999998E-4</v>
      </c>
      <c r="F617" s="58">
        <f t="shared" si="236"/>
        <v>-2.96999999999998E-6</v>
      </c>
      <c r="G617" s="57">
        <f t="shared" si="237"/>
        <v>-3.4804870167423743</v>
      </c>
      <c r="H617" s="137">
        <f>($P$2+(0.5*$P$1)-((0.5*$P$1)*COS(RADIANS(A617))+(($P$2^2)-((0.5*$P$1)^2)*(SIN(RADIANS(A617))*(SIN(RADIANS(A617)))))^0.5))*1000</f>
        <v>59.424818726131953</v>
      </c>
      <c r="I617" s="140">
        <f t="shared" si="238"/>
        <v>-0.6079747202992678</v>
      </c>
      <c r="J617" s="137">
        <f t="shared" si="239"/>
        <v>-6.881574280420466E-3</v>
      </c>
      <c r="K617" s="39"/>
      <c r="L617" s="39"/>
      <c r="M617" s="41">
        <v>251</v>
      </c>
      <c r="N617" s="41">
        <v>1.4</v>
      </c>
      <c r="O617" s="60">
        <f t="shared" si="240"/>
        <v>140000</v>
      </c>
      <c r="P617" s="56">
        <f t="shared" si="227"/>
        <v>1.3000000000000123E-2</v>
      </c>
      <c r="Q617" s="59">
        <f t="shared" si="228"/>
        <v>0.14612803567823801</v>
      </c>
      <c r="R617" s="57">
        <f>(Q618-Q617)/(D617-D618)</f>
        <v>1.0247220283584229</v>
      </c>
      <c r="S617" s="58">
        <f>O617*F617</f>
        <v>-0.41579999999999723</v>
      </c>
      <c r="T617" s="56">
        <f>((O617*E617)/(($L$1+$L$2)*286.9))+273</f>
        <v>566.67281531281287</v>
      </c>
      <c r="U617" s="39"/>
      <c r="V617" s="41">
        <v>251</v>
      </c>
      <c r="W617" s="61">
        <v>1.3260000000000001</v>
      </c>
      <c r="X617" s="60">
        <f t="shared" si="241"/>
        <v>132600</v>
      </c>
      <c r="Y617" s="56">
        <f t="shared" si="229"/>
        <v>6.0000000000000053E-3</v>
      </c>
      <c r="Z617" s="59">
        <f t="shared" si="230"/>
        <v>0.12254352406875435</v>
      </c>
      <c r="AA617" s="57">
        <f>(Z618-Z617)/(D617-D618)</f>
        <v>0.50052568858223601</v>
      </c>
      <c r="AB617" s="58">
        <f>X617*F617</f>
        <v>-0.39382199999999734</v>
      </c>
      <c r="AC617" s="56">
        <f>((X617*E617)/(($L$1+$L$2)*286.9))+273</f>
        <v>551.1501093605641</v>
      </c>
      <c r="AD617" s="39"/>
      <c r="AE617" s="41">
        <v>251</v>
      </c>
      <c r="AF617" s="61">
        <v>1.085</v>
      </c>
      <c r="AG617" s="60">
        <f t="shared" si="242"/>
        <v>108500</v>
      </c>
      <c r="AH617" s="56">
        <f t="shared" si="231"/>
        <v>4.0000000000000036E-3</v>
      </c>
      <c r="AI617" s="59">
        <f t="shared" si="232"/>
        <v>3.5429738184548303E-2</v>
      </c>
      <c r="AJ617" s="57">
        <f>(AI618-AI617)/(D617-D618)</f>
        <v>0.40797194781261303</v>
      </c>
      <c r="AK617" s="58">
        <f>AG617*F617</f>
        <v>-0.32224499999999784</v>
      </c>
      <c r="AL617" s="56">
        <f>((AG617*E617)/(($L$1+$L$2)*286.9))+273</f>
        <v>500.59643186742994</v>
      </c>
      <c r="AM617" s="39"/>
      <c r="AN617" s="62">
        <v>251</v>
      </c>
      <c r="AO617" s="24">
        <v>1.0229999999999999</v>
      </c>
      <c r="AP617" s="24">
        <f t="shared" si="243"/>
        <v>102299.99999999999</v>
      </c>
      <c r="AQ617" s="56">
        <f t="shared" si="244"/>
        <v>1.0000000000001119E-3</v>
      </c>
      <c r="AR617" s="59">
        <f t="shared" si="245"/>
        <v>9.8756337121601191E-3</v>
      </c>
      <c r="AS617" s="57">
        <f>(AR618-AR617)/(D617-D618)</f>
        <v>0.10832072352814273</v>
      </c>
      <c r="AT617" s="58">
        <f>AP617*F617</f>
        <v>-0.30383099999999791</v>
      </c>
      <c r="AU617" s="56">
        <f>((AP617*E617)/(($L$1+$L$2)*286.9))+273</f>
        <v>487.59092147500536</v>
      </c>
      <c r="AV617" s="39"/>
      <c r="AW617" s="41">
        <v>251</v>
      </c>
      <c r="AX617" s="61">
        <v>0.93600000000000005</v>
      </c>
      <c r="AY617" s="60">
        <f t="shared" si="246"/>
        <v>93600</v>
      </c>
      <c r="AZ617" s="56">
        <f t="shared" si="233"/>
        <v>-7.0000000000000062E-3</v>
      </c>
      <c r="BA617" s="59">
        <f t="shared" si="234"/>
        <v>-2.8724151261894745E-2</v>
      </c>
      <c r="BB617" s="57">
        <f>(BA618-BA617)/(D617-D618)</f>
        <v>-0.83224386736243461</v>
      </c>
      <c r="BC617" s="58">
        <f>AY617*F617</f>
        <v>-0.27799199999999813</v>
      </c>
      <c r="BD617" s="56">
        <f>((AY617*E617)/(($L$1+$L$2)*286.9))+273</f>
        <v>469.34125366628058</v>
      </c>
      <c r="BE617" s="39"/>
      <c r="BF617" s="41">
        <v>251</v>
      </c>
      <c r="BG617" s="63">
        <v>0.93799999999999994</v>
      </c>
      <c r="BH617" s="55">
        <f t="shared" si="247"/>
        <v>93800</v>
      </c>
      <c r="BI617" s="64">
        <f t="shared" si="248"/>
        <v>8.0000000000000071E-3</v>
      </c>
      <c r="BJ617" s="23">
        <f t="shared" si="249"/>
        <v>-2.7797161620935564E-2</v>
      </c>
      <c r="BK617" s="65">
        <f>(BJ618-BJ617)/(D617-D618)</f>
        <v>0.94154495167217211</v>
      </c>
      <c r="BL617" s="58">
        <f>BH617*F617</f>
        <v>-0.27858599999999811</v>
      </c>
      <c r="BM617" s="56">
        <f>((BH617*E617)/(($L$1+$L$2)*286.9))+273</f>
        <v>469.76078625958462</v>
      </c>
      <c r="BN617" s="5"/>
      <c r="BO617" s="5"/>
      <c r="BP617" s="5"/>
      <c r="BQ617" s="5"/>
      <c r="BR617" s="5"/>
      <c r="BS617" s="5"/>
      <c r="BT617" s="5"/>
      <c r="BU617" s="5"/>
      <c r="BV617" s="5"/>
      <c r="BW617" s="5"/>
    </row>
    <row r="618" spans="1:75" ht="13.8" x14ac:dyDescent="0.25">
      <c r="A618" s="55">
        <v>252</v>
      </c>
      <c r="B618" s="56">
        <v>327.79</v>
      </c>
      <c r="C618" s="56">
        <f t="shared" si="225"/>
        <v>-3.0200000000000387</v>
      </c>
      <c r="D618" s="57">
        <f t="shared" si="226"/>
        <v>2.5155957002684515</v>
      </c>
      <c r="E618" s="58">
        <f t="shared" si="235"/>
        <v>3.2779E-4</v>
      </c>
      <c r="F618" s="58">
        <f t="shared" si="236"/>
        <v>-3.0200000000000084E-6</v>
      </c>
      <c r="G618" s="57">
        <f t="shared" si="237"/>
        <v>-3.4844042997315485</v>
      </c>
      <c r="H618" s="137">
        <f>($P$2+(0.5*$P$1)-((0.5*$P$1)*COS(RADIANS(A618))+(($P$2^2)-((0.5*$P$1)^2)*(SIN(RADIANS(A618))*(SIN(RADIANS(A618)))))^0.5))*1000</f>
        <v>58.816844005832685</v>
      </c>
      <c r="I618" s="140">
        <f t="shared" si="238"/>
        <v>-0.61485629457968827</v>
      </c>
      <c r="J618" s="137">
        <f t="shared" si="239"/>
        <v>-6.755871154105364E-3</v>
      </c>
      <c r="K618" s="39"/>
      <c r="L618" s="39"/>
      <c r="M618" s="41">
        <v>252</v>
      </c>
      <c r="N618" s="41">
        <v>1.413</v>
      </c>
      <c r="O618" s="60">
        <f t="shared" si="240"/>
        <v>141300</v>
      </c>
      <c r="P618" s="56">
        <f t="shared" si="227"/>
        <v>1.4000000000000012E-2</v>
      </c>
      <c r="Q618" s="59">
        <f t="shared" si="228"/>
        <v>0.15014216184855861</v>
      </c>
      <c r="R618" s="57">
        <f>(Q619-Q618)/(D618-D619)</f>
        <v>1.0651815105635123</v>
      </c>
      <c r="S618" s="58">
        <f>O618*F618</f>
        <v>-0.42672600000000116</v>
      </c>
      <c r="T618" s="56">
        <f>((O618*E618)/(($L$1+$L$2)*286.9))+273</f>
        <v>566.7383086174907</v>
      </c>
      <c r="U618" s="39"/>
      <c r="V618" s="41">
        <v>252</v>
      </c>
      <c r="W618" s="61">
        <v>1.3320000000000001</v>
      </c>
      <c r="X618" s="60">
        <f t="shared" si="241"/>
        <v>133200</v>
      </c>
      <c r="Y618" s="56">
        <f t="shared" si="229"/>
        <v>6.9999999999998952E-3</v>
      </c>
      <c r="Z618" s="59">
        <f t="shared" si="230"/>
        <v>0.12450422483428228</v>
      </c>
      <c r="AA618" s="57">
        <f>(Z619-Z618)/(D618-D619)</f>
        <v>0.56628564422003158</v>
      </c>
      <c r="AB618" s="58">
        <f>X618*F618</f>
        <v>-0.40226400000000112</v>
      </c>
      <c r="AC618" s="56">
        <f>((X618*E618)/(($L$1+$L$2)*286.9))+273</f>
        <v>549.89980684960915</v>
      </c>
      <c r="AD618" s="39"/>
      <c r="AE618" s="41">
        <v>252</v>
      </c>
      <c r="AF618" s="61">
        <v>1.089</v>
      </c>
      <c r="AG618" s="60">
        <f t="shared" si="242"/>
        <v>108900</v>
      </c>
      <c r="AH618" s="56">
        <f t="shared" si="231"/>
        <v>8.0000000000000071E-3</v>
      </c>
      <c r="AI618" s="59">
        <f t="shared" si="232"/>
        <v>3.7027879755774942E-2</v>
      </c>
      <c r="AJ618" s="57">
        <f>(AI619-AI618)/(D618-D619)</f>
        <v>0.79077362196959289</v>
      </c>
      <c r="AK618" s="58">
        <f>AG618*F618</f>
        <v>-0.32887800000000089</v>
      </c>
      <c r="AL618" s="56">
        <f>((AG618*E618)/(($L$1+$L$2)*286.9))+273</f>
        <v>499.38430154596421</v>
      </c>
      <c r="AM618" s="39"/>
      <c r="AN618" s="62">
        <v>252</v>
      </c>
      <c r="AO618" s="24">
        <v>1.024</v>
      </c>
      <c r="AP618" s="24">
        <f t="shared" si="243"/>
        <v>102400</v>
      </c>
      <c r="AQ618" s="56">
        <f t="shared" si="244"/>
        <v>2.9999999999998916E-3</v>
      </c>
      <c r="AR618" s="59">
        <f t="shared" si="245"/>
        <v>1.0299956639811961E-2</v>
      </c>
      <c r="AS618" s="57">
        <f>(AR619-AR618)/(D618-D619)</f>
        <v>0.31605765233585081</v>
      </c>
      <c r="AT618" s="58">
        <f>AP618*F618</f>
        <v>-0.30924800000000086</v>
      </c>
      <c r="AU618" s="56">
        <f>((AP618*E618)/(($L$1+$L$2)*286.9))+273</f>
        <v>485.8719235840839</v>
      </c>
      <c r="AV618" s="39"/>
      <c r="AW618" s="41">
        <v>252</v>
      </c>
      <c r="AX618" s="61">
        <v>0.92900000000000005</v>
      </c>
      <c r="AY618" s="60">
        <f t="shared" si="246"/>
        <v>92900</v>
      </c>
      <c r="AZ618" s="56">
        <f t="shared" si="233"/>
        <v>-9.000000000000008E-3</v>
      </c>
      <c r="BA618" s="59">
        <f t="shared" si="234"/>
        <v>-3.1984286006358213E-2</v>
      </c>
      <c r="BB618" s="57">
        <f>(BA619-BA618)/(D618-D619)</f>
        <v>-1.0517667422586345</v>
      </c>
      <c r="BC618" s="58">
        <f>AY618*F618</f>
        <v>-0.28055800000000075</v>
      </c>
      <c r="BD618" s="56">
        <f>((AY618*E618)/(($L$1+$L$2)*286.9))+273</f>
        <v>466.12306348595109</v>
      </c>
      <c r="BE618" s="39"/>
      <c r="BF618" s="41">
        <v>252</v>
      </c>
      <c r="BG618" s="63">
        <v>0.94599999999999995</v>
      </c>
      <c r="BH618" s="55">
        <f t="shared" si="247"/>
        <v>94600</v>
      </c>
      <c r="BI618" s="64">
        <f t="shared" si="248"/>
        <v>8.0000000000000071E-3</v>
      </c>
      <c r="BJ618" s="23">
        <f t="shared" si="249"/>
        <v>-2.4108863598207259E-2</v>
      </c>
      <c r="BK618" s="65">
        <f>(BJ619-BJ618)/(D618-D619)</f>
        <v>0.90980717674088163</v>
      </c>
      <c r="BL618" s="58">
        <f>BH618*F618</f>
        <v>-0.28569200000000078</v>
      </c>
      <c r="BM618" s="56">
        <f>((BH618*E618)/(($L$1+$L$2)*286.9))+273</f>
        <v>469.65707002982748</v>
      </c>
      <c r="BN618" s="5"/>
      <c r="BO618" s="5"/>
      <c r="BP618" s="5"/>
      <c r="BQ618" s="5"/>
      <c r="BR618" s="5"/>
      <c r="BS618" s="5"/>
      <c r="BT618" s="5"/>
      <c r="BU618" s="5"/>
      <c r="BV618" s="5"/>
      <c r="BW618" s="5"/>
    </row>
    <row r="619" spans="1:75" ht="13.8" x14ac:dyDescent="0.25">
      <c r="A619" s="55">
        <v>253</v>
      </c>
      <c r="B619" s="56">
        <v>324.77</v>
      </c>
      <c r="C619" s="56">
        <f t="shared" si="225"/>
        <v>-3.0399999999999636</v>
      </c>
      <c r="D619" s="57">
        <f t="shared" si="226"/>
        <v>2.511575905309916</v>
      </c>
      <c r="E619" s="58">
        <f t="shared" si="235"/>
        <v>3.2477E-4</v>
      </c>
      <c r="F619" s="58">
        <f t="shared" si="236"/>
        <v>-3.039999999999998E-6</v>
      </c>
      <c r="G619" s="57">
        <f t="shared" si="237"/>
        <v>-3.488424094690084</v>
      </c>
      <c r="H619" s="137">
        <f>($P$2+(0.5*$P$1)-((0.5*$P$1)*COS(RADIANS(A619))+(($P$2^2)-((0.5*$P$1)^2)*(SIN(RADIANS(A619))*(SIN(RADIANS(A619)))))^0.5))*1000</f>
        <v>58.201987711252997</v>
      </c>
      <c r="I619" s="140">
        <f t="shared" si="238"/>
        <v>-0.62161216573379363</v>
      </c>
      <c r="J619" s="137">
        <f t="shared" si="239"/>
        <v>-6.6251378750052936E-3</v>
      </c>
      <c r="K619" s="39"/>
      <c r="L619" s="39"/>
      <c r="M619" s="41">
        <v>253</v>
      </c>
      <c r="N619" s="41">
        <v>1.427</v>
      </c>
      <c r="O619" s="60">
        <f t="shared" si="240"/>
        <v>142700</v>
      </c>
      <c r="P619" s="56">
        <f t="shared" si="227"/>
        <v>2.0000000000000018E-2</v>
      </c>
      <c r="Q619" s="59">
        <f t="shared" si="228"/>
        <v>0.15442397311464698</v>
      </c>
      <c r="R619" s="57">
        <f>(Q620-Q619)/(D619-D620)</f>
        <v>1.4799327712402663</v>
      </c>
      <c r="S619" s="58">
        <f>O619*F619</f>
        <v>-0.43380799999999969</v>
      </c>
      <c r="T619" s="56">
        <f>((O619*E619)/(($L$1+$L$2)*286.9))+273</f>
        <v>566.91557876877914</v>
      </c>
      <c r="U619" s="39"/>
      <c r="V619" s="41">
        <v>253</v>
      </c>
      <c r="W619" s="61">
        <v>1.339</v>
      </c>
      <c r="X619" s="60">
        <f t="shared" si="241"/>
        <v>133900</v>
      </c>
      <c r="Y619" s="56">
        <f t="shared" si="229"/>
        <v>5.0000000000001155E-3</v>
      </c>
      <c r="Z619" s="59">
        <f t="shared" si="230"/>
        <v>0.12678057701200895</v>
      </c>
      <c r="AA619" s="57">
        <f>(Z620-Z619)/(D619-D620)</f>
        <v>0.39631597549473563</v>
      </c>
      <c r="AB619" s="58">
        <f>X619*F619</f>
        <v>-0.40705599999999975</v>
      </c>
      <c r="AC619" s="56">
        <f>((X619*E619)/(($L$1+$L$2)*286.9))+273</f>
        <v>548.79044146558886</v>
      </c>
      <c r="AD619" s="39"/>
      <c r="AE619" s="41">
        <v>253</v>
      </c>
      <c r="AF619" s="61">
        <v>1.097</v>
      </c>
      <c r="AG619" s="60">
        <f t="shared" si="242"/>
        <v>109700</v>
      </c>
      <c r="AH619" s="56">
        <f t="shared" si="231"/>
        <v>8.0000000000000071E-3</v>
      </c>
      <c r="AI619" s="59">
        <f t="shared" si="232"/>
        <v>4.0206627574711121E-2</v>
      </c>
      <c r="AJ619" s="57">
        <f>(AI620-AI619)/(D619-D620)</f>
        <v>0.77262067910363763</v>
      </c>
      <c r="AK619" s="58">
        <f>AG619*F619</f>
        <v>-0.33348799999999978</v>
      </c>
      <c r="AL619" s="56">
        <f>((AG619*E619)/(($L$1+$L$2)*286.9))+273</f>
        <v>498.94631388181551</v>
      </c>
      <c r="AM619" s="39"/>
      <c r="AN619" s="62">
        <v>253</v>
      </c>
      <c r="AO619" s="24">
        <v>1.0269999999999999</v>
      </c>
      <c r="AP619" s="24">
        <f t="shared" si="243"/>
        <v>102699.99999999999</v>
      </c>
      <c r="AQ619" s="56">
        <f t="shared" si="244"/>
        <v>6.0000000000000053E-3</v>
      </c>
      <c r="AR619" s="59">
        <f t="shared" si="245"/>
        <v>1.1570443597278161E-2</v>
      </c>
      <c r="AS619" s="57">
        <f>(AR620-AR619)/(D619-D620)</f>
        <v>0.61940827464840398</v>
      </c>
      <c r="AT619" s="58">
        <f>AP619*F619</f>
        <v>-0.31220799999999976</v>
      </c>
      <c r="AU619" s="56">
        <f>((AP619*E619)/(($L$1+$L$2)*286.9))+273</f>
        <v>484.52859102700501</v>
      </c>
      <c r="AV619" s="39"/>
      <c r="AW619" s="41">
        <v>253</v>
      </c>
      <c r="AX619" s="61">
        <v>0.92</v>
      </c>
      <c r="AY619" s="60">
        <f t="shared" si="246"/>
        <v>92000</v>
      </c>
      <c r="AZ619" s="56">
        <f t="shared" si="233"/>
        <v>-9.000000000000008E-3</v>
      </c>
      <c r="BA619" s="59">
        <f t="shared" si="234"/>
        <v>-3.6212172654444715E-2</v>
      </c>
      <c r="BB619" s="57">
        <f>(BA620-BA619)/(D619-D620)</f>
        <v>-1.045320355424102</v>
      </c>
      <c r="BC619" s="58">
        <f>AY619*F619</f>
        <v>-0.27967999999999982</v>
      </c>
      <c r="BD619" s="56">
        <f>((AY619*E619)/(($L$1+$L$2)*286.9))+273</f>
        <v>462.49007180608049</v>
      </c>
      <c r="BE619" s="39"/>
      <c r="BF619" s="41">
        <v>253</v>
      </c>
      <c r="BG619" s="63">
        <v>0.95399999999999996</v>
      </c>
      <c r="BH619" s="55">
        <f t="shared" si="247"/>
        <v>95400</v>
      </c>
      <c r="BI619" s="64">
        <f t="shared" si="248"/>
        <v>9.000000000000008E-3</v>
      </c>
      <c r="BJ619" s="23">
        <f t="shared" si="249"/>
        <v>-2.0451625295904902E-2</v>
      </c>
      <c r="BK619" s="65">
        <f>(BJ620-BJ619)/(D619-D620)</f>
        <v>0.9984247359149141</v>
      </c>
      <c r="BL619" s="58">
        <f>BH619*F619</f>
        <v>-0.29001599999999983</v>
      </c>
      <c r="BM619" s="56">
        <f>((BH619*E619)/(($L$1+$L$2)*286.9))+273</f>
        <v>469.49296576413133</v>
      </c>
      <c r="BN619" s="5"/>
      <c r="BO619" s="5"/>
      <c r="BP619" s="5"/>
      <c r="BQ619" s="5"/>
      <c r="BR619" s="5"/>
      <c r="BS619" s="5"/>
      <c r="BT619" s="5"/>
      <c r="BU619" s="5"/>
      <c r="BV619" s="5"/>
      <c r="BW619" s="5"/>
    </row>
    <row r="620" spans="1:75" ht="13.8" x14ac:dyDescent="0.25">
      <c r="A620" s="55">
        <v>254</v>
      </c>
      <c r="B620" s="56">
        <v>321.73</v>
      </c>
      <c r="C620" s="56">
        <f t="shared" si="225"/>
        <v>-3.0800000000000409</v>
      </c>
      <c r="D620" s="57">
        <f t="shared" si="226"/>
        <v>2.507491558965369</v>
      </c>
      <c r="E620" s="58">
        <f t="shared" si="235"/>
        <v>3.2173E-4</v>
      </c>
      <c r="F620" s="58">
        <f t="shared" si="236"/>
        <v>-3.0800000000000315E-6</v>
      </c>
      <c r="G620" s="57">
        <f t="shared" si="237"/>
        <v>-3.492508441034631</v>
      </c>
      <c r="H620" s="137">
        <f>($P$2+(0.5*$P$1)-((0.5*$P$1)*COS(RADIANS(A620))+(($P$2^2)-((0.5*$P$1)^2)*(SIN(RADIANS(A620))*(SIN(RADIANS(A620)))))^0.5))*1000</f>
        <v>57.580375545519203</v>
      </c>
      <c r="I620" s="140">
        <f t="shared" si="238"/>
        <v>-0.62823730360879892</v>
      </c>
      <c r="J620" s="137">
        <f t="shared" si="239"/>
        <v>-6.4893220519479655E-3</v>
      </c>
      <c r="K620" s="39"/>
      <c r="L620" s="39"/>
      <c r="M620" s="41">
        <v>254</v>
      </c>
      <c r="N620" s="41">
        <v>1.4470000000000001</v>
      </c>
      <c r="O620" s="60">
        <f t="shared" si="240"/>
        <v>144700</v>
      </c>
      <c r="P620" s="56">
        <f t="shared" si="227"/>
        <v>2.0000000000000018E-2</v>
      </c>
      <c r="Q620" s="59">
        <f t="shared" si="228"/>
        <v>0.1604685311190375</v>
      </c>
      <c r="R620" s="57">
        <f>(Q621-Q620)/(D620-D621)</f>
        <v>1.4270229648842956</v>
      </c>
      <c r="S620" s="58">
        <f>O620*F620</f>
        <v>-0.44567600000000457</v>
      </c>
      <c r="T620" s="56">
        <f>((O620*E620)/(($L$1+$L$2)*286.9))+273</f>
        <v>568.24518100682758</v>
      </c>
      <c r="U620" s="39"/>
      <c r="V620" s="41">
        <v>254</v>
      </c>
      <c r="W620" s="61">
        <v>1.3440000000000001</v>
      </c>
      <c r="X620" s="60">
        <f t="shared" si="241"/>
        <v>134400</v>
      </c>
      <c r="Y620" s="56">
        <f t="shared" si="229"/>
        <v>2.0000000000000018E-3</v>
      </c>
      <c r="Z620" s="59">
        <f t="shared" si="230"/>
        <v>0.12839926871780646</v>
      </c>
      <c r="AA620" s="57">
        <f>(Z621-Z620)/(D620-D621)</f>
        <v>0.15458291412747333</v>
      </c>
      <c r="AB620" s="58">
        <f>X620*F620</f>
        <v>-0.41395200000000421</v>
      </c>
      <c r="AC620" s="56">
        <f>((X620*E620)/(($L$1+$L$2)*286.9))+273</f>
        <v>547.22911076238847</v>
      </c>
      <c r="AD620" s="39"/>
      <c r="AE620" s="41">
        <v>254</v>
      </c>
      <c r="AF620" s="61">
        <v>1.105</v>
      </c>
      <c r="AG620" s="60">
        <f t="shared" si="242"/>
        <v>110500</v>
      </c>
      <c r="AH620" s="56">
        <f t="shared" si="231"/>
        <v>9.000000000000119E-3</v>
      </c>
      <c r="AI620" s="59">
        <f t="shared" si="232"/>
        <v>4.3362278021129498E-2</v>
      </c>
      <c r="AJ620" s="57">
        <f>(AI621-AI620)/(D620-D621)</f>
        <v>0.84327899571036902</v>
      </c>
      <c r="AK620" s="58">
        <f>AG620*F620</f>
        <v>-0.34034000000000347</v>
      </c>
      <c r="AL620" s="56">
        <f>((AG620*E620)/(($L$1+$L$2)*286.9))+273</f>
        <v>498.46366621461254</v>
      </c>
      <c r="AM620" s="39"/>
      <c r="AN620" s="62">
        <v>254</v>
      </c>
      <c r="AO620" s="24">
        <v>1.0329999999999999</v>
      </c>
      <c r="AP620" s="24">
        <f t="shared" si="243"/>
        <v>103299.99999999999</v>
      </c>
      <c r="AQ620" s="56">
        <f t="shared" si="244"/>
        <v>0</v>
      </c>
      <c r="AR620" s="59">
        <f t="shared" si="245"/>
        <v>1.4100321519620545E-2</v>
      </c>
      <c r="AS620" s="57">
        <f>(AR621-AR620)/(D620-D621)</f>
        <v>0</v>
      </c>
      <c r="AT620" s="58">
        <f>AP620*F620</f>
        <v>-0.31816400000000322</v>
      </c>
      <c r="AU620" s="56">
        <f>((AP620*E620)/(($L$1+$L$2)*286.9))+273</f>
        <v>483.77282099519891</v>
      </c>
      <c r="AV620" s="39"/>
      <c r="AW620" s="41">
        <v>254</v>
      </c>
      <c r="AX620" s="61">
        <v>0.91100000000000003</v>
      </c>
      <c r="AY620" s="60">
        <f t="shared" si="246"/>
        <v>91100</v>
      </c>
      <c r="AZ620" s="56">
        <f t="shared" si="233"/>
        <v>-9.000000000000008E-3</v>
      </c>
      <c r="BA620" s="59">
        <f t="shared" si="234"/>
        <v>-4.0481623027001735E-2</v>
      </c>
      <c r="BB620" s="57">
        <f>(BA621-BA620)/(D620-D621)</f>
        <v>-1.0321242149315852</v>
      </c>
      <c r="BC620" s="58">
        <f>AY620*F620</f>
        <v>-0.28058800000000289</v>
      </c>
      <c r="BD620" s="56">
        <f>((AY620*E620)/(($L$1+$L$2)*286.9))+273</f>
        <v>458.87999992897016</v>
      </c>
      <c r="BE620" s="39"/>
      <c r="BF620" s="41">
        <v>254</v>
      </c>
      <c r="BG620" s="63">
        <v>0.96299999999999997</v>
      </c>
      <c r="BH620" s="55">
        <f t="shared" si="247"/>
        <v>96300</v>
      </c>
      <c r="BI620" s="64">
        <f t="shared" si="248"/>
        <v>6.0000000000000053E-3</v>
      </c>
      <c r="BJ620" s="23">
        <f t="shared" si="249"/>
        <v>-1.6373712875465501E-2</v>
      </c>
      <c r="BK620" s="65">
        <f>(BJ621-BJ620)/(D620-D621)</f>
        <v>0.64569766961722097</v>
      </c>
      <c r="BL620" s="58">
        <f>BH620*F620</f>
        <v>-0.29660400000000303</v>
      </c>
      <c r="BM620" s="56">
        <f>((BH620*E620)/(($L$1+$L$2)*286.9))+273</f>
        <v>469.49005480965786</v>
      </c>
      <c r="BN620" s="5"/>
      <c r="BO620" s="5"/>
      <c r="BP620" s="5"/>
      <c r="BQ620" s="5"/>
      <c r="BR620" s="5"/>
      <c r="BS620" s="5"/>
      <c r="BT620" s="5"/>
      <c r="BU620" s="5"/>
      <c r="BV620" s="5"/>
      <c r="BW620" s="5"/>
    </row>
    <row r="621" spans="1:75" ht="13.8" x14ac:dyDescent="0.25">
      <c r="A621" s="55">
        <v>255</v>
      </c>
      <c r="B621" s="56">
        <v>318.64999999999998</v>
      </c>
      <c r="C621" s="56">
        <f t="shared" si="225"/>
        <v>-3.1099999999999568</v>
      </c>
      <c r="D621" s="57">
        <f t="shared" si="226"/>
        <v>2.5033139228158845</v>
      </c>
      <c r="E621" s="58">
        <f t="shared" si="235"/>
        <v>3.1864999999999997E-4</v>
      </c>
      <c r="F621" s="58">
        <f t="shared" si="236"/>
        <v>-3.1099999999999618E-6</v>
      </c>
      <c r="G621" s="57">
        <f t="shared" si="237"/>
        <v>-3.4966860771841155</v>
      </c>
      <c r="H621" s="137">
        <f>($P$2+(0.5*$P$1)-((0.5*$P$1)*COS(RADIANS(A621))+(($P$2^2)-((0.5*$P$1)^2)*(SIN(RADIANS(A621))*(SIN(RADIANS(A621)))))^0.5))*1000</f>
        <v>56.952138241910404</v>
      </c>
      <c r="I621" s="140">
        <f t="shared" si="238"/>
        <v>-0.63472662566074689</v>
      </c>
      <c r="J621" s="137">
        <f t="shared" si="239"/>
        <v>-6.3483771601937633E-3</v>
      </c>
      <c r="K621" s="39"/>
      <c r="L621" s="39"/>
      <c r="M621" s="41">
        <v>255</v>
      </c>
      <c r="N621" s="41">
        <v>1.4670000000000001</v>
      </c>
      <c r="O621" s="60">
        <f t="shared" si="240"/>
        <v>146700</v>
      </c>
      <c r="P621" s="56">
        <f t="shared" si="227"/>
        <v>1.8000000000000016E-2</v>
      </c>
      <c r="Q621" s="59">
        <f t="shared" si="228"/>
        <v>0.16643011384328271</v>
      </c>
      <c r="R621" s="57">
        <f>(Q622-Q621)/(D621-D622)</f>
        <v>1.2434177244099582</v>
      </c>
      <c r="S621" s="58">
        <f>O621*F621</f>
        <v>-0.4562369999999944</v>
      </c>
      <c r="T621" s="56">
        <f>((O621*E621)/(($L$1+$L$2)*286.9))+273</f>
        <v>569.46045059292146</v>
      </c>
      <c r="U621" s="39"/>
      <c r="V621" s="41">
        <v>255</v>
      </c>
      <c r="W621" s="61">
        <v>1.3460000000000001</v>
      </c>
      <c r="X621" s="60">
        <f t="shared" si="241"/>
        <v>134600</v>
      </c>
      <c r="Y621" s="56">
        <f t="shared" si="229"/>
        <v>2.0000000000000018E-3</v>
      </c>
      <c r="Z621" s="59">
        <f t="shared" si="230"/>
        <v>0.12904505988795806</v>
      </c>
      <c r="AA621" s="57">
        <f>(Z622-Z621)/(D621-D622)</f>
        <v>0.15138679804684116</v>
      </c>
      <c r="AB621" s="58">
        <f>X621*F621</f>
        <v>-0.41860599999999487</v>
      </c>
      <c r="AC621" s="56">
        <f>((X621*E621)/(($L$1+$L$2)*286.9))+273</f>
        <v>545.00802078941535</v>
      </c>
      <c r="AD621" s="39"/>
      <c r="AE621" s="41">
        <v>255</v>
      </c>
      <c r="AF621" s="61">
        <v>1.1140000000000001</v>
      </c>
      <c r="AG621" s="60">
        <f t="shared" si="242"/>
        <v>111400.00000000001</v>
      </c>
      <c r="AH621" s="56">
        <f t="shared" si="231"/>
        <v>1.0999999999999899E-2</v>
      </c>
      <c r="AI621" s="59">
        <f t="shared" si="232"/>
        <v>4.6885190837710138E-2</v>
      </c>
      <c r="AJ621" s="57">
        <f>(AI622-AI621)/(D621-D622)</f>
        <v>1.0018382410874056</v>
      </c>
      <c r="AK621" s="58">
        <f>AG621*F621</f>
        <v>-0.34645399999999577</v>
      </c>
      <c r="AL621" s="56">
        <f>((AG621*E621)/(($L$1+$L$2)*286.9))+273</f>
        <v>498.12402314963504</v>
      </c>
      <c r="AM621" s="39"/>
      <c r="AN621" s="62">
        <v>255</v>
      </c>
      <c r="AO621" s="24">
        <v>1.0329999999999999</v>
      </c>
      <c r="AP621" s="24">
        <f t="shared" si="243"/>
        <v>103299.99999999999</v>
      </c>
      <c r="AQ621" s="56">
        <f t="shared" si="244"/>
        <v>0</v>
      </c>
      <c r="AR621" s="59">
        <f t="shared" si="245"/>
        <v>1.4100321519620545E-2</v>
      </c>
      <c r="AS621" s="57">
        <f>(AR622-AR621)/(D621-D622)</f>
        <v>0</v>
      </c>
      <c r="AT621" s="58">
        <f>AP621*F621</f>
        <v>-0.32126299999999602</v>
      </c>
      <c r="AU621" s="56">
        <f>((AP621*E621)/(($L$1+$L$2)*286.9))+273</f>
        <v>481.75504121505651</v>
      </c>
      <c r="AV621" s="39"/>
      <c r="AW621" s="41">
        <v>255</v>
      </c>
      <c r="AX621" s="61">
        <v>0.90200000000000002</v>
      </c>
      <c r="AY621" s="60">
        <f t="shared" si="246"/>
        <v>90200</v>
      </c>
      <c r="AZ621" s="56">
        <f t="shared" si="233"/>
        <v>-5.0000000000000044E-3</v>
      </c>
      <c r="BA621" s="59">
        <f t="shared" si="234"/>
        <v>-4.4793462458058257E-2</v>
      </c>
      <c r="BB621" s="57">
        <f>(BA622-BA621)/(D621-D622)</f>
        <v>-0.56675515445373403</v>
      </c>
      <c r="BC621" s="58">
        <f>AY621*F621</f>
        <v>-0.28052199999999655</v>
      </c>
      <c r="BD621" s="56">
        <f>((AY621*E621)/(($L$1+$L$2)*286.9))+273</f>
        <v>455.28174944431845</v>
      </c>
      <c r="BE621" s="39"/>
      <c r="BF621" s="41">
        <v>255</v>
      </c>
      <c r="BG621" s="63">
        <v>0.96899999999999997</v>
      </c>
      <c r="BH621" s="55">
        <f t="shared" si="247"/>
        <v>96900</v>
      </c>
      <c r="BI621" s="64">
        <f t="shared" si="248"/>
        <v>7.0000000000000062E-3</v>
      </c>
      <c r="BJ621" s="23">
        <f t="shared" si="249"/>
        <v>-1.3676222949234686E-2</v>
      </c>
      <c r="BK621" s="65">
        <f>(BJ622-BJ621)/(D621-D622)</f>
        <v>0.73389821056557758</v>
      </c>
      <c r="BL621" s="58">
        <f>BH621*F621</f>
        <v>-0.30135899999999627</v>
      </c>
      <c r="BM621" s="56">
        <f>((BH621*E621)/(($L$1+$L$2)*286.9))+273</f>
        <v>468.82152462477228</v>
      </c>
      <c r="BN621" s="5"/>
      <c r="BO621" s="5"/>
      <c r="BP621" s="5"/>
      <c r="BQ621" s="5"/>
      <c r="BR621" s="5"/>
      <c r="BS621" s="5"/>
      <c r="BT621" s="5"/>
      <c r="BU621" s="5"/>
      <c r="BV621" s="5"/>
      <c r="BW621" s="5"/>
    </row>
    <row r="622" spans="1:75" ht="13.8" x14ac:dyDescent="0.25">
      <c r="A622" s="55">
        <v>256</v>
      </c>
      <c r="B622" s="56">
        <v>315.54000000000002</v>
      </c>
      <c r="C622" s="56">
        <f t="shared" si="225"/>
        <v>-3.1400000000000432</v>
      </c>
      <c r="D622" s="57">
        <f t="shared" si="226"/>
        <v>2.4990544211971009</v>
      </c>
      <c r="E622" s="58">
        <f t="shared" si="235"/>
        <v>3.1554E-4</v>
      </c>
      <c r="F622" s="58">
        <f t="shared" si="236"/>
        <v>-3.1400000000000004E-6</v>
      </c>
      <c r="G622" s="57">
        <f t="shared" si="237"/>
        <v>-3.5009455788028991</v>
      </c>
      <c r="H622" s="137">
        <f>($P$2+(0.5*$P$1)-((0.5*$P$1)*COS(RADIANS(A622))+(($P$2^2)-((0.5*$P$1)^2)*(SIN(RADIANS(A622))*(SIN(RADIANS(A622)))))^0.5))*1000</f>
        <v>56.317411616249657</v>
      </c>
      <c r="I622" s="140">
        <f t="shared" si="238"/>
        <v>-0.64107500282094065</v>
      </c>
      <c r="J622" s="137">
        <f t="shared" si="239"/>
        <v>-6.2022627769522387E-3</v>
      </c>
      <c r="K622" s="39"/>
      <c r="L622" s="39"/>
      <c r="M622" s="41">
        <v>256</v>
      </c>
      <c r="N622" s="41">
        <v>1.4850000000000001</v>
      </c>
      <c r="O622" s="60">
        <f t="shared" si="240"/>
        <v>148500</v>
      </c>
      <c r="P622" s="56">
        <f t="shared" si="227"/>
        <v>2.1999999999999797E-2</v>
      </c>
      <c r="Q622" s="59">
        <f t="shared" si="228"/>
        <v>0.17172645365323119</v>
      </c>
      <c r="R622" s="57">
        <f>(Q623-Q622)/(D622-D623)</f>
        <v>1.4704619780012116</v>
      </c>
      <c r="S622" s="58">
        <f>O622*F622</f>
        <v>-0.46629000000000004</v>
      </c>
      <c r="T622" s="56">
        <f>((O622*E622)/(($L$1+$L$2)*286.9))+273</f>
        <v>570.16906823581701</v>
      </c>
      <c r="U622" s="39"/>
      <c r="V622" s="41">
        <v>256</v>
      </c>
      <c r="W622" s="61">
        <v>1.3480000000000001</v>
      </c>
      <c r="X622" s="60">
        <f t="shared" si="241"/>
        <v>134800</v>
      </c>
      <c r="Y622" s="56">
        <f t="shared" si="229"/>
        <v>4.0000000000000036E-3</v>
      </c>
      <c r="Z622" s="59">
        <f t="shared" si="230"/>
        <v>0.12968989219930105</v>
      </c>
      <c r="AA622" s="57">
        <f>(Z623-Z622)/(D622-D623)</f>
        <v>0.29626573509167159</v>
      </c>
      <c r="AB622" s="58">
        <f>X622*F622</f>
        <v>-0.42327200000000004</v>
      </c>
      <c r="AC622" s="56">
        <f>((X622*E622)/(($L$1+$L$2)*286.9))+273</f>
        <v>542.75347069486963</v>
      </c>
      <c r="AD622" s="39"/>
      <c r="AE622" s="41">
        <v>256</v>
      </c>
      <c r="AF622" s="61">
        <v>1.125</v>
      </c>
      <c r="AG622" s="60">
        <f t="shared" si="242"/>
        <v>112500</v>
      </c>
      <c r="AH622" s="56">
        <f t="shared" si="231"/>
        <v>2.0000000000000018E-3</v>
      </c>
      <c r="AI622" s="59">
        <f t="shared" si="232"/>
        <v>5.1152522447381291E-2</v>
      </c>
      <c r="AJ622" s="57">
        <f>(AI623-AI622)/(D622-D623)</f>
        <v>0.1776014897501495</v>
      </c>
      <c r="AK622" s="58">
        <f>AG622*F622</f>
        <v>-0.35325000000000006</v>
      </c>
      <c r="AL622" s="56">
        <f>((AG622*E622)/(($L$1+$L$2)*286.9))+273</f>
        <v>498.1280819968311</v>
      </c>
      <c r="AM622" s="39"/>
      <c r="AN622" s="62">
        <v>256</v>
      </c>
      <c r="AO622" s="24">
        <v>1.0329999999999999</v>
      </c>
      <c r="AP622" s="24">
        <f t="shared" si="243"/>
        <v>103299.99999999999</v>
      </c>
      <c r="AQ622" s="56">
        <f t="shared" si="244"/>
        <v>2.0000000000000018E-3</v>
      </c>
      <c r="AR622" s="59">
        <f t="shared" si="245"/>
        <v>1.4100321519620545E-2</v>
      </c>
      <c r="AS622" s="57">
        <f>(AR623-AR622)/(D622-D623)</f>
        <v>0.19340356598720079</v>
      </c>
      <c r="AT622" s="58">
        <f>AP622*F622</f>
        <v>-0.32436199999999998</v>
      </c>
      <c r="AU622" s="56">
        <f>((AP622*E622)/(($L$1+$L$2)*286.9))+273</f>
        <v>479.71760773575693</v>
      </c>
      <c r="AV622" s="39"/>
      <c r="AW622" s="41">
        <v>256</v>
      </c>
      <c r="AX622" s="61">
        <v>0.89700000000000002</v>
      </c>
      <c r="AY622" s="60">
        <f t="shared" si="246"/>
        <v>89700</v>
      </c>
      <c r="AZ622" s="56">
        <f t="shared" si="233"/>
        <v>-5.0000000000000044E-3</v>
      </c>
      <c r="BA622" s="59">
        <f t="shared" si="234"/>
        <v>-4.7207556955907906E-2</v>
      </c>
      <c r="BB622" s="57">
        <f>(BA623-BA622)/(D622-D623)</f>
        <v>-0.5589148842359527</v>
      </c>
      <c r="BC622" s="58">
        <f>AY622*F622</f>
        <v>-0.28165800000000002</v>
      </c>
      <c r="BD622" s="56">
        <f>((AY622*E622)/(($L$1+$L$2)*286.9))+273</f>
        <v>452.50212404547335</v>
      </c>
      <c r="BE622" s="39"/>
      <c r="BF622" s="41">
        <v>256</v>
      </c>
      <c r="BG622" s="63">
        <v>0.97599999999999998</v>
      </c>
      <c r="BH622" s="55">
        <f t="shared" si="247"/>
        <v>97600</v>
      </c>
      <c r="BI622" s="64">
        <f t="shared" si="248"/>
        <v>6.0000000000000053E-3</v>
      </c>
      <c r="BJ622" s="23">
        <f t="shared" si="249"/>
        <v>-1.0550182333308195E-2</v>
      </c>
      <c r="BK622" s="65">
        <f>(BJ623-BJ622)/(D622-D623)</f>
        <v>0.61280853167880966</v>
      </c>
      <c r="BL622" s="58">
        <f>BH622*F622</f>
        <v>-0.30646400000000007</v>
      </c>
      <c r="BM622" s="56">
        <f>((BH622*E622)/(($L$1+$L$2)*286.9))+273</f>
        <v>468.31111824791748</v>
      </c>
      <c r="BN622" s="5"/>
      <c r="BO622" s="5"/>
      <c r="BP622" s="5"/>
      <c r="BQ622" s="5"/>
      <c r="BR622" s="5"/>
      <c r="BS622" s="5"/>
      <c r="BT622" s="5"/>
      <c r="BU622" s="5"/>
      <c r="BV622" s="5"/>
      <c r="BW622" s="5"/>
    </row>
    <row r="623" spans="1:75" ht="13.8" x14ac:dyDescent="0.25">
      <c r="A623" s="55">
        <v>257</v>
      </c>
      <c r="B623" s="56">
        <v>312.39999999999998</v>
      </c>
      <c r="C623" s="56">
        <f t="shared" si="225"/>
        <v>-3.1699999999999591</v>
      </c>
      <c r="D623" s="57">
        <f t="shared" si="226"/>
        <v>2.4947110252052629</v>
      </c>
      <c r="E623" s="58">
        <f t="shared" si="235"/>
        <v>3.124E-4</v>
      </c>
      <c r="F623" s="58">
        <f t="shared" si="236"/>
        <v>-3.1699999999999849E-6</v>
      </c>
      <c r="G623" s="57">
        <f t="shared" si="237"/>
        <v>-3.5052889747947371</v>
      </c>
      <c r="H623" s="137">
        <f>($P$2+(0.5*$P$1)-((0.5*$P$1)*COS(RADIANS(A623))+(($P$2^2)-((0.5*$P$1)^2)*(SIN(RADIANS(A623))*(SIN(RADIANS(A623)))))^0.5))*1000</f>
        <v>55.676336613428717</v>
      </c>
      <c r="I623" s="140">
        <f t="shared" si="238"/>
        <v>-0.64727726559789289</v>
      </c>
      <c r="J623" s="137">
        <f t="shared" si="239"/>
        <v>-6.0509448049899106E-3</v>
      </c>
      <c r="K623" s="39"/>
      <c r="L623" s="39"/>
      <c r="M623" s="41">
        <v>257</v>
      </c>
      <c r="N623" s="41">
        <v>1.5069999999999999</v>
      </c>
      <c r="O623" s="60">
        <f t="shared" si="240"/>
        <v>150700</v>
      </c>
      <c r="P623" s="56">
        <f t="shared" si="227"/>
        <v>2.0000000000000018E-2</v>
      </c>
      <c r="Q623" s="59">
        <f t="shared" si="228"/>
        <v>0.17811325231463179</v>
      </c>
      <c r="R623" s="57">
        <f>(Q624-Q623)/(D623-D624)</f>
        <v>1.2926758893125005</v>
      </c>
      <c r="S623" s="58">
        <f>O623*F623</f>
        <v>-0.47771899999999773</v>
      </c>
      <c r="T623" s="56">
        <f>((O623*E623)/(($L$1+$L$2)*286.9))+273</f>
        <v>571.57057548872331</v>
      </c>
      <c r="U623" s="39"/>
      <c r="V623" s="41">
        <v>257</v>
      </c>
      <c r="W623" s="61">
        <v>1.3520000000000001</v>
      </c>
      <c r="X623" s="60">
        <f t="shared" si="241"/>
        <v>135200</v>
      </c>
      <c r="Y623" s="56">
        <f t="shared" si="229"/>
        <v>0</v>
      </c>
      <c r="Z623" s="59">
        <f t="shared" si="230"/>
        <v>0.13097669160561715</v>
      </c>
      <c r="AA623" s="57">
        <f>(Z624-Z623)/(D623-D624)</f>
        <v>0</v>
      </c>
      <c r="AB623" s="58">
        <f>X623*F623</f>
        <v>-0.42858399999999797</v>
      </c>
      <c r="AC623" s="56">
        <f>((X623*E623)/(($L$1+$L$2)*286.9))+273</f>
        <v>540.86159128119039</v>
      </c>
      <c r="AD623" s="39"/>
      <c r="AE623" s="41">
        <v>257</v>
      </c>
      <c r="AF623" s="61">
        <v>1.127</v>
      </c>
      <c r="AG623" s="60">
        <f t="shared" si="242"/>
        <v>112700</v>
      </c>
      <c r="AH623" s="56">
        <f t="shared" si="231"/>
        <v>2.9999999999998916E-3</v>
      </c>
      <c r="AI623" s="59">
        <f t="shared" si="232"/>
        <v>5.1923916046106543E-2</v>
      </c>
      <c r="AJ623" s="57">
        <f>(AI624-AI623)/(D623-D624)</f>
        <v>0.26065069664111157</v>
      </c>
      <c r="AK623" s="58">
        <f>AG623*F623</f>
        <v>-0.35725899999999827</v>
      </c>
      <c r="AL623" s="56">
        <f>((AG623*E623)/(($L$1+$L$2)*286.9))+273</f>
        <v>496.28403356057811</v>
      </c>
      <c r="AM623" s="39"/>
      <c r="AN623" s="62">
        <v>257</v>
      </c>
      <c r="AO623" s="24">
        <v>1.0349999999999999</v>
      </c>
      <c r="AP623" s="24">
        <f t="shared" si="243"/>
        <v>103499.99999999999</v>
      </c>
      <c r="AQ623" s="56">
        <f t="shared" si="244"/>
        <v>-4.0000000000000036E-3</v>
      </c>
      <c r="AR623" s="59">
        <f t="shared" si="245"/>
        <v>1.4940349792936524E-2</v>
      </c>
      <c r="AS623" s="57">
        <f>(AR624-AR623)/(D623-D624)</f>
        <v>-0.37966376956012043</v>
      </c>
      <c r="AT623" s="58">
        <f>AP623*F623</f>
        <v>-0.32809499999999842</v>
      </c>
      <c r="AU623" s="56">
        <f>((AP623*E623)/(($L$1+$L$2)*286.9))+273</f>
        <v>478.05676551481656</v>
      </c>
      <c r="AV623" s="39"/>
      <c r="AW623" s="41">
        <v>257</v>
      </c>
      <c r="AX623" s="61">
        <v>0.89200000000000002</v>
      </c>
      <c r="AY623" s="60">
        <f t="shared" si="246"/>
        <v>89200</v>
      </c>
      <c r="AZ623" s="56">
        <f t="shared" si="233"/>
        <v>-4.0000000000000036E-3</v>
      </c>
      <c r="BA623" s="59">
        <f t="shared" si="234"/>
        <v>-4.9635145623876928E-2</v>
      </c>
      <c r="BB623" s="57">
        <f>(BA624-BA623)/(D623-D624)</f>
        <v>-0.44066611694735602</v>
      </c>
      <c r="BC623" s="58">
        <f>AY623*F623</f>
        <v>-0.28276399999999863</v>
      </c>
      <c r="BD623" s="56">
        <f>((AY623*E623)/(($L$1+$L$2)*286.9))+273</f>
        <v>449.72525105238299</v>
      </c>
      <c r="BE623" s="39"/>
      <c r="BF623" s="41">
        <v>257</v>
      </c>
      <c r="BG623" s="63">
        <v>0.98199999999999998</v>
      </c>
      <c r="BH623" s="55">
        <f t="shared" si="247"/>
        <v>98200</v>
      </c>
      <c r="BI623" s="64">
        <f t="shared" si="248"/>
        <v>4.0000000000000036E-3</v>
      </c>
      <c r="BJ623" s="23">
        <f t="shared" si="249"/>
        <v>-7.8885122130503398E-3</v>
      </c>
      <c r="BK623" s="65">
        <f>(BJ624-BJ623)/(D623-D624)</f>
        <v>0.3985698414394625</v>
      </c>
      <c r="BL623" s="58">
        <f>BH623*F623</f>
        <v>-0.31129399999999852</v>
      </c>
      <c r="BM623" s="56">
        <f>((BH623*E623)/(($L$1+$L$2)*286.9))+273</f>
        <v>467.55627414062792</v>
      </c>
      <c r="BN623" s="5"/>
      <c r="BO623" s="5"/>
      <c r="BP623" s="5"/>
      <c r="BQ623" s="5"/>
      <c r="BR623" s="5"/>
      <c r="BS623" s="5"/>
      <c r="BT623" s="5"/>
      <c r="BU623" s="5"/>
      <c r="BV623" s="5"/>
      <c r="BW623" s="5"/>
    </row>
    <row r="624" spans="1:75" ht="13.8" x14ac:dyDescent="0.25">
      <c r="A624" s="55">
        <v>258</v>
      </c>
      <c r="B624" s="56">
        <v>309.23</v>
      </c>
      <c r="C624" s="56">
        <f t="shared" si="225"/>
        <v>-3.2000000000000455</v>
      </c>
      <c r="D624" s="57">
        <f t="shared" si="226"/>
        <v>2.4902816204417575</v>
      </c>
      <c r="E624" s="58">
        <f t="shared" si="235"/>
        <v>3.0923000000000002E-4</v>
      </c>
      <c r="F624" s="58">
        <f t="shared" si="236"/>
        <v>-3.2000000000000236E-6</v>
      </c>
      <c r="G624" s="57">
        <f t="shared" si="237"/>
        <v>-3.5097183795582425</v>
      </c>
      <c r="H624" s="137">
        <f>($P$2+(0.5*$P$1)-((0.5*$P$1)*COS(RADIANS(A624))+(($P$2^2)-((0.5*$P$1)^2)*(SIN(RADIANS(A624))*(SIN(RADIANS(A624)))))^0.5))*1000</f>
        <v>55.029059347830824</v>
      </c>
      <c r="I624" s="140">
        <f t="shared" si="238"/>
        <v>-0.6533282104028828</v>
      </c>
      <c r="J624" s="137">
        <f t="shared" si="239"/>
        <v>-5.8943956849120127E-3</v>
      </c>
      <c r="K624" s="39"/>
      <c r="L624" s="39"/>
      <c r="M624" s="41">
        <v>258</v>
      </c>
      <c r="N624" s="41">
        <v>1.5269999999999999</v>
      </c>
      <c r="O624" s="60">
        <f t="shared" si="240"/>
        <v>152700</v>
      </c>
      <c r="P624" s="56">
        <f t="shared" si="227"/>
        <v>1.9000000000000128E-2</v>
      </c>
      <c r="Q624" s="59">
        <f t="shared" si="228"/>
        <v>0.18383903705642116</v>
      </c>
      <c r="R624" s="57">
        <f>(Q625-Q624)/(D624-D625)</f>
        <v>1.1887796488043825</v>
      </c>
      <c r="S624" s="58">
        <f>O624*F624</f>
        <v>-0.48864000000000363</v>
      </c>
      <c r="T624" s="56">
        <f>((O624*E624)/(($L$1+$L$2)*286.9))+273</f>
        <v>572.46314769688342</v>
      </c>
      <c r="U624" s="39"/>
      <c r="V624" s="41">
        <v>258</v>
      </c>
      <c r="W624" s="61">
        <v>1.3520000000000001</v>
      </c>
      <c r="X624" s="60">
        <f t="shared" si="241"/>
        <v>135200</v>
      </c>
      <c r="Y624" s="56">
        <f t="shared" si="229"/>
        <v>-1.0000000000001119E-3</v>
      </c>
      <c r="Z624" s="59">
        <f t="shared" si="230"/>
        <v>0.13097669160561715</v>
      </c>
      <c r="AA624" s="57">
        <f>(Z625-Z624)/(D624-D625)</f>
        <v>-7.1130974870499755E-2</v>
      </c>
      <c r="AB624" s="58">
        <f>X624*F624</f>
        <v>-0.43264000000000319</v>
      </c>
      <c r="AC624" s="56">
        <f>((X624*E624)/(($L$1+$L$2)*286.9))+273</f>
        <v>538.14353352075068</v>
      </c>
      <c r="AD624" s="39"/>
      <c r="AE624" s="41">
        <v>258</v>
      </c>
      <c r="AF624" s="61">
        <v>1.1299999999999999</v>
      </c>
      <c r="AG624" s="60">
        <f t="shared" si="242"/>
        <v>112999.99999999999</v>
      </c>
      <c r="AH624" s="56">
        <f t="shared" si="231"/>
        <v>1.0000000000001119E-3</v>
      </c>
      <c r="AI624" s="59">
        <f t="shared" si="232"/>
        <v>5.3078443483419682E-2</v>
      </c>
      <c r="AJ624" s="57">
        <f>(AI625-AI624)/(D624-D625)</f>
        <v>8.5036279893755021E-2</v>
      </c>
      <c r="AK624" s="58">
        <f>AG624*F624</f>
        <v>-0.36160000000000264</v>
      </c>
      <c r="AL624" s="56">
        <f>((AG624*E624)/(($L$1+$L$2)*286.9))+273</f>
        <v>494.60665153731372</v>
      </c>
      <c r="AM624" s="39"/>
      <c r="AN624" s="62">
        <v>258</v>
      </c>
      <c r="AO624" s="24">
        <v>1.0309999999999999</v>
      </c>
      <c r="AP624" s="24">
        <f t="shared" si="243"/>
        <v>103099.99999999999</v>
      </c>
      <c r="AQ624" s="56">
        <f t="shared" si="244"/>
        <v>1.0000000000001119E-3</v>
      </c>
      <c r="AR624" s="59">
        <f t="shared" si="245"/>
        <v>1.3258665283516512E-2</v>
      </c>
      <c r="AS624" s="57">
        <f>(AR625-AR624)/(D624-D625)</f>
        <v>9.3197785439516609E-2</v>
      </c>
      <c r="AT624" s="58">
        <f>AP624*F624</f>
        <v>-0.32992000000000238</v>
      </c>
      <c r="AU624" s="56">
        <f>((AP624*E624)/(($L$1+$L$2)*286.9))+273</f>
        <v>475.19155551767301</v>
      </c>
      <c r="AV624" s="39"/>
      <c r="AW624" s="41">
        <v>258</v>
      </c>
      <c r="AX624" s="61">
        <v>0.88800000000000001</v>
      </c>
      <c r="AY624" s="60">
        <f t="shared" si="246"/>
        <v>88800</v>
      </c>
      <c r="AZ624" s="56">
        <f t="shared" si="233"/>
        <v>-7.0000000000000062E-3</v>
      </c>
      <c r="BA624" s="59">
        <f t="shared" si="234"/>
        <v>-5.1587034221398972E-2</v>
      </c>
      <c r="BB624" s="57">
        <f>(BA625-BA624)/(D624-D625)</f>
        <v>-0.76081183651432238</v>
      </c>
      <c r="BC624" s="58">
        <f>AY624*F624</f>
        <v>-0.28416000000000208</v>
      </c>
      <c r="BD624" s="56">
        <f>((AY624*E624)/(($L$1+$L$2)*286.9))+273</f>
        <v>447.14752793374748</v>
      </c>
      <c r="BE624" s="39"/>
      <c r="BF624" s="41">
        <v>258</v>
      </c>
      <c r="BG624" s="63">
        <v>0.98599999999999999</v>
      </c>
      <c r="BH624" s="55">
        <f t="shared" si="247"/>
        <v>98600</v>
      </c>
      <c r="BI624" s="64">
        <f t="shared" si="248"/>
        <v>4.0000000000000036E-3</v>
      </c>
      <c r="BJ624" s="23">
        <f t="shared" si="249"/>
        <v>-6.1230850587887945E-3</v>
      </c>
      <c r="BK624" s="65">
        <f>(BJ625-BJ624)/(D624-D625)</f>
        <v>0.389205018066477</v>
      </c>
      <c r="BL624" s="58">
        <f>BH624*F624</f>
        <v>-0.3155200000000023</v>
      </c>
      <c r="BM624" s="56">
        <f>((BH624*E624)/(($L$1+$L$2)*286.9))+273</f>
        <v>466.36651187238181</v>
      </c>
      <c r="BN624" s="5"/>
      <c r="BO624" s="5"/>
      <c r="BP624" s="5"/>
      <c r="BQ624" s="5"/>
      <c r="BR624" s="5"/>
      <c r="BS624" s="5"/>
      <c r="BT624" s="5"/>
      <c r="BU624" s="5"/>
      <c r="BV624" s="5"/>
      <c r="BW624" s="5"/>
    </row>
    <row r="625" spans="1:75" ht="13.8" x14ac:dyDescent="0.25">
      <c r="A625" s="55">
        <v>259</v>
      </c>
      <c r="B625" s="56">
        <v>306.02999999999997</v>
      </c>
      <c r="C625" s="56">
        <f t="shared" si="225"/>
        <v>-3.2299999999999613</v>
      </c>
      <c r="D625" s="57">
        <f t="shared" si="226"/>
        <v>2.4857640022849474</v>
      </c>
      <c r="E625" s="58">
        <f t="shared" si="235"/>
        <v>3.0603E-4</v>
      </c>
      <c r="F625" s="58">
        <f t="shared" si="236"/>
        <v>-3.230000000000008E-6</v>
      </c>
      <c r="G625" s="57">
        <f t="shared" si="237"/>
        <v>-3.5142359977150526</v>
      </c>
      <c r="H625" s="137">
        <f>($P$2+(0.5*$P$1)-((0.5*$P$1)*COS(RADIANS(A625))+(($P$2^2)-((0.5*$P$1)^2)*(SIN(RADIANS(A625))*(SIN(RADIANS(A625)))))^0.5))*1000</f>
        <v>54.375731137427941</v>
      </c>
      <c r="I625" s="140">
        <f t="shared" si="238"/>
        <v>-0.65922260608779482</v>
      </c>
      <c r="J625" s="137">
        <f t="shared" si="239"/>
        <v>-5.7325945949600055E-3</v>
      </c>
      <c r="K625" s="39"/>
      <c r="L625" s="39"/>
      <c r="M625" s="41">
        <v>259</v>
      </c>
      <c r="N625" s="41">
        <v>1.546</v>
      </c>
      <c r="O625" s="60">
        <f t="shared" si="240"/>
        <v>154600</v>
      </c>
      <c r="P625" s="56">
        <f t="shared" si="227"/>
        <v>1.2999999999999901E-2</v>
      </c>
      <c r="Q625" s="59">
        <f t="shared" si="228"/>
        <v>0.18920948958230613</v>
      </c>
      <c r="R625" s="57">
        <f>(Q626-Q625)/(D625-D626)</f>
        <v>0.78917575172049736</v>
      </c>
      <c r="S625" s="58">
        <f>O625*F625</f>
        <v>-0.49935800000000125</v>
      </c>
      <c r="T625" s="56">
        <f>((O625*E625)/(($L$1+$L$2)*286.9))+273</f>
        <v>573.05178835344236</v>
      </c>
      <c r="U625" s="39"/>
      <c r="V625" s="41">
        <v>259</v>
      </c>
      <c r="W625" s="61">
        <v>1.351</v>
      </c>
      <c r="X625" s="60">
        <f t="shared" si="241"/>
        <v>135100</v>
      </c>
      <c r="Y625" s="56">
        <f t="shared" si="229"/>
        <v>1.0000000000001119E-3</v>
      </c>
      <c r="Z625" s="59">
        <f t="shared" si="230"/>
        <v>0.13065534902203058</v>
      </c>
      <c r="AA625" s="57">
        <f>(Z626-Z625)/(D625-D626)</f>
        <v>6.9733814365160268E-2</v>
      </c>
      <c r="AB625" s="58">
        <f>X625*F625</f>
        <v>-0.43637300000000107</v>
      </c>
      <c r="AC625" s="56">
        <f>((X625*E625)/(($L$1+$L$2)*286.9))+273</f>
        <v>535.20567015879737</v>
      </c>
      <c r="AD625" s="39"/>
      <c r="AE625" s="41">
        <v>259</v>
      </c>
      <c r="AF625" s="61">
        <v>1.131</v>
      </c>
      <c r="AG625" s="60">
        <f t="shared" si="242"/>
        <v>113100</v>
      </c>
      <c r="AH625" s="56">
        <f t="shared" si="231"/>
        <v>2.9999999999998916E-3</v>
      </c>
      <c r="AI625" s="59">
        <f t="shared" si="232"/>
        <v>5.3462604925455293E-2</v>
      </c>
      <c r="AJ625" s="57">
        <f>(AI626-AI625)/(D625-D626)</f>
        <v>0.24965642629547236</v>
      </c>
      <c r="AK625" s="58">
        <f>AG625*F625</f>
        <v>-0.36531300000000089</v>
      </c>
      <c r="AL625" s="56">
        <f>((AG625*E625)/(($L$1+$L$2)*286.9))+273</f>
        <v>492.5074855289414</v>
      </c>
      <c r="AM625" s="39"/>
      <c r="AN625" s="62">
        <v>259</v>
      </c>
      <c r="AO625" s="24">
        <v>1.032</v>
      </c>
      <c r="AP625" s="24">
        <f t="shared" si="243"/>
        <v>103200</v>
      </c>
      <c r="AQ625" s="56">
        <f t="shared" si="244"/>
        <v>9.9999999999988987E-4</v>
      </c>
      <c r="AR625" s="59">
        <f t="shared" si="245"/>
        <v>1.3679697291192561E-2</v>
      </c>
      <c r="AS625" s="57">
        <f>(AR626-AR625)/(D625-D626)</f>
        <v>9.1278695575632687E-2</v>
      </c>
      <c r="AT625" s="58">
        <f>AP625*F625</f>
        <v>-0.33333600000000085</v>
      </c>
      <c r="AU625" s="56">
        <f>((AP625*E625)/(($L$1+$L$2)*286.9))+273</f>
        <v>473.29330244550624</v>
      </c>
      <c r="AV625" s="39"/>
      <c r="AW625" s="41">
        <v>259</v>
      </c>
      <c r="AX625" s="61">
        <v>0.88100000000000001</v>
      </c>
      <c r="AY625" s="60">
        <f t="shared" si="246"/>
        <v>88100</v>
      </c>
      <c r="AZ625" s="56">
        <f t="shared" si="233"/>
        <v>-6.0000000000000053E-3</v>
      </c>
      <c r="BA625" s="59">
        <f t="shared" si="234"/>
        <v>-5.5024091587952087E-2</v>
      </c>
      <c r="BB625" s="57">
        <f>(BA626-BA625)/(D625-D626)</f>
        <v>-0.64404746641567445</v>
      </c>
      <c r="BC625" s="58">
        <f>AY625*F625</f>
        <v>-0.28456300000000073</v>
      </c>
      <c r="BD625" s="56">
        <f>((AY625*E625)/(($L$1+$L$2)*286.9))+273</f>
        <v>443.98682117683234</v>
      </c>
      <c r="BE625" s="39"/>
      <c r="BF625" s="41">
        <v>259</v>
      </c>
      <c r="BG625" s="63">
        <v>0.99</v>
      </c>
      <c r="BH625" s="55">
        <f t="shared" si="247"/>
        <v>99000</v>
      </c>
      <c r="BI625" s="64">
        <f t="shared" si="248"/>
        <v>3.0000000000000027E-3</v>
      </c>
      <c r="BJ625" s="23">
        <f t="shared" si="249"/>
        <v>-4.3648054024500883E-3</v>
      </c>
      <c r="BK625" s="65">
        <f>(BJ626-BJ625)/(D625-D626)</f>
        <v>0.28515981154578018</v>
      </c>
      <c r="BL625" s="58">
        <f>BH625*F625</f>
        <v>-0.31977000000000078</v>
      </c>
      <c r="BM625" s="56">
        <f>((BH625*E625)/(($L$1+$L$2)*286.9))+273</f>
        <v>465.14183083435188</v>
      </c>
      <c r="BN625" s="5"/>
      <c r="BO625" s="5"/>
      <c r="BP625" s="5"/>
      <c r="BQ625" s="5"/>
      <c r="BR625" s="5"/>
      <c r="BS625" s="5"/>
      <c r="BT625" s="5"/>
      <c r="BU625" s="5"/>
      <c r="BV625" s="5"/>
      <c r="BW625" s="5"/>
    </row>
    <row r="626" spans="1:75" ht="13.8" x14ac:dyDescent="0.25">
      <c r="A626" s="55">
        <v>260</v>
      </c>
      <c r="B626" s="56">
        <v>302.8</v>
      </c>
      <c r="C626" s="56">
        <f t="shared" si="225"/>
        <v>-3.2599999999999909</v>
      </c>
      <c r="D626" s="57">
        <f t="shared" si="226"/>
        <v>2.4811558708280352</v>
      </c>
      <c r="E626" s="58">
        <f t="shared" si="235"/>
        <v>3.0279999999999999E-4</v>
      </c>
      <c r="F626" s="58">
        <f t="shared" si="236"/>
        <v>-3.2599999999999925E-6</v>
      </c>
      <c r="G626" s="57">
        <f t="shared" si="237"/>
        <v>-3.5188441291719648</v>
      </c>
      <c r="H626" s="137">
        <f>($P$2+(0.5*$P$1)-((0.5*$P$1)*COS(RADIANS(A626))+(($P$2^2)-((0.5*$P$1)^2)*(SIN(RADIANS(A626))*(SIN(RADIANS(A626)))))^0.5))*1000</f>
        <v>53.716508531340146</v>
      </c>
      <c r="I626" s="140">
        <f t="shared" si="238"/>
        <v>-0.66495520068275482</v>
      </c>
      <c r="J626" s="137">
        <f t="shared" si="239"/>
        <v>-5.5655276365769168E-3</v>
      </c>
      <c r="K626" s="39"/>
      <c r="L626" s="39"/>
      <c r="M626" s="41">
        <v>260</v>
      </c>
      <c r="N626" s="41">
        <v>1.5589999999999999</v>
      </c>
      <c r="O626" s="60">
        <f t="shared" si="240"/>
        <v>155900</v>
      </c>
      <c r="P626" s="56">
        <f t="shared" si="227"/>
        <v>-2.0000000000000018E-3</v>
      </c>
      <c r="Q626" s="59">
        <f t="shared" si="228"/>
        <v>0.19284611518884168</v>
      </c>
      <c r="R626" s="57">
        <f>(Q627-Q626)/(D626-D627)</f>
        <v>-0.11859120182854214</v>
      </c>
      <c r="S626" s="58">
        <f>O626*F626</f>
        <v>-0.50823399999999885</v>
      </c>
      <c r="T626" s="56">
        <f>((O626*E626)/(($L$1+$L$2)*286.9))+273</f>
        <v>572.38133021613874</v>
      </c>
      <c r="U626" s="39"/>
      <c r="V626" s="41">
        <v>260</v>
      </c>
      <c r="W626" s="61">
        <v>1.3520000000000001</v>
      </c>
      <c r="X626" s="60">
        <f t="shared" si="241"/>
        <v>135200</v>
      </c>
      <c r="Y626" s="56">
        <f t="shared" si="229"/>
        <v>-1.0000000000001119E-3</v>
      </c>
      <c r="Z626" s="59">
        <f t="shared" si="230"/>
        <v>0.13097669160561715</v>
      </c>
      <c r="AA626" s="57">
        <f>(Z627-Z626)/(D626-D627)</f>
        <v>-6.8355558825728913E-2</v>
      </c>
      <c r="AB626" s="58">
        <f>X626*F626</f>
        <v>-0.44075199999999898</v>
      </c>
      <c r="AC626" s="56">
        <f>((X626*E626)/(($L$1+$L$2)*286.9))+273</f>
        <v>532.6302491675558</v>
      </c>
      <c r="AD626" s="39"/>
      <c r="AE626" s="41">
        <v>260</v>
      </c>
      <c r="AF626" s="61">
        <v>1.1339999999999999</v>
      </c>
      <c r="AG626" s="60">
        <f t="shared" si="242"/>
        <v>113399.99999999999</v>
      </c>
      <c r="AH626" s="56">
        <f t="shared" si="231"/>
        <v>4.0000000000000036E-3</v>
      </c>
      <c r="AI626" s="59">
        <f t="shared" si="232"/>
        <v>5.4613054556887738E-2</v>
      </c>
      <c r="AJ626" s="57">
        <f>(AI627-AI626)/(D626-D627)</f>
        <v>0.325290947138966</v>
      </c>
      <c r="AK626" s="58">
        <f>AG626*F626</f>
        <v>-0.36968399999999912</v>
      </c>
      <c r="AL626" s="56">
        <f>((AG626*E626)/(($L$1+$L$2)*286.9))+273</f>
        <v>490.76679183136707</v>
      </c>
      <c r="AM626" s="39"/>
      <c r="AN626" s="62">
        <v>260</v>
      </c>
      <c r="AO626" s="24">
        <v>1.0329999999999999</v>
      </c>
      <c r="AP626" s="24">
        <f t="shared" si="243"/>
        <v>103299.99999999999</v>
      </c>
      <c r="AQ626" s="56">
        <f t="shared" si="244"/>
        <v>-4.0000000000000036E-3</v>
      </c>
      <c r="AR626" s="59">
        <f t="shared" si="245"/>
        <v>1.4100321519620545E-2</v>
      </c>
      <c r="AS626" s="57">
        <f>(AR627-AR626)/(D626-D627)</f>
        <v>-0.35841959037505933</v>
      </c>
      <c r="AT626" s="58">
        <f>AP626*F626</f>
        <v>-0.33675799999999917</v>
      </c>
      <c r="AU626" s="56">
        <f>((AP626*E626)/(($L$1+$L$2)*286.9))+273</f>
        <v>471.37133682698607</v>
      </c>
      <c r="AV626" s="39"/>
      <c r="AW626" s="41">
        <v>260</v>
      </c>
      <c r="AX626" s="61">
        <v>0.875</v>
      </c>
      <c r="AY626" s="60">
        <f t="shared" si="246"/>
        <v>87500</v>
      </c>
      <c r="AZ626" s="56">
        <f t="shared" si="233"/>
        <v>-6.0000000000000053E-3</v>
      </c>
      <c r="BA626" s="59">
        <f t="shared" si="234"/>
        <v>-5.7991946977686754E-2</v>
      </c>
      <c r="BB626" s="57">
        <f>(BA627-BA626)/(D626-D627)</f>
        <v>-0.6356621423703428</v>
      </c>
      <c r="BC626" s="58">
        <f>AY626*F626</f>
        <v>-0.28524999999999934</v>
      </c>
      <c r="BD626" s="56">
        <f>((AY626*E626)/(($L$1+$L$2)*286.9))+273</f>
        <v>441.02993196864747</v>
      </c>
      <c r="BE626" s="39"/>
      <c r="BF626" s="41">
        <v>260</v>
      </c>
      <c r="BG626" s="63">
        <v>0.99299999999999999</v>
      </c>
      <c r="BH626" s="55">
        <f t="shared" si="247"/>
        <v>99300</v>
      </c>
      <c r="BI626" s="64">
        <f t="shared" si="248"/>
        <v>3.0000000000000027E-3</v>
      </c>
      <c r="BJ626" s="23">
        <f t="shared" si="249"/>
        <v>-3.0507515046188267E-3</v>
      </c>
      <c r="BK626" s="65">
        <f>(BJ627-BJ626)/(D626-D627)</f>
        <v>0.27868055382700407</v>
      </c>
      <c r="BL626" s="58">
        <f>BH626*F626</f>
        <v>-0.32371799999999923</v>
      </c>
      <c r="BM626" s="56">
        <f>((BH626*E626)/(($L$1+$L$2)*286.9))+273</f>
        <v>463.68996850841938</v>
      </c>
      <c r="BN626" s="5"/>
      <c r="BO626" s="5"/>
      <c r="BP626" s="5"/>
      <c r="BQ626" s="5"/>
      <c r="BR626" s="5"/>
      <c r="BS626" s="5"/>
      <c r="BT626" s="5"/>
      <c r="BU626" s="5"/>
      <c r="BV626" s="5"/>
      <c r="BW626" s="5"/>
    </row>
    <row r="627" spans="1:75" ht="13.8" x14ac:dyDescent="0.25">
      <c r="A627" s="55">
        <v>261</v>
      </c>
      <c r="B627" s="56">
        <v>299.54000000000002</v>
      </c>
      <c r="C627" s="56">
        <f t="shared" si="225"/>
        <v>-3.2800000000000296</v>
      </c>
      <c r="D627" s="57">
        <f t="shared" si="226"/>
        <v>2.4764548254543031</v>
      </c>
      <c r="E627" s="58">
        <f t="shared" si="235"/>
        <v>2.9954E-4</v>
      </c>
      <c r="F627" s="58">
        <f t="shared" si="236"/>
        <v>-3.2799999999999821E-6</v>
      </c>
      <c r="G627" s="57">
        <f t="shared" si="237"/>
        <v>-3.5235451745456969</v>
      </c>
      <c r="H627" s="137">
        <f>($P$2+(0.5*$P$1)-((0.5*$P$1)*COS(RADIANS(A627))+(($P$2^2)-((0.5*$P$1)^2)*(SIN(RADIANS(A627))*(SIN(RADIANS(A627)))))^0.5))*1000</f>
        <v>53.051553330657391</v>
      </c>
      <c r="I627" s="140">
        <f t="shared" si="238"/>
        <v>-0.67052072831933174</v>
      </c>
      <c r="J627" s="137">
        <f t="shared" si="239"/>
        <v>-5.3931880063444737E-3</v>
      </c>
      <c r="K627" s="39"/>
      <c r="L627" s="39"/>
      <c r="M627" s="41">
        <v>261</v>
      </c>
      <c r="N627" s="41">
        <v>1.5569999999999999</v>
      </c>
      <c r="O627" s="60">
        <f t="shared" si="240"/>
        <v>155700</v>
      </c>
      <c r="P627" s="56">
        <f t="shared" si="227"/>
        <v>-1.0999999999999899E-2</v>
      </c>
      <c r="Q627" s="59">
        <f t="shared" si="228"/>
        <v>0.19228861256812027</v>
      </c>
      <c r="R627" s="57">
        <f>(Q628-Q627)/(D627-D628)</f>
        <v>-0.64392456979093393</v>
      </c>
      <c r="S627" s="58">
        <f>O627*F627</f>
        <v>-0.51069599999999726</v>
      </c>
      <c r="T627" s="56">
        <f>((O627*E627)/(($L$1+$L$2)*286.9))+273</f>
        <v>568.77820277290289</v>
      </c>
      <c r="U627" s="39"/>
      <c r="V627" s="41">
        <v>261</v>
      </c>
      <c r="W627" s="61">
        <v>1.351</v>
      </c>
      <c r="X627" s="60">
        <f t="shared" si="241"/>
        <v>135100</v>
      </c>
      <c r="Y627" s="56">
        <f t="shared" si="229"/>
        <v>-2.9999999999998916E-3</v>
      </c>
      <c r="Z627" s="59">
        <f t="shared" si="230"/>
        <v>0.13065534902203058</v>
      </c>
      <c r="AA627" s="57">
        <f>(Z628-Z627)/(D627-D628)</f>
        <v>-0.20190209098239559</v>
      </c>
      <c r="AB627" s="58">
        <f>X627*F627</f>
        <v>-0.44312799999999758</v>
      </c>
      <c r="AC627" s="56">
        <f>((X627*E627)/(($L$1+$L$2)*286.9))+273</f>
        <v>529.64505584212714</v>
      </c>
      <c r="AD627" s="39"/>
      <c r="AE627" s="41">
        <v>261</v>
      </c>
      <c r="AF627" s="61">
        <v>1.1379999999999999</v>
      </c>
      <c r="AG627" s="60">
        <f t="shared" si="242"/>
        <v>113799.99999999999</v>
      </c>
      <c r="AH627" s="56">
        <f t="shared" si="231"/>
        <v>5.0000000000001155E-3</v>
      </c>
      <c r="AI627" s="59">
        <f t="shared" si="232"/>
        <v>5.6142262059052331E-2</v>
      </c>
      <c r="AJ627" s="57">
        <f>(AI628-AI627)/(D627-D628)</f>
        <v>0.39816921813466227</v>
      </c>
      <c r="AK627" s="58">
        <f>AG627*F627</f>
        <v>-0.37326399999999793</v>
      </c>
      <c r="AL627" s="56">
        <f>((AG627*E627)/(($L$1+$L$2)*286.9))+273</f>
        <v>489.18214178263554</v>
      </c>
      <c r="AM627" s="39"/>
      <c r="AN627" s="62">
        <v>261</v>
      </c>
      <c r="AO627" s="24">
        <v>1.0289999999999999</v>
      </c>
      <c r="AP627" s="24">
        <f t="shared" si="243"/>
        <v>102899.99999999999</v>
      </c>
      <c r="AQ627" s="56">
        <f t="shared" si="244"/>
        <v>-2.0000000000000018E-3</v>
      </c>
      <c r="AR627" s="59">
        <f t="shared" si="245"/>
        <v>1.2415374762432893E-2</v>
      </c>
      <c r="AS627" s="57">
        <f>(AR628-AR627)/(D627-D628)</f>
        <v>-0.17669704637710559</v>
      </c>
      <c r="AT627" s="58">
        <f>AP627*F627</f>
        <v>-0.33751199999999809</v>
      </c>
      <c r="AU627" s="56">
        <f>((AP627*E627)/(($L$1+$L$2)*286.9))+273</f>
        <v>468.4757679212056</v>
      </c>
      <c r="AV627" s="39"/>
      <c r="AW627" s="41">
        <v>261</v>
      </c>
      <c r="AX627" s="61">
        <v>0.86899999999999999</v>
      </c>
      <c r="AY627" s="60">
        <f t="shared" si="246"/>
        <v>86900</v>
      </c>
      <c r="AZ627" s="56">
        <f t="shared" si="233"/>
        <v>-1.0000000000000009E-3</v>
      </c>
      <c r="BA627" s="59">
        <f t="shared" si="234"/>
        <v>-6.0980223551333534E-2</v>
      </c>
      <c r="BB627" s="57">
        <f>(BA628-BA627)/(D627-D628)</f>
        <v>-0.10457370549727511</v>
      </c>
      <c r="BC627" s="58">
        <f>AY627*F627</f>
        <v>-0.28503199999999845</v>
      </c>
      <c r="BD627" s="56">
        <f>((AY627*E627)/(($L$1+$L$2)*286.9))+273</f>
        <v>438.08109069341856</v>
      </c>
      <c r="BE627" s="39"/>
      <c r="BF627" s="41">
        <v>261</v>
      </c>
      <c r="BG627" s="63">
        <v>0.996</v>
      </c>
      <c r="BH627" s="55">
        <f t="shared" si="247"/>
        <v>99600</v>
      </c>
      <c r="BI627" s="64">
        <f t="shared" si="248"/>
        <v>2.0000000000000018E-3</v>
      </c>
      <c r="BJ627" s="23">
        <f t="shared" si="249"/>
        <v>-1.7406615763012701E-3</v>
      </c>
      <c r="BK627" s="65">
        <f>(BJ628-BJ627)/(D627-D628)</f>
        <v>0.18219114071617265</v>
      </c>
      <c r="BL627" s="58">
        <f>BH627*F627</f>
        <v>-0.3266879999999982</v>
      </c>
      <c r="BM627" s="56">
        <f>((BH627*E627)/(($L$1+$L$2)*286.9))+273</f>
        <v>462.20686574297451</v>
      </c>
      <c r="BN627" s="5"/>
      <c r="BO627" s="5"/>
      <c r="BP627" s="5"/>
      <c r="BQ627" s="5"/>
      <c r="BR627" s="5"/>
      <c r="BS627" s="5"/>
      <c r="BT627" s="5"/>
      <c r="BU627" s="5"/>
      <c r="BV627" s="5"/>
      <c r="BW627" s="5"/>
    </row>
    <row r="628" spans="1:75" ht="13.8" x14ac:dyDescent="0.25">
      <c r="A628" s="55">
        <v>262</v>
      </c>
      <c r="B628" s="56">
        <v>296.26</v>
      </c>
      <c r="C628" s="56">
        <f t="shared" si="225"/>
        <v>-3.3199999999999932</v>
      </c>
      <c r="D628" s="57">
        <f t="shared" si="226"/>
        <v>2.4716730185000912</v>
      </c>
      <c r="E628" s="58">
        <f t="shared" si="235"/>
        <v>2.9626000000000001E-4</v>
      </c>
      <c r="F628" s="58">
        <f t="shared" si="236"/>
        <v>-3.3200000000000156E-6</v>
      </c>
      <c r="G628" s="57">
        <f t="shared" si="237"/>
        <v>-3.5283269814999088</v>
      </c>
      <c r="H628" s="137">
        <f>($P$2+(0.5*$P$1)-((0.5*$P$1)*COS(RADIANS(A628))+(($P$2^2)-((0.5*$P$1)^2)*(SIN(RADIANS(A628))*(SIN(RADIANS(A628)))))^0.5))*1000</f>
        <v>52.38103260233806</v>
      </c>
      <c r="I628" s="140">
        <f t="shared" si="238"/>
        <v>-0.67591391632567621</v>
      </c>
      <c r="J628" s="137">
        <f t="shared" si="239"/>
        <v>-5.2155761511656351E-3</v>
      </c>
      <c r="K628" s="39"/>
      <c r="L628" s="39"/>
      <c r="M628" s="41">
        <v>262</v>
      </c>
      <c r="N628" s="41">
        <v>1.546</v>
      </c>
      <c r="O628" s="60">
        <f t="shared" si="240"/>
        <v>154600</v>
      </c>
      <c r="P628" s="56">
        <f t="shared" si="227"/>
        <v>2.9999999999998916E-3</v>
      </c>
      <c r="Q628" s="59">
        <f t="shared" si="228"/>
        <v>0.18920948958230613</v>
      </c>
      <c r="R628" s="57">
        <f>(Q629-Q628)/(D628-D629)</f>
        <v>0.17202073359874276</v>
      </c>
      <c r="S628" s="58">
        <f>O628*F628</f>
        <v>-0.51327200000000239</v>
      </c>
      <c r="T628" s="56">
        <f>((O628*E628)/(($L$1+$L$2)*286.9))+273</f>
        <v>563.4726426088647</v>
      </c>
      <c r="U628" s="39"/>
      <c r="V628" s="41">
        <v>262</v>
      </c>
      <c r="W628" s="61">
        <v>1.3480000000000001</v>
      </c>
      <c r="X628" s="60">
        <f t="shared" si="241"/>
        <v>134800</v>
      </c>
      <c r="Y628" s="56">
        <f t="shared" si="229"/>
        <v>-1.0000000000001119E-3</v>
      </c>
      <c r="Z628" s="59">
        <f t="shared" si="230"/>
        <v>0.12968989219930105</v>
      </c>
      <c r="AA628" s="57">
        <f>(Z629-Z628)/(D628-D629)</f>
        <v>-6.5850838365117945E-2</v>
      </c>
      <c r="AB628" s="58">
        <f>X628*F628</f>
        <v>-0.4475360000000021</v>
      </c>
      <c r="AC628" s="56">
        <f>((X628*E628)/(($L$1+$L$2)*286.9))+273</f>
        <v>526.27110105869963</v>
      </c>
      <c r="AD628" s="39"/>
      <c r="AE628" s="41">
        <v>262</v>
      </c>
      <c r="AF628" s="61">
        <v>1.143</v>
      </c>
      <c r="AG628" s="60">
        <f t="shared" si="242"/>
        <v>114300</v>
      </c>
      <c r="AH628" s="56">
        <f t="shared" si="231"/>
        <v>8.0000000000000071E-3</v>
      </c>
      <c r="AI628" s="59">
        <f t="shared" si="232"/>
        <v>5.8046230395281742E-2</v>
      </c>
      <c r="AJ628" s="57">
        <f>(AI629-AI628)/(D628-D629)</f>
        <v>0.61889702071509878</v>
      </c>
      <c r="AK628" s="58">
        <f>AG628*F628</f>
        <v>-0.37947600000000181</v>
      </c>
      <c r="AL628" s="56">
        <f>((AG628*E628)/(($L$1+$L$2)*286.9))+273</f>
        <v>487.75435349413476</v>
      </c>
      <c r="AM628" s="39"/>
      <c r="AN628" s="62">
        <v>262</v>
      </c>
      <c r="AO628" s="24">
        <v>1.0269999999999999</v>
      </c>
      <c r="AP628" s="24">
        <f t="shared" si="243"/>
        <v>102699.99999999999</v>
      </c>
      <c r="AQ628" s="56">
        <f t="shared" si="244"/>
        <v>-2.0000000000000018E-3</v>
      </c>
      <c r="AR628" s="59">
        <f t="shared" si="245"/>
        <v>1.1570443597278161E-2</v>
      </c>
      <c r="AS628" s="57">
        <f>(AR629-AR628)/(D628-D629)</f>
        <v>-0.17297081622321922</v>
      </c>
      <c r="AT628" s="58">
        <f>AP628*F628</f>
        <v>-0.34096400000000154</v>
      </c>
      <c r="AU628" s="56">
        <f>((AP628*E628)/(($L$1+$L$2)*286.9))+273</f>
        <v>465.95951096979559</v>
      </c>
      <c r="AV628" s="39"/>
      <c r="AW628" s="41">
        <v>262</v>
      </c>
      <c r="AX628" s="61">
        <v>0.86799999999999999</v>
      </c>
      <c r="AY628" s="60">
        <f t="shared" si="246"/>
        <v>86800</v>
      </c>
      <c r="AZ628" s="56">
        <f t="shared" si="233"/>
        <v>1.0000000000000009E-3</v>
      </c>
      <c r="BA628" s="59">
        <f t="shared" si="234"/>
        <v>-6.1480274823508103E-2</v>
      </c>
      <c r="BB628" s="57">
        <f>(BA629-BA628)/(D628-D629)</f>
        <v>0.10216926934693436</v>
      </c>
      <c r="BC628" s="58">
        <f>AY628*F628</f>
        <v>-0.28817600000000138</v>
      </c>
      <c r="BD628" s="56">
        <f>((AY628*E628)/(($L$1+$L$2)*286.9))+273</f>
        <v>436.08554578557215</v>
      </c>
      <c r="BE628" s="39"/>
      <c r="BF628" s="41">
        <v>262</v>
      </c>
      <c r="BG628" s="63">
        <v>0.998</v>
      </c>
      <c r="BH628" s="55">
        <f t="shared" si="247"/>
        <v>99800</v>
      </c>
      <c r="BI628" s="64">
        <f t="shared" si="248"/>
        <v>0</v>
      </c>
      <c r="BJ628" s="23">
        <f t="shared" si="249"/>
        <v>-8.6945871262889137E-4</v>
      </c>
      <c r="BK628" s="65">
        <f>(BJ629-BJ628)/(D628-D629)</f>
        <v>0</v>
      </c>
      <c r="BL628" s="58">
        <f>BH628*F628</f>
        <v>-0.33133600000000157</v>
      </c>
      <c r="BM628" s="56">
        <f>((BH628*E628)/(($L$1+$L$2)*286.9))+273</f>
        <v>460.51080033871085</v>
      </c>
      <c r="BN628" s="5"/>
      <c r="BO628" s="5"/>
      <c r="BP628" s="5"/>
      <c r="BQ628" s="5"/>
      <c r="BR628" s="5"/>
      <c r="BS628" s="5"/>
      <c r="BT628" s="5"/>
      <c r="BU628" s="5"/>
      <c r="BV628" s="5"/>
      <c r="BW628" s="5"/>
    </row>
    <row r="629" spans="1:75" ht="13.8" x14ac:dyDescent="0.25">
      <c r="A629" s="55">
        <v>263</v>
      </c>
      <c r="B629" s="56">
        <v>292.94</v>
      </c>
      <c r="C629" s="56">
        <f t="shared" si="225"/>
        <v>-3.3299999999999841</v>
      </c>
      <c r="D629" s="57">
        <f t="shared" si="226"/>
        <v>2.4667786772233953</v>
      </c>
      <c r="E629" s="58">
        <f t="shared" si="235"/>
        <v>2.9294E-4</v>
      </c>
      <c r="F629" s="58">
        <f t="shared" si="236"/>
        <v>-3.3300000000000105E-6</v>
      </c>
      <c r="G629" s="57">
        <f t="shared" si="237"/>
        <v>-3.5332213227766047</v>
      </c>
      <c r="H629" s="137">
        <f>($P$2+(0.5*$P$1)-((0.5*$P$1)*COS(RADIANS(A629))+(($P$2^2)-((0.5*$P$1)^2)*(SIN(RADIANS(A629))*(SIN(RADIANS(A629)))))^0.5))*1000</f>
        <v>51.705118686012383</v>
      </c>
      <c r="I629" s="140">
        <f t="shared" si="238"/>
        <v>-0.68112949247684185</v>
      </c>
      <c r="J629" s="137">
        <f t="shared" si="239"/>
        <v>-5.0326999089520541E-3</v>
      </c>
      <c r="K629" s="39"/>
      <c r="L629" s="39"/>
      <c r="M629" s="41">
        <v>263</v>
      </c>
      <c r="N629" s="41">
        <v>1.5489999999999999</v>
      </c>
      <c r="O629" s="60">
        <f t="shared" si="240"/>
        <v>154900</v>
      </c>
      <c r="P629" s="56">
        <f t="shared" si="227"/>
        <v>-8.999999999999897E-3</v>
      </c>
      <c r="Q629" s="59">
        <f t="shared" si="228"/>
        <v>0.19005141775920598</v>
      </c>
      <c r="R629" s="57">
        <f>(Q630-Q629)/(D629-D630)</f>
        <v>-0.50969464734926784</v>
      </c>
      <c r="S629" s="58">
        <f>O629*F629</f>
        <v>-0.51581700000000164</v>
      </c>
      <c r="T629" s="56">
        <f>((O629*E629)/(($L$1+$L$2)*286.9))+273</f>
        <v>560.77484103271286</v>
      </c>
      <c r="U629" s="39"/>
      <c r="V629" s="41">
        <v>263</v>
      </c>
      <c r="W629" s="61">
        <v>1.347</v>
      </c>
      <c r="X629" s="60">
        <f t="shared" si="241"/>
        <v>134700</v>
      </c>
      <c r="Y629" s="56">
        <f t="shared" si="229"/>
        <v>-2.0000000000000018E-3</v>
      </c>
      <c r="Z629" s="59">
        <f t="shared" si="230"/>
        <v>0.12936759572298562</v>
      </c>
      <c r="AA629" s="57">
        <f>(Z630-Z629)/(D629-D630)</f>
        <v>-0.12996884598361638</v>
      </c>
      <c r="AB629" s="58">
        <f>X629*F629</f>
        <v>-0.44855100000000142</v>
      </c>
      <c r="AC629" s="56">
        <f>((X629*E629)/(($L$1+$L$2)*286.9))+273</f>
        <v>523.24706963916344</v>
      </c>
      <c r="AD629" s="39"/>
      <c r="AE629" s="41">
        <v>263</v>
      </c>
      <c r="AF629" s="61">
        <v>1.151</v>
      </c>
      <c r="AG629" s="60">
        <f t="shared" si="242"/>
        <v>115100</v>
      </c>
      <c r="AH629" s="56">
        <f t="shared" si="231"/>
        <v>8.0000000000000071E-3</v>
      </c>
      <c r="AI629" s="59">
        <f t="shared" si="232"/>
        <v>6.107532362979181E-2</v>
      </c>
      <c r="AJ629" s="57">
        <f>(AI630-AI629)/(D629-D630)</f>
        <v>0.6058484290973587</v>
      </c>
      <c r="AK629" s="58">
        <f>AG629*F629</f>
        <v>-0.38328300000000121</v>
      </c>
      <c r="AL629" s="56">
        <f>((AG629*E629)/(($L$1+$L$2)*286.9))+273</f>
        <v>486.83398452463041</v>
      </c>
      <c r="AM629" s="39"/>
      <c r="AN629" s="62">
        <v>263</v>
      </c>
      <c r="AO629" s="24">
        <v>1.0249999999999999</v>
      </c>
      <c r="AP629" s="24">
        <f t="shared" si="243"/>
        <v>102499.99999999999</v>
      </c>
      <c r="AQ629" s="56">
        <f t="shared" si="244"/>
        <v>-9.9999999999988987E-4</v>
      </c>
      <c r="AR629" s="59">
        <f t="shared" si="245"/>
        <v>1.0723865391773066E-2</v>
      </c>
      <c r="AS629" s="57">
        <f>(AR630-AR629)/(D629-D630)</f>
        <v>-8.5377280818321633E-2</v>
      </c>
      <c r="AT629" s="58">
        <f>AP629*F629</f>
        <v>-0.34132500000000104</v>
      </c>
      <c r="AU629" s="56">
        <f>((AP629*E629)/(($L$1+$L$2)*286.9))+273</f>
        <v>463.42557266528769</v>
      </c>
      <c r="AV629" s="39"/>
      <c r="AW629" s="41">
        <v>263</v>
      </c>
      <c r="AX629" s="61">
        <v>0.86899999999999999</v>
      </c>
      <c r="AY629" s="60">
        <f t="shared" si="246"/>
        <v>86900</v>
      </c>
      <c r="AZ629" s="56">
        <f t="shared" si="233"/>
        <v>2.0000000000000018E-3</v>
      </c>
      <c r="BA629" s="59">
        <f t="shared" si="234"/>
        <v>-6.0980223551333534E-2</v>
      </c>
      <c r="BB629" s="57">
        <f>(BA630-BA629)/(D629-D630)</f>
        <v>0.20107828913680173</v>
      </c>
      <c r="BC629" s="58">
        <f>AY629*F629</f>
        <v>-0.28937700000000088</v>
      </c>
      <c r="BD629" s="56">
        <f>((AY629*E629)/(($L$1+$L$2)*286.9))+273</f>
        <v>434.4437294108634</v>
      </c>
      <c r="BE629" s="39"/>
      <c r="BF629" s="41">
        <v>263</v>
      </c>
      <c r="BG629" s="63">
        <v>0.998</v>
      </c>
      <c r="BH629" s="55">
        <f t="shared" si="247"/>
        <v>99800</v>
      </c>
      <c r="BI629" s="64">
        <f t="shared" si="248"/>
        <v>-2.0000000000000018E-3</v>
      </c>
      <c r="BJ629" s="23">
        <f t="shared" si="249"/>
        <v>-8.6945871262889137E-4</v>
      </c>
      <c r="BK629" s="65">
        <f>(BJ630-BJ629)/(D629-D630)</f>
        <v>-0.1754644866315648</v>
      </c>
      <c r="BL629" s="58">
        <f>BH629*F629</f>
        <v>-0.33233400000000102</v>
      </c>
      <c r="BM629" s="56">
        <f>((BH629*E629)/(($L$1+$L$2)*286.9))+273</f>
        <v>458.40948440971431</v>
      </c>
      <c r="BN629" s="5"/>
      <c r="BO629" s="5"/>
      <c r="BP629" s="5"/>
      <c r="BQ629" s="5"/>
      <c r="BR629" s="5"/>
      <c r="BS629" s="5"/>
      <c r="BT629" s="5"/>
      <c r="BU629" s="5"/>
      <c r="BV629" s="5"/>
      <c r="BW629" s="5"/>
    </row>
    <row r="630" spans="1:75" ht="13.8" x14ac:dyDescent="0.25">
      <c r="A630" s="55">
        <v>264</v>
      </c>
      <c r="B630" s="56">
        <v>289.61</v>
      </c>
      <c r="C630" s="56">
        <f t="shared" si="225"/>
        <v>-3.3700000000000045</v>
      </c>
      <c r="D630" s="57">
        <f t="shared" si="226"/>
        <v>2.4618135536226196</v>
      </c>
      <c r="E630" s="58">
        <f t="shared" si="235"/>
        <v>2.8960999999999999E-4</v>
      </c>
      <c r="F630" s="58">
        <f t="shared" si="236"/>
        <v>-3.3699999999999898E-6</v>
      </c>
      <c r="G630" s="57">
        <f t="shared" si="237"/>
        <v>-3.5381864463773804</v>
      </c>
      <c r="H630" s="137">
        <f>($P$2+(0.5*$P$1)-((0.5*$P$1)*COS(RADIANS(A630))+(($P$2^2)-((0.5*$P$1)^2)*(SIN(RADIANS(A630))*(SIN(RADIANS(A630)))))^0.5))*1000</f>
        <v>51.023989193535542</v>
      </c>
      <c r="I630" s="140">
        <f t="shared" si="238"/>
        <v>-0.6861621923857939</v>
      </c>
      <c r="J630" s="137">
        <f t="shared" si="239"/>
        <v>-4.8445746302334669E-3</v>
      </c>
      <c r="K630" s="39"/>
      <c r="L630" s="39"/>
      <c r="M630" s="41">
        <v>264</v>
      </c>
      <c r="N630" s="41">
        <v>1.54</v>
      </c>
      <c r="O630" s="60">
        <f t="shared" si="240"/>
        <v>154000</v>
      </c>
      <c r="P630" s="56">
        <f t="shared" si="227"/>
        <v>-2.200000000000002E-2</v>
      </c>
      <c r="Q630" s="59">
        <f t="shared" si="228"/>
        <v>0.18752072083646307</v>
      </c>
      <c r="R630" s="57">
        <f>(Q631-Q630)/(D630-D631)</f>
        <v>-1.2293263901308207</v>
      </c>
      <c r="S630" s="58">
        <f>O630*F630</f>
        <v>-0.51897999999999844</v>
      </c>
      <c r="T630" s="56">
        <f>((O630*E630)/(($L$1+$L$2)*286.9))+273</f>
        <v>555.85053345936058</v>
      </c>
      <c r="U630" s="39"/>
      <c r="V630" s="41">
        <v>264</v>
      </c>
      <c r="W630" s="61">
        <v>1.345</v>
      </c>
      <c r="X630" s="60">
        <f t="shared" si="241"/>
        <v>134500</v>
      </c>
      <c r="Y630" s="56">
        <f t="shared" si="229"/>
        <v>-9.9999999999988987E-4</v>
      </c>
      <c r="Z630" s="59">
        <f t="shared" si="230"/>
        <v>0.12872228433842678</v>
      </c>
      <c r="AA630" s="57">
        <f>(Z631-Z630)/(D630-D631)</f>
        <v>-6.3545343265064655E-2</v>
      </c>
      <c r="AB630" s="58">
        <f>X630*F630</f>
        <v>-0.45326499999999864</v>
      </c>
      <c r="AC630" s="56">
        <f>((X630*E630)/(($L$1+$L$2)*286.9))+273</f>
        <v>520.03504383301299</v>
      </c>
      <c r="AD630" s="39"/>
      <c r="AE630" s="41">
        <v>264</v>
      </c>
      <c r="AF630" s="61">
        <v>1.159</v>
      </c>
      <c r="AG630" s="60">
        <f t="shared" si="242"/>
        <v>115900</v>
      </c>
      <c r="AH630" s="56">
        <f t="shared" si="231"/>
        <v>8.999999999999897E-3</v>
      </c>
      <c r="AI630" s="59">
        <f t="shared" si="232"/>
        <v>6.4083435963596003E-2</v>
      </c>
      <c r="AJ630" s="57">
        <f>(AI631-AI630)/(D630-D631)</f>
        <v>0.66088029636289325</v>
      </c>
      <c r="AK630" s="58">
        <f>AG630*F630</f>
        <v>-0.39058299999999879</v>
      </c>
      <c r="AL630" s="56">
        <f>((AG630*E630)/(($L$1+$L$2)*286.9))+273</f>
        <v>485.87257680480445</v>
      </c>
      <c r="AM630" s="39"/>
      <c r="AN630" s="62">
        <v>264</v>
      </c>
      <c r="AO630" s="24">
        <v>1.024</v>
      </c>
      <c r="AP630" s="24">
        <f t="shared" si="243"/>
        <v>102400</v>
      </c>
      <c r="AQ630" s="56">
        <f t="shared" si="244"/>
        <v>2.9999999999998916E-3</v>
      </c>
      <c r="AR630" s="59">
        <f t="shared" si="245"/>
        <v>1.0299956639811961E-2</v>
      </c>
      <c r="AS630" s="57">
        <f>(AR631-AR630)/(D630-D631)</f>
        <v>0.24993692153629488</v>
      </c>
      <c r="AT630" s="58">
        <f>AP630*F630</f>
        <v>-0.34508799999999895</v>
      </c>
      <c r="AU630" s="56">
        <f>((AP630*E630)/(($L$1+$L$2)*286.9))+273</f>
        <v>461.07723783271769</v>
      </c>
      <c r="AV630" s="39"/>
      <c r="AW630" s="41">
        <v>264</v>
      </c>
      <c r="AX630" s="61">
        <v>0.871</v>
      </c>
      <c r="AY630" s="60">
        <f t="shared" si="246"/>
        <v>87100</v>
      </c>
      <c r="AZ630" s="56">
        <f t="shared" si="233"/>
        <v>0</v>
      </c>
      <c r="BA630" s="59">
        <f t="shared" si="234"/>
        <v>-5.9981844992336796E-2</v>
      </c>
      <c r="BB630" s="57">
        <f>(BA631-BA630)/(D630-D631)</f>
        <v>0</v>
      </c>
      <c r="BC630" s="58">
        <f>AY630*F630</f>
        <v>-0.29352699999999909</v>
      </c>
      <c r="BD630" s="56">
        <f>((AY630*E630)/(($L$1+$L$2)*286.9))+273</f>
        <v>432.9758536643526</v>
      </c>
      <c r="BE630" s="39"/>
      <c r="BF630" s="41">
        <v>264</v>
      </c>
      <c r="BG630" s="63">
        <v>0.996</v>
      </c>
      <c r="BH630" s="55">
        <f t="shared" si="247"/>
        <v>99600</v>
      </c>
      <c r="BI630" s="64">
        <f t="shared" si="248"/>
        <v>-3.0000000000000027E-3</v>
      </c>
      <c r="BJ630" s="23">
        <f t="shared" si="249"/>
        <v>-1.7406615763012701E-3</v>
      </c>
      <c r="BK630" s="65">
        <f>(BJ631-BJ630)/(D630-D631)</f>
        <v>-0.25772782766099878</v>
      </c>
      <c r="BL630" s="58">
        <f>BH630*F630</f>
        <v>-0.33565199999999901</v>
      </c>
      <c r="BM630" s="56">
        <f>((BH630*E630)/(($L$1+$L$2)*286.9))+273</f>
        <v>455.93450086072932</v>
      </c>
      <c r="BN630" s="5"/>
      <c r="BO630" s="5"/>
      <c r="BP630" s="5"/>
      <c r="BQ630" s="5"/>
      <c r="BR630" s="5"/>
      <c r="BS630" s="5"/>
      <c r="BT630" s="5"/>
      <c r="BU630" s="5"/>
      <c r="BV630" s="5"/>
      <c r="BW630" s="5"/>
    </row>
    <row r="631" spans="1:75" ht="13.8" x14ac:dyDescent="0.25">
      <c r="A631" s="55">
        <v>265</v>
      </c>
      <c r="B631" s="56">
        <v>286.24</v>
      </c>
      <c r="C631" s="56">
        <f t="shared" si="225"/>
        <v>-3.3799999999999955</v>
      </c>
      <c r="D631" s="57">
        <f t="shared" si="226"/>
        <v>2.4567303232232978</v>
      </c>
      <c r="E631" s="58">
        <f t="shared" si="235"/>
        <v>2.8624E-4</v>
      </c>
      <c r="F631" s="58">
        <f t="shared" si="236"/>
        <v>-3.3799999999999846E-6</v>
      </c>
      <c r="G631" s="57">
        <f t="shared" si="237"/>
        <v>-3.5432696767767022</v>
      </c>
      <c r="H631" s="137">
        <f>($P$2+(0.5*$P$1)-((0.5*$P$1)*COS(RADIANS(A631))+(($P$2^2)-((0.5*$P$1)^2)*(SIN(RADIANS(A631))*(SIN(RADIANS(A631)))))^0.5))*1000</f>
        <v>50.337827001149748</v>
      </c>
      <c r="I631" s="140">
        <f t="shared" si="238"/>
        <v>-0.69100676701602737</v>
      </c>
      <c r="J631" s="137">
        <f t="shared" si="239"/>
        <v>-4.6512232844975188E-3</v>
      </c>
      <c r="K631" s="39"/>
      <c r="L631" s="39"/>
      <c r="M631" s="41">
        <v>265</v>
      </c>
      <c r="N631" s="41">
        <v>1.518</v>
      </c>
      <c r="O631" s="60">
        <f t="shared" si="240"/>
        <v>151800</v>
      </c>
      <c r="P631" s="56">
        <f t="shared" si="227"/>
        <v>-1.1000000000000121E-2</v>
      </c>
      <c r="Q631" s="59">
        <f t="shared" si="228"/>
        <v>0.18127177155946156</v>
      </c>
      <c r="R631" s="57">
        <f>(Q632-Q631)/(D631-D632)</f>
        <v>-0.61226015799463873</v>
      </c>
      <c r="S631" s="58">
        <f>O631*F631</f>
        <v>-0.51308399999999765</v>
      </c>
      <c r="T631" s="56">
        <f>((O631*E631)/(($L$1+$L$2)*286.9))+273</f>
        <v>548.56548620169531</v>
      </c>
      <c r="U631" s="39"/>
      <c r="V631" s="41">
        <v>265</v>
      </c>
      <c r="W631" s="61">
        <v>1.3440000000000001</v>
      </c>
      <c r="X631" s="60">
        <f t="shared" si="241"/>
        <v>134400</v>
      </c>
      <c r="Y631" s="56">
        <f t="shared" si="229"/>
        <v>-4.0000000000000036E-3</v>
      </c>
      <c r="Z631" s="59">
        <f t="shared" si="230"/>
        <v>0.12839926871780646</v>
      </c>
      <c r="AA631" s="57">
        <f>(Z632-Z631)/(D631-D632)</f>
        <v>-0.25092537401624959</v>
      </c>
      <c r="AB631" s="58">
        <f>X631*F631</f>
        <v>-0.4542719999999979</v>
      </c>
      <c r="AC631" s="56">
        <f>((X631*E631)/(($L$1+$L$2)*286.9))+273</f>
        <v>516.9789284947816</v>
      </c>
      <c r="AD631" s="39"/>
      <c r="AE631" s="41">
        <v>265</v>
      </c>
      <c r="AF631" s="61">
        <v>1.1679999999999999</v>
      </c>
      <c r="AG631" s="60">
        <f t="shared" si="242"/>
        <v>116799.99999999999</v>
      </c>
      <c r="AH631" s="56">
        <f t="shared" si="231"/>
        <v>8.0000000000000071E-3</v>
      </c>
      <c r="AI631" s="59">
        <f t="shared" si="232"/>
        <v>6.7442842776380657E-2</v>
      </c>
      <c r="AJ631" s="57">
        <f>(AI632-AI631)/(D631-D632)</f>
        <v>0.57464660431677883</v>
      </c>
      <c r="AK631" s="58">
        <f>AG631*F631</f>
        <v>-0.39478399999999814</v>
      </c>
      <c r="AL631" s="56">
        <f>((AG631*E631)/(($L$1+$L$2)*286.9))+273</f>
        <v>485.02930690617927</v>
      </c>
      <c r="AM631" s="39"/>
      <c r="AN631" s="62">
        <v>265</v>
      </c>
      <c r="AO631" s="24">
        <v>1.0269999999999999</v>
      </c>
      <c r="AP631" s="24">
        <f t="shared" si="243"/>
        <v>102699.99999999999</v>
      </c>
      <c r="AQ631" s="56">
        <f t="shared" si="244"/>
        <v>-2.9999999999998916E-3</v>
      </c>
      <c r="AR631" s="59">
        <f t="shared" si="245"/>
        <v>1.1570443597278161E-2</v>
      </c>
      <c r="AS631" s="57">
        <f>(AR632-AR631)/(D631-D632)</f>
        <v>-0.24627633552706366</v>
      </c>
      <c r="AT631" s="58">
        <f>AP631*F631</f>
        <v>-0.34712599999999838</v>
      </c>
      <c r="AU631" s="56">
        <f>((AP631*E631)/(($L$1+$L$2)*286.9))+273</f>
        <v>459.43330324712849</v>
      </c>
      <c r="AV631" s="39"/>
      <c r="AW631" s="41">
        <v>265</v>
      </c>
      <c r="AX631" s="61">
        <v>0.871</v>
      </c>
      <c r="AY631" s="60">
        <f t="shared" si="246"/>
        <v>87100</v>
      </c>
      <c r="AZ631" s="56">
        <f t="shared" si="233"/>
        <v>0</v>
      </c>
      <c r="BA631" s="59">
        <f t="shared" si="234"/>
        <v>-5.9981844992336796E-2</v>
      </c>
      <c r="BB631" s="57">
        <f>(BA632-BA631)/(D631-D632)</f>
        <v>0</v>
      </c>
      <c r="BC631" s="58">
        <f>AY631*F631</f>
        <v>-0.29439799999999866</v>
      </c>
      <c r="BD631" s="56">
        <f>((AY631*E631)/(($L$1+$L$2)*286.9))+273</f>
        <v>431.1143204754128</v>
      </c>
      <c r="BE631" s="39"/>
      <c r="BF631" s="41">
        <v>265</v>
      </c>
      <c r="BG631" s="63">
        <v>0.99299999999999999</v>
      </c>
      <c r="BH631" s="55">
        <f t="shared" si="247"/>
        <v>99300</v>
      </c>
      <c r="BI631" s="64">
        <f t="shared" si="248"/>
        <v>-1.0000000000000009E-3</v>
      </c>
      <c r="BJ631" s="23">
        <f t="shared" si="249"/>
        <v>-3.0507515046188267E-3</v>
      </c>
      <c r="BK631" s="65">
        <f>(BJ632-BJ631)/(D631-D632)</f>
        <v>-8.4821569549692791E-2</v>
      </c>
      <c r="BL631" s="58">
        <f>BH631*F631</f>
        <v>-0.33563399999999849</v>
      </c>
      <c r="BM631" s="56">
        <f>((BH631*E631)/(($L$1+$L$2)*286.9))+273</f>
        <v>453.26121725842125</v>
      </c>
      <c r="BN631" s="5"/>
      <c r="BO631" s="5"/>
      <c r="BP631" s="5"/>
      <c r="BQ631" s="5"/>
      <c r="BR631" s="5"/>
      <c r="BS631" s="5"/>
      <c r="BT631" s="5"/>
      <c r="BU631" s="5"/>
      <c r="BV631" s="5"/>
      <c r="BW631" s="5"/>
    </row>
    <row r="632" spans="1:75" ht="13.8" x14ac:dyDescent="0.25">
      <c r="A632" s="55">
        <v>266</v>
      </c>
      <c r="B632" s="56">
        <v>282.86</v>
      </c>
      <c r="C632" s="56">
        <f t="shared" si="225"/>
        <v>-3.410000000000025</v>
      </c>
      <c r="D632" s="57">
        <f t="shared" si="226"/>
        <v>2.4515715370380673</v>
      </c>
      <c r="E632" s="58">
        <f t="shared" si="235"/>
        <v>2.8286000000000001E-4</v>
      </c>
      <c r="F632" s="58">
        <f t="shared" si="236"/>
        <v>-3.4100000000000233E-6</v>
      </c>
      <c r="G632" s="57">
        <f t="shared" si="237"/>
        <v>-3.5484284629619327</v>
      </c>
      <c r="H632" s="137">
        <f>($P$2+(0.5*$P$1)-((0.5*$P$1)*COS(RADIANS(A632))+(($P$2^2)-((0.5*$P$1)^2)*(SIN(RADIANS(A632))*(SIN(RADIANS(A632)))))^0.5))*1000</f>
        <v>49.64682023413372</v>
      </c>
      <c r="I632" s="140">
        <f t="shared" si="238"/>
        <v>-0.69565799030052489</v>
      </c>
      <c r="J632" s="137">
        <f t="shared" si="239"/>
        <v>-4.4526765454193651E-3</v>
      </c>
      <c r="K632" s="39"/>
      <c r="L632" s="39"/>
      <c r="M632" s="41">
        <v>266</v>
      </c>
      <c r="N632" s="41">
        <v>1.5069999999999999</v>
      </c>
      <c r="O632" s="60">
        <f t="shared" si="240"/>
        <v>150700</v>
      </c>
      <c r="P632" s="56">
        <f t="shared" si="227"/>
        <v>-1.399999999999979E-2</v>
      </c>
      <c r="Q632" s="59">
        <f t="shared" si="228"/>
        <v>0.17811325231463179</v>
      </c>
      <c r="R632" s="57">
        <f>(Q633-Q632)/(D632-D633)</f>
        <v>-0.76953085471137916</v>
      </c>
      <c r="S632" s="58">
        <f>O632*F632</f>
        <v>-0.51388700000000354</v>
      </c>
      <c r="T632" s="56">
        <f>((O632*E632)/(($L$1+$L$2)*286.9))+273</f>
        <v>543.33826178854122</v>
      </c>
      <c r="U632" s="39"/>
      <c r="V632" s="41">
        <v>266</v>
      </c>
      <c r="W632" s="61">
        <v>1.34</v>
      </c>
      <c r="X632" s="60">
        <f t="shared" si="241"/>
        <v>134000</v>
      </c>
      <c r="Y632" s="56">
        <f t="shared" si="229"/>
        <v>9.9999999999988987E-4</v>
      </c>
      <c r="Z632" s="59">
        <f t="shared" si="230"/>
        <v>0.12710479836480765</v>
      </c>
      <c r="AA632" s="57">
        <f>(Z633-Z632)/(D632-D633)</f>
        <v>6.1506258656821793E-2</v>
      </c>
      <c r="AB632" s="58">
        <f>X632*F632</f>
        <v>-0.45694000000000312</v>
      </c>
      <c r="AC632" s="56">
        <f>((X632*E632)/(($L$1+$L$2)*286.9))+273</f>
        <v>513.38040530633396</v>
      </c>
      <c r="AD632" s="39"/>
      <c r="AE632" s="41">
        <v>266</v>
      </c>
      <c r="AF632" s="61">
        <v>1.1759999999999999</v>
      </c>
      <c r="AG632" s="60">
        <f t="shared" si="242"/>
        <v>117600</v>
      </c>
      <c r="AH632" s="56">
        <f t="shared" si="231"/>
        <v>6.0000000000000053E-3</v>
      </c>
      <c r="AI632" s="59">
        <f t="shared" si="232"/>
        <v>7.0407321740119655E-2</v>
      </c>
      <c r="AJ632" s="57">
        <f>(AI633-AI632)/(D632-D633)</f>
        <v>0.41958938345601654</v>
      </c>
      <c r="AK632" s="58">
        <f>AG632*F632</f>
        <v>-0.40101600000000276</v>
      </c>
      <c r="AL632" s="56">
        <f>((AG632*E632)/(($L$1+$L$2)*286.9))+273</f>
        <v>483.96071391063333</v>
      </c>
      <c r="AM632" s="39"/>
      <c r="AN632" s="62">
        <v>266</v>
      </c>
      <c r="AO632" s="24">
        <v>1.024</v>
      </c>
      <c r="AP632" s="24">
        <f t="shared" si="243"/>
        <v>102400</v>
      </c>
      <c r="AQ632" s="56">
        <f t="shared" si="244"/>
        <v>-6.0000000000000053E-3</v>
      </c>
      <c r="AR632" s="59">
        <f t="shared" si="245"/>
        <v>1.0299956639811961E-2</v>
      </c>
      <c r="AS632" s="57">
        <f>(AR633-AR632)/(D632-D633)</f>
        <v>-0.4845212919740296</v>
      </c>
      <c r="AT632" s="58">
        <f>AP632*F632</f>
        <v>-0.34918400000000238</v>
      </c>
      <c r="AU632" s="56">
        <f>((AP632*E632)/(($L$1+$L$2)*286.9))+273</f>
        <v>456.69368286095971</v>
      </c>
      <c r="AV632" s="39"/>
      <c r="AW632" s="41">
        <v>266</v>
      </c>
      <c r="AX632" s="61">
        <v>0.871</v>
      </c>
      <c r="AY632" s="60">
        <f t="shared" si="246"/>
        <v>87100</v>
      </c>
      <c r="AZ632" s="56">
        <f t="shared" si="233"/>
        <v>1.0000000000000009E-3</v>
      </c>
      <c r="BA632" s="59">
        <f t="shared" si="234"/>
        <v>-5.9981844992336796E-2</v>
      </c>
      <c r="BB632" s="57">
        <f>(BA633-BA632)/(D632-D633)</f>
        <v>9.460601830426997E-2</v>
      </c>
      <c r="BC632" s="58">
        <f>AY632*F632</f>
        <v>-0.29701100000000202</v>
      </c>
      <c r="BD632" s="56">
        <f>((AY632*E632)/(($L$1+$L$2)*286.9))+273</f>
        <v>429.2472634491171</v>
      </c>
      <c r="BE632" s="39"/>
      <c r="BF632" s="41">
        <v>266</v>
      </c>
      <c r="BG632" s="63">
        <v>0.99199999999999999</v>
      </c>
      <c r="BH632" s="55">
        <f t="shared" si="247"/>
        <v>99200</v>
      </c>
      <c r="BI632" s="64">
        <f t="shared" si="248"/>
        <v>-3.0000000000000027E-3</v>
      </c>
      <c r="BJ632" s="23">
        <f t="shared" si="249"/>
        <v>-3.4883278458213473E-3</v>
      </c>
      <c r="BK632" s="65">
        <f>(BJ633-BJ632)/(D632-D633)</f>
        <v>-0.24971993619793525</v>
      </c>
      <c r="BL632" s="58">
        <f>BH632*F632</f>
        <v>-0.33827200000000229</v>
      </c>
      <c r="BM632" s="56">
        <f>((BH632*E632)/(($L$1+$L$2)*286.9))+273</f>
        <v>450.95325527155467</v>
      </c>
      <c r="BN632" s="5"/>
      <c r="BO632" s="5"/>
      <c r="BP632" s="5"/>
      <c r="BQ632" s="5"/>
      <c r="BR632" s="5"/>
      <c r="BS632" s="5"/>
      <c r="BT632" s="5"/>
      <c r="BU632" s="5"/>
      <c r="BV632" s="5"/>
      <c r="BW632" s="5"/>
    </row>
    <row r="633" spans="1:75" ht="13.8" x14ac:dyDescent="0.25">
      <c r="A633" s="55">
        <v>267</v>
      </c>
      <c r="B633" s="56">
        <v>279.45</v>
      </c>
      <c r="C633" s="56">
        <f t="shared" si="225"/>
        <v>-3.4300000000000068</v>
      </c>
      <c r="D633" s="57">
        <f t="shared" si="226"/>
        <v>2.4463041139519239</v>
      </c>
      <c r="E633" s="58">
        <f t="shared" si="235"/>
        <v>2.7944999999999999E-4</v>
      </c>
      <c r="F633" s="58">
        <f t="shared" si="236"/>
        <v>-3.4300000000000129E-6</v>
      </c>
      <c r="G633" s="57">
        <f t="shared" si="237"/>
        <v>-3.5536958860480761</v>
      </c>
      <c r="H633" s="137">
        <f>($P$2+(0.5*$P$1)-((0.5*$P$1)*COS(RADIANS(A633))+(($P$2^2)-((0.5*$P$1)^2)*(SIN(RADIANS(A633))*(SIN(RADIANS(A633)))))^0.5))*1000</f>
        <v>48.951162243833195</v>
      </c>
      <c r="I633" s="140">
        <f t="shared" si="238"/>
        <v>-0.70011066684594425</v>
      </c>
      <c r="J633" s="137">
        <f t="shared" si="239"/>
        <v>-4.248972860551703E-3</v>
      </c>
      <c r="K633" s="39"/>
      <c r="L633" s="39"/>
      <c r="M633" s="41">
        <v>267</v>
      </c>
      <c r="N633" s="41">
        <v>1.4930000000000001</v>
      </c>
      <c r="O633" s="60">
        <f t="shared" si="240"/>
        <v>149300</v>
      </c>
      <c r="P633" s="56">
        <f t="shared" si="227"/>
        <v>-1.1000000000000121E-2</v>
      </c>
      <c r="Q633" s="59">
        <f t="shared" si="228"/>
        <v>0.17405980772502544</v>
      </c>
      <c r="R633" s="57">
        <f>(Q634-Q633)/(D633-D634)</f>
        <v>-0.59878189808602289</v>
      </c>
      <c r="S633" s="58">
        <f>O633*F633</f>
        <v>-0.51209900000000197</v>
      </c>
      <c r="T633" s="56">
        <f>((O633*E633)/(($L$1+$L$2)*286.9))+273</f>
        <v>537.59805616734229</v>
      </c>
      <c r="U633" s="39"/>
      <c r="V633" s="41">
        <v>267</v>
      </c>
      <c r="W633" s="61">
        <v>1.341</v>
      </c>
      <c r="X633" s="60">
        <f t="shared" si="241"/>
        <v>134100</v>
      </c>
      <c r="Y633" s="56">
        <f t="shared" si="229"/>
        <v>0</v>
      </c>
      <c r="Z633" s="59">
        <f t="shared" si="230"/>
        <v>0.1274287778515989</v>
      </c>
      <c r="AA633" s="57">
        <f>(Z634-Z633)/(D633-D634)</f>
        <v>0</v>
      </c>
      <c r="AB633" s="58">
        <f>X633*F633</f>
        <v>-0.45996300000000173</v>
      </c>
      <c r="AC633" s="56">
        <f>((X633*E633)/(($L$1+$L$2)*286.9))+273</f>
        <v>510.65974100496044</v>
      </c>
      <c r="AD633" s="39"/>
      <c r="AE633" s="41">
        <v>267</v>
      </c>
      <c r="AF633" s="61">
        <v>1.1819999999999999</v>
      </c>
      <c r="AG633" s="60">
        <f t="shared" si="242"/>
        <v>118200</v>
      </c>
      <c r="AH633" s="56">
        <f t="shared" si="231"/>
        <v>6.0000000000000053E-3</v>
      </c>
      <c r="AI633" s="59">
        <f t="shared" si="232"/>
        <v>7.2617476545236537E-2</v>
      </c>
      <c r="AJ633" s="57">
        <f>(AI634-AI633)/(D633-D634)</f>
        <v>0.40998201026087949</v>
      </c>
      <c r="AK633" s="58">
        <f>AG633*F633</f>
        <v>-0.40542600000000151</v>
      </c>
      <c r="AL633" s="56">
        <f>((AG633*E633)/(($L$1+$L$2)*286.9))+273</f>
        <v>482.48084553904789</v>
      </c>
      <c r="AM633" s="39"/>
      <c r="AN633" s="62">
        <v>267</v>
      </c>
      <c r="AO633" s="24">
        <v>1.018</v>
      </c>
      <c r="AP633" s="24">
        <f t="shared" si="243"/>
        <v>101800</v>
      </c>
      <c r="AQ633" s="56">
        <f t="shared" si="244"/>
        <v>-3.0000000000001137E-3</v>
      </c>
      <c r="AR633" s="59">
        <f t="shared" si="245"/>
        <v>7.7477780007399483E-3</v>
      </c>
      <c r="AS633" s="57">
        <f>(AR634-AR633)/(D633-D634)</f>
        <v>-0.23897097730762024</v>
      </c>
      <c r="AT633" s="58">
        <f>AP633*F633</f>
        <v>-0.34917400000000132</v>
      </c>
      <c r="AU633" s="56">
        <f>((AP633*E633)/(($L$1+$L$2)*286.9))+273</f>
        <v>453.41582128489915</v>
      </c>
      <c r="AV633" s="39"/>
      <c r="AW633" s="41">
        <v>267</v>
      </c>
      <c r="AX633" s="61">
        <v>0.872</v>
      </c>
      <c r="AY633" s="60">
        <f t="shared" si="246"/>
        <v>87200</v>
      </c>
      <c r="AZ633" s="56">
        <f t="shared" si="233"/>
        <v>1.0000000000000009E-3</v>
      </c>
      <c r="BA633" s="59">
        <f t="shared" si="234"/>
        <v>-5.9483515067432782E-2</v>
      </c>
      <c r="BB633" s="57">
        <f>(BA634-BA633)/(D633-D634)</f>
        <v>9.2803762638187223E-2</v>
      </c>
      <c r="BC633" s="58">
        <f>AY633*F633</f>
        <v>-0.29909600000000114</v>
      </c>
      <c r="BD633" s="56">
        <f>((AY633*E633)/(($L$1+$L$2)*286.9))+273</f>
        <v>427.54086066840085</v>
      </c>
      <c r="BE633" s="39"/>
      <c r="BF633" s="41">
        <v>267</v>
      </c>
      <c r="BG633" s="63">
        <v>0.98899999999999999</v>
      </c>
      <c r="BH633" s="55">
        <f t="shared" si="247"/>
        <v>98900</v>
      </c>
      <c r="BI633" s="64">
        <f t="shared" si="248"/>
        <v>-4.0000000000000036E-3</v>
      </c>
      <c r="BJ633" s="23">
        <f t="shared" si="249"/>
        <v>-4.8037084028205992E-3</v>
      </c>
      <c r="BK633" s="65">
        <f>(BJ634-BJ633)/(D633-D634)</f>
        <v>-0.32815150906875445</v>
      </c>
      <c r="BL633" s="58">
        <f>BH633*F633</f>
        <v>-0.33922700000000128</v>
      </c>
      <c r="BM633" s="56">
        <f>((BH633*E633)/(($L$1+$L$2)*286.9))+273</f>
        <v>448.27627431312897</v>
      </c>
      <c r="BN633" s="5"/>
      <c r="BO633" s="5"/>
      <c r="BP633" s="5"/>
      <c r="BQ633" s="5"/>
      <c r="BR633" s="5"/>
      <c r="BS633" s="5"/>
      <c r="BT633" s="5"/>
      <c r="BU633" s="5"/>
      <c r="BV633" s="5"/>
      <c r="BW633" s="5"/>
    </row>
    <row r="634" spans="1:75" ht="13.8" x14ac:dyDescent="0.25">
      <c r="A634" s="55">
        <v>268</v>
      </c>
      <c r="B634" s="56">
        <v>276.02</v>
      </c>
      <c r="C634" s="56">
        <f t="shared" si="225"/>
        <v>-3.4599999999999795</v>
      </c>
      <c r="D634" s="57">
        <f t="shared" si="226"/>
        <v>2.4409405515396636</v>
      </c>
      <c r="E634" s="58">
        <f t="shared" si="235"/>
        <v>2.7601999999999998E-4</v>
      </c>
      <c r="F634" s="58">
        <f t="shared" si="236"/>
        <v>-3.4599999999999974E-6</v>
      </c>
      <c r="G634" s="57">
        <f t="shared" si="237"/>
        <v>-3.5590594484603364</v>
      </c>
      <c r="H634" s="137">
        <f>($P$2+(0.5*$P$1)-((0.5*$P$1)*COS(RADIANS(A634))+(($P$2^2)-((0.5*$P$1)^2)*(SIN(RADIANS(A634))*(SIN(RADIANS(A634)))))^0.5))*1000</f>
        <v>48.251051576987251</v>
      </c>
      <c r="I634" s="140">
        <f t="shared" si="238"/>
        <v>-0.70435963970649595</v>
      </c>
      <c r="J634" s="137">
        <f t="shared" si="239"/>
        <v>-4.0401584995066742E-3</v>
      </c>
      <c r="K634" s="39"/>
      <c r="L634" s="39"/>
      <c r="M634" s="41">
        <v>268</v>
      </c>
      <c r="N634" s="41">
        <v>1.482</v>
      </c>
      <c r="O634" s="60">
        <f t="shared" si="240"/>
        <v>148200</v>
      </c>
      <c r="P634" s="56">
        <f t="shared" si="227"/>
        <v>5.0000000000001155E-3</v>
      </c>
      <c r="Q634" s="59">
        <f t="shared" si="228"/>
        <v>0.17084820364330935</v>
      </c>
      <c r="R634" s="57">
        <f>(Q635-Q634)/(D634-D635)</f>
        <v>0.26700434559219682</v>
      </c>
      <c r="S634" s="58">
        <f>O634*F634</f>
        <v>-0.51277199999999956</v>
      </c>
      <c r="T634" s="56">
        <f>((O634*E634)/(($L$1+$L$2)*286.9))+273</f>
        <v>532.4247953960496</v>
      </c>
      <c r="U634" s="39"/>
      <c r="V634" s="41">
        <v>268</v>
      </c>
      <c r="W634" s="61">
        <v>1.341</v>
      </c>
      <c r="X634" s="60">
        <f t="shared" si="241"/>
        <v>134100</v>
      </c>
      <c r="Y634" s="56">
        <f t="shared" si="229"/>
        <v>6.0000000000000053E-3</v>
      </c>
      <c r="Z634" s="59">
        <f t="shared" si="230"/>
        <v>0.1274287778515989</v>
      </c>
      <c r="AA634" s="57">
        <f>(Z635-Z634)/(D634-D635)</f>
        <v>0.35390020947976514</v>
      </c>
      <c r="AB634" s="58">
        <f>X634*F634</f>
        <v>-0.46398599999999962</v>
      </c>
      <c r="AC634" s="56">
        <f>((X634*E634)/(($L$1+$L$2)*286.9))+273</f>
        <v>507.74267923488702</v>
      </c>
      <c r="AD634" s="39"/>
      <c r="AE634" s="41">
        <v>268</v>
      </c>
      <c r="AF634" s="61">
        <v>1.1879999999999999</v>
      </c>
      <c r="AG634" s="60">
        <f t="shared" si="242"/>
        <v>118800</v>
      </c>
      <c r="AH634" s="56">
        <f t="shared" si="231"/>
        <v>5.0000000000001155E-3</v>
      </c>
      <c r="AI634" s="59">
        <f t="shared" si="232"/>
        <v>7.4816440645174717E-2</v>
      </c>
      <c r="AJ634" s="57">
        <f>(AI635-AI634)/(D634-D635)</f>
        <v>0.33294259467326393</v>
      </c>
      <c r="AK634" s="58">
        <f>AG634*F634</f>
        <v>-0.41104799999999969</v>
      </c>
      <c r="AL634" s="56">
        <f>((AG634*E634)/(($L$1+$L$2)*286.9))+273</f>
        <v>480.95995744298716</v>
      </c>
      <c r="AM634" s="39"/>
      <c r="AN634" s="62">
        <v>268</v>
      </c>
      <c r="AO634" s="24">
        <v>1.0149999999999999</v>
      </c>
      <c r="AP634" s="24">
        <f t="shared" si="243"/>
        <v>101499.99999999999</v>
      </c>
      <c r="AQ634" s="56">
        <f t="shared" si="244"/>
        <v>-1.0999999999999899E-2</v>
      </c>
      <c r="AR634" s="59">
        <f t="shared" si="245"/>
        <v>6.4660422492316813E-3</v>
      </c>
      <c r="AS634" s="57">
        <f>(AR635-AR634)/(D634-D635)</f>
        <v>-0.86381109073808859</v>
      </c>
      <c r="AT634" s="58">
        <f>AP634*F634</f>
        <v>-0.35118999999999967</v>
      </c>
      <c r="AU634" s="56">
        <f>((AP634*E634)/(($L$1+$L$2)*286.9))+273</f>
        <v>450.67622626652519</v>
      </c>
      <c r="AV634" s="39"/>
      <c r="AW634" s="41">
        <v>268</v>
      </c>
      <c r="AX634" s="61">
        <v>0.873</v>
      </c>
      <c r="AY634" s="60">
        <f t="shared" si="246"/>
        <v>87300</v>
      </c>
      <c r="AZ634" s="56">
        <f t="shared" si="233"/>
        <v>1.0000000000000009E-3</v>
      </c>
      <c r="BA634" s="59">
        <f t="shared" si="234"/>
        <v>-5.8985756294430272E-2</v>
      </c>
      <c r="BB634" s="57">
        <f>(BA635-BA634)/(D634-D635)</f>
        <v>9.0753891152899308E-2</v>
      </c>
      <c r="BC634" s="58">
        <f>AY634*F634</f>
        <v>-0.30205799999999977</v>
      </c>
      <c r="BD634" s="56">
        <f>((AY634*E634)/(($L$1+$L$2)*286.9))+273</f>
        <v>425.81905963613451</v>
      </c>
      <c r="BE634" s="39"/>
      <c r="BF634" s="41">
        <v>268</v>
      </c>
      <c r="BG634" s="63">
        <v>0.98499999999999999</v>
      </c>
      <c r="BH634" s="55">
        <f t="shared" si="247"/>
        <v>98500</v>
      </c>
      <c r="BI634" s="64">
        <f t="shared" si="248"/>
        <v>-4.0000000000000036E-3</v>
      </c>
      <c r="BJ634" s="23">
        <f t="shared" si="249"/>
        <v>-6.5637695023882739E-3</v>
      </c>
      <c r="BK634" s="65">
        <f>(BJ635-BJ634)/(D634-D635)</f>
        <v>-0.32257833021271448</v>
      </c>
      <c r="BL634" s="58">
        <f>BH634*F634</f>
        <v>-0.34080999999999972</v>
      </c>
      <c r="BM634" s="56">
        <f>((BH634*E634)/(($L$1+$L$2)*286.9))+273</f>
        <v>445.42471218968211</v>
      </c>
      <c r="BN634" s="5"/>
      <c r="BO634" s="5"/>
      <c r="BP634" s="5"/>
      <c r="BQ634" s="5"/>
      <c r="BR634" s="5"/>
      <c r="BS634" s="5"/>
      <c r="BT634" s="5"/>
      <c r="BU634" s="5"/>
      <c r="BV634" s="5"/>
      <c r="BW634" s="5"/>
    </row>
    <row r="635" spans="1:75" ht="13.8" x14ac:dyDescent="0.25">
      <c r="A635" s="55">
        <v>269</v>
      </c>
      <c r="B635" s="56">
        <v>272.56</v>
      </c>
      <c r="C635" s="56">
        <f t="shared" si="225"/>
        <v>-3.4700000000000273</v>
      </c>
      <c r="D635" s="57">
        <f t="shared" si="226"/>
        <v>2.435462120559821</v>
      </c>
      <c r="E635" s="58">
        <f t="shared" si="235"/>
        <v>2.7255999999999998E-4</v>
      </c>
      <c r="F635" s="58">
        <f t="shared" si="236"/>
        <v>-3.4699999999999922E-6</v>
      </c>
      <c r="G635" s="57">
        <f t="shared" si="237"/>
        <v>-3.564537879440179</v>
      </c>
      <c r="H635" s="137">
        <f>($P$2+(0.5*$P$1)-((0.5*$P$1)*COS(RADIANS(A635))+(($P$2^2)-((0.5*$P$1)^2)*(SIN(RADIANS(A635))*(SIN(RADIANS(A635)))))^0.5))*1000</f>
        <v>47.546691937280755</v>
      </c>
      <c r="I635" s="140">
        <f t="shared" si="238"/>
        <v>-0.70839979820600263</v>
      </c>
      <c r="J635" s="137">
        <f t="shared" si="239"/>
        <v>-3.826287582853638E-3</v>
      </c>
      <c r="K635" s="39"/>
      <c r="L635" s="39"/>
      <c r="M635" s="41">
        <v>269</v>
      </c>
      <c r="N635" s="41">
        <v>1.4870000000000001</v>
      </c>
      <c r="O635" s="60">
        <f t="shared" si="240"/>
        <v>148700</v>
      </c>
      <c r="P635" s="56">
        <f t="shared" si="227"/>
        <v>4.0000000000000036E-3</v>
      </c>
      <c r="Q635" s="59">
        <f t="shared" si="228"/>
        <v>0.17231096852195424</v>
      </c>
      <c r="R635" s="57">
        <f>(Q636-Q635)/(D635-D636)</f>
        <v>0.20966159739721341</v>
      </c>
      <c r="S635" s="58">
        <f>O635*F635</f>
        <v>-0.51598899999999881</v>
      </c>
      <c r="T635" s="56">
        <f>((O635*E635)/(($L$1+$L$2)*286.9))+273</f>
        <v>530.03710242957527</v>
      </c>
      <c r="U635" s="39"/>
      <c r="V635" s="41">
        <v>269</v>
      </c>
      <c r="W635" s="61">
        <v>1.347</v>
      </c>
      <c r="X635" s="60">
        <f t="shared" si="241"/>
        <v>134700</v>
      </c>
      <c r="Y635" s="56">
        <f t="shared" si="229"/>
        <v>6.0000000000000053E-3</v>
      </c>
      <c r="Z635" s="59">
        <f t="shared" si="230"/>
        <v>0.12936759572298562</v>
      </c>
      <c r="AA635" s="57">
        <f>(Z636-Z635)/(D635-D636)</f>
        <v>0.34687382741060663</v>
      </c>
      <c r="AB635" s="58">
        <f>X635*F635</f>
        <v>-0.46740899999999896</v>
      </c>
      <c r="AC635" s="56">
        <f>((X635*E635)/(($L$1+$L$2)*286.9))+273</f>
        <v>505.83724073479345</v>
      </c>
      <c r="AD635" s="39"/>
      <c r="AE635" s="41">
        <v>269</v>
      </c>
      <c r="AF635" s="61">
        <v>1.1930000000000001</v>
      </c>
      <c r="AG635" s="60">
        <f t="shared" si="242"/>
        <v>119300</v>
      </c>
      <c r="AH635" s="56">
        <f t="shared" si="231"/>
        <v>4.0000000000000036E-3</v>
      </c>
      <c r="AI635" s="59">
        <f t="shared" si="232"/>
        <v>7.6640443670341896E-2</v>
      </c>
      <c r="AJ635" s="57">
        <f>(AI636-AI635)/(D635-D636)</f>
        <v>0.261243700642038</v>
      </c>
      <c r="AK635" s="58">
        <f>AG635*F635</f>
        <v>-0.41397099999999909</v>
      </c>
      <c r="AL635" s="56">
        <f>((AG635*E635)/(($L$1+$L$2)*286.9))+273</f>
        <v>479.21739287053344</v>
      </c>
      <c r="AM635" s="39"/>
      <c r="AN635" s="62">
        <v>269</v>
      </c>
      <c r="AO635" s="24">
        <v>1.004</v>
      </c>
      <c r="AP635" s="24">
        <f t="shared" si="243"/>
        <v>100400</v>
      </c>
      <c r="AQ635" s="56">
        <f t="shared" si="244"/>
        <v>-9.000000000000008E-3</v>
      </c>
      <c r="AR635" s="59">
        <f t="shared" si="245"/>
        <v>1.7337128090005314E-3</v>
      </c>
      <c r="AS635" s="57">
        <f>(AR636-AR635)/(D635-D636)</f>
        <v>-0.70277447762410816</v>
      </c>
      <c r="AT635" s="58">
        <f>AP635*F635</f>
        <v>-0.3483879999999992</v>
      </c>
      <c r="AU635" s="56">
        <f>((AP635*E635)/(($L$1+$L$2)*286.9))+273</f>
        <v>446.54757958257801</v>
      </c>
      <c r="AV635" s="39"/>
      <c r="AW635" s="41">
        <v>269</v>
      </c>
      <c r="AX635" s="61">
        <v>0.874</v>
      </c>
      <c r="AY635" s="60">
        <f t="shared" si="246"/>
        <v>87400</v>
      </c>
      <c r="AZ635" s="56">
        <f t="shared" si="233"/>
        <v>-2.0000000000000018E-3</v>
      </c>
      <c r="BA635" s="59">
        <f t="shared" si="234"/>
        <v>-5.8488567365596968E-2</v>
      </c>
      <c r="BB635" s="57">
        <f>(BA636-BA635)/(D635-D636)</f>
        <v>-0.17880072584363385</v>
      </c>
      <c r="BC635" s="58">
        <f>AY635*F635</f>
        <v>-0.30327799999999933</v>
      </c>
      <c r="BD635" s="56">
        <f>((AY635*E635)/(($L$1+$L$2)*286.9))+273</f>
        <v>424.07627943742352</v>
      </c>
      <c r="BE635" s="39"/>
      <c r="BF635" s="41">
        <v>269</v>
      </c>
      <c r="BG635" s="63">
        <v>0.98099999999999998</v>
      </c>
      <c r="BH635" s="55">
        <f t="shared" si="247"/>
        <v>98100</v>
      </c>
      <c r="BI635" s="64">
        <f t="shared" si="248"/>
        <v>-3.0000000000000027E-3</v>
      </c>
      <c r="BJ635" s="23">
        <f t="shared" si="249"/>
        <v>-8.3309926200514969E-3</v>
      </c>
      <c r="BK635" s="65">
        <f>(BJ636-BJ635)/(D635-D636)</f>
        <v>-0.23903995009548201</v>
      </c>
      <c r="BL635" s="58">
        <f>BH635*F635</f>
        <v>-0.34040699999999924</v>
      </c>
      <c r="BM635" s="56">
        <f>((BH635*E635)/(($L$1+$L$2)*286.9))+273</f>
        <v>442.57188801843529</v>
      </c>
      <c r="BN635" s="5"/>
      <c r="BO635" s="5"/>
      <c r="BP635" s="5"/>
      <c r="BQ635" s="5"/>
      <c r="BR635" s="5"/>
      <c r="BS635" s="5"/>
      <c r="BT635" s="5"/>
      <c r="BU635" s="5"/>
      <c r="BV635" s="5"/>
      <c r="BW635" s="5"/>
    </row>
    <row r="636" spans="1:75" ht="13.8" x14ac:dyDescent="0.25">
      <c r="A636" s="55">
        <v>270</v>
      </c>
      <c r="B636" s="56">
        <v>269.08999999999997</v>
      </c>
      <c r="C636" s="56">
        <f t="shared" si="225"/>
        <v>-3.4899999999999523</v>
      </c>
      <c r="D636" s="57">
        <f t="shared" si="226"/>
        <v>2.4298975586871476</v>
      </c>
      <c r="E636" s="58">
        <f t="shared" si="235"/>
        <v>2.6908999999999999E-4</v>
      </c>
      <c r="F636" s="58">
        <f t="shared" si="236"/>
        <v>-3.4899999999999818E-6</v>
      </c>
      <c r="G636" s="57">
        <f t="shared" si="237"/>
        <v>-3.5701024413128524</v>
      </c>
      <c r="H636" s="137">
        <f>($P$2+(0.5*$P$1)-((0.5*$P$1)*COS(RADIANS(A636))+(($P$2^2)-((0.5*$P$1)^2)*(SIN(RADIANS(A636))*(SIN(RADIANS(A636)))))^0.5))*1000</f>
        <v>46.838292139074753</v>
      </c>
      <c r="I636" s="140">
        <f t="shared" si="238"/>
        <v>-0.71222608578885627</v>
      </c>
      <c r="J636" s="137">
        <f t="shared" si="239"/>
        <v>-3.607422093381274E-3</v>
      </c>
      <c r="K636" s="39"/>
      <c r="L636" s="39"/>
      <c r="M636" s="41">
        <v>270</v>
      </c>
      <c r="N636" s="41">
        <v>1.4910000000000001</v>
      </c>
      <c r="O636" s="60">
        <f t="shared" si="240"/>
        <v>149100</v>
      </c>
      <c r="P636" s="56">
        <f t="shared" si="227"/>
        <v>6.0000000000000053E-3</v>
      </c>
      <c r="Q636" s="59">
        <f t="shared" si="228"/>
        <v>0.17347764345299457</v>
      </c>
      <c r="R636" s="57">
        <f>(Q637-Q636)/(D636-D637)</f>
        <v>0.30763922470159355</v>
      </c>
      <c r="S636" s="58">
        <f>O636*F636</f>
        <v>-0.52035899999999724</v>
      </c>
      <c r="T636" s="56">
        <f>((O636*E636)/(($L$1+$L$2)*286.9))+273</f>
        <v>527.44734863417261</v>
      </c>
      <c r="U636" s="39"/>
      <c r="V636" s="41">
        <v>270</v>
      </c>
      <c r="W636" s="61">
        <v>1.353</v>
      </c>
      <c r="X636" s="60">
        <f t="shared" si="241"/>
        <v>135300</v>
      </c>
      <c r="Y636" s="56">
        <f t="shared" si="229"/>
        <v>7.0000000000001172E-3</v>
      </c>
      <c r="Z636" s="59">
        <f t="shared" si="230"/>
        <v>0.13129779659762297</v>
      </c>
      <c r="AA636" s="57">
        <f>(Z637-Z636)/(D636-D637)</f>
        <v>0.39529350376717332</v>
      </c>
      <c r="AB636" s="58">
        <f>X636*F636</f>
        <v>-0.47219699999999754</v>
      </c>
      <c r="AC636" s="56">
        <f>((X636*E636)/(($L$1+$L$2)*286.9))+273</f>
        <v>503.89688980686486</v>
      </c>
      <c r="AD636" s="39"/>
      <c r="AE636" s="41">
        <v>270</v>
      </c>
      <c r="AF636" s="61">
        <v>1.1970000000000001</v>
      </c>
      <c r="AG636" s="60">
        <f t="shared" si="242"/>
        <v>119700</v>
      </c>
      <c r="AH636" s="56">
        <f t="shared" si="231"/>
        <v>9.9999999999988987E-4</v>
      </c>
      <c r="AI636" s="59">
        <f t="shared" si="232"/>
        <v>7.8094150406410684E-2</v>
      </c>
      <c r="AJ636" s="57">
        <f>(AI637-AI636)/(D636-D637)</f>
        <v>6.3968324379004057E-2</v>
      </c>
      <c r="AK636" s="58">
        <f>AG636*F636</f>
        <v>-0.41775299999999782</v>
      </c>
      <c r="AL636" s="56">
        <f>((AG636*E636)/(($L$1+$L$2)*286.9))+273</f>
        <v>477.27463200208223</v>
      </c>
      <c r="AM636" s="39"/>
      <c r="AN636" s="62">
        <v>270</v>
      </c>
      <c r="AO636" s="24">
        <v>0.995</v>
      </c>
      <c r="AP636" s="24">
        <f t="shared" si="243"/>
        <v>99500</v>
      </c>
      <c r="AQ636" s="56">
        <f t="shared" si="244"/>
        <v>-7.0000000000000062E-3</v>
      </c>
      <c r="AR636" s="59">
        <f t="shared" si="245"/>
        <v>-2.176919254274547E-3</v>
      </c>
      <c r="AS636" s="57">
        <f>(AR637-AR636)/(D636-D637)</f>
        <v>-0.54081359072882895</v>
      </c>
      <c r="AT636" s="58">
        <f>AP636*F636</f>
        <v>-0.3472549999999982</v>
      </c>
      <c r="AU636" s="56">
        <f>((AP636*E636)/(($L$1+$L$2)*286.9))+273</f>
        <v>442.80222125486364</v>
      </c>
      <c r="AV636" s="39"/>
      <c r="AW636" s="41">
        <v>270</v>
      </c>
      <c r="AX636" s="61">
        <v>0.872</v>
      </c>
      <c r="AY636" s="60">
        <f t="shared" si="246"/>
        <v>87200</v>
      </c>
      <c r="AZ636" s="56">
        <f t="shared" si="233"/>
        <v>-4.0000000000000036E-3</v>
      </c>
      <c r="BA636" s="59">
        <f t="shared" si="234"/>
        <v>-5.9483515067432782E-2</v>
      </c>
      <c r="BB636" s="57">
        <f>(BA637-BA636)/(D636-D637)</f>
        <v>-0.35219401808170897</v>
      </c>
      <c r="BC636" s="58">
        <f>AY636*F636</f>
        <v>-0.30432799999999843</v>
      </c>
      <c r="BD636" s="56">
        <f>((AY636*E636)/(($L$1+$L$2)*286.9))+273</f>
        <v>421.81159490878508</v>
      </c>
      <c r="BE636" s="39"/>
      <c r="BF636" s="41">
        <v>270</v>
      </c>
      <c r="BG636" s="63">
        <v>0.97799999999999998</v>
      </c>
      <c r="BH636" s="55">
        <f t="shared" si="247"/>
        <v>97800</v>
      </c>
      <c r="BI636" s="64">
        <f t="shared" si="248"/>
        <v>-5.0000000000000044E-3</v>
      </c>
      <c r="BJ636" s="23">
        <f t="shared" si="249"/>
        <v>-9.6611452123985687E-3</v>
      </c>
      <c r="BK636" s="65">
        <f>(BJ637-BJ636)/(D636-D637)</f>
        <v>-0.39263060839310232</v>
      </c>
      <c r="BL636" s="58">
        <f>BH636*F636</f>
        <v>-0.34132199999999824</v>
      </c>
      <c r="BM636" s="56">
        <f>((BH636*E636)/(($L$1+$L$2)*286.9))+273</f>
        <v>439.90107777613736</v>
      </c>
      <c r="BN636" s="5"/>
      <c r="BO636" s="5"/>
      <c r="BP636" s="5"/>
      <c r="BQ636" s="5"/>
      <c r="BR636" s="5"/>
      <c r="BS636" s="5"/>
      <c r="BT636" s="5"/>
      <c r="BU636" s="5"/>
      <c r="BV636" s="5"/>
      <c r="BW636" s="5"/>
    </row>
    <row r="637" spans="1:75" ht="13.8" x14ac:dyDescent="0.25">
      <c r="A637" s="55">
        <v>271</v>
      </c>
      <c r="B637" s="56">
        <v>265.60000000000002</v>
      </c>
      <c r="C637" s="56">
        <f t="shared" si="225"/>
        <v>-3.5100000000000477</v>
      </c>
      <c r="D637" s="57">
        <f t="shared" si="226"/>
        <v>2.42422807069598</v>
      </c>
      <c r="E637" s="58">
        <f t="shared" si="235"/>
        <v>2.656E-4</v>
      </c>
      <c r="F637" s="58">
        <f t="shared" si="236"/>
        <v>-3.5100000000000257E-6</v>
      </c>
      <c r="G637" s="57">
        <f t="shared" si="237"/>
        <v>-3.57577192930402</v>
      </c>
      <c r="H637" s="137">
        <f>($P$2+(0.5*$P$1)-((0.5*$P$1)*COS(RADIANS(A637))+(($P$2^2)-((0.5*$P$1)^2)*(SIN(RADIANS(A637))*(SIN(RADIANS(A637)))))^0.5))*1000</f>
        <v>46.126066053285896</v>
      </c>
      <c r="I637" s="140">
        <f t="shared" si="238"/>
        <v>-0.71583350788223754</v>
      </c>
      <c r="J637" s="137">
        <f t="shared" si="239"/>
        <v>-3.3836318638833518E-3</v>
      </c>
      <c r="K637" s="39"/>
      <c r="L637" s="39"/>
      <c r="M637" s="41">
        <v>271</v>
      </c>
      <c r="N637" s="41">
        <v>1.4970000000000001</v>
      </c>
      <c r="O637" s="60">
        <f t="shared" si="240"/>
        <v>149700</v>
      </c>
      <c r="P637" s="56">
        <f t="shared" si="227"/>
        <v>2.2999999999999909E-2</v>
      </c>
      <c r="Q637" s="59">
        <f t="shared" si="228"/>
        <v>0.17522180034305238</v>
      </c>
      <c r="R637" s="57">
        <f>(Q638-Q637)/(D637-D638)</f>
        <v>1.1461099474947081</v>
      </c>
      <c r="S637" s="58">
        <f>O637*F637</f>
        <v>-0.52544700000000388</v>
      </c>
      <c r="T637" s="56">
        <f>((O637*E637)/(($L$1+$L$2)*286.9))+273</f>
        <v>525.1579114795868</v>
      </c>
      <c r="U637" s="39"/>
      <c r="V637" s="41">
        <v>271</v>
      </c>
      <c r="W637" s="61">
        <v>1.36</v>
      </c>
      <c r="X637" s="60">
        <f t="shared" si="241"/>
        <v>136000</v>
      </c>
      <c r="Y637" s="56">
        <f t="shared" si="229"/>
        <v>2.9999999999998916E-3</v>
      </c>
      <c r="Z637" s="59">
        <f t="shared" si="230"/>
        <v>0.13353890837021754</v>
      </c>
      <c r="AA637" s="57">
        <f>(Z638-Z637)/(D637-D638)</f>
        <v>0.16563004949871341</v>
      </c>
      <c r="AB637" s="58">
        <f>X637*F637</f>
        <v>-0.4773600000000035</v>
      </c>
      <c r="AC637" s="56">
        <f>((X637*E637)/(($L$1+$L$2)*286.9))+273</f>
        <v>502.08133574631802</v>
      </c>
      <c r="AD637" s="39"/>
      <c r="AE637" s="41">
        <v>271</v>
      </c>
      <c r="AF637" s="61">
        <v>1.198</v>
      </c>
      <c r="AG637" s="60">
        <f t="shared" si="242"/>
        <v>119800</v>
      </c>
      <c r="AH637" s="56">
        <f t="shared" si="231"/>
        <v>0</v>
      </c>
      <c r="AI637" s="59">
        <f t="shared" si="232"/>
        <v>7.8456818053292562E-2</v>
      </c>
      <c r="AJ637" s="57">
        <f>(AI638-AI637)/(D637-D638)</f>
        <v>0</v>
      </c>
      <c r="AK637" s="58">
        <f>AG637*F637</f>
        <v>-0.42049800000000309</v>
      </c>
      <c r="AL637" s="56">
        <f>((AG637*E637)/(($L$1+$L$2)*286.9))+273</f>
        <v>474.79370604712426</v>
      </c>
      <c r="AM637" s="39"/>
      <c r="AN637" s="62">
        <v>271</v>
      </c>
      <c r="AO637" s="24">
        <v>0.98799999999999999</v>
      </c>
      <c r="AP637" s="24">
        <f t="shared" si="243"/>
        <v>98800</v>
      </c>
      <c r="AQ637" s="56">
        <f t="shared" si="244"/>
        <v>-5.0000000000000044E-3</v>
      </c>
      <c r="AR637" s="59">
        <f t="shared" si="245"/>
        <v>-5.2430554123718831E-3</v>
      </c>
      <c r="AS637" s="57">
        <f>(AR638-AR637)/(D637-D638)</f>
        <v>-0.38137274629435736</v>
      </c>
      <c r="AT637" s="58">
        <f>AP637*F637</f>
        <v>-0.34678800000000254</v>
      </c>
      <c r="AU637" s="56">
        <f>((AP637*E637)/(($L$1+$L$2)*286.9))+273</f>
        <v>439.42085273335454</v>
      </c>
      <c r="AV637" s="39"/>
      <c r="AW637" s="41">
        <v>271</v>
      </c>
      <c r="AX637" s="61">
        <v>0.86799999999999999</v>
      </c>
      <c r="AY637" s="60">
        <f t="shared" si="246"/>
        <v>86800</v>
      </c>
      <c r="AZ637" s="56">
        <f t="shared" si="233"/>
        <v>-5.0000000000000044E-3</v>
      </c>
      <c r="BA637" s="59">
        <f t="shared" si="234"/>
        <v>-6.1480274823508103E-2</v>
      </c>
      <c r="BB637" s="57">
        <f>(BA638-BA637)/(D637-D638)</f>
        <v>-0.43424965977332275</v>
      </c>
      <c r="BC637" s="58">
        <f>AY637*F637</f>
        <v>-0.30466800000000221</v>
      </c>
      <c r="BD637" s="56">
        <f>((AY637*E637)/(($L$1+$L$2)*286.9))+273</f>
        <v>419.20779369691473</v>
      </c>
      <c r="BE637" s="39"/>
      <c r="BF637" s="41">
        <v>271</v>
      </c>
      <c r="BG637" s="63">
        <v>0.97299999999999998</v>
      </c>
      <c r="BH637" s="55">
        <f t="shared" si="247"/>
        <v>97300</v>
      </c>
      <c r="BI637" s="64">
        <f t="shared" si="248"/>
        <v>-3.0000000000000027E-3</v>
      </c>
      <c r="BJ637" s="23">
        <f t="shared" si="249"/>
        <v>-1.1887159731648099E-2</v>
      </c>
      <c r="BK637" s="65">
        <f>(BJ638-BJ637)/(D637-D638)</f>
        <v>-0.23212084441676681</v>
      </c>
      <c r="BL637" s="58">
        <f>BH637*F637</f>
        <v>-0.34152300000000252</v>
      </c>
      <c r="BM637" s="56">
        <f>((BH637*E637)/(($L$1+$L$2)*286.9))+273</f>
        <v>436.8942203537996</v>
      </c>
      <c r="BN637" s="5"/>
      <c r="BO637" s="5"/>
      <c r="BP637" s="5"/>
      <c r="BQ637" s="5"/>
      <c r="BR637" s="5"/>
      <c r="BS637" s="5"/>
      <c r="BT637" s="5"/>
      <c r="BU637" s="5"/>
      <c r="BV637" s="5"/>
      <c r="BW637" s="5"/>
    </row>
    <row r="638" spans="1:75" ht="13.8" x14ac:dyDescent="0.25">
      <c r="A638" s="55">
        <v>272</v>
      </c>
      <c r="B638" s="56">
        <v>262.08999999999997</v>
      </c>
      <c r="C638" s="56">
        <f t="shared" si="225"/>
        <v>-3.5199999999999818</v>
      </c>
      <c r="D638" s="57">
        <f t="shared" si="226"/>
        <v>2.4184504508295834</v>
      </c>
      <c r="E638" s="58">
        <f t="shared" si="235"/>
        <v>2.6208999999999998E-4</v>
      </c>
      <c r="F638" s="58">
        <f t="shared" si="236"/>
        <v>-3.5199999999999663E-6</v>
      </c>
      <c r="G638" s="57">
        <f t="shared" si="237"/>
        <v>-3.5815495491704166</v>
      </c>
      <c r="H638" s="137">
        <f>($P$2+(0.5*$P$1)-((0.5*$P$1)*COS(RADIANS(A638))+(($P$2^2)-((0.5*$P$1)^2)*(SIN(RADIANS(A638))*(SIN(RADIANS(A638)))))^0.5))*1000</f>
        <v>45.410232545403659</v>
      </c>
      <c r="I638" s="140">
        <f t="shared" si="238"/>
        <v>-0.71921713974612089</v>
      </c>
      <c r="J638" s="137">
        <f t="shared" si="239"/>
        <v>-3.1549945495115139E-3</v>
      </c>
      <c r="K638" s="39"/>
      <c r="L638" s="39"/>
      <c r="M638" s="41">
        <v>272</v>
      </c>
      <c r="N638" s="41">
        <v>1.52</v>
      </c>
      <c r="O638" s="60">
        <f t="shared" si="240"/>
        <v>152000</v>
      </c>
      <c r="P638" s="56">
        <f t="shared" si="227"/>
        <v>1.6999999999999904E-2</v>
      </c>
      <c r="Q638" s="59">
        <f t="shared" si="228"/>
        <v>0.18184358794477254</v>
      </c>
      <c r="R638" s="57">
        <f>(Q639-Q638)/(D638-D639)</f>
        <v>0.8225511109913729</v>
      </c>
      <c r="S638" s="58">
        <f>O638*F638</f>
        <v>-0.53503999999999485</v>
      </c>
      <c r="T638" s="56">
        <f>((O638*E638)/(($L$1+$L$2)*286.9))+273</f>
        <v>525.64852463441207</v>
      </c>
      <c r="U638" s="39"/>
      <c r="V638" s="41">
        <v>272</v>
      </c>
      <c r="W638" s="61">
        <v>1.363</v>
      </c>
      <c r="X638" s="60">
        <f t="shared" si="241"/>
        <v>136300</v>
      </c>
      <c r="Y638" s="56">
        <f t="shared" si="229"/>
        <v>-4.0000000000000036E-3</v>
      </c>
      <c r="Z638" s="59">
        <f t="shared" si="230"/>
        <v>0.13449585583467355</v>
      </c>
      <c r="AA638" s="57">
        <f>(Z639-Z638)/(D638-D639)</f>
        <v>-0.21735874448200462</v>
      </c>
      <c r="AB638" s="58">
        <f>X638*F638</f>
        <v>-0.47977599999999543</v>
      </c>
      <c r="AC638" s="56">
        <f>((X638*E638)/(($L$1+$L$2)*286.9))+273</f>
        <v>499.55259149783132</v>
      </c>
      <c r="AD638" s="39"/>
      <c r="AE638" s="41">
        <v>272</v>
      </c>
      <c r="AF638" s="61">
        <v>1.198</v>
      </c>
      <c r="AG638" s="60">
        <f t="shared" si="242"/>
        <v>119800</v>
      </c>
      <c r="AH638" s="56">
        <f t="shared" si="231"/>
        <v>-2.0000000000000018E-3</v>
      </c>
      <c r="AI638" s="59">
        <f t="shared" si="232"/>
        <v>7.8456818053292562E-2</v>
      </c>
      <c r="AJ638" s="57">
        <f>(AI639-AI638)/(D638-D639)</f>
        <v>-0.12356938476247872</v>
      </c>
      <c r="AK638" s="58">
        <f>AG638*F638</f>
        <v>-0.42169599999999596</v>
      </c>
      <c r="AL638" s="56">
        <f>((AG638*E638)/(($L$1+$L$2)*286.9))+273</f>
        <v>472.1269292842274</v>
      </c>
      <c r="AM638" s="39"/>
      <c r="AN638" s="62">
        <v>272</v>
      </c>
      <c r="AO638" s="24">
        <v>0.98299999999999998</v>
      </c>
      <c r="AP638" s="24">
        <f t="shared" si="243"/>
        <v>98300</v>
      </c>
      <c r="AQ638" s="56">
        <f t="shared" si="244"/>
        <v>-2.0000000000000018E-3</v>
      </c>
      <c r="AR638" s="59">
        <f t="shared" si="245"/>
        <v>-7.4464821678643838E-3</v>
      </c>
      <c r="AS638" s="57">
        <f>(AR639-AR638)/(D638-D639)</f>
        <v>-0.15062379865384923</v>
      </c>
      <c r="AT638" s="58">
        <f>AP638*F638</f>
        <v>-0.34601599999999666</v>
      </c>
      <c r="AU638" s="56">
        <f>((AP638*E638)/(($L$1+$L$2)*286.9))+273</f>
        <v>436.3904603392283</v>
      </c>
      <c r="AV638" s="39"/>
      <c r="AW638" s="41">
        <v>272</v>
      </c>
      <c r="AX638" s="61">
        <v>0.86299999999999999</v>
      </c>
      <c r="AY638" s="60">
        <f t="shared" si="246"/>
        <v>86300</v>
      </c>
      <c r="AZ638" s="56">
        <f t="shared" si="233"/>
        <v>9.000000000000008E-3</v>
      </c>
      <c r="BA638" s="59">
        <f t="shared" si="234"/>
        <v>-6.3989204284790407E-2</v>
      </c>
      <c r="BB638" s="57">
        <f>(BA639-BA638)/(D638-D639)</f>
        <v>0.76727643386686295</v>
      </c>
      <c r="BC638" s="58">
        <f>AY638*F638</f>
        <v>-0.3037759999999971</v>
      </c>
      <c r="BD638" s="56">
        <f>((AY638*E638)/(($L$1+$L$2)*286.9))+273</f>
        <v>416.44452418387999</v>
      </c>
      <c r="BE638" s="39"/>
      <c r="BF638" s="41">
        <v>272</v>
      </c>
      <c r="BG638" s="63">
        <v>0.97</v>
      </c>
      <c r="BH638" s="55">
        <f t="shared" si="247"/>
        <v>97000</v>
      </c>
      <c r="BI638" s="64">
        <f t="shared" si="248"/>
        <v>-1.0000000000000009E-3</v>
      </c>
      <c r="BJ638" s="23">
        <f t="shared" si="249"/>
        <v>-1.322826573375516E-2</v>
      </c>
      <c r="BK638" s="65">
        <f>(BJ639-BJ638)/(D638-D639)</f>
        <v>-7.6282894411352262E-2</v>
      </c>
      <c r="BL638" s="58">
        <f>BH638*F638</f>
        <v>-0.34143999999999675</v>
      </c>
      <c r="BM638" s="56">
        <f>((BH638*E638)/(($L$1+$L$2)*286.9))+273</f>
        <v>434.22965058906561</v>
      </c>
      <c r="BN638" s="5"/>
      <c r="BO638" s="5"/>
      <c r="BP638" s="5"/>
      <c r="BQ638" s="5"/>
      <c r="BR638" s="5"/>
      <c r="BS638" s="5"/>
      <c r="BT638" s="5"/>
      <c r="BU638" s="5"/>
      <c r="BV638" s="5"/>
      <c r="BW638" s="5"/>
    </row>
    <row r="639" spans="1:75" ht="13.8" x14ac:dyDescent="0.25">
      <c r="A639" s="55">
        <v>273</v>
      </c>
      <c r="B639" s="56">
        <v>258.57</v>
      </c>
      <c r="C639" s="56">
        <f t="shared" si="225"/>
        <v>-3.539999999999992</v>
      </c>
      <c r="D639" s="57">
        <f t="shared" si="226"/>
        <v>2.4125781354312723</v>
      </c>
      <c r="E639" s="58">
        <f t="shared" si="235"/>
        <v>2.5857000000000001E-4</v>
      </c>
      <c r="F639" s="58">
        <f t="shared" si="236"/>
        <v>-3.5400000000000102E-6</v>
      </c>
      <c r="G639" s="57">
        <f t="shared" si="237"/>
        <v>-3.5874218645687277</v>
      </c>
      <c r="H639" s="137">
        <f>($P$2+(0.5*$P$1)-((0.5*$P$1)*COS(RADIANS(A639))+(($P$2^2)-((0.5*$P$1)^2)*(SIN(RADIANS(A639))*(SIN(RADIANS(A639)))))^0.5))*1000</f>
        <v>44.691015405657538</v>
      </c>
      <c r="I639" s="140">
        <f t="shared" si="238"/>
        <v>-0.72237213429563241</v>
      </c>
      <c r="J639" s="137">
        <f t="shared" si="239"/>
        <v>-2.9215955758772338E-3</v>
      </c>
      <c r="K639" s="39"/>
      <c r="L639" s="39"/>
      <c r="M639" s="41">
        <v>273</v>
      </c>
      <c r="N639" s="41">
        <v>1.5369999999999999</v>
      </c>
      <c r="O639" s="60">
        <f t="shared" si="240"/>
        <v>153700</v>
      </c>
      <c r="P639" s="56">
        <f t="shared" si="227"/>
        <v>1.2000000000000011E-2</v>
      </c>
      <c r="Q639" s="59">
        <f t="shared" si="228"/>
        <v>0.1866738674997451</v>
      </c>
      <c r="R639" s="57">
        <f>(Q640-Q639)/(D639-D640)</f>
        <v>0.56416012759459333</v>
      </c>
      <c r="S639" s="58">
        <f>O639*F639</f>
        <v>-0.54409800000000152</v>
      </c>
      <c r="T639" s="56">
        <f>((O639*E639)/(($L$1+$L$2)*286.9))+273</f>
        <v>525.04305244588681</v>
      </c>
      <c r="U639" s="39"/>
      <c r="V639" s="41">
        <v>273</v>
      </c>
      <c r="W639" s="61">
        <v>1.359</v>
      </c>
      <c r="X639" s="60">
        <f t="shared" si="241"/>
        <v>135900</v>
      </c>
      <c r="Y639" s="56">
        <f t="shared" si="229"/>
        <v>-4.0000000000000036E-3</v>
      </c>
      <c r="Z639" s="59">
        <f t="shared" si="230"/>
        <v>0.1332194567324943</v>
      </c>
      <c r="AA639" s="57">
        <f>(Z640-Z639)/(D639-D640)</f>
        <v>-0.21382837623498599</v>
      </c>
      <c r="AB639" s="58">
        <f>X639*F639</f>
        <v>-0.4810860000000014</v>
      </c>
      <c r="AC639" s="56">
        <f>((X639*E639)/(($L$1+$L$2)*286.9))+273</f>
        <v>495.85394162261554</v>
      </c>
      <c r="AD639" s="39"/>
      <c r="AE639" s="41">
        <v>273</v>
      </c>
      <c r="AF639" s="61">
        <v>1.196</v>
      </c>
      <c r="AG639" s="60">
        <f t="shared" si="242"/>
        <v>119600</v>
      </c>
      <c r="AH639" s="56">
        <f t="shared" si="231"/>
        <v>-2.9999999999998916E-3</v>
      </c>
      <c r="AI639" s="59">
        <f t="shared" si="232"/>
        <v>7.7731179652392027E-2</v>
      </c>
      <c r="AJ639" s="57">
        <f>(AI640-AI639)/(D639-D640)</f>
        <v>-0.18218818478918444</v>
      </c>
      <c r="AK639" s="58">
        <f>AG639*F639</f>
        <v>-0.4233840000000012</v>
      </c>
      <c r="AL639" s="56">
        <f>((AG639*E639)/(($L$1+$L$2)*286.9))+273</f>
        <v>469.12458732939524</v>
      </c>
      <c r="AM639" s="39"/>
      <c r="AN639" s="62">
        <v>273</v>
      </c>
      <c r="AO639" s="24">
        <v>0.98099999999999998</v>
      </c>
      <c r="AP639" s="24">
        <f t="shared" si="243"/>
        <v>98100</v>
      </c>
      <c r="AQ639" s="56">
        <f t="shared" si="244"/>
        <v>1.0000000000000009E-3</v>
      </c>
      <c r="AR639" s="59">
        <f t="shared" si="245"/>
        <v>-8.3309926200514969E-3</v>
      </c>
      <c r="AS639" s="57">
        <f>(AR640-AR639)/(D639-D640)</f>
        <v>7.3908538347472644E-2</v>
      </c>
      <c r="AT639" s="58">
        <f>AP639*F639</f>
        <v>-0.34727400000000097</v>
      </c>
      <c r="AU639" s="56">
        <f>((AP639*E639)/(($L$1+$L$2)*286.9))+273</f>
        <v>433.8680770653317</v>
      </c>
      <c r="AV639" s="39"/>
      <c r="AW639" s="41">
        <v>273</v>
      </c>
      <c r="AX639" s="61">
        <v>0.872</v>
      </c>
      <c r="AY639" s="60">
        <f t="shared" si="246"/>
        <v>87200</v>
      </c>
      <c r="AZ639" s="56">
        <f t="shared" si="233"/>
        <v>1.6000000000000014E-2</v>
      </c>
      <c r="BA639" s="59">
        <f t="shared" si="234"/>
        <v>-5.9483515067432782E-2</v>
      </c>
      <c r="BB639" s="57">
        <f>(BA640-BA639)/(D639-D640)</f>
        <v>1.3189676835061466</v>
      </c>
      <c r="BC639" s="58">
        <f>AY639*F639</f>
        <v>-0.30868800000000091</v>
      </c>
      <c r="BD639" s="56">
        <f>((AY639*E639)/(($L$1+$L$2)*286.9))+273</f>
        <v>415.99384628029486</v>
      </c>
      <c r="BE639" s="39"/>
      <c r="BF639" s="41">
        <v>273</v>
      </c>
      <c r="BG639" s="63">
        <v>0.96899999999999997</v>
      </c>
      <c r="BH639" s="55">
        <f t="shared" si="247"/>
        <v>96900</v>
      </c>
      <c r="BI639" s="64">
        <f t="shared" si="248"/>
        <v>-3.0000000000000027E-3</v>
      </c>
      <c r="BJ639" s="23">
        <f t="shared" si="249"/>
        <v>-1.3676222949234686E-2</v>
      </c>
      <c r="BK639" s="65">
        <f>(BJ640-BJ639)/(D639-D640)</f>
        <v>-0.22493420848211179</v>
      </c>
      <c r="BL639" s="58">
        <f>BH639*F639</f>
        <v>-0.343026000000001</v>
      </c>
      <c r="BM639" s="56">
        <f>((BH639*E639)/(($L$1+$L$2)*286.9))+273</f>
        <v>431.90027184129099</v>
      </c>
      <c r="BN639" s="5"/>
      <c r="BO639" s="5"/>
      <c r="BP639" s="5"/>
      <c r="BQ639" s="5"/>
      <c r="BR639" s="5"/>
      <c r="BS639" s="5"/>
      <c r="BT639" s="5"/>
      <c r="BU639" s="5"/>
      <c r="BV639" s="5"/>
      <c r="BW639" s="5"/>
    </row>
    <row r="640" spans="1:75" ht="13.8" x14ac:dyDescent="0.25">
      <c r="A640" s="55">
        <v>274</v>
      </c>
      <c r="B640" s="56">
        <v>255.03</v>
      </c>
      <c r="C640" s="56">
        <f t="shared" si="225"/>
        <v>-3.5600000000000023</v>
      </c>
      <c r="D640" s="57">
        <f t="shared" si="226"/>
        <v>2.406591270897152</v>
      </c>
      <c r="E640" s="58">
        <f t="shared" si="235"/>
        <v>2.5503E-4</v>
      </c>
      <c r="F640" s="58">
        <f t="shared" si="236"/>
        <v>-3.5599999999999998E-6</v>
      </c>
      <c r="G640" s="57">
        <f t="shared" si="237"/>
        <v>-3.593408729102848</v>
      </c>
      <c r="H640" s="137">
        <f>($P$2+(0.5*$P$1)-((0.5*$P$1)*COS(RADIANS(A640))+(($P$2^2)-((0.5*$P$1)^2)*(SIN(RADIANS(A640))*(SIN(RADIANS(A640)))))^0.5))*1000</f>
        <v>43.968643271361906</v>
      </c>
      <c r="I640" s="140">
        <f t="shared" si="238"/>
        <v>-0.72529372987150964</v>
      </c>
      <c r="J640" s="137">
        <f t="shared" si="239"/>
        <v>-2.6835280703139119E-3</v>
      </c>
      <c r="K640" s="39"/>
      <c r="L640" s="39"/>
      <c r="M640" s="41">
        <v>274</v>
      </c>
      <c r="N640" s="41">
        <v>1.5489999999999999</v>
      </c>
      <c r="O640" s="60">
        <f t="shared" si="240"/>
        <v>154900</v>
      </c>
      <c r="P640" s="56">
        <f t="shared" si="227"/>
        <v>9.000000000000119E-3</v>
      </c>
      <c r="Q640" s="59">
        <f t="shared" si="228"/>
        <v>0.19005141775920598</v>
      </c>
      <c r="R640" s="57">
        <f>(Q641-Q640)/(D640-D641)</f>
        <v>0.41212102455449495</v>
      </c>
      <c r="S640" s="58">
        <f>O640*F640</f>
        <v>-0.55144399999999993</v>
      </c>
      <c r="T640" s="56">
        <f>((O640*E640)/(($L$1+$L$2)*286.9))+273</f>
        <v>523.53327544402532</v>
      </c>
      <c r="U640" s="39"/>
      <c r="V640" s="41">
        <v>274</v>
      </c>
      <c r="W640" s="61">
        <v>1.355</v>
      </c>
      <c r="X640" s="60">
        <f t="shared" si="241"/>
        <v>135500</v>
      </c>
      <c r="Y640" s="56">
        <f t="shared" si="229"/>
        <v>-2.9999999999998916E-3</v>
      </c>
      <c r="Z640" s="59">
        <f t="shared" si="230"/>
        <v>0.13193929521042452</v>
      </c>
      <c r="AA640" s="57">
        <f>(Z641-Z640)/(D640-D641)</f>
        <v>-0.15767232682477644</v>
      </c>
      <c r="AB640" s="58">
        <f>X640*F640</f>
        <v>-0.48237999999999998</v>
      </c>
      <c r="AC640" s="56">
        <f>((X640*E640)/(($L$1+$L$2)*286.9))+273</f>
        <v>492.15596399396657</v>
      </c>
      <c r="AD640" s="39"/>
      <c r="AE640" s="41">
        <v>274</v>
      </c>
      <c r="AF640" s="61">
        <v>1.1930000000000001</v>
      </c>
      <c r="AG640" s="60">
        <f t="shared" si="242"/>
        <v>119300</v>
      </c>
      <c r="AH640" s="56">
        <f t="shared" si="231"/>
        <v>9.9999999999988987E-4</v>
      </c>
      <c r="AI640" s="59">
        <f t="shared" si="232"/>
        <v>7.6640443670341896E-2</v>
      </c>
      <c r="AJ640" s="57">
        <f>(AI641-AI640)/(D640-D641)</f>
        <v>5.9603245209616525E-2</v>
      </c>
      <c r="AK640" s="58">
        <f>AG640*F640</f>
        <v>-0.42470799999999997</v>
      </c>
      <c r="AL640" s="56">
        <f>((AG640*E640)/(($L$1+$L$2)*286.9))+273</f>
        <v>465.95429154597946</v>
      </c>
      <c r="AM640" s="39"/>
      <c r="AN640" s="62">
        <v>274</v>
      </c>
      <c r="AO640" s="24">
        <v>0.98199999999999998</v>
      </c>
      <c r="AP640" s="24">
        <f t="shared" si="243"/>
        <v>98200</v>
      </c>
      <c r="AQ640" s="56">
        <f t="shared" si="244"/>
        <v>-5.0000000000000044E-3</v>
      </c>
      <c r="AR640" s="59">
        <f t="shared" si="245"/>
        <v>-7.8885122130503398E-3</v>
      </c>
      <c r="AS640" s="57">
        <f>(AR641-AR640)/(D640-D641)</f>
        <v>-0.36312722545143611</v>
      </c>
      <c r="AT640" s="58">
        <f>AP640*F640</f>
        <v>-0.34959199999999996</v>
      </c>
      <c r="AU640" s="56">
        <f>((AP640*E640)/(($L$1+$L$2)*286.9))+273</f>
        <v>431.82742187607028</v>
      </c>
      <c r="AV640" s="39"/>
      <c r="AW640" s="41">
        <v>274</v>
      </c>
      <c r="AX640" s="61">
        <v>0.88800000000000001</v>
      </c>
      <c r="AY640" s="60">
        <f t="shared" si="246"/>
        <v>88800</v>
      </c>
      <c r="AZ640" s="56">
        <f t="shared" si="233"/>
        <v>2.5000000000000022E-2</v>
      </c>
      <c r="BA640" s="59">
        <f t="shared" si="234"/>
        <v>-5.1587034221398972E-2</v>
      </c>
      <c r="BB640" s="57">
        <f>(BA641-BA640)/(D640-D641)</f>
        <v>1.9750427137829747</v>
      </c>
      <c r="BC640" s="58">
        <f>AY640*F640</f>
        <v>-0.31612799999999996</v>
      </c>
      <c r="BD640" s="56">
        <f>((AY640*E640)/(($L$1+$L$2)*286.9))+273</f>
        <v>416.62398230748511</v>
      </c>
      <c r="BE640" s="39"/>
      <c r="BF640" s="41">
        <v>274</v>
      </c>
      <c r="BG640" s="63">
        <v>0.96599999999999997</v>
      </c>
      <c r="BH640" s="55">
        <f t="shared" si="247"/>
        <v>96600</v>
      </c>
      <c r="BI640" s="64">
        <f t="shared" si="248"/>
        <v>-1.0000000000000009E-3</v>
      </c>
      <c r="BJ640" s="23">
        <f t="shared" si="249"/>
        <v>-1.5022873584506671E-2</v>
      </c>
      <c r="BK640" s="65">
        <f>(BJ641-BJ640)/(D640-D641)</f>
        <v>-7.3678379446183079E-2</v>
      </c>
      <c r="BL640" s="58">
        <f>BH640*F640</f>
        <v>-0.34389599999999998</v>
      </c>
      <c r="BM640" s="56">
        <f>((BH640*E640)/(($L$1+$L$2)*286.9))+273</f>
        <v>429.23960237503445</v>
      </c>
      <c r="BN640" s="5"/>
      <c r="BO640" s="5"/>
      <c r="BP640" s="5"/>
      <c r="BQ640" s="5"/>
      <c r="BR640" s="5"/>
      <c r="BS640" s="5"/>
      <c r="BT640" s="5"/>
      <c r="BU640" s="5"/>
      <c r="BV640" s="5"/>
      <c r="BW640" s="5"/>
    </row>
    <row r="641" spans="1:75" ht="13.8" x14ac:dyDescent="0.25">
      <c r="A641" s="55">
        <v>275</v>
      </c>
      <c r="B641" s="56">
        <v>251.47</v>
      </c>
      <c r="C641" s="56">
        <f t="shared" si="225"/>
        <v>-3.5699999999999932</v>
      </c>
      <c r="D641" s="57">
        <f t="shared" si="226"/>
        <v>2.4004861817912042</v>
      </c>
      <c r="E641" s="58">
        <f t="shared" si="235"/>
        <v>2.5147E-4</v>
      </c>
      <c r="F641" s="58">
        <f t="shared" si="236"/>
        <v>-3.5699999999999946E-6</v>
      </c>
      <c r="G641" s="57">
        <f t="shared" si="237"/>
        <v>-3.5995138182087958</v>
      </c>
      <c r="H641" s="137">
        <f>($P$2+(0.5*$P$1)-((0.5*$P$1)*COS(RADIANS(A641))+(($P$2^2)-((0.5*$P$1)^2)*(SIN(RADIANS(A641))*(SIN(RADIANS(A641)))))^0.5))*1000</f>
        <v>43.243349541490396</v>
      </c>
      <c r="I641" s="140">
        <f t="shared" si="238"/>
        <v>-0.72797725794182355</v>
      </c>
      <c r="J641" s="137">
        <f t="shared" si="239"/>
        <v>-2.4408927733787777E-3</v>
      </c>
      <c r="K641" s="39"/>
      <c r="L641" s="39"/>
      <c r="M641" s="41">
        <v>275</v>
      </c>
      <c r="N641" s="41">
        <v>1.5580000000000001</v>
      </c>
      <c r="O641" s="60">
        <f t="shared" si="240"/>
        <v>155800</v>
      </c>
      <c r="P641" s="56">
        <f t="shared" si="227"/>
        <v>2.9999999999998916E-3</v>
      </c>
      <c r="Q641" s="59">
        <f t="shared" si="228"/>
        <v>0.19256745333654565</v>
      </c>
      <c r="R641" s="57">
        <f>(Q642-Q641)/(D641-D642)</f>
        <v>0.13454044109147673</v>
      </c>
      <c r="S641" s="58">
        <f>O641*F641</f>
        <v>-0.5562059999999992</v>
      </c>
      <c r="T641" s="56">
        <f>((O641*E641)/(($L$1+$L$2)*286.9))+273</f>
        <v>521.47137472647182</v>
      </c>
      <c r="U641" s="39"/>
      <c r="V641" s="41">
        <v>275</v>
      </c>
      <c r="W641" s="61">
        <v>1.3520000000000001</v>
      </c>
      <c r="X641" s="60">
        <f t="shared" si="241"/>
        <v>135200</v>
      </c>
      <c r="Y641" s="56">
        <f t="shared" si="229"/>
        <v>0</v>
      </c>
      <c r="Z641" s="59">
        <f t="shared" si="230"/>
        <v>0.13097669160561715</v>
      </c>
      <c r="AA641" s="57">
        <f>(Z642-Z641)/(D641-D642)</f>
        <v>0</v>
      </c>
      <c r="AB641" s="58">
        <f>X641*F641</f>
        <v>-0.48266399999999926</v>
      </c>
      <c r="AC641" s="56">
        <f>((X641*E641)/(($L$1+$L$2)*286.9))+273</f>
        <v>488.61829180371626</v>
      </c>
      <c r="AD641" s="39"/>
      <c r="AE641" s="41">
        <v>275</v>
      </c>
      <c r="AF641" s="61">
        <v>1.194</v>
      </c>
      <c r="AG641" s="60">
        <f t="shared" si="242"/>
        <v>119400</v>
      </c>
      <c r="AH641" s="56">
        <f t="shared" si="231"/>
        <v>5.0000000000001155E-3</v>
      </c>
      <c r="AI641" s="59">
        <f t="shared" si="232"/>
        <v>7.7004326793350258E-2</v>
      </c>
      <c r="AJ641" s="57">
        <f>(AI642-AI641)/(D641-D642)</f>
        <v>0.29226362795751143</v>
      </c>
      <c r="AK641" s="58">
        <f>AG641*F641</f>
        <v>-0.42625799999999936</v>
      </c>
      <c r="AL641" s="56">
        <f>((AG641*E641)/(($L$1+$L$2)*286.9))+273</f>
        <v>463.42029616393279</v>
      </c>
      <c r="AM641" s="39"/>
      <c r="AN641" s="62">
        <v>275</v>
      </c>
      <c r="AO641" s="24">
        <v>0.97699999999999998</v>
      </c>
      <c r="AP641" s="24">
        <f t="shared" si="243"/>
        <v>97700</v>
      </c>
      <c r="AQ641" s="56">
        <f t="shared" si="244"/>
        <v>-1.0000000000000009E-3</v>
      </c>
      <c r="AR641" s="59">
        <f t="shared" si="245"/>
        <v>-1.0105436281226938E-2</v>
      </c>
      <c r="AS641" s="57">
        <f>(AR642-AR641)/(D641-D642)</f>
        <v>-7.1621700465894292E-2</v>
      </c>
      <c r="AT641" s="58">
        <f>AP641*F641</f>
        <v>-0.34878899999999946</v>
      </c>
      <c r="AU641" s="56">
        <f>((AP641*E641)/(($L$1+$L$2)*286.9))+273</f>
        <v>428.81292240549612</v>
      </c>
      <c r="AV641" s="39"/>
      <c r="AW641" s="41">
        <v>275</v>
      </c>
      <c r="AX641" s="61">
        <v>0.91300000000000003</v>
      </c>
      <c r="AY641" s="60">
        <f t="shared" si="246"/>
        <v>91300</v>
      </c>
      <c r="AZ641" s="56">
        <f t="shared" si="233"/>
        <v>1.7000000000000015E-2</v>
      </c>
      <c r="BA641" s="59">
        <f t="shared" si="234"/>
        <v>-3.9529222465701036E-2</v>
      </c>
      <c r="BB641" s="57">
        <f>(BA642-BA641)/(D641-D642)</f>
        <v>1.2902763502104271</v>
      </c>
      <c r="BC641" s="58">
        <f>AY641*F641</f>
        <v>-0.32594099999999948</v>
      </c>
      <c r="BD641" s="56">
        <f>((AY641*E641)/(($L$1+$L$2)*286.9))+273</f>
        <v>418.60613936153322</v>
      </c>
      <c r="BE641" s="39"/>
      <c r="BF641" s="41">
        <v>275</v>
      </c>
      <c r="BG641" s="63">
        <v>0.96499999999999997</v>
      </c>
      <c r="BH641" s="55">
        <f t="shared" si="247"/>
        <v>96500</v>
      </c>
      <c r="BI641" s="64">
        <f t="shared" si="248"/>
        <v>2.0000000000000018E-3</v>
      </c>
      <c r="BJ641" s="23">
        <f t="shared" si="249"/>
        <v>-1.5472686656207449E-2</v>
      </c>
      <c r="BK641" s="65">
        <f>(BJ642-BJ641)/(D641-D642)</f>
        <v>0.14480043348998842</v>
      </c>
      <c r="BL641" s="58">
        <f>BH641*F641</f>
        <v>-0.34450499999999951</v>
      </c>
      <c r="BM641" s="56">
        <f>((BH641*E641)/(($L$1+$L$2)*286.9))+273</f>
        <v>426.8991505847531</v>
      </c>
      <c r="BN641" s="5"/>
      <c r="BO641" s="5"/>
      <c r="BP641" s="5"/>
      <c r="BQ641" s="5"/>
      <c r="BR641" s="5"/>
      <c r="BS641" s="5"/>
      <c r="BT641" s="5"/>
      <c r="BU641" s="5"/>
      <c r="BV641" s="5"/>
      <c r="BW641" s="5"/>
    </row>
    <row r="642" spans="1:75" ht="13.8" x14ac:dyDescent="0.25">
      <c r="A642" s="55">
        <v>276</v>
      </c>
      <c r="B642" s="56">
        <v>247.9</v>
      </c>
      <c r="C642" s="56">
        <f t="shared" si="225"/>
        <v>-3.5800000000000125</v>
      </c>
      <c r="D642" s="57">
        <f t="shared" si="226"/>
        <v>2.3942765267678214</v>
      </c>
      <c r="E642" s="58">
        <f t="shared" si="235"/>
        <v>2.4790000000000001E-4</v>
      </c>
      <c r="F642" s="58">
        <f t="shared" si="236"/>
        <v>-3.5799999999999894E-6</v>
      </c>
      <c r="G642" s="57">
        <f t="shared" si="237"/>
        <v>-3.6057234732321786</v>
      </c>
      <c r="H642" s="137">
        <f>($P$2+(0.5*$P$1)-((0.5*$P$1)*COS(RADIANS(A642))+(($P$2^2)-((0.5*$P$1)^2)*(SIN(RADIANS(A642))*(SIN(RADIANS(A642)))))^0.5))*1000</f>
        <v>42.515372283548572</v>
      </c>
      <c r="I642" s="140">
        <f t="shared" si="238"/>
        <v>-0.73041815071520233</v>
      </c>
      <c r="J642" s="137">
        <f t="shared" si="239"/>
        <v>-2.1937979294577303E-3</v>
      </c>
      <c r="K642" s="39"/>
      <c r="L642" s="39"/>
      <c r="M642" s="41">
        <v>276</v>
      </c>
      <c r="N642" s="41">
        <v>1.5609999999999999</v>
      </c>
      <c r="O642" s="60">
        <f t="shared" si="240"/>
        <v>156100</v>
      </c>
      <c r="P642" s="56">
        <f t="shared" si="227"/>
        <v>-9.9999999999988987E-4</v>
      </c>
      <c r="Q642" s="59">
        <f t="shared" si="228"/>
        <v>0.19340290306241747</v>
      </c>
      <c r="R642" s="57">
        <f>(Q643-Q642)/(D642-D643)</f>
        <v>-4.4052931878351478E-2</v>
      </c>
      <c r="S642" s="58">
        <f>O642*F642</f>
        <v>-0.55883799999999839</v>
      </c>
      <c r="T642" s="56">
        <f>((O642*E642)/(($L$1+$L$2)*286.9))+273</f>
        <v>518.41559551152386</v>
      </c>
      <c r="U642" s="39"/>
      <c r="V642" s="41">
        <v>276</v>
      </c>
      <c r="W642" s="61">
        <v>1.3520000000000001</v>
      </c>
      <c r="X642" s="60">
        <f t="shared" si="241"/>
        <v>135200</v>
      </c>
      <c r="Y642" s="56">
        <f t="shared" si="229"/>
        <v>2.9999999999998916E-3</v>
      </c>
      <c r="Z642" s="59">
        <f t="shared" si="230"/>
        <v>0.13097669160561715</v>
      </c>
      <c r="AA642" s="57">
        <f>(Z643-Z642)/(D642-D643)</f>
        <v>0.15237080012013107</v>
      </c>
      <c r="AB642" s="58">
        <f>X642*F642</f>
        <v>-0.48401599999999856</v>
      </c>
      <c r="AC642" s="56">
        <f>((X642*E642)/(($L$1+$L$2)*286.9))+273</f>
        <v>485.55726145520839</v>
      </c>
      <c r="AD642" s="39"/>
      <c r="AE642" s="41">
        <v>276</v>
      </c>
      <c r="AF642" s="61">
        <v>1.1990000000000001</v>
      </c>
      <c r="AG642" s="60">
        <f t="shared" si="242"/>
        <v>119900</v>
      </c>
      <c r="AH642" s="56">
        <f t="shared" si="231"/>
        <v>2.0000000000000018E-3</v>
      </c>
      <c r="AI642" s="59">
        <f t="shared" si="232"/>
        <v>7.8819183098848694E-2</v>
      </c>
      <c r="AJ642" s="57">
        <f>(AI643-AI642)/(D642-D643)</f>
        <v>0.11457435626130738</v>
      </c>
      <c r="AK642" s="58">
        <f>AG642*F642</f>
        <v>-0.42924199999999874</v>
      </c>
      <c r="AL642" s="56">
        <f>((AG642*E642)/(($L$1+$L$2)*286.9))+273</f>
        <v>461.50307432307312</v>
      </c>
      <c r="AM642" s="39"/>
      <c r="AN642" s="62">
        <v>276</v>
      </c>
      <c r="AO642" s="24">
        <v>0.97599999999999998</v>
      </c>
      <c r="AP642" s="24">
        <f t="shared" si="243"/>
        <v>97600</v>
      </c>
      <c r="AQ642" s="56">
        <f t="shared" si="244"/>
        <v>-2.0000000000000018E-3</v>
      </c>
      <c r="AR642" s="59">
        <f t="shared" si="245"/>
        <v>-1.0550182333308195E-2</v>
      </c>
      <c r="AS642" s="57">
        <f>(AR643-AR642)/(D642-D643)</f>
        <v>-0.14101460912562963</v>
      </c>
      <c r="AT642" s="58">
        <f>AP642*F642</f>
        <v>-0.34940799999999894</v>
      </c>
      <c r="AU642" s="56">
        <f>((AP642*E642)/(($L$1+$L$2)*286.9))+273</f>
        <v>426.44370353571253</v>
      </c>
      <c r="AV642" s="39"/>
      <c r="AW642" s="41">
        <v>276</v>
      </c>
      <c r="AX642" s="61">
        <v>0.93</v>
      </c>
      <c r="AY642" s="60">
        <f t="shared" si="246"/>
        <v>93000</v>
      </c>
      <c r="AZ642" s="56">
        <f t="shared" si="233"/>
        <v>1.19999999999999E-2</v>
      </c>
      <c r="BA642" s="59">
        <f t="shared" si="234"/>
        <v>-3.1517051446064863E-2</v>
      </c>
      <c r="BB642" s="57">
        <f>(BA643-BA642)/(D642-D643)</f>
        <v>0.88135307013489594</v>
      </c>
      <c r="BC642" s="58">
        <f>AY642*F642</f>
        <v>-0.33293999999999901</v>
      </c>
      <c r="BD642" s="56">
        <f>((AY642*E642)/(($L$1+$L$2)*286.9))+273</f>
        <v>419.2117257051359</v>
      </c>
      <c r="BE642" s="39"/>
      <c r="BF642" s="41">
        <v>276</v>
      </c>
      <c r="BG642" s="63">
        <v>0.96699999999999997</v>
      </c>
      <c r="BH642" s="55">
        <f t="shared" si="247"/>
        <v>96700</v>
      </c>
      <c r="BI642" s="64">
        <f t="shared" si="248"/>
        <v>2.0000000000000018E-3</v>
      </c>
      <c r="BJ642" s="23">
        <f t="shared" si="249"/>
        <v>-1.4573525916998339E-2</v>
      </c>
      <c r="BK642" s="65">
        <f>(BJ643-BJ642)/(D642-D643)</f>
        <v>0.14203434359221526</v>
      </c>
      <c r="BL642" s="58">
        <f>BH642*F642</f>
        <v>-0.34618599999999899</v>
      </c>
      <c r="BM642" s="56">
        <f>((BH642*E642)/(($L$1+$L$2)*286.9))+273</f>
        <v>425.02875135146928</v>
      </c>
      <c r="BN642" s="5"/>
      <c r="BO642" s="5"/>
      <c r="BP642" s="5"/>
      <c r="BQ642" s="5"/>
      <c r="BR642" s="5"/>
      <c r="BS642" s="5"/>
      <c r="BT642" s="5"/>
      <c r="BU642" s="5"/>
      <c r="BV642" s="5"/>
      <c r="BW642" s="5"/>
    </row>
    <row r="643" spans="1:75" ht="13.8" x14ac:dyDescent="0.25">
      <c r="A643" s="55">
        <v>277</v>
      </c>
      <c r="B643" s="56">
        <v>244.32</v>
      </c>
      <c r="C643" s="56">
        <f t="shared" si="225"/>
        <v>-3.5900000000000034</v>
      </c>
      <c r="D643" s="57">
        <f t="shared" si="226"/>
        <v>2.3879590197123459</v>
      </c>
      <c r="E643" s="58">
        <f t="shared" si="235"/>
        <v>2.4432000000000002E-4</v>
      </c>
      <c r="F643" s="58">
        <f t="shared" si="236"/>
        <v>-3.5900000000000385E-6</v>
      </c>
      <c r="G643" s="57">
        <f t="shared" si="237"/>
        <v>-3.6120409802876541</v>
      </c>
      <c r="H643" s="137">
        <f>($P$2+(0.5*$P$1)-((0.5*$P$1)*COS(RADIANS(A643))+(($P$2^2)-((0.5*$P$1)^2)*(SIN(RADIANS(A643))*(SIN(RADIANS(A643)))))^0.5))*1000</f>
        <v>41.78495413283337</v>
      </c>
      <c r="I643" s="140">
        <f t="shared" si="238"/>
        <v>-0.73261194864466006</v>
      </c>
      <c r="J643" s="137">
        <f t="shared" si="239"/>
        <v>-1.9423591614540214E-3</v>
      </c>
      <c r="K643" s="39"/>
      <c r="L643" s="39"/>
      <c r="M643" s="41">
        <v>277</v>
      </c>
      <c r="N643" s="41">
        <v>1.56</v>
      </c>
      <c r="O643" s="60">
        <f t="shared" si="240"/>
        <v>156000</v>
      </c>
      <c r="P643" s="56">
        <f t="shared" si="227"/>
        <v>1.0000000000000009E-2</v>
      </c>
      <c r="Q643" s="59">
        <f t="shared" si="228"/>
        <v>0.19312459835446161</v>
      </c>
      <c r="R643" s="57">
        <f>(Q644-Q643)/(D643-D644)</f>
        <v>0.43165946702766261</v>
      </c>
      <c r="S643" s="58">
        <f>O643*F643</f>
        <v>-0.56004000000000598</v>
      </c>
      <c r="T643" s="56">
        <f>((O643*E643)/(($L$1+$L$2)*286.9))+273</f>
        <v>514.716527067691</v>
      </c>
      <c r="U643" s="39"/>
      <c r="V643" s="41">
        <v>277</v>
      </c>
      <c r="W643" s="61">
        <v>1.355</v>
      </c>
      <c r="X643" s="60">
        <f t="shared" si="241"/>
        <v>135500</v>
      </c>
      <c r="Y643" s="56">
        <f t="shared" si="229"/>
        <v>9.000000000000119E-3</v>
      </c>
      <c r="Z643" s="59">
        <f t="shared" si="230"/>
        <v>0.13193929521042452</v>
      </c>
      <c r="AA643" s="57">
        <f>(Z644-Z643)/(D643-D644)</f>
        <v>0.44721773528277126</v>
      </c>
      <c r="AB643" s="58">
        <f>X643*F643</f>
        <v>-0.48644500000000523</v>
      </c>
      <c r="AC643" s="56">
        <f>((X643*E643)/(($L$1+$L$2)*286.9))+273</f>
        <v>482.95249626712905</v>
      </c>
      <c r="AD643" s="39"/>
      <c r="AE643" s="41">
        <v>277</v>
      </c>
      <c r="AF643" s="61">
        <v>1.2010000000000001</v>
      </c>
      <c r="AG643" s="60">
        <f t="shared" si="242"/>
        <v>120100</v>
      </c>
      <c r="AH643" s="56">
        <f t="shared" si="231"/>
        <v>2.9999999999998916E-3</v>
      </c>
      <c r="AI643" s="59">
        <f t="shared" si="232"/>
        <v>7.9543007402906069E-2</v>
      </c>
      <c r="AJ643" s="57">
        <f>(AI644-AI643)/(D643-D644)</f>
        <v>0.16853516451664718</v>
      </c>
      <c r="AK643" s="58">
        <f>AG643*F643</f>
        <v>-0.43115900000000462</v>
      </c>
      <c r="AL643" s="56">
        <f>((AG643*E643)/(($L$1+$L$2)*286.9))+273</f>
        <v>459.09073654378005</v>
      </c>
      <c r="AM643" s="39"/>
      <c r="AN643" s="62">
        <v>277</v>
      </c>
      <c r="AO643" s="24">
        <v>0.97399999999999998</v>
      </c>
      <c r="AP643" s="24">
        <f t="shared" si="243"/>
        <v>97400</v>
      </c>
      <c r="AQ643" s="56">
        <f t="shared" si="244"/>
        <v>-5.0000000000000044E-3</v>
      </c>
      <c r="AR643" s="59">
        <f t="shared" si="245"/>
        <v>-1.1441043121384482E-2</v>
      </c>
      <c r="AS643" s="57">
        <f>(AR644-AR643)/(D643-D644)</f>
        <v>-0.34768206822552078</v>
      </c>
      <c r="AT643" s="58">
        <f>AP643*F643</f>
        <v>-0.34966600000000375</v>
      </c>
      <c r="AU643" s="56">
        <f>((AP643*E643)/(($L$1+$L$2)*286.9))+273</f>
        <v>423.91788292559681</v>
      </c>
      <c r="AV643" s="39"/>
      <c r="AW643" s="41">
        <v>277</v>
      </c>
      <c r="AX643" s="61">
        <v>0.94199999999999995</v>
      </c>
      <c r="AY643" s="60">
        <f t="shared" si="246"/>
        <v>94200</v>
      </c>
      <c r="AZ643" s="56">
        <f t="shared" si="233"/>
        <v>2.0000000000000018E-3</v>
      </c>
      <c r="BA643" s="59">
        <f t="shared" si="234"/>
        <v>-2.5949097207122653E-2</v>
      </c>
      <c r="BB643" s="57">
        <f>(BA644-BA643)/(D643-D644)</f>
        <v>0.14327572017236218</v>
      </c>
      <c r="BC643" s="58">
        <f>AY643*F643</f>
        <v>-0.33817800000000364</v>
      </c>
      <c r="BD643" s="56">
        <f>((AY643*E643)/(($L$1+$L$2)*286.9))+273</f>
        <v>418.95959519087495</v>
      </c>
      <c r="BE643" s="39"/>
      <c r="BF643" s="41">
        <v>277</v>
      </c>
      <c r="BG643" s="63">
        <v>0.96899999999999997</v>
      </c>
      <c r="BH643" s="55">
        <f t="shared" si="247"/>
        <v>96900</v>
      </c>
      <c r="BI643" s="64">
        <f t="shared" si="248"/>
        <v>3.0000000000000027E-3</v>
      </c>
      <c r="BJ643" s="23">
        <f t="shared" si="249"/>
        <v>-1.3676222949234686E-2</v>
      </c>
      <c r="BK643" s="65">
        <f>(BJ644-BJ643)/(D643-D644)</f>
        <v>0.20882389654244105</v>
      </c>
      <c r="BL643" s="58">
        <f>BH643*F643</f>
        <v>-0.34787100000000371</v>
      </c>
      <c r="BM643" s="56">
        <f>((BH643*E643)/(($L$1+$L$2)*286.9))+273</f>
        <v>423.14315046704655</v>
      </c>
      <c r="BN643" s="5"/>
      <c r="BO643" s="5"/>
      <c r="BP643" s="5"/>
      <c r="BQ643" s="5"/>
      <c r="BR643" s="5"/>
      <c r="BS643" s="5"/>
      <c r="BT643" s="5"/>
      <c r="BU643" s="5"/>
      <c r="BV643" s="5"/>
      <c r="BW643" s="5"/>
    </row>
    <row r="644" spans="1:75" ht="13.8" x14ac:dyDescent="0.25">
      <c r="A644" s="55">
        <v>278</v>
      </c>
      <c r="B644" s="56">
        <v>240.73</v>
      </c>
      <c r="C644" s="56">
        <f t="shared" si="225"/>
        <v>-3.6099999999999852</v>
      </c>
      <c r="D644" s="57">
        <f t="shared" si="226"/>
        <v>2.3815302158362703</v>
      </c>
      <c r="E644" s="58">
        <f t="shared" si="235"/>
        <v>2.4072999999999998E-4</v>
      </c>
      <c r="F644" s="58">
        <f t="shared" si="236"/>
        <v>-3.6099999999999739E-6</v>
      </c>
      <c r="G644" s="57">
        <f t="shared" si="237"/>
        <v>-3.6184697841637297</v>
      </c>
      <c r="H644" s="137">
        <f>($P$2+(0.5*$P$1)-((0.5*$P$1)*COS(RADIANS(A644))+(($P$2^2)-((0.5*$P$1)^2)*(SIN(RADIANS(A644))*(SIN(RADIANS(A644)))))^0.5))*1000</f>
        <v>41.05234218418871</v>
      </c>
      <c r="I644" s="140">
        <f t="shared" si="238"/>
        <v>-0.73455430780611408</v>
      </c>
      <c r="J644" s="137">
        <f t="shared" si="239"/>
        <v>-1.686699324451979E-3</v>
      </c>
      <c r="K644" s="39"/>
      <c r="L644" s="39"/>
      <c r="M644" s="41">
        <v>278</v>
      </c>
      <c r="N644" s="41">
        <v>1.57</v>
      </c>
      <c r="O644" s="60">
        <f t="shared" si="240"/>
        <v>157000</v>
      </c>
      <c r="P644" s="56">
        <f t="shared" si="227"/>
        <v>8.0000000000000071E-3</v>
      </c>
      <c r="Q644" s="59">
        <f t="shared" si="228"/>
        <v>0.19589965240923377</v>
      </c>
      <c r="R644" s="57">
        <f>(Q645-Q644)/(D644-D645)</f>
        <v>0.33638167151023796</v>
      </c>
      <c r="S644" s="58">
        <f>O644*F644</f>
        <v>-0.56676999999999589</v>
      </c>
      <c r="T644" s="56">
        <f>((O644*E644)/(($L$1+$L$2)*286.9))+273</f>
        <v>512.6914794142881</v>
      </c>
      <c r="U644" s="39"/>
      <c r="V644" s="41">
        <v>278</v>
      </c>
      <c r="W644" s="61">
        <v>1.3640000000000001</v>
      </c>
      <c r="X644" s="60">
        <f t="shared" si="241"/>
        <v>136400</v>
      </c>
      <c r="Y644" s="56">
        <f t="shared" si="229"/>
        <v>2.9999999999998916E-3</v>
      </c>
      <c r="Z644" s="59">
        <f t="shared" si="230"/>
        <v>0.13481437032046015</v>
      </c>
      <c r="AA644" s="57">
        <f>(Z645-Z644)/(D644-D645)</f>
        <v>0.14540383306367777</v>
      </c>
      <c r="AB644" s="58">
        <f>X644*F644</f>
        <v>-0.49240399999999646</v>
      </c>
      <c r="AC644" s="56">
        <f>((X644*E644)/(($L$1+$L$2)*286.9))+273</f>
        <v>481.2415145994197</v>
      </c>
      <c r="AD644" s="39"/>
      <c r="AE644" s="41">
        <v>278</v>
      </c>
      <c r="AF644" s="61">
        <v>1.204</v>
      </c>
      <c r="AG644" s="60">
        <f t="shared" si="242"/>
        <v>120400</v>
      </c>
      <c r="AH644" s="56">
        <f t="shared" si="231"/>
        <v>0</v>
      </c>
      <c r="AI644" s="59">
        <f t="shared" si="232"/>
        <v>8.0626486921805726E-2</v>
      </c>
      <c r="AJ644" s="57">
        <f>(AI645-AI644)/(D644-D645)</f>
        <v>0</v>
      </c>
      <c r="AK644" s="58">
        <f>AG644*F644</f>
        <v>-0.43464399999999687</v>
      </c>
      <c r="AL644" s="56">
        <f>((AG644*E644)/(($L$1+$L$2)*286.9))+273</f>
        <v>456.81435746165789</v>
      </c>
      <c r="AM644" s="39"/>
      <c r="AN644" s="62">
        <v>278</v>
      </c>
      <c r="AO644" s="24">
        <v>0.96899999999999997</v>
      </c>
      <c r="AP644" s="24">
        <f t="shared" si="243"/>
        <v>96900</v>
      </c>
      <c r="AQ644" s="56">
        <f t="shared" si="244"/>
        <v>-4.0000000000000036E-3</v>
      </c>
      <c r="AR644" s="59">
        <f t="shared" si="245"/>
        <v>-1.3676222949234686E-2</v>
      </c>
      <c r="AS644" s="57">
        <f>(AR645-AR644)/(D644-D645)</f>
        <v>-0.27376647679403432</v>
      </c>
      <c r="AT644" s="58">
        <f>AP644*F644</f>
        <v>-0.34980899999999748</v>
      </c>
      <c r="AU644" s="56">
        <f>((AP644*E644)/(($L$1+$L$2)*286.9))+273</f>
        <v>420.93697041557016</v>
      </c>
      <c r="AV644" s="39"/>
      <c r="AW644" s="41">
        <v>278</v>
      </c>
      <c r="AX644" s="61">
        <v>0.94399999999999995</v>
      </c>
      <c r="AY644" s="60">
        <f t="shared" si="246"/>
        <v>94400</v>
      </c>
      <c r="AZ644" s="56">
        <f t="shared" si="233"/>
        <v>4.0000000000000036E-3</v>
      </c>
      <c r="BA644" s="59">
        <f t="shared" si="234"/>
        <v>-2.502800570193105E-2</v>
      </c>
      <c r="BB644" s="57">
        <f>(BA645-BA644)/(D644-D645)</f>
        <v>0.27984376321882742</v>
      </c>
      <c r="BC644" s="58">
        <f>AY644*F644</f>
        <v>-0.34078399999999753</v>
      </c>
      <c r="BD644" s="56">
        <f>((AY644*E644)/(($L$1+$L$2)*286.9))+273</f>
        <v>417.12022711279485</v>
      </c>
      <c r="BE644" s="39"/>
      <c r="BF644" s="41">
        <v>278</v>
      </c>
      <c r="BG644" s="63">
        <v>0.97199999999999998</v>
      </c>
      <c r="BH644" s="55">
        <f t="shared" si="247"/>
        <v>97200</v>
      </c>
      <c r="BI644" s="64">
        <f t="shared" si="248"/>
        <v>2.0000000000000018E-3</v>
      </c>
      <c r="BJ644" s="23">
        <f t="shared" si="249"/>
        <v>-1.2333735073725434E-2</v>
      </c>
      <c r="BK644" s="65">
        <f>(BJ645-BJ644)/(D644-D645)</f>
        <v>0.13603900246144837</v>
      </c>
      <c r="BL644" s="58">
        <f>BH644*F644</f>
        <v>-0.35089199999999748</v>
      </c>
      <c r="BM644" s="56">
        <f>((BH644*E644)/(($L$1+$L$2)*286.9))+273</f>
        <v>421.39497961190318</v>
      </c>
      <c r="BN644" s="5"/>
      <c r="BO644" s="5"/>
      <c r="BP644" s="5"/>
      <c r="BQ644" s="5"/>
      <c r="BR644" s="5"/>
      <c r="BS644" s="5"/>
      <c r="BT644" s="5"/>
      <c r="BU644" s="5"/>
      <c r="BV644" s="5"/>
      <c r="BW644" s="5"/>
    </row>
    <row r="645" spans="1:75" ht="13.8" x14ac:dyDescent="0.25">
      <c r="A645" s="55">
        <v>279</v>
      </c>
      <c r="B645" s="56">
        <v>237.12</v>
      </c>
      <c r="C645" s="56">
        <f t="shared" si="225"/>
        <v>-3.6100000000000136</v>
      </c>
      <c r="D645" s="57">
        <f t="shared" si="226"/>
        <v>2.3749681862992342</v>
      </c>
      <c r="E645" s="58">
        <f t="shared" si="235"/>
        <v>2.3712000000000001E-4</v>
      </c>
      <c r="F645" s="58">
        <f t="shared" si="236"/>
        <v>-3.6100000000000281E-6</v>
      </c>
      <c r="G645" s="57">
        <f t="shared" si="237"/>
        <v>-3.6250318137007658</v>
      </c>
      <c r="H645" s="137">
        <f>($P$2+(0.5*$P$1)-((0.5*$P$1)*COS(RADIANS(A645))+(($P$2^2)-((0.5*$P$1)^2)*(SIN(RADIANS(A645))*(SIN(RADIANS(A645)))))^0.5))*1000</f>
        <v>40.317787876382596</v>
      </c>
      <c r="I645" s="140">
        <f t="shared" si="238"/>
        <v>-0.73624100713056606</v>
      </c>
      <c r="J645" s="137">
        <f t="shared" si="239"/>
        <v>-1.4269483442745923E-3</v>
      </c>
      <c r="K645" s="39"/>
      <c r="L645" s="39"/>
      <c r="M645" s="41">
        <v>279</v>
      </c>
      <c r="N645" s="41">
        <v>1.5780000000000001</v>
      </c>
      <c r="O645" s="60">
        <f t="shared" si="240"/>
        <v>157800</v>
      </c>
      <c r="P645" s="56">
        <f t="shared" si="227"/>
        <v>1.6999999999999904E-2</v>
      </c>
      <c r="Q645" s="59">
        <f t="shared" si="228"/>
        <v>0.19810699887340152</v>
      </c>
      <c r="R645" s="57">
        <f>(Q646-Q645)/(D645-D646)</f>
        <v>0.69846860906236286</v>
      </c>
      <c r="S645" s="58">
        <f>O645*F645</f>
        <v>-0.56965800000000444</v>
      </c>
      <c r="T645" s="56">
        <f>((O645*E645)/(($L$1+$L$2)*286.9))+273</f>
        <v>510.30009543364474</v>
      </c>
      <c r="U645" s="39"/>
      <c r="V645" s="41">
        <v>279</v>
      </c>
      <c r="W645" s="61">
        <v>1.367</v>
      </c>
      <c r="X645" s="60">
        <f t="shared" si="241"/>
        <v>136700</v>
      </c>
      <c r="Y645" s="56">
        <f t="shared" si="229"/>
        <v>3.0000000000001137E-3</v>
      </c>
      <c r="Z645" s="59">
        <f t="shared" si="230"/>
        <v>0.13576851456782227</v>
      </c>
      <c r="AA645" s="57">
        <f>(Z646-Z645)/(D645-D646)</f>
        <v>0.14289285681106628</v>
      </c>
      <c r="AB645" s="58">
        <f>X645*F645</f>
        <v>-0.49348700000000384</v>
      </c>
      <c r="AC645" s="56">
        <f>((X645*E645)/(($L$1+$L$2)*286.9))+273</f>
        <v>478.56985453599009</v>
      </c>
      <c r="AD645" s="39"/>
      <c r="AE645" s="41">
        <v>279</v>
      </c>
      <c r="AF645" s="61">
        <v>1.204</v>
      </c>
      <c r="AG645" s="60">
        <f t="shared" si="242"/>
        <v>120400</v>
      </c>
      <c r="AH645" s="56">
        <f t="shared" si="231"/>
        <v>0</v>
      </c>
      <c r="AI645" s="59">
        <f t="shared" si="232"/>
        <v>8.0626486921805726E-2</v>
      </c>
      <c r="AJ645" s="57">
        <f>(AI646-AI645)/(D645-D646)</f>
        <v>0</v>
      </c>
      <c r="AK645" s="58">
        <f>AG645*F645</f>
        <v>-0.43464400000000336</v>
      </c>
      <c r="AL645" s="56">
        <f>((AG645*E645)/(($L$1+$L$2)*286.9))+273</f>
        <v>454.05786749183034</v>
      </c>
      <c r="AM645" s="39"/>
      <c r="AN645" s="62">
        <v>279</v>
      </c>
      <c r="AO645" s="24">
        <v>0.96499999999999997</v>
      </c>
      <c r="AP645" s="24">
        <f t="shared" si="243"/>
        <v>96500</v>
      </c>
      <c r="AQ645" s="56">
        <f t="shared" si="244"/>
        <v>-7.0000000000000062E-3</v>
      </c>
      <c r="AR645" s="59">
        <f t="shared" si="245"/>
        <v>-1.5472686656207449E-2</v>
      </c>
      <c r="AS645" s="57">
        <f>(AR646-AR645)/(D645-D646)</f>
        <v>-0.47455282361076456</v>
      </c>
      <c r="AT645" s="58">
        <f>AP645*F645</f>
        <v>-0.3483650000000027</v>
      </c>
      <c r="AU645" s="56">
        <f>((AP645*E645)/(($L$1+$L$2)*286.9))+273</f>
        <v>418.11697851297038</v>
      </c>
      <c r="AV645" s="39"/>
      <c r="AW645" s="41">
        <v>279</v>
      </c>
      <c r="AX645" s="61">
        <v>0.94799999999999995</v>
      </c>
      <c r="AY645" s="60">
        <f t="shared" si="246"/>
        <v>94800</v>
      </c>
      <c r="AZ645" s="56">
        <f t="shared" si="233"/>
        <v>3.0000000000000027E-3</v>
      </c>
      <c r="BA645" s="59">
        <f t="shared" si="234"/>
        <v>-2.3191662661933767E-2</v>
      </c>
      <c r="BB645" s="57">
        <f>(BA646-BA645)/(D645-D646)</f>
        <v>0.20594940380359708</v>
      </c>
      <c r="BC645" s="58">
        <f>AY645*F645</f>
        <v>-0.34222800000000264</v>
      </c>
      <c r="BD645" s="56">
        <f>((AY645*E645)/(($L$1+$L$2)*286.9))+273</f>
        <v>415.56051360652418</v>
      </c>
      <c r="BE645" s="39"/>
      <c r="BF645" s="41">
        <v>279</v>
      </c>
      <c r="BG645" s="63">
        <v>0.97399999999999998</v>
      </c>
      <c r="BH645" s="55">
        <f t="shared" si="247"/>
        <v>97400</v>
      </c>
      <c r="BI645" s="64">
        <f t="shared" si="248"/>
        <v>3.0000000000000027E-3</v>
      </c>
      <c r="BJ645" s="23">
        <f t="shared" si="249"/>
        <v>-1.1441043121384482E-2</v>
      </c>
      <c r="BK645" s="65">
        <f>(BJ646-BJ645)/(D645-D646)</f>
        <v>0.20046022588968471</v>
      </c>
      <c r="BL645" s="58">
        <f>BH645*F645</f>
        <v>-0.35161400000000276</v>
      </c>
      <c r="BM645" s="56">
        <f>((BH645*E645)/(($L$1+$L$2)*286.9))+273</f>
        <v>419.47040111050057</v>
      </c>
      <c r="BN645" s="5"/>
      <c r="BO645" s="5"/>
      <c r="BP645" s="5"/>
      <c r="BQ645" s="5"/>
      <c r="BR645" s="5"/>
      <c r="BS645" s="5"/>
      <c r="BT645" s="5"/>
      <c r="BU645" s="5"/>
      <c r="BV645" s="5"/>
      <c r="BW645" s="5"/>
    </row>
    <row r="646" spans="1:75" ht="13.8" x14ac:dyDescent="0.25">
      <c r="A646" s="55">
        <v>280</v>
      </c>
      <c r="B646" s="56">
        <v>233.51</v>
      </c>
      <c r="C646" s="56">
        <f t="shared" ref="C646:C709" si="250">B647-B646</f>
        <v>-3.6099999999999852</v>
      </c>
      <c r="D646" s="57">
        <f t="shared" ref="D646:D709" si="251">LOG(B646)</f>
        <v>2.3683054838392832</v>
      </c>
      <c r="E646" s="58">
        <f t="shared" si="235"/>
        <v>2.3350999999999998E-4</v>
      </c>
      <c r="F646" s="58">
        <f t="shared" si="236"/>
        <v>-3.6099999999999739E-6</v>
      </c>
      <c r="G646" s="57">
        <f t="shared" si="237"/>
        <v>-3.6316945161607168</v>
      </c>
      <c r="H646" s="137">
        <f>($P$2+(0.5*$P$1)-((0.5*$P$1)*COS(RADIANS(A646))+(($P$2^2)-((0.5*$P$1)^2)*(SIN(RADIANS(A646))*(SIN(RADIANS(A646)))))^0.5))*1000</f>
        <v>39.58154686925203</v>
      </c>
      <c r="I646" s="140">
        <f t="shared" si="238"/>
        <v>-0.73766795547484065</v>
      </c>
      <c r="J646" s="137">
        <f t="shared" si="239"/>
        <v>-1.1632430371619762E-3</v>
      </c>
      <c r="K646" s="39"/>
      <c r="L646" s="39"/>
      <c r="M646" s="41">
        <v>280</v>
      </c>
      <c r="N646" s="41">
        <v>1.595</v>
      </c>
      <c r="O646" s="60">
        <f t="shared" si="240"/>
        <v>159500</v>
      </c>
      <c r="P646" s="56">
        <f t="shared" ref="P646:P709" si="252">N647-N646</f>
        <v>2.4000000000000021E-2</v>
      </c>
      <c r="Q646" s="59">
        <f t="shared" ref="Q646:Q709" si="253">LOG(N646)</f>
        <v>0.20276068739319991</v>
      </c>
      <c r="R646" s="57">
        <f>(Q647-Q646)/(D646-D647)</f>
        <v>0.95856784319399368</v>
      </c>
      <c r="S646" s="58">
        <f>O646*F646</f>
        <v>-0.57579499999999584</v>
      </c>
      <c r="T646" s="56">
        <f>((O646*E646)/(($L$1+$L$2)*286.9))+273</f>
        <v>509.2048979631183</v>
      </c>
      <c r="U646" s="39"/>
      <c r="V646" s="41">
        <v>280</v>
      </c>
      <c r="W646" s="61">
        <v>1.37</v>
      </c>
      <c r="X646" s="60">
        <f t="shared" si="241"/>
        <v>137000</v>
      </c>
      <c r="Y646" s="56">
        <f t="shared" ref="Y646:Y709" si="254">W647-W646</f>
        <v>-1.0000000000001119E-3</v>
      </c>
      <c r="Z646" s="59">
        <f t="shared" ref="Z646:Z709" si="255">LOG10(W646)</f>
        <v>0.13672056715640679</v>
      </c>
      <c r="AA646" s="57">
        <f>(Z647-Z646)/(D646-D647)</f>
        <v>-4.6865947433923943E-2</v>
      </c>
      <c r="AB646" s="58">
        <f>X646*F646</f>
        <v>-0.4945699999999964</v>
      </c>
      <c r="AC646" s="56">
        <f>((X646*E646)/(($L$1+$L$2)*286.9))+273</f>
        <v>475.88445781158123</v>
      </c>
      <c r="AD646" s="39"/>
      <c r="AE646" s="41">
        <v>280</v>
      </c>
      <c r="AF646" s="61">
        <v>1.204</v>
      </c>
      <c r="AG646" s="60">
        <f t="shared" si="242"/>
        <v>120400</v>
      </c>
      <c r="AH646" s="56">
        <f t="shared" ref="AH646:AH709" si="256">AF647-AF646</f>
        <v>-2.9999999999998916E-3</v>
      </c>
      <c r="AI646" s="59">
        <f t="shared" ref="AI646:AI709" si="257">LOG10(AF646)</f>
        <v>8.0626486921805726E-2</v>
      </c>
      <c r="AJ646" s="57">
        <f>(AI647-AI646)/(D646-D647)</f>
        <v>-0.16012377242934905</v>
      </c>
      <c r="AK646" s="58">
        <f>AG646*F646</f>
        <v>-0.43464399999999687</v>
      </c>
      <c r="AL646" s="56">
        <f>((AG646*E646)/(($L$1+$L$2)*286.9))+273</f>
        <v>451.30137752200278</v>
      </c>
      <c r="AM646" s="39"/>
      <c r="AN646" s="62">
        <v>280</v>
      </c>
      <c r="AO646" s="24">
        <v>0.95799999999999996</v>
      </c>
      <c r="AP646" s="24">
        <f t="shared" si="243"/>
        <v>95800</v>
      </c>
      <c r="AQ646" s="56">
        <f t="shared" si="244"/>
        <v>-8.0000000000000071E-3</v>
      </c>
      <c r="AR646" s="59">
        <f t="shared" si="245"/>
        <v>-1.8634490921455603E-2</v>
      </c>
      <c r="AS646" s="57">
        <f>(AR647-AR646)/(D646-D647)</f>
        <v>-0.53822463965281198</v>
      </c>
      <c r="AT646" s="58">
        <f>AP646*F646</f>
        <v>-0.34583799999999748</v>
      </c>
      <c r="AU646" s="56">
        <f>((AP646*E646)/(($L$1+$L$2)*286.9))+273</f>
        <v>414.87102962298889</v>
      </c>
      <c r="AV646" s="39"/>
      <c r="AW646" s="41">
        <v>280</v>
      </c>
      <c r="AX646" s="61">
        <v>0.95099999999999996</v>
      </c>
      <c r="AY646" s="60">
        <f t="shared" si="246"/>
        <v>95100</v>
      </c>
      <c r="AZ646" s="56">
        <f t="shared" ref="AZ646:AZ709" si="258">AX647-AX646</f>
        <v>6.0000000000000053E-3</v>
      </c>
      <c r="BA646" s="59">
        <f t="shared" ref="BA646:BA709" si="259">LOG10(AX646)</f>
        <v>-2.181948306258609E-2</v>
      </c>
      <c r="BB646" s="57">
        <f>(BA647-BA646)/(D646-D647)</f>
        <v>0.40366744481315658</v>
      </c>
      <c r="BC646" s="58">
        <f>AY646*F646</f>
        <v>-0.34331099999999753</v>
      </c>
      <c r="BD646" s="56">
        <f>((AY646*E646)/(($L$1+$L$2)*286.9))+273</f>
        <v>413.83439370716331</v>
      </c>
      <c r="BE646" s="39"/>
      <c r="BF646" s="41">
        <v>280</v>
      </c>
      <c r="BG646" s="63">
        <v>0.97699999999999998</v>
      </c>
      <c r="BH646" s="55">
        <f t="shared" si="247"/>
        <v>97700</v>
      </c>
      <c r="BI646" s="64">
        <f t="shared" si="248"/>
        <v>4.0000000000000036E-3</v>
      </c>
      <c r="BJ646" s="23">
        <f t="shared" si="249"/>
        <v>-1.0105436281226938E-2</v>
      </c>
      <c r="BK646" s="65">
        <f>(BJ647-BJ646)/(D646-D647)</f>
        <v>0.26223902532030324</v>
      </c>
      <c r="BL646" s="58">
        <f>BH646*F646</f>
        <v>-0.35269699999999743</v>
      </c>
      <c r="BM646" s="56">
        <f>((BH646*E646)/(($L$1+$L$2)*286.9))+273</f>
        <v>417.68475568022984</v>
      </c>
      <c r="BN646" s="5"/>
      <c r="BO646" s="5"/>
      <c r="BP646" s="5"/>
      <c r="BQ646" s="5"/>
      <c r="BR646" s="5"/>
      <c r="BS646" s="5"/>
      <c r="BT646" s="5"/>
      <c r="BU646" s="5"/>
      <c r="BV646" s="5"/>
      <c r="BW646" s="5"/>
    </row>
    <row r="647" spans="1:75" ht="13.8" x14ac:dyDescent="0.25">
      <c r="A647" s="55">
        <v>281</v>
      </c>
      <c r="B647" s="56">
        <v>229.9</v>
      </c>
      <c r="C647" s="56">
        <f t="shared" si="250"/>
        <v>-3.6299999999999955</v>
      </c>
      <c r="D647" s="57">
        <f t="shared" si="251"/>
        <v>2.3615389712692791</v>
      </c>
      <c r="E647" s="58">
        <f t="shared" ref="E647:E710" si="260">B647/1000000</f>
        <v>2.299E-4</v>
      </c>
      <c r="F647" s="58">
        <f t="shared" ref="F647:F710" si="261">E648-E647</f>
        <v>-3.6299999999999907E-6</v>
      </c>
      <c r="G647" s="57">
        <f t="shared" ref="G647:G710" si="262">LOG10(E647)</f>
        <v>-3.6384610287307209</v>
      </c>
      <c r="H647" s="137">
        <f>($P$2+(0.5*$P$1)-((0.5*$P$1)*COS(RADIANS(A647))+(($P$2^2)-((0.5*$P$1)^2)*(SIN(RADIANS(A647))*(SIN(RADIANS(A647)))))^0.5))*1000</f>
        <v>38.843878913777189</v>
      </c>
      <c r="I647" s="140">
        <f t="shared" ref="I647:I710" si="263">H648-H647</f>
        <v>-0.73883119851200263</v>
      </c>
      <c r="J647" s="137">
        <f t="shared" ref="J647:J710" si="264">(I648-I647)/(A648-A647)</f>
        <v>-8.9572691508976732E-4</v>
      </c>
      <c r="K647" s="39"/>
      <c r="L647" s="39"/>
      <c r="M647" s="41">
        <v>281</v>
      </c>
      <c r="N647" s="41">
        <v>1.619</v>
      </c>
      <c r="O647" s="60">
        <f t="shared" ref="O647:O710" si="265">N647*100000</f>
        <v>161900</v>
      </c>
      <c r="P647" s="56">
        <f t="shared" si="252"/>
        <v>1.8000000000000016E-2</v>
      </c>
      <c r="Q647" s="59">
        <f t="shared" si="253"/>
        <v>0.20924684875337374</v>
      </c>
      <c r="R647" s="57">
        <f>(Q648-Q647)/(D647-D648)</f>
        <v>0.69470985787009609</v>
      </c>
      <c r="S647" s="58">
        <f>O647*F647</f>
        <v>-0.58769699999999847</v>
      </c>
      <c r="T647" s="56">
        <f>((O647*E647)/(($L$1+$L$2)*286.9))+273</f>
        <v>509.05246922505955</v>
      </c>
      <c r="U647" s="39"/>
      <c r="V647" s="41">
        <v>281</v>
      </c>
      <c r="W647" s="61">
        <v>1.369</v>
      </c>
      <c r="X647" s="60">
        <f t="shared" ref="X647:X710" si="266">W647*100000</f>
        <v>136900</v>
      </c>
      <c r="Y647" s="56">
        <f t="shared" si="254"/>
        <v>-6.0000000000000053E-3</v>
      </c>
      <c r="Z647" s="59">
        <f t="shared" si="255"/>
        <v>0.13640344813399</v>
      </c>
      <c r="AA647" s="57">
        <f>(Z648-Z647)/(D647-D648)</f>
        <v>-0.27598290513799723</v>
      </c>
      <c r="AB647" s="58">
        <f>X647*F647</f>
        <v>-0.4969469999999987</v>
      </c>
      <c r="AC647" s="56">
        <f>((X647*E647)/(($L$1+$L$2)*286.9))+273</f>
        <v>472.60211881970758</v>
      </c>
      <c r="AD647" s="39"/>
      <c r="AE647" s="41">
        <v>281</v>
      </c>
      <c r="AF647" s="61">
        <v>1.2010000000000001</v>
      </c>
      <c r="AG647" s="60">
        <f t="shared" ref="AG647:AG710" si="267">AF647*100000</f>
        <v>120100</v>
      </c>
      <c r="AH647" s="56">
        <f t="shared" si="256"/>
        <v>-1.0000000000001119E-3</v>
      </c>
      <c r="AI647" s="59">
        <f t="shared" si="257"/>
        <v>7.9543007402906069E-2</v>
      </c>
      <c r="AJ647" s="57">
        <f>(AI648-AI647)/(D647-D648)</f>
        <v>-5.2338201319514013E-2</v>
      </c>
      <c r="AK647" s="58">
        <f>AG647*F647</f>
        <v>-0.43596299999999888</v>
      </c>
      <c r="AL647" s="56">
        <f>((AG647*E647)/(($L$1+$L$2)*286.9))+273</f>
        <v>448.10748334731102</v>
      </c>
      <c r="AM647" s="39"/>
      <c r="AN647" s="62">
        <v>281</v>
      </c>
      <c r="AO647" s="24">
        <v>0.95</v>
      </c>
      <c r="AP647" s="24">
        <f t="shared" ref="AP647:AP710" si="268">AO647*100000</f>
        <v>95000</v>
      </c>
      <c r="AQ647" s="56">
        <f t="shared" ref="AQ647:AQ710" si="269">(AO648-AO647)</f>
        <v>-1.0000000000000009E-3</v>
      </c>
      <c r="AR647" s="59">
        <f t="shared" ref="AR647:AR710" si="270">LOG10(AO647)</f>
        <v>-2.2276394711152253E-2</v>
      </c>
      <c r="AS647" s="57">
        <f>(AR648-AR647)/(D647-D648)</f>
        <v>-6.617378921407438E-2</v>
      </c>
      <c r="AT647" s="58">
        <f>AP647*F647</f>
        <v>-0.3448499999999991</v>
      </c>
      <c r="AU647" s="56">
        <f>((AP647*E647)/(($L$1+$L$2)*286.9))+273</f>
        <v>411.51133154033761</v>
      </c>
      <c r="AV647" s="39"/>
      <c r="AW647" s="41">
        <v>281</v>
      </c>
      <c r="AX647" s="61">
        <v>0.95699999999999996</v>
      </c>
      <c r="AY647" s="60">
        <f t="shared" ref="AY647:AY710" si="271">AX647*100000</f>
        <v>95700</v>
      </c>
      <c r="AZ647" s="56">
        <f t="shared" si="258"/>
        <v>2.0000000000000018E-3</v>
      </c>
      <c r="BA647" s="59">
        <f t="shared" si="259"/>
        <v>-1.9088062223156451E-2</v>
      </c>
      <c r="BB647" s="57">
        <f>(BA648-BA647)/(D647-D648)</f>
        <v>0.13117334002439832</v>
      </c>
      <c r="BC647" s="58">
        <f>AY647*F647</f>
        <v>-0.34739099999999912</v>
      </c>
      <c r="BD647" s="56">
        <f>((AY647*E647)/(($L$1+$L$2)*286.9))+273</f>
        <v>412.53194135168746</v>
      </c>
      <c r="BE647" s="39"/>
      <c r="BF647" s="41">
        <v>281</v>
      </c>
      <c r="BG647" s="63">
        <v>0.98099999999999998</v>
      </c>
      <c r="BH647" s="55">
        <f t="shared" ref="BH647:BH710" si="272">BG647*100000</f>
        <v>98100</v>
      </c>
      <c r="BI647" s="64">
        <f t="shared" ref="BI647:BI710" si="273">BG648-BG647</f>
        <v>4.0000000000000036E-3</v>
      </c>
      <c r="BJ647" s="23">
        <f t="shared" ref="BJ647:BJ710" si="274">LOG10(BG647)</f>
        <v>-8.3309926200514969E-3</v>
      </c>
      <c r="BK647" s="65">
        <f>(BJ648-BJ647)/(D647-D648)</f>
        <v>0.25567484740554491</v>
      </c>
      <c r="BL647" s="58">
        <f>BH647*F647</f>
        <v>-0.35610299999999906</v>
      </c>
      <c r="BM647" s="56">
        <f>((BH647*E647)/(($L$1+$L$2)*286.9))+273</f>
        <v>416.03117499060124</v>
      </c>
      <c r="BN647" s="5"/>
      <c r="BO647" s="5"/>
      <c r="BP647" s="5"/>
      <c r="BQ647" s="5"/>
      <c r="BR647" s="5"/>
      <c r="BS647" s="5"/>
      <c r="BT647" s="5"/>
      <c r="BU647" s="5"/>
      <c r="BV647" s="5"/>
      <c r="BW647" s="5"/>
    </row>
    <row r="648" spans="1:75" ht="13.8" x14ac:dyDescent="0.25">
      <c r="A648" s="55">
        <v>282</v>
      </c>
      <c r="B648" s="56">
        <v>226.27</v>
      </c>
      <c r="C648" s="56">
        <f t="shared" si="250"/>
        <v>-3.6200000000000045</v>
      </c>
      <c r="D648" s="57">
        <f t="shared" si="251"/>
        <v>2.3546269768529489</v>
      </c>
      <c r="E648" s="58">
        <f t="shared" si="260"/>
        <v>2.2627000000000001E-4</v>
      </c>
      <c r="F648" s="58">
        <f t="shared" si="261"/>
        <v>-3.6199999999999958E-6</v>
      </c>
      <c r="G648" s="57">
        <f t="shared" si="262"/>
        <v>-3.6453730231470511</v>
      </c>
      <c r="H648" s="137">
        <f>($P$2+(0.5*$P$1)-((0.5*$P$1)*COS(RADIANS(A648))+(($P$2^2)-((0.5*$P$1)^2)*(SIN(RADIANS(A648))*(SIN(RADIANS(A648)))))^0.5))*1000</f>
        <v>38.105047715265187</v>
      </c>
      <c r="I648" s="140">
        <f t="shared" si="263"/>
        <v>-0.7397269254270924</v>
      </c>
      <c r="J648" s="137">
        <f t="shared" si="264"/>
        <v>-6.2454997429739478E-4</v>
      </c>
      <c r="K648" s="39"/>
      <c r="L648" s="39"/>
      <c r="M648" s="41">
        <v>282</v>
      </c>
      <c r="N648" s="41">
        <v>1.637</v>
      </c>
      <c r="O648" s="60">
        <f t="shared" si="265"/>
        <v>163700</v>
      </c>
      <c r="P648" s="56">
        <f t="shared" si="252"/>
        <v>1.8999999999999906E-2</v>
      </c>
      <c r="Q648" s="59">
        <f t="shared" si="253"/>
        <v>0.21404867941194144</v>
      </c>
      <c r="R648" s="57">
        <f>(Q649-Q648)/(D648-D649)</f>
        <v>0.71551321584531102</v>
      </c>
      <c r="S648" s="58">
        <f>O648*F648</f>
        <v>-0.59259399999999929</v>
      </c>
      <c r="T648" s="56">
        <f>((O648*E648)/(($L$1+$L$2)*286.9))+273</f>
        <v>507.90831191023051</v>
      </c>
      <c r="U648" s="39"/>
      <c r="V648" s="41">
        <v>282</v>
      </c>
      <c r="W648" s="61">
        <v>1.363</v>
      </c>
      <c r="X648" s="60">
        <f t="shared" si="266"/>
        <v>136300</v>
      </c>
      <c r="Y648" s="56">
        <f t="shared" si="254"/>
        <v>-8.999999999999897E-3</v>
      </c>
      <c r="Z648" s="59">
        <f t="shared" si="255"/>
        <v>0.13449585583467355</v>
      </c>
      <c r="AA648" s="57">
        <f>(Z649-Z648)/(D648-D649)</f>
        <v>-0.41077634809540992</v>
      </c>
      <c r="AB648" s="58">
        <f>X648*F648</f>
        <v>-0.49340599999999946</v>
      </c>
      <c r="AC648" s="56">
        <f>((X648*E648)/(($L$1+$L$2)*286.9))+273</f>
        <v>468.58951077192683</v>
      </c>
      <c r="AD648" s="39"/>
      <c r="AE648" s="41">
        <v>282</v>
      </c>
      <c r="AF648" s="61">
        <v>1.2</v>
      </c>
      <c r="AG648" s="60">
        <f t="shared" si="267"/>
        <v>120000</v>
      </c>
      <c r="AH648" s="56">
        <f t="shared" si="256"/>
        <v>0</v>
      </c>
      <c r="AI648" s="59">
        <f t="shared" si="257"/>
        <v>7.9181246047624818E-2</v>
      </c>
      <c r="AJ648" s="57">
        <f>(AI649-AI648)/(D648-D649)</f>
        <v>0</v>
      </c>
      <c r="AK648" s="58">
        <f>AG648*F648</f>
        <v>-0.43439999999999951</v>
      </c>
      <c r="AL648" s="56">
        <f>((AG648*E648)/(($L$1+$L$2)*286.9))+273</f>
        <v>445.19912907286295</v>
      </c>
      <c r="AM648" s="39"/>
      <c r="AN648" s="62">
        <v>282</v>
      </c>
      <c r="AO648" s="24">
        <v>0.94899999999999995</v>
      </c>
      <c r="AP648" s="24">
        <f t="shared" si="268"/>
        <v>94900</v>
      </c>
      <c r="AQ648" s="56">
        <f t="shared" si="269"/>
        <v>-6.0000000000000053E-3</v>
      </c>
      <c r="AR648" s="59">
        <f t="shared" si="270"/>
        <v>-2.2733787572707352E-2</v>
      </c>
      <c r="AS648" s="57">
        <f>(AR649-AR648)/(D648-D649)</f>
        <v>-0.3932625077906205</v>
      </c>
      <c r="AT648" s="58">
        <f>AP648*F648</f>
        <v>-0.34353799999999962</v>
      </c>
      <c r="AU648" s="56">
        <f>((AP648*E648)/(($L$1+$L$2)*286.9))+273</f>
        <v>409.18081124178912</v>
      </c>
      <c r="AV648" s="39"/>
      <c r="AW648" s="41">
        <v>282</v>
      </c>
      <c r="AX648" s="61">
        <v>0.95899999999999996</v>
      </c>
      <c r="AY648" s="60">
        <f t="shared" si="271"/>
        <v>95900</v>
      </c>
      <c r="AZ648" s="56">
        <f t="shared" si="258"/>
        <v>-2.0000000000000018E-3</v>
      </c>
      <c r="BA648" s="59">
        <f t="shared" si="259"/>
        <v>-1.8181392829336417E-2</v>
      </c>
      <c r="BB648" s="57">
        <f>(BA649-BA648)/(D648-D649)</f>
        <v>-0.12944510102786375</v>
      </c>
      <c r="BC648" s="58">
        <f>AY648*F648</f>
        <v>-0.34715799999999958</v>
      </c>
      <c r="BD648" s="56">
        <f>((AY648*E648)/(($L$1+$L$2)*286.9))+273</f>
        <v>410.61580398406295</v>
      </c>
      <c r="BE648" s="39"/>
      <c r="BF648" s="41">
        <v>282</v>
      </c>
      <c r="BG648" s="63">
        <v>0.98499999999999999</v>
      </c>
      <c r="BH648" s="55">
        <f t="shared" si="272"/>
        <v>98500</v>
      </c>
      <c r="BI648" s="64">
        <f t="shared" si="273"/>
        <v>3.0000000000000027E-3</v>
      </c>
      <c r="BJ648" s="23">
        <f t="shared" si="274"/>
        <v>-6.5637695023882739E-3</v>
      </c>
      <c r="BK648" s="65">
        <f>(BJ649-BJ648)/(D648-D649)</f>
        <v>0.18855822196754204</v>
      </c>
      <c r="BL648" s="58">
        <f>BH648*F648</f>
        <v>-0.35656999999999961</v>
      </c>
      <c r="BM648" s="56">
        <f>((BH648*E648)/(($L$1+$L$2)*286.9))+273</f>
        <v>414.34678511397499</v>
      </c>
      <c r="BN648" s="5"/>
      <c r="BO648" s="5"/>
      <c r="BP648" s="5"/>
      <c r="BQ648" s="5"/>
      <c r="BR648" s="5"/>
      <c r="BS648" s="5"/>
      <c r="BT648" s="5"/>
      <c r="BU648" s="5"/>
      <c r="BV648" s="5"/>
      <c r="BW648" s="5"/>
    </row>
    <row r="649" spans="1:75" ht="13.8" x14ac:dyDescent="0.25">
      <c r="A649" s="55">
        <v>283</v>
      </c>
      <c r="B649" s="56">
        <v>222.65</v>
      </c>
      <c r="C649" s="56">
        <f t="shared" si="250"/>
        <v>-3.6400000000000148</v>
      </c>
      <c r="D649" s="57">
        <f t="shared" si="251"/>
        <v>2.3476226994672418</v>
      </c>
      <c r="E649" s="58">
        <f t="shared" si="260"/>
        <v>2.2265000000000002E-4</v>
      </c>
      <c r="F649" s="58">
        <f t="shared" si="261"/>
        <v>-3.6400000000000397E-6</v>
      </c>
      <c r="G649" s="57">
        <f t="shared" si="262"/>
        <v>-3.6523773005327582</v>
      </c>
      <c r="H649" s="137">
        <f>($P$2+(0.5*$P$1)-((0.5*$P$1)*COS(RADIANS(A649))+(($P$2^2)-((0.5*$P$1)^2)*(SIN(RADIANS(A649))*(SIN(RADIANS(A649)))))^0.5))*1000</f>
        <v>37.365320789838094</v>
      </c>
      <c r="I649" s="140">
        <f t="shared" si="263"/>
        <v>-0.74035147540138979</v>
      </c>
      <c r="J649" s="137">
        <f t="shared" si="264"/>
        <v>-3.4986847007445476E-4</v>
      </c>
      <c r="K649" s="39"/>
      <c r="L649" s="39"/>
      <c r="M649" s="41">
        <v>283</v>
      </c>
      <c r="N649" s="41">
        <v>1.6559999999999999</v>
      </c>
      <c r="O649" s="60">
        <f t="shared" si="265"/>
        <v>165600</v>
      </c>
      <c r="P649" s="56">
        <f t="shared" si="252"/>
        <v>1.7000000000000126E-2</v>
      </c>
      <c r="Q649" s="59">
        <f t="shared" si="253"/>
        <v>0.21906033244886131</v>
      </c>
      <c r="R649" s="57">
        <f>(Q650-Q649)/(D649-D650)</f>
        <v>0.61960619669952866</v>
      </c>
      <c r="S649" s="58">
        <f>O649*F649</f>
        <v>-0.60278400000000654</v>
      </c>
      <c r="T649" s="56">
        <f>((O649*E649)/(($L$1+$L$2)*286.9))+273</f>
        <v>506.83297742316984</v>
      </c>
      <c r="U649" s="39"/>
      <c r="V649" s="41">
        <v>283</v>
      </c>
      <c r="W649" s="61">
        <v>1.3540000000000001</v>
      </c>
      <c r="X649" s="60">
        <f t="shared" si="266"/>
        <v>135400</v>
      </c>
      <c r="Y649" s="56">
        <f t="shared" si="254"/>
        <v>-4.0000000000000036E-3</v>
      </c>
      <c r="Z649" s="59">
        <f t="shared" si="255"/>
        <v>0.13161866434912553</v>
      </c>
      <c r="AA649" s="57">
        <f>(Z650-Z649)/(D649-D650)</f>
        <v>-0.17948595573682546</v>
      </c>
      <c r="AB649" s="58">
        <f>X649*F649</f>
        <v>-0.4928560000000054</v>
      </c>
      <c r="AC649" s="56">
        <f>((X649*E649)/(($L$1+$L$2)*286.9))+273</f>
        <v>464.18952381097347</v>
      </c>
      <c r="AD649" s="39"/>
      <c r="AE649" s="41">
        <v>283</v>
      </c>
      <c r="AF649" s="61">
        <v>1.2</v>
      </c>
      <c r="AG649" s="60">
        <f t="shared" si="267"/>
        <v>120000</v>
      </c>
      <c r="AH649" s="56">
        <f t="shared" si="256"/>
        <v>2.0000000000000018E-3</v>
      </c>
      <c r="AI649" s="59">
        <f t="shared" si="257"/>
        <v>7.9181246047624818E-2</v>
      </c>
      <c r="AJ649" s="57">
        <f>(AI650-AI649)/(D649-D650)</f>
        <v>0.10102618285893911</v>
      </c>
      <c r="AK649" s="58">
        <f>AG649*F649</f>
        <v>-0.43680000000000474</v>
      </c>
      <c r="AL649" s="56">
        <f>((AG649*E649)/(($L$1+$L$2)*286.9))+273</f>
        <v>442.44418653852892</v>
      </c>
      <c r="AM649" s="39"/>
      <c r="AN649" s="62">
        <v>283</v>
      </c>
      <c r="AO649" s="24">
        <v>0.94299999999999995</v>
      </c>
      <c r="AP649" s="24">
        <f t="shared" si="268"/>
        <v>94300</v>
      </c>
      <c r="AQ649" s="56">
        <f t="shared" si="269"/>
        <v>-2.0000000000000018E-3</v>
      </c>
      <c r="AR649" s="59">
        <f t="shared" si="270"/>
        <v>-2.548830726267165E-2</v>
      </c>
      <c r="AS649" s="57">
        <f>(AR650-AR649)/(D649-D650)</f>
        <v>-0.12880303943948596</v>
      </c>
      <c r="AT649" s="58">
        <f>AP649*F649</f>
        <v>-0.34325200000000372</v>
      </c>
      <c r="AU649" s="56">
        <f>((AP649*E649)/(($L$1+$L$2)*286.9))+273</f>
        <v>406.15488992152729</v>
      </c>
      <c r="AV649" s="39"/>
      <c r="AW649" s="41">
        <v>283</v>
      </c>
      <c r="AX649" s="61">
        <v>0.95699999999999996</v>
      </c>
      <c r="AY649" s="60">
        <f t="shared" si="271"/>
        <v>95700</v>
      </c>
      <c r="AZ649" s="56">
        <f t="shared" si="258"/>
        <v>-2.0000000000000018E-3</v>
      </c>
      <c r="BA649" s="59">
        <f t="shared" si="259"/>
        <v>-1.9088062223156451E-2</v>
      </c>
      <c r="BB649" s="57">
        <f>(BA650-BA649)/(D649-D650)</f>
        <v>-0.12691680107411368</v>
      </c>
      <c r="BC649" s="58">
        <f>AY649*F649</f>
        <v>-0.34834800000000382</v>
      </c>
      <c r="BD649" s="56">
        <f>((AY649*E649)/(($L$1+$L$2)*286.9))+273</f>
        <v>408.13173876447684</v>
      </c>
      <c r="BE649" s="39"/>
      <c r="BF649" s="41">
        <v>283</v>
      </c>
      <c r="BG649" s="63">
        <v>0.98799999999999999</v>
      </c>
      <c r="BH649" s="55">
        <f t="shared" si="272"/>
        <v>98800</v>
      </c>
      <c r="BI649" s="64">
        <f t="shared" si="273"/>
        <v>4.0000000000000036E-3</v>
      </c>
      <c r="BJ649" s="23">
        <f t="shared" si="274"/>
        <v>-5.2430554123718831E-3</v>
      </c>
      <c r="BK649" s="65">
        <f>(BJ650-BJ649)/(D649-D650)</f>
        <v>0.24511632855717147</v>
      </c>
      <c r="BL649" s="58">
        <f>BH649*F649</f>
        <v>-0.35963200000000395</v>
      </c>
      <c r="BM649" s="56">
        <f>((BH649*E649)/(($L$1+$L$2)*286.9))+273</f>
        <v>412.50904691672213</v>
      </c>
      <c r="BN649" s="5"/>
      <c r="BO649" s="5"/>
      <c r="BP649" s="5"/>
      <c r="BQ649" s="5"/>
      <c r="BR649" s="5"/>
      <c r="BS649" s="5"/>
      <c r="BT649" s="5"/>
      <c r="BU649" s="5"/>
      <c r="BV649" s="5"/>
      <c r="BW649" s="5"/>
    </row>
    <row r="650" spans="1:75" ht="13.8" x14ac:dyDescent="0.25">
      <c r="A650" s="55">
        <v>284</v>
      </c>
      <c r="B650" s="56">
        <v>219.01</v>
      </c>
      <c r="C650" s="56">
        <f t="shared" si="250"/>
        <v>-3.6299999999999955</v>
      </c>
      <c r="D650" s="57">
        <f t="shared" si="251"/>
        <v>2.3404639451856344</v>
      </c>
      <c r="E650" s="58">
        <f t="shared" si="260"/>
        <v>2.1900999999999998E-4</v>
      </c>
      <c r="F650" s="58">
        <f t="shared" si="261"/>
        <v>-3.6299999999999907E-6</v>
      </c>
      <c r="G650" s="57">
        <f t="shared" si="262"/>
        <v>-3.6595360548143656</v>
      </c>
      <c r="H650" s="137">
        <f>($P$2+(0.5*$P$1)-((0.5*$P$1)*COS(RADIANS(A650))+(($P$2^2)-((0.5*$P$1)^2)*(SIN(RADIANS(A650))*(SIN(RADIANS(A650)))))^0.5))*1000</f>
        <v>36.624969314436704</v>
      </c>
      <c r="I650" s="140">
        <f t="shared" si="263"/>
        <v>-0.74070134387146425</v>
      </c>
      <c r="J650" s="137">
        <f t="shared" si="264"/>
        <v>-7.1844678295462927E-5</v>
      </c>
      <c r="K650" s="39"/>
      <c r="L650" s="39"/>
      <c r="M650" s="41">
        <v>284</v>
      </c>
      <c r="N650" s="41">
        <v>1.673</v>
      </c>
      <c r="O650" s="60">
        <f t="shared" si="265"/>
        <v>167300</v>
      </c>
      <c r="P650" s="56">
        <f t="shared" si="252"/>
        <v>1.8000000000000016E-2</v>
      </c>
      <c r="Q650" s="59">
        <f t="shared" si="253"/>
        <v>0.22349594096239453</v>
      </c>
      <c r="R650" s="57">
        <f>(Q651-Q650)/(D650-D651)</f>
        <v>0.64030036164042081</v>
      </c>
      <c r="S650" s="58">
        <f>O650*F650</f>
        <v>-0.60729899999999848</v>
      </c>
      <c r="T650" s="56">
        <f>((O650*E650)/(($L$1+$L$2)*286.9))+273</f>
        <v>505.37136752201798</v>
      </c>
      <c r="U650" s="39"/>
      <c r="V650" s="41">
        <v>284</v>
      </c>
      <c r="W650" s="61">
        <v>1.35</v>
      </c>
      <c r="X650" s="60">
        <f t="shared" si="266"/>
        <v>135000</v>
      </c>
      <c r="Y650" s="56">
        <f t="shared" si="254"/>
        <v>-8.0000000000000071E-3</v>
      </c>
      <c r="Z650" s="59">
        <f t="shared" si="255"/>
        <v>0.13033376849500614</v>
      </c>
      <c r="AA650" s="57">
        <f>(Z651-Z650)/(D650-D651)</f>
        <v>-0.35561436364969612</v>
      </c>
      <c r="AB650" s="58">
        <f>X650*F650</f>
        <v>-0.49004999999999876</v>
      </c>
      <c r="AC650" s="56">
        <f>((X650*E650)/(($L$1+$L$2)*286.9))+273</f>
        <v>460.50827624311074</v>
      </c>
      <c r="AD650" s="39"/>
      <c r="AE650" s="41">
        <v>284</v>
      </c>
      <c r="AF650" s="61">
        <v>1.202</v>
      </c>
      <c r="AG650" s="60">
        <f t="shared" si="267"/>
        <v>120200</v>
      </c>
      <c r="AH650" s="56">
        <f t="shared" si="256"/>
        <v>-4.0000000000000036E-3</v>
      </c>
      <c r="AI650" s="59">
        <f t="shared" si="257"/>
        <v>7.9904467666720699E-2</v>
      </c>
      <c r="AJ650" s="57">
        <f>(AI651-AI650)/(D650-D651)</f>
        <v>-0.1994399864992463</v>
      </c>
      <c r="AK650" s="58">
        <f>AG650*F650</f>
        <v>-0.43632599999999888</v>
      </c>
      <c r="AL650" s="56">
        <f>((AG650*E650)/(($L$1+$L$2)*286.9))+273</f>
        <v>439.95181336608823</v>
      </c>
      <c r="AM650" s="39"/>
      <c r="AN650" s="62">
        <v>284</v>
      </c>
      <c r="AO650" s="24">
        <v>0.94099999999999995</v>
      </c>
      <c r="AP650" s="24">
        <f t="shared" si="268"/>
        <v>94100</v>
      </c>
      <c r="AQ650" s="56">
        <f t="shared" si="269"/>
        <v>-2.0000000000000018E-3</v>
      </c>
      <c r="AR650" s="59">
        <f t="shared" si="270"/>
        <v>-2.6410376572743116E-2</v>
      </c>
      <c r="AS650" s="57">
        <f>(AR651-AR650)/(D650-D651)</f>
        <v>-0.12730204919367871</v>
      </c>
      <c r="AT650" s="58">
        <f>AP650*F650</f>
        <v>-0.34158299999999914</v>
      </c>
      <c r="AU650" s="56">
        <f>((AP650*E650)/(($L$1+$L$2)*286.9))+273</f>
        <v>403.70021329242013</v>
      </c>
      <c r="AV650" s="39"/>
      <c r="AW650" s="41">
        <v>284</v>
      </c>
      <c r="AX650" s="61">
        <v>0.95499999999999996</v>
      </c>
      <c r="AY650" s="60">
        <f t="shared" si="271"/>
        <v>95500</v>
      </c>
      <c r="AZ650" s="56">
        <f t="shared" si="258"/>
        <v>2.0000000000000018E-3</v>
      </c>
      <c r="BA650" s="59">
        <f t="shared" si="259"/>
        <v>-1.9996628416253676E-2</v>
      </c>
      <c r="BB650" s="57">
        <f>(BA651-BA650)/(D650-D651)</f>
        <v>0.12517146939712662</v>
      </c>
      <c r="BC650" s="58">
        <f>AY650*F650</f>
        <v>-0.34666499999999911</v>
      </c>
      <c r="BD650" s="56">
        <f>((AY650*E650)/(($L$1+$L$2)*286.9))+273</f>
        <v>405.64474356457094</v>
      </c>
      <c r="BE650" s="39"/>
      <c r="BF650" s="41">
        <v>284</v>
      </c>
      <c r="BG650" s="63">
        <v>0.99199999999999999</v>
      </c>
      <c r="BH650" s="55">
        <f t="shared" si="272"/>
        <v>99200</v>
      </c>
      <c r="BI650" s="64">
        <f t="shared" si="273"/>
        <v>2.0000000000000018E-3</v>
      </c>
      <c r="BJ650" s="23">
        <f t="shared" si="274"/>
        <v>-3.4883278458213473E-3</v>
      </c>
      <c r="BK650" s="65">
        <f>(BJ651-BJ650)/(D650-D651)</f>
        <v>0.12050747386889107</v>
      </c>
      <c r="BL650" s="58">
        <f>BH650*F650</f>
        <v>-0.36009599999999908</v>
      </c>
      <c r="BM650" s="56">
        <f>((BH650*E650)/(($L$1+$L$2)*286.9))+273</f>
        <v>410.78385928382659</v>
      </c>
      <c r="BN650" s="5"/>
      <c r="BO650" s="5"/>
      <c r="BP650" s="5"/>
      <c r="BQ650" s="5"/>
      <c r="BR650" s="5"/>
      <c r="BS650" s="5"/>
      <c r="BT650" s="5"/>
      <c r="BU650" s="5"/>
      <c r="BV650" s="5"/>
      <c r="BW650" s="5"/>
    </row>
    <row r="651" spans="1:75" ht="13.8" x14ac:dyDescent="0.25">
      <c r="A651" s="55">
        <v>285</v>
      </c>
      <c r="B651" s="56">
        <v>215.38</v>
      </c>
      <c r="C651" s="56">
        <f t="shared" si="250"/>
        <v>-3.6299999999999955</v>
      </c>
      <c r="D651" s="57">
        <f t="shared" si="251"/>
        <v>2.3332053726253439</v>
      </c>
      <c r="E651" s="58">
        <f t="shared" si="260"/>
        <v>2.1537999999999999E-4</v>
      </c>
      <c r="F651" s="58">
        <f t="shared" si="261"/>
        <v>-3.6299999999999907E-6</v>
      </c>
      <c r="G651" s="57">
        <f t="shared" si="262"/>
        <v>-3.6667946273746561</v>
      </c>
      <c r="H651" s="137">
        <f>($P$2+(0.5*$P$1)-((0.5*$P$1)*COS(RADIANS(A651))+(($P$2^2)-((0.5*$P$1)^2)*(SIN(RADIANS(A651))*(SIN(RADIANS(A651)))))^0.5))*1000</f>
        <v>35.88426797056524</v>
      </c>
      <c r="I651" s="140">
        <f t="shared" si="263"/>
        <v>-0.74077318854975971</v>
      </c>
      <c r="J651" s="137">
        <f t="shared" si="264"/>
        <v>2.0935335648175624E-4</v>
      </c>
      <c r="K651" s="39"/>
      <c r="L651" s="39"/>
      <c r="M651" s="41">
        <v>285</v>
      </c>
      <c r="N651" s="41">
        <v>1.6910000000000001</v>
      </c>
      <c r="O651" s="60">
        <f t="shared" si="265"/>
        <v>169100</v>
      </c>
      <c r="P651" s="56">
        <f t="shared" si="252"/>
        <v>1.8000000000000016E-2</v>
      </c>
      <c r="Q651" s="59">
        <f t="shared" si="253"/>
        <v>0.22814360759774177</v>
      </c>
      <c r="R651" s="57">
        <f>(Q652-Q651)/(D651-D652)</f>
        <v>0.62293199850474923</v>
      </c>
      <c r="S651" s="58">
        <f>O651*F651</f>
        <v>-0.61383299999999841</v>
      </c>
      <c r="T651" s="56">
        <f>((O651*E651)/(($L$1+$L$2)*286.9))+273</f>
        <v>503.9785804486346</v>
      </c>
      <c r="U651" s="39"/>
      <c r="V651" s="41">
        <v>285</v>
      </c>
      <c r="W651" s="61">
        <v>1.3420000000000001</v>
      </c>
      <c r="X651" s="60">
        <f t="shared" si="266"/>
        <v>134200</v>
      </c>
      <c r="Y651" s="56">
        <f t="shared" si="254"/>
        <v>-1.0000000000000009E-2</v>
      </c>
      <c r="Z651" s="59">
        <f t="shared" si="255"/>
        <v>0.12775251583297328</v>
      </c>
      <c r="AA651" s="57">
        <f>(Z652-Z651)/(D651-D652)</f>
        <v>-0.44003134735859806</v>
      </c>
      <c r="AB651" s="58">
        <f>X651*F651</f>
        <v>-0.48714599999999875</v>
      </c>
      <c r="AC651" s="56">
        <f>((X651*E651)/(($L$1+$L$2)*286.9))+273</f>
        <v>456.3076611248182</v>
      </c>
      <c r="AD651" s="39"/>
      <c r="AE651" s="41">
        <v>285</v>
      </c>
      <c r="AF651" s="61">
        <v>1.198</v>
      </c>
      <c r="AG651" s="60">
        <f t="shared" si="267"/>
        <v>119800</v>
      </c>
      <c r="AH651" s="56">
        <f t="shared" si="256"/>
        <v>-4.0000000000000036E-3</v>
      </c>
      <c r="AI651" s="59">
        <f t="shared" si="257"/>
        <v>7.8456818053292562E-2</v>
      </c>
      <c r="AJ651" s="57">
        <f>(AI652-AI651)/(D651-D652)</f>
        <v>-0.19676244720579547</v>
      </c>
      <c r="AK651" s="58">
        <f>AG651*F651</f>
        <v>-0.43487399999999887</v>
      </c>
      <c r="AL651" s="56">
        <f>((AG651*E651)/(($L$1+$L$2)*286.9))+273</f>
        <v>436.63828467029225</v>
      </c>
      <c r="AM651" s="39"/>
      <c r="AN651" s="62">
        <v>285</v>
      </c>
      <c r="AO651" s="24">
        <v>0.93899999999999995</v>
      </c>
      <c r="AP651" s="24">
        <f t="shared" si="268"/>
        <v>93900</v>
      </c>
      <c r="AQ651" s="56">
        <f t="shared" si="269"/>
        <v>-4.9999999999998934E-3</v>
      </c>
      <c r="AR651" s="59">
        <f t="shared" si="270"/>
        <v>-2.7334407733889104E-2</v>
      </c>
      <c r="AS651" s="57">
        <f>(AR652-AR651)/(D651-D652)</f>
        <v>-0.31410601509591879</v>
      </c>
      <c r="AT651" s="58">
        <f>AP651*F651</f>
        <v>-0.34085699999999913</v>
      </c>
      <c r="AU651" s="56">
        <f>((AP651*E651)/(($L$1+$L$2)*286.9))+273</f>
        <v>401.26072563055459</v>
      </c>
      <c r="AV651" s="39"/>
      <c r="AW651" s="41">
        <v>285</v>
      </c>
      <c r="AX651" s="61">
        <v>0.95699999999999996</v>
      </c>
      <c r="AY651" s="60">
        <f t="shared" si="271"/>
        <v>95700</v>
      </c>
      <c r="AZ651" s="56">
        <f t="shared" si="258"/>
        <v>1.0000000000000009E-3</v>
      </c>
      <c r="BA651" s="59">
        <f t="shared" si="259"/>
        <v>-1.9088062223156451E-2</v>
      </c>
      <c r="BB651" s="57">
        <f>(BA652-BA651)/(D651-D652)</f>
        <v>6.1443260807312605E-2</v>
      </c>
      <c r="BC651" s="58">
        <f>AY651*F651</f>
        <v>-0.34739099999999912</v>
      </c>
      <c r="BD651" s="56">
        <f>((AY651*E651)/(($L$1+$L$2)*286.9))+273</f>
        <v>403.71939768737036</v>
      </c>
      <c r="BE651" s="39"/>
      <c r="BF651" s="41">
        <v>285</v>
      </c>
      <c r="BG651" s="63">
        <v>0.99399999999999999</v>
      </c>
      <c r="BH651" s="55">
        <f t="shared" si="272"/>
        <v>99400</v>
      </c>
      <c r="BI651" s="64">
        <f t="shared" si="273"/>
        <v>1.0000000000000009E-3</v>
      </c>
      <c r="BJ651" s="23">
        <f t="shared" si="274"/>
        <v>-2.6136156026866902E-3</v>
      </c>
      <c r="BK651" s="65">
        <f>(BJ652-BJ651)/(D651-D652)</f>
        <v>5.9157286910505147E-2</v>
      </c>
      <c r="BL651" s="58">
        <f>BH651*F651</f>
        <v>-0.36082199999999909</v>
      </c>
      <c r="BM651" s="56">
        <f>((BH651*E651)/(($L$1+$L$2)*286.9))+273</f>
        <v>408.77333469304716</v>
      </c>
      <c r="BN651" s="5"/>
      <c r="BO651" s="5"/>
      <c r="BP651" s="5"/>
      <c r="BQ651" s="5"/>
      <c r="BR651" s="5"/>
      <c r="BS651" s="5"/>
      <c r="BT651" s="5"/>
      <c r="BU651" s="5"/>
      <c r="BV651" s="5"/>
      <c r="BW651" s="5"/>
    </row>
    <row r="652" spans="1:75" ht="13.8" x14ac:dyDescent="0.25">
      <c r="A652" s="55">
        <v>286</v>
      </c>
      <c r="B652" s="56">
        <v>211.75</v>
      </c>
      <c r="C652" s="56">
        <f t="shared" si="250"/>
        <v>-3.6299999999999955</v>
      </c>
      <c r="D652" s="57">
        <f t="shared" si="251"/>
        <v>2.3258234190027447</v>
      </c>
      <c r="E652" s="58">
        <f t="shared" si="260"/>
        <v>2.1175E-4</v>
      </c>
      <c r="F652" s="58">
        <f t="shared" si="261"/>
        <v>-3.6299999999999907E-6</v>
      </c>
      <c r="G652" s="57">
        <f t="shared" si="262"/>
        <v>-3.6741765809972553</v>
      </c>
      <c r="H652" s="137">
        <f>($P$2+(0.5*$P$1)-((0.5*$P$1)*COS(RADIANS(A652))+(($P$2^2)-((0.5*$P$1)^2)*(SIN(RADIANS(A652))*(SIN(RADIANS(A652)))))^0.5))*1000</f>
        <v>35.14349478201548</v>
      </c>
      <c r="I652" s="140">
        <f t="shared" si="263"/>
        <v>-0.74056383519327795</v>
      </c>
      <c r="J652" s="137">
        <f t="shared" si="264"/>
        <v>4.9355208306423037E-4</v>
      </c>
      <c r="K652" s="39"/>
      <c r="L652" s="39"/>
      <c r="M652" s="41">
        <v>286</v>
      </c>
      <c r="N652" s="41">
        <v>1.7090000000000001</v>
      </c>
      <c r="O652" s="60">
        <f t="shared" si="265"/>
        <v>170900</v>
      </c>
      <c r="P652" s="56">
        <f t="shared" si="252"/>
        <v>1.8000000000000016E-2</v>
      </c>
      <c r="Q652" s="59">
        <f t="shared" si="253"/>
        <v>0.23274206272073686</v>
      </c>
      <c r="R652" s="57">
        <f>(Q653-Q652)/(D652-D653)</f>
        <v>0.60592758188596563</v>
      </c>
      <c r="S652" s="58">
        <f>O652*F652</f>
        <v>-0.62036699999999845</v>
      </c>
      <c r="T652" s="56">
        <f>((O652*E652)/(($L$1+$L$2)*286.9))+273</f>
        <v>502.50291678906632</v>
      </c>
      <c r="U652" s="39"/>
      <c r="V652" s="41">
        <v>286</v>
      </c>
      <c r="W652" s="61">
        <v>1.3320000000000001</v>
      </c>
      <c r="X652" s="60">
        <f t="shared" si="266"/>
        <v>133200</v>
      </c>
      <c r="Y652" s="56">
        <f t="shared" si="254"/>
        <v>-5.0000000000001155E-3</v>
      </c>
      <c r="Z652" s="59">
        <f t="shared" si="255"/>
        <v>0.12450422483428228</v>
      </c>
      <c r="AA652" s="57">
        <f>(Z653-Z652)/(D652-D653)</f>
        <v>-0.21749515060432109</v>
      </c>
      <c r="AB652" s="58">
        <f>X652*F652</f>
        <v>-0.48351599999999878</v>
      </c>
      <c r="AC652" s="56">
        <f>((X652*E652)/(($L$1+$L$2)*286.9))+273</f>
        <v>451.87529851552739</v>
      </c>
      <c r="AD652" s="39"/>
      <c r="AE652" s="41">
        <v>286</v>
      </c>
      <c r="AF652" s="61">
        <v>1.194</v>
      </c>
      <c r="AG652" s="60">
        <f t="shared" si="267"/>
        <v>119400</v>
      </c>
      <c r="AH652" s="56">
        <f t="shared" si="256"/>
        <v>-9.9999999999988987E-4</v>
      </c>
      <c r="AI652" s="59">
        <f t="shared" si="257"/>
        <v>7.7004326793350258E-2</v>
      </c>
      <c r="AJ652" s="57">
        <f>(AI653-AI652)/(D652-D653)</f>
        <v>-4.8455714927288757E-2</v>
      </c>
      <c r="AK652" s="58">
        <f>AG652*F652</f>
        <v>-0.43342199999999886</v>
      </c>
      <c r="AL652" s="56">
        <f>((AG652*E652)/(($L$1+$L$2)*286.9))+273</f>
        <v>433.34317299364841</v>
      </c>
      <c r="AM652" s="39"/>
      <c r="AN652" s="62">
        <v>286</v>
      </c>
      <c r="AO652" s="24">
        <v>0.93400000000000005</v>
      </c>
      <c r="AP652" s="24">
        <f t="shared" si="268"/>
        <v>93400</v>
      </c>
      <c r="AQ652" s="56">
        <f t="shared" si="269"/>
        <v>-4.0000000000000036E-3</v>
      </c>
      <c r="AR652" s="59">
        <f t="shared" si="270"/>
        <v>-2.9653123769906618E-2</v>
      </c>
      <c r="AS652" s="57">
        <f>(AR653-AR652)/(D652-D653)</f>
        <v>-0.24820592770094491</v>
      </c>
      <c r="AT652" s="58">
        <f>AP652*F652</f>
        <v>-0.33904199999999912</v>
      </c>
      <c r="AU652" s="56">
        <f>((AP652*E652)/(($L$1+$L$2)*286.9))+273</f>
        <v>398.42757418431125</v>
      </c>
      <c r="AV652" s="39"/>
      <c r="AW652" s="41">
        <v>286</v>
      </c>
      <c r="AX652" s="61">
        <v>0.95799999999999996</v>
      </c>
      <c r="AY652" s="60">
        <f t="shared" si="271"/>
        <v>95800</v>
      </c>
      <c r="AZ652" s="56">
        <f t="shared" si="258"/>
        <v>0</v>
      </c>
      <c r="BA652" s="59">
        <f t="shared" si="259"/>
        <v>-1.8634490921455603E-2</v>
      </c>
      <c r="BB652" s="57">
        <f>(BA653-BA652)/(D652-D653)</f>
        <v>0</v>
      </c>
      <c r="BC652" s="58">
        <f>AY652*F652</f>
        <v>-0.34775399999999912</v>
      </c>
      <c r="BD652" s="56">
        <f>((AY652*E652)/(($L$1+$L$2)*286.9))+273</f>
        <v>401.65055253594238</v>
      </c>
      <c r="BE652" s="39"/>
      <c r="BF652" s="41">
        <v>286</v>
      </c>
      <c r="BG652" s="63">
        <v>0.995</v>
      </c>
      <c r="BH652" s="55">
        <f t="shared" si="272"/>
        <v>99500</v>
      </c>
      <c r="BI652" s="64">
        <f t="shared" si="273"/>
        <v>0</v>
      </c>
      <c r="BJ652" s="23">
        <f t="shared" si="274"/>
        <v>-2.176919254274547E-3</v>
      </c>
      <c r="BK652" s="65">
        <f>(BJ653-BJ652)/(D652-D653)</f>
        <v>0</v>
      </c>
      <c r="BL652" s="58">
        <f>BH652*F652</f>
        <v>-0.36118499999999909</v>
      </c>
      <c r="BM652" s="56">
        <f>((BH652*E652)/(($L$1+$L$2)*286.9))+273</f>
        <v>406.6193108280404</v>
      </c>
      <c r="BN652" s="5"/>
      <c r="BO652" s="5"/>
      <c r="BP652" s="5"/>
      <c r="BQ652" s="5"/>
      <c r="BR652" s="5"/>
      <c r="BS652" s="5"/>
      <c r="BT652" s="5"/>
      <c r="BU652" s="5"/>
      <c r="BV652" s="5"/>
      <c r="BW652" s="5"/>
    </row>
    <row r="653" spans="1:75" ht="13.8" x14ac:dyDescent="0.25">
      <c r="A653" s="55">
        <v>287</v>
      </c>
      <c r="B653" s="56">
        <v>208.12</v>
      </c>
      <c r="C653" s="56">
        <f t="shared" si="250"/>
        <v>-3.6299999999999955</v>
      </c>
      <c r="D653" s="57">
        <f t="shared" si="251"/>
        <v>2.318313817223999</v>
      </c>
      <c r="E653" s="58">
        <f t="shared" si="260"/>
        <v>2.0812000000000001E-4</v>
      </c>
      <c r="F653" s="58">
        <f t="shared" si="261"/>
        <v>-3.6299999999999907E-6</v>
      </c>
      <c r="G653" s="57">
        <f t="shared" si="262"/>
        <v>-3.681686182776001</v>
      </c>
      <c r="H653" s="137">
        <f>($P$2+(0.5*$P$1)-((0.5*$P$1)*COS(RADIANS(A653))+(($P$2^2)-((0.5*$P$1)^2)*(SIN(RADIANS(A653))*(SIN(RADIANS(A653)))))^0.5))*1000</f>
        <v>34.402930946822202</v>
      </c>
      <c r="I653" s="140">
        <f t="shared" si="263"/>
        <v>-0.74007028311021372</v>
      </c>
      <c r="J653" s="137">
        <f t="shared" si="264"/>
        <v>7.8057271763043445E-4</v>
      </c>
      <c r="K653" s="39"/>
      <c r="L653" s="39"/>
      <c r="M653" s="41">
        <v>287</v>
      </c>
      <c r="N653" s="41">
        <v>1.7270000000000001</v>
      </c>
      <c r="O653" s="60">
        <f t="shared" si="265"/>
        <v>172700</v>
      </c>
      <c r="P653" s="56">
        <f t="shared" si="252"/>
        <v>1.4999999999999902E-2</v>
      </c>
      <c r="Q653" s="59">
        <f t="shared" si="253"/>
        <v>0.23729233756745879</v>
      </c>
      <c r="R653" s="57">
        <f>(Q654-Q653)/(D653-D654)</f>
        <v>0.4914864908747088</v>
      </c>
      <c r="S653" s="58">
        <f>O653*F653</f>
        <v>-0.62690099999999838</v>
      </c>
      <c r="T653" s="56">
        <f>((O653*E653)/(($L$1+$L$2)*286.9))+273</f>
        <v>500.9443765433133</v>
      </c>
      <c r="U653" s="39"/>
      <c r="V653" s="41">
        <v>287</v>
      </c>
      <c r="W653" s="61">
        <v>1.327</v>
      </c>
      <c r="X653" s="60">
        <f t="shared" si="266"/>
        <v>132700</v>
      </c>
      <c r="Y653" s="56">
        <f t="shared" si="254"/>
        <v>4.0000000000000036E-3</v>
      </c>
      <c r="Z653" s="59">
        <f t="shared" si="255"/>
        <v>0.1228709228644355</v>
      </c>
      <c r="AA653" s="57">
        <f>(Z654-Z653)/(D653-D654)</f>
        <v>0.17105164764418415</v>
      </c>
      <c r="AB653" s="58">
        <f>X653*F653</f>
        <v>-0.48170099999999877</v>
      </c>
      <c r="AC653" s="56">
        <f>((X653*E653)/(($L$1+$L$2)*286.9))+273</f>
        <v>448.14892164040339</v>
      </c>
      <c r="AD653" s="39"/>
      <c r="AE653" s="41">
        <v>287</v>
      </c>
      <c r="AF653" s="61">
        <v>1.1930000000000001</v>
      </c>
      <c r="AG653" s="60">
        <f t="shared" si="267"/>
        <v>119300</v>
      </c>
      <c r="AH653" s="56">
        <f t="shared" si="256"/>
        <v>-4.0000000000000036E-3</v>
      </c>
      <c r="AI653" s="59">
        <f t="shared" si="257"/>
        <v>7.6640443670341896E-2</v>
      </c>
      <c r="AJ653" s="57">
        <f>(AI654-AI653)/(D653-D654)</f>
        <v>-0.19087126934643261</v>
      </c>
      <c r="AK653" s="58">
        <f>AG653*F653</f>
        <v>-0.43305899999999886</v>
      </c>
      <c r="AL653" s="56">
        <f>((AG653*E653)/(($L$1+$L$2)*286.9))+273</f>
        <v>430.4624442479286</v>
      </c>
      <c r="AM653" s="39"/>
      <c r="AN653" s="62">
        <v>287</v>
      </c>
      <c r="AO653" s="24">
        <v>0.93</v>
      </c>
      <c r="AP653" s="24">
        <f t="shared" si="268"/>
        <v>93000</v>
      </c>
      <c r="AQ653" s="56">
        <f t="shared" si="269"/>
        <v>-3.0000000000000027E-3</v>
      </c>
      <c r="AR653" s="59">
        <f t="shared" si="270"/>
        <v>-3.1517051446064863E-2</v>
      </c>
      <c r="AS653" s="57">
        <f>(AR654-AR653)/(D653-D654)</f>
        <v>-0.18362493204758987</v>
      </c>
      <c r="AT653" s="58">
        <f>AP653*F653</f>
        <v>-0.33758999999999911</v>
      </c>
      <c r="AU653" s="56">
        <f>((AP653*E653)/(($L$1+$L$2)*286.9))+273</f>
        <v>395.74943264926537</v>
      </c>
      <c r="AV653" s="39"/>
      <c r="AW653" s="41">
        <v>287</v>
      </c>
      <c r="AX653" s="61">
        <v>0.95799999999999996</v>
      </c>
      <c r="AY653" s="60">
        <f t="shared" si="271"/>
        <v>95800</v>
      </c>
      <c r="AZ653" s="56">
        <f t="shared" si="258"/>
        <v>1.0000000000000009E-3</v>
      </c>
      <c r="BA653" s="59">
        <f t="shared" si="259"/>
        <v>-1.8634490921455603E-2</v>
      </c>
      <c r="BB653" s="57">
        <f>(BA654-BA653)/(D653-D654)</f>
        <v>5.9292511405721865E-2</v>
      </c>
      <c r="BC653" s="58">
        <f>AY653*F653</f>
        <v>-0.34775399999999912</v>
      </c>
      <c r="BD653" s="56">
        <f>((AY653*E653)/(($L$1+$L$2)*286.9))+273</f>
        <v>399.44511449246909</v>
      </c>
      <c r="BE653" s="39"/>
      <c r="BF653" s="41">
        <v>287</v>
      </c>
      <c r="BG653" s="63">
        <v>0.995</v>
      </c>
      <c r="BH653" s="55">
        <f t="shared" si="272"/>
        <v>99500</v>
      </c>
      <c r="BI653" s="64">
        <f t="shared" si="273"/>
        <v>0</v>
      </c>
      <c r="BJ653" s="23">
        <f t="shared" si="274"/>
        <v>-2.176919254274547E-3</v>
      </c>
      <c r="BK653" s="65">
        <f>(BJ654-BJ653)/(D653-D654)</f>
        <v>0</v>
      </c>
      <c r="BL653" s="58">
        <f>BH653*F653</f>
        <v>-0.36118499999999909</v>
      </c>
      <c r="BM653" s="56">
        <f>((BH653*E653)/(($L$1+$L$2)*286.9))+273</f>
        <v>404.32869407098826</v>
      </c>
      <c r="BN653" s="5"/>
      <c r="BO653" s="5"/>
      <c r="BP653" s="5"/>
      <c r="BQ653" s="5"/>
      <c r="BR653" s="5"/>
      <c r="BS653" s="5"/>
      <c r="BT653" s="5"/>
      <c r="BU653" s="5"/>
      <c r="BV653" s="5"/>
      <c r="BW653" s="5"/>
    </row>
    <row r="654" spans="1:75" ht="13.8" x14ac:dyDescent="0.25">
      <c r="A654" s="55">
        <v>288</v>
      </c>
      <c r="B654" s="56">
        <v>204.49</v>
      </c>
      <c r="C654" s="56">
        <f t="shared" si="250"/>
        <v>-3.6299999999999955</v>
      </c>
      <c r="D654" s="57">
        <f t="shared" si="251"/>
        <v>2.3106720749301237</v>
      </c>
      <c r="E654" s="58">
        <f t="shared" si="260"/>
        <v>2.0449000000000002E-4</v>
      </c>
      <c r="F654" s="58">
        <f t="shared" si="261"/>
        <v>-3.6299999999999907E-6</v>
      </c>
      <c r="G654" s="57">
        <f t="shared" si="262"/>
        <v>-3.6893279250698763</v>
      </c>
      <c r="H654" s="137">
        <f>($P$2+(0.5*$P$1)-((0.5*$P$1)*COS(RADIANS(A654))+(($P$2^2)-((0.5*$P$1)^2)*(SIN(RADIANS(A654))*(SIN(RADIANS(A654)))))^0.5))*1000</f>
        <v>33.662860663711989</v>
      </c>
      <c r="I654" s="140">
        <f t="shared" si="263"/>
        <v>-0.73928971039258329</v>
      </c>
      <c r="J654" s="137">
        <f t="shared" si="264"/>
        <v>1.0702315259649708E-3</v>
      </c>
      <c r="K654" s="39"/>
      <c r="L654" s="39"/>
      <c r="M654" s="41">
        <v>288</v>
      </c>
      <c r="N654" s="41">
        <v>1.742</v>
      </c>
      <c r="O654" s="60">
        <f t="shared" si="265"/>
        <v>174200</v>
      </c>
      <c r="P654" s="56">
        <f t="shared" si="252"/>
        <v>1.4000000000000012E-2</v>
      </c>
      <c r="Q654" s="59">
        <f t="shared" si="253"/>
        <v>0.2410481506716444</v>
      </c>
      <c r="R654" s="57">
        <f>(Q655-Q654)/(D654-D655)</f>
        <v>0.44691248958453722</v>
      </c>
      <c r="S654" s="58">
        <f>O654*F654</f>
        <v>-0.63234599999999841</v>
      </c>
      <c r="T654" s="56">
        <f>((O654*E654)/(($L$1+$L$2)*286.9))+273</f>
        <v>498.91390018178572</v>
      </c>
      <c r="U654" s="39"/>
      <c r="V654" s="41">
        <v>288</v>
      </c>
      <c r="W654" s="61">
        <v>1.331</v>
      </c>
      <c r="X654" s="60">
        <f t="shared" si="266"/>
        <v>133100</v>
      </c>
      <c r="Y654" s="56">
        <f t="shared" si="254"/>
        <v>-2.0000000000000018E-3</v>
      </c>
      <c r="Z654" s="59">
        <f t="shared" si="255"/>
        <v>0.12417805547467511</v>
      </c>
      <c r="AA654" s="57">
        <f>(Z655-Z654)/(D654-D655)</f>
        <v>-8.3957671105433548E-2</v>
      </c>
      <c r="AB654" s="58">
        <f>X654*F654</f>
        <v>-0.48315299999999878</v>
      </c>
      <c r="AC654" s="56">
        <f>((X654*E654)/(($L$1+$L$2)*286.9))+273</f>
        <v>445.61274462798895</v>
      </c>
      <c r="AD654" s="39"/>
      <c r="AE654" s="41">
        <v>288</v>
      </c>
      <c r="AF654" s="61">
        <v>1.1890000000000001</v>
      </c>
      <c r="AG654" s="60">
        <f t="shared" si="267"/>
        <v>118900</v>
      </c>
      <c r="AH654" s="56">
        <f t="shared" si="256"/>
        <v>-5.0000000000001155E-3</v>
      </c>
      <c r="AI654" s="59">
        <f t="shared" si="257"/>
        <v>7.5181854618691604E-2</v>
      </c>
      <c r="AJ654" s="57">
        <f>(AI655-AI654)/(D654-D655)</f>
        <v>-0.23527991314004437</v>
      </c>
      <c r="AK654" s="58">
        <f>AG654*F654</f>
        <v>-0.43160699999999891</v>
      </c>
      <c r="AL654" s="56">
        <f>((AG654*E654)/(($L$1+$L$2)*286.9))+273</f>
        <v>427.19726022740713</v>
      </c>
      <c r="AM654" s="39"/>
      <c r="AN654" s="62">
        <v>288</v>
      </c>
      <c r="AO654" s="24">
        <v>0.92700000000000005</v>
      </c>
      <c r="AP654" s="24">
        <f t="shared" si="268"/>
        <v>92700</v>
      </c>
      <c r="AQ654" s="56">
        <f t="shared" si="269"/>
        <v>-3.0000000000000027E-3</v>
      </c>
      <c r="AR654" s="59">
        <f t="shared" si="270"/>
        <v>-3.2920265855502902E-2</v>
      </c>
      <c r="AS654" s="57">
        <f>(AR655-AR654)/(D654-D655)</f>
        <v>-0.18097857261211106</v>
      </c>
      <c r="AT654" s="58">
        <f>AP654*F654</f>
        <v>-0.33650099999999911</v>
      </c>
      <c r="AU654" s="56">
        <f>((AP654*E654)/(($L$1+$L$2)*286.9))+273</f>
        <v>393.21939464323498</v>
      </c>
      <c r="AV654" s="39"/>
      <c r="AW654" s="41">
        <v>288</v>
      </c>
      <c r="AX654" s="61">
        <v>0.95899999999999996</v>
      </c>
      <c r="AY654" s="60">
        <f t="shared" si="271"/>
        <v>95900</v>
      </c>
      <c r="AZ654" s="56">
        <f t="shared" si="258"/>
        <v>-4.0000000000000036E-3</v>
      </c>
      <c r="BA654" s="59">
        <f t="shared" si="259"/>
        <v>-1.8181392829336417E-2</v>
      </c>
      <c r="BB654" s="57">
        <f>(BA655-BA654)/(D654-D655)</f>
        <v>-0.23336226560822124</v>
      </c>
      <c r="BC654" s="58">
        <f>AY654*F654</f>
        <v>-0.34811699999999912</v>
      </c>
      <c r="BD654" s="56">
        <f>((AY654*E654)/(($L$1+$L$2)*286.9))+273</f>
        <v>397.36936295885903</v>
      </c>
      <c r="BE654" s="39"/>
      <c r="BF654" s="41">
        <v>288</v>
      </c>
      <c r="BG654" s="63">
        <v>0.995</v>
      </c>
      <c r="BH654" s="55">
        <f t="shared" si="272"/>
        <v>99500</v>
      </c>
      <c r="BI654" s="64">
        <f t="shared" si="273"/>
        <v>-5.0000000000000044E-3</v>
      </c>
      <c r="BJ654" s="23">
        <f t="shared" si="274"/>
        <v>-2.176919254274547E-3</v>
      </c>
      <c r="BK654" s="65">
        <f>(BJ655-BJ654)/(D654-D655)</f>
        <v>-0.2812693140829004</v>
      </c>
      <c r="BL654" s="58">
        <f>BH654*F654</f>
        <v>-0.36118499999999909</v>
      </c>
      <c r="BM654" s="56">
        <f>((BH654*E654)/(($L$1+$L$2)*286.9))+273</f>
        <v>402.03807731393613</v>
      </c>
      <c r="BN654" s="5"/>
      <c r="BO654" s="5"/>
      <c r="BP654" s="5"/>
      <c r="BQ654" s="5"/>
      <c r="BR654" s="5"/>
      <c r="BS654" s="5"/>
      <c r="BT654" s="5"/>
      <c r="BU654" s="5"/>
      <c r="BV654" s="5"/>
      <c r="BW654" s="5"/>
    </row>
    <row r="655" spans="1:75" ht="13.8" x14ac:dyDescent="0.25">
      <c r="A655" s="55">
        <v>289</v>
      </c>
      <c r="B655" s="56">
        <v>200.86</v>
      </c>
      <c r="C655" s="56">
        <f t="shared" si="250"/>
        <v>-3.6200000000000045</v>
      </c>
      <c r="D655" s="57">
        <f t="shared" si="251"/>
        <v>2.3028934583565053</v>
      </c>
      <c r="E655" s="58">
        <f t="shared" si="260"/>
        <v>2.0086000000000003E-4</v>
      </c>
      <c r="F655" s="58">
        <f t="shared" si="261"/>
        <v>-3.6200000000000229E-6</v>
      </c>
      <c r="G655" s="57">
        <f t="shared" si="262"/>
        <v>-3.6971065416434947</v>
      </c>
      <c r="H655" s="137">
        <f>($P$2+(0.5*$P$1)-((0.5*$P$1)*COS(RADIANS(A655))+(($P$2^2)-((0.5*$P$1)^2)*(SIN(RADIANS(A655))*(SIN(RADIANS(A655)))))^0.5))*1000</f>
        <v>32.923570953319405</v>
      </c>
      <c r="I655" s="140">
        <f t="shared" si="263"/>
        <v>-0.73821947886661832</v>
      </c>
      <c r="J655" s="137">
        <f t="shared" si="264"/>
        <v>1.3623401145430591E-3</v>
      </c>
      <c r="K655" s="39"/>
      <c r="L655" s="39"/>
      <c r="M655" s="41">
        <v>289</v>
      </c>
      <c r="N655" s="41">
        <v>1.756</v>
      </c>
      <c r="O655" s="60">
        <f t="shared" si="265"/>
        <v>175600</v>
      </c>
      <c r="P655" s="56">
        <f t="shared" si="252"/>
        <v>1.4999999999999902E-2</v>
      </c>
      <c r="Q655" s="59">
        <f t="shared" si="253"/>
        <v>0.24452451157008376</v>
      </c>
      <c r="R655" s="57">
        <f>(Q656-Q655)/(D655-D656)</f>
        <v>0.46769212183009329</v>
      </c>
      <c r="S655" s="58">
        <f>O655*F655</f>
        <v>-0.63567200000000401</v>
      </c>
      <c r="T655" s="56">
        <f>((O655*E655)/(($L$1+$L$2)*286.9))+273</f>
        <v>496.68697561596821</v>
      </c>
      <c r="U655" s="39"/>
      <c r="V655" s="41">
        <v>289</v>
      </c>
      <c r="W655" s="61">
        <v>1.329</v>
      </c>
      <c r="X655" s="60">
        <f t="shared" si="266"/>
        <v>132900</v>
      </c>
      <c r="Y655" s="56">
        <f t="shared" si="254"/>
        <v>-6.0000000000000053E-3</v>
      </c>
      <c r="Z655" s="59">
        <f t="shared" si="255"/>
        <v>0.12352498094273198</v>
      </c>
      <c r="AA655" s="57">
        <f>(Z656-Z655)/(D655-D656)</f>
        <v>-0.24879984658748194</v>
      </c>
      <c r="AB655" s="58">
        <f>X655*F655</f>
        <v>-0.48109800000000302</v>
      </c>
      <c r="AC655" s="56">
        <f>((X655*E655)/(($L$1+$L$2)*286.9))+273</f>
        <v>442.2938443016069</v>
      </c>
      <c r="AD655" s="39"/>
      <c r="AE655" s="41">
        <v>289</v>
      </c>
      <c r="AF655" s="61">
        <v>1.1839999999999999</v>
      </c>
      <c r="AG655" s="60">
        <f t="shared" si="267"/>
        <v>118400</v>
      </c>
      <c r="AH655" s="56">
        <f t="shared" si="256"/>
        <v>-6.0000000000000053E-3</v>
      </c>
      <c r="AI655" s="59">
        <f t="shared" si="257"/>
        <v>7.3351702386900947E-2</v>
      </c>
      <c r="AJ655" s="57">
        <f>(AI656-AI655)/(D655-D656)</f>
        <v>-0.27934694604793847</v>
      </c>
      <c r="AK655" s="58">
        <f>AG655*F655</f>
        <v>-0.42860800000000271</v>
      </c>
      <c r="AL655" s="56">
        <f>((AG655*E655)/(($L$1+$L$2)*286.9))+273</f>
        <v>423.82310884356855</v>
      </c>
      <c r="AM655" s="39"/>
      <c r="AN655" s="62">
        <v>289</v>
      </c>
      <c r="AO655" s="24">
        <v>0.92400000000000004</v>
      </c>
      <c r="AP655" s="24">
        <f t="shared" si="268"/>
        <v>92400</v>
      </c>
      <c r="AQ655" s="56">
        <f t="shared" si="269"/>
        <v>-3.0000000000000027E-3</v>
      </c>
      <c r="AR655" s="59">
        <f t="shared" si="270"/>
        <v>-3.4328028779893278E-2</v>
      </c>
      <c r="AS655" s="57">
        <f>(AR656-AR655)/(D655-D656)</f>
        <v>-0.17881209996219005</v>
      </c>
      <c r="AT655" s="58">
        <f>AP655*F655</f>
        <v>-0.33448800000000212</v>
      </c>
      <c r="AU655" s="56">
        <f>((AP655*E655)/(($L$1+$L$2)*286.9))+273</f>
        <v>390.70316940156869</v>
      </c>
      <c r="AV655" s="39"/>
      <c r="AW655" s="41">
        <v>289</v>
      </c>
      <c r="AX655" s="61">
        <v>0.95499999999999996</v>
      </c>
      <c r="AY655" s="60">
        <f t="shared" si="271"/>
        <v>95500</v>
      </c>
      <c r="AZ655" s="56">
        <f t="shared" si="258"/>
        <v>-5.0000000000000044E-3</v>
      </c>
      <c r="BA655" s="59">
        <f t="shared" si="259"/>
        <v>-1.9996628416253676E-2</v>
      </c>
      <c r="BB655" s="57">
        <f>(BA656-BA655)/(D655-D656)</f>
        <v>-0.28863411307952302</v>
      </c>
      <c r="BC655" s="58">
        <f>AY655*F655</f>
        <v>-0.34571000000000218</v>
      </c>
      <c r="BD655" s="56">
        <f>((AY655*E655)/(($L$1+$L$2)*286.9))+273</f>
        <v>394.65208525811482</v>
      </c>
      <c r="BE655" s="39"/>
      <c r="BF655" s="41">
        <v>289</v>
      </c>
      <c r="BG655" s="63">
        <v>0.99</v>
      </c>
      <c r="BH655" s="55">
        <f t="shared" si="272"/>
        <v>99000</v>
      </c>
      <c r="BI655" s="64">
        <f t="shared" si="273"/>
        <v>-3.0000000000000027E-3</v>
      </c>
      <c r="BJ655" s="23">
        <f t="shared" si="274"/>
        <v>-4.3648054024500883E-3</v>
      </c>
      <c r="BK655" s="65">
        <f>(BJ656-BJ655)/(D655-D656)</f>
        <v>-0.16687318507872381</v>
      </c>
      <c r="BL655" s="58">
        <f>BH655*F655</f>
        <v>-0.35838000000000225</v>
      </c>
      <c r="BM655" s="56">
        <f>((BH655*E655)/(($L$1+$L$2)*286.9))+273</f>
        <v>399.11053864453788</v>
      </c>
      <c r="BN655" s="5"/>
      <c r="BO655" s="5"/>
      <c r="BP655" s="5"/>
      <c r="BQ655" s="5"/>
      <c r="BR655" s="5"/>
      <c r="BS655" s="5"/>
      <c r="BT655" s="5"/>
      <c r="BU655" s="5"/>
      <c r="BV655" s="5"/>
      <c r="BW655" s="5"/>
    </row>
    <row r="656" spans="1:75" ht="13.8" x14ac:dyDescent="0.25">
      <c r="A656" s="55">
        <v>290</v>
      </c>
      <c r="B656" s="56">
        <v>197.24</v>
      </c>
      <c r="C656" s="56">
        <f t="shared" si="250"/>
        <v>-3.6200000000000045</v>
      </c>
      <c r="D656" s="57">
        <f t="shared" si="251"/>
        <v>2.2949949938591003</v>
      </c>
      <c r="E656" s="58">
        <f t="shared" si="260"/>
        <v>1.9724E-4</v>
      </c>
      <c r="F656" s="58">
        <f t="shared" si="261"/>
        <v>-3.6199999999999958E-6</v>
      </c>
      <c r="G656" s="57">
        <f t="shared" si="262"/>
        <v>-3.7050050061408997</v>
      </c>
      <c r="H656" s="137">
        <f>($P$2+(0.5*$P$1)-((0.5*$P$1)*COS(RADIANS(A656))+(($P$2^2)-((0.5*$P$1)^2)*(SIN(RADIANS(A656))*(SIN(RADIANS(A656)))))^0.5))*1000</f>
        <v>32.185351474452787</v>
      </c>
      <c r="I656" s="140">
        <f t="shared" si="263"/>
        <v>-0.73685713875207526</v>
      </c>
      <c r="J656" s="137">
        <f t="shared" si="264"/>
        <v>1.6567057280774122E-3</v>
      </c>
      <c r="K656" s="39"/>
      <c r="L656" s="39"/>
      <c r="M656" s="41">
        <v>290</v>
      </c>
      <c r="N656" s="41">
        <v>1.7709999999999999</v>
      </c>
      <c r="O656" s="60">
        <f t="shared" si="265"/>
        <v>177100</v>
      </c>
      <c r="P656" s="56">
        <f t="shared" si="252"/>
        <v>7.0000000000001172E-3</v>
      </c>
      <c r="Q656" s="59">
        <f t="shared" si="253"/>
        <v>0.24821856119007474</v>
      </c>
      <c r="R656" s="57">
        <f>(Q657-Q656)/(D656-D657)</f>
        <v>0.21295745250928208</v>
      </c>
      <c r="S656" s="58">
        <f>O656*F656</f>
        <v>-0.64110199999999928</v>
      </c>
      <c r="T656" s="56">
        <f>((O656*E656)/(($L$1+$L$2)*286.9))+273</f>
        <v>494.53190532941863</v>
      </c>
      <c r="U656" s="39"/>
      <c r="V656" s="41">
        <v>290</v>
      </c>
      <c r="W656" s="61">
        <v>1.323</v>
      </c>
      <c r="X656" s="60">
        <f t="shared" si="266"/>
        <v>132300</v>
      </c>
      <c r="Y656" s="56">
        <f t="shared" si="254"/>
        <v>-2.0000000000000018E-3</v>
      </c>
      <c r="Z656" s="59">
        <f t="shared" si="255"/>
        <v>0.12155984418750096</v>
      </c>
      <c r="AA656" s="57">
        <f>(Z657-Z656)/(D656-D657)</f>
        <v>-8.1671186840714408E-2</v>
      </c>
      <c r="AB656" s="58">
        <f>X656*F656</f>
        <v>-0.47892599999999946</v>
      </c>
      <c r="AC656" s="56">
        <f>((X656*E656)/(($L$1+$L$2)*286.9))+273</f>
        <v>438.49221386268823</v>
      </c>
      <c r="AD656" s="39"/>
      <c r="AE656" s="41">
        <v>290</v>
      </c>
      <c r="AF656" s="61">
        <v>1.1779999999999999</v>
      </c>
      <c r="AG656" s="60">
        <f t="shared" si="267"/>
        <v>117800</v>
      </c>
      <c r="AH656" s="56">
        <f t="shared" si="256"/>
        <v>-4.9999999999998934E-3</v>
      </c>
      <c r="AI656" s="59">
        <f t="shared" si="257"/>
        <v>7.114529045108281E-2</v>
      </c>
      <c r="AJ656" s="57">
        <f>(AI657-AI656)/(D656-D657)</f>
        <v>-0.22962452402335468</v>
      </c>
      <c r="AK656" s="58">
        <f>AG656*F656</f>
        <v>-0.42643599999999948</v>
      </c>
      <c r="AL656" s="56">
        <f>((AG656*E656)/(($L$1+$L$2)*286.9))+273</f>
        <v>420.35436729421519</v>
      </c>
      <c r="AM656" s="39"/>
      <c r="AN656" s="62">
        <v>290</v>
      </c>
      <c r="AO656" s="24">
        <v>0.92100000000000004</v>
      </c>
      <c r="AP656" s="24">
        <f t="shared" si="268"/>
        <v>92100</v>
      </c>
      <c r="AQ656" s="56">
        <f t="shared" si="269"/>
        <v>2.0000000000000018E-3</v>
      </c>
      <c r="AR656" s="59">
        <f t="shared" si="270"/>
        <v>-3.5740369803151061E-2</v>
      </c>
      <c r="AS656" s="57">
        <f>(AR657-AR656)/(D656-D657)</f>
        <v>0.11710339560447805</v>
      </c>
      <c r="AT656" s="58">
        <f>AP656*F656</f>
        <v>-0.33340199999999964</v>
      </c>
      <c r="AU656" s="56">
        <f>((AP656*E656)/(($L$1+$L$2)*286.9))+273</f>
        <v>388.20659785905957</v>
      </c>
      <c r="AV656" s="39"/>
      <c r="AW656" s="41">
        <v>290</v>
      </c>
      <c r="AX656" s="61">
        <v>0.95</v>
      </c>
      <c r="AY656" s="60">
        <f t="shared" si="271"/>
        <v>95000</v>
      </c>
      <c r="AZ656" s="56">
        <f t="shared" si="258"/>
        <v>-8.0000000000000071E-3</v>
      </c>
      <c r="BA656" s="59">
        <f t="shared" si="259"/>
        <v>-2.2276394711152253E-2</v>
      </c>
      <c r="BB656" s="57">
        <f>(BA657-BA656)/(D656-D657)</f>
        <v>-0.45653248148112763</v>
      </c>
      <c r="BC656" s="58">
        <f>AY656*F656</f>
        <v>-0.34389999999999959</v>
      </c>
      <c r="BD656" s="56">
        <f>((AY656*E656)/(($L$1+$L$2)*286.9))+273</f>
        <v>391.83416717275418</v>
      </c>
      <c r="BE656" s="39"/>
      <c r="BF656" s="41">
        <v>290</v>
      </c>
      <c r="BG656" s="63">
        <v>0.98699999999999999</v>
      </c>
      <c r="BH656" s="55">
        <f t="shared" si="272"/>
        <v>98700</v>
      </c>
      <c r="BI656" s="64">
        <f t="shared" si="273"/>
        <v>-4.0000000000000036E-3</v>
      </c>
      <c r="BJ656" s="23">
        <f t="shared" si="274"/>
        <v>-5.6828473303632727E-3</v>
      </c>
      <c r="BK656" s="65">
        <f>(BJ657-BJ656)/(D656-D657)</f>
        <v>-0.21922728281812801</v>
      </c>
      <c r="BL656" s="58">
        <f>BH656*F656</f>
        <v>-0.35729399999999961</v>
      </c>
      <c r="BM656" s="56">
        <f>((BH656*E656)/(($L$1+$L$2)*286.9))+273</f>
        <v>396.46244526264041</v>
      </c>
      <c r="BN656" s="5"/>
      <c r="BO656" s="5"/>
      <c r="BP656" s="5"/>
      <c r="BQ656" s="5"/>
      <c r="BR656" s="5"/>
      <c r="BS656" s="5"/>
      <c r="BT656" s="5"/>
      <c r="BU656" s="5"/>
      <c r="BV656" s="5"/>
      <c r="BW656" s="5"/>
    </row>
    <row r="657" spans="1:75" ht="13.8" x14ac:dyDescent="0.25">
      <c r="A657" s="55">
        <v>291</v>
      </c>
      <c r="B657" s="56">
        <v>193.62</v>
      </c>
      <c r="C657" s="56">
        <f t="shared" si="250"/>
        <v>-3.5999999999999943</v>
      </c>
      <c r="D657" s="57">
        <f t="shared" si="251"/>
        <v>2.2869502157875488</v>
      </c>
      <c r="E657" s="58">
        <f t="shared" si="260"/>
        <v>1.9362000000000001E-4</v>
      </c>
      <c r="F657" s="58">
        <f t="shared" si="261"/>
        <v>-3.6000000000000062E-6</v>
      </c>
      <c r="G657" s="57">
        <f t="shared" si="262"/>
        <v>-3.7130497842124512</v>
      </c>
      <c r="H657" s="137">
        <f>($P$2+(0.5*$P$1)-((0.5*$P$1)*COS(RADIANS(A657))+(($P$2^2)-((0.5*$P$1)^2)*(SIN(RADIANS(A657))*(SIN(RADIANS(A657)))))^0.5))*1000</f>
        <v>31.448494335700712</v>
      </c>
      <c r="I657" s="140">
        <f t="shared" si="263"/>
        <v>-0.73520043302399785</v>
      </c>
      <c r="J657" s="137">
        <f t="shared" si="264"/>
        <v>1.953131554376597E-3</v>
      </c>
      <c r="K657" s="39"/>
      <c r="L657" s="39"/>
      <c r="M657" s="41">
        <v>291</v>
      </c>
      <c r="N657" s="41">
        <v>1.778</v>
      </c>
      <c r="O657" s="60">
        <f t="shared" si="265"/>
        <v>177800</v>
      </c>
      <c r="P657" s="56">
        <f t="shared" si="252"/>
        <v>9.9999999999988987E-4</v>
      </c>
      <c r="Q657" s="59">
        <f t="shared" si="253"/>
        <v>0.2499317566341949</v>
      </c>
      <c r="R657" s="57">
        <f>(Q658-Q657)/(D657-D658)</f>
        <v>2.9958825265184178E-2</v>
      </c>
      <c r="S657" s="58">
        <f>O657*F657</f>
        <v>-0.64008000000000109</v>
      </c>
      <c r="T657" s="56">
        <f>((O657*E657)/(($L$1+$L$2)*286.9))+273</f>
        <v>491.32561898688135</v>
      </c>
      <c r="U657" s="39"/>
      <c r="V657" s="41">
        <v>291</v>
      </c>
      <c r="W657" s="61">
        <v>1.321</v>
      </c>
      <c r="X657" s="60">
        <f t="shared" si="266"/>
        <v>132100</v>
      </c>
      <c r="Y657" s="56">
        <f t="shared" si="254"/>
        <v>-9.9999999999988987E-4</v>
      </c>
      <c r="Z657" s="59">
        <f t="shared" si="255"/>
        <v>0.12090281761452719</v>
      </c>
      <c r="AA657" s="57">
        <f>(Z658-Z657)/(D657-D658)</f>
        <v>-4.0349694719232901E-2</v>
      </c>
      <c r="AB657" s="58">
        <f>X657*F657</f>
        <v>-0.47556000000000082</v>
      </c>
      <c r="AC657" s="56">
        <f>((X657*E657)/(($L$1+$L$2)*286.9))+273</f>
        <v>435.20930409542757</v>
      </c>
      <c r="AD657" s="39"/>
      <c r="AE657" s="41">
        <v>291</v>
      </c>
      <c r="AF657" s="61">
        <v>1.173</v>
      </c>
      <c r="AG657" s="60">
        <f t="shared" si="267"/>
        <v>117300</v>
      </c>
      <c r="AH657" s="56">
        <f t="shared" si="256"/>
        <v>-8.0000000000000071E-3</v>
      </c>
      <c r="AI657" s="59">
        <f t="shared" si="257"/>
        <v>6.9298012115529259E-2</v>
      </c>
      <c r="AJ657" s="57">
        <f>(AI658-AI657)/(D657-D658)</f>
        <v>-0.36463286416959617</v>
      </c>
      <c r="AK657" s="58">
        <f>AG657*F657</f>
        <v>-0.42228000000000071</v>
      </c>
      <c r="AL657" s="56">
        <f>((AG657*E657)/(($L$1+$L$2)*286.9))+273</f>
        <v>417.03596798178393</v>
      </c>
      <c r="AM657" s="39"/>
      <c r="AN657" s="62">
        <v>291</v>
      </c>
      <c r="AO657" s="24">
        <v>0.92300000000000004</v>
      </c>
      <c r="AP657" s="24">
        <f t="shared" si="268"/>
        <v>92300</v>
      </c>
      <c r="AQ657" s="56">
        <f t="shared" si="269"/>
        <v>0</v>
      </c>
      <c r="AR657" s="59">
        <f t="shared" si="270"/>
        <v>-3.4798298974087927E-2</v>
      </c>
      <c r="AS657" s="57">
        <f>(AR658-AR657)/(D657-D658)</f>
        <v>0</v>
      </c>
      <c r="AT657" s="58">
        <f>AP657*F657</f>
        <v>-0.33228000000000057</v>
      </c>
      <c r="AU657" s="56">
        <f>((AP657*E657)/(($L$1+$L$2)*286.9))+273</f>
        <v>386.3377650871156</v>
      </c>
      <c r="AV657" s="39"/>
      <c r="AW657" s="41">
        <v>291</v>
      </c>
      <c r="AX657" s="61">
        <v>0.94199999999999995</v>
      </c>
      <c r="AY657" s="60">
        <f t="shared" si="271"/>
        <v>94200</v>
      </c>
      <c r="AZ657" s="56">
        <f t="shared" si="258"/>
        <v>-4.9999999999998934E-3</v>
      </c>
      <c r="BA657" s="59">
        <f t="shared" si="259"/>
        <v>-2.5949097207122653E-2</v>
      </c>
      <c r="BB657" s="57">
        <f>(BA658-BA657)/(D657-D658)</f>
        <v>-0.28356516812825139</v>
      </c>
      <c r="BC657" s="58">
        <f>AY657*F657</f>
        <v>-0.33912000000000059</v>
      </c>
      <c r="BD657" s="56">
        <f>((AY657*E657)/(($L$1+$L$2)*286.9))+273</f>
        <v>388.6708285071104</v>
      </c>
      <c r="BE657" s="39"/>
      <c r="BF657" s="41">
        <v>291</v>
      </c>
      <c r="BG657" s="63">
        <v>0.98299999999999998</v>
      </c>
      <c r="BH657" s="55">
        <f t="shared" si="272"/>
        <v>98300</v>
      </c>
      <c r="BI657" s="64">
        <f t="shared" si="273"/>
        <v>-7.0000000000000062E-3</v>
      </c>
      <c r="BJ657" s="23">
        <f t="shared" si="274"/>
        <v>-7.4464821678643838E-3</v>
      </c>
      <c r="BK657" s="65">
        <f>(BJ658-BJ657)/(D657-D658)</f>
        <v>-0.38077996193077057</v>
      </c>
      <c r="BL657" s="58">
        <f>BH657*F657</f>
        <v>-0.35388000000000058</v>
      </c>
      <c r="BM657" s="56">
        <f>((BH657*E657)/(($L$1+$L$2)*286.9))+273</f>
        <v>393.70533378183598</v>
      </c>
      <c r="BN657" s="5"/>
      <c r="BO657" s="5"/>
      <c r="BP657" s="5"/>
      <c r="BQ657" s="5"/>
      <c r="BR657" s="5"/>
      <c r="BS657" s="5"/>
      <c r="BT657" s="5"/>
      <c r="BU657" s="5"/>
      <c r="BV657" s="5"/>
      <c r="BW657" s="5"/>
    </row>
    <row r="658" spans="1:75" ht="13.8" x14ac:dyDescent="0.25">
      <c r="A658" s="55">
        <v>292</v>
      </c>
      <c r="B658" s="56">
        <v>190.02</v>
      </c>
      <c r="C658" s="56">
        <f t="shared" si="250"/>
        <v>-3.6000000000000227</v>
      </c>
      <c r="D658" s="57">
        <f t="shared" si="251"/>
        <v>2.2787993137555556</v>
      </c>
      <c r="E658" s="58">
        <f t="shared" si="260"/>
        <v>1.9002E-4</v>
      </c>
      <c r="F658" s="58">
        <f t="shared" si="261"/>
        <v>-3.6000000000000062E-6</v>
      </c>
      <c r="G658" s="57">
        <f t="shared" si="262"/>
        <v>-3.7212006862444444</v>
      </c>
      <c r="H658" s="137">
        <f>($P$2+(0.5*$P$1)-((0.5*$P$1)*COS(RADIANS(A658))+(($P$2^2)-((0.5*$P$1)^2)*(SIN(RADIANS(A658))*(SIN(RADIANS(A658)))))^0.5))*1000</f>
        <v>30.713293902676714</v>
      </c>
      <c r="I658" s="140">
        <f t="shared" si="263"/>
        <v>-0.73324730146962125</v>
      </c>
      <c r="J658" s="137">
        <f t="shared" si="264"/>
        <v>2.2514170327276872E-3</v>
      </c>
      <c r="K658" s="39"/>
      <c r="L658" s="39"/>
      <c r="M658" s="41">
        <v>292</v>
      </c>
      <c r="N658" s="41">
        <v>1.7789999999999999</v>
      </c>
      <c r="O658" s="60">
        <f t="shared" si="265"/>
        <v>177900</v>
      </c>
      <c r="P658" s="56">
        <f t="shared" si="252"/>
        <v>-4.9999999999998934E-3</v>
      </c>
      <c r="Q658" s="59">
        <f t="shared" si="253"/>
        <v>0.25017594808392501</v>
      </c>
      <c r="R658" s="57">
        <f>(Q659-Q658)/(D658-D659)</f>
        <v>-0.1471482519776228</v>
      </c>
      <c r="S658" s="58">
        <f>O658*F658</f>
        <v>-0.64044000000000112</v>
      </c>
      <c r="T658" s="56">
        <f>((O658*E658)/(($L$1+$L$2)*286.9))+273</f>
        <v>487.38677414494043</v>
      </c>
      <c r="U658" s="39"/>
      <c r="V658" s="41">
        <v>292</v>
      </c>
      <c r="W658" s="61">
        <v>1.32</v>
      </c>
      <c r="X658" s="60">
        <f t="shared" si="266"/>
        <v>132000</v>
      </c>
      <c r="Y658" s="56">
        <f t="shared" si="254"/>
        <v>-5.0000000000001155E-3</v>
      </c>
      <c r="Z658" s="59">
        <f t="shared" si="255"/>
        <v>0.12057393120584989</v>
      </c>
      <c r="AA658" s="57">
        <f>(Z659-Z658)/(D658-D659)</f>
        <v>-0.19841291143908329</v>
      </c>
      <c r="AB658" s="58">
        <f>X658*F658</f>
        <v>-0.47520000000000084</v>
      </c>
      <c r="AC658" s="56">
        <f>((X658*E658)/(($L$1+$L$2)*286.9))+273</f>
        <v>432.07281724076529</v>
      </c>
      <c r="AD658" s="39"/>
      <c r="AE658" s="41">
        <v>292</v>
      </c>
      <c r="AF658" s="61">
        <v>1.165</v>
      </c>
      <c r="AG658" s="60">
        <f t="shared" si="267"/>
        <v>116500</v>
      </c>
      <c r="AH658" s="56">
        <f t="shared" si="256"/>
        <v>-1.0000000000000009E-2</v>
      </c>
      <c r="AI658" s="59">
        <f t="shared" si="257"/>
        <v>6.6325925362037796E-2</v>
      </c>
      <c r="AJ658" s="57">
        <f>(AI659-AI658)/(D658-D659)</f>
        <v>-0.45070744138483887</v>
      </c>
      <c r="AK658" s="58">
        <f>AG658*F658</f>
        <v>-0.41940000000000072</v>
      </c>
      <c r="AL658" s="56">
        <f>((AG658*E658)/(($L$1+$L$2)*286.9))+273</f>
        <v>413.39381218597839</v>
      </c>
      <c r="AM658" s="39"/>
      <c r="AN658" s="62">
        <v>292</v>
      </c>
      <c r="AO658" s="24">
        <v>0.92300000000000004</v>
      </c>
      <c r="AP658" s="24">
        <f t="shared" si="268"/>
        <v>92300</v>
      </c>
      <c r="AQ658" s="56">
        <f t="shared" si="269"/>
        <v>1.0000000000000009E-3</v>
      </c>
      <c r="AR658" s="59">
        <f t="shared" si="270"/>
        <v>-3.4798298974087927E-2</v>
      </c>
      <c r="AS658" s="57">
        <f>(AR659-AR658)/(D658-D659)</f>
        <v>5.6612609121251253E-2</v>
      </c>
      <c r="AT658" s="58">
        <f>AP658*F658</f>
        <v>-0.33228000000000057</v>
      </c>
      <c r="AU658" s="56">
        <f>((AP658*E658)/(($L$1+$L$2)*286.9))+273</f>
        <v>384.23046235850478</v>
      </c>
      <c r="AV658" s="39"/>
      <c r="AW658" s="41">
        <v>292</v>
      </c>
      <c r="AX658" s="61">
        <v>0.93700000000000006</v>
      </c>
      <c r="AY658" s="60">
        <f t="shared" si="271"/>
        <v>93700</v>
      </c>
      <c r="AZ658" s="56">
        <f t="shared" si="258"/>
        <v>-6.0000000000000053E-3</v>
      </c>
      <c r="BA658" s="59">
        <f t="shared" si="259"/>
        <v>-2.8260409112221711E-2</v>
      </c>
      <c r="BB658" s="57">
        <f>(BA659-BA658)/(D658-D659)</f>
        <v>-0.33585815338994979</v>
      </c>
      <c r="BC658" s="58">
        <f>AY658*F658</f>
        <v>-0.33732000000000056</v>
      </c>
      <c r="BD658" s="56">
        <f>((AY658*E658)/(($L$1+$L$2)*286.9))+273</f>
        <v>385.91759829893715</v>
      </c>
      <c r="BE658" s="39"/>
      <c r="BF658" s="41">
        <v>292</v>
      </c>
      <c r="BG658" s="63">
        <v>0.97599999999999998</v>
      </c>
      <c r="BH658" s="55">
        <f t="shared" si="272"/>
        <v>97600</v>
      </c>
      <c r="BI658" s="64">
        <f t="shared" si="273"/>
        <v>-6.0000000000000053E-3</v>
      </c>
      <c r="BJ658" s="23">
        <f t="shared" si="274"/>
        <v>-1.0550182333308195E-2</v>
      </c>
      <c r="BK658" s="65">
        <f>(BJ659-BJ658)/(D658-D659)</f>
        <v>-0.32239612591918076</v>
      </c>
      <c r="BL658" s="58">
        <f>BH658*F658</f>
        <v>-0.35136000000000062</v>
      </c>
      <c r="BM658" s="56">
        <f>((BH658*E658)/(($L$1+$L$2)*286.9))+273</f>
        <v>390.6174769901416</v>
      </c>
      <c r="BN658" s="5"/>
      <c r="BO658" s="5"/>
      <c r="BP658" s="5"/>
      <c r="BQ658" s="5"/>
      <c r="BR658" s="5"/>
      <c r="BS658" s="5"/>
      <c r="BT658" s="5"/>
      <c r="BU658" s="5"/>
      <c r="BV658" s="5"/>
      <c r="BW658" s="5"/>
    </row>
    <row r="659" spans="1:75" ht="13.8" x14ac:dyDescent="0.25">
      <c r="A659" s="55">
        <v>293</v>
      </c>
      <c r="B659" s="56">
        <v>186.42</v>
      </c>
      <c r="C659" s="56">
        <f t="shared" si="250"/>
        <v>-3.589999999999975</v>
      </c>
      <c r="D659" s="57">
        <f t="shared" si="251"/>
        <v>2.2704925036386179</v>
      </c>
      <c r="E659" s="58">
        <f t="shared" si="260"/>
        <v>1.8641999999999999E-4</v>
      </c>
      <c r="F659" s="58">
        <f t="shared" si="261"/>
        <v>-3.5899999999999843E-6</v>
      </c>
      <c r="G659" s="57">
        <f t="shared" si="262"/>
        <v>-3.7295074963613821</v>
      </c>
      <c r="H659" s="137">
        <f>($P$2+(0.5*$P$1)-((0.5*$P$1)*COS(RADIANS(A659))+(($P$2^2)-((0.5*$P$1)^2)*(SIN(RADIANS(A659))*(SIN(RADIANS(A659)))))^0.5))*1000</f>
        <v>29.980046601207093</v>
      </c>
      <c r="I659" s="140">
        <f t="shared" si="263"/>
        <v>-0.73099588443689356</v>
      </c>
      <c r="J659" s="137">
        <f t="shared" si="264"/>
        <v>2.5513581667020446E-3</v>
      </c>
      <c r="K659" s="39"/>
      <c r="L659" s="39"/>
      <c r="M659" s="41">
        <v>293</v>
      </c>
      <c r="N659" s="41">
        <v>1.774</v>
      </c>
      <c r="O659" s="60">
        <f t="shared" si="265"/>
        <v>177400</v>
      </c>
      <c r="P659" s="56">
        <f t="shared" si="252"/>
        <v>-1.5000000000000124E-2</v>
      </c>
      <c r="Q659" s="59">
        <f t="shared" si="253"/>
        <v>0.2489536154957076</v>
      </c>
      <c r="R659" s="57">
        <f>(Q660-Q659)/(D659-D660)</f>
        <v>-0.4366792965831966</v>
      </c>
      <c r="S659" s="58">
        <f>O659*F659</f>
        <v>-0.63686599999999716</v>
      </c>
      <c r="T659" s="56">
        <f>((O659*E659)/(($L$1+$L$2)*286.9))+273</f>
        <v>482.7340034490054</v>
      </c>
      <c r="U659" s="39"/>
      <c r="V659" s="41">
        <v>293</v>
      </c>
      <c r="W659" s="61">
        <v>1.3149999999999999</v>
      </c>
      <c r="X659" s="60">
        <f t="shared" si="266"/>
        <v>131500</v>
      </c>
      <c r="Y659" s="56">
        <f t="shared" si="254"/>
        <v>-2.9999999999998916E-3</v>
      </c>
      <c r="Z659" s="59">
        <f t="shared" si="255"/>
        <v>0.11892575282577665</v>
      </c>
      <c r="AA659" s="57">
        <f>(Z660-Z659)/(D659-D660)</f>
        <v>-0.11745560376379076</v>
      </c>
      <c r="AB659" s="58">
        <f>X659*F659</f>
        <v>-0.47208499999999792</v>
      </c>
      <c r="AC659" s="56">
        <f>((X659*E659)/(($L$1+$L$2)*286.9))+273</f>
        <v>428.46799015526614</v>
      </c>
      <c r="AD659" s="39"/>
      <c r="AE659" s="41">
        <v>293</v>
      </c>
      <c r="AF659" s="61">
        <v>1.155</v>
      </c>
      <c r="AG659" s="60">
        <f t="shared" si="267"/>
        <v>115500</v>
      </c>
      <c r="AH659" s="56">
        <f t="shared" si="256"/>
        <v>-1.1000000000000121E-2</v>
      </c>
      <c r="AI659" s="59">
        <f t="shared" si="257"/>
        <v>6.2581984228163121E-2</v>
      </c>
      <c r="AJ659" s="57">
        <f>(AI660-AI659)/(D659-D660)</f>
        <v>-0.49211816842332856</v>
      </c>
      <c r="AK659" s="58">
        <f>AG659*F659</f>
        <v>-0.41464499999999821</v>
      </c>
      <c r="AL659" s="56">
        <f>((AG659*E659)/(($L$1+$L$2)*286.9))+273</f>
        <v>409.55173279797145</v>
      </c>
      <c r="AM659" s="39"/>
      <c r="AN659" s="62">
        <v>293</v>
      </c>
      <c r="AO659" s="24">
        <v>0.92400000000000004</v>
      </c>
      <c r="AP659" s="24">
        <f t="shared" si="268"/>
        <v>92400</v>
      </c>
      <c r="AQ659" s="56">
        <f t="shared" si="269"/>
        <v>1.0000000000000009E-3</v>
      </c>
      <c r="AR659" s="59">
        <f t="shared" si="270"/>
        <v>-3.4328028779893278E-2</v>
      </c>
      <c r="AS659" s="57">
        <f>(AR660-AR659)/(D659-D660)</f>
        <v>5.562570164753481E-2</v>
      </c>
      <c r="AT659" s="58">
        <f>AP659*F659</f>
        <v>-0.33171599999999857</v>
      </c>
      <c r="AU659" s="56">
        <f>((AP659*E659)/(($L$1+$L$2)*286.9))+273</f>
        <v>382.24138623837712</v>
      </c>
      <c r="AV659" s="39"/>
      <c r="AW659" s="41">
        <v>293</v>
      </c>
      <c r="AX659" s="61">
        <v>0.93100000000000005</v>
      </c>
      <c r="AY659" s="60">
        <f t="shared" si="271"/>
        <v>93100</v>
      </c>
      <c r="AZ659" s="56">
        <f t="shared" si="258"/>
        <v>0</v>
      </c>
      <c r="BA659" s="59">
        <f t="shared" si="259"/>
        <v>-3.1050319018657353E-2</v>
      </c>
      <c r="BB659" s="57">
        <f>(BA660-BA659)/(D659-D660)</f>
        <v>0</v>
      </c>
      <c r="BC659" s="58">
        <f>AY659*F659</f>
        <v>-0.33422899999999856</v>
      </c>
      <c r="BD659" s="56">
        <f>((AY659*E659)/(($L$1+$L$2)*286.9))+273</f>
        <v>383.06897249775875</v>
      </c>
      <c r="BE659" s="39"/>
      <c r="BF659" s="41">
        <v>293</v>
      </c>
      <c r="BG659" s="63">
        <v>0.97</v>
      </c>
      <c r="BH659" s="55">
        <f t="shared" si="272"/>
        <v>97000</v>
      </c>
      <c r="BI659" s="64">
        <f t="shared" si="273"/>
        <v>-4.0000000000000036E-3</v>
      </c>
      <c r="BJ659" s="23">
        <f t="shared" si="274"/>
        <v>-1.322826573375516E-2</v>
      </c>
      <c r="BK659" s="65">
        <f>(BJ660-BJ659)/(D659-D660)</f>
        <v>-0.21250425345285048</v>
      </c>
      <c r="BL659" s="58">
        <f>BH659*F659</f>
        <v>-0.34822999999999849</v>
      </c>
      <c r="BM659" s="56">
        <f>((BH659*E659)/(($L$1+$L$2)*286.9))+273</f>
        <v>387.67981022859937</v>
      </c>
      <c r="BN659" s="5"/>
      <c r="BO659" s="5"/>
      <c r="BP659" s="5"/>
      <c r="BQ659" s="5"/>
      <c r="BR659" s="5"/>
      <c r="BS659" s="5"/>
      <c r="BT659" s="5"/>
      <c r="BU659" s="5"/>
      <c r="BV659" s="5"/>
      <c r="BW659" s="5"/>
    </row>
    <row r="660" spans="1:75" ht="13.8" x14ac:dyDescent="0.25">
      <c r="A660" s="55">
        <v>294</v>
      </c>
      <c r="B660" s="56">
        <v>182.83</v>
      </c>
      <c r="C660" s="56">
        <f t="shared" si="250"/>
        <v>-3.5700000000000216</v>
      </c>
      <c r="D660" s="57">
        <f t="shared" si="251"/>
        <v>2.2620474592614253</v>
      </c>
      <c r="E660" s="58">
        <f t="shared" si="260"/>
        <v>1.8283000000000001E-4</v>
      </c>
      <c r="F660" s="58">
        <f t="shared" si="261"/>
        <v>-3.5700000000000217E-6</v>
      </c>
      <c r="G660" s="57">
        <f t="shared" si="262"/>
        <v>-3.7379525407385747</v>
      </c>
      <c r="H660" s="137">
        <f>($P$2+(0.5*$P$1)-((0.5*$P$1)*COS(RADIANS(A660))+(($P$2^2)-((0.5*$P$1)^2)*(SIN(RADIANS(A660))*(SIN(RADIANS(A660)))))^0.5))*1000</f>
        <v>29.249050716770199</v>
      </c>
      <c r="I660" s="140">
        <f t="shared" si="263"/>
        <v>-0.72844452627019152</v>
      </c>
      <c r="J660" s="137">
        <f t="shared" si="264"/>
        <v>2.8527478403468365E-3</v>
      </c>
      <c r="K660" s="39"/>
      <c r="L660" s="39"/>
      <c r="M660" s="41">
        <v>294</v>
      </c>
      <c r="N660" s="41">
        <v>1.7589999999999999</v>
      </c>
      <c r="O660" s="60">
        <f t="shared" si="265"/>
        <v>175900</v>
      </c>
      <c r="P660" s="56">
        <f t="shared" si="252"/>
        <v>-1.0999999999999899E-2</v>
      </c>
      <c r="Q660" s="59">
        <f t="shared" si="253"/>
        <v>0.24526583945746125</v>
      </c>
      <c r="R660" s="57">
        <f>(Q661-Q660)/(D660-D661)</f>
        <v>-0.31812118046172089</v>
      </c>
      <c r="S660" s="58">
        <f>O660*F660</f>
        <v>-0.62796300000000382</v>
      </c>
      <c r="T660" s="56">
        <f>((O660*E660)/(($L$1+$L$2)*286.9))+273</f>
        <v>476.95578418703582</v>
      </c>
      <c r="U660" s="39"/>
      <c r="V660" s="41">
        <v>294</v>
      </c>
      <c r="W660" s="61">
        <v>1.3120000000000001</v>
      </c>
      <c r="X660" s="60">
        <f t="shared" si="266"/>
        <v>131200</v>
      </c>
      <c r="Y660" s="56">
        <f t="shared" si="254"/>
        <v>4.9999999999998934E-3</v>
      </c>
      <c r="Z660" s="59">
        <f t="shared" si="255"/>
        <v>0.11793383503964149</v>
      </c>
      <c r="AA660" s="57">
        <f>(Z661-Z660)/(D660-D661)</f>
        <v>0.19289198560682472</v>
      </c>
      <c r="AB660" s="58">
        <f>X660*F660</f>
        <v>-0.46838400000000285</v>
      </c>
      <c r="AC660" s="56">
        <f>((X660*E660)/(($L$1+$L$2)*286.9))+273</f>
        <v>425.12620173586754</v>
      </c>
      <c r="AD660" s="39"/>
      <c r="AE660" s="41">
        <v>294</v>
      </c>
      <c r="AF660" s="61">
        <v>1.1439999999999999</v>
      </c>
      <c r="AG660" s="60">
        <f t="shared" si="267"/>
        <v>114399.99999999999</v>
      </c>
      <c r="AH660" s="56">
        <f t="shared" si="256"/>
        <v>-8.0000000000000071E-3</v>
      </c>
      <c r="AI660" s="59">
        <f t="shared" si="257"/>
        <v>5.8426024457005357E-2</v>
      </c>
      <c r="AJ660" s="57">
        <f>(AI661-AI660)/(D660-D661)</f>
        <v>-0.35586982445814813</v>
      </c>
      <c r="AK660" s="58">
        <f>AG660*F660</f>
        <v>-0.40840800000000244</v>
      </c>
      <c r="AL660" s="56">
        <f>((AG660*E660)/(($L$1+$L$2)*286.9))+273</f>
        <v>405.64662712334786</v>
      </c>
      <c r="AM660" s="39"/>
      <c r="AN660" s="62">
        <v>294</v>
      </c>
      <c r="AO660" s="24">
        <v>0.92500000000000004</v>
      </c>
      <c r="AP660" s="24">
        <f t="shared" si="268"/>
        <v>92500</v>
      </c>
      <c r="AQ660" s="56">
        <f t="shared" si="269"/>
        <v>-5.0000000000000044E-3</v>
      </c>
      <c r="AR660" s="59">
        <f t="shared" si="270"/>
        <v>-3.385826726096737E-2</v>
      </c>
      <c r="AS660" s="57">
        <f>(AR661-AR660)/(D660-D661)</f>
        <v>-0.27485835240886158</v>
      </c>
      <c r="AT660" s="58">
        <f>AP660*F660</f>
        <v>-0.33022500000000199</v>
      </c>
      <c r="AU660" s="56">
        <f>((AP660*E660)/(($L$1+$L$2)*286.9))+273</f>
        <v>380.25361021774199</v>
      </c>
      <c r="AV660" s="39"/>
      <c r="AW660" s="41">
        <v>294</v>
      </c>
      <c r="AX660" s="61">
        <v>0.93100000000000005</v>
      </c>
      <c r="AY660" s="60">
        <f t="shared" si="271"/>
        <v>93100</v>
      </c>
      <c r="AZ660" s="56">
        <f t="shared" si="258"/>
        <v>0</v>
      </c>
      <c r="BA660" s="59">
        <f t="shared" si="259"/>
        <v>-3.1050319018657353E-2</v>
      </c>
      <c r="BB660" s="57">
        <f>(BA661-BA660)/(D660-D661)</f>
        <v>0</v>
      </c>
      <c r="BC660" s="58">
        <f>AY660*F660</f>
        <v>-0.33236700000000202</v>
      </c>
      <c r="BD660" s="56">
        <f>((AY660*E660)/(($L$1+$L$2)*286.9))+273</f>
        <v>380.94930931104625</v>
      </c>
      <c r="BE660" s="39"/>
      <c r="BF660" s="41">
        <v>294</v>
      </c>
      <c r="BG660" s="63">
        <v>0.96599999999999997</v>
      </c>
      <c r="BH660" s="55">
        <f t="shared" si="272"/>
        <v>96600</v>
      </c>
      <c r="BI660" s="64">
        <f t="shared" si="273"/>
        <v>-1.0000000000000009E-2</v>
      </c>
      <c r="BJ660" s="23">
        <f t="shared" si="274"/>
        <v>-1.5022873584506671E-2</v>
      </c>
      <c r="BK660" s="65">
        <f>(BJ661-BJ660)/(D660-D661)</f>
        <v>-0.52769718491894413</v>
      </c>
      <c r="BL660" s="58">
        <f>BH660*F660</f>
        <v>-0.34486200000000211</v>
      </c>
      <c r="BM660" s="56">
        <f>((BH660*E660)/(($L$1+$L$2)*286.9))+273</f>
        <v>385.00755402198786</v>
      </c>
      <c r="BN660" s="5"/>
      <c r="BO660" s="5"/>
      <c r="BP660" s="5"/>
      <c r="BQ660" s="5"/>
      <c r="BR660" s="5"/>
      <c r="BS660" s="5"/>
      <c r="BT660" s="5"/>
      <c r="BU660" s="5"/>
      <c r="BV660" s="5"/>
      <c r="BW660" s="5"/>
    </row>
    <row r="661" spans="1:75" ht="13.8" x14ac:dyDescent="0.25">
      <c r="A661" s="55">
        <v>295</v>
      </c>
      <c r="B661" s="56">
        <v>179.26</v>
      </c>
      <c r="C661" s="56">
        <f t="shared" si="250"/>
        <v>-3.5600000000000023</v>
      </c>
      <c r="D661" s="57">
        <f t="shared" si="251"/>
        <v>2.2534833920870145</v>
      </c>
      <c r="E661" s="58">
        <f t="shared" si="260"/>
        <v>1.7925999999999999E-4</v>
      </c>
      <c r="F661" s="58">
        <f t="shared" si="261"/>
        <v>-3.5599999999999998E-6</v>
      </c>
      <c r="G661" s="57">
        <f t="shared" si="262"/>
        <v>-3.7465166079129855</v>
      </c>
      <c r="H661" s="137">
        <f>($P$2+(0.5*$P$1)-((0.5*$P$1)*COS(RADIANS(A661))+(($P$2^2)-((0.5*$P$1)^2)*(SIN(RADIANS(A661))*(SIN(RADIANS(A661)))))^0.5))*1000</f>
        <v>28.520606190500008</v>
      </c>
      <c r="I661" s="140">
        <f t="shared" si="263"/>
        <v>-0.72559177842984468</v>
      </c>
      <c r="J661" s="137">
        <f t="shared" si="264"/>
        <v>3.1553761342095754E-3</v>
      </c>
      <c r="K661" s="39"/>
      <c r="L661" s="39"/>
      <c r="M661" s="41">
        <v>295</v>
      </c>
      <c r="N661" s="41">
        <v>1.748</v>
      </c>
      <c r="O661" s="60">
        <f t="shared" si="265"/>
        <v>174800</v>
      </c>
      <c r="P661" s="56">
        <f t="shared" si="252"/>
        <v>-1.0000000000000009E-2</v>
      </c>
      <c r="Q661" s="59">
        <f t="shared" si="253"/>
        <v>0.24254142829838424</v>
      </c>
      <c r="R661" s="57">
        <f>(Q662-Q661)/(D661-D662)</f>
        <v>-0.28601490381202332</v>
      </c>
      <c r="S661" s="58">
        <f>O661*F661</f>
        <v>-0.62228799999999995</v>
      </c>
      <c r="T661" s="56">
        <f>((O661*E661)/(($L$1+$L$2)*286.9))+273</f>
        <v>471.72273152298601</v>
      </c>
      <c r="U661" s="39"/>
      <c r="V661" s="41">
        <v>295</v>
      </c>
      <c r="W661" s="61">
        <v>1.3169999999999999</v>
      </c>
      <c r="X661" s="60">
        <f t="shared" si="266"/>
        <v>131700</v>
      </c>
      <c r="Y661" s="56">
        <f t="shared" si="254"/>
        <v>-2.0000000000000018E-3</v>
      </c>
      <c r="Z661" s="59">
        <f t="shared" si="255"/>
        <v>0.1195857749617838</v>
      </c>
      <c r="AA661" s="57">
        <f>(Z662-Z661)/(D661-D662)</f>
        <v>-7.5763329156139106E-2</v>
      </c>
      <c r="AB661" s="58">
        <f>X661*F661</f>
        <v>-0.46885199999999999</v>
      </c>
      <c r="AC661" s="56">
        <f>((X661*E661)/(($L$1+$L$2)*286.9))+273</f>
        <v>422.72416328133443</v>
      </c>
      <c r="AD661" s="39"/>
      <c r="AE661" s="41">
        <v>295</v>
      </c>
      <c r="AF661" s="61">
        <v>1.1359999999999999</v>
      </c>
      <c r="AG661" s="60">
        <f t="shared" si="267"/>
        <v>113599.99999999999</v>
      </c>
      <c r="AH661" s="56">
        <f t="shared" si="256"/>
        <v>-6.9999999999998952E-3</v>
      </c>
      <c r="AI661" s="59">
        <f t="shared" si="257"/>
        <v>5.5378331375000027E-2</v>
      </c>
      <c r="AJ661" s="57">
        <f>(AI662-AI661)/(D661-D662)</f>
        <v>-0.30813857655806293</v>
      </c>
      <c r="AK661" s="58">
        <f>AG661*F661</f>
        <v>-0.40441599999999994</v>
      </c>
      <c r="AL661" s="56">
        <f>((AG661*E661)/(($L$1+$L$2)*286.9))+273</f>
        <v>402.14703833530439</v>
      </c>
      <c r="AM661" s="39"/>
      <c r="AN661" s="62">
        <v>295</v>
      </c>
      <c r="AO661" s="24">
        <v>0.92</v>
      </c>
      <c r="AP661" s="24">
        <f t="shared" si="268"/>
        <v>92000</v>
      </c>
      <c r="AQ661" s="56">
        <f t="shared" si="269"/>
        <v>-4.0000000000000036E-3</v>
      </c>
      <c r="AR661" s="59">
        <f t="shared" si="270"/>
        <v>-3.6212172654444715E-2</v>
      </c>
      <c r="AS661" s="57">
        <f>(AR662-AR661)/(D661-D662)</f>
        <v>-0.2172215244644965</v>
      </c>
      <c r="AT661" s="58">
        <f>AP661*F661</f>
        <v>-0.32751999999999998</v>
      </c>
      <c r="AU661" s="56">
        <f>((AP661*E661)/(($L$1+$L$2)*286.9))+273</f>
        <v>377.5909113278874</v>
      </c>
      <c r="AV661" s="39"/>
      <c r="AW661" s="41">
        <v>295</v>
      </c>
      <c r="AX661" s="61">
        <v>0.93100000000000005</v>
      </c>
      <c r="AY661" s="60">
        <f t="shared" si="271"/>
        <v>93100</v>
      </c>
      <c r="AZ661" s="56">
        <f t="shared" si="258"/>
        <v>2.0000000000000018E-3</v>
      </c>
      <c r="BA661" s="59">
        <f t="shared" si="259"/>
        <v>-3.1050319018657353E-2</v>
      </c>
      <c r="BB661" s="57">
        <f>(BA662-BA661)/(D661-D662)</f>
        <v>0.10697914188913685</v>
      </c>
      <c r="BC661" s="58">
        <f>AY661*F661</f>
        <v>-0.33143600000000001</v>
      </c>
      <c r="BD661" s="56">
        <f>((AY661*E661)/(($L$1+$L$2)*286.9))+273</f>
        <v>378.84145483289473</v>
      </c>
      <c r="BE661" s="39"/>
      <c r="BF661" s="41">
        <v>295</v>
      </c>
      <c r="BG661" s="63">
        <v>0.95599999999999996</v>
      </c>
      <c r="BH661" s="55">
        <f t="shared" si="272"/>
        <v>95600</v>
      </c>
      <c r="BI661" s="64">
        <f t="shared" si="273"/>
        <v>-6.0000000000000053E-3</v>
      </c>
      <c r="BJ661" s="23">
        <f t="shared" si="274"/>
        <v>-1.9542107723899943E-2</v>
      </c>
      <c r="BK661" s="65">
        <f>(BJ662-BJ661)/(D661-D662)</f>
        <v>-0.31386626860087879</v>
      </c>
      <c r="BL661" s="58">
        <f>BH661*F661</f>
        <v>-0.34033599999999997</v>
      </c>
      <c r="BM661" s="56">
        <f>((BH661*E661)/(($L$1+$L$2)*286.9))+273</f>
        <v>381.68359916245686</v>
      </c>
      <c r="BN661" s="5"/>
      <c r="BO661" s="5"/>
      <c r="BP661" s="5"/>
      <c r="BQ661" s="5"/>
      <c r="BR661" s="5"/>
      <c r="BS661" s="5"/>
      <c r="BT661" s="5"/>
      <c r="BU661" s="5"/>
      <c r="BV661" s="5"/>
      <c r="BW661" s="5"/>
    </row>
    <row r="662" spans="1:75" ht="13.8" x14ac:dyDescent="0.25">
      <c r="A662" s="55">
        <v>296</v>
      </c>
      <c r="B662" s="56">
        <v>175.7</v>
      </c>
      <c r="C662" s="56">
        <f t="shared" si="250"/>
        <v>-3.539999999999992</v>
      </c>
      <c r="D662" s="57">
        <f t="shared" si="251"/>
        <v>2.2447717614952949</v>
      </c>
      <c r="E662" s="58">
        <f t="shared" si="260"/>
        <v>1.7569999999999999E-4</v>
      </c>
      <c r="F662" s="58">
        <f t="shared" si="261"/>
        <v>-3.539999999999983E-6</v>
      </c>
      <c r="G662" s="57">
        <f t="shared" si="262"/>
        <v>-3.7552282385047051</v>
      </c>
      <c r="H662" s="137">
        <f>($P$2+(0.5*$P$1)-((0.5*$P$1)*COS(RADIANS(A662))+(($P$2^2)-((0.5*$P$1)^2)*(SIN(RADIANS(A662))*(SIN(RADIANS(A662)))))^0.5))*1000</f>
        <v>27.795014412070163</v>
      </c>
      <c r="I662" s="140">
        <f t="shared" si="263"/>
        <v>-0.72243640229563511</v>
      </c>
      <c r="J662" s="137">
        <f t="shared" si="264"/>
        <v>3.4590306444997054E-3</v>
      </c>
      <c r="K662" s="39"/>
      <c r="L662" s="39"/>
      <c r="M662" s="41">
        <v>296</v>
      </c>
      <c r="N662" s="41">
        <v>1.738</v>
      </c>
      <c r="O662" s="60">
        <f t="shared" si="265"/>
        <v>173800</v>
      </c>
      <c r="P662" s="56">
        <f t="shared" si="252"/>
        <v>-1.6999999999999904E-2</v>
      </c>
      <c r="Q662" s="59">
        <f t="shared" si="253"/>
        <v>0.24004977211264766</v>
      </c>
      <c r="R662" s="57">
        <f>(Q663-Q662)/(D662-D663)</f>
        <v>-0.48293434682204689</v>
      </c>
      <c r="S662" s="58">
        <f>O662*F662</f>
        <v>-0.61525199999999702</v>
      </c>
      <c r="T662" s="56">
        <f>((O662*E662)/(($L$1+$L$2)*286.9))+273</f>
        <v>466.66193252876838</v>
      </c>
      <c r="U662" s="39"/>
      <c r="V662" s="41">
        <v>296</v>
      </c>
      <c r="W662" s="61">
        <v>1.3149999999999999</v>
      </c>
      <c r="X662" s="60">
        <f t="shared" si="266"/>
        <v>131500</v>
      </c>
      <c r="Y662" s="56">
        <f t="shared" si="254"/>
        <v>1.0000000000001119E-3</v>
      </c>
      <c r="Z662" s="59">
        <f t="shared" si="255"/>
        <v>0.11892575282577665</v>
      </c>
      <c r="AA662" s="57">
        <f>(Z663-Z662)/(D662-D663)</f>
        <v>3.7347833216266044E-2</v>
      </c>
      <c r="AB662" s="58">
        <f>X662*F662</f>
        <v>-0.46550999999999776</v>
      </c>
      <c r="AC662" s="56">
        <f>((X662*E662)/(($L$1+$L$2)*286.9))+273</f>
        <v>419.5278718500175</v>
      </c>
      <c r="AD662" s="39"/>
      <c r="AE662" s="41">
        <v>296</v>
      </c>
      <c r="AF662" s="61">
        <v>1.129</v>
      </c>
      <c r="AG662" s="60">
        <f t="shared" si="267"/>
        <v>112900</v>
      </c>
      <c r="AH662" s="56">
        <f t="shared" si="256"/>
        <v>-8.0000000000000071E-3</v>
      </c>
      <c r="AI662" s="59">
        <f t="shared" si="257"/>
        <v>5.269394192496786E-2</v>
      </c>
      <c r="AJ662" s="57">
        <f>(AI663-AI662)/(D662-D663)</f>
        <v>-0.34937798591724667</v>
      </c>
      <c r="AK662" s="58">
        <f>AG662*F662</f>
        <v>-0.39966599999999808</v>
      </c>
      <c r="AL662" s="56">
        <f>((AG662*E662)/(($L$1+$L$2)*286.9))+273</f>
        <v>398.80225651609868</v>
      </c>
      <c r="AM662" s="39"/>
      <c r="AN662" s="62">
        <v>296</v>
      </c>
      <c r="AO662" s="24">
        <v>0.91600000000000004</v>
      </c>
      <c r="AP662" s="24">
        <f t="shared" si="268"/>
        <v>91600</v>
      </c>
      <c r="AQ662" s="56">
        <f t="shared" si="269"/>
        <v>-1.0000000000000009E-3</v>
      </c>
      <c r="AR662" s="59">
        <f t="shared" si="270"/>
        <v>-3.8104526332149599E-2</v>
      </c>
      <c r="AS662" s="57">
        <f>(AR663-AR662)/(D662-D663)</f>
        <v>-5.3665840649959995E-2</v>
      </c>
      <c r="AT662" s="58">
        <f>AP662*F662</f>
        <v>-0.32426399999999844</v>
      </c>
      <c r="AU662" s="56">
        <f>((AP662*E662)/(($L$1+$L$2)*286.9))+273</f>
        <v>375.06808411757874</v>
      </c>
      <c r="AV662" s="39"/>
      <c r="AW662" s="41">
        <v>296</v>
      </c>
      <c r="AX662" s="61">
        <v>0.93300000000000005</v>
      </c>
      <c r="AY662" s="60">
        <f t="shared" si="271"/>
        <v>93300</v>
      </c>
      <c r="AZ662" s="56">
        <f t="shared" si="258"/>
        <v>-3.0000000000000027E-3</v>
      </c>
      <c r="BA662" s="59">
        <f t="shared" si="259"/>
        <v>-3.0118356253500032E-2</v>
      </c>
      <c r="BB662" s="57">
        <f>(BA663-BA662)/(D662-D663)</f>
        <v>-0.1582322534531227</v>
      </c>
      <c r="BC662" s="58">
        <f>AY662*F662</f>
        <v>-0.33028199999999841</v>
      </c>
      <c r="BD662" s="56">
        <f>((AY662*E662)/(($L$1+$L$2)*286.9))+273</f>
        <v>376.96236078788314</v>
      </c>
      <c r="BE662" s="39"/>
      <c r="BF662" s="41">
        <v>296</v>
      </c>
      <c r="BG662" s="63">
        <v>0.95</v>
      </c>
      <c r="BH662" s="55">
        <f t="shared" si="272"/>
        <v>95000</v>
      </c>
      <c r="BI662" s="64">
        <f t="shared" si="273"/>
        <v>-2.0000000000000018E-3</v>
      </c>
      <c r="BJ662" s="23">
        <f t="shared" si="274"/>
        <v>-2.2276394711152253E-2</v>
      </c>
      <c r="BK662" s="65">
        <f>(BJ663-BJ662)/(D662-D663)</f>
        <v>-0.10354286704883195</v>
      </c>
      <c r="BL662" s="58">
        <f>BH662*F662</f>
        <v>-0.33629999999999838</v>
      </c>
      <c r="BM662" s="56">
        <f>((BH662*E662)/(($L$1+$L$2)*286.9))+273</f>
        <v>378.85663745818755</v>
      </c>
      <c r="BN662" s="5"/>
      <c r="BO662" s="5"/>
      <c r="BP662" s="5"/>
      <c r="BQ662" s="5"/>
      <c r="BR662" s="5"/>
      <c r="BS662" s="5"/>
      <c r="BT662" s="5"/>
      <c r="BU662" s="5"/>
      <c r="BV662" s="5"/>
      <c r="BW662" s="5"/>
    </row>
    <row r="663" spans="1:75" ht="13.8" x14ac:dyDescent="0.25">
      <c r="A663" s="55">
        <v>297</v>
      </c>
      <c r="B663" s="56">
        <v>172.16</v>
      </c>
      <c r="C663" s="56">
        <f t="shared" si="250"/>
        <v>-3.5300000000000011</v>
      </c>
      <c r="D663" s="57">
        <f t="shared" si="251"/>
        <v>2.2359322539862951</v>
      </c>
      <c r="E663" s="58">
        <f t="shared" si="260"/>
        <v>1.7216000000000001E-4</v>
      </c>
      <c r="F663" s="58">
        <f t="shared" si="261"/>
        <v>-3.5300000000000153E-6</v>
      </c>
      <c r="G663" s="57">
        <f t="shared" si="262"/>
        <v>-3.7640677460137049</v>
      </c>
      <c r="H663" s="137">
        <f>($P$2+(0.5*$P$1)-((0.5*$P$1)*COS(RADIANS(A663))+(($P$2^2)-((0.5*$P$1)^2)*(SIN(RADIANS(A663))*(SIN(RADIANS(A663)))))^0.5))*1000</f>
        <v>27.072578009774528</v>
      </c>
      <c r="I663" s="140">
        <f t="shared" si="263"/>
        <v>-0.7189773716511354</v>
      </c>
      <c r="J663" s="137">
        <f t="shared" si="264"/>
        <v>3.7634967993689372E-3</v>
      </c>
      <c r="K663" s="39"/>
      <c r="L663" s="39"/>
      <c r="M663" s="41">
        <v>297</v>
      </c>
      <c r="N663" s="41">
        <v>1.7210000000000001</v>
      </c>
      <c r="O663" s="60">
        <f t="shared" si="265"/>
        <v>172100</v>
      </c>
      <c r="P663" s="56">
        <f t="shared" si="252"/>
        <v>-6.0000000000000053E-3</v>
      </c>
      <c r="Q663" s="59">
        <f t="shared" si="253"/>
        <v>0.23578087032756029</v>
      </c>
      <c r="R663" s="57">
        <f>(Q664-Q663)/(D663-D664)</f>
        <v>-0.16857576557057211</v>
      </c>
      <c r="S663" s="58">
        <f>O663*F663</f>
        <v>-0.60751300000000263</v>
      </c>
      <c r="T663" s="56">
        <f>((O663*E663)/(($L$1+$L$2)*286.9))+273</f>
        <v>460.90392505744541</v>
      </c>
      <c r="U663" s="39"/>
      <c r="V663" s="41">
        <v>297</v>
      </c>
      <c r="W663" s="61">
        <v>1.3160000000000001</v>
      </c>
      <c r="X663" s="60">
        <f t="shared" si="266"/>
        <v>131600</v>
      </c>
      <c r="Y663" s="56">
        <f t="shared" si="254"/>
        <v>6.9999999999998952E-3</v>
      </c>
      <c r="Z663" s="59">
        <f t="shared" si="255"/>
        <v>0.11925588927793671</v>
      </c>
      <c r="AA663" s="57">
        <f>(Z664-Z663)/(D663-D664)</f>
        <v>0.25606856773515019</v>
      </c>
      <c r="AB663" s="58">
        <f>X663*F663</f>
        <v>-0.46454800000000201</v>
      </c>
      <c r="AC663" s="56">
        <f>((X663*E663)/(($L$1+$L$2)*286.9))+273</f>
        <v>416.68481427983625</v>
      </c>
      <c r="AD663" s="39"/>
      <c r="AE663" s="41">
        <v>297</v>
      </c>
      <c r="AF663" s="61">
        <v>1.121</v>
      </c>
      <c r="AG663" s="60">
        <f t="shared" si="267"/>
        <v>112100</v>
      </c>
      <c r="AH663" s="56">
        <f t="shared" si="256"/>
        <v>-2.0000000000000018E-3</v>
      </c>
      <c r="AI663" s="59">
        <f t="shared" si="257"/>
        <v>4.9605612594973147E-2</v>
      </c>
      <c r="AJ663" s="57">
        <f>(AI664-AI663)/(D663-D664)</f>
        <v>-8.6194329714123122E-2</v>
      </c>
      <c r="AK663" s="58">
        <f>AG663*F663</f>
        <v>-0.3957130000000017</v>
      </c>
      <c r="AL663" s="56">
        <f>((AG663*E663)/(($L$1+$L$2)*286.9))+273</f>
        <v>395.39413131283925</v>
      </c>
      <c r="AM663" s="39"/>
      <c r="AN663" s="62">
        <v>297</v>
      </c>
      <c r="AO663" s="24">
        <v>0.91500000000000004</v>
      </c>
      <c r="AP663" s="24">
        <f t="shared" si="268"/>
        <v>91500</v>
      </c>
      <c r="AQ663" s="56">
        <f t="shared" si="269"/>
        <v>-5.0000000000000044E-3</v>
      </c>
      <c r="AR663" s="59">
        <f t="shared" si="270"/>
        <v>-3.8578905933551705E-2</v>
      </c>
      <c r="AS663" s="57">
        <f>(AR664-AR663)/(D663-D664)</f>
        <v>-0.2644873018305115</v>
      </c>
      <c r="AT663" s="58">
        <f>AP663*F663</f>
        <v>-0.32299500000000142</v>
      </c>
      <c r="AU663" s="56">
        <f>((AP663*E663)/(($L$1+$L$2)*286.9))+273</f>
        <v>372.90243546052443</v>
      </c>
      <c r="AV663" s="39"/>
      <c r="AW663" s="41">
        <v>297</v>
      </c>
      <c r="AX663" s="61">
        <v>0.93</v>
      </c>
      <c r="AY663" s="60">
        <f t="shared" si="271"/>
        <v>93000</v>
      </c>
      <c r="AZ663" s="56">
        <f t="shared" si="258"/>
        <v>-3.0000000000000027E-3</v>
      </c>
      <c r="BA663" s="59">
        <f t="shared" si="259"/>
        <v>-3.1517051446064863E-2</v>
      </c>
      <c r="BB663" s="57">
        <f>(BA664-BA663)/(D663-D664)</f>
        <v>-0.15595752441096214</v>
      </c>
      <c r="BC663" s="58">
        <f>AY663*F663</f>
        <v>-0.32829000000000141</v>
      </c>
      <c r="BD663" s="56">
        <f>((AY663*E663)/(($L$1+$L$2)*286.9))+273</f>
        <v>374.5401803041396</v>
      </c>
      <c r="BE663" s="39"/>
      <c r="BF663" s="41">
        <v>297</v>
      </c>
      <c r="BG663" s="63">
        <v>0.94799999999999995</v>
      </c>
      <c r="BH663" s="55">
        <f t="shared" si="272"/>
        <v>94800</v>
      </c>
      <c r="BI663" s="64">
        <f t="shared" si="273"/>
        <v>-7.0000000000000062E-3</v>
      </c>
      <c r="BJ663" s="23">
        <f t="shared" si="274"/>
        <v>-2.3191662661933767E-2</v>
      </c>
      <c r="BK663" s="65">
        <f>(BJ664-BJ663)/(D663-D664)</f>
        <v>-0.35773766998158696</v>
      </c>
      <c r="BL663" s="58">
        <f>BH663*F663</f>
        <v>-0.33464400000000144</v>
      </c>
      <c r="BM663" s="56">
        <f>((BH663*E663)/(($L$1+$L$2)*286.9))+273</f>
        <v>376.50547411647779</v>
      </c>
      <c r="BN663" s="5"/>
      <c r="BO663" s="5"/>
      <c r="BP663" s="5"/>
      <c r="BQ663" s="5"/>
      <c r="BR663" s="5"/>
      <c r="BS663" s="5"/>
      <c r="BT663" s="5"/>
      <c r="BU663" s="5"/>
      <c r="BV663" s="5"/>
      <c r="BW663" s="5"/>
    </row>
    <row r="664" spans="1:75" ht="13.8" x14ac:dyDescent="0.25">
      <c r="A664" s="55">
        <v>298</v>
      </c>
      <c r="B664" s="56">
        <v>168.63</v>
      </c>
      <c r="C664" s="56">
        <f t="shared" si="250"/>
        <v>-3.5099999999999909</v>
      </c>
      <c r="D664" s="57">
        <f t="shared" si="251"/>
        <v>2.2269348400126003</v>
      </c>
      <c r="E664" s="58">
        <f t="shared" si="260"/>
        <v>1.6862999999999999E-4</v>
      </c>
      <c r="F664" s="58">
        <f t="shared" si="261"/>
        <v>-3.5099999999999986E-6</v>
      </c>
      <c r="G664" s="57">
        <f t="shared" si="262"/>
        <v>-3.7730651599873997</v>
      </c>
      <c r="H664" s="137">
        <f>($P$2+(0.5*$P$1)-((0.5*$P$1)*COS(RADIANS(A664))+(($P$2^2)-((0.5*$P$1)^2)*(SIN(RADIANS(A664))*(SIN(RADIANS(A664)))))^0.5))*1000</f>
        <v>26.353600638123392</v>
      </c>
      <c r="I664" s="140">
        <f t="shared" si="263"/>
        <v>-0.71521387485176646</v>
      </c>
      <c r="J664" s="137">
        <f t="shared" si="264"/>
        <v>4.0685581759163369E-3</v>
      </c>
      <c r="K664" s="39"/>
      <c r="L664" s="39"/>
      <c r="M664" s="41">
        <v>298</v>
      </c>
      <c r="N664" s="41">
        <v>1.7150000000000001</v>
      </c>
      <c r="O664" s="60">
        <f t="shared" si="265"/>
        <v>171500</v>
      </c>
      <c r="P664" s="56">
        <f t="shared" si="252"/>
        <v>4.0000000000000036E-3</v>
      </c>
      <c r="Q664" s="59">
        <f t="shared" si="253"/>
        <v>0.23426412437878932</v>
      </c>
      <c r="R664" s="57">
        <f>(Q665-Q664)/(D664-D665)</f>
        <v>0.11075364865099355</v>
      </c>
      <c r="S664" s="58">
        <f>O664*F664</f>
        <v>-0.60196499999999975</v>
      </c>
      <c r="T664" s="56">
        <f>((O664*E664)/(($L$1+$L$2)*286.9))+273</f>
        <v>456.40944306020845</v>
      </c>
      <c r="U664" s="39"/>
      <c r="V664" s="41">
        <v>298</v>
      </c>
      <c r="W664" s="61">
        <v>1.323</v>
      </c>
      <c r="X664" s="60">
        <f t="shared" si="266"/>
        <v>132300</v>
      </c>
      <c r="Y664" s="56">
        <f t="shared" si="254"/>
        <v>4.0000000000000036E-3</v>
      </c>
      <c r="Z664" s="59">
        <f t="shared" si="255"/>
        <v>0.12155984418750096</v>
      </c>
      <c r="AA664" s="57">
        <f>(Z665-Z664)/(D664-D665)</f>
        <v>0.14352005520827113</v>
      </c>
      <c r="AB664" s="58">
        <f>X664*F664</f>
        <v>-0.46437299999999981</v>
      </c>
      <c r="AC664" s="56">
        <f>((X664*E664)/(($L$1+$L$2)*286.9))+273</f>
        <v>414.48728464644654</v>
      </c>
      <c r="AD664" s="39"/>
      <c r="AE664" s="41">
        <v>298</v>
      </c>
      <c r="AF664" s="61">
        <v>1.119</v>
      </c>
      <c r="AG664" s="60">
        <f t="shared" si="267"/>
        <v>111900</v>
      </c>
      <c r="AH664" s="56">
        <f t="shared" si="256"/>
        <v>0</v>
      </c>
      <c r="AI664" s="59">
        <f t="shared" si="257"/>
        <v>4.8830086528350039E-2</v>
      </c>
      <c r="AJ664" s="57">
        <f>(AI665-AI664)/(D664-D665)</f>
        <v>0</v>
      </c>
      <c r="AK664" s="58">
        <f>AG664*F664</f>
        <v>-0.39276899999999987</v>
      </c>
      <c r="AL664" s="56">
        <f>((AG664*E664)/(($L$1+$L$2)*286.9))+273</f>
        <v>392.67065118622349</v>
      </c>
      <c r="AM664" s="39"/>
      <c r="AN664" s="62">
        <v>298</v>
      </c>
      <c r="AO664" s="24">
        <v>0.91</v>
      </c>
      <c r="AP664" s="24">
        <f t="shared" si="268"/>
        <v>91000</v>
      </c>
      <c r="AQ664" s="56">
        <f t="shared" si="269"/>
        <v>4.0000000000000036E-3</v>
      </c>
      <c r="AR664" s="59">
        <f t="shared" si="270"/>
        <v>-4.0958607678906384E-2</v>
      </c>
      <c r="AS664" s="57">
        <f>(AR665-AR664)/(D664-D665)</f>
        <v>0.20851341400519455</v>
      </c>
      <c r="AT664" s="58">
        <f>AP664*F664</f>
        <v>-0.31940999999999986</v>
      </c>
      <c r="AU664" s="56">
        <f>((AP664*E664)/(($L$1+$L$2)*286.9))+273</f>
        <v>370.31929631766161</v>
      </c>
      <c r="AV664" s="39"/>
      <c r="AW664" s="41">
        <v>298</v>
      </c>
      <c r="AX664" s="61">
        <v>0.92700000000000005</v>
      </c>
      <c r="AY664" s="60">
        <f t="shared" si="271"/>
        <v>92700</v>
      </c>
      <c r="AZ664" s="56">
        <f t="shared" si="258"/>
        <v>-9.000000000000008E-3</v>
      </c>
      <c r="BA664" s="59">
        <f t="shared" si="259"/>
        <v>-3.2920265855502902E-2</v>
      </c>
      <c r="BB664" s="57">
        <f>(BA665-BA664)/(D664-D665)</f>
        <v>-0.46381813924248155</v>
      </c>
      <c r="BC664" s="58">
        <f>AY664*F664</f>
        <v>-0.32537699999999986</v>
      </c>
      <c r="BD664" s="56">
        <f>((AY664*E664)/(($L$1+$L$2)*286.9))+273</f>
        <v>372.13734910601352</v>
      </c>
      <c r="BE664" s="39"/>
      <c r="BF664" s="41">
        <v>298</v>
      </c>
      <c r="BG664" s="63">
        <v>0.94099999999999995</v>
      </c>
      <c r="BH664" s="55">
        <f t="shared" si="272"/>
        <v>94100</v>
      </c>
      <c r="BI664" s="64">
        <f t="shared" si="273"/>
        <v>-4.9999999999998934E-3</v>
      </c>
      <c r="BJ664" s="23">
        <f t="shared" si="274"/>
        <v>-2.6410376572743116E-2</v>
      </c>
      <c r="BK664" s="65">
        <f>(BJ665-BJ664)/(D664-D665)</f>
        <v>-0.25328233687925444</v>
      </c>
      <c r="BL664" s="58">
        <f>BH664*F664</f>
        <v>-0.33029099999999989</v>
      </c>
      <c r="BM664" s="56">
        <f>((BH664*E664)/(($L$1+$L$2)*286.9))+273</f>
        <v>373.6345690493622</v>
      </c>
      <c r="BN664" s="5"/>
      <c r="BO664" s="5"/>
      <c r="BP664" s="5"/>
      <c r="BQ664" s="5"/>
      <c r="BR664" s="5"/>
      <c r="BS664" s="5"/>
      <c r="BT664" s="5"/>
      <c r="BU664" s="5"/>
      <c r="BV664" s="5"/>
      <c r="BW664" s="5"/>
    </row>
    <row r="665" spans="1:75" ht="13.8" x14ac:dyDescent="0.25">
      <c r="A665" s="55">
        <v>299</v>
      </c>
      <c r="B665" s="56">
        <v>165.12</v>
      </c>
      <c r="C665" s="56">
        <f t="shared" si="250"/>
        <v>-3.4900000000000091</v>
      </c>
      <c r="D665" s="57">
        <f t="shared" si="251"/>
        <v>2.2177996799471171</v>
      </c>
      <c r="E665" s="58">
        <f t="shared" si="260"/>
        <v>1.6511999999999999E-4</v>
      </c>
      <c r="F665" s="58">
        <f t="shared" si="261"/>
        <v>-3.4900000000000089E-6</v>
      </c>
      <c r="G665" s="57">
        <f t="shared" si="262"/>
        <v>-3.7822003200528829</v>
      </c>
      <c r="H665" s="137">
        <f>($P$2+(0.5*$P$1)-((0.5*$P$1)*COS(RADIANS(A665))+(($P$2^2)-((0.5*$P$1)^2)*(SIN(RADIANS(A665))*(SIN(RADIANS(A665)))))^0.5))*1000</f>
        <v>25.638386763271626</v>
      </c>
      <c r="I665" s="140">
        <f t="shared" si="263"/>
        <v>-0.71114531667585013</v>
      </c>
      <c r="J665" s="137">
        <f t="shared" si="264"/>
        <v>4.3739968133316154E-3</v>
      </c>
      <c r="K665" s="39"/>
      <c r="L665" s="39"/>
      <c r="M665" s="41">
        <v>299</v>
      </c>
      <c r="N665" s="41">
        <v>1.7190000000000001</v>
      </c>
      <c r="O665" s="60">
        <f t="shared" si="265"/>
        <v>171900</v>
      </c>
      <c r="P665" s="56">
        <f t="shared" si="252"/>
        <v>4.9999999999998934E-3</v>
      </c>
      <c r="Q665" s="59">
        <f t="shared" si="253"/>
        <v>0.23527587668705244</v>
      </c>
      <c r="R665" s="57">
        <f>(Q666-Q665)/(D665-D666)</f>
        <v>0.13595868025463537</v>
      </c>
      <c r="S665" s="58">
        <f>O665*F665</f>
        <v>-0.59993100000000155</v>
      </c>
      <c r="T665" s="56">
        <f>((O665*E665)/(($L$1+$L$2)*286.9))+273</f>
        <v>453.0106849152437</v>
      </c>
      <c r="U665" s="39"/>
      <c r="V665" s="41">
        <v>299</v>
      </c>
      <c r="W665" s="61">
        <v>1.327</v>
      </c>
      <c r="X665" s="60">
        <f t="shared" si="266"/>
        <v>132700</v>
      </c>
      <c r="Y665" s="56">
        <f t="shared" si="254"/>
        <v>-6.0000000000000053E-3</v>
      </c>
      <c r="Z665" s="59">
        <f t="shared" si="255"/>
        <v>0.1228709228644355</v>
      </c>
      <c r="AA665" s="57">
        <f>(Z666-Z665)/(D665-D666)</f>
        <v>-0.21213272272785466</v>
      </c>
      <c r="AB665" s="58">
        <f>X665*F665</f>
        <v>-0.46312300000000117</v>
      </c>
      <c r="AC665" s="56">
        <f>((X665*E665)/(($L$1+$L$2)*286.9))+273</f>
        <v>411.96112791304733</v>
      </c>
      <c r="AD665" s="39"/>
      <c r="AE665" s="41">
        <v>299</v>
      </c>
      <c r="AF665" s="61">
        <v>1.119</v>
      </c>
      <c r="AG665" s="60">
        <f t="shared" si="267"/>
        <v>111900</v>
      </c>
      <c r="AH665" s="56">
        <f t="shared" si="256"/>
        <v>-2.9999999999998916E-3</v>
      </c>
      <c r="AI665" s="59">
        <f t="shared" si="257"/>
        <v>4.8830086528350039E-2</v>
      </c>
      <c r="AJ665" s="57">
        <f>(AI666-AI665)/(D665-D666)</f>
        <v>-0.12566595655792348</v>
      </c>
      <c r="AK665" s="58">
        <f>AG665*F665</f>
        <v>-0.39053100000000102</v>
      </c>
      <c r="AL665" s="56">
        <f>((AG665*E665)/(($L$1+$L$2)*286.9))+273</f>
        <v>390.17973032004517</v>
      </c>
      <c r="AM665" s="39"/>
      <c r="AN665" s="62">
        <v>299</v>
      </c>
      <c r="AO665" s="24">
        <v>0.91400000000000003</v>
      </c>
      <c r="AP665" s="24">
        <f t="shared" si="268"/>
        <v>91400</v>
      </c>
      <c r="AQ665" s="56">
        <f t="shared" si="269"/>
        <v>9.000000000000008E-3</v>
      </c>
      <c r="AR665" s="59">
        <f t="shared" si="270"/>
        <v>-3.9053804266168564E-2</v>
      </c>
      <c r="AS665" s="57">
        <f>(AR666-AR665)/(D665-D666)</f>
        <v>0.45868071549217937</v>
      </c>
      <c r="AT665" s="58">
        <f>AP665*F665</f>
        <v>-0.31898600000000082</v>
      </c>
      <c r="AU665" s="56">
        <f>((AP665*E665)/(($L$1+$L$2)*286.9))+273</f>
        <v>368.71248750001905</v>
      </c>
      <c r="AV665" s="39"/>
      <c r="AW665" s="41">
        <v>299</v>
      </c>
      <c r="AX665" s="61">
        <v>0.91800000000000004</v>
      </c>
      <c r="AY665" s="60">
        <f t="shared" si="271"/>
        <v>91800</v>
      </c>
      <c r="AZ665" s="56">
        <f t="shared" si="258"/>
        <v>-8.0000000000000071E-3</v>
      </c>
      <c r="BA665" s="59">
        <f t="shared" si="259"/>
        <v>-3.7157318798757548E-2</v>
      </c>
      <c r="BB665" s="57">
        <f>(BA666-BA665)/(D665-D666)</f>
        <v>-0.40972288451476663</v>
      </c>
      <c r="BC665" s="58">
        <f>AY665*F665</f>
        <v>-0.32038200000000083</v>
      </c>
      <c r="BD665" s="56">
        <f>((AY665*E665)/(($L$1+$L$2)*286.9))+273</f>
        <v>369.13136053065369</v>
      </c>
      <c r="BE665" s="39"/>
      <c r="BF665" s="41">
        <v>299</v>
      </c>
      <c r="BG665" s="63">
        <v>0.93600000000000005</v>
      </c>
      <c r="BH665" s="55">
        <f t="shared" si="272"/>
        <v>93600</v>
      </c>
      <c r="BI665" s="64">
        <f t="shared" si="273"/>
        <v>-2.0000000000000018E-3</v>
      </c>
      <c r="BJ665" s="23">
        <f t="shared" si="274"/>
        <v>-2.8724151261894745E-2</v>
      </c>
      <c r="BK665" s="65">
        <f>(BJ666-BJ665)/(D665-D666)</f>
        <v>-0.10012953701183547</v>
      </c>
      <c r="BL665" s="58">
        <f>BH665*F665</f>
        <v>-0.32666400000000084</v>
      </c>
      <c r="BM665" s="56">
        <f>((BH665*E665)/(($L$1+$L$2)*286.9))+273</f>
        <v>371.01628916850962</v>
      </c>
      <c r="BN665" s="5"/>
      <c r="BO665" s="5"/>
      <c r="BP665" s="5"/>
      <c r="BQ665" s="5"/>
      <c r="BR665" s="5"/>
      <c r="BS665" s="5"/>
      <c r="BT665" s="5"/>
      <c r="BU665" s="5"/>
      <c r="BV665" s="5"/>
      <c r="BW665" s="5"/>
    </row>
    <row r="666" spans="1:75" ht="13.8" x14ac:dyDescent="0.25">
      <c r="A666" s="55">
        <v>300</v>
      </c>
      <c r="B666" s="56">
        <v>161.63</v>
      </c>
      <c r="C666" s="56">
        <f t="shared" si="250"/>
        <v>-3.4699999999999989</v>
      </c>
      <c r="D666" s="57">
        <f t="shared" si="251"/>
        <v>2.2085219729314334</v>
      </c>
      <c r="E666" s="58">
        <f t="shared" si="260"/>
        <v>1.6162999999999998E-4</v>
      </c>
      <c r="F666" s="58">
        <f t="shared" si="261"/>
        <v>-3.4699999999999922E-6</v>
      </c>
      <c r="G666" s="57">
        <f t="shared" si="262"/>
        <v>-3.7914780270685671</v>
      </c>
      <c r="H666" s="137">
        <f>($P$2+(0.5*$P$1)-((0.5*$P$1)*COS(RADIANS(A666))+(($P$2^2)-((0.5*$P$1)^2)*(SIN(RADIANS(A666))*(SIN(RADIANS(A666)))))^0.5))*1000</f>
        <v>24.927241446595776</v>
      </c>
      <c r="I666" s="140">
        <f t="shared" si="263"/>
        <v>-0.70677131986251851</v>
      </c>
      <c r="J666" s="137">
        <f t="shared" si="264"/>
        <v>4.6795935240133701E-3</v>
      </c>
      <c r="K666" s="39"/>
      <c r="L666" s="39"/>
      <c r="M666" s="41">
        <v>300</v>
      </c>
      <c r="N666" s="41">
        <v>1.724</v>
      </c>
      <c r="O666" s="60">
        <f t="shared" si="265"/>
        <v>172400</v>
      </c>
      <c r="P666" s="56">
        <f t="shared" si="252"/>
        <v>-2.0000000000000018E-3</v>
      </c>
      <c r="Q666" s="59">
        <f t="shared" si="253"/>
        <v>0.23653726148869397</v>
      </c>
      <c r="R666" s="57">
        <f>(Q667-Q666)/(D666-D667)</f>
        <v>-5.3485139128076876E-2</v>
      </c>
      <c r="S666" s="58">
        <f>O666*F666</f>
        <v>-0.59822799999999865</v>
      </c>
      <c r="T666" s="56">
        <f>((O666*E666)/(($L$1+$L$2)*286.9))+273</f>
        <v>449.71847785112453</v>
      </c>
      <c r="U666" s="39"/>
      <c r="V666" s="41">
        <v>300</v>
      </c>
      <c r="W666" s="61">
        <v>1.321</v>
      </c>
      <c r="X666" s="60">
        <f t="shared" si="266"/>
        <v>132100</v>
      </c>
      <c r="Y666" s="56">
        <f t="shared" si="254"/>
        <v>1.0000000000001119E-3</v>
      </c>
      <c r="Z666" s="59">
        <f t="shared" si="255"/>
        <v>0.12090281761452719</v>
      </c>
      <c r="AA666" s="57">
        <f>(Z667-Z666)/(D666-D667)</f>
        <v>3.4867532640132169E-2</v>
      </c>
      <c r="AB666" s="58">
        <f>X666*F666</f>
        <v>-0.45838699999999899</v>
      </c>
      <c r="AC666" s="56">
        <f>((X666*E666)/(($L$1+$L$2)*286.9))+273</f>
        <v>408.40899607966094</v>
      </c>
      <c r="AD666" s="39"/>
      <c r="AE666" s="41">
        <v>300</v>
      </c>
      <c r="AF666" s="61">
        <v>1.1160000000000001</v>
      </c>
      <c r="AG666" s="60">
        <f t="shared" si="267"/>
        <v>111600.00000000001</v>
      </c>
      <c r="AH666" s="56">
        <f t="shared" si="256"/>
        <v>2.9999999999998916E-3</v>
      </c>
      <c r="AI666" s="59">
        <f t="shared" si="257"/>
        <v>4.7664194601559982E-2</v>
      </c>
      <c r="AJ666" s="57">
        <f>(AI667-AI666)/(D666-D667)</f>
        <v>0.123697905659371</v>
      </c>
      <c r="AK666" s="58">
        <f>AG666*F666</f>
        <v>-0.38725199999999915</v>
      </c>
      <c r="AL666" s="56">
        <f>((AG666*E666)/(($L$1+$L$2)*286.9))+273</f>
        <v>387.39548798251451</v>
      </c>
      <c r="AM666" s="39"/>
      <c r="AN666" s="62">
        <v>300</v>
      </c>
      <c r="AO666" s="24">
        <v>0.92300000000000004</v>
      </c>
      <c r="AP666" s="24">
        <f t="shared" si="268"/>
        <v>92300</v>
      </c>
      <c r="AQ666" s="56">
        <f t="shared" si="269"/>
        <v>8.0000000000000071E-3</v>
      </c>
      <c r="AR666" s="59">
        <f t="shared" si="270"/>
        <v>-3.4798298974087927E-2</v>
      </c>
      <c r="AS666" s="57">
        <f>(AR667-AR666)/(D666-D667)</f>
        <v>0.39765029698464377</v>
      </c>
      <c r="AT666" s="58">
        <f>AP666*F666</f>
        <v>-0.32028099999999926</v>
      </c>
      <c r="AU666" s="56">
        <f>((AP666*E666)/(($L$1+$L$2)*286.9))+273</f>
        <v>367.6120388959327</v>
      </c>
      <c r="AV666" s="39"/>
      <c r="AW666" s="41">
        <v>300</v>
      </c>
      <c r="AX666" s="61">
        <v>0.91</v>
      </c>
      <c r="AY666" s="60">
        <f t="shared" si="271"/>
        <v>91000</v>
      </c>
      <c r="AZ666" s="56">
        <f t="shared" si="258"/>
        <v>-9.000000000000008E-3</v>
      </c>
      <c r="BA666" s="59">
        <f t="shared" si="259"/>
        <v>-4.0958607678906384E-2</v>
      </c>
      <c r="BB666" s="57">
        <f>(BA667-BA666)/(D666-D667)</f>
        <v>-0.45797945187398897</v>
      </c>
      <c r="BC666" s="58">
        <f>AY666*F666</f>
        <v>-0.31576999999999927</v>
      </c>
      <c r="BD666" s="56">
        <f>((AY666*E666)/(($L$1+$L$2)*286.9))+273</f>
        <v>366.27947496782099</v>
      </c>
      <c r="BE666" s="39"/>
      <c r="BF666" s="41">
        <v>300</v>
      </c>
      <c r="BG666" s="63">
        <v>0.93400000000000005</v>
      </c>
      <c r="BH666" s="55">
        <f t="shared" si="272"/>
        <v>93400</v>
      </c>
      <c r="BI666" s="64">
        <f t="shared" si="273"/>
        <v>-2.0000000000000018E-3</v>
      </c>
      <c r="BJ666" s="23">
        <f t="shared" si="274"/>
        <v>-2.9653123769906618E-2</v>
      </c>
      <c r="BK666" s="65">
        <f>(BJ667-BJ666)/(D666-D667)</f>
        <v>-9.877268988098982E-2</v>
      </c>
      <c r="BL666" s="58">
        <f>BH666*F666</f>
        <v>-0.32409799999999928</v>
      </c>
      <c r="BM666" s="56">
        <f>((BH666*E666)/(($L$1+$L$2)*286.9))+273</f>
        <v>368.73959298895033</v>
      </c>
      <c r="BN666" s="5"/>
      <c r="BO666" s="5"/>
      <c r="BP666" s="5"/>
      <c r="BQ666" s="5"/>
      <c r="BR666" s="5"/>
      <c r="BS666" s="5"/>
      <c r="BT666" s="5"/>
      <c r="BU666" s="5"/>
      <c r="BV666" s="5"/>
      <c r="BW666" s="5"/>
    </row>
    <row r="667" spans="1:75" ht="13.8" x14ac:dyDescent="0.25">
      <c r="A667" s="55">
        <v>301</v>
      </c>
      <c r="B667" s="56">
        <v>158.16</v>
      </c>
      <c r="C667" s="56">
        <f t="shared" si="250"/>
        <v>-3.4399999999999977</v>
      </c>
      <c r="D667" s="57">
        <f t="shared" si="251"/>
        <v>2.199096656305616</v>
      </c>
      <c r="E667" s="58">
        <f t="shared" si="260"/>
        <v>1.5815999999999999E-4</v>
      </c>
      <c r="F667" s="58">
        <f t="shared" si="261"/>
        <v>-3.4399999999999806E-6</v>
      </c>
      <c r="G667" s="57">
        <f t="shared" si="262"/>
        <v>-3.800903343694384</v>
      </c>
      <c r="H667" s="137">
        <f>($P$2+(0.5*$P$1)-((0.5*$P$1)*COS(RADIANS(A667))+(($P$2^2)-((0.5*$P$1)^2)*(SIN(RADIANS(A667))*(SIN(RADIANS(A667)))))^0.5))*1000</f>
        <v>24.220470126733257</v>
      </c>
      <c r="I667" s="140">
        <f t="shared" si="263"/>
        <v>-0.70209172633850514</v>
      </c>
      <c r="J667" s="137">
        <f t="shared" si="264"/>
        <v>4.9851281999622188E-3</v>
      </c>
      <c r="K667" s="39"/>
      <c r="L667" s="39"/>
      <c r="M667" s="41">
        <v>301</v>
      </c>
      <c r="N667" s="41">
        <v>1.722</v>
      </c>
      <c r="O667" s="60">
        <f t="shared" si="265"/>
        <v>172200</v>
      </c>
      <c r="P667" s="56">
        <f t="shared" si="252"/>
        <v>-2.0000000000000018E-3</v>
      </c>
      <c r="Q667" s="59">
        <f t="shared" si="253"/>
        <v>0.23603314711763596</v>
      </c>
      <c r="R667" s="57">
        <f>(Q668-Q667)/(D667-D668)</f>
        <v>-5.2847085190494532E-2</v>
      </c>
      <c r="S667" s="58">
        <f>O667*F667</f>
        <v>-0.59236799999999667</v>
      </c>
      <c r="T667" s="56">
        <f>((O667*E667)/(($L$1+$L$2)*286.9))+273</f>
        <v>445.72393801531507</v>
      </c>
      <c r="U667" s="39"/>
      <c r="V667" s="41">
        <v>301</v>
      </c>
      <c r="W667" s="61">
        <v>1.3220000000000001</v>
      </c>
      <c r="X667" s="60">
        <f t="shared" si="266"/>
        <v>132200</v>
      </c>
      <c r="Y667" s="56">
        <f t="shared" si="254"/>
        <v>2.0000000000000018E-3</v>
      </c>
      <c r="Z667" s="59">
        <f t="shared" si="255"/>
        <v>0.12123145514962146</v>
      </c>
      <c r="AA667" s="57">
        <f>(Z668-Z667)/(D667-D668)</f>
        <v>6.874515547817886E-2</v>
      </c>
      <c r="AB667" s="58">
        <f>X667*F667</f>
        <v>-0.45476799999999745</v>
      </c>
      <c r="AC667" s="56">
        <f>((X667*E667)/(($L$1+$L$2)*286.9))+273</f>
        <v>405.60223348214083</v>
      </c>
      <c r="AD667" s="39"/>
      <c r="AE667" s="41">
        <v>301</v>
      </c>
      <c r="AF667" s="61">
        <v>1.119</v>
      </c>
      <c r="AG667" s="60">
        <f t="shared" si="267"/>
        <v>111900</v>
      </c>
      <c r="AH667" s="56">
        <f t="shared" si="256"/>
        <v>0</v>
      </c>
      <c r="AI667" s="59">
        <f t="shared" si="257"/>
        <v>4.8830086528350039E-2</v>
      </c>
      <c r="AJ667" s="57">
        <f>(AI668-AI667)/(D667-D668)</f>
        <v>0</v>
      </c>
      <c r="AK667" s="58">
        <f>AG667*F667</f>
        <v>-0.38493599999999784</v>
      </c>
      <c r="AL667" s="56">
        <f>((AG667*E667)/(($L$1+$L$2)*286.9))+273</f>
        <v>385.24046843155492</v>
      </c>
      <c r="AM667" s="39"/>
      <c r="AN667" s="62">
        <v>301</v>
      </c>
      <c r="AO667" s="24">
        <v>0.93100000000000005</v>
      </c>
      <c r="AP667" s="24">
        <f t="shared" si="268"/>
        <v>93100</v>
      </c>
      <c r="AQ667" s="56">
        <f t="shared" si="269"/>
        <v>7.9999999999998961E-3</v>
      </c>
      <c r="AR667" s="59">
        <f t="shared" si="270"/>
        <v>-3.1050319018657353E-2</v>
      </c>
      <c r="AS667" s="57">
        <f>(AR668-AR667)/(D667-D668)</f>
        <v>0.38909252721054927</v>
      </c>
      <c r="AT667" s="58">
        <f>AP667*F667</f>
        <v>-0.32026399999999822</v>
      </c>
      <c r="AU667" s="56">
        <f>((AP667*E667)/(($L$1+$L$2)*286.9))+273</f>
        <v>366.38326730096304</v>
      </c>
      <c r="AV667" s="39"/>
      <c r="AW667" s="41">
        <v>301</v>
      </c>
      <c r="AX667" s="61">
        <v>0.90100000000000002</v>
      </c>
      <c r="AY667" s="60">
        <f t="shared" si="271"/>
        <v>90100</v>
      </c>
      <c r="AZ667" s="56">
        <f t="shared" si="258"/>
        <v>-9.000000000000008E-3</v>
      </c>
      <c r="BA667" s="59">
        <f t="shared" si="259"/>
        <v>-4.5275209020937013E-2</v>
      </c>
      <c r="BB667" s="57">
        <f>(BA668-BA667)/(D667-D668)</f>
        <v>-0.45652832409357946</v>
      </c>
      <c r="BC667" s="58">
        <f>AY667*F667</f>
        <v>-0.30994399999999828</v>
      </c>
      <c r="BD667" s="56">
        <f>((AY667*E667)/(($L$1+$L$2)*286.9))+273</f>
        <v>363.37413946097496</v>
      </c>
      <c r="BE667" s="39"/>
      <c r="BF667" s="41">
        <v>301</v>
      </c>
      <c r="BG667" s="63">
        <v>0.93200000000000005</v>
      </c>
      <c r="BH667" s="55">
        <f t="shared" si="272"/>
        <v>93200</v>
      </c>
      <c r="BI667" s="64">
        <f t="shared" si="273"/>
        <v>0</v>
      </c>
      <c r="BJ667" s="23">
        <f t="shared" si="274"/>
        <v>-3.0584087646018613E-2</v>
      </c>
      <c r="BK667" s="65">
        <f>(BJ668-BJ667)/(D667-D668)</f>
        <v>0</v>
      </c>
      <c r="BL667" s="58">
        <f>BH667*F667</f>
        <v>-0.32060799999999817</v>
      </c>
      <c r="BM667" s="56">
        <f>((BH667*E667)/(($L$1+$L$2)*286.9))+273</f>
        <v>366.48357156229599</v>
      </c>
      <c r="BN667" s="5"/>
      <c r="BO667" s="5"/>
      <c r="BP667" s="5"/>
      <c r="BQ667" s="5"/>
      <c r="BR667" s="5"/>
      <c r="BS667" s="5"/>
      <c r="BT667" s="5"/>
      <c r="BU667" s="5"/>
      <c r="BV667" s="5"/>
      <c r="BW667" s="5"/>
    </row>
    <row r="668" spans="1:75" ht="13.8" x14ac:dyDescent="0.25">
      <c r="A668" s="55">
        <v>302</v>
      </c>
      <c r="B668" s="56">
        <v>154.72</v>
      </c>
      <c r="C668" s="56">
        <f t="shared" si="250"/>
        <v>-3.4199999999999875</v>
      </c>
      <c r="D668" s="57">
        <f t="shared" si="251"/>
        <v>2.1895464567389267</v>
      </c>
      <c r="E668" s="58">
        <f t="shared" si="260"/>
        <v>1.5472000000000001E-4</v>
      </c>
      <c r="F668" s="58">
        <f t="shared" si="261"/>
        <v>-3.419999999999991E-6</v>
      </c>
      <c r="G668" s="57">
        <f t="shared" si="262"/>
        <v>-3.8104535432610733</v>
      </c>
      <c r="H668" s="137">
        <f>($P$2+(0.5*$P$1)-((0.5*$P$1)*COS(RADIANS(A668))+(($P$2^2)-((0.5*$P$1)^2)*(SIN(RADIANS(A668))*(SIN(RADIANS(A668)))))^0.5))*1000</f>
        <v>23.518378400394752</v>
      </c>
      <c r="I668" s="140">
        <f t="shared" si="263"/>
        <v>-0.69710659813854292</v>
      </c>
      <c r="J668" s="137">
        <f t="shared" si="264"/>
        <v>5.2903801154045027E-3</v>
      </c>
      <c r="K668" s="39"/>
      <c r="L668" s="39"/>
      <c r="M668" s="41">
        <v>302</v>
      </c>
      <c r="N668" s="41">
        <v>1.72</v>
      </c>
      <c r="O668" s="60">
        <f t="shared" si="265"/>
        <v>172000</v>
      </c>
      <c r="P668" s="56">
        <f t="shared" si="252"/>
        <v>2.0000000000000018E-3</v>
      </c>
      <c r="Q668" s="59">
        <f t="shared" si="253"/>
        <v>0.2355284469075489</v>
      </c>
      <c r="R668" s="57">
        <f>(Q669-Q668)/(D668-D669)</f>
        <v>5.1990596666351946E-2</v>
      </c>
      <c r="S668" s="58">
        <f>O668*F668</f>
        <v>-0.58823999999999843</v>
      </c>
      <c r="T668" s="56">
        <f>((O668*E668)/(($L$1+$L$2)*286.9))+273</f>
        <v>441.77092525988041</v>
      </c>
      <c r="U668" s="39"/>
      <c r="V668" s="41">
        <v>302</v>
      </c>
      <c r="W668" s="61">
        <v>1.3240000000000001</v>
      </c>
      <c r="X668" s="60">
        <f t="shared" si="266"/>
        <v>132400</v>
      </c>
      <c r="Y668" s="56">
        <f t="shared" si="254"/>
        <v>-1.2000000000000011E-2</v>
      </c>
      <c r="Z668" s="59">
        <f t="shared" si="255"/>
        <v>0.12188798510368115</v>
      </c>
      <c r="AA668" s="57">
        <f>(Z669-Z668)/(D668-D669)</f>
        <v>-0.40732818617661315</v>
      </c>
      <c r="AB668" s="58">
        <f>X668*F668</f>
        <v>-0.45280799999999882</v>
      </c>
      <c r="AC668" s="56">
        <f>((X668*E668)/(($L$1+$L$2)*286.9))+273</f>
        <v>402.9143633977219</v>
      </c>
      <c r="AD668" s="39"/>
      <c r="AE668" s="41">
        <v>302</v>
      </c>
      <c r="AF668" s="61">
        <v>1.119</v>
      </c>
      <c r="AG668" s="60">
        <f t="shared" si="267"/>
        <v>111900</v>
      </c>
      <c r="AH668" s="56">
        <f t="shared" si="256"/>
        <v>-2.9999999999998916E-3</v>
      </c>
      <c r="AI668" s="59">
        <f t="shared" si="257"/>
        <v>4.8830086528350039E-2</v>
      </c>
      <c r="AJ668" s="57">
        <f>(AI669-AI668)/(D668-D669)</f>
        <v>-0.12010182621450112</v>
      </c>
      <c r="AK668" s="58">
        <f>AG668*F668</f>
        <v>-0.38269799999999898</v>
      </c>
      <c r="AL668" s="56">
        <f>((AG668*E668)/(($L$1+$L$2)*286.9))+273</f>
        <v>382.7992240498873</v>
      </c>
      <c r="AM668" s="39"/>
      <c r="AN668" s="62">
        <v>302</v>
      </c>
      <c r="AO668" s="24">
        <v>0.93899999999999995</v>
      </c>
      <c r="AP668" s="24">
        <f t="shared" si="268"/>
        <v>93900</v>
      </c>
      <c r="AQ668" s="56">
        <f t="shared" si="269"/>
        <v>2.0000000000000018E-3</v>
      </c>
      <c r="AR668" s="59">
        <f t="shared" si="270"/>
        <v>-2.7334407733889104E-2</v>
      </c>
      <c r="AS668" s="57">
        <f>(AR669-AR668)/(D668-D669)</f>
        <v>9.5187064411951267E-2</v>
      </c>
      <c r="AT668" s="58">
        <f>AP668*F668</f>
        <v>-0.32113799999999915</v>
      </c>
      <c r="AU668" s="56">
        <f>((AP668*E668)/(($L$1+$L$2)*286.9))+273</f>
        <v>365.13715047617893</v>
      </c>
      <c r="AV668" s="39"/>
      <c r="AW668" s="41">
        <v>302</v>
      </c>
      <c r="AX668" s="61">
        <v>0.89200000000000002</v>
      </c>
      <c r="AY668" s="60">
        <f t="shared" si="271"/>
        <v>89200</v>
      </c>
      <c r="AZ668" s="56">
        <f t="shared" si="258"/>
        <v>-1.3000000000000012E-2</v>
      </c>
      <c r="BA668" s="59">
        <f t="shared" si="259"/>
        <v>-4.9635145623876928E-2</v>
      </c>
      <c r="BB668" s="57">
        <f>(BA669-BA668)/(D668-D669)</f>
        <v>-0.65680766846593786</v>
      </c>
      <c r="BC668" s="58">
        <f>AY668*F668</f>
        <v>-0.30506399999999917</v>
      </c>
      <c r="BD668" s="56">
        <f>((AY668*E668)/(($L$1+$L$2)*286.9))+273</f>
        <v>360.52538682082172</v>
      </c>
      <c r="BE668" s="39"/>
      <c r="BF668" s="41">
        <v>302</v>
      </c>
      <c r="BG668" s="63">
        <v>0.93200000000000005</v>
      </c>
      <c r="BH668" s="55">
        <f t="shared" si="272"/>
        <v>93200</v>
      </c>
      <c r="BI668" s="64">
        <f t="shared" si="273"/>
        <v>-2.0000000000000018E-3</v>
      </c>
      <c r="BJ668" s="23">
        <f t="shared" si="274"/>
        <v>-3.0584087646018613E-2</v>
      </c>
      <c r="BK668" s="65">
        <f>(BJ669-BJ668)/(D668-D669)</f>
        <v>-9.6107240819544984E-2</v>
      </c>
      <c r="BL668" s="58">
        <f>BH668*F668</f>
        <v>-0.31874399999999914</v>
      </c>
      <c r="BM668" s="56">
        <f>((BH668*E668)/(($L$1+$L$2)*286.9))+273</f>
        <v>364.45029205942359</v>
      </c>
      <c r="BN668" s="5"/>
      <c r="BO668" s="5"/>
      <c r="BP668" s="5"/>
      <c r="BQ668" s="5"/>
      <c r="BR668" s="5"/>
      <c r="BS668" s="5"/>
      <c r="BT668" s="5"/>
      <c r="BU668" s="5"/>
      <c r="BV668" s="5"/>
      <c r="BW668" s="5"/>
    </row>
    <row r="669" spans="1:75" ht="13.8" x14ac:dyDescent="0.25">
      <c r="A669" s="55">
        <v>303</v>
      </c>
      <c r="B669" s="56">
        <v>151.30000000000001</v>
      </c>
      <c r="C669" s="56">
        <f t="shared" si="250"/>
        <v>-3.4000000000000057</v>
      </c>
      <c r="D669" s="57">
        <f t="shared" si="251"/>
        <v>2.1798389280231869</v>
      </c>
      <c r="E669" s="58">
        <f t="shared" si="260"/>
        <v>1.5130000000000002E-4</v>
      </c>
      <c r="F669" s="58">
        <f t="shared" si="261"/>
        <v>-3.4000000000000013E-6</v>
      </c>
      <c r="G669" s="57">
        <f t="shared" si="262"/>
        <v>-3.8201610719768131</v>
      </c>
      <c r="H669" s="137">
        <f>($P$2+(0.5*$P$1)-((0.5*$P$1)*COS(RADIANS(A669))+(($P$2^2)-((0.5*$P$1)^2)*(SIN(RADIANS(A669))*(SIN(RADIANS(A669)))))^0.5))*1000</f>
        <v>22.821271802256209</v>
      </c>
      <c r="I669" s="140">
        <f t="shared" si="263"/>
        <v>-0.69181621802313842</v>
      </c>
      <c r="J669" s="137">
        <f t="shared" si="264"/>
        <v>5.5951282222643783E-3</v>
      </c>
      <c r="K669" s="39"/>
      <c r="L669" s="39"/>
      <c r="M669" s="41">
        <v>303</v>
      </c>
      <c r="N669" s="41">
        <v>1.722</v>
      </c>
      <c r="O669" s="60">
        <f t="shared" si="265"/>
        <v>172200</v>
      </c>
      <c r="P669" s="56">
        <f t="shared" si="252"/>
        <v>0</v>
      </c>
      <c r="Q669" s="59">
        <f t="shared" si="253"/>
        <v>0.23603314711763596</v>
      </c>
      <c r="R669" s="57">
        <f>(Q670-Q669)/(D669-D670)</f>
        <v>0</v>
      </c>
      <c r="S669" s="58">
        <f>O669*F669</f>
        <v>-0.58548000000000022</v>
      </c>
      <c r="T669" s="56">
        <f>((O669*E669)/(($L$1+$L$2)*286.9))+273</f>
        <v>438.23224469977981</v>
      </c>
      <c r="U669" s="39"/>
      <c r="V669" s="41">
        <v>303</v>
      </c>
      <c r="W669" s="61">
        <v>1.3120000000000001</v>
      </c>
      <c r="X669" s="60">
        <f t="shared" si="266"/>
        <v>131200</v>
      </c>
      <c r="Y669" s="56">
        <f t="shared" si="254"/>
        <v>-2.100000000000013E-2</v>
      </c>
      <c r="Z669" s="59">
        <f t="shared" si="255"/>
        <v>0.11793383503964149</v>
      </c>
      <c r="AA669" s="57">
        <f>(Z670-Z669)/(D669-D670)</f>
        <v>-0.70993490006475468</v>
      </c>
      <c r="AB669" s="58">
        <f>X669*F669</f>
        <v>-0.4460800000000002</v>
      </c>
      <c r="AC669" s="56">
        <f>((X669*E669)/(($L$1+$L$2)*286.9))+273</f>
        <v>398.89123405697507</v>
      </c>
      <c r="AD669" s="39"/>
      <c r="AE669" s="41">
        <v>303</v>
      </c>
      <c r="AF669" s="61">
        <v>1.1160000000000001</v>
      </c>
      <c r="AG669" s="60">
        <f t="shared" si="267"/>
        <v>111600.00000000001</v>
      </c>
      <c r="AH669" s="56">
        <f t="shared" si="256"/>
        <v>2.9999999999998916E-3</v>
      </c>
      <c r="AI669" s="59">
        <f t="shared" si="257"/>
        <v>4.7664194601559982E-2</v>
      </c>
      <c r="AJ669" s="57">
        <f>(AI670-AI669)/(D669-D670)</f>
        <v>0.11811579173022183</v>
      </c>
      <c r="AK669" s="58">
        <f>AG669*F669</f>
        <v>-0.37944000000000022</v>
      </c>
      <c r="AL669" s="56">
        <f>((AG669*E669)/(($L$1+$L$2)*286.9))+273</f>
        <v>380.08431189602459</v>
      </c>
      <c r="AM669" s="39"/>
      <c r="AN669" s="62">
        <v>303</v>
      </c>
      <c r="AO669" s="24">
        <v>0.94099999999999995</v>
      </c>
      <c r="AP669" s="24">
        <f t="shared" si="268"/>
        <v>94100</v>
      </c>
      <c r="AQ669" s="56">
        <f t="shared" si="269"/>
        <v>-1.0000000000000009E-3</v>
      </c>
      <c r="AR669" s="59">
        <f t="shared" si="270"/>
        <v>-2.6410376572743116E-2</v>
      </c>
      <c r="AS669" s="57">
        <f>(AR670-AR669)/(D669-D670)</f>
        <v>-4.678161631098763E-2</v>
      </c>
      <c r="AT669" s="58">
        <f>AP669*F669</f>
        <v>-0.31994000000000011</v>
      </c>
      <c r="AU669" s="56">
        <f>((AP669*E669)/(($L$1+$L$2)*286.9))+273</f>
        <v>363.29241710946155</v>
      </c>
      <c r="AV669" s="39"/>
      <c r="AW669" s="41">
        <v>303</v>
      </c>
      <c r="AX669" s="61">
        <v>0.879</v>
      </c>
      <c r="AY669" s="60">
        <f t="shared" si="271"/>
        <v>87900</v>
      </c>
      <c r="AZ669" s="56">
        <f t="shared" si="258"/>
        <v>-1.3000000000000012E-2</v>
      </c>
      <c r="BA669" s="59">
        <f t="shared" si="259"/>
        <v>-5.6011124926228104E-2</v>
      </c>
      <c r="BB669" s="57">
        <f>(BA670-BA669)/(D669-D670)</f>
        <v>-0.65557130075243508</v>
      </c>
      <c r="BC669" s="58">
        <f>AY669*F669</f>
        <v>-0.29886000000000013</v>
      </c>
      <c r="BD669" s="56">
        <f>((AY669*E669)/(($L$1+$L$2)*286.9))+273</f>
        <v>357.34328867079353</v>
      </c>
      <c r="BE669" s="39"/>
      <c r="BF669" s="41">
        <v>303</v>
      </c>
      <c r="BG669" s="63">
        <v>0.93</v>
      </c>
      <c r="BH669" s="55">
        <f t="shared" si="272"/>
        <v>93000</v>
      </c>
      <c r="BI669" s="64">
        <f t="shared" si="273"/>
        <v>0</v>
      </c>
      <c r="BJ669" s="23">
        <f t="shared" si="274"/>
        <v>-3.1517051446064863E-2</v>
      </c>
      <c r="BK669" s="65">
        <f>(BJ670-BJ669)/(D669-D670)</f>
        <v>0</v>
      </c>
      <c r="BL669" s="58">
        <f>BH669*F669</f>
        <v>-0.31620000000000015</v>
      </c>
      <c r="BM669" s="56">
        <f>((BH669*E669)/(($L$1+$L$2)*286.9))+273</f>
        <v>362.23692658002045</v>
      </c>
      <c r="BN669" s="5"/>
      <c r="BO669" s="5"/>
      <c r="BP669" s="5"/>
      <c r="BQ669" s="5"/>
      <c r="BR669" s="5"/>
      <c r="BS669" s="5"/>
      <c r="BT669" s="5"/>
      <c r="BU669" s="5"/>
      <c r="BV669" s="5"/>
      <c r="BW669" s="5"/>
    </row>
    <row r="670" spans="1:75" ht="13.8" x14ac:dyDescent="0.25">
      <c r="A670" s="55">
        <v>304</v>
      </c>
      <c r="B670" s="56">
        <v>147.9</v>
      </c>
      <c r="C670" s="56">
        <f>B671-B670</f>
        <v>-3.3700000000000045</v>
      </c>
      <c r="D670" s="57">
        <f t="shared" si="251"/>
        <v>2.1699681739968923</v>
      </c>
      <c r="E670" s="58">
        <f t="shared" si="260"/>
        <v>1.4790000000000002E-4</v>
      </c>
      <c r="F670" s="58">
        <f t="shared" si="261"/>
        <v>-3.3700000000000169E-6</v>
      </c>
      <c r="G670" s="57">
        <f t="shared" si="262"/>
        <v>-3.8300318260031077</v>
      </c>
      <c r="H670" s="137">
        <f>($P$2+(0.5*$P$1)-((0.5*$P$1)*COS(RADIANS(A670))+(($P$2^2)-((0.5*$P$1)^2)*(SIN(RADIANS(A670))*(SIN(RADIANS(A670)))))^0.5))*1000</f>
        <v>22.129455584233071</v>
      </c>
      <c r="I670" s="140">
        <f t="shared" si="263"/>
        <v>-0.68622108980087404</v>
      </c>
      <c r="J670" s="137">
        <f t="shared" si="264"/>
        <v>5.8991514412767287E-3</v>
      </c>
      <c r="K670" s="39"/>
      <c r="L670" s="39"/>
      <c r="M670" s="41">
        <v>304</v>
      </c>
      <c r="N670" s="41">
        <v>1.722</v>
      </c>
      <c r="O670" s="60">
        <f t="shared" si="265"/>
        <v>172200</v>
      </c>
      <c r="P670" s="56">
        <f t="shared" si="252"/>
        <v>-2.9999999999998916E-3</v>
      </c>
      <c r="Q670" s="59">
        <f t="shared" si="253"/>
        <v>0.23603314711763596</v>
      </c>
      <c r="R670" s="57">
        <f>(Q671-Q670)/(D670-D671)</f>
        <v>-7.5650096936258807E-2</v>
      </c>
      <c r="S670" s="58">
        <f>O670*F670</f>
        <v>-0.58031400000000288</v>
      </c>
      <c r="T670" s="56">
        <f>((O670*E670)/(($L$1+$L$2)*286.9))+273</f>
        <v>434.51916054922299</v>
      </c>
      <c r="U670" s="39"/>
      <c r="V670" s="41">
        <v>304</v>
      </c>
      <c r="W670" s="61">
        <v>1.2909999999999999</v>
      </c>
      <c r="X670" s="60">
        <f t="shared" si="266"/>
        <v>129099.99999999999</v>
      </c>
      <c r="Y670" s="56">
        <f t="shared" si="254"/>
        <v>-9.9999999999988987E-4</v>
      </c>
      <c r="Z670" s="59">
        <f t="shared" si="255"/>
        <v>0.11092624226642028</v>
      </c>
      <c r="AA670" s="57">
        <f>(Z671-Z670)/(D670-D671)</f>
        <v>-3.3619001760099909E-2</v>
      </c>
      <c r="AB670" s="58">
        <f>X670*F670</f>
        <v>-0.43506700000000215</v>
      </c>
      <c r="AC670" s="56">
        <f>((X670*E670)/(($L$1+$L$2)*286.9))+273</f>
        <v>394.09247170095637</v>
      </c>
      <c r="AD670" s="39"/>
      <c r="AE670" s="41">
        <v>304</v>
      </c>
      <c r="AF670" s="61">
        <v>1.119</v>
      </c>
      <c r="AG670" s="60">
        <f t="shared" si="267"/>
        <v>111900</v>
      </c>
      <c r="AH670" s="56">
        <f t="shared" si="256"/>
        <v>-6.0000000000000053E-3</v>
      </c>
      <c r="AI670" s="59">
        <f t="shared" si="257"/>
        <v>4.8830086528350039E-2</v>
      </c>
      <c r="AJ670" s="57">
        <f>(AI671-AI670)/(D670-D671)</f>
        <v>-0.23325496830968379</v>
      </c>
      <c r="AK670" s="58">
        <f>AG670*F670</f>
        <v>-0.37710300000000191</v>
      </c>
      <c r="AL670" s="56">
        <f>((AG670*E670)/(($L$1+$L$2)*286.9))+273</f>
        <v>377.95931513041842</v>
      </c>
      <c r="AM670" s="39"/>
      <c r="AN670" s="62">
        <v>304</v>
      </c>
      <c r="AO670" s="24">
        <v>0.94</v>
      </c>
      <c r="AP670" s="24">
        <f t="shared" si="268"/>
        <v>94000</v>
      </c>
      <c r="AQ670" s="56">
        <f t="shared" si="269"/>
        <v>1.0000000000000009E-3</v>
      </c>
      <c r="AR670" s="59">
        <f t="shared" si="270"/>
        <v>-2.6872146400301365E-2</v>
      </c>
      <c r="AS670" s="57">
        <f>(AR671-AR670)/(D670-D671)</f>
        <v>4.6130062400697863E-2</v>
      </c>
      <c r="AT670" s="58">
        <f>AP670*F670</f>
        <v>-0.31678000000000156</v>
      </c>
      <c r="AU670" s="56">
        <f>((AP670*E670)/(($L$1+$L$2)*286.9))+273</f>
        <v>361.16957660642834</v>
      </c>
      <c r="AV670" s="39"/>
      <c r="AW670" s="41">
        <v>304</v>
      </c>
      <c r="AX670" s="61">
        <v>0.86599999999999999</v>
      </c>
      <c r="AY670" s="60">
        <f t="shared" si="271"/>
        <v>86600</v>
      </c>
      <c r="AZ670" s="56">
        <f t="shared" si="258"/>
        <v>-9.000000000000008E-3</v>
      </c>
      <c r="BA670" s="59">
        <f t="shared" si="259"/>
        <v>-6.2482107982653363E-2</v>
      </c>
      <c r="BB670" s="57">
        <f>(BA671-BA670)/(D670-D671)</f>
        <v>-0.45324599847963987</v>
      </c>
      <c r="BC670" s="58">
        <f>AY670*F670</f>
        <v>-0.29184200000000143</v>
      </c>
      <c r="BD670" s="56">
        <f>((AY670*E670)/(($L$1+$L$2)*286.9))+273</f>
        <v>354.22856738422013</v>
      </c>
      <c r="BE670" s="39"/>
      <c r="BF670" s="41">
        <v>304</v>
      </c>
      <c r="BG670" s="63">
        <v>0.93</v>
      </c>
      <c r="BH670" s="55">
        <f t="shared" si="272"/>
        <v>93000</v>
      </c>
      <c r="BI670" s="64">
        <f t="shared" si="273"/>
        <v>-1.0000000000000009E-3</v>
      </c>
      <c r="BJ670" s="23">
        <f t="shared" si="274"/>
        <v>-3.1517051446064863E-2</v>
      </c>
      <c r="BK670" s="65">
        <f>(BJ671-BJ670)/(D670-D671)</f>
        <v>-4.6675980403626686E-2</v>
      </c>
      <c r="BL670" s="58">
        <f>BH670*F670</f>
        <v>-0.31341000000000158</v>
      </c>
      <c r="BM670" s="56">
        <f>((BH670*E670)/(($L$1+$L$2)*286.9))+273</f>
        <v>360.23160238721101</v>
      </c>
      <c r="BN670" s="5"/>
      <c r="BO670" s="5"/>
      <c r="BP670" s="5"/>
      <c r="BQ670" s="5"/>
      <c r="BR670" s="5"/>
      <c r="BS670" s="5"/>
      <c r="BT670" s="5"/>
      <c r="BU670" s="5"/>
      <c r="BV670" s="5"/>
      <c r="BW670" s="5"/>
    </row>
    <row r="671" spans="1:75" ht="13.8" x14ac:dyDescent="0.25">
      <c r="A671" s="55">
        <v>305</v>
      </c>
      <c r="B671" s="56">
        <v>144.53</v>
      </c>
      <c r="C671" s="56">
        <f>B672-B671</f>
        <v>-3.3400000000000034</v>
      </c>
      <c r="D671" s="57">
        <f t="shared" si="251"/>
        <v>2.1599580026785188</v>
      </c>
      <c r="E671" s="58">
        <f t="shared" si="260"/>
        <v>1.4453E-4</v>
      </c>
      <c r="F671" s="58">
        <f t="shared" si="261"/>
        <v>-3.3400000000000053E-6</v>
      </c>
      <c r="G671" s="57">
        <f t="shared" si="262"/>
        <v>-3.8400419973214812</v>
      </c>
      <c r="H671" s="137">
        <f>($P$2+(0.5*$P$1)-((0.5*$P$1)*COS(RADIANS(A671))+(($P$2^2)-((0.5*$P$1)^2)*(SIN(RADIANS(A671))*(SIN(RADIANS(A671)))))^0.5))*1000</f>
        <v>21.443234494432197</v>
      </c>
      <c r="I671" s="140">
        <f t="shared" si="263"/>
        <v>-0.68032193835959731</v>
      </c>
      <c r="J671" s="137">
        <f t="shared" si="264"/>
        <v>6.202228945458188E-3</v>
      </c>
      <c r="K671" s="39"/>
      <c r="L671" s="39"/>
      <c r="M671" s="41">
        <v>305</v>
      </c>
      <c r="N671" s="41">
        <v>1.7190000000000001</v>
      </c>
      <c r="O671" s="60">
        <f t="shared" si="265"/>
        <v>171900</v>
      </c>
      <c r="P671" s="56">
        <f t="shared" si="252"/>
        <v>-1.0000000000001119E-3</v>
      </c>
      <c r="Q671" s="59">
        <f t="shared" si="253"/>
        <v>0.23527587668705244</v>
      </c>
      <c r="R671" s="57">
        <f>(Q672-Q671)/(D671-D672)</f>
        <v>-2.4888279273400486E-2</v>
      </c>
      <c r="S671" s="58">
        <f>O671*F671</f>
        <v>-0.57414600000000093</v>
      </c>
      <c r="T671" s="56">
        <f>((O671*E671)/(($L$1+$L$2)*286.9))+273</f>
        <v>430.56385835029175</v>
      </c>
      <c r="U671" s="39"/>
      <c r="V671" s="41">
        <v>305</v>
      </c>
      <c r="W671" s="61">
        <v>1.29</v>
      </c>
      <c r="X671" s="60">
        <f t="shared" si="266"/>
        <v>129000</v>
      </c>
      <c r="Y671" s="56">
        <f t="shared" si="254"/>
        <v>6.0000000000000053E-3</v>
      </c>
      <c r="Z671" s="59">
        <f t="shared" si="255"/>
        <v>0.11058971029924898</v>
      </c>
      <c r="AA671" s="57">
        <f>(Z672-Z671)/(D671-D672)</f>
        <v>0.19847138502538642</v>
      </c>
      <c r="AB671" s="58">
        <f>X671*F671</f>
        <v>-0.43086000000000069</v>
      </c>
      <c r="AC671" s="56">
        <f>((X671*E671)/(($L$1+$L$2)*286.9))+273</f>
        <v>391.24163890161509</v>
      </c>
      <c r="AD671" s="39"/>
      <c r="AE671" s="41">
        <v>305</v>
      </c>
      <c r="AF671" s="61">
        <v>1.113</v>
      </c>
      <c r="AG671" s="60">
        <f t="shared" si="267"/>
        <v>111300</v>
      </c>
      <c r="AH671" s="56">
        <f t="shared" si="256"/>
        <v>-1.4000000000000012E-2</v>
      </c>
      <c r="AI671" s="59">
        <f t="shared" si="257"/>
        <v>4.6495164334708308E-2</v>
      </c>
      <c r="AJ671" s="57">
        <f>(AI672-AI671)/(D671-D672)</f>
        <v>-0.54140604853138319</v>
      </c>
      <c r="AK671" s="58">
        <f>AG671*F671</f>
        <v>-0.37174200000000057</v>
      </c>
      <c r="AL671" s="56">
        <f>((AG671*E671)/(($L$1+$L$2)*286.9))+273</f>
        <v>375.01778612209114</v>
      </c>
      <c r="AM671" s="39"/>
      <c r="AN671" s="62">
        <v>305</v>
      </c>
      <c r="AO671" s="24">
        <v>0.94099999999999995</v>
      </c>
      <c r="AP671" s="24">
        <f t="shared" si="268"/>
        <v>94100</v>
      </c>
      <c r="AQ671" s="56">
        <f t="shared" si="269"/>
        <v>4.0000000000000036E-3</v>
      </c>
      <c r="AR671" s="59">
        <f t="shared" si="270"/>
        <v>-2.6410376572743116E-2</v>
      </c>
      <c r="AS671" s="57">
        <f>(AR672-AR671)/(D671-D672)</f>
        <v>0.18142341825834341</v>
      </c>
      <c r="AT671" s="58">
        <f>AP671*F671</f>
        <v>-0.31429400000000052</v>
      </c>
      <c r="AU671" s="56">
        <f>((AP671*E671)/(($L$1+$L$2)*286.9))+273</f>
        <v>359.25223426854245</v>
      </c>
      <c r="AV671" s="39"/>
      <c r="AW671" s="41">
        <v>305</v>
      </c>
      <c r="AX671" s="61">
        <v>0.85699999999999998</v>
      </c>
      <c r="AY671" s="60">
        <f t="shared" si="271"/>
        <v>85700</v>
      </c>
      <c r="AZ671" s="56">
        <f t="shared" si="258"/>
        <v>-8.0000000000000071E-3</v>
      </c>
      <c r="BA671" s="59">
        <f t="shared" si="259"/>
        <v>-6.7019178076801841E-2</v>
      </c>
      <c r="BB671" s="57">
        <f>(BA672-BA671)/(D671-D672)</f>
        <v>-0.40113313232369457</v>
      </c>
      <c r="BC671" s="58">
        <f>AY671*F671</f>
        <v>-0.28623800000000044</v>
      </c>
      <c r="BD671" s="56">
        <f>((AY671*E671)/(($L$1+$L$2)*286.9))+273</f>
        <v>351.55277871215822</v>
      </c>
      <c r="BE671" s="39"/>
      <c r="BF671" s="41">
        <v>305</v>
      </c>
      <c r="BG671" s="63">
        <v>0.92900000000000005</v>
      </c>
      <c r="BH671" s="55">
        <f t="shared" si="272"/>
        <v>92900</v>
      </c>
      <c r="BI671" s="64">
        <f t="shared" si="273"/>
        <v>1.0000000000000009E-3</v>
      </c>
      <c r="BJ671" s="23">
        <f t="shared" si="274"/>
        <v>-3.1984286006358213E-2</v>
      </c>
      <c r="BK671" s="65">
        <f>(BJ672-BJ671)/(D671-D672)</f>
        <v>4.6014535610366926E-2</v>
      </c>
      <c r="BL671" s="58">
        <f>BH671*F671</f>
        <v>-0.31028600000000051</v>
      </c>
      <c r="BM671" s="56">
        <f>((BH671*E671)/(($L$1+$L$2)*286.9))+273</f>
        <v>358.15231204620187</v>
      </c>
      <c r="BN671" s="5"/>
      <c r="BO671" s="5"/>
      <c r="BP671" s="5"/>
      <c r="BQ671" s="5"/>
      <c r="BR671" s="5"/>
      <c r="BS671" s="5"/>
      <c r="BT671" s="5"/>
      <c r="BU671" s="5"/>
      <c r="BV671" s="5"/>
      <c r="BW671" s="5"/>
    </row>
    <row r="672" spans="1:75" ht="13.8" x14ac:dyDescent="0.25">
      <c r="A672" s="55">
        <v>306</v>
      </c>
      <c r="B672" s="56">
        <v>141.19</v>
      </c>
      <c r="C672" s="56">
        <f t="shared" si="250"/>
        <v>-3.3000000000000114</v>
      </c>
      <c r="D672" s="57">
        <f t="shared" si="251"/>
        <v>2.1498039382270222</v>
      </c>
      <c r="E672" s="58">
        <f t="shared" si="260"/>
        <v>1.4118999999999999E-4</v>
      </c>
      <c r="F672" s="58">
        <f t="shared" si="261"/>
        <v>-3.2999999999999989E-6</v>
      </c>
      <c r="G672" s="57">
        <f t="shared" si="262"/>
        <v>-3.8501960617729778</v>
      </c>
      <c r="H672" s="137">
        <f>($P$2+(0.5*$P$1)-((0.5*$P$1)*COS(RADIANS(A672))+(($P$2^2)-((0.5*$P$1)^2)*(SIN(RADIANS(A672))*(SIN(RADIANS(A672)))))^0.5))*1000</f>
        <v>20.7629125560726</v>
      </c>
      <c r="I672" s="140">
        <f t="shared" si="263"/>
        <v>-0.67411970941413912</v>
      </c>
      <c r="J672" s="137">
        <f t="shared" si="264"/>
        <v>6.5041404362062849E-3</v>
      </c>
      <c r="K672" s="39"/>
      <c r="L672" s="39"/>
      <c r="M672" s="41">
        <v>306</v>
      </c>
      <c r="N672" s="41">
        <v>1.718</v>
      </c>
      <c r="O672" s="60">
        <f t="shared" si="265"/>
        <v>171800</v>
      </c>
      <c r="P672" s="56">
        <f t="shared" si="252"/>
        <v>9.000000000000119E-3</v>
      </c>
      <c r="Q672" s="59">
        <f t="shared" si="253"/>
        <v>0.23502315949522348</v>
      </c>
      <c r="R672" s="57">
        <f>(Q673-Q672)/(D672-D673)</f>
        <v>0.2209270041253264</v>
      </c>
      <c r="S672" s="58">
        <f>O672*F672</f>
        <v>-0.56693999999999978</v>
      </c>
      <c r="T672" s="56">
        <f>((O672*E672)/(($L$1+$L$2)*286.9))+273</f>
        <v>426.83311187248319</v>
      </c>
      <c r="U672" s="39"/>
      <c r="V672" s="41">
        <v>306</v>
      </c>
      <c r="W672" s="61">
        <v>1.296</v>
      </c>
      <c r="X672" s="60">
        <f t="shared" si="266"/>
        <v>129600</v>
      </c>
      <c r="Y672" s="56">
        <f t="shared" si="254"/>
        <v>-1.0000000000000009E-2</v>
      </c>
      <c r="Z672" s="59">
        <f t="shared" si="255"/>
        <v>0.11260500153457455</v>
      </c>
      <c r="AA672" s="57">
        <f>(Z673-Z672)/(D672-D673)</f>
        <v>-0.32752199120652842</v>
      </c>
      <c r="AB672" s="58">
        <f>X672*F672</f>
        <v>-0.42767999999999984</v>
      </c>
      <c r="AC672" s="56">
        <f>((X672*E672)/(($L$1+$L$2)*286.9))+273</f>
        <v>389.04639871172191</v>
      </c>
      <c r="AD672" s="39"/>
      <c r="AE672" s="41">
        <v>306</v>
      </c>
      <c r="AF672" s="61">
        <v>1.099</v>
      </c>
      <c r="AG672" s="60">
        <f t="shared" si="267"/>
        <v>109900</v>
      </c>
      <c r="AH672" s="56">
        <f t="shared" si="256"/>
        <v>-8.0000000000000071E-3</v>
      </c>
      <c r="AI672" s="59">
        <f t="shared" si="257"/>
        <v>4.0997692423490557E-2</v>
      </c>
      <c r="AJ672" s="57">
        <f>(AI673-AI672)/(D672-D673)</f>
        <v>-0.3089173751854517</v>
      </c>
      <c r="AK672" s="58">
        <f>AG672*F672</f>
        <v>-0.36266999999999988</v>
      </c>
      <c r="AL672" s="56">
        <f>((AG672*E672)/(($L$1+$L$2)*286.9))+273</f>
        <v>371.40662977174566</v>
      </c>
      <c r="AM672" s="39"/>
      <c r="AN672" s="62">
        <v>306</v>
      </c>
      <c r="AO672" s="24">
        <v>0.94499999999999995</v>
      </c>
      <c r="AP672" s="24">
        <f t="shared" si="268"/>
        <v>94500</v>
      </c>
      <c r="AQ672" s="56">
        <f t="shared" si="269"/>
        <v>5.0000000000000044E-3</v>
      </c>
      <c r="AR672" s="59">
        <f t="shared" si="270"/>
        <v>-2.4568191490737076E-2</v>
      </c>
      <c r="AS672" s="57">
        <f>(AR673-AR672)/(D672-D673)</f>
        <v>0.22312915974857039</v>
      </c>
      <c r="AT672" s="58">
        <f>AP672*F672</f>
        <v>-0.31184999999999991</v>
      </c>
      <c r="AU672" s="56">
        <f>((AP672*E672)/(($L$1+$L$2)*286.9))+273</f>
        <v>357.61716572729722</v>
      </c>
      <c r="AV672" s="39"/>
      <c r="AW672" s="41">
        <v>306</v>
      </c>
      <c r="AX672" s="61">
        <v>0.84899999999999998</v>
      </c>
      <c r="AY672" s="60">
        <f t="shared" si="271"/>
        <v>84900</v>
      </c>
      <c r="AZ672" s="56">
        <f t="shared" si="258"/>
        <v>0</v>
      </c>
      <c r="BA672" s="59">
        <f t="shared" si="259"/>
        <v>-7.1092309756047342E-2</v>
      </c>
      <c r="BB672" s="57">
        <f>(BA673-BA672)/(D672-D673)</f>
        <v>0</v>
      </c>
      <c r="BC672" s="58">
        <f>AY672*F672</f>
        <v>-0.28016999999999992</v>
      </c>
      <c r="BD672" s="56">
        <f>((AY672*E672)/(($L$1+$L$2)*286.9))+273</f>
        <v>349.02113619309563</v>
      </c>
      <c r="BE672" s="39"/>
      <c r="BF672" s="41">
        <v>306</v>
      </c>
      <c r="BG672" s="63">
        <v>0.93</v>
      </c>
      <c r="BH672" s="55">
        <f t="shared" si="272"/>
        <v>93000</v>
      </c>
      <c r="BI672" s="64">
        <f t="shared" si="273"/>
        <v>1.0000000000000009E-3</v>
      </c>
      <c r="BJ672" s="23">
        <f t="shared" si="274"/>
        <v>-3.1517051446064863E-2</v>
      </c>
      <c r="BK672" s="65">
        <f>(BJ673-BJ672)/(D672-D673)</f>
        <v>4.5441033551724574E-2</v>
      </c>
      <c r="BL672" s="58">
        <f>BH672*F672</f>
        <v>-0.3068999999999999</v>
      </c>
      <c r="BM672" s="56">
        <f>((BH672*E672)/(($L$1+$L$2)*286.9))+273</f>
        <v>356.27403611257824</v>
      </c>
      <c r="BN672" s="5"/>
      <c r="BO672" s="5"/>
      <c r="BP672" s="5"/>
      <c r="BQ672" s="5"/>
      <c r="BR672" s="5"/>
      <c r="BS672" s="5"/>
      <c r="BT672" s="5"/>
      <c r="BU672" s="5"/>
      <c r="BV672" s="5"/>
      <c r="BW672" s="5"/>
    </row>
    <row r="673" spans="1:75" ht="13.8" x14ac:dyDescent="0.25">
      <c r="A673" s="55">
        <v>307</v>
      </c>
      <c r="B673" s="56">
        <v>137.88999999999999</v>
      </c>
      <c r="C673" s="56">
        <f t="shared" si="250"/>
        <v>-3.2799999999999727</v>
      </c>
      <c r="D673" s="57">
        <f t="shared" si="251"/>
        <v>2.1395327715979393</v>
      </c>
      <c r="E673" s="58">
        <f t="shared" si="260"/>
        <v>1.3789E-4</v>
      </c>
      <c r="F673" s="58">
        <f t="shared" si="261"/>
        <v>-3.2799999999999821E-6</v>
      </c>
      <c r="G673" s="57">
        <f t="shared" si="262"/>
        <v>-3.8604672284020607</v>
      </c>
      <c r="H673" s="137">
        <f>($P$2+(0.5*$P$1)-((0.5*$P$1)*COS(RADIANS(A673))+(($P$2^2)-((0.5*$P$1)^2)*(SIN(RADIANS(A673))*(SIN(RADIANS(A673)))))^0.5))*1000</f>
        <v>20.08879284665846</v>
      </c>
      <c r="I673" s="140">
        <f t="shared" si="263"/>
        <v>-0.66761556897793284</v>
      </c>
      <c r="J673" s="137">
        <f t="shared" si="264"/>
        <v>6.8046664122896061E-3</v>
      </c>
      <c r="K673" s="39"/>
      <c r="L673" s="39"/>
      <c r="M673" s="41">
        <v>307</v>
      </c>
      <c r="N673" s="41">
        <v>1.7270000000000001</v>
      </c>
      <c r="O673" s="60">
        <f t="shared" si="265"/>
        <v>172700</v>
      </c>
      <c r="P673" s="56">
        <f t="shared" si="252"/>
        <v>8.999999999999897E-3</v>
      </c>
      <c r="Q673" s="59">
        <f t="shared" si="253"/>
        <v>0.23729233756745879</v>
      </c>
      <c r="R673" s="57">
        <f>(Q674-Q673)/(D673-D674)</f>
        <v>0.21590499176968289</v>
      </c>
      <c r="S673" s="58">
        <f>O673*F673</f>
        <v>-0.56645599999999696</v>
      </c>
      <c r="T673" s="56">
        <f>((O673*E673)/(($L$1+$L$2)*286.9))+273</f>
        <v>424.02464963269972</v>
      </c>
      <c r="U673" s="39"/>
      <c r="V673" s="41">
        <v>307</v>
      </c>
      <c r="W673" s="61">
        <v>1.286</v>
      </c>
      <c r="X673" s="60">
        <f t="shared" si="266"/>
        <v>128600</v>
      </c>
      <c r="Y673" s="56">
        <f t="shared" si="254"/>
        <v>-1.1000000000000121E-2</v>
      </c>
      <c r="Z673" s="59">
        <f t="shared" si="255"/>
        <v>0.10924096858820327</v>
      </c>
      <c r="AA673" s="57">
        <f>(Z674-Z673)/(D673-D674)</f>
        <v>-0.3568267999495206</v>
      </c>
      <c r="AB673" s="58">
        <f>X673*F673</f>
        <v>-0.42180799999999768</v>
      </c>
      <c r="AC673" s="56">
        <f>((X673*E673)/(($L$1+$L$2)*286.9))+273</f>
        <v>385.45958276065539</v>
      </c>
      <c r="AD673" s="39"/>
      <c r="AE673" s="41">
        <v>307</v>
      </c>
      <c r="AF673" s="61">
        <v>1.091</v>
      </c>
      <c r="AG673" s="60">
        <f t="shared" si="267"/>
        <v>109100</v>
      </c>
      <c r="AH673" s="56">
        <f t="shared" si="256"/>
        <v>-1.6000000000000014E-2</v>
      </c>
      <c r="AI673" s="59">
        <f t="shared" si="257"/>
        <v>3.7824750588341866E-2</v>
      </c>
      <c r="AJ673" s="57">
        <f>(AI674-AI673)/(D673-D674)</f>
        <v>-0.6136787958347707</v>
      </c>
      <c r="AK673" s="58">
        <f>AG673*F673</f>
        <v>-0.35784799999999806</v>
      </c>
      <c r="AL673" s="56">
        <f>((AG673*E673)/(($L$1+$L$2)*286.9))+273</f>
        <v>368.40700217097594</v>
      </c>
      <c r="AM673" s="39"/>
      <c r="AN673" s="62">
        <v>307</v>
      </c>
      <c r="AO673" s="24">
        <v>0.95</v>
      </c>
      <c r="AP673" s="24">
        <f t="shared" si="268"/>
        <v>95000</v>
      </c>
      <c r="AQ673" s="56">
        <f t="shared" si="269"/>
        <v>8.0000000000000071E-3</v>
      </c>
      <c r="AR673" s="59">
        <f t="shared" si="270"/>
        <v>-2.2276394711152253E-2</v>
      </c>
      <c r="AS673" s="57">
        <f>(AR674-AR673)/(D673-D674)</f>
        <v>0.348325965351232</v>
      </c>
      <c r="AT673" s="58">
        <f>AP673*F673</f>
        <v>-0.31159999999999832</v>
      </c>
      <c r="AU673" s="56">
        <f>((AP673*E673)/(($L$1+$L$2)*286.9))+273</f>
        <v>356.07667466766918</v>
      </c>
      <c r="AV673" s="39"/>
      <c r="AW673" s="41">
        <v>307</v>
      </c>
      <c r="AX673" s="61">
        <v>0.84899999999999998</v>
      </c>
      <c r="AY673" s="60">
        <f t="shared" si="271"/>
        <v>84900</v>
      </c>
      <c r="AZ673" s="56">
        <f t="shared" si="258"/>
        <v>-1.0000000000000009E-3</v>
      </c>
      <c r="BA673" s="59">
        <f t="shared" si="259"/>
        <v>-7.1092309756047342E-2</v>
      </c>
      <c r="BB673" s="57">
        <f>(BA674-BA673)/(D673-D674)</f>
        <v>-4.895419300004443E-2</v>
      </c>
      <c r="BC673" s="58">
        <f>AY673*F673</f>
        <v>-0.2784719999999985</v>
      </c>
      <c r="BD673" s="56">
        <f>((AY673*E673)/(($L$1+$L$2)*286.9))+273</f>
        <v>347.24431241352755</v>
      </c>
      <c r="BE673" s="39"/>
      <c r="BF673" s="41">
        <v>307</v>
      </c>
      <c r="BG673" s="63">
        <v>0.93100000000000005</v>
      </c>
      <c r="BH673" s="55">
        <f t="shared" si="272"/>
        <v>93100</v>
      </c>
      <c r="BI673" s="64">
        <f t="shared" si="273"/>
        <v>-4.0000000000000036E-3</v>
      </c>
      <c r="BJ673" s="23">
        <f t="shared" si="274"/>
        <v>-3.1050319018657353E-2</v>
      </c>
      <c r="BK673" s="65">
        <f>(BJ674-BJ673)/(D673-D674)</f>
        <v>-0.17884905113156824</v>
      </c>
      <c r="BL673" s="58">
        <f>BH673*F673</f>
        <v>-0.30536799999999836</v>
      </c>
      <c r="BM673" s="56">
        <f>((BH673*E673)/(($L$1+$L$2)*286.9))+273</f>
        <v>354.41514117431581</v>
      </c>
      <c r="BN673" s="5"/>
      <c r="BO673" s="5"/>
      <c r="BP673" s="5"/>
      <c r="BQ673" s="5"/>
      <c r="BR673" s="5"/>
      <c r="BS673" s="5"/>
      <c r="BT673" s="5"/>
      <c r="BU673" s="5"/>
      <c r="BV673" s="5"/>
      <c r="BW673" s="5"/>
    </row>
    <row r="674" spans="1:75" ht="13.8" x14ac:dyDescent="0.25">
      <c r="A674" s="55">
        <v>308</v>
      </c>
      <c r="B674" s="56">
        <v>134.61000000000001</v>
      </c>
      <c r="C674" s="56">
        <f t="shared" si="250"/>
        <v>-3.2400000000000091</v>
      </c>
      <c r="D674" s="57">
        <f t="shared" si="251"/>
        <v>2.1290773242527368</v>
      </c>
      <c r="E674" s="58">
        <f t="shared" si="260"/>
        <v>1.3461000000000001E-4</v>
      </c>
      <c r="F674" s="58">
        <f t="shared" si="261"/>
        <v>-3.2400000000000029E-6</v>
      </c>
      <c r="G674" s="57">
        <f t="shared" si="262"/>
        <v>-3.8709226757472632</v>
      </c>
      <c r="H674" s="137">
        <f>($P$2+(0.5*$P$1)-((0.5*$P$1)*COS(RADIANS(A674))+(($P$2^2)-((0.5*$P$1)^2)*(SIN(RADIANS(A674))*(SIN(RADIANS(A674)))))^0.5))*1000</f>
        <v>19.421177277680528</v>
      </c>
      <c r="I674" s="140">
        <f t="shared" si="263"/>
        <v>-0.66081090256564323</v>
      </c>
      <c r="J674" s="137">
        <f t="shared" si="264"/>
        <v>7.1035884292562912E-3</v>
      </c>
      <c r="K674" s="39"/>
      <c r="L674" s="39"/>
      <c r="M674" s="41">
        <v>308</v>
      </c>
      <c r="N674" s="41">
        <v>1.736</v>
      </c>
      <c r="O674" s="60">
        <f t="shared" si="265"/>
        <v>173600</v>
      </c>
      <c r="P674" s="56">
        <f t="shared" si="252"/>
        <v>-6.9999999999998952E-3</v>
      </c>
      <c r="Q674" s="59">
        <f t="shared" si="253"/>
        <v>0.2395497208404731</v>
      </c>
      <c r="R674" s="57">
        <f>(Q675-Q674)/(D674-D675)</f>
        <v>-0.16583564373775839</v>
      </c>
      <c r="S674" s="58">
        <f>O674*F674</f>
        <v>-0.56246400000000052</v>
      </c>
      <c r="T674" s="56">
        <f>((O674*E674)/(($L$1+$L$2)*286.9))+273</f>
        <v>421.20053546341637</v>
      </c>
      <c r="U674" s="39"/>
      <c r="V674" s="41">
        <v>308</v>
      </c>
      <c r="W674" s="61">
        <v>1.2749999999999999</v>
      </c>
      <c r="X674" s="60">
        <f t="shared" si="266"/>
        <v>127499.99999999999</v>
      </c>
      <c r="Y674" s="56">
        <f t="shared" si="254"/>
        <v>-8.999999999999897E-3</v>
      </c>
      <c r="Z674" s="59">
        <f t="shared" si="255"/>
        <v>0.10551018476997394</v>
      </c>
      <c r="AA674" s="57">
        <f>(Z675-Z674)/(D674-D675)</f>
        <v>-0.29075162426092049</v>
      </c>
      <c r="AB674" s="58">
        <f>X674*F674</f>
        <v>-0.4131000000000003</v>
      </c>
      <c r="AC674" s="56">
        <f>((X674*E674)/(($L$1+$L$2)*286.9))+273</f>
        <v>381.84543935245154</v>
      </c>
      <c r="AD674" s="39"/>
      <c r="AE674" s="41">
        <v>308</v>
      </c>
      <c r="AF674" s="61">
        <v>1.075</v>
      </c>
      <c r="AG674" s="60">
        <f t="shared" si="267"/>
        <v>107500</v>
      </c>
      <c r="AH674" s="56">
        <f t="shared" si="256"/>
        <v>-1.4999999999999902E-2</v>
      </c>
      <c r="AI674" s="59">
        <f t="shared" si="257"/>
        <v>3.1408464251624121E-2</v>
      </c>
      <c r="AJ674" s="57">
        <f>(AI675-AI674)/(D674-D675)</f>
        <v>-0.57674390643316387</v>
      </c>
      <c r="AK674" s="58">
        <f>AG674*F674</f>
        <v>-0.34830000000000033</v>
      </c>
      <c r="AL674" s="56">
        <f>((AG674*E674)/(($L$1+$L$2)*286.9))+273</f>
        <v>364.77164494422385</v>
      </c>
      <c r="AM674" s="39"/>
      <c r="AN674" s="62">
        <v>308</v>
      </c>
      <c r="AO674" s="24">
        <v>0.95799999999999996</v>
      </c>
      <c r="AP674" s="24">
        <f t="shared" si="268"/>
        <v>95800</v>
      </c>
      <c r="AQ674" s="56">
        <f t="shared" si="269"/>
        <v>0</v>
      </c>
      <c r="AR674" s="59">
        <f t="shared" si="270"/>
        <v>-1.8634490921455603E-2</v>
      </c>
      <c r="AS674" s="57">
        <f>(AR675-AR674)/(D674-D675)</f>
        <v>0</v>
      </c>
      <c r="AT674" s="58">
        <f>AP674*F674</f>
        <v>-0.31039200000000028</v>
      </c>
      <c r="AU674" s="56">
        <f>((AP674*E674)/(($L$1+$L$2)*286.9))+273</f>
        <v>354.78347521541065</v>
      </c>
      <c r="AV674" s="39"/>
      <c r="AW674" s="41">
        <v>308</v>
      </c>
      <c r="AX674" s="61">
        <v>0.84799999999999998</v>
      </c>
      <c r="AY674" s="60">
        <f t="shared" si="271"/>
        <v>84800</v>
      </c>
      <c r="AZ674" s="56">
        <f t="shared" si="258"/>
        <v>4.0000000000000036E-3</v>
      </c>
      <c r="BA674" s="59">
        <f t="shared" si="259"/>
        <v>-7.1604147743286189E-2</v>
      </c>
      <c r="BB674" s="57">
        <f>(BA675-BA674)/(D674-D675)</f>
        <v>0.19314984345066544</v>
      </c>
      <c r="BC674" s="58">
        <f>AY674*F674</f>
        <v>-0.27475200000000022</v>
      </c>
      <c r="BD674" s="56">
        <f>((AY674*E674)/(($L$1+$L$2)*286.9))+273</f>
        <v>345.39288829088542</v>
      </c>
      <c r="BE674" s="39"/>
      <c r="BF674" s="41">
        <v>308</v>
      </c>
      <c r="BG674" s="63">
        <v>0.92700000000000005</v>
      </c>
      <c r="BH674" s="55">
        <f t="shared" si="272"/>
        <v>92700</v>
      </c>
      <c r="BI674" s="64">
        <f t="shared" si="273"/>
        <v>-1.0000000000000009E-3</v>
      </c>
      <c r="BJ674" s="23">
        <f t="shared" si="274"/>
        <v>-3.2920265855502902E-2</v>
      </c>
      <c r="BK674" s="65">
        <f>(BJ675-BJ674)/(D674-D675)</f>
        <v>-4.4300345356371687E-2</v>
      </c>
      <c r="BL674" s="58">
        <f>BH674*F674</f>
        <v>-0.30034800000000028</v>
      </c>
      <c r="BM674" s="56">
        <f>((BH674*E674)/(($L$1+$L$2)*286.9))+273</f>
        <v>352.13703708213535</v>
      </c>
      <c r="BN674" s="5"/>
      <c r="BO674" s="5"/>
      <c r="BP674" s="5"/>
      <c r="BQ674" s="5"/>
      <c r="BR674" s="5"/>
      <c r="BS674" s="5"/>
      <c r="BT674" s="5"/>
      <c r="BU674" s="5"/>
      <c r="BV674" s="5"/>
      <c r="BW674" s="5"/>
    </row>
    <row r="675" spans="1:75" ht="13.8" x14ac:dyDescent="0.25">
      <c r="A675" s="55">
        <v>309</v>
      </c>
      <c r="B675" s="56">
        <v>131.37</v>
      </c>
      <c r="C675" s="56">
        <f t="shared" si="250"/>
        <v>-3.210000000000008</v>
      </c>
      <c r="D675" s="57">
        <f t="shared" si="251"/>
        <v>2.1184961999117879</v>
      </c>
      <c r="E675" s="58">
        <f t="shared" si="260"/>
        <v>1.3137000000000001E-4</v>
      </c>
      <c r="F675" s="58">
        <f t="shared" si="261"/>
        <v>-3.2100000000000184E-6</v>
      </c>
      <c r="G675" s="57">
        <f t="shared" si="262"/>
        <v>-3.8815038000882121</v>
      </c>
      <c r="H675" s="137">
        <f>($P$2+(0.5*$P$1)-((0.5*$P$1)*COS(RADIANS(A675))+(($P$2^2)-((0.5*$P$1)^2)*(SIN(RADIANS(A675))*(SIN(RADIANS(A675)))))^0.5))*1000</f>
        <v>18.760366375114884</v>
      </c>
      <c r="I675" s="140">
        <f t="shared" si="263"/>
        <v>-0.65370731413638694</v>
      </c>
      <c r="J675" s="137">
        <f t="shared" si="264"/>
        <v>7.4006893523730355E-3</v>
      </c>
      <c r="K675" s="39"/>
      <c r="L675" s="39"/>
      <c r="M675" s="41">
        <v>309</v>
      </c>
      <c r="N675" s="41">
        <v>1.7290000000000001</v>
      </c>
      <c r="O675" s="60">
        <f t="shared" si="265"/>
        <v>172900</v>
      </c>
      <c r="P675" s="56">
        <f t="shared" si="252"/>
        <v>-1.3000000000000123E-2</v>
      </c>
      <c r="Q675" s="59">
        <f t="shared" si="253"/>
        <v>0.23779499327392259</v>
      </c>
      <c r="R675" s="57">
        <f>(Q676-Q675)/(D675-D676)</f>
        <v>-0.3050819925904622</v>
      </c>
      <c r="S675" s="58">
        <f>O675*F675</f>
        <v>-0.55500900000000319</v>
      </c>
      <c r="T675" s="56">
        <f>((O675*E675)/(($L$1+$L$2)*286.9))+273</f>
        <v>417.05021834061142</v>
      </c>
      <c r="U675" s="39"/>
      <c r="V675" s="41">
        <v>309</v>
      </c>
      <c r="W675" s="61">
        <v>1.266</v>
      </c>
      <c r="X675" s="60">
        <f t="shared" si="266"/>
        <v>126600</v>
      </c>
      <c r="Y675" s="56">
        <f t="shared" si="254"/>
        <v>-1.8999999999999906E-2</v>
      </c>
      <c r="Z675" s="59">
        <f t="shared" si="255"/>
        <v>0.10243370568133631</v>
      </c>
      <c r="AA675" s="57">
        <f>(Z676-Z675)/(D675-D676)</f>
        <v>-0.61126534495747864</v>
      </c>
      <c r="AB675" s="58">
        <f>X675*F675</f>
        <v>-0.40638600000000236</v>
      </c>
      <c r="AC675" s="56">
        <f>((X675*E675)/(($L$1+$L$2)*286.9))+273</f>
        <v>378.47575270052863</v>
      </c>
      <c r="AD675" s="39"/>
      <c r="AE675" s="41">
        <v>309</v>
      </c>
      <c r="AF675" s="61">
        <v>1.06</v>
      </c>
      <c r="AG675" s="60">
        <f t="shared" si="267"/>
        <v>106000</v>
      </c>
      <c r="AH675" s="56">
        <f t="shared" si="256"/>
        <v>-3.0000000000001137E-3</v>
      </c>
      <c r="AI675" s="59">
        <f t="shared" si="257"/>
        <v>2.5305865264770262E-2</v>
      </c>
      <c r="AJ675" s="57">
        <f>(AI676-AI675)/(D675-D676)</f>
        <v>-0.11456740444297031</v>
      </c>
      <c r="AK675" s="58">
        <f>AG675*F675</f>
        <v>-0.34026000000000195</v>
      </c>
      <c r="AL675" s="56">
        <f>((AG675*E675)/(($L$1+$L$2)*286.9))+273</f>
        <v>361.31303148701448</v>
      </c>
      <c r="AM675" s="39"/>
      <c r="AN675" s="62">
        <v>309</v>
      </c>
      <c r="AO675" s="24">
        <v>0.95799999999999996</v>
      </c>
      <c r="AP675" s="24">
        <f t="shared" si="268"/>
        <v>95800</v>
      </c>
      <c r="AQ675" s="56">
        <f t="shared" si="269"/>
        <v>3.0000000000000027E-3</v>
      </c>
      <c r="AR675" s="59">
        <f t="shared" si="270"/>
        <v>-1.8634490921455603E-2</v>
      </c>
      <c r="AS675" s="57">
        <f>(AR676-AR675)/(D675-D676)</f>
        <v>0.1263883431146772</v>
      </c>
      <c r="AT675" s="58">
        <f>AP675*F675</f>
        <v>-0.30751800000000173</v>
      </c>
      <c r="AU675" s="56">
        <f>((AP675*E675)/(($L$1+$L$2)*286.9))+273</f>
        <v>352.81498506090554</v>
      </c>
      <c r="AV675" s="39"/>
      <c r="AW675" s="41">
        <v>309</v>
      </c>
      <c r="AX675" s="61">
        <v>0.85199999999999998</v>
      </c>
      <c r="AY675" s="60">
        <f t="shared" si="271"/>
        <v>85200</v>
      </c>
      <c r="AZ675" s="56">
        <f t="shared" si="258"/>
        <v>4.0000000000000036E-3</v>
      </c>
      <c r="BA675" s="59">
        <f t="shared" si="259"/>
        <v>-6.9560405233299899E-2</v>
      </c>
      <c r="BB675" s="57">
        <f>(BA676-BA675)/(D675-D676)</f>
        <v>0.18933604704358842</v>
      </c>
      <c r="BC675" s="58">
        <f>AY675*F675</f>
        <v>-0.27349200000000157</v>
      </c>
      <c r="BD675" s="56">
        <f>((AY675*E675)/(($L$1+$L$2)*286.9))+273</f>
        <v>343.98368191220413</v>
      </c>
      <c r="BE675" s="39"/>
      <c r="BF675" s="41">
        <v>309</v>
      </c>
      <c r="BG675" s="63">
        <v>0.92600000000000005</v>
      </c>
      <c r="BH675" s="55">
        <f t="shared" si="272"/>
        <v>92600</v>
      </c>
      <c r="BI675" s="64">
        <f t="shared" si="273"/>
        <v>2.0000000000000018E-3</v>
      </c>
      <c r="BJ675" s="23">
        <f t="shared" si="274"/>
        <v>-3.3389013318065645E-2</v>
      </c>
      <c r="BK675" s="65">
        <f>(BJ676-BJ675)/(D675-D676)</f>
        <v>8.7212918710208032E-2</v>
      </c>
      <c r="BL675" s="58">
        <f>BH675*F675</f>
        <v>-0.29724600000000168</v>
      </c>
      <c r="BM675" s="56">
        <f>((BH675*E675)/(($L$1+$L$2)*286.9))+273</f>
        <v>350.14893128016547</v>
      </c>
      <c r="BN675" s="5"/>
      <c r="BO675" s="5"/>
      <c r="BP675" s="5"/>
      <c r="BQ675" s="5"/>
      <c r="BR675" s="5"/>
      <c r="BS675" s="5"/>
      <c r="BT675" s="5"/>
      <c r="BU675" s="5"/>
      <c r="BV675" s="5"/>
      <c r="BW675" s="5"/>
    </row>
    <row r="676" spans="1:75" ht="13.8" x14ac:dyDescent="0.25">
      <c r="A676" s="55">
        <v>310</v>
      </c>
      <c r="B676" s="56">
        <v>128.16</v>
      </c>
      <c r="C676" s="56">
        <f t="shared" si="250"/>
        <v>-3.1700000000000017</v>
      </c>
      <c r="D676" s="57">
        <f t="shared" si="251"/>
        <v>2.1077524987401626</v>
      </c>
      <c r="E676" s="58">
        <f t="shared" si="260"/>
        <v>1.2815999999999999E-4</v>
      </c>
      <c r="F676" s="58">
        <f t="shared" si="261"/>
        <v>-3.1699999999999849E-6</v>
      </c>
      <c r="G676" s="57">
        <f t="shared" si="262"/>
        <v>-3.8922475012598374</v>
      </c>
      <c r="H676" s="137">
        <f>($P$2+(0.5*$P$1)-((0.5*$P$1)*COS(RADIANS(A676))+(($P$2^2)-((0.5*$P$1)^2)*(SIN(RADIANS(A676))*(SIN(RADIANS(A676)))))^0.5))*1000</f>
        <v>18.106659060978497</v>
      </c>
      <c r="I676" s="140">
        <f t="shared" si="263"/>
        <v>-0.64630662478401391</v>
      </c>
      <c r="J676" s="137">
        <f t="shared" si="264"/>
        <v>7.6957535982948855E-3</v>
      </c>
      <c r="K676" s="39"/>
      <c r="L676" s="39"/>
      <c r="M676" s="41">
        <v>310</v>
      </c>
      <c r="N676" s="41">
        <v>1.716</v>
      </c>
      <c r="O676" s="60">
        <f t="shared" si="265"/>
        <v>171600</v>
      </c>
      <c r="P676" s="56">
        <f t="shared" si="252"/>
        <v>-1.4999999999999902E-2</v>
      </c>
      <c r="Q676" s="59">
        <f t="shared" si="253"/>
        <v>0.23451728351268664</v>
      </c>
      <c r="R676" s="57">
        <f>(Q677-Q676)/(D676-D677)</f>
        <v>-0.35054601783540479</v>
      </c>
      <c r="S676" s="58">
        <f>O676*F676</f>
        <v>-0.54397199999999746</v>
      </c>
      <c r="T676" s="56">
        <f>((O676*E676)/(($L$1+$L$2)*286.9))+273</f>
        <v>412.47376031391127</v>
      </c>
      <c r="U676" s="39"/>
      <c r="V676" s="41">
        <v>310</v>
      </c>
      <c r="W676" s="61">
        <v>1.2470000000000001</v>
      </c>
      <c r="X676" s="60">
        <f t="shared" si="266"/>
        <v>124700.00000000001</v>
      </c>
      <c r="Y676" s="56">
        <f t="shared" si="254"/>
        <v>-2.6000000000000023E-2</v>
      </c>
      <c r="Z676" s="59">
        <f t="shared" si="255"/>
        <v>9.5866453478542654E-2</v>
      </c>
      <c r="AA676" s="57">
        <f>(Z677-Z676)/(D676-D677)</f>
        <v>-0.84127934788458192</v>
      </c>
      <c r="AB676" s="58">
        <f>X676*F676</f>
        <v>-0.39529899999999818</v>
      </c>
      <c r="AC676" s="56">
        <f>((X676*E676)/(($L$1+$L$2)*286.9))+273</f>
        <v>374.35418363137956</v>
      </c>
      <c r="AD676" s="39"/>
      <c r="AE676" s="41">
        <v>310</v>
      </c>
      <c r="AF676" s="61">
        <v>1.0569999999999999</v>
      </c>
      <c r="AG676" s="60">
        <f t="shared" si="267"/>
        <v>105700</v>
      </c>
      <c r="AH676" s="56">
        <f t="shared" si="256"/>
        <v>-8.0000000000000071E-3</v>
      </c>
      <c r="AI676" s="59">
        <f t="shared" si="257"/>
        <v>2.4074987307426243E-2</v>
      </c>
      <c r="AJ676" s="57">
        <f>(AI677-AI676)/(D676-D677)</f>
        <v>-0.30333999625393021</v>
      </c>
      <c r="AK676" s="58">
        <f>AG676*F676</f>
        <v>-0.3350689999999984</v>
      </c>
      <c r="AL676" s="56">
        <f>((AG676*E676)/(($L$1+$L$2)*286.9))+273</f>
        <v>358.91128476212367</v>
      </c>
      <c r="AM676" s="39"/>
      <c r="AN676" s="62">
        <v>310</v>
      </c>
      <c r="AO676" s="24">
        <v>0.96099999999999997</v>
      </c>
      <c r="AP676" s="24">
        <f t="shared" si="268"/>
        <v>96100</v>
      </c>
      <c r="AQ676" s="56">
        <f t="shared" si="269"/>
        <v>6.0000000000000053E-3</v>
      </c>
      <c r="AR676" s="59">
        <f t="shared" si="270"/>
        <v>-1.7276612331454656E-2</v>
      </c>
      <c r="AS676" s="57">
        <f>(AR677-AR676)/(D676-D677)</f>
        <v>0.24850869618021953</v>
      </c>
      <c r="AT676" s="58">
        <f>AP676*F676</f>
        <v>-0.30463699999999855</v>
      </c>
      <c r="AU676" s="56">
        <f>((AP676*E676)/(($L$1+$L$2)*286.9))+273</f>
        <v>351.10855691239436</v>
      </c>
      <c r="AV676" s="39"/>
      <c r="AW676" s="41">
        <v>310</v>
      </c>
      <c r="AX676" s="61">
        <v>0.85599999999999998</v>
      </c>
      <c r="AY676" s="60">
        <f t="shared" si="271"/>
        <v>85600</v>
      </c>
      <c r="AZ676" s="56">
        <f t="shared" si="258"/>
        <v>5.0000000000000044E-3</v>
      </c>
      <c r="BA676" s="59">
        <f t="shared" si="259"/>
        <v>-6.7526235322846781E-2</v>
      </c>
      <c r="BB676" s="57">
        <f>(BA677-BA676)/(D676-D677)</f>
        <v>0.23253959126212895</v>
      </c>
      <c r="BC676" s="58">
        <f>AY676*F676</f>
        <v>-0.27135199999999871</v>
      </c>
      <c r="BD676" s="56">
        <f>((AY676*E676)/(($L$1+$L$2)*286.9))+273</f>
        <v>342.57432332675296</v>
      </c>
      <c r="BE676" s="39"/>
      <c r="BF676" s="41">
        <v>310</v>
      </c>
      <c r="BG676" s="63">
        <v>0.92800000000000005</v>
      </c>
      <c r="BH676" s="55">
        <f t="shared" si="272"/>
        <v>92800</v>
      </c>
      <c r="BI676" s="64">
        <f t="shared" si="273"/>
        <v>-3.0000000000000027E-3</v>
      </c>
      <c r="BJ676" s="23">
        <f t="shared" si="274"/>
        <v>-3.2452023781137915E-2</v>
      </c>
      <c r="BK676" s="65">
        <f>(BJ677-BJ676)/(D676-D677)</f>
        <v>-0.1292832266905688</v>
      </c>
      <c r="BL676" s="58">
        <f>BH676*F676</f>
        <v>-0.29417599999999861</v>
      </c>
      <c r="BM676" s="56">
        <f>((BH676*E676)/(($L$1+$L$2)*286.9))+273</f>
        <v>348.42636921404994</v>
      </c>
      <c r="BN676" s="5"/>
      <c r="BO676" s="5"/>
      <c r="BP676" s="5"/>
      <c r="BQ676" s="5"/>
      <c r="BR676" s="5"/>
      <c r="BS676" s="5"/>
      <c r="BT676" s="5"/>
      <c r="BU676" s="5"/>
      <c r="BV676" s="5"/>
      <c r="BW676" s="5"/>
    </row>
    <row r="677" spans="1:75" ht="13.8" x14ac:dyDescent="0.25">
      <c r="A677" s="55">
        <v>311</v>
      </c>
      <c r="B677" s="56">
        <v>124.99</v>
      </c>
      <c r="C677" s="56">
        <f t="shared" si="250"/>
        <v>-3.1400000000000006</v>
      </c>
      <c r="D677" s="57">
        <f t="shared" si="251"/>
        <v>2.0968752680596876</v>
      </c>
      <c r="E677" s="58">
        <f t="shared" si="260"/>
        <v>1.2499000000000001E-4</v>
      </c>
      <c r="F677" s="58">
        <f t="shared" si="261"/>
        <v>-3.140000000000014E-6</v>
      </c>
      <c r="G677" s="57">
        <f t="shared" si="262"/>
        <v>-3.9031247319403124</v>
      </c>
      <c r="H677" s="137">
        <f>($P$2+(0.5*$P$1)-((0.5*$P$1)*COS(RADIANS(A677))+(($P$2^2)-((0.5*$P$1)^2)*(SIN(RADIANS(A677))*(SIN(RADIANS(A677)))))^0.5))*1000</f>
        <v>17.460352436194484</v>
      </c>
      <c r="I677" s="140">
        <f t="shared" si="263"/>
        <v>-0.63861087118571902</v>
      </c>
      <c r="J677" s="137">
        <f t="shared" si="264"/>
        <v>7.9885673694981563E-3</v>
      </c>
      <c r="K677" s="39"/>
      <c r="L677" s="39"/>
      <c r="M677" s="41">
        <v>311</v>
      </c>
      <c r="N677" s="41">
        <v>1.7010000000000001</v>
      </c>
      <c r="O677" s="60">
        <f t="shared" si="265"/>
        <v>170100</v>
      </c>
      <c r="P677" s="56">
        <f t="shared" si="252"/>
        <v>-2.100000000000013E-2</v>
      </c>
      <c r="Q677" s="59">
        <f t="shared" si="253"/>
        <v>0.23070431361256905</v>
      </c>
      <c r="R677" s="57">
        <f>(Q678-Q677)/(D677-D678)</f>
        <v>-0.48824990932510498</v>
      </c>
      <c r="S677" s="58">
        <f>O677*F677</f>
        <v>-0.53411400000000242</v>
      </c>
      <c r="T677" s="56">
        <f>((O677*E677)/(($L$1+$L$2)*286.9))+273</f>
        <v>407.83489751157157</v>
      </c>
      <c r="U677" s="39"/>
      <c r="V677" s="41">
        <v>311</v>
      </c>
      <c r="W677" s="61">
        <v>1.2210000000000001</v>
      </c>
      <c r="X677" s="60">
        <f t="shared" si="266"/>
        <v>122100.00000000001</v>
      </c>
      <c r="Y677" s="56">
        <f t="shared" si="254"/>
        <v>-1.7000000000000126E-2</v>
      </c>
      <c r="Z677" s="59">
        <f t="shared" si="255"/>
        <v>8.6715663944882504E-2</v>
      </c>
      <c r="AA677" s="57">
        <f>(Z678-Z677)/(D677-D678)</f>
        <v>-0.55106998286841669</v>
      </c>
      <c r="AB677" s="58">
        <f>X677*F677</f>
        <v>-0.38339400000000173</v>
      </c>
      <c r="AC677" s="56">
        <f>((X677*E677)/(($L$1+$L$2)*286.9))+273</f>
        <v>369.78624918379126</v>
      </c>
      <c r="AD677" s="39"/>
      <c r="AE677" s="41">
        <v>311</v>
      </c>
      <c r="AF677" s="61">
        <v>1.0489999999999999</v>
      </c>
      <c r="AG677" s="60">
        <f t="shared" si="267"/>
        <v>104900</v>
      </c>
      <c r="AH677" s="56">
        <f t="shared" si="256"/>
        <v>-6.0000000000000053E-3</v>
      </c>
      <c r="AI677" s="59">
        <f t="shared" si="257"/>
        <v>2.0775488193557831E-2</v>
      </c>
      <c r="AJ677" s="57">
        <f>(AI678-AI677)/(D677-D678)</f>
        <v>-0.22545154892607266</v>
      </c>
      <c r="AK677" s="58">
        <f>AG677*F677</f>
        <v>-0.32938600000000146</v>
      </c>
      <c r="AL677" s="56">
        <f>((AG677*E677)/(($L$1+$L$2)*286.9))+273</f>
        <v>356.1521501996699</v>
      </c>
      <c r="AM677" s="39"/>
      <c r="AN677" s="62">
        <v>311</v>
      </c>
      <c r="AO677" s="24">
        <v>0.96699999999999997</v>
      </c>
      <c r="AP677" s="24">
        <f t="shared" si="268"/>
        <v>96700</v>
      </c>
      <c r="AQ677" s="56">
        <f t="shared" si="269"/>
        <v>3.0000000000000027E-3</v>
      </c>
      <c r="AR677" s="59">
        <f t="shared" si="270"/>
        <v>-1.4573525916998339E-2</v>
      </c>
      <c r="AS677" s="57">
        <f>(AR678-AR677)/(D677-D678)</f>
        <v>0.12174592778693702</v>
      </c>
      <c r="AT677" s="58">
        <f>AP677*F677</f>
        <v>-0.30363800000000135</v>
      </c>
      <c r="AU677" s="56">
        <f>((AP677*E677)/(($L$1+$L$2)*286.9))+273</f>
        <v>349.65217277700748</v>
      </c>
      <c r="AV677" s="39"/>
      <c r="AW677" s="41">
        <v>311</v>
      </c>
      <c r="AX677" s="61">
        <v>0.86099999999999999</v>
      </c>
      <c r="AY677" s="60">
        <f t="shared" si="271"/>
        <v>86100</v>
      </c>
      <c r="AZ677" s="56">
        <f t="shared" si="258"/>
        <v>4.0000000000000036E-3</v>
      </c>
      <c r="BA677" s="59">
        <f t="shared" si="259"/>
        <v>-6.4996848546345243E-2</v>
      </c>
      <c r="BB677" s="57">
        <f>(BA678-BA677)/(D677-D678)</f>
        <v>0.18217234125080756</v>
      </c>
      <c r="BC677" s="58">
        <f>AY677*F677</f>
        <v>-0.2703540000000012</v>
      </c>
      <c r="BD677" s="56">
        <f>((AY677*E677)/(($L$1+$L$2)*286.9))+273</f>
        <v>341.24976293795595</v>
      </c>
      <c r="BE677" s="39"/>
      <c r="BF677" s="41">
        <v>311</v>
      </c>
      <c r="BG677" s="63">
        <v>0.92500000000000004</v>
      </c>
      <c r="BH677" s="55">
        <f t="shared" si="272"/>
        <v>92500</v>
      </c>
      <c r="BI677" s="64">
        <f t="shared" si="273"/>
        <v>-1.0000000000000009E-3</v>
      </c>
      <c r="BJ677" s="23">
        <f t="shared" si="274"/>
        <v>-3.385826726096737E-2</v>
      </c>
      <c r="BK677" s="65">
        <f>(BJ678-BJ677)/(D677-D678)</f>
        <v>-4.2513375979326924E-2</v>
      </c>
      <c r="BL677" s="58">
        <f>BH677*F677</f>
        <v>-0.29045000000000132</v>
      </c>
      <c r="BM677" s="56">
        <f>((BH677*E677)/(($L$1+$L$2)*286.9))+273</f>
        <v>346.3229160483267</v>
      </c>
      <c r="BN677" s="5"/>
      <c r="BO677" s="5"/>
      <c r="BP677" s="5"/>
      <c r="BQ677" s="5"/>
      <c r="BR677" s="5"/>
      <c r="BS677" s="5"/>
      <c r="BT677" s="5"/>
      <c r="BU677" s="5"/>
      <c r="BV677" s="5"/>
      <c r="BW677" s="5"/>
    </row>
    <row r="678" spans="1:75" ht="13.8" x14ac:dyDescent="0.25">
      <c r="A678" s="55">
        <v>312</v>
      </c>
      <c r="B678" s="56">
        <v>121.85</v>
      </c>
      <c r="C678" s="56">
        <f t="shared" si="250"/>
        <v>-3.0899999999999892</v>
      </c>
      <c r="D678" s="57">
        <f t="shared" si="251"/>
        <v>2.085825533520743</v>
      </c>
      <c r="E678" s="58">
        <f t="shared" si="260"/>
        <v>1.2184999999999999E-4</v>
      </c>
      <c r="F678" s="58">
        <f t="shared" si="261"/>
        <v>-3.0899999999999857E-6</v>
      </c>
      <c r="G678" s="57">
        <f t="shared" si="262"/>
        <v>-3.914174466479257</v>
      </c>
      <c r="H678" s="137">
        <f>($P$2+(0.5*$P$1)-((0.5*$P$1)*COS(RADIANS(A678))+(($P$2^2)-((0.5*$P$1)^2)*(SIN(RADIANS(A678))*(SIN(RADIANS(A678)))))^0.5))*1000</f>
        <v>16.821741565008764</v>
      </c>
      <c r="I678" s="140">
        <f t="shared" si="263"/>
        <v>-0.63062230381622086</v>
      </c>
      <c r="J678" s="137">
        <f t="shared" si="264"/>
        <v>8.2789188781422496E-3</v>
      </c>
      <c r="K678" s="39"/>
      <c r="L678" s="39"/>
      <c r="M678" s="41">
        <v>312</v>
      </c>
      <c r="N678" s="41">
        <v>1.68</v>
      </c>
      <c r="O678" s="60">
        <f t="shared" si="265"/>
        <v>168000</v>
      </c>
      <c r="P678" s="56">
        <f t="shared" si="252"/>
        <v>-1.6000000000000014E-2</v>
      </c>
      <c r="Q678" s="59">
        <f t="shared" si="253"/>
        <v>0.22530928172586284</v>
      </c>
      <c r="R678" s="57">
        <f>(Q679-Q678)/(D678-D679)</f>
        <v>-0.37255323985004701</v>
      </c>
      <c r="S678" s="58">
        <f>O678*F678</f>
        <v>-0.51911999999999758</v>
      </c>
      <c r="T678" s="56">
        <f>((O678*E678)/(($L$1+$L$2)*286.9))+273</f>
        <v>402.82476434586863</v>
      </c>
      <c r="U678" s="39"/>
      <c r="V678" s="41">
        <v>312</v>
      </c>
      <c r="W678" s="61">
        <v>1.204</v>
      </c>
      <c r="X678" s="60">
        <f t="shared" si="266"/>
        <v>120400</v>
      </c>
      <c r="Y678" s="56">
        <f t="shared" si="254"/>
        <v>-1.4000000000000012E-2</v>
      </c>
      <c r="Z678" s="59">
        <f t="shared" si="255"/>
        <v>8.0626486921805726E-2</v>
      </c>
      <c r="AA678" s="57">
        <f>(Z679-Z678)/(D678-D679)</f>
        <v>-0.4553445646816866</v>
      </c>
      <c r="AB678" s="58">
        <f>X678*F678</f>
        <v>-0.37203599999999826</v>
      </c>
      <c r="AC678" s="56">
        <f>((X678*E678)/(($L$1+$L$2)*286.9))+273</f>
        <v>366.04108111453917</v>
      </c>
      <c r="AD678" s="39"/>
      <c r="AE678" s="41">
        <v>312</v>
      </c>
      <c r="AF678" s="61">
        <v>1.0429999999999999</v>
      </c>
      <c r="AG678" s="60">
        <f t="shared" si="267"/>
        <v>104299.99999999999</v>
      </c>
      <c r="AH678" s="56">
        <f t="shared" si="256"/>
        <v>-2.9999999999998916E-3</v>
      </c>
      <c r="AI678" s="59">
        <f t="shared" si="257"/>
        <v>1.8284308426530838E-2</v>
      </c>
      <c r="AJ678" s="57">
        <f>(AI679-AI678)/(D678-D679)</f>
        <v>-0.11214078748553301</v>
      </c>
      <c r="AK678" s="58">
        <f>AG678*F678</f>
        <v>-0.32228699999999844</v>
      </c>
      <c r="AL678" s="56">
        <f>((AG678*E678)/(($L$1+$L$2)*286.9))+273</f>
        <v>353.59954119806008</v>
      </c>
      <c r="AM678" s="39"/>
      <c r="AN678" s="62">
        <v>312</v>
      </c>
      <c r="AO678" s="24">
        <v>0.97</v>
      </c>
      <c r="AP678" s="24">
        <f t="shared" si="268"/>
        <v>97000</v>
      </c>
      <c r="AQ678" s="56">
        <f t="shared" si="269"/>
        <v>3.0000000000000027E-3</v>
      </c>
      <c r="AR678" s="59">
        <f t="shared" si="270"/>
        <v>-1.322826573375516E-2</v>
      </c>
      <c r="AS678" s="57">
        <f>(AR679-AR678)/(D678-D679)</f>
        <v>0.12022093898376342</v>
      </c>
      <c r="AT678" s="58">
        <f>AP678*F678</f>
        <v>-0.29972999999999861</v>
      </c>
      <c r="AU678" s="56">
        <f>((AP678*E678)/(($L$1+$L$2)*286.9))+273</f>
        <v>347.9583460806503</v>
      </c>
      <c r="AV678" s="39"/>
      <c r="AW678" s="41">
        <v>312</v>
      </c>
      <c r="AX678" s="61">
        <v>0.86499999999999999</v>
      </c>
      <c r="AY678" s="60">
        <f t="shared" si="271"/>
        <v>86500</v>
      </c>
      <c r="AZ678" s="56">
        <f t="shared" si="258"/>
        <v>8.0000000000000071E-3</v>
      </c>
      <c r="BA678" s="59">
        <f t="shared" si="259"/>
        <v>-6.2983892535185784E-2</v>
      </c>
      <c r="BB678" s="57">
        <f>(BA679-BA678)/(D678-D679)</f>
        <v>0.3584054446803307</v>
      </c>
      <c r="BC678" s="58">
        <f>AY678*F678</f>
        <v>-0.26728499999999877</v>
      </c>
      <c r="BD678" s="56">
        <f>((AY678*E678)/(($L$1+$L$2)*286.9))+273</f>
        <v>339.84429830903355</v>
      </c>
      <c r="BE678" s="39"/>
      <c r="BF678" s="41">
        <v>312</v>
      </c>
      <c r="BG678" s="63">
        <v>0.92400000000000004</v>
      </c>
      <c r="BH678" s="55">
        <f t="shared" si="272"/>
        <v>92400</v>
      </c>
      <c r="BI678" s="64">
        <f t="shared" si="273"/>
        <v>-3.0000000000000027E-3</v>
      </c>
      <c r="BJ678" s="23">
        <f t="shared" si="274"/>
        <v>-3.4328028779893278E-2</v>
      </c>
      <c r="BK678" s="65">
        <f>(BJ679-BJ678)/(D678-D679)</f>
        <v>-0.12660666920778213</v>
      </c>
      <c r="BL678" s="58">
        <f>BH678*F678</f>
        <v>-0.28551599999999866</v>
      </c>
      <c r="BM678" s="56">
        <f>((BH678*E678)/(($L$1+$L$2)*286.9))+273</f>
        <v>344.40362039022773</v>
      </c>
      <c r="BN678" s="5"/>
      <c r="BO678" s="5"/>
      <c r="BP678" s="5"/>
      <c r="BQ678" s="5"/>
      <c r="BR678" s="5"/>
      <c r="BS678" s="5"/>
      <c r="BT678" s="5"/>
      <c r="BU678" s="5"/>
      <c r="BV678" s="5"/>
      <c r="BW678" s="5"/>
    </row>
    <row r="679" spans="1:75" ht="13.8" x14ac:dyDescent="0.25">
      <c r="A679" s="55">
        <v>313</v>
      </c>
      <c r="B679" s="56">
        <v>118.76</v>
      </c>
      <c r="C679" s="56">
        <f t="shared" si="250"/>
        <v>-3.0600000000000023</v>
      </c>
      <c r="D679" s="57">
        <f t="shared" si="251"/>
        <v>2.0746701889240069</v>
      </c>
      <c r="E679" s="58">
        <f t="shared" si="260"/>
        <v>1.1876000000000001E-4</v>
      </c>
      <c r="F679" s="58">
        <f t="shared" si="261"/>
        <v>-3.0600000000000012E-6</v>
      </c>
      <c r="G679" s="57">
        <f t="shared" si="262"/>
        <v>-3.9253298110759931</v>
      </c>
      <c r="H679" s="137">
        <f>($P$2+(0.5*$P$1)-((0.5*$P$1)*COS(RADIANS(A679))+(($P$2^2)-((0.5*$P$1)^2)*(SIN(RADIANS(A679))*(SIN(RADIANS(A679)))))^0.5))*1000</f>
        <v>16.191119261192544</v>
      </c>
      <c r="I679" s="140">
        <f t="shared" si="263"/>
        <v>-0.62234338493807861</v>
      </c>
      <c r="J679" s="137">
        <f t="shared" si="264"/>
        <v>8.5665985607441542E-3</v>
      </c>
      <c r="K679" s="39"/>
      <c r="L679" s="39"/>
      <c r="M679" s="41">
        <v>313</v>
      </c>
      <c r="N679" s="41">
        <v>1.6639999999999999</v>
      </c>
      <c r="O679" s="60">
        <f t="shared" si="265"/>
        <v>166400</v>
      </c>
      <c r="P679" s="56">
        <f t="shared" si="252"/>
        <v>-2.0000000000000018E-2</v>
      </c>
      <c r="Q679" s="59">
        <f t="shared" si="253"/>
        <v>0.22115332195470511</v>
      </c>
      <c r="R679" s="57">
        <f>(Q680-Q679)/(D679-D680)</f>
        <v>-0.46322550161947668</v>
      </c>
      <c r="S679" s="58">
        <f>O679*F679</f>
        <v>-0.50918400000000019</v>
      </c>
      <c r="T679" s="56">
        <f>((O679*E679)/(($L$1+$L$2)*286.9))+273</f>
        <v>398.32746018144064</v>
      </c>
      <c r="U679" s="39"/>
      <c r="V679" s="41">
        <v>313</v>
      </c>
      <c r="W679" s="61">
        <v>1.19</v>
      </c>
      <c r="X679" s="60">
        <f t="shared" si="266"/>
        <v>119000</v>
      </c>
      <c r="Y679" s="56">
        <f t="shared" si="254"/>
        <v>-1.6000000000000014E-2</v>
      </c>
      <c r="Z679" s="59">
        <f t="shared" si="255"/>
        <v>7.554696139253074E-2</v>
      </c>
      <c r="AA679" s="57">
        <f>(Z680-Z679)/(D679-D680)</f>
        <v>-0.51856334577845098</v>
      </c>
      <c r="AB679" s="58">
        <f>X679*F679</f>
        <v>-0.36414000000000013</v>
      </c>
      <c r="AC679" s="56">
        <f>((X679*E679)/(($L$1+$L$2)*286.9))+273</f>
        <v>362.62721010571778</v>
      </c>
      <c r="AD679" s="39"/>
      <c r="AE679" s="41">
        <v>313</v>
      </c>
      <c r="AF679" s="61">
        <v>1.04</v>
      </c>
      <c r="AG679" s="60">
        <f t="shared" si="267"/>
        <v>104000</v>
      </c>
      <c r="AH679" s="56">
        <f t="shared" si="256"/>
        <v>-7.0000000000001172E-3</v>
      </c>
      <c r="AI679" s="59">
        <f t="shared" si="257"/>
        <v>1.703333929878037E-2</v>
      </c>
      <c r="AJ679" s="57">
        <f>(AI680-AI679)/(D679-D680)</f>
        <v>-0.25871586557594484</v>
      </c>
      <c r="AK679" s="58">
        <f>AG679*F679</f>
        <v>-0.31824000000000013</v>
      </c>
      <c r="AL679" s="56">
        <f>((AG679*E679)/(($L$1+$L$2)*286.9))+273</f>
        <v>351.32966261340039</v>
      </c>
      <c r="AM679" s="39"/>
      <c r="AN679" s="62">
        <v>313</v>
      </c>
      <c r="AO679" s="24">
        <v>0.97299999999999998</v>
      </c>
      <c r="AP679" s="24">
        <f t="shared" si="268"/>
        <v>97300</v>
      </c>
      <c r="AQ679" s="56">
        <f t="shared" si="269"/>
        <v>1.0000000000000009E-3</v>
      </c>
      <c r="AR679" s="59">
        <f t="shared" si="270"/>
        <v>-1.1887159731648099E-2</v>
      </c>
      <c r="AS679" s="57">
        <f>(AR680-AR679)/(D679-D680)</f>
        <v>3.9351089445226611E-2</v>
      </c>
      <c r="AT679" s="58">
        <f>AP679*F679</f>
        <v>-0.29773800000000011</v>
      </c>
      <c r="AU679" s="56">
        <f>((AP679*E679)/(($L$1+$L$2)*286.9))+273</f>
        <v>346.28342473349863</v>
      </c>
      <c r="AV679" s="39"/>
      <c r="AW679" s="41">
        <v>313</v>
      </c>
      <c r="AX679" s="61">
        <v>0.873</v>
      </c>
      <c r="AY679" s="60">
        <f t="shared" si="271"/>
        <v>87300</v>
      </c>
      <c r="AZ679" s="56">
        <f t="shared" si="258"/>
        <v>3.0000000000000027E-3</v>
      </c>
      <c r="BA679" s="59">
        <f t="shared" si="259"/>
        <v>-5.8985756294430272E-2</v>
      </c>
      <c r="BB679" s="57">
        <f>(BA680-BA679)/(D679-D680)</f>
        <v>0.13141790660677719</v>
      </c>
      <c r="BC679" s="58">
        <f>AY679*F679</f>
        <v>-0.2671380000000001</v>
      </c>
      <c r="BD679" s="56">
        <f>((AY679*E679)/(($L$1+$L$2)*286.9))+273</f>
        <v>338.75172640528706</v>
      </c>
      <c r="BE679" s="39"/>
      <c r="BF679" s="41">
        <v>313</v>
      </c>
      <c r="BG679" s="63">
        <v>0.92100000000000004</v>
      </c>
      <c r="BH679" s="55">
        <f t="shared" si="272"/>
        <v>92100</v>
      </c>
      <c r="BI679" s="64">
        <f t="shared" si="273"/>
        <v>-4.0000000000000036E-3</v>
      </c>
      <c r="BJ679" s="23">
        <f t="shared" si="274"/>
        <v>-3.5740369803151061E-2</v>
      </c>
      <c r="BK679" s="65">
        <f>(BJ680-BJ679)/(D679-D680)</f>
        <v>-0.16673924998907569</v>
      </c>
      <c r="BL679" s="58">
        <f>BH679*F679</f>
        <v>-0.28182600000000013</v>
      </c>
      <c r="BM679" s="56">
        <f>((BH679*E679)/(($L$1+$L$2)*286.9))+273</f>
        <v>342.36694160282866</v>
      </c>
      <c r="BN679" s="5"/>
      <c r="BO679" s="5"/>
      <c r="BP679" s="5"/>
      <c r="BQ679" s="5"/>
      <c r="BR679" s="5"/>
      <c r="BS679" s="5"/>
      <c r="BT679" s="5"/>
      <c r="BU679" s="5"/>
      <c r="BV679" s="5"/>
      <c r="BW679" s="5"/>
    </row>
    <row r="680" spans="1:75" ht="13.8" x14ac:dyDescent="0.25">
      <c r="A680" s="55">
        <v>314</v>
      </c>
      <c r="B680" s="56">
        <v>115.7</v>
      </c>
      <c r="C680" s="56">
        <f t="shared" si="250"/>
        <v>-3.0100000000000051</v>
      </c>
      <c r="D680" s="57">
        <f t="shared" si="251"/>
        <v>2.0633333589517497</v>
      </c>
      <c r="E680" s="58">
        <f t="shared" si="260"/>
        <v>1.1570000000000001E-4</v>
      </c>
      <c r="F680" s="58">
        <f t="shared" si="261"/>
        <v>-3.0100000000000135E-6</v>
      </c>
      <c r="G680" s="57">
        <f t="shared" si="262"/>
        <v>-3.9366666410482503</v>
      </c>
      <c r="H680" s="137">
        <f>($P$2+(0.5*$P$1)-((0.5*$P$1)*COS(RADIANS(A680))+(($P$2^2)-((0.5*$P$1)^2)*(SIN(RADIANS(A680))*(SIN(RADIANS(A680)))))^0.5))*1000</f>
        <v>15.568775876254465</v>
      </c>
      <c r="I680" s="140">
        <f t="shared" si="263"/>
        <v>-0.61377678637733446</v>
      </c>
      <c r="J680" s="137">
        <f t="shared" si="264"/>
        <v>8.851399283443584E-3</v>
      </c>
      <c r="K680" s="39"/>
      <c r="L680" s="39"/>
      <c r="M680" s="41">
        <v>314</v>
      </c>
      <c r="N680" s="41">
        <v>1.6439999999999999</v>
      </c>
      <c r="O680" s="60">
        <f t="shared" si="265"/>
        <v>164400</v>
      </c>
      <c r="P680" s="56">
        <f t="shared" si="252"/>
        <v>-1.8000000000000016E-2</v>
      </c>
      <c r="Q680" s="59">
        <f t="shared" si="253"/>
        <v>0.21590181320403157</v>
      </c>
      <c r="R680" s="57">
        <f>(Q681-Q680)/(D680-D681)</f>
        <v>-0.41765201547686381</v>
      </c>
      <c r="S680" s="58">
        <f>O680*F680</f>
        <v>-0.49484400000000223</v>
      </c>
      <c r="T680" s="56">
        <f>((O680*E680)/(($L$1+$L$2)*286.9))+273</f>
        <v>393.63071441291572</v>
      </c>
      <c r="U680" s="39"/>
      <c r="V680" s="41">
        <v>314</v>
      </c>
      <c r="W680" s="61">
        <v>1.1739999999999999</v>
      </c>
      <c r="X680" s="60">
        <f t="shared" si="266"/>
        <v>117400</v>
      </c>
      <c r="Y680" s="56">
        <f t="shared" si="254"/>
        <v>-1.2999999999999901E-2</v>
      </c>
      <c r="Z680" s="59">
        <f t="shared" si="255"/>
        <v>6.9668096911595645E-2</v>
      </c>
      <c r="AA680" s="57">
        <f>(Z681-Z680)/(D680-D681)</f>
        <v>-0.42242187240746681</v>
      </c>
      <c r="AB680" s="58">
        <f>X680*F680</f>
        <v>-0.35337400000000158</v>
      </c>
      <c r="AC680" s="56">
        <f>((X680*E680)/(($L$1+$L$2)*286.9))+273</f>
        <v>359.14383133866363</v>
      </c>
      <c r="AD680" s="39"/>
      <c r="AE680" s="41">
        <v>314</v>
      </c>
      <c r="AF680" s="61">
        <v>1.0329999999999999</v>
      </c>
      <c r="AG680" s="60">
        <f t="shared" si="267"/>
        <v>103299.99999999999</v>
      </c>
      <c r="AH680" s="56">
        <f t="shared" si="256"/>
        <v>-8.999999999999897E-3</v>
      </c>
      <c r="AI680" s="59">
        <f t="shared" si="257"/>
        <v>1.4100321519620545E-2</v>
      </c>
      <c r="AJ680" s="57">
        <f>(AI681-AI680)/(D680-D681)</f>
        <v>-0.33196816025771397</v>
      </c>
      <c r="AK680" s="58">
        <f>AG680*F680</f>
        <v>-0.31093300000000135</v>
      </c>
      <c r="AL680" s="56">
        <f>((AG680*E680)/(($L$1+$L$2)*286.9))+273</f>
        <v>348.79776641638801</v>
      </c>
      <c r="AM680" s="39"/>
      <c r="AN680" s="62">
        <v>314</v>
      </c>
      <c r="AO680" s="24">
        <v>0.97399999999999998</v>
      </c>
      <c r="AP680" s="24">
        <f t="shared" si="268"/>
        <v>97400</v>
      </c>
      <c r="AQ680" s="56">
        <f t="shared" si="269"/>
        <v>0</v>
      </c>
      <c r="AR680" s="59">
        <f t="shared" si="270"/>
        <v>-1.1441043121384482E-2</v>
      </c>
      <c r="AS680" s="57">
        <f>(AR681-AR680)/(D680-D681)</f>
        <v>0</v>
      </c>
      <c r="AT680" s="58">
        <f>AP680*F680</f>
        <v>-0.29317400000000132</v>
      </c>
      <c r="AU680" s="56">
        <f>((AP680*E680)/(($L$1+$L$2)*286.9))+273</f>
        <v>344.46856194536485</v>
      </c>
      <c r="AV680" s="39"/>
      <c r="AW680" s="41">
        <v>314</v>
      </c>
      <c r="AX680" s="61">
        <v>0.876</v>
      </c>
      <c r="AY680" s="60">
        <f t="shared" si="271"/>
        <v>87600</v>
      </c>
      <c r="AZ680" s="56">
        <f t="shared" si="258"/>
        <v>7.0000000000000062E-3</v>
      </c>
      <c r="BA680" s="59">
        <f t="shared" si="259"/>
        <v>-5.7495893831919269E-2</v>
      </c>
      <c r="BB680" s="57">
        <f>(BA681-BA680)/(D680-D681)</f>
        <v>0.3019395029345342</v>
      </c>
      <c r="BC680" s="58">
        <f>AY680*F680</f>
        <v>-0.26367600000000119</v>
      </c>
      <c r="BD680" s="56">
        <f>((AY680*E680)/(($L$1+$L$2)*286.9))+273</f>
        <v>337.27767994264849</v>
      </c>
      <c r="BE680" s="39"/>
      <c r="BF680" s="41">
        <v>314</v>
      </c>
      <c r="BG680" s="63">
        <v>0.91700000000000004</v>
      </c>
      <c r="BH680" s="55">
        <f t="shared" si="272"/>
        <v>91700</v>
      </c>
      <c r="BI680" s="64">
        <f t="shared" si="273"/>
        <v>-4.0000000000000036E-3</v>
      </c>
      <c r="BJ680" s="23">
        <f t="shared" si="274"/>
        <v>-3.7630664329978893E-2</v>
      </c>
      <c r="BK680" s="65">
        <f>(BJ681-BJ680)/(D680-D681)</f>
        <v>-0.16584219447100565</v>
      </c>
      <c r="BL680" s="58">
        <f>BH680*F680</f>
        <v>-0.27601700000000123</v>
      </c>
      <c r="BM680" s="56">
        <f>((BH680*E680)/(($L$1+$L$2)*286.9))+273</f>
        <v>340.28611016827472</v>
      </c>
      <c r="BN680" s="5"/>
      <c r="BO680" s="5"/>
      <c r="BP680" s="5"/>
      <c r="BQ680" s="5"/>
      <c r="BR680" s="5"/>
      <c r="BS680" s="5"/>
      <c r="BT680" s="5"/>
      <c r="BU680" s="5"/>
      <c r="BV680" s="5"/>
      <c r="BW680" s="5"/>
    </row>
    <row r="681" spans="1:75" ht="13.8" x14ac:dyDescent="0.25">
      <c r="A681" s="55">
        <v>315</v>
      </c>
      <c r="B681" s="56">
        <v>112.69</v>
      </c>
      <c r="C681" s="56">
        <f t="shared" si="250"/>
        <v>-2.9699999999999989</v>
      </c>
      <c r="D681" s="57">
        <f t="shared" si="251"/>
        <v>2.0518853788898719</v>
      </c>
      <c r="E681" s="58">
        <f t="shared" si="260"/>
        <v>1.1268999999999999E-4</v>
      </c>
      <c r="F681" s="58">
        <f t="shared" si="261"/>
        <v>-2.9699999999999936E-6</v>
      </c>
      <c r="G681" s="57">
        <f t="shared" si="262"/>
        <v>-3.9481146211101281</v>
      </c>
      <c r="H681" s="137">
        <f>($P$2+(0.5*$P$1)-((0.5*$P$1)*COS(RADIANS(A681))+(($P$2^2)-((0.5*$P$1)^2)*(SIN(RADIANS(A681))*(SIN(RADIANS(A681)))))^0.5))*1000</f>
        <v>14.954999089877131</v>
      </c>
      <c r="I681" s="140">
        <f t="shared" si="263"/>
        <v>-0.60492538709389088</v>
      </c>
      <c r="J681" s="137">
        <f t="shared" si="264"/>
        <v>9.1331165373293999E-3</v>
      </c>
      <c r="K681" s="39"/>
      <c r="L681" s="39"/>
      <c r="M681" s="41">
        <v>315</v>
      </c>
      <c r="N681" s="41">
        <v>1.6259999999999999</v>
      </c>
      <c r="O681" s="60">
        <f t="shared" si="265"/>
        <v>162600</v>
      </c>
      <c r="P681" s="56">
        <f t="shared" si="252"/>
        <v>-1.4999999999999902E-2</v>
      </c>
      <c r="Q681" s="59">
        <f t="shared" si="253"/>
        <v>0.21112054125804933</v>
      </c>
      <c r="R681" s="57">
        <f>(Q682-Q681)/(D681-D682)</f>
        <v>-0.34699539583503347</v>
      </c>
      <c r="S681" s="58">
        <f>O681*F681</f>
        <v>-0.48292199999999896</v>
      </c>
      <c r="T681" s="56">
        <f>((O681*E681)/(($L$1+$L$2)*286.9))+273</f>
        <v>389.20602556160497</v>
      </c>
      <c r="U681" s="39"/>
      <c r="V681" s="41">
        <v>315</v>
      </c>
      <c r="W681" s="61">
        <v>1.161</v>
      </c>
      <c r="X681" s="60">
        <f t="shared" si="266"/>
        <v>116100</v>
      </c>
      <c r="Y681" s="56">
        <f t="shared" si="254"/>
        <v>-3.0000000000001137E-3</v>
      </c>
      <c r="Z681" s="59">
        <f t="shared" si="255"/>
        <v>6.4832219738573851E-2</v>
      </c>
      <c r="AA681" s="57">
        <f>(Z682-Z681)/(D681-D682)</f>
        <v>-9.6870779052783837E-2</v>
      </c>
      <c r="AB681" s="58">
        <f>X681*F681</f>
        <v>-0.34481699999999926</v>
      </c>
      <c r="AC681" s="56">
        <f>((X681*E681)/(($L$1+$L$2)*286.9))+273</f>
        <v>355.97367507812015</v>
      </c>
      <c r="AD681" s="39"/>
      <c r="AE681" s="41">
        <v>315</v>
      </c>
      <c r="AF681" s="61">
        <v>1.024</v>
      </c>
      <c r="AG681" s="60">
        <f t="shared" si="267"/>
        <v>102400</v>
      </c>
      <c r="AH681" s="56">
        <f t="shared" si="256"/>
        <v>-5.0000000000001155E-3</v>
      </c>
      <c r="AI681" s="59">
        <f t="shared" si="257"/>
        <v>1.0299956639811961E-2</v>
      </c>
      <c r="AJ681" s="57">
        <f>(AI682-AI681)/(D681-D682)</f>
        <v>-0.18326289755286168</v>
      </c>
      <c r="AK681" s="58">
        <f>AG681*F681</f>
        <v>-0.30412799999999934</v>
      </c>
      <c r="AL681" s="56">
        <f>((AG681*E681)/(($L$1+$L$2)*286.9))+273</f>
        <v>346.18263848406116</v>
      </c>
      <c r="AM681" s="39"/>
      <c r="AN681" s="62">
        <v>315</v>
      </c>
      <c r="AO681" s="24">
        <v>0.97399999999999998</v>
      </c>
      <c r="AP681" s="24">
        <f t="shared" si="268"/>
        <v>97400</v>
      </c>
      <c r="AQ681" s="56">
        <f t="shared" si="269"/>
        <v>0</v>
      </c>
      <c r="AR681" s="59">
        <f t="shared" si="270"/>
        <v>-1.1441043121384482E-2</v>
      </c>
      <c r="AS681" s="57">
        <f>(AR682-AR681)/(D681-D682)</f>
        <v>0</v>
      </c>
      <c r="AT681" s="58">
        <f>AP681*F681</f>
        <v>-0.28927799999999937</v>
      </c>
      <c r="AU681" s="56">
        <f>((AP681*E681)/(($L$1+$L$2)*286.9))+273</f>
        <v>342.60926746433165</v>
      </c>
      <c r="AV681" s="39"/>
      <c r="AW681" s="41">
        <v>315</v>
      </c>
      <c r="AX681" s="61">
        <v>0.88300000000000001</v>
      </c>
      <c r="AY681" s="60">
        <f t="shared" si="271"/>
        <v>88300</v>
      </c>
      <c r="AZ681" s="56">
        <f t="shared" si="258"/>
        <v>1.0000000000000009E-3</v>
      </c>
      <c r="BA681" s="59">
        <f t="shared" si="259"/>
        <v>-5.403929642243141E-2</v>
      </c>
      <c r="BB681" s="57">
        <f>(BA682-BA681)/(D681-D682)</f>
        <v>4.2377520333548371E-2</v>
      </c>
      <c r="BC681" s="58">
        <f>AY681*F681</f>
        <v>-0.26225099999999946</v>
      </c>
      <c r="BD681" s="56">
        <f>((AY681*E681)/(($L$1+$L$2)*286.9))+273</f>
        <v>336.10573220842383</v>
      </c>
      <c r="BE681" s="39"/>
      <c r="BF681" s="41">
        <v>315</v>
      </c>
      <c r="BG681" s="63">
        <v>0.91300000000000003</v>
      </c>
      <c r="BH681" s="55">
        <f t="shared" si="272"/>
        <v>91300</v>
      </c>
      <c r="BI681" s="64">
        <f t="shared" si="273"/>
        <v>-4.0000000000000036E-3</v>
      </c>
      <c r="BJ681" s="23">
        <f t="shared" si="274"/>
        <v>-3.9529222465701036E-2</v>
      </c>
      <c r="BK681" s="65">
        <f>(BJ682-BJ681)/(D681-D682)</f>
        <v>-0.16439339349682527</v>
      </c>
      <c r="BL681" s="58">
        <f>BH681*F681</f>
        <v>-0.27116099999999943</v>
      </c>
      <c r="BM681" s="56">
        <f>((BH681*E681)/(($L$1+$L$2)*286.9))+273</f>
        <v>338.24975482026156</v>
      </c>
      <c r="BN681" s="5"/>
      <c r="BO681" s="5"/>
      <c r="BP681" s="5"/>
      <c r="BQ681" s="5"/>
      <c r="BR681" s="5"/>
      <c r="BS681" s="5"/>
      <c r="BT681" s="5"/>
      <c r="BU681" s="5"/>
      <c r="BV681" s="5"/>
      <c r="BW681" s="5"/>
    </row>
    <row r="682" spans="1:75" ht="13.8" x14ac:dyDescent="0.25">
      <c r="A682" s="55">
        <v>316</v>
      </c>
      <c r="B682" s="56">
        <v>109.72</v>
      </c>
      <c r="C682" s="56">
        <f t="shared" si="250"/>
        <v>-2.9200000000000017</v>
      </c>
      <c r="D682" s="57">
        <f t="shared" si="251"/>
        <v>2.0402857989324916</v>
      </c>
      <c r="E682" s="58">
        <f t="shared" si="260"/>
        <v>1.0972E-4</v>
      </c>
      <c r="F682" s="58">
        <f t="shared" si="261"/>
        <v>-2.9200000000000059E-6</v>
      </c>
      <c r="G682" s="57">
        <f t="shared" si="262"/>
        <v>-3.9597142010675084</v>
      </c>
      <c r="H682" s="137">
        <f>($P$2+(0.5*$P$1)-((0.5*$P$1)*COS(RADIANS(A682))+(($P$2^2)-((0.5*$P$1)^2)*(SIN(RADIANS(A682))*(SIN(RADIANS(A682)))))^0.5))*1000</f>
        <v>14.35007370278324</v>
      </c>
      <c r="I682" s="140">
        <f t="shared" si="263"/>
        <v>-0.59579227055656148</v>
      </c>
      <c r="J682" s="137">
        <f t="shared" si="264"/>
        <v>9.4115486242163371E-3</v>
      </c>
      <c r="K682" s="39"/>
      <c r="L682" s="39"/>
      <c r="M682" s="41">
        <v>316</v>
      </c>
      <c r="N682" s="41">
        <v>1.611</v>
      </c>
      <c r="O682" s="60">
        <f t="shared" si="265"/>
        <v>161100</v>
      </c>
      <c r="P682" s="56">
        <f t="shared" si="252"/>
        <v>-1.6999999999999904E-2</v>
      </c>
      <c r="Q682" s="59">
        <f t="shared" si="253"/>
        <v>0.20709554041921804</v>
      </c>
      <c r="R682" s="57">
        <f>(Q683-Q682)/(D682-D683)</f>
        <v>-0.39329080826117446</v>
      </c>
      <c r="S682" s="58">
        <f>O682*F682</f>
        <v>-0.47041200000000094</v>
      </c>
      <c r="T682" s="56">
        <f>((O682*E682)/(($L$1+$L$2)*286.9))+273</f>
        <v>385.09960106605627</v>
      </c>
      <c r="U682" s="39"/>
      <c r="V682" s="41">
        <v>316</v>
      </c>
      <c r="W682" s="61">
        <v>1.1579999999999999</v>
      </c>
      <c r="X682" s="60">
        <f t="shared" si="266"/>
        <v>115799.99999999999</v>
      </c>
      <c r="Y682" s="56">
        <f t="shared" si="254"/>
        <v>-6.9999999999998952E-3</v>
      </c>
      <c r="Z682" s="59">
        <f t="shared" si="255"/>
        <v>6.3708559391417369E-2</v>
      </c>
      <c r="AA682" s="57">
        <f>(Z683-Z682)/(D682-D683)</f>
        <v>-0.22478341949298267</v>
      </c>
      <c r="AB682" s="58">
        <f>X682*F682</f>
        <v>-0.33813600000000066</v>
      </c>
      <c r="AC682" s="56">
        <f>((X682*E682)/(($L$1+$L$2)*286.9))+273</f>
        <v>353.57811175325457</v>
      </c>
      <c r="AD682" s="39"/>
      <c r="AE682" s="41">
        <v>316</v>
      </c>
      <c r="AF682" s="61">
        <v>1.0189999999999999</v>
      </c>
      <c r="AG682" s="60">
        <f t="shared" si="267"/>
        <v>101899.99999999999</v>
      </c>
      <c r="AH682" s="56">
        <f t="shared" si="256"/>
        <v>-4.9999999999998934E-3</v>
      </c>
      <c r="AI682" s="59">
        <f t="shared" si="257"/>
        <v>8.1741840064263552E-3</v>
      </c>
      <c r="AJ682" s="57">
        <f>(AI683-AI682)/(D682-D683)</f>
        <v>-0.18235695735471677</v>
      </c>
      <c r="AK682" s="58">
        <f>AG682*F682</f>
        <v>-0.29754800000000053</v>
      </c>
      <c r="AL682" s="56">
        <f>((AG682*E682)/(($L$1+$L$2)*286.9))+273</f>
        <v>343.90595498839929</v>
      </c>
      <c r="AM682" s="39"/>
      <c r="AN682" s="62">
        <v>316</v>
      </c>
      <c r="AO682" s="24">
        <v>0.97399999999999998</v>
      </c>
      <c r="AP682" s="24">
        <f t="shared" si="268"/>
        <v>97400</v>
      </c>
      <c r="AQ682" s="56">
        <f t="shared" si="269"/>
        <v>-1.0000000000000009E-3</v>
      </c>
      <c r="AR682" s="59">
        <f t="shared" si="270"/>
        <v>-1.1441043121384482E-2</v>
      </c>
      <c r="AS682" s="57">
        <f>(AR683-AR682)/(D682-D683)</f>
        <v>-3.8082278316685612E-2</v>
      </c>
      <c r="AT682" s="58">
        <f>AP682*F682</f>
        <v>-0.28440800000000055</v>
      </c>
      <c r="AU682" s="56">
        <f>((AP682*E682)/(($L$1+$L$2)*286.9))+273</f>
        <v>340.77468121560446</v>
      </c>
      <c r="AV682" s="39"/>
      <c r="AW682" s="41">
        <v>316</v>
      </c>
      <c r="AX682" s="61">
        <v>0.88400000000000001</v>
      </c>
      <c r="AY682" s="60">
        <f t="shared" si="271"/>
        <v>88400</v>
      </c>
      <c r="AZ682" s="56">
        <f t="shared" si="258"/>
        <v>5.0000000000000044E-3</v>
      </c>
      <c r="BA682" s="59">
        <f t="shared" si="259"/>
        <v>-5.3547734986926908E-2</v>
      </c>
      <c r="BB682" s="57">
        <f>(BA683-BA682)/(D682-D683)</f>
        <v>0.20909866306099373</v>
      </c>
      <c r="BC682" s="58">
        <f>AY682*F682</f>
        <v>-0.25812800000000052</v>
      </c>
      <c r="BD682" s="56">
        <f>((AY682*E682)/(($L$1+$L$2)*286.9))+273</f>
        <v>334.51213367001475</v>
      </c>
      <c r="BE682" s="39"/>
      <c r="BF682" s="41">
        <v>316</v>
      </c>
      <c r="BG682" s="63">
        <v>0.90900000000000003</v>
      </c>
      <c r="BH682" s="55">
        <f t="shared" si="272"/>
        <v>90900</v>
      </c>
      <c r="BI682" s="64">
        <f t="shared" si="273"/>
        <v>-5.0000000000000044E-3</v>
      </c>
      <c r="BJ682" s="23">
        <f t="shared" si="274"/>
        <v>-4.1436116778032536E-2</v>
      </c>
      <c r="BK682" s="65">
        <f>(BJ683-BJ682)/(D682-D683)</f>
        <v>-0.2044853208598133</v>
      </c>
      <c r="BL682" s="58">
        <f>BH682*F682</f>
        <v>-0.26542800000000055</v>
      </c>
      <c r="BM682" s="56">
        <f>((BH682*E682)/(($L$1+$L$2)*286.9))+273</f>
        <v>336.25173021045629</v>
      </c>
      <c r="BN682" s="5"/>
      <c r="BO682" s="5"/>
      <c r="BP682" s="5"/>
      <c r="BQ682" s="5"/>
      <c r="BR682" s="5"/>
      <c r="BS682" s="5"/>
      <c r="BT682" s="5"/>
      <c r="BU682" s="5"/>
      <c r="BV682" s="5"/>
      <c r="BW682" s="5"/>
    </row>
    <row r="683" spans="1:75" ht="13.8" x14ac:dyDescent="0.25">
      <c r="A683" s="55">
        <v>317</v>
      </c>
      <c r="B683" s="56">
        <v>106.8</v>
      </c>
      <c r="C683" s="56">
        <f t="shared" si="250"/>
        <v>-2.8799999999999955</v>
      </c>
      <c r="D683" s="57">
        <f t="shared" si="251"/>
        <v>2.0285712526925375</v>
      </c>
      <c r="E683" s="58">
        <f t="shared" si="260"/>
        <v>1.0679999999999999E-4</v>
      </c>
      <c r="F683" s="58">
        <f t="shared" si="261"/>
        <v>-2.879999999999986E-6</v>
      </c>
      <c r="G683" s="57">
        <f t="shared" si="262"/>
        <v>-3.9714287473074625</v>
      </c>
      <c r="H683" s="137">
        <f>($P$2+(0.5*$P$1)-((0.5*$P$1)*COS(RADIANS(A683))+(($P$2^2)-((0.5*$P$1)^2)*(SIN(RADIANS(A683))*(SIN(RADIANS(A683)))))^0.5))*1000</f>
        <v>13.754281432226678</v>
      </c>
      <c r="I683" s="140">
        <f t="shared" si="263"/>
        <v>-0.58638072193234514</v>
      </c>
      <c r="J683" s="137">
        <f t="shared" si="264"/>
        <v>9.6864968320566902E-3</v>
      </c>
      <c r="K683" s="39"/>
      <c r="L683" s="39"/>
      <c r="M683" s="41">
        <v>317</v>
      </c>
      <c r="N683" s="41">
        <v>1.5940000000000001</v>
      </c>
      <c r="O683" s="60">
        <f t="shared" si="265"/>
        <v>159400</v>
      </c>
      <c r="P683" s="56">
        <f t="shared" si="252"/>
        <v>-1.6000000000000014E-2</v>
      </c>
      <c r="Q683" s="59">
        <f t="shared" si="253"/>
        <v>0.20248831706009357</v>
      </c>
      <c r="R683" s="57">
        <f>(Q684-Q683)/(D683-D684)</f>
        <v>-0.36904278000475305</v>
      </c>
      <c r="S683" s="58">
        <f>O683*F683</f>
        <v>-0.45907199999999776</v>
      </c>
      <c r="T683" s="56">
        <f>((O683*E683)/(($L$1+$L$2)*286.9))+273</f>
        <v>380.96482805962245</v>
      </c>
      <c r="U683" s="39"/>
      <c r="V683" s="41">
        <v>317</v>
      </c>
      <c r="W683" s="61">
        <v>1.151</v>
      </c>
      <c r="X683" s="60">
        <f t="shared" si="266"/>
        <v>115100</v>
      </c>
      <c r="Y683" s="56">
        <f t="shared" si="254"/>
        <v>-1.8000000000000016E-2</v>
      </c>
      <c r="Z683" s="59">
        <f t="shared" si="255"/>
        <v>6.107532362979181E-2</v>
      </c>
      <c r="AA683" s="57">
        <f>(Z684-Z683)/(D683-D684)</f>
        <v>-0.57659599668117434</v>
      </c>
      <c r="AB683" s="58">
        <f>X683*F683</f>
        <v>-0.3314879999999984</v>
      </c>
      <c r="AC683" s="56">
        <f>((X683*E683)/(($L$1+$L$2)*286.9))+273</f>
        <v>350.95954648470854</v>
      </c>
      <c r="AD683" s="39"/>
      <c r="AE683" s="41">
        <v>317</v>
      </c>
      <c r="AF683" s="61">
        <v>1.014</v>
      </c>
      <c r="AG683" s="60">
        <f t="shared" si="267"/>
        <v>101400</v>
      </c>
      <c r="AH683" s="56">
        <f t="shared" si="256"/>
        <v>0</v>
      </c>
      <c r="AI683" s="59">
        <f t="shared" si="257"/>
        <v>6.0379549973171767E-3</v>
      </c>
      <c r="AJ683" s="57">
        <f>(AI684-AI683)/(D683-D684)</f>
        <v>0</v>
      </c>
      <c r="AK683" s="58">
        <f>AG683*F683</f>
        <v>-0.29203199999999857</v>
      </c>
      <c r="AL683" s="56">
        <f>((AG683*E683)/(($L$1+$L$2)*286.9))+273</f>
        <v>341.68026076063813</v>
      </c>
      <c r="AM683" s="39"/>
      <c r="AN683" s="62">
        <v>317</v>
      </c>
      <c r="AO683" s="24">
        <v>0.97299999999999998</v>
      </c>
      <c r="AP683" s="24">
        <f t="shared" si="268"/>
        <v>97300</v>
      </c>
      <c r="AQ683" s="56">
        <f t="shared" si="269"/>
        <v>-4.0000000000000036E-3</v>
      </c>
      <c r="AR683" s="59">
        <f t="shared" si="270"/>
        <v>-1.1887159731648099E-2</v>
      </c>
      <c r="AS683" s="57">
        <f>(AR684-AR683)/(D683-D684)</f>
        <v>-0.1506945707407964</v>
      </c>
      <c r="AT683" s="58">
        <f>AP683*F683</f>
        <v>-0.28022399999999864</v>
      </c>
      <c r="AU683" s="56">
        <f>((AP683*E683)/(($L$1+$L$2)*286.9))+273</f>
        <v>338.90324824467541</v>
      </c>
      <c r="AV683" s="39"/>
      <c r="AW683" s="41">
        <v>317</v>
      </c>
      <c r="AX683" s="61">
        <v>0.88900000000000001</v>
      </c>
      <c r="AY683" s="60">
        <f t="shared" si="271"/>
        <v>88900</v>
      </c>
      <c r="AZ683" s="56">
        <f t="shared" si="258"/>
        <v>7.0000000000000062E-3</v>
      </c>
      <c r="BA683" s="59">
        <f t="shared" si="259"/>
        <v>-5.1098239029786302E-2</v>
      </c>
      <c r="BB683" s="57">
        <f>(BA684-BA683)/(D683-D684)</f>
        <v>0.28691170855127218</v>
      </c>
      <c r="BC683" s="58">
        <f>AY683*F683</f>
        <v>-0.25603199999999876</v>
      </c>
      <c r="BD683" s="56">
        <f>((AY683*E683)/(($L$1+$L$2)*286.9))+273</f>
        <v>333.21375918758116</v>
      </c>
      <c r="BE683" s="39"/>
      <c r="BF683" s="41">
        <v>317</v>
      </c>
      <c r="BG683" s="63">
        <v>0.90400000000000003</v>
      </c>
      <c r="BH683" s="55">
        <f t="shared" si="272"/>
        <v>90400</v>
      </c>
      <c r="BI683" s="64">
        <f t="shared" si="273"/>
        <v>-4.0000000000000036E-3</v>
      </c>
      <c r="BJ683" s="23">
        <f t="shared" si="274"/>
        <v>-4.3831569524636682E-2</v>
      </c>
      <c r="BK683" s="65">
        <f>(BJ684-BJ683)/(D683-D684)</f>
        <v>-0.16222224064166435</v>
      </c>
      <c r="BL683" s="58">
        <f>BH683*F683</f>
        <v>-0.26035199999999875</v>
      </c>
      <c r="BM683" s="56">
        <f>((BH683*E683)/(($L$1+$L$2)*286.9))+273</f>
        <v>334.22973937634799</v>
      </c>
      <c r="BN683" s="5"/>
      <c r="BO683" s="5"/>
      <c r="BP683" s="5"/>
      <c r="BQ683" s="5"/>
      <c r="BR683" s="5"/>
      <c r="BS683" s="5"/>
      <c r="BT683" s="5"/>
      <c r="BU683" s="5"/>
      <c r="BV683" s="5"/>
      <c r="BW683" s="5"/>
    </row>
    <row r="684" spans="1:75" ht="13.8" x14ac:dyDescent="0.25">
      <c r="A684" s="55">
        <v>318</v>
      </c>
      <c r="B684" s="56">
        <v>103.92</v>
      </c>
      <c r="C684" s="56">
        <f t="shared" si="250"/>
        <v>-2.8299999999999983</v>
      </c>
      <c r="D684" s="57">
        <f t="shared" si="251"/>
        <v>2.0166991380649715</v>
      </c>
      <c r="E684" s="58">
        <f t="shared" si="260"/>
        <v>1.0392000000000001E-4</v>
      </c>
      <c r="F684" s="58">
        <f t="shared" si="261"/>
        <v>-2.8299999999999983E-6</v>
      </c>
      <c r="G684" s="57">
        <f t="shared" si="262"/>
        <v>-3.9833008619350285</v>
      </c>
      <c r="H684" s="137">
        <f>($P$2+(0.5*$P$1)-((0.5*$P$1)*COS(RADIANS(A684))+(($P$2^2)-((0.5*$P$1)^2)*(SIN(RADIANS(A684))*(SIN(RADIANS(A684)))))^0.5))*1000</f>
        <v>13.167900710294333</v>
      </c>
      <c r="I684" s="140">
        <f t="shared" si="263"/>
        <v>-0.57669422510028845</v>
      </c>
      <c r="J684" s="137">
        <f t="shared" si="264"/>
        <v>9.9577656022535876E-3</v>
      </c>
      <c r="K684" s="39"/>
      <c r="L684" s="39"/>
      <c r="M684" s="41">
        <v>318</v>
      </c>
      <c r="N684" s="41">
        <v>1.5780000000000001</v>
      </c>
      <c r="O684" s="60">
        <f t="shared" si="265"/>
        <v>157800</v>
      </c>
      <c r="P684" s="56">
        <f t="shared" si="252"/>
        <v>-1.8000000000000016E-2</v>
      </c>
      <c r="Q684" s="59">
        <f t="shared" si="253"/>
        <v>0.19810699887340152</v>
      </c>
      <c r="R684" s="57">
        <f>(Q685-Q684)/(D684-D685)</f>
        <v>-0.41551370343735872</v>
      </c>
      <c r="S684" s="58">
        <f>O684*F684</f>
        <v>-0.44657399999999975</v>
      </c>
      <c r="T684" s="56">
        <f>((O684*E684)/(($L$1+$L$2)*286.9))+273</f>
        <v>376.99892846434028</v>
      </c>
      <c r="U684" s="39"/>
      <c r="V684" s="41">
        <v>318</v>
      </c>
      <c r="W684" s="61">
        <v>1.133</v>
      </c>
      <c r="X684" s="60">
        <f t="shared" si="266"/>
        <v>113300</v>
      </c>
      <c r="Y684" s="56">
        <f t="shared" si="254"/>
        <v>-8.999999999999897E-3</v>
      </c>
      <c r="Z684" s="59">
        <f t="shared" si="255"/>
        <v>5.4229909863397249E-2</v>
      </c>
      <c r="AA684" s="57">
        <f>(Z685-Z684)/(D684-D685)</f>
        <v>-0.28885126529842786</v>
      </c>
      <c r="AB684" s="58">
        <f>X684*F684</f>
        <v>-0.32063899999999979</v>
      </c>
      <c r="AC684" s="56">
        <f>((X684*E684)/(($L$1+$L$2)*286.9))+273</f>
        <v>347.67096701527089</v>
      </c>
      <c r="AD684" s="39"/>
      <c r="AE684" s="41">
        <v>318</v>
      </c>
      <c r="AF684" s="61">
        <v>1.014</v>
      </c>
      <c r="AG684" s="60">
        <f t="shared" si="267"/>
        <v>101400</v>
      </c>
      <c r="AH684" s="56">
        <f t="shared" si="256"/>
        <v>0</v>
      </c>
      <c r="AI684" s="59">
        <f t="shared" si="257"/>
        <v>6.0379549973171767E-3</v>
      </c>
      <c r="AJ684" s="57">
        <f>(AI685-AI684)/(D684-D685)</f>
        <v>0</v>
      </c>
      <c r="AK684" s="58">
        <f>AG684*F684</f>
        <v>-0.28696199999999983</v>
      </c>
      <c r="AL684" s="56">
        <f>((AG684*E684)/(($L$1+$L$2)*286.9))+273</f>
        <v>339.82820878507039</v>
      </c>
      <c r="AM684" s="39"/>
      <c r="AN684" s="62">
        <v>318</v>
      </c>
      <c r="AO684" s="24">
        <v>0.96899999999999997</v>
      </c>
      <c r="AP684" s="24">
        <f t="shared" si="268"/>
        <v>96900</v>
      </c>
      <c r="AQ684" s="56">
        <f t="shared" si="269"/>
        <v>2.0000000000000018E-3</v>
      </c>
      <c r="AR684" s="59">
        <f t="shared" si="270"/>
        <v>-1.3676222949234686E-2</v>
      </c>
      <c r="AS684" s="57">
        <f>(AR685-AR684)/(D684-D685)</f>
        <v>7.4677443443332228E-2</v>
      </c>
      <c r="AT684" s="58">
        <f>AP684*F684</f>
        <v>-0.27422699999999983</v>
      </c>
      <c r="AU684" s="56">
        <f>((AP684*E684)/(($L$1+$L$2)*286.9))+273</f>
        <v>336.8624598744903</v>
      </c>
      <c r="AV684" s="39"/>
      <c r="AW684" s="41">
        <v>318</v>
      </c>
      <c r="AX684" s="61">
        <v>0.89600000000000002</v>
      </c>
      <c r="AY684" s="60">
        <f t="shared" si="271"/>
        <v>89600</v>
      </c>
      <c r="AZ684" s="56">
        <f t="shared" si="258"/>
        <v>7.0000000000000062E-3</v>
      </c>
      <c r="BA684" s="59">
        <f t="shared" si="259"/>
        <v>-4.7691990337874794E-2</v>
      </c>
      <c r="BB684" s="57">
        <f>(BA685-BA684)/(D684-D685)</f>
        <v>0.28185782121982789</v>
      </c>
      <c r="BC684" s="58">
        <f>AY684*F684</f>
        <v>-0.25356799999999985</v>
      </c>
      <c r="BD684" s="56">
        <f>((AY684*E684)/(($L$1+$L$2)*286.9))+273</f>
        <v>332.051356086216</v>
      </c>
      <c r="BE684" s="39"/>
      <c r="BF684" s="41">
        <v>318</v>
      </c>
      <c r="BG684" s="63">
        <v>0.9</v>
      </c>
      <c r="BH684" s="55">
        <f t="shared" si="272"/>
        <v>90000</v>
      </c>
      <c r="BI684" s="64">
        <f t="shared" si="273"/>
        <v>-4.0000000000000036E-3</v>
      </c>
      <c r="BJ684" s="23">
        <f t="shared" si="274"/>
        <v>-4.5757490560675115E-2</v>
      </c>
      <c r="BK684" s="65">
        <f>(BJ685-BJ684)/(D684-D685)</f>
        <v>-0.16133009854735789</v>
      </c>
      <c r="BL684" s="58">
        <f>BH684*F684</f>
        <v>-0.25469999999999987</v>
      </c>
      <c r="BM684" s="56">
        <f>((BH684*E684)/(($L$1+$L$2)*286.9))+273</f>
        <v>332.31497821160093</v>
      </c>
      <c r="BN684" s="5"/>
      <c r="BO684" s="5"/>
      <c r="BP684" s="5"/>
      <c r="BQ684" s="5"/>
      <c r="BR684" s="5"/>
      <c r="BS684" s="5"/>
      <c r="BT684" s="5"/>
      <c r="BU684" s="5"/>
      <c r="BV684" s="5"/>
      <c r="BW684" s="5"/>
    </row>
    <row r="685" spans="1:75" ht="13.8" x14ac:dyDescent="0.25">
      <c r="A685" s="55">
        <v>319</v>
      </c>
      <c r="B685" s="56">
        <v>101.09</v>
      </c>
      <c r="C685" s="56">
        <f t="shared" si="250"/>
        <v>-2.7900000000000063</v>
      </c>
      <c r="D685" s="57">
        <f t="shared" si="251"/>
        <v>2.0047081965443363</v>
      </c>
      <c r="E685" s="58">
        <f t="shared" si="260"/>
        <v>1.0109000000000001E-4</v>
      </c>
      <c r="F685" s="58">
        <f t="shared" si="261"/>
        <v>-2.790000000000019E-6</v>
      </c>
      <c r="G685" s="57">
        <f t="shared" si="262"/>
        <v>-3.9952918034556637</v>
      </c>
      <c r="H685" s="137">
        <f>($P$2+(0.5*$P$1)-((0.5*$P$1)*COS(RADIANS(A685))+(($P$2^2)-((0.5*$P$1)^2)*(SIN(RADIANS(A685))*(SIN(RADIANS(A685)))))^0.5))*1000</f>
        <v>12.591206485194045</v>
      </c>
      <c r="I685" s="140">
        <f t="shared" si="263"/>
        <v>-0.56673645949803486</v>
      </c>
      <c r="J685" s="137">
        <f t="shared" si="264"/>
        <v>1.0225162685728151E-2</v>
      </c>
      <c r="K685" s="39"/>
      <c r="L685" s="39"/>
      <c r="M685" s="41">
        <v>319</v>
      </c>
      <c r="N685" s="41">
        <v>1.56</v>
      </c>
      <c r="O685" s="60">
        <f t="shared" si="265"/>
        <v>156000</v>
      </c>
      <c r="P685" s="56">
        <f t="shared" si="252"/>
        <v>-1.5000000000000124E-2</v>
      </c>
      <c r="Q685" s="59">
        <f t="shared" si="253"/>
        <v>0.19312459835446161</v>
      </c>
      <c r="R685" s="57">
        <f>(Q686-Q685)/(D685-D686)</f>
        <v>-0.34522628635146085</v>
      </c>
      <c r="S685" s="58">
        <f>O685*F685</f>
        <v>-0.43524000000000296</v>
      </c>
      <c r="T685" s="56">
        <f>((O685*E685)/(($L$1+$L$2)*286.9))+273</f>
        <v>373.01278536866766</v>
      </c>
      <c r="U685" s="39"/>
      <c r="V685" s="41">
        <v>319</v>
      </c>
      <c r="W685" s="61">
        <v>1.1240000000000001</v>
      </c>
      <c r="X685" s="60">
        <f t="shared" si="266"/>
        <v>112400.00000000001</v>
      </c>
      <c r="Y685" s="56">
        <f t="shared" si="254"/>
        <v>-3.0000000000001137E-3</v>
      </c>
      <c r="Z685" s="59">
        <f t="shared" si="255"/>
        <v>5.0766311233042323E-2</v>
      </c>
      <c r="AA685" s="57">
        <f>(Z686-Z685)/(D685-D686)</f>
        <v>-9.5493979359905737E-2</v>
      </c>
      <c r="AB685" s="58">
        <f>X685*F685</f>
        <v>-0.31359600000000221</v>
      </c>
      <c r="AC685" s="56">
        <f>((X685*E685)/(($L$1+$L$2)*286.9))+273</f>
        <v>345.0604940733221</v>
      </c>
      <c r="AD685" s="39"/>
      <c r="AE685" s="41">
        <v>319</v>
      </c>
      <c r="AF685" s="61">
        <v>1.014</v>
      </c>
      <c r="AG685" s="60">
        <f t="shared" si="267"/>
        <v>101400</v>
      </c>
      <c r="AH685" s="56">
        <f t="shared" si="256"/>
        <v>2.9999999999998916E-3</v>
      </c>
      <c r="AI685" s="59">
        <f t="shared" si="257"/>
        <v>6.0379549973171767E-3</v>
      </c>
      <c r="AJ685" s="57">
        <f>(AI686-AI685)/(D685-D686)</f>
        <v>0.10555588969534244</v>
      </c>
      <c r="AK685" s="58">
        <f>AG685*F685</f>
        <v>-0.28290600000000193</v>
      </c>
      <c r="AL685" s="56">
        <f>((AG685*E685)/(($L$1+$L$2)*286.9))+273</f>
        <v>338.00831048963397</v>
      </c>
      <c r="AM685" s="39"/>
      <c r="AN685" s="62">
        <v>319</v>
      </c>
      <c r="AO685" s="24">
        <v>0.97099999999999997</v>
      </c>
      <c r="AP685" s="24">
        <f t="shared" si="268"/>
        <v>97100</v>
      </c>
      <c r="AQ685" s="56">
        <f t="shared" si="269"/>
        <v>-7.0000000000000062E-3</v>
      </c>
      <c r="AR685" s="59">
        <f t="shared" si="270"/>
        <v>-1.2780770091995148E-2</v>
      </c>
      <c r="AS685" s="57">
        <f>(AR686-AR685)/(D685-D686)</f>
        <v>-0.2585174054843597</v>
      </c>
      <c r="AT685" s="58">
        <f>AP685*F685</f>
        <v>-0.27090900000000184</v>
      </c>
      <c r="AU685" s="56">
        <f>((AP685*E685)/(($L$1+$L$2)*286.9))+273</f>
        <v>335.25154781601043</v>
      </c>
      <c r="AV685" s="39"/>
      <c r="AW685" s="41">
        <v>319</v>
      </c>
      <c r="AX685" s="61">
        <v>0.90300000000000002</v>
      </c>
      <c r="AY685" s="60">
        <f t="shared" si="271"/>
        <v>90300</v>
      </c>
      <c r="AZ685" s="56">
        <f t="shared" si="258"/>
        <v>9.000000000000008E-3</v>
      </c>
      <c r="BA685" s="59">
        <f t="shared" si="259"/>
        <v>-4.4312249686494193E-2</v>
      </c>
      <c r="BB685" s="57">
        <f>(BA686-BA685)/(D685-D686)</f>
        <v>0.35435638546225035</v>
      </c>
      <c r="BC685" s="58">
        <f>AY685*F685</f>
        <v>-0.25193700000000174</v>
      </c>
      <c r="BD685" s="56">
        <f>((AY685*E685)/(($L$1+$L$2)*286.9))+273</f>
        <v>330.89201614609414</v>
      </c>
      <c r="BE685" s="39"/>
      <c r="BF685" s="41">
        <v>319</v>
      </c>
      <c r="BG685" s="63">
        <v>0.89600000000000002</v>
      </c>
      <c r="BH685" s="55">
        <f t="shared" si="272"/>
        <v>89600</v>
      </c>
      <c r="BI685" s="64">
        <f t="shared" si="273"/>
        <v>-3.0000000000000027E-3</v>
      </c>
      <c r="BJ685" s="23">
        <f t="shared" si="274"/>
        <v>-4.7691990337874794E-2</v>
      </c>
      <c r="BK685" s="65">
        <f>(BJ686-BJ685)/(D685-D686)</f>
        <v>-0.11983457630325599</v>
      </c>
      <c r="BL685" s="58">
        <f>BH685*F685</f>
        <v>-0.2499840000000017</v>
      </c>
      <c r="BM685" s="56">
        <f>((BH685*E685)/(($L$1+$L$2)*286.9))+273</f>
        <v>330.44324082713217</v>
      </c>
      <c r="BN685" s="5"/>
      <c r="BO685" s="5"/>
      <c r="BP685" s="5"/>
      <c r="BQ685" s="5"/>
      <c r="BR685" s="5"/>
      <c r="BS685" s="5"/>
      <c r="BT685" s="5"/>
      <c r="BU685" s="5"/>
      <c r="BV685" s="5"/>
      <c r="BW685" s="5"/>
    </row>
    <row r="686" spans="1:75" ht="13.8" x14ac:dyDescent="0.25">
      <c r="A686" s="55">
        <v>320</v>
      </c>
      <c r="B686" s="56">
        <v>98.3</v>
      </c>
      <c r="C686" s="56">
        <f t="shared" si="250"/>
        <v>-2.730000000000004</v>
      </c>
      <c r="D686" s="57">
        <f t="shared" si="251"/>
        <v>1.9925535178321356</v>
      </c>
      <c r="E686" s="58">
        <f t="shared" si="260"/>
        <v>9.8299999999999991E-5</v>
      </c>
      <c r="F686" s="58">
        <f t="shared" si="261"/>
        <v>-2.7299999999999959E-6</v>
      </c>
      <c r="G686" s="57">
        <f t="shared" si="262"/>
        <v>-4.0074464821678646</v>
      </c>
      <c r="H686" s="137">
        <f>($P$2+(0.5*$P$1)-((0.5*$P$1)*COS(RADIANS(A686))+(($P$2^2)-((0.5*$P$1)^2)*(SIN(RADIANS(A686))*(SIN(RADIANS(A686)))))^0.5))*1000</f>
        <v>12.02447002569601</v>
      </c>
      <c r="I686" s="140">
        <f t="shared" si="263"/>
        <v>-0.55651129681230671</v>
      </c>
      <c r="J686" s="137">
        <f t="shared" si="264"/>
        <v>1.0488499290945086E-2</v>
      </c>
      <c r="K686" s="39"/>
      <c r="L686" s="39"/>
      <c r="M686" s="41">
        <v>320</v>
      </c>
      <c r="N686" s="41">
        <v>1.5449999999999999</v>
      </c>
      <c r="O686" s="60">
        <f t="shared" si="265"/>
        <v>154500</v>
      </c>
      <c r="P686" s="56">
        <f t="shared" si="252"/>
        <v>-1.8000000000000016E-2</v>
      </c>
      <c r="Q686" s="59">
        <f t="shared" si="253"/>
        <v>0.18892848376085342</v>
      </c>
      <c r="R686" s="57">
        <f>(Q687-Q686)/(D686-D687)</f>
        <v>-0.41607873375362187</v>
      </c>
      <c r="S686" s="58">
        <f>O686*F686</f>
        <v>-0.42178499999999935</v>
      </c>
      <c r="T686" s="56">
        <f>((O686*E686)/(($L$1+$L$2)*286.9))+273</f>
        <v>369.31739525510613</v>
      </c>
      <c r="U686" s="39"/>
      <c r="V686" s="41">
        <v>320</v>
      </c>
      <c r="W686" s="61">
        <v>1.121</v>
      </c>
      <c r="X686" s="60">
        <f t="shared" si="266"/>
        <v>112100</v>
      </c>
      <c r="Y686" s="56">
        <f t="shared" si="254"/>
        <v>-4.9999999999998934E-3</v>
      </c>
      <c r="Z686" s="59">
        <f t="shared" si="255"/>
        <v>4.9605612594973147E-2</v>
      </c>
      <c r="AA686" s="57">
        <f>(Z687-Z686)/(D686-D687)</f>
        <v>-0.15871720194699576</v>
      </c>
      <c r="AB686" s="58">
        <f>X686*F686</f>
        <v>-0.30603299999999956</v>
      </c>
      <c r="AC686" s="56">
        <f>((X686*E686)/(($L$1+$L$2)*286.9))+273</f>
        <v>342.8846602465851</v>
      </c>
      <c r="AD686" s="39"/>
      <c r="AE686" s="41">
        <v>320</v>
      </c>
      <c r="AF686" s="61">
        <v>1.0169999999999999</v>
      </c>
      <c r="AG686" s="60">
        <f t="shared" si="267"/>
        <v>101699.99999999999</v>
      </c>
      <c r="AH686" s="56">
        <f t="shared" si="256"/>
        <v>4.0000000000000036E-3</v>
      </c>
      <c r="AI686" s="59">
        <f t="shared" si="257"/>
        <v>7.3209529227445565E-3</v>
      </c>
      <c r="AJ686" s="57">
        <f>(AI687-AI686)/(D686-D687)</f>
        <v>0.13937202960101863</v>
      </c>
      <c r="AK686" s="58">
        <f>AG686*F686</f>
        <v>-0.27764099999999953</v>
      </c>
      <c r="AL686" s="56">
        <f>((AG686*E686)/(($L$1+$L$2)*286.9))+273</f>
        <v>336.40115920675919</v>
      </c>
      <c r="AM686" s="39"/>
      <c r="AN686" s="62">
        <v>320</v>
      </c>
      <c r="AO686" s="24">
        <v>0.96399999999999997</v>
      </c>
      <c r="AP686" s="24">
        <f t="shared" si="268"/>
        <v>96400</v>
      </c>
      <c r="AQ686" s="56">
        <f t="shared" si="269"/>
        <v>-5.0000000000000044E-3</v>
      </c>
      <c r="AR686" s="59">
        <f t="shared" si="270"/>
        <v>-1.5922966097169242E-2</v>
      </c>
      <c r="AS686" s="57">
        <f>(AR687-AR686)/(D686-D687)</f>
        <v>-0.18463369194476559</v>
      </c>
      <c r="AT686" s="58">
        <f>AP686*F686</f>
        <v>-0.26317199999999963</v>
      </c>
      <c r="AU686" s="56">
        <f>((AP686*E686)/(($L$1+$L$2)*286.9))+273</f>
        <v>333.09706733069407</v>
      </c>
      <c r="AV686" s="39"/>
      <c r="AW686" s="41">
        <v>320</v>
      </c>
      <c r="AX686" s="61">
        <v>0.91200000000000003</v>
      </c>
      <c r="AY686" s="60">
        <f t="shared" si="271"/>
        <v>91200</v>
      </c>
      <c r="AZ686" s="56">
        <f t="shared" si="258"/>
        <v>1.2000000000000011E-2</v>
      </c>
      <c r="BA686" s="59">
        <f t="shared" si="259"/>
        <v>-4.0005161671583807E-2</v>
      </c>
      <c r="BB686" s="57">
        <f>(BA687-BA686)/(D686-D687)</f>
        <v>0.46412398087762952</v>
      </c>
      <c r="BC686" s="58">
        <f>AY686*F686</f>
        <v>-0.24897599999999961</v>
      </c>
      <c r="BD686" s="56">
        <f>((AY686*E686)/(($L$1+$L$2)*286.9))+273</f>
        <v>329.85531681078112</v>
      </c>
      <c r="BE686" s="39"/>
      <c r="BF686" s="41">
        <v>320</v>
      </c>
      <c r="BG686" s="63">
        <v>0.89300000000000002</v>
      </c>
      <c r="BH686" s="55">
        <f t="shared" si="272"/>
        <v>89300</v>
      </c>
      <c r="BI686" s="64">
        <f t="shared" si="273"/>
        <v>-1.0000000000000009E-3</v>
      </c>
      <c r="BJ686" s="23">
        <f t="shared" si="274"/>
        <v>-4.9148541111453566E-2</v>
      </c>
      <c r="BK686" s="65">
        <f>(BJ687-BJ686)/(D686-D687)</f>
        <v>-3.9781493181093579E-2</v>
      </c>
      <c r="BL686" s="58">
        <f>BH686*F686</f>
        <v>-0.24378899999999964</v>
      </c>
      <c r="BM686" s="56">
        <f>((BH686*E686)/(($L$1+$L$2)*286.9))+273</f>
        <v>328.67083104388985</v>
      </c>
      <c r="BN686" s="5"/>
      <c r="BO686" s="5"/>
      <c r="BP686" s="5"/>
      <c r="BQ686" s="5"/>
      <c r="BR686" s="5"/>
      <c r="BS686" s="5"/>
      <c r="BT686" s="5"/>
      <c r="BU686" s="5"/>
      <c r="BV686" s="5"/>
      <c r="BW686" s="5"/>
    </row>
    <row r="687" spans="1:75" ht="13.8" x14ac:dyDescent="0.25">
      <c r="A687" s="55">
        <v>321</v>
      </c>
      <c r="B687" s="56">
        <v>95.57</v>
      </c>
      <c r="C687" s="56">
        <f t="shared" si="250"/>
        <v>-2.6799999999999926</v>
      </c>
      <c r="D687" s="57">
        <f t="shared" si="251"/>
        <v>1.9803215860087564</v>
      </c>
      <c r="E687" s="58">
        <f t="shared" si="260"/>
        <v>9.5569999999999995E-5</v>
      </c>
      <c r="F687" s="58">
        <f t="shared" si="261"/>
        <v>-2.6799999999999947E-6</v>
      </c>
      <c r="G687" s="57">
        <f t="shared" si="262"/>
        <v>-4.0196784139912438</v>
      </c>
      <c r="H687" s="137">
        <f>($P$2+(0.5*$P$1)-((0.5*$P$1)*COS(RADIANS(A687))+(($P$2^2)-((0.5*$P$1)^2)*(SIN(RADIANS(A687))*(SIN(RADIANS(A687)))))^0.5))*1000</f>
        <v>11.467958728883703</v>
      </c>
      <c r="I687" s="140">
        <f t="shared" si="263"/>
        <v>-0.54602279752136162</v>
      </c>
      <c r="J687" s="137">
        <f t="shared" si="264"/>
        <v>1.0747590222182524E-2</v>
      </c>
      <c r="K687" s="39"/>
      <c r="L687" s="39"/>
      <c r="M687" s="41">
        <v>321</v>
      </c>
      <c r="N687" s="41">
        <v>1.5269999999999999</v>
      </c>
      <c r="O687" s="60">
        <f t="shared" si="265"/>
        <v>152700</v>
      </c>
      <c r="P687" s="56">
        <f t="shared" si="252"/>
        <v>-2.6999999999999913E-2</v>
      </c>
      <c r="Q687" s="59">
        <f t="shared" si="253"/>
        <v>0.18383903705642116</v>
      </c>
      <c r="R687" s="57">
        <f>(Q688-Q687)/(D687-D688)</f>
        <v>-0.62721722497006949</v>
      </c>
      <c r="S687" s="58">
        <f>O687*F687</f>
        <v>-0.40923599999999921</v>
      </c>
      <c r="T687" s="56">
        <f>((O687*E687)/(($L$1+$L$2)*286.9))+273</f>
        <v>365.5514763295642</v>
      </c>
      <c r="U687" s="39"/>
      <c r="V687" s="41">
        <v>321</v>
      </c>
      <c r="W687" s="61">
        <v>1.1160000000000001</v>
      </c>
      <c r="X687" s="60">
        <f t="shared" si="266"/>
        <v>111600.00000000001</v>
      </c>
      <c r="Y687" s="56">
        <f t="shared" si="254"/>
        <v>0</v>
      </c>
      <c r="Z687" s="59">
        <f t="shared" si="255"/>
        <v>4.7664194601559982E-2</v>
      </c>
      <c r="AA687" s="57">
        <f>(Z688-Z687)/(D687-D688)</f>
        <v>0</v>
      </c>
      <c r="AB687" s="58">
        <f>X687*F687</f>
        <v>-0.29908799999999947</v>
      </c>
      <c r="AC687" s="56">
        <f>((X687*E687)/(($L$1+$L$2)*286.9))+273</f>
        <v>340.64076462592902</v>
      </c>
      <c r="AD687" s="39"/>
      <c r="AE687" s="41">
        <v>321</v>
      </c>
      <c r="AF687" s="61">
        <v>1.0209999999999999</v>
      </c>
      <c r="AG687" s="60">
        <f t="shared" si="267"/>
        <v>102099.99999999999</v>
      </c>
      <c r="AH687" s="56">
        <f t="shared" si="256"/>
        <v>-2.9999999999998916E-3</v>
      </c>
      <c r="AI687" s="59">
        <f t="shared" si="257"/>
        <v>9.025742086910208E-3</v>
      </c>
      <c r="AJ687" s="57">
        <f>(AI688-AI687)/(D687-D688)</f>
        <v>-0.10345689921195099</v>
      </c>
      <c r="AK687" s="58">
        <f>AG687*F687</f>
        <v>-0.27362799999999943</v>
      </c>
      <c r="AL687" s="56">
        <f>((AG687*E687)/(($L$1+$L$2)*286.9))+273</f>
        <v>334.88281423214477</v>
      </c>
      <c r="AM687" s="39"/>
      <c r="AN687" s="62">
        <v>321</v>
      </c>
      <c r="AO687" s="24">
        <v>0.95899999999999996</v>
      </c>
      <c r="AP687" s="24">
        <f t="shared" si="268"/>
        <v>95900</v>
      </c>
      <c r="AQ687" s="56">
        <f t="shared" si="269"/>
        <v>1.0000000000000009E-3</v>
      </c>
      <c r="AR687" s="59">
        <f t="shared" si="270"/>
        <v>-1.8181392829336417E-2</v>
      </c>
      <c r="AS687" s="57">
        <f>(AR688-AR687)/(D687-D688)</f>
        <v>3.6642085178102926E-2</v>
      </c>
      <c r="AT687" s="58">
        <f>AP687*F687</f>
        <v>-0.25701199999999946</v>
      </c>
      <c r="AU687" s="56">
        <f>((AP687*E687)/(($L$1+$L$2)*286.9))+273</f>
        <v>331.1249939751487</v>
      </c>
      <c r="AV687" s="39"/>
      <c r="AW687" s="41">
        <v>321</v>
      </c>
      <c r="AX687" s="61">
        <v>0.92400000000000004</v>
      </c>
      <c r="AY687" s="60">
        <f t="shared" si="271"/>
        <v>92400</v>
      </c>
      <c r="AZ687" s="56">
        <f t="shared" si="258"/>
        <v>9.000000000000008E-3</v>
      </c>
      <c r="BA687" s="59">
        <f t="shared" si="259"/>
        <v>-3.4328028779893278E-2</v>
      </c>
      <c r="BB687" s="57">
        <f>(BA688-BA687)/(D687-D688)</f>
        <v>0.34079178827593604</v>
      </c>
      <c r="BC687" s="58">
        <f>AY687*F687</f>
        <v>-0.24763199999999952</v>
      </c>
      <c r="BD687" s="56">
        <f>((AY687*E687)/(($L$1+$L$2)*286.9))+273</f>
        <v>329.0036438300703</v>
      </c>
      <c r="BE687" s="39"/>
      <c r="BF687" s="41">
        <v>321</v>
      </c>
      <c r="BG687" s="63">
        <v>0.89200000000000002</v>
      </c>
      <c r="BH687" s="55">
        <f t="shared" si="272"/>
        <v>89200</v>
      </c>
      <c r="BI687" s="64">
        <f t="shared" si="273"/>
        <v>0</v>
      </c>
      <c r="BJ687" s="23">
        <f t="shared" si="274"/>
        <v>-4.9635145623876928E-2</v>
      </c>
      <c r="BK687" s="65">
        <f>(BJ688-BJ687)/(D687-D688)</f>
        <v>0</v>
      </c>
      <c r="BL687" s="58">
        <f>BH687*F687</f>
        <v>-0.23905599999999952</v>
      </c>
      <c r="BM687" s="56">
        <f>((BH687*E687)/(($L$1+$L$2)*286.9))+273</f>
        <v>327.06412369742714</v>
      </c>
      <c r="BN687" s="5"/>
      <c r="BO687" s="5"/>
      <c r="BP687" s="5"/>
      <c r="BQ687" s="5"/>
      <c r="BR687" s="5"/>
      <c r="BS687" s="5"/>
      <c r="BT687" s="5"/>
      <c r="BU687" s="5"/>
      <c r="BV687" s="5"/>
      <c r="BW687" s="5"/>
    </row>
    <row r="688" spans="1:75" ht="13.8" x14ac:dyDescent="0.25">
      <c r="A688" s="55">
        <v>322</v>
      </c>
      <c r="B688" s="56">
        <v>92.89</v>
      </c>
      <c r="C688" s="56">
        <f t="shared" si="250"/>
        <v>-2.6299999999999955</v>
      </c>
      <c r="D688" s="57">
        <f t="shared" si="251"/>
        <v>1.9679689628786923</v>
      </c>
      <c r="E688" s="58">
        <f t="shared" si="260"/>
        <v>9.289E-5</v>
      </c>
      <c r="F688" s="58">
        <f t="shared" si="261"/>
        <v>-2.6299999999999935E-6</v>
      </c>
      <c r="G688" s="57">
        <f t="shared" si="262"/>
        <v>-4.0320310371213077</v>
      </c>
      <c r="H688" s="137">
        <f>($P$2+(0.5*$P$1)-((0.5*$P$1)*COS(RADIANS(A688))+(($P$2^2)-((0.5*$P$1)^2)*(SIN(RADIANS(A688))*(SIN(RADIANS(A688)))))^0.5))*1000</f>
        <v>10.921935931362341</v>
      </c>
      <c r="I688" s="140">
        <f t="shared" si="263"/>
        <v>-0.5352752072991791</v>
      </c>
      <c r="J688" s="137">
        <f t="shared" si="264"/>
        <v>1.1002254008545265E-2</v>
      </c>
      <c r="K688" s="39"/>
      <c r="L688" s="39"/>
      <c r="M688" s="41">
        <v>322</v>
      </c>
      <c r="N688" s="41">
        <v>1.5</v>
      </c>
      <c r="O688" s="60">
        <f t="shared" si="265"/>
        <v>150000</v>
      </c>
      <c r="P688" s="56">
        <f t="shared" si="252"/>
        <v>-3.2999999999999918E-2</v>
      </c>
      <c r="Q688" s="59">
        <f t="shared" si="253"/>
        <v>0.17609125905568124</v>
      </c>
      <c r="R688" s="57">
        <f>(Q689-Q688)/(D688-D689)</f>
        <v>-0.77452532669833796</v>
      </c>
      <c r="S688" s="58">
        <f>O688*F688</f>
        <v>-0.39449999999999902</v>
      </c>
      <c r="T688" s="56">
        <f>((O688*E688)/(($L$1+$L$2)*286.9))+273</f>
        <v>361.36554282261369</v>
      </c>
      <c r="U688" s="39"/>
      <c r="V688" s="41">
        <v>322</v>
      </c>
      <c r="W688" s="61">
        <v>1.1160000000000001</v>
      </c>
      <c r="X688" s="60">
        <f t="shared" si="266"/>
        <v>111600.00000000001</v>
      </c>
      <c r="Y688" s="56">
        <f t="shared" si="254"/>
        <v>1.2999999999999901E-2</v>
      </c>
      <c r="Z688" s="59">
        <f t="shared" si="255"/>
        <v>4.7664194601559982E-2</v>
      </c>
      <c r="AA688" s="57">
        <f>(Z689-Z688)/(D688-D689)</f>
        <v>0.403230321377751</v>
      </c>
      <c r="AB688" s="58">
        <f>X688*F688</f>
        <v>-0.29350799999999932</v>
      </c>
      <c r="AC688" s="56">
        <f>((X688*E688)/(($L$1+$L$2)*286.9))+273</f>
        <v>338.74396386002456</v>
      </c>
      <c r="AD688" s="39"/>
      <c r="AE688" s="41">
        <v>322</v>
      </c>
      <c r="AF688" s="61">
        <v>1.018</v>
      </c>
      <c r="AG688" s="60">
        <f t="shared" si="267"/>
        <v>101800</v>
      </c>
      <c r="AH688" s="56">
        <f t="shared" si="256"/>
        <v>-9.000000000000119E-3</v>
      </c>
      <c r="AI688" s="59">
        <f t="shared" si="257"/>
        <v>7.7477780007399483E-3</v>
      </c>
      <c r="AJ688" s="57">
        <f>(AI689-AI688)/(D688-D689)</f>
        <v>-0.30918109816787398</v>
      </c>
      <c r="AK688" s="58">
        <f>AG688*F688</f>
        <v>-0.26773399999999936</v>
      </c>
      <c r="AL688" s="56">
        <f>((AG688*E688)/(($L$1+$L$2)*286.9))+273</f>
        <v>332.97074839561378</v>
      </c>
      <c r="AM688" s="39"/>
      <c r="AN688" s="62">
        <v>322</v>
      </c>
      <c r="AO688" s="24">
        <v>0.96</v>
      </c>
      <c r="AP688" s="24">
        <f t="shared" si="268"/>
        <v>96000</v>
      </c>
      <c r="AQ688" s="56">
        <f t="shared" si="269"/>
        <v>3.0000000000000027E-3</v>
      </c>
      <c r="AR688" s="59">
        <f t="shared" si="270"/>
        <v>-1.7728766960431602E-2</v>
      </c>
      <c r="AS688" s="57">
        <f>(AR689-AR688)/(D688-D689)</f>
        <v>0.10863346785279579</v>
      </c>
      <c r="AT688" s="58">
        <f>AP688*F688</f>
        <v>-0.25247999999999937</v>
      </c>
      <c r="AU688" s="56">
        <f>((AP688*E688)/(($L$1+$L$2)*286.9))+273</f>
        <v>329.55394740647273</v>
      </c>
      <c r="AV688" s="39"/>
      <c r="AW688" s="41">
        <v>322</v>
      </c>
      <c r="AX688" s="61">
        <v>0.93300000000000005</v>
      </c>
      <c r="AY688" s="60">
        <f t="shared" si="271"/>
        <v>93300</v>
      </c>
      <c r="AZ688" s="56">
        <f t="shared" si="258"/>
        <v>3.0000000000000027E-3</v>
      </c>
      <c r="BA688" s="59">
        <f t="shared" si="259"/>
        <v>-3.0118356253500032E-2</v>
      </c>
      <c r="BB688" s="57">
        <f>(BA689-BA688)/(D688-D689)</f>
        <v>0.11177216084297424</v>
      </c>
      <c r="BC688" s="58">
        <f>AY688*F688</f>
        <v>-0.2453789999999994</v>
      </c>
      <c r="BD688" s="56">
        <f>((AY688*E688)/(($L$1+$L$2)*286.9))+273</f>
        <v>327.96336763566569</v>
      </c>
      <c r="BE688" s="39"/>
      <c r="BF688" s="41">
        <v>322</v>
      </c>
      <c r="BG688" s="63">
        <v>0.89200000000000002</v>
      </c>
      <c r="BH688" s="55">
        <f t="shared" si="272"/>
        <v>89200</v>
      </c>
      <c r="BI688" s="64">
        <f t="shared" si="273"/>
        <v>1.0000000000000009E-3</v>
      </c>
      <c r="BJ688" s="23">
        <f t="shared" si="274"/>
        <v>-4.9635145623876928E-2</v>
      </c>
      <c r="BK688" s="65">
        <f>(BJ689-BJ688)/(D688-D689)</f>
        <v>3.9010646323162146E-2</v>
      </c>
      <c r="BL688" s="58">
        <f>BH688*F688</f>
        <v>-0.23459599999999942</v>
      </c>
      <c r="BM688" s="56">
        <f>((BH688*E688)/(($L$1+$L$2)*286.9))+273</f>
        <v>325.54804279851425</v>
      </c>
      <c r="BN688" s="5"/>
      <c r="BO688" s="5"/>
      <c r="BP688" s="5"/>
      <c r="BQ688" s="5"/>
      <c r="BR688" s="5"/>
      <c r="BS688" s="5"/>
      <c r="BT688" s="5"/>
      <c r="BU688" s="5"/>
      <c r="BV688" s="5"/>
      <c r="BW688" s="5"/>
    </row>
    <row r="689" spans="1:75" ht="13.8" x14ac:dyDescent="0.25">
      <c r="A689" s="55">
        <v>323</v>
      </c>
      <c r="B689" s="56">
        <v>90.26</v>
      </c>
      <c r="C689" s="56">
        <f t="shared" si="250"/>
        <v>-2.5700000000000074</v>
      </c>
      <c r="D689" s="57">
        <f t="shared" si="251"/>
        <v>1.9554953291841271</v>
      </c>
      <c r="E689" s="58">
        <f t="shared" si="260"/>
        <v>9.0260000000000007E-5</v>
      </c>
      <c r="F689" s="58">
        <f t="shared" si="261"/>
        <v>-2.570000000000011E-6</v>
      </c>
      <c r="G689" s="57">
        <f t="shared" si="262"/>
        <v>-4.0445046708158729</v>
      </c>
      <c r="H689" s="137">
        <f>($P$2+(0.5*$P$1)-((0.5*$P$1)*COS(RADIANS(A689))+(($P$2^2)-((0.5*$P$1)^2)*(SIN(RADIANS(A689))*(SIN(RADIANS(A689)))))^0.5))*1000</f>
        <v>10.386660724063162</v>
      </c>
      <c r="I689" s="140">
        <f t="shared" si="263"/>
        <v>-0.52427295329063384</v>
      </c>
      <c r="J689" s="137">
        <f t="shared" si="264"/>
        <v>1.1252313025430283E-2</v>
      </c>
      <c r="K689" s="39"/>
      <c r="L689" s="39"/>
      <c r="M689" s="41">
        <v>323</v>
      </c>
      <c r="N689" s="41">
        <v>1.4670000000000001</v>
      </c>
      <c r="O689" s="60">
        <f t="shared" si="265"/>
        <v>146700</v>
      </c>
      <c r="P689" s="56">
        <f t="shared" si="252"/>
        <v>-2.8000000000000025E-2</v>
      </c>
      <c r="Q689" s="59">
        <f t="shared" si="253"/>
        <v>0.16643011384328271</v>
      </c>
      <c r="R689" s="57">
        <f>(Q690-Q689)/(D689-D690)</f>
        <v>-0.66713009554252267</v>
      </c>
      <c r="S689" s="58">
        <f>O689*F689</f>
        <v>-0.3770190000000016</v>
      </c>
      <c r="T689" s="56">
        <f>((O689*E689)/(($L$1+$L$2)*286.9))+273</f>
        <v>356.97464387421024</v>
      </c>
      <c r="U689" s="39"/>
      <c r="V689" s="41">
        <v>323</v>
      </c>
      <c r="W689" s="61">
        <v>1.129</v>
      </c>
      <c r="X689" s="60">
        <f t="shared" si="266"/>
        <v>112900</v>
      </c>
      <c r="Y689" s="56">
        <f t="shared" si="254"/>
        <v>1.2999999999999901E-2</v>
      </c>
      <c r="Z689" s="59">
        <f t="shared" si="255"/>
        <v>5.269394192496786E-2</v>
      </c>
      <c r="AA689" s="57">
        <f>(Z690-Z689)/(D689-D690)</f>
        <v>0.39633792673726154</v>
      </c>
      <c r="AB689" s="58">
        <f>X689*F689</f>
        <v>-0.29015300000000122</v>
      </c>
      <c r="AC689" s="56">
        <f>((X689*E689)/(($L$1+$L$2)*286.9))+273</f>
        <v>337.62670274981826</v>
      </c>
      <c r="AD689" s="39"/>
      <c r="AE689" s="41">
        <v>323</v>
      </c>
      <c r="AF689" s="61">
        <v>1.0089999999999999</v>
      </c>
      <c r="AG689" s="60">
        <f t="shared" si="267"/>
        <v>100899.99999999999</v>
      </c>
      <c r="AH689" s="56">
        <f t="shared" si="256"/>
        <v>-1.3999999999999901E-2</v>
      </c>
      <c r="AI689" s="59">
        <f t="shared" si="257"/>
        <v>3.8911662369104775E-3</v>
      </c>
      <c r="AJ689" s="57">
        <f>(AI690-AI689)/(D689-D690)</f>
        <v>-0.48369550914938569</v>
      </c>
      <c r="AK689" s="58">
        <f>AG689*F689</f>
        <v>-0.25931300000000107</v>
      </c>
      <c r="AL689" s="56">
        <f>((AG689*E689)/(($L$1+$L$2)*286.9))+273</f>
        <v>330.7576112263655</v>
      </c>
      <c r="AM689" s="39"/>
      <c r="AN689" s="62">
        <v>323</v>
      </c>
      <c r="AO689" s="24">
        <v>0.96299999999999997</v>
      </c>
      <c r="AP689" s="24">
        <f t="shared" si="268"/>
        <v>96300</v>
      </c>
      <c r="AQ689" s="56">
        <f t="shared" si="269"/>
        <v>-1.100000000000001E-2</v>
      </c>
      <c r="AR689" s="59">
        <f t="shared" si="270"/>
        <v>-1.6373712875465501E-2</v>
      </c>
      <c r="AS689" s="57">
        <f>(AR690-AR689)/(D689-D690)</f>
        <v>-0.39770710971325934</v>
      </c>
      <c r="AT689" s="58">
        <f>AP689*F689</f>
        <v>-0.24749100000000104</v>
      </c>
      <c r="AU689" s="56">
        <f>((AP689*E689)/(($L$1+$L$2)*286.9))+273</f>
        <v>328.12445947570859</v>
      </c>
      <c r="AV689" s="39"/>
      <c r="AW689" s="41">
        <v>323</v>
      </c>
      <c r="AX689" s="61">
        <v>0.93600000000000005</v>
      </c>
      <c r="AY689" s="60">
        <f t="shared" si="271"/>
        <v>93600</v>
      </c>
      <c r="AZ689" s="56">
        <f t="shared" si="258"/>
        <v>4.9999999999998934E-3</v>
      </c>
      <c r="BA689" s="59">
        <f t="shared" si="259"/>
        <v>-2.8724151261894745E-2</v>
      </c>
      <c r="BB689" s="57">
        <f>(BA690-BA689)/(D689-D690)</f>
        <v>0.18443418899617381</v>
      </c>
      <c r="BC689" s="58">
        <f>AY689*F689</f>
        <v>-0.24055200000000102</v>
      </c>
      <c r="BD689" s="56">
        <f>((AY689*E689)/(($L$1+$L$2)*286.9))+273</f>
        <v>326.57891388293172</v>
      </c>
      <c r="BE689" s="39"/>
      <c r="BF689" s="41">
        <v>323</v>
      </c>
      <c r="BG689" s="63">
        <v>0.89300000000000002</v>
      </c>
      <c r="BH689" s="55">
        <f t="shared" si="272"/>
        <v>89300</v>
      </c>
      <c r="BI689" s="64">
        <f t="shared" si="273"/>
        <v>4.0000000000000036E-3</v>
      </c>
      <c r="BJ689" s="23">
        <f t="shared" si="274"/>
        <v>-4.9148541111453566E-2</v>
      </c>
      <c r="BK689" s="65">
        <f>(BJ690-BJ689)/(D689-D690)</f>
        <v>0.15471853861178922</v>
      </c>
      <c r="BL689" s="58">
        <f>BH689*F689</f>
        <v>-0.22950100000000098</v>
      </c>
      <c r="BM689" s="56">
        <f>((BH689*E689)/(($L$1+$L$2)*286.9))+273</f>
        <v>324.1174894203611</v>
      </c>
      <c r="BN689" s="5"/>
      <c r="BO689" s="5"/>
      <c r="BP689" s="5"/>
      <c r="BQ689" s="5"/>
      <c r="BR689" s="5"/>
      <c r="BS689" s="5"/>
      <c r="BT689" s="5"/>
      <c r="BU689" s="5"/>
      <c r="BV689" s="5"/>
      <c r="BW689" s="5"/>
    </row>
    <row r="690" spans="1:75" ht="13.8" x14ac:dyDescent="0.25">
      <c r="A690" s="55">
        <v>324</v>
      </c>
      <c r="B690" s="56">
        <v>87.69</v>
      </c>
      <c r="C690" s="56">
        <f t="shared" si="250"/>
        <v>-2.519999999999996</v>
      </c>
      <c r="D690" s="57">
        <f t="shared" si="251"/>
        <v>1.9429500700770987</v>
      </c>
      <c r="E690" s="58">
        <f t="shared" si="260"/>
        <v>8.7689999999999996E-5</v>
      </c>
      <c r="F690" s="58">
        <f t="shared" si="261"/>
        <v>-2.5199999999999962E-6</v>
      </c>
      <c r="G690" s="57">
        <f t="shared" si="262"/>
        <v>-4.0570499299229015</v>
      </c>
      <c r="H690" s="137">
        <f>($P$2+(0.5*$P$1)-((0.5*$P$1)*COS(RADIANS(A690))+(($P$2^2)-((0.5*$P$1)^2)*(SIN(RADIANS(A690))*(SIN(RADIANS(A690)))))^0.5))*1000</f>
        <v>9.8623877707725285</v>
      </c>
      <c r="I690" s="140">
        <f t="shared" si="263"/>
        <v>-0.51302064026520355</v>
      </c>
      <c r="J690" s="137">
        <f t="shared" si="264"/>
        <v>1.1497593605467316E-2</v>
      </c>
      <c r="K690" s="39"/>
      <c r="L690" s="39"/>
      <c r="M690" s="41">
        <v>324</v>
      </c>
      <c r="N690" s="41">
        <v>1.4390000000000001</v>
      </c>
      <c r="O690" s="60">
        <f t="shared" si="265"/>
        <v>143900</v>
      </c>
      <c r="P690" s="56">
        <f t="shared" si="252"/>
        <v>-2.0000000000000018E-2</v>
      </c>
      <c r="Q690" s="59">
        <f t="shared" si="253"/>
        <v>0.15806079393660522</v>
      </c>
      <c r="R690" s="57">
        <f>(Q691-Q690)/(D690-D691)</f>
        <v>-0.47999648751941687</v>
      </c>
      <c r="S690" s="58">
        <f>O690*F690</f>
        <v>-0.36262799999999945</v>
      </c>
      <c r="T690" s="56">
        <f>((O690*E690)/(($L$1+$L$2)*286.9))+273</f>
        <v>353.02645734176963</v>
      </c>
      <c r="U690" s="39"/>
      <c r="V690" s="41">
        <v>324</v>
      </c>
      <c r="W690" s="61">
        <v>1.1419999999999999</v>
      </c>
      <c r="X690" s="60">
        <f t="shared" si="266"/>
        <v>114199.99999999999</v>
      </c>
      <c r="Y690" s="56">
        <f t="shared" si="254"/>
        <v>9.000000000000119E-3</v>
      </c>
      <c r="Z690" s="59">
        <f t="shared" si="255"/>
        <v>5.7666103909829208E-2</v>
      </c>
      <c r="AA690" s="57">
        <f>(Z691-Z690)/(D690-D691)</f>
        <v>0.26921786986855745</v>
      </c>
      <c r="AB690" s="58">
        <f>X690*F690</f>
        <v>-0.28778399999999954</v>
      </c>
      <c r="AC690" s="56">
        <f>((X690*E690)/(($L$1+$L$2)*286.9))+273</f>
        <v>336.50953042689434</v>
      </c>
      <c r="AD690" s="39"/>
      <c r="AE690" s="41">
        <v>324</v>
      </c>
      <c r="AF690" s="61">
        <v>0.995</v>
      </c>
      <c r="AG690" s="60">
        <f t="shared" si="267"/>
        <v>99500</v>
      </c>
      <c r="AH690" s="56">
        <f t="shared" si="256"/>
        <v>-1.5000000000000013E-2</v>
      </c>
      <c r="AI690" s="59">
        <f t="shared" si="257"/>
        <v>-2.176919254274547E-3</v>
      </c>
      <c r="AJ690" s="57">
        <f>(AI691-AI690)/(D690-D691)</f>
        <v>-0.52094959956477527</v>
      </c>
      <c r="AK690" s="58">
        <f>AG690*F690</f>
        <v>-0.25073999999999963</v>
      </c>
      <c r="AL690" s="56">
        <f>((AG690*E690)/(($L$1+$L$2)*286.9))+273</f>
        <v>328.3344857922591</v>
      </c>
      <c r="AM690" s="39"/>
      <c r="AN690" s="62">
        <v>324</v>
      </c>
      <c r="AO690" s="24">
        <v>0.95199999999999996</v>
      </c>
      <c r="AP690" s="24">
        <f t="shared" si="268"/>
        <v>95200</v>
      </c>
      <c r="AQ690" s="56">
        <f t="shared" si="269"/>
        <v>2.0000000000000018E-3</v>
      </c>
      <c r="AR690" s="59">
        <f t="shared" si="270"/>
        <v>-2.1363051615525673E-2</v>
      </c>
      <c r="AS690" s="57">
        <f>(AR691-AR690)/(D690-D691)</f>
        <v>7.1973141206966448E-2</v>
      </c>
      <c r="AT690" s="58">
        <f>AP690*F690</f>
        <v>-0.23990399999999965</v>
      </c>
      <c r="AU690" s="56">
        <f>((AP690*E690)/(($L$1+$L$2)*286.9))+273</f>
        <v>325.94314620525694</v>
      </c>
      <c r="AV690" s="39"/>
      <c r="AW690" s="41">
        <v>324</v>
      </c>
      <c r="AX690" s="61">
        <v>0.94099999999999995</v>
      </c>
      <c r="AY690" s="60">
        <f t="shared" si="271"/>
        <v>94100</v>
      </c>
      <c r="AZ690" s="56">
        <f t="shared" si="258"/>
        <v>0</v>
      </c>
      <c r="BA690" s="59">
        <f t="shared" si="259"/>
        <v>-2.6410376572743116E-2</v>
      </c>
      <c r="BB690" s="57">
        <f>(BA691-BA690)/(D690-D691)</f>
        <v>0</v>
      </c>
      <c r="BC690" s="58">
        <f>AY690*F690</f>
        <v>-0.23713199999999965</v>
      </c>
      <c r="BD690" s="56">
        <f>((AY690*E690)/(($L$1+$L$2)*286.9))+273</f>
        <v>325.33140817137263</v>
      </c>
      <c r="BE690" s="39"/>
      <c r="BF690" s="41">
        <v>324</v>
      </c>
      <c r="BG690" s="63">
        <v>0.89700000000000002</v>
      </c>
      <c r="BH690" s="55">
        <f t="shared" si="272"/>
        <v>89700</v>
      </c>
      <c r="BI690" s="64">
        <f t="shared" si="273"/>
        <v>5.0000000000000044E-3</v>
      </c>
      <c r="BJ690" s="23">
        <f t="shared" si="274"/>
        <v>-4.7207556955907906E-2</v>
      </c>
      <c r="BK690" s="65">
        <f>(BJ691-BJ690)/(D690-D691)</f>
        <v>0.19063522792823009</v>
      </c>
      <c r="BL690" s="58">
        <f>BH690*F690</f>
        <v>-0.22604399999999966</v>
      </c>
      <c r="BM690" s="56">
        <f>((BH690*E690)/(($L$1+$L$2)*286.9))+273</f>
        <v>322.88445603583557</v>
      </c>
      <c r="BN690" s="5"/>
      <c r="BO690" s="5"/>
      <c r="BP690" s="5"/>
      <c r="BQ690" s="5"/>
      <c r="BR690" s="5"/>
      <c r="BS690" s="5"/>
      <c r="BT690" s="5"/>
      <c r="BU690" s="5"/>
      <c r="BV690" s="5"/>
      <c r="BW690" s="5"/>
    </row>
    <row r="691" spans="1:75" ht="13.8" x14ac:dyDescent="0.25">
      <c r="A691" s="55">
        <v>325</v>
      </c>
      <c r="B691" s="56">
        <v>85.17</v>
      </c>
      <c r="C691" s="56">
        <f t="shared" si="250"/>
        <v>-2.460000000000008</v>
      </c>
      <c r="D691" s="57">
        <f t="shared" si="251"/>
        <v>1.9302866472455196</v>
      </c>
      <c r="E691" s="58">
        <f t="shared" si="260"/>
        <v>8.5169999999999999E-5</v>
      </c>
      <c r="F691" s="58">
        <f t="shared" si="261"/>
        <v>-2.4600000000000002E-6</v>
      </c>
      <c r="G691" s="57">
        <f t="shared" si="262"/>
        <v>-4.06971335275448</v>
      </c>
      <c r="H691" s="137">
        <f>($P$2+(0.5*$P$1)-((0.5*$P$1)*COS(RADIANS(A691))+(($P$2^2)-((0.5*$P$1)^2)*(SIN(RADIANS(A691))*(SIN(RADIANS(A691)))))^0.5))*1000</f>
        <v>9.3493671305073249</v>
      </c>
      <c r="I691" s="140">
        <f t="shared" si="263"/>
        <v>-0.50152304665973624</v>
      </c>
      <c r="J691" s="137">
        <f t="shared" si="264"/>
        <v>1.1737926144201438E-2</v>
      </c>
      <c r="K691" s="39"/>
      <c r="L691" s="39"/>
      <c r="M691" s="41">
        <v>325</v>
      </c>
      <c r="N691" s="41">
        <v>1.419</v>
      </c>
      <c r="O691" s="60">
        <f t="shared" si="265"/>
        <v>141900</v>
      </c>
      <c r="P691" s="56">
        <f t="shared" si="252"/>
        <v>-2.7000000000000135E-2</v>
      </c>
      <c r="Q691" s="59">
        <f t="shared" si="253"/>
        <v>0.15198239545747402</v>
      </c>
      <c r="R691" s="57">
        <f>(Q692-Q691)/(D691-D692)</f>
        <v>-0.65546429815606566</v>
      </c>
      <c r="S691" s="58">
        <f>O691*F691</f>
        <v>-0.34907400000000005</v>
      </c>
      <c r="T691" s="56">
        <f>((O691*E691)/(($L$1+$L$2)*286.9))+273</f>
        <v>349.64640160365053</v>
      </c>
      <c r="U691" s="39"/>
      <c r="V691" s="41">
        <v>325</v>
      </c>
      <c r="W691" s="61">
        <v>1.151</v>
      </c>
      <c r="X691" s="60">
        <f t="shared" si="266"/>
        <v>115100</v>
      </c>
      <c r="Y691" s="56">
        <f t="shared" si="254"/>
        <v>4.0000000000000036E-3</v>
      </c>
      <c r="Z691" s="59">
        <f t="shared" si="255"/>
        <v>6.107532362979181E-2</v>
      </c>
      <c r="AA691" s="57">
        <f>(Z692-Z691)/(D691-D692)</f>
        <v>0.11836788579120189</v>
      </c>
      <c r="AB691" s="58">
        <f>X691*F691</f>
        <v>-0.28314600000000001</v>
      </c>
      <c r="AC691" s="56">
        <f>((X691*E691)/(($L$1+$L$2)*286.9))+273</f>
        <v>335.17054844665381</v>
      </c>
      <c r="AD691" s="39"/>
      <c r="AE691" s="41">
        <v>325</v>
      </c>
      <c r="AF691" s="61">
        <v>0.98</v>
      </c>
      <c r="AG691" s="60">
        <f t="shared" si="267"/>
        <v>98000</v>
      </c>
      <c r="AH691" s="56">
        <f t="shared" si="256"/>
        <v>-9.000000000000008E-3</v>
      </c>
      <c r="AI691" s="59">
        <f t="shared" si="257"/>
        <v>-8.7739243075051505E-3</v>
      </c>
      <c r="AJ691" s="57">
        <f>(AI692-AI691)/(D691-D692)</f>
        <v>-0.31479011577933746</v>
      </c>
      <c r="AK691" s="58">
        <f>AG691*F691</f>
        <v>-0.24108000000000002</v>
      </c>
      <c r="AL691" s="56">
        <f>((AG691*E691)/(($L$1+$L$2)*286.9))+273</f>
        <v>325.93408990245069</v>
      </c>
      <c r="AM691" s="39"/>
      <c r="AN691" s="62">
        <v>325</v>
      </c>
      <c r="AO691" s="24">
        <v>0.95399999999999996</v>
      </c>
      <c r="AP691" s="24">
        <f t="shared" si="268"/>
        <v>95400</v>
      </c>
      <c r="AQ691" s="56">
        <f t="shared" si="269"/>
        <v>-8.0000000000000071E-3</v>
      </c>
      <c r="AR691" s="59">
        <f t="shared" si="270"/>
        <v>-2.0451625295904902E-2</v>
      </c>
      <c r="AS691" s="57">
        <f>(AR692-AR691)/(D691-D692)</f>
        <v>-0.28732387781700525</v>
      </c>
      <c r="AT691" s="58">
        <f>AP691*F691</f>
        <v>-0.234684</v>
      </c>
      <c r="AU691" s="56">
        <f>((AP691*E691)/(($L$1+$L$2)*286.9))+273</f>
        <v>324.52971608871223</v>
      </c>
      <c r="AV691" s="39"/>
      <c r="AW691" s="41">
        <v>325</v>
      </c>
      <c r="AX691" s="61">
        <v>0.94099999999999995</v>
      </c>
      <c r="AY691" s="60">
        <f t="shared" si="271"/>
        <v>94100</v>
      </c>
      <c r="AZ691" s="56">
        <f t="shared" si="258"/>
        <v>0</v>
      </c>
      <c r="BA691" s="59">
        <f t="shared" si="259"/>
        <v>-2.6410376572743116E-2</v>
      </c>
      <c r="BB691" s="57">
        <f>(BA692-BA691)/(D691-D692)</f>
        <v>0</v>
      </c>
      <c r="BC691" s="58">
        <f>AY691*F691</f>
        <v>-0.23148600000000003</v>
      </c>
      <c r="BD691" s="56">
        <f>((AY691*E691)/(($L$1+$L$2)*286.9))+273</f>
        <v>323.82752918184298</v>
      </c>
      <c r="BE691" s="39"/>
      <c r="BF691" s="41">
        <v>325</v>
      </c>
      <c r="BG691" s="63">
        <v>0.90200000000000002</v>
      </c>
      <c r="BH691" s="55">
        <f t="shared" si="272"/>
        <v>90200</v>
      </c>
      <c r="BI691" s="64">
        <f t="shared" si="273"/>
        <v>6.0000000000000053E-3</v>
      </c>
      <c r="BJ691" s="23">
        <f t="shared" si="274"/>
        <v>-4.4793462458058257E-2</v>
      </c>
      <c r="BK691" s="65">
        <f>(BJ692-BJ691)/(D691-D692)</f>
        <v>0.22620751714421888</v>
      </c>
      <c r="BL691" s="58">
        <f>BH691*F691</f>
        <v>-0.22189200000000001</v>
      </c>
      <c r="BM691" s="56">
        <f>((BH691*E691)/(($L$1+$L$2)*286.9))+273</f>
        <v>321.7209684612352</v>
      </c>
      <c r="BN691" s="5"/>
      <c r="BO691" s="5"/>
      <c r="BP691" s="5"/>
      <c r="BQ691" s="5"/>
      <c r="BR691" s="5"/>
      <c r="BS691" s="5"/>
      <c r="BT691" s="5"/>
      <c r="BU691" s="5"/>
      <c r="BV691" s="5"/>
      <c r="BW691" s="5"/>
    </row>
    <row r="692" spans="1:75" ht="13.8" x14ac:dyDescent="0.25">
      <c r="A692" s="55">
        <v>326</v>
      </c>
      <c r="B692" s="56">
        <v>82.71</v>
      </c>
      <c r="C692" s="56">
        <f t="shared" si="250"/>
        <v>-2.3999999999999915</v>
      </c>
      <c r="D692" s="57">
        <f t="shared" si="251"/>
        <v>1.9175580208254361</v>
      </c>
      <c r="E692" s="58">
        <f t="shared" si="260"/>
        <v>8.2709999999999999E-5</v>
      </c>
      <c r="F692" s="58">
        <f t="shared" si="261"/>
        <v>-2.3999999999999906E-6</v>
      </c>
      <c r="G692" s="57">
        <f t="shared" si="262"/>
        <v>-4.0824419791745639</v>
      </c>
      <c r="H692" s="137">
        <f>($P$2+(0.5*$P$1)-((0.5*$P$1)*COS(RADIANS(A692))+(($P$2^2)-((0.5*$P$1)^2)*(SIN(RADIANS(A692))*(SIN(RADIANS(A692)))))^0.5))*1000</f>
        <v>8.8478440838475887</v>
      </c>
      <c r="I692" s="140">
        <f t="shared" si="263"/>
        <v>-0.4897851205155348</v>
      </c>
      <c r="J692" s="137">
        <f t="shared" si="264"/>
        <v>1.1973145193967305E-2</v>
      </c>
      <c r="K692" s="39"/>
      <c r="L692" s="39"/>
      <c r="M692" s="41">
        <v>326</v>
      </c>
      <c r="N692" s="41">
        <v>1.3919999999999999</v>
      </c>
      <c r="O692" s="60">
        <f t="shared" si="265"/>
        <v>139200</v>
      </c>
      <c r="P692" s="56">
        <f t="shared" si="252"/>
        <v>-2.4999999999999911E-2</v>
      </c>
      <c r="Q692" s="59">
        <f t="shared" si="253"/>
        <v>0.14363923527454328</v>
      </c>
      <c r="R692" s="57">
        <f>(Q693-Q692)/(D692-D693)</f>
        <v>-0.61545805839364387</v>
      </c>
      <c r="S692" s="58">
        <f>O692*F692</f>
        <v>-0.33407999999999871</v>
      </c>
      <c r="T692" s="56">
        <f>((O692*E692)/(($L$1+$L$2)*286.9))+273</f>
        <v>346.01632722020213</v>
      </c>
      <c r="U692" s="39"/>
      <c r="V692" s="41">
        <v>326</v>
      </c>
      <c r="W692" s="61">
        <v>1.155</v>
      </c>
      <c r="X692" s="60">
        <f t="shared" si="266"/>
        <v>115500</v>
      </c>
      <c r="Y692" s="56">
        <f t="shared" si="254"/>
        <v>-2.0000000000000018E-3</v>
      </c>
      <c r="Z692" s="59">
        <f t="shared" si="255"/>
        <v>6.2581984228163121E-2</v>
      </c>
      <c r="AA692" s="57">
        <f>(Z693-Z692)/(D692-D693)</f>
        <v>-5.8856247264868392E-2</v>
      </c>
      <c r="AB692" s="58">
        <f>X692*F692</f>
        <v>-0.27719999999999889</v>
      </c>
      <c r="AC692" s="56">
        <f>((X692*E692)/(($L$1+$L$2)*286.9))+273</f>
        <v>333.58466805986598</v>
      </c>
      <c r="AD692" s="39"/>
      <c r="AE692" s="41">
        <v>326</v>
      </c>
      <c r="AF692" s="61">
        <v>0.97099999999999997</v>
      </c>
      <c r="AG692" s="60">
        <f t="shared" si="267"/>
        <v>97100</v>
      </c>
      <c r="AH692" s="56">
        <f t="shared" si="256"/>
        <v>-8.0000000000000071E-3</v>
      </c>
      <c r="AI692" s="59">
        <f t="shared" si="257"/>
        <v>-1.2780770091995148E-2</v>
      </c>
      <c r="AJ692" s="57">
        <f>(AI693-AI692)/(D692-D693)</f>
        <v>-0.28095338048850171</v>
      </c>
      <c r="AK692" s="58">
        <f>AG692*F692</f>
        <v>-0.23303999999999908</v>
      </c>
      <c r="AL692" s="56">
        <f>((AG692*E692)/(($L$1+$L$2)*286.9))+273</f>
        <v>323.93308457673584</v>
      </c>
      <c r="AM692" s="39"/>
      <c r="AN692" s="62">
        <v>326</v>
      </c>
      <c r="AO692" s="24">
        <v>0.94599999999999995</v>
      </c>
      <c r="AP692" s="24">
        <f t="shared" si="268"/>
        <v>94600</v>
      </c>
      <c r="AQ692" s="56">
        <f t="shared" si="269"/>
        <v>-5.0000000000000044E-3</v>
      </c>
      <c r="AR692" s="59">
        <f t="shared" si="270"/>
        <v>-2.4108863598207259E-2</v>
      </c>
      <c r="AS692" s="57">
        <f>(AR693-AR692)/(D692-D693)</f>
        <v>-0.17996886936491666</v>
      </c>
      <c r="AT692" s="58">
        <f>AP692*F692</f>
        <v>-0.2270399999999991</v>
      </c>
      <c r="AU692" s="56">
        <f>((AP692*E692)/(($L$1+$L$2)*286.9))+273</f>
        <v>322.62172812522357</v>
      </c>
      <c r="AV692" s="39"/>
      <c r="AW692" s="41">
        <v>326</v>
      </c>
      <c r="AX692" s="61">
        <v>0.94099999999999995</v>
      </c>
      <c r="AY692" s="60">
        <f t="shared" si="271"/>
        <v>94100</v>
      </c>
      <c r="AZ692" s="56">
        <f t="shared" si="258"/>
        <v>-2.0000000000000018E-3</v>
      </c>
      <c r="BA692" s="59">
        <f t="shared" si="259"/>
        <v>-2.6410376572743116E-2</v>
      </c>
      <c r="BB692" s="57">
        <f>(BA693-BA692)/(D692-D693)</f>
        <v>-7.225544464416124E-2</v>
      </c>
      <c r="BC692" s="58">
        <f>AY692*F692</f>
        <v>-0.22583999999999912</v>
      </c>
      <c r="BD692" s="56">
        <f>((AY692*E692)/(($L$1+$L$2)*286.9))+273</f>
        <v>322.3594568349211</v>
      </c>
      <c r="BE692" s="39"/>
      <c r="BF692" s="41">
        <v>326</v>
      </c>
      <c r="BG692" s="63">
        <v>0.90800000000000003</v>
      </c>
      <c r="BH692" s="55">
        <f t="shared" si="272"/>
        <v>90800</v>
      </c>
      <c r="BI692" s="64">
        <f t="shared" si="273"/>
        <v>7.0000000000000062E-3</v>
      </c>
      <c r="BJ692" s="23">
        <f t="shared" si="274"/>
        <v>-4.1914151478914877E-2</v>
      </c>
      <c r="BK692" s="65">
        <f>(BJ693-BJ692)/(D692-D693)</f>
        <v>0.26080251403945898</v>
      </c>
      <c r="BL692" s="58">
        <f>BH692*F692</f>
        <v>-0.21791999999999914</v>
      </c>
      <c r="BM692" s="56">
        <f>((BH692*E692)/(($L$1+$L$2)*286.9))+273</f>
        <v>320.62846631892495</v>
      </c>
      <c r="BN692" s="5"/>
      <c r="BO692" s="5"/>
      <c r="BP692" s="5"/>
      <c r="BQ692" s="5"/>
      <c r="BR692" s="5"/>
      <c r="BS692" s="5"/>
      <c r="BT692" s="5"/>
      <c r="BU692" s="5"/>
      <c r="BV692" s="5"/>
      <c r="BW692" s="5"/>
    </row>
    <row r="693" spans="1:75" ht="13.8" x14ac:dyDescent="0.25">
      <c r="A693" s="55">
        <v>327</v>
      </c>
      <c r="B693" s="56">
        <v>80.31</v>
      </c>
      <c r="C693" s="56">
        <f t="shared" si="250"/>
        <v>-2.3500000000000085</v>
      </c>
      <c r="D693" s="57">
        <f t="shared" si="251"/>
        <v>1.9047696259065952</v>
      </c>
      <c r="E693" s="58">
        <f t="shared" si="260"/>
        <v>8.0310000000000009E-5</v>
      </c>
      <c r="F693" s="58">
        <f t="shared" si="261"/>
        <v>-2.3500000000000165E-6</v>
      </c>
      <c r="G693" s="57">
        <f t="shared" si="262"/>
        <v>-4.0952303740934051</v>
      </c>
      <c r="H693" s="137">
        <f>($P$2+(0.5*$P$1)-((0.5*$P$1)*COS(RADIANS(A693))+(($P$2^2)-((0.5*$P$1)^2)*(SIN(RADIANS(A693))*(SIN(RADIANS(A693)))))^0.5))*1000</f>
        <v>8.3580589633320539</v>
      </c>
      <c r="I693" s="140">
        <f t="shared" si="263"/>
        <v>-0.47781197532156749</v>
      </c>
      <c r="J693" s="137">
        <f t="shared" si="264"/>
        <v>1.2203089554268409E-2</v>
      </c>
      <c r="K693" s="39"/>
      <c r="L693" s="39"/>
      <c r="M693" s="41">
        <v>327</v>
      </c>
      <c r="N693" s="41">
        <v>1.367</v>
      </c>
      <c r="O693" s="60">
        <f t="shared" si="265"/>
        <v>136700</v>
      </c>
      <c r="P693" s="56">
        <f t="shared" si="252"/>
        <v>-8.999999999999897E-3</v>
      </c>
      <c r="Q693" s="59">
        <f t="shared" si="253"/>
        <v>0.13576851456782227</v>
      </c>
      <c r="R693" s="57">
        <f>(Q694-Q693)/(D693-D694)</f>
        <v>-0.22242131471314189</v>
      </c>
      <c r="S693" s="58">
        <f>O693*F693</f>
        <v>-0.32124500000000222</v>
      </c>
      <c r="T693" s="56">
        <f>((O693*E693)/(($L$1+$L$2)*286.9))+273</f>
        <v>342.62430422480332</v>
      </c>
      <c r="U693" s="39"/>
      <c r="V693" s="41">
        <v>327</v>
      </c>
      <c r="W693" s="61">
        <v>1.153</v>
      </c>
      <c r="X693" s="60">
        <f t="shared" si="266"/>
        <v>115300</v>
      </c>
      <c r="Y693" s="56">
        <f t="shared" si="254"/>
        <v>-1.4000000000000012E-2</v>
      </c>
      <c r="Z693" s="59">
        <f t="shared" si="255"/>
        <v>6.1829307294699029E-2</v>
      </c>
      <c r="AA693" s="57">
        <f>(Z694-Z693)/(D693-D694)</f>
        <v>-0.41135581903410007</v>
      </c>
      <c r="AB693" s="58">
        <f>X693*F693</f>
        <v>-0.27095500000000189</v>
      </c>
      <c r="AC693" s="56">
        <f>((X693*E693)/(($L$1+$L$2)*286.9))+273</f>
        <v>331.72481548734328</v>
      </c>
      <c r="AD693" s="39"/>
      <c r="AE693" s="41">
        <v>327</v>
      </c>
      <c r="AF693" s="61">
        <v>0.96299999999999997</v>
      </c>
      <c r="AG693" s="60">
        <f t="shared" si="267"/>
        <v>96300</v>
      </c>
      <c r="AH693" s="56">
        <f t="shared" si="256"/>
        <v>-1.0000000000000009E-3</v>
      </c>
      <c r="AI693" s="59">
        <f t="shared" si="257"/>
        <v>-1.6373712875465501E-2</v>
      </c>
      <c r="AJ693" s="57">
        <f>(AI694-AI693)/(D693-D694)</f>
        <v>-3.4983892253953507E-2</v>
      </c>
      <c r="AK693" s="58">
        <f>AG693*F693</f>
        <v>-0.22630500000000159</v>
      </c>
      <c r="AL693" s="56">
        <f>((AG693*E693)/(($L$1+$L$2)*286.9))+273</f>
        <v>322.04769931857032</v>
      </c>
      <c r="AM693" s="39"/>
      <c r="AN693" s="62">
        <v>327</v>
      </c>
      <c r="AO693" s="24">
        <v>0.94099999999999995</v>
      </c>
      <c r="AP693" s="24">
        <f t="shared" si="268"/>
        <v>94100</v>
      </c>
      <c r="AQ693" s="56">
        <f t="shared" si="269"/>
        <v>-7.9999999999998961E-3</v>
      </c>
      <c r="AR693" s="59">
        <f t="shared" si="270"/>
        <v>-2.6410376572743116E-2</v>
      </c>
      <c r="AS693" s="57">
        <f>(AR694-AR693)/(D693-D694)</f>
        <v>-0.28748941568857361</v>
      </c>
      <c r="AT693" s="58">
        <f>AP693*F693</f>
        <v>-0.22113500000000155</v>
      </c>
      <c r="AU693" s="56">
        <f>((AP693*E693)/(($L$1+$L$2)*286.9))+273</f>
        <v>320.92719113060713</v>
      </c>
      <c r="AV693" s="39"/>
      <c r="AW693" s="41">
        <v>327</v>
      </c>
      <c r="AX693" s="61">
        <v>0.93899999999999995</v>
      </c>
      <c r="AY693" s="60">
        <f t="shared" si="271"/>
        <v>93900</v>
      </c>
      <c r="AZ693" s="56">
        <f t="shared" si="258"/>
        <v>-1.9999999999998908E-3</v>
      </c>
      <c r="BA693" s="59">
        <f t="shared" si="259"/>
        <v>-2.7334407733889104E-2</v>
      </c>
      <c r="BB693" s="57">
        <f>(BA694-BA693)/(D693-D694)</f>
        <v>-7.1795322009238216E-2</v>
      </c>
      <c r="BC693" s="58">
        <f>AY693*F693</f>
        <v>-0.22066500000000155</v>
      </c>
      <c r="BD693" s="56">
        <f>((AY693*E693)/(($L$1+$L$2)*286.9))+273</f>
        <v>320.82532674988317</v>
      </c>
      <c r="BE693" s="39"/>
      <c r="BF693" s="41">
        <v>327</v>
      </c>
      <c r="BG693" s="63">
        <v>0.91500000000000004</v>
      </c>
      <c r="BH693" s="55">
        <f t="shared" si="272"/>
        <v>91500</v>
      </c>
      <c r="BI693" s="64">
        <f t="shared" si="273"/>
        <v>8.0000000000000071E-3</v>
      </c>
      <c r="BJ693" s="23">
        <f t="shared" si="274"/>
        <v>-3.8578905933551705E-2</v>
      </c>
      <c r="BK693" s="65">
        <f>(BJ694-BJ693)/(D693-D694)</f>
        <v>0.29312039959790959</v>
      </c>
      <c r="BL693" s="58">
        <f>BH693*F693</f>
        <v>-0.21502500000000149</v>
      </c>
      <c r="BM693" s="56">
        <f>((BH693*E693)/(($L$1+$L$2)*286.9))+273</f>
        <v>319.60295418119608</v>
      </c>
      <c r="BN693" s="5"/>
      <c r="BO693" s="5"/>
      <c r="BP693" s="5"/>
      <c r="BQ693" s="5"/>
      <c r="BR693" s="5"/>
      <c r="BS693" s="5"/>
      <c r="BT693" s="5"/>
      <c r="BU693" s="5"/>
      <c r="BV693" s="5"/>
      <c r="BW693" s="5"/>
    </row>
    <row r="694" spans="1:75" ht="13.8" x14ac:dyDescent="0.25">
      <c r="A694" s="55">
        <v>328</v>
      </c>
      <c r="B694" s="56">
        <v>77.959999999999994</v>
      </c>
      <c r="C694" s="56">
        <f t="shared" si="250"/>
        <v>-2.289999999999992</v>
      </c>
      <c r="D694" s="57">
        <f t="shared" si="251"/>
        <v>1.8918718304455837</v>
      </c>
      <c r="E694" s="58">
        <f t="shared" si="260"/>
        <v>7.7959999999999992E-5</v>
      </c>
      <c r="F694" s="58">
        <f t="shared" si="261"/>
        <v>-2.2899999999999933E-6</v>
      </c>
      <c r="G694" s="57">
        <f t="shared" si="262"/>
        <v>-4.1081281695544165</v>
      </c>
      <c r="H694" s="137">
        <f>($P$2+(0.5*$P$1)-((0.5*$P$1)*COS(RADIANS(A694))+(($P$2^2)-((0.5*$P$1)^2)*(SIN(RADIANS(A694))*(SIN(RADIANS(A694)))))^0.5))*1000</f>
        <v>7.8802469880104864</v>
      </c>
      <c r="I694" s="140">
        <f t="shared" si="263"/>
        <v>-0.46560888576729909</v>
      </c>
      <c r="J694" s="137">
        <f t="shared" si="264"/>
        <v>1.2427602351622546E-2</v>
      </c>
      <c r="K694" s="39"/>
      <c r="L694" s="39"/>
      <c r="M694" s="41">
        <v>328</v>
      </c>
      <c r="N694" s="41">
        <v>1.3580000000000001</v>
      </c>
      <c r="O694" s="60">
        <f t="shared" si="265"/>
        <v>135800</v>
      </c>
      <c r="P694" s="56">
        <f t="shared" si="252"/>
        <v>-1.0000000000000009E-2</v>
      </c>
      <c r="Q694" s="59">
        <f t="shared" si="253"/>
        <v>0.13289976994448291</v>
      </c>
      <c r="R694" s="57">
        <f>(Q695-Q694)/(D694-D695)</f>
        <v>-0.24790344670598222</v>
      </c>
      <c r="S694" s="58">
        <f>O694*F694</f>
        <v>-0.31098199999999909</v>
      </c>
      <c r="T694" s="56">
        <f>((O694*E694)/(($L$1+$L$2)*286.9))+273</f>
        <v>340.14200840891669</v>
      </c>
      <c r="U694" s="39"/>
      <c r="V694" s="41">
        <v>328</v>
      </c>
      <c r="W694" s="61">
        <v>1.139</v>
      </c>
      <c r="X694" s="60">
        <f t="shared" si="266"/>
        <v>113900</v>
      </c>
      <c r="Y694" s="56">
        <f t="shared" si="254"/>
        <v>-1.3000000000000123E-2</v>
      </c>
      <c r="Z694" s="59">
        <f t="shared" si="255"/>
        <v>5.6523724079100369E-2</v>
      </c>
      <c r="AA694" s="57">
        <f>(Z695-Z694)/(D694-D695)</f>
        <v>-0.38502443754857729</v>
      </c>
      <c r="AB694" s="58">
        <f>X694*F694</f>
        <v>-0.26083099999999926</v>
      </c>
      <c r="AC694" s="56">
        <f>((X694*E694)/(($L$1+$L$2)*286.9))+273</f>
        <v>329.31424711174969</v>
      </c>
      <c r="AD694" s="39"/>
      <c r="AE694" s="41">
        <v>328</v>
      </c>
      <c r="AF694" s="61">
        <v>0.96199999999999997</v>
      </c>
      <c r="AG694" s="60">
        <f t="shared" si="267"/>
        <v>96200</v>
      </c>
      <c r="AH694" s="56">
        <f t="shared" si="256"/>
        <v>2.0000000000000018E-3</v>
      </c>
      <c r="AI694" s="59">
        <f t="shared" si="257"/>
        <v>-1.6824927962187056E-2</v>
      </c>
      <c r="AJ694" s="57">
        <f>(AI695-AI694)/(D694-D695)</f>
        <v>6.9659804168835604E-2</v>
      </c>
      <c r="AK694" s="58">
        <f>AG694*F694</f>
        <v>-0.22029799999999936</v>
      </c>
      <c r="AL694" s="56">
        <f>((AG694*E694)/(($L$1+$L$2)*286.9))+273</f>
        <v>320.56304277568324</v>
      </c>
      <c r="AM694" s="39"/>
      <c r="AN694" s="62">
        <v>328</v>
      </c>
      <c r="AO694" s="24">
        <v>0.93300000000000005</v>
      </c>
      <c r="AP694" s="24">
        <f t="shared" si="268"/>
        <v>93300</v>
      </c>
      <c r="AQ694" s="56">
        <f t="shared" si="269"/>
        <v>-1.0000000000000009E-2</v>
      </c>
      <c r="AR694" s="59">
        <f t="shared" si="270"/>
        <v>-3.0118356253500032E-2</v>
      </c>
      <c r="AS694" s="57">
        <f>(AR695-AR694)/(D694-D695)</f>
        <v>-0.36143866618028436</v>
      </c>
      <c r="AT694" s="58">
        <f>AP694*F694</f>
        <v>-0.21365699999999938</v>
      </c>
      <c r="AU694" s="56">
        <f>((AP694*E694)/(($L$1+$L$2)*286.9))+273</f>
        <v>319.12922963587573</v>
      </c>
      <c r="AV694" s="39"/>
      <c r="AW694" s="41">
        <v>328</v>
      </c>
      <c r="AX694" s="61">
        <v>0.93700000000000006</v>
      </c>
      <c r="AY694" s="60">
        <f t="shared" si="271"/>
        <v>93700</v>
      </c>
      <c r="AZ694" s="56">
        <f t="shared" si="258"/>
        <v>-3.0000000000000027E-3</v>
      </c>
      <c r="BA694" s="59">
        <f t="shared" si="259"/>
        <v>-2.8260409112221711E-2</v>
      </c>
      <c r="BB694" s="57">
        <f>(BA695-BA694)/(D694-D695)</f>
        <v>-0.1075613438662192</v>
      </c>
      <c r="BC694" s="58">
        <f>AY694*F694</f>
        <v>-0.21457299999999938</v>
      </c>
      <c r="BD694" s="56">
        <f>((AY694*E694)/(($L$1+$L$2)*286.9))+273</f>
        <v>319.32699696550435</v>
      </c>
      <c r="BE694" s="39"/>
      <c r="BF694" s="41">
        <v>328</v>
      </c>
      <c r="BG694" s="63">
        <v>0.92300000000000004</v>
      </c>
      <c r="BH694" s="55">
        <f t="shared" si="272"/>
        <v>92300</v>
      </c>
      <c r="BI694" s="64">
        <f t="shared" si="273"/>
        <v>6.0000000000000053E-3</v>
      </c>
      <c r="BJ694" s="23">
        <f t="shared" si="274"/>
        <v>-3.4798298974087927E-2</v>
      </c>
      <c r="BK694" s="65">
        <f>(BJ695-BJ694)/(D694-D695)</f>
        <v>0.21733024406385984</v>
      </c>
      <c r="BL694" s="58">
        <f>BH694*F694</f>
        <v>-0.21136699999999939</v>
      </c>
      <c r="BM694" s="56">
        <f>((BH694*E694)/(($L$1+$L$2)*286.9))+273</f>
        <v>318.63481131180419</v>
      </c>
      <c r="BN694" s="5"/>
      <c r="BO694" s="5"/>
      <c r="BP694" s="5"/>
      <c r="BQ694" s="5"/>
      <c r="BR694" s="5"/>
      <c r="BS694" s="5"/>
      <c r="BT694" s="5"/>
      <c r="BU694" s="5"/>
      <c r="BV694" s="5"/>
      <c r="BW694" s="5"/>
    </row>
    <row r="695" spans="1:75" ht="13.8" x14ac:dyDescent="0.25">
      <c r="A695" s="55">
        <v>329</v>
      </c>
      <c r="B695" s="56">
        <v>75.67</v>
      </c>
      <c r="C695" s="56">
        <f t="shared" si="250"/>
        <v>-2.2199999999999989</v>
      </c>
      <c r="D695" s="57">
        <f t="shared" si="251"/>
        <v>1.8789237339675673</v>
      </c>
      <c r="E695" s="58">
        <f t="shared" si="260"/>
        <v>7.5669999999999999E-5</v>
      </c>
      <c r="F695" s="58">
        <f t="shared" si="261"/>
        <v>-2.2200000000000025E-6</v>
      </c>
      <c r="G695" s="57">
        <f t="shared" si="262"/>
        <v>-4.1210762660324329</v>
      </c>
      <c r="H695" s="137">
        <f>($P$2+(0.5*$P$1)-((0.5*$P$1)*COS(RADIANS(A695))+(($P$2^2)-((0.5*$P$1)^2)*(SIN(RADIANS(A695))*(SIN(RADIANS(A695)))))^0.5))*1000</f>
        <v>7.4146381022431873</v>
      </c>
      <c r="I695" s="140">
        <f t="shared" si="263"/>
        <v>-0.45318128341567654</v>
      </c>
      <c r="J695" s="137">
        <f t="shared" si="264"/>
        <v>1.2646531114268278E-2</v>
      </c>
      <c r="K695" s="39"/>
      <c r="L695" s="39"/>
      <c r="M695" s="41">
        <v>329</v>
      </c>
      <c r="N695" s="41">
        <v>1.3480000000000001</v>
      </c>
      <c r="O695" s="60">
        <f t="shared" si="265"/>
        <v>134800</v>
      </c>
      <c r="P695" s="56">
        <f t="shared" si="252"/>
        <v>-1.6000000000000014E-2</v>
      </c>
      <c r="Q695" s="59">
        <f t="shared" si="253"/>
        <v>0.12968989219930105</v>
      </c>
      <c r="R695" s="57">
        <f>(Q696-Q695)/(D695-D696)</f>
        <v>-0.40099705339203401</v>
      </c>
      <c r="S695" s="58">
        <f>O695*F695</f>
        <v>-0.29925600000000036</v>
      </c>
      <c r="T695" s="56">
        <f>((O695*E695)/(($L$1+$L$2)*286.9))+273</f>
        <v>337.68988124320458</v>
      </c>
      <c r="U695" s="39"/>
      <c r="V695" s="41">
        <v>329</v>
      </c>
      <c r="W695" s="61">
        <v>1.1259999999999999</v>
      </c>
      <c r="X695" s="60">
        <f t="shared" si="266"/>
        <v>112599.99999999999</v>
      </c>
      <c r="Y695" s="56">
        <f t="shared" si="254"/>
        <v>-9.9999999999997868E-3</v>
      </c>
      <c r="Z695" s="59">
        <f t="shared" si="255"/>
        <v>5.1538390515327381E-2</v>
      </c>
      <c r="AA695" s="57">
        <f>(Z696-Z695)/(D695-D696)</f>
        <v>-0.2995836478374973</v>
      </c>
      <c r="AB695" s="58">
        <f>X695*F695</f>
        <v>-0.24997200000000025</v>
      </c>
      <c r="AC695" s="56">
        <f>((X695*E695)/(($L$1+$L$2)*286.9))+273</f>
        <v>327.03620643905668</v>
      </c>
      <c r="AD695" s="39"/>
      <c r="AE695" s="41">
        <v>329</v>
      </c>
      <c r="AF695" s="61">
        <v>0.96399999999999997</v>
      </c>
      <c r="AG695" s="60">
        <f t="shared" si="267"/>
        <v>96400</v>
      </c>
      <c r="AH695" s="56">
        <f t="shared" si="256"/>
        <v>3.0000000000000027E-3</v>
      </c>
      <c r="AI695" s="59">
        <f t="shared" si="257"/>
        <v>-1.5922966097169242E-2</v>
      </c>
      <c r="AJ695" s="57">
        <f>(AI696-AI695)/(D695-D696)</f>
        <v>0.1043494497212875</v>
      </c>
      <c r="AK695" s="58">
        <f>AG695*F695</f>
        <v>-0.21400800000000023</v>
      </c>
      <c r="AL695" s="56">
        <f>((AG695*E695)/(($L$1+$L$2)*286.9))+273</f>
        <v>319.26190320359734</v>
      </c>
      <c r="AM695" s="39"/>
      <c r="AN695" s="62">
        <v>329</v>
      </c>
      <c r="AO695" s="24">
        <v>0.92300000000000004</v>
      </c>
      <c r="AP695" s="24">
        <f t="shared" si="268"/>
        <v>92300</v>
      </c>
      <c r="AQ695" s="56">
        <f t="shared" si="269"/>
        <v>-9.000000000000008E-3</v>
      </c>
      <c r="AR695" s="59">
        <f t="shared" si="270"/>
        <v>-3.4798298974087927E-2</v>
      </c>
      <c r="AS695" s="57">
        <f>(AR696-AR695)/(D695-D696)</f>
        <v>-0.32906952233955444</v>
      </c>
      <c r="AT695" s="58">
        <f>AP695*F695</f>
        <v>-0.20490600000000023</v>
      </c>
      <c r="AU695" s="56">
        <f>((AP695*E695)/(($L$1+$L$2)*286.9))+273</f>
        <v>317.29433263166015</v>
      </c>
      <c r="AV695" s="39"/>
      <c r="AW695" s="41">
        <v>329</v>
      </c>
      <c r="AX695" s="61">
        <v>0.93400000000000005</v>
      </c>
      <c r="AY695" s="60">
        <f t="shared" si="271"/>
        <v>93400</v>
      </c>
      <c r="AZ695" s="56">
        <f t="shared" si="258"/>
        <v>3.9999999999998925E-3</v>
      </c>
      <c r="BA695" s="59">
        <f t="shared" si="259"/>
        <v>-2.9653123769906618E-2</v>
      </c>
      <c r="BB695" s="57">
        <f>(BA696-BA695)/(D695-D696)</f>
        <v>0.14351775780393616</v>
      </c>
      <c r="BC695" s="58">
        <f>AY695*F695</f>
        <v>-0.20734800000000023</v>
      </c>
      <c r="BD695" s="56">
        <f>((AY695*E695)/(($L$1+$L$2)*286.9))+273</f>
        <v>317.82221741925304</v>
      </c>
      <c r="BE695" s="39"/>
      <c r="BF695" s="41">
        <v>329</v>
      </c>
      <c r="BG695" s="63">
        <v>0.92900000000000005</v>
      </c>
      <c r="BH695" s="55">
        <f t="shared" si="272"/>
        <v>92900</v>
      </c>
      <c r="BI695" s="64">
        <f t="shared" si="273"/>
        <v>6.0000000000000053E-3</v>
      </c>
      <c r="BJ695" s="23">
        <f t="shared" si="274"/>
        <v>-3.1984286006358213E-2</v>
      </c>
      <c r="BK695" s="65">
        <f>(BJ696-BJ695)/(D695-D696)</f>
        <v>0.21620098843598073</v>
      </c>
      <c r="BL695" s="58">
        <f>BH695*F695</f>
        <v>-0.20623800000000023</v>
      </c>
      <c r="BM695" s="56">
        <f>((BH695*E695)/(($L$1+$L$2)*286.9))+273</f>
        <v>317.582269788529</v>
      </c>
      <c r="BN695" s="5"/>
      <c r="BO695" s="5"/>
      <c r="BP695" s="5"/>
      <c r="BQ695" s="5"/>
      <c r="BR695" s="5"/>
      <c r="BS695" s="5"/>
      <c r="BT695" s="5"/>
      <c r="BU695" s="5"/>
      <c r="BV695" s="5"/>
      <c r="BW695" s="5"/>
    </row>
    <row r="696" spans="1:75" ht="13.8" x14ac:dyDescent="0.25">
      <c r="A696" s="55">
        <v>330</v>
      </c>
      <c r="B696" s="56">
        <v>73.45</v>
      </c>
      <c r="C696" s="56">
        <f t="shared" si="250"/>
        <v>-2.1599999999999966</v>
      </c>
      <c r="D696" s="57">
        <f t="shared" si="251"/>
        <v>1.8659918001262754</v>
      </c>
      <c r="E696" s="58">
        <f t="shared" si="260"/>
        <v>7.3449999999999996E-5</v>
      </c>
      <c r="F696" s="58">
        <f t="shared" si="261"/>
        <v>-2.1599999999999929E-6</v>
      </c>
      <c r="G696" s="57">
        <f t="shared" si="262"/>
        <v>-4.1340081998737244</v>
      </c>
      <c r="H696" s="137">
        <f>($P$2+(0.5*$P$1)-((0.5*$P$1)*COS(RADIANS(A696))+(($P$2^2)-((0.5*$P$1)^2)*(SIN(RADIANS(A696))*(SIN(RADIANS(A696)))))^0.5))*1000</f>
        <v>6.9614568188275108</v>
      </c>
      <c r="I696" s="140">
        <f t="shared" si="263"/>
        <v>-0.44053475230140826</v>
      </c>
      <c r="J696" s="137">
        <f t="shared" si="264"/>
        <v>1.28597278392375E-2</v>
      </c>
      <c r="K696" s="39"/>
      <c r="L696" s="39"/>
      <c r="M696" s="41">
        <v>330</v>
      </c>
      <c r="N696" s="41">
        <v>1.3320000000000001</v>
      </c>
      <c r="O696" s="60">
        <f t="shared" si="265"/>
        <v>133200</v>
      </c>
      <c r="P696" s="56">
        <f t="shared" si="252"/>
        <v>-5.0000000000001155E-3</v>
      </c>
      <c r="Q696" s="59">
        <f t="shared" si="253"/>
        <v>0.12450422483428228</v>
      </c>
      <c r="R696" s="57">
        <f>(Q697-Q696)/(D696-D697)</f>
        <v>-0.12599541839252273</v>
      </c>
      <c r="S696" s="58">
        <f>O696*F696</f>
        <v>-0.28771199999999902</v>
      </c>
      <c r="T696" s="56">
        <f>((O696*E696)/(($L$1+$L$2)*286.9))+273</f>
        <v>335.04670921353238</v>
      </c>
      <c r="U696" s="39"/>
      <c r="V696" s="41">
        <v>330</v>
      </c>
      <c r="W696" s="61">
        <v>1.1160000000000001</v>
      </c>
      <c r="X696" s="60">
        <f t="shared" si="266"/>
        <v>111600.00000000001</v>
      </c>
      <c r="Y696" s="56">
        <f t="shared" si="254"/>
        <v>-1.0000000000000009E-2</v>
      </c>
      <c r="Z696" s="59">
        <f t="shared" si="255"/>
        <v>4.7664194601559982E-2</v>
      </c>
      <c r="AA696" s="57">
        <f>(Z697-Z696)/(D696-D697)</f>
        <v>-0.30155147120507736</v>
      </c>
      <c r="AB696" s="58">
        <f>X696*F696</f>
        <v>-0.24105599999999924</v>
      </c>
      <c r="AC696" s="56">
        <f>((X696*E696)/(($L$1+$L$2)*286.9))+273</f>
        <v>324.98508069241905</v>
      </c>
      <c r="AD696" s="39"/>
      <c r="AE696" s="41">
        <v>330</v>
      </c>
      <c r="AF696" s="61">
        <v>0.96699999999999997</v>
      </c>
      <c r="AG696" s="60">
        <f t="shared" si="267"/>
        <v>96700</v>
      </c>
      <c r="AH696" s="56">
        <f t="shared" si="256"/>
        <v>6.0000000000000053E-3</v>
      </c>
      <c r="AI696" s="59">
        <f t="shared" si="257"/>
        <v>-1.4573525916998339E-2</v>
      </c>
      <c r="AJ696" s="57">
        <f>(AI697-AI696)/(D696-D697)</f>
        <v>0.20723040670212464</v>
      </c>
      <c r="AK696" s="58">
        <f>AG696*F696</f>
        <v>-0.20887199999999931</v>
      </c>
      <c r="AL696" s="56">
        <f>((AG696*E696)/(($L$1+$L$2)*286.9))+273</f>
        <v>318.04442027739174</v>
      </c>
      <c r="AM696" s="39"/>
      <c r="AN696" s="62">
        <v>330</v>
      </c>
      <c r="AO696" s="24">
        <v>0.91400000000000003</v>
      </c>
      <c r="AP696" s="24">
        <f t="shared" si="268"/>
        <v>91400</v>
      </c>
      <c r="AQ696" s="56">
        <f t="shared" si="269"/>
        <v>3.0000000000000027E-3</v>
      </c>
      <c r="AR696" s="59">
        <f t="shared" si="270"/>
        <v>-3.9053804266168564E-2</v>
      </c>
      <c r="AS696" s="57">
        <f>(AR697-AR696)/(D696-D697)</f>
        <v>0.10978319686233352</v>
      </c>
      <c r="AT696" s="58">
        <f>AP696*F696</f>
        <v>-0.19742399999999935</v>
      </c>
      <c r="AU696" s="56">
        <f>((AP696*E696)/(($L$1+$L$2)*286.9))+273</f>
        <v>315.5755947606371</v>
      </c>
      <c r="AV696" s="39"/>
      <c r="AW696" s="41">
        <v>330</v>
      </c>
      <c r="AX696" s="61">
        <v>0.93799999999999994</v>
      </c>
      <c r="AY696" s="60">
        <f t="shared" si="271"/>
        <v>93800</v>
      </c>
      <c r="AZ696" s="56">
        <f t="shared" si="258"/>
        <v>-6.9999999999998952E-3</v>
      </c>
      <c r="BA696" s="59">
        <f t="shared" si="259"/>
        <v>-2.7797161620935564E-2</v>
      </c>
      <c r="BB696" s="57">
        <f>(BA697-BA696)/(D696-D697)</f>
        <v>-0.25095354991896535</v>
      </c>
      <c r="BC696" s="58">
        <f>AY696*F696</f>
        <v>-0.20260799999999934</v>
      </c>
      <c r="BD696" s="56">
        <f>((AY696*E696)/(($L$1+$L$2)*286.9))+273</f>
        <v>316.69355348520526</v>
      </c>
      <c r="BE696" s="39"/>
      <c r="BF696" s="41">
        <v>330</v>
      </c>
      <c r="BG696" s="63">
        <v>0.93500000000000005</v>
      </c>
      <c r="BH696" s="55">
        <f t="shared" si="272"/>
        <v>93500</v>
      </c>
      <c r="BI696" s="64">
        <f t="shared" si="273"/>
        <v>5.9999999999998943E-3</v>
      </c>
      <c r="BJ696" s="23">
        <f t="shared" si="274"/>
        <v>-2.91883891274822E-2</v>
      </c>
      <c r="BK696" s="65">
        <f>(BJ697-BJ696)/(D696-D697)</f>
        <v>0.21430014816358045</v>
      </c>
      <c r="BL696" s="58">
        <f>BH696*F696</f>
        <v>-0.20195999999999933</v>
      </c>
      <c r="BM696" s="56">
        <f>((BH696*E696)/(($L$1+$L$2)*286.9))+273</f>
        <v>316.55380864463422</v>
      </c>
      <c r="BN696" s="5"/>
      <c r="BO696" s="5"/>
      <c r="BP696" s="5"/>
      <c r="BQ696" s="5"/>
      <c r="BR696" s="5"/>
      <c r="BS696" s="5"/>
      <c r="BT696" s="5"/>
      <c r="BU696" s="5"/>
      <c r="BV696" s="5"/>
      <c r="BW696" s="5"/>
    </row>
    <row r="697" spans="1:75" ht="13.8" x14ac:dyDescent="0.25">
      <c r="A697" s="55">
        <v>331</v>
      </c>
      <c r="B697" s="56">
        <v>71.290000000000006</v>
      </c>
      <c r="C697" s="56">
        <f t="shared" si="250"/>
        <v>-2.1000000000000085</v>
      </c>
      <c r="D697" s="57">
        <f t="shared" si="251"/>
        <v>1.8530286147129897</v>
      </c>
      <c r="E697" s="58">
        <f t="shared" si="260"/>
        <v>7.1290000000000004E-5</v>
      </c>
      <c r="F697" s="58">
        <f t="shared" si="261"/>
        <v>-2.1000000000000104E-6</v>
      </c>
      <c r="G697" s="57">
        <f t="shared" si="262"/>
        <v>-4.14697138528701</v>
      </c>
      <c r="H697" s="137">
        <f>($P$2+(0.5*$P$1)-((0.5*$P$1)*COS(RADIANS(A697))+(($P$2^2)-((0.5*$P$1)^2)*(SIN(RADIANS(A697))*(SIN(RADIANS(A697)))))^0.5))*1000</f>
        <v>6.5209220665261025</v>
      </c>
      <c r="I697" s="140">
        <f t="shared" si="263"/>
        <v>-0.42767502446217076</v>
      </c>
      <c r="J697" s="137">
        <f t="shared" si="264"/>
        <v>1.3067049053988811E-2</v>
      </c>
      <c r="K697" s="39"/>
      <c r="L697" s="39"/>
      <c r="M697" s="41">
        <v>331</v>
      </c>
      <c r="N697" s="41">
        <v>1.327</v>
      </c>
      <c r="O697" s="60">
        <f t="shared" si="265"/>
        <v>132700</v>
      </c>
      <c r="P697" s="56">
        <f t="shared" si="252"/>
        <v>-1.0999999999999899E-2</v>
      </c>
      <c r="Q697" s="59">
        <f t="shared" si="253"/>
        <v>0.1228709228644355</v>
      </c>
      <c r="R697" s="57">
        <f>(Q698-Q697)/(D697-D698)</f>
        <v>-0.2783946470493654</v>
      </c>
      <c r="S697" s="58">
        <f>O697*F697</f>
        <v>-0.27867000000000136</v>
      </c>
      <c r="T697" s="56">
        <f>((O697*E697)/(($L$1+$L$2)*286.9))+273</f>
        <v>332.99599569356315</v>
      </c>
      <c r="U697" s="39"/>
      <c r="V697" s="41">
        <v>331</v>
      </c>
      <c r="W697" s="61">
        <v>1.1060000000000001</v>
      </c>
      <c r="X697" s="60">
        <f t="shared" si="266"/>
        <v>110600.00000000001</v>
      </c>
      <c r="Y697" s="56">
        <f t="shared" si="254"/>
        <v>-1.1000000000000121E-2</v>
      </c>
      <c r="Z697" s="59">
        <f t="shared" si="255"/>
        <v>4.3755126968679489E-2</v>
      </c>
      <c r="AA697" s="57">
        <f>(Z698-Z697)/(D697-D698)</f>
        <v>-0.33430210351484846</v>
      </c>
      <c r="AB697" s="58">
        <f>X697*F697</f>
        <v>-0.23226000000000119</v>
      </c>
      <c r="AC697" s="56">
        <f>((X697*E697)/(($L$1+$L$2)*286.9))+273</f>
        <v>323.00419837006848</v>
      </c>
      <c r="AD697" s="39"/>
      <c r="AE697" s="41">
        <v>331</v>
      </c>
      <c r="AF697" s="61">
        <v>0.97299999999999998</v>
      </c>
      <c r="AG697" s="60">
        <f t="shared" si="267"/>
        <v>97300</v>
      </c>
      <c r="AH697" s="56">
        <f t="shared" si="256"/>
        <v>8.0000000000000071E-3</v>
      </c>
      <c r="AI697" s="59">
        <f t="shared" si="257"/>
        <v>-1.1887159731648099E-2</v>
      </c>
      <c r="AJ697" s="57">
        <f>(AI698-AI697)/(D697-D698)</f>
        <v>0.27386132498988519</v>
      </c>
      <c r="AK697" s="58">
        <f>AG697*F697</f>
        <v>-0.20433000000000101</v>
      </c>
      <c r="AL697" s="56">
        <f>((AG697*E697)/(($L$1+$L$2)*286.9))+273</f>
        <v>316.99103527493367</v>
      </c>
      <c r="AM697" s="39"/>
      <c r="AN697" s="62">
        <v>331</v>
      </c>
      <c r="AO697" s="24">
        <v>0.91700000000000004</v>
      </c>
      <c r="AP697" s="24">
        <f t="shared" si="268"/>
        <v>91700</v>
      </c>
      <c r="AQ697" s="56">
        <f t="shared" si="269"/>
        <v>-1.4000000000000012E-2</v>
      </c>
      <c r="AR697" s="59">
        <f t="shared" si="270"/>
        <v>-3.7630664329978893E-2</v>
      </c>
      <c r="AS697" s="57">
        <f>(AR698-AR697)/(D697-D698)</f>
        <v>-0.51455057126006709</v>
      </c>
      <c r="AT697" s="58">
        <f>AP697*F697</f>
        <v>-0.19257000000000096</v>
      </c>
      <c r="AU697" s="56">
        <f>((AP697*E697)/(($L$1+$L$2)*286.9))+273</f>
        <v>314.45917712961369</v>
      </c>
      <c r="AV697" s="39"/>
      <c r="AW697" s="41">
        <v>331</v>
      </c>
      <c r="AX697" s="61">
        <v>0.93100000000000005</v>
      </c>
      <c r="AY697" s="60">
        <f t="shared" si="271"/>
        <v>93100</v>
      </c>
      <c r="AZ697" s="56">
        <f t="shared" si="258"/>
        <v>-6.0000000000000053E-3</v>
      </c>
      <c r="BA697" s="59">
        <f t="shared" si="259"/>
        <v>-3.1050319018657353E-2</v>
      </c>
      <c r="BB697" s="57">
        <f>(BA698-BA697)/(D697-D698)</f>
        <v>-0.2162408014050807</v>
      </c>
      <c r="BC697" s="58">
        <f>AY697*F697</f>
        <v>-0.19551000000000096</v>
      </c>
      <c r="BD697" s="56">
        <f>((AY697*E697)/(($L$1+$L$2)*286.9))+273</f>
        <v>315.0921416659437</v>
      </c>
      <c r="BE697" s="39"/>
      <c r="BF697" s="41">
        <v>331</v>
      </c>
      <c r="BG697" s="63">
        <v>0.94099999999999995</v>
      </c>
      <c r="BH697" s="55">
        <f t="shared" si="272"/>
        <v>94100</v>
      </c>
      <c r="BI697" s="64">
        <f t="shared" si="273"/>
        <v>8.0000000000000071E-3</v>
      </c>
      <c r="BJ697" s="23">
        <f t="shared" si="274"/>
        <v>-2.6410376572743116E-2</v>
      </c>
      <c r="BK697" s="65">
        <f>(BJ698-BJ697)/(D697-D698)</f>
        <v>0.2831350449503981</v>
      </c>
      <c r="BL697" s="58">
        <f>BH697*F697</f>
        <v>-0.19761000000000098</v>
      </c>
      <c r="BM697" s="56">
        <f>((BH697*E697)/(($L$1+$L$2)*286.9))+273</f>
        <v>315.54425919189367</v>
      </c>
      <c r="BN697" s="5"/>
      <c r="BO697" s="5"/>
      <c r="BP697" s="5"/>
      <c r="BQ697" s="5"/>
      <c r="BR697" s="5"/>
      <c r="BS697" s="5"/>
      <c r="BT697" s="5"/>
      <c r="BU697" s="5"/>
      <c r="BV697" s="5"/>
      <c r="BW697" s="5"/>
    </row>
    <row r="698" spans="1:75" ht="13.8" x14ac:dyDescent="0.25">
      <c r="A698" s="55">
        <v>332</v>
      </c>
      <c r="B698" s="56">
        <v>69.19</v>
      </c>
      <c r="C698" s="56">
        <f t="shared" si="250"/>
        <v>-2.039999999999992</v>
      </c>
      <c r="D698" s="57">
        <f t="shared" si="251"/>
        <v>1.840043330603494</v>
      </c>
      <c r="E698" s="58">
        <f t="shared" si="260"/>
        <v>6.9189999999999993E-5</v>
      </c>
      <c r="F698" s="58">
        <f t="shared" si="261"/>
        <v>-2.0399999999999872E-6</v>
      </c>
      <c r="G698" s="57">
        <f t="shared" si="262"/>
        <v>-4.1599566693965064</v>
      </c>
      <c r="H698" s="137">
        <f>($P$2+(0.5*$P$1)-((0.5*$P$1)*COS(RADIANS(A698))+(($P$2^2)-((0.5*$P$1)^2)*(SIN(RADIANS(A698))*(SIN(RADIANS(A698)))))^0.5))*1000</f>
        <v>6.0932470420639318</v>
      </c>
      <c r="I698" s="140">
        <f t="shared" si="263"/>
        <v>-0.41460797540818195</v>
      </c>
      <c r="J698" s="137">
        <f t="shared" si="264"/>
        <v>1.3268355871232096E-2</v>
      </c>
      <c r="K698" s="39"/>
      <c r="L698" s="39"/>
      <c r="M698" s="41">
        <v>332</v>
      </c>
      <c r="N698" s="41">
        <v>1.3160000000000001</v>
      </c>
      <c r="O698" s="60">
        <f t="shared" si="265"/>
        <v>131600</v>
      </c>
      <c r="P698" s="56">
        <f t="shared" si="252"/>
        <v>-8.0000000000000071E-3</v>
      </c>
      <c r="Q698" s="59">
        <f t="shared" si="253"/>
        <v>0.11925588927793671</v>
      </c>
      <c r="R698" s="57">
        <f>(Q699-Q698)/(D698-D699)</f>
        <v>-0.20374558708354262</v>
      </c>
      <c r="S698" s="58">
        <f>O698*F698</f>
        <v>-0.26846399999999832</v>
      </c>
      <c r="T698" s="56">
        <f>((O698*E698)/(($L$1+$L$2)*286.9))+273</f>
        <v>330.74600546016421</v>
      </c>
      <c r="U698" s="39"/>
      <c r="V698" s="41">
        <v>332</v>
      </c>
      <c r="W698" s="61">
        <v>1.095</v>
      </c>
      <c r="X698" s="60">
        <f t="shared" si="266"/>
        <v>109500</v>
      </c>
      <c r="Y698" s="56">
        <f t="shared" si="254"/>
        <v>-8.999999999999897E-3</v>
      </c>
      <c r="Z698" s="59">
        <f t="shared" si="255"/>
        <v>3.941411917613713E-2</v>
      </c>
      <c r="AA698" s="57">
        <f>(Z699-Z698)/(D698-D699)</f>
        <v>-0.27577190440730603</v>
      </c>
      <c r="AB698" s="58">
        <f>X698*F698</f>
        <v>-0.22337999999999861</v>
      </c>
      <c r="AC698" s="56">
        <f>((X698*E698)/(($L$1+$L$2)*286.9))+273</f>
        <v>321.04853797787217</v>
      </c>
      <c r="AD698" s="39"/>
      <c r="AE698" s="41">
        <v>332</v>
      </c>
      <c r="AF698" s="61">
        <v>0.98099999999999998</v>
      </c>
      <c r="AG698" s="60">
        <f t="shared" si="267"/>
        <v>98100</v>
      </c>
      <c r="AH698" s="56">
        <f t="shared" si="256"/>
        <v>4.0000000000000036E-3</v>
      </c>
      <c r="AI698" s="59">
        <f t="shared" si="257"/>
        <v>-8.3309926200514969E-3</v>
      </c>
      <c r="AJ698" s="57">
        <f>(AI699-AI698)/(D698-D699)</f>
        <v>0.13596833716714002</v>
      </c>
      <c r="AK698" s="58">
        <f>AG698*F698</f>
        <v>-0.20012399999999875</v>
      </c>
      <c r="AL698" s="56">
        <f>((AG698*E698)/(($L$1+$L$2)*286.9))+273</f>
        <v>316.04622443497044</v>
      </c>
      <c r="AM698" s="39"/>
      <c r="AN698" s="62">
        <v>332</v>
      </c>
      <c r="AO698" s="24">
        <v>0.90300000000000002</v>
      </c>
      <c r="AP698" s="24">
        <f t="shared" si="268"/>
        <v>90300</v>
      </c>
      <c r="AQ698" s="56">
        <f t="shared" si="269"/>
        <v>-8.0000000000000071E-3</v>
      </c>
      <c r="AR698" s="59">
        <f t="shared" si="270"/>
        <v>-4.4312249686494193E-2</v>
      </c>
      <c r="AS698" s="57">
        <f>(AR699-AR698)/(D698-D699)</f>
        <v>-0.29734721473232767</v>
      </c>
      <c r="AT698" s="58">
        <f>AP698*F698</f>
        <v>-0.18421199999999885</v>
      </c>
      <c r="AU698" s="56">
        <f>((AP698*E698)/(($L$1+$L$2)*286.9))+273</f>
        <v>312.62358885298499</v>
      </c>
      <c r="AV698" s="39"/>
      <c r="AW698" s="41">
        <v>332</v>
      </c>
      <c r="AX698" s="61">
        <v>0.92500000000000004</v>
      </c>
      <c r="AY698" s="60">
        <f t="shared" si="271"/>
        <v>92500</v>
      </c>
      <c r="AZ698" s="56">
        <f t="shared" si="258"/>
        <v>-4.0000000000000036E-3</v>
      </c>
      <c r="BA698" s="59">
        <f t="shared" si="259"/>
        <v>-3.385826726096737E-2</v>
      </c>
      <c r="BB698" s="57">
        <f>(BA699-BA698)/(D698-D699)</f>
        <v>-0.14480704246170406</v>
      </c>
      <c r="BC698" s="58">
        <f>AY698*F698</f>
        <v>-0.18869999999999881</v>
      </c>
      <c r="BD698" s="56">
        <f>((AY698*E698)/(($L$1+$L$2)*286.9))+273</f>
        <v>313.58894760687832</v>
      </c>
      <c r="BE698" s="39"/>
      <c r="BF698" s="41">
        <v>332</v>
      </c>
      <c r="BG698" s="63">
        <v>0.94899999999999995</v>
      </c>
      <c r="BH698" s="55">
        <f t="shared" si="272"/>
        <v>94900</v>
      </c>
      <c r="BI698" s="64">
        <f t="shared" si="273"/>
        <v>9.000000000000008E-3</v>
      </c>
      <c r="BJ698" s="23">
        <f t="shared" si="274"/>
        <v>-2.2733787572707352E-2</v>
      </c>
      <c r="BK698" s="65">
        <f>(BJ699-BJ698)/(D698-D699)</f>
        <v>0.31539568697049142</v>
      </c>
      <c r="BL698" s="58">
        <f>BH698*F698</f>
        <v>-0.1935959999999988</v>
      </c>
      <c r="BM698" s="56">
        <f>((BH698*E698)/(($L$1+$L$2)*286.9))+273</f>
        <v>314.6420662474892</v>
      </c>
      <c r="BN698" s="5"/>
      <c r="BO698" s="5"/>
      <c r="BP698" s="5"/>
      <c r="BQ698" s="5"/>
      <c r="BR698" s="5"/>
      <c r="BS698" s="5"/>
      <c r="BT698" s="5"/>
      <c r="BU698" s="5"/>
      <c r="BV698" s="5"/>
      <c r="BW698" s="5"/>
    </row>
    <row r="699" spans="1:75" ht="13.8" x14ac:dyDescent="0.25">
      <c r="A699" s="55">
        <v>333</v>
      </c>
      <c r="B699" s="56">
        <v>67.150000000000006</v>
      </c>
      <c r="C699" s="56">
        <f t="shared" si="250"/>
        <v>-1.9699999999999989</v>
      </c>
      <c r="D699" s="57">
        <f t="shared" si="251"/>
        <v>1.8270460170047342</v>
      </c>
      <c r="E699" s="58">
        <f t="shared" si="260"/>
        <v>6.7150000000000006E-5</v>
      </c>
      <c r="F699" s="58">
        <f t="shared" si="261"/>
        <v>-1.9699999999999964E-6</v>
      </c>
      <c r="G699" s="57">
        <f t="shared" si="262"/>
        <v>-4.1729539829952662</v>
      </c>
      <c r="H699" s="137">
        <f>($P$2+(0.5*$P$1)-((0.5*$P$1)*COS(RADIANS(A699))+(($P$2^2)-((0.5*$P$1)^2)*(SIN(RADIANS(A699))*(SIN(RADIANS(A699)))))^0.5))*1000</f>
        <v>5.6786390666557498</v>
      </c>
      <c r="I699" s="140">
        <f t="shared" si="263"/>
        <v>-0.40133961953694985</v>
      </c>
      <c r="J699" s="137">
        <f t="shared" si="264"/>
        <v>1.3463514038940971E-2</v>
      </c>
      <c r="K699" s="39"/>
      <c r="L699" s="39"/>
      <c r="M699" s="41">
        <v>333</v>
      </c>
      <c r="N699" s="41">
        <v>1.3080000000000001</v>
      </c>
      <c r="O699" s="60">
        <f t="shared" si="265"/>
        <v>130800</v>
      </c>
      <c r="P699" s="56">
        <f t="shared" si="252"/>
        <v>-1.4000000000000012E-2</v>
      </c>
      <c r="Q699" s="59">
        <f t="shared" si="253"/>
        <v>0.11660774398824848</v>
      </c>
      <c r="R699" s="57">
        <f>(Q700-Q699)/(D699-D700)</f>
        <v>-0.36139732556564647</v>
      </c>
      <c r="S699" s="58">
        <f>O699*F699</f>
        <v>-0.25767599999999952</v>
      </c>
      <c r="T699" s="56">
        <f>((O699*E699)/(($L$1+$L$2)*286.9))+273</f>
        <v>328.70273104607145</v>
      </c>
      <c r="U699" s="39"/>
      <c r="V699" s="41">
        <v>333</v>
      </c>
      <c r="W699" s="61">
        <v>1.0860000000000001</v>
      </c>
      <c r="X699" s="60">
        <f t="shared" si="266"/>
        <v>108600.00000000001</v>
      </c>
      <c r="Y699" s="56">
        <f t="shared" si="254"/>
        <v>-9.000000000000119E-3</v>
      </c>
      <c r="Z699" s="59">
        <f t="shared" si="255"/>
        <v>3.5829825252828171E-2</v>
      </c>
      <c r="AA699" s="57">
        <f>(Z700-Z699)/(D699-D700)</f>
        <v>-0.27947855960740864</v>
      </c>
      <c r="AB699" s="58">
        <f>X699*F699</f>
        <v>-0.21394199999999963</v>
      </c>
      <c r="AC699" s="56">
        <f>((X699*E699)/(($L$1+$L$2)*286.9))+273</f>
        <v>319.24859779513275</v>
      </c>
      <c r="AD699" s="39"/>
      <c r="AE699" s="41">
        <v>333</v>
      </c>
      <c r="AF699" s="61">
        <v>0.98499999999999999</v>
      </c>
      <c r="AG699" s="60">
        <f t="shared" si="267"/>
        <v>98500</v>
      </c>
      <c r="AH699" s="56">
        <f t="shared" si="256"/>
        <v>-5.0000000000000044E-3</v>
      </c>
      <c r="AI699" s="59">
        <f t="shared" si="257"/>
        <v>-6.5637695023882739E-3</v>
      </c>
      <c r="AJ699" s="57">
        <f>(AI700-AI699)/(D699-D700)</f>
        <v>-0.17091035918561714</v>
      </c>
      <c r="AK699" s="58">
        <f>AG699*F699</f>
        <v>-0.19404499999999963</v>
      </c>
      <c r="AL699" s="56">
        <f>((AG699*E699)/(($L$1+$L$2)*286.9))+273</f>
        <v>314.94739302781375</v>
      </c>
      <c r="AM699" s="39"/>
      <c r="AN699" s="62">
        <v>333</v>
      </c>
      <c r="AO699" s="24">
        <v>0.89500000000000002</v>
      </c>
      <c r="AP699" s="24">
        <f t="shared" si="268"/>
        <v>89500</v>
      </c>
      <c r="AQ699" s="56">
        <f t="shared" si="269"/>
        <v>-6.0000000000000053E-3</v>
      </c>
      <c r="AR699" s="59">
        <f t="shared" si="270"/>
        <v>-4.8176964684088018E-2</v>
      </c>
      <c r="AS699" s="57">
        <f>(AR700-AR699)/(D699-D700)</f>
        <v>-0.22590093985593915</v>
      </c>
      <c r="AT699" s="58">
        <f>AP699*F699</f>
        <v>-0.17631499999999967</v>
      </c>
      <c r="AU699" s="56">
        <f>((AP699*E699)/(($L$1+$L$2)*286.9))+273</f>
        <v>311.11463630446025</v>
      </c>
      <c r="AV699" s="39"/>
      <c r="AW699" s="41">
        <v>333</v>
      </c>
      <c r="AX699" s="61">
        <v>0.92100000000000004</v>
      </c>
      <c r="AY699" s="60">
        <f t="shared" si="271"/>
        <v>92100</v>
      </c>
      <c r="AZ699" s="56">
        <f t="shared" si="258"/>
        <v>-3.0000000000000027E-3</v>
      </c>
      <c r="BA699" s="59">
        <f t="shared" si="259"/>
        <v>-3.5740369803151061E-2</v>
      </c>
      <c r="BB699" s="57">
        <f>(BA700-BA699)/(D699-D700)</f>
        <v>-0.10957208120722466</v>
      </c>
      <c r="BC699" s="58">
        <f>AY699*F699</f>
        <v>-0.18143699999999965</v>
      </c>
      <c r="BD699" s="56">
        <f>((AY699*E699)/(($L$1+$L$2)*286.9))+273</f>
        <v>312.22187713565125</v>
      </c>
      <c r="BE699" s="39"/>
      <c r="BF699" s="41">
        <v>333</v>
      </c>
      <c r="BG699" s="63">
        <v>0.95799999999999996</v>
      </c>
      <c r="BH699" s="55">
        <f t="shared" si="272"/>
        <v>95800</v>
      </c>
      <c r="BI699" s="64">
        <f t="shared" si="273"/>
        <v>8.0000000000000071E-3</v>
      </c>
      <c r="BJ699" s="23">
        <f t="shared" si="274"/>
        <v>-1.8634490921455603E-2</v>
      </c>
      <c r="BK699" s="65">
        <f>(BJ700-BJ699)/(D699-D700)</f>
        <v>0.27928487853876915</v>
      </c>
      <c r="BL699" s="58">
        <f>BH699*F699</f>
        <v>-0.18872599999999964</v>
      </c>
      <c r="BM699" s="56">
        <f>((BH699*E699)/(($L$1+$L$2)*286.9))+273</f>
        <v>313.79756601080771</v>
      </c>
      <c r="BN699" s="5"/>
      <c r="BO699" s="5"/>
      <c r="BP699" s="5"/>
      <c r="BQ699" s="5"/>
      <c r="BR699" s="5"/>
      <c r="BS699" s="5"/>
      <c r="BT699" s="5"/>
      <c r="BU699" s="5"/>
      <c r="BV699" s="5"/>
      <c r="BW699" s="5"/>
    </row>
    <row r="700" spans="1:75" ht="13.8" x14ac:dyDescent="0.25">
      <c r="A700" s="55">
        <v>334</v>
      </c>
      <c r="B700" s="56">
        <v>65.180000000000007</v>
      </c>
      <c r="C700" s="56">
        <f t="shared" si="250"/>
        <v>-1.9000000000000057</v>
      </c>
      <c r="D700" s="57">
        <f t="shared" si="251"/>
        <v>1.8141143561291255</v>
      </c>
      <c r="E700" s="58">
        <f t="shared" si="260"/>
        <v>6.518000000000001E-5</v>
      </c>
      <c r="F700" s="58">
        <f t="shared" si="261"/>
        <v>-1.9000000000000055E-6</v>
      </c>
      <c r="G700" s="57">
        <f t="shared" si="262"/>
        <v>-4.1858856438708747</v>
      </c>
      <c r="H700" s="137">
        <f>($P$2+(0.5*$P$1)-((0.5*$P$1)*COS(RADIANS(A700))+(($P$2^2)-((0.5*$P$1)^2)*(SIN(RADIANS(A700))*(SIN(RADIANS(A700)))))^0.5))*1000</f>
        <v>5.2772994471187999</v>
      </c>
      <c r="I700" s="140">
        <f t="shared" si="263"/>
        <v>-0.38787610549800888</v>
      </c>
      <c r="J700" s="137">
        <f t="shared" si="264"/>
        <v>1.3652393984015632E-2</v>
      </c>
      <c r="K700" s="39"/>
      <c r="L700" s="39"/>
      <c r="M700" s="41">
        <v>334</v>
      </c>
      <c r="N700" s="41">
        <v>1.294</v>
      </c>
      <c r="O700" s="60">
        <f t="shared" si="265"/>
        <v>129400</v>
      </c>
      <c r="P700" s="56">
        <f t="shared" si="252"/>
        <v>-2.0000000000000018E-2</v>
      </c>
      <c r="Q700" s="59">
        <f t="shared" si="253"/>
        <v>0.11193427633268159</v>
      </c>
      <c r="R700" s="57">
        <f>(Q701-Q700)/(D700-D701)</f>
        <v>-0.52653397789820433</v>
      </c>
      <c r="S700" s="58">
        <f>O700*F700</f>
        <v>-0.24586000000000072</v>
      </c>
      <c r="T700" s="56">
        <f>((O700*E700)/(($L$1+$L$2)*286.9))+273</f>
        <v>326.48984755477289</v>
      </c>
      <c r="U700" s="39"/>
      <c r="V700" s="41">
        <v>334</v>
      </c>
      <c r="W700" s="61">
        <v>1.077</v>
      </c>
      <c r="X700" s="60">
        <f t="shared" si="266"/>
        <v>107700</v>
      </c>
      <c r="Y700" s="56">
        <f t="shared" si="254"/>
        <v>-1.0000000000000009E-2</v>
      </c>
      <c r="Z700" s="59">
        <f t="shared" si="255"/>
        <v>3.2215703297981568E-2</v>
      </c>
      <c r="AA700" s="57">
        <f>(Z701-Z700)/(D700-D701)</f>
        <v>-0.31532689402640696</v>
      </c>
      <c r="AB700" s="58">
        <f>X700*F700</f>
        <v>-0.20463000000000059</v>
      </c>
      <c r="AC700" s="56">
        <f>((X700*E700)/(($L$1+$L$2)*286.9))+273</f>
        <v>317.51975719976076</v>
      </c>
      <c r="AD700" s="39"/>
      <c r="AE700" s="41">
        <v>334</v>
      </c>
      <c r="AF700" s="61">
        <v>0.98</v>
      </c>
      <c r="AG700" s="60">
        <f t="shared" si="267"/>
        <v>98000</v>
      </c>
      <c r="AH700" s="56">
        <f t="shared" si="256"/>
        <v>3.0000000000000027E-3</v>
      </c>
      <c r="AI700" s="59">
        <f t="shared" si="257"/>
        <v>-8.7739243075051505E-3</v>
      </c>
      <c r="AJ700" s="57">
        <f>(AI701-AI700)/(D700-D701)</f>
        <v>0.10331989067205573</v>
      </c>
      <c r="AK700" s="58">
        <f>AG700*F700</f>
        <v>-0.18620000000000053</v>
      </c>
      <c r="AL700" s="56">
        <f>((AG700*E700)/(($L$1+$L$2)*286.9))+273</f>
        <v>313.5100854742484</v>
      </c>
      <c r="AM700" s="39"/>
      <c r="AN700" s="62">
        <v>334</v>
      </c>
      <c r="AO700" s="24">
        <v>0.88900000000000001</v>
      </c>
      <c r="AP700" s="24">
        <f t="shared" si="268"/>
        <v>88900</v>
      </c>
      <c r="AQ700" s="56">
        <f t="shared" si="269"/>
        <v>0</v>
      </c>
      <c r="AR700" s="59">
        <f t="shared" si="270"/>
        <v>-5.1098239029786302E-2</v>
      </c>
      <c r="AS700" s="57">
        <f>(AR701-AR700)/(D700-D701)</f>
        <v>0</v>
      </c>
      <c r="AT700" s="58">
        <f>AP700*F700</f>
        <v>-0.1689100000000005</v>
      </c>
      <c r="AU700" s="56">
        <f>((AP700*E700)/(($L$1+$L$2)*286.9))+273</f>
        <v>309.74843468021106</v>
      </c>
      <c r="AV700" s="39"/>
      <c r="AW700" s="41">
        <v>334</v>
      </c>
      <c r="AX700" s="61">
        <v>0.91800000000000004</v>
      </c>
      <c r="AY700" s="60">
        <f t="shared" si="271"/>
        <v>91800</v>
      </c>
      <c r="AZ700" s="56">
        <f t="shared" si="258"/>
        <v>-3.0000000000000027E-3</v>
      </c>
      <c r="BA700" s="59">
        <f t="shared" si="259"/>
        <v>-3.7157318798757548E-2</v>
      </c>
      <c r="BB700" s="57">
        <f>(BA701-BA700)/(D700-D701)</f>
        <v>-0.11064755514502617</v>
      </c>
      <c r="BC700" s="58">
        <f>AY700*F700</f>
        <v>-0.17442000000000052</v>
      </c>
      <c r="BD700" s="56">
        <f>((AY700*E700)/(($L$1+$L$2)*286.9))+273</f>
        <v>310.9472025156735</v>
      </c>
      <c r="BE700" s="39"/>
      <c r="BF700" s="41">
        <v>334</v>
      </c>
      <c r="BG700" s="63">
        <v>0.96599999999999997</v>
      </c>
      <c r="BH700" s="55">
        <f t="shared" si="272"/>
        <v>96600</v>
      </c>
      <c r="BI700" s="64">
        <f t="shared" si="273"/>
        <v>7.0000000000000062E-3</v>
      </c>
      <c r="BJ700" s="23">
        <f t="shared" si="274"/>
        <v>-1.5022873584506671E-2</v>
      </c>
      <c r="BK700" s="65">
        <f>(BJ701-BJ700)/(D700-D701)</f>
        <v>0.24406458314173637</v>
      </c>
      <c r="BL700" s="58">
        <f>BH700*F700</f>
        <v>-0.18354000000000054</v>
      </c>
      <c r="BM700" s="56">
        <f>((BH700*E700)/(($L$1+$L$2)*286.9))+273</f>
        <v>312.93136996747342</v>
      </c>
      <c r="BN700" s="5"/>
      <c r="BO700" s="5"/>
      <c r="BP700" s="5"/>
      <c r="BQ700" s="5"/>
      <c r="BR700" s="5"/>
      <c r="BS700" s="5"/>
      <c r="BT700" s="5"/>
      <c r="BU700" s="5"/>
      <c r="BV700" s="5"/>
      <c r="BW700" s="5"/>
    </row>
    <row r="701" spans="1:75" ht="13.8" x14ac:dyDescent="0.25">
      <c r="A701" s="55">
        <v>335</v>
      </c>
      <c r="B701" s="56">
        <v>63.28</v>
      </c>
      <c r="C701" s="56">
        <f t="shared" si="250"/>
        <v>-1.8400000000000034</v>
      </c>
      <c r="D701" s="57">
        <f t="shared" si="251"/>
        <v>1.8012664704896202</v>
      </c>
      <c r="E701" s="58">
        <f t="shared" si="260"/>
        <v>6.3280000000000004E-5</v>
      </c>
      <c r="F701" s="58">
        <f t="shared" si="261"/>
        <v>-1.8400000000000095E-6</v>
      </c>
      <c r="G701" s="57">
        <f t="shared" si="262"/>
        <v>-4.1987335295103803</v>
      </c>
      <c r="H701" s="137">
        <f>($P$2+(0.5*$P$1)-((0.5*$P$1)*COS(RADIANS(A701))+(($P$2^2)-((0.5*$P$1)^2)*(SIN(RADIANS(A701))*(SIN(RADIANS(A701)))))^0.5))*1000</f>
        <v>4.8894233416207911</v>
      </c>
      <c r="I701" s="140">
        <f t="shared" si="263"/>
        <v>-0.37422371151399325</v>
      </c>
      <c r="J701" s="137">
        <f t="shared" si="264"/>
        <v>1.3834870852546644E-2</v>
      </c>
      <c r="K701" s="39"/>
      <c r="L701" s="39"/>
      <c r="M701" s="41">
        <v>335</v>
      </c>
      <c r="N701" s="41">
        <v>1.274</v>
      </c>
      <c r="O701" s="60">
        <f t="shared" si="265"/>
        <v>127400</v>
      </c>
      <c r="P701" s="56">
        <f t="shared" si="252"/>
        <v>-1.5000000000000124E-2</v>
      </c>
      <c r="Q701" s="59">
        <f t="shared" si="253"/>
        <v>0.10516942799933163</v>
      </c>
      <c r="R701" s="57">
        <f>(Q702-Q701)/(D701-D702)</f>
        <v>-0.40137277747349032</v>
      </c>
      <c r="S701" s="58">
        <f>O701*F701</f>
        <v>-0.23441600000000121</v>
      </c>
      <c r="T701" s="56">
        <f>((O701*E701)/(($L$1+$L$2)*286.9))+273</f>
        <v>324.12797900358345</v>
      </c>
      <c r="U701" s="39"/>
      <c r="V701" s="41">
        <v>335</v>
      </c>
      <c r="W701" s="61">
        <v>1.0669999999999999</v>
      </c>
      <c r="X701" s="60">
        <f t="shared" si="266"/>
        <v>106700</v>
      </c>
      <c r="Y701" s="56">
        <f t="shared" si="254"/>
        <v>-4.9999999999998934E-3</v>
      </c>
      <c r="Z701" s="59">
        <f t="shared" si="255"/>
        <v>2.8164419424469872E-2</v>
      </c>
      <c r="AA701" s="57">
        <f>(Z702-Z701)/(D701-D702)</f>
        <v>-0.1591775841679271</v>
      </c>
      <c r="AB701" s="58">
        <f>X701*F701</f>
        <v>-0.196328000000001</v>
      </c>
      <c r="AC701" s="56">
        <f>((X701*E701)/(($L$1+$L$2)*286.9))+273</f>
        <v>315.82068571179241</v>
      </c>
      <c r="AD701" s="39"/>
      <c r="AE701" s="41">
        <v>335</v>
      </c>
      <c r="AF701" s="61">
        <v>0.98299999999999998</v>
      </c>
      <c r="AG701" s="60">
        <f t="shared" si="267"/>
        <v>98300</v>
      </c>
      <c r="AH701" s="56">
        <f t="shared" si="256"/>
        <v>0</v>
      </c>
      <c r="AI701" s="59">
        <f t="shared" si="257"/>
        <v>-7.4464821678643838E-3</v>
      </c>
      <c r="AJ701" s="57">
        <f>(AI702-AI701)/(D701-D702)</f>
        <v>0</v>
      </c>
      <c r="AK701" s="58">
        <f>AG701*F701</f>
        <v>-0.18087200000000092</v>
      </c>
      <c r="AL701" s="56">
        <f>((AG701*E701)/(($L$1+$L$2)*286.9))+273</f>
        <v>312.44961017309464</v>
      </c>
      <c r="AM701" s="39"/>
      <c r="AN701" s="62">
        <v>335</v>
      </c>
      <c r="AO701" s="24">
        <v>0.88900000000000001</v>
      </c>
      <c r="AP701" s="24">
        <f t="shared" si="268"/>
        <v>88900</v>
      </c>
      <c r="AQ701" s="56">
        <f t="shared" si="269"/>
        <v>-1.0000000000000009E-2</v>
      </c>
      <c r="AR701" s="59">
        <f t="shared" si="270"/>
        <v>-5.1098239029786302E-2</v>
      </c>
      <c r="AS701" s="57">
        <f>(AR702-AR701)/(D701-D702)</f>
        <v>-0.38336206738261591</v>
      </c>
      <c r="AT701" s="58">
        <f>AP701*F701</f>
        <v>-0.16357600000000083</v>
      </c>
      <c r="AU701" s="56">
        <f>((AP701*E701)/(($L$1+$L$2)*286.9))+273</f>
        <v>308.67721611788517</v>
      </c>
      <c r="AV701" s="39"/>
      <c r="AW701" s="41">
        <v>335</v>
      </c>
      <c r="AX701" s="61">
        <v>0.91500000000000004</v>
      </c>
      <c r="AY701" s="60">
        <f t="shared" si="271"/>
        <v>91500</v>
      </c>
      <c r="AZ701" s="56">
        <f t="shared" si="258"/>
        <v>-3.0000000000000027E-3</v>
      </c>
      <c r="BA701" s="59">
        <f t="shared" si="259"/>
        <v>-3.8578905933551705E-2</v>
      </c>
      <c r="BB701" s="57">
        <f>(BA702-BA701)/(D701-D702)</f>
        <v>-0.11129351665673931</v>
      </c>
      <c r="BC701" s="58">
        <f>AY701*F701</f>
        <v>-0.16836000000000087</v>
      </c>
      <c r="BD701" s="56">
        <f>((AY701*E701)/(($L$1+$L$2)*286.9))+273</f>
        <v>309.72064426081545</v>
      </c>
      <c r="BE701" s="39"/>
      <c r="BF701" s="41">
        <v>335</v>
      </c>
      <c r="BG701" s="63">
        <v>0.97299999999999998</v>
      </c>
      <c r="BH701" s="55">
        <f t="shared" si="272"/>
        <v>97300</v>
      </c>
      <c r="BI701" s="64">
        <f t="shared" si="273"/>
        <v>6.0000000000000053E-3</v>
      </c>
      <c r="BJ701" s="23">
        <f t="shared" si="274"/>
        <v>-1.1887159731648099E-2</v>
      </c>
      <c r="BK701" s="65">
        <f>(BJ702-BJ701)/(D701-D702)</f>
        <v>0.20833372188054919</v>
      </c>
      <c r="BL701" s="58">
        <f>BH701*F701</f>
        <v>-0.17903200000000091</v>
      </c>
      <c r="BM701" s="56">
        <f>((BH701*E701)/(($L$1+$L$2)*286.9))+273</f>
        <v>312.04829165658299</v>
      </c>
      <c r="BN701" s="5"/>
      <c r="BO701" s="5"/>
      <c r="BP701" s="5"/>
      <c r="BQ701" s="5"/>
      <c r="BR701" s="5"/>
      <c r="BS701" s="5"/>
      <c r="BT701" s="5"/>
      <c r="BU701" s="5"/>
      <c r="BV701" s="5"/>
      <c r="BW701" s="5"/>
    </row>
    <row r="702" spans="1:75" ht="13.8" x14ac:dyDescent="0.25">
      <c r="A702" s="55">
        <v>336</v>
      </c>
      <c r="B702" s="56">
        <v>61.44</v>
      </c>
      <c r="C702" s="56">
        <f t="shared" si="250"/>
        <v>-1.769999999999996</v>
      </c>
      <c r="D702" s="57">
        <f t="shared" si="251"/>
        <v>1.7884512070234555</v>
      </c>
      <c r="E702" s="58">
        <f t="shared" si="260"/>
        <v>6.1439999999999995E-5</v>
      </c>
      <c r="F702" s="58">
        <f t="shared" si="261"/>
        <v>-1.7699999999999915E-6</v>
      </c>
      <c r="G702" s="57">
        <f t="shared" si="262"/>
        <v>-4.2115487929765445</v>
      </c>
      <c r="H702" s="137">
        <f>($P$2+(0.5*$P$1)-((0.5*$P$1)*COS(RADIANS(A702))+(($P$2^2)-((0.5*$P$1)^2)*(SIN(RADIANS(A702))*(SIN(RADIANS(A702)))))^0.5))*1000</f>
        <v>4.5151996301067978</v>
      </c>
      <c r="I702" s="140">
        <f t="shared" si="263"/>
        <v>-0.36038884066144661</v>
      </c>
      <c r="J702" s="137">
        <f t="shared" si="264"/>
        <v>1.4010824543831291E-2</v>
      </c>
      <c r="K702" s="39"/>
      <c r="L702" s="39"/>
      <c r="M702" s="41">
        <v>336</v>
      </c>
      <c r="N702" s="41">
        <v>1.2589999999999999</v>
      </c>
      <c r="O702" s="60">
        <f t="shared" si="265"/>
        <v>125899.99999999999</v>
      </c>
      <c r="P702" s="56">
        <f t="shared" si="252"/>
        <v>-1.0999999999999899E-2</v>
      </c>
      <c r="Q702" s="59">
        <f t="shared" si="253"/>
        <v>0.10002573010786256</v>
      </c>
      <c r="R702" s="57">
        <f>(Q703-Q702)/(D702-D703)</f>
        <v>-0.30020433029394594</v>
      </c>
      <c r="S702" s="58">
        <f>O702*F702</f>
        <v>-0.2228429999999989</v>
      </c>
      <c r="T702" s="56">
        <f>((O702*E702)/(($L$1+$L$2)*286.9))+273</f>
        <v>322.05685075060768</v>
      </c>
      <c r="U702" s="39"/>
      <c r="V702" s="41">
        <v>336</v>
      </c>
      <c r="W702" s="61">
        <v>1.0620000000000001</v>
      </c>
      <c r="X702" s="60">
        <f t="shared" si="266"/>
        <v>106200</v>
      </c>
      <c r="Y702" s="56">
        <f t="shared" si="254"/>
        <v>-6.0000000000000053E-3</v>
      </c>
      <c r="Z702" s="59">
        <f t="shared" si="255"/>
        <v>2.6124516745450282E-2</v>
      </c>
      <c r="AA702" s="57">
        <f>(Z703-Z702)/(D702-D703)</f>
        <v>-0.19382164293310586</v>
      </c>
      <c r="AB702" s="58">
        <f>X702*F702</f>
        <v>-0.18797399999999909</v>
      </c>
      <c r="AC702" s="56">
        <f>((X702*E702)/(($L$1+$L$2)*286.9))+273</f>
        <v>314.38075893339584</v>
      </c>
      <c r="AD702" s="39"/>
      <c r="AE702" s="41">
        <v>336</v>
      </c>
      <c r="AF702" s="61">
        <v>0.98299999999999998</v>
      </c>
      <c r="AG702" s="60">
        <f t="shared" si="267"/>
        <v>98300</v>
      </c>
      <c r="AH702" s="56">
        <f t="shared" si="256"/>
        <v>1.0000000000000009E-3</v>
      </c>
      <c r="AI702" s="59">
        <f t="shared" si="257"/>
        <v>-7.4464821678643838E-3</v>
      </c>
      <c r="AJ702" s="57">
        <f>(AI703-AI702)/(D702-D703)</f>
        <v>3.4783356800310215E-2</v>
      </c>
      <c r="AK702" s="58">
        <f>AG702*F702</f>
        <v>-0.17399099999999917</v>
      </c>
      <c r="AL702" s="56">
        <f>((AG702*E702)/(($L$1+$L$2)*286.9))+273</f>
        <v>311.30252921989467</v>
      </c>
      <c r="AM702" s="39"/>
      <c r="AN702" s="62">
        <v>336</v>
      </c>
      <c r="AO702" s="24">
        <v>0.879</v>
      </c>
      <c r="AP702" s="24">
        <f t="shared" si="268"/>
        <v>87900</v>
      </c>
      <c r="AQ702" s="56">
        <f t="shared" si="269"/>
        <v>-2.0000000000000018E-2</v>
      </c>
      <c r="AR702" s="59">
        <f t="shared" si="270"/>
        <v>-5.6011124926228104E-2</v>
      </c>
      <c r="AS702" s="57">
        <f>(AR703-AR702)/(D702-D703)</f>
        <v>-0.78736337431270464</v>
      </c>
      <c r="AT702" s="58">
        <f>AP702*F702</f>
        <v>-0.15558299999999925</v>
      </c>
      <c r="AU702" s="56">
        <f>((AP702*E702)/(($L$1+$L$2)*286.9))+273</f>
        <v>307.25017617933611</v>
      </c>
      <c r="AV702" s="39"/>
      <c r="AW702" s="41">
        <v>336</v>
      </c>
      <c r="AX702" s="61">
        <v>0.91200000000000003</v>
      </c>
      <c r="AY702" s="60">
        <f t="shared" si="271"/>
        <v>91200</v>
      </c>
      <c r="AZ702" s="56">
        <f t="shared" si="258"/>
        <v>-5.0000000000000044E-3</v>
      </c>
      <c r="BA702" s="59">
        <f t="shared" si="259"/>
        <v>-4.0005161671583807E-2</v>
      </c>
      <c r="BB702" s="57">
        <f>(BA703-BA702)/(D702-D703)</f>
        <v>-0.18806769997229369</v>
      </c>
      <c r="BC702" s="58">
        <f>AY702*F702</f>
        <v>-0.16142399999999923</v>
      </c>
      <c r="BD702" s="56">
        <f>((AY702*E702)/(($L$1+$L$2)*286.9))+273</f>
        <v>308.53601897105182</v>
      </c>
      <c r="BE702" s="39"/>
      <c r="BF702" s="41">
        <v>336</v>
      </c>
      <c r="BG702" s="63">
        <v>0.97899999999999998</v>
      </c>
      <c r="BH702" s="55">
        <f t="shared" si="272"/>
        <v>97900</v>
      </c>
      <c r="BI702" s="64">
        <f t="shared" si="273"/>
        <v>5.0000000000000044E-3</v>
      </c>
      <c r="BJ702" s="23">
        <f t="shared" si="274"/>
        <v>-9.2173081968621833E-3</v>
      </c>
      <c r="BK702" s="65">
        <f>(BJ703-BJ702)/(D702-D703)</f>
        <v>0.17427153564846445</v>
      </c>
      <c r="BL702" s="58">
        <f>BH702*F702</f>
        <v>-0.17328299999999916</v>
      </c>
      <c r="BM702" s="56">
        <f>((BH702*E702)/(($L$1+$L$2)*286.9))+273</f>
        <v>311.14666948756548</v>
      </c>
      <c r="BN702" s="5"/>
      <c r="BO702" s="5"/>
      <c r="BP702" s="5"/>
      <c r="BQ702" s="5"/>
      <c r="BR702" s="5"/>
      <c r="BS702" s="5"/>
      <c r="BT702" s="5"/>
      <c r="BU702" s="5"/>
      <c r="BV702" s="5"/>
      <c r="BW702" s="5"/>
    </row>
    <row r="703" spans="1:75" ht="13.8" x14ac:dyDescent="0.25">
      <c r="A703" s="55">
        <v>337</v>
      </c>
      <c r="B703" s="56">
        <v>59.67</v>
      </c>
      <c r="C703" s="56">
        <f t="shared" si="250"/>
        <v>-1.7000000000000028</v>
      </c>
      <c r="D703" s="57">
        <f t="shared" si="251"/>
        <v>1.775756037844098</v>
      </c>
      <c r="E703" s="58">
        <f t="shared" si="260"/>
        <v>5.9670000000000003E-5</v>
      </c>
      <c r="F703" s="58">
        <f t="shared" si="261"/>
        <v>-1.7000000000000074E-6</v>
      </c>
      <c r="G703" s="57">
        <f t="shared" si="262"/>
        <v>-4.224243962155902</v>
      </c>
      <c r="H703" s="137">
        <f>($P$2+(0.5*$P$1)-((0.5*$P$1)*COS(RADIANS(A703))+(($P$2^2)-((0.5*$P$1)^2)*(SIN(RADIANS(A703))*(SIN(RADIANS(A703)))))^0.5))*1000</f>
        <v>4.1548107894453512</v>
      </c>
      <c r="I703" s="140">
        <f t="shared" si="263"/>
        <v>-0.34637801611761532</v>
      </c>
      <c r="J703" s="137">
        <f t="shared" si="264"/>
        <v>1.4180139741664988E-2</v>
      </c>
      <c r="K703" s="39"/>
      <c r="L703" s="39"/>
      <c r="M703" s="41">
        <v>337</v>
      </c>
      <c r="N703" s="41">
        <v>1.248</v>
      </c>
      <c r="O703" s="60">
        <f t="shared" si="265"/>
        <v>124800</v>
      </c>
      <c r="P703" s="56">
        <f t="shared" si="252"/>
        <v>-1.6000000000000014E-2</v>
      </c>
      <c r="Q703" s="59">
        <f t="shared" si="253"/>
        <v>9.6214585346405188E-2</v>
      </c>
      <c r="R703" s="57">
        <f>(Q704-Q703)/(D703-D704)</f>
        <v>-0.44642672802696554</v>
      </c>
      <c r="S703" s="58">
        <f>O703*F703</f>
        <v>-0.21216000000000093</v>
      </c>
      <c r="T703" s="56">
        <f>((O703*E703)/(($L$1+$L$2)*286.9))+273</f>
        <v>320.22732537697811</v>
      </c>
      <c r="U703" s="39"/>
      <c r="V703" s="41">
        <v>337</v>
      </c>
      <c r="W703" s="61">
        <v>1.056</v>
      </c>
      <c r="X703" s="60">
        <f t="shared" si="266"/>
        <v>105600</v>
      </c>
      <c r="Y703" s="56">
        <f t="shared" si="254"/>
        <v>-7.0000000000001172E-3</v>
      </c>
      <c r="Z703" s="59">
        <f t="shared" si="255"/>
        <v>2.3663918197793475E-2</v>
      </c>
      <c r="AA703" s="57">
        <f>(Z704-Z703)/(D703-D704)</f>
        <v>-0.2301035937677624</v>
      </c>
      <c r="AB703" s="58">
        <f>X703*F703</f>
        <v>-0.17952000000000079</v>
      </c>
      <c r="AC703" s="56">
        <f>((X703*E703)/(($L$1+$L$2)*286.9))+273</f>
        <v>312.96158301128918</v>
      </c>
      <c r="AD703" s="39"/>
      <c r="AE703" s="41">
        <v>337</v>
      </c>
      <c r="AF703" s="61">
        <v>0.98399999999999999</v>
      </c>
      <c r="AG703" s="60">
        <f t="shared" si="267"/>
        <v>98400</v>
      </c>
      <c r="AH703" s="56">
        <f t="shared" si="256"/>
        <v>-7.0000000000000062E-3</v>
      </c>
      <c r="AI703" s="59">
        <f t="shared" si="257"/>
        <v>-7.0049015686584892E-3</v>
      </c>
      <c r="AJ703" s="57">
        <f>(AI704-AI703)/(D703-D704)</f>
        <v>-0.24700068165664027</v>
      </c>
      <c r="AK703" s="58">
        <f>AG703*F703</f>
        <v>-0.16728000000000073</v>
      </c>
      <c r="AL703" s="56">
        <f>((AG703*E703)/(($L$1+$L$2)*286.9))+273</f>
        <v>310.23692962415583</v>
      </c>
      <c r="AM703" s="39"/>
      <c r="AN703" s="62">
        <v>337</v>
      </c>
      <c r="AO703" s="24">
        <v>0.85899999999999999</v>
      </c>
      <c r="AP703" s="24">
        <f t="shared" si="268"/>
        <v>85900</v>
      </c>
      <c r="AQ703" s="56">
        <f t="shared" si="269"/>
        <v>-2.200000000000002E-2</v>
      </c>
      <c r="AR703" s="59">
        <f t="shared" si="270"/>
        <v>-6.6006836168757702E-2</v>
      </c>
      <c r="AS703" s="57">
        <f>(AR704-AR703)/(D703-D704)</f>
        <v>-0.89762937063930626</v>
      </c>
      <c r="AT703" s="58">
        <f>AP703*F703</f>
        <v>-0.14603000000000063</v>
      </c>
      <c r="AU703" s="56">
        <f>((AP703*E703)/(($L$1+$L$2)*286.9))+273</f>
        <v>305.50662860482709</v>
      </c>
      <c r="AV703" s="39"/>
      <c r="AW703" s="41">
        <v>337</v>
      </c>
      <c r="AX703" s="61">
        <v>0.90700000000000003</v>
      </c>
      <c r="AY703" s="60">
        <f t="shared" si="271"/>
        <v>90700</v>
      </c>
      <c r="AZ703" s="56">
        <f t="shared" si="258"/>
        <v>-8.0000000000000071E-3</v>
      </c>
      <c r="BA703" s="59">
        <f t="shared" si="259"/>
        <v>-4.2392712939904729E-2</v>
      </c>
      <c r="BB703" s="57">
        <f>(BA704-BA703)/(D703-D704)</f>
        <v>-0.30651444237102604</v>
      </c>
      <c r="BC703" s="58">
        <f>AY703*F703</f>
        <v>-0.15419000000000069</v>
      </c>
      <c r="BD703" s="56">
        <f>((AY703*E703)/(($L$1+$L$2)*286.9))+273</f>
        <v>307.32306419624933</v>
      </c>
      <c r="BE703" s="39"/>
      <c r="BF703" s="41">
        <v>337</v>
      </c>
      <c r="BG703" s="63">
        <v>0.98399999999999999</v>
      </c>
      <c r="BH703" s="55">
        <f t="shared" si="272"/>
        <v>98400</v>
      </c>
      <c r="BI703" s="64">
        <f t="shared" si="273"/>
        <v>5.0000000000000044E-3</v>
      </c>
      <c r="BJ703" s="23">
        <f t="shared" si="274"/>
        <v>-7.0049015686584892E-3</v>
      </c>
      <c r="BK703" s="65">
        <f>(BJ704-BJ703)/(D703-D704)</f>
        <v>0.17535562824565343</v>
      </c>
      <c r="BL703" s="58">
        <f>BH703*F703</f>
        <v>-0.16728000000000073</v>
      </c>
      <c r="BM703" s="56">
        <f>((BH703*E703)/(($L$1+$L$2)*286.9))+273</f>
        <v>310.23692962415583</v>
      </c>
      <c r="BN703" s="5"/>
      <c r="BO703" s="5"/>
      <c r="BP703" s="5"/>
      <c r="BQ703" s="5"/>
      <c r="BR703" s="5"/>
      <c r="BS703" s="5"/>
      <c r="BT703" s="5"/>
      <c r="BU703" s="5"/>
      <c r="BV703" s="5"/>
      <c r="BW703" s="5"/>
    </row>
    <row r="704" spans="1:75" ht="13.8" x14ac:dyDescent="0.25">
      <c r="A704" s="55">
        <v>338</v>
      </c>
      <c r="B704" s="56">
        <v>57.97</v>
      </c>
      <c r="C704" s="56">
        <f t="shared" si="250"/>
        <v>-1.6299999999999955</v>
      </c>
      <c r="D704" s="57">
        <f t="shared" si="251"/>
        <v>1.7632033003707717</v>
      </c>
      <c r="E704" s="58">
        <f t="shared" si="260"/>
        <v>5.7969999999999996E-5</v>
      </c>
      <c r="F704" s="58">
        <f t="shared" si="261"/>
        <v>-1.6299999999999895E-6</v>
      </c>
      <c r="G704" s="57">
        <f t="shared" si="262"/>
        <v>-4.2367966996292283</v>
      </c>
      <c r="H704" s="137">
        <f>($P$2+(0.5*$P$1)-((0.5*$P$1)*COS(RADIANS(A704))+(($P$2^2)-((0.5*$P$1)^2)*(SIN(RADIANS(A704))*(SIN(RADIANS(A704)))))^0.5))*1000</f>
        <v>3.8084327733277359</v>
      </c>
      <c r="I704" s="140">
        <f t="shared" si="263"/>
        <v>-0.33219787637595033</v>
      </c>
      <c r="J704" s="137">
        <f t="shared" si="264"/>
        <v>1.4342705939973222E-2</v>
      </c>
      <c r="K704" s="39"/>
      <c r="L704" s="39"/>
      <c r="M704" s="41">
        <v>338</v>
      </c>
      <c r="N704" s="41">
        <v>1.232</v>
      </c>
      <c r="O704" s="60">
        <f t="shared" si="265"/>
        <v>123200</v>
      </c>
      <c r="P704" s="56">
        <f t="shared" si="252"/>
        <v>-2.2999999999999909E-2</v>
      </c>
      <c r="Q704" s="59">
        <f t="shared" si="253"/>
        <v>9.0610707828406648E-2</v>
      </c>
      <c r="R704" s="57">
        <f>(Q705-Q704)/(D704-D705)</f>
        <v>-0.66075444263193994</v>
      </c>
      <c r="S704" s="58">
        <f>O704*F704</f>
        <v>-0.20081599999999869</v>
      </c>
      <c r="T704" s="56">
        <f>((O704*E704)/(($L$1+$L$2)*286.9))+273</f>
        <v>318.29358910158942</v>
      </c>
      <c r="U704" s="39"/>
      <c r="V704" s="41">
        <v>338</v>
      </c>
      <c r="W704" s="61">
        <v>1.0489999999999999</v>
      </c>
      <c r="X704" s="60">
        <f t="shared" si="266"/>
        <v>104900</v>
      </c>
      <c r="Y704" s="56">
        <f t="shared" si="254"/>
        <v>-9.9999999999988987E-4</v>
      </c>
      <c r="Z704" s="59">
        <f t="shared" si="255"/>
        <v>2.0775488193557831E-2</v>
      </c>
      <c r="AA704" s="57">
        <f>(Z705-Z704)/(D704-D705)</f>
        <v>-3.3440193732478571E-2</v>
      </c>
      <c r="AB704" s="58">
        <f>X704*F704</f>
        <v>-0.17098699999999889</v>
      </c>
      <c r="AC704" s="56">
        <f>((X704*E704)/(($L$1+$L$2)*286.9))+273</f>
        <v>311.56572643471372</v>
      </c>
      <c r="AD704" s="39"/>
      <c r="AE704" s="41">
        <v>338</v>
      </c>
      <c r="AF704" s="61">
        <v>0.97699999999999998</v>
      </c>
      <c r="AG704" s="60">
        <f t="shared" si="267"/>
        <v>97700</v>
      </c>
      <c r="AH704" s="56">
        <f t="shared" si="256"/>
        <v>-1.6000000000000014E-2</v>
      </c>
      <c r="AI704" s="59">
        <f t="shared" si="257"/>
        <v>-1.0105436281226938E-2</v>
      </c>
      <c r="AJ704" s="57">
        <f>(AI705-AI704)/(D704-D705)</f>
        <v>-0.5789529348701371</v>
      </c>
      <c r="AK704" s="58">
        <f>AG704*F704</f>
        <v>-0.15925099999999898</v>
      </c>
      <c r="AL704" s="56">
        <f>((AG704*E704)/(($L$1+$L$2)*286.9))+273</f>
        <v>308.91869850020521</v>
      </c>
      <c r="AM704" s="39"/>
      <c r="AN704" s="62">
        <v>338</v>
      </c>
      <c r="AO704" s="24">
        <v>0.83699999999999997</v>
      </c>
      <c r="AP704" s="24">
        <f t="shared" si="268"/>
        <v>83700</v>
      </c>
      <c r="AQ704" s="56">
        <f t="shared" si="269"/>
        <v>-1.6000000000000014E-2</v>
      </c>
      <c r="AR704" s="59">
        <f t="shared" si="270"/>
        <v>-7.7274542006740027E-2</v>
      </c>
      <c r="AS704" s="57">
        <f>(AR705-AR704)/(D704-D705)</f>
        <v>-0.67673107700487267</v>
      </c>
      <c r="AT704" s="58">
        <f>AP704*F704</f>
        <v>-0.13643099999999911</v>
      </c>
      <c r="AU704" s="56">
        <f>((AP704*E704)/(($L$1+$L$2)*286.9))+273</f>
        <v>303.77169973866097</v>
      </c>
      <c r="AV704" s="39"/>
      <c r="AW704" s="41">
        <v>338</v>
      </c>
      <c r="AX704" s="61">
        <v>0.89900000000000002</v>
      </c>
      <c r="AY704" s="60">
        <f t="shared" si="271"/>
        <v>89900</v>
      </c>
      <c r="AZ704" s="56">
        <f t="shared" si="258"/>
        <v>0</v>
      </c>
      <c r="BA704" s="59">
        <f t="shared" si="259"/>
        <v>-4.6240308266771224E-2</v>
      </c>
      <c r="BB704" s="57">
        <f>(BA705-BA704)/(D704-D705)</f>
        <v>0</v>
      </c>
      <c r="BC704" s="58">
        <f>AY704*F704</f>
        <v>-0.14653699999999906</v>
      </c>
      <c r="BD704" s="56">
        <f>((AY704*E704)/(($L$1+$L$2)*286.9))+273</f>
        <v>306.05108490448771</v>
      </c>
      <c r="BE704" s="39"/>
      <c r="BF704" s="41">
        <v>338</v>
      </c>
      <c r="BG704" s="63">
        <v>0.98899999999999999</v>
      </c>
      <c r="BH704" s="55">
        <f t="shared" si="272"/>
        <v>98900</v>
      </c>
      <c r="BI704" s="64">
        <f t="shared" si="273"/>
        <v>5.0000000000000044E-3</v>
      </c>
      <c r="BJ704" s="23">
        <f t="shared" si="274"/>
        <v>-4.8037084028205992E-3</v>
      </c>
      <c r="BK704" s="65">
        <f>(BJ705-BJ704)/(D704-D705)</f>
        <v>0.17681348852608628</v>
      </c>
      <c r="BL704" s="58">
        <f>BH704*F704</f>
        <v>-0.16120699999999896</v>
      </c>
      <c r="BM704" s="56">
        <f>((BH704*E704)/(($L$1+$L$2)*286.9))+273</f>
        <v>309.3598698226233</v>
      </c>
      <c r="BN704" s="5"/>
      <c r="BO704" s="5"/>
      <c r="BP704" s="5"/>
      <c r="BQ704" s="5"/>
      <c r="BR704" s="5"/>
      <c r="BS704" s="5"/>
      <c r="BT704" s="5"/>
      <c r="BU704" s="5"/>
      <c r="BV704" s="5"/>
      <c r="BW704" s="5"/>
    </row>
    <row r="705" spans="1:75" ht="13.8" x14ac:dyDescent="0.25">
      <c r="A705" s="55">
        <v>339</v>
      </c>
      <c r="B705" s="56">
        <v>56.34</v>
      </c>
      <c r="C705" s="56">
        <f t="shared" si="250"/>
        <v>-1.5600000000000023</v>
      </c>
      <c r="D705" s="57">
        <f t="shared" si="251"/>
        <v>1.7508168426497546</v>
      </c>
      <c r="E705" s="58">
        <f t="shared" si="260"/>
        <v>5.6340000000000006E-5</v>
      </c>
      <c r="F705" s="58">
        <f t="shared" si="261"/>
        <v>-1.5600000000000054E-6</v>
      </c>
      <c r="G705" s="57">
        <f t="shared" si="262"/>
        <v>-4.2491831573502452</v>
      </c>
      <c r="H705" s="137">
        <f>($P$2+(0.5*$P$1)-((0.5*$P$1)*COS(RADIANS(A705))+(($P$2^2)-((0.5*$P$1)^2)*(SIN(RADIANS(A705))*(SIN(RADIANS(A705)))))^0.5))*1000</f>
        <v>3.4762348969517856</v>
      </c>
      <c r="I705" s="140">
        <f t="shared" si="263"/>
        <v>-0.31785517043597711</v>
      </c>
      <c r="J705" s="137">
        <f t="shared" si="264"/>
        <v>1.4498417467146751E-2</v>
      </c>
      <c r="K705" s="39"/>
      <c r="L705" s="39"/>
      <c r="M705" s="41">
        <v>339</v>
      </c>
      <c r="N705" s="41">
        <v>1.2090000000000001</v>
      </c>
      <c r="O705" s="60">
        <f t="shared" si="265"/>
        <v>120900.00000000001</v>
      </c>
      <c r="P705" s="56">
        <f t="shared" si="252"/>
        <v>-1.7000000000000126E-2</v>
      </c>
      <c r="Q705" s="59">
        <f t="shared" si="253"/>
        <v>8.2426300860771906E-2</v>
      </c>
      <c r="R705" s="57">
        <f>(Q706-Q705)/(D705-D706)</f>
        <v>-0.50431643217268074</v>
      </c>
      <c r="S705" s="58">
        <f>O705*F705</f>
        <v>-0.18860400000000069</v>
      </c>
      <c r="T705" s="56">
        <f>((O705*E705)/(($L$1+$L$2)*286.9))+273</f>
        <v>316.19822192051458</v>
      </c>
      <c r="U705" s="39"/>
      <c r="V705" s="41">
        <v>339</v>
      </c>
      <c r="W705" s="61">
        <v>1.048</v>
      </c>
      <c r="X705" s="60">
        <f t="shared" si="266"/>
        <v>104800</v>
      </c>
      <c r="Y705" s="56">
        <f t="shared" si="254"/>
        <v>-2.0000000000000018E-3</v>
      </c>
      <c r="Z705" s="59">
        <f t="shared" si="255"/>
        <v>2.0361282647707864E-2</v>
      </c>
      <c r="AA705" s="57">
        <f>(Z706-Z705)/(D705-D706)</f>
        <v>-6.8028759329018751E-2</v>
      </c>
      <c r="AB705" s="58">
        <f>X705*F705</f>
        <v>-0.16348800000000058</v>
      </c>
      <c r="AC705" s="56">
        <f>((X705*E705)/(($L$1+$L$2)*286.9))+273</f>
        <v>310.44560510562388</v>
      </c>
      <c r="AD705" s="39"/>
      <c r="AE705" s="41">
        <v>339</v>
      </c>
      <c r="AF705" s="61">
        <v>0.96099999999999997</v>
      </c>
      <c r="AG705" s="60">
        <f t="shared" si="267"/>
        <v>96100</v>
      </c>
      <c r="AH705" s="56">
        <f t="shared" si="256"/>
        <v>4.0000000000000036E-3</v>
      </c>
      <c r="AI705" s="59">
        <f t="shared" si="257"/>
        <v>-1.7276612331454656E-2</v>
      </c>
      <c r="AJ705" s="57">
        <f>(AI706-AI705)/(D705-D706)</f>
        <v>0.14792563191151961</v>
      </c>
      <c r="AK705" s="58">
        <f>AG705*F705</f>
        <v>-0.14991600000000052</v>
      </c>
      <c r="AL705" s="56">
        <f>((AG705*E705)/(($L$1+$L$2)*286.9))+273</f>
        <v>307.33704819322952</v>
      </c>
      <c r="AM705" s="39"/>
      <c r="AN705" s="62">
        <v>339</v>
      </c>
      <c r="AO705" s="24">
        <v>0.82099999999999995</v>
      </c>
      <c r="AP705" s="24">
        <f t="shared" si="268"/>
        <v>82100</v>
      </c>
      <c r="AQ705" s="56">
        <f t="shared" si="269"/>
        <v>-8.999999999999897E-3</v>
      </c>
      <c r="AR705" s="59">
        <f t="shared" si="270"/>
        <v>-8.5656842880559247E-2</v>
      </c>
      <c r="AS705" s="57">
        <f>(AR706-AR705)/(D705-D706)</f>
        <v>-0.39255437524421427</v>
      </c>
      <c r="AT705" s="58">
        <f>AP705*F705</f>
        <v>-0.12807600000000044</v>
      </c>
      <c r="AU705" s="56">
        <f>((AP705*E705)/(($L$1+$L$2)*286.9))+273</f>
        <v>302.33477270202025</v>
      </c>
      <c r="AV705" s="39"/>
      <c r="AW705" s="41">
        <v>339</v>
      </c>
      <c r="AX705" s="61">
        <v>0.89900000000000002</v>
      </c>
      <c r="AY705" s="60">
        <f t="shared" si="271"/>
        <v>89900</v>
      </c>
      <c r="AZ705" s="56">
        <f t="shared" si="258"/>
        <v>2.0000000000000018E-3</v>
      </c>
      <c r="BA705" s="59">
        <f t="shared" si="259"/>
        <v>-4.6240308266771224E-2</v>
      </c>
      <c r="BB705" s="57">
        <f>(BA706-BA705)/(D705-D706)</f>
        <v>7.9140131855927345E-2</v>
      </c>
      <c r="BC705" s="58">
        <f>AY705*F705</f>
        <v>-0.14024400000000048</v>
      </c>
      <c r="BD705" s="56">
        <f>((AY705*E705)/(($L$1+$L$2)*286.9))+273</f>
        <v>305.12175476140828</v>
      </c>
      <c r="BE705" s="39"/>
      <c r="BF705" s="41">
        <v>339</v>
      </c>
      <c r="BG705" s="63">
        <v>0.99399999999999999</v>
      </c>
      <c r="BH705" s="55">
        <f t="shared" si="272"/>
        <v>99400</v>
      </c>
      <c r="BI705" s="64">
        <f t="shared" si="273"/>
        <v>4.0000000000000036E-3</v>
      </c>
      <c r="BJ705" s="23">
        <f t="shared" si="274"/>
        <v>-2.6136156026866902E-3</v>
      </c>
      <c r="BK705" s="65">
        <f>(BJ706-BJ705)/(D705-D706)</f>
        <v>0.14302446805591043</v>
      </c>
      <c r="BL705" s="58">
        <f>BH705*F705</f>
        <v>-0.15506400000000053</v>
      </c>
      <c r="BM705" s="56">
        <f>((BH705*E705)/(($L$1+$L$2)*286.9))+273</f>
        <v>308.51615598758605</v>
      </c>
      <c r="BN705" s="5"/>
      <c r="BO705" s="5"/>
      <c r="BP705" s="5"/>
      <c r="BQ705" s="5"/>
      <c r="BR705" s="5"/>
      <c r="BS705" s="5"/>
      <c r="BT705" s="5"/>
      <c r="BU705" s="5"/>
      <c r="BV705" s="5"/>
      <c r="BW705" s="5"/>
    </row>
    <row r="706" spans="1:75" ht="13.8" x14ac:dyDescent="0.25">
      <c r="A706" s="55">
        <v>340</v>
      </c>
      <c r="B706" s="56">
        <v>54.78</v>
      </c>
      <c r="C706" s="56">
        <f t="shared" si="250"/>
        <v>-1.490000000000002</v>
      </c>
      <c r="D706" s="57">
        <f t="shared" si="251"/>
        <v>1.7386220279179425</v>
      </c>
      <c r="E706" s="58">
        <f t="shared" si="260"/>
        <v>5.4780000000000001E-5</v>
      </c>
      <c r="F706" s="58">
        <f t="shared" si="261"/>
        <v>-1.490000000000001E-6</v>
      </c>
      <c r="G706" s="57">
        <f t="shared" si="262"/>
        <v>-4.261377972082057</v>
      </c>
      <c r="H706" s="137">
        <f>($P$2+(0.5*$P$1)-((0.5*$P$1)*COS(RADIANS(A706))+(($P$2^2)-((0.5*$P$1)^2)*(SIN(RADIANS(A706))*(SIN(RADIANS(A706)))))^0.5))*1000</f>
        <v>3.1583797265158084</v>
      </c>
      <c r="I706" s="140">
        <f t="shared" si="263"/>
        <v>-0.30335675296883036</v>
      </c>
      <c r="J706" s="137">
        <f t="shared" si="264"/>
        <v>1.4647173504216848E-2</v>
      </c>
      <c r="K706" s="39"/>
      <c r="L706" s="39"/>
      <c r="M706" s="41">
        <v>340</v>
      </c>
      <c r="N706" s="41">
        <v>1.1919999999999999</v>
      </c>
      <c r="O706" s="60">
        <f t="shared" si="265"/>
        <v>119200</v>
      </c>
      <c r="P706" s="56">
        <f t="shared" si="252"/>
        <v>-1.0000000000000009E-2</v>
      </c>
      <c r="Q706" s="59">
        <f t="shared" si="253"/>
        <v>7.6276255404217605E-2</v>
      </c>
      <c r="R706" s="57">
        <f>(Q707-Q706)/(D706-D707)</f>
        <v>-0.30550140808408027</v>
      </c>
      <c r="S706" s="58">
        <f>O706*F706</f>
        <v>-0.17760800000000013</v>
      </c>
      <c r="T706" s="56">
        <f>((O706*E706)/(($L$1+$L$2)*286.9))+273</f>
        <v>314.41150470090611</v>
      </c>
      <c r="U706" s="39"/>
      <c r="V706" s="41">
        <v>340</v>
      </c>
      <c r="W706" s="61">
        <v>1.046</v>
      </c>
      <c r="X706" s="60">
        <f t="shared" si="266"/>
        <v>104600</v>
      </c>
      <c r="Y706" s="56">
        <f t="shared" si="254"/>
        <v>-3.0000000000001137E-3</v>
      </c>
      <c r="Z706" s="59">
        <f t="shared" si="255"/>
        <v>1.953168453125545E-2</v>
      </c>
      <c r="AA706" s="57">
        <f>(Z707-Z706)/(D706-D707)</f>
        <v>-0.10415364554443986</v>
      </c>
      <c r="AB706" s="58">
        <f>X706*F706</f>
        <v>-0.1558540000000001</v>
      </c>
      <c r="AC706" s="56">
        <f>((X706*E706)/(($L$1+$L$2)*286.9))+273</f>
        <v>309.33929019894947</v>
      </c>
      <c r="AD706" s="39"/>
      <c r="AE706" s="41">
        <v>340</v>
      </c>
      <c r="AF706" s="61">
        <v>0.96499999999999997</v>
      </c>
      <c r="AG706" s="60">
        <f t="shared" si="267"/>
        <v>96500</v>
      </c>
      <c r="AH706" s="56">
        <f t="shared" si="256"/>
        <v>-1.0000000000000009E-3</v>
      </c>
      <c r="AI706" s="59">
        <f t="shared" si="257"/>
        <v>-1.5472686656207449E-2</v>
      </c>
      <c r="AJ706" s="57">
        <f>(AI707-AI706)/(D706-D707)</f>
        <v>-3.7597517791345687E-2</v>
      </c>
      <c r="AK706" s="58">
        <f>AG706*F706</f>
        <v>-0.14378500000000011</v>
      </c>
      <c r="AL706" s="56">
        <f>((AG706*E706)/(($L$1+$L$2)*286.9))+273</f>
        <v>306.52525338622013</v>
      </c>
      <c r="AM706" s="39"/>
      <c r="AN706" s="62">
        <v>340</v>
      </c>
      <c r="AO706" s="24">
        <v>0.81200000000000006</v>
      </c>
      <c r="AP706" s="24">
        <f t="shared" si="268"/>
        <v>81200</v>
      </c>
      <c r="AQ706" s="56">
        <f t="shared" si="269"/>
        <v>-3.0000000000000027E-3</v>
      </c>
      <c r="AR706" s="59">
        <f t="shared" si="270"/>
        <v>-9.0443970758824668E-2</v>
      </c>
      <c r="AS706" s="57">
        <f>(AR707-AR706)/(D706-D707)</f>
        <v>-0.13422397555684212</v>
      </c>
      <c r="AT706" s="58">
        <f>AP706*F706</f>
        <v>-0.12098800000000008</v>
      </c>
      <c r="AU706" s="56">
        <f>((AP706*E706)/(($L$1+$L$2)*286.9))+273</f>
        <v>301.20985051773135</v>
      </c>
      <c r="AV706" s="39"/>
      <c r="AW706" s="41">
        <v>340</v>
      </c>
      <c r="AX706" s="61">
        <v>0.90100000000000002</v>
      </c>
      <c r="AY706" s="60">
        <f t="shared" si="271"/>
        <v>90100</v>
      </c>
      <c r="AZ706" s="56">
        <f t="shared" si="258"/>
        <v>1.0000000000000009E-3</v>
      </c>
      <c r="BA706" s="59">
        <f t="shared" si="259"/>
        <v>-4.5275209020937013E-2</v>
      </c>
      <c r="BB706" s="57">
        <f>(BA707-BA706)/(D706-D707)</f>
        <v>4.0224965479360039E-2</v>
      </c>
      <c r="BC706" s="58">
        <f>AY706*F706</f>
        <v>-0.13424900000000009</v>
      </c>
      <c r="BD706" s="56">
        <f>((AY706*E706)/(($L$1+$L$2)*286.9))+273</f>
        <v>304.30181689221172</v>
      </c>
      <c r="BE706" s="39"/>
      <c r="BF706" s="41">
        <v>340</v>
      </c>
      <c r="BG706" s="63">
        <v>0.998</v>
      </c>
      <c r="BH706" s="55">
        <f t="shared" si="272"/>
        <v>99800</v>
      </c>
      <c r="BI706" s="64">
        <f t="shared" si="273"/>
        <v>4.9999999999998934E-3</v>
      </c>
      <c r="BJ706" s="23">
        <f t="shared" si="274"/>
        <v>-8.6945871262889137E-4</v>
      </c>
      <c r="BK706" s="65">
        <f>(BJ707-BJ706)/(D706-D707)</f>
        <v>0.18122377877862486</v>
      </c>
      <c r="BL706" s="58">
        <f>BH706*F706</f>
        <v>-0.14870200000000008</v>
      </c>
      <c r="BM706" s="56">
        <f>((BH706*E706)/(($L$1+$L$2)*286.9))+273</f>
        <v>307.67171282844322</v>
      </c>
      <c r="BN706" s="5"/>
      <c r="BO706" s="5"/>
      <c r="BP706" s="5"/>
      <c r="BQ706" s="5"/>
      <c r="BR706" s="5"/>
      <c r="BS706" s="5"/>
      <c r="BT706" s="5"/>
      <c r="BU706" s="5"/>
      <c r="BV706" s="5"/>
      <c r="BW706" s="5"/>
    </row>
    <row r="707" spans="1:75" ht="13.8" x14ac:dyDescent="0.25">
      <c r="A707" s="55">
        <v>341</v>
      </c>
      <c r="B707" s="56">
        <v>53.29</v>
      </c>
      <c r="C707" s="56">
        <f t="shared" si="250"/>
        <v>-1.4200000000000017</v>
      </c>
      <c r="D707" s="57">
        <f t="shared" si="251"/>
        <v>1.7266457202409118</v>
      </c>
      <c r="E707" s="58">
        <f t="shared" si="260"/>
        <v>5.329E-5</v>
      </c>
      <c r="F707" s="58">
        <f t="shared" si="261"/>
        <v>-1.4200000000000033E-6</v>
      </c>
      <c r="G707" s="57">
        <f t="shared" si="262"/>
        <v>-4.2733542797590882</v>
      </c>
      <c r="H707" s="137">
        <f>($P$2+(0.5*$P$1)-((0.5*$P$1)*COS(RADIANS(A707))+(($P$2^2)-((0.5*$P$1)^2)*(SIN(RADIANS(A707))*(SIN(RADIANS(A707)))))^0.5))*1000</f>
        <v>2.8550229735469781</v>
      </c>
      <c r="I707" s="140">
        <f t="shared" si="263"/>
        <v>-0.28870957946461351</v>
      </c>
      <c r="J707" s="137">
        <f t="shared" si="264"/>
        <v>1.4788878102939496E-2</v>
      </c>
      <c r="K707" s="39"/>
      <c r="L707" s="39"/>
      <c r="M707" s="41">
        <v>341</v>
      </c>
      <c r="N707" s="41">
        <v>1.1819999999999999</v>
      </c>
      <c r="O707" s="60">
        <f t="shared" si="265"/>
        <v>118200</v>
      </c>
      <c r="P707" s="56">
        <f t="shared" si="252"/>
        <v>-1.2999999999999901E-2</v>
      </c>
      <c r="Q707" s="59">
        <f t="shared" si="253"/>
        <v>7.2617476545236537E-2</v>
      </c>
      <c r="R707" s="57">
        <f>(Q708-Q707)/(D707-D708)</f>
        <v>-0.40947838761381572</v>
      </c>
      <c r="S707" s="58">
        <f>O707*F707</f>
        <v>-0.16784400000000038</v>
      </c>
      <c r="T707" s="56">
        <f>((O707*E707)/(($L$1+$L$2)*286.9))+273</f>
        <v>312.94716141984566</v>
      </c>
      <c r="U707" s="39"/>
      <c r="V707" s="41">
        <v>341</v>
      </c>
      <c r="W707" s="61">
        <v>1.0429999999999999</v>
      </c>
      <c r="X707" s="60">
        <f t="shared" si="266"/>
        <v>104299.99999999999</v>
      </c>
      <c r="Y707" s="56">
        <f t="shared" si="254"/>
        <v>7.0000000000001172E-3</v>
      </c>
      <c r="Z707" s="59">
        <f t="shared" si="255"/>
        <v>1.8284308426530838E-2</v>
      </c>
      <c r="AA707" s="57">
        <f>(Z708-Z707)/(D707-D708)</f>
        <v>0.24766592922109434</v>
      </c>
      <c r="AB707" s="58">
        <f>X707*F707</f>
        <v>-0.14810600000000032</v>
      </c>
      <c r="AC707" s="56">
        <f>((X707*E707)/(($L$1+$L$2)*286.9))+273</f>
        <v>308.24948338485535</v>
      </c>
      <c r="AD707" s="39"/>
      <c r="AE707" s="41">
        <v>341</v>
      </c>
      <c r="AF707" s="61">
        <v>0.96399999999999997</v>
      </c>
      <c r="AG707" s="60">
        <f t="shared" si="267"/>
        <v>96400</v>
      </c>
      <c r="AH707" s="56">
        <f t="shared" si="256"/>
        <v>1.0000000000000009E-3</v>
      </c>
      <c r="AI707" s="59">
        <f t="shared" si="257"/>
        <v>-1.5922966097169242E-2</v>
      </c>
      <c r="AJ707" s="57">
        <f>(AI708-AI707)/(D707-D708)</f>
        <v>3.8388721288326474E-2</v>
      </c>
      <c r="AK707" s="58">
        <f>AG707*F707</f>
        <v>-0.13688800000000031</v>
      </c>
      <c r="AL707" s="56">
        <f>((AG707*E707)/(($L$1+$L$2)*286.9))+273</f>
        <v>305.57958004122776</v>
      </c>
      <c r="AM707" s="39"/>
      <c r="AN707" s="62">
        <v>341</v>
      </c>
      <c r="AO707" s="24">
        <v>0.80900000000000005</v>
      </c>
      <c r="AP707" s="24">
        <f t="shared" si="268"/>
        <v>80900</v>
      </c>
      <c r="AQ707" s="56">
        <f t="shared" si="269"/>
        <v>2.0000000000000018E-3</v>
      </c>
      <c r="AR707" s="59">
        <f t="shared" si="270"/>
        <v>-9.2051478387727662E-2</v>
      </c>
      <c r="AS707" s="57">
        <f>(AR708-AR707)/(D707-D708)</f>
        <v>9.1422067103496152E-2</v>
      </c>
      <c r="AT707" s="58">
        <f>AP707*F707</f>
        <v>-0.11487800000000027</v>
      </c>
      <c r="AU707" s="56">
        <f>((AP707*E707)/(($L$1+$L$2)*286.9))+273</f>
        <v>300.34116208854073</v>
      </c>
      <c r="AV707" s="39"/>
      <c r="AW707" s="41">
        <v>341</v>
      </c>
      <c r="AX707" s="61">
        <v>0.90200000000000002</v>
      </c>
      <c r="AY707" s="60">
        <f t="shared" si="271"/>
        <v>90200</v>
      </c>
      <c r="AZ707" s="56">
        <f t="shared" si="258"/>
        <v>-2.0000000000000018E-3</v>
      </c>
      <c r="BA707" s="59">
        <f t="shared" si="259"/>
        <v>-4.4793462458058257E-2</v>
      </c>
      <c r="BB707" s="57">
        <f>(BA708-BA707)/(D707-D708)</f>
        <v>-8.2188531784672267E-2</v>
      </c>
      <c r="BC707" s="58">
        <f>AY707*F707</f>
        <v>-0.12808400000000031</v>
      </c>
      <c r="BD707" s="56">
        <f>((AY707*E707)/(($L$1+$L$2)*286.9))+273</f>
        <v>303.48421286015292</v>
      </c>
      <c r="BE707" s="39"/>
      <c r="BF707" s="41">
        <v>341</v>
      </c>
      <c r="BG707" s="63">
        <v>1.0029999999999999</v>
      </c>
      <c r="BH707" s="55">
        <f t="shared" si="272"/>
        <v>100299.99999999999</v>
      </c>
      <c r="BI707" s="64">
        <f t="shared" si="273"/>
        <v>4.0000000000000036E-3</v>
      </c>
      <c r="BJ707" s="23">
        <f t="shared" si="274"/>
        <v>1.300933020418072E-3</v>
      </c>
      <c r="BK707" s="65">
        <f>(BJ708-BJ707)/(D707-D708)</f>
        <v>0.14736703380613028</v>
      </c>
      <c r="BL707" s="58">
        <f>BH707*F707</f>
        <v>-0.1424260000000003</v>
      </c>
      <c r="BM707" s="56">
        <f>((BH707*E707)/(($L$1+$L$2)*286.9))+273</f>
        <v>306.89763359061351</v>
      </c>
      <c r="BN707" s="5"/>
      <c r="BO707" s="5"/>
      <c r="BP707" s="5"/>
      <c r="BQ707" s="5"/>
      <c r="BR707" s="5"/>
      <c r="BS707" s="5"/>
      <c r="BT707" s="5"/>
      <c r="BU707" s="5"/>
      <c r="BV707" s="5"/>
      <c r="BW707" s="5"/>
    </row>
    <row r="708" spans="1:75" ht="13.8" x14ac:dyDescent="0.25">
      <c r="A708" s="55">
        <v>342</v>
      </c>
      <c r="B708" s="56">
        <v>51.87</v>
      </c>
      <c r="C708" s="56">
        <f t="shared" si="250"/>
        <v>-1.3399999999999963</v>
      </c>
      <c r="D708" s="57">
        <f t="shared" si="251"/>
        <v>1.7149162479935849</v>
      </c>
      <c r="E708" s="58">
        <f t="shared" si="260"/>
        <v>5.1869999999999996E-5</v>
      </c>
      <c r="F708" s="58">
        <f t="shared" si="261"/>
        <v>-1.3399999999999973E-6</v>
      </c>
      <c r="G708" s="57">
        <f t="shared" si="262"/>
        <v>-4.2850837520064147</v>
      </c>
      <c r="H708" s="137">
        <f>($P$2+(0.5*$P$1)-((0.5*$P$1)*COS(RADIANS(A708))+(($P$2^2)-((0.5*$P$1)^2)*(SIN(RADIANS(A708))*(SIN(RADIANS(A708)))))^0.5))*1000</f>
        <v>2.5663133940823646</v>
      </c>
      <c r="I708" s="140">
        <f t="shared" si="263"/>
        <v>-0.27392070136167401</v>
      </c>
      <c r="J708" s="137">
        <f t="shared" si="264"/>
        <v>1.4923440198571836E-2</v>
      </c>
      <c r="K708" s="39"/>
      <c r="L708" s="39"/>
      <c r="M708" s="41">
        <v>342</v>
      </c>
      <c r="N708" s="41">
        <v>1.169</v>
      </c>
      <c r="O708" s="60">
        <f t="shared" si="265"/>
        <v>116900</v>
      </c>
      <c r="P708" s="56">
        <f t="shared" si="252"/>
        <v>-1.1000000000000121E-2</v>
      </c>
      <c r="Q708" s="59">
        <f t="shared" si="253"/>
        <v>6.7814511161840119E-2</v>
      </c>
      <c r="R708" s="57">
        <f>(Q709-Q708)/(D708-D709)</f>
        <v>-0.36121843227895506</v>
      </c>
      <c r="S708" s="58">
        <f>O708*F708</f>
        <v>-0.1566459999999997</v>
      </c>
      <c r="T708" s="56">
        <f>((O708*E708)/(($L$1+$L$2)*286.9))+273</f>
        <v>311.45505942913331</v>
      </c>
      <c r="U708" s="39"/>
      <c r="V708" s="41">
        <v>342</v>
      </c>
      <c r="W708" s="61">
        <v>1.05</v>
      </c>
      <c r="X708" s="60">
        <f t="shared" si="266"/>
        <v>105000</v>
      </c>
      <c r="Y708" s="56">
        <f t="shared" si="254"/>
        <v>4.0000000000000036E-3</v>
      </c>
      <c r="Z708" s="59">
        <f t="shared" si="255"/>
        <v>2.1189299069938092E-2</v>
      </c>
      <c r="AA708" s="57">
        <f>(Z709-Z708)/(D708-D709)</f>
        <v>0.14527308047718682</v>
      </c>
      <c r="AB708" s="58">
        <f>X708*F708</f>
        <v>-0.14069999999999971</v>
      </c>
      <c r="AC708" s="56">
        <f>((X708*E708)/(($L$1+$L$2)*286.9))+273</f>
        <v>307.54047254113766</v>
      </c>
      <c r="AD708" s="39"/>
      <c r="AE708" s="41">
        <v>342</v>
      </c>
      <c r="AF708" s="61">
        <v>0.96499999999999997</v>
      </c>
      <c r="AG708" s="60">
        <f t="shared" si="267"/>
        <v>96500</v>
      </c>
      <c r="AH708" s="56">
        <f t="shared" si="256"/>
        <v>2.7000000000000024E-2</v>
      </c>
      <c r="AI708" s="59">
        <f t="shared" si="257"/>
        <v>-1.5472686656207449E-2</v>
      </c>
      <c r="AJ708" s="57">
        <f>(AI709-AI708)/(D708-D709)</f>
        <v>1.0543161594200701</v>
      </c>
      <c r="AK708" s="58">
        <f>AG708*F708</f>
        <v>-0.12930999999999973</v>
      </c>
      <c r="AL708" s="56">
        <f>((AG708*E708)/(($L$1+$L$2)*286.9))+273</f>
        <v>304.74433904971227</v>
      </c>
      <c r="AM708" s="39"/>
      <c r="AN708" s="62">
        <v>342</v>
      </c>
      <c r="AO708" s="24">
        <v>0.81100000000000005</v>
      </c>
      <c r="AP708" s="24">
        <f t="shared" si="268"/>
        <v>81100</v>
      </c>
      <c r="AQ708" s="56">
        <f t="shared" si="269"/>
        <v>-2.0000000000000018E-3</v>
      </c>
      <c r="AR708" s="59">
        <f t="shared" si="270"/>
        <v>-9.0979145788843946E-2</v>
      </c>
      <c r="AS708" s="57">
        <f>(AR709-AR708)/(D708-D709)</f>
        <v>-9.433776184139446E-2</v>
      </c>
      <c r="AT708" s="58">
        <f>AP708*F708</f>
        <v>-0.10867399999999978</v>
      </c>
      <c r="AU708" s="56">
        <f>((AP708*E708)/(($L$1+$L$2)*286.9))+273</f>
        <v>299.67840307701204</v>
      </c>
      <c r="AV708" s="39"/>
      <c r="AW708" s="41">
        <v>342</v>
      </c>
      <c r="AX708" s="61">
        <v>0.9</v>
      </c>
      <c r="AY708" s="60">
        <f t="shared" si="271"/>
        <v>90000</v>
      </c>
      <c r="AZ708" s="56">
        <f t="shared" si="258"/>
        <v>3.0000000000000027E-3</v>
      </c>
      <c r="BA708" s="59">
        <f t="shared" si="259"/>
        <v>-4.5757490560675115E-2</v>
      </c>
      <c r="BB708" s="57">
        <f>(BA709-BA708)/(D708-D709)</f>
        <v>0.12714412443849754</v>
      </c>
      <c r="BC708" s="58">
        <f>AY708*F708</f>
        <v>-0.12059999999999976</v>
      </c>
      <c r="BD708" s="56">
        <f>((AY708*E708)/(($L$1+$L$2)*286.9))+273</f>
        <v>302.60611932097515</v>
      </c>
      <c r="BE708" s="39"/>
      <c r="BF708" s="41">
        <v>342</v>
      </c>
      <c r="BG708" s="63">
        <v>1.0069999999999999</v>
      </c>
      <c r="BH708" s="55">
        <f t="shared" si="272"/>
        <v>100699.99999999999</v>
      </c>
      <c r="BI708" s="64">
        <f t="shared" si="273"/>
        <v>4.0000000000000036E-3</v>
      </c>
      <c r="BJ708" s="23">
        <f t="shared" si="274"/>
        <v>3.0294705536179621E-3</v>
      </c>
      <c r="BK708" s="65">
        <f>(BJ709-BJ708)/(D708-D709)</f>
        <v>0.15146411961327319</v>
      </c>
      <c r="BL708" s="58">
        <f>BH708*F708</f>
        <v>-0.13493799999999972</v>
      </c>
      <c r="BM708" s="56">
        <f>((BH708*E708)/(($L$1+$L$2)*286.9))+273</f>
        <v>306.12595795135775</v>
      </c>
      <c r="BN708" s="5"/>
      <c r="BO708" s="5"/>
      <c r="BP708" s="5"/>
      <c r="BQ708" s="5"/>
      <c r="BR708" s="5"/>
      <c r="BS708" s="5"/>
      <c r="BT708" s="5"/>
      <c r="BU708" s="5"/>
      <c r="BV708" s="5"/>
      <c r="BW708" s="5"/>
    </row>
    <row r="709" spans="1:75" ht="13.8" x14ac:dyDescent="0.25">
      <c r="A709" s="55">
        <v>343</v>
      </c>
      <c r="B709" s="56">
        <v>50.53</v>
      </c>
      <c r="C709" s="56">
        <f t="shared" si="250"/>
        <v>-1.2700000000000031</v>
      </c>
      <c r="D709" s="57">
        <f t="shared" si="251"/>
        <v>1.7035492982382305</v>
      </c>
      <c r="E709" s="58">
        <f t="shared" si="260"/>
        <v>5.0529999999999999E-5</v>
      </c>
      <c r="F709" s="58">
        <f t="shared" si="261"/>
        <v>-1.2699999999999997E-6</v>
      </c>
      <c r="G709" s="57">
        <f t="shared" si="262"/>
        <v>-4.2964507017617697</v>
      </c>
      <c r="H709" s="137">
        <f>($P$2+(0.5*$P$1)-((0.5*$P$1)*COS(RADIANS(A709))+(($P$2^2)-((0.5*$P$1)^2)*(SIN(RADIANS(A709))*(SIN(RADIANS(A709)))))^0.5))*1000</f>
        <v>2.2923926927206906</v>
      </c>
      <c r="I709" s="140">
        <f t="shared" si="263"/>
        <v>-0.25899726116310218</v>
      </c>
      <c r="J709" s="137">
        <f t="shared" si="264"/>
        <v>1.5050773622460767E-2</v>
      </c>
      <c r="K709" s="39"/>
      <c r="L709" s="39"/>
      <c r="M709" s="41">
        <v>343</v>
      </c>
      <c r="N709" s="41">
        <v>1.1579999999999999</v>
      </c>
      <c r="O709" s="60">
        <f t="shared" si="265"/>
        <v>115799.99999999999</v>
      </c>
      <c r="P709" s="56">
        <f t="shared" si="252"/>
        <v>-1.2999999999999901E-2</v>
      </c>
      <c r="Q709" s="59">
        <f t="shared" si="253"/>
        <v>6.3708559391417369E-2</v>
      </c>
      <c r="R709" s="57">
        <f>(Q710-Q709)/(D709-D710)</f>
        <v>-0.4435206853671102</v>
      </c>
      <c r="S709" s="58">
        <f>O709*F709</f>
        <v>-0.14706599999999995</v>
      </c>
      <c r="T709" s="56">
        <f>((O709*E709)/(($L$1+$L$2)*286.9))+273</f>
        <v>310.10911398917199</v>
      </c>
      <c r="U709" s="39"/>
      <c r="V709" s="41">
        <v>343</v>
      </c>
      <c r="W709" s="61">
        <v>1.054</v>
      </c>
      <c r="X709" s="60">
        <f t="shared" si="266"/>
        <v>105400</v>
      </c>
      <c r="Y709" s="56">
        <f t="shared" si="254"/>
        <v>-1.2000000000000011E-2</v>
      </c>
      <c r="Z709" s="59">
        <f t="shared" si="255"/>
        <v>2.2840610876527823E-2</v>
      </c>
      <c r="AA709" s="57">
        <f>(Z710-Z709)/(D709-D710)</f>
        <v>-0.44983636945520372</v>
      </c>
      <c r="AB709" s="58">
        <f>X709*F709</f>
        <v>-0.13385799999999998</v>
      </c>
      <c r="AC709" s="56">
        <f>((X709*E709)/(($L$1+$L$2)*286.9))+273</f>
        <v>306.77634382088712</v>
      </c>
      <c r="AD709" s="39"/>
      <c r="AE709" s="41">
        <v>343</v>
      </c>
      <c r="AF709" s="61">
        <v>0.99199999999999999</v>
      </c>
      <c r="AG709" s="60">
        <f t="shared" si="267"/>
        <v>99200</v>
      </c>
      <c r="AH709" s="56">
        <f t="shared" si="256"/>
        <v>1.6000000000000014E-2</v>
      </c>
      <c r="AI709" s="59">
        <f t="shared" si="257"/>
        <v>-3.4883278458213473E-3</v>
      </c>
      <c r="AJ709" s="57">
        <f>(AI710-AI709)/(D709-D710)</f>
        <v>0.62857789568518374</v>
      </c>
      <c r="AK709" s="58">
        <f>AG709*F709</f>
        <v>-0.12598399999999996</v>
      </c>
      <c r="AL709" s="56">
        <f>((AG709*E709)/(($L$1+$L$2)*286.9))+273</f>
        <v>304.78950006671732</v>
      </c>
      <c r="AM709" s="39"/>
      <c r="AN709" s="62">
        <v>343</v>
      </c>
      <c r="AO709" s="24">
        <v>0.80900000000000005</v>
      </c>
      <c r="AP709" s="24">
        <f t="shared" si="268"/>
        <v>80900</v>
      </c>
      <c r="AQ709" s="56">
        <f t="shared" si="269"/>
        <v>5.9999999999998943E-3</v>
      </c>
      <c r="AR709" s="59">
        <f t="shared" si="270"/>
        <v>-9.2051478387727662E-2</v>
      </c>
      <c r="AS709" s="57">
        <f>(AR710-AR709)/(D709-D710)</f>
        <v>0.29028664367543455</v>
      </c>
      <c r="AT709" s="58">
        <f>AP709*F709</f>
        <v>-0.10274299999999997</v>
      </c>
      <c r="AU709" s="56">
        <f>((AP709*E709)/(($L$1+$L$2)*286.9))+273</f>
        <v>298.92510640521601</v>
      </c>
      <c r="AV709" s="39"/>
      <c r="AW709" s="41">
        <v>343</v>
      </c>
      <c r="AX709" s="61">
        <v>0.90300000000000002</v>
      </c>
      <c r="AY709" s="60">
        <f t="shared" si="271"/>
        <v>90300</v>
      </c>
      <c r="AZ709" s="56">
        <f t="shared" si="258"/>
        <v>1.0000000000000009E-3</v>
      </c>
      <c r="BA709" s="59">
        <f t="shared" si="259"/>
        <v>-4.4312249686494193E-2</v>
      </c>
      <c r="BB709" s="57">
        <f>(BA710-BA709)/(D709-D710)</f>
        <v>4.3481222327174232E-2</v>
      </c>
      <c r="BC709" s="58">
        <f>AY709*F709</f>
        <v>-0.11468099999999998</v>
      </c>
      <c r="BD709" s="56">
        <f>((AY709*E709)/(($L$1+$L$2)*286.9))+273</f>
        <v>301.93741790347349</v>
      </c>
      <c r="BE709" s="39"/>
      <c r="BF709" s="41">
        <v>343</v>
      </c>
      <c r="BG709" s="63">
        <v>1.0109999999999999</v>
      </c>
      <c r="BH709" s="55">
        <f t="shared" si="272"/>
        <v>101099.99999999999</v>
      </c>
      <c r="BI709" s="64">
        <f t="shared" si="273"/>
        <v>4.0000000000000036E-3</v>
      </c>
      <c r="BJ709" s="23">
        <f t="shared" si="274"/>
        <v>4.7511555910010198E-3</v>
      </c>
      <c r="BK709" s="65">
        <f>(BJ710-BJ709)/(D709-D710)</f>
        <v>0.15512470446936366</v>
      </c>
      <c r="BL709" s="58">
        <f>BH709*F709</f>
        <v>-0.12839699999999996</v>
      </c>
      <c r="BM709" s="56">
        <f>((BH709*E709)/(($L$1+$L$2)*286.9))+273</f>
        <v>305.39837153976936</v>
      </c>
      <c r="BN709" s="5"/>
      <c r="BO709" s="5"/>
      <c r="BP709" s="5"/>
      <c r="BQ709" s="5"/>
      <c r="BR709" s="5"/>
      <c r="BS709" s="5"/>
      <c r="BT709" s="5"/>
      <c r="BU709" s="5"/>
      <c r="BV709" s="5"/>
      <c r="BW709" s="5"/>
    </row>
    <row r="710" spans="1:75" ht="13.8" x14ac:dyDescent="0.25">
      <c r="A710" s="55">
        <v>344</v>
      </c>
      <c r="B710" s="56">
        <v>49.26</v>
      </c>
      <c r="C710" s="56">
        <f t="shared" ref="C710:C724" si="275">B711-B710</f>
        <v>-1.1999999999999957</v>
      </c>
      <c r="D710" s="57">
        <f t="shared" ref="D710:D725" si="276">LOG(B710)</f>
        <v>1.6924944075030843</v>
      </c>
      <c r="E710" s="58">
        <f t="shared" si="260"/>
        <v>4.9259999999999999E-5</v>
      </c>
      <c r="F710" s="58">
        <f t="shared" si="261"/>
        <v>-1.1999999999999953E-6</v>
      </c>
      <c r="G710" s="57">
        <f t="shared" si="262"/>
        <v>-4.3075055924969154</v>
      </c>
      <c r="H710" s="137">
        <f>($P$2+(0.5*$P$1)-((0.5*$P$1)*COS(RADIANS(A710))+(($P$2^2)-((0.5*$P$1)^2)*(SIN(RADIANS(A710))*(SIN(RADIANS(A710)))))^0.5))*1000</f>
        <v>2.0333954315575884</v>
      </c>
      <c r="I710" s="140">
        <f t="shared" si="263"/>
        <v>-0.24394648754064141</v>
      </c>
      <c r="J710" s="137">
        <f t="shared" si="264"/>
        <v>1.5170797110303003E-2</v>
      </c>
      <c r="K710" s="39"/>
      <c r="L710" s="39"/>
      <c r="M710" s="41">
        <v>344</v>
      </c>
      <c r="N710" s="41">
        <v>1.145</v>
      </c>
      <c r="O710" s="60">
        <f t="shared" si="265"/>
        <v>114500</v>
      </c>
      <c r="P710" s="56">
        <f t="shared" ref="P710:P724" si="277">N711-N710</f>
        <v>-9.000000000000119E-3</v>
      </c>
      <c r="Q710" s="59">
        <f t="shared" ref="Q710:Q725" si="278">LOG(N710)</f>
        <v>5.8805486675906807E-2</v>
      </c>
      <c r="R710" s="57">
        <f>(Q711-Q710)/(D710-D711)</f>
        <v>-0.31997667456529144</v>
      </c>
      <c r="S710" s="58">
        <f>O710*F710</f>
        <v>-0.13739999999999947</v>
      </c>
      <c r="T710" s="56">
        <f>((O710*E710)/(($L$1+$L$2)*286.9))+273</f>
        <v>308.77030324154759</v>
      </c>
      <c r="U710" s="39"/>
      <c r="V710" s="41">
        <v>344</v>
      </c>
      <c r="W710" s="61">
        <v>1.042</v>
      </c>
      <c r="X710" s="60">
        <f t="shared" si="266"/>
        <v>104200</v>
      </c>
      <c r="Y710" s="56">
        <f t="shared" ref="Y710:Y724" si="279">W711-W710</f>
        <v>9.9999999999988987E-4</v>
      </c>
      <c r="Z710" s="59">
        <f t="shared" ref="Z710:Z725" si="280">LOG10(W710)</f>
        <v>1.7867718963505686E-2</v>
      </c>
      <c r="AA710" s="57">
        <f>(Z711-Z710)/(D710-D711)</f>
        <v>3.8894914100466721E-2</v>
      </c>
      <c r="AB710" s="58">
        <f>X710*F710</f>
        <v>-0.12503999999999951</v>
      </c>
      <c r="AC710" s="56">
        <f>((X710*E710)/(($L$1+$L$2)*286.9))+273</f>
        <v>305.55253797178392</v>
      </c>
      <c r="AD710" s="39"/>
      <c r="AE710" s="41">
        <v>344</v>
      </c>
      <c r="AF710" s="61">
        <v>1.008</v>
      </c>
      <c r="AG710" s="60">
        <f t="shared" si="267"/>
        <v>100800</v>
      </c>
      <c r="AH710" s="56">
        <f t="shared" ref="AH710:AH724" si="281">AF711-AF710</f>
        <v>8.0000000000000071E-3</v>
      </c>
      <c r="AI710" s="59">
        <f t="shared" ref="AI710:AI725" si="282">LOG10(AF710)</f>
        <v>3.4605321095064891E-3</v>
      </c>
      <c r="AJ710" s="57">
        <f>(AI711-AI710)/(D710-D711)</f>
        <v>0.32053878260974916</v>
      </c>
      <c r="AK710" s="58">
        <f>AG710*F710</f>
        <v>-0.12095999999999953</v>
      </c>
      <c r="AL710" s="56">
        <f>((AG710*E710)/(($L$1+$L$2)*286.9))+273</f>
        <v>304.4903630283668</v>
      </c>
      <c r="AM710" s="39"/>
      <c r="AN710" s="62">
        <v>344</v>
      </c>
      <c r="AO710" s="24">
        <v>0.81499999999999995</v>
      </c>
      <c r="AP710" s="24">
        <f t="shared" si="268"/>
        <v>81500</v>
      </c>
      <c r="AQ710" s="56">
        <f t="shared" si="269"/>
        <v>1.2000000000000011E-2</v>
      </c>
      <c r="AR710" s="59">
        <f t="shared" si="270"/>
        <v>-8.8842391260023412E-2</v>
      </c>
      <c r="AS710" s="57">
        <f>(AR711-AR710)/(D710-D711)</f>
        <v>0.59267235188876755</v>
      </c>
      <c r="AT710" s="58">
        <f>AP710*F710</f>
        <v>-9.7799999999999609E-2</v>
      </c>
      <c r="AU710" s="56">
        <f>((AP710*E710)/(($L$1+$L$2)*286.9))+273</f>
        <v>298.46095820249894</v>
      </c>
      <c r="AV710" s="39"/>
      <c r="AW710" s="41">
        <v>344</v>
      </c>
      <c r="AX710" s="61">
        <v>0.90400000000000003</v>
      </c>
      <c r="AY710" s="60">
        <f t="shared" si="271"/>
        <v>90400</v>
      </c>
      <c r="AZ710" s="56">
        <f t="shared" ref="AZ710:AZ724" si="283">AX711-AX710</f>
        <v>5.0000000000000044E-3</v>
      </c>
      <c r="BA710" s="59">
        <f t="shared" ref="BA710:BA725" si="284">LOG10(AX710)</f>
        <v>-4.3831569524636682E-2</v>
      </c>
      <c r="BB710" s="57">
        <f>(BA711-BA710)/(D710-D711)</f>
        <v>0.2236516692820677</v>
      </c>
      <c r="BC710" s="58">
        <f>AY710*F710</f>
        <v>-0.10847999999999958</v>
      </c>
      <c r="BD710" s="56">
        <f>((AY710*E710)/(($L$1+$L$2)*286.9))+273</f>
        <v>301.24135731909087</v>
      </c>
      <c r="BE710" s="39"/>
      <c r="BF710" s="41">
        <v>344</v>
      </c>
      <c r="BG710" s="63">
        <v>1.0149999999999999</v>
      </c>
      <c r="BH710" s="55">
        <f t="shared" si="272"/>
        <v>101499.99999999999</v>
      </c>
      <c r="BI710" s="64">
        <f t="shared" si="273"/>
        <v>6.0000000000000053E-3</v>
      </c>
      <c r="BJ710" s="23">
        <f t="shared" si="274"/>
        <v>6.4660422492316813E-3</v>
      </c>
      <c r="BK710" s="65">
        <f>(BJ711-BJ710)/(D710-D711)</f>
        <v>0.23898661427131213</v>
      </c>
      <c r="BL710" s="58">
        <f>BH710*F710</f>
        <v>-0.12179999999999951</v>
      </c>
      <c r="BM710" s="56">
        <f>((BH710*E710)/(($L$1+$L$2)*286.9))+273</f>
        <v>304.70904610495268</v>
      </c>
      <c r="BN710" s="5"/>
      <c r="BO710" s="5"/>
      <c r="BP710" s="5"/>
      <c r="BQ710" s="5"/>
      <c r="BR710" s="5"/>
      <c r="BS710" s="5"/>
      <c r="BT710" s="5"/>
      <c r="BU710" s="5"/>
      <c r="BV710" s="5"/>
      <c r="BW710" s="5"/>
    </row>
    <row r="711" spans="1:75" ht="13.8" x14ac:dyDescent="0.25">
      <c r="A711" s="55">
        <v>345</v>
      </c>
      <c r="B711" s="56">
        <v>48.06</v>
      </c>
      <c r="C711" s="56">
        <f t="shared" si="275"/>
        <v>-1.1300000000000026</v>
      </c>
      <c r="D711" s="57">
        <f t="shared" si="276"/>
        <v>1.6817837664678814</v>
      </c>
      <c r="E711" s="58">
        <f t="shared" ref="E711:E725" si="285">B711/1000000</f>
        <v>4.8060000000000004E-5</v>
      </c>
      <c r="F711" s="58">
        <f t="shared" ref="F711:F725" si="286">E712-E711</f>
        <v>-1.1300000000000044E-6</v>
      </c>
      <c r="G711" s="57">
        <f t="shared" ref="G711:G725" si="287">LOG10(E711)</f>
        <v>-4.3182162335321186</v>
      </c>
      <c r="H711" s="137">
        <f>($P$2+(0.5*$P$1)-((0.5*$P$1)*COS(RADIANS(A711))+(($P$2^2)-((0.5*$P$1)^2)*(SIN(RADIANS(A711))*(SIN(RADIANS(A711)))))^0.5))*1000</f>
        <v>1.789448944016947</v>
      </c>
      <c r="I711" s="140">
        <f t="shared" ref="I711:I724" si="288">H712-H711</f>
        <v>-0.22877569043033841</v>
      </c>
      <c r="J711" s="137">
        <f t="shared" ref="J711:J725" si="289">(I712-I711)/(A712-A711)</f>
        <v>1.5283434310647825E-2</v>
      </c>
      <c r="K711" s="39"/>
      <c r="L711" s="39"/>
      <c r="M711" s="41">
        <v>345</v>
      </c>
      <c r="N711" s="41">
        <v>1.1359999999999999</v>
      </c>
      <c r="O711" s="60">
        <f t="shared" ref="O711:O725" si="290">N711*100000</f>
        <v>113599.99999999999</v>
      </c>
      <c r="P711" s="56">
        <f t="shared" si="277"/>
        <v>-1.8999999999999906E-2</v>
      </c>
      <c r="Q711" s="59">
        <f t="shared" si="278"/>
        <v>5.5378331375000027E-2</v>
      </c>
      <c r="R711" s="57">
        <f>(Q712-Q711)/(D711-D712)</f>
        <v>-0.70889458944118133</v>
      </c>
      <c r="S711" s="58">
        <f>O711*F711</f>
        <v>-0.12836800000000048</v>
      </c>
      <c r="T711" s="56">
        <f>((O711*E711)/(($L$1+$L$2)*286.9))+273</f>
        <v>307.62460483317375</v>
      </c>
      <c r="U711" s="39"/>
      <c r="V711" s="41">
        <v>345</v>
      </c>
      <c r="W711" s="61">
        <v>1.0429999999999999</v>
      </c>
      <c r="X711" s="60">
        <f t="shared" ref="X711:X725" si="291">W711*100000</f>
        <v>104299.99999999999</v>
      </c>
      <c r="Y711" s="56">
        <f t="shared" si="279"/>
        <v>0</v>
      </c>
      <c r="Z711" s="59">
        <f t="shared" si="280"/>
        <v>1.8284308426530838E-2</v>
      </c>
      <c r="AA711" s="57">
        <f>(Z712-Z711)/(D711-D712)</f>
        <v>0</v>
      </c>
      <c r="AB711" s="58">
        <f>X711*F711</f>
        <v>-0.11785900000000045</v>
      </c>
      <c r="AC711" s="56">
        <f>((X711*E711)/(($L$1+$L$2)*286.9))+273</f>
        <v>304.79002010651431</v>
      </c>
      <c r="AD711" s="39"/>
      <c r="AE711" s="41">
        <v>345</v>
      </c>
      <c r="AF711" s="61">
        <v>1.016</v>
      </c>
      <c r="AG711" s="60">
        <f t="shared" ref="AG711:AG725" si="292">AF711*100000</f>
        <v>101600</v>
      </c>
      <c r="AH711" s="56">
        <f t="shared" si="281"/>
        <v>-6.0000000000000053E-3</v>
      </c>
      <c r="AI711" s="59">
        <f t="shared" si="282"/>
        <v>6.8937079479004558E-3</v>
      </c>
      <c r="AJ711" s="57">
        <f>(AI712-AI711)/(D711-D712)</f>
        <v>-0.24893848124690449</v>
      </c>
      <c r="AK711" s="58">
        <f>AG711*F711</f>
        <v>-0.11480800000000045</v>
      </c>
      <c r="AL711" s="56">
        <f>((AG711*E711)/(($L$1+$L$2)*286.9))+273</f>
        <v>303.96707615361316</v>
      </c>
      <c r="AM711" s="39"/>
      <c r="AN711" s="62">
        <v>345</v>
      </c>
      <c r="AO711" s="24">
        <v>0.82699999999999996</v>
      </c>
      <c r="AP711" s="24">
        <f t="shared" ref="AP711:AP725" si="293">AO711*100000</f>
        <v>82700</v>
      </c>
      <c r="AQ711" s="56">
        <f t="shared" ref="AQ711:AQ724" si="294">(AO712-AO711)</f>
        <v>9.000000000000008E-3</v>
      </c>
      <c r="AR711" s="59">
        <f t="shared" ref="AR711:AR725" si="295">LOG10(AO711)</f>
        <v>-8.2494490447453356E-2</v>
      </c>
      <c r="AS711" s="57">
        <f>(AR712-AR711)/(D711-D712)</f>
        <v>0.45491835164996203</v>
      </c>
      <c r="AT711" s="58">
        <f>AP711*F711</f>
        <v>-9.3451000000000367E-2</v>
      </c>
      <c r="AU711" s="56">
        <f>((AP711*E711)/(($L$1+$L$2)*286.9))+273</f>
        <v>298.20646848330523</v>
      </c>
      <c r="AV711" s="39"/>
      <c r="AW711" s="41">
        <v>345</v>
      </c>
      <c r="AX711" s="61">
        <v>0.90900000000000003</v>
      </c>
      <c r="AY711" s="60">
        <f t="shared" ref="AY711:AY725" si="296">AX711*100000</f>
        <v>90900</v>
      </c>
      <c r="AZ711" s="56">
        <f t="shared" si="283"/>
        <v>8.0000000000000071E-3</v>
      </c>
      <c r="BA711" s="59">
        <f t="shared" si="284"/>
        <v>-4.1436116778032536E-2</v>
      </c>
      <c r="BB711" s="57">
        <f>(BA712-BA711)/(D711-D712)</f>
        <v>0.36827390689374884</v>
      </c>
      <c r="BC711" s="58">
        <f>AY711*F711</f>
        <v>-0.10271700000000041</v>
      </c>
      <c r="BD711" s="56">
        <f>((AY711*E711)/(($L$1+$L$2)*286.9))+273</f>
        <v>300.70577974767161</v>
      </c>
      <c r="BE711" s="39"/>
      <c r="BF711" s="41">
        <v>345</v>
      </c>
      <c r="BG711" s="63">
        <v>1.0209999999999999</v>
      </c>
      <c r="BH711" s="55">
        <f t="shared" ref="BH711:BH725" si="297">BG711*100000</f>
        <v>102099.99999999999</v>
      </c>
      <c r="BI711" s="64">
        <f t="shared" ref="BI711:BI724" si="298">BG712-BG711</f>
        <v>5.0000000000001155E-3</v>
      </c>
      <c r="BJ711" s="23">
        <f t="shared" ref="BJ711:BJ725" si="299">LOG10(BG711)</f>
        <v>9.025742086910208E-3</v>
      </c>
      <c r="BK711" s="65">
        <f>(BJ712-BJ711)/(D711-D712)</f>
        <v>0.20532034341801714</v>
      </c>
      <c r="BL711" s="58">
        <f>BH711*F711</f>
        <v>-0.11537300000000043</v>
      </c>
      <c r="BM711" s="56">
        <f>((BH711*E711)/(($L$1+$L$2)*286.9))+273</f>
        <v>304.11947318192819</v>
      </c>
      <c r="BN711" s="5"/>
      <c r="BO711" s="5"/>
      <c r="BP711" s="5"/>
      <c r="BQ711" s="5"/>
      <c r="BR711" s="5"/>
      <c r="BS711" s="5"/>
      <c r="BT711" s="5"/>
      <c r="BU711" s="5"/>
      <c r="BV711" s="5"/>
      <c r="BW711" s="5"/>
    </row>
    <row r="712" spans="1:75" ht="13.8" x14ac:dyDescent="0.25">
      <c r="A712" s="55">
        <v>346</v>
      </c>
      <c r="B712" s="56">
        <v>46.93</v>
      </c>
      <c r="C712" s="56">
        <f t="shared" si="275"/>
        <v>-1.0399999999999991</v>
      </c>
      <c r="D712" s="57">
        <f t="shared" si="276"/>
        <v>1.6714505542124947</v>
      </c>
      <c r="E712" s="58">
        <f t="shared" si="285"/>
        <v>4.693E-5</v>
      </c>
      <c r="F712" s="58">
        <f t="shared" si="286"/>
        <v>-1.0399999999999968E-6</v>
      </c>
      <c r="G712" s="57">
        <f t="shared" si="287"/>
        <v>-4.3285494457875053</v>
      </c>
      <c r="H712" s="137">
        <f>($P$2+(0.5*$P$1)-((0.5*$P$1)*COS(RADIANS(A712))+(($P$2^2)-((0.5*$P$1)^2)*(SIN(RADIANS(A712))*(SIN(RADIANS(A712)))))^0.5))*1000</f>
        <v>1.5606732535866086</v>
      </c>
      <c r="I712" s="140">
        <f t="shared" si="288"/>
        <v>-0.21349225611969058</v>
      </c>
      <c r="J712" s="137">
        <f t="shared" si="289"/>
        <v>1.5388613789857342E-2</v>
      </c>
      <c r="K712" s="39"/>
      <c r="L712" s="39"/>
      <c r="M712" s="41">
        <v>346</v>
      </c>
      <c r="N712" s="41">
        <v>1.117</v>
      </c>
      <c r="O712" s="60">
        <f t="shared" si="290"/>
        <v>111700</v>
      </c>
      <c r="P712" s="56">
        <f t="shared" si="277"/>
        <v>-1.6999999999999904E-2</v>
      </c>
      <c r="Q712" s="59">
        <f t="shared" si="278"/>
        <v>4.8053173115609055E-2</v>
      </c>
      <c r="R712" s="57">
        <f>(Q713-Q712)/(D712-D713)</f>
        <v>-0.68435554486747019</v>
      </c>
      <c r="S712" s="58">
        <f>O712*F712</f>
        <v>-0.11616799999999965</v>
      </c>
      <c r="T712" s="56">
        <f>((O712*E712)/(($L$1+$L$2)*286.9))+273</f>
        <v>306.24500901317754</v>
      </c>
      <c r="U712" s="39"/>
      <c r="V712" s="41">
        <v>346</v>
      </c>
      <c r="W712" s="61">
        <v>1.0429999999999999</v>
      </c>
      <c r="X712" s="60">
        <f t="shared" si="291"/>
        <v>104299.99999999999</v>
      </c>
      <c r="Y712" s="56">
        <f t="shared" si="279"/>
        <v>-2.0000000000000018E-3</v>
      </c>
      <c r="Z712" s="59">
        <f t="shared" si="280"/>
        <v>1.8284308426530838E-2</v>
      </c>
      <c r="AA712" s="57">
        <f>(Z713-Z712)/(D712-D713)</f>
        <v>-8.5649033058180946E-2</v>
      </c>
      <c r="AB712" s="58">
        <f>X712*F712</f>
        <v>-0.10847199999999965</v>
      </c>
      <c r="AC712" s="56">
        <f>((X712*E712)/(($L$1+$L$2)*286.9))+273</f>
        <v>304.04256436951135</v>
      </c>
      <c r="AD712" s="39"/>
      <c r="AE712" s="41">
        <v>346</v>
      </c>
      <c r="AF712" s="61">
        <v>1.01</v>
      </c>
      <c r="AG712" s="60">
        <f t="shared" si="292"/>
        <v>101000</v>
      </c>
      <c r="AH712" s="56">
        <f t="shared" si="281"/>
        <v>-1.6000000000000014E-2</v>
      </c>
      <c r="AI712" s="59">
        <f t="shared" si="282"/>
        <v>4.3213737826425782E-3</v>
      </c>
      <c r="AJ712" s="57">
        <f>(AI713-AI712)/(D712-D713)</f>
        <v>-0.71256017123874615</v>
      </c>
      <c r="AK712" s="58">
        <f>AG712*F712</f>
        <v>-0.10503999999999968</v>
      </c>
      <c r="AL712" s="56">
        <f>((AG712*E712)/(($L$1+$L$2)*286.9))+273</f>
        <v>303.06039310949808</v>
      </c>
      <c r="AM712" s="39"/>
      <c r="AN712" s="62">
        <v>346</v>
      </c>
      <c r="AO712" s="24">
        <v>0.83599999999999997</v>
      </c>
      <c r="AP712" s="24">
        <f t="shared" si="293"/>
        <v>83600</v>
      </c>
      <c r="AQ712" s="56">
        <f t="shared" si="294"/>
        <v>5.0000000000000044E-3</v>
      </c>
      <c r="AR712" s="59">
        <f t="shared" si="295"/>
        <v>-7.779372256098363E-2</v>
      </c>
      <c r="AS712" s="57">
        <f>(AR713-AR712)/(D712-D713)</f>
        <v>0.2660898315401381</v>
      </c>
      <c r="AT712" s="58">
        <f>AP712*F712</f>
        <v>-8.694399999999973E-2</v>
      </c>
      <c r="AU712" s="56">
        <f>((AP712*E712)/(($L$1+$L$2)*286.9))+273</f>
        <v>297.881671920337</v>
      </c>
      <c r="AV712" s="39"/>
      <c r="AW712" s="41">
        <v>346</v>
      </c>
      <c r="AX712" s="61">
        <v>0.91700000000000004</v>
      </c>
      <c r="AY712" s="60">
        <f t="shared" si="296"/>
        <v>91700</v>
      </c>
      <c r="AZ712" s="56">
        <f t="shared" si="283"/>
        <v>1.0000000000000009E-2</v>
      </c>
      <c r="BA712" s="59">
        <f t="shared" si="284"/>
        <v>-3.7630664329978893E-2</v>
      </c>
      <c r="BB712" s="57">
        <f>(BA713-BA712)/(D712-D713)</f>
        <v>0.48398665911093952</v>
      </c>
      <c r="BC712" s="58">
        <f>AY712*F712</f>
        <v>-9.5367999999999703E-2</v>
      </c>
      <c r="BD712" s="56">
        <f>((AY712*E712)/(($L$1+$L$2)*286.9))+273</f>
        <v>300.29245592218786</v>
      </c>
      <c r="BE712" s="39"/>
      <c r="BF712" s="41">
        <v>346</v>
      </c>
      <c r="BG712" s="63">
        <v>1.026</v>
      </c>
      <c r="BH712" s="55">
        <f t="shared" si="297"/>
        <v>102600</v>
      </c>
      <c r="BI712" s="64">
        <f t="shared" si="298"/>
        <v>4.9999999999998934E-3</v>
      </c>
      <c r="BJ712" s="23">
        <f t="shared" si="299"/>
        <v>1.1147360775797479E-2</v>
      </c>
      <c r="BK712" s="65">
        <f>(BJ713-BJ712)/(D712-D713)</f>
        <v>0.21693349736626619</v>
      </c>
      <c r="BL712" s="58">
        <f>BH712*F712</f>
        <v>-0.10670399999999967</v>
      </c>
      <c r="BM712" s="56">
        <f>((BH712*E712)/(($L$1+$L$2)*286.9))+273</f>
        <v>303.53659735677724</v>
      </c>
      <c r="BN712" s="5"/>
      <c r="BO712" s="5"/>
      <c r="BP712" s="5"/>
      <c r="BQ712" s="5"/>
      <c r="BR712" s="5"/>
      <c r="BS712" s="5"/>
      <c r="BT712" s="5"/>
      <c r="BU712" s="5"/>
      <c r="BV712" s="5"/>
      <c r="BW712" s="5"/>
    </row>
    <row r="713" spans="1:75" ht="13.8" x14ac:dyDescent="0.25">
      <c r="A713" s="55">
        <v>347</v>
      </c>
      <c r="B713" s="56">
        <v>45.89</v>
      </c>
      <c r="C713" s="56">
        <f t="shared" si="275"/>
        <v>-0.98000000000000398</v>
      </c>
      <c r="D713" s="57">
        <f t="shared" si="276"/>
        <v>1.6617180576946593</v>
      </c>
      <c r="E713" s="58">
        <f t="shared" si="285"/>
        <v>4.5890000000000003E-5</v>
      </c>
      <c r="F713" s="58">
        <f t="shared" si="286"/>
        <v>-9.8000000000000756E-7</v>
      </c>
      <c r="G713" s="57">
        <f t="shared" si="287"/>
        <v>-4.3382819423053407</v>
      </c>
      <c r="H713" s="137">
        <f>($P$2+(0.5*$P$1)-((0.5*$P$1)*COS(RADIANS(A713))+(($P$2^2)-((0.5*$P$1)^2)*(SIN(RADIANS(A713))*(SIN(RADIANS(A713)))))^0.5))*1000</f>
        <v>1.347180997466918</v>
      </c>
      <c r="I713" s="140">
        <f t="shared" si="288"/>
        <v>-0.19810364232983324</v>
      </c>
      <c r="J713" s="137">
        <f t="shared" si="289"/>
        <v>1.5486269036635303E-2</v>
      </c>
      <c r="K713" s="39"/>
      <c r="L713" s="39"/>
      <c r="M713" s="41">
        <v>347</v>
      </c>
      <c r="N713" s="41">
        <v>1.1000000000000001</v>
      </c>
      <c r="O713" s="60">
        <f t="shared" si="290"/>
        <v>110000.00000000001</v>
      </c>
      <c r="P713" s="56">
        <f t="shared" si="277"/>
        <v>-9.000000000000119E-3</v>
      </c>
      <c r="Q713" s="59">
        <f t="shared" si="278"/>
        <v>4.1392685158225077E-2</v>
      </c>
      <c r="R713" s="57">
        <f>(Q714-Q713)/(D713-D714)</f>
        <v>-0.38057958061001068</v>
      </c>
      <c r="S713" s="58">
        <f>O713*F713</f>
        <v>-0.10780000000000084</v>
      </c>
      <c r="T713" s="56">
        <f>((O713*E713)/(($L$1+$L$2)*286.9))+273</f>
        <v>305.01352306414555</v>
      </c>
      <c r="U713" s="39"/>
      <c r="V713" s="41">
        <v>347</v>
      </c>
      <c r="W713" s="61">
        <v>1.0409999999999999</v>
      </c>
      <c r="X713" s="60">
        <f t="shared" si="291"/>
        <v>104099.99999999999</v>
      </c>
      <c r="Y713" s="56">
        <f t="shared" si="279"/>
        <v>3.0000000000001137E-3</v>
      </c>
      <c r="Z713" s="59">
        <f t="shared" si="280"/>
        <v>1.7450729510536125E-2</v>
      </c>
      <c r="AA713" s="57">
        <f>(Z714-Z713)/(D713-D714)</f>
        <v>0.13330867251692868</v>
      </c>
      <c r="AB713" s="58">
        <f>X713*F713</f>
        <v>-0.10201800000000077</v>
      </c>
      <c r="AC713" s="56">
        <f>((X713*E713)/(($L$1+$L$2)*286.9))+273</f>
        <v>303.29643409979587</v>
      </c>
      <c r="AD713" s="39"/>
      <c r="AE713" s="41">
        <v>347</v>
      </c>
      <c r="AF713" s="61">
        <v>0.99399999999999999</v>
      </c>
      <c r="AG713" s="60">
        <f t="shared" si="292"/>
        <v>99400</v>
      </c>
      <c r="AH713" s="56">
        <f t="shared" si="281"/>
        <v>-4.0000000000000036E-3</v>
      </c>
      <c r="AI713" s="59">
        <f t="shared" si="282"/>
        <v>-2.6136156026866902E-3</v>
      </c>
      <c r="AJ713" s="57">
        <f>(AI714-AI713)/(D713-D714)</f>
        <v>-0.18679352620087364</v>
      </c>
      <c r="AK713" s="58">
        <f>AG713*F713</f>
        <v>-9.7412000000000748E-2</v>
      </c>
      <c r="AL713" s="56">
        <f>((AG713*E713)/(($L$1+$L$2)*286.9))+273</f>
        <v>301.92858356887331</v>
      </c>
      <c r="AM713" s="39"/>
      <c r="AN713" s="62">
        <v>347</v>
      </c>
      <c r="AO713" s="24">
        <v>0.84099999999999997</v>
      </c>
      <c r="AP713" s="24">
        <f t="shared" si="293"/>
        <v>84100</v>
      </c>
      <c r="AQ713" s="56">
        <f t="shared" si="294"/>
        <v>-5.0000000000000044E-3</v>
      </c>
      <c r="AR713" s="59">
        <f t="shared" si="295"/>
        <v>-7.5204004202087837E-2</v>
      </c>
      <c r="AS713" s="57">
        <f>(AR714-AR713)/(D713-D714)</f>
        <v>-0.27623654739802783</v>
      </c>
      <c r="AT713" s="58">
        <f>AP713*F713</f>
        <v>-8.241800000000063E-2</v>
      </c>
      <c r="AU713" s="56">
        <f>((AP713*E713)/(($L$1+$L$2)*286.9))+273</f>
        <v>297.4757935426785</v>
      </c>
      <c r="AV713" s="39"/>
      <c r="AW713" s="41">
        <v>347</v>
      </c>
      <c r="AX713" s="61">
        <v>0.92700000000000005</v>
      </c>
      <c r="AY713" s="60">
        <f t="shared" si="296"/>
        <v>92700</v>
      </c>
      <c r="AZ713" s="56">
        <f t="shared" si="283"/>
        <v>1.19999999999999E-2</v>
      </c>
      <c r="BA713" s="59">
        <f t="shared" si="284"/>
        <v>-3.2920265855502902E-2</v>
      </c>
      <c r="BB713" s="57">
        <f>(BA714-BA713)/(D713-D714)</f>
        <v>0.59582469903319624</v>
      </c>
      <c r="BC713" s="58">
        <f>AY713*F713</f>
        <v>-9.0846000000000704E-2</v>
      </c>
      <c r="BD713" s="56">
        <f>((AY713*E713)/(($L$1+$L$2)*286.9))+273</f>
        <v>299.97866898223901</v>
      </c>
      <c r="BE713" s="39"/>
      <c r="BF713" s="41">
        <v>347</v>
      </c>
      <c r="BG713" s="63">
        <v>1.0309999999999999</v>
      </c>
      <c r="BH713" s="55">
        <f t="shared" si="297"/>
        <v>103099.99999999999</v>
      </c>
      <c r="BI713" s="64">
        <f t="shared" si="298"/>
        <v>5.0000000000001155E-3</v>
      </c>
      <c r="BJ713" s="23">
        <f t="shared" si="299"/>
        <v>1.3258665283516512E-2</v>
      </c>
      <c r="BK713" s="65">
        <f>(BJ714-BJ713)/(D713-D714)</f>
        <v>0.22411621715586752</v>
      </c>
      <c r="BL713" s="58">
        <f>BH713*F713</f>
        <v>-0.10103800000000077</v>
      </c>
      <c r="BM713" s="56">
        <f>((BH713*E713)/(($L$1+$L$2)*286.9))+273</f>
        <v>303.00540207194001</v>
      </c>
      <c r="BN713" s="5"/>
      <c r="BO713" s="5"/>
      <c r="BP713" s="5"/>
      <c r="BQ713" s="5"/>
      <c r="BR713" s="5"/>
      <c r="BS713" s="5"/>
      <c r="BT713" s="5"/>
      <c r="BU713" s="5"/>
      <c r="BV713" s="5"/>
      <c r="BW713" s="5"/>
    </row>
    <row r="714" spans="1:75" ht="13.8" x14ac:dyDescent="0.25">
      <c r="A714" s="55">
        <v>348</v>
      </c>
      <c r="B714" s="56">
        <v>44.91</v>
      </c>
      <c r="C714" s="56">
        <f t="shared" si="275"/>
        <v>-0.88999999999999346</v>
      </c>
      <c r="D714" s="57">
        <f t="shared" si="276"/>
        <v>1.6523430550627147</v>
      </c>
      <c r="E714" s="58">
        <f t="shared" si="285"/>
        <v>4.4909999999999995E-5</v>
      </c>
      <c r="F714" s="58">
        <f t="shared" si="286"/>
        <v>-8.8999999999999317E-7</v>
      </c>
      <c r="G714" s="57">
        <f t="shared" si="287"/>
        <v>-4.3476569449372855</v>
      </c>
      <c r="H714" s="137">
        <f>($P$2+(0.5*$P$1)-((0.5*$P$1)*COS(RADIANS(A714))+(($P$2^2)-((0.5*$P$1)^2)*(SIN(RADIANS(A714))*(SIN(RADIANS(A714)))))^0.5))*1000</f>
        <v>1.1490773551370848</v>
      </c>
      <c r="I714" s="140">
        <f t="shared" si="288"/>
        <v>-0.18261737329319794</v>
      </c>
      <c r="J714" s="137">
        <f t="shared" si="289"/>
        <v>1.5576338465328465E-2</v>
      </c>
      <c r="K714" s="39"/>
      <c r="L714" s="39"/>
      <c r="M714" s="41">
        <v>348</v>
      </c>
      <c r="N714" s="41">
        <v>1.091</v>
      </c>
      <c r="O714" s="60">
        <f t="shared" si="290"/>
        <v>109100</v>
      </c>
      <c r="P714" s="56">
        <f t="shared" si="277"/>
        <v>-6.9999999999998952E-3</v>
      </c>
      <c r="Q714" s="59">
        <f t="shared" si="278"/>
        <v>3.7824750588341866E-2</v>
      </c>
      <c r="R714" s="57">
        <f>(Q715-Q714)/(D714-D715)</f>
        <v>-0.32157632220137683</v>
      </c>
      <c r="S714" s="58">
        <f>O714*F714</f>
        <v>-9.7098999999999255E-2</v>
      </c>
      <c r="T714" s="56">
        <f>((O714*E714)/(($L$1+$L$2)*286.9))+273</f>
        <v>304.07352576327889</v>
      </c>
      <c r="U714" s="39"/>
      <c r="V714" s="41">
        <v>348</v>
      </c>
      <c r="W714" s="61">
        <v>1.044</v>
      </c>
      <c r="X714" s="60">
        <f t="shared" si="291"/>
        <v>104400</v>
      </c>
      <c r="Y714" s="56">
        <f t="shared" si="279"/>
        <v>2.4999999999999911E-2</v>
      </c>
      <c r="Z714" s="59">
        <f t="shared" si="280"/>
        <v>1.8700498666243369E-2</v>
      </c>
      <c r="AA714" s="57">
        <f>(Z715-Z714)/(D714-D715)</f>
        <v>1.1822370444375652</v>
      </c>
      <c r="AB714" s="58">
        <f>X714*F714</f>
        <v>-9.2915999999999291E-2</v>
      </c>
      <c r="AC714" s="56">
        <f>((X714*E714)/(($L$1+$L$2)*286.9))+273</f>
        <v>302.73488624827053</v>
      </c>
      <c r="AD714" s="39"/>
      <c r="AE714" s="41">
        <v>348</v>
      </c>
      <c r="AF714" s="61">
        <v>0.99</v>
      </c>
      <c r="AG714" s="60">
        <f t="shared" si="292"/>
        <v>99000</v>
      </c>
      <c r="AH714" s="56">
        <f t="shared" si="281"/>
        <v>-4.0000000000000036E-3</v>
      </c>
      <c r="AI714" s="59">
        <f t="shared" si="282"/>
        <v>-4.3648054024500883E-3</v>
      </c>
      <c r="AJ714" s="57">
        <f>(AI715-AI714)/(D714-D715)</f>
        <v>-0.20226345900526263</v>
      </c>
      <c r="AK714" s="58">
        <f>AG714*F714</f>
        <v>-8.8109999999999328E-2</v>
      </c>
      <c r="AL714" s="56">
        <f>((AG714*E714)/(($L$1+$L$2)*286.9))+273</f>
        <v>301.19687489060141</v>
      </c>
      <c r="AM714" s="39"/>
      <c r="AN714" s="62">
        <v>348</v>
      </c>
      <c r="AO714" s="24">
        <v>0.83599999999999997</v>
      </c>
      <c r="AP714" s="24">
        <f t="shared" si="293"/>
        <v>83600</v>
      </c>
      <c r="AQ714" s="56">
        <f t="shared" si="294"/>
        <v>-1.2000000000000011E-2</v>
      </c>
      <c r="AR714" s="59">
        <f t="shared" si="295"/>
        <v>-7.779372256098363E-2</v>
      </c>
      <c r="AS714" s="57">
        <f>(AR715-AR714)/(D714-D715)</f>
        <v>-0.72231146603996699</v>
      </c>
      <c r="AT714" s="58">
        <f>AP714*F714</f>
        <v>-7.4403999999999429E-2</v>
      </c>
      <c r="AU714" s="56">
        <f>((AP714*E714)/(($L$1+$L$2)*286.9))+273</f>
        <v>296.81069435206336</v>
      </c>
      <c r="AV714" s="39"/>
      <c r="AW714" s="41">
        <v>348</v>
      </c>
      <c r="AX714" s="61">
        <v>0.93899999999999995</v>
      </c>
      <c r="AY714" s="60">
        <f t="shared" si="296"/>
        <v>93900</v>
      </c>
      <c r="AZ714" s="56">
        <f t="shared" si="283"/>
        <v>1.2000000000000011E-2</v>
      </c>
      <c r="BA714" s="59">
        <f t="shared" si="284"/>
        <v>-2.7334407733889104E-2</v>
      </c>
      <c r="BB714" s="57">
        <f>(BA715-BA714)/(D714-D715)</f>
        <v>0.63440860283509448</v>
      </c>
      <c r="BC714" s="58">
        <f>AY714*F714</f>
        <v>-8.3570999999999354E-2</v>
      </c>
      <c r="BD714" s="56">
        <f>((AY714*E714)/(($L$1+$L$2)*286.9))+273</f>
        <v>299.74430860835827</v>
      </c>
      <c r="BE714" s="39"/>
      <c r="BF714" s="41">
        <v>348</v>
      </c>
      <c r="BG714" s="63">
        <v>1.036</v>
      </c>
      <c r="BH714" s="55">
        <f t="shared" si="297"/>
        <v>103600</v>
      </c>
      <c r="BI714" s="64">
        <f t="shared" si="298"/>
        <v>4.0000000000000036E-3</v>
      </c>
      <c r="BJ714" s="23">
        <f t="shared" si="299"/>
        <v>1.5359755409214231E-2</v>
      </c>
      <c r="BK714" s="65">
        <f>(BJ715-BJ714)/(D714-D715)</f>
        <v>0.19252049309607708</v>
      </c>
      <c r="BL714" s="58">
        <f>BH714*F714</f>
        <v>-9.2203999999999287E-2</v>
      </c>
      <c r="BM714" s="56">
        <f>((BH714*E714)/(($L$1+$L$2)*286.9))+273</f>
        <v>302.50703271380104</v>
      </c>
      <c r="BN714" s="5"/>
      <c r="BO714" s="5"/>
      <c r="BP714" s="5"/>
      <c r="BQ714" s="5"/>
      <c r="BR714" s="5"/>
      <c r="BS714" s="5"/>
      <c r="BT714" s="5"/>
      <c r="BU714" s="5"/>
      <c r="BV714" s="5"/>
      <c r="BW714" s="5"/>
    </row>
    <row r="715" spans="1:75" ht="13.8" x14ac:dyDescent="0.25">
      <c r="A715" s="55">
        <v>349</v>
      </c>
      <c r="B715" s="56">
        <v>44.02</v>
      </c>
      <c r="C715" s="56">
        <f t="shared" si="275"/>
        <v>-0.82000000000000028</v>
      </c>
      <c r="D715" s="57">
        <f t="shared" si="276"/>
        <v>1.6436500382173291</v>
      </c>
      <c r="E715" s="58">
        <f t="shared" si="285"/>
        <v>4.4020000000000002E-5</v>
      </c>
      <c r="F715" s="58">
        <f t="shared" si="286"/>
        <v>-8.2000000000000231E-7</v>
      </c>
      <c r="G715" s="57">
        <f t="shared" si="287"/>
        <v>-4.3563499617826711</v>
      </c>
      <c r="H715" s="137">
        <f>($P$2+(0.5*$P$1)-((0.5*$P$1)*COS(RADIANS(A715))+(($P$2^2)-((0.5*$P$1)^2)*(SIN(RADIANS(A715))*(SIN(RADIANS(A715)))))^0.5))*1000</f>
        <v>0.96645998184388682</v>
      </c>
      <c r="I715" s="140">
        <f t="shared" si="288"/>
        <v>-0.16704103482786947</v>
      </c>
      <c r="J715" s="137">
        <f t="shared" si="289"/>
        <v>1.5658765417730924E-2</v>
      </c>
      <c r="K715" s="39"/>
      <c r="L715" s="39"/>
      <c r="M715" s="41">
        <v>349</v>
      </c>
      <c r="N715" s="41">
        <v>1.0840000000000001</v>
      </c>
      <c r="O715" s="60">
        <f t="shared" si="290"/>
        <v>108400.00000000001</v>
      </c>
      <c r="P715" s="56">
        <f t="shared" si="277"/>
        <v>-1.3000000000000123E-2</v>
      </c>
      <c r="Q715" s="59">
        <f t="shared" si="278"/>
        <v>3.5029282202368152E-2</v>
      </c>
      <c r="R715" s="57">
        <f>(Q716-Q715)/(D715-D716)</f>
        <v>-0.64163903935165822</v>
      </c>
      <c r="S715" s="58">
        <f>O715*F715</f>
        <v>-8.8888000000000258E-2</v>
      </c>
      <c r="T715" s="56">
        <f>((O715*E715)/(($L$1+$L$2)*286.9))+273</f>
        <v>303.2623080736052</v>
      </c>
      <c r="U715" s="39"/>
      <c r="V715" s="41">
        <v>349</v>
      </c>
      <c r="W715" s="61">
        <v>1.069</v>
      </c>
      <c r="X715" s="60">
        <f t="shared" si="291"/>
        <v>106900</v>
      </c>
      <c r="Y715" s="56">
        <f t="shared" si="279"/>
        <v>8.0000000000000071E-3</v>
      </c>
      <c r="Z715" s="59">
        <f t="shared" si="280"/>
        <v>2.8977705208777998E-2</v>
      </c>
      <c r="AA715" s="57">
        <f>(Z716-Z715)/(D715-D716)</f>
        <v>0.39650778176311696</v>
      </c>
      <c r="AB715" s="58">
        <f>X715*F715</f>
        <v>-8.765800000000025E-2</v>
      </c>
      <c r="AC715" s="56">
        <f>((X715*E715)/(($L$1+$L$2)*286.9))+273</f>
        <v>302.84354919804792</v>
      </c>
      <c r="AD715" s="39"/>
      <c r="AE715" s="41">
        <v>349</v>
      </c>
      <c r="AF715" s="61">
        <v>0.98599999999999999</v>
      </c>
      <c r="AG715" s="60">
        <f t="shared" si="292"/>
        <v>98600</v>
      </c>
      <c r="AH715" s="56">
        <f t="shared" si="281"/>
        <v>-1.2000000000000011E-2</v>
      </c>
      <c r="AI715" s="59">
        <f t="shared" si="282"/>
        <v>-6.1230850587887945E-3</v>
      </c>
      <c r="AJ715" s="57">
        <f>(AI716-AI715)/(D715-D716)</f>
        <v>-0.65120846177761049</v>
      </c>
      <c r="AK715" s="58">
        <f>AG715*F715</f>
        <v>-8.0852000000000229E-2</v>
      </c>
      <c r="AL715" s="56">
        <f>((AG715*E715)/(($L$1+$L$2)*286.9))+273</f>
        <v>300.52641675329767</v>
      </c>
      <c r="AM715" s="39"/>
      <c r="AN715" s="62">
        <v>349</v>
      </c>
      <c r="AO715" s="24">
        <v>0.82399999999999995</v>
      </c>
      <c r="AP715" s="24">
        <f t="shared" si="293"/>
        <v>82400</v>
      </c>
      <c r="AQ715" s="56">
        <f t="shared" si="294"/>
        <v>-3.0000000000000027E-3</v>
      </c>
      <c r="AR715" s="59">
        <f t="shared" si="295"/>
        <v>-8.4072788302884227E-2</v>
      </c>
      <c r="AS715" s="57">
        <f>(AR716-AR715)/(D715-D716)</f>
        <v>-0.19397477993574747</v>
      </c>
      <c r="AT715" s="58">
        <f>AP715*F715</f>
        <v>-6.7568000000000197E-2</v>
      </c>
      <c r="AU715" s="56">
        <f>((AP715*E715)/(($L$1+$L$2)*286.9))+273</f>
        <v>296.00382089727918</v>
      </c>
      <c r="AV715" s="39"/>
      <c r="AW715" s="41">
        <v>349</v>
      </c>
      <c r="AX715" s="61">
        <v>0.95099999999999996</v>
      </c>
      <c r="AY715" s="60">
        <f t="shared" si="296"/>
        <v>95100</v>
      </c>
      <c r="AZ715" s="56">
        <f t="shared" si="283"/>
        <v>6.0000000000000053E-3</v>
      </c>
      <c r="BA715" s="59">
        <f t="shared" si="284"/>
        <v>-2.181948306258609E-2</v>
      </c>
      <c r="BB715" s="57">
        <f>(BA716-BA715)/(D715-D716)</f>
        <v>0.33447506399553889</v>
      </c>
      <c r="BC715" s="58">
        <f>AY715*F715</f>
        <v>-7.7982000000000218E-2</v>
      </c>
      <c r="BD715" s="56">
        <f>((AY715*E715)/(($L$1+$L$2)*286.9))+273</f>
        <v>299.54931271033075</v>
      </c>
      <c r="BE715" s="39"/>
      <c r="BF715" s="41">
        <v>349</v>
      </c>
      <c r="BG715" s="63">
        <v>1.04</v>
      </c>
      <c r="BH715" s="55">
        <f t="shared" si="297"/>
        <v>104000</v>
      </c>
      <c r="BI715" s="64">
        <f t="shared" si="298"/>
        <v>4.0000000000000036E-3</v>
      </c>
      <c r="BJ715" s="23">
        <f t="shared" si="299"/>
        <v>1.703333929878037E-2</v>
      </c>
      <c r="BK715" s="65">
        <f>(BJ716-BJ715)/(D715-D716)</f>
        <v>0.20415134426498288</v>
      </c>
      <c r="BL715" s="58">
        <f>BH715*F715</f>
        <v>-8.5280000000000244E-2</v>
      </c>
      <c r="BM715" s="56">
        <f>((BH715*E715)/(($L$1+$L$2)*286.9))+273</f>
        <v>302.03394870530383</v>
      </c>
      <c r="BN715" s="5"/>
      <c r="BO715" s="5"/>
      <c r="BP715" s="5"/>
      <c r="BQ715" s="5"/>
      <c r="BR715" s="5"/>
      <c r="BS715" s="5"/>
      <c r="BT715" s="5"/>
      <c r="BU715" s="5"/>
      <c r="BV715" s="5"/>
      <c r="BW715" s="5"/>
    </row>
    <row r="716" spans="1:75" ht="13.8" x14ac:dyDescent="0.25">
      <c r="A716" s="55">
        <v>350</v>
      </c>
      <c r="B716" s="56">
        <v>43.2</v>
      </c>
      <c r="C716" s="56">
        <f t="shared" si="275"/>
        <v>-0.75</v>
      </c>
      <c r="D716" s="57">
        <f t="shared" si="276"/>
        <v>1.6354837468149122</v>
      </c>
      <c r="E716" s="58">
        <f t="shared" si="285"/>
        <v>4.32E-5</v>
      </c>
      <c r="F716" s="58">
        <f t="shared" si="286"/>
        <v>-7.499999999999979E-7</v>
      </c>
      <c r="G716" s="57">
        <f t="shared" si="287"/>
        <v>-4.3645162531850881</v>
      </c>
      <c r="H716" s="137">
        <f>($P$2+(0.5*$P$1)-((0.5*$P$1)*COS(RADIANS(A716))+(($P$2^2)-((0.5*$P$1)^2)*(SIN(RADIANS(A716))*(SIN(RADIANS(A716)))))^0.5))*1000</f>
        <v>0.79941894701601734</v>
      </c>
      <c r="I716" s="140">
        <f t="shared" si="288"/>
        <v>-0.15138226941013855</v>
      </c>
      <c r="J716" s="137">
        <f t="shared" si="289"/>
        <v>1.5733498164083315E-2</v>
      </c>
      <c r="K716" s="39"/>
      <c r="L716" s="39"/>
      <c r="M716" s="41">
        <v>350</v>
      </c>
      <c r="N716" s="41">
        <v>1.071</v>
      </c>
      <c r="O716" s="60">
        <f t="shared" si="290"/>
        <v>107100</v>
      </c>
      <c r="P716" s="56">
        <f t="shared" si="277"/>
        <v>-1.6999999999999904E-2</v>
      </c>
      <c r="Q716" s="59">
        <f t="shared" si="278"/>
        <v>2.9789470831855614E-2</v>
      </c>
      <c r="R716" s="57">
        <f>(Q717-Q716)/(D716-D717)</f>
        <v>-0.9135961390596552</v>
      </c>
      <c r="S716" s="58">
        <f>O716*F716</f>
        <v>-8.0324999999999772E-2</v>
      </c>
      <c r="T716" s="56">
        <f>((O716*E716)/(($L$1+$L$2)*286.9))+273</f>
        <v>302.34242109220531</v>
      </c>
      <c r="U716" s="39"/>
      <c r="V716" s="41">
        <v>350</v>
      </c>
      <c r="W716" s="61">
        <v>1.077</v>
      </c>
      <c r="X716" s="60">
        <f t="shared" si="291"/>
        <v>107700</v>
      </c>
      <c r="Y716" s="56">
        <f t="shared" si="279"/>
        <v>-1.0000000000000009E-2</v>
      </c>
      <c r="Z716" s="59">
        <f t="shared" si="280"/>
        <v>3.2215703297981568E-2</v>
      </c>
      <c r="AA716" s="57">
        <f>(Z717-Z716)/(D716-D717)</f>
        <v>-0.53263950185629205</v>
      </c>
      <c r="AB716" s="58">
        <f>X716*F716</f>
        <v>-8.0774999999999778E-2</v>
      </c>
      <c r="AC716" s="56">
        <f>((X716*E716)/(($L$1+$L$2)*286.9))+273</f>
        <v>302.50680440364624</v>
      </c>
      <c r="AD716" s="39"/>
      <c r="AE716" s="41">
        <v>350</v>
      </c>
      <c r="AF716" s="61">
        <v>0.97399999999999998</v>
      </c>
      <c r="AG716" s="60">
        <f t="shared" si="292"/>
        <v>97400</v>
      </c>
      <c r="AH716" s="56">
        <f t="shared" si="281"/>
        <v>-1.100000000000001E-2</v>
      </c>
      <c r="AI716" s="59">
        <f t="shared" si="282"/>
        <v>-1.1441043121384482E-2</v>
      </c>
      <c r="AJ716" s="57">
        <f>(AI717-AI716)/(D716-D717)</f>
        <v>-0.64851904795254711</v>
      </c>
      <c r="AK716" s="58">
        <f>AG716*F716</f>
        <v>-7.3049999999999796E-2</v>
      </c>
      <c r="AL716" s="56">
        <f>((AG716*E716)/(($L$1+$L$2)*286.9))+273</f>
        <v>299.68489089057704</v>
      </c>
      <c r="AM716" s="39"/>
      <c r="AN716" s="62">
        <v>350</v>
      </c>
      <c r="AO716" s="24">
        <v>0.82099999999999995</v>
      </c>
      <c r="AP716" s="24">
        <f t="shared" si="293"/>
        <v>82100</v>
      </c>
      <c r="AQ716" s="56">
        <f t="shared" si="294"/>
        <v>-3.0000000000000027E-3</v>
      </c>
      <c r="AR716" s="59">
        <f t="shared" si="295"/>
        <v>-8.5656842880559247E-2</v>
      </c>
      <c r="AS716" s="57">
        <f>(AR717-AR716)/(D716-D717)</f>
        <v>-0.20902478697350124</v>
      </c>
      <c r="AT716" s="58">
        <f>AP716*F716</f>
        <v>-6.1574999999999824E-2</v>
      </c>
      <c r="AU716" s="56">
        <f>((AP716*E716)/(($L$1+$L$2)*286.9))+273</f>
        <v>295.4931164488334</v>
      </c>
      <c r="AV716" s="39"/>
      <c r="AW716" s="41">
        <v>350</v>
      </c>
      <c r="AX716" s="61">
        <v>0.95699999999999996</v>
      </c>
      <c r="AY716" s="60">
        <f t="shared" si="296"/>
        <v>95700</v>
      </c>
      <c r="AZ716" s="56">
        <f t="shared" si="283"/>
        <v>4.0000000000000036E-3</v>
      </c>
      <c r="BA716" s="59">
        <f t="shared" si="284"/>
        <v>-1.9088062223156451E-2</v>
      </c>
      <c r="BB716" s="57">
        <f>(BA717-BA716)/(D716-D717)</f>
        <v>0.23815901281618571</v>
      </c>
      <c r="BC716" s="58">
        <f>AY716*F716</f>
        <v>-7.1774999999999797E-2</v>
      </c>
      <c r="BD716" s="56">
        <f>((AY716*E716)/(($L$1+$L$2)*286.9))+273</f>
        <v>299.21913817482772</v>
      </c>
      <c r="BE716" s="39"/>
      <c r="BF716" s="41">
        <v>350</v>
      </c>
      <c r="BG716" s="63">
        <v>1.044</v>
      </c>
      <c r="BH716" s="55">
        <f t="shared" si="297"/>
        <v>104400</v>
      </c>
      <c r="BI716" s="64">
        <f t="shared" si="298"/>
        <v>2.9999999999998916E-3</v>
      </c>
      <c r="BJ716" s="23">
        <f t="shared" si="299"/>
        <v>1.8700498666243369E-2</v>
      </c>
      <c r="BK716" s="65">
        <f>(BJ717-BJ716)/(D716-D717)</f>
        <v>0.16384097480612028</v>
      </c>
      <c r="BL716" s="58">
        <f>BH716*F716</f>
        <v>-7.8299999999999786E-2</v>
      </c>
      <c r="BM716" s="56">
        <f>((BH716*E716)/(($L$1+$L$2)*286.9))+273</f>
        <v>301.60269619072119</v>
      </c>
      <c r="BN716" s="5"/>
      <c r="BO716" s="5"/>
      <c r="BP716" s="5"/>
      <c r="BQ716" s="5"/>
      <c r="BR716" s="5"/>
      <c r="BS716" s="5"/>
      <c r="BT716" s="5"/>
      <c r="BU716" s="5"/>
      <c r="BV716" s="5"/>
      <c r="BW716" s="5"/>
    </row>
    <row r="717" spans="1:75" ht="13.8" x14ac:dyDescent="0.25">
      <c r="A717" s="55">
        <v>351</v>
      </c>
      <c r="B717" s="56">
        <v>42.45</v>
      </c>
      <c r="C717" s="56">
        <f t="shared" si="275"/>
        <v>-0.66000000000000369</v>
      </c>
      <c r="D717" s="57">
        <f t="shared" si="276"/>
        <v>1.6278776945799716</v>
      </c>
      <c r="E717" s="58">
        <f t="shared" si="285"/>
        <v>4.2450000000000002E-5</v>
      </c>
      <c r="F717" s="58">
        <f t="shared" si="286"/>
        <v>-6.6000000000000385E-7</v>
      </c>
      <c r="G717" s="57">
        <f t="shared" si="287"/>
        <v>-4.3721223054200289</v>
      </c>
      <c r="H717" s="137">
        <f>($P$2+(0.5*$P$1)-((0.5*$P$1)*COS(RADIANS(A717))+(($P$2^2)-((0.5*$P$1)^2)*(SIN(RADIANS(A717))*(SIN(RADIANS(A717)))))^0.5))*1000</f>
        <v>0.6480366776058788</v>
      </c>
      <c r="I717" s="140">
        <f t="shared" si="288"/>
        <v>-0.13564877124605523</v>
      </c>
      <c r="J717" s="137">
        <f t="shared" si="289"/>
        <v>1.5800489903988746E-2</v>
      </c>
      <c r="K717" s="39"/>
      <c r="L717" s="39"/>
      <c r="M717" s="41">
        <v>351</v>
      </c>
      <c r="N717" s="41">
        <v>1.054</v>
      </c>
      <c r="O717" s="60">
        <f t="shared" si="290"/>
        <v>105400</v>
      </c>
      <c r="P717" s="56">
        <f t="shared" si="277"/>
        <v>-1.5000000000000124E-2</v>
      </c>
      <c r="Q717" s="59">
        <f t="shared" si="278"/>
        <v>2.2840610876527823E-2</v>
      </c>
      <c r="R717" s="57">
        <f>(Q718-Q717)/(D717-D718)</f>
        <v>-0.91473438075019631</v>
      </c>
      <c r="S717" s="58">
        <f>O717*F717</f>
        <v>-6.9564000000000403E-2</v>
      </c>
      <c r="T717" s="56">
        <f>((O717*E717)/(($L$1+$L$2)*286.9))+273</f>
        <v>301.37533732825369</v>
      </c>
      <c r="U717" s="39"/>
      <c r="V717" s="41">
        <v>351</v>
      </c>
      <c r="W717" s="61">
        <v>1.0669999999999999</v>
      </c>
      <c r="X717" s="60">
        <f t="shared" si="291"/>
        <v>106700</v>
      </c>
      <c r="Y717" s="56">
        <f t="shared" si="279"/>
        <v>0</v>
      </c>
      <c r="Z717" s="59">
        <f t="shared" si="280"/>
        <v>2.8164419424469872E-2</v>
      </c>
      <c r="AA717" s="57">
        <f>(Z718-Z717)/(D717-D718)</f>
        <v>0</v>
      </c>
      <c r="AB717" s="58">
        <f>X717*F717</f>
        <v>-7.0422000000000415E-2</v>
      </c>
      <c r="AC717" s="56">
        <f>((X717*E717)/(($L$1+$L$2)*286.9))+273</f>
        <v>301.72531776968378</v>
      </c>
      <c r="AD717" s="39"/>
      <c r="AE717" s="41">
        <v>351</v>
      </c>
      <c r="AF717" s="61">
        <v>0.96299999999999997</v>
      </c>
      <c r="AG717" s="60">
        <f t="shared" si="292"/>
        <v>96300</v>
      </c>
      <c r="AH717" s="56">
        <f t="shared" si="281"/>
        <v>-1.6000000000000014E-2</v>
      </c>
      <c r="AI717" s="59">
        <f t="shared" si="282"/>
        <v>-1.6373712875465501E-2</v>
      </c>
      <c r="AJ717" s="57">
        <f>(AI718-AI717)/(D717-D718)</f>
        <v>-1.0692082733937411</v>
      </c>
      <c r="AK717" s="58">
        <f>AG717*F717</f>
        <v>-6.3558000000000364E-2</v>
      </c>
      <c r="AL717" s="56">
        <f>((AG717*E717)/(($L$1+$L$2)*286.9))+273</f>
        <v>298.92547423824317</v>
      </c>
      <c r="AM717" s="39"/>
      <c r="AN717" s="62">
        <v>351</v>
      </c>
      <c r="AO717" s="24">
        <v>0.81799999999999995</v>
      </c>
      <c r="AP717" s="24">
        <f t="shared" si="293"/>
        <v>81800</v>
      </c>
      <c r="AQ717" s="56">
        <f t="shared" si="294"/>
        <v>5.0000000000000044E-3</v>
      </c>
      <c r="AR717" s="59">
        <f t="shared" si="295"/>
        <v>-8.7246696328677029E-2</v>
      </c>
      <c r="AS717" s="57">
        <f>(AR718-AR717)/(D717-D718)</f>
        <v>0.38889136801527147</v>
      </c>
      <c r="AT717" s="58">
        <f>AP717*F717</f>
        <v>-5.3988000000000314E-2</v>
      </c>
      <c r="AU717" s="56">
        <f>((AP717*E717)/(($L$1+$L$2)*286.9))+273</f>
        <v>295.02184623767698</v>
      </c>
      <c r="AV717" s="39"/>
      <c r="AW717" s="41">
        <v>351</v>
      </c>
      <c r="AX717" s="61">
        <v>0.96099999999999997</v>
      </c>
      <c r="AY717" s="60">
        <f t="shared" si="296"/>
        <v>96100</v>
      </c>
      <c r="AZ717" s="56">
        <f t="shared" si="283"/>
        <v>8.0000000000000071E-3</v>
      </c>
      <c r="BA717" s="59">
        <f t="shared" si="284"/>
        <v>-1.7276612331454656E-2</v>
      </c>
      <c r="BB717" s="57">
        <f>(BA718-BA717)/(D717-D718)</f>
        <v>0.52905485182249001</v>
      </c>
      <c r="BC717" s="58">
        <f>AY717*F717</f>
        <v>-6.3426000000000371E-2</v>
      </c>
      <c r="BD717" s="56">
        <f>((AY717*E717)/(($L$1+$L$2)*286.9))+273</f>
        <v>298.87163109340776</v>
      </c>
      <c r="BE717" s="39"/>
      <c r="BF717" s="41">
        <v>351</v>
      </c>
      <c r="BG717" s="63">
        <v>1.0469999999999999</v>
      </c>
      <c r="BH717" s="55">
        <f t="shared" si="297"/>
        <v>104700</v>
      </c>
      <c r="BI717" s="64">
        <f t="shared" si="298"/>
        <v>2.0000000000000018E-3</v>
      </c>
      <c r="BJ717" s="23">
        <f t="shared" si="299"/>
        <v>1.9946681678842306E-2</v>
      </c>
      <c r="BK717" s="65">
        <f>(BJ718-BJ717)/(D717-D718)</f>
        <v>0.12178796826746859</v>
      </c>
      <c r="BL717" s="58">
        <f>BH717*F717</f>
        <v>-6.9102000000000399E-2</v>
      </c>
      <c r="BM717" s="56">
        <f>((BH717*E717)/(($L$1+$L$2)*286.9))+273</f>
        <v>301.18688632132978</v>
      </c>
      <c r="BN717" s="5"/>
      <c r="BO717" s="5"/>
      <c r="BP717" s="5"/>
      <c r="BQ717" s="5"/>
      <c r="BR717" s="5"/>
      <c r="BS717" s="5"/>
      <c r="BT717" s="5"/>
      <c r="BU717" s="5"/>
      <c r="BV717" s="5"/>
      <c r="BW717" s="5"/>
    </row>
    <row r="718" spans="1:75" ht="13.8" x14ac:dyDescent="0.25">
      <c r="A718" s="55">
        <v>352</v>
      </c>
      <c r="B718" s="56">
        <v>41.79</v>
      </c>
      <c r="C718" s="56">
        <f t="shared" si="275"/>
        <v>-0.58999999999999631</v>
      </c>
      <c r="D718" s="57">
        <f t="shared" si="276"/>
        <v>1.6210723711436259</v>
      </c>
      <c r="E718" s="58">
        <f t="shared" si="285"/>
        <v>4.1789999999999998E-5</v>
      </c>
      <c r="F718" s="58">
        <f t="shared" si="286"/>
        <v>-5.8999999999999266E-7</v>
      </c>
      <c r="G718" s="57">
        <f t="shared" si="287"/>
        <v>-4.3789276288563741</v>
      </c>
      <c r="H718" s="137">
        <f>($P$2+(0.5*$P$1)-((0.5*$P$1)*COS(RADIANS(A718))+(($P$2^2)-((0.5*$P$1)^2)*(SIN(RADIANS(A718))*(SIN(RADIANS(A718)))))^0.5))*1000</f>
        <v>0.51238790635982356</v>
      </c>
      <c r="I718" s="140">
        <f t="shared" si="288"/>
        <v>-0.11984828134206649</v>
      </c>
      <c r="J718" s="137">
        <f t="shared" si="289"/>
        <v>1.5859698766107488E-2</v>
      </c>
      <c r="K718" s="39"/>
      <c r="L718" s="39"/>
      <c r="M718" s="41">
        <v>352</v>
      </c>
      <c r="N718" s="41">
        <v>1.0389999999999999</v>
      </c>
      <c r="O718" s="60">
        <f t="shared" si="290"/>
        <v>103899.99999999999</v>
      </c>
      <c r="P718" s="56">
        <f t="shared" si="277"/>
        <v>-6.9999999999998952E-3</v>
      </c>
      <c r="Q718" s="59">
        <f t="shared" si="278"/>
        <v>1.6615547557177382E-2</v>
      </c>
      <c r="R718" s="57">
        <f>(Q719-Q718)/(D718-D719)</f>
        <v>-0.47542939625871261</v>
      </c>
      <c r="S718" s="58">
        <f>O718*F718</f>
        <v>-6.1300999999999231E-2</v>
      </c>
      <c r="T718" s="56">
        <f>((O718*E718)/(($L$1+$L$2)*286.9))+273</f>
        <v>300.53662094882657</v>
      </c>
      <c r="U718" s="39"/>
      <c r="V718" s="41">
        <v>352</v>
      </c>
      <c r="W718" s="61">
        <v>1.0669999999999999</v>
      </c>
      <c r="X718" s="60">
        <f t="shared" si="291"/>
        <v>106700</v>
      </c>
      <c r="Y718" s="56">
        <f t="shared" si="279"/>
        <v>0</v>
      </c>
      <c r="Z718" s="59">
        <f t="shared" si="280"/>
        <v>2.8164419424469872E-2</v>
      </c>
      <c r="AA718" s="57">
        <f>(Z719-Z718)/(D718-D719)</f>
        <v>0</v>
      </c>
      <c r="AB718" s="58">
        <f>X718*F718</f>
        <v>-6.2952999999999218E-2</v>
      </c>
      <c r="AC718" s="56">
        <f>((X718*E718)/(($L$1+$L$2)*286.9))+273</f>
        <v>301.27870505524345</v>
      </c>
      <c r="AD718" s="39"/>
      <c r="AE718" s="41">
        <v>352</v>
      </c>
      <c r="AF718" s="61">
        <v>0.94699999999999995</v>
      </c>
      <c r="AG718" s="60">
        <f t="shared" si="292"/>
        <v>94700</v>
      </c>
      <c r="AH718" s="56">
        <f t="shared" si="281"/>
        <v>-6.0000000000000053E-3</v>
      </c>
      <c r="AI718" s="59">
        <f t="shared" si="282"/>
        <v>-2.3650020996726601E-2</v>
      </c>
      <c r="AJ718" s="57">
        <f>(AI719-AI718)/(D718-D719)</f>
        <v>-0.44700991742325036</v>
      </c>
      <c r="AK718" s="58">
        <f>AG718*F718</f>
        <v>-5.5872999999999305E-2</v>
      </c>
      <c r="AL718" s="56">
        <f>((AG718*E718)/(($L$1+$L$2)*286.9))+273</f>
        <v>298.09834459917107</v>
      </c>
      <c r="AM718" s="39"/>
      <c r="AN718" s="62">
        <v>352</v>
      </c>
      <c r="AO718" s="24">
        <v>0.82299999999999995</v>
      </c>
      <c r="AP718" s="24">
        <f t="shared" si="293"/>
        <v>82300</v>
      </c>
      <c r="AQ718" s="56">
        <f t="shared" si="294"/>
        <v>8.0000000000000071E-3</v>
      </c>
      <c r="AR718" s="59">
        <f t="shared" si="295"/>
        <v>-8.4600164787730178E-2</v>
      </c>
      <c r="AS718" s="57">
        <f>(AR719-AR718)/(D718-D719)</f>
        <v>0.68033733512271999</v>
      </c>
      <c r="AT718" s="58">
        <f>AP718*F718</f>
        <v>-4.8556999999999392E-2</v>
      </c>
      <c r="AU718" s="56">
        <f>((AP718*E718)/(($L$1+$L$2)*286.9))+273</f>
        <v>294.8119721278963</v>
      </c>
      <c r="AV718" s="39"/>
      <c r="AW718" s="41">
        <v>352</v>
      </c>
      <c r="AX718" s="61">
        <v>0.96899999999999997</v>
      </c>
      <c r="AY718" s="60">
        <f t="shared" si="296"/>
        <v>96900</v>
      </c>
      <c r="AZ718" s="56">
        <f t="shared" si="283"/>
        <v>6.0000000000000053E-3</v>
      </c>
      <c r="BA718" s="59">
        <f t="shared" si="284"/>
        <v>-1.3676222949234686E-2</v>
      </c>
      <c r="BB718" s="57">
        <f>(BA719-BA718)/(D718-D719)</f>
        <v>0.43413300553646617</v>
      </c>
      <c r="BC718" s="58">
        <f>AY718*F718</f>
        <v>-5.7170999999999292E-2</v>
      </c>
      <c r="BD718" s="56">
        <f>((AY718*E718)/(($L$1+$L$2)*286.9))+273</f>
        <v>298.68141068278436</v>
      </c>
      <c r="BE718" s="39"/>
      <c r="BF718" s="41">
        <v>352</v>
      </c>
      <c r="BG718" s="63">
        <v>1.0489999999999999</v>
      </c>
      <c r="BH718" s="55">
        <f t="shared" si="297"/>
        <v>104900</v>
      </c>
      <c r="BI718" s="64">
        <f t="shared" si="298"/>
        <v>0</v>
      </c>
      <c r="BJ718" s="23">
        <f t="shared" si="299"/>
        <v>2.0775488193557831E-2</v>
      </c>
      <c r="BK718" s="65">
        <f>(BJ719-BJ718)/(D718-D719)</f>
        <v>0</v>
      </c>
      <c r="BL718" s="58">
        <f>BH718*F718</f>
        <v>-6.1890999999999231E-2</v>
      </c>
      <c r="BM718" s="56">
        <f>((BH718*E718)/(($L$1+$L$2)*286.9))+273</f>
        <v>300.80165098683261</v>
      </c>
      <c r="BN718" s="5"/>
      <c r="BO718" s="5"/>
      <c r="BP718" s="5"/>
      <c r="BQ718" s="5"/>
      <c r="BR718" s="5"/>
      <c r="BS718" s="5"/>
      <c r="BT718" s="5"/>
      <c r="BU718" s="5"/>
      <c r="BV718" s="5"/>
      <c r="BW718" s="5"/>
    </row>
    <row r="719" spans="1:75" ht="13.8" x14ac:dyDescent="0.25">
      <c r="A719" s="55">
        <v>353</v>
      </c>
      <c r="B719" s="56">
        <v>41.2</v>
      </c>
      <c r="C719" s="56">
        <f t="shared" si="275"/>
        <v>-0.51000000000000512</v>
      </c>
      <c r="D719" s="57">
        <f t="shared" si="276"/>
        <v>1.6148972160331345</v>
      </c>
      <c r="E719" s="58">
        <f t="shared" si="285"/>
        <v>4.1200000000000005E-5</v>
      </c>
      <c r="F719" s="58">
        <f t="shared" si="286"/>
        <v>-5.1000000000000698E-7</v>
      </c>
      <c r="G719" s="57">
        <f t="shared" si="287"/>
        <v>-4.3851027839668655</v>
      </c>
      <c r="H719" s="137">
        <f>($P$2+(0.5*$P$1)-((0.5*$P$1)*COS(RADIANS(A719))+(($P$2^2)-((0.5*$P$1)^2)*(SIN(RADIANS(A719))*(SIN(RADIANS(A719)))))^0.5))*1000</f>
        <v>0.39253962501775708</v>
      </c>
      <c r="I719" s="140">
        <f t="shared" si="288"/>
        <v>-0.103988582575959</v>
      </c>
      <c r="J719" s="137">
        <f t="shared" si="289"/>
        <v>1.5911087807823909E-2</v>
      </c>
      <c r="K719" s="39"/>
      <c r="L719" s="39"/>
      <c r="M719" s="41">
        <v>353</v>
      </c>
      <c r="N719" s="41">
        <v>1.032</v>
      </c>
      <c r="O719" s="60">
        <f t="shared" si="290"/>
        <v>103200</v>
      </c>
      <c r="P719" s="56">
        <f t="shared" si="277"/>
        <v>0</v>
      </c>
      <c r="Q719" s="59">
        <f t="shared" si="278"/>
        <v>1.3679697291192561E-2</v>
      </c>
      <c r="R719" s="57">
        <f>(Q720-Q719)/(D719-D720)</f>
        <v>0</v>
      </c>
      <c r="S719" s="58">
        <f>O719*F719</f>
        <v>-5.263200000000072E-2</v>
      </c>
      <c r="T719" s="56">
        <f>((O719*E719)/(($L$1+$L$2)*286.9))+273</f>
        <v>299.96495134710602</v>
      </c>
      <c r="U719" s="39"/>
      <c r="V719" s="41">
        <v>353</v>
      </c>
      <c r="W719" s="61">
        <v>1.0669999999999999</v>
      </c>
      <c r="X719" s="60">
        <f t="shared" si="291"/>
        <v>106700</v>
      </c>
      <c r="Y719" s="56">
        <f t="shared" si="279"/>
        <v>-4.0000000000000036E-3</v>
      </c>
      <c r="Z719" s="59">
        <f t="shared" si="280"/>
        <v>2.8164419424469872E-2</v>
      </c>
      <c r="AA719" s="57">
        <f>(Z720-Z719)/(D719-D720)</f>
        <v>-0.30153378446512974</v>
      </c>
      <c r="AB719" s="58">
        <f>X719*F719</f>
        <v>-5.4417000000000743E-2</v>
      </c>
      <c r="AC719" s="56">
        <f>((X719*E719)/(($L$1+$L$2)*286.9))+273</f>
        <v>300.87946035597105</v>
      </c>
      <c r="AD719" s="39"/>
      <c r="AE719" s="41">
        <v>353</v>
      </c>
      <c r="AF719" s="61">
        <v>0.94099999999999995</v>
      </c>
      <c r="AG719" s="60">
        <f t="shared" si="292"/>
        <v>94100</v>
      </c>
      <c r="AH719" s="56">
        <f t="shared" si="281"/>
        <v>1.0000000000000009E-2</v>
      </c>
      <c r="AI719" s="59">
        <f t="shared" si="282"/>
        <v>-2.6410376572743116E-2</v>
      </c>
      <c r="AJ719" s="57">
        <f>(AI720-AI719)/(D719-D720)</f>
        <v>0.8486683227929156</v>
      </c>
      <c r="AK719" s="58">
        <f>AG719*F719</f>
        <v>-4.7991000000000658E-2</v>
      </c>
      <c r="AL719" s="56">
        <f>((AG719*E719)/(($L$1+$L$2)*286.9))+273</f>
        <v>297.58722792405695</v>
      </c>
      <c r="AM719" s="39"/>
      <c r="AN719" s="62">
        <v>353</v>
      </c>
      <c r="AO719" s="24">
        <v>0.83099999999999996</v>
      </c>
      <c r="AP719" s="24">
        <f t="shared" si="293"/>
        <v>83100</v>
      </c>
      <c r="AQ719" s="56">
        <f t="shared" si="294"/>
        <v>7.0000000000000062E-3</v>
      </c>
      <c r="AR719" s="59">
        <f t="shared" si="295"/>
        <v>-8.0398976215889026E-2</v>
      </c>
      <c r="AS719" s="57">
        <f>(AR720-AR719)/(D719-D720)</f>
        <v>0.67344065358919003</v>
      </c>
      <c r="AT719" s="58">
        <f>AP719*F719</f>
        <v>-4.2381000000000578E-2</v>
      </c>
      <c r="AU719" s="56">
        <f>((AP719*E719)/(($L$1+$L$2)*286.9))+273</f>
        <v>294.71305675333826</v>
      </c>
      <c r="AV719" s="39"/>
      <c r="AW719" s="41">
        <v>353</v>
      </c>
      <c r="AX719" s="61">
        <v>0.97499999999999998</v>
      </c>
      <c r="AY719" s="60">
        <f t="shared" si="296"/>
        <v>97500</v>
      </c>
      <c r="AZ719" s="56">
        <f t="shared" si="283"/>
        <v>7.0000000000000062E-3</v>
      </c>
      <c r="BA719" s="59">
        <f t="shared" si="284"/>
        <v>-1.0995384301463193E-2</v>
      </c>
      <c r="BB719" s="57">
        <f>(BA720-BA719)/(D719-D720)</f>
        <v>0.57433349707893222</v>
      </c>
      <c r="BC719" s="58">
        <f>AY719*F719</f>
        <v>-4.9725000000000678E-2</v>
      </c>
      <c r="BD719" s="56">
        <f>((AY719*E719)/(($L$1+$L$2)*286.9))+273</f>
        <v>298.47560810409726</v>
      </c>
      <c r="BE719" s="39"/>
      <c r="BF719" s="41">
        <v>353</v>
      </c>
      <c r="BG719" s="63">
        <v>1.0489999999999999</v>
      </c>
      <c r="BH719" s="55">
        <f t="shared" si="297"/>
        <v>104900</v>
      </c>
      <c r="BI719" s="64">
        <f t="shared" si="298"/>
        <v>-9.9999999999988987E-4</v>
      </c>
      <c r="BJ719" s="23">
        <f t="shared" si="299"/>
        <v>2.0775488193557831E-2</v>
      </c>
      <c r="BK719" s="65">
        <f>(BJ720-BJ719)/(D719-D720)</f>
        <v>-7.6569653621957334E-2</v>
      </c>
      <c r="BL719" s="58">
        <f>BH719*F719</f>
        <v>-5.3499000000000733E-2</v>
      </c>
      <c r="BM719" s="56">
        <f>((BH719*E719)/(($L$1+$L$2)*286.9))+273</f>
        <v>300.40914143712621</v>
      </c>
      <c r="BN719" s="5"/>
      <c r="BO719" s="5"/>
      <c r="BP719" s="5"/>
      <c r="BQ719" s="5"/>
      <c r="BR719" s="5"/>
      <c r="BS719" s="5"/>
      <c r="BT719" s="5"/>
      <c r="BU719" s="5"/>
      <c r="BV719" s="5"/>
      <c r="BW719" s="5"/>
    </row>
    <row r="720" spans="1:75" ht="13.8" x14ac:dyDescent="0.25">
      <c r="A720" s="55">
        <v>354</v>
      </c>
      <c r="B720" s="56">
        <v>40.69</v>
      </c>
      <c r="C720" s="56">
        <f t="shared" si="275"/>
        <v>-0.42999999999999972</v>
      </c>
      <c r="D720" s="57">
        <f t="shared" si="276"/>
        <v>1.6094876898532853</v>
      </c>
      <c r="E720" s="58">
        <f t="shared" si="285"/>
        <v>4.0689999999999998E-5</v>
      </c>
      <c r="F720" s="58">
        <f t="shared" si="286"/>
        <v>-4.3000000000000097E-7</v>
      </c>
      <c r="G720" s="57">
        <f t="shared" si="287"/>
        <v>-4.3905123101467147</v>
      </c>
      <c r="H720" s="137">
        <f>($P$2+(0.5*$P$1)-((0.5*$P$1)*COS(RADIANS(A720))+(($P$2^2)-((0.5*$P$1)^2)*(SIN(RADIANS(A720))*(SIN(RADIANS(A720)))))^0.5))*1000</f>
        <v>0.28855104244179808</v>
      </c>
      <c r="I720" s="140">
        <f t="shared" si="288"/>
        <v>-8.8077494768135089E-2</v>
      </c>
      <c r="J720" s="137">
        <f t="shared" si="289"/>
        <v>1.5954625014441559E-2</v>
      </c>
      <c r="K720" s="39"/>
      <c r="L720" s="39"/>
      <c r="M720" s="41">
        <v>354</v>
      </c>
      <c r="N720" s="41">
        <v>1.032</v>
      </c>
      <c r="O720" s="60">
        <f t="shared" si="290"/>
        <v>103200</v>
      </c>
      <c r="P720" s="56">
        <f t="shared" si="277"/>
        <v>9.9999999999988987E-4</v>
      </c>
      <c r="Q720" s="59">
        <f t="shared" si="278"/>
        <v>1.3679697291192561E-2</v>
      </c>
      <c r="R720" s="57">
        <f>(Q721-Q720)/(D720-D721)</f>
        <v>9.116419274363248E-2</v>
      </c>
      <c r="S720" s="58">
        <f>O720*F720</f>
        <v>-4.4376000000000103E-2</v>
      </c>
      <c r="T720" s="56">
        <f>((O720*E720)/(($L$1+$L$2)*286.9))+273</f>
        <v>299.63116190081905</v>
      </c>
      <c r="U720" s="39"/>
      <c r="V720" s="41">
        <v>354</v>
      </c>
      <c r="W720" s="61">
        <v>1.0629999999999999</v>
      </c>
      <c r="X720" s="60">
        <f t="shared" si="291"/>
        <v>106300</v>
      </c>
      <c r="Y720" s="56">
        <f t="shared" si="279"/>
        <v>8.0000000000000071E-3</v>
      </c>
      <c r="Z720" s="59">
        <f t="shared" si="280"/>
        <v>2.6533264523296733E-2</v>
      </c>
      <c r="AA720" s="57">
        <f>(Z721-Z720)/(D720-D721)</f>
        <v>0.70573542716719107</v>
      </c>
      <c r="AB720" s="58">
        <f>X720*F720</f>
        <v>-4.5709000000000104E-2</v>
      </c>
      <c r="AC720" s="56">
        <f>((X720*E720)/(($L$1+$L$2)*286.9))+273</f>
        <v>300.43112897342115</v>
      </c>
      <c r="AD720" s="39"/>
      <c r="AE720" s="41">
        <v>354</v>
      </c>
      <c r="AF720" s="61">
        <v>0.95099999999999996</v>
      </c>
      <c r="AG720" s="60">
        <f t="shared" si="292"/>
        <v>95100</v>
      </c>
      <c r="AH720" s="56">
        <f t="shared" si="281"/>
        <v>1.2000000000000011E-2</v>
      </c>
      <c r="AI720" s="59">
        <f t="shared" si="282"/>
        <v>-2.181948306258609E-2</v>
      </c>
      <c r="AJ720" s="57">
        <f>(AI721-AI720)/(D720-D721)</f>
        <v>1.1802915985881877</v>
      </c>
      <c r="AK720" s="58">
        <f>AG720*F720</f>
        <v>-4.0893000000000089E-2</v>
      </c>
      <c r="AL720" s="56">
        <f>((AG720*E720)/(($L$1+$L$2)*286.9))+273</f>
        <v>297.54092535627802</v>
      </c>
      <c r="AM720" s="39"/>
      <c r="AN720" s="62">
        <v>354</v>
      </c>
      <c r="AO720" s="24">
        <v>0.83799999999999997</v>
      </c>
      <c r="AP720" s="24">
        <f t="shared" si="293"/>
        <v>83800</v>
      </c>
      <c r="AQ720" s="56">
        <f t="shared" si="294"/>
        <v>6.0000000000000053E-3</v>
      </c>
      <c r="AR720" s="59">
        <f t="shared" si="295"/>
        <v>-7.6755981369723517E-2</v>
      </c>
      <c r="AS720" s="57">
        <f>(AR721-AR720)/(D720-D721)</f>
        <v>0.67153926921572682</v>
      </c>
      <c r="AT720" s="58">
        <f>AP720*F720</f>
        <v>-3.603400000000008E-2</v>
      </c>
      <c r="AU720" s="56">
        <f>((AP720*E720)/(($L$1+$L$2)*286.9))+273</f>
        <v>294.62491634969609</v>
      </c>
      <c r="AV720" s="39"/>
      <c r="AW720" s="41">
        <v>354</v>
      </c>
      <c r="AX720" s="61">
        <v>0.98199999999999998</v>
      </c>
      <c r="AY720" s="60">
        <f t="shared" si="296"/>
        <v>98200</v>
      </c>
      <c r="AZ720" s="56">
        <f t="shared" si="283"/>
        <v>3.0000000000000027E-3</v>
      </c>
      <c r="BA720" s="59">
        <f t="shared" si="284"/>
        <v>-7.8885122130503398E-3</v>
      </c>
      <c r="BB720" s="57">
        <f>(BA721-BA720)/(D720-D721)</f>
        <v>0.28711874316387775</v>
      </c>
      <c r="BC720" s="58">
        <f>AY720*F720</f>
        <v>-4.2226000000000097E-2</v>
      </c>
      <c r="BD720" s="56">
        <f>((AY720*E720)/(($L$1+$L$2)*286.9))+273</f>
        <v>298.34089242888012</v>
      </c>
      <c r="BE720" s="39"/>
      <c r="BF720" s="41">
        <v>354</v>
      </c>
      <c r="BG720" s="63">
        <v>1.048</v>
      </c>
      <c r="BH720" s="55">
        <f t="shared" si="297"/>
        <v>104800</v>
      </c>
      <c r="BI720" s="64">
        <f t="shared" si="298"/>
        <v>-2.0000000000000018E-3</v>
      </c>
      <c r="BJ720" s="23">
        <f t="shared" si="299"/>
        <v>2.0361282647707864E-2</v>
      </c>
      <c r="BK720" s="65">
        <f>(BJ721-BJ720)/(D720-D721)</f>
        <v>-0.17980334340386434</v>
      </c>
      <c r="BL720" s="58">
        <f>BH720*F720</f>
        <v>-4.5064000000000104E-2</v>
      </c>
      <c r="BM720" s="56">
        <f>((BH720*E720)/(($L$1+$L$2)*286.9))+273</f>
        <v>300.04404813183947</v>
      </c>
      <c r="BN720" s="5"/>
      <c r="BO720" s="5"/>
      <c r="BP720" s="5"/>
      <c r="BQ720" s="5"/>
      <c r="BR720" s="5"/>
      <c r="BS720" s="5"/>
      <c r="BT720" s="5"/>
      <c r="BU720" s="5"/>
      <c r="BV720" s="5"/>
      <c r="BW720" s="5"/>
    </row>
    <row r="721" spans="1:75" ht="13.8" x14ac:dyDescent="0.25">
      <c r="A721" s="55">
        <v>355</v>
      </c>
      <c r="B721" s="56">
        <v>40.26</v>
      </c>
      <c r="C721" s="56">
        <f t="shared" si="275"/>
        <v>-0.35999999999999943</v>
      </c>
      <c r="D721" s="57">
        <f t="shared" si="276"/>
        <v>1.6048737705526357</v>
      </c>
      <c r="E721" s="58">
        <f t="shared" si="285"/>
        <v>4.0259999999999997E-5</v>
      </c>
      <c r="F721" s="58">
        <f t="shared" si="286"/>
        <v>-3.5999999999999655E-7</v>
      </c>
      <c r="G721" s="57">
        <f t="shared" si="287"/>
        <v>-4.3951262294473645</v>
      </c>
      <c r="H721" s="137">
        <f>($P$2+(0.5*$P$1)-((0.5*$P$1)*COS(RADIANS(A721))+(($P$2^2)-((0.5*$P$1)^2)*(SIN(RADIANS(A721))*(SIN(RADIANS(A721)))))^0.5))*1000</f>
        <v>0.20047354767366299</v>
      </c>
      <c r="I721" s="140">
        <f t="shared" si="288"/>
        <v>-7.212286975369353E-2</v>
      </c>
      <c r="J721" s="137">
        <f t="shared" si="289"/>
        <v>1.5990283298794594E-2</v>
      </c>
      <c r="K721" s="39"/>
      <c r="L721" s="39"/>
      <c r="M721" s="41">
        <v>355</v>
      </c>
      <c r="N721" s="41">
        <v>1.0329999999999999</v>
      </c>
      <c r="O721" s="60">
        <f t="shared" si="290"/>
        <v>103299.99999999999</v>
      </c>
      <c r="P721" s="56">
        <f t="shared" si="277"/>
        <v>-4.0000000000000036E-3</v>
      </c>
      <c r="Q721" s="59">
        <f t="shared" si="278"/>
        <v>1.4100321519620545E-2</v>
      </c>
      <c r="R721" s="57">
        <f>(Q722-Q721)/(D721-D722)</f>
        <v>-0.43194073512129783</v>
      </c>
      <c r="S721" s="58">
        <f>O721*F721</f>
        <v>-3.7187999999999638E-2</v>
      </c>
      <c r="T721" s="56">
        <f>((O721*E721)/(($L$1+$L$2)*286.9))+273</f>
        <v>299.37526426900416</v>
      </c>
      <c r="U721" s="39"/>
      <c r="V721" s="41">
        <v>355</v>
      </c>
      <c r="W721" s="61">
        <v>1.071</v>
      </c>
      <c r="X721" s="60">
        <f t="shared" si="291"/>
        <v>107100</v>
      </c>
      <c r="Y721" s="56">
        <f t="shared" si="279"/>
        <v>1.1000000000000121E-2</v>
      </c>
      <c r="Z721" s="59">
        <f t="shared" si="280"/>
        <v>2.9789470831855614E-2</v>
      </c>
      <c r="AA721" s="57">
        <f>(Z722-Z721)/(D721-D722)</f>
        <v>1.1376396555302883</v>
      </c>
      <c r="AB721" s="58">
        <f>X721*F721</f>
        <v>-3.8555999999999632E-2</v>
      </c>
      <c r="AC721" s="56">
        <f>((X721*E721)/(($L$1+$L$2)*286.9))+273</f>
        <v>300.34550632343024</v>
      </c>
      <c r="AD721" s="39"/>
      <c r="AE721" s="41">
        <v>355</v>
      </c>
      <c r="AF721" s="61">
        <v>0.96299999999999997</v>
      </c>
      <c r="AG721" s="60">
        <f t="shared" si="292"/>
        <v>96300</v>
      </c>
      <c r="AH721" s="56">
        <f t="shared" si="281"/>
        <v>2.0000000000000018E-3</v>
      </c>
      <c r="AI721" s="59">
        <f t="shared" si="282"/>
        <v>-1.6373712875465501E-2</v>
      </c>
      <c r="AJ721" s="57">
        <f>(AI722-AI721)/(D721-D722)</f>
        <v>0.23098054929610012</v>
      </c>
      <c r="AK721" s="58">
        <f>AG721*F721</f>
        <v>-3.4667999999999671E-2</v>
      </c>
      <c r="AL721" s="56">
        <f>((AG721*E721)/(($L$1+$L$2)*286.9))+273</f>
        <v>297.58797627400872</v>
      </c>
      <c r="AM721" s="39"/>
      <c r="AN721" s="62">
        <v>355</v>
      </c>
      <c r="AO721" s="24">
        <v>0.84399999999999997</v>
      </c>
      <c r="AP721" s="24">
        <f t="shared" si="293"/>
        <v>84400</v>
      </c>
      <c r="AQ721" s="56">
        <f t="shared" si="294"/>
        <v>0</v>
      </c>
      <c r="AR721" s="59">
        <f t="shared" si="295"/>
        <v>-7.3657553374344958E-2</v>
      </c>
      <c r="AS721" s="57">
        <f>(AR722-AR721)/(D721-D722)</f>
        <v>0</v>
      </c>
      <c r="AT721" s="58">
        <f>AP721*F721</f>
        <v>-3.038399999999971E-2</v>
      </c>
      <c r="AU721" s="56">
        <f>((AP721*E721)/(($L$1+$L$2)*286.9))+273</f>
        <v>294.54958668251646</v>
      </c>
      <c r="AV721" s="39"/>
      <c r="AW721" s="41">
        <v>355</v>
      </c>
      <c r="AX721" s="61">
        <v>0.98499999999999999</v>
      </c>
      <c r="AY721" s="60">
        <f t="shared" si="296"/>
        <v>98500</v>
      </c>
      <c r="AZ721" s="56">
        <f t="shared" si="283"/>
        <v>6.0000000000000053E-3</v>
      </c>
      <c r="BA721" s="59">
        <f t="shared" si="284"/>
        <v>-6.5637695023882739E-3</v>
      </c>
      <c r="BB721" s="57">
        <f>(BA722-BA721)/(D721-D722)</f>
        <v>0.67611089264293323</v>
      </c>
      <c r="BC721" s="58">
        <f>AY721*F721</f>
        <v>-3.5459999999999658E-2</v>
      </c>
      <c r="BD721" s="56">
        <f>((AY721*E721)/(($L$1+$L$2)*286.9))+273</f>
        <v>298.14969535815015</v>
      </c>
      <c r="BE721" s="39"/>
      <c r="BF721" s="41">
        <v>355</v>
      </c>
      <c r="BG721" s="63">
        <v>1.046</v>
      </c>
      <c r="BH721" s="55">
        <f t="shared" si="297"/>
        <v>104600</v>
      </c>
      <c r="BI721" s="64">
        <f t="shared" si="298"/>
        <v>-5.0000000000001155E-3</v>
      </c>
      <c r="BJ721" s="23">
        <f t="shared" si="299"/>
        <v>1.953168453125545E-2</v>
      </c>
      <c r="BK721" s="65">
        <f>(BJ722-BJ721)/(D721-D722)</f>
        <v>-0.5334585425738505</v>
      </c>
      <c r="BL721" s="58">
        <f>BH721*F721</f>
        <v>-3.7655999999999641E-2</v>
      </c>
      <c r="BM721" s="56">
        <f>((BH721*E721)/(($L$1+$L$2)*286.9))+273</f>
        <v>299.70718918236048</v>
      </c>
      <c r="BN721" s="5"/>
      <c r="BO721" s="5"/>
      <c r="BP721" s="5"/>
      <c r="BQ721" s="5"/>
      <c r="BR721" s="5"/>
      <c r="BS721" s="5"/>
      <c r="BT721" s="5"/>
      <c r="BU721" s="5"/>
      <c r="BV721" s="5"/>
      <c r="BW721" s="5"/>
    </row>
    <row r="722" spans="1:75" ht="13.8" x14ac:dyDescent="0.25">
      <c r="A722" s="55">
        <v>356</v>
      </c>
      <c r="B722" s="56">
        <v>39.9</v>
      </c>
      <c r="C722" s="56">
        <f t="shared" si="275"/>
        <v>-0.26999999999999602</v>
      </c>
      <c r="D722" s="57">
        <f t="shared" si="276"/>
        <v>1.6009728956867482</v>
      </c>
      <c r="E722" s="58">
        <f t="shared" si="285"/>
        <v>3.9900000000000001E-5</v>
      </c>
      <c r="F722" s="58">
        <f t="shared" si="286"/>
        <v>-2.6999999999999572E-7</v>
      </c>
      <c r="G722" s="57">
        <f t="shared" si="287"/>
        <v>-4.3990271043132516</v>
      </c>
      <c r="H722" s="137">
        <f>($P$2+(0.5*$P$1)-((0.5*$P$1)*COS(RADIANS(A722))+(($P$2^2)-((0.5*$P$1)^2)*(SIN(RADIANS(A722))*(SIN(RADIANS(A722)))))^0.5))*1000</f>
        <v>0.12835067791996946</v>
      </c>
      <c r="I722" s="140">
        <f t="shared" si="288"/>
        <v>-5.6132586454898936E-2</v>
      </c>
      <c r="J722" s="137">
        <f t="shared" si="289"/>
        <v>1.6018040499804487E-2</v>
      </c>
      <c r="K722" s="39"/>
      <c r="L722" s="39"/>
      <c r="M722" s="41">
        <v>356</v>
      </c>
      <c r="N722" s="41">
        <v>1.0289999999999999</v>
      </c>
      <c r="O722" s="60">
        <f t="shared" si="290"/>
        <v>102899.99999999999</v>
      </c>
      <c r="P722" s="56">
        <f t="shared" si="277"/>
        <v>5.0000000000001155E-3</v>
      </c>
      <c r="Q722" s="59">
        <f t="shared" si="278"/>
        <v>1.2415374762432893E-2</v>
      </c>
      <c r="R722" s="57">
        <f>(Q723-Q722)/(D722-D723)</f>
        <v>0.71389966227183066</v>
      </c>
      <c r="S722" s="58">
        <f>O722*F722</f>
        <v>-2.7782999999999555E-2</v>
      </c>
      <c r="T722" s="56">
        <f>((O722*E722)/(($L$1+$L$2)*286.9))+273</f>
        <v>299.03820237716531</v>
      </c>
      <c r="U722" s="39"/>
      <c r="V722" s="41">
        <v>356</v>
      </c>
      <c r="W722" s="61">
        <v>1.0820000000000001</v>
      </c>
      <c r="X722" s="60">
        <f t="shared" si="291"/>
        <v>108200.00000000001</v>
      </c>
      <c r="Y722" s="56">
        <f t="shared" si="279"/>
        <v>-1.7000000000000126E-2</v>
      </c>
      <c r="Z722" s="59">
        <f t="shared" si="280"/>
        <v>3.422726077055066E-2</v>
      </c>
      <c r="AA722" s="57">
        <f>(Z723-Z722)/(D722-D723)</f>
        <v>-2.3323380798062399</v>
      </c>
      <c r="AB722" s="58">
        <f>X722*F722</f>
        <v>-2.9213999999999542E-2</v>
      </c>
      <c r="AC722" s="56">
        <f>((X722*E722)/(($L$1+$L$2)*286.9))+273</f>
        <v>300.37933427803</v>
      </c>
      <c r="AD722" s="39"/>
      <c r="AE722" s="41">
        <v>356</v>
      </c>
      <c r="AF722" s="61">
        <v>0.96499999999999997</v>
      </c>
      <c r="AG722" s="60">
        <f t="shared" si="292"/>
        <v>96500</v>
      </c>
      <c r="AH722" s="56">
        <f t="shared" si="281"/>
        <v>-1.0000000000000009E-2</v>
      </c>
      <c r="AI722" s="59">
        <f t="shared" si="282"/>
        <v>-1.5472686656207449E-2</v>
      </c>
      <c r="AJ722" s="57">
        <f>(AI723-AI722)/(D722-D723)</f>
        <v>-1.5341514967727921</v>
      </c>
      <c r="AK722" s="58">
        <f>AG722*F722</f>
        <v>-2.6054999999999585E-2</v>
      </c>
      <c r="AL722" s="56">
        <f>((AG722*E722)/(($L$1+$L$2)*286.9))+273</f>
        <v>297.41872234593251</v>
      </c>
      <c r="AM722" s="39"/>
      <c r="AN722" s="62">
        <v>356</v>
      </c>
      <c r="AO722" s="24">
        <v>0.84399999999999997</v>
      </c>
      <c r="AP722" s="24">
        <f t="shared" si="293"/>
        <v>84400</v>
      </c>
      <c r="AQ722" s="56">
        <f t="shared" si="294"/>
        <v>-2.0000000000000018E-3</v>
      </c>
      <c r="AR722" s="59">
        <f t="shared" si="295"/>
        <v>-7.3657553374344958E-2</v>
      </c>
      <c r="AS722" s="57">
        <f>(AR723-AR722)/(D722-D723)</f>
        <v>-0.34941229189316109</v>
      </c>
      <c r="AT722" s="58">
        <f>AP722*F722</f>
        <v>-2.2787999999999638E-2</v>
      </c>
      <c r="AU722" s="56">
        <f>((AP722*E722)/(($L$1+$L$2)*286.9))+273</f>
        <v>294.35689291188294</v>
      </c>
      <c r="AV722" s="39"/>
      <c r="AW722" s="41">
        <v>356</v>
      </c>
      <c r="AX722" s="61">
        <v>0.99099999999999999</v>
      </c>
      <c r="AY722" s="60">
        <f t="shared" si="296"/>
        <v>99100</v>
      </c>
      <c r="AZ722" s="56">
        <f t="shared" si="283"/>
        <v>4.0000000000000036E-3</v>
      </c>
      <c r="BA722" s="59">
        <f t="shared" si="284"/>
        <v>-3.9263455147246756E-3</v>
      </c>
      <c r="BB722" s="57">
        <f>(BA723-BA722)/(D722-D723)</f>
        <v>0.59326248177336571</v>
      </c>
      <c r="BC722" s="58">
        <f>AY722*F722</f>
        <v>-2.6756999999999576E-2</v>
      </c>
      <c r="BD722" s="56">
        <f>((AY722*E722)/(($L$1+$L$2)*286.9))+273</f>
        <v>298.07663610862085</v>
      </c>
      <c r="BE722" s="39"/>
      <c r="BF722" s="41">
        <v>356</v>
      </c>
      <c r="BG722" s="63">
        <v>1.0409999999999999</v>
      </c>
      <c r="BH722" s="55">
        <f t="shared" si="297"/>
        <v>104099.99999999999</v>
      </c>
      <c r="BI722" s="64">
        <f t="shared" si="298"/>
        <v>-6.9999999999998952E-3</v>
      </c>
      <c r="BJ722" s="23">
        <f t="shared" si="299"/>
        <v>1.7450729510536125E-2</v>
      </c>
      <c r="BK722" s="65">
        <f>(BJ723-BJ722)/(D722-D723)</f>
        <v>-0.9936813441436062</v>
      </c>
      <c r="BL722" s="58">
        <f>BH722*F722</f>
        <v>-2.8106999999999549E-2</v>
      </c>
      <c r="BM722" s="56">
        <f>((BH722*E722)/(($L$1+$L$2)*286.9))+273</f>
        <v>299.34185488302148</v>
      </c>
      <c r="BN722" s="5"/>
      <c r="BO722" s="5"/>
      <c r="BP722" s="5"/>
      <c r="BQ722" s="5"/>
      <c r="BR722" s="5"/>
      <c r="BS722" s="5"/>
      <c r="BT722" s="5"/>
      <c r="BU722" s="5"/>
      <c r="BV722" s="5"/>
      <c r="BW722" s="5"/>
    </row>
    <row r="723" spans="1:75" ht="13.8" x14ac:dyDescent="0.25">
      <c r="A723" s="55">
        <v>357</v>
      </c>
      <c r="B723" s="56">
        <v>39.630000000000003</v>
      </c>
      <c r="C723" s="56">
        <f t="shared" si="275"/>
        <v>-0.20000000000000284</v>
      </c>
      <c r="D723" s="57">
        <f t="shared" si="276"/>
        <v>1.5980240723341896</v>
      </c>
      <c r="E723" s="58">
        <f t="shared" si="285"/>
        <v>3.9630000000000005E-5</v>
      </c>
      <c r="F723" s="58">
        <f t="shared" si="286"/>
        <v>-2.0000000000000486E-7</v>
      </c>
      <c r="G723" s="57">
        <f t="shared" si="287"/>
        <v>-4.4019759276658101</v>
      </c>
      <c r="H723" s="137">
        <f>($P$2+(0.5*$P$1)-((0.5*$P$1)*COS(RADIANS(A723))+(($P$2^2)-((0.5*$P$1)^2)*(SIN(RADIANS(A723))*(SIN(RADIANS(A723)))))^0.5))*1000</f>
        <v>7.2218091465070522E-2</v>
      </c>
      <c r="I723" s="140">
        <f t="shared" si="288"/>
        <v>-4.0114545955094449E-2</v>
      </c>
      <c r="J723" s="137">
        <f t="shared" si="289"/>
        <v>1.603787938225798E-2</v>
      </c>
      <c r="K723" s="39"/>
      <c r="L723" s="39"/>
      <c r="M723" s="41">
        <v>357</v>
      </c>
      <c r="N723" s="41">
        <v>1.034</v>
      </c>
      <c r="O723" s="60">
        <f t="shared" si="290"/>
        <v>103400</v>
      </c>
      <c r="P723" s="56">
        <f t="shared" si="277"/>
        <v>2.200000000000002E-2</v>
      </c>
      <c r="Q723" s="59">
        <f t="shared" si="278"/>
        <v>1.4520538757923713E-2</v>
      </c>
      <c r="R723" s="57">
        <f>(Q724-Q723)/(D723-D724)</f>
        <v>4.1611974513828764</v>
      </c>
      <c r="S723" s="58">
        <f>O723*F723</f>
        <v>-2.0680000000000504E-2</v>
      </c>
      <c r="T723" s="56">
        <f>((O723*E723)/(($L$1+$L$2)*286.9))+273</f>
        <v>298.98766972957424</v>
      </c>
      <c r="U723" s="39"/>
      <c r="V723" s="41">
        <v>357</v>
      </c>
      <c r="W723" s="61">
        <v>1.0649999999999999</v>
      </c>
      <c r="X723" s="60">
        <f t="shared" si="291"/>
        <v>106500</v>
      </c>
      <c r="Y723" s="56">
        <f t="shared" si="279"/>
        <v>-4.6000000000000041E-2</v>
      </c>
      <c r="Z723" s="59">
        <f t="shared" si="280"/>
        <v>2.7349607774756507E-2</v>
      </c>
      <c r="AA723" s="57">
        <f>(Z724-Z723)/(D723-D724)</f>
        <v>-8.7268307127259099</v>
      </c>
      <c r="AB723" s="58">
        <f>X723*F723</f>
        <v>-2.1300000000000516E-2</v>
      </c>
      <c r="AC723" s="56">
        <f>((X723*E723)/(($L$1+$L$2)*286.9))+273</f>
        <v>299.76679715860405</v>
      </c>
      <c r="AD723" s="39"/>
      <c r="AE723" s="41">
        <v>357</v>
      </c>
      <c r="AF723" s="61">
        <v>0.95499999999999996</v>
      </c>
      <c r="AG723" s="60">
        <f t="shared" si="292"/>
        <v>95500</v>
      </c>
      <c r="AH723" s="56">
        <f t="shared" si="281"/>
        <v>-1.9999999999999907E-2</v>
      </c>
      <c r="AI723" s="59">
        <f t="shared" si="282"/>
        <v>-1.9996628416253676E-2</v>
      </c>
      <c r="AJ723" s="57">
        <f>(AI724-AI723)/(D723-D724)</f>
        <v>-4.1832160085691692</v>
      </c>
      <c r="AK723" s="58">
        <f>AG723*F723</f>
        <v>-1.9100000000000464E-2</v>
      </c>
      <c r="AL723" s="56">
        <f>((AG723*E723)/(($L$1+$L$2)*286.9))+273</f>
        <v>297.00215144269185</v>
      </c>
      <c r="AM723" s="39"/>
      <c r="AN723" s="62">
        <v>357</v>
      </c>
      <c r="AO723" s="24">
        <v>0.84199999999999997</v>
      </c>
      <c r="AP723" s="24">
        <f t="shared" si="293"/>
        <v>84200</v>
      </c>
      <c r="AQ723" s="56">
        <f t="shared" si="294"/>
        <v>2.0000000000000018E-3</v>
      </c>
      <c r="AR723" s="59">
        <f t="shared" si="295"/>
        <v>-7.4687908500350508E-2</v>
      </c>
      <c r="AS723" s="57">
        <f>(AR724-AR723)/(D723-D724)</f>
        <v>0.46891974160646316</v>
      </c>
      <c r="AT723" s="58">
        <f>AP723*F723</f>
        <v>-1.684000000000041E-2</v>
      </c>
      <c r="AU723" s="56">
        <f>((AP723*E723)/(($L$1+$L$2)*286.9))+273</f>
        <v>294.16210629816396</v>
      </c>
      <c r="AV723" s="39"/>
      <c r="AW723" s="41">
        <v>357</v>
      </c>
      <c r="AX723" s="61">
        <v>0.995</v>
      </c>
      <c r="AY723" s="60">
        <f t="shared" si="296"/>
        <v>99500</v>
      </c>
      <c r="AZ723" s="56">
        <f t="shared" si="283"/>
        <v>5.0000000000000044E-3</v>
      </c>
      <c r="BA723" s="59">
        <f t="shared" si="284"/>
        <v>-2.176919254274547E-3</v>
      </c>
      <c r="BB723" s="57">
        <f>(BA724-BA723)/(D723-D724)</f>
        <v>0.99072677802842957</v>
      </c>
      <c r="BC723" s="58">
        <f>AY723*F723</f>
        <v>-1.9900000000000483E-2</v>
      </c>
      <c r="BD723" s="56">
        <f>((AY723*E723)/(($L$1+$L$2)*286.9))+273</f>
        <v>298.00747715756904</v>
      </c>
      <c r="BE723" s="39"/>
      <c r="BF723" s="41">
        <v>357</v>
      </c>
      <c r="BG723" s="63">
        <v>1.034</v>
      </c>
      <c r="BH723" s="55">
        <f t="shared" si="297"/>
        <v>103400</v>
      </c>
      <c r="BI723" s="64">
        <f t="shared" si="298"/>
        <v>-5.0000000000001155E-3</v>
      </c>
      <c r="BJ723" s="23">
        <f t="shared" si="299"/>
        <v>1.4520538757923713E-2</v>
      </c>
      <c r="BK723" s="65">
        <f>(BJ724-BJ723)/(D723-D724)</f>
        <v>-0.95807060293061308</v>
      </c>
      <c r="BL723" s="58">
        <f>BH723*F723</f>
        <v>-2.0680000000000504E-2</v>
      </c>
      <c r="BM723" s="56">
        <f>((BH723*E723)/(($L$1+$L$2)*286.9))+273</f>
        <v>298.98766972957424</v>
      </c>
      <c r="BN723" s="5"/>
      <c r="BO723" s="5"/>
      <c r="BP723" s="5"/>
      <c r="BQ723" s="5"/>
      <c r="BR723" s="5"/>
      <c r="BS723" s="5"/>
      <c r="BT723" s="5"/>
      <c r="BU723" s="5"/>
      <c r="BV723" s="5"/>
      <c r="BW723" s="5"/>
    </row>
    <row r="724" spans="1:75" ht="13.8" x14ac:dyDescent="0.25">
      <c r="A724" s="55">
        <v>358</v>
      </c>
      <c r="B724" s="56">
        <v>39.43</v>
      </c>
      <c r="C724" s="56">
        <f t="shared" si="275"/>
        <v>-0.11999999999999744</v>
      </c>
      <c r="D724" s="57">
        <f t="shared" si="276"/>
        <v>1.5958267770732231</v>
      </c>
      <c r="E724" s="58">
        <f t="shared" si="285"/>
        <v>3.943E-5</v>
      </c>
      <c r="F724" s="58">
        <f t="shared" si="286"/>
        <v>-1.1999999999999885E-7</v>
      </c>
      <c r="G724" s="57">
        <f t="shared" si="287"/>
        <v>-4.4041732229267767</v>
      </c>
      <c r="H724" s="137">
        <f>($P$2+(0.5*$P$1)-((0.5*$P$1)*COS(RADIANS(A724))+(($P$2^2)-((0.5*$P$1)^2)*(SIN(RADIANS(A724))*(SIN(RADIANS(A724)))))^0.5))*1000</f>
        <v>3.2103545509976072E-2</v>
      </c>
      <c r="I724" s="140">
        <f t="shared" si="288"/>
        <v>-2.4076666572836469E-2</v>
      </c>
      <c r="J724" s="137">
        <f t="shared" si="289"/>
        <v>1.6049787635696866E-2</v>
      </c>
      <c r="K724" s="39"/>
      <c r="L724" s="39"/>
      <c r="M724" s="41">
        <v>358</v>
      </c>
      <c r="N724" s="41">
        <v>1.056</v>
      </c>
      <c r="O724" s="60">
        <f t="shared" si="290"/>
        <v>105600</v>
      </c>
      <c r="P724" s="56">
        <f t="shared" si="277"/>
        <v>2.200000000000002E-2</v>
      </c>
      <c r="Q724" s="59">
        <f t="shared" si="278"/>
        <v>2.3663918197793475E-2</v>
      </c>
      <c r="R724" s="57">
        <f>(Q725-Q724)/(D724-D725)</f>
        <v>6.7648392391184347</v>
      </c>
      <c r="S724" s="58">
        <f>O724*F724</f>
        <v>-1.2671999999999878E-2</v>
      </c>
      <c r="T724" s="56">
        <f>((O724*E724)/(($L$1+$L$2)*286.9))+273</f>
        <v>299.40665691528631</v>
      </c>
      <c r="U724" s="39"/>
      <c r="V724" s="41">
        <v>358</v>
      </c>
      <c r="W724" s="61">
        <v>1.0189999999999999</v>
      </c>
      <c r="X724" s="60">
        <f t="shared" si="291"/>
        <v>101899.99999999999</v>
      </c>
      <c r="Y724" s="56">
        <f t="shared" si="279"/>
        <v>-4.9999999999999933E-2</v>
      </c>
      <c r="Z724" s="59">
        <f t="shared" si="280"/>
        <v>8.1741840064263552E-3</v>
      </c>
      <c r="AA724" s="57">
        <f>(Z725-Z724)/(D724-D725)</f>
        <v>-16.506654119272127</v>
      </c>
      <c r="AB724" s="58">
        <f>X724*F724</f>
        <v>-1.2227999999999881E-2</v>
      </c>
      <c r="AC724" s="56">
        <f>((X724*E724)/(($L$1+$L$2)*286.9))+273</f>
        <v>298.4814236710954</v>
      </c>
      <c r="AD724" s="39"/>
      <c r="AE724" s="41">
        <v>358</v>
      </c>
      <c r="AF724" s="61">
        <v>0.93500000000000005</v>
      </c>
      <c r="AG724" s="60">
        <f t="shared" si="292"/>
        <v>93500</v>
      </c>
      <c r="AH724" s="56">
        <f t="shared" si="281"/>
        <v>-2.200000000000002E-2</v>
      </c>
      <c r="AI724" s="59">
        <f t="shared" si="282"/>
        <v>-2.91883891274822E-2</v>
      </c>
      <c r="AJ724" s="57">
        <f>(AI725-AI724)/(D724-D725)</f>
        <v>-7.8118709443438155</v>
      </c>
      <c r="AK724" s="58">
        <f>AG724*F724</f>
        <v>-1.1219999999999893E-2</v>
      </c>
      <c r="AL724" s="56">
        <f>((AG724*E724)/(($L$1+$L$2)*286.9))+273</f>
        <v>296.38089414374303</v>
      </c>
      <c r="AM724" s="39"/>
      <c r="AN724" s="62">
        <v>358</v>
      </c>
      <c r="AO724" s="24">
        <v>0.84399999999999997</v>
      </c>
      <c r="AP724" s="24">
        <f t="shared" si="293"/>
        <v>84400</v>
      </c>
      <c r="AQ724" s="56">
        <f t="shared" si="294"/>
        <v>4.0000000000000036E-3</v>
      </c>
      <c r="AR724" s="59">
        <f t="shared" si="295"/>
        <v>-7.3657553374344958E-2</v>
      </c>
      <c r="AS724" s="57">
        <f>(AR725-AR724)/(D724-D725)</f>
        <v>1.5512231230856446</v>
      </c>
      <c r="AT724" s="58">
        <f>AP724*F724</f>
        <v>-1.0127999999999903E-2</v>
      </c>
      <c r="AU724" s="56">
        <f>((AP724*E724)/(($L$1+$L$2)*286.9))+273</f>
        <v>294.10532048911136</v>
      </c>
      <c r="AV724" s="39"/>
      <c r="AW724" s="41">
        <v>358</v>
      </c>
      <c r="AX724" s="61">
        <v>1</v>
      </c>
      <c r="AY724" s="60">
        <f t="shared" si="296"/>
        <v>100000</v>
      </c>
      <c r="AZ724" s="56">
        <f t="shared" si="283"/>
        <v>9.9999999999988987E-4</v>
      </c>
      <c r="BA724" s="59">
        <f t="shared" si="284"/>
        <v>0</v>
      </c>
      <c r="BB724" s="57">
        <f>(BA725-BA724)/(D724-D725)</f>
        <v>0.327919147072048</v>
      </c>
      <c r="BC724" s="58">
        <f>AY724*F724</f>
        <v>-1.1999999999999886E-2</v>
      </c>
      <c r="BD724" s="56">
        <f>((AY724*E724)/(($L$1+$L$2)*286.9))+273</f>
        <v>298.0063038970514</v>
      </c>
      <c r="BE724" s="39"/>
      <c r="BF724" s="41">
        <v>358</v>
      </c>
      <c r="BG724" s="63">
        <v>1.0289999999999999</v>
      </c>
      <c r="BH724" s="55">
        <f t="shared" si="297"/>
        <v>102899.99999999999</v>
      </c>
      <c r="BI724" s="64">
        <f t="shared" si="298"/>
        <v>-4.0000000000000036E-3</v>
      </c>
      <c r="BJ724" s="23">
        <f t="shared" si="299"/>
        <v>1.2415374762432893E-2</v>
      </c>
      <c r="BK724" s="65">
        <f>(BJ725-BJ724)/(D724-D725)</f>
        <v>-1.2778324988476046</v>
      </c>
      <c r="BL724" s="58">
        <f>BH724*F724</f>
        <v>-1.234799999999988E-2</v>
      </c>
      <c r="BM724" s="56">
        <f>((BH724*E724)/(($L$1+$L$2)*286.9))+273</f>
        <v>298.73148671006589</v>
      </c>
      <c r="BN724" s="5"/>
      <c r="BO724" s="5"/>
      <c r="BP724" s="5"/>
      <c r="BQ724" s="5"/>
      <c r="BR724" s="5"/>
      <c r="BS724" s="5"/>
      <c r="BT724" s="5"/>
      <c r="BU724" s="5"/>
      <c r="BV724" s="5"/>
      <c r="BW724" s="5"/>
    </row>
    <row r="725" spans="1:75" ht="13.8" x14ac:dyDescent="0.25">
      <c r="A725" s="55">
        <v>359</v>
      </c>
      <c r="B725" s="56">
        <v>39.31</v>
      </c>
      <c r="C725" s="56">
        <f>B6-B725</f>
        <v>-3.9999999999999147E-2</v>
      </c>
      <c r="D725" s="57">
        <f t="shared" si="276"/>
        <v>1.5945030438200891</v>
      </c>
      <c r="E725" s="58">
        <f t="shared" si="285"/>
        <v>3.9310000000000001E-5</v>
      </c>
      <c r="F725" s="58">
        <f t="shared" si="286"/>
        <v>-3.9310000000000001E-5</v>
      </c>
      <c r="G725" s="57">
        <f t="shared" si="287"/>
        <v>-4.4054969561799107</v>
      </c>
      <c r="H725" s="137">
        <f>($P$2+(0.5*$P$1)-((0.5*$P$1)*COS(RADIANS(A725))+(($P$2^2)-((0.5*$P$1)^2)*(SIN(RADIANS(A725))*(SIN(RADIANS(A725)))))^0.5))*1000</f>
        <v>8.0268789371396032E-3</v>
      </c>
      <c r="I725" s="140">
        <f>H726-H725</f>
        <v>-8.0268789371396032E-3</v>
      </c>
      <c r="J725" s="137">
        <f t="shared" si="289"/>
        <v>-2.2358994253870761E-5</v>
      </c>
      <c r="K725" s="39"/>
      <c r="L725" s="39"/>
      <c r="M725" s="41">
        <v>359</v>
      </c>
      <c r="N725" s="41">
        <v>1.0780000000000001</v>
      </c>
      <c r="O725" s="60">
        <f t="shared" si="290"/>
        <v>107800</v>
      </c>
      <c r="P725" s="56">
        <f>N6-N725</f>
        <v>9.9999999999988987E-4</v>
      </c>
      <c r="Q725" s="59">
        <f t="shared" si="278"/>
        <v>3.2618760850719929E-2</v>
      </c>
      <c r="R725" s="57">
        <f>(Q726-Q725)/(D725-D726)</f>
        <v>-2.0457007578093007E-2</v>
      </c>
      <c r="S725" s="58">
        <f>O725*F725</f>
        <v>-4.2376180000000003</v>
      </c>
      <c r="T725" s="56">
        <f>((O725*E725)/(($L$1+$L$2)*286.9))+273</f>
        <v>299.8747561520708</v>
      </c>
      <c r="U725" s="39"/>
      <c r="V725" s="41">
        <v>359</v>
      </c>
      <c r="W725" s="61">
        <v>0.96899999999999997</v>
      </c>
      <c r="X725" s="60">
        <f t="shared" si="291"/>
        <v>96900</v>
      </c>
      <c r="Y725" s="56">
        <f>W6-W725</f>
        <v>-4.7999999999999932E-2</v>
      </c>
      <c r="Z725" s="59">
        <f t="shared" si="280"/>
        <v>-1.3676222949234686E-2</v>
      </c>
      <c r="AA725" s="57">
        <f>(Z726-Z725)/(D725-D726)</f>
        <v>8.5771068310220178E-3</v>
      </c>
      <c r="AB725" s="58">
        <f>X725*F725</f>
        <v>-3.8091390000000001</v>
      </c>
      <c r="AC725" s="56">
        <f>((X725*E725)/(($L$1+$L$2)*286.9))+273</f>
        <v>297.15736429624917</v>
      </c>
      <c r="AD725" s="39"/>
      <c r="AE725" s="41">
        <v>359</v>
      </c>
      <c r="AF725" s="61">
        <v>0.91300000000000003</v>
      </c>
      <c r="AG725" s="60">
        <f t="shared" si="292"/>
        <v>91300</v>
      </c>
      <c r="AH725" s="56">
        <f>AF6-AF725</f>
        <v>-1.2000000000000011E-2</v>
      </c>
      <c r="AI725" s="59">
        <f t="shared" si="282"/>
        <v>-3.9529222465701036E-2</v>
      </c>
      <c r="AJ725" s="57">
        <f>(AI726-AI725)/(D725-D726)</f>
        <v>2.4790935720635222E-2</v>
      </c>
      <c r="AK725" s="58">
        <f>AG725*F725</f>
        <v>-3.5890029999999999</v>
      </c>
      <c r="AL725" s="56">
        <f>((AG725*E725)/(($L$1+$L$2)*286.9))+273</f>
        <v>295.76127306757019</v>
      </c>
      <c r="AM725" s="39"/>
      <c r="AN725" s="62">
        <v>359</v>
      </c>
      <c r="AO725" s="24">
        <v>0.84799999999999998</v>
      </c>
      <c r="AP725" s="24">
        <f t="shared" si="293"/>
        <v>84800</v>
      </c>
      <c r="AQ725" s="56"/>
      <c r="AR725" s="59">
        <f t="shared" si="295"/>
        <v>-7.1604147743286189E-2</v>
      </c>
      <c r="AS725" s="57">
        <f>(AR726-AR725)/(D725-D726)</f>
        <v>4.490687428964571E-2</v>
      </c>
      <c r="AT725" s="58">
        <f>AP725*F725</f>
        <v>-3.333488</v>
      </c>
      <c r="AU725" s="56">
        <f>((AP725*E725)/(($L$1+$L$2)*286.9))+273</f>
        <v>294.14081003428203</v>
      </c>
      <c r="AV725" s="39"/>
      <c r="AW725" s="41">
        <v>359</v>
      </c>
      <c r="AX725" s="61">
        <v>1.0009999999999999</v>
      </c>
      <c r="AY725" s="60">
        <f t="shared" si="296"/>
        <v>100099.99999999999</v>
      </c>
      <c r="AZ725" s="56">
        <f>AX6-AX725</f>
        <v>0</v>
      </c>
      <c r="BA725" s="59">
        <f t="shared" si="284"/>
        <v>4.340774793185929E-4</v>
      </c>
      <c r="BB725" s="57">
        <f>(BA726-BA725)/(D725-D726)</f>
        <v>-2.7223371005842415E-4</v>
      </c>
      <c r="BC725" s="58">
        <f>AY725*F725</f>
        <v>-3.9349309999999997</v>
      </c>
      <c r="BD725" s="56">
        <f>((AY725*E725)/(($L$1+$L$2)*286.9))+273</f>
        <v>297.95513071263719</v>
      </c>
      <c r="BE725" s="39"/>
      <c r="BF725" s="41">
        <v>359</v>
      </c>
      <c r="BG725" s="63">
        <v>1.0249999999999999</v>
      </c>
      <c r="BH725" s="55">
        <f t="shared" si="297"/>
        <v>102499.99999999999</v>
      </c>
      <c r="BI725" s="64">
        <v>0</v>
      </c>
      <c r="BJ725" s="23">
        <f t="shared" si="299"/>
        <v>1.0723865391773066E-2</v>
      </c>
      <c r="BK725" s="65">
        <f>(BJ726-BJ725)/(D725-D726)</f>
        <v>-6.7255220573809458E-3</v>
      </c>
      <c r="BL725" s="58">
        <f>BH725*F725</f>
        <v>-4.0292749999999993</v>
      </c>
      <c r="BM725" s="56">
        <f>((BH725*E725)/(($L$1+$L$2)*286.9))+273</f>
        <v>298.55345552492815</v>
      </c>
      <c r="BN725" s="5"/>
      <c r="BO725" s="5"/>
      <c r="BP725" s="5"/>
      <c r="BQ725" s="5"/>
      <c r="BR725" s="5"/>
      <c r="BS725" s="5"/>
      <c r="BT725" s="5"/>
      <c r="BU725" s="5"/>
      <c r="BV725" s="5"/>
      <c r="BW725" s="5"/>
    </row>
    <row r="726" spans="1:75" x14ac:dyDescent="0.25">
      <c r="D726" s="2"/>
      <c r="E726" s="2"/>
      <c r="F726" s="2"/>
      <c r="G726" s="10"/>
      <c r="H726" s="82"/>
      <c r="I726" s="136"/>
      <c r="J726" s="136"/>
      <c r="M726" s="2"/>
      <c r="N726" s="39"/>
      <c r="O726" s="2"/>
      <c r="P726" s="2"/>
      <c r="Q726" s="2"/>
      <c r="R726" s="2"/>
      <c r="S726" s="2"/>
      <c r="T726" s="8"/>
      <c r="V726" s="2"/>
      <c r="W726" s="2"/>
      <c r="X726" s="2"/>
      <c r="Y726" s="2"/>
      <c r="Z726" s="2"/>
      <c r="AA726" s="2"/>
      <c r="AB726" s="2"/>
      <c r="AC726" s="8"/>
      <c r="AE726" s="2"/>
      <c r="AF726" s="2"/>
      <c r="AG726" s="2"/>
      <c r="AH726" s="2"/>
      <c r="AI726" s="2"/>
      <c r="AJ726" s="2"/>
      <c r="AK726" s="2"/>
      <c r="AL726" s="8"/>
      <c r="AN726" s="2"/>
      <c r="AO726" s="2"/>
      <c r="AP726" s="2"/>
      <c r="AQ726" s="2"/>
      <c r="AR726" s="2"/>
      <c r="AS726" s="2"/>
      <c r="AT726" s="2"/>
      <c r="AU726" s="8"/>
      <c r="AW726" s="2"/>
      <c r="AX726" s="2"/>
      <c r="AY726" s="2"/>
      <c r="AZ726" s="2"/>
      <c r="BA726" s="2"/>
      <c r="BB726" s="2"/>
      <c r="BC726" s="2"/>
      <c r="BD726" s="8"/>
      <c r="BF726" s="2"/>
      <c r="BH726" s="2"/>
      <c r="BJ726" s="2"/>
      <c r="BK726" s="2"/>
      <c r="BL726" s="2"/>
      <c r="BM726" s="8"/>
      <c r="BW726" s="5"/>
    </row>
    <row r="727" spans="1:75" x14ac:dyDescent="0.25">
      <c r="D727" s="2"/>
      <c r="E727" s="2"/>
      <c r="F727" s="2"/>
      <c r="G727" s="10"/>
      <c r="H727" s="10"/>
      <c r="I727" s="10"/>
      <c r="J727" s="10"/>
      <c r="M727" s="2"/>
      <c r="N727" s="39"/>
      <c r="O727" s="2"/>
      <c r="P727" s="2"/>
      <c r="Q727" s="2"/>
      <c r="R727" s="2"/>
      <c r="S727" s="2"/>
      <c r="T727" s="8"/>
      <c r="V727" s="2"/>
      <c r="W727" s="2"/>
      <c r="X727" s="2"/>
      <c r="Y727" s="2"/>
      <c r="Z727" s="2"/>
      <c r="AA727" s="2"/>
      <c r="AB727" s="2"/>
      <c r="AC727" s="8"/>
      <c r="AE727" s="2"/>
      <c r="AF727" s="2"/>
      <c r="AG727" s="2"/>
      <c r="AH727" s="2"/>
      <c r="AI727" s="2"/>
      <c r="AJ727" s="2"/>
      <c r="AK727" s="2"/>
      <c r="AL727" s="8"/>
      <c r="AN727" s="2"/>
      <c r="AO727" s="2"/>
      <c r="AP727" s="2"/>
      <c r="AQ727" s="2"/>
      <c r="AR727" s="2"/>
      <c r="AS727" s="2"/>
      <c r="AT727" s="2"/>
      <c r="AU727" s="8"/>
      <c r="AW727" s="2"/>
      <c r="AX727" s="2"/>
      <c r="AY727" s="2"/>
      <c r="AZ727" s="2"/>
      <c r="BA727" s="2"/>
      <c r="BB727" s="2"/>
      <c r="BC727" s="2"/>
      <c r="BD727" s="8"/>
      <c r="BF727" s="2"/>
      <c r="BH727" s="2"/>
      <c r="BJ727" s="2"/>
      <c r="BK727" s="2"/>
      <c r="BL727" s="2"/>
      <c r="BM727" s="8"/>
    </row>
    <row r="728" spans="1:75" x14ac:dyDescent="0.25">
      <c r="D728" s="2"/>
      <c r="E728" s="2"/>
      <c r="F728" s="2"/>
      <c r="G728" s="10"/>
      <c r="H728" s="10"/>
      <c r="I728" s="10"/>
      <c r="J728" s="10"/>
      <c r="M728" s="2"/>
      <c r="N728" s="39"/>
      <c r="O728" s="2"/>
      <c r="P728" s="2"/>
      <c r="Q728" s="2"/>
      <c r="R728" s="2"/>
      <c r="S728" s="2"/>
      <c r="T728" s="8"/>
      <c r="V728" s="2"/>
      <c r="W728" s="2"/>
      <c r="X728" s="2"/>
      <c r="Y728" s="2"/>
      <c r="Z728" s="2"/>
      <c r="AA728" s="2"/>
      <c r="AB728" s="2"/>
      <c r="AC728" s="8"/>
      <c r="AE728" s="2"/>
      <c r="AF728" s="2"/>
      <c r="AG728" s="2"/>
      <c r="AH728" s="2"/>
      <c r="AI728" s="2"/>
      <c r="AJ728" s="2"/>
      <c r="AK728" s="2"/>
      <c r="AL728" s="8"/>
      <c r="AN728" s="2"/>
      <c r="AO728" s="2"/>
      <c r="AP728" s="2"/>
      <c r="AQ728" s="2"/>
      <c r="AR728" s="2"/>
      <c r="AS728" s="2"/>
      <c r="AT728" s="2"/>
      <c r="AU728" s="8"/>
      <c r="AW728" s="2"/>
      <c r="AX728" s="2"/>
      <c r="AY728" s="2"/>
      <c r="AZ728" s="2"/>
      <c r="BA728" s="2"/>
      <c r="BB728" s="2"/>
      <c r="BC728" s="2"/>
      <c r="BD728" s="8"/>
      <c r="BF728" s="2"/>
      <c r="BH728" s="2"/>
      <c r="BJ728" s="2"/>
      <c r="BK728" s="2"/>
      <c r="BL728" s="2"/>
      <c r="BM728" s="8"/>
    </row>
    <row r="729" spans="1:75" x14ac:dyDescent="0.25">
      <c r="D729" s="2"/>
      <c r="E729" s="2"/>
      <c r="F729" s="2"/>
      <c r="G729" s="10"/>
      <c r="H729" s="10"/>
      <c r="I729" s="10"/>
      <c r="J729" s="10"/>
      <c r="M729" s="2"/>
      <c r="N729" s="39"/>
      <c r="O729" s="2"/>
      <c r="P729" s="2"/>
      <c r="Q729" s="2"/>
      <c r="R729" s="2"/>
      <c r="S729" s="2"/>
      <c r="T729" s="8"/>
      <c r="V729" s="2"/>
      <c r="W729" s="2"/>
      <c r="X729" s="2"/>
      <c r="Y729" s="2"/>
      <c r="Z729" s="2"/>
      <c r="AA729" s="2"/>
      <c r="AB729" s="2"/>
      <c r="AC729" s="8"/>
      <c r="AE729" s="2"/>
      <c r="AF729" s="2"/>
      <c r="AG729" s="2"/>
      <c r="AH729" s="2"/>
      <c r="AI729" s="2"/>
      <c r="AJ729" s="2"/>
      <c r="AK729" s="2"/>
      <c r="AL729" s="8"/>
      <c r="AN729" s="2"/>
      <c r="AO729" s="2"/>
      <c r="AP729" s="2"/>
      <c r="AQ729" s="2"/>
      <c r="AR729" s="2"/>
      <c r="AS729" s="2"/>
      <c r="AT729" s="2"/>
      <c r="AU729" s="8"/>
      <c r="AW729" s="2"/>
      <c r="AX729" s="2"/>
      <c r="AY729" s="2"/>
      <c r="AZ729" s="2"/>
      <c r="BA729" s="2"/>
      <c r="BB729" s="2"/>
      <c r="BC729" s="2"/>
      <c r="BD729" s="8"/>
      <c r="BF729" s="2"/>
      <c r="BH729" s="2"/>
      <c r="BJ729" s="2"/>
      <c r="BK729" s="2"/>
      <c r="BL729" s="2"/>
      <c r="BM729" s="8"/>
    </row>
    <row r="730" spans="1:75" x14ac:dyDescent="0.25">
      <c r="D730" s="2"/>
      <c r="E730" s="2"/>
      <c r="F730" s="2"/>
      <c r="G730" s="10"/>
      <c r="H730" s="10"/>
      <c r="I730" s="10"/>
      <c r="J730" s="10"/>
      <c r="M730" s="2"/>
      <c r="N730" s="39"/>
      <c r="O730" s="2"/>
      <c r="P730" s="2"/>
      <c r="Q730" s="2"/>
      <c r="R730" s="2"/>
      <c r="S730" s="2"/>
      <c r="T730" s="8"/>
      <c r="V730" s="2"/>
      <c r="W730" s="2"/>
      <c r="X730" s="2"/>
      <c r="Y730" s="2"/>
      <c r="Z730" s="2"/>
      <c r="AA730" s="2"/>
      <c r="AB730" s="2"/>
      <c r="AC730" s="8"/>
      <c r="AE730" s="2"/>
      <c r="AF730" s="2"/>
      <c r="AG730" s="2"/>
      <c r="AH730" s="2"/>
      <c r="AI730" s="2"/>
      <c r="AJ730" s="2"/>
      <c r="AK730" s="2"/>
      <c r="AL730" s="8"/>
      <c r="AN730" s="2"/>
      <c r="AO730" s="2"/>
      <c r="AP730" s="2"/>
      <c r="AQ730" s="2"/>
      <c r="AR730" s="2"/>
      <c r="AS730" s="2"/>
      <c r="AT730" s="2"/>
      <c r="AU730" s="8"/>
      <c r="AW730" s="2"/>
      <c r="AX730" s="2"/>
      <c r="AY730" s="2"/>
      <c r="AZ730" s="2"/>
      <c r="BA730" s="2"/>
      <c r="BB730" s="2"/>
      <c r="BC730" s="2"/>
      <c r="BD730" s="8"/>
      <c r="BF730" s="2"/>
      <c r="BH730" s="2"/>
      <c r="BJ730" s="2"/>
      <c r="BK730" s="2"/>
      <c r="BL730" s="2"/>
      <c r="BM730" s="8"/>
    </row>
    <row r="731" spans="1:75" x14ac:dyDescent="0.25">
      <c r="D731" s="2"/>
      <c r="E731" s="2"/>
      <c r="F731" s="2"/>
      <c r="G731" s="10"/>
      <c r="H731" s="10"/>
      <c r="I731" s="10"/>
      <c r="J731" s="10"/>
      <c r="M731" s="2"/>
      <c r="N731" s="39"/>
      <c r="O731" s="2"/>
      <c r="P731" s="2"/>
      <c r="Q731" s="2"/>
      <c r="R731" s="2"/>
      <c r="S731" s="2"/>
      <c r="T731" s="8"/>
      <c r="V731" s="2"/>
      <c r="W731" s="2"/>
      <c r="X731" s="2"/>
      <c r="Y731" s="2"/>
      <c r="Z731" s="2"/>
      <c r="AA731" s="2"/>
      <c r="AB731" s="2"/>
      <c r="AC731" s="8"/>
      <c r="AE731" s="2"/>
      <c r="AF731" s="2"/>
      <c r="AG731" s="2"/>
      <c r="AH731" s="2"/>
      <c r="AI731" s="2"/>
      <c r="AJ731" s="2"/>
      <c r="AK731" s="2"/>
      <c r="AL731" s="8"/>
      <c r="AN731" s="2"/>
      <c r="AO731" s="2"/>
      <c r="AP731" s="2"/>
      <c r="AQ731" s="2"/>
      <c r="AR731" s="2"/>
      <c r="AS731" s="2"/>
      <c r="AT731" s="2"/>
      <c r="AU731" s="8"/>
      <c r="AW731" s="2"/>
      <c r="AX731" s="2"/>
      <c r="AY731" s="2"/>
      <c r="AZ731" s="2"/>
      <c r="BA731" s="2"/>
      <c r="BB731" s="2"/>
      <c r="BC731" s="2"/>
      <c r="BD731" s="8"/>
      <c r="BF731" s="2"/>
      <c r="BH731" s="2"/>
      <c r="BJ731" s="2"/>
      <c r="BK731" s="2"/>
      <c r="BL731" s="2"/>
      <c r="BM731" s="8"/>
    </row>
    <row r="732" spans="1:75" x14ac:dyDescent="0.25">
      <c r="D732" s="2"/>
      <c r="E732" s="2"/>
      <c r="F732" s="2"/>
      <c r="G732" s="10"/>
      <c r="H732" s="10"/>
      <c r="I732" s="10"/>
      <c r="J732" s="10"/>
      <c r="M732" s="2"/>
      <c r="N732" s="39"/>
      <c r="O732" s="2"/>
      <c r="P732" s="2"/>
      <c r="Q732" s="2"/>
      <c r="R732" s="2"/>
      <c r="S732" s="2"/>
      <c r="T732" s="8"/>
      <c r="V732" s="2"/>
      <c r="W732" s="2"/>
      <c r="X732" s="2"/>
      <c r="Y732" s="2"/>
      <c r="Z732" s="2"/>
      <c r="AA732" s="2"/>
      <c r="AB732" s="2"/>
      <c r="AC732" s="8"/>
      <c r="AE732" s="2"/>
      <c r="AF732" s="2"/>
      <c r="AG732" s="2"/>
      <c r="AH732" s="2"/>
      <c r="AI732" s="2"/>
      <c r="AJ732" s="2"/>
      <c r="AK732" s="2"/>
      <c r="AL732" s="8"/>
      <c r="AN732" s="2"/>
      <c r="AO732" s="2"/>
      <c r="AP732" s="2"/>
      <c r="AQ732" s="2"/>
      <c r="AR732" s="2"/>
      <c r="AS732" s="2"/>
      <c r="AT732" s="2"/>
      <c r="AU732" s="8"/>
      <c r="AW732" s="2"/>
      <c r="AX732" s="2"/>
      <c r="AY732" s="2"/>
      <c r="AZ732" s="2"/>
      <c r="BA732" s="2"/>
      <c r="BB732" s="2"/>
      <c r="BC732" s="2"/>
      <c r="BD732" s="8"/>
      <c r="BF732" s="2"/>
      <c r="BH732" s="2"/>
      <c r="BJ732" s="2"/>
      <c r="BK732" s="2"/>
      <c r="BL732" s="2"/>
      <c r="BM732" s="8"/>
    </row>
    <row r="733" spans="1:75" x14ac:dyDescent="0.25">
      <c r="D733" s="2"/>
      <c r="E733" s="2"/>
      <c r="F733" s="2"/>
      <c r="G733" s="10"/>
      <c r="H733" s="10"/>
      <c r="I733" s="10"/>
      <c r="J733" s="10"/>
      <c r="M733" s="2"/>
      <c r="N733" s="39"/>
      <c r="O733" s="2"/>
      <c r="P733" s="2"/>
      <c r="Q733" s="2"/>
      <c r="R733" s="2"/>
      <c r="S733" s="2"/>
      <c r="T733" s="8"/>
      <c r="V733" s="2"/>
      <c r="W733" s="2"/>
      <c r="X733" s="2"/>
      <c r="Y733" s="2"/>
      <c r="Z733" s="2"/>
      <c r="AA733" s="2"/>
      <c r="AB733" s="2"/>
      <c r="AC733" s="8"/>
      <c r="AE733" s="2"/>
      <c r="AF733" s="2"/>
      <c r="AG733" s="2"/>
      <c r="AH733" s="2"/>
      <c r="AI733" s="2"/>
      <c r="AJ733" s="2"/>
      <c r="AK733" s="2"/>
      <c r="AL733" s="8"/>
      <c r="AN733" s="2"/>
      <c r="AO733" s="2"/>
      <c r="AP733" s="2"/>
      <c r="AQ733" s="2"/>
      <c r="AR733" s="2"/>
      <c r="AS733" s="2"/>
      <c r="AT733" s="2"/>
      <c r="AU733" s="8"/>
      <c r="AW733" s="2"/>
      <c r="AX733" s="2"/>
      <c r="AY733" s="2"/>
      <c r="AZ733" s="2"/>
      <c r="BA733" s="2"/>
      <c r="BB733" s="2"/>
      <c r="BC733" s="2"/>
      <c r="BD733" s="8"/>
      <c r="BF733" s="2"/>
      <c r="BH733" s="2"/>
      <c r="BJ733" s="2"/>
      <c r="BK733" s="2"/>
      <c r="BL733" s="2"/>
      <c r="BM733" s="8"/>
    </row>
    <row r="734" spans="1:75" x14ac:dyDescent="0.25">
      <c r="D734" s="2"/>
      <c r="E734" s="2"/>
      <c r="F734" s="2"/>
      <c r="G734" s="10"/>
      <c r="H734" s="10"/>
      <c r="I734" s="10"/>
      <c r="J734" s="10"/>
      <c r="M734" s="2"/>
      <c r="N734" s="39"/>
      <c r="O734" s="2"/>
      <c r="P734" s="2"/>
      <c r="Q734" s="2"/>
      <c r="R734" s="2"/>
      <c r="S734" s="2"/>
      <c r="T734" s="8"/>
      <c r="V734" s="2"/>
      <c r="W734" s="2"/>
      <c r="X734" s="2"/>
      <c r="Y734" s="2"/>
      <c r="Z734" s="2"/>
      <c r="AA734" s="2"/>
      <c r="AB734" s="2"/>
      <c r="AC734" s="8"/>
      <c r="AE734" s="2"/>
      <c r="AF734" s="2"/>
      <c r="AG734" s="2"/>
      <c r="AH734" s="2"/>
      <c r="AI734" s="2"/>
      <c r="AJ734" s="2"/>
      <c r="AK734" s="2"/>
      <c r="AL734" s="8"/>
      <c r="AN734" s="2"/>
      <c r="AO734" s="2"/>
      <c r="AP734" s="2"/>
      <c r="AQ734" s="2"/>
      <c r="AR734" s="2"/>
      <c r="AS734" s="2"/>
      <c r="AT734" s="2"/>
      <c r="AU734" s="8"/>
      <c r="AW734" s="2"/>
      <c r="AX734" s="2"/>
      <c r="AY734" s="2"/>
      <c r="AZ734" s="2"/>
      <c r="BA734" s="2"/>
      <c r="BB734" s="2"/>
      <c r="BC734" s="2"/>
      <c r="BD734" s="8"/>
      <c r="BF734" s="2"/>
      <c r="BH734" s="2"/>
      <c r="BJ734" s="2"/>
      <c r="BK734" s="2"/>
      <c r="BL734" s="2"/>
      <c r="BM734" s="8"/>
    </row>
    <row r="735" spans="1:75" x14ac:dyDescent="0.25">
      <c r="D735" s="2"/>
      <c r="E735" s="2"/>
      <c r="F735" s="2"/>
      <c r="G735" s="10"/>
      <c r="H735" s="10"/>
      <c r="I735" s="10"/>
      <c r="J735" s="10"/>
      <c r="M735" s="2"/>
      <c r="N735" s="39"/>
      <c r="O735" s="2"/>
      <c r="P735" s="2"/>
      <c r="Q735" s="2"/>
      <c r="R735" s="2"/>
      <c r="S735" s="2"/>
      <c r="T735" s="8"/>
      <c r="V735" s="2"/>
      <c r="W735" s="2"/>
      <c r="X735" s="2"/>
      <c r="Y735" s="2"/>
      <c r="Z735" s="2"/>
      <c r="AA735" s="2"/>
      <c r="AB735" s="2"/>
      <c r="AC735" s="8"/>
      <c r="AE735" s="2"/>
      <c r="AF735" s="2"/>
      <c r="AG735" s="2"/>
      <c r="AH735" s="2"/>
      <c r="AI735" s="2"/>
      <c r="AJ735" s="2"/>
      <c r="AK735" s="2"/>
      <c r="AL735" s="8"/>
      <c r="AN735" s="2"/>
      <c r="AO735" s="2"/>
      <c r="AP735" s="2"/>
      <c r="AQ735" s="2"/>
      <c r="AR735" s="2"/>
      <c r="AS735" s="2"/>
      <c r="AT735" s="2"/>
      <c r="AU735" s="8"/>
      <c r="AW735" s="2"/>
      <c r="AX735" s="2"/>
      <c r="AY735" s="2"/>
      <c r="AZ735" s="2"/>
      <c r="BA735" s="2"/>
      <c r="BB735" s="2"/>
      <c r="BC735" s="2"/>
      <c r="BD735" s="8"/>
      <c r="BF735" s="2"/>
      <c r="BH735" s="2"/>
      <c r="BJ735" s="2"/>
      <c r="BK735" s="2"/>
      <c r="BL735" s="2"/>
      <c r="BM735" s="8"/>
    </row>
    <row r="736" spans="1:75" x14ac:dyDescent="0.25">
      <c r="D736" s="2"/>
      <c r="E736" s="2"/>
      <c r="F736" s="2"/>
      <c r="G736" s="10"/>
      <c r="H736" s="10"/>
      <c r="I736" s="10"/>
      <c r="J736" s="10"/>
      <c r="M736" s="2"/>
      <c r="N736" s="39"/>
      <c r="O736" s="2"/>
      <c r="P736" s="2"/>
      <c r="Q736" s="2"/>
      <c r="R736" s="2"/>
      <c r="S736" s="2"/>
      <c r="T736" s="8"/>
      <c r="V736" s="2"/>
      <c r="W736" s="2"/>
      <c r="X736" s="2"/>
      <c r="Y736" s="2"/>
      <c r="Z736" s="2"/>
      <c r="AA736" s="2"/>
      <c r="AB736" s="2"/>
      <c r="AC736" s="8"/>
      <c r="AE736" s="2"/>
      <c r="AF736" s="2"/>
      <c r="AG736" s="2"/>
      <c r="AH736" s="2"/>
      <c r="AI736" s="2"/>
      <c r="AJ736" s="2"/>
      <c r="AK736" s="2"/>
      <c r="AL736" s="8"/>
      <c r="AN736" s="2"/>
      <c r="AO736" s="2"/>
      <c r="AP736" s="2"/>
      <c r="AQ736" s="2"/>
      <c r="AR736" s="2"/>
      <c r="AS736" s="2"/>
      <c r="AT736" s="2"/>
      <c r="AU736" s="8"/>
      <c r="AW736" s="2"/>
      <c r="AX736" s="2"/>
      <c r="AY736" s="2"/>
      <c r="AZ736" s="2"/>
      <c r="BA736" s="2"/>
      <c r="BB736" s="2"/>
      <c r="BC736" s="2"/>
      <c r="BD736" s="8"/>
      <c r="BF736" s="2"/>
      <c r="BH736" s="2"/>
      <c r="BJ736" s="2"/>
      <c r="BK736" s="2"/>
      <c r="BL736" s="2"/>
      <c r="BM736" s="8"/>
    </row>
    <row r="737" spans="4:65" x14ac:dyDescent="0.25">
      <c r="D737" s="2"/>
      <c r="E737" s="2"/>
      <c r="F737" s="2"/>
      <c r="G737" s="10"/>
      <c r="H737" s="10"/>
      <c r="I737" s="10"/>
      <c r="J737" s="10"/>
      <c r="M737" s="2"/>
      <c r="N737" s="39"/>
      <c r="O737" s="2"/>
      <c r="P737" s="2"/>
      <c r="Q737" s="2"/>
      <c r="R737" s="2"/>
      <c r="S737" s="2"/>
      <c r="T737" s="8"/>
      <c r="V737" s="2"/>
      <c r="W737" s="2"/>
      <c r="X737" s="2"/>
      <c r="Y737" s="2"/>
      <c r="Z737" s="2"/>
      <c r="AA737" s="2"/>
      <c r="AB737" s="2"/>
      <c r="AC737" s="8"/>
      <c r="AE737" s="2"/>
      <c r="AF737" s="2"/>
      <c r="AG737" s="2"/>
      <c r="AH737" s="2"/>
      <c r="AI737" s="2"/>
      <c r="AJ737" s="2"/>
      <c r="AK737" s="2"/>
      <c r="AL737" s="8"/>
      <c r="AN737" s="2"/>
      <c r="AO737" s="2"/>
      <c r="AP737" s="2"/>
      <c r="AQ737" s="2"/>
      <c r="AR737" s="2"/>
      <c r="AS737" s="2"/>
      <c r="AT737" s="2"/>
      <c r="AU737" s="8"/>
      <c r="AW737" s="2"/>
      <c r="AX737" s="2"/>
      <c r="AY737" s="2"/>
      <c r="AZ737" s="2"/>
      <c r="BA737" s="2"/>
      <c r="BB737" s="2"/>
      <c r="BC737" s="2"/>
      <c r="BD737" s="8"/>
      <c r="BF737" s="2"/>
      <c r="BH737" s="2"/>
      <c r="BJ737" s="2"/>
      <c r="BK737" s="2"/>
      <c r="BL737" s="2"/>
      <c r="BM737" s="8"/>
    </row>
    <row r="738" spans="4:65" x14ac:dyDescent="0.25">
      <c r="D738" s="2"/>
      <c r="E738" s="2"/>
      <c r="F738" s="2"/>
      <c r="G738" s="10"/>
      <c r="H738" s="10"/>
      <c r="I738" s="10"/>
      <c r="J738" s="10"/>
      <c r="M738" s="2"/>
      <c r="N738" s="39"/>
      <c r="O738" s="2"/>
      <c r="P738" s="2"/>
      <c r="Q738" s="2"/>
      <c r="R738" s="2"/>
      <c r="S738" s="2"/>
      <c r="T738" s="8"/>
      <c r="V738" s="2"/>
      <c r="W738" s="2"/>
      <c r="X738" s="2"/>
      <c r="Y738" s="2"/>
      <c r="Z738" s="2"/>
      <c r="AA738" s="2"/>
      <c r="AB738" s="2"/>
      <c r="AC738" s="8"/>
      <c r="AE738" s="2"/>
      <c r="AF738" s="2"/>
      <c r="AG738" s="2"/>
      <c r="AH738" s="2"/>
      <c r="AI738" s="2"/>
      <c r="AJ738" s="2"/>
      <c r="AK738" s="2"/>
      <c r="AL738" s="8"/>
      <c r="AN738" s="2"/>
      <c r="AO738" s="2"/>
      <c r="AP738" s="2"/>
      <c r="AQ738" s="2"/>
      <c r="AR738" s="2"/>
      <c r="AS738" s="2"/>
      <c r="AT738" s="2"/>
      <c r="AU738" s="8"/>
      <c r="AW738" s="2"/>
      <c r="AX738" s="2"/>
      <c r="AY738" s="2"/>
      <c r="AZ738" s="2"/>
      <c r="BA738" s="2"/>
      <c r="BB738" s="2"/>
      <c r="BC738" s="2"/>
      <c r="BD738" s="8"/>
      <c r="BF738" s="2"/>
      <c r="BH738" s="2"/>
      <c r="BJ738" s="2"/>
      <c r="BK738" s="2"/>
      <c r="BL738" s="2"/>
      <c r="BM738" s="8"/>
    </row>
    <row r="739" spans="4:65" x14ac:dyDescent="0.25">
      <c r="D739" s="2"/>
      <c r="E739" s="2"/>
      <c r="F739" s="2"/>
      <c r="G739" s="10"/>
      <c r="H739" s="10"/>
      <c r="I739" s="10"/>
      <c r="J739" s="10"/>
      <c r="M739" s="2"/>
      <c r="N739" s="39"/>
      <c r="O739" s="2"/>
      <c r="P739" s="2"/>
      <c r="Q739" s="2"/>
      <c r="R739" s="2"/>
      <c r="S739" s="2"/>
      <c r="T739" s="8"/>
      <c r="V739" s="2"/>
      <c r="W739" s="2"/>
      <c r="X739" s="2"/>
      <c r="Y739" s="2"/>
      <c r="Z739" s="2"/>
      <c r="AA739" s="2"/>
      <c r="AB739" s="2"/>
      <c r="AC739" s="8"/>
      <c r="AE739" s="2"/>
      <c r="AF739" s="2"/>
      <c r="AG739" s="2"/>
      <c r="AH739" s="2"/>
      <c r="AI739" s="2"/>
      <c r="AJ739" s="2"/>
      <c r="AK739" s="2"/>
      <c r="AL739" s="8"/>
      <c r="AN739" s="2"/>
      <c r="AO739" s="2"/>
      <c r="AP739" s="2"/>
      <c r="AQ739" s="2"/>
      <c r="AR739" s="2"/>
      <c r="AS739" s="2"/>
      <c r="AT739" s="2"/>
      <c r="AU739" s="8"/>
      <c r="AW739" s="2"/>
      <c r="AX739" s="2"/>
      <c r="AY739" s="2"/>
      <c r="AZ739" s="2"/>
      <c r="BA739" s="2"/>
      <c r="BB739" s="2"/>
      <c r="BC739" s="2"/>
      <c r="BD739" s="8"/>
      <c r="BF739" s="2"/>
      <c r="BH739" s="2"/>
      <c r="BJ739" s="2"/>
      <c r="BK739" s="2"/>
      <c r="BL739" s="2"/>
      <c r="BM739" s="8"/>
    </row>
    <row r="740" spans="4:65" x14ac:dyDescent="0.25">
      <c r="D740" s="2"/>
      <c r="E740" s="2"/>
      <c r="F740" s="2"/>
      <c r="G740" s="10"/>
      <c r="H740" s="10"/>
      <c r="I740" s="10"/>
      <c r="J740" s="10"/>
      <c r="M740" s="2"/>
      <c r="N740" s="39"/>
      <c r="O740" s="2"/>
      <c r="P740" s="2"/>
      <c r="Q740" s="2"/>
      <c r="R740" s="2"/>
      <c r="S740" s="2"/>
      <c r="T740" s="8"/>
      <c r="V740" s="2"/>
      <c r="W740" s="2"/>
      <c r="X740" s="2"/>
      <c r="Y740" s="2"/>
      <c r="Z740" s="2"/>
      <c r="AA740" s="2"/>
      <c r="AB740" s="2"/>
      <c r="AC740" s="8"/>
      <c r="AE740" s="2"/>
      <c r="AF740" s="2"/>
      <c r="AG740" s="2"/>
      <c r="AH740" s="2"/>
      <c r="AI740" s="2"/>
      <c r="AJ740" s="2"/>
      <c r="AK740" s="2"/>
      <c r="AL740" s="8"/>
      <c r="AN740" s="2"/>
      <c r="AO740" s="2"/>
      <c r="AP740" s="2"/>
      <c r="AQ740" s="2"/>
      <c r="AR740" s="2"/>
      <c r="AS740" s="2"/>
      <c r="AT740" s="2"/>
      <c r="AU740" s="8"/>
      <c r="AW740" s="2"/>
      <c r="AX740" s="2"/>
      <c r="AY740" s="2"/>
      <c r="AZ740" s="2"/>
      <c r="BA740" s="2"/>
      <c r="BB740" s="2"/>
      <c r="BC740" s="2"/>
      <c r="BD740" s="8"/>
      <c r="BF740" s="2"/>
      <c r="BH740" s="2"/>
      <c r="BJ740" s="2"/>
      <c r="BK740" s="2"/>
      <c r="BL740" s="2"/>
      <c r="BM740" s="8"/>
    </row>
    <row r="741" spans="4:65" x14ac:dyDescent="0.25">
      <c r="D741" s="2"/>
      <c r="E741" s="2"/>
      <c r="F741" s="2"/>
      <c r="G741" s="10"/>
      <c r="H741" s="10"/>
      <c r="I741" s="10"/>
      <c r="J741" s="10"/>
      <c r="M741" s="2"/>
      <c r="N741" s="39"/>
      <c r="O741" s="2"/>
      <c r="P741" s="2"/>
      <c r="Q741" s="2"/>
      <c r="R741" s="2"/>
      <c r="S741" s="2"/>
      <c r="T741" s="8"/>
      <c r="V741" s="2"/>
      <c r="W741" s="2"/>
      <c r="X741" s="2"/>
      <c r="Y741" s="2"/>
      <c r="Z741" s="2"/>
      <c r="AA741" s="2"/>
      <c r="AB741" s="2"/>
      <c r="AC741" s="8"/>
      <c r="AE741" s="2"/>
      <c r="AF741" s="2"/>
      <c r="AG741" s="2"/>
      <c r="AH741" s="2"/>
      <c r="AI741" s="2"/>
      <c r="AJ741" s="2"/>
      <c r="AK741" s="2"/>
      <c r="AL741" s="8"/>
      <c r="AN741" s="2"/>
      <c r="AO741" s="2"/>
      <c r="AP741" s="2"/>
      <c r="AQ741" s="2"/>
      <c r="AR741" s="2"/>
      <c r="AS741" s="2"/>
      <c r="AT741" s="2"/>
      <c r="AU741" s="8"/>
      <c r="AW741" s="2"/>
      <c r="AX741" s="2"/>
      <c r="AY741" s="2"/>
      <c r="AZ741" s="2"/>
      <c r="BA741" s="2"/>
      <c r="BB741" s="2"/>
      <c r="BC741" s="2"/>
      <c r="BD741" s="8"/>
      <c r="BF741" s="2"/>
      <c r="BH741" s="2"/>
      <c r="BJ741" s="2"/>
      <c r="BK741" s="2"/>
      <c r="BL741" s="2"/>
      <c r="BM741" s="8"/>
    </row>
    <row r="742" spans="4:65" x14ac:dyDescent="0.25">
      <c r="D742" s="2"/>
      <c r="E742" s="2"/>
      <c r="F742" s="2"/>
      <c r="G742" s="10"/>
      <c r="H742" s="10"/>
      <c r="I742" s="10"/>
      <c r="J742" s="10"/>
      <c r="M742" s="2"/>
      <c r="N742" s="39"/>
      <c r="O742" s="2"/>
      <c r="P742" s="2"/>
      <c r="Q742" s="2"/>
      <c r="R742" s="2"/>
      <c r="S742" s="2"/>
      <c r="T742" s="8"/>
      <c r="V742" s="2"/>
      <c r="W742" s="2"/>
      <c r="X742" s="2"/>
      <c r="Y742" s="2"/>
      <c r="Z742" s="2"/>
      <c r="AA742" s="2"/>
      <c r="AB742" s="2"/>
      <c r="AC742" s="8"/>
      <c r="AE742" s="2"/>
      <c r="AF742" s="2"/>
      <c r="AG742" s="2"/>
      <c r="AH742" s="2"/>
      <c r="AI742" s="2"/>
      <c r="AJ742" s="2"/>
      <c r="AK742" s="2"/>
      <c r="AL742" s="8"/>
      <c r="AN742" s="2"/>
      <c r="AO742" s="2"/>
      <c r="AP742" s="2"/>
      <c r="AQ742" s="2"/>
      <c r="AR742" s="2"/>
      <c r="AS742" s="2"/>
      <c r="AT742" s="2"/>
      <c r="AU742" s="8"/>
      <c r="AW742" s="2"/>
      <c r="AX742" s="2"/>
      <c r="AY742" s="2"/>
      <c r="AZ742" s="2"/>
      <c r="BA742" s="2"/>
      <c r="BB742" s="2"/>
      <c r="BC742" s="2"/>
      <c r="BD742" s="8"/>
      <c r="BF742" s="2"/>
      <c r="BH742" s="2"/>
      <c r="BJ742" s="2"/>
      <c r="BK742" s="2"/>
      <c r="BL742" s="2"/>
      <c r="BM742" s="8"/>
    </row>
    <row r="743" spans="4:65" x14ac:dyDescent="0.25">
      <c r="D743" s="2"/>
      <c r="E743" s="2"/>
      <c r="F743" s="2"/>
      <c r="G743" s="10"/>
      <c r="H743" s="10"/>
      <c r="I743" s="10"/>
      <c r="J743" s="10"/>
      <c r="M743" s="2"/>
      <c r="N743" s="39"/>
      <c r="O743" s="2"/>
      <c r="P743" s="2"/>
      <c r="Q743" s="2"/>
      <c r="R743" s="2"/>
      <c r="S743" s="2"/>
      <c r="T743" s="8"/>
      <c r="V743" s="2"/>
      <c r="W743" s="2"/>
      <c r="X743" s="2"/>
      <c r="Y743" s="2"/>
      <c r="Z743" s="2"/>
      <c r="AA743" s="2"/>
      <c r="AB743" s="2"/>
      <c r="AC743" s="8"/>
      <c r="AE743" s="2"/>
      <c r="AF743" s="2"/>
      <c r="AG743" s="2"/>
      <c r="AH743" s="2"/>
      <c r="AI743" s="2"/>
      <c r="AJ743" s="2"/>
      <c r="AK743" s="2"/>
      <c r="AL743" s="8"/>
      <c r="AN743" s="2"/>
      <c r="AO743" s="2"/>
      <c r="AP743" s="2"/>
      <c r="AQ743" s="2"/>
      <c r="AR743" s="2"/>
      <c r="AS743" s="2"/>
      <c r="AT743" s="2"/>
      <c r="AU743" s="8"/>
      <c r="AW743" s="2"/>
      <c r="AX743" s="2"/>
      <c r="AY743" s="2"/>
      <c r="AZ743" s="2"/>
      <c r="BA743" s="2"/>
      <c r="BB743" s="2"/>
      <c r="BC743" s="2"/>
      <c r="BD743" s="8"/>
      <c r="BF743" s="2"/>
      <c r="BH743" s="2"/>
      <c r="BJ743" s="2"/>
      <c r="BK743" s="2"/>
      <c r="BL743" s="2"/>
      <c r="BM743" s="8"/>
    </row>
    <row r="744" spans="4:65" x14ac:dyDescent="0.25">
      <c r="D744" s="2"/>
      <c r="E744" s="2"/>
      <c r="F744" s="2"/>
      <c r="G744" s="10"/>
      <c r="H744" s="10"/>
      <c r="I744" s="10"/>
      <c r="J744" s="10"/>
      <c r="M744" s="2"/>
      <c r="N744" s="39"/>
      <c r="O744" s="2"/>
      <c r="P744" s="2"/>
      <c r="Q744" s="2"/>
      <c r="R744" s="2"/>
      <c r="S744" s="2"/>
      <c r="T744" s="8"/>
      <c r="V744" s="2"/>
      <c r="W744" s="2"/>
      <c r="X744" s="2"/>
      <c r="Y744" s="2"/>
      <c r="Z744" s="2"/>
      <c r="AA744" s="2"/>
      <c r="AB744" s="2"/>
      <c r="AC744" s="8"/>
      <c r="AE744" s="2"/>
      <c r="AF744" s="2"/>
      <c r="AG744" s="2"/>
      <c r="AH744" s="2"/>
      <c r="AI744" s="2"/>
      <c r="AJ744" s="2"/>
      <c r="AK744" s="2"/>
      <c r="AL744" s="8"/>
      <c r="AN744" s="2"/>
      <c r="AO744" s="2"/>
      <c r="AP744" s="2"/>
      <c r="AQ744" s="2"/>
      <c r="AR744" s="2"/>
      <c r="AS744" s="2"/>
      <c r="AT744" s="2"/>
      <c r="AU744" s="8"/>
      <c r="AW744" s="2"/>
      <c r="AX744" s="2"/>
      <c r="AY744" s="2"/>
      <c r="AZ744" s="2"/>
      <c r="BA744" s="2"/>
      <c r="BB744" s="2"/>
      <c r="BC744" s="2"/>
      <c r="BD744" s="8"/>
      <c r="BF744" s="2"/>
      <c r="BH744" s="2"/>
      <c r="BJ744" s="2"/>
      <c r="BK744" s="2"/>
      <c r="BL744" s="2"/>
      <c r="BM744" s="8"/>
    </row>
    <row r="745" spans="4:65" x14ac:dyDescent="0.25">
      <c r="D745" s="2"/>
      <c r="E745" s="2"/>
      <c r="F745" s="2"/>
      <c r="G745" s="10"/>
      <c r="H745" s="10"/>
      <c r="I745" s="10"/>
      <c r="J745" s="10"/>
      <c r="M745" s="2"/>
      <c r="N745" s="39"/>
      <c r="O745" s="2"/>
      <c r="P745" s="2"/>
      <c r="Q745" s="2"/>
      <c r="R745" s="2"/>
      <c r="S745" s="2"/>
      <c r="T745" s="8"/>
      <c r="V745" s="2"/>
      <c r="W745" s="2"/>
      <c r="X745" s="2"/>
      <c r="Y745" s="2"/>
      <c r="Z745" s="2"/>
      <c r="AA745" s="2"/>
      <c r="AB745" s="2"/>
      <c r="AC745" s="8"/>
      <c r="AE745" s="2"/>
      <c r="AF745" s="2"/>
      <c r="AG745" s="2"/>
      <c r="AH745" s="2"/>
      <c r="AI745" s="2"/>
      <c r="AJ745" s="2"/>
      <c r="AK745" s="2"/>
      <c r="AL745" s="8"/>
      <c r="AN745" s="2"/>
      <c r="AO745" s="2"/>
      <c r="AP745" s="2"/>
      <c r="AQ745" s="2"/>
      <c r="AR745" s="2"/>
      <c r="AS745" s="2"/>
      <c r="AT745" s="2"/>
      <c r="AU745" s="8"/>
      <c r="AW745" s="2"/>
      <c r="AX745" s="2"/>
      <c r="AY745" s="2"/>
      <c r="AZ745" s="2"/>
      <c r="BA745" s="2"/>
      <c r="BB745" s="2"/>
      <c r="BC745" s="2"/>
      <c r="BD745" s="8"/>
      <c r="BF745" s="2"/>
      <c r="BH745" s="2"/>
      <c r="BJ745" s="2"/>
      <c r="BK745" s="2"/>
      <c r="BL745" s="2"/>
      <c r="BM745" s="8"/>
    </row>
    <row r="746" spans="4:65" x14ac:dyDescent="0.25">
      <c r="D746" s="2"/>
      <c r="E746" s="2"/>
      <c r="F746" s="2"/>
      <c r="G746" s="10"/>
      <c r="H746" s="10"/>
      <c r="I746" s="10"/>
      <c r="J746" s="10"/>
      <c r="M746" s="2"/>
      <c r="N746" s="39"/>
      <c r="O746" s="2"/>
      <c r="P746" s="2"/>
      <c r="Q746" s="2"/>
      <c r="R746" s="2"/>
      <c r="S746" s="2"/>
      <c r="T746" s="8"/>
      <c r="V746" s="2"/>
      <c r="W746" s="2"/>
      <c r="X746" s="2"/>
      <c r="Y746" s="2"/>
      <c r="Z746" s="2"/>
      <c r="AA746" s="2"/>
      <c r="AB746" s="2"/>
      <c r="AC746" s="8"/>
      <c r="AE746" s="2"/>
      <c r="AF746" s="2"/>
      <c r="AG746" s="2"/>
      <c r="AH746" s="2"/>
      <c r="AI746" s="2"/>
      <c r="AJ746" s="2"/>
      <c r="AK746" s="2"/>
      <c r="AL746" s="8"/>
      <c r="AN746" s="2"/>
      <c r="AO746" s="2"/>
      <c r="AP746" s="2"/>
      <c r="AQ746" s="2"/>
      <c r="AR746" s="2"/>
      <c r="AS746" s="2"/>
      <c r="AT746" s="2"/>
      <c r="AU746" s="8"/>
      <c r="AW746" s="2"/>
      <c r="AX746" s="2"/>
      <c r="AY746" s="2"/>
      <c r="AZ746" s="2"/>
      <c r="BA746" s="2"/>
      <c r="BB746" s="2"/>
      <c r="BC746" s="2"/>
      <c r="BD746" s="8"/>
      <c r="BF746" s="2"/>
      <c r="BH746" s="2"/>
      <c r="BJ746" s="2"/>
      <c r="BK746" s="2"/>
      <c r="BL746" s="2"/>
      <c r="BM746" s="8"/>
    </row>
    <row r="747" spans="4:65" x14ac:dyDescent="0.25">
      <c r="D747" s="2"/>
      <c r="E747" s="2"/>
      <c r="F747" s="2"/>
      <c r="G747" s="10"/>
      <c r="H747" s="10"/>
      <c r="I747" s="10"/>
      <c r="J747" s="10"/>
      <c r="M747" s="2"/>
      <c r="N747" s="39"/>
      <c r="O747" s="2"/>
      <c r="P747" s="2"/>
      <c r="Q747" s="2"/>
      <c r="R747" s="2"/>
      <c r="S747" s="2"/>
      <c r="T747" s="8"/>
      <c r="V747" s="2"/>
      <c r="W747" s="2"/>
      <c r="X747" s="2"/>
      <c r="Y747" s="2"/>
      <c r="Z747" s="2"/>
      <c r="AA747" s="2"/>
      <c r="AB747" s="2"/>
      <c r="AC747" s="8"/>
      <c r="AE747" s="2"/>
      <c r="AF747" s="2"/>
      <c r="AG747" s="2"/>
      <c r="AH747" s="2"/>
      <c r="AI747" s="2"/>
      <c r="AJ747" s="2"/>
      <c r="AK747" s="2"/>
      <c r="AL747" s="8"/>
      <c r="AN747" s="2"/>
      <c r="AO747" s="2"/>
      <c r="AP747" s="2"/>
      <c r="AQ747" s="2"/>
      <c r="AR747" s="2"/>
      <c r="AS747" s="2"/>
      <c r="AT747" s="2"/>
      <c r="AU747" s="8"/>
      <c r="AW747" s="2"/>
      <c r="AX747" s="2"/>
      <c r="AY747" s="2"/>
      <c r="AZ747" s="2"/>
      <c r="BA747" s="2"/>
      <c r="BB747" s="2"/>
      <c r="BC747" s="2"/>
      <c r="BD747" s="8"/>
      <c r="BF747" s="2"/>
      <c r="BH747" s="2"/>
      <c r="BJ747" s="2"/>
      <c r="BK747" s="2"/>
      <c r="BL747" s="2"/>
      <c r="BM747" s="8"/>
    </row>
    <row r="748" spans="4:65" x14ac:dyDescent="0.25">
      <c r="D748" s="2"/>
      <c r="E748" s="2"/>
      <c r="F748" s="2"/>
      <c r="G748" s="10"/>
      <c r="H748" s="10"/>
      <c r="I748" s="10"/>
      <c r="J748" s="10"/>
      <c r="M748" s="2"/>
      <c r="N748" s="39"/>
      <c r="O748" s="2"/>
      <c r="P748" s="2"/>
      <c r="Q748" s="2"/>
      <c r="R748" s="2"/>
      <c r="S748" s="2"/>
      <c r="T748" s="8"/>
      <c r="V748" s="2"/>
      <c r="W748" s="2"/>
      <c r="X748" s="2"/>
      <c r="Y748" s="2"/>
      <c r="Z748" s="2"/>
      <c r="AA748" s="2"/>
      <c r="AB748" s="2"/>
      <c r="AC748" s="8"/>
      <c r="AE748" s="2"/>
      <c r="AF748" s="2"/>
      <c r="AG748" s="2"/>
      <c r="AH748" s="2"/>
      <c r="AI748" s="2"/>
      <c r="AJ748" s="2"/>
      <c r="AK748" s="2"/>
      <c r="AL748" s="8"/>
      <c r="AN748" s="2"/>
      <c r="AO748" s="2"/>
      <c r="AP748" s="2"/>
      <c r="AQ748" s="2"/>
      <c r="AR748" s="2"/>
      <c r="AS748" s="2"/>
      <c r="AT748" s="2"/>
      <c r="AU748" s="8"/>
      <c r="AW748" s="2"/>
      <c r="AX748" s="2"/>
      <c r="AY748" s="2"/>
      <c r="AZ748" s="2"/>
      <c r="BA748" s="2"/>
      <c r="BB748" s="2"/>
      <c r="BC748" s="2"/>
      <c r="BD748" s="8"/>
      <c r="BF748" s="2"/>
      <c r="BH748" s="2"/>
      <c r="BJ748" s="2"/>
      <c r="BK748" s="2"/>
      <c r="BL748" s="2"/>
      <c r="BM748" s="8"/>
    </row>
    <row r="749" spans="4:65" x14ac:dyDescent="0.25">
      <c r="D749" s="2"/>
      <c r="E749" s="2"/>
      <c r="F749" s="2"/>
      <c r="G749" s="10"/>
      <c r="H749" s="10"/>
      <c r="I749" s="10"/>
      <c r="J749" s="10"/>
      <c r="M749" s="2"/>
      <c r="N749" s="39"/>
      <c r="O749" s="2"/>
      <c r="P749" s="2"/>
      <c r="Q749" s="2"/>
      <c r="R749" s="2"/>
      <c r="S749" s="2"/>
      <c r="T749" s="8"/>
      <c r="V749" s="2"/>
      <c r="W749" s="2"/>
      <c r="X749" s="2"/>
      <c r="Y749" s="2"/>
      <c r="Z749" s="2"/>
      <c r="AA749" s="2"/>
      <c r="AB749" s="2"/>
      <c r="AC749" s="8"/>
      <c r="AE749" s="2"/>
      <c r="AF749" s="2"/>
      <c r="AG749" s="2"/>
      <c r="AH749" s="2"/>
      <c r="AI749" s="2"/>
      <c r="AJ749" s="2"/>
      <c r="AK749" s="2"/>
      <c r="AL749" s="8"/>
      <c r="AN749" s="2"/>
      <c r="AO749" s="2"/>
      <c r="AP749" s="2"/>
      <c r="AQ749" s="2"/>
      <c r="AR749" s="2"/>
      <c r="AS749" s="2"/>
      <c r="AT749" s="2"/>
      <c r="AU749" s="8"/>
      <c r="AW749" s="2"/>
      <c r="AX749" s="2"/>
      <c r="AY749" s="2"/>
      <c r="AZ749" s="2"/>
      <c r="BA749" s="2"/>
      <c r="BB749" s="2"/>
      <c r="BC749" s="2"/>
      <c r="BD749" s="8"/>
      <c r="BF749" s="2"/>
      <c r="BH749" s="2"/>
      <c r="BJ749" s="2"/>
      <c r="BK749" s="2"/>
      <c r="BL749" s="2"/>
      <c r="BM749" s="8"/>
    </row>
    <row r="750" spans="4:65" x14ac:dyDescent="0.25">
      <c r="D750" s="2"/>
      <c r="E750" s="2"/>
      <c r="F750" s="2"/>
      <c r="G750" s="10"/>
      <c r="H750" s="10"/>
      <c r="I750" s="10"/>
      <c r="J750" s="10"/>
      <c r="M750" s="2"/>
      <c r="N750" s="39"/>
      <c r="O750" s="2"/>
      <c r="P750" s="2"/>
      <c r="Q750" s="2"/>
      <c r="R750" s="2"/>
      <c r="S750" s="2"/>
      <c r="T750" s="8"/>
      <c r="V750" s="2"/>
      <c r="W750" s="2"/>
      <c r="X750" s="2"/>
      <c r="Y750" s="2"/>
      <c r="Z750" s="2"/>
      <c r="AA750" s="2"/>
      <c r="AB750" s="2"/>
      <c r="AC750" s="8"/>
      <c r="AE750" s="2"/>
      <c r="AF750" s="2"/>
      <c r="AG750" s="2"/>
      <c r="AH750" s="2"/>
      <c r="AI750" s="2"/>
      <c r="AJ750" s="2"/>
      <c r="AK750" s="2"/>
      <c r="AL750" s="8"/>
      <c r="AN750" s="2"/>
      <c r="AO750" s="2"/>
      <c r="AP750" s="2"/>
      <c r="AQ750" s="2"/>
      <c r="AR750" s="2"/>
      <c r="AS750" s="2"/>
      <c r="AT750" s="2"/>
      <c r="AU750" s="8"/>
      <c r="AW750" s="2"/>
      <c r="AX750" s="2"/>
      <c r="AY750" s="2"/>
      <c r="AZ750" s="2"/>
      <c r="BA750" s="2"/>
      <c r="BB750" s="2"/>
      <c r="BC750" s="2"/>
      <c r="BD750" s="8"/>
      <c r="BF750" s="2"/>
      <c r="BH750" s="2"/>
      <c r="BJ750" s="2"/>
      <c r="BK750" s="2"/>
      <c r="BL750" s="2"/>
      <c r="BM750" s="8"/>
    </row>
    <row r="751" spans="4:65" x14ac:dyDescent="0.25">
      <c r="D751" s="2"/>
      <c r="E751" s="2"/>
      <c r="F751" s="2"/>
      <c r="G751" s="10"/>
      <c r="H751" s="10"/>
      <c r="I751" s="10"/>
      <c r="J751" s="10"/>
      <c r="M751" s="2"/>
      <c r="N751" s="39"/>
      <c r="O751" s="2"/>
      <c r="P751" s="2"/>
      <c r="Q751" s="2"/>
      <c r="R751" s="2"/>
      <c r="S751" s="2"/>
      <c r="T751" s="8"/>
      <c r="V751" s="2"/>
      <c r="W751" s="2"/>
      <c r="X751" s="2"/>
      <c r="Y751" s="2"/>
      <c r="Z751" s="2"/>
      <c r="AA751" s="2"/>
      <c r="AB751" s="2"/>
      <c r="AC751" s="8"/>
      <c r="AE751" s="2"/>
      <c r="AF751" s="2"/>
      <c r="AG751" s="2"/>
      <c r="AH751" s="2"/>
      <c r="AI751" s="2"/>
      <c r="AJ751" s="2"/>
      <c r="AK751" s="2"/>
      <c r="AL751" s="8"/>
      <c r="AN751" s="2"/>
      <c r="AO751" s="2"/>
      <c r="AP751" s="2"/>
      <c r="AQ751" s="2"/>
      <c r="AR751" s="2"/>
      <c r="AS751" s="2"/>
      <c r="AT751" s="2"/>
      <c r="AU751" s="8"/>
      <c r="AW751" s="2"/>
      <c r="AX751" s="2"/>
      <c r="AY751" s="2"/>
      <c r="AZ751" s="2"/>
      <c r="BA751" s="2"/>
      <c r="BB751" s="2"/>
      <c r="BC751" s="2"/>
      <c r="BD751" s="8"/>
      <c r="BF751" s="2"/>
      <c r="BH751" s="2"/>
      <c r="BJ751" s="2"/>
      <c r="BK751" s="2"/>
      <c r="BL751" s="2"/>
      <c r="BM751" s="8"/>
    </row>
    <row r="752" spans="4:65" x14ac:dyDescent="0.25">
      <c r="D752" s="2"/>
      <c r="E752" s="2"/>
      <c r="F752" s="2"/>
      <c r="G752" s="10"/>
      <c r="H752" s="10"/>
      <c r="I752" s="10"/>
      <c r="J752" s="10"/>
      <c r="M752" s="2"/>
      <c r="N752" s="39"/>
      <c r="O752" s="2"/>
      <c r="P752" s="2"/>
      <c r="Q752" s="2"/>
      <c r="R752" s="2"/>
      <c r="S752" s="2"/>
      <c r="T752" s="8"/>
      <c r="V752" s="2"/>
      <c r="W752" s="2"/>
      <c r="X752" s="2"/>
      <c r="Y752" s="2"/>
      <c r="Z752" s="2"/>
      <c r="AA752" s="2"/>
      <c r="AB752" s="2"/>
      <c r="AC752" s="8"/>
      <c r="AE752" s="2"/>
      <c r="AF752" s="2"/>
      <c r="AG752" s="2"/>
      <c r="AH752" s="2"/>
      <c r="AI752" s="2"/>
      <c r="AJ752" s="2"/>
      <c r="AK752" s="2"/>
      <c r="AL752" s="8"/>
      <c r="AN752" s="2"/>
      <c r="AO752" s="2"/>
      <c r="AP752" s="2"/>
      <c r="AQ752" s="2"/>
      <c r="AR752" s="2"/>
      <c r="AS752" s="2"/>
      <c r="AT752" s="2"/>
      <c r="AU752" s="8"/>
      <c r="AW752" s="2"/>
      <c r="AX752" s="2"/>
      <c r="AY752" s="2"/>
      <c r="AZ752" s="2"/>
      <c r="BA752" s="2"/>
      <c r="BB752" s="2"/>
      <c r="BC752" s="2"/>
      <c r="BD752" s="8"/>
      <c r="BF752" s="2"/>
      <c r="BH752" s="2"/>
      <c r="BJ752" s="2"/>
      <c r="BK752" s="2"/>
      <c r="BL752" s="2"/>
      <c r="BM752" s="8"/>
    </row>
    <row r="753" spans="4:65" x14ac:dyDescent="0.25">
      <c r="D753" s="2"/>
      <c r="E753" s="2"/>
      <c r="F753" s="2"/>
      <c r="G753" s="10"/>
      <c r="H753" s="10"/>
      <c r="I753" s="10"/>
      <c r="J753" s="10"/>
      <c r="M753" s="2"/>
      <c r="N753" s="39"/>
      <c r="O753" s="2"/>
      <c r="P753" s="2"/>
      <c r="Q753" s="2"/>
      <c r="R753" s="2"/>
      <c r="S753" s="2"/>
      <c r="T753" s="8"/>
      <c r="V753" s="2"/>
      <c r="W753" s="2"/>
      <c r="X753" s="2"/>
      <c r="Y753" s="2"/>
      <c r="Z753" s="2"/>
      <c r="AA753" s="2"/>
      <c r="AB753" s="2"/>
      <c r="AC753" s="8"/>
      <c r="AE753" s="2"/>
      <c r="AF753" s="2"/>
      <c r="AG753" s="2"/>
      <c r="AH753" s="2"/>
      <c r="AI753" s="2"/>
      <c r="AJ753" s="2"/>
      <c r="AK753" s="2"/>
      <c r="AL753" s="8"/>
      <c r="AN753" s="2"/>
      <c r="AO753" s="2"/>
      <c r="AP753" s="2"/>
      <c r="AQ753" s="2"/>
      <c r="AR753" s="2"/>
      <c r="AS753" s="2"/>
      <c r="AT753" s="2"/>
      <c r="AU753" s="8"/>
      <c r="AW753" s="2"/>
      <c r="AX753" s="2"/>
      <c r="AY753" s="2"/>
      <c r="AZ753" s="2"/>
      <c r="BA753" s="2"/>
      <c r="BB753" s="2"/>
      <c r="BC753" s="2"/>
      <c r="BD753" s="8"/>
      <c r="BF753" s="2"/>
      <c r="BH753" s="2"/>
      <c r="BJ753" s="2"/>
      <c r="BK753" s="2"/>
      <c r="BL753" s="2"/>
      <c r="BM753" s="8"/>
    </row>
    <row r="754" spans="4:65" x14ac:dyDescent="0.25">
      <c r="D754" s="2"/>
      <c r="E754" s="2"/>
      <c r="F754" s="2"/>
      <c r="G754" s="10"/>
      <c r="H754" s="10"/>
      <c r="I754" s="10"/>
      <c r="J754" s="10"/>
      <c r="M754" s="2"/>
      <c r="N754" s="39"/>
      <c r="O754" s="2"/>
      <c r="P754" s="2"/>
      <c r="Q754" s="2"/>
      <c r="R754" s="2"/>
      <c r="S754" s="2"/>
      <c r="T754" s="8"/>
      <c r="V754" s="2"/>
      <c r="W754" s="2"/>
      <c r="X754" s="2"/>
      <c r="Y754" s="2"/>
      <c r="Z754" s="2"/>
      <c r="AA754" s="2"/>
      <c r="AB754" s="2"/>
      <c r="AC754" s="8"/>
      <c r="AE754" s="2"/>
      <c r="AF754" s="2"/>
      <c r="AG754" s="2"/>
      <c r="AH754" s="2"/>
      <c r="AI754" s="2"/>
      <c r="AJ754" s="2"/>
      <c r="AK754" s="2"/>
      <c r="AL754" s="8"/>
      <c r="AN754" s="2"/>
      <c r="AO754" s="2"/>
      <c r="AP754" s="2"/>
      <c r="AQ754" s="2"/>
      <c r="AR754" s="2"/>
      <c r="AS754" s="2"/>
      <c r="AT754" s="2"/>
      <c r="AU754" s="8"/>
      <c r="AW754" s="2"/>
      <c r="AX754" s="2"/>
      <c r="AY754" s="2"/>
      <c r="AZ754" s="2"/>
      <c r="BA754" s="2"/>
      <c r="BB754" s="2"/>
      <c r="BC754" s="2"/>
      <c r="BD754" s="8"/>
      <c r="BF754" s="2"/>
      <c r="BH754" s="2"/>
      <c r="BJ754" s="2"/>
      <c r="BK754" s="2"/>
      <c r="BL754" s="2"/>
      <c r="BM754" s="8"/>
    </row>
    <row r="755" spans="4:65" x14ac:dyDescent="0.25">
      <c r="D755" s="2"/>
      <c r="E755" s="2"/>
      <c r="F755" s="2"/>
      <c r="G755" s="10"/>
      <c r="H755" s="10"/>
      <c r="I755" s="10"/>
      <c r="J755" s="10"/>
      <c r="M755" s="2"/>
      <c r="N755" s="39"/>
      <c r="O755" s="2"/>
      <c r="P755" s="2"/>
      <c r="Q755" s="2"/>
      <c r="R755" s="2"/>
      <c r="S755" s="2"/>
      <c r="T755" s="8"/>
      <c r="V755" s="2"/>
      <c r="W755" s="2"/>
      <c r="X755" s="2"/>
      <c r="Y755" s="2"/>
      <c r="Z755" s="2"/>
      <c r="AA755" s="2"/>
      <c r="AB755" s="2"/>
      <c r="AC755" s="8"/>
      <c r="AE755" s="2"/>
      <c r="AF755" s="2"/>
      <c r="AG755" s="2"/>
      <c r="AH755" s="2"/>
      <c r="AI755" s="2"/>
      <c r="AJ755" s="2"/>
      <c r="AK755" s="2"/>
      <c r="AL755" s="8"/>
      <c r="AN755" s="2"/>
      <c r="AO755" s="2"/>
      <c r="AP755" s="2"/>
      <c r="AQ755" s="2"/>
      <c r="AR755" s="2"/>
      <c r="AS755" s="2"/>
      <c r="AT755" s="2"/>
      <c r="AU755" s="8"/>
      <c r="AW755" s="2"/>
      <c r="AX755" s="2"/>
      <c r="AY755" s="2"/>
      <c r="AZ755" s="2"/>
      <c r="BA755" s="2"/>
      <c r="BB755" s="2"/>
      <c r="BC755" s="2"/>
      <c r="BD755" s="8"/>
      <c r="BF755" s="2"/>
      <c r="BH755" s="2"/>
      <c r="BJ755" s="2"/>
      <c r="BK755" s="2"/>
      <c r="BL755" s="2"/>
      <c r="BM755" s="8"/>
    </row>
    <row r="756" spans="4:65" x14ac:dyDescent="0.25">
      <c r="D756" s="2"/>
      <c r="E756" s="2"/>
      <c r="F756" s="2"/>
      <c r="G756" s="10"/>
      <c r="H756" s="10"/>
      <c r="I756" s="10"/>
      <c r="J756" s="10"/>
      <c r="M756" s="2"/>
      <c r="N756" s="39"/>
      <c r="O756" s="2"/>
      <c r="P756" s="2"/>
      <c r="Q756" s="2"/>
      <c r="R756" s="2"/>
      <c r="S756" s="2"/>
      <c r="T756" s="8"/>
      <c r="V756" s="2"/>
      <c r="W756" s="2"/>
      <c r="X756" s="2"/>
      <c r="Y756" s="2"/>
      <c r="Z756" s="2"/>
      <c r="AA756" s="2"/>
      <c r="AB756" s="2"/>
      <c r="AC756" s="8"/>
      <c r="AE756" s="2"/>
      <c r="AF756" s="2"/>
      <c r="AG756" s="2"/>
      <c r="AH756" s="2"/>
      <c r="AI756" s="2"/>
      <c r="AJ756" s="2"/>
      <c r="AK756" s="2"/>
      <c r="AL756" s="8"/>
      <c r="AN756" s="2"/>
      <c r="AO756" s="2"/>
      <c r="AP756" s="2"/>
      <c r="AQ756" s="2"/>
      <c r="AR756" s="2"/>
      <c r="AS756" s="2"/>
      <c r="AT756" s="2"/>
      <c r="AU756" s="8"/>
      <c r="AW756" s="2"/>
      <c r="AX756" s="2"/>
      <c r="AY756" s="2"/>
      <c r="AZ756" s="2"/>
      <c r="BA756" s="2"/>
      <c r="BB756" s="2"/>
      <c r="BC756" s="2"/>
      <c r="BD756" s="8"/>
      <c r="BF756" s="2"/>
      <c r="BH756" s="2"/>
      <c r="BJ756" s="2"/>
      <c r="BK756" s="2"/>
      <c r="BL756" s="2"/>
      <c r="BM756" s="8"/>
    </row>
    <row r="757" spans="4:65" x14ac:dyDescent="0.25">
      <c r="D757" s="2"/>
      <c r="E757" s="2"/>
      <c r="F757" s="2"/>
      <c r="G757" s="10"/>
      <c r="H757" s="10"/>
      <c r="I757" s="10"/>
      <c r="J757" s="10"/>
      <c r="M757" s="2"/>
      <c r="N757" s="39"/>
      <c r="O757" s="2"/>
      <c r="P757" s="2"/>
      <c r="Q757" s="2"/>
      <c r="R757" s="2"/>
      <c r="S757" s="2"/>
      <c r="T757" s="8"/>
      <c r="V757" s="2"/>
      <c r="W757" s="2"/>
      <c r="X757" s="2"/>
      <c r="Y757" s="2"/>
      <c r="Z757" s="2"/>
      <c r="AA757" s="2"/>
      <c r="AB757" s="2"/>
      <c r="AC757" s="8"/>
      <c r="AE757" s="2"/>
      <c r="AF757" s="2"/>
      <c r="AG757" s="2"/>
      <c r="AH757" s="2"/>
      <c r="AI757" s="2"/>
      <c r="AJ757" s="2"/>
      <c r="AK757" s="2"/>
      <c r="AL757" s="8"/>
      <c r="AN757" s="2"/>
      <c r="AO757" s="2"/>
      <c r="AP757" s="2"/>
      <c r="AQ757" s="2"/>
      <c r="AR757" s="2"/>
      <c r="AS757" s="2"/>
      <c r="AT757" s="2"/>
      <c r="AU757" s="8"/>
      <c r="AW757" s="2"/>
      <c r="AX757" s="2"/>
      <c r="AY757" s="2"/>
      <c r="AZ757" s="2"/>
      <c r="BA757" s="2"/>
      <c r="BB757" s="2"/>
      <c r="BC757" s="2"/>
      <c r="BD757" s="8"/>
      <c r="BF757" s="2"/>
      <c r="BH757" s="2"/>
      <c r="BJ757" s="2"/>
      <c r="BK757" s="2"/>
      <c r="BL757" s="2"/>
      <c r="BM757" s="8"/>
    </row>
    <row r="758" spans="4:65" x14ac:dyDescent="0.25">
      <c r="D758" s="2"/>
      <c r="E758" s="2"/>
      <c r="F758" s="2"/>
      <c r="G758" s="10"/>
      <c r="H758" s="10"/>
      <c r="I758" s="10"/>
      <c r="J758" s="10"/>
      <c r="M758" s="2"/>
      <c r="N758" s="39"/>
      <c r="O758" s="2"/>
      <c r="P758" s="2"/>
      <c r="Q758" s="2"/>
      <c r="R758" s="2"/>
      <c r="S758" s="2"/>
      <c r="T758" s="8"/>
      <c r="V758" s="2"/>
      <c r="W758" s="2"/>
      <c r="X758" s="2"/>
      <c r="Y758" s="2"/>
      <c r="Z758" s="2"/>
      <c r="AA758" s="2"/>
      <c r="AB758" s="2"/>
      <c r="AC758" s="8"/>
      <c r="AE758" s="2"/>
      <c r="AF758" s="2"/>
      <c r="AG758" s="2"/>
      <c r="AH758" s="2"/>
      <c r="AI758" s="2"/>
      <c r="AJ758" s="2"/>
      <c r="AK758" s="2"/>
      <c r="AL758" s="8"/>
      <c r="AN758" s="2"/>
      <c r="AO758" s="2"/>
      <c r="AP758" s="2"/>
      <c r="AQ758" s="2"/>
      <c r="AR758" s="2"/>
      <c r="AS758" s="2"/>
      <c r="AT758" s="2"/>
      <c r="AU758" s="8"/>
      <c r="AW758" s="2"/>
      <c r="AX758" s="2"/>
      <c r="AY758" s="2"/>
      <c r="AZ758" s="2"/>
      <c r="BA758" s="2"/>
      <c r="BB758" s="2"/>
      <c r="BC758" s="2"/>
      <c r="BD758" s="8"/>
      <c r="BF758" s="2"/>
      <c r="BH758" s="2"/>
      <c r="BJ758" s="2"/>
      <c r="BK758" s="2"/>
      <c r="BL758" s="2"/>
      <c r="BM758" s="8"/>
    </row>
    <row r="759" spans="4:65" x14ac:dyDescent="0.25">
      <c r="D759" s="2"/>
      <c r="E759" s="2"/>
      <c r="F759" s="2"/>
      <c r="G759" s="10"/>
      <c r="H759" s="10"/>
      <c r="I759" s="10"/>
      <c r="J759" s="10"/>
      <c r="M759" s="2"/>
      <c r="N759" s="39"/>
      <c r="O759" s="2"/>
      <c r="P759" s="2"/>
      <c r="Q759" s="2"/>
      <c r="R759" s="2"/>
      <c r="S759" s="2"/>
      <c r="T759" s="8"/>
      <c r="V759" s="2"/>
      <c r="W759" s="2"/>
      <c r="X759" s="2"/>
      <c r="Y759" s="2"/>
      <c r="Z759" s="2"/>
      <c r="AA759" s="2"/>
      <c r="AB759" s="2"/>
      <c r="AC759" s="8"/>
      <c r="AE759" s="2"/>
      <c r="AF759" s="2"/>
      <c r="AG759" s="2"/>
      <c r="AH759" s="2"/>
      <c r="AI759" s="2"/>
      <c r="AJ759" s="2"/>
      <c r="AK759" s="2"/>
      <c r="AL759" s="8"/>
      <c r="AN759" s="2"/>
      <c r="AO759" s="2"/>
      <c r="AP759" s="2"/>
      <c r="AQ759" s="2"/>
      <c r="AR759" s="2"/>
      <c r="AS759" s="2"/>
      <c r="AT759" s="2"/>
      <c r="AU759" s="8"/>
      <c r="AW759" s="2"/>
      <c r="AX759" s="2"/>
      <c r="AY759" s="2"/>
      <c r="AZ759" s="2"/>
      <c r="BA759" s="2"/>
      <c r="BB759" s="2"/>
      <c r="BC759" s="2"/>
      <c r="BD759" s="8"/>
      <c r="BF759" s="2"/>
      <c r="BH759" s="2"/>
      <c r="BJ759" s="2"/>
      <c r="BK759" s="2"/>
      <c r="BL759" s="2"/>
      <c r="BM759" s="8"/>
    </row>
    <row r="760" spans="4:65" x14ac:dyDescent="0.25">
      <c r="D760" s="2"/>
      <c r="E760" s="2"/>
      <c r="F760" s="2"/>
      <c r="G760" s="10"/>
      <c r="H760" s="10"/>
      <c r="I760" s="10"/>
      <c r="J760" s="10"/>
      <c r="M760" s="2"/>
      <c r="N760" s="39"/>
      <c r="O760" s="2"/>
      <c r="P760" s="2"/>
      <c r="Q760" s="2"/>
      <c r="R760" s="2"/>
      <c r="S760" s="2"/>
      <c r="T760" s="8"/>
      <c r="V760" s="2"/>
      <c r="W760" s="2"/>
      <c r="X760" s="2"/>
      <c r="Y760" s="2"/>
      <c r="Z760" s="2"/>
      <c r="AA760" s="2"/>
      <c r="AB760" s="2"/>
      <c r="AC760" s="8"/>
      <c r="AE760" s="2"/>
      <c r="AF760" s="2"/>
      <c r="AG760" s="2"/>
      <c r="AH760" s="2"/>
      <c r="AI760" s="2"/>
      <c r="AJ760" s="2"/>
      <c r="AK760" s="2"/>
      <c r="AL760" s="8"/>
      <c r="AN760" s="2"/>
      <c r="AO760" s="2"/>
      <c r="AP760" s="2"/>
      <c r="AQ760" s="2"/>
      <c r="AR760" s="2"/>
      <c r="AS760" s="2"/>
      <c r="AT760" s="2"/>
      <c r="AU760" s="8"/>
      <c r="AW760" s="2"/>
      <c r="AX760" s="2"/>
      <c r="AY760" s="2"/>
      <c r="AZ760" s="2"/>
      <c r="BA760" s="2"/>
      <c r="BB760" s="2"/>
      <c r="BC760" s="2"/>
      <c r="BD760" s="8"/>
      <c r="BF760" s="2"/>
      <c r="BH760" s="2"/>
      <c r="BJ760" s="2"/>
      <c r="BK760" s="2"/>
      <c r="BL760" s="2"/>
      <c r="BM760" s="8"/>
    </row>
    <row r="761" spans="4:65" x14ac:dyDescent="0.25">
      <c r="D761" s="2"/>
      <c r="E761" s="2"/>
      <c r="F761" s="2"/>
      <c r="G761" s="10"/>
      <c r="H761" s="10"/>
      <c r="I761" s="10"/>
      <c r="J761" s="10"/>
      <c r="M761" s="2"/>
      <c r="N761" s="39"/>
      <c r="O761" s="2"/>
      <c r="P761" s="2"/>
      <c r="Q761" s="2"/>
      <c r="R761" s="2"/>
      <c r="S761" s="2"/>
      <c r="T761" s="8"/>
      <c r="V761" s="2"/>
      <c r="W761" s="2"/>
      <c r="X761" s="2"/>
      <c r="Y761" s="2"/>
      <c r="Z761" s="2"/>
      <c r="AA761" s="2"/>
      <c r="AB761" s="2"/>
      <c r="AC761" s="8"/>
      <c r="AE761" s="2"/>
      <c r="AF761" s="2"/>
      <c r="AG761" s="2"/>
      <c r="AH761" s="2"/>
      <c r="AI761" s="2"/>
      <c r="AJ761" s="2"/>
      <c r="AK761" s="2"/>
      <c r="AL761" s="8"/>
      <c r="AN761" s="2"/>
      <c r="AO761" s="2"/>
      <c r="AP761" s="2"/>
      <c r="AQ761" s="2"/>
      <c r="AR761" s="2"/>
      <c r="AS761" s="2"/>
      <c r="AT761" s="2"/>
      <c r="AU761" s="8"/>
      <c r="AW761" s="2"/>
      <c r="AX761" s="2"/>
      <c r="AY761" s="2"/>
      <c r="AZ761" s="2"/>
      <c r="BA761" s="2"/>
      <c r="BB761" s="2"/>
      <c r="BC761" s="2"/>
      <c r="BD761" s="8"/>
      <c r="BF761" s="2"/>
      <c r="BH761" s="2"/>
      <c r="BJ761" s="2"/>
      <c r="BK761" s="2"/>
      <c r="BL761" s="2"/>
      <c r="BM761" s="8"/>
    </row>
    <row r="762" spans="4:65" x14ac:dyDescent="0.25">
      <c r="D762" s="2"/>
      <c r="E762" s="2"/>
      <c r="F762" s="2"/>
      <c r="G762" s="10"/>
      <c r="H762" s="10"/>
      <c r="I762" s="10"/>
      <c r="J762" s="10"/>
      <c r="M762" s="2"/>
      <c r="N762" s="39"/>
      <c r="O762" s="2"/>
      <c r="P762" s="2"/>
      <c r="Q762" s="2"/>
      <c r="R762" s="2"/>
      <c r="S762" s="2"/>
      <c r="T762" s="8"/>
      <c r="V762" s="2"/>
      <c r="W762" s="2"/>
      <c r="X762" s="2"/>
      <c r="Y762" s="2"/>
      <c r="Z762" s="2"/>
      <c r="AA762" s="2"/>
      <c r="AB762" s="2"/>
      <c r="AC762" s="8"/>
      <c r="AE762" s="2"/>
      <c r="AF762" s="2"/>
      <c r="AG762" s="2"/>
      <c r="AH762" s="2"/>
      <c r="AI762" s="2"/>
      <c r="AJ762" s="2"/>
      <c r="AK762" s="2"/>
      <c r="AL762" s="8"/>
      <c r="AN762" s="2"/>
      <c r="AO762" s="2"/>
      <c r="AP762" s="2"/>
      <c r="AQ762" s="2"/>
      <c r="AR762" s="2"/>
      <c r="AS762" s="2"/>
      <c r="AT762" s="2"/>
      <c r="AU762" s="8"/>
      <c r="AW762" s="2"/>
      <c r="AX762" s="2"/>
      <c r="AY762" s="2"/>
      <c r="AZ762" s="2"/>
      <c r="BA762" s="2"/>
      <c r="BB762" s="2"/>
      <c r="BC762" s="2"/>
      <c r="BD762" s="8"/>
      <c r="BF762" s="2"/>
      <c r="BH762" s="2"/>
      <c r="BJ762" s="2"/>
      <c r="BK762" s="2"/>
      <c r="BL762" s="2"/>
      <c r="BM762" s="8"/>
    </row>
    <row r="763" spans="4:65" x14ac:dyDescent="0.25">
      <c r="D763" s="2"/>
      <c r="E763" s="2"/>
      <c r="F763" s="2"/>
      <c r="G763" s="10"/>
      <c r="H763" s="10"/>
      <c r="I763" s="10"/>
      <c r="J763" s="10"/>
      <c r="M763" s="2"/>
      <c r="N763" s="39"/>
      <c r="O763" s="2"/>
      <c r="P763" s="2"/>
      <c r="Q763" s="2"/>
      <c r="R763" s="2"/>
      <c r="S763" s="2"/>
      <c r="T763" s="8"/>
      <c r="V763" s="2"/>
      <c r="W763" s="2"/>
      <c r="X763" s="2"/>
      <c r="Y763" s="2"/>
      <c r="Z763" s="2"/>
      <c r="AA763" s="2"/>
      <c r="AB763" s="2"/>
      <c r="AC763" s="8"/>
      <c r="AE763" s="2"/>
      <c r="AF763" s="2"/>
      <c r="AG763" s="2"/>
      <c r="AH763" s="2"/>
      <c r="AI763" s="2"/>
      <c r="AJ763" s="2"/>
      <c r="AK763" s="2"/>
      <c r="AL763" s="8"/>
      <c r="AN763" s="2"/>
      <c r="AO763" s="2"/>
      <c r="AP763" s="2"/>
      <c r="AQ763" s="2"/>
      <c r="AR763" s="2"/>
      <c r="AS763" s="2"/>
      <c r="AT763" s="2"/>
      <c r="AU763" s="8"/>
      <c r="AW763" s="2"/>
      <c r="AX763" s="2"/>
      <c r="AY763" s="2"/>
      <c r="AZ763" s="2"/>
      <c r="BA763" s="2"/>
      <c r="BB763" s="2"/>
      <c r="BC763" s="2"/>
      <c r="BD763" s="8"/>
      <c r="BF763" s="2"/>
      <c r="BH763" s="2"/>
      <c r="BJ763" s="2"/>
      <c r="BK763" s="2"/>
      <c r="BL763" s="2"/>
      <c r="BM763" s="8"/>
    </row>
    <row r="764" spans="4:65" x14ac:dyDescent="0.25">
      <c r="D764" s="2"/>
      <c r="E764" s="2"/>
      <c r="F764" s="2"/>
      <c r="G764" s="10"/>
      <c r="H764" s="10"/>
      <c r="I764" s="10"/>
      <c r="J764" s="10"/>
      <c r="M764" s="2"/>
      <c r="N764" s="39"/>
      <c r="O764" s="2"/>
      <c r="P764" s="2"/>
      <c r="Q764" s="2"/>
      <c r="R764" s="2"/>
      <c r="S764" s="2"/>
      <c r="T764" s="8"/>
      <c r="V764" s="2"/>
      <c r="W764" s="2"/>
      <c r="X764" s="2"/>
      <c r="Y764" s="2"/>
      <c r="Z764" s="2"/>
      <c r="AA764" s="2"/>
      <c r="AB764" s="2"/>
      <c r="AC764" s="8"/>
      <c r="AE764" s="2"/>
      <c r="AF764" s="2"/>
      <c r="AG764" s="2"/>
      <c r="AH764" s="2"/>
      <c r="AI764" s="2"/>
      <c r="AJ764" s="2"/>
      <c r="AK764" s="2"/>
      <c r="AL764" s="8"/>
      <c r="AN764" s="2"/>
      <c r="AO764" s="2"/>
      <c r="AP764" s="2"/>
      <c r="AQ764" s="2"/>
      <c r="AR764" s="2"/>
      <c r="AS764" s="2"/>
      <c r="AT764" s="2"/>
      <c r="AU764" s="8"/>
      <c r="AW764" s="2"/>
      <c r="AX764" s="2"/>
      <c r="AY764" s="2"/>
      <c r="AZ764" s="2"/>
      <c r="BA764" s="2"/>
      <c r="BB764" s="2"/>
      <c r="BC764" s="2"/>
      <c r="BD764" s="8"/>
      <c r="BF764" s="2"/>
      <c r="BH764" s="2"/>
      <c r="BJ764" s="2"/>
      <c r="BK764" s="2"/>
      <c r="BL764" s="2"/>
      <c r="BM764" s="8"/>
    </row>
    <row r="765" spans="4:65" x14ac:dyDescent="0.25">
      <c r="D765" s="2"/>
      <c r="E765" s="2"/>
      <c r="F765" s="2"/>
      <c r="G765" s="10"/>
      <c r="H765" s="10"/>
      <c r="I765" s="10"/>
      <c r="J765" s="10"/>
      <c r="M765" s="2"/>
      <c r="N765" s="39"/>
      <c r="O765" s="2"/>
      <c r="P765" s="2"/>
      <c r="Q765" s="2"/>
      <c r="R765" s="2"/>
      <c r="S765" s="2"/>
      <c r="T765" s="8"/>
      <c r="V765" s="2"/>
      <c r="W765" s="2"/>
      <c r="X765" s="2"/>
      <c r="Y765" s="2"/>
      <c r="Z765" s="2"/>
      <c r="AA765" s="2"/>
      <c r="AB765" s="2"/>
      <c r="AC765" s="8"/>
      <c r="AE765" s="2"/>
      <c r="AF765" s="2"/>
      <c r="AG765" s="2"/>
      <c r="AH765" s="2"/>
      <c r="AI765" s="2"/>
      <c r="AJ765" s="2"/>
      <c r="AK765" s="2"/>
      <c r="AL765" s="8"/>
      <c r="AN765" s="2"/>
      <c r="AO765" s="2"/>
      <c r="AP765" s="2"/>
      <c r="AQ765" s="2"/>
      <c r="AR765" s="2"/>
      <c r="AS765" s="2"/>
      <c r="AT765" s="2"/>
      <c r="AU765" s="8"/>
      <c r="AW765" s="2"/>
      <c r="AX765" s="2"/>
      <c r="AY765" s="2"/>
      <c r="AZ765" s="2"/>
      <c r="BA765" s="2"/>
      <c r="BB765" s="2"/>
      <c r="BC765" s="2"/>
      <c r="BD765" s="8"/>
      <c r="BF765" s="2"/>
      <c r="BH765" s="2"/>
      <c r="BJ765" s="2"/>
      <c r="BK765" s="2"/>
      <c r="BL765" s="2"/>
      <c r="BM765" s="8"/>
    </row>
    <row r="766" spans="4:65" x14ac:dyDescent="0.25">
      <c r="D766" s="2"/>
      <c r="E766" s="2"/>
      <c r="F766" s="2"/>
      <c r="G766" s="10"/>
      <c r="H766" s="10"/>
      <c r="I766" s="10"/>
      <c r="J766" s="10"/>
      <c r="M766" s="2"/>
      <c r="N766" s="39"/>
      <c r="O766" s="2"/>
      <c r="P766" s="2"/>
      <c r="Q766" s="2"/>
      <c r="R766" s="2"/>
      <c r="S766" s="2"/>
      <c r="T766" s="8"/>
      <c r="V766" s="2"/>
      <c r="W766" s="2"/>
      <c r="X766" s="2"/>
      <c r="Y766" s="2"/>
      <c r="Z766" s="2"/>
      <c r="AA766" s="2"/>
      <c r="AB766" s="2"/>
      <c r="AC766" s="8"/>
      <c r="AE766" s="2"/>
      <c r="AF766" s="2"/>
      <c r="AG766" s="2"/>
      <c r="AH766" s="2"/>
      <c r="AI766" s="2"/>
      <c r="AJ766" s="2"/>
      <c r="AK766" s="2"/>
      <c r="AL766" s="8"/>
      <c r="AN766" s="2"/>
      <c r="AO766" s="2"/>
      <c r="AP766" s="2"/>
      <c r="AQ766" s="2"/>
      <c r="AR766" s="2"/>
      <c r="AS766" s="2"/>
      <c r="AT766" s="2"/>
      <c r="AU766" s="8"/>
      <c r="AW766" s="2"/>
      <c r="AX766" s="2"/>
      <c r="AY766" s="2"/>
      <c r="AZ766" s="2"/>
      <c r="BA766" s="2"/>
      <c r="BB766" s="2"/>
      <c r="BC766" s="2"/>
      <c r="BD766" s="8"/>
      <c r="BF766" s="2"/>
      <c r="BH766" s="2"/>
      <c r="BJ766" s="2"/>
      <c r="BK766" s="2"/>
      <c r="BL766" s="2"/>
      <c r="BM766" s="8"/>
    </row>
    <row r="767" spans="4:65" x14ac:dyDescent="0.25">
      <c r="D767" s="2"/>
      <c r="E767" s="2"/>
      <c r="F767" s="2"/>
      <c r="G767" s="10"/>
      <c r="H767" s="10"/>
      <c r="I767" s="10"/>
      <c r="J767" s="10"/>
      <c r="M767" s="2"/>
      <c r="N767" s="39"/>
      <c r="O767" s="2"/>
      <c r="P767" s="2"/>
      <c r="Q767" s="2"/>
      <c r="R767" s="2"/>
      <c r="S767" s="2"/>
      <c r="T767" s="8"/>
      <c r="V767" s="2"/>
      <c r="W767" s="2"/>
      <c r="X767" s="2"/>
      <c r="Y767" s="2"/>
      <c r="Z767" s="2"/>
      <c r="AA767" s="2"/>
      <c r="AB767" s="2"/>
      <c r="AC767" s="8"/>
      <c r="AE767" s="2"/>
      <c r="AF767" s="2"/>
      <c r="AG767" s="2"/>
      <c r="AH767" s="2"/>
      <c r="AI767" s="2"/>
      <c r="AJ767" s="2"/>
      <c r="AK767" s="2"/>
      <c r="AL767" s="8"/>
      <c r="AN767" s="2"/>
      <c r="AO767" s="2"/>
      <c r="AP767" s="2"/>
      <c r="AQ767" s="2"/>
      <c r="AR767" s="2"/>
      <c r="AS767" s="2"/>
      <c r="AT767" s="2"/>
      <c r="AU767" s="8"/>
      <c r="AW767" s="2"/>
      <c r="AX767" s="2"/>
      <c r="AY767" s="2"/>
      <c r="AZ767" s="2"/>
      <c r="BA767" s="2"/>
      <c r="BB767" s="2"/>
      <c r="BC767" s="2"/>
      <c r="BD767" s="8"/>
      <c r="BF767" s="2"/>
      <c r="BH767" s="2"/>
      <c r="BJ767" s="2"/>
      <c r="BK767" s="2"/>
      <c r="BL767" s="2"/>
      <c r="BM767" s="8"/>
    </row>
    <row r="768" spans="4:65" x14ac:dyDescent="0.25">
      <c r="D768" s="2"/>
      <c r="E768" s="2"/>
      <c r="F768" s="2"/>
      <c r="G768" s="10"/>
      <c r="H768" s="10"/>
      <c r="I768" s="10"/>
      <c r="J768" s="10"/>
      <c r="M768" s="2"/>
      <c r="N768" s="39"/>
      <c r="O768" s="2"/>
      <c r="P768" s="2"/>
      <c r="Q768" s="2"/>
      <c r="R768" s="2"/>
      <c r="S768" s="2"/>
      <c r="T768" s="8"/>
      <c r="V768" s="2"/>
      <c r="W768" s="2"/>
      <c r="X768" s="2"/>
      <c r="Y768" s="2"/>
      <c r="Z768" s="2"/>
      <c r="AA768" s="2"/>
      <c r="AB768" s="2"/>
      <c r="AC768" s="8"/>
      <c r="AE768" s="2"/>
      <c r="AF768" s="2"/>
      <c r="AG768" s="2"/>
      <c r="AH768" s="2"/>
      <c r="AI768" s="2"/>
      <c r="AJ768" s="2"/>
      <c r="AK768" s="2"/>
      <c r="AL768" s="8"/>
      <c r="AN768" s="2"/>
      <c r="AO768" s="2"/>
      <c r="AP768" s="2"/>
      <c r="AQ768" s="2"/>
      <c r="AR768" s="2"/>
      <c r="AS768" s="2"/>
      <c r="AT768" s="2"/>
      <c r="AU768" s="8"/>
      <c r="AW768" s="2"/>
      <c r="AX768" s="2"/>
      <c r="AY768" s="2"/>
      <c r="AZ768" s="2"/>
      <c r="BA768" s="2"/>
      <c r="BB768" s="2"/>
      <c r="BC768" s="2"/>
      <c r="BD768" s="8"/>
      <c r="BF768" s="2"/>
      <c r="BH768" s="2"/>
      <c r="BJ768" s="2"/>
      <c r="BK768" s="2"/>
      <c r="BL768" s="2"/>
      <c r="BM768" s="8"/>
    </row>
    <row r="769" spans="4:65" x14ac:dyDescent="0.25">
      <c r="D769" s="2"/>
      <c r="E769" s="2"/>
      <c r="F769" s="2"/>
      <c r="G769" s="10"/>
      <c r="H769" s="10"/>
      <c r="I769" s="10"/>
      <c r="J769" s="10"/>
      <c r="M769" s="2"/>
      <c r="N769" s="39"/>
      <c r="O769" s="2"/>
      <c r="P769" s="2"/>
      <c r="Q769" s="2"/>
      <c r="R769" s="2"/>
      <c r="S769" s="2"/>
      <c r="T769" s="8"/>
      <c r="V769" s="2"/>
      <c r="W769" s="2"/>
      <c r="X769" s="2"/>
      <c r="Y769" s="2"/>
      <c r="Z769" s="2"/>
      <c r="AA769" s="2"/>
      <c r="AB769" s="2"/>
      <c r="AC769" s="8"/>
      <c r="AE769" s="2"/>
      <c r="AF769" s="2"/>
      <c r="AG769" s="2"/>
      <c r="AH769" s="2"/>
      <c r="AI769" s="2"/>
      <c r="AJ769" s="2"/>
      <c r="AK769" s="2"/>
      <c r="AL769" s="8"/>
      <c r="AN769" s="2"/>
      <c r="AO769" s="2"/>
      <c r="AP769" s="2"/>
      <c r="AQ769" s="2"/>
      <c r="AR769" s="2"/>
      <c r="AS769" s="2"/>
      <c r="AT769" s="2"/>
      <c r="AU769" s="8"/>
      <c r="AW769" s="2"/>
      <c r="AX769" s="2"/>
      <c r="AY769" s="2"/>
      <c r="AZ769" s="2"/>
      <c r="BA769" s="2"/>
      <c r="BB769" s="2"/>
      <c r="BC769" s="2"/>
      <c r="BD769" s="8"/>
      <c r="BF769" s="2"/>
      <c r="BH769" s="2"/>
      <c r="BJ769" s="2"/>
      <c r="BK769" s="2"/>
      <c r="BL769" s="2"/>
      <c r="BM769" s="8"/>
    </row>
    <row r="770" spans="4:65" x14ac:dyDescent="0.25">
      <c r="D770" s="2"/>
      <c r="E770" s="2"/>
      <c r="F770" s="2"/>
      <c r="G770" s="10"/>
      <c r="H770" s="10"/>
      <c r="I770" s="10"/>
      <c r="J770" s="10"/>
      <c r="M770" s="2"/>
      <c r="N770" s="39"/>
      <c r="O770" s="2"/>
      <c r="P770" s="2"/>
      <c r="Q770" s="2"/>
      <c r="R770" s="2"/>
      <c r="S770" s="2"/>
      <c r="T770" s="8"/>
      <c r="V770" s="2"/>
      <c r="W770" s="2"/>
      <c r="X770" s="2"/>
      <c r="Y770" s="2"/>
      <c r="Z770" s="2"/>
      <c r="AA770" s="2"/>
      <c r="AB770" s="2"/>
      <c r="AC770" s="8"/>
      <c r="AE770" s="2"/>
      <c r="AF770" s="2"/>
      <c r="AG770" s="2"/>
      <c r="AH770" s="2"/>
      <c r="AI770" s="2"/>
      <c r="AJ770" s="2"/>
      <c r="AK770" s="2"/>
      <c r="AL770" s="8"/>
      <c r="AN770" s="2"/>
      <c r="AO770" s="2"/>
      <c r="AP770" s="2"/>
      <c r="AQ770" s="2"/>
      <c r="AR770" s="2"/>
      <c r="AS770" s="2"/>
      <c r="AT770" s="2"/>
      <c r="AU770" s="8"/>
      <c r="AW770" s="2"/>
      <c r="AX770" s="2"/>
      <c r="AY770" s="2"/>
      <c r="AZ770" s="2"/>
      <c r="BA770" s="2"/>
      <c r="BB770" s="2"/>
      <c r="BC770" s="2"/>
      <c r="BD770" s="8"/>
      <c r="BF770" s="2"/>
      <c r="BH770" s="2"/>
      <c r="BJ770" s="2"/>
      <c r="BK770" s="2"/>
      <c r="BL770" s="2"/>
      <c r="BM770" s="8"/>
    </row>
    <row r="771" spans="4:65" x14ac:dyDescent="0.25">
      <c r="D771" s="2"/>
      <c r="E771" s="2"/>
      <c r="F771" s="2"/>
      <c r="G771" s="10"/>
      <c r="H771" s="10"/>
      <c r="I771" s="10"/>
      <c r="J771" s="10"/>
      <c r="M771" s="2"/>
      <c r="N771" s="39"/>
      <c r="O771" s="2"/>
      <c r="P771" s="2"/>
      <c r="Q771" s="2"/>
      <c r="R771" s="2"/>
      <c r="S771" s="2"/>
      <c r="T771" s="8"/>
      <c r="V771" s="2"/>
      <c r="W771" s="2"/>
      <c r="X771" s="2"/>
      <c r="Y771" s="2"/>
      <c r="Z771" s="2"/>
      <c r="AA771" s="2"/>
      <c r="AB771" s="2"/>
      <c r="AC771" s="8"/>
      <c r="AE771" s="2"/>
      <c r="AF771" s="2"/>
      <c r="AG771" s="2"/>
      <c r="AH771" s="2"/>
      <c r="AI771" s="2"/>
      <c r="AJ771" s="2"/>
      <c r="AK771" s="2"/>
      <c r="AL771" s="8"/>
      <c r="AN771" s="2"/>
      <c r="AO771" s="2"/>
      <c r="AP771" s="2"/>
      <c r="AQ771" s="2"/>
      <c r="AR771" s="2"/>
      <c r="AS771" s="2"/>
      <c r="AT771" s="2"/>
      <c r="AU771" s="8"/>
      <c r="AW771" s="2"/>
      <c r="AX771" s="2"/>
      <c r="AY771" s="2"/>
      <c r="AZ771" s="2"/>
      <c r="BA771" s="2"/>
      <c r="BB771" s="2"/>
      <c r="BC771" s="2"/>
      <c r="BD771" s="8"/>
      <c r="BF771" s="2"/>
      <c r="BH771" s="2"/>
      <c r="BJ771" s="2"/>
      <c r="BK771" s="2"/>
      <c r="BL771" s="2"/>
      <c r="BM771" s="8"/>
    </row>
    <row r="772" spans="4:65" x14ac:dyDescent="0.25">
      <c r="D772" s="2"/>
      <c r="E772" s="2"/>
      <c r="F772" s="2"/>
      <c r="G772" s="10"/>
      <c r="H772" s="10"/>
      <c r="I772" s="10"/>
      <c r="J772" s="10"/>
      <c r="M772" s="2"/>
      <c r="N772" s="39"/>
      <c r="O772" s="2"/>
      <c r="P772" s="2"/>
      <c r="Q772" s="2"/>
      <c r="R772" s="2"/>
      <c r="S772" s="2"/>
      <c r="T772" s="8"/>
      <c r="V772" s="2"/>
      <c r="W772" s="2"/>
      <c r="X772" s="2"/>
      <c r="Y772" s="2"/>
      <c r="Z772" s="2"/>
      <c r="AA772" s="2"/>
      <c r="AB772" s="2"/>
      <c r="AC772" s="8"/>
      <c r="AE772" s="2"/>
      <c r="AF772" s="2"/>
      <c r="AG772" s="2"/>
      <c r="AH772" s="2"/>
      <c r="AI772" s="2"/>
      <c r="AJ772" s="2"/>
      <c r="AK772" s="2"/>
      <c r="AL772" s="8"/>
      <c r="AN772" s="2"/>
      <c r="AO772" s="2"/>
      <c r="AP772" s="2"/>
      <c r="AQ772" s="2"/>
      <c r="AR772" s="2"/>
      <c r="AS772" s="2"/>
      <c r="AT772" s="2"/>
      <c r="AU772" s="8"/>
      <c r="AW772" s="2"/>
      <c r="AX772" s="2"/>
      <c r="AY772" s="2"/>
      <c r="AZ772" s="2"/>
      <c r="BA772" s="2"/>
      <c r="BB772" s="2"/>
      <c r="BC772" s="2"/>
      <c r="BD772" s="8"/>
      <c r="BF772" s="2"/>
      <c r="BH772" s="2"/>
      <c r="BJ772" s="2"/>
      <c r="BK772" s="2"/>
      <c r="BL772" s="2"/>
      <c r="BM772" s="8"/>
    </row>
    <row r="773" spans="4:65" x14ac:dyDescent="0.25">
      <c r="D773" s="2"/>
      <c r="E773" s="2"/>
      <c r="F773" s="2"/>
      <c r="G773" s="10"/>
      <c r="H773" s="10"/>
      <c r="I773" s="10"/>
      <c r="J773" s="10"/>
      <c r="M773" s="2"/>
      <c r="N773" s="39"/>
      <c r="O773" s="2"/>
      <c r="P773" s="2"/>
      <c r="Q773" s="2"/>
      <c r="R773" s="2"/>
      <c r="S773" s="2"/>
      <c r="T773" s="8"/>
      <c r="V773" s="2"/>
      <c r="W773" s="2"/>
      <c r="X773" s="2"/>
      <c r="Y773" s="2"/>
      <c r="Z773" s="2"/>
      <c r="AA773" s="2"/>
      <c r="AB773" s="2"/>
      <c r="AC773" s="8"/>
      <c r="AE773" s="2"/>
      <c r="AF773" s="2"/>
      <c r="AG773" s="2"/>
      <c r="AH773" s="2"/>
      <c r="AI773" s="2"/>
      <c r="AJ773" s="2"/>
      <c r="AK773" s="2"/>
      <c r="AL773" s="8"/>
      <c r="AN773" s="2"/>
      <c r="AO773" s="2"/>
      <c r="AP773" s="2"/>
      <c r="AQ773" s="2"/>
      <c r="AR773" s="2"/>
      <c r="AS773" s="2"/>
      <c r="AT773" s="2"/>
      <c r="AU773" s="8"/>
      <c r="AW773" s="2"/>
      <c r="AX773" s="2"/>
      <c r="AY773" s="2"/>
      <c r="AZ773" s="2"/>
      <c r="BA773" s="2"/>
      <c r="BB773" s="2"/>
      <c r="BC773" s="2"/>
      <c r="BD773" s="8"/>
      <c r="BF773" s="2"/>
      <c r="BH773" s="2"/>
      <c r="BJ773" s="2"/>
      <c r="BK773" s="2"/>
      <c r="BL773" s="2"/>
      <c r="BM773" s="8"/>
    </row>
    <row r="774" spans="4:65" x14ac:dyDescent="0.25">
      <c r="D774" s="2"/>
      <c r="E774" s="2"/>
      <c r="F774" s="2"/>
      <c r="G774" s="10"/>
      <c r="H774" s="10"/>
      <c r="I774" s="10"/>
      <c r="J774" s="10"/>
      <c r="M774" s="2"/>
      <c r="N774" s="39"/>
      <c r="O774" s="2"/>
      <c r="P774" s="2"/>
      <c r="Q774" s="2"/>
      <c r="R774" s="2"/>
      <c r="S774" s="2"/>
      <c r="T774" s="8"/>
      <c r="V774" s="2"/>
      <c r="W774" s="2"/>
      <c r="X774" s="2"/>
      <c r="Y774" s="2"/>
      <c r="Z774" s="2"/>
      <c r="AA774" s="2"/>
      <c r="AB774" s="2"/>
      <c r="AC774" s="8"/>
      <c r="AE774" s="2"/>
      <c r="AF774" s="2"/>
      <c r="AG774" s="2"/>
      <c r="AH774" s="2"/>
      <c r="AI774" s="2"/>
      <c r="AJ774" s="2"/>
      <c r="AK774" s="2"/>
      <c r="AL774" s="8"/>
      <c r="AN774" s="2"/>
      <c r="AO774" s="2"/>
      <c r="AP774" s="2"/>
      <c r="AQ774" s="2"/>
      <c r="AR774" s="2"/>
      <c r="AS774" s="2"/>
      <c r="AT774" s="2"/>
      <c r="AU774" s="8"/>
      <c r="AW774" s="2"/>
      <c r="AX774" s="2"/>
      <c r="AY774" s="2"/>
      <c r="AZ774" s="2"/>
      <c r="BA774" s="2"/>
      <c r="BB774" s="2"/>
      <c r="BC774" s="2"/>
      <c r="BD774" s="8"/>
      <c r="BF774" s="2"/>
      <c r="BH774" s="2"/>
      <c r="BJ774" s="2"/>
      <c r="BK774" s="2"/>
      <c r="BL774" s="2"/>
      <c r="BM774" s="8"/>
    </row>
    <row r="775" spans="4:65" x14ac:dyDescent="0.25">
      <c r="D775" s="2"/>
      <c r="E775" s="2"/>
      <c r="F775" s="2"/>
      <c r="G775" s="10"/>
      <c r="H775" s="10"/>
      <c r="I775" s="10"/>
      <c r="J775" s="10"/>
      <c r="M775" s="2"/>
      <c r="N775" s="39"/>
      <c r="O775" s="2"/>
      <c r="P775" s="2"/>
      <c r="Q775" s="2"/>
      <c r="R775" s="2"/>
      <c r="S775" s="2"/>
      <c r="T775" s="8"/>
      <c r="V775" s="2"/>
      <c r="W775" s="2"/>
      <c r="X775" s="2"/>
      <c r="Y775" s="2"/>
      <c r="Z775" s="2"/>
      <c r="AA775" s="2"/>
      <c r="AB775" s="2"/>
      <c r="AC775" s="8"/>
      <c r="AE775" s="2"/>
      <c r="AF775" s="2"/>
      <c r="AG775" s="2"/>
      <c r="AH775" s="2"/>
      <c r="AI775" s="2"/>
      <c r="AJ775" s="2"/>
      <c r="AK775" s="2"/>
      <c r="AL775" s="8"/>
      <c r="AN775" s="2"/>
      <c r="AO775" s="2"/>
      <c r="AP775" s="2"/>
      <c r="AQ775" s="2"/>
      <c r="AR775" s="2"/>
      <c r="AS775" s="2"/>
      <c r="AT775" s="2"/>
      <c r="AU775" s="8"/>
      <c r="AW775" s="2"/>
      <c r="AX775" s="2"/>
      <c r="AY775" s="2"/>
      <c r="AZ775" s="2"/>
      <c r="BA775" s="2"/>
      <c r="BB775" s="2"/>
      <c r="BC775" s="2"/>
      <c r="BD775" s="8"/>
      <c r="BF775" s="2"/>
      <c r="BH775" s="2"/>
      <c r="BJ775" s="2"/>
      <c r="BK775" s="2"/>
      <c r="BL775" s="2"/>
      <c r="BM775" s="8"/>
    </row>
    <row r="776" spans="4:65" x14ac:dyDescent="0.25">
      <c r="D776" s="2"/>
      <c r="E776" s="2"/>
      <c r="F776" s="2"/>
      <c r="G776" s="10"/>
      <c r="H776" s="10"/>
      <c r="I776" s="10"/>
      <c r="J776" s="10"/>
      <c r="M776" s="2"/>
      <c r="N776" s="39"/>
      <c r="O776" s="2"/>
      <c r="P776" s="2"/>
      <c r="Q776" s="2"/>
      <c r="R776" s="2"/>
      <c r="S776" s="2"/>
      <c r="T776" s="8"/>
      <c r="V776" s="2"/>
      <c r="W776" s="2"/>
      <c r="X776" s="2"/>
      <c r="Y776" s="2"/>
      <c r="Z776" s="2"/>
      <c r="AA776" s="2"/>
      <c r="AB776" s="2"/>
      <c r="AC776" s="8"/>
      <c r="AE776" s="2"/>
      <c r="AF776" s="2"/>
      <c r="AG776" s="2"/>
      <c r="AH776" s="2"/>
      <c r="AI776" s="2"/>
      <c r="AJ776" s="2"/>
      <c r="AK776" s="2"/>
      <c r="AL776" s="8"/>
      <c r="AN776" s="2"/>
      <c r="AO776" s="2"/>
      <c r="AP776" s="2"/>
      <c r="AQ776" s="2"/>
      <c r="AR776" s="2"/>
      <c r="AS776" s="2"/>
      <c r="AT776" s="2"/>
      <c r="AU776" s="8"/>
      <c r="AW776" s="2"/>
      <c r="AX776" s="2"/>
      <c r="AY776" s="2"/>
      <c r="AZ776" s="2"/>
      <c r="BA776" s="2"/>
      <c r="BB776" s="2"/>
      <c r="BC776" s="2"/>
      <c r="BD776" s="8"/>
      <c r="BF776" s="2"/>
      <c r="BH776" s="2"/>
      <c r="BJ776" s="2"/>
      <c r="BK776" s="2"/>
      <c r="BL776" s="2"/>
      <c r="BM776" s="8"/>
    </row>
    <row r="777" spans="4:65" x14ac:dyDescent="0.25">
      <c r="D777" s="2"/>
      <c r="E777" s="2"/>
      <c r="F777" s="2"/>
      <c r="G777" s="10"/>
      <c r="H777" s="10"/>
      <c r="I777" s="10"/>
      <c r="J777" s="10"/>
      <c r="M777" s="2"/>
      <c r="N777" s="39"/>
      <c r="O777" s="2"/>
      <c r="P777" s="2"/>
      <c r="Q777" s="2"/>
      <c r="R777" s="2"/>
      <c r="S777" s="2"/>
      <c r="T777" s="8"/>
      <c r="V777" s="2"/>
      <c r="W777" s="2"/>
      <c r="X777" s="2"/>
      <c r="Y777" s="2"/>
      <c r="Z777" s="2"/>
      <c r="AA777" s="2"/>
      <c r="AB777" s="2"/>
      <c r="AC777" s="8"/>
      <c r="AE777" s="2"/>
      <c r="AF777" s="2"/>
      <c r="AG777" s="2"/>
      <c r="AH777" s="2"/>
      <c r="AI777" s="2"/>
      <c r="AJ777" s="2"/>
      <c r="AK777" s="2"/>
      <c r="AL777" s="8"/>
      <c r="AN777" s="2"/>
      <c r="AO777" s="2"/>
      <c r="AP777" s="2"/>
      <c r="AQ777" s="2"/>
      <c r="AR777" s="2"/>
      <c r="AS777" s="2"/>
      <c r="AT777" s="2"/>
      <c r="AU777" s="8"/>
      <c r="AW777" s="2"/>
      <c r="AX777" s="2"/>
      <c r="AY777" s="2"/>
      <c r="AZ777" s="2"/>
      <c r="BA777" s="2"/>
      <c r="BB777" s="2"/>
      <c r="BC777" s="2"/>
      <c r="BD777" s="8"/>
      <c r="BF777" s="2"/>
      <c r="BH777" s="2"/>
      <c r="BJ777" s="2"/>
      <c r="BK777" s="2"/>
      <c r="BL777" s="2"/>
      <c r="BM777" s="8"/>
    </row>
    <row r="778" spans="4:65" x14ac:dyDescent="0.25">
      <c r="D778" s="2"/>
      <c r="E778" s="2"/>
      <c r="F778" s="2"/>
      <c r="G778" s="10"/>
      <c r="H778" s="10"/>
      <c r="I778" s="10"/>
      <c r="J778" s="10"/>
      <c r="M778" s="2"/>
      <c r="N778" s="39"/>
      <c r="O778" s="2"/>
      <c r="P778" s="2"/>
      <c r="Q778" s="2"/>
      <c r="R778" s="2"/>
      <c r="S778" s="2"/>
      <c r="T778" s="8"/>
      <c r="V778" s="2"/>
      <c r="W778" s="2"/>
      <c r="X778" s="2"/>
      <c r="Y778" s="2"/>
      <c r="Z778" s="2"/>
      <c r="AA778" s="2"/>
      <c r="AB778" s="2"/>
      <c r="AC778" s="8"/>
      <c r="AE778" s="2"/>
      <c r="AF778" s="2"/>
      <c r="AG778" s="2"/>
      <c r="AH778" s="2"/>
      <c r="AI778" s="2"/>
      <c r="AJ778" s="2"/>
      <c r="AK778" s="2"/>
      <c r="AL778" s="8"/>
      <c r="AN778" s="2"/>
      <c r="AO778" s="2"/>
      <c r="AP778" s="2"/>
      <c r="AQ778" s="2"/>
      <c r="AR778" s="2"/>
      <c r="AS778" s="2"/>
      <c r="AT778" s="2"/>
      <c r="AU778" s="8"/>
      <c r="AW778" s="2"/>
      <c r="AX778" s="2"/>
      <c r="AY778" s="2"/>
      <c r="AZ778" s="2"/>
      <c r="BA778" s="2"/>
      <c r="BB778" s="2"/>
      <c r="BC778" s="2"/>
      <c r="BD778" s="8"/>
      <c r="BF778" s="2"/>
      <c r="BH778" s="2"/>
      <c r="BJ778" s="2"/>
      <c r="BK778" s="2"/>
      <c r="BL778" s="2"/>
      <c r="BM778" s="8"/>
    </row>
    <row r="779" spans="4:65" x14ac:dyDescent="0.25">
      <c r="D779" s="2"/>
      <c r="E779" s="2"/>
      <c r="F779" s="2"/>
      <c r="G779" s="10"/>
      <c r="H779" s="10"/>
      <c r="I779" s="10"/>
      <c r="J779" s="10"/>
      <c r="M779" s="2"/>
      <c r="N779" s="39"/>
      <c r="O779" s="2"/>
      <c r="P779" s="2"/>
      <c r="Q779" s="2"/>
      <c r="R779" s="2"/>
      <c r="S779" s="2"/>
      <c r="T779" s="8"/>
      <c r="V779" s="2"/>
      <c r="W779" s="2"/>
      <c r="X779" s="2"/>
      <c r="Y779" s="2"/>
      <c r="Z779" s="2"/>
      <c r="AA779" s="2"/>
      <c r="AB779" s="2"/>
      <c r="AC779" s="8"/>
      <c r="AE779" s="2"/>
      <c r="AF779" s="2"/>
      <c r="AG779" s="2"/>
      <c r="AH779" s="2"/>
      <c r="AI779" s="2"/>
      <c r="AJ779" s="2"/>
      <c r="AK779" s="2"/>
      <c r="AL779" s="8"/>
      <c r="AN779" s="2"/>
      <c r="AO779" s="2"/>
      <c r="AP779" s="2"/>
      <c r="AQ779" s="2"/>
      <c r="AR779" s="2"/>
      <c r="AS779" s="2"/>
      <c r="AT779" s="2"/>
      <c r="AU779" s="8"/>
      <c r="AW779" s="2"/>
      <c r="AX779" s="2"/>
      <c r="AY779" s="2"/>
      <c r="AZ779" s="2"/>
      <c r="BA779" s="2"/>
      <c r="BB779" s="2"/>
      <c r="BC779" s="2"/>
      <c r="BD779" s="8"/>
      <c r="BF779" s="2"/>
      <c r="BH779" s="2"/>
      <c r="BJ779" s="2"/>
      <c r="BK779" s="2"/>
      <c r="BL779" s="2"/>
      <c r="BM779" s="8"/>
    </row>
    <row r="780" spans="4:65" x14ac:dyDescent="0.25">
      <c r="D780" s="2"/>
      <c r="E780" s="2"/>
      <c r="F780" s="2"/>
      <c r="G780" s="10"/>
      <c r="H780" s="10"/>
      <c r="I780" s="10"/>
      <c r="J780" s="10"/>
      <c r="M780" s="2"/>
      <c r="N780" s="39"/>
      <c r="O780" s="2"/>
      <c r="P780" s="2"/>
      <c r="Q780" s="2"/>
      <c r="R780" s="2"/>
      <c r="S780" s="2"/>
      <c r="T780" s="8"/>
      <c r="V780" s="2"/>
      <c r="W780" s="2"/>
      <c r="X780" s="2"/>
      <c r="Y780" s="2"/>
      <c r="Z780" s="2"/>
      <c r="AA780" s="2"/>
      <c r="AB780" s="2"/>
      <c r="AC780" s="8"/>
      <c r="AE780" s="2"/>
      <c r="AF780" s="2"/>
      <c r="AG780" s="2"/>
      <c r="AH780" s="2"/>
      <c r="AI780" s="2"/>
      <c r="AJ780" s="2"/>
      <c r="AK780" s="2"/>
      <c r="AL780" s="8"/>
      <c r="AN780" s="2"/>
      <c r="AO780" s="2"/>
      <c r="AP780" s="2"/>
      <c r="AQ780" s="2"/>
      <c r="AR780" s="2"/>
      <c r="AS780" s="2"/>
      <c r="AT780" s="2"/>
      <c r="AU780" s="8"/>
      <c r="AW780" s="2"/>
      <c r="AX780" s="2"/>
      <c r="AY780" s="2"/>
      <c r="AZ780" s="2"/>
      <c r="BA780" s="2"/>
      <c r="BB780" s="2"/>
      <c r="BC780" s="2"/>
      <c r="BD780" s="8"/>
      <c r="BF780" s="2"/>
      <c r="BH780" s="2"/>
      <c r="BJ780" s="2"/>
      <c r="BK780" s="2"/>
      <c r="BL780" s="2"/>
      <c r="BM780" s="8"/>
    </row>
    <row r="781" spans="4:65" x14ac:dyDescent="0.25">
      <c r="D781" s="2"/>
      <c r="E781" s="2"/>
      <c r="F781" s="2"/>
      <c r="G781" s="10"/>
      <c r="H781" s="10"/>
      <c r="I781" s="10"/>
      <c r="J781" s="10"/>
      <c r="M781" s="2"/>
      <c r="N781" s="39"/>
      <c r="O781" s="2"/>
      <c r="P781" s="2"/>
      <c r="Q781" s="2"/>
      <c r="R781" s="2"/>
      <c r="S781" s="2"/>
      <c r="T781" s="8"/>
      <c r="V781" s="2"/>
      <c r="W781" s="2"/>
      <c r="X781" s="2"/>
      <c r="Y781" s="2"/>
      <c r="Z781" s="2"/>
      <c r="AA781" s="2"/>
      <c r="AB781" s="2"/>
      <c r="AC781" s="8"/>
      <c r="AE781" s="2"/>
      <c r="AF781" s="2"/>
      <c r="AG781" s="2"/>
      <c r="AH781" s="2"/>
      <c r="AI781" s="2"/>
      <c r="AJ781" s="2"/>
      <c r="AK781" s="2"/>
      <c r="AL781" s="8"/>
      <c r="AN781" s="2"/>
      <c r="AO781" s="2"/>
      <c r="AP781" s="2"/>
      <c r="AQ781" s="2"/>
      <c r="AR781" s="2"/>
      <c r="AS781" s="2"/>
      <c r="AT781" s="2"/>
      <c r="AU781" s="8"/>
      <c r="AW781" s="2"/>
      <c r="AX781" s="2"/>
      <c r="AY781" s="2"/>
      <c r="AZ781" s="2"/>
      <c r="BA781" s="2"/>
      <c r="BB781" s="2"/>
      <c r="BC781" s="2"/>
      <c r="BD781" s="8"/>
      <c r="BF781" s="2"/>
      <c r="BH781" s="2"/>
      <c r="BJ781" s="2"/>
      <c r="BK781" s="2"/>
      <c r="BL781" s="2"/>
      <c r="BM781" s="8"/>
    </row>
    <row r="782" spans="4:65" x14ac:dyDescent="0.25">
      <c r="D782" s="2"/>
      <c r="E782" s="2"/>
      <c r="F782" s="2"/>
      <c r="G782" s="10"/>
      <c r="H782" s="10"/>
      <c r="I782" s="10"/>
      <c r="J782" s="10"/>
      <c r="M782" s="2"/>
      <c r="N782" s="39"/>
      <c r="O782" s="2"/>
      <c r="P782" s="2"/>
      <c r="Q782" s="2"/>
      <c r="R782" s="2"/>
      <c r="S782" s="2"/>
      <c r="T782" s="8"/>
      <c r="V782" s="2"/>
      <c r="W782" s="2"/>
      <c r="X782" s="2"/>
      <c r="Y782" s="2"/>
      <c r="Z782" s="2"/>
      <c r="AA782" s="2"/>
      <c r="AB782" s="2"/>
      <c r="AC782" s="8"/>
      <c r="AE782" s="2"/>
      <c r="AF782" s="2"/>
      <c r="AG782" s="2"/>
      <c r="AH782" s="2"/>
      <c r="AI782" s="2"/>
      <c r="AJ782" s="2"/>
      <c r="AK782" s="2"/>
      <c r="AL782" s="8"/>
      <c r="AN782" s="2"/>
      <c r="AO782" s="2"/>
      <c r="AP782" s="2"/>
      <c r="AQ782" s="2"/>
      <c r="AR782" s="2"/>
      <c r="AS782" s="2"/>
      <c r="AT782" s="2"/>
      <c r="AU782" s="8"/>
      <c r="AW782" s="2"/>
      <c r="AX782" s="2"/>
      <c r="AY782" s="2"/>
      <c r="AZ782" s="2"/>
      <c r="BA782" s="2"/>
      <c r="BB782" s="2"/>
      <c r="BC782" s="2"/>
      <c r="BD782" s="8"/>
      <c r="BF782" s="2"/>
      <c r="BH782" s="2"/>
      <c r="BJ782" s="2"/>
      <c r="BK782" s="2"/>
      <c r="BL782" s="2"/>
      <c r="BM782" s="8"/>
    </row>
    <row r="783" spans="4:65" x14ac:dyDescent="0.25">
      <c r="D783" s="2"/>
      <c r="E783" s="2"/>
      <c r="F783" s="2"/>
      <c r="G783" s="10"/>
      <c r="H783" s="10"/>
      <c r="I783" s="10"/>
      <c r="J783" s="10"/>
      <c r="M783" s="2"/>
      <c r="N783" s="39"/>
      <c r="O783" s="2"/>
      <c r="P783" s="2"/>
      <c r="Q783" s="2"/>
      <c r="R783" s="2"/>
      <c r="S783" s="2"/>
      <c r="T783" s="8"/>
      <c r="V783" s="2"/>
      <c r="W783" s="2"/>
      <c r="X783" s="2"/>
      <c r="Y783" s="2"/>
      <c r="Z783" s="2"/>
      <c r="AA783" s="2"/>
      <c r="AB783" s="2"/>
      <c r="AC783" s="8"/>
      <c r="AE783" s="2"/>
      <c r="AF783" s="2"/>
      <c r="AG783" s="2"/>
      <c r="AH783" s="2"/>
      <c r="AI783" s="2"/>
      <c r="AJ783" s="2"/>
      <c r="AK783" s="2"/>
      <c r="AL783" s="8"/>
      <c r="AN783" s="2"/>
      <c r="AO783" s="2"/>
      <c r="AP783" s="2"/>
      <c r="AQ783" s="2"/>
      <c r="AR783" s="2"/>
      <c r="AS783" s="2"/>
      <c r="AT783" s="2"/>
      <c r="AU783" s="8"/>
      <c r="AW783" s="2"/>
      <c r="AX783" s="2"/>
      <c r="AY783" s="2"/>
      <c r="AZ783" s="2"/>
      <c r="BA783" s="2"/>
      <c r="BB783" s="2"/>
      <c r="BC783" s="2"/>
      <c r="BD783" s="8"/>
      <c r="BF783" s="2"/>
      <c r="BH783" s="2"/>
      <c r="BJ783" s="2"/>
      <c r="BK783" s="2"/>
      <c r="BL783" s="2"/>
      <c r="BM783" s="8"/>
    </row>
    <row r="784" spans="4:65" x14ac:dyDescent="0.25">
      <c r="D784" s="2"/>
      <c r="E784" s="2"/>
      <c r="F784" s="2"/>
      <c r="G784" s="10"/>
      <c r="H784" s="10"/>
      <c r="I784" s="10"/>
      <c r="J784" s="10"/>
      <c r="M784" s="2"/>
      <c r="N784" s="39"/>
      <c r="O784" s="2"/>
      <c r="P784" s="2"/>
      <c r="Q784" s="2"/>
      <c r="R784" s="2"/>
      <c r="S784" s="2"/>
      <c r="T784" s="8"/>
      <c r="V784" s="2"/>
      <c r="W784" s="2"/>
      <c r="X784" s="2"/>
      <c r="Y784" s="2"/>
      <c r="Z784" s="2"/>
      <c r="AA784" s="2"/>
      <c r="AB784" s="2"/>
      <c r="AC784" s="8"/>
      <c r="AE784" s="2"/>
      <c r="AF784" s="2"/>
      <c r="AG784" s="2"/>
      <c r="AH784" s="2"/>
      <c r="AI784" s="2"/>
      <c r="AJ784" s="2"/>
      <c r="AK784" s="2"/>
      <c r="AL784" s="8"/>
      <c r="AN784" s="2"/>
      <c r="AO784" s="2"/>
      <c r="AP784" s="2"/>
      <c r="AQ784" s="2"/>
      <c r="AR784" s="2"/>
      <c r="AS784" s="2"/>
      <c r="AT784" s="2"/>
      <c r="AU784" s="8"/>
      <c r="AW784" s="2"/>
      <c r="AX784" s="2"/>
      <c r="AY784" s="2"/>
      <c r="AZ784" s="2"/>
      <c r="BA784" s="2"/>
      <c r="BB784" s="2"/>
      <c r="BC784" s="2"/>
      <c r="BD784" s="8"/>
      <c r="BF784" s="2"/>
      <c r="BH784" s="2"/>
      <c r="BJ784" s="2"/>
      <c r="BK784" s="2"/>
      <c r="BL784" s="2"/>
      <c r="BM784" s="8"/>
    </row>
    <row r="785" spans="4:65" x14ac:dyDescent="0.25">
      <c r="D785" s="2"/>
      <c r="E785" s="2"/>
      <c r="F785" s="2"/>
      <c r="G785" s="10"/>
      <c r="H785" s="10"/>
      <c r="I785" s="10"/>
      <c r="J785" s="10"/>
      <c r="M785" s="2"/>
      <c r="N785" s="39"/>
      <c r="O785" s="2"/>
      <c r="P785" s="2"/>
      <c r="Q785" s="2"/>
      <c r="R785" s="2"/>
      <c r="S785" s="2"/>
      <c r="T785" s="8"/>
      <c r="V785" s="2"/>
      <c r="W785" s="2"/>
      <c r="X785" s="2"/>
      <c r="Y785" s="2"/>
      <c r="Z785" s="2"/>
      <c r="AA785" s="2"/>
      <c r="AB785" s="2"/>
      <c r="AC785" s="8"/>
      <c r="AE785" s="2"/>
      <c r="AF785" s="2"/>
      <c r="AG785" s="2"/>
      <c r="AH785" s="2"/>
      <c r="AI785" s="2"/>
      <c r="AJ785" s="2"/>
      <c r="AK785" s="2"/>
      <c r="AL785" s="8"/>
      <c r="AN785" s="2"/>
      <c r="AO785" s="2"/>
      <c r="AP785" s="2"/>
      <c r="AQ785" s="2"/>
      <c r="AR785" s="2"/>
      <c r="AS785" s="2"/>
      <c r="AT785" s="2"/>
      <c r="AU785" s="8"/>
      <c r="AW785" s="2"/>
      <c r="AX785" s="2"/>
      <c r="AY785" s="2"/>
      <c r="AZ785" s="2"/>
      <c r="BA785" s="2"/>
      <c r="BB785" s="2"/>
      <c r="BC785" s="2"/>
      <c r="BD785" s="8"/>
      <c r="BF785" s="2"/>
      <c r="BH785" s="2"/>
      <c r="BJ785" s="2"/>
      <c r="BK785" s="2"/>
      <c r="BL785" s="2"/>
      <c r="BM785" s="8"/>
    </row>
    <row r="786" spans="4:65" x14ac:dyDescent="0.25">
      <c r="D786" s="2"/>
      <c r="E786" s="2"/>
      <c r="F786" s="2"/>
      <c r="G786" s="10"/>
      <c r="H786" s="10"/>
      <c r="I786" s="10"/>
      <c r="J786" s="10"/>
      <c r="M786" s="2"/>
      <c r="N786" s="39"/>
      <c r="O786" s="2"/>
      <c r="P786" s="2"/>
      <c r="Q786" s="2"/>
      <c r="R786" s="2"/>
      <c r="S786" s="2"/>
      <c r="T786" s="8"/>
      <c r="V786" s="2"/>
      <c r="W786" s="2"/>
      <c r="X786" s="2"/>
      <c r="Y786" s="2"/>
      <c r="Z786" s="2"/>
      <c r="AA786" s="2"/>
      <c r="AB786" s="2"/>
      <c r="AC786" s="8"/>
      <c r="AE786" s="2"/>
      <c r="AF786" s="2"/>
      <c r="AG786" s="2"/>
      <c r="AH786" s="2"/>
      <c r="AI786" s="2"/>
      <c r="AJ786" s="2"/>
      <c r="AK786" s="2"/>
      <c r="AL786" s="8"/>
      <c r="AN786" s="2"/>
      <c r="AO786" s="2"/>
      <c r="AP786" s="2"/>
      <c r="AQ786" s="2"/>
      <c r="AR786" s="2"/>
      <c r="AS786" s="2"/>
      <c r="AT786" s="2"/>
      <c r="AU786" s="8"/>
      <c r="AW786" s="2"/>
      <c r="AX786" s="2"/>
      <c r="AY786" s="2"/>
      <c r="AZ786" s="2"/>
      <c r="BA786" s="2"/>
      <c r="BB786" s="2"/>
      <c r="BC786" s="2"/>
      <c r="BD786" s="8"/>
      <c r="BF786" s="2"/>
      <c r="BH786" s="2"/>
      <c r="BJ786" s="2"/>
      <c r="BK786" s="2"/>
      <c r="BL786" s="2"/>
      <c r="BM786" s="8"/>
    </row>
    <row r="787" spans="4:65" x14ac:dyDescent="0.25">
      <c r="D787" s="2"/>
      <c r="E787" s="2"/>
      <c r="F787" s="2"/>
      <c r="G787" s="10"/>
      <c r="H787" s="10"/>
      <c r="I787" s="10"/>
      <c r="J787" s="10"/>
      <c r="M787" s="2"/>
      <c r="N787" s="39"/>
      <c r="O787" s="2"/>
      <c r="P787" s="2"/>
      <c r="Q787" s="2"/>
      <c r="R787" s="2"/>
      <c r="S787" s="2"/>
      <c r="T787" s="8"/>
      <c r="V787" s="2"/>
      <c r="W787" s="2"/>
      <c r="X787" s="2"/>
      <c r="Y787" s="2"/>
      <c r="Z787" s="2"/>
      <c r="AA787" s="2"/>
      <c r="AB787" s="2"/>
      <c r="AC787" s="8"/>
      <c r="AE787" s="2"/>
      <c r="AF787" s="2"/>
      <c r="AG787" s="2"/>
      <c r="AH787" s="2"/>
      <c r="AI787" s="2"/>
      <c r="AJ787" s="2"/>
      <c r="AK787" s="2"/>
      <c r="AL787" s="8"/>
      <c r="AN787" s="2"/>
      <c r="AO787" s="2"/>
      <c r="AP787" s="2"/>
      <c r="AQ787" s="2"/>
      <c r="AR787" s="2"/>
      <c r="AS787" s="2"/>
      <c r="AT787" s="2"/>
      <c r="AU787" s="8"/>
      <c r="AW787" s="2"/>
      <c r="AX787" s="2"/>
      <c r="AY787" s="2"/>
      <c r="AZ787" s="2"/>
      <c r="BA787" s="2"/>
      <c r="BB787" s="2"/>
      <c r="BC787" s="2"/>
      <c r="BD787" s="8"/>
      <c r="BF787" s="2"/>
      <c r="BH787" s="2"/>
      <c r="BJ787" s="2"/>
      <c r="BK787" s="2"/>
      <c r="BL787" s="2"/>
      <c r="BM787" s="8"/>
    </row>
    <row r="788" spans="4:65" x14ac:dyDescent="0.25">
      <c r="D788" s="2"/>
      <c r="E788" s="2"/>
      <c r="F788" s="2"/>
      <c r="G788" s="10"/>
      <c r="H788" s="10"/>
      <c r="I788" s="10"/>
      <c r="J788" s="10"/>
      <c r="M788" s="2"/>
      <c r="N788" s="39"/>
      <c r="O788" s="2"/>
      <c r="P788" s="2"/>
      <c r="Q788" s="2"/>
      <c r="R788" s="2"/>
      <c r="S788" s="2"/>
      <c r="T788" s="8"/>
      <c r="V788" s="2"/>
      <c r="W788" s="2"/>
      <c r="X788" s="2"/>
      <c r="Y788" s="2"/>
      <c r="Z788" s="2"/>
      <c r="AA788" s="2"/>
      <c r="AB788" s="2"/>
      <c r="AC788" s="8"/>
      <c r="AE788" s="2"/>
      <c r="AF788" s="2"/>
      <c r="AG788" s="2"/>
      <c r="AH788" s="2"/>
      <c r="AI788" s="2"/>
      <c r="AJ788" s="2"/>
      <c r="AK788" s="2"/>
      <c r="AL788" s="8"/>
      <c r="AN788" s="2"/>
      <c r="AO788" s="2"/>
      <c r="AP788" s="2"/>
      <c r="AQ788" s="2"/>
      <c r="AR788" s="2"/>
      <c r="AS788" s="2"/>
      <c r="AT788" s="2"/>
      <c r="AU788" s="8"/>
      <c r="AW788" s="2"/>
      <c r="AX788" s="2"/>
      <c r="AY788" s="2"/>
      <c r="AZ788" s="2"/>
      <c r="BA788" s="2"/>
      <c r="BB788" s="2"/>
      <c r="BC788" s="2"/>
      <c r="BD788" s="8"/>
      <c r="BF788" s="2"/>
      <c r="BH788" s="2"/>
      <c r="BJ788" s="2"/>
      <c r="BK788" s="2"/>
      <c r="BL788" s="2"/>
      <c r="BM788" s="8"/>
    </row>
    <row r="789" spans="4:65" x14ac:dyDescent="0.25">
      <c r="D789" s="2"/>
      <c r="E789" s="2"/>
      <c r="F789" s="2"/>
      <c r="G789" s="10"/>
      <c r="H789" s="10"/>
      <c r="I789" s="10"/>
      <c r="J789" s="10"/>
      <c r="M789" s="2"/>
      <c r="N789" s="39"/>
      <c r="O789" s="2"/>
      <c r="P789" s="2"/>
      <c r="Q789" s="2"/>
      <c r="R789" s="2"/>
      <c r="S789" s="2"/>
      <c r="T789" s="8"/>
      <c r="V789" s="2"/>
      <c r="W789" s="2"/>
      <c r="X789" s="2"/>
      <c r="Y789" s="2"/>
      <c r="Z789" s="2"/>
      <c r="AA789" s="2"/>
      <c r="AB789" s="2"/>
      <c r="AC789" s="8"/>
      <c r="AE789" s="2"/>
      <c r="AF789" s="2"/>
      <c r="AG789" s="2"/>
      <c r="AH789" s="2"/>
      <c r="AI789" s="2"/>
      <c r="AJ789" s="2"/>
      <c r="AK789" s="2"/>
      <c r="AL789" s="8"/>
      <c r="AN789" s="2"/>
      <c r="AO789" s="2"/>
      <c r="AP789" s="2"/>
      <c r="AQ789" s="2"/>
      <c r="AR789" s="2"/>
      <c r="AS789" s="2"/>
      <c r="AT789" s="2"/>
      <c r="AU789" s="8"/>
      <c r="AW789" s="2"/>
      <c r="AX789" s="2"/>
      <c r="AY789" s="2"/>
      <c r="AZ789" s="2"/>
      <c r="BA789" s="2"/>
      <c r="BB789" s="2"/>
      <c r="BC789" s="2"/>
      <c r="BD789" s="8"/>
      <c r="BF789" s="2"/>
      <c r="BH789" s="2"/>
      <c r="BJ789" s="2"/>
      <c r="BK789" s="2"/>
      <c r="BL789" s="2"/>
      <c r="BM789" s="8"/>
    </row>
    <row r="790" spans="4:65" x14ac:dyDescent="0.25">
      <c r="D790" s="2"/>
      <c r="E790" s="2"/>
      <c r="F790" s="2"/>
      <c r="G790" s="10"/>
      <c r="H790" s="10"/>
      <c r="I790" s="10"/>
      <c r="J790" s="10"/>
      <c r="M790" s="2"/>
      <c r="N790" s="39"/>
      <c r="O790" s="2"/>
      <c r="P790" s="2"/>
      <c r="Q790" s="2"/>
      <c r="R790" s="2"/>
      <c r="S790" s="2"/>
      <c r="T790" s="8"/>
      <c r="V790" s="2"/>
      <c r="W790" s="2"/>
      <c r="X790" s="2"/>
      <c r="Y790" s="2"/>
      <c r="Z790" s="2"/>
      <c r="AA790" s="2"/>
      <c r="AB790" s="2"/>
      <c r="AC790" s="8"/>
      <c r="AE790" s="2"/>
      <c r="AF790" s="2"/>
      <c r="AG790" s="2"/>
      <c r="AH790" s="2"/>
      <c r="AI790" s="2"/>
      <c r="AJ790" s="2"/>
      <c r="AK790" s="2"/>
      <c r="AL790" s="8"/>
      <c r="AN790" s="2"/>
      <c r="AO790" s="2"/>
      <c r="AP790" s="2"/>
      <c r="AQ790" s="2"/>
      <c r="AR790" s="2"/>
      <c r="AS790" s="2"/>
      <c r="AT790" s="2"/>
      <c r="AU790" s="8"/>
      <c r="AW790" s="2"/>
      <c r="AX790" s="2"/>
      <c r="AY790" s="2"/>
      <c r="AZ790" s="2"/>
      <c r="BA790" s="2"/>
      <c r="BB790" s="2"/>
      <c r="BC790" s="2"/>
      <c r="BD790" s="8"/>
      <c r="BF790" s="2"/>
      <c r="BH790" s="2"/>
      <c r="BJ790" s="2"/>
      <c r="BK790" s="2"/>
      <c r="BL790" s="2"/>
      <c r="BM790" s="8"/>
    </row>
    <row r="791" spans="4:65" x14ac:dyDescent="0.25">
      <c r="D791" s="2"/>
      <c r="E791" s="2"/>
      <c r="F791" s="2"/>
      <c r="G791" s="10"/>
      <c r="H791" s="10"/>
      <c r="I791" s="10"/>
      <c r="J791" s="10"/>
      <c r="M791" s="2"/>
      <c r="N791" s="39"/>
      <c r="O791" s="2"/>
      <c r="P791" s="2"/>
      <c r="Q791" s="2"/>
      <c r="R791" s="2"/>
      <c r="S791" s="2"/>
      <c r="T791" s="8"/>
      <c r="V791" s="2"/>
      <c r="W791" s="2"/>
      <c r="X791" s="2"/>
      <c r="Y791" s="2"/>
      <c r="Z791" s="2"/>
      <c r="AA791" s="2"/>
      <c r="AB791" s="2"/>
      <c r="AC791" s="8"/>
      <c r="AE791" s="2"/>
      <c r="AF791" s="2"/>
      <c r="AG791" s="2"/>
      <c r="AH791" s="2"/>
      <c r="AI791" s="2"/>
      <c r="AJ791" s="2"/>
      <c r="AK791" s="2"/>
      <c r="AL791" s="8"/>
      <c r="AN791" s="2"/>
      <c r="AO791" s="2"/>
      <c r="AP791" s="2"/>
      <c r="AQ791" s="2"/>
      <c r="AR791" s="2"/>
      <c r="AS791" s="2"/>
      <c r="AT791" s="2"/>
      <c r="AU791" s="8"/>
      <c r="AW791" s="2"/>
      <c r="AX791" s="2"/>
      <c r="AY791" s="2"/>
      <c r="AZ791" s="2"/>
      <c r="BA791" s="2"/>
      <c r="BB791" s="2"/>
      <c r="BC791" s="2"/>
      <c r="BD791" s="8"/>
      <c r="BF791" s="2"/>
      <c r="BH791" s="2"/>
      <c r="BJ791" s="2"/>
      <c r="BK791" s="2"/>
      <c r="BL791" s="2"/>
      <c r="BM791" s="8"/>
    </row>
    <row r="792" spans="4:65" x14ac:dyDescent="0.25">
      <c r="D792" s="2"/>
      <c r="E792" s="2"/>
      <c r="F792" s="2"/>
      <c r="G792" s="10"/>
      <c r="H792" s="10"/>
      <c r="I792" s="10"/>
      <c r="J792" s="10"/>
      <c r="M792" s="2"/>
      <c r="N792" s="39"/>
      <c r="O792" s="2"/>
      <c r="P792" s="2"/>
      <c r="Q792" s="2"/>
      <c r="R792" s="2"/>
      <c r="S792" s="2"/>
      <c r="T792" s="8"/>
      <c r="V792" s="2"/>
      <c r="W792" s="2"/>
      <c r="X792" s="2"/>
      <c r="Y792" s="2"/>
      <c r="Z792" s="2"/>
      <c r="AA792" s="2"/>
      <c r="AB792" s="2"/>
      <c r="AC792" s="8"/>
      <c r="AE792" s="2"/>
      <c r="AF792" s="2"/>
      <c r="AG792" s="2"/>
      <c r="AH792" s="2"/>
      <c r="AI792" s="2"/>
      <c r="AJ792" s="2"/>
      <c r="AK792" s="2"/>
      <c r="AL792" s="8"/>
      <c r="AN792" s="2"/>
      <c r="AO792" s="2"/>
      <c r="AP792" s="2"/>
      <c r="AQ792" s="2"/>
      <c r="AR792" s="2"/>
      <c r="AS792" s="2"/>
      <c r="AT792" s="2"/>
      <c r="AU792" s="8"/>
      <c r="AW792" s="2"/>
      <c r="AX792" s="2"/>
      <c r="AY792" s="2"/>
      <c r="AZ792" s="2"/>
      <c r="BA792" s="2"/>
      <c r="BB792" s="2"/>
      <c r="BC792" s="2"/>
      <c r="BD792" s="8"/>
      <c r="BF792" s="2"/>
      <c r="BH792" s="2"/>
      <c r="BJ792" s="2"/>
      <c r="BK792" s="2"/>
      <c r="BL792" s="2"/>
      <c r="BM792" s="8"/>
    </row>
    <row r="793" spans="4:65" x14ac:dyDescent="0.25">
      <c r="D793" s="2"/>
      <c r="E793" s="2"/>
      <c r="F793" s="2"/>
      <c r="G793" s="10"/>
      <c r="H793" s="10"/>
      <c r="I793" s="10"/>
      <c r="J793" s="10"/>
      <c r="M793" s="2"/>
      <c r="N793" s="39"/>
      <c r="O793" s="2"/>
      <c r="P793" s="2"/>
      <c r="Q793" s="2"/>
      <c r="R793" s="2"/>
      <c r="S793" s="2"/>
      <c r="T793" s="8"/>
      <c r="V793" s="2"/>
      <c r="W793" s="2"/>
      <c r="X793" s="2"/>
      <c r="Y793" s="2"/>
      <c r="Z793" s="2"/>
      <c r="AA793" s="2"/>
      <c r="AB793" s="2"/>
      <c r="AC793" s="8"/>
      <c r="AE793" s="2"/>
      <c r="AF793" s="2"/>
      <c r="AG793" s="2"/>
      <c r="AH793" s="2"/>
      <c r="AI793" s="2"/>
      <c r="AJ793" s="2"/>
      <c r="AK793" s="2"/>
      <c r="AL793" s="8"/>
      <c r="AN793" s="2"/>
      <c r="AO793" s="2"/>
      <c r="AP793" s="2"/>
      <c r="AQ793" s="2"/>
      <c r="AR793" s="2"/>
      <c r="AS793" s="2"/>
      <c r="AT793" s="2"/>
      <c r="AU793" s="8"/>
      <c r="AW793" s="2"/>
      <c r="AX793" s="2"/>
      <c r="AY793" s="2"/>
      <c r="AZ793" s="2"/>
      <c r="BA793" s="2"/>
      <c r="BB793" s="2"/>
      <c r="BC793" s="2"/>
      <c r="BD793" s="8"/>
      <c r="BF793" s="2"/>
      <c r="BH793" s="2"/>
      <c r="BJ793" s="2"/>
      <c r="BK793" s="2"/>
      <c r="BL793" s="2"/>
      <c r="BM793" s="8"/>
    </row>
    <row r="794" spans="4:65" x14ac:dyDescent="0.25">
      <c r="D794" s="2"/>
      <c r="E794" s="2"/>
      <c r="F794" s="2"/>
      <c r="G794" s="10"/>
      <c r="H794" s="10"/>
      <c r="I794" s="10"/>
      <c r="J794" s="10"/>
      <c r="M794" s="2"/>
      <c r="N794" s="39"/>
      <c r="O794" s="2"/>
      <c r="P794" s="2"/>
      <c r="Q794" s="2"/>
      <c r="R794" s="2"/>
      <c r="S794" s="2"/>
      <c r="T794" s="8"/>
      <c r="V794" s="2"/>
      <c r="W794" s="2"/>
      <c r="X794" s="2"/>
      <c r="Y794" s="2"/>
      <c r="Z794" s="2"/>
      <c r="AA794" s="2"/>
      <c r="AB794" s="2"/>
      <c r="AC794" s="8"/>
      <c r="AE794" s="2"/>
      <c r="AF794" s="2"/>
      <c r="AG794" s="2"/>
      <c r="AH794" s="2"/>
      <c r="AI794" s="2"/>
      <c r="AJ794" s="2"/>
      <c r="AK794" s="2"/>
      <c r="AL794" s="8"/>
      <c r="AN794" s="2"/>
      <c r="AO794" s="2"/>
      <c r="AP794" s="2"/>
      <c r="AQ794" s="2"/>
      <c r="AR794" s="2"/>
      <c r="AS794" s="2"/>
      <c r="AT794" s="2"/>
      <c r="AU794" s="8"/>
      <c r="AW794" s="2"/>
      <c r="AX794" s="2"/>
      <c r="AY794" s="2"/>
      <c r="AZ794" s="2"/>
      <c r="BA794" s="2"/>
      <c r="BB794" s="2"/>
      <c r="BC794" s="2"/>
      <c r="BD794" s="8"/>
      <c r="BF794" s="2"/>
      <c r="BH794" s="2"/>
      <c r="BJ794" s="2"/>
      <c r="BK794" s="2"/>
      <c r="BL794" s="2"/>
      <c r="BM794" s="8"/>
    </row>
    <row r="795" spans="4:65" x14ac:dyDescent="0.25">
      <c r="D795" s="2"/>
      <c r="E795" s="2"/>
      <c r="F795" s="2"/>
      <c r="G795" s="10"/>
      <c r="H795" s="10"/>
      <c r="I795" s="10"/>
      <c r="J795" s="10"/>
      <c r="M795" s="2"/>
      <c r="N795" s="39"/>
      <c r="O795" s="2"/>
      <c r="P795" s="2"/>
      <c r="Q795" s="2"/>
      <c r="R795" s="2"/>
      <c r="S795" s="2"/>
      <c r="T795" s="8"/>
      <c r="V795" s="2"/>
      <c r="W795" s="2"/>
      <c r="X795" s="2"/>
      <c r="Y795" s="2"/>
      <c r="Z795" s="2"/>
      <c r="AA795" s="2"/>
      <c r="AB795" s="2"/>
      <c r="AC795" s="8"/>
      <c r="AE795" s="2"/>
      <c r="AF795" s="2"/>
      <c r="AG795" s="2"/>
      <c r="AH795" s="2"/>
      <c r="AI795" s="2"/>
      <c r="AJ795" s="2"/>
      <c r="AK795" s="2"/>
      <c r="AL795" s="8"/>
      <c r="AN795" s="2"/>
      <c r="AO795" s="2"/>
      <c r="AP795" s="2"/>
      <c r="AQ795" s="2"/>
      <c r="AR795" s="2"/>
      <c r="AS795" s="2"/>
      <c r="AT795" s="2"/>
      <c r="AU795" s="8"/>
      <c r="AW795" s="2"/>
      <c r="AX795" s="2"/>
      <c r="AY795" s="2"/>
      <c r="AZ795" s="2"/>
      <c r="BA795" s="2"/>
      <c r="BB795" s="2"/>
      <c r="BC795" s="2"/>
      <c r="BD795" s="8"/>
      <c r="BF795" s="2"/>
      <c r="BH795" s="2"/>
      <c r="BJ795" s="2"/>
      <c r="BK795" s="2"/>
      <c r="BL795" s="2"/>
      <c r="BM795" s="8"/>
    </row>
    <row r="796" spans="4:65" x14ac:dyDescent="0.25">
      <c r="D796" s="2"/>
      <c r="E796" s="2"/>
      <c r="F796" s="2"/>
      <c r="G796" s="10"/>
      <c r="H796" s="10"/>
      <c r="I796" s="10"/>
      <c r="J796" s="10"/>
      <c r="M796" s="2"/>
      <c r="N796" s="39"/>
      <c r="O796" s="2"/>
      <c r="P796" s="2"/>
      <c r="Q796" s="2"/>
      <c r="R796" s="2"/>
      <c r="S796" s="2"/>
      <c r="T796" s="8"/>
      <c r="V796" s="2"/>
      <c r="W796" s="2"/>
      <c r="X796" s="2"/>
      <c r="Y796" s="2"/>
      <c r="Z796" s="2"/>
      <c r="AA796" s="2"/>
      <c r="AB796" s="2"/>
      <c r="AC796" s="8"/>
      <c r="AE796" s="2"/>
      <c r="AF796" s="2"/>
      <c r="AG796" s="2"/>
      <c r="AH796" s="2"/>
      <c r="AI796" s="2"/>
      <c r="AJ796" s="2"/>
      <c r="AK796" s="2"/>
      <c r="AL796" s="8"/>
      <c r="AN796" s="2"/>
      <c r="AO796" s="2"/>
      <c r="AP796" s="2"/>
      <c r="AQ796" s="2"/>
      <c r="AR796" s="2"/>
      <c r="AS796" s="2"/>
      <c r="AT796" s="2"/>
      <c r="AU796" s="8"/>
      <c r="AW796" s="2"/>
      <c r="AX796" s="2"/>
      <c r="AY796" s="2"/>
      <c r="AZ796" s="2"/>
      <c r="BA796" s="2"/>
      <c r="BB796" s="2"/>
      <c r="BC796" s="2"/>
      <c r="BD796" s="8"/>
      <c r="BF796" s="2"/>
      <c r="BH796" s="2"/>
      <c r="BJ796" s="2"/>
      <c r="BK796" s="2"/>
      <c r="BL796" s="2"/>
      <c r="BM796" s="8"/>
    </row>
    <row r="797" spans="4:65" x14ac:dyDescent="0.25">
      <c r="D797" s="2"/>
      <c r="E797" s="2"/>
      <c r="F797" s="2"/>
      <c r="G797" s="10"/>
      <c r="H797" s="10"/>
      <c r="I797" s="10"/>
      <c r="J797" s="10"/>
      <c r="M797" s="2"/>
      <c r="N797" s="39"/>
      <c r="O797" s="2"/>
      <c r="P797" s="2"/>
      <c r="Q797" s="2"/>
      <c r="R797" s="2"/>
      <c r="S797" s="2"/>
      <c r="T797" s="8"/>
      <c r="V797" s="2"/>
      <c r="W797" s="2"/>
      <c r="X797" s="2"/>
      <c r="Y797" s="2"/>
      <c r="Z797" s="2"/>
      <c r="AA797" s="2"/>
      <c r="AB797" s="2"/>
      <c r="AC797" s="8"/>
      <c r="AE797" s="2"/>
      <c r="AF797" s="2"/>
      <c r="AG797" s="2"/>
      <c r="AH797" s="2"/>
      <c r="AI797" s="2"/>
      <c r="AJ797" s="2"/>
      <c r="AK797" s="2"/>
      <c r="AL797" s="8"/>
      <c r="AN797" s="2"/>
      <c r="AO797" s="2"/>
      <c r="AP797" s="2"/>
      <c r="AQ797" s="2"/>
      <c r="AR797" s="2"/>
      <c r="AS797" s="2"/>
      <c r="AT797" s="2"/>
      <c r="AU797" s="8"/>
      <c r="AW797" s="2"/>
      <c r="AX797" s="2"/>
      <c r="AY797" s="2"/>
      <c r="AZ797" s="2"/>
      <c r="BA797" s="2"/>
      <c r="BB797" s="2"/>
      <c r="BC797" s="2"/>
      <c r="BD797" s="8"/>
      <c r="BF797" s="2"/>
      <c r="BH797" s="2"/>
      <c r="BJ797" s="2"/>
      <c r="BK797" s="2"/>
      <c r="BL797" s="2"/>
      <c r="BM797" s="8"/>
    </row>
    <row r="798" spans="4:65" x14ac:dyDescent="0.25">
      <c r="D798" s="2"/>
      <c r="E798" s="2"/>
      <c r="F798" s="2"/>
      <c r="G798" s="10"/>
      <c r="H798" s="10"/>
      <c r="I798" s="10"/>
      <c r="J798" s="10"/>
      <c r="M798" s="2"/>
      <c r="N798" s="39"/>
      <c r="O798" s="2"/>
      <c r="P798" s="2"/>
      <c r="Q798" s="2"/>
      <c r="R798" s="2"/>
      <c r="S798" s="2"/>
      <c r="T798" s="8"/>
      <c r="V798" s="2"/>
      <c r="W798" s="2"/>
      <c r="X798" s="2"/>
      <c r="Y798" s="2"/>
      <c r="Z798" s="2"/>
      <c r="AA798" s="2"/>
      <c r="AB798" s="2"/>
      <c r="AC798" s="8"/>
      <c r="AE798" s="2"/>
      <c r="AF798" s="2"/>
      <c r="AG798" s="2"/>
      <c r="AH798" s="2"/>
      <c r="AI798" s="2"/>
      <c r="AJ798" s="2"/>
      <c r="AK798" s="2"/>
      <c r="AL798" s="8"/>
      <c r="AN798" s="2"/>
      <c r="AO798" s="2"/>
      <c r="AP798" s="2"/>
      <c r="AQ798" s="2"/>
      <c r="AR798" s="2"/>
      <c r="AS798" s="2"/>
      <c r="AT798" s="2"/>
      <c r="AU798" s="8"/>
      <c r="AW798" s="2"/>
      <c r="AX798" s="2"/>
      <c r="AY798" s="2"/>
      <c r="AZ798" s="2"/>
      <c r="BA798" s="2"/>
      <c r="BB798" s="2"/>
      <c r="BC798" s="2"/>
      <c r="BD798" s="8"/>
      <c r="BF798" s="2"/>
      <c r="BH798" s="2"/>
      <c r="BJ798" s="2"/>
      <c r="BK798" s="2"/>
      <c r="BL798" s="2"/>
      <c r="BM798" s="8"/>
    </row>
    <row r="799" spans="4:65" x14ac:dyDescent="0.25">
      <c r="D799" s="2"/>
      <c r="E799" s="2"/>
      <c r="F799" s="2"/>
      <c r="G799" s="10"/>
      <c r="H799" s="10"/>
      <c r="I799" s="10"/>
      <c r="J799" s="10"/>
      <c r="M799" s="2"/>
      <c r="N799" s="39"/>
      <c r="O799" s="2"/>
      <c r="P799" s="2"/>
      <c r="Q799" s="2"/>
      <c r="R799" s="2"/>
      <c r="S799" s="2"/>
      <c r="T799" s="8"/>
      <c r="V799" s="2"/>
      <c r="W799" s="2"/>
      <c r="X799" s="2"/>
      <c r="Y799" s="2"/>
      <c r="Z799" s="2"/>
      <c r="AA799" s="2"/>
      <c r="AB799" s="2"/>
      <c r="AC799" s="8"/>
      <c r="AE799" s="2"/>
      <c r="AF799" s="2"/>
      <c r="AG799" s="2"/>
      <c r="AH799" s="2"/>
      <c r="AI799" s="2"/>
      <c r="AJ799" s="2"/>
      <c r="AK799" s="2"/>
      <c r="AL799" s="8"/>
      <c r="AN799" s="2"/>
      <c r="AO799" s="2"/>
      <c r="AP799" s="2"/>
      <c r="AQ799" s="2"/>
      <c r="AR799" s="2"/>
      <c r="AS799" s="2"/>
      <c r="AT799" s="2"/>
      <c r="AU799" s="8"/>
      <c r="AW799" s="2"/>
      <c r="AX799" s="2"/>
      <c r="AY799" s="2"/>
      <c r="AZ799" s="2"/>
      <c r="BA799" s="2"/>
      <c r="BB799" s="2"/>
      <c r="BC799" s="2"/>
      <c r="BD799" s="8"/>
      <c r="BF799" s="2"/>
      <c r="BH799" s="2"/>
      <c r="BJ799" s="2"/>
      <c r="BK799" s="2"/>
      <c r="BL799" s="2"/>
      <c r="BM799" s="8"/>
    </row>
    <row r="800" spans="4:65" x14ac:dyDescent="0.25">
      <c r="D800" s="2"/>
      <c r="E800" s="2"/>
      <c r="F800" s="2"/>
      <c r="G800" s="10"/>
      <c r="H800" s="10"/>
      <c r="I800" s="10"/>
      <c r="J800" s="10"/>
      <c r="M800" s="2"/>
      <c r="N800" s="39"/>
      <c r="O800" s="2"/>
      <c r="P800" s="2"/>
      <c r="Q800" s="2"/>
      <c r="R800" s="2"/>
      <c r="S800" s="2"/>
      <c r="T800" s="8"/>
      <c r="V800" s="2"/>
      <c r="W800" s="2"/>
      <c r="X800" s="2"/>
      <c r="Y800" s="2"/>
      <c r="Z800" s="2"/>
      <c r="AA800" s="2"/>
      <c r="AB800" s="2"/>
      <c r="AC800" s="8"/>
      <c r="AE800" s="2"/>
      <c r="AF800" s="2"/>
      <c r="AG800" s="2"/>
      <c r="AH800" s="2"/>
      <c r="AI800" s="2"/>
      <c r="AJ800" s="2"/>
      <c r="AK800" s="2"/>
      <c r="AL800" s="8"/>
      <c r="AN800" s="2"/>
      <c r="AO800" s="2"/>
      <c r="AP800" s="2"/>
      <c r="AQ800" s="2"/>
      <c r="AR800" s="2"/>
      <c r="AS800" s="2"/>
      <c r="AT800" s="2"/>
      <c r="AU800" s="8"/>
      <c r="AW800" s="2"/>
      <c r="AX800" s="2"/>
      <c r="AY800" s="2"/>
      <c r="AZ800" s="2"/>
      <c r="BA800" s="2"/>
      <c r="BB800" s="2"/>
      <c r="BC800" s="2"/>
      <c r="BD800" s="8"/>
      <c r="BF800" s="2"/>
      <c r="BH800" s="2"/>
      <c r="BJ800" s="2"/>
      <c r="BK800" s="2"/>
      <c r="BL800" s="2"/>
      <c r="BM800" s="8"/>
    </row>
    <row r="801" spans="4:65" x14ac:dyDescent="0.25">
      <c r="D801" s="2"/>
      <c r="E801" s="2"/>
      <c r="F801" s="2"/>
      <c r="G801" s="10"/>
      <c r="H801" s="10"/>
      <c r="I801" s="10"/>
      <c r="J801" s="10"/>
      <c r="M801" s="2"/>
      <c r="N801" s="39"/>
      <c r="O801" s="2"/>
      <c r="P801" s="2"/>
      <c r="Q801" s="2"/>
      <c r="R801" s="2"/>
      <c r="S801" s="2"/>
      <c r="T801" s="8"/>
      <c r="V801" s="2"/>
      <c r="W801" s="2"/>
      <c r="X801" s="2"/>
      <c r="Y801" s="2"/>
      <c r="Z801" s="2"/>
      <c r="AA801" s="2"/>
      <c r="AB801" s="2"/>
      <c r="AC801" s="8"/>
      <c r="AE801" s="2"/>
      <c r="AF801" s="2"/>
      <c r="AG801" s="2"/>
      <c r="AH801" s="2"/>
      <c r="AI801" s="2"/>
      <c r="AJ801" s="2"/>
      <c r="AK801" s="2"/>
      <c r="AL801" s="8"/>
      <c r="AN801" s="2"/>
      <c r="AO801" s="2"/>
      <c r="AP801" s="2"/>
      <c r="AQ801" s="2"/>
      <c r="AR801" s="2"/>
      <c r="AS801" s="2"/>
      <c r="AT801" s="2"/>
      <c r="AU801" s="8"/>
      <c r="AW801" s="2"/>
      <c r="AX801" s="2"/>
      <c r="AY801" s="2"/>
      <c r="AZ801" s="2"/>
      <c r="BA801" s="2"/>
      <c r="BB801" s="2"/>
      <c r="BC801" s="2"/>
      <c r="BD801" s="8"/>
      <c r="BF801" s="2"/>
      <c r="BH801" s="2"/>
      <c r="BJ801" s="2"/>
      <c r="BK801" s="2"/>
      <c r="BL801" s="2"/>
      <c r="BM801" s="8"/>
    </row>
    <row r="802" spans="4:65" x14ac:dyDescent="0.25">
      <c r="D802" s="2"/>
      <c r="E802" s="2"/>
      <c r="F802" s="2"/>
      <c r="G802" s="10"/>
      <c r="H802" s="10"/>
      <c r="I802" s="10"/>
      <c r="J802" s="10"/>
      <c r="M802" s="2"/>
      <c r="N802" s="39"/>
      <c r="O802" s="2"/>
      <c r="P802" s="2"/>
      <c r="Q802" s="2"/>
      <c r="R802" s="2"/>
      <c r="S802" s="2"/>
      <c r="T802" s="8"/>
      <c r="V802" s="2"/>
      <c r="W802" s="2"/>
      <c r="X802" s="2"/>
      <c r="Y802" s="2"/>
      <c r="Z802" s="2"/>
      <c r="AA802" s="2"/>
      <c r="AB802" s="2"/>
      <c r="AC802" s="8"/>
      <c r="AE802" s="2"/>
      <c r="AF802" s="2"/>
      <c r="AG802" s="2"/>
      <c r="AH802" s="2"/>
      <c r="AI802" s="2"/>
      <c r="AJ802" s="2"/>
      <c r="AK802" s="2"/>
      <c r="AL802" s="8"/>
      <c r="AN802" s="2"/>
      <c r="AO802" s="2"/>
      <c r="AP802" s="2"/>
      <c r="AQ802" s="2"/>
      <c r="AR802" s="2"/>
      <c r="AS802" s="2"/>
      <c r="AT802" s="2"/>
      <c r="AU802" s="8"/>
      <c r="AW802" s="2"/>
      <c r="AX802" s="2"/>
      <c r="AY802" s="2"/>
      <c r="AZ802" s="2"/>
      <c r="BA802" s="2"/>
      <c r="BB802" s="2"/>
      <c r="BC802" s="2"/>
      <c r="BD802" s="8"/>
      <c r="BF802" s="2"/>
      <c r="BH802" s="2"/>
      <c r="BJ802" s="2"/>
      <c r="BK802" s="2"/>
      <c r="BL802" s="2"/>
      <c r="BM802" s="8"/>
    </row>
    <row r="803" spans="4:65" x14ac:dyDescent="0.25">
      <c r="D803" s="2"/>
      <c r="E803" s="2"/>
      <c r="F803" s="2"/>
      <c r="G803" s="10"/>
      <c r="H803" s="10"/>
      <c r="I803" s="10"/>
      <c r="J803" s="10"/>
      <c r="M803" s="2"/>
      <c r="N803" s="39"/>
      <c r="O803" s="2"/>
      <c r="P803" s="2"/>
      <c r="Q803" s="2"/>
      <c r="R803" s="2"/>
      <c r="S803" s="2"/>
      <c r="T803" s="8"/>
      <c r="V803" s="2"/>
      <c r="W803" s="2"/>
      <c r="X803" s="2"/>
      <c r="Y803" s="2"/>
      <c r="Z803" s="2"/>
      <c r="AA803" s="2"/>
      <c r="AB803" s="2"/>
      <c r="AC803" s="8"/>
      <c r="AE803" s="2"/>
      <c r="AF803" s="2"/>
      <c r="AG803" s="2"/>
      <c r="AH803" s="2"/>
      <c r="AI803" s="2"/>
      <c r="AJ803" s="2"/>
      <c r="AK803" s="2"/>
      <c r="AL803" s="8"/>
      <c r="AN803" s="2"/>
      <c r="AO803" s="2"/>
      <c r="AP803" s="2"/>
      <c r="AQ803" s="2"/>
      <c r="AR803" s="2"/>
      <c r="AS803" s="2"/>
      <c r="AT803" s="2"/>
      <c r="AU803" s="8"/>
      <c r="AW803" s="2"/>
      <c r="AX803" s="2"/>
      <c r="AY803" s="2"/>
      <c r="AZ803" s="2"/>
      <c r="BA803" s="2"/>
      <c r="BB803" s="2"/>
      <c r="BC803" s="2"/>
      <c r="BD803" s="8"/>
      <c r="BF803" s="2"/>
      <c r="BH803" s="2"/>
      <c r="BJ803" s="2"/>
      <c r="BK803" s="2"/>
      <c r="BL803" s="2"/>
      <c r="BM803" s="8"/>
    </row>
    <row r="804" spans="4:65" x14ac:dyDescent="0.25">
      <c r="D804" s="2"/>
      <c r="E804" s="2"/>
      <c r="F804" s="2"/>
      <c r="G804" s="10"/>
      <c r="H804" s="10"/>
      <c r="I804" s="10"/>
      <c r="J804" s="10"/>
      <c r="M804" s="2"/>
      <c r="N804" s="39"/>
      <c r="O804" s="2"/>
      <c r="P804" s="2"/>
      <c r="Q804" s="2"/>
      <c r="R804" s="2"/>
      <c r="S804" s="2"/>
      <c r="T804" s="8"/>
      <c r="V804" s="2"/>
      <c r="W804" s="2"/>
      <c r="X804" s="2"/>
      <c r="Y804" s="2"/>
      <c r="Z804" s="2"/>
      <c r="AA804" s="2"/>
      <c r="AB804" s="2"/>
      <c r="AC804" s="8"/>
      <c r="AE804" s="2"/>
      <c r="AF804" s="2"/>
      <c r="AG804" s="2"/>
      <c r="AH804" s="2"/>
      <c r="AI804" s="2"/>
      <c r="AJ804" s="2"/>
      <c r="AK804" s="2"/>
      <c r="AL804" s="8"/>
      <c r="AN804" s="2"/>
      <c r="AO804" s="2"/>
      <c r="AP804" s="2"/>
      <c r="AQ804" s="2"/>
      <c r="AR804" s="2"/>
      <c r="AS804" s="2"/>
      <c r="AT804" s="2"/>
      <c r="AU804" s="8"/>
      <c r="AW804" s="2"/>
      <c r="AX804" s="2"/>
      <c r="AY804" s="2"/>
      <c r="AZ804" s="2"/>
      <c r="BA804" s="2"/>
      <c r="BB804" s="2"/>
      <c r="BC804" s="2"/>
      <c r="BD804" s="8"/>
      <c r="BF804" s="2"/>
      <c r="BH804" s="2"/>
      <c r="BJ804" s="2"/>
      <c r="BK804" s="2"/>
      <c r="BL804" s="2"/>
      <c r="BM804" s="8"/>
    </row>
    <row r="805" spans="4:65" x14ac:dyDescent="0.25">
      <c r="D805" s="2"/>
      <c r="E805" s="2"/>
      <c r="F805" s="2"/>
      <c r="G805" s="10"/>
      <c r="H805" s="10"/>
      <c r="I805" s="10"/>
      <c r="J805" s="10"/>
      <c r="M805" s="2"/>
      <c r="N805" s="39"/>
      <c r="O805" s="2"/>
      <c r="P805" s="2"/>
      <c r="Q805" s="2"/>
      <c r="R805" s="2"/>
      <c r="S805" s="2"/>
      <c r="T805" s="8"/>
      <c r="V805" s="2"/>
      <c r="W805" s="2"/>
      <c r="X805" s="2"/>
      <c r="Y805" s="2"/>
      <c r="Z805" s="2"/>
      <c r="AA805" s="2"/>
      <c r="AB805" s="2"/>
      <c r="AC805" s="8"/>
      <c r="AE805" s="2"/>
      <c r="AF805" s="2"/>
      <c r="AG805" s="2"/>
      <c r="AH805" s="2"/>
      <c r="AI805" s="2"/>
      <c r="AJ805" s="2"/>
      <c r="AK805" s="2"/>
      <c r="AL805" s="8"/>
      <c r="AN805" s="2"/>
      <c r="AO805" s="2"/>
      <c r="AP805" s="2"/>
      <c r="AQ805" s="2"/>
      <c r="AR805" s="2"/>
      <c r="AS805" s="2"/>
      <c r="AT805" s="2"/>
      <c r="AU805" s="8"/>
      <c r="AW805" s="2"/>
      <c r="AX805" s="2"/>
      <c r="AY805" s="2"/>
      <c r="AZ805" s="2"/>
      <c r="BA805" s="2"/>
      <c r="BB805" s="2"/>
      <c r="BC805" s="2"/>
      <c r="BD805" s="8"/>
      <c r="BF805" s="2"/>
      <c r="BH805" s="2"/>
      <c r="BJ805" s="2"/>
      <c r="BK805" s="2"/>
      <c r="BL805" s="2"/>
      <c r="BM805" s="8"/>
    </row>
    <row r="806" spans="4:65" x14ac:dyDescent="0.25">
      <c r="D806" s="2"/>
      <c r="E806" s="2"/>
      <c r="F806" s="2"/>
      <c r="G806" s="10"/>
      <c r="H806" s="10"/>
      <c r="I806" s="10"/>
      <c r="J806" s="10"/>
      <c r="M806" s="2"/>
      <c r="N806" s="39"/>
      <c r="O806" s="2"/>
      <c r="P806" s="2"/>
      <c r="Q806" s="2"/>
      <c r="R806" s="2"/>
      <c r="S806" s="2"/>
      <c r="T806" s="8"/>
      <c r="V806" s="2"/>
      <c r="W806" s="2"/>
      <c r="X806" s="2"/>
      <c r="Y806" s="2"/>
      <c r="Z806" s="2"/>
      <c r="AA806" s="2"/>
      <c r="AB806" s="2"/>
      <c r="AC806" s="8"/>
      <c r="AE806" s="2"/>
      <c r="AF806" s="2"/>
      <c r="AG806" s="2"/>
      <c r="AH806" s="2"/>
      <c r="AI806" s="2"/>
      <c r="AJ806" s="2"/>
      <c r="AK806" s="2"/>
      <c r="AL806" s="8"/>
      <c r="AN806" s="2"/>
      <c r="AO806" s="2"/>
      <c r="AP806" s="2"/>
      <c r="AQ806" s="2"/>
      <c r="AR806" s="2"/>
      <c r="AS806" s="2"/>
      <c r="AT806" s="2"/>
      <c r="AU806" s="8"/>
      <c r="AW806" s="2"/>
      <c r="AX806" s="2"/>
      <c r="AY806" s="2"/>
      <c r="AZ806" s="2"/>
      <c r="BA806" s="2"/>
      <c r="BB806" s="2"/>
      <c r="BC806" s="2"/>
      <c r="BD806" s="8"/>
      <c r="BF806" s="2"/>
      <c r="BH806" s="2"/>
      <c r="BJ806" s="2"/>
      <c r="BK806" s="2"/>
      <c r="BL806" s="2"/>
      <c r="BM806" s="8"/>
    </row>
    <row r="807" spans="4:65" x14ac:dyDescent="0.25">
      <c r="D807" s="2"/>
      <c r="E807" s="2"/>
      <c r="F807" s="2"/>
      <c r="G807" s="10"/>
      <c r="H807" s="10"/>
      <c r="I807" s="10"/>
      <c r="J807" s="10"/>
      <c r="M807" s="2"/>
      <c r="N807" s="39"/>
      <c r="O807" s="2"/>
      <c r="P807" s="2"/>
      <c r="Q807" s="2"/>
      <c r="R807" s="2"/>
      <c r="S807" s="2"/>
      <c r="T807" s="8"/>
      <c r="V807" s="2"/>
      <c r="W807" s="2"/>
      <c r="X807" s="2"/>
      <c r="Y807" s="2"/>
      <c r="Z807" s="2"/>
      <c r="AA807" s="2"/>
      <c r="AB807" s="2"/>
      <c r="AC807" s="8"/>
      <c r="AE807" s="2"/>
      <c r="AF807" s="2"/>
      <c r="AG807" s="2"/>
      <c r="AH807" s="2"/>
      <c r="AI807" s="2"/>
      <c r="AJ807" s="2"/>
      <c r="AK807" s="2"/>
      <c r="AL807" s="8"/>
      <c r="AN807" s="2"/>
      <c r="AO807" s="2"/>
      <c r="AP807" s="2"/>
      <c r="AQ807" s="2"/>
      <c r="AR807" s="2"/>
      <c r="AS807" s="2"/>
      <c r="AT807" s="2"/>
      <c r="AU807" s="8"/>
      <c r="AW807" s="2"/>
      <c r="AX807" s="2"/>
      <c r="AY807" s="2"/>
      <c r="AZ807" s="2"/>
      <c r="BA807" s="2"/>
      <c r="BB807" s="2"/>
      <c r="BC807" s="2"/>
      <c r="BD807" s="8"/>
      <c r="BF807" s="2"/>
      <c r="BH807" s="2"/>
      <c r="BJ807" s="2"/>
      <c r="BK807" s="2"/>
      <c r="BL807" s="2"/>
      <c r="BM807" s="8"/>
    </row>
    <row r="808" spans="4:65" x14ac:dyDescent="0.25">
      <c r="D808" s="2"/>
      <c r="E808" s="2"/>
      <c r="F808" s="2"/>
      <c r="G808" s="10"/>
      <c r="H808" s="10"/>
      <c r="I808" s="10"/>
      <c r="J808" s="10"/>
      <c r="M808" s="2"/>
      <c r="N808" s="39"/>
      <c r="O808" s="2"/>
      <c r="P808" s="2"/>
      <c r="Q808" s="2"/>
      <c r="R808" s="2"/>
      <c r="S808" s="2"/>
      <c r="T808" s="8"/>
      <c r="V808" s="2"/>
      <c r="W808" s="2"/>
      <c r="X808" s="2"/>
      <c r="Y808" s="2"/>
      <c r="Z808" s="2"/>
      <c r="AA808" s="2"/>
      <c r="AB808" s="2"/>
      <c r="AC808" s="8"/>
      <c r="AE808" s="2"/>
      <c r="AF808" s="2"/>
      <c r="AG808" s="2"/>
      <c r="AH808" s="2"/>
      <c r="AI808" s="2"/>
      <c r="AJ808" s="2"/>
      <c r="AK808" s="2"/>
      <c r="AL808" s="8"/>
      <c r="AN808" s="2"/>
      <c r="AO808" s="2"/>
      <c r="AP808" s="2"/>
      <c r="AQ808" s="2"/>
      <c r="AR808" s="2"/>
      <c r="AS808" s="2"/>
      <c r="AT808" s="2"/>
      <c r="AU808" s="8"/>
      <c r="AW808" s="2"/>
      <c r="AX808" s="2"/>
      <c r="AY808" s="2"/>
      <c r="AZ808" s="2"/>
      <c r="BA808" s="2"/>
      <c r="BB808" s="2"/>
      <c r="BC808" s="2"/>
      <c r="BD808" s="8"/>
      <c r="BF808" s="2"/>
      <c r="BH808" s="2"/>
      <c r="BJ808" s="2"/>
      <c r="BK808" s="2"/>
      <c r="BL808" s="2"/>
      <c r="BM808" s="8"/>
    </row>
    <row r="809" spans="4:65" x14ac:dyDescent="0.25">
      <c r="D809" s="2"/>
      <c r="E809" s="2"/>
      <c r="F809" s="2"/>
      <c r="G809" s="10"/>
      <c r="H809" s="10"/>
      <c r="I809" s="10"/>
      <c r="J809" s="10"/>
      <c r="M809" s="2"/>
      <c r="N809" s="39"/>
      <c r="O809" s="2"/>
      <c r="P809" s="2"/>
      <c r="Q809" s="2"/>
      <c r="R809" s="2"/>
      <c r="S809" s="2"/>
      <c r="T809" s="8"/>
      <c r="V809" s="2"/>
      <c r="W809" s="2"/>
      <c r="X809" s="2"/>
      <c r="Y809" s="2"/>
      <c r="Z809" s="2"/>
      <c r="AA809" s="2"/>
      <c r="AB809" s="2"/>
      <c r="AC809" s="8"/>
      <c r="AE809" s="2"/>
      <c r="AF809" s="2"/>
      <c r="AG809" s="2"/>
      <c r="AH809" s="2"/>
      <c r="AI809" s="2"/>
      <c r="AJ809" s="2"/>
      <c r="AK809" s="2"/>
      <c r="AL809" s="8"/>
      <c r="AN809" s="2"/>
      <c r="AO809" s="2"/>
      <c r="AP809" s="2"/>
      <c r="AQ809" s="2"/>
      <c r="AR809" s="2"/>
      <c r="AS809" s="2"/>
      <c r="AT809" s="2"/>
      <c r="AU809" s="8"/>
      <c r="AW809" s="2"/>
      <c r="AX809" s="2"/>
      <c r="AY809" s="2"/>
      <c r="AZ809" s="2"/>
      <c r="BA809" s="2"/>
      <c r="BB809" s="2"/>
      <c r="BC809" s="2"/>
      <c r="BD809" s="8"/>
      <c r="BF809" s="2"/>
      <c r="BH809" s="2"/>
      <c r="BJ809" s="2"/>
      <c r="BK809" s="2"/>
      <c r="BL809" s="2"/>
      <c r="BM809" s="8"/>
    </row>
    <row r="810" spans="4:65" x14ac:dyDescent="0.25">
      <c r="D810" s="2"/>
      <c r="E810" s="2"/>
      <c r="F810" s="2"/>
      <c r="G810" s="10"/>
      <c r="H810" s="10"/>
      <c r="I810" s="10"/>
      <c r="J810" s="10"/>
      <c r="M810" s="2"/>
      <c r="N810" s="39"/>
      <c r="O810" s="2"/>
      <c r="P810" s="2"/>
      <c r="Q810" s="2"/>
      <c r="R810" s="2"/>
      <c r="S810" s="2"/>
      <c r="T810" s="8"/>
      <c r="V810" s="2"/>
      <c r="W810" s="2"/>
      <c r="X810" s="2"/>
      <c r="Y810" s="2"/>
      <c r="Z810" s="2"/>
      <c r="AA810" s="2"/>
      <c r="AB810" s="2"/>
      <c r="AC810" s="8"/>
      <c r="AE810" s="2"/>
      <c r="AF810" s="2"/>
      <c r="AG810" s="2"/>
      <c r="AH810" s="2"/>
      <c r="AI810" s="2"/>
      <c r="AJ810" s="2"/>
      <c r="AK810" s="2"/>
      <c r="AL810" s="8"/>
      <c r="AN810" s="2"/>
      <c r="AO810" s="2"/>
      <c r="AP810" s="2"/>
      <c r="AQ810" s="2"/>
      <c r="AR810" s="2"/>
      <c r="AS810" s="2"/>
      <c r="AT810" s="2"/>
      <c r="AU810" s="8"/>
      <c r="AW810" s="2"/>
      <c r="AX810" s="2"/>
      <c r="AY810" s="2"/>
      <c r="AZ810" s="2"/>
      <c r="BA810" s="2"/>
      <c r="BB810" s="2"/>
      <c r="BC810" s="2"/>
      <c r="BD810" s="8"/>
      <c r="BF810" s="2"/>
      <c r="BH810" s="2"/>
      <c r="BJ810" s="2"/>
      <c r="BK810" s="2"/>
      <c r="BL810" s="2"/>
      <c r="BM810" s="8"/>
    </row>
    <row r="811" spans="4:65" x14ac:dyDescent="0.25">
      <c r="D811" s="2"/>
      <c r="E811" s="2"/>
      <c r="F811" s="2"/>
      <c r="G811" s="10"/>
      <c r="H811" s="10"/>
      <c r="I811" s="10"/>
      <c r="J811" s="10"/>
      <c r="M811" s="2"/>
      <c r="N811" s="39"/>
      <c r="O811" s="2"/>
      <c r="P811" s="2"/>
      <c r="Q811" s="2"/>
      <c r="R811" s="2"/>
      <c r="S811" s="2"/>
      <c r="T811" s="8"/>
      <c r="V811" s="2"/>
      <c r="W811" s="2"/>
      <c r="X811" s="2"/>
      <c r="Y811" s="2"/>
      <c r="Z811" s="2"/>
      <c r="AA811" s="2"/>
      <c r="AB811" s="2"/>
      <c r="AC811" s="8"/>
      <c r="AE811" s="2"/>
      <c r="AF811" s="2"/>
      <c r="AG811" s="2"/>
      <c r="AH811" s="2"/>
      <c r="AI811" s="2"/>
      <c r="AJ811" s="2"/>
      <c r="AK811" s="2"/>
      <c r="AL811" s="8"/>
      <c r="AN811" s="2"/>
      <c r="AO811" s="2"/>
      <c r="AP811" s="2"/>
      <c r="AQ811" s="2"/>
      <c r="AR811" s="2"/>
      <c r="AS811" s="2"/>
      <c r="AT811" s="2"/>
      <c r="AU811" s="8"/>
      <c r="AW811" s="2"/>
      <c r="AX811" s="2"/>
      <c r="AY811" s="2"/>
      <c r="AZ811" s="2"/>
      <c r="BA811" s="2"/>
      <c r="BB811" s="2"/>
      <c r="BC811" s="2"/>
      <c r="BD811" s="8"/>
      <c r="BF811" s="2"/>
      <c r="BH811" s="2"/>
      <c r="BJ811" s="2"/>
      <c r="BK811" s="2"/>
      <c r="BL811" s="2"/>
      <c r="BM811" s="8"/>
    </row>
    <row r="812" spans="4:65" x14ac:dyDescent="0.25">
      <c r="D812" s="2"/>
      <c r="E812" s="2"/>
      <c r="F812" s="2"/>
      <c r="G812" s="10"/>
      <c r="H812" s="10"/>
      <c r="I812" s="10"/>
      <c r="J812" s="10"/>
      <c r="M812" s="2"/>
      <c r="N812" s="39"/>
      <c r="O812" s="2"/>
      <c r="P812" s="2"/>
      <c r="Q812" s="2"/>
      <c r="R812" s="2"/>
      <c r="S812" s="2"/>
      <c r="T812" s="8"/>
      <c r="V812" s="2"/>
      <c r="W812" s="2"/>
      <c r="X812" s="2"/>
      <c r="Y812" s="2"/>
      <c r="Z812" s="2"/>
      <c r="AA812" s="2"/>
      <c r="AB812" s="2"/>
      <c r="AC812" s="8"/>
      <c r="AE812" s="2"/>
      <c r="AF812" s="2"/>
      <c r="AG812" s="2"/>
      <c r="AH812" s="2"/>
      <c r="AI812" s="2"/>
      <c r="AJ812" s="2"/>
      <c r="AK812" s="2"/>
      <c r="AL812" s="8"/>
      <c r="AN812" s="2"/>
      <c r="AO812" s="2"/>
      <c r="AP812" s="2"/>
      <c r="AQ812" s="2"/>
      <c r="AR812" s="2"/>
      <c r="AS812" s="2"/>
      <c r="AT812" s="2"/>
      <c r="AU812" s="8"/>
      <c r="AW812" s="2"/>
      <c r="AX812" s="2"/>
      <c r="AY812" s="2"/>
      <c r="AZ812" s="2"/>
      <c r="BA812" s="2"/>
      <c r="BB812" s="2"/>
      <c r="BC812" s="2"/>
      <c r="BD812" s="8"/>
      <c r="BF812" s="2"/>
      <c r="BH812" s="2"/>
      <c r="BJ812" s="2"/>
      <c r="BK812" s="2"/>
      <c r="BL812" s="2"/>
      <c r="BM812" s="8"/>
    </row>
    <row r="813" spans="4:65" x14ac:dyDescent="0.25">
      <c r="D813" s="2"/>
      <c r="E813" s="2"/>
      <c r="F813" s="2"/>
      <c r="G813" s="10"/>
      <c r="H813" s="10"/>
      <c r="I813" s="10"/>
      <c r="J813" s="10"/>
      <c r="M813" s="2"/>
      <c r="N813" s="39"/>
      <c r="O813" s="2"/>
      <c r="P813" s="2"/>
      <c r="Q813" s="2"/>
      <c r="R813" s="2"/>
      <c r="S813" s="2"/>
      <c r="T813" s="8"/>
      <c r="V813" s="2"/>
      <c r="W813" s="2"/>
      <c r="X813" s="2"/>
      <c r="Y813" s="2"/>
      <c r="Z813" s="2"/>
      <c r="AA813" s="2"/>
      <c r="AB813" s="2"/>
      <c r="AC813" s="8"/>
      <c r="AE813" s="2"/>
      <c r="AF813" s="2"/>
      <c r="AG813" s="2"/>
      <c r="AH813" s="2"/>
      <c r="AI813" s="2"/>
      <c r="AJ813" s="2"/>
      <c r="AK813" s="2"/>
      <c r="AL813" s="8"/>
      <c r="AN813" s="2"/>
      <c r="AO813" s="2"/>
      <c r="AP813" s="2"/>
      <c r="AQ813" s="2"/>
      <c r="AR813" s="2"/>
      <c r="AS813" s="2"/>
      <c r="AT813" s="2"/>
      <c r="AU813" s="8"/>
      <c r="AW813" s="2"/>
      <c r="AX813" s="2"/>
      <c r="AY813" s="2"/>
      <c r="AZ813" s="2"/>
      <c r="BA813" s="2"/>
      <c r="BB813" s="2"/>
      <c r="BC813" s="2"/>
      <c r="BD813" s="8"/>
      <c r="BF813" s="2"/>
      <c r="BH813" s="2"/>
      <c r="BJ813" s="2"/>
      <c r="BK813" s="2"/>
      <c r="BL813" s="2"/>
      <c r="BM813" s="8"/>
    </row>
    <row r="814" spans="4:65" x14ac:dyDescent="0.25">
      <c r="D814" s="2"/>
      <c r="E814" s="2"/>
      <c r="F814" s="2"/>
      <c r="G814" s="10"/>
      <c r="H814" s="10"/>
      <c r="I814" s="10"/>
      <c r="J814" s="10"/>
      <c r="M814" s="2"/>
      <c r="N814" s="39"/>
      <c r="O814" s="2"/>
      <c r="P814" s="2"/>
      <c r="Q814" s="2"/>
      <c r="R814" s="2"/>
      <c r="S814" s="2"/>
      <c r="T814" s="8"/>
      <c r="V814" s="2"/>
      <c r="W814" s="2"/>
      <c r="X814" s="2"/>
      <c r="Y814" s="2"/>
      <c r="Z814" s="2"/>
      <c r="AA814" s="2"/>
      <c r="AB814" s="2"/>
      <c r="AC814" s="8"/>
      <c r="AE814" s="2"/>
      <c r="AF814" s="2"/>
      <c r="AG814" s="2"/>
      <c r="AH814" s="2"/>
      <c r="AI814" s="2"/>
      <c r="AJ814" s="2"/>
      <c r="AK814" s="2"/>
      <c r="AL814" s="8"/>
      <c r="AN814" s="2"/>
      <c r="AO814" s="2"/>
      <c r="AP814" s="2"/>
      <c r="AQ814" s="2"/>
      <c r="AR814" s="2"/>
      <c r="AS814" s="2"/>
      <c r="AT814" s="2"/>
      <c r="AU814" s="8"/>
      <c r="AW814" s="2"/>
      <c r="AX814" s="2"/>
      <c r="AY814" s="2"/>
      <c r="AZ814" s="2"/>
      <c r="BA814" s="2"/>
      <c r="BB814" s="2"/>
      <c r="BC814" s="2"/>
      <c r="BD814" s="8"/>
      <c r="BF814" s="2"/>
      <c r="BH814" s="2"/>
      <c r="BJ814" s="2"/>
      <c r="BK814" s="2"/>
      <c r="BL814" s="2"/>
      <c r="BM814" s="8"/>
    </row>
    <row r="815" spans="4:65" x14ac:dyDescent="0.25">
      <c r="D815" s="2"/>
      <c r="E815" s="2"/>
      <c r="F815" s="2"/>
      <c r="G815" s="10"/>
      <c r="H815" s="10"/>
      <c r="I815" s="10"/>
      <c r="J815" s="10"/>
      <c r="M815" s="2"/>
      <c r="N815" s="39"/>
      <c r="O815" s="2"/>
      <c r="P815" s="2"/>
      <c r="Q815" s="2"/>
      <c r="R815" s="2"/>
      <c r="S815" s="2"/>
      <c r="T815" s="8"/>
      <c r="V815" s="2"/>
      <c r="W815" s="2"/>
      <c r="X815" s="2"/>
      <c r="Y815" s="2"/>
      <c r="Z815" s="2"/>
      <c r="AA815" s="2"/>
      <c r="AB815" s="2"/>
      <c r="AC815" s="8"/>
      <c r="AE815" s="2"/>
      <c r="AF815" s="2"/>
      <c r="AG815" s="2"/>
      <c r="AH815" s="2"/>
      <c r="AI815" s="2"/>
      <c r="AJ815" s="2"/>
      <c r="AK815" s="2"/>
      <c r="AL815" s="8"/>
      <c r="AN815" s="2"/>
      <c r="AO815" s="2"/>
      <c r="AP815" s="2"/>
      <c r="AQ815" s="2"/>
      <c r="AR815" s="2"/>
      <c r="AS815" s="2"/>
      <c r="AT815" s="2"/>
      <c r="AU815" s="8"/>
      <c r="AW815" s="2"/>
      <c r="AX815" s="2"/>
      <c r="AY815" s="2"/>
      <c r="AZ815" s="2"/>
      <c r="BA815" s="2"/>
      <c r="BB815" s="2"/>
      <c r="BC815" s="2"/>
      <c r="BD815" s="8"/>
      <c r="BF815" s="2"/>
      <c r="BH815" s="2"/>
      <c r="BJ815" s="2"/>
      <c r="BK815" s="2"/>
      <c r="BL815" s="2"/>
      <c r="BM815" s="8"/>
    </row>
    <row r="816" spans="4:65" x14ac:dyDescent="0.25">
      <c r="D816" s="2"/>
      <c r="E816" s="2"/>
      <c r="F816" s="2"/>
      <c r="G816" s="10"/>
      <c r="H816" s="10"/>
      <c r="I816" s="10"/>
      <c r="J816" s="10"/>
      <c r="M816" s="2"/>
      <c r="N816" s="39"/>
      <c r="O816" s="2"/>
      <c r="P816" s="2"/>
      <c r="Q816" s="2"/>
      <c r="R816" s="2"/>
      <c r="S816" s="2"/>
      <c r="T816" s="8"/>
      <c r="V816" s="2"/>
      <c r="W816" s="2"/>
      <c r="X816" s="2"/>
      <c r="Y816" s="2"/>
      <c r="Z816" s="2"/>
      <c r="AA816" s="2"/>
      <c r="AB816" s="2"/>
      <c r="AC816" s="8"/>
      <c r="AE816" s="2"/>
      <c r="AF816" s="2"/>
      <c r="AG816" s="2"/>
      <c r="AH816" s="2"/>
      <c r="AI816" s="2"/>
      <c r="AJ816" s="2"/>
      <c r="AK816" s="2"/>
      <c r="AL816" s="8"/>
      <c r="AN816" s="2"/>
      <c r="AO816" s="2"/>
      <c r="AP816" s="2"/>
      <c r="AQ816" s="2"/>
      <c r="AR816" s="2"/>
      <c r="AS816" s="2"/>
      <c r="AT816" s="2"/>
      <c r="AU816" s="8"/>
      <c r="AW816" s="2"/>
      <c r="AX816" s="2"/>
      <c r="AY816" s="2"/>
      <c r="AZ816" s="2"/>
      <c r="BA816" s="2"/>
      <c r="BB816" s="2"/>
      <c r="BC816" s="2"/>
      <c r="BD816" s="8"/>
      <c r="BF816" s="2"/>
      <c r="BH816" s="2"/>
      <c r="BJ816" s="2"/>
      <c r="BK816" s="2"/>
      <c r="BL816" s="2"/>
      <c r="BM816" s="8"/>
    </row>
    <row r="817" spans="4:65" x14ac:dyDescent="0.25">
      <c r="D817" s="2"/>
      <c r="E817" s="2"/>
      <c r="F817" s="2"/>
      <c r="G817" s="10"/>
      <c r="H817" s="10"/>
      <c r="I817" s="10"/>
      <c r="J817" s="10"/>
      <c r="M817" s="2"/>
      <c r="N817" s="39"/>
      <c r="O817" s="2"/>
      <c r="P817" s="2"/>
      <c r="Q817" s="2"/>
      <c r="R817" s="2"/>
      <c r="S817" s="2"/>
      <c r="T817" s="8"/>
      <c r="V817" s="2"/>
      <c r="W817" s="2"/>
      <c r="X817" s="2"/>
      <c r="Y817" s="2"/>
      <c r="Z817" s="2"/>
      <c r="AA817" s="2"/>
      <c r="AB817" s="2"/>
      <c r="AC817" s="8"/>
      <c r="AE817" s="2"/>
      <c r="AF817" s="2"/>
      <c r="AG817" s="2"/>
      <c r="AH817" s="2"/>
      <c r="AI817" s="2"/>
      <c r="AJ817" s="2"/>
      <c r="AK817" s="2"/>
      <c r="AL817" s="8"/>
      <c r="AN817" s="2"/>
      <c r="AO817" s="2"/>
      <c r="AP817" s="2"/>
      <c r="AQ817" s="2"/>
      <c r="AR817" s="2"/>
      <c r="AS817" s="2"/>
      <c r="AT817" s="2"/>
      <c r="AU817" s="8"/>
      <c r="AW817" s="2"/>
      <c r="AX817" s="2"/>
      <c r="AY817" s="2"/>
      <c r="AZ817" s="2"/>
      <c r="BA817" s="2"/>
      <c r="BB817" s="2"/>
      <c r="BC817" s="2"/>
      <c r="BD817" s="8"/>
      <c r="BF817" s="2"/>
      <c r="BH817" s="2"/>
      <c r="BJ817" s="2"/>
      <c r="BK817" s="2"/>
      <c r="BL817" s="2"/>
      <c r="BM817" s="8"/>
    </row>
    <row r="818" spans="4:65" x14ac:dyDescent="0.25">
      <c r="D818" s="2"/>
      <c r="E818" s="2"/>
      <c r="F818" s="2"/>
      <c r="G818" s="10"/>
      <c r="H818" s="10"/>
      <c r="I818" s="10"/>
      <c r="J818" s="10"/>
      <c r="M818" s="2"/>
      <c r="N818" s="39"/>
      <c r="O818" s="2"/>
      <c r="P818" s="2"/>
      <c r="Q818" s="2"/>
      <c r="R818" s="2"/>
      <c r="S818" s="2"/>
      <c r="T818" s="8"/>
      <c r="V818" s="2"/>
      <c r="W818" s="2"/>
      <c r="X818" s="2"/>
      <c r="Y818" s="2"/>
      <c r="Z818" s="2"/>
      <c r="AA818" s="2"/>
      <c r="AB818" s="2"/>
      <c r="AC818" s="8"/>
      <c r="AE818" s="2"/>
      <c r="AF818" s="2"/>
      <c r="AG818" s="2"/>
      <c r="AH818" s="2"/>
      <c r="AI818" s="2"/>
      <c r="AJ818" s="2"/>
      <c r="AK818" s="2"/>
      <c r="AL818" s="8"/>
      <c r="AN818" s="2"/>
      <c r="AO818" s="2"/>
      <c r="AP818" s="2"/>
      <c r="AQ818" s="2"/>
      <c r="AR818" s="2"/>
      <c r="AS818" s="2"/>
      <c r="AT818" s="2"/>
      <c r="AU818" s="8"/>
      <c r="AW818" s="2"/>
      <c r="AX818" s="2"/>
      <c r="AY818" s="2"/>
      <c r="AZ818" s="2"/>
      <c r="BA818" s="2"/>
      <c r="BB818" s="2"/>
      <c r="BC818" s="2"/>
      <c r="BD818" s="8"/>
      <c r="BF818" s="2"/>
      <c r="BH818" s="2"/>
      <c r="BJ818" s="2"/>
      <c r="BK818" s="2"/>
      <c r="BL818" s="2"/>
      <c r="BM818" s="8"/>
    </row>
    <row r="819" spans="4:65" x14ac:dyDescent="0.25">
      <c r="D819" s="2"/>
      <c r="E819" s="2"/>
      <c r="F819" s="2"/>
      <c r="G819" s="10"/>
      <c r="H819" s="10"/>
      <c r="I819" s="10"/>
      <c r="J819" s="10"/>
      <c r="M819" s="2"/>
      <c r="N819" s="39"/>
      <c r="O819" s="2"/>
      <c r="P819" s="2"/>
      <c r="Q819" s="2"/>
      <c r="R819" s="2"/>
      <c r="S819" s="2"/>
      <c r="T819" s="8"/>
      <c r="V819" s="2"/>
      <c r="W819" s="2"/>
      <c r="X819" s="2"/>
      <c r="Y819" s="2"/>
      <c r="Z819" s="2"/>
      <c r="AA819" s="2"/>
      <c r="AB819" s="2"/>
      <c r="AC819" s="8"/>
      <c r="AE819" s="2"/>
      <c r="AF819" s="2"/>
      <c r="AG819" s="2"/>
      <c r="AH819" s="2"/>
      <c r="AI819" s="2"/>
      <c r="AJ819" s="2"/>
      <c r="AK819" s="2"/>
      <c r="AL819" s="8"/>
      <c r="AN819" s="2"/>
      <c r="AO819" s="2"/>
      <c r="AP819" s="2"/>
      <c r="AQ819" s="2"/>
      <c r="AR819" s="2"/>
      <c r="AS819" s="2"/>
      <c r="AT819" s="2"/>
      <c r="AU819" s="8"/>
      <c r="AW819" s="2"/>
      <c r="AX819" s="2"/>
      <c r="AY819" s="2"/>
      <c r="AZ819" s="2"/>
      <c r="BA819" s="2"/>
      <c r="BB819" s="2"/>
      <c r="BC819" s="2"/>
      <c r="BD819" s="8"/>
      <c r="BF819" s="2"/>
      <c r="BH819" s="2"/>
      <c r="BJ819" s="2"/>
      <c r="BK819" s="2"/>
      <c r="BL819" s="2"/>
      <c r="BM819" s="8"/>
    </row>
    <row r="820" spans="4:65" x14ac:dyDescent="0.25">
      <c r="D820" s="2"/>
      <c r="E820" s="2"/>
      <c r="F820" s="2"/>
      <c r="G820" s="10"/>
      <c r="H820" s="10"/>
      <c r="I820" s="10"/>
      <c r="J820" s="10"/>
      <c r="M820" s="2"/>
      <c r="N820" s="39"/>
      <c r="O820" s="2"/>
      <c r="P820" s="2"/>
      <c r="Q820" s="2"/>
      <c r="R820" s="2"/>
      <c r="S820" s="2"/>
      <c r="T820" s="8"/>
      <c r="V820" s="2"/>
      <c r="W820" s="2"/>
      <c r="X820" s="2"/>
      <c r="Y820" s="2"/>
      <c r="Z820" s="2"/>
      <c r="AA820" s="2"/>
      <c r="AB820" s="2"/>
      <c r="AC820" s="8"/>
      <c r="AE820" s="2"/>
      <c r="AF820" s="2"/>
      <c r="AG820" s="2"/>
      <c r="AH820" s="2"/>
      <c r="AI820" s="2"/>
      <c r="AJ820" s="2"/>
      <c r="AK820" s="2"/>
      <c r="AL820" s="8"/>
      <c r="AN820" s="2"/>
      <c r="AO820" s="2"/>
      <c r="AP820" s="2"/>
      <c r="AQ820" s="2"/>
      <c r="AR820" s="2"/>
      <c r="AS820" s="2"/>
      <c r="AT820" s="2"/>
      <c r="AU820" s="8"/>
      <c r="AW820" s="2"/>
      <c r="AX820" s="2"/>
      <c r="AY820" s="2"/>
      <c r="AZ820" s="2"/>
      <c r="BA820" s="2"/>
      <c r="BB820" s="2"/>
      <c r="BC820" s="2"/>
      <c r="BD820" s="8"/>
      <c r="BF820" s="2"/>
      <c r="BH820" s="2"/>
      <c r="BJ820" s="2"/>
      <c r="BK820" s="2"/>
      <c r="BL820" s="2"/>
      <c r="BM820" s="8"/>
    </row>
    <row r="821" spans="4:65" x14ac:dyDescent="0.25">
      <c r="D821" s="2"/>
      <c r="E821" s="2"/>
      <c r="F821" s="2"/>
      <c r="G821" s="10"/>
      <c r="H821" s="10"/>
      <c r="I821" s="10"/>
      <c r="J821" s="10"/>
      <c r="M821" s="2"/>
      <c r="N821" s="39"/>
      <c r="O821" s="2"/>
      <c r="P821" s="2"/>
      <c r="Q821" s="2"/>
      <c r="R821" s="2"/>
      <c r="S821" s="2"/>
      <c r="T821" s="8"/>
      <c r="V821" s="2"/>
      <c r="W821" s="2"/>
      <c r="X821" s="2"/>
      <c r="Y821" s="2"/>
      <c r="Z821" s="2"/>
      <c r="AA821" s="2"/>
      <c r="AB821" s="2"/>
      <c r="AC821" s="8"/>
      <c r="AE821" s="2"/>
      <c r="AF821" s="2"/>
      <c r="AG821" s="2"/>
      <c r="AH821" s="2"/>
      <c r="AI821" s="2"/>
      <c r="AJ821" s="2"/>
      <c r="AK821" s="2"/>
      <c r="AL821" s="8"/>
      <c r="AN821" s="2"/>
      <c r="AO821" s="2"/>
      <c r="AP821" s="2"/>
      <c r="AQ821" s="2"/>
      <c r="AR821" s="2"/>
      <c r="AS821" s="2"/>
      <c r="AT821" s="2"/>
      <c r="AU821" s="8"/>
      <c r="AW821" s="2"/>
      <c r="AX821" s="2"/>
      <c r="AY821" s="2"/>
      <c r="AZ821" s="2"/>
      <c r="BA821" s="2"/>
      <c r="BB821" s="2"/>
      <c r="BC821" s="2"/>
      <c r="BD821" s="8"/>
      <c r="BF821" s="2"/>
      <c r="BH821" s="2"/>
      <c r="BJ821" s="2"/>
      <c r="BK821" s="2"/>
      <c r="BL821" s="2"/>
      <c r="BM821" s="8"/>
    </row>
    <row r="822" spans="4:65" x14ac:dyDescent="0.25">
      <c r="D822" s="2"/>
      <c r="E822" s="2"/>
      <c r="F822" s="2"/>
      <c r="G822" s="10"/>
      <c r="H822" s="10"/>
      <c r="I822" s="10"/>
      <c r="J822" s="10"/>
      <c r="M822" s="2"/>
      <c r="N822" s="39"/>
      <c r="O822" s="2"/>
      <c r="P822" s="2"/>
      <c r="Q822" s="2"/>
      <c r="R822" s="2"/>
      <c r="S822" s="2"/>
      <c r="T822" s="8"/>
      <c r="V822" s="2"/>
      <c r="W822" s="2"/>
      <c r="X822" s="2"/>
      <c r="Y822" s="2"/>
      <c r="Z822" s="2"/>
      <c r="AA822" s="2"/>
      <c r="AB822" s="2"/>
      <c r="AC822" s="8"/>
      <c r="AE822" s="2"/>
      <c r="AF822" s="2"/>
      <c r="AG822" s="2"/>
      <c r="AH822" s="2"/>
      <c r="AI822" s="2"/>
      <c r="AJ822" s="2"/>
      <c r="AK822" s="2"/>
      <c r="AL822" s="8"/>
      <c r="AN822" s="2"/>
      <c r="AO822" s="2"/>
      <c r="AP822" s="2"/>
      <c r="AQ822" s="2"/>
      <c r="AR822" s="2"/>
      <c r="AS822" s="2"/>
      <c r="AT822" s="2"/>
      <c r="AU822" s="8"/>
      <c r="AW822" s="2"/>
      <c r="AX822" s="2"/>
      <c r="AY822" s="2"/>
      <c r="AZ822" s="2"/>
      <c r="BA822" s="2"/>
      <c r="BB822" s="2"/>
      <c r="BC822" s="2"/>
      <c r="BD822" s="8"/>
      <c r="BF822" s="2"/>
      <c r="BH822" s="2"/>
      <c r="BJ822" s="2"/>
      <c r="BK822" s="2"/>
      <c r="BL822" s="2"/>
      <c r="BM822" s="8"/>
    </row>
    <row r="823" spans="4:65" x14ac:dyDescent="0.25">
      <c r="D823" s="2"/>
      <c r="E823" s="2"/>
      <c r="F823" s="2"/>
      <c r="G823" s="10"/>
      <c r="H823" s="10"/>
      <c r="I823" s="10"/>
      <c r="J823" s="10"/>
      <c r="M823" s="2"/>
      <c r="N823" s="39"/>
      <c r="O823" s="2"/>
      <c r="P823" s="2"/>
      <c r="Q823" s="2"/>
      <c r="R823" s="2"/>
      <c r="S823" s="2"/>
      <c r="T823" s="8"/>
      <c r="V823" s="2"/>
      <c r="W823" s="2"/>
      <c r="X823" s="2"/>
      <c r="Y823" s="2"/>
      <c r="Z823" s="2"/>
      <c r="AA823" s="2"/>
      <c r="AB823" s="2"/>
      <c r="AC823" s="8"/>
      <c r="AE823" s="2"/>
      <c r="AF823" s="2"/>
      <c r="AG823" s="2"/>
      <c r="AH823" s="2"/>
      <c r="AI823" s="2"/>
      <c r="AJ823" s="2"/>
      <c r="AK823" s="2"/>
      <c r="AL823" s="8"/>
      <c r="AN823" s="2"/>
      <c r="AO823" s="2"/>
      <c r="AP823" s="2"/>
      <c r="AQ823" s="2"/>
      <c r="AR823" s="2"/>
      <c r="AS823" s="2"/>
      <c r="AT823" s="2"/>
      <c r="AU823" s="8"/>
      <c r="AW823" s="2"/>
      <c r="AX823" s="2"/>
      <c r="AY823" s="2"/>
      <c r="AZ823" s="2"/>
      <c r="BA823" s="2"/>
      <c r="BB823" s="2"/>
      <c r="BC823" s="2"/>
      <c r="BD823" s="8"/>
      <c r="BF823" s="2"/>
      <c r="BH823" s="2"/>
      <c r="BJ823" s="2"/>
      <c r="BK823" s="2"/>
      <c r="BL823" s="2"/>
      <c r="BM823" s="8"/>
    </row>
    <row r="824" spans="4:65" x14ac:dyDescent="0.25">
      <c r="D824" s="2"/>
      <c r="E824" s="2"/>
      <c r="F824" s="2"/>
      <c r="G824" s="10"/>
      <c r="H824" s="10"/>
      <c r="I824" s="10"/>
      <c r="J824" s="10"/>
      <c r="M824" s="2"/>
      <c r="N824" s="39"/>
      <c r="O824" s="2"/>
      <c r="P824" s="2"/>
      <c r="Q824" s="2"/>
      <c r="R824" s="2"/>
      <c r="S824" s="2"/>
      <c r="T824" s="8"/>
      <c r="V824" s="2"/>
      <c r="W824" s="2"/>
      <c r="X824" s="2"/>
      <c r="Y824" s="2"/>
      <c r="Z824" s="2"/>
      <c r="AA824" s="2"/>
      <c r="AB824" s="2"/>
      <c r="AC824" s="8"/>
      <c r="AE824" s="2"/>
      <c r="AF824" s="2"/>
      <c r="AG824" s="2"/>
      <c r="AH824" s="2"/>
      <c r="AI824" s="2"/>
      <c r="AJ824" s="2"/>
      <c r="AK824" s="2"/>
      <c r="AL824" s="8"/>
      <c r="AN824" s="2"/>
      <c r="AO824" s="2"/>
      <c r="AP824" s="2"/>
      <c r="AQ824" s="2"/>
      <c r="AR824" s="2"/>
      <c r="AS824" s="2"/>
      <c r="AT824" s="2"/>
      <c r="AU824" s="8"/>
      <c r="AW824" s="2"/>
      <c r="AX824" s="2"/>
      <c r="AY824" s="2"/>
      <c r="AZ824" s="2"/>
      <c r="BA824" s="2"/>
      <c r="BB824" s="2"/>
      <c r="BC824" s="2"/>
      <c r="BD824" s="8"/>
      <c r="BF824" s="2"/>
      <c r="BH824" s="2"/>
      <c r="BJ824" s="2"/>
      <c r="BK824" s="2"/>
      <c r="BL824" s="2"/>
      <c r="BM824" s="8"/>
    </row>
    <row r="825" spans="4:65" x14ac:dyDescent="0.25">
      <c r="D825" s="2"/>
      <c r="E825" s="2"/>
      <c r="F825" s="2"/>
      <c r="G825" s="10"/>
      <c r="H825" s="10"/>
      <c r="I825" s="10"/>
      <c r="J825" s="10"/>
      <c r="M825" s="2"/>
      <c r="N825" s="39"/>
      <c r="O825" s="2"/>
      <c r="P825" s="2"/>
      <c r="Q825" s="2"/>
      <c r="R825" s="2"/>
      <c r="S825" s="2"/>
      <c r="T825" s="8"/>
      <c r="V825" s="2"/>
      <c r="W825" s="2"/>
      <c r="X825" s="2"/>
      <c r="Y825" s="2"/>
      <c r="Z825" s="2"/>
      <c r="AA825" s="2"/>
      <c r="AB825" s="2"/>
      <c r="AC825" s="8"/>
      <c r="AE825" s="2"/>
      <c r="AF825" s="2"/>
      <c r="AG825" s="2"/>
      <c r="AH825" s="2"/>
      <c r="AI825" s="2"/>
      <c r="AJ825" s="2"/>
      <c r="AK825" s="2"/>
      <c r="AL825" s="8"/>
      <c r="AN825" s="2"/>
      <c r="AO825" s="2"/>
      <c r="AP825" s="2"/>
      <c r="AQ825" s="2"/>
      <c r="AR825" s="2"/>
      <c r="AS825" s="2"/>
      <c r="AT825" s="2"/>
      <c r="AU825" s="8"/>
      <c r="AW825" s="2"/>
      <c r="AX825" s="2"/>
      <c r="AY825" s="2"/>
      <c r="AZ825" s="2"/>
      <c r="BA825" s="2"/>
      <c r="BB825" s="2"/>
      <c r="BC825" s="2"/>
      <c r="BD825" s="8"/>
      <c r="BF825" s="2"/>
      <c r="BH825" s="2"/>
      <c r="BJ825" s="2"/>
      <c r="BK825" s="2"/>
      <c r="BL825" s="2"/>
      <c r="BM825" s="8"/>
    </row>
    <row r="826" spans="4:65" x14ac:dyDescent="0.25">
      <c r="D826" s="2"/>
      <c r="E826" s="2"/>
      <c r="F826" s="2"/>
      <c r="G826" s="10"/>
      <c r="H826" s="10"/>
      <c r="I826" s="10"/>
      <c r="J826" s="10"/>
      <c r="M826" s="2"/>
      <c r="N826" s="39"/>
      <c r="O826" s="2"/>
      <c r="P826" s="2"/>
      <c r="Q826" s="2"/>
      <c r="R826" s="2"/>
      <c r="S826" s="2"/>
      <c r="T826" s="8"/>
      <c r="V826" s="2"/>
      <c r="W826" s="2"/>
      <c r="X826" s="2"/>
      <c r="Y826" s="2"/>
      <c r="Z826" s="2"/>
      <c r="AA826" s="2"/>
      <c r="AB826" s="2"/>
      <c r="AC826" s="8"/>
      <c r="AE826" s="2"/>
      <c r="AF826" s="2"/>
      <c r="AG826" s="2"/>
      <c r="AH826" s="2"/>
      <c r="AI826" s="2"/>
      <c r="AJ826" s="2"/>
      <c r="AK826" s="2"/>
      <c r="AL826" s="8"/>
      <c r="AN826" s="2"/>
      <c r="AO826" s="2"/>
      <c r="AP826" s="2"/>
      <c r="AQ826" s="2"/>
      <c r="AR826" s="2"/>
      <c r="AS826" s="2"/>
      <c r="AT826" s="2"/>
      <c r="AU826" s="8"/>
      <c r="AW826" s="2"/>
      <c r="AX826" s="2"/>
      <c r="AY826" s="2"/>
      <c r="AZ826" s="2"/>
      <c r="BA826" s="2"/>
      <c r="BB826" s="2"/>
      <c r="BC826" s="2"/>
      <c r="BD826" s="8"/>
      <c r="BF826" s="2"/>
      <c r="BH826" s="2"/>
      <c r="BJ826" s="2"/>
      <c r="BK826" s="2"/>
      <c r="BL826" s="2"/>
      <c r="BM826" s="8"/>
    </row>
    <row r="827" spans="4:65" x14ac:dyDescent="0.25">
      <c r="D827" s="2"/>
      <c r="E827" s="2"/>
      <c r="F827" s="2"/>
      <c r="G827" s="10"/>
      <c r="H827" s="10"/>
      <c r="I827" s="10"/>
      <c r="J827" s="10"/>
      <c r="M827" s="2"/>
      <c r="N827" s="39"/>
      <c r="O827" s="2"/>
      <c r="P827" s="2"/>
      <c r="Q827" s="2"/>
      <c r="R827" s="2"/>
      <c r="S827" s="2"/>
      <c r="T827" s="8"/>
      <c r="V827" s="2"/>
      <c r="W827" s="2"/>
      <c r="X827" s="2"/>
      <c r="Y827" s="2"/>
      <c r="Z827" s="2"/>
      <c r="AA827" s="2"/>
      <c r="AB827" s="2"/>
      <c r="AC827" s="8"/>
      <c r="AE827" s="2"/>
      <c r="AF827" s="2"/>
      <c r="AG827" s="2"/>
      <c r="AH827" s="2"/>
      <c r="AI827" s="2"/>
      <c r="AJ827" s="2"/>
      <c r="AK827" s="2"/>
      <c r="AL827" s="8"/>
      <c r="AN827" s="2"/>
      <c r="AO827" s="2"/>
      <c r="AP827" s="2"/>
      <c r="AQ827" s="2"/>
      <c r="AR827" s="2"/>
      <c r="AS827" s="2"/>
      <c r="AT827" s="2"/>
      <c r="AU827" s="8"/>
      <c r="AW827" s="2"/>
      <c r="AX827" s="2"/>
      <c r="AY827" s="2"/>
      <c r="AZ827" s="2"/>
      <c r="BA827" s="2"/>
      <c r="BB827" s="2"/>
      <c r="BC827" s="2"/>
      <c r="BD827" s="8"/>
      <c r="BF827" s="2"/>
      <c r="BH827" s="2"/>
      <c r="BJ827" s="2"/>
      <c r="BK827" s="2"/>
      <c r="BL827" s="2"/>
      <c r="BM827" s="8"/>
    </row>
    <row r="828" spans="4:65" x14ac:dyDescent="0.25">
      <c r="D828" s="2"/>
      <c r="E828" s="2"/>
      <c r="F828" s="2"/>
      <c r="G828" s="10"/>
      <c r="H828" s="10"/>
      <c r="I828" s="10"/>
      <c r="J828" s="10"/>
      <c r="M828" s="2"/>
      <c r="N828" s="39"/>
      <c r="O828" s="2"/>
      <c r="P828" s="2"/>
      <c r="Q828" s="2"/>
      <c r="R828" s="2"/>
      <c r="S828" s="2"/>
      <c r="T828" s="8"/>
      <c r="V828" s="2"/>
      <c r="W828" s="2"/>
      <c r="X828" s="2"/>
      <c r="Y828" s="2"/>
      <c r="Z828" s="2"/>
      <c r="AA828" s="2"/>
      <c r="AB828" s="2"/>
      <c r="AC828" s="8"/>
      <c r="AE828" s="2"/>
      <c r="AF828" s="2"/>
      <c r="AG828" s="2"/>
      <c r="AH828" s="2"/>
      <c r="AI828" s="2"/>
      <c r="AJ828" s="2"/>
      <c r="AK828" s="2"/>
      <c r="AL828" s="8"/>
      <c r="AN828" s="2"/>
      <c r="AO828" s="2"/>
      <c r="AP828" s="2"/>
      <c r="AQ828" s="2"/>
      <c r="AR828" s="2"/>
      <c r="AS828" s="2"/>
      <c r="AT828" s="2"/>
      <c r="AU828" s="8"/>
      <c r="AW828" s="2"/>
      <c r="AX828" s="2"/>
      <c r="AY828" s="2"/>
      <c r="AZ828" s="2"/>
      <c r="BA828" s="2"/>
      <c r="BB828" s="2"/>
      <c r="BC828" s="2"/>
      <c r="BD828" s="8"/>
      <c r="BF828" s="2"/>
      <c r="BH828" s="2"/>
      <c r="BJ828" s="2"/>
      <c r="BK828" s="2"/>
      <c r="BL828" s="2"/>
      <c r="BM828" s="8"/>
    </row>
    <row r="829" spans="4:65" x14ac:dyDescent="0.25">
      <c r="D829" s="2"/>
      <c r="E829" s="2"/>
      <c r="F829" s="2"/>
      <c r="G829" s="10"/>
      <c r="H829" s="10"/>
      <c r="I829" s="10"/>
      <c r="J829" s="10"/>
      <c r="M829" s="2"/>
      <c r="N829" s="39"/>
      <c r="O829" s="2"/>
      <c r="P829" s="2"/>
      <c r="Q829" s="2"/>
      <c r="R829" s="2"/>
      <c r="S829" s="2"/>
      <c r="T829" s="8"/>
      <c r="V829" s="2"/>
      <c r="W829" s="2"/>
      <c r="X829" s="2"/>
      <c r="Y829" s="2"/>
      <c r="Z829" s="2"/>
      <c r="AA829" s="2"/>
      <c r="AB829" s="2"/>
      <c r="AC829" s="8"/>
      <c r="AE829" s="2"/>
      <c r="AF829" s="2"/>
      <c r="AG829" s="2"/>
      <c r="AH829" s="2"/>
      <c r="AI829" s="2"/>
      <c r="AJ829" s="2"/>
      <c r="AK829" s="2"/>
      <c r="AL829" s="8"/>
      <c r="AN829" s="2"/>
      <c r="AO829" s="2"/>
      <c r="AP829" s="2"/>
      <c r="AQ829" s="2"/>
      <c r="AR829" s="2"/>
      <c r="AS829" s="2"/>
      <c r="AT829" s="2"/>
      <c r="AU829" s="8"/>
      <c r="AW829" s="2"/>
      <c r="AX829" s="2"/>
      <c r="AY829" s="2"/>
      <c r="AZ829" s="2"/>
      <c r="BA829" s="2"/>
      <c r="BB829" s="2"/>
      <c r="BC829" s="2"/>
      <c r="BD829" s="8"/>
      <c r="BF829" s="2"/>
      <c r="BH829" s="2"/>
      <c r="BJ829" s="2"/>
      <c r="BK829" s="2"/>
      <c r="BL829" s="2"/>
      <c r="BM829" s="8"/>
    </row>
    <row r="830" spans="4:65" x14ac:dyDescent="0.25">
      <c r="D830" s="2"/>
      <c r="E830" s="2"/>
      <c r="F830" s="2"/>
      <c r="G830" s="10"/>
      <c r="H830" s="10"/>
      <c r="I830" s="10"/>
      <c r="J830" s="10"/>
      <c r="M830" s="2"/>
      <c r="N830" s="39"/>
      <c r="O830" s="2"/>
      <c r="P830" s="2"/>
      <c r="Q830" s="2"/>
      <c r="R830" s="2"/>
      <c r="S830" s="2"/>
      <c r="T830" s="8"/>
      <c r="V830" s="2"/>
      <c r="W830" s="2"/>
      <c r="X830" s="2"/>
      <c r="Y830" s="2"/>
      <c r="Z830" s="2"/>
      <c r="AA830" s="2"/>
      <c r="AB830" s="2"/>
      <c r="AC830" s="8"/>
      <c r="AE830" s="2"/>
      <c r="AF830" s="2"/>
      <c r="AG830" s="2"/>
      <c r="AH830" s="2"/>
      <c r="AI830" s="2"/>
      <c r="AJ830" s="2"/>
      <c r="AK830" s="2"/>
      <c r="AL830" s="8"/>
      <c r="AN830" s="2"/>
      <c r="AO830" s="2"/>
      <c r="AP830" s="2"/>
      <c r="AQ830" s="2"/>
      <c r="AR830" s="2"/>
      <c r="AS830" s="2"/>
      <c r="AT830" s="2"/>
      <c r="AU830" s="8"/>
      <c r="AW830" s="2"/>
      <c r="AX830" s="2"/>
      <c r="AY830" s="2"/>
      <c r="AZ830" s="2"/>
      <c r="BA830" s="2"/>
      <c r="BB830" s="2"/>
      <c r="BC830" s="2"/>
      <c r="BD830" s="8"/>
      <c r="BF830" s="2"/>
      <c r="BH830" s="2"/>
      <c r="BJ830" s="2"/>
      <c r="BK830" s="2"/>
      <c r="BL830" s="2"/>
      <c r="BM830" s="8"/>
    </row>
    <row r="831" spans="4:65" x14ac:dyDescent="0.25">
      <c r="D831" s="2"/>
      <c r="E831" s="2"/>
      <c r="F831" s="2"/>
      <c r="G831" s="10"/>
      <c r="H831" s="10"/>
      <c r="I831" s="10"/>
      <c r="J831" s="10"/>
      <c r="M831" s="2"/>
      <c r="N831" s="39"/>
      <c r="O831" s="2"/>
      <c r="P831" s="2"/>
      <c r="Q831" s="2"/>
      <c r="R831" s="2"/>
      <c r="S831" s="2"/>
      <c r="T831" s="8"/>
      <c r="V831" s="2"/>
      <c r="W831" s="2"/>
      <c r="X831" s="2"/>
      <c r="Y831" s="2"/>
      <c r="Z831" s="2"/>
      <c r="AA831" s="2"/>
      <c r="AB831" s="2"/>
      <c r="AC831" s="8"/>
      <c r="AE831" s="2"/>
      <c r="AF831" s="2"/>
      <c r="AG831" s="2"/>
      <c r="AH831" s="2"/>
      <c r="AI831" s="2"/>
      <c r="AJ831" s="2"/>
      <c r="AK831" s="2"/>
      <c r="AL831" s="8"/>
      <c r="AN831" s="2"/>
      <c r="AO831" s="2"/>
      <c r="AP831" s="2"/>
      <c r="AQ831" s="2"/>
      <c r="AR831" s="2"/>
      <c r="AS831" s="2"/>
      <c r="AT831" s="2"/>
      <c r="AU831" s="8"/>
      <c r="AW831" s="2"/>
      <c r="AX831" s="2"/>
      <c r="AY831" s="2"/>
      <c r="AZ831" s="2"/>
      <c r="BA831" s="2"/>
      <c r="BB831" s="2"/>
      <c r="BC831" s="2"/>
      <c r="BD831" s="8"/>
      <c r="BF831" s="2"/>
      <c r="BH831" s="2"/>
      <c r="BJ831" s="2"/>
      <c r="BK831" s="2"/>
      <c r="BL831" s="2"/>
      <c r="BM831" s="8"/>
    </row>
    <row r="832" spans="4:65" x14ac:dyDescent="0.25">
      <c r="D832" s="2"/>
      <c r="E832" s="2"/>
      <c r="F832" s="2"/>
      <c r="G832" s="10"/>
      <c r="H832" s="10"/>
      <c r="I832" s="10"/>
      <c r="J832" s="10"/>
      <c r="M832" s="2"/>
      <c r="N832" s="39"/>
      <c r="O832" s="2"/>
      <c r="P832" s="2"/>
      <c r="Q832" s="2"/>
      <c r="R832" s="2"/>
      <c r="S832" s="2"/>
      <c r="T832" s="8"/>
      <c r="V832" s="2"/>
      <c r="W832" s="2"/>
      <c r="X832" s="2"/>
      <c r="Y832" s="2"/>
      <c r="Z832" s="2"/>
      <c r="AA832" s="2"/>
      <c r="AB832" s="2"/>
      <c r="AC832" s="8"/>
      <c r="AE832" s="2"/>
      <c r="AF832" s="2"/>
      <c r="AG832" s="2"/>
      <c r="AH832" s="2"/>
      <c r="AI832" s="2"/>
      <c r="AJ832" s="2"/>
      <c r="AK832" s="2"/>
      <c r="AL832" s="8"/>
      <c r="AN832" s="2"/>
      <c r="AO832" s="2"/>
      <c r="AP832" s="2"/>
      <c r="AQ832" s="2"/>
      <c r="AR832" s="2"/>
      <c r="AS832" s="2"/>
      <c r="AT832" s="2"/>
      <c r="AU832" s="8"/>
      <c r="AW832" s="2"/>
      <c r="AX832" s="2"/>
      <c r="AY832" s="2"/>
      <c r="AZ832" s="2"/>
      <c r="BA832" s="2"/>
      <c r="BB832" s="2"/>
      <c r="BC832" s="2"/>
      <c r="BD832" s="8"/>
      <c r="BF832" s="2"/>
      <c r="BH832" s="2"/>
      <c r="BJ832" s="2"/>
      <c r="BK832" s="2"/>
      <c r="BL832" s="2"/>
      <c r="BM832" s="8"/>
    </row>
    <row r="833" spans="4:65" x14ac:dyDescent="0.25">
      <c r="D833" s="2"/>
      <c r="E833" s="2"/>
      <c r="F833" s="2"/>
      <c r="G833" s="10"/>
      <c r="H833" s="10"/>
      <c r="I833" s="10"/>
      <c r="J833" s="10"/>
      <c r="M833" s="2"/>
      <c r="N833" s="39"/>
      <c r="O833" s="2"/>
      <c r="P833" s="2"/>
      <c r="Q833" s="2"/>
      <c r="R833" s="2"/>
      <c r="S833" s="2"/>
      <c r="T833" s="8"/>
      <c r="V833" s="2"/>
      <c r="W833" s="2"/>
      <c r="X833" s="2"/>
      <c r="Y833" s="2"/>
      <c r="Z833" s="2"/>
      <c r="AA833" s="2"/>
      <c r="AB833" s="2"/>
      <c r="AC833" s="8"/>
      <c r="AE833" s="2"/>
      <c r="AF833" s="2"/>
      <c r="AG833" s="2"/>
      <c r="AH833" s="2"/>
      <c r="AI833" s="2"/>
      <c r="AJ833" s="2"/>
      <c r="AK833" s="2"/>
      <c r="AL833" s="8"/>
      <c r="AN833" s="2"/>
      <c r="AO833" s="2"/>
      <c r="AP833" s="2"/>
      <c r="AQ833" s="2"/>
      <c r="AR833" s="2"/>
      <c r="AS833" s="2"/>
      <c r="AT833" s="2"/>
      <c r="AU833" s="8"/>
      <c r="AW833" s="2"/>
      <c r="AX833" s="2"/>
      <c r="AY833" s="2"/>
      <c r="AZ833" s="2"/>
      <c r="BA833" s="2"/>
      <c r="BB833" s="2"/>
      <c r="BC833" s="2"/>
      <c r="BD833" s="8"/>
      <c r="BF833" s="2"/>
      <c r="BH833" s="2"/>
      <c r="BJ833" s="2"/>
      <c r="BK833" s="2"/>
      <c r="BL833" s="2"/>
      <c r="BM833" s="8"/>
    </row>
    <row r="834" spans="4:65" x14ac:dyDescent="0.25">
      <c r="D834" s="2"/>
      <c r="E834" s="2"/>
      <c r="F834" s="2"/>
      <c r="G834" s="10"/>
      <c r="H834" s="10"/>
      <c r="I834" s="10"/>
      <c r="J834" s="10"/>
      <c r="M834" s="2"/>
      <c r="N834" s="39"/>
      <c r="O834" s="2"/>
      <c r="P834" s="2"/>
      <c r="Q834" s="2"/>
      <c r="R834" s="2"/>
      <c r="S834" s="2"/>
      <c r="T834" s="8"/>
      <c r="V834" s="2"/>
      <c r="W834" s="2"/>
      <c r="X834" s="2"/>
      <c r="Y834" s="2"/>
      <c r="Z834" s="2"/>
      <c r="AA834" s="2"/>
      <c r="AB834" s="2"/>
      <c r="AC834" s="8"/>
      <c r="AE834" s="2"/>
      <c r="AF834" s="2"/>
      <c r="AG834" s="2"/>
      <c r="AH834" s="2"/>
      <c r="AI834" s="2"/>
      <c r="AJ834" s="2"/>
      <c r="AK834" s="2"/>
      <c r="AL834" s="8"/>
      <c r="AN834" s="2"/>
      <c r="AO834" s="2"/>
      <c r="AP834" s="2"/>
      <c r="AQ834" s="2"/>
      <c r="AR834" s="2"/>
      <c r="AS834" s="2"/>
      <c r="AT834" s="2"/>
      <c r="AU834" s="8"/>
      <c r="AW834" s="2"/>
      <c r="AX834" s="2"/>
      <c r="AY834" s="2"/>
      <c r="AZ834" s="2"/>
      <c r="BA834" s="2"/>
      <c r="BB834" s="2"/>
      <c r="BC834" s="2"/>
      <c r="BD834" s="8"/>
      <c r="BF834" s="2"/>
      <c r="BH834" s="2"/>
      <c r="BJ834" s="2"/>
      <c r="BK834" s="2"/>
      <c r="BL834" s="2"/>
      <c r="BM834" s="8"/>
    </row>
    <row r="835" spans="4:65" x14ac:dyDescent="0.25">
      <c r="D835" s="2"/>
      <c r="E835" s="2"/>
      <c r="F835" s="2"/>
      <c r="G835" s="10"/>
      <c r="H835" s="10"/>
      <c r="I835" s="10"/>
      <c r="J835" s="10"/>
      <c r="M835" s="2"/>
      <c r="N835" s="39"/>
      <c r="O835" s="2"/>
      <c r="P835" s="2"/>
      <c r="Q835" s="2"/>
      <c r="R835" s="2"/>
      <c r="S835" s="2"/>
      <c r="T835" s="8"/>
      <c r="V835" s="2"/>
      <c r="W835" s="2"/>
      <c r="X835" s="2"/>
      <c r="Y835" s="2"/>
      <c r="Z835" s="2"/>
      <c r="AA835" s="2"/>
      <c r="AB835" s="2"/>
      <c r="AC835" s="8"/>
      <c r="AE835" s="2"/>
      <c r="AF835" s="2"/>
      <c r="AG835" s="2"/>
      <c r="AH835" s="2"/>
      <c r="AI835" s="2"/>
      <c r="AJ835" s="2"/>
      <c r="AK835" s="2"/>
      <c r="AL835" s="8"/>
      <c r="AN835" s="2"/>
      <c r="AO835" s="2"/>
      <c r="AP835" s="2"/>
      <c r="AQ835" s="2"/>
      <c r="AR835" s="2"/>
      <c r="AS835" s="2"/>
      <c r="AT835" s="2"/>
      <c r="AU835" s="8"/>
      <c r="AW835" s="2"/>
      <c r="AX835" s="2"/>
      <c r="AY835" s="2"/>
      <c r="AZ835" s="2"/>
      <c r="BA835" s="2"/>
      <c r="BB835" s="2"/>
      <c r="BC835" s="2"/>
      <c r="BD835" s="8"/>
      <c r="BF835" s="2"/>
      <c r="BH835" s="2"/>
      <c r="BJ835" s="2"/>
      <c r="BK835" s="2"/>
      <c r="BL835" s="2"/>
      <c r="BM835" s="8"/>
    </row>
    <row r="836" spans="4:65" x14ac:dyDescent="0.25">
      <c r="D836" s="2"/>
      <c r="E836" s="2"/>
      <c r="F836" s="2"/>
      <c r="G836" s="10"/>
      <c r="H836" s="10"/>
      <c r="I836" s="10"/>
      <c r="J836" s="10"/>
      <c r="M836" s="2"/>
      <c r="N836" s="39"/>
      <c r="O836" s="2"/>
      <c r="P836" s="2"/>
      <c r="Q836" s="2"/>
      <c r="R836" s="2"/>
      <c r="S836" s="2"/>
      <c r="T836" s="8"/>
      <c r="V836" s="2"/>
      <c r="W836" s="2"/>
      <c r="X836" s="2"/>
      <c r="Y836" s="2"/>
      <c r="Z836" s="2"/>
      <c r="AA836" s="2"/>
      <c r="AB836" s="2"/>
      <c r="AC836" s="8"/>
      <c r="AE836" s="2"/>
      <c r="AF836" s="2"/>
      <c r="AG836" s="2"/>
      <c r="AH836" s="2"/>
      <c r="AI836" s="2"/>
      <c r="AJ836" s="2"/>
      <c r="AK836" s="2"/>
      <c r="AL836" s="8"/>
      <c r="AN836" s="2"/>
      <c r="AO836" s="2"/>
      <c r="AP836" s="2"/>
      <c r="AQ836" s="2"/>
      <c r="AR836" s="2"/>
      <c r="AS836" s="2"/>
      <c r="AT836" s="2"/>
      <c r="AU836" s="8"/>
      <c r="AW836" s="2"/>
      <c r="AX836" s="2"/>
      <c r="AY836" s="2"/>
      <c r="AZ836" s="2"/>
      <c r="BA836" s="2"/>
      <c r="BB836" s="2"/>
      <c r="BC836" s="2"/>
      <c r="BD836" s="8"/>
      <c r="BF836" s="2"/>
      <c r="BH836" s="2"/>
      <c r="BJ836" s="2"/>
      <c r="BK836" s="2"/>
      <c r="BL836" s="2"/>
      <c r="BM836" s="8"/>
    </row>
    <row r="837" spans="4:65" x14ac:dyDescent="0.25">
      <c r="D837" s="2"/>
      <c r="E837" s="2"/>
      <c r="F837" s="2"/>
      <c r="G837" s="10"/>
      <c r="H837" s="10"/>
      <c r="I837" s="10"/>
      <c r="J837" s="10"/>
      <c r="M837" s="2"/>
      <c r="N837" s="39"/>
      <c r="O837" s="2"/>
      <c r="P837" s="2"/>
      <c r="Q837" s="2"/>
      <c r="R837" s="2"/>
      <c r="S837" s="2"/>
      <c r="T837" s="8"/>
      <c r="V837" s="2"/>
      <c r="W837" s="2"/>
      <c r="X837" s="2"/>
      <c r="Y837" s="2"/>
      <c r="Z837" s="2"/>
      <c r="AA837" s="2"/>
      <c r="AB837" s="2"/>
      <c r="AC837" s="8"/>
      <c r="AE837" s="2"/>
      <c r="AF837" s="2"/>
      <c r="AG837" s="2"/>
      <c r="AH837" s="2"/>
      <c r="AI837" s="2"/>
      <c r="AJ837" s="2"/>
      <c r="AK837" s="2"/>
      <c r="AL837" s="8"/>
      <c r="AN837" s="2"/>
      <c r="AO837" s="2"/>
      <c r="AP837" s="2"/>
      <c r="AQ837" s="2"/>
      <c r="AR837" s="2"/>
      <c r="AS837" s="2"/>
      <c r="AT837" s="2"/>
      <c r="AU837" s="8"/>
      <c r="AW837" s="2"/>
      <c r="AX837" s="2"/>
      <c r="AY837" s="2"/>
      <c r="AZ837" s="2"/>
      <c r="BA837" s="2"/>
      <c r="BB837" s="2"/>
      <c r="BC837" s="2"/>
      <c r="BD837" s="8"/>
      <c r="BF837" s="2"/>
      <c r="BH837" s="2"/>
      <c r="BJ837" s="2"/>
      <c r="BK837" s="2"/>
      <c r="BL837" s="2"/>
      <c r="BM837" s="8"/>
    </row>
    <row r="838" spans="4:65" x14ac:dyDescent="0.25">
      <c r="D838" s="2"/>
      <c r="E838" s="2"/>
      <c r="F838" s="2"/>
      <c r="G838" s="10"/>
      <c r="H838" s="10"/>
      <c r="I838" s="10"/>
      <c r="J838" s="10"/>
      <c r="M838" s="2"/>
      <c r="N838" s="39"/>
      <c r="O838" s="2"/>
      <c r="P838" s="2"/>
      <c r="Q838" s="2"/>
      <c r="R838" s="2"/>
      <c r="S838" s="2"/>
      <c r="T838" s="8"/>
      <c r="V838" s="2"/>
      <c r="W838" s="2"/>
      <c r="X838" s="2"/>
      <c r="Y838" s="2"/>
      <c r="Z838" s="2"/>
      <c r="AA838" s="2"/>
      <c r="AB838" s="2"/>
      <c r="AC838" s="8"/>
      <c r="AE838" s="2"/>
      <c r="AF838" s="2"/>
      <c r="AG838" s="2"/>
      <c r="AH838" s="2"/>
      <c r="AI838" s="2"/>
      <c r="AJ838" s="2"/>
      <c r="AK838" s="2"/>
      <c r="AL838" s="8"/>
      <c r="AN838" s="2"/>
      <c r="AO838" s="2"/>
      <c r="AP838" s="2"/>
      <c r="AQ838" s="2"/>
      <c r="AR838" s="2"/>
      <c r="AS838" s="2"/>
      <c r="AT838" s="2"/>
      <c r="AU838" s="8"/>
      <c r="AW838" s="2"/>
      <c r="AX838" s="2"/>
      <c r="AY838" s="2"/>
      <c r="AZ838" s="2"/>
      <c r="BA838" s="2"/>
      <c r="BB838" s="2"/>
      <c r="BC838" s="2"/>
      <c r="BD838" s="8"/>
      <c r="BF838" s="2"/>
      <c r="BH838" s="2"/>
      <c r="BJ838" s="2"/>
      <c r="BK838" s="2"/>
      <c r="BL838" s="2"/>
      <c r="BM838" s="8"/>
    </row>
    <row r="839" spans="4:65" x14ac:dyDescent="0.25">
      <c r="D839" s="2"/>
      <c r="E839" s="2"/>
      <c r="F839" s="2"/>
      <c r="G839" s="10"/>
      <c r="H839" s="10"/>
      <c r="I839" s="10"/>
      <c r="J839" s="10"/>
      <c r="M839" s="2"/>
      <c r="N839" s="39"/>
      <c r="O839" s="2"/>
      <c r="P839" s="2"/>
      <c r="Q839" s="2"/>
      <c r="R839" s="2"/>
      <c r="S839" s="2"/>
      <c r="T839" s="8"/>
      <c r="V839" s="2"/>
      <c r="W839" s="2"/>
      <c r="X839" s="2"/>
      <c r="Y839" s="2"/>
      <c r="Z839" s="2"/>
      <c r="AA839" s="2"/>
      <c r="AB839" s="2"/>
      <c r="AC839" s="8"/>
      <c r="AE839" s="2"/>
      <c r="AF839" s="2"/>
      <c r="AG839" s="2"/>
      <c r="AH839" s="2"/>
      <c r="AI839" s="2"/>
      <c r="AJ839" s="2"/>
      <c r="AK839" s="2"/>
      <c r="AL839" s="8"/>
      <c r="AN839" s="2"/>
      <c r="AO839" s="2"/>
      <c r="AP839" s="2"/>
      <c r="AQ839" s="2"/>
      <c r="AR839" s="2"/>
      <c r="AS839" s="2"/>
      <c r="AT839" s="2"/>
      <c r="AU839" s="8"/>
      <c r="AW839" s="2"/>
      <c r="AX839" s="2"/>
      <c r="AY839" s="2"/>
      <c r="AZ839" s="2"/>
      <c r="BA839" s="2"/>
      <c r="BB839" s="2"/>
      <c r="BC839" s="2"/>
      <c r="BD839" s="8"/>
      <c r="BF839" s="2"/>
      <c r="BH839" s="2"/>
      <c r="BJ839" s="2"/>
      <c r="BK839" s="2"/>
      <c r="BL839" s="2"/>
      <c r="BM839" s="8"/>
    </row>
    <row r="840" spans="4:65" x14ac:dyDescent="0.25">
      <c r="D840" s="2"/>
      <c r="E840" s="2"/>
      <c r="F840" s="2"/>
      <c r="G840" s="10"/>
      <c r="H840" s="10"/>
      <c r="I840" s="10"/>
      <c r="J840" s="10"/>
      <c r="M840" s="2"/>
      <c r="N840" s="39"/>
      <c r="O840" s="2"/>
      <c r="P840" s="2"/>
      <c r="Q840" s="2"/>
      <c r="R840" s="2"/>
      <c r="S840" s="2"/>
      <c r="T840" s="8"/>
      <c r="V840" s="2"/>
      <c r="W840" s="2"/>
      <c r="X840" s="2"/>
      <c r="Y840" s="2"/>
      <c r="Z840" s="2"/>
      <c r="AA840" s="2"/>
      <c r="AB840" s="2"/>
      <c r="AC840" s="8"/>
      <c r="AE840" s="2"/>
      <c r="AF840" s="2"/>
      <c r="AG840" s="2"/>
      <c r="AH840" s="2"/>
      <c r="AI840" s="2"/>
      <c r="AJ840" s="2"/>
      <c r="AK840" s="2"/>
      <c r="AL840" s="8"/>
      <c r="AN840" s="2"/>
      <c r="AO840" s="2"/>
      <c r="AP840" s="2"/>
      <c r="AQ840" s="2"/>
      <c r="AR840" s="2"/>
      <c r="AS840" s="2"/>
      <c r="AT840" s="2"/>
      <c r="AU840" s="8"/>
      <c r="AW840" s="2"/>
      <c r="AX840" s="2"/>
      <c r="AY840" s="2"/>
      <c r="AZ840" s="2"/>
      <c r="BA840" s="2"/>
      <c r="BB840" s="2"/>
      <c r="BC840" s="2"/>
      <c r="BD840" s="8"/>
      <c r="BF840" s="2"/>
      <c r="BH840" s="2"/>
      <c r="BJ840" s="2"/>
      <c r="BK840" s="2"/>
      <c r="BL840" s="2"/>
      <c r="BM840" s="8"/>
    </row>
    <row r="841" spans="4:65" x14ac:dyDescent="0.25">
      <c r="D841" s="2"/>
      <c r="E841" s="2"/>
      <c r="F841" s="2"/>
      <c r="G841" s="10"/>
      <c r="H841" s="10"/>
      <c r="I841" s="10"/>
      <c r="J841" s="10"/>
      <c r="M841" s="2"/>
      <c r="N841" s="39"/>
      <c r="O841" s="2"/>
      <c r="P841" s="2"/>
      <c r="Q841" s="2"/>
      <c r="R841" s="2"/>
      <c r="S841" s="2"/>
      <c r="T841" s="8"/>
      <c r="V841" s="2"/>
      <c r="W841" s="2"/>
      <c r="X841" s="2"/>
      <c r="Y841" s="2"/>
      <c r="Z841" s="2"/>
      <c r="AA841" s="2"/>
      <c r="AB841" s="2"/>
      <c r="AC841" s="8"/>
      <c r="AE841" s="2"/>
      <c r="AF841" s="2"/>
      <c r="AG841" s="2"/>
      <c r="AH841" s="2"/>
      <c r="AI841" s="2"/>
      <c r="AJ841" s="2"/>
      <c r="AK841" s="2"/>
      <c r="AL841" s="8"/>
      <c r="AN841" s="2"/>
      <c r="AO841" s="2"/>
      <c r="AP841" s="2"/>
      <c r="AQ841" s="2"/>
      <c r="AR841" s="2"/>
      <c r="AS841" s="2"/>
      <c r="AT841" s="2"/>
      <c r="AU841" s="8"/>
      <c r="AW841" s="2"/>
      <c r="AX841" s="2"/>
      <c r="AY841" s="2"/>
      <c r="AZ841" s="2"/>
      <c r="BA841" s="2"/>
      <c r="BB841" s="2"/>
      <c r="BC841" s="2"/>
      <c r="BD841" s="8"/>
      <c r="BF841" s="2"/>
      <c r="BH841" s="2"/>
      <c r="BJ841" s="2"/>
      <c r="BK841" s="2"/>
      <c r="BL841" s="2"/>
      <c r="BM841" s="8"/>
    </row>
    <row r="842" spans="4:65" x14ac:dyDescent="0.25">
      <c r="D842" s="2"/>
      <c r="E842" s="2"/>
      <c r="F842" s="2"/>
      <c r="G842" s="10"/>
      <c r="H842" s="10"/>
      <c r="I842" s="10"/>
      <c r="J842" s="10"/>
      <c r="M842" s="2"/>
      <c r="N842" s="39"/>
      <c r="O842" s="2"/>
      <c r="P842" s="2"/>
      <c r="Q842" s="2"/>
      <c r="R842" s="2"/>
      <c r="S842" s="2"/>
      <c r="T842" s="8"/>
      <c r="V842" s="2"/>
      <c r="W842" s="2"/>
      <c r="X842" s="2"/>
      <c r="Y842" s="2"/>
      <c r="Z842" s="2"/>
      <c r="AA842" s="2"/>
      <c r="AB842" s="2"/>
      <c r="AC842" s="8"/>
      <c r="AE842" s="2"/>
      <c r="AF842" s="2"/>
      <c r="AG842" s="2"/>
      <c r="AH842" s="2"/>
      <c r="AI842" s="2"/>
      <c r="AJ842" s="2"/>
      <c r="AK842" s="2"/>
      <c r="AL842" s="8"/>
      <c r="AN842" s="2"/>
      <c r="AO842" s="2"/>
      <c r="AP842" s="2"/>
      <c r="AQ842" s="2"/>
      <c r="AR842" s="2"/>
      <c r="AS842" s="2"/>
      <c r="AT842" s="2"/>
      <c r="AU842" s="8"/>
      <c r="AW842" s="2"/>
      <c r="AX842" s="2"/>
      <c r="AY842" s="2"/>
      <c r="AZ842" s="2"/>
      <c r="BA842" s="2"/>
      <c r="BB842" s="2"/>
      <c r="BC842" s="2"/>
      <c r="BD842" s="8"/>
      <c r="BF842" s="2"/>
      <c r="BH842" s="2"/>
      <c r="BJ842" s="2"/>
      <c r="BK842" s="2"/>
      <c r="BL842" s="2"/>
      <c r="BM842" s="8"/>
    </row>
    <row r="843" spans="4:65" x14ac:dyDescent="0.25">
      <c r="D843" s="2"/>
      <c r="E843" s="2"/>
      <c r="F843" s="2"/>
      <c r="G843" s="10"/>
      <c r="H843" s="10"/>
      <c r="I843" s="10"/>
      <c r="J843" s="10"/>
      <c r="M843" s="2"/>
      <c r="N843" s="39"/>
      <c r="O843" s="2"/>
      <c r="P843" s="2"/>
      <c r="Q843" s="2"/>
      <c r="R843" s="2"/>
      <c r="S843" s="2"/>
      <c r="T843" s="8"/>
      <c r="V843" s="2"/>
      <c r="W843" s="2"/>
      <c r="X843" s="2"/>
      <c r="Y843" s="2"/>
      <c r="Z843" s="2"/>
      <c r="AA843" s="2"/>
      <c r="AB843" s="2"/>
      <c r="AC843" s="8"/>
      <c r="AE843" s="2"/>
      <c r="AF843" s="2"/>
      <c r="AG843" s="2"/>
      <c r="AH843" s="2"/>
      <c r="AI843" s="2"/>
      <c r="AJ843" s="2"/>
      <c r="AK843" s="2"/>
      <c r="AL843" s="8"/>
      <c r="AN843" s="2"/>
      <c r="AO843" s="2"/>
      <c r="AP843" s="2"/>
      <c r="AQ843" s="2"/>
      <c r="AR843" s="2"/>
      <c r="AS843" s="2"/>
      <c r="AT843" s="2"/>
      <c r="AU843" s="8"/>
      <c r="AW843" s="2"/>
      <c r="AX843" s="2"/>
      <c r="AY843" s="2"/>
      <c r="AZ843" s="2"/>
      <c r="BA843" s="2"/>
      <c r="BB843" s="2"/>
      <c r="BC843" s="2"/>
      <c r="BD843" s="8"/>
      <c r="BF843" s="2"/>
      <c r="BH843" s="2"/>
      <c r="BJ843" s="2"/>
      <c r="BK843" s="2"/>
      <c r="BL843" s="2"/>
      <c r="BM843" s="8"/>
    </row>
    <row r="844" spans="4:65" x14ac:dyDescent="0.25">
      <c r="D844" s="2"/>
      <c r="E844" s="2"/>
      <c r="F844" s="2"/>
      <c r="G844" s="10"/>
      <c r="H844" s="10"/>
      <c r="I844" s="10"/>
      <c r="J844" s="10"/>
      <c r="M844" s="2"/>
      <c r="N844" s="39"/>
      <c r="O844" s="2"/>
      <c r="P844" s="2"/>
      <c r="Q844" s="2"/>
      <c r="R844" s="2"/>
      <c r="S844" s="2"/>
      <c r="T844" s="8"/>
      <c r="V844" s="2"/>
      <c r="W844" s="2"/>
      <c r="X844" s="2"/>
      <c r="Y844" s="2"/>
      <c r="Z844" s="2"/>
      <c r="AA844" s="2"/>
      <c r="AB844" s="2"/>
      <c r="AC844" s="8"/>
      <c r="AE844" s="2"/>
      <c r="AF844" s="2"/>
      <c r="AG844" s="2"/>
      <c r="AH844" s="2"/>
      <c r="AI844" s="2"/>
      <c r="AJ844" s="2"/>
      <c r="AK844" s="2"/>
      <c r="AL844" s="8"/>
      <c r="AN844" s="2"/>
      <c r="AO844" s="2"/>
      <c r="AP844" s="2"/>
      <c r="AQ844" s="2"/>
      <c r="AR844" s="2"/>
      <c r="AS844" s="2"/>
      <c r="AT844" s="2"/>
      <c r="AU844" s="8"/>
      <c r="AW844" s="2"/>
      <c r="AX844" s="2"/>
      <c r="AY844" s="2"/>
      <c r="AZ844" s="2"/>
      <c r="BA844" s="2"/>
      <c r="BB844" s="2"/>
      <c r="BC844" s="2"/>
      <c r="BD844" s="8"/>
      <c r="BF844" s="2"/>
      <c r="BH844" s="2"/>
      <c r="BJ844" s="2"/>
      <c r="BK844" s="2"/>
      <c r="BL844" s="2"/>
      <c r="BM844" s="8"/>
    </row>
    <row r="845" spans="4:65" x14ac:dyDescent="0.25">
      <c r="D845" s="2"/>
      <c r="E845" s="2"/>
      <c r="F845" s="2"/>
      <c r="G845" s="10"/>
      <c r="H845" s="10"/>
      <c r="I845" s="10"/>
      <c r="J845" s="10"/>
      <c r="M845" s="2"/>
      <c r="N845" s="39"/>
      <c r="O845" s="2"/>
      <c r="P845" s="2"/>
      <c r="Q845" s="2"/>
      <c r="R845" s="2"/>
      <c r="S845" s="2"/>
      <c r="T845" s="8"/>
      <c r="V845" s="2"/>
      <c r="W845" s="2"/>
      <c r="X845" s="2"/>
      <c r="Y845" s="2"/>
      <c r="Z845" s="2"/>
      <c r="AA845" s="2"/>
      <c r="AB845" s="2"/>
      <c r="AC845" s="8"/>
      <c r="AE845" s="2"/>
      <c r="AF845" s="2"/>
      <c r="AG845" s="2"/>
      <c r="AH845" s="2"/>
      <c r="AI845" s="2"/>
      <c r="AJ845" s="2"/>
      <c r="AK845" s="2"/>
      <c r="AL845" s="8"/>
      <c r="AN845" s="2"/>
      <c r="AO845" s="2"/>
      <c r="AP845" s="2"/>
      <c r="AQ845" s="2"/>
      <c r="AR845" s="2"/>
      <c r="AS845" s="2"/>
      <c r="AT845" s="2"/>
      <c r="AU845" s="8"/>
      <c r="AW845" s="2"/>
      <c r="AX845" s="2"/>
      <c r="AY845" s="2"/>
      <c r="AZ845" s="2"/>
      <c r="BA845" s="2"/>
      <c r="BB845" s="2"/>
      <c r="BC845" s="2"/>
      <c r="BD845" s="8"/>
      <c r="BF845" s="2"/>
      <c r="BH845" s="2"/>
      <c r="BJ845" s="2"/>
      <c r="BK845" s="2"/>
      <c r="BL845" s="2"/>
      <c r="BM845" s="8"/>
    </row>
    <row r="846" spans="4:65" x14ac:dyDescent="0.25">
      <c r="D846" s="2"/>
      <c r="E846" s="2"/>
      <c r="F846" s="2"/>
      <c r="G846" s="10"/>
      <c r="H846" s="10"/>
      <c r="I846" s="10"/>
      <c r="J846" s="10"/>
      <c r="M846" s="2"/>
      <c r="N846" s="39"/>
      <c r="O846" s="2"/>
      <c r="P846" s="2"/>
      <c r="Q846" s="2"/>
      <c r="R846" s="2"/>
      <c r="S846" s="2"/>
      <c r="T846" s="8"/>
      <c r="V846" s="2"/>
      <c r="W846" s="2"/>
      <c r="X846" s="2"/>
      <c r="Y846" s="2"/>
      <c r="Z846" s="2"/>
      <c r="AA846" s="2"/>
      <c r="AB846" s="2"/>
      <c r="AC846" s="8"/>
      <c r="AE846" s="2"/>
      <c r="AF846" s="2"/>
      <c r="AG846" s="2"/>
      <c r="AH846" s="2"/>
      <c r="AI846" s="2"/>
      <c r="AJ846" s="2"/>
      <c r="AK846" s="2"/>
      <c r="AL846" s="8"/>
      <c r="AN846" s="2"/>
      <c r="AO846" s="2"/>
      <c r="AP846" s="2"/>
      <c r="AQ846" s="2"/>
      <c r="AR846" s="2"/>
      <c r="AS846" s="2"/>
      <c r="AT846" s="2"/>
      <c r="AU846" s="8"/>
      <c r="AW846" s="2"/>
      <c r="AX846" s="2"/>
      <c r="AY846" s="2"/>
      <c r="AZ846" s="2"/>
      <c r="BA846" s="2"/>
      <c r="BB846" s="2"/>
      <c r="BC846" s="2"/>
      <c r="BD846" s="8"/>
      <c r="BF846" s="2"/>
      <c r="BH846" s="2"/>
      <c r="BJ846" s="2"/>
      <c r="BK846" s="2"/>
      <c r="BL846" s="2"/>
      <c r="BM846" s="8"/>
    </row>
    <row r="847" spans="4:65" x14ac:dyDescent="0.25">
      <c r="D847" s="2"/>
      <c r="E847" s="2"/>
      <c r="F847" s="2"/>
      <c r="G847" s="10"/>
      <c r="H847" s="10"/>
      <c r="I847" s="10"/>
      <c r="J847" s="10"/>
      <c r="M847" s="2"/>
      <c r="N847" s="39"/>
      <c r="O847" s="2"/>
      <c r="P847" s="2"/>
      <c r="Q847" s="2"/>
      <c r="R847" s="2"/>
      <c r="S847" s="2"/>
      <c r="T847" s="8"/>
      <c r="V847" s="2"/>
      <c r="W847" s="2"/>
      <c r="X847" s="2"/>
      <c r="Y847" s="2"/>
      <c r="Z847" s="2"/>
      <c r="AA847" s="2"/>
      <c r="AB847" s="2"/>
      <c r="AC847" s="8"/>
      <c r="AE847" s="2"/>
      <c r="AF847" s="2"/>
      <c r="AG847" s="2"/>
      <c r="AH847" s="2"/>
      <c r="AI847" s="2"/>
      <c r="AJ847" s="2"/>
      <c r="AK847" s="2"/>
      <c r="AL847" s="8"/>
      <c r="AN847" s="2"/>
      <c r="AO847" s="2"/>
      <c r="AP847" s="2"/>
      <c r="AQ847" s="2"/>
      <c r="AR847" s="2"/>
      <c r="AS847" s="2"/>
      <c r="AT847" s="2"/>
      <c r="AU847" s="8"/>
      <c r="AW847" s="2"/>
      <c r="AX847" s="2"/>
      <c r="AY847" s="2"/>
      <c r="AZ847" s="2"/>
      <c r="BA847" s="2"/>
      <c r="BB847" s="2"/>
      <c r="BC847" s="2"/>
      <c r="BD847" s="8"/>
      <c r="BF847" s="2"/>
      <c r="BH847" s="2"/>
      <c r="BJ847" s="2"/>
      <c r="BK847" s="2"/>
      <c r="BL847" s="2"/>
      <c r="BM847" s="8"/>
    </row>
    <row r="848" spans="4:65" x14ac:dyDescent="0.25">
      <c r="D848" s="2"/>
      <c r="E848" s="2"/>
      <c r="F848" s="2"/>
      <c r="G848" s="10"/>
      <c r="H848" s="10"/>
      <c r="I848" s="10"/>
      <c r="J848" s="10"/>
      <c r="M848" s="2"/>
      <c r="N848" s="39"/>
      <c r="O848" s="2"/>
      <c r="P848" s="2"/>
      <c r="Q848" s="2"/>
      <c r="R848" s="2"/>
      <c r="S848" s="2"/>
      <c r="T848" s="8"/>
      <c r="V848" s="2"/>
      <c r="W848" s="2"/>
      <c r="X848" s="2"/>
      <c r="Y848" s="2"/>
      <c r="Z848" s="2"/>
      <c r="AA848" s="2"/>
      <c r="AB848" s="2"/>
      <c r="AC848" s="8"/>
      <c r="AE848" s="2"/>
      <c r="AF848" s="2"/>
      <c r="AG848" s="2"/>
      <c r="AH848" s="2"/>
      <c r="AI848" s="2"/>
      <c r="AJ848" s="2"/>
      <c r="AK848" s="2"/>
      <c r="AL848" s="8"/>
      <c r="AN848" s="2"/>
      <c r="AO848" s="2"/>
      <c r="AP848" s="2"/>
      <c r="AQ848" s="2"/>
      <c r="AR848" s="2"/>
      <c r="AS848" s="2"/>
      <c r="AT848" s="2"/>
      <c r="AU848" s="8"/>
      <c r="AW848" s="2"/>
      <c r="AX848" s="2"/>
      <c r="AY848" s="2"/>
      <c r="AZ848" s="2"/>
      <c r="BA848" s="2"/>
      <c r="BB848" s="2"/>
      <c r="BC848" s="2"/>
      <c r="BD848" s="8"/>
      <c r="BF848" s="2"/>
      <c r="BH848" s="2"/>
      <c r="BJ848" s="2"/>
      <c r="BK848" s="2"/>
      <c r="BL848" s="2"/>
      <c r="BM848" s="8"/>
    </row>
    <row r="849" spans="4:65" x14ac:dyDescent="0.25">
      <c r="D849" s="2"/>
      <c r="E849" s="2"/>
      <c r="F849" s="2"/>
      <c r="G849" s="10"/>
      <c r="H849" s="10"/>
      <c r="I849" s="10"/>
      <c r="J849" s="10"/>
      <c r="M849" s="2"/>
      <c r="N849" s="39"/>
      <c r="O849" s="2"/>
      <c r="P849" s="2"/>
      <c r="Q849" s="2"/>
      <c r="R849" s="2"/>
      <c r="S849" s="2"/>
      <c r="T849" s="8"/>
      <c r="V849" s="2"/>
      <c r="W849" s="2"/>
      <c r="X849" s="2"/>
      <c r="Y849" s="2"/>
      <c r="Z849" s="2"/>
      <c r="AA849" s="2"/>
      <c r="AB849" s="2"/>
      <c r="AC849" s="8"/>
      <c r="AE849" s="2"/>
      <c r="AF849" s="2"/>
      <c r="AG849" s="2"/>
      <c r="AH849" s="2"/>
      <c r="AI849" s="2"/>
      <c r="AJ849" s="2"/>
      <c r="AK849" s="2"/>
      <c r="AL849" s="8"/>
      <c r="AN849" s="2"/>
      <c r="AO849" s="2"/>
      <c r="AP849" s="2"/>
      <c r="AQ849" s="2"/>
      <c r="AR849" s="2"/>
      <c r="AS849" s="2"/>
      <c r="AT849" s="2"/>
      <c r="AU849" s="8"/>
      <c r="AW849" s="2"/>
      <c r="AX849" s="2"/>
      <c r="AY849" s="2"/>
      <c r="AZ849" s="2"/>
      <c r="BA849" s="2"/>
      <c r="BB849" s="2"/>
      <c r="BC849" s="2"/>
      <c r="BD849" s="8"/>
      <c r="BF849" s="2"/>
      <c r="BH849" s="2"/>
      <c r="BJ849" s="2"/>
      <c r="BK849" s="2"/>
      <c r="BL849" s="2"/>
      <c r="BM849" s="8"/>
    </row>
    <row r="850" spans="4:65" x14ac:dyDescent="0.25">
      <c r="D850" s="2"/>
      <c r="E850" s="2"/>
      <c r="F850" s="2"/>
      <c r="G850" s="10"/>
      <c r="H850" s="10"/>
      <c r="I850" s="10"/>
      <c r="J850" s="10"/>
      <c r="M850" s="2"/>
      <c r="N850" s="39"/>
      <c r="O850" s="2"/>
      <c r="P850" s="2"/>
      <c r="Q850" s="2"/>
      <c r="R850" s="2"/>
      <c r="S850" s="2"/>
      <c r="T850" s="8"/>
      <c r="V850" s="2"/>
      <c r="W850" s="2"/>
      <c r="X850" s="2"/>
      <c r="Y850" s="2"/>
      <c r="Z850" s="2"/>
      <c r="AA850" s="2"/>
      <c r="AB850" s="2"/>
      <c r="AC850" s="8"/>
      <c r="AE850" s="2"/>
      <c r="AF850" s="2"/>
      <c r="AG850" s="2"/>
      <c r="AH850" s="2"/>
      <c r="AI850" s="2"/>
      <c r="AJ850" s="2"/>
      <c r="AK850" s="2"/>
      <c r="AL850" s="8"/>
      <c r="AN850" s="2"/>
      <c r="AO850" s="2"/>
      <c r="AP850" s="2"/>
      <c r="AQ850" s="2"/>
      <c r="AR850" s="2"/>
      <c r="AS850" s="2"/>
      <c r="AT850" s="2"/>
      <c r="AU850" s="8"/>
      <c r="AW850" s="2"/>
      <c r="AX850" s="2"/>
      <c r="AY850" s="2"/>
      <c r="AZ850" s="2"/>
      <c r="BA850" s="2"/>
      <c r="BB850" s="2"/>
      <c r="BC850" s="2"/>
      <c r="BD850" s="8"/>
      <c r="BF850" s="2"/>
      <c r="BH850" s="2"/>
      <c r="BJ850" s="2"/>
      <c r="BK850" s="2"/>
      <c r="BL850" s="2"/>
      <c r="BM850" s="8"/>
    </row>
    <row r="851" spans="4:65" x14ac:dyDescent="0.25">
      <c r="D851" s="2"/>
      <c r="E851" s="2"/>
      <c r="F851" s="2"/>
      <c r="G851" s="10"/>
      <c r="H851" s="10"/>
      <c r="I851" s="10"/>
      <c r="J851" s="10"/>
      <c r="M851" s="2"/>
      <c r="N851" s="39"/>
      <c r="O851" s="2"/>
      <c r="P851" s="2"/>
      <c r="Q851" s="2"/>
      <c r="R851" s="2"/>
      <c r="S851" s="2"/>
      <c r="T851" s="8"/>
      <c r="V851" s="2"/>
      <c r="W851" s="2"/>
      <c r="X851" s="2"/>
      <c r="Y851" s="2"/>
      <c r="Z851" s="2"/>
      <c r="AA851" s="2"/>
      <c r="AB851" s="2"/>
      <c r="AC851" s="8"/>
      <c r="AE851" s="2"/>
      <c r="AF851" s="2"/>
      <c r="AG851" s="2"/>
      <c r="AH851" s="2"/>
      <c r="AI851" s="2"/>
      <c r="AJ851" s="2"/>
      <c r="AK851" s="2"/>
      <c r="AL851" s="8"/>
      <c r="AN851" s="2"/>
      <c r="AO851" s="2"/>
      <c r="AP851" s="2"/>
      <c r="AQ851" s="2"/>
      <c r="AR851" s="2"/>
      <c r="AS851" s="2"/>
      <c r="AT851" s="2"/>
      <c r="AU851" s="8"/>
      <c r="AW851" s="2"/>
      <c r="AX851" s="2"/>
      <c r="AY851" s="2"/>
      <c r="AZ851" s="2"/>
      <c r="BA851" s="2"/>
      <c r="BB851" s="2"/>
      <c r="BC851" s="2"/>
      <c r="BD851" s="8"/>
      <c r="BF851" s="2"/>
      <c r="BH851" s="2"/>
      <c r="BJ851" s="2"/>
      <c r="BK851" s="2"/>
      <c r="BL851" s="2"/>
      <c r="BM851" s="8"/>
    </row>
    <row r="852" spans="4:65" x14ac:dyDescent="0.25">
      <c r="D852" s="2"/>
      <c r="E852" s="2"/>
      <c r="F852" s="2"/>
      <c r="G852" s="10"/>
      <c r="H852" s="10"/>
      <c r="I852" s="10"/>
      <c r="J852" s="10"/>
      <c r="M852" s="2"/>
      <c r="N852" s="39"/>
      <c r="O852" s="2"/>
      <c r="P852" s="2"/>
      <c r="Q852" s="2"/>
      <c r="R852" s="2"/>
      <c r="S852" s="2"/>
      <c r="T852" s="8"/>
      <c r="V852" s="2"/>
      <c r="W852" s="2"/>
      <c r="X852" s="2"/>
      <c r="Y852" s="2"/>
      <c r="Z852" s="2"/>
      <c r="AA852" s="2"/>
      <c r="AB852" s="2"/>
      <c r="AC852" s="8"/>
      <c r="AE852" s="2"/>
      <c r="AF852" s="2"/>
      <c r="AG852" s="2"/>
      <c r="AH852" s="2"/>
      <c r="AI852" s="2"/>
      <c r="AJ852" s="2"/>
      <c r="AK852" s="2"/>
      <c r="AL852" s="8"/>
      <c r="AN852" s="2"/>
      <c r="AO852" s="2"/>
      <c r="AP852" s="2"/>
      <c r="AQ852" s="2"/>
      <c r="AR852" s="2"/>
      <c r="AS852" s="2"/>
      <c r="AT852" s="2"/>
      <c r="AU852" s="8"/>
      <c r="AW852" s="2"/>
      <c r="AX852" s="2"/>
      <c r="AY852" s="2"/>
      <c r="AZ852" s="2"/>
      <c r="BA852" s="2"/>
      <c r="BB852" s="2"/>
      <c r="BC852" s="2"/>
      <c r="BD852" s="8"/>
      <c r="BF852" s="2"/>
      <c r="BH852" s="2"/>
      <c r="BJ852" s="2"/>
      <c r="BK852" s="2"/>
      <c r="BL852" s="2"/>
      <c r="BM852" s="8"/>
    </row>
    <row r="853" spans="4:65" x14ac:dyDescent="0.25">
      <c r="D853" s="2"/>
      <c r="E853" s="2"/>
      <c r="F853" s="2"/>
      <c r="G853" s="10"/>
      <c r="H853" s="10"/>
      <c r="I853" s="10"/>
      <c r="J853" s="10"/>
      <c r="M853" s="2"/>
      <c r="N853" s="39"/>
      <c r="O853" s="2"/>
      <c r="P853" s="2"/>
      <c r="Q853" s="2"/>
      <c r="R853" s="2"/>
      <c r="S853" s="2"/>
      <c r="T853" s="8"/>
      <c r="V853" s="2"/>
      <c r="W853" s="2"/>
      <c r="X853" s="2"/>
      <c r="Y853" s="2"/>
      <c r="Z853" s="2"/>
      <c r="AA853" s="2"/>
      <c r="AB853" s="2"/>
      <c r="AC853" s="8"/>
      <c r="AE853" s="2"/>
      <c r="AF853" s="2"/>
      <c r="AG853" s="2"/>
      <c r="AH853" s="2"/>
      <c r="AI853" s="2"/>
      <c r="AJ853" s="2"/>
      <c r="AK853" s="2"/>
      <c r="AL853" s="8"/>
      <c r="AN853" s="2"/>
      <c r="AO853" s="2"/>
      <c r="AP853" s="2"/>
      <c r="AQ853" s="2"/>
      <c r="AR853" s="2"/>
      <c r="AS853" s="2"/>
      <c r="AT853" s="2"/>
      <c r="AU853" s="8"/>
      <c r="AW853" s="2"/>
      <c r="AX853" s="2"/>
      <c r="AY853" s="2"/>
      <c r="AZ853" s="2"/>
      <c r="BA853" s="2"/>
      <c r="BB853" s="2"/>
      <c r="BC853" s="2"/>
      <c r="BD853" s="8"/>
      <c r="BF853" s="2"/>
      <c r="BH853" s="2"/>
      <c r="BJ853" s="2"/>
      <c r="BK853" s="2"/>
      <c r="BL853" s="2"/>
      <c r="BM853" s="8"/>
    </row>
    <row r="854" spans="4:65" x14ac:dyDescent="0.25">
      <c r="D854" s="2"/>
      <c r="E854" s="2"/>
      <c r="F854" s="2"/>
      <c r="G854" s="10"/>
      <c r="H854" s="10"/>
      <c r="I854" s="10"/>
      <c r="J854" s="10"/>
      <c r="M854" s="2"/>
      <c r="N854" s="39"/>
      <c r="O854" s="2"/>
      <c r="P854" s="2"/>
      <c r="Q854" s="2"/>
      <c r="R854" s="2"/>
      <c r="S854" s="2"/>
      <c r="T854" s="8"/>
      <c r="V854" s="2"/>
      <c r="W854" s="2"/>
      <c r="X854" s="2"/>
      <c r="Y854" s="2"/>
      <c r="Z854" s="2"/>
      <c r="AA854" s="2"/>
      <c r="AB854" s="2"/>
      <c r="AC854" s="8"/>
      <c r="AE854" s="2"/>
      <c r="AF854" s="2"/>
      <c r="AG854" s="2"/>
      <c r="AH854" s="2"/>
      <c r="AI854" s="2"/>
      <c r="AJ854" s="2"/>
      <c r="AK854" s="2"/>
      <c r="AL854" s="8"/>
      <c r="AN854" s="2"/>
      <c r="AO854" s="2"/>
      <c r="AP854" s="2"/>
      <c r="AQ854" s="2"/>
      <c r="AR854" s="2"/>
      <c r="AS854" s="2"/>
      <c r="AT854" s="2"/>
      <c r="AU854" s="8"/>
      <c r="AW854" s="2"/>
      <c r="AX854" s="2"/>
      <c r="AY854" s="2"/>
      <c r="AZ854" s="2"/>
      <c r="BA854" s="2"/>
      <c r="BB854" s="2"/>
      <c r="BC854" s="2"/>
      <c r="BD854" s="8"/>
      <c r="BF854" s="2"/>
      <c r="BH854" s="2"/>
      <c r="BJ854" s="2"/>
      <c r="BK854" s="2"/>
      <c r="BL854" s="2"/>
      <c r="BM854" s="8"/>
    </row>
    <row r="855" spans="4:65" x14ac:dyDescent="0.25">
      <c r="D855" s="2"/>
      <c r="E855" s="2"/>
      <c r="F855" s="2"/>
      <c r="G855" s="10"/>
      <c r="H855" s="10"/>
      <c r="I855" s="10"/>
      <c r="J855" s="10"/>
      <c r="M855" s="2"/>
      <c r="N855" s="39"/>
      <c r="O855" s="2"/>
      <c r="P855" s="2"/>
      <c r="Q855" s="2"/>
      <c r="R855" s="2"/>
      <c r="S855" s="2"/>
      <c r="T855" s="8"/>
      <c r="V855" s="2"/>
      <c r="W855" s="2"/>
      <c r="X855" s="2"/>
      <c r="Y855" s="2"/>
      <c r="Z855" s="2"/>
      <c r="AA855" s="2"/>
      <c r="AB855" s="2"/>
      <c r="AC855" s="8"/>
      <c r="AE855" s="2"/>
      <c r="AF855" s="2"/>
      <c r="AG855" s="2"/>
      <c r="AH855" s="2"/>
      <c r="AI855" s="2"/>
      <c r="AJ855" s="2"/>
      <c r="AK855" s="2"/>
      <c r="AL855" s="8"/>
      <c r="AN855" s="2"/>
      <c r="AO855" s="2"/>
      <c r="AP855" s="2"/>
      <c r="AQ855" s="2"/>
      <c r="AR855" s="2"/>
      <c r="AS855" s="2"/>
      <c r="AT855" s="2"/>
      <c r="AU855" s="8"/>
      <c r="AW855" s="2"/>
      <c r="AX855" s="2"/>
      <c r="AY855" s="2"/>
      <c r="AZ855" s="2"/>
      <c r="BA855" s="2"/>
      <c r="BB855" s="2"/>
      <c r="BC855" s="2"/>
      <c r="BD855" s="8"/>
      <c r="BF855" s="2"/>
      <c r="BH855" s="2"/>
      <c r="BJ855" s="2"/>
      <c r="BK855" s="2"/>
      <c r="BL855" s="2"/>
      <c r="BM855" s="8"/>
    </row>
    <row r="856" spans="4:65" x14ac:dyDescent="0.25">
      <c r="D856" s="2"/>
      <c r="E856" s="2"/>
      <c r="F856" s="2"/>
      <c r="G856" s="10"/>
      <c r="H856" s="10"/>
      <c r="I856" s="10"/>
      <c r="J856" s="10"/>
      <c r="M856" s="2"/>
      <c r="N856" s="39"/>
      <c r="O856" s="2"/>
      <c r="P856" s="2"/>
      <c r="Q856" s="2"/>
      <c r="R856" s="2"/>
      <c r="S856" s="2"/>
      <c r="T856" s="8"/>
      <c r="V856" s="2"/>
      <c r="W856" s="2"/>
      <c r="X856" s="2"/>
      <c r="Y856" s="2"/>
      <c r="Z856" s="2"/>
      <c r="AA856" s="2"/>
      <c r="AB856" s="2"/>
      <c r="AC856" s="8"/>
      <c r="AE856" s="2"/>
      <c r="AF856" s="2"/>
      <c r="AG856" s="2"/>
      <c r="AH856" s="2"/>
      <c r="AI856" s="2"/>
      <c r="AJ856" s="2"/>
      <c r="AK856" s="2"/>
      <c r="AL856" s="8"/>
      <c r="AN856" s="2"/>
      <c r="AO856" s="2"/>
      <c r="AP856" s="2"/>
      <c r="AQ856" s="2"/>
      <c r="AR856" s="2"/>
      <c r="AS856" s="2"/>
      <c r="AT856" s="2"/>
      <c r="AU856" s="8"/>
      <c r="AW856" s="2"/>
      <c r="AX856" s="2"/>
      <c r="AY856" s="2"/>
      <c r="AZ856" s="2"/>
      <c r="BA856" s="2"/>
      <c r="BB856" s="2"/>
      <c r="BC856" s="2"/>
      <c r="BD856" s="8"/>
      <c r="BF856" s="2"/>
      <c r="BH856" s="2"/>
      <c r="BJ856" s="2"/>
      <c r="BK856" s="2"/>
      <c r="BL856" s="2"/>
      <c r="BM856" s="8"/>
    </row>
    <row r="857" spans="4:65" x14ac:dyDescent="0.25">
      <c r="D857" s="2"/>
      <c r="E857" s="2"/>
      <c r="F857" s="2"/>
      <c r="G857" s="10"/>
      <c r="H857" s="10"/>
      <c r="I857" s="10"/>
      <c r="J857" s="10"/>
      <c r="M857" s="2"/>
      <c r="N857" s="39"/>
      <c r="O857" s="2"/>
      <c r="P857" s="2"/>
      <c r="Q857" s="2"/>
      <c r="R857" s="2"/>
      <c r="S857" s="2"/>
      <c r="T857" s="8"/>
      <c r="V857" s="2"/>
      <c r="W857" s="2"/>
      <c r="X857" s="2"/>
      <c r="Y857" s="2"/>
      <c r="Z857" s="2"/>
      <c r="AA857" s="2"/>
      <c r="AB857" s="2"/>
      <c r="AC857" s="8"/>
      <c r="AE857" s="2"/>
      <c r="AF857" s="2"/>
      <c r="AG857" s="2"/>
      <c r="AH857" s="2"/>
      <c r="AI857" s="2"/>
      <c r="AJ857" s="2"/>
      <c r="AK857" s="2"/>
      <c r="AL857" s="8"/>
      <c r="AN857" s="2"/>
      <c r="AO857" s="2"/>
      <c r="AP857" s="2"/>
      <c r="AQ857" s="2"/>
      <c r="AR857" s="2"/>
      <c r="AS857" s="2"/>
      <c r="AT857" s="2"/>
      <c r="AU857" s="8"/>
      <c r="AW857" s="2"/>
      <c r="AX857" s="2"/>
      <c r="AY857" s="2"/>
      <c r="AZ857" s="2"/>
      <c r="BA857" s="2"/>
      <c r="BB857" s="2"/>
      <c r="BC857" s="2"/>
      <c r="BD857" s="8"/>
      <c r="BF857" s="2"/>
      <c r="BH857" s="2"/>
      <c r="BJ857" s="2"/>
      <c r="BK857" s="2"/>
      <c r="BL857" s="2"/>
      <c r="BM857" s="8"/>
    </row>
    <row r="858" spans="4:65" x14ac:dyDescent="0.25">
      <c r="D858" s="2"/>
      <c r="E858" s="2"/>
      <c r="F858" s="2"/>
      <c r="G858" s="10"/>
      <c r="H858" s="10"/>
      <c r="I858" s="10"/>
      <c r="J858" s="10"/>
      <c r="M858" s="2"/>
      <c r="N858" s="39"/>
      <c r="O858" s="2"/>
      <c r="P858" s="2"/>
      <c r="Q858" s="2"/>
      <c r="R858" s="2"/>
      <c r="S858" s="2"/>
      <c r="T858" s="8"/>
      <c r="V858" s="2"/>
      <c r="W858" s="2"/>
      <c r="X858" s="2"/>
      <c r="Y858" s="2"/>
      <c r="Z858" s="2"/>
      <c r="AA858" s="2"/>
      <c r="AB858" s="2"/>
      <c r="AC858" s="8"/>
      <c r="AE858" s="2"/>
      <c r="AF858" s="2"/>
      <c r="AG858" s="2"/>
      <c r="AH858" s="2"/>
      <c r="AI858" s="2"/>
      <c r="AJ858" s="2"/>
      <c r="AK858" s="2"/>
      <c r="AL858" s="8"/>
      <c r="AN858" s="2"/>
      <c r="AO858" s="2"/>
      <c r="AP858" s="2"/>
      <c r="AQ858" s="2"/>
      <c r="AR858" s="2"/>
      <c r="AS858" s="2"/>
      <c r="AT858" s="2"/>
      <c r="AU858" s="8"/>
      <c r="AW858" s="2"/>
      <c r="AX858" s="2"/>
      <c r="AY858" s="2"/>
      <c r="AZ858" s="2"/>
      <c r="BA858" s="2"/>
      <c r="BB858" s="2"/>
      <c r="BC858" s="2"/>
      <c r="BD858" s="8"/>
      <c r="BF858" s="2"/>
      <c r="BH858" s="2"/>
      <c r="BJ858" s="2"/>
      <c r="BK858" s="2"/>
      <c r="BL858" s="2"/>
      <c r="BM858" s="8"/>
    </row>
    <row r="859" spans="4:65" x14ac:dyDescent="0.25">
      <c r="D859" s="2"/>
      <c r="E859" s="2"/>
      <c r="F859" s="2"/>
      <c r="G859" s="10"/>
      <c r="H859" s="10"/>
      <c r="I859" s="10"/>
      <c r="J859" s="10"/>
      <c r="M859" s="2"/>
      <c r="N859" s="39"/>
      <c r="O859" s="2"/>
      <c r="P859" s="2"/>
      <c r="Q859" s="2"/>
      <c r="R859" s="2"/>
      <c r="S859" s="2"/>
      <c r="T859" s="8"/>
      <c r="V859" s="2"/>
      <c r="W859" s="2"/>
      <c r="X859" s="2"/>
      <c r="Y859" s="2"/>
      <c r="Z859" s="2"/>
      <c r="AA859" s="2"/>
      <c r="AB859" s="2"/>
      <c r="AC859" s="8"/>
      <c r="AE859" s="2"/>
      <c r="AF859" s="2"/>
      <c r="AG859" s="2"/>
      <c r="AH859" s="2"/>
      <c r="AI859" s="2"/>
      <c r="AJ859" s="2"/>
      <c r="AK859" s="2"/>
      <c r="AL859" s="8"/>
      <c r="AN859" s="2"/>
      <c r="AO859" s="2"/>
      <c r="AP859" s="2"/>
      <c r="AQ859" s="2"/>
      <c r="AR859" s="2"/>
      <c r="AS859" s="2"/>
      <c r="AT859" s="2"/>
      <c r="AU859" s="8"/>
      <c r="AW859" s="2"/>
      <c r="AX859" s="2"/>
      <c r="AY859" s="2"/>
      <c r="AZ859" s="2"/>
      <c r="BA859" s="2"/>
      <c r="BB859" s="2"/>
      <c r="BC859" s="2"/>
      <c r="BD859" s="8"/>
      <c r="BF859" s="2"/>
      <c r="BH859" s="2"/>
      <c r="BJ859" s="2"/>
      <c r="BK859" s="2"/>
      <c r="BL859" s="2"/>
      <c r="BM859" s="8"/>
    </row>
    <row r="860" spans="4:65" x14ac:dyDescent="0.25">
      <c r="D860" s="2"/>
      <c r="E860" s="2"/>
      <c r="F860" s="2"/>
      <c r="G860" s="10"/>
      <c r="H860" s="10"/>
      <c r="I860" s="10"/>
      <c r="J860" s="10"/>
      <c r="M860" s="2"/>
      <c r="N860" s="39"/>
      <c r="O860" s="2"/>
      <c r="P860" s="2"/>
      <c r="Q860" s="2"/>
      <c r="R860" s="2"/>
      <c r="S860" s="2"/>
      <c r="T860" s="8"/>
      <c r="V860" s="2"/>
      <c r="W860" s="2"/>
      <c r="X860" s="2"/>
      <c r="Y860" s="2"/>
      <c r="Z860" s="2"/>
      <c r="AA860" s="2"/>
      <c r="AB860" s="2"/>
      <c r="AC860" s="8"/>
      <c r="AE860" s="2"/>
      <c r="AF860" s="2"/>
      <c r="AG860" s="2"/>
      <c r="AH860" s="2"/>
      <c r="AI860" s="2"/>
      <c r="AJ860" s="2"/>
      <c r="AK860" s="2"/>
      <c r="AL860" s="8"/>
      <c r="AN860" s="2"/>
      <c r="AO860" s="2"/>
      <c r="AP860" s="2"/>
      <c r="AQ860" s="2"/>
      <c r="AR860" s="2"/>
      <c r="AS860" s="2"/>
      <c r="AT860" s="2"/>
      <c r="AU860" s="8"/>
      <c r="AW860" s="2"/>
      <c r="AX860" s="2"/>
      <c r="AY860" s="2"/>
      <c r="AZ860" s="2"/>
      <c r="BA860" s="2"/>
      <c r="BB860" s="2"/>
      <c r="BC860" s="2"/>
      <c r="BD860" s="8"/>
      <c r="BF860" s="2"/>
      <c r="BH860" s="2"/>
      <c r="BJ860" s="2"/>
      <c r="BK860" s="2"/>
      <c r="BL860" s="2"/>
      <c r="BM860" s="8"/>
    </row>
    <row r="861" spans="4:65" x14ac:dyDescent="0.25">
      <c r="D861" s="2"/>
      <c r="E861" s="2"/>
      <c r="F861" s="2"/>
      <c r="G861" s="10"/>
      <c r="H861" s="10"/>
      <c r="I861" s="10"/>
      <c r="J861" s="10"/>
      <c r="M861" s="2"/>
      <c r="N861" s="39"/>
      <c r="O861" s="2"/>
      <c r="P861" s="2"/>
      <c r="Q861" s="2"/>
      <c r="R861" s="2"/>
      <c r="S861" s="2"/>
      <c r="T861" s="8"/>
      <c r="V861" s="2"/>
      <c r="W861" s="2"/>
      <c r="X861" s="2"/>
      <c r="Y861" s="2"/>
      <c r="Z861" s="2"/>
      <c r="AA861" s="2"/>
      <c r="AB861" s="2"/>
      <c r="AC861" s="8"/>
      <c r="AE861" s="2"/>
      <c r="AF861" s="2"/>
      <c r="AG861" s="2"/>
      <c r="AH861" s="2"/>
      <c r="AI861" s="2"/>
      <c r="AJ861" s="2"/>
      <c r="AK861" s="2"/>
      <c r="AL861" s="8"/>
      <c r="AN861" s="2"/>
      <c r="AO861" s="2"/>
      <c r="AP861" s="2"/>
      <c r="AQ861" s="2"/>
      <c r="AR861" s="2"/>
      <c r="AS861" s="2"/>
      <c r="AT861" s="2"/>
      <c r="AU861" s="8"/>
      <c r="AW861" s="2"/>
      <c r="AX861" s="2"/>
      <c r="AY861" s="2"/>
      <c r="AZ861" s="2"/>
      <c r="BA861" s="2"/>
      <c r="BB861" s="2"/>
      <c r="BC861" s="2"/>
      <c r="BD861" s="8"/>
      <c r="BF861" s="2"/>
      <c r="BH861" s="2"/>
      <c r="BJ861" s="2"/>
      <c r="BK861" s="2"/>
      <c r="BL861" s="2"/>
      <c r="BM861" s="8"/>
    </row>
    <row r="862" spans="4:65" x14ac:dyDescent="0.25">
      <c r="D862" s="2"/>
      <c r="E862" s="2"/>
      <c r="F862" s="2"/>
      <c r="G862" s="10"/>
      <c r="H862" s="10"/>
      <c r="I862" s="10"/>
      <c r="J862" s="10"/>
      <c r="M862" s="2"/>
      <c r="N862" s="39"/>
      <c r="O862" s="2"/>
      <c r="P862" s="2"/>
      <c r="Q862" s="2"/>
      <c r="R862" s="2"/>
      <c r="S862" s="2"/>
      <c r="T862" s="8"/>
      <c r="V862" s="2"/>
      <c r="W862" s="2"/>
      <c r="X862" s="2"/>
      <c r="Y862" s="2"/>
      <c r="Z862" s="2"/>
      <c r="AA862" s="2"/>
      <c r="AB862" s="2"/>
      <c r="AC862" s="8"/>
      <c r="AE862" s="2"/>
      <c r="AF862" s="2"/>
      <c r="AG862" s="2"/>
      <c r="AH862" s="2"/>
      <c r="AI862" s="2"/>
      <c r="AJ862" s="2"/>
      <c r="AK862" s="2"/>
      <c r="AL862" s="8"/>
      <c r="AN862" s="2"/>
      <c r="AO862" s="2"/>
      <c r="AP862" s="2"/>
      <c r="AQ862" s="2"/>
      <c r="AR862" s="2"/>
      <c r="AS862" s="2"/>
      <c r="AT862" s="2"/>
      <c r="AU862" s="8"/>
      <c r="AW862" s="2"/>
      <c r="AX862" s="2"/>
      <c r="AY862" s="2"/>
      <c r="AZ862" s="2"/>
      <c r="BA862" s="2"/>
      <c r="BB862" s="2"/>
      <c r="BC862" s="2"/>
      <c r="BD862" s="8"/>
      <c r="BF862" s="2"/>
      <c r="BH862" s="2"/>
      <c r="BJ862" s="2"/>
      <c r="BK862" s="2"/>
      <c r="BL862" s="2"/>
      <c r="BM862" s="8"/>
    </row>
    <row r="863" spans="4:65" x14ac:dyDescent="0.25">
      <c r="D863" s="2"/>
      <c r="E863" s="2"/>
      <c r="F863" s="2"/>
      <c r="G863" s="10"/>
      <c r="H863" s="10"/>
      <c r="I863" s="10"/>
      <c r="J863" s="10"/>
      <c r="M863" s="2"/>
      <c r="N863" s="39"/>
      <c r="O863" s="2"/>
      <c r="P863" s="2"/>
      <c r="Q863" s="2"/>
      <c r="R863" s="2"/>
      <c r="S863" s="2"/>
      <c r="T863" s="8"/>
      <c r="V863" s="2"/>
      <c r="W863" s="2"/>
      <c r="X863" s="2"/>
      <c r="Y863" s="2"/>
      <c r="Z863" s="2"/>
      <c r="AA863" s="2"/>
      <c r="AB863" s="2"/>
      <c r="AC863" s="8"/>
      <c r="AE863" s="2"/>
      <c r="AF863" s="2"/>
      <c r="AG863" s="2"/>
      <c r="AH863" s="2"/>
      <c r="AI863" s="2"/>
      <c r="AJ863" s="2"/>
      <c r="AK863" s="2"/>
      <c r="AL863" s="8"/>
      <c r="AN863" s="2"/>
      <c r="AO863" s="2"/>
      <c r="AP863" s="2"/>
      <c r="AQ863" s="2"/>
      <c r="AR863" s="2"/>
      <c r="AS863" s="2"/>
      <c r="AT863" s="2"/>
      <c r="AU863" s="8"/>
      <c r="AW863" s="2"/>
      <c r="AX863" s="2"/>
      <c r="AY863" s="2"/>
      <c r="AZ863" s="2"/>
      <c r="BA863" s="2"/>
      <c r="BB863" s="2"/>
      <c r="BC863" s="2"/>
      <c r="BD863" s="8"/>
      <c r="BF863" s="2"/>
      <c r="BH863" s="2"/>
      <c r="BJ863" s="2"/>
      <c r="BK863" s="2"/>
      <c r="BL863" s="2"/>
      <c r="BM863" s="8"/>
    </row>
    <row r="864" spans="4:65" x14ac:dyDescent="0.25">
      <c r="D864" s="2"/>
      <c r="E864" s="2"/>
      <c r="F864" s="2"/>
      <c r="G864" s="10"/>
      <c r="H864" s="10"/>
      <c r="I864" s="10"/>
      <c r="J864" s="10"/>
      <c r="M864" s="2"/>
      <c r="N864" s="39"/>
      <c r="O864" s="2"/>
      <c r="P864" s="2"/>
      <c r="Q864" s="2"/>
      <c r="R864" s="2"/>
      <c r="S864" s="2"/>
      <c r="T864" s="8"/>
      <c r="V864" s="2"/>
      <c r="W864" s="2"/>
      <c r="X864" s="2"/>
      <c r="Y864" s="2"/>
      <c r="Z864" s="2"/>
      <c r="AA864" s="2"/>
      <c r="AB864" s="2"/>
      <c r="AC864" s="8"/>
      <c r="AE864" s="2"/>
      <c r="AF864" s="2"/>
      <c r="AG864" s="2"/>
      <c r="AH864" s="2"/>
      <c r="AI864" s="2"/>
      <c r="AJ864" s="2"/>
      <c r="AK864" s="2"/>
      <c r="AL864" s="8"/>
      <c r="AN864" s="2"/>
      <c r="AO864" s="2"/>
      <c r="AP864" s="2"/>
      <c r="AQ864" s="2"/>
      <c r="AR864" s="2"/>
      <c r="AS864" s="2"/>
      <c r="AT864" s="2"/>
      <c r="AU864" s="8"/>
      <c r="AW864" s="2"/>
      <c r="AX864" s="2"/>
      <c r="AY864" s="2"/>
      <c r="AZ864" s="2"/>
      <c r="BA864" s="2"/>
      <c r="BB864" s="2"/>
      <c r="BC864" s="2"/>
      <c r="BD864" s="8"/>
      <c r="BF864" s="2"/>
      <c r="BH864" s="2"/>
      <c r="BJ864" s="2"/>
      <c r="BK864" s="2"/>
      <c r="BL864" s="2"/>
      <c r="BM864" s="8"/>
    </row>
    <row r="865" spans="4:65" x14ac:dyDescent="0.25">
      <c r="D865" s="2"/>
      <c r="E865" s="2"/>
      <c r="F865" s="2"/>
      <c r="G865" s="10"/>
      <c r="H865" s="10"/>
      <c r="I865" s="10"/>
      <c r="J865" s="10"/>
      <c r="M865" s="2"/>
      <c r="N865" s="39"/>
      <c r="O865" s="2"/>
      <c r="P865" s="2"/>
      <c r="Q865" s="2"/>
      <c r="R865" s="2"/>
      <c r="S865" s="2"/>
      <c r="T865" s="8"/>
      <c r="V865" s="2"/>
      <c r="W865" s="2"/>
      <c r="X865" s="2"/>
      <c r="Y865" s="2"/>
      <c r="Z865" s="2"/>
      <c r="AA865" s="2"/>
      <c r="AB865" s="2"/>
      <c r="AC865" s="8"/>
      <c r="AE865" s="2"/>
      <c r="AF865" s="2"/>
      <c r="AG865" s="2"/>
      <c r="AH865" s="2"/>
      <c r="AI865" s="2"/>
      <c r="AJ865" s="2"/>
      <c r="AK865" s="2"/>
      <c r="AL865" s="8"/>
      <c r="AN865" s="2"/>
      <c r="AO865" s="2"/>
      <c r="AP865" s="2"/>
      <c r="AQ865" s="2"/>
      <c r="AR865" s="2"/>
      <c r="AS865" s="2"/>
      <c r="AT865" s="2"/>
      <c r="AU865" s="8"/>
      <c r="AW865" s="2"/>
      <c r="AX865" s="2"/>
      <c r="AY865" s="2"/>
      <c r="AZ865" s="2"/>
      <c r="BA865" s="2"/>
      <c r="BB865" s="2"/>
      <c r="BC865" s="2"/>
      <c r="BD865" s="8"/>
      <c r="BF865" s="2"/>
      <c r="BH865" s="2"/>
      <c r="BJ865" s="2"/>
      <c r="BK865" s="2"/>
      <c r="BL865" s="2"/>
      <c r="BM865" s="8"/>
    </row>
    <row r="866" spans="4:65" x14ac:dyDescent="0.25">
      <c r="D866" s="2"/>
      <c r="E866" s="2"/>
      <c r="F866" s="2"/>
      <c r="G866" s="10"/>
      <c r="H866" s="10"/>
      <c r="I866" s="10"/>
      <c r="J866" s="10"/>
      <c r="M866" s="2"/>
      <c r="N866" s="39"/>
      <c r="O866" s="2"/>
      <c r="P866" s="2"/>
      <c r="Q866" s="2"/>
      <c r="R866" s="2"/>
      <c r="S866" s="2"/>
      <c r="T866" s="8"/>
      <c r="V866" s="2"/>
      <c r="W866" s="2"/>
      <c r="X866" s="2"/>
      <c r="Y866" s="2"/>
      <c r="Z866" s="2"/>
      <c r="AA866" s="2"/>
      <c r="AB866" s="2"/>
      <c r="AC866" s="8"/>
      <c r="AE866" s="2"/>
      <c r="AF866" s="2"/>
      <c r="AG866" s="2"/>
      <c r="AH866" s="2"/>
      <c r="AI866" s="2"/>
      <c r="AJ866" s="2"/>
      <c r="AK866" s="2"/>
      <c r="AL866" s="8"/>
      <c r="AN866" s="2"/>
      <c r="AO866" s="2"/>
      <c r="AP866" s="2"/>
      <c r="AQ866" s="2"/>
      <c r="AR866" s="2"/>
      <c r="AS866" s="2"/>
      <c r="AT866" s="2"/>
      <c r="AU866" s="8"/>
      <c r="AW866" s="2"/>
      <c r="AX866" s="2"/>
      <c r="AY866" s="2"/>
      <c r="AZ866" s="2"/>
      <c r="BA866" s="2"/>
      <c r="BB866" s="2"/>
      <c r="BC866" s="2"/>
      <c r="BD866" s="8"/>
      <c r="BF866" s="2"/>
      <c r="BH866" s="2"/>
      <c r="BJ866" s="2"/>
      <c r="BK866" s="2"/>
      <c r="BL866" s="2"/>
      <c r="BM866" s="8"/>
    </row>
    <row r="867" spans="4:65" x14ac:dyDescent="0.25">
      <c r="D867" s="2"/>
      <c r="E867" s="2"/>
      <c r="F867" s="2"/>
      <c r="G867" s="10"/>
      <c r="H867" s="10"/>
      <c r="I867" s="10"/>
      <c r="J867" s="10"/>
      <c r="M867" s="2"/>
      <c r="N867" s="39"/>
      <c r="O867" s="2"/>
      <c r="P867" s="2"/>
      <c r="Q867" s="2"/>
      <c r="R867" s="2"/>
      <c r="S867" s="2"/>
      <c r="T867" s="8"/>
      <c r="V867" s="2"/>
      <c r="W867" s="2"/>
      <c r="X867" s="2"/>
      <c r="Y867" s="2"/>
      <c r="Z867" s="2"/>
      <c r="AA867" s="2"/>
      <c r="AB867" s="2"/>
      <c r="AC867" s="8"/>
      <c r="AE867" s="2"/>
      <c r="AF867" s="2"/>
      <c r="AG867" s="2"/>
      <c r="AH867" s="2"/>
      <c r="AI867" s="2"/>
      <c r="AJ867" s="2"/>
      <c r="AK867" s="2"/>
      <c r="AL867" s="8"/>
      <c r="AN867" s="2"/>
      <c r="AO867" s="2"/>
      <c r="AP867" s="2"/>
      <c r="AQ867" s="2"/>
      <c r="AR867" s="2"/>
      <c r="AS867" s="2"/>
      <c r="AT867" s="2"/>
      <c r="AU867" s="8"/>
      <c r="AW867" s="2"/>
      <c r="AX867" s="2"/>
      <c r="AY867" s="2"/>
      <c r="AZ867" s="2"/>
      <c r="BA867" s="2"/>
      <c r="BB867" s="2"/>
      <c r="BC867" s="2"/>
      <c r="BD867" s="8"/>
      <c r="BF867" s="2"/>
      <c r="BH867" s="2"/>
      <c r="BJ867" s="2"/>
      <c r="BK867" s="2"/>
      <c r="BL867" s="2"/>
      <c r="BM867" s="8"/>
    </row>
    <row r="868" spans="4:65" x14ac:dyDescent="0.25">
      <c r="D868" s="2"/>
      <c r="E868" s="2"/>
      <c r="F868" s="2"/>
      <c r="G868" s="10"/>
      <c r="H868" s="10"/>
      <c r="I868" s="10"/>
      <c r="J868" s="10"/>
      <c r="M868" s="2"/>
      <c r="N868" s="39"/>
      <c r="O868" s="2"/>
      <c r="P868" s="2"/>
      <c r="Q868" s="2"/>
      <c r="R868" s="2"/>
      <c r="S868" s="2"/>
      <c r="T868" s="8"/>
      <c r="V868" s="2"/>
      <c r="W868" s="2"/>
      <c r="X868" s="2"/>
      <c r="Y868" s="2"/>
      <c r="Z868" s="2"/>
      <c r="AA868" s="2"/>
      <c r="AB868" s="2"/>
      <c r="AC868" s="8"/>
      <c r="AE868" s="2"/>
      <c r="AF868" s="2"/>
      <c r="AG868" s="2"/>
      <c r="AH868" s="2"/>
      <c r="AI868" s="2"/>
      <c r="AJ868" s="2"/>
      <c r="AK868" s="2"/>
      <c r="AL868" s="8"/>
      <c r="AN868" s="2"/>
      <c r="AO868" s="2"/>
      <c r="AP868" s="2"/>
      <c r="AQ868" s="2"/>
      <c r="AR868" s="2"/>
      <c r="AS868" s="2"/>
      <c r="AT868" s="2"/>
      <c r="AU868" s="8"/>
      <c r="AW868" s="2"/>
      <c r="AX868" s="2"/>
      <c r="AY868" s="2"/>
      <c r="AZ868" s="2"/>
      <c r="BA868" s="2"/>
      <c r="BB868" s="2"/>
      <c r="BC868" s="2"/>
      <c r="BD868" s="8"/>
      <c r="BF868" s="2"/>
      <c r="BH868" s="2"/>
      <c r="BJ868" s="2"/>
      <c r="BK868" s="2"/>
      <c r="BL868" s="2"/>
      <c r="BM868" s="8"/>
    </row>
    <row r="869" spans="4:65" x14ac:dyDescent="0.25">
      <c r="D869" s="2"/>
      <c r="E869" s="2"/>
      <c r="F869" s="2"/>
      <c r="G869" s="10"/>
      <c r="H869" s="10"/>
      <c r="I869" s="10"/>
      <c r="J869" s="10"/>
      <c r="M869" s="2"/>
      <c r="N869" s="39"/>
      <c r="O869" s="2"/>
      <c r="P869" s="2"/>
      <c r="Q869" s="2"/>
      <c r="R869" s="2"/>
      <c r="S869" s="2"/>
      <c r="T869" s="8"/>
      <c r="V869" s="2"/>
      <c r="W869" s="2"/>
      <c r="X869" s="2"/>
      <c r="Y869" s="2"/>
      <c r="Z869" s="2"/>
      <c r="AA869" s="2"/>
      <c r="AB869" s="2"/>
      <c r="AC869" s="8"/>
      <c r="AE869" s="2"/>
      <c r="AF869" s="2"/>
      <c r="AG869" s="2"/>
      <c r="AH869" s="2"/>
      <c r="AI869" s="2"/>
      <c r="AJ869" s="2"/>
      <c r="AK869" s="2"/>
      <c r="AL869" s="8"/>
      <c r="AN869" s="2"/>
      <c r="AO869" s="2"/>
      <c r="AP869" s="2"/>
      <c r="AQ869" s="2"/>
      <c r="AR869" s="2"/>
      <c r="AS869" s="2"/>
      <c r="AT869" s="2"/>
      <c r="AU869" s="8"/>
      <c r="AW869" s="2"/>
      <c r="AX869" s="2"/>
      <c r="AY869" s="2"/>
      <c r="AZ869" s="2"/>
      <c r="BA869" s="2"/>
      <c r="BB869" s="2"/>
      <c r="BC869" s="2"/>
      <c r="BD869" s="8"/>
      <c r="BF869" s="2"/>
      <c r="BH869" s="2"/>
      <c r="BJ869" s="2"/>
      <c r="BK869" s="2"/>
      <c r="BL869" s="2"/>
      <c r="BM869" s="8"/>
    </row>
    <row r="870" spans="4:65" x14ac:dyDescent="0.25">
      <c r="D870" s="2"/>
      <c r="E870" s="2"/>
      <c r="F870" s="2"/>
      <c r="G870" s="10"/>
      <c r="H870" s="10"/>
      <c r="I870" s="10"/>
      <c r="J870" s="10"/>
      <c r="M870" s="2"/>
      <c r="N870" s="39"/>
      <c r="O870" s="2"/>
      <c r="P870" s="2"/>
      <c r="Q870" s="2"/>
      <c r="R870" s="2"/>
      <c r="S870" s="2"/>
      <c r="T870" s="8"/>
      <c r="V870" s="2"/>
      <c r="W870" s="2"/>
      <c r="X870" s="2"/>
      <c r="Y870" s="2"/>
      <c r="Z870" s="2"/>
      <c r="AA870" s="2"/>
      <c r="AB870" s="2"/>
      <c r="AC870" s="8"/>
      <c r="AE870" s="2"/>
      <c r="AF870" s="2"/>
      <c r="AG870" s="2"/>
      <c r="AH870" s="2"/>
      <c r="AI870" s="2"/>
      <c r="AJ870" s="2"/>
      <c r="AK870" s="2"/>
      <c r="AL870" s="8"/>
      <c r="AN870" s="2"/>
      <c r="AO870" s="2"/>
      <c r="AP870" s="2"/>
      <c r="AQ870" s="2"/>
      <c r="AR870" s="2"/>
      <c r="AS870" s="2"/>
      <c r="AT870" s="2"/>
      <c r="AU870" s="8"/>
      <c r="AW870" s="2"/>
      <c r="AX870" s="2"/>
      <c r="AY870" s="2"/>
      <c r="AZ870" s="2"/>
      <c r="BA870" s="2"/>
      <c r="BB870" s="2"/>
      <c r="BC870" s="2"/>
      <c r="BD870" s="8"/>
      <c r="BF870" s="2"/>
      <c r="BH870" s="2"/>
      <c r="BJ870" s="2"/>
      <c r="BK870" s="2"/>
      <c r="BL870" s="2"/>
      <c r="BM870" s="8"/>
    </row>
    <row r="871" spans="4:65" x14ac:dyDescent="0.25">
      <c r="D871" s="2"/>
      <c r="E871" s="2"/>
      <c r="F871" s="2"/>
      <c r="G871" s="10"/>
      <c r="H871" s="10"/>
      <c r="I871" s="10"/>
      <c r="J871" s="10"/>
      <c r="M871" s="2"/>
      <c r="N871" s="39"/>
      <c r="O871" s="2"/>
      <c r="P871" s="2"/>
      <c r="Q871" s="2"/>
      <c r="R871" s="2"/>
      <c r="S871" s="2"/>
      <c r="T871" s="8"/>
      <c r="V871" s="2"/>
      <c r="W871" s="2"/>
      <c r="X871" s="2"/>
      <c r="Y871" s="2"/>
      <c r="Z871" s="2"/>
      <c r="AA871" s="2"/>
      <c r="AB871" s="2"/>
      <c r="AC871" s="8"/>
      <c r="AE871" s="2"/>
      <c r="AF871" s="2"/>
      <c r="AG871" s="2"/>
      <c r="AH871" s="2"/>
      <c r="AI871" s="2"/>
      <c r="AJ871" s="2"/>
      <c r="AK871" s="2"/>
      <c r="AL871" s="8"/>
      <c r="AN871" s="2"/>
      <c r="AO871" s="2"/>
      <c r="AP871" s="2"/>
      <c r="AQ871" s="2"/>
      <c r="AR871" s="2"/>
      <c r="AS871" s="2"/>
      <c r="AT871" s="2"/>
      <c r="AU871" s="8"/>
      <c r="AW871" s="2"/>
      <c r="AX871" s="2"/>
      <c r="AY871" s="2"/>
      <c r="AZ871" s="2"/>
      <c r="BA871" s="2"/>
      <c r="BB871" s="2"/>
      <c r="BC871" s="2"/>
      <c r="BD871" s="8"/>
      <c r="BF871" s="2"/>
      <c r="BH871" s="2"/>
      <c r="BJ871" s="2"/>
      <c r="BK871" s="2"/>
      <c r="BL871" s="2"/>
      <c r="BM871" s="8"/>
    </row>
    <row r="872" spans="4:65" x14ac:dyDescent="0.25">
      <c r="D872" s="2"/>
      <c r="E872" s="2"/>
      <c r="F872" s="2"/>
      <c r="G872" s="10"/>
      <c r="H872" s="10"/>
      <c r="I872" s="10"/>
      <c r="J872" s="10"/>
      <c r="M872" s="2"/>
      <c r="N872" s="39"/>
      <c r="O872" s="2"/>
      <c r="P872" s="2"/>
      <c r="Q872" s="2"/>
      <c r="R872" s="2"/>
      <c r="S872" s="2"/>
      <c r="T872" s="8"/>
      <c r="V872" s="2"/>
      <c r="W872" s="2"/>
      <c r="X872" s="2"/>
      <c r="Y872" s="2"/>
      <c r="Z872" s="2"/>
      <c r="AA872" s="2"/>
      <c r="AB872" s="2"/>
      <c r="AC872" s="8"/>
      <c r="AE872" s="2"/>
      <c r="AF872" s="2"/>
      <c r="AG872" s="2"/>
      <c r="AH872" s="2"/>
      <c r="AI872" s="2"/>
      <c r="AJ872" s="2"/>
      <c r="AK872" s="2"/>
      <c r="AL872" s="8"/>
      <c r="AN872" s="2"/>
      <c r="AO872" s="2"/>
      <c r="AP872" s="2"/>
      <c r="AQ872" s="2"/>
      <c r="AR872" s="2"/>
      <c r="AS872" s="2"/>
      <c r="AT872" s="2"/>
      <c r="AU872" s="8"/>
      <c r="AW872" s="2"/>
      <c r="AX872" s="2"/>
      <c r="AY872" s="2"/>
      <c r="AZ872" s="2"/>
      <c r="BA872" s="2"/>
      <c r="BB872" s="2"/>
      <c r="BC872" s="2"/>
      <c r="BD872" s="8"/>
      <c r="BF872" s="2"/>
      <c r="BH872" s="2"/>
      <c r="BJ872" s="2"/>
      <c r="BK872" s="2"/>
      <c r="BL872" s="2"/>
      <c r="BM872" s="8"/>
    </row>
    <row r="873" spans="4:65" x14ac:dyDescent="0.25">
      <c r="D873" s="2"/>
      <c r="E873" s="2"/>
      <c r="F873" s="2"/>
      <c r="G873" s="10"/>
      <c r="H873" s="10"/>
      <c r="I873" s="10"/>
      <c r="J873" s="10"/>
      <c r="M873" s="2"/>
      <c r="N873" s="39"/>
      <c r="O873" s="2"/>
      <c r="P873" s="2"/>
      <c r="Q873" s="2"/>
      <c r="R873" s="2"/>
      <c r="S873" s="2"/>
      <c r="T873" s="8"/>
      <c r="V873" s="2"/>
      <c r="W873" s="2"/>
      <c r="X873" s="2"/>
      <c r="Y873" s="2"/>
      <c r="Z873" s="2"/>
      <c r="AA873" s="2"/>
      <c r="AB873" s="2"/>
      <c r="AC873" s="8"/>
      <c r="AE873" s="2"/>
      <c r="AF873" s="2"/>
      <c r="AG873" s="2"/>
      <c r="AH873" s="2"/>
      <c r="AI873" s="2"/>
      <c r="AJ873" s="2"/>
      <c r="AK873" s="2"/>
      <c r="AL873" s="8"/>
      <c r="AN873" s="2"/>
      <c r="AO873" s="2"/>
      <c r="AP873" s="2"/>
      <c r="AQ873" s="2"/>
      <c r="AR873" s="2"/>
      <c r="AS873" s="2"/>
      <c r="AT873" s="2"/>
      <c r="AU873" s="8"/>
      <c r="AW873" s="2"/>
      <c r="AX873" s="2"/>
      <c r="AY873" s="2"/>
      <c r="AZ873" s="2"/>
      <c r="BA873" s="2"/>
      <c r="BB873" s="2"/>
      <c r="BC873" s="2"/>
      <c r="BD873" s="8"/>
      <c r="BF873" s="2"/>
      <c r="BH873" s="2"/>
      <c r="BJ873" s="2"/>
      <c r="BK873" s="2"/>
      <c r="BL873" s="2"/>
      <c r="BM873" s="8"/>
    </row>
    <row r="874" spans="4:65" x14ac:dyDescent="0.25">
      <c r="D874" s="2"/>
      <c r="E874" s="2"/>
      <c r="F874" s="2"/>
      <c r="G874" s="10"/>
      <c r="H874" s="10"/>
      <c r="I874" s="10"/>
      <c r="J874" s="10"/>
      <c r="M874" s="2"/>
      <c r="N874" s="39"/>
      <c r="O874" s="2"/>
      <c r="P874" s="2"/>
      <c r="Q874" s="2"/>
      <c r="R874" s="2"/>
      <c r="S874" s="2"/>
      <c r="T874" s="8"/>
      <c r="V874" s="2"/>
      <c r="W874" s="2"/>
      <c r="X874" s="2"/>
      <c r="Y874" s="2"/>
      <c r="Z874" s="2"/>
      <c r="AA874" s="2"/>
      <c r="AB874" s="2"/>
      <c r="AC874" s="8"/>
      <c r="AE874" s="2"/>
      <c r="AF874" s="2"/>
      <c r="AG874" s="2"/>
      <c r="AH874" s="2"/>
      <c r="AI874" s="2"/>
      <c r="AJ874" s="2"/>
      <c r="AK874" s="2"/>
      <c r="AL874" s="8"/>
      <c r="AN874" s="2"/>
      <c r="AO874" s="2"/>
      <c r="AP874" s="2"/>
      <c r="AQ874" s="2"/>
      <c r="AR874" s="2"/>
      <c r="AS874" s="2"/>
      <c r="AT874" s="2"/>
      <c r="AU874" s="8"/>
      <c r="AW874" s="2"/>
      <c r="AX874" s="2"/>
      <c r="AY874" s="2"/>
      <c r="AZ874" s="2"/>
      <c r="BA874" s="2"/>
      <c r="BB874" s="2"/>
      <c r="BC874" s="2"/>
      <c r="BD874" s="8"/>
      <c r="BF874" s="2"/>
      <c r="BH874" s="2"/>
      <c r="BJ874" s="2"/>
      <c r="BK874" s="2"/>
      <c r="BL874" s="2"/>
      <c r="BM874" s="8"/>
    </row>
    <row r="875" spans="4:65" x14ac:dyDescent="0.25">
      <c r="D875" s="2"/>
      <c r="E875" s="2"/>
      <c r="F875" s="2"/>
      <c r="G875" s="10"/>
      <c r="H875" s="10"/>
      <c r="I875" s="10"/>
      <c r="J875" s="10"/>
      <c r="M875" s="2"/>
      <c r="N875" s="39"/>
      <c r="O875" s="2"/>
      <c r="P875" s="2"/>
      <c r="Q875" s="2"/>
      <c r="R875" s="2"/>
      <c r="S875" s="2"/>
      <c r="T875" s="8"/>
      <c r="V875" s="2"/>
      <c r="W875" s="2"/>
      <c r="X875" s="2"/>
      <c r="Y875" s="2"/>
      <c r="Z875" s="2"/>
      <c r="AA875" s="2"/>
      <c r="AB875" s="2"/>
      <c r="AC875" s="8"/>
      <c r="AE875" s="2"/>
      <c r="AF875" s="2"/>
      <c r="AG875" s="2"/>
      <c r="AH875" s="2"/>
      <c r="AI875" s="2"/>
      <c r="AJ875" s="2"/>
      <c r="AK875" s="2"/>
      <c r="AL875" s="8"/>
      <c r="AN875" s="2"/>
      <c r="AO875" s="2"/>
      <c r="AP875" s="2"/>
      <c r="AQ875" s="2"/>
      <c r="AR875" s="2"/>
      <c r="AS875" s="2"/>
      <c r="AT875" s="2"/>
      <c r="AU875" s="8"/>
      <c r="AW875" s="2"/>
      <c r="AX875" s="2"/>
      <c r="AY875" s="2"/>
      <c r="AZ875" s="2"/>
      <c r="BA875" s="2"/>
      <c r="BB875" s="2"/>
      <c r="BC875" s="2"/>
      <c r="BD875" s="8"/>
      <c r="BF875" s="2"/>
      <c r="BH875" s="2"/>
      <c r="BJ875" s="2"/>
      <c r="BK875" s="2"/>
      <c r="BL875" s="2"/>
      <c r="BM875" s="8"/>
    </row>
    <row r="876" spans="4:65" x14ac:dyDescent="0.25">
      <c r="D876" s="2"/>
      <c r="E876" s="2"/>
      <c r="F876" s="2"/>
      <c r="G876" s="10"/>
      <c r="H876" s="10"/>
      <c r="I876" s="10"/>
      <c r="J876" s="10"/>
      <c r="M876" s="2"/>
      <c r="N876" s="39"/>
      <c r="O876" s="2"/>
      <c r="P876" s="2"/>
      <c r="Q876" s="2"/>
      <c r="R876" s="2"/>
      <c r="S876" s="2"/>
      <c r="T876" s="8"/>
      <c r="V876" s="2"/>
      <c r="W876" s="2"/>
      <c r="X876" s="2"/>
      <c r="Y876" s="2"/>
      <c r="Z876" s="2"/>
      <c r="AA876" s="2"/>
      <c r="AB876" s="2"/>
      <c r="AC876" s="8"/>
      <c r="AE876" s="2"/>
      <c r="AF876" s="2"/>
      <c r="AG876" s="2"/>
      <c r="AH876" s="2"/>
      <c r="AI876" s="2"/>
      <c r="AJ876" s="2"/>
      <c r="AK876" s="2"/>
      <c r="AL876" s="8"/>
      <c r="AN876" s="2"/>
      <c r="AO876" s="2"/>
      <c r="AP876" s="2"/>
      <c r="AQ876" s="2"/>
      <c r="AR876" s="2"/>
      <c r="AS876" s="2"/>
      <c r="AT876" s="2"/>
      <c r="AU876" s="8"/>
      <c r="AW876" s="2"/>
      <c r="AX876" s="2"/>
      <c r="AY876" s="2"/>
      <c r="AZ876" s="2"/>
      <c r="BA876" s="2"/>
      <c r="BB876" s="2"/>
      <c r="BC876" s="2"/>
      <c r="BD876" s="8"/>
      <c r="BF876" s="2"/>
      <c r="BH876" s="2"/>
      <c r="BJ876" s="2"/>
      <c r="BK876" s="2"/>
      <c r="BL876" s="2"/>
      <c r="BM876" s="8"/>
    </row>
    <row r="877" spans="4:65" x14ac:dyDescent="0.25">
      <c r="D877" s="2"/>
      <c r="E877" s="2"/>
      <c r="F877" s="2"/>
      <c r="G877" s="10"/>
      <c r="H877" s="10"/>
      <c r="I877" s="10"/>
      <c r="J877" s="10"/>
      <c r="M877" s="2"/>
      <c r="N877" s="39"/>
      <c r="O877" s="2"/>
      <c r="P877" s="2"/>
      <c r="Q877" s="2"/>
      <c r="R877" s="2"/>
      <c r="S877" s="2"/>
      <c r="T877" s="8"/>
      <c r="V877" s="2"/>
      <c r="W877" s="2"/>
      <c r="X877" s="2"/>
      <c r="Y877" s="2"/>
      <c r="Z877" s="2"/>
      <c r="AA877" s="2"/>
      <c r="AB877" s="2"/>
      <c r="AC877" s="8"/>
      <c r="AE877" s="2"/>
      <c r="AF877" s="2"/>
      <c r="AG877" s="2"/>
      <c r="AH877" s="2"/>
      <c r="AI877" s="2"/>
      <c r="AJ877" s="2"/>
      <c r="AK877" s="2"/>
      <c r="AL877" s="8"/>
      <c r="AN877" s="2"/>
      <c r="AO877" s="2"/>
      <c r="AP877" s="2"/>
      <c r="AQ877" s="2"/>
      <c r="AR877" s="2"/>
      <c r="AS877" s="2"/>
      <c r="AT877" s="2"/>
      <c r="AU877" s="8"/>
      <c r="AW877" s="2"/>
      <c r="AX877" s="2"/>
      <c r="AY877" s="2"/>
      <c r="AZ877" s="2"/>
      <c r="BA877" s="2"/>
      <c r="BB877" s="2"/>
      <c r="BC877" s="2"/>
      <c r="BD877" s="8"/>
      <c r="BF877" s="2"/>
      <c r="BH877" s="2"/>
      <c r="BJ877" s="2"/>
      <c r="BK877" s="2"/>
      <c r="BL877" s="2"/>
      <c r="BM877" s="8"/>
    </row>
    <row r="878" spans="4:65" x14ac:dyDescent="0.25">
      <c r="D878" s="2"/>
      <c r="E878" s="2"/>
      <c r="F878" s="2"/>
      <c r="G878" s="10"/>
      <c r="H878" s="10"/>
      <c r="I878" s="10"/>
      <c r="J878" s="10"/>
      <c r="M878" s="2"/>
      <c r="N878" s="39"/>
      <c r="O878" s="2"/>
      <c r="P878" s="2"/>
      <c r="Q878" s="2"/>
      <c r="R878" s="2"/>
      <c r="S878" s="2"/>
      <c r="T878" s="8"/>
      <c r="V878" s="2"/>
      <c r="W878" s="2"/>
      <c r="X878" s="2"/>
      <c r="Y878" s="2"/>
      <c r="Z878" s="2"/>
      <c r="AA878" s="2"/>
      <c r="AB878" s="2"/>
      <c r="AC878" s="8"/>
      <c r="AE878" s="2"/>
      <c r="AF878" s="2"/>
      <c r="AG878" s="2"/>
      <c r="AH878" s="2"/>
      <c r="AI878" s="2"/>
      <c r="AJ878" s="2"/>
      <c r="AK878" s="2"/>
      <c r="AL878" s="8"/>
      <c r="AN878" s="2"/>
      <c r="AO878" s="2"/>
      <c r="AP878" s="2"/>
      <c r="AQ878" s="2"/>
      <c r="AR878" s="2"/>
      <c r="AS878" s="2"/>
      <c r="AT878" s="2"/>
      <c r="AU878" s="8"/>
      <c r="AW878" s="2"/>
      <c r="AX878" s="2"/>
      <c r="AY878" s="2"/>
      <c r="AZ878" s="2"/>
      <c r="BA878" s="2"/>
      <c r="BB878" s="2"/>
      <c r="BC878" s="2"/>
      <c r="BD878" s="8"/>
      <c r="BF878" s="2"/>
      <c r="BH878" s="2"/>
      <c r="BJ878" s="2"/>
      <c r="BK878" s="2"/>
      <c r="BL878" s="2"/>
      <c r="BM878" s="8"/>
    </row>
    <row r="879" spans="4:65" x14ac:dyDescent="0.25">
      <c r="D879" s="2"/>
      <c r="E879" s="2"/>
      <c r="F879" s="2"/>
      <c r="G879" s="10"/>
      <c r="H879" s="10"/>
      <c r="I879" s="10"/>
      <c r="J879" s="10"/>
      <c r="M879" s="2"/>
      <c r="N879" s="39"/>
      <c r="O879" s="2"/>
      <c r="P879" s="2"/>
      <c r="Q879" s="2"/>
      <c r="R879" s="2"/>
      <c r="S879" s="2"/>
      <c r="T879" s="8"/>
      <c r="V879" s="2"/>
      <c r="W879" s="2"/>
      <c r="X879" s="2"/>
      <c r="Y879" s="2"/>
      <c r="Z879" s="2"/>
      <c r="AA879" s="2"/>
      <c r="AB879" s="2"/>
      <c r="AC879" s="8"/>
      <c r="AE879" s="2"/>
      <c r="AF879" s="2"/>
      <c r="AG879" s="2"/>
      <c r="AH879" s="2"/>
      <c r="AI879" s="2"/>
      <c r="AJ879" s="2"/>
      <c r="AK879" s="2"/>
      <c r="AL879" s="8"/>
      <c r="AN879" s="2"/>
      <c r="AO879" s="2"/>
      <c r="AP879" s="2"/>
      <c r="AQ879" s="2"/>
      <c r="AR879" s="2"/>
      <c r="AS879" s="2"/>
      <c r="AT879" s="2"/>
      <c r="AU879" s="8"/>
      <c r="AW879" s="2"/>
      <c r="AX879" s="2"/>
      <c r="AY879" s="2"/>
      <c r="AZ879" s="2"/>
      <c r="BA879" s="2"/>
      <c r="BB879" s="2"/>
      <c r="BC879" s="2"/>
      <c r="BD879" s="8"/>
      <c r="BF879" s="2"/>
      <c r="BH879" s="2"/>
      <c r="BJ879" s="2"/>
      <c r="BK879" s="2"/>
      <c r="BL879" s="2"/>
      <c r="BM879" s="8"/>
    </row>
    <row r="880" spans="4:65" x14ac:dyDescent="0.25">
      <c r="D880" s="2"/>
      <c r="E880" s="2"/>
      <c r="F880" s="2"/>
      <c r="G880" s="10"/>
      <c r="H880" s="10"/>
      <c r="I880" s="10"/>
      <c r="J880" s="10"/>
      <c r="M880" s="2"/>
      <c r="N880" s="39"/>
      <c r="O880" s="2"/>
      <c r="P880" s="2"/>
      <c r="Q880" s="2"/>
      <c r="R880" s="2"/>
      <c r="S880" s="2"/>
      <c r="T880" s="8"/>
      <c r="V880" s="2"/>
      <c r="W880" s="2"/>
      <c r="X880" s="2"/>
      <c r="Y880" s="2"/>
      <c r="Z880" s="2"/>
      <c r="AA880" s="2"/>
      <c r="AB880" s="2"/>
      <c r="AC880" s="8"/>
      <c r="AE880" s="2"/>
      <c r="AF880" s="2"/>
      <c r="AG880" s="2"/>
      <c r="AH880" s="2"/>
      <c r="AI880" s="2"/>
      <c r="AJ880" s="2"/>
      <c r="AK880" s="2"/>
      <c r="AL880" s="8"/>
      <c r="AN880" s="2"/>
      <c r="AO880" s="2"/>
      <c r="AP880" s="2"/>
      <c r="AQ880" s="2"/>
      <c r="AR880" s="2"/>
      <c r="AS880" s="2"/>
      <c r="AT880" s="2"/>
      <c r="AU880" s="8"/>
      <c r="AW880" s="2"/>
      <c r="AX880" s="2"/>
      <c r="AY880" s="2"/>
      <c r="AZ880" s="2"/>
      <c r="BA880" s="2"/>
      <c r="BB880" s="2"/>
      <c r="BC880" s="2"/>
      <c r="BD880" s="8"/>
      <c r="BF880" s="2"/>
      <c r="BH880" s="2"/>
      <c r="BJ880" s="2"/>
      <c r="BK880" s="2"/>
      <c r="BL880" s="2"/>
      <c r="BM880" s="8"/>
    </row>
    <row r="881" spans="4:65" x14ac:dyDescent="0.25">
      <c r="D881" s="2"/>
      <c r="E881" s="2"/>
      <c r="F881" s="2"/>
      <c r="G881" s="10"/>
      <c r="H881" s="10"/>
      <c r="I881" s="10"/>
      <c r="J881" s="10"/>
      <c r="M881" s="2"/>
      <c r="N881" s="39"/>
      <c r="O881" s="2"/>
      <c r="P881" s="2"/>
      <c r="Q881" s="2"/>
      <c r="R881" s="2"/>
      <c r="S881" s="2"/>
      <c r="T881" s="8"/>
      <c r="V881" s="2"/>
      <c r="W881" s="2"/>
      <c r="X881" s="2"/>
      <c r="Y881" s="2"/>
      <c r="Z881" s="2"/>
      <c r="AA881" s="2"/>
      <c r="AB881" s="2"/>
      <c r="AC881" s="8"/>
      <c r="AE881" s="2"/>
      <c r="AF881" s="2"/>
      <c r="AG881" s="2"/>
      <c r="AH881" s="2"/>
      <c r="AI881" s="2"/>
      <c r="AJ881" s="2"/>
      <c r="AK881" s="2"/>
      <c r="AL881" s="8"/>
      <c r="AN881" s="2"/>
      <c r="AO881" s="2"/>
      <c r="AP881" s="2"/>
      <c r="AQ881" s="2"/>
      <c r="AR881" s="2"/>
      <c r="AS881" s="2"/>
      <c r="AT881" s="2"/>
      <c r="AU881" s="8"/>
      <c r="AW881" s="2"/>
      <c r="AX881" s="2"/>
      <c r="AY881" s="2"/>
      <c r="AZ881" s="2"/>
      <c r="BA881" s="2"/>
      <c r="BB881" s="2"/>
      <c r="BC881" s="2"/>
      <c r="BD881" s="8"/>
      <c r="BF881" s="2"/>
      <c r="BH881" s="2"/>
      <c r="BJ881" s="2"/>
      <c r="BK881" s="2"/>
      <c r="BL881" s="2"/>
      <c r="BM881" s="8"/>
    </row>
    <row r="882" spans="4:65" x14ac:dyDescent="0.25">
      <c r="D882" s="2"/>
      <c r="E882" s="2"/>
      <c r="F882" s="2"/>
      <c r="G882" s="10"/>
      <c r="H882" s="10"/>
      <c r="I882" s="10"/>
      <c r="J882" s="10"/>
      <c r="M882" s="2"/>
      <c r="N882" s="39"/>
      <c r="O882" s="2"/>
      <c r="P882" s="2"/>
      <c r="Q882" s="2"/>
      <c r="R882" s="2"/>
      <c r="S882" s="2"/>
      <c r="T882" s="8"/>
      <c r="V882" s="2"/>
      <c r="W882" s="2"/>
      <c r="X882" s="2"/>
      <c r="Y882" s="2"/>
      <c r="Z882" s="2"/>
      <c r="AA882" s="2"/>
      <c r="AB882" s="2"/>
      <c r="AC882" s="8"/>
      <c r="AE882" s="2"/>
      <c r="AF882" s="2"/>
      <c r="AG882" s="2"/>
      <c r="AH882" s="2"/>
      <c r="AI882" s="2"/>
      <c r="AJ882" s="2"/>
      <c r="AK882" s="2"/>
      <c r="AL882" s="8"/>
      <c r="AN882" s="2"/>
      <c r="AO882" s="2"/>
      <c r="AP882" s="2"/>
      <c r="AQ882" s="2"/>
      <c r="AR882" s="2"/>
      <c r="AS882" s="2"/>
      <c r="AT882" s="2"/>
      <c r="AU882" s="8"/>
      <c r="AW882" s="2"/>
      <c r="AX882" s="2"/>
      <c r="AY882" s="2"/>
      <c r="AZ882" s="2"/>
      <c r="BA882" s="2"/>
      <c r="BB882" s="2"/>
      <c r="BC882" s="2"/>
      <c r="BD882" s="8"/>
      <c r="BF882" s="2"/>
      <c r="BH882" s="2"/>
      <c r="BJ882" s="2"/>
      <c r="BK882" s="2"/>
      <c r="BL882" s="2"/>
      <c r="BM882" s="8"/>
    </row>
    <row r="883" spans="4:65" x14ac:dyDescent="0.25">
      <c r="D883" s="2"/>
      <c r="E883" s="2"/>
      <c r="F883" s="2"/>
      <c r="G883" s="10"/>
      <c r="H883" s="10"/>
      <c r="I883" s="10"/>
      <c r="J883" s="10"/>
      <c r="M883" s="2"/>
      <c r="N883" s="39"/>
      <c r="O883" s="2"/>
      <c r="P883" s="2"/>
      <c r="Q883" s="2"/>
      <c r="R883" s="2"/>
      <c r="S883" s="2"/>
      <c r="T883" s="8"/>
      <c r="V883" s="2"/>
      <c r="W883" s="2"/>
      <c r="X883" s="2"/>
      <c r="Y883" s="2"/>
      <c r="Z883" s="2"/>
      <c r="AA883" s="2"/>
      <c r="AB883" s="2"/>
      <c r="AC883" s="8"/>
      <c r="AE883" s="2"/>
      <c r="AF883" s="2"/>
      <c r="AG883" s="2"/>
      <c r="AH883" s="2"/>
      <c r="AI883" s="2"/>
      <c r="AJ883" s="2"/>
      <c r="AK883" s="2"/>
      <c r="AL883" s="8"/>
      <c r="AN883" s="2"/>
      <c r="AO883" s="2"/>
      <c r="AP883" s="2"/>
      <c r="AQ883" s="2"/>
      <c r="AR883" s="2"/>
      <c r="AS883" s="2"/>
      <c r="AT883" s="2"/>
      <c r="AU883" s="8"/>
      <c r="AW883" s="2"/>
      <c r="AX883" s="2"/>
      <c r="AY883" s="2"/>
      <c r="AZ883" s="2"/>
      <c r="BA883" s="2"/>
      <c r="BB883" s="2"/>
      <c r="BC883" s="2"/>
      <c r="BD883" s="8"/>
      <c r="BF883" s="2"/>
      <c r="BH883" s="2"/>
      <c r="BJ883" s="2"/>
      <c r="BK883" s="2"/>
      <c r="BL883" s="2"/>
      <c r="BM883" s="8"/>
    </row>
    <row r="884" spans="4:65" x14ac:dyDescent="0.25">
      <c r="D884" s="2"/>
      <c r="E884" s="2"/>
      <c r="F884" s="2"/>
      <c r="G884" s="10"/>
      <c r="H884" s="10"/>
      <c r="I884" s="10"/>
      <c r="J884" s="10"/>
      <c r="M884" s="2"/>
      <c r="N884" s="39"/>
      <c r="O884" s="2"/>
      <c r="P884" s="2"/>
      <c r="Q884" s="2"/>
      <c r="R884" s="2"/>
      <c r="S884" s="2"/>
      <c r="T884" s="8"/>
      <c r="V884" s="2"/>
      <c r="W884" s="2"/>
      <c r="X884" s="2"/>
      <c r="Y884" s="2"/>
      <c r="Z884" s="2"/>
      <c r="AA884" s="2"/>
      <c r="AB884" s="2"/>
      <c r="AC884" s="8"/>
      <c r="AE884" s="2"/>
      <c r="AF884" s="2"/>
      <c r="AG884" s="2"/>
      <c r="AH884" s="2"/>
      <c r="AI884" s="2"/>
      <c r="AJ884" s="2"/>
      <c r="AK884" s="2"/>
      <c r="AL884" s="8"/>
      <c r="AN884" s="2"/>
      <c r="AO884" s="2"/>
      <c r="AP884" s="2"/>
      <c r="AQ884" s="2"/>
      <c r="AR884" s="2"/>
      <c r="AS884" s="2"/>
      <c r="AT884" s="2"/>
      <c r="AU884" s="8"/>
      <c r="AW884" s="2"/>
      <c r="AX884" s="2"/>
      <c r="AY884" s="2"/>
      <c r="AZ884" s="2"/>
      <c r="BA884" s="2"/>
      <c r="BB884" s="2"/>
      <c r="BC884" s="2"/>
      <c r="BD884" s="8"/>
      <c r="BF884" s="2"/>
      <c r="BH884" s="2"/>
      <c r="BJ884" s="2"/>
      <c r="BK884" s="2"/>
      <c r="BL884" s="2"/>
      <c r="BM884" s="8"/>
    </row>
    <row r="885" spans="4:65" x14ac:dyDescent="0.25">
      <c r="D885" s="2"/>
      <c r="E885" s="2"/>
      <c r="F885" s="2"/>
      <c r="G885" s="10"/>
      <c r="H885" s="10"/>
      <c r="I885" s="10"/>
      <c r="J885" s="10"/>
      <c r="M885" s="2"/>
      <c r="N885" s="39"/>
      <c r="O885" s="2"/>
      <c r="P885" s="2"/>
      <c r="Q885" s="2"/>
      <c r="R885" s="2"/>
      <c r="S885" s="2"/>
      <c r="T885" s="8"/>
      <c r="V885" s="2"/>
      <c r="W885" s="2"/>
      <c r="X885" s="2"/>
      <c r="Y885" s="2"/>
      <c r="Z885" s="2"/>
      <c r="AA885" s="2"/>
      <c r="AB885" s="2"/>
      <c r="AC885" s="8"/>
      <c r="AE885" s="2"/>
      <c r="AF885" s="2"/>
      <c r="AG885" s="2"/>
      <c r="AH885" s="2"/>
      <c r="AI885" s="2"/>
      <c r="AJ885" s="2"/>
      <c r="AK885" s="2"/>
      <c r="AL885" s="8"/>
      <c r="AN885" s="2"/>
      <c r="AO885" s="2"/>
      <c r="AP885" s="2"/>
      <c r="AQ885" s="2"/>
      <c r="AR885" s="2"/>
      <c r="AS885" s="2"/>
      <c r="AT885" s="2"/>
      <c r="AU885" s="8"/>
      <c r="AW885" s="2"/>
      <c r="AX885" s="2"/>
      <c r="AY885" s="2"/>
      <c r="AZ885" s="2"/>
      <c r="BA885" s="2"/>
      <c r="BB885" s="2"/>
      <c r="BC885" s="2"/>
      <c r="BD885" s="8"/>
      <c r="BF885" s="2"/>
      <c r="BH885" s="2"/>
      <c r="BJ885" s="2"/>
      <c r="BK885" s="2"/>
      <c r="BL885" s="2"/>
      <c r="BM885" s="8"/>
    </row>
    <row r="886" spans="4:65" x14ac:dyDescent="0.25">
      <c r="D886" s="2"/>
      <c r="E886" s="2"/>
      <c r="F886" s="2"/>
      <c r="G886" s="10"/>
      <c r="H886" s="10"/>
      <c r="I886" s="10"/>
      <c r="J886" s="10"/>
      <c r="M886" s="2"/>
      <c r="N886" s="39"/>
      <c r="O886" s="2"/>
      <c r="P886" s="2"/>
      <c r="Q886" s="2"/>
      <c r="R886" s="2"/>
      <c r="S886" s="2"/>
      <c r="T886" s="8"/>
      <c r="V886" s="2"/>
      <c r="W886" s="2"/>
      <c r="X886" s="2"/>
      <c r="Y886" s="2"/>
      <c r="Z886" s="2"/>
      <c r="AA886" s="2"/>
      <c r="AB886" s="2"/>
      <c r="AC886" s="8"/>
      <c r="AE886" s="2"/>
      <c r="AF886" s="2"/>
      <c r="AG886" s="2"/>
      <c r="AH886" s="2"/>
      <c r="AI886" s="2"/>
      <c r="AJ886" s="2"/>
      <c r="AK886" s="2"/>
      <c r="AL886" s="8"/>
      <c r="AN886" s="2"/>
      <c r="AO886" s="2"/>
      <c r="AP886" s="2"/>
      <c r="AQ886" s="2"/>
      <c r="AR886" s="2"/>
      <c r="AS886" s="2"/>
      <c r="AT886" s="2"/>
      <c r="AU886" s="8"/>
      <c r="AW886" s="2"/>
      <c r="AX886" s="2"/>
      <c r="AY886" s="2"/>
      <c r="AZ886" s="2"/>
      <c r="BA886" s="2"/>
      <c r="BB886" s="2"/>
      <c r="BC886" s="2"/>
      <c r="BD886" s="8"/>
      <c r="BF886" s="2"/>
      <c r="BH886" s="2"/>
      <c r="BJ886" s="2"/>
      <c r="BK886" s="2"/>
      <c r="BL886" s="2"/>
      <c r="BM886" s="8"/>
    </row>
    <row r="887" spans="4:65" x14ac:dyDescent="0.25">
      <c r="D887" s="2"/>
      <c r="E887" s="2"/>
      <c r="F887" s="2"/>
      <c r="G887" s="10"/>
      <c r="H887" s="10"/>
      <c r="I887" s="10"/>
      <c r="J887" s="10"/>
      <c r="M887" s="2"/>
      <c r="N887" s="39"/>
      <c r="O887" s="2"/>
      <c r="P887" s="2"/>
      <c r="Q887" s="2"/>
      <c r="R887" s="2"/>
      <c r="S887" s="2"/>
      <c r="T887" s="8"/>
      <c r="V887" s="2"/>
      <c r="W887" s="2"/>
      <c r="X887" s="2"/>
      <c r="Y887" s="2"/>
      <c r="Z887" s="2"/>
      <c r="AA887" s="2"/>
      <c r="AB887" s="2"/>
      <c r="AC887" s="8"/>
      <c r="AE887" s="2"/>
      <c r="AF887" s="2"/>
      <c r="AG887" s="2"/>
      <c r="AH887" s="2"/>
      <c r="AI887" s="2"/>
      <c r="AJ887" s="2"/>
      <c r="AK887" s="2"/>
      <c r="AL887" s="8"/>
      <c r="AN887" s="2"/>
      <c r="AO887" s="2"/>
      <c r="AP887" s="2"/>
      <c r="AQ887" s="2"/>
      <c r="AR887" s="2"/>
      <c r="AS887" s="2"/>
      <c r="AT887" s="2"/>
      <c r="AU887" s="8"/>
      <c r="AW887" s="2"/>
      <c r="AX887" s="2"/>
      <c r="AY887" s="2"/>
      <c r="AZ887" s="2"/>
      <c r="BA887" s="2"/>
      <c r="BB887" s="2"/>
      <c r="BC887" s="2"/>
      <c r="BD887" s="8"/>
      <c r="BF887" s="2"/>
      <c r="BH887" s="2"/>
      <c r="BJ887" s="2"/>
      <c r="BK887" s="2"/>
      <c r="BL887" s="2"/>
      <c r="BM887" s="8"/>
    </row>
    <row r="888" spans="4:65" x14ac:dyDescent="0.25">
      <c r="D888" s="2"/>
      <c r="E888" s="2"/>
      <c r="F888" s="2"/>
      <c r="G888" s="10"/>
      <c r="H888" s="10"/>
      <c r="I888" s="10"/>
      <c r="J888" s="10"/>
      <c r="M888" s="2"/>
      <c r="N888" s="39"/>
      <c r="O888" s="2"/>
      <c r="P888" s="2"/>
      <c r="Q888" s="2"/>
      <c r="R888" s="2"/>
      <c r="S888" s="2"/>
      <c r="T888" s="8"/>
      <c r="V888" s="2"/>
      <c r="W888" s="2"/>
      <c r="X888" s="2"/>
      <c r="Y888" s="2"/>
      <c r="Z888" s="2"/>
      <c r="AA888" s="2"/>
      <c r="AB888" s="2"/>
      <c r="AC888" s="8"/>
      <c r="AE888" s="2"/>
      <c r="AF888" s="2"/>
      <c r="AG888" s="2"/>
      <c r="AH888" s="2"/>
      <c r="AI888" s="2"/>
      <c r="AJ888" s="2"/>
      <c r="AK888" s="2"/>
      <c r="AL888" s="8"/>
      <c r="AN888" s="2"/>
      <c r="AO888" s="2"/>
      <c r="AP888" s="2"/>
      <c r="AQ888" s="2"/>
      <c r="AR888" s="2"/>
      <c r="AS888" s="2"/>
      <c r="AT888" s="2"/>
      <c r="AU888" s="8"/>
      <c r="AW888" s="2"/>
      <c r="AX888" s="2"/>
      <c r="AY888" s="2"/>
      <c r="AZ888" s="2"/>
      <c r="BA888" s="2"/>
      <c r="BB888" s="2"/>
      <c r="BC888" s="2"/>
      <c r="BD888" s="8"/>
      <c r="BF888" s="2"/>
      <c r="BH888" s="2"/>
      <c r="BJ888" s="2"/>
      <c r="BK888" s="2"/>
      <c r="BL888" s="2"/>
      <c r="BM888" s="8"/>
    </row>
    <row r="889" spans="4:65" x14ac:dyDescent="0.25">
      <c r="D889" s="2"/>
      <c r="E889" s="2"/>
      <c r="F889" s="2"/>
      <c r="G889" s="10"/>
      <c r="H889" s="10"/>
      <c r="I889" s="10"/>
      <c r="J889" s="10"/>
      <c r="M889" s="2"/>
      <c r="N889" s="39"/>
      <c r="O889" s="2"/>
      <c r="P889" s="2"/>
      <c r="Q889" s="2"/>
      <c r="R889" s="2"/>
      <c r="S889" s="2"/>
      <c r="T889" s="8"/>
      <c r="V889" s="2"/>
      <c r="W889" s="2"/>
      <c r="X889" s="2"/>
      <c r="Y889" s="2"/>
      <c r="Z889" s="2"/>
      <c r="AA889" s="2"/>
      <c r="AB889" s="2"/>
      <c r="AC889" s="8"/>
      <c r="AE889" s="2"/>
      <c r="AF889" s="2"/>
      <c r="AG889" s="2"/>
      <c r="AH889" s="2"/>
      <c r="AI889" s="2"/>
      <c r="AJ889" s="2"/>
      <c r="AK889" s="2"/>
      <c r="AL889" s="8"/>
      <c r="AN889" s="2"/>
      <c r="AO889" s="2"/>
      <c r="AP889" s="2"/>
      <c r="AQ889" s="2"/>
      <c r="AR889" s="2"/>
      <c r="AS889" s="2"/>
      <c r="AT889" s="2"/>
      <c r="AU889" s="8"/>
      <c r="AW889" s="2"/>
      <c r="AX889" s="2"/>
      <c r="AY889" s="2"/>
      <c r="AZ889" s="2"/>
      <c r="BA889" s="2"/>
      <c r="BB889" s="2"/>
      <c r="BC889" s="2"/>
      <c r="BD889" s="8"/>
      <c r="BF889" s="2"/>
      <c r="BH889" s="2"/>
      <c r="BJ889" s="2"/>
      <c r="BK889" s="2"/>
      <c r="BL889" s="2"/>
      <c r="BM889" s="8"/>
    </row>
    <row r="890" spans="4:65" x14ac:dyDescent="0.25">
      <c r="D890" s="2"/>
      <c r="E890" s="2"/>
      <c r="F890" s="2"/>
      <c r="G890" s="10"/>
      <c r="H890" s="10"/>
      <c r="I890" s="10"/>
      <c r="J890" s="10"/>
      <c r="M890" s="2"/>
      <c r="N890" s="39"/>
      <c r="O890" s="2"/>
      <c r="P890" s="2"/>
      <c r="Q890" s="2"/>
      <c r="R890" s="2"/>
      <c r="S890" s="2"/>
      <c r="T890" s="8"/>
      <c r="V890" s="2"/>
      <c r="W890" s="2"/>
      <c r="X890" s="2"/>
      <c r="Y890" s="2"/>
      <c r="Z890" s="2"/>
      <c r="AA890" s="2"/>
      <c r="AB890" s="2"/>
      <c r="AC890" s="8"/>
      <c r="AE890" s="2"/>
      <c r="AF890" s="2"/>
      <c r="AG890" s="2"/>
      <c r="AH890" s="2"/>
      <c r="AI890" s="2"/>
      <c r="AJ890" s="2"/>
      <c r="AK890" s="2"/>
      <c r="AL890" s="8"/>
      <c r="AN890" s="2"/>
      <c r="AO890" s="2"/>
      <c r="AP890" s="2"/>
      <c r="AQ890" s="2"/>
      <c r="AR890" s="2"/>
      <c r="AS890" s="2"/>
      <c r="AT890" s="2"/>
      <c r="AU890" s="8"/>
      <c r="AW890" s="2"/>
      <c r="AX890" s="2"/>
      <c r="AY890" s="2"/>
      <c r="AZ890" s="2"/>
      <c r="BA890" s="2"/>
      <c r="BB890" s="2"/>
      <c r="BC890" s="2"/>
      <c r="BD890" s="8"/>
      <c r="BF890" s="2"/>
      <c r="BH890" s="2"/>
      <c r="BJ890" s="2"/>
      <c r="BK890" s="2"/>
      <c r="BL890" s="2"/>
      <c r="BM890" s="8"/>
    </row>
    <row r="891" spans="4:65" x14ac:dyDescent="0.25">
      <c r="D891" s="2"/>
      <c r="E891" s="2"/>
      <c r="F891" s="2"/>
      <c r="G891" s="10"/>
      <c r="H891" s="10"/>
      <c r="I891" s="10"/>
      <c r="J891" s="10"/>
      <c r="M891" s="2"/>
      <c r="N891" s="39"/>
      <c r="O891" s="2"/>
      <c r="P891" s="2"/>
      <c r="Q891" s="2"/>
      <c r="R891" s="2"/>
      <c r="S891" s="2"/>
      <c r="T891" s="8"/>
      <c r="V891" s="2"/>
      <c r="W891" s="2"/>
      <c r="X891" s="2"/>
      <c r="Y891" s="2"/>
      <c r="Z891" s="2"/>
      <c r="AA891" s="2"/>
      <c r="AB891" s="2"/>
      <c r="AC891" s="8"/>
      <c r="AE891" s="2"/>
      <c r="AF891" s="2"/>
      <c r="AG891" s="2"/>
      <c r="AH891" s="2"/>
      <c r="AI891" s="2"/>
      <c r="AJ891" s="2"/>
      <c r="AK891" s="2"/>
      <c r="AL891" s="8"/>
      <c r="AN891" s="2"/>
      <c r="AO891" s="2"/>
      <c r="AP891" s="2"/>
      <c r="AQ891" s="2"/>
      <c r="AR891" s="2"/>
      <c r="AS891" s="2"/>
      <c r="AT891" s="2"/>
      <c r="AU891" s="8"/>
      <c r="AW891" s="2"/>
      <c r="AX891" s="2"/>
      <c r="AY891" s="2"/>
      <c r="AZ891" s="2"/>
      <c r="BA891" s="2"/>
      <c r="BB891" s="2"/>
      <c r="BC891" s="2"/>
      <c r="BD891" s="8"/>
      <c r="BF891" s="2"/>
      <c r="BH891" s="2"/>
      <c r="BJ891" s="2"/>
      <c r="BK891" s="2"/>
      <c r="BL891" s="2"/>
      <c r="BM891" s="8"/>
    </row>
    <row r="892" spans="4:65" x14ac:dyDescent="0.25">
      <c r="D892" s="2"/>
      <c r="E892" s="2"/>
      <c r="F892" s="2"/>
      <c r="G892" s="10"/>
      <c r="H892" s="10"/>
      <c r="I892" s="10"/>
      <c r="J892" s="10"/>
      <c r="M892" s="2"/>
      <c r="N892" s="39"/>
      <c r="O892" s="2"/>
      <c r="P892" s="2"/>
      <c r="Q892" s="2"/>
      <c r="R892" s="2"/>
      <c r="S892" s="2"/>
      <c r="T892" s="8"/>
      <c r="V892" s="2"/>
      <c r="W892" s="2"/>
      <c r="X892" s="2"/>
      <c r="Y892" s="2"/>
      <c r="Z892" s="2"/>
      <c r="AA892" s="2"/>
      <c r="AB892" s="2"/>
      <c r="AC892" s="8"/>
      <c r="AE892" s="2"/>
      <c r="AF892" s="2"/>
      <c r="AG892" s="2"/>
      <c r="AH892" s="2"/>
      <c r="AI892" s="2"/>
      <c r="AJ892" s="2"/>
      <c r="AK892" s="2"/>
      <c r="AL892" s="8"/>
      <c r="AN892" s="2"/>
      <c r="AO892" s="2"/>
      <c r="AP892" s="2"/>
      <c r="AQ892" s="2"/>
      <c r="AR892" s="2"/>
      <c r="AS892" s="2"/>
      <c r="AT892" s="2"/>
      <c r="AU892" s="8"/>
      <c r="AW892" s="2"/>
      <c r="AX892" s="2"/>
      <c r="AY892" s="2"/>
      <c r="AZ892" s="2"/>
      <c r="BA892" s="2"/>
      <c r="BB892" s="2"/>
      <c r="BC892" s="2"/>
      <c r="BD892" s="8"/>
      <c r="BF892" s="2"/>
      <c r="BH892" s="2"/>
      <c r="BJ892" s="2"/>
      <c r="BK892" s="2"/>
      <c r="BL892" s="2"/>
      <c r="BM892" s="8"/>
    </row>
    <row r="893" spans="4:65" x14ac:dyDescent="0.25">
      <c r="D893" s="2"/>
      <c r="E893" s="2"/>
      <c r="F893" s="2"/>
      <c r="G893" s="10"/>
      <c r="H893" s="10"/>
      <c r="I893" s="10"/>
      <c r="J893" s="10"/>
      <c r="M893" s="2"/>
      <c r="N893" s="39"/>
      <c r="O893" s="2"/>
      <c r="P893" s="2"/>
      <c r="Q893" s="2"/>
      <c r="R893" s="2"/>
      <c r="S893" s="2"/>
      <c r="T893" s="8"/>
      <c r="V893" s="2"/>
      <c r="W893" s="2"/>
      <c r="X893" s="2"/>
      <c r="Y893" s="2"/>
      <c r="Z893" s="2"/>
      <c r="AA893" s="2"/>
      <c r="AB893" s="2"/>
      <c r="AC893" s="8"/>
      <c r="AE893" s="2"/>
      <c r="AF893" s="2"/>
      <c r="AG893" s="2"/>
      <c r="AH893" s="2"/>
      <c r="AI893" s="2"/>
      <c r="AJ893" s="2"/>
      <c r="AK893" s="2"/>
      <c r="AL893" s="8"/>
      <c r="AN893" s="2"/>
      <c r="AO893" s="2"/>
      <c r="AP893" s="2"/>
      <c r="AQ893" s="2"/>
      <c r="AR893" s="2"/>
      <c r="AS893" s="2"/>
      <c r="AT893" s="2"/>
      <c r="AU893" s="8"/>
      <c r="AW893" s="2"/>
      <c r="AX893" s="2"/>
      <c r="AY893" s="2"/>
      <c r="AZ893" s="2"/>
      <c r="BA893" s="2"/>
      <c r="BB893" s="2"/>
      <c r="BC893" s="2"/>
      <c r="BD893" s="8"/>
      <c r="BF893" s="2"/>
      <c r="BH893" s="2"/>
      <c r="BJ893" s="2"/>
      <c r="BK893" s="2"/>
      <c r="BL893" s="2"/>
      <c r="BM893" s="8"/>
    </row>
    <row r="894" spans="4:65" x14ac:dyDescent="0.25">
      <c r="D894" s="2"/>
      <c r="E894" s="2"/>
      <c r="F894" s="2"/>
      <c r="G894" s="10"/>
      <c r="H894" s="10"/>
      <c r="I894" s="10"/>
      <c r="J894" s="10"/>
      <c r="M894" s="2"/>
      <c r="N894" s="39"/>
      <c r="O894" s="2"/>
      <c r="P894" s="2"/>
      <c r="Q894" s="2"/>
      <c r="R894" s="2"/>
      <c r="S894" s="2"/>
      <c r="T894" s="8"/>
      <c r="V894" s="2"/>
      <c r="W894" s="2"/>
      <c r="X894" s="2"/>
      <c r="Y894" s="2"/>
      <c r="Z894" s="2"/>
      <c r="AA894" s="2"/>
      <c r="AB894" s="2"/>
      <c r="AC894" s="8"/>
      <c r="AE894" s="2"/>
      <c r="AF894" s="2"/>
      <c r="AG894" s="2"/>
      <c r="AH894" s="2"/>
      <c r="AI894" s="2"/>
      <c r="AJ894" s="2"/>
      <c r="AK894" s="2"/>
      <c r="AL894" s="8"/>
      <c r="AN894" s="2"/>
      <c r="AO894" s="2"/>
      <c r="AP894" s="2"/>
      <c r="AQ894" s="2"/>
      <c r="AR894" s="2"/>
      <c r="AS894" s="2"/>
      <c r="AT894" s="2"/>
      <c r="AU894" s="8"/>
      <c r="AW894" s="2"/>
      <c r="AX894" s="2"/>
      <c r="AY894" s="2"/>
      <c r="AZ894" s="2"/>
      <c r="BA894" s="2"/>
      <c r="BB894" s="2"/>
      <c r="BC894" s="2"/>
      <c r="BD894" s="8"/>
      <c r="BF894" s="2"/>
      <c r="BH894" s="2"/>
      <c r="BJ894" s="2"/>
      <c r="BK894" s="2"/>
      <c r="BL894" s="2"/>
      <c r="BM894" s="8"/>
    </row>
    <row r="895" spans="4:65" x14ac:dyDescent="0.25">
      <c r="D895" s="2"/>
      <c r="E895" s="2"/>
      <c r="F895" s="2"/>
      <c r="G895" s="10"/>
      <c r="H895" s="10"/>
      <c r="I895" s="10"/>
      <c r="J895" s="10"/>
      <c r="M895" s="2"/>
      <c r="N895" s="39"/>
      <c r="O895" s="2"/>
      <c r="P895" s="2"/>
      <c r="Q895" s="2"/>
      <c r="R895" s="2"/>
      <c r="S895" s="2"/>
      <c r="T895" s="8"/>
      <c r="V895" s="2"/>
      <c r="W895" s="2"/>
      <c r="X895" s="2"/>
      <c r="Y895" s="2"/>
      <c r="Z895" s="2"/>
      <c r="AA895" s="2"/>
      <c r="AB895" s="2"/>
      <c r="AC895" s="8"/>
      <c r="AE895" s="2"/>
      <c r="AF895" s="2"/>
      <c r="AG895" s="2"/>
      <c r="AH895" s="2"/>
      <c r="AI895" s="2"/>
      <c r="AJ895" s="2"/>
      <c r="AK895" s="2"/>
      <c r="AL895" s="8"/>
      <c r="AN895" s="2"/>
      <c r="AO895" s="2"/>
      <c r="AP895" s="2"/>
      <c r="AQ895" s="2"/>
      <c r="AR895" s="2"/>
      <c r="AS895" s="2"/>
      <c r="AT895" s="2"/>
      <c r="AU895" s="8"/>
      <c r="AW895" s="2"/>
      <c r="AX895" s="2"/>
      <c r="AY895" s="2"/>
      <c r="AZ895" s="2"/>
      <c r="BA895" s="2"/>
      <c r="BB895" s="2"/>
      <c r="BC895" s="2"/>
      <c r="BD895" s="8"/>
      <c r="BF895" s="2"/>
      <c r="BH895" s="2"/>
      <c r="BJ895" s="2"/>
      <c r="BK895" s="2"/>
      <c r="BL895" s="2"/>
      <c r="BM895" s="8"/>
    </row>
    <row r="896" spans="4:65" x14ac:dyDescent="0.25">
      <c r="D896" s="2"/>
      <c r="E896" s="2"/>
      <c r="F896" s="2"/>
      <c r="G896" s="10"/>
      <c r="H896" s="10"/>
      <c r="I896" s="10"/>
      <c r="J896" s="10"/>
      <c r="M896" s="2"/>
      <c r="N896" s="39"/>
      <c r="O896" s="2"/>
      <c r="P896" s="2"/>
      <c r="Q896" s="2"/>
      <c r="R896" s="2"/>
      <c r="S896" s="2"/>
      <c r="T896" s="8"/>
      <c r="V896" s="2"/>
      <c r="W896" s="2"/>
      <c r="X896" s="2"/>
      <c r="Y896" s="2"/>
      <c r="Z896" s="2"/>
      <c r="AA896" s="2"/>
      <c r="AB896" s="2"/>
      <c r="AC896" s="8"/>
      <c r="AE896" s="2"/>
      <c r="AF896" s="2"/>
      <c r="AG896" s="2"/>
      <c r="AH896" s="2"/>
      <c r="AI896" s="2"/>
      <c r="AJ896" s="2"/>
      <c r="AK896" s="2"/>
      <c r="AL896" s="8"/>
      <c r="AN896" s="2"/>
      <c r="AO896" s="2"/>
      <c r="AP896" s="2"/>
      <c r="AQ896" s="2"/>
      <c r="AR896" s="2"/>
      <c r="AS896" s="2"/>
      <c r="AT896" s="2"/>
      <c r="AU896" s="8"/>
      <c r="AW896" s="2"/>
      <c r="AX896" s="2"/>
      <c r="AY896" s="2"/>
      <c r="AZ896" s="2"/>
      <c r="BA896" s="2"/>
      <c r="BB896" s="2"/>
      <c r="BC896" s="2"/>
      <c r="BD896" s="8"/>
      <c r="BF896" s="2"/>
      <c r="BH896" s="2"/>
      <c r="BJ896" s="2"/>
      <c r="BK896" s="2"/>
      <c r="BL896" s="2"/>
      <c r="BM896" s="8"/>
    </row>
    <row r="897" spans="4:65" x14ac:dyDescent="0.25">
      <c r="D897" s="2"/>
      <c r="E897" s="2"/>
      <c r="F897" s="2"/>
      <c r="G897" s="10"/>
      <c r="H897" s="10"/>
      <c r="I897" s="10"/>
      <c r="J897" s="10"/>
      <c r="M897" s="2"/>
      <c r="N897" s="39"/>
      <c r="O897" s="2"/>
      <c r="P897" s="2"/>
      <c r="Q897" s="2"/>
      <c r="R897" s="2"/>
      <c r="S897" s="2"/>
      <c r="T897" s="8"/>
      <c r="V897" s="2"/>
      <c r="W897" s="2"/>
      <c r="X897" s="2"/>
      <c r="Y897" s="2"/>
      <c r="Z897" s="2"/>
      <c r="AA897" s="2"/>
      <c r="AB897" s="2"/>
      <c r="AC897" s="8"/>
      <c r="AE897" s="2"/>
      <c r="AF897" s="2"/>
      <c r="AG897" s="2"/>
      <c r="AH897" s="2"/>
      <c r="AI897" s="2"/>
      <c r="AJ897" s="2"/>
      <c r="AK897" s="2"/>
      <c r="AL897" s="8"/>
      <c r="AN897" s="2"/>
      <c r="AO897" s="2"/>
      <c r="AP897" s="2"/>
      <c r="AQ897" s="2"/>
      <c r="AR897" s="2"/>
      <c r="AS897" s="2"/>
      <c r="AT897" s="2"/>
      <c r="AU897" s="8"/>
      <c r="AW897" s="2"/>
      <c r="AX897" s="2"/>
      <c r="AY897" s="2"/>
      <c r="AZ897" s="2"/>
      <c r="BA897" s="2"/>
      <c r="BB897" s="2"/>
      <c r="BC897" s="2"/>
      <c r="BD897" s="8"/>
      <c r="BF897" s="2"/>
      <c r="BH897" s="2"/>
      <c r="BJ897" s="2"/>
      <c r="BK897" s="2"/>
      <c r="BL897" s="2"/>
      <c r="BM897" s="8"/>
    </row>
    <row r="898" spans="4:65" x14ac:dyDescent="0.25">
      <c r="D898" s="2"/>
      <c r="E898" s="2"/>
      <c r="F898" s="2"/>
      <c r="G898" s="10"/>
      <c r="H898" s="10"/>
      <c r="I898" s="10"/>
      <c r="J898" s="10"/>
      <c r="M898" s="2"/>
      <c r="N898" s="39"/>
      <c r="O898" s="2"/>
      <c r="P898" s="2"/>
      <c r="Q898" s="2"/>
      <c r="R898" s="2"/>
      <c r="S898" s="2"/>
      <c r="T898" s="8"/>
      <c r="V898" s="2"/>
      <c r="W898" s="2"/>
      <c r="X898" s="2"/>
      <c r="Y898" s="2"/>
      <c r="Z898" s="2"/>
      <c r="AA898" s="2"/>
      <c r="AB898" s="2"/>
      <c r="AC898" s="8"/>
      <c r="AE898" s="2"/>
      <c r="AF898" s="2"/>
      <c r="AG898" s="2"/>
      <c r="AH898" s="2"/>
      <c r="AI898" s="2"/>
      <c r="AJ898" s="2"/>
      <c r="AK898" s="2"/>
      <c r="AL898" s="8"/>
      <c r="AN898" s="2"/>
      <c r="AO898" s="2"/>
      <c r="AP898" s="2"/>
      <c r="AQ898" s="2"/>
      <c r="AR898" s="2"/>
      <c r="AS898" s="2"/>
      <c r="AT898" s="2"/>
      <c r="AU898" s="8"/>
      <c r="AW898" s="2"/>
      <c r="AX898" s="2"/>
      <c r="AY898" s="2"/>
      <c r="AZ898" s="2"/>
      <c r="BA898" s="2"/>
      <c r="BB898" s="2"/>
      <c r="BC898" s="2"/>
      <c r="BD898" s="8"/>
      <c r="BF898" s="2"/>
      <c r="BH898" s="2"/>
      <c r="BJ898" s="2"/>
      <c r="BK898" s="2"/>
      <c r="BL898" s="2"/>
      <c r="BM898" s="8"/>
    </row>
    <row r="899" spans="4:65" x14ac:dyDescent="0.25">
      <c r="D899" s="2"/>
      <c r="E899" s="2"/>
      <c r="F899" s="2"/>
      <c r="G899" s="10"/>
      <c r="H899" s="10"/>
      <c r="I899" s="10"/>
      <c r="J899" s="10"/>
      <c r="M899" s="2"/>
      <c r="N899" s="39"/>
      <c r="O899" s="2"/>
      <c r="P899" s="2"/>
      <c r="Q899" s="2"/>
      <c r="R899" s="2"/>
      <c r="S899" s="2"/>
      <c r="T899" s="8"/>
      <c r="V899" s="2"/>
      <c r="W899" s="2"/>
      <c r="X899" s="2"/>
      <c r="Y899" s="2"/>
      <c r="Z899" s="2"/>
      <c r="AA899" s="2"/>
      <c r="AB899" s="2"/>
      <c r="AC899" s="8"/>
      <c r="AE899" s="2"/>
      <c r="AF899" s="2"/>
      <c r="AG899" s="2"/>
      <c r="AH899" s="2"/>
      <c r="AI899" s="2"/>
      <c r="AJ899" s="2"/>
      <c r="AK899" s="2"/>
      <c r="AL899" s="8"/>
      <c r="AN899" s="2"/>
      <c r="AO899" s="2"/>
      <c r="AP899" s="2"/>
      <c r="AQ899" s="2"/>
      <c r="AR899" s="2"/>
      <c r="AS899" s="2"/>
      <c r="AT899" s="2"/>
      <c r="AU899" s="8"/>
      <c r="AW899" s="2"/>
      <c r="AX899" s="2"/>
      <c r="AY899" s="2"/>
      <c r="AZ899" s="2"/>
      <c r="BA899" s="2"/>
      <c r="BB899" s="2"/>
      <c r="BC899" s="2"/>
      <c r="BD899" s="8"/>
      <c r="BF899" s="2"/>
      <c r="BH899" s="2"/>
      <c r="BJ899" s="2"/>
      <c r="BK899" s="2"/>
      <c r="BL899" s="2"/>
      <c r="BM899" s="8"/>
    </row>
    <row r="900" spans="4:65" x14ac:dyDescent="0.25">
      <c r="D900" s="2"/>
      <c r="E900" s="2"/>
      <c r="F900" s="2"/>
      <c r="G900" s="10"/>
      <c r="H900" s="10"/>
      <c r="I900" s="10"/>
      <c r="J900" s="10"/>
      <c r="M900" s="2"/>
      <c r="N900" s="39"/>
      <c r="O900" s="2"/>
      <c r="P900" s="2"/>
      <c r="Q900" s="2"/>
      <c r="R900" s="2"/>
      <c r="S900" s="2"/>
      <c r="T900" s="8"/>
      <c r="V900" s="2"/>
      <c r="W900" s="2"/>
      <c r="X900" s="2"/>
      <c r="Y900" s="2"/>
      <c r="Z900" s="2"/>
      <c r="AA900" s="2"/>
      <c r="AB900" s="2"/>
      <c r="AC900" s="8"/>
      <c r="AE900" s="2"/>
      <c r="AF900" s="2"/>
      <c r="AG900" s="2"/>
      <c r="AH900" s="2"/>
      <c r="AI900" s="2"/>
      <c r="AJ900" s="2"/>
      <c r="AK900" s="2"/>
      <c r="AL900" s="8"/>
      <c r="AN900" s="2"/>
      <c r="AO900" s="2"/>
      <c r="AP900" s="2"/>
      <c r="AQ900" s="2"/>
      <c r="AR900" s="2"/>
      <c r="AS900" s="2"/>
      <c r="AT900" s="2"/>
      <c r="AU900" s="8"/>
      <c r="AW900" s="2"/>
      <c r="AX900" s="2"/>
      <c r="AY900" s="2"/>
      <c r="AZ900" s="2"/>
      <c r="BA900" s="2"/>
      <c r="BB900" s="2"/>
      <c r="BC900" s="2"/>
      <c r="BD900" s="8"/>
      <c r="BF900" s="2"/>
      <c r="BH900" s="2"/>
      <c r="BJ900" s="2"/>
      <c r="BK900" s="2"/>
      <c r="BL900" s="2"/>
      <c r="BM900" s="8"/>
    </row>
    <row r="901" spans="4:65" x14ac:dyDescent="0.25">
      <c r="D901" s="2"/>
      <c r="E901" s="2"/>
      <c r="F901" s="2"/>
      <c r="G901" s="10"/>
      <c r="H901" s="10"/>
      <c r="I901" s="10"/>
      <c r="J901" s="10"/>
      <c r="M901" s="2"/>
      <c r="N901" s="39"/>
      <c r="O901" s="2"/>
      <c r="P901" s="2"/>
      <c r="Q901" s="2"/>
      <c r="R901" s="2"/>
      <c r="S901" s="2"/>
      <c r="T901" s="8"/>
      <c r="V901" s="2"/>
      <c r="W901" s="2"/>
      <c r="X901" s="2"/>
      <c r="Y901" s="2"/>
      <c r="Z901" s="2"/>
      <c r="AA901" s="2"/>
      <c r="AB901" s="2"/>
      <c r="AC901" s="8"/>
      <c r="AE901" s="2"/>
      <c r="AF901" s="2"/>
      <c r="AG901" s="2"/>
      <c r="AH901" s="2"/>
      <c r="AI901" s="2"/>
      <c r="AJ901" s="2"/>
      <c r="AK901" s="2"/>
      <c r="AL901" s="8"/>
      <c r="AN901" s="2"/>
      <c r="AO901" s="2"/>
      <c r="AP901" s="2"/>
      <c r="AQ901" s="2"/>
      <c r="AR901" s="2"/>
      <c r="AS901" s="2"/>
      <c r="AT901" s="2"/>
      <c r="AU901" s="8"/>
      <c r="AW901" s="2"/>
      <c r="AX901" s="2"/>
      <c r="AY901" s="2"/>
      <c r="AZ901" s="2"/>
      <c r="BA901" s="2"/>
      <c r="BB901" s="2"/>
      <c r="BC901" s="2"/>
      <c r="BD901" s="8"/>
      <c r="BF901" s="2"/>
      <c r="BH901" s="2"/>
      <c r="BJ901" s="2"/>
      <c r="BK901" s="2"/>
      <c r="BL901" s="2"/>
      <c r="BM901" s="8"/>
    </row>
    <row r="902" spans="4:65" x14ac:dyDescent="0.25">
      <c r="D902" s="2"/>
      <c r="E902" s="2"/>
      <c r="F902" s="2"/>
      <c r="G902" s="10"/>
      <c r="H902" s="10"/>
      <c r="I902" s="10"/>
      <c r="J902" s="10"/>
      <c r="M902" s="2"/>
      <c r="N902" s="39"/>
      <c r="O902" s="2"/>
      <c r="P902" s="2"/>
      <c r="Q902" s="2"/>
      <c r="R902" s="2"/>
      <c r="S902" s="2"/>
      <c r="T902" s="8"/>
      <c r="V902" s="2"/>
      <c r="W902" s="2"/>
      <c r="X902" s="2"/>
      <c r="Y902" s="2"/>
      <c r="Z902" s="2"/>
      <c r="AA902" s="2"/>
      <c r="AB902" s="2"/>
      <c r="AC902" s="8"/>
      <c r="AE902" s="2"/>
      <c r="AF902" s="2"/>
      <c r="AG902" s="2"/>
      <c r="AH902" s="2"/>
      <c r="AI902" s="2"/>
      <c r="AJ902" s="2"/>
      <c r="AK902" s="2"/>
      <c r="AL902" s="8"/>
      <c r="AN902" s="2"/>
      <c r="AO902" s="2"/>
      <c r="AP902" s="2"/>
      <c r="AQ902" s="2"/>
      <c r="AR902" s="2"/>
      <c r="AS902" s="2"/>
      <c r="AT902" s="2"/>
      <c r="AU902" s="8"/>
      <c r="AW902" s="2"/>
      <c r="AX902" s="2"/>
      <c r="AY902" s="2"/>
      <c r="AZ902" s="2"/>
      <c r="BA902" s="2"/>
      <c r="BB902" s="2"/>
      <c r="BC902" s="2"/>
      <c r="BD902" s="8"/>
      <c r="BF902" s="2"/>
      <c r="BH902" s="2"/>
      <c r="BJ902" s="2"/>
      <c r="BK902" s="2"/>
      <c r="BL902" s="2"/>
      <c r="BM902" s="8"/>
    </row>
    <row r="903" spans="4:65" x14ac:dyDescent="0.25">
      <c r="D903" s="2"/>
      <c r="E903" s="2"/>
      <c r="F903" s="2"/>
      <c r="G903" s="10"/>
      <c r="H903" s="10"/>
      <c r="I903" s="10"/>
      <c r="J903" s="10"/>
      <c r="M903" s="2"/>
      <c r="N903" s="39"/>
      <c r="O903" s="2"/>
      <c r="P903" s="2"/>
      <c r="Q903" s="2"/>
      <c r="R903" s="2"/>
      <c r="S903" s="2"/>
      <c r="T903" s="8"/>
      <c r="V903" s="2"/>
      <c r="W903" s="2"/>
      <c r="X903" s="2"/>
      <c r="Y903" s="2"/>
      <c r="Z903" s="2"/>
      <c r="AA903" s="2"/>
      <c r="AB903" s="2"/>
      <c r="AC903" s="8"/>
      <c r="AE903" s="2"/>
      <c r="AF903" s="2"/>
      <c r="AG903" s="2"/>
      <c r="AH903" s="2"/>
      <c r="AI903" s="2"/>
      <c r="AJ903" s="2"/>
      <c r="AK903" s="2"/>
      <c r="AL903" s="8"/>
      <c r="AN903" s="2"/>
      <c r="AO903" s="2"/>
      <c r="AP903" s="2"/>
      <c r="AQ903" s="2"/>
      <c r="AR903" s="2"/>
      <c r="AS903" s="2"/>
      <c r="AT903" s="2"/>
      <c r="AU903" s="8"/>
      <c r="AW903" s="2"/>
      <c r="AX903" s="2"/>
      <c r="AY903" s="2"/>
      <c r="AZ903" s="2"/>
      <c r="BA903" s="2"/>
      <c r="BB903" s="2"/>
      <c r="BC903" s="2"/>
      <c r="BD903" s="8"/>
      <c r="BF903" s="2"/>
      <c r="BH903" s="2"/>
      <c r="BJ903" s="2"/>
      <c r="BK903" s="2"/>
      <c r="BL903" s="2"/>
      <c r="BM903" s="8"/>
    </row>
    <row r="904" spans="4:65" x14ac:dyDescent="0.25">
      <c r="D904" s="2"/>
      <c r="E904" s="2"/>
      <c r="F904" s="2"/>
      <c r="G904" s="10"/>
      <c r="H904" s="10"/>
      <c r="I904" s="10"/>
      <c r="J904" s="10"/>
      <c r="M904" s="2"/>
      <c r="N904" s="39"/>
      <c r="O904" s="2"/>
      <c r="P904" s="2"/>
      <c r="Q904" s="2"/>
      <c r="R904" s="2"/>
      <c r="S904" s="2"/>
      <c r="T904" s="8"/>
      <c r="V904" s="2"/>
      <c r="W904" s="2"/>
      <c r="X904" s="2"/>
      <c r="Y904" s="2"/>
      <c r="Z904" s="2"/>
      <c r="AA904" s="2"/>
      <c r="AB904" s="2"/>
      <c r="AC904" s="8"/>
      <c r="AE904" s="2"/>
      <c r="AF904" s="2"/>
      <c r="AG904" s="2"/>
      <c r="AH904" s="2"/>
      <c r="AI904" s="2"/>
      <c r="AJ904" s="2"/>
      <c r="AK904" s="2"/>
      <c r="AL904" s="8"/>
      <c r="AN904" s="2"/>
      <c r="AO904" s="2"/>
      <c r="AP904" s="2"/>
      <c r="AQ904" s="2"/>
      <c r="AR904" s="2"/>
      <c r="AS904" s="2"/>
      <c r="AT904" s="2"/>
      <c r="AU904" s="8"/>
      <c r="AW904" s="2"/>
      <c r="AX904" s="2"/>
      <c r="AY904" s="2"/>
      <c r="AZ904" s="2"/>
      <c r="BA904" s="2"/>
      <c r="BB904" s="2"/>
      <c r="BC904" s="2"/>
      <c r="BD904" s="8"/>
      <c r="BF904" s="2"/>
      <c r="BH904" s="2"/>
      <c r="BJ904" s="2"/>
      <c r="BK904" s="2"/>
      <c r="BL904" s="2"/>
      <c r="BM904" s="8"/>
    </row>
    <row r="905" spans="4:65" x14ac:dyDescent="0.25">
      <c r="D905" s="2"/>
      <c r="E905" s="2"/>
      <c r="F905" s="2"/>
      <c r="G905" s="10"/>
      <c r="H905" s="10"/>
      <c r="I905" s="10"/>
      <c r="J905" s="10"/>
      <c r="M905" s="2"/>
      <c r="N905" s="39"/>
      <c r="O905" s="2"/>
      <c r="P905" s="2"/>
      <c r="Q905" s="2"/>
      <c r="R905" s="2"/>
      <c r="S905" s="2"/>
      <c r="T905" s="8"/>
      <c r="V905" s="2"/>
      <c r="W905" s="2"/>
      <c r="X905" s="2"/>
      <c r="Y905" s="2"/>
      <c r="Z905" s="2"/>
      <c r="AA905" s="2"/>
      <c r="AB905" s="2"/>
      <c r="AC905" s="8"/>
      <c r="AE905" s="2"/>
      <c r="AF905" s="2"/>
      <c r="AG905" s="2"/>
      <c r="AH905" s="2"/>
      <c r="AI905" s="2"/>
      <c r="AJ905" s="2"/>
      <c r="AK905" s="2"/>
      <c r="AL905" s="8"/>
      <c r="AN905" s="2"/>
      <c r="AO905" s="2"/>
      <c r="AP905" s="2"/>
      <c r="AQ905" s="2"/>
      <c r="AR905" s="2"/>
      <c r="AS905" s="2"/>
      <c r="AT905" s="2"/>
      <c r="AU905" s="8"/>
      <c r="AW905" s="2"/>
      <c r="AX905" s="2"/>
      <c r="AY905" s="2"/>
      <c r="AZ905" s="2"/>
      <c r="BA905" s="2"/>
      <c r="BB905" s="2"/>
      <c r="BC905" s="2"/>
      <c r="BD905" s="8"/>
      <c r="BF905" s="2"/>
      <c r="BH905" s="2"/>
      <c r="BJ905" s="2"/>
      <c r="BK905" s="2"/>
      <c r="BL905" s="2"/>
      <c r="BM905" s="8"/>
    </row>
    <row r="906" spans="4:65" x14ac:dyDescent="0.25">
      <c r="D906" s="2"/>
      <c r="E906" s="2"/>
      <c r="F906" s="2"/>
      <c r="G906" s="10"/>
      <c r="H906" s="10"/>
      <c r="I906" s="10"/>
      <c r="J906" s="10"/>
      <c r="M906" s="2"/>
      <c r="N906" s="39"/>
      <c r="O906" s="2"/>
      <c r="P906" s="2"/>
      <c r="Q906" s="2"/>
      <c r="R906" s="2"/>
      <c r="S906" s="2"/>
      <c r="T906" s="8"/>
      <c r="V906" s="2"/>
      <c r="W906" s="2"/>
      <c r="X906" s="2"/>
      <c r="Y906" s="2"/>
      <c r="Z906" s="2"/>
      <c r="AA906" s="2"/>
      <c r="AB906" s="2"/>
      <c r="AC906" s="8"/>
      <c r="AE906" s="2"/>
      <c r="AF906" s="2"/>
      <c r="AG906" s="2"/>
      <c r="AH906" s="2"/>
      <c r="AI906" s="2"/>
      <c r="AJ906" s="2"/>
      <c r="AK906" s="2"/>
      <c r="AL906" s="8"/>
      <c r="AN906" s="2"/>
      <c r="AO906" s="2"/>
      <c r="AP906" s="2"/>
      <c r="AQ906" s="2"/>
      <c r="AR906" s="2"/>
      <c r="AS906" s="2"/>
      <c r="AT906" s="2"/>
      <c r="AU906" s="8"/>
      <c r="AW906" s="2"/>
      <c r="AX906" s="2"/>
      <c r="AY906" s="2"/>
      <c r="AZ906" s="2"/>
      <c r="BA906" s="2"/>
      <c r="BB906" s="2"/>
      <c r="BC906" s="2"/>
      <c r="BD906" s="8"/>
      <c r="BF906" s="2"/>
      <c r="BH906" s="2"/>
      <c r="BJ906" s="2"/>
      <c r="BK906" s="2"/>
      <c r="BL906" s="2"/>
      <c r="BM906" s="8"/>
    </row>
    <row r="907" spans="4:65" x14ac:dyDescent="0.25">
      <c r="D907" s="2"/>
      <c r="E907" s="2"/>
      <c r="F907" s="2"/>
      <c r="G907" s="10"/>
      <c r="H907" s="10"/>
      <c r="I907" s="10"/>
      <c r="J907" s="10"/>
      <c r="M907" s="2"/>
      <c r="N907" s="39"/>
      <c r="O907" s="2"/>
      <c r="P907" s="2"/>
      <c r="Q907" s="2"/>
      <c r="R907" s="2"/>
      <c r="S907" s="2"/>
      <c r="T907" s="8"/>
      <c r="V907" s="2"/>
      <c r="W907" s="2"/>
      <c r="X907" s="2"/>
      <c r="Y907" s="2"/>
      <c r="Z907" s="2"/>
      <c r="AA907" s="2"/>
      <c r="AB907" s="2"/>
      <c r="AC907" s="8"/>
      <c r="AE907" s="2"/>
      <c r="AF907" s="2"/>
      <c r="AG907" s="2"/>
      <c r="AH907" s="2"/>
      <c r="AI907" s="2"/>
      <c r="AJ907" s="2"/>
      <c r="AK907" s="2"/>
      <c r="AL907" s="8"/>
      <c r="AN907" s="2"/>
      <c r="AO907" s="2"/>
      <c r="AP907" s="2"/>
      <c r="AQ907" s="2"/>
      <c r="AR907" s="2"/>
      <c r="AS907" s="2"/>
      <c r="AT907" s="2"/>
      <c r="AU907" s="8"/>
      <c r="AW907" s="2"/>
      <c r="AX907" s="2"/>
      <c r="AY907" s="2"/>
      <c r="AZ907" s="2"/>
      <c r="BA907" s="2"/>
      <c r="BB907" s="2"/>
      <c r="BC907" s="2"/>
      <c r="BD907" s="8"/>
      <c r="BF907" s="2"/>
      <c r="BH907" s="2"/>
      <c r="BJ907" s="2"/>
      <c r="BK907" s="2"/>
      <c r="BL907" s="2"/>
      <c r="BM907" s="8"/>
    </row>
    <row r="908" spans="4:65" x14ac:dyDescent="0.25">
      <c r="D908" s="2"/>
      <c r="E908" s="2"/>
      <c r="F908" s="2"/>
      <c r="G908" s="10"/>
      <c r="H908" s="10"/>
      <c r="I908" s="10"/>
      <c r="J908" s="10"/>
      <c r="M908" s="2"/>
      <c r="N908" s="39"/>
      <c r="O908" s="2"/>
      <c r="P908" s="2"/>
      <c r="Q908" s="2"/>
      <c r="R908" s="2"/>
      <c r="S908" s="2"/>
      <c r="T908" s="8"/>
      <c r="V908" s="2"/>
      <c r="W908" s="2"/>
      <c r="X908" s="2"/>
      <c r="Y908" s="2"/>
      <c r="Z908" s="2"/>
      <c r="AA908" s="2"/>
      <c r="AB908" s="2"/>
      <c r="AC908" s="8"/>
      <c r="AE908" s="2"/>
      <c r="AF908" s="2"/>
      <c r="AG908" s="2"/>
      <c r="AH908" s="2"/>
      <c r="AI908" s="2"/>
      <c r="AJ908" s="2"/>
      <c r="AK908" s="2"/>
      <c r="AL908" s="8"/>
      <c r="AN908" s="2"/>
      <c r="AO908" s="2"/>
      <c r="AP908" s="2"/>
      <c r="AQ908" s="2"/>
      <c r="AR908" s="2"/>
      <c r="AS908" s="2"/>
      <c r="AT908" s="2"/>
      <c r="AU908" s="8"/>
      <c r="AW908" s="2"/>
      <c r="AX908" s="2"/>
      <c r="AY908" s="2"/>
      <c r="AZ908" s="2"/>
      <c r="BA908" s="2"/>
      <c r="BB908" s="2"/>
      <c r="BC908" s="2"/>
      <c r="BD908" s="8"/>
      <c r="BF908" s="2"/>
      <c r="BH908" s="2"/>
      <c r="BJ908" s="2"/>
      <c r="BK908" s="2"/>
      <c r="BL908" s="2"/>
      <c r="BM908" s="8"/>
    </row>
    <row r="909" spans="4:65" x14ac:dyDescent="0.25">
      <c r="D909" s="2"/>
      <c r="E909" s="2"/>
      <c r="F909" s="2"/>
      <c r="G909" s="10"/>
      <c r="H909" s="10"/>
      <c r="I909" s="10"/>
      <c r="J909" s="10"/>
      <c r="M909" s="2"/>
      <c r="N909" s="39"/>
      <c r="O909" s="2"/>
      <c r="P909" s="2"/>
      <c r="Q909" s="2"/>
      <c r="R909" s="2"/>
      <c r="S909" s="2"/>
      <c r="T909" s="8"/>
      <c r="V909" s="2"/>
      <c r="W909" s="2"/>
      <c r="X909" s="2"/>
      <c r="Y909" s="2"/>
      <c r="Z909" s="2"/>
      <c r="AA909" s="2"/>
      <c r="AB909" s="2"/>
      <c r="AC909" s="8"/>
      <c r="AE909" s="2"/>
      <c r="AF909" s="2"/>
      <c r="AG909" s="2"/>
      <c r="AH909" s="2"/>
      <c r="AI909" s="2"/>
      <c r="AJ909" s="2"/>
      <c r="AK909" s="2"/>
      <c r="AL909" s="8"/>
      <c r="AN909" s="2"/>
      <c r="AO909" s="2"/>
      <c r="AP909" s="2"/>
      <c r="AQ909" s="2"/>
      <c r="AR909" s="2"/>
      <c r="AS909" s="2"/>
      <c r="AT909" s="2"/>
      <c r="AU909" s="8"/>
      <c r="AW909" s="2"/>
      <c r="AX909" s="2"/>
      <c r="AY909" s="2"/>
      <c r="AZ909" s="2"/>
      <c r="BA909" s="2"/>
      <c r="BB909" s="2"/>
      <c r="BC909" s="2"/>
      <c r="BD909" s="8"/>
      <c r="BF909" s="2"/>
      <c r="BH909" s="2"/>
      <c r="BJ909" s="2"/>
      <c r="BK909" s="2"/>
      <c r="BL909" s="2"/>
      <c r="BM909" s="8"/>
    </row>
    <row r="910" spans="4:65" x14ac:dyDescent="0.25">
      <c r="D910" s="2"/>
      <c r="E910" s="2"/>
      <c r="F910" s="2"/>
      <c r="G910" s="10"/>
      <c r="H910" s="10"/>
      <c r="I910" s="10"/>
      <c r="J910" s="10"/>
      <c r="M910" s="2"/>
      <c r="N910" s="39"/>
      <c r="O910" s="2"/>
      <c r="P910" s="2"/>
      <c r="Q910" s="2"/>
      <c r="R910" s="2"/>
      <c r="S910" s="2"/>
      <c r="T910" s="8"/>
      <c r="V910" s="2"/>
      <c r="W910" s="2"/>
      <c r="X910" s="2"/>
      <c r="Y910" s="2"/>
      <c r="Z910" s="2"/>
      <c r="AA910" s="2"/>
      <c r="AB910" s="2"/>
      <c r="AC910" s="8"/>
      <c r="AE910" s="2"/>
      <c r="AF910" s="2"/>
      <c r="AG910" s="2"/>
      <c r="AH910" s="2"/>
      <c r="AI910" s="2"/>
      <c r="AJ910" s="2"/>
      <c r="AK910" s="2"/>
      <c r="AL910" s="8"/>
      <c r="AN910" s="2"/>
      <c r="AO910" s="2"/>
      <c r="AP910" s="2"/>
      <c r="AQ910" s="2"/>
      <c r="AR910" s="2"/>
      <c r="AS910" s="2"/>
      <c r="AT910" s="2"/>
      <c r="AU910" s="8"/>
      <c r="AW910" s="2"/>
      <c r="AX910" s="2"/>
      <c r="AY910" s="2"/>
      <c r="AZ910" s="2"/>
      <c r="BA910" s="2"/>
      <c r="BB910" s="2"/>
      <c r="BC910" s="2"/>
      <c r="BD910" s="8"/>
      <c r="BF910" s="2"/>
      <c r="BH910" s="2"/>
      <c r="BJ910" s="2"/>
      <c r="BK910" s="2"/>
      <c r="BL910" s="2"/>
      <c r="BM910" s="8"/>
    </row>
    <row r="911" spans="4:65" x14ac:dyDescent="0.25">
      <c r="D911" s="2"/>
      <c r="E911" s="2"/>
      <c r="F911" s="2"/>
      <c r="G911" s="10"/>
      <c r="H911" s="10"/>
      <c r="I911" s="10"/>
      <c r="J911" s="10"/>
      <c r="M911" s="2"/>
      <c r="N911" s="39"/>
      <c r="O911" s="2"/>
      <c r="P911" s="2"/>
      <c r="Q911" s="2"/>
      <c r="R911" s="2"/>
      <c r="S911" s="2"/>
      <c r="T911" s="8"/>
      <c r="V911" s="2"/>
      <c r="W911" s="2"/>
      <c r="X911" s="2"/>
      <c r="Y911" s="2"/>
      <c r="Z911" s="2"/>
      <c r="AA911" s="2"/>
      <c r="AB911" s="2"/>
      <c r="AC911" s="8"/>
      <c r="AE911" s="2"/>
      <c r="AF911" s="2"/>
      <c r="AG911" s="2"/>
      <c r="AH911" s="2"/>
      <c r="AI911" s="2"/>
      <c r="AJ911" s="2"/>
      <c r="AK911" s="2"/>
      <c r="AL911" s="8"/>
      <c r="AN911" s="2"/>
      <c r="AO911" s="2"/>
      <c r="AP911" s="2"/>
      <c r="AQ911" s="2"/>
      <c r="AR911" s="2"/>
      <c r="AS911" s="2"/>
      <c r="AT911" s="2"/>
      <c r="AU911" s="8"/>
      <c r="AW911" s="2"/>
      <c r="AX911" s="2"/>
      <c r="AY911" s="2"/>
      <c r="AZ911" s="2"/>
      <c r="BA911" s="2"/>
      <c r="BB911" s="2"/>
      <c r="BC911" s="2"/>
      <c r="BD911" s="8"/>
      <c r="BF911" s="2"/>
      <c r="BH911" s="2"/>
      <c r="BJ911" s="2"/>
      <c r="BK911" s="2"/>
      <c r="BL911" s="2"/>
      <c r="BM911" s="8"/>
    </row>
    <row r="912" spans="4:65" x14ac:dyDescent="0.25">
      <c r="D912" s="2"/>
      <c r="E912" s="2"/>
      <c r="F912" s="2"/>
      <c r="G912" s="10"/>
      <c r="H912" s="10"/>
      <c r="I912" s="10"/>
      <c r="J912" s="10"/>
      <c r="M912" s="2"/>
      <c r="N912" s="39"/>
      <c r="O912" s="2"/>
      <c r="P912" s="2"/>
      <c r="Q912" s="2"/>
      <c r="R912" s="2"/>
      <c r="S912" s="2"/>
      <c r="T912" s="8"/>
      <c r="V912" s="2"/>
      <c r="W912" s="2"/>
      <c r="X912" s="2"/>
      <c r="Y912" s="2"/>
      <c r="Z912" s="2"/>
      <c r="AA912" s="2"/>
      <c r="AB912" s="2"/>
      <c r="AC912" s="8"/>
      <c r="AE912" s="2"/>
      <c r="AF912" s="2"/>
      <c r="AG912" s="2"/>
      <c r="AH912" s="2"/>
      <c r="AI912" s="2"/>
      <c r="AJ912" s="2"/>
      <c r="AK912" s="2"/>
      <c r="AL912" s="8"/>
      <c r="AN912" s="2"/>
      <c r="AO912" s="2"/>
      <c r="AP912" s="2"/>
      <c r="AQ912" s="2"/>
      <c r="AR912" s="2"/>
      <c r="AS912" s="2"/>
      <c r="AT912" s="2"/>
      <c r="AU912" s="8"/>
      <c r="AW912" s="2"/>
      <c r="AX912" s="2"/>
      <c r="AY912" s="2"/>
      <c r="AZ912" s="2"/>
      <c r="BA912" s="2"/>
      <c r="BB912" s="2"/>
      <c r="BC912" s="2"/>
      <c r="BD912" s="8"/>
      <c r="BF912" s="2"/>
      <c r="BH912" s="2"/>
      <c r="BJ912" s="2"/>
      <c r="BK912" s="2"/>
      <c r="BL912" s="2"/>
      <c r="BM912" s="8"/>
    </row>
    <row r="913" spans="4:65" x14ac:dyDescent="0.25">
      <c r="D913" s="2"/>
      <c r="E913" s="2"/>
      <c r="F913" s="2"/>
      <c r="G913" s="10"/>
      <c r="H913" s="10"/>
      <c r="I913" s="10"/>
      <c r="J913" s="10"/>
      <c r="M913" s="2"/>
      <c r="N913" s="39"/>
      <c r="O913" s="2"/>
      <c r="P913" s="2"/>
      <c r="Q913" s="2"/>
      <c r="R913" s="2"/>
      <c r="S913" s="2"/>
      <c r="T913" s="8"/>
      <c r="V913" s="2"/>
      <c r="W913" s="2"/>
      <c r="X913" s="2"/>
      <c r="Y913" s="2"/>
      <c r="Z913" s="2"/>
      <c r="AA913" s="2"/>
      <c r="AB913" s="2"/>
      <c r="AC913" s="8"/>
      <c r="AE913" s="2"/>
      <c r="AF913" s="2"/>
      <c r="AG913" s="2"/>
      <c r="AH913" s="2"/>
      <c r="AI913" s="2"/>
      <c r="AJ913" s="2"/>
      <c r="AK913" s="2"/>
      <c r="AL913" s="8"/>
      <c r="AN913" s="2"/>
      <c r="AO913" s="2"/>
      <c r="AP913" s="2"/>
      <c r="AQ913" s="2"/>
      <c r="AR913" s="2"/>
      <c r="AS913" s="2"/>
      <c r="AT913" s="2"/>
      <c r="AU913" s="8"/>
      <c r="AW913" s="2"/>
      <c r="AX913" s="2"/>
      <c r="AY913" s="2"/>
      <c r="AZ913" s="2"/>
      <c r="BA913" s="2"/>
      <c r="BB913" s="2"/>
      <c r="BC913" s="2"/>
      <c r="BD913" s="8"/>
      <c r="BF913" s="2"/>
      <c r="BH913" s="2"/>
      <c r="BJ913" s="2"/>
      <c r="BK913" s="2"/>
      <c r="BL913" s="2"/>
      <c r="BM913" s="8"/>
    </row>
    <row r="914" spans="4:65" x14ac:dyDescent="0.25">
      <c r="D914" s="2"/>
      <c r="E914" s="2"/>
      <c r="F914" s="2"/>
      <c r="G914" s="10"/>
      <c r="H914" s="10"/>
      <c r="I914" s="10"/>
      <c r="J914" s="10"/>
      <c r="M914" s="2"/>
      <c r="N914" s="39"/>
      <c r="O914" s="2"/>
      <c r="P914" s="2"/>
      <c r="Q914" s="2"/>
      <c r="R914" s="2"/>
      <c r="S914" s="2"/>
      <c r="T914" s="8"/>
      <c r="V914" s="2"/>
      <c r="W914" s="2"/>
      <c r="X914" s="2"/>
      <c r="Y914" s="2"/>
      <c r="Z914" s="2"/>
      <c r="AA914" s="2"/>
      <c r="AB914" s="2"/>
      <c r="AC914" s="8"/>
      <c r="AE914" s="2"/>
      <c r="AF914" s="2"/>
      <c r="AG914" s="2"/>
      <c r="AH914" s="2"/>
      <c r="AI914" s="2"/>
      <c r="AJ914" s="2"/>
      <c r="AK914" s="2"/>
      <c r="AL914" s="8"/>
      <c r="AN914" s="2"/>
      <c r="AO914" s="2"/>
      <c r="AP914" s="2"/>
      <c r="AQ914" s="2"/>
      <c r="AR914" s="2"/>
      <c r="AS914" s="2"/>
      <c r="AT914" s="2"/>
      <c r="AU914" s="8"/>
      <c r="AW914" s="2"/>
      <c r="AX914" s="2"/>
      <c r="AY914" s="2"/>
      <c r="AZ914" s="2"/>
      <c r="BA914" s="2"/>
      <c r="BB914" s="2"/>
      <c r="BC914" s="2"/>
      <c r="BD914" s="8"/>
      <c r="BF914" s="2"/>
      <c r="BH914" s="2"/>
      <c r="BJ914" s="2"/>
      <c r="BK914" s="2"/>
      <c r="BL914" s="2"/>
      <c r="BM914" s="8"/>
    </row>
    <row r="915" spans="4:65" x14ac:dyDescent="0.25">
      <c r="D915" s="2"/>
      <c r="E915" s="2"/>
      <c r="F915" s="2"/>
      <c r="G915" s="10"/>
      <c r="H915" s="10"/>
      <c r="I915" s="10"/>
      <c r="J915" s="10"/>
      <c r="M915" s="2"/>
      <c r="N915" s="39"/>
      <c r="O915" s="2"/>
      <c r="P915" s="2"/>
      <c r="Q915" s="2"/>
      <c r="R915" s="2"/>
      <c r="S915" s="2"/>
      <c r="T915" s="8"/>
      <c r="V915" s="2"/>
      <c r="W915" s="2"/>
      <c r="X915" s="2"/>
      <c r="Y915" s="2"/>
      <c r="Z915" s="2"/>
      <c r="AA915" s="2"/>
      <c r="AB915" s="2"/>
      <c r="AC915" s="8"/>
      <c r="AE915" s="2"/>
      <c r="AF915" s="2"/>
      <c r="AG915" s="2"/>
      <c r="AH915" s="2"/>
      <c r="AI915" s="2"/>
      <c r="AJ915" s="2"/>
      <c r="AK915" s="2"/>
      <c r="AL915" s="8"/>
      <c r="AN915" s="2"/>
      <c r="AO915" s="2"/>
      <c r="AP915" s="2"/>
      <c r="AQ915" s="2"/>
      <c r="AR915" s="2"/>
      <c r="AS915" s="2"/>
      <c r="AT915" s="2"/>
      <c r="AU915" s="8"/>
      <c r="AW915" s="2"/>
      <c r="AX915" s="2"/>
      <c r="AY915" s="2"/>
      <c r="AZ915" s="2"/>
      <c r="BA915" s="2"/>
      <c r="BB915" s="2"/>
      <c r="BC915" s="2"/>
      <c r="BD915" s="8"/>
      <c r="BF915" s="2"/>
      <c r="BH915" s="2"/>
      <c r="BJ915" s="2"/>
      <c r="BK915" s="2"/>
      <c r="BL915" s="2"/>
      <c r="BM915" s="8"/>
    </row>
    <row r="916" spans="4:65" x14ac:dyDescent="0.25">
      <c r="D916" s="2"/>
      <c r="E916" s="2"/>
      <c r="F916" s="2"/>
      <c r="G916" s="10"/>
      <c r="H916" s="10"/>
      <c r="I916" s="10"/>
      <c r="J916" s="10"/>
      <c r="M916" s="2"/>
      <c r="N916" s="39"/>
      <c r="O916" s="2"/>
      <c r="P916" s="2"/>
      <c r="Q916" s="2"/>
      <c r="R916" s="2"/>
      <c r="S916" s="2"/>
      <c r="T916" s="8"/>
      <c r="V916" s="2"/>
      <c r="W916" s="2"/>
      <c r="X916" s="2"/>
      <c r="Y916" s="2"/>
      <c r="Z916" s="2"/>
      <c r="AA916" s="2"/>
      <c r="AB916" s="2"/>
      <c r="AC916" s="8"/>
      <c r="AE916" s="2"/>
      <c r="AF916" s="2"/>
      <c r="AG916" s="2"/>
      <c r="AH916" s="2"/>
      <c r="AI916" s="2"/>
      <c r="AJ916" s="2"/>
      <c r="AK916" s="2"/>
      <c r="AL916" s="8"/>
      <c r="AN916" s="2"/>
      <c r="AO916" s="2"/>
      <c r="AP916" s="2"/>
      <c r="AQ916" s="2"/>
      <c r="AR916" s="2"/>
      <c r="AS916" s="2"/>
      <c r="AT916" s="2"/>
      <c r="AU916" s="8"/>
      <c r="AW916" s="2"/>
      <c r="AX916" s="2"/>
      <c r="AY916" s="2"/>
      <c r="AZ916" s="2"/>
      <c r="BA916" s="2"/>
      <c r="BB916" s="2"/>
      <c r="BC916" s="2"/>
      <c r="BD916" s="8"/>
      <c r="BF916" s="2"/>
      <c r="BH916" s="2"/>
      <c r="BJ916" s="2"/>
      <c r="BK916" s="2"/>
      <c r="BL916" s="2"/>
      <c r="BM916" s="8"/>
    </row>
    <row r="917" spans="4:65" x14ac:dyDescent="0.25">
      <c r="D917" s="2"/>
      <c r="E917" s="2"/>
      <c r="F917" s="2"/>
      <c r="G917" s="10"/>
      <c r="H917" s="10"/>
      <c r="I917" s="10"/>
      <c r="J917" s="10"/>
      <c r="M917" s="2"/>
      <c r="N917" s="39"/>
      <c r="O917" s="2"/>
      <c r="P917" s="2"/>
      <c r="Q917" s="2"/>
      <c r="R917" s="2"/>
      <c r="S917" s="2"/>
      <c r="T917" s="8"/>
      <c r="V917" s="2"/>
      <c r="W917" s="2"/>
      <c r="X917" s="2"/>
      <c r="Y917" s="2"/>
      <c r="Z917" s="2"/>
      <c r="AA917" s="2"/>
      <c r="AB917" s="2"/>
      <c r="AC917" s="8"/>
      <c r="AE917" s="2"/>
      <c r="AF917" s="2"/>
      <c r="AG917" s="2"/>
      <c r="AH917" s="2"/>
      <c r="AI917" s="2"/>
      <c r="AJ917" s="2"/>
      <c r="AK917" s="2"/>
      <c r="AL917" s="8"/>
      <c r="AN917" s="2"/>
      <c r="AO917" s="2"/>
      <c r="AP917" s="2"/>
      <c r="AQ917" s="2"/>
      <c r="AR917" s="2"/>
      <c r="AS917" s="2"/>
      <c r="AT917" s="2"/>
      <c r="AU917" s="8"/>
      <c r="AW917" s="2"/>
      <c r="AX917" s="2"/>
      <c r="AY917" s="2"/>
      <c r="AZ917" s="2"/>
      <c r="BA917" s="2"/>
      <c r="BB917" s="2"/>
      <c r="BC917" s="2"/>
      <c r="BD917" s="8"/>
      <c r="BF917" s="2"/>
      <c r="BH917" s="2"/>
      <c r="BJ917" s="2"/>
      <c r="BK917" s="2"/>
      <c r="BL917" s="2"/>
      <c r="BM917" s="8"/>
    </row>
    <row r="918" spans="4:65" x14ac:dyDescent="0.25">
      <c r="D918" s="2"/>
      <c r="E918" s="2"/>
      <c r="F918" s="2"/>
      <c r="G918" s="10"/>
      <c r="H918" s="10"/>
      <c r="I918" s="10"/>
      <c r="J918" s="10"/>
      <c r="M918" s="2"/>
      <c r="N918" s="39"/>
      <c r="O918" s="2"/>
      <c r="P918" s="2"/>
      <c r="Q918" s="2"/>
      <c r="R918" s="2"/>
      <c r="S918" s="2"/>
      <c r="T918" s="8"/>
      <c r="V918" s="2"/>
      <c r="W918" s="2"/>
      <c r="X918" s="2"/>
      <c r="Y918" s="2"/>
      <c r="Z918" s="2"/>
      <c r="AA918" s="2"/>
      <c r="AB918" s="2"/>
      <c r="AC918" s="8"/>
      <c r="AE918" s="2"/>
      <c r="AF918" s="2"/>
      <c r="AG918" s="2"/>
      <c r="AH918" s="2"/>
      <c r="AI918" s="2"/>
      <c r="AJ918" s="2"/>
      <c r="AK918" s="2"/>
      <c r="AL918" s="8"/>
      <c r="AN918" s="2"/>
      <c r="AO918" s="2"/>
      <c r="AP918" s="2"/>
      <c r="AQ918" s="2"/>
      <c r="AR918" s="2"/>
      <c r="AS918" s="2"/>
      <c r="AT918" s="2"/>
      <c r="AU918" s="8"/>
      <c r="AW918" s="2"/>
      <c r="AX918" s="2"/>
      <c r="AY918" s="2"/>
      <c r="AZ918" s="2"/>
      <c r="BA918" s="2"/>
      <c r="BB918" s="2"/>
      <c r="BC918" s="2"/>
      <c r="BD918" s="8"/>
      <c r="BF918" s="2"/>
      <c r="BH918" s="2"/>
      <c r="BJ918" s="2"/>
      <c r="BK918" s="2"/>
      <c r="BL918" s="2"/>
      <c r="BM918" s="8"/>
    </row>
    <row r="919" spans="4:65" x14ac:dyDescent="0.25">
      <c r="D919" s="2"/>
      <c r="E919" s="2"/>
      <c r="F919" s="2"/>
      <c r="G919" s="10"/>
      <c r="H919" s="10"/>
      <c r="I919" s="10"/>
      <c r="J919" s="10"/>
      <c r="M919" s="2"/>
      <c r="N919" s="39"/>
      <c r="O919" s="2"/>
      <c r="P919" s="2"/>
      <c r="Q919" s="2"/>
      <c r="R919" s="2"/>
      <c r="S919" s="2"/>
      <c r="T919" s="8"/>
      <c r="V919" s="2"/>
      <c r="W919" s="2"/>
      <c r="X919" s="2"/>
      <c r="Y919" s="2"/>
      <c r="Z919" s="2"/>
      <c r="AA919" s="2"/>
      <c r="AB919" s="2"/>
      <c r="AC919" s="8"/>
      <c r="AE919" s="2"/>
      <c r="AF919" s="2"/>
      <c r="AG919" s="2"/>
      <c r="AH919" s="2"/>
      <c r="AI919" s="2"/>
      <c r="AJ919" s="2"/>
      <c r="AK919" s="2"/>
      <c r="AL919" s="8"/>
      <c r="AN919" s="2"/>
      <c r="AO919" s="2"/>
      <c r="AP919" s="2"/>
      <c r="AQ919" s="2"/>
      <c r="AR919" s="2"/>
      <c r="AS919" s="2"/>
      <c r="AT919" s="2"/>
      <c r="AU919" s="8"/>
      <c r="AW919" s="2"/>
      <c r="AX919" s="2"/>
      <c r="AY919" s="2"/>
      <c r="AZ919" s="2"/>
      <c r="BA919" s="2"/>
      <c r="BB919" s="2"/>
      <c r="BC919" s="2"/>
      <c r="BD919" s="8"/>
      <c r="BF919" s="2"/>
      <c r="BH919" s="2"/>
      <c r="BJ919" s="2"/>
      <c r="BK919" s="2"/>
      <c r="BL919" s="2"/>
      <c r="BM919" s="8"/>
    </row>
    <row r="920" spans="4:65" x14ac:dyDescent="0.25">
      <c r="D920" s="2"/>
      <c r="E920" s="2"/>
      <c r="F920" s="2"/>
      <c r="G920" s="10"/>
      <c r="H920" s="10"/>
      <c r="I920" s="10"/>
      <c r="J920" s="10"/>
      <c r="M920" s="2"/>
      <c r="N920" s="39"/>
      <c r="O920" s="2"/>
      <c r="P920" s="2"/>
      <c r="Q920" s="2"/>
      <c r="R920" s="2"/>
      <c r="S920" s="2"/>
      <c r="T920" s="8"/>
      <c r="V920" s="2"/>
      <c r="W920" s="2"/>
      <c r="X920" s="2"/>
      <c r="Y920" s="2"/>
      <c r="Z920" s="2"/>
      <c r="AA920" s="2"/>
      <c r="AB920" s="2"/>
      <c r="AC920" s="8"/>
      <c r="AE920" s="2"/>
      <c r="AF920" s="2"/>
      <c r="AG920" s="2"/>
      <c r="AH920" s="2"/>
      <c r="AI920" s="2"/>
      <c r="AJ920" s="2"/>
      <c r="AK920" s="2"/>
      <c r="AL920" s="8"/>
      <c r="AN920" s="2"/>
      <c r="AO920" s="2"/>
      <c r="AP920" s="2"/>
      <c r="AQ920" s="2"/>
      <c r="AR920" s="2"/>
      <c r="AS920" s="2"/>
      <c r="AT920" s="2"/>
      <c r="AU920" s="8"/>
      <c r="AW920" s="2"/>
      <c r="AX920" s="2"/>
      <c r="AY920" s="2"/>
      <c r="AZ920" s="2"/>
      <c r="BA920" s="2"/>
      <c r="BB920" s="2"/>
      <c r="BC920" s="2"/>
      <c r="BD920" s="8"/>
      <c r="BF920" s="2"/>
      <c r="BH920" s="2"/>
      <c r="BJ920" s="2"/>
      <c r="BK920" s="2"/>
      <c r="BL920" s="2"/>
      <c r="BM920" s="8"/>
    </row>
    <row r="921" spans="4:65" x14ac:dyDescent="0.25">
      <c r="D921" s="2"/>
      <c r="E921" s="2"/>
      <c r="F921" s="2"/>
      <c r="G921" s="10"/>
      <c r="H921" s="10"/>
      <c r="I921" s="10"/>
      <c r="J921" s="10"/>
      <c r="M921" s="2"/>
      <c r="N921" s="39"/>
      <c r="O921" s="2"/>
      <c r="P921" s="2"/>
      <c r="Q921" s="2"/>
      <c r="R921" s="2"/>
      <c r="S921" s="2"/>
      <c r="T921" s="8"/>
      <c r="V921" s="2"/>
      <c r="W921" s="2"/>
      <c r="X921" s="2"/>
      <c r="Y921" s="2"/>
      <c r="Z921" s="2"/>
      <c r="AA921" s="2"/>
      <c r="AB921" s="2"/>
      <c r="AC921" s="8"/>
      <c r="AE921" s="2"/>
      <c r="AF921" s="2"/>
      <c r="AG921" s="2"/>
      <c r="AH921" s="2"/>
      <c r="AI921" s="2"/>
      <c r="AJ921" s="2"/>
      <c r="AK921" s="2"/>
      <c r="AL921" s="8"/>
      <c r="AN921" s="2"/>
      <c r="AO921" s="2"/>
      <c r="AP921" s="2"/>
      <c r="AQ921" s="2"/>
      <c r="AR921" s="2"/>
      <c r="AS921" s="2"/>
      <c r="AT921" s="2"/>
      <c r="AU921" s="8"/>
      <c r="AW921" s="2"/>
      <c r="AX921" s="2"/>
      <c r="AY921" s="2"/>
      <c r="AZ921" s="2"/>
      <c r="BA921" s="2"/>
      <c r="BB921" s="2"/>
      <c r="BC921" s="2"/>
      <c r="BD921" s="8"/>
      <c r="BF921" s="2"/>
      <c r="BH921" s="2"/>
      <c r="BJ921" s="2"/>
      <c r="BK921" s="2"/>
      <c r="BL921" s="2"/>
      <c r="BM921" s="8"/>
    </row>
    <row r="922" spans="4:65" x14ac:dyDescent="0.25">
      <c r="D922" s="2"/>
      <c r="E922" s="2"/>
      <c r="F922" s="2"/>
      <c r="G922" s="10"/>
      <c r="H922" s="10"/>
      <c r="I922" s="10"/>
      <c r="J922" s="10"/>
      <c r="M922" s="2"/>
      <c r="N922" s="39"/>
      <c r="O922" s="2"/>
      <c r="P922" s="2"/>
      <c r="Q922" s="2"/>
      <c r="R922" s="2"/>
      <c r="S922" s="2"/>
      <c r="T922" s="8"/>
      <c r="V922" s="2"/>
      <c r="W922" s="2"/>
      <c r="X922" s="2"/>
      <c r="Y922" s="2"/>
      <c r="Z922" s="2"/>
      <c r="AA922" s="2"/>
      <c r="AB922" s="2"/>
      <c r="AC922" s="8"/>
      <c r="AE922" s="2"/>
      <c r="AF922" s="2"/>
      <c r="AG922" s="2"/>
      <c r="AH922" s="2"/>
      <c r="AI922" s="2"/>
      <c r="AJ922" s="2"/>
      <c r="AK922" s="2"/>
      <c r="AL922" s="8"/>
      <c r="AN922" s="2"/>
      <c r="AO922" s="2"/>
      <c r="AP922" s="2"/>
      <c r="AQ922" s="2"/>
      <c r="AR922" s="2"/>
      <c r="AS922" s="2"/>
      <c r="AT922" s="2"/>
      <c r="AU922" s="8"/>
      <c r="AW922" s="2"/>
      <c r="AX922" s="2"/>
      <c r="AY922" s="2"/>
      <c r="AZ922" s="2"/>
      <c r="BA922" s="2"/>
      <c r="BB922" s="2"/>
      <c r="BC922" s="2"/>
      <c r="BD922" s="8"/>
      <c r="BF922" s="2"/>
      <c r="BH922" s="2"/>
      <c r="BJ922" s="2"/>
      <c r="BK922" s="2"/>
      <c r="BL922" s="2"/>
      <c r="BM922" s="8"/>
    </row>
    <row r="923" spans="4:65" x14ac:dyDescent="0.25">
      <c r="D923" s="2"/>
      <c r="E923" s="2"/>
      <c r="F923" s="2"/>
      <c r="G923" s="10"/>
      <c r="H923" s="10"/>
      <c r="I923" s="10"/>
      <c r="J923" s="10"/>
      <c r="M923" s="2"/>
      <c r="N923" s="39"/>
      <c r="O923" s="2"/>
      <c r="P923" s="2"/>
      <c r="Q923" s="2"/>
      <c r="R923" s="2"/>
      <c r="S923" s="2"/>
      <c r="T923" s="8"/>
      <c r="V923" s="2"/>
      <c r="W923" s="2"/>
      <c r="X923" s="2"/>
      <c r="Y923" s="2"/>
      <c r="Z923" s="2"/>
      <c r="AA923" s="2"/>
      <c r="AB923" s="2"/>
      <c r="AC923" s="8"/>
      <c r="AE923" s="2"/>
      <c r="AF923" s="2"/>
      <c r="AG923" s="2"/>
      <c r="AH923" s="2"/>
      <c r="AI923" s="2"/>
      <c r="AJ923" s="2"/>
      <c r="AK923" s="2"/>
      <c r="AL923" s="8"/>
      <c r="AN923" s="2"/>
      <c r="AO923" s="2"/>
      <c r="AP923" s="2"/>
      <c r="AQ923" s="2"/>
      <c r="AR923" s="2"/>
      <c r="AS923" s="2"/>
      <c r="AT923" s="2"/>
      <c r="AU923" s="8"/>
      <c r="AW923" s="2"/>
      <c r="AX923" s="2"/>
      <c r="AY923" s="2"/>
      <c r="AZ923" s="2"/>
      <c r="BA923" s="2"/>
      <c r="BB923" s="2"/>
      <c r="BC923" s="2"/>
      <c r="BD923" s="8"/>
      <c r="BF923" s="2"/>
      <c r="BH923" s="2"/>
      <c r="BJ923" s="2"/>
      <c r="BK923" s="2"/>
      <c r="BL923" s="2"/>
      <c r="BM923" s="8"/>
    </row>
    <row r="924" spans="4:65" x14ac:dyDescent="0.25">
      <c r="D924" s="2"/>
      <c r="E924" s="2"/>
      <c r="F924" s="2"/>
      <c r="G924" s="10"/>
      <c r="H924" s="10"/>
      <c r="I924" s="10"/>
      <c r="J924" s="10"/>
      <c r="M924" s="2"/>
      <c r="N924" s="39"/>
      <c r="O924" s="2"/>
      <c r="P924" s="2"/>
      <c r="Q924" s="2"/>
      <c r="R924" s="2"/>
      <c r="S924" s="2"/>
      <c r="T924" s="8"/>
      <c r="V924" s="2"/>
      <c r="W924" s="2"/>
      <c r="X924" s="2"/>
      <c r="Y924" s="2"/>
      <c r="Z924" s="2"/>
      <c r="AA924" s="2"/>
      <c r="AB924" s="2"/>
      <c r="AC924" s="8"/>
      <c r="AE924" s="2"/>
      <c r="AF924" s="2"/>
      <c r="AG924" s="2"/>
      <c r="AH924" s="2"/>
      <c r="AI924" s="2"/>
      <c r="AJ924" s="2"/>
      <c r="AK924" s="2"/>
      <c r="AL924" s="8"/>
      <c r="AN924" s="2"/>
      <c r="AO924" s="2"/>
      <c r="AP924" s="2"/>
      <c r="AQ924" s="2"/>
      <c r="AR924" s="2"/>
      <c r="AS924" s="2"/>
      <c r="AT924" s="2"/>
      <c r="AU924" s="8"/>
      <c r="AW924" s="2"/>
      <c r="AX924" s="2"/>
      <c r="AY924" s="2"/>
      <c r="AZ924" s="2"/>
      <c r="BA924" s="2"/>
      <c r="BB924" s="2"/>
      <c r="BC924" s="2"/>
      <c r="BD924" s="8"/>
      <c r="BF924" s="2"/>
      <c r="BH924" s="2"/>
      <c r="BJ924" s="2"/>
      <c r="BK924" s="2"/>
      <c r="BL924" s="2"/>
      <c r="BM924" s="8"/>
    </row>
    <row r="925" spans="4:65" x14ac:dyDescent="0.25">
      <c r="D925" s="2"/>
      <c r="E925" s="2"/>
      <c r="F925" s="2"/>
      <c r="G925" s="10"/>
      <c r="H925" s="10"/>
      <c r="I925" s="10"/>
      <c r="J925" s="10"/>
      <c r="M925" s="2"/>
      <c r="N925" s="39"/>
      <c r="O925" s="2"/>
      <c r="P925" s="2"/>
      <c r="Q925" s="2"/>
      <c r="R925" s="2"/>
      <c r="S925" s="2"/>
      <c r="T925" s="8"/>
      <c r="V925" s="2"/>
      <c r="W925" s="2"/>
      <c r="X925" s="2"/>
      <c r="Y925" s="2"/>
      <c r="Z925" s="2"/>
      <c r="AA925" s="2"/>
      <c r="AB925" s="2"/>
      <c r="AC925" s="8"/>
      <c r="AE925" s="2"/>
      <c r="AF925" s="2"/>
      <c r="AG925" s="2"/>
      <c r="AH925" s="2"/>
      <c r="AI925" s="2"/>
      <c r="AJ925" s="2"/>
      <c r="AK925" s="2"/>
      <c r="AL925" s="8"/>
      <c r="AN925" s="2"/>
      <c r="AO925" s="2"/>
      <c r="AP925" s="2"/>
      <c r="AQ925" s="2"/>
      <c r="AR925" s="2"/>
      <c r="AS925" s="2"/>
      <c r="AT925" s="2"/>
      <c r="AU925" s="8"/>
      <c r="AW925" s="2"/>
      <c r="AX925" s="2"/>
      <c r="AY925" s="2"/>
      <c r="AZ925" s="2"/>
      <c r="BA925" s="2"/>
      <c r="BB925" s="2"/>
      <c r="BC925" s="2"/>
      <c r="BD925" s="8"/>
      <c r="BF925" s="2"/>
      <c r="BH925" s="2"/>
      <c r="BJ925" s="2"/>
      <c r="BK925" s="2"/>
      <c r="BL925" s="2"/>
      <c r="BM925" s="8"/>
    </row>
    <row r="926" spans="4:65" x14ac:dyDescent="0.25">
      <c r="D926" s="2"/>
      <c r="E926" s="2"/>
      <c r="F926" s="2"/>
      <c r="G926" s="10"/>
      <c r="H926" s="10"/>
      <c r="I926" s="10"/>
      <c r="J926" s="10"/>
      <c r="M926" s="2"/>
      <c r="N926" s="39"/>
      <c r="O926" s="2"/>
      <c r="P926" s="2"/>
      <c r="Q926" s="2"/>
      <c r="R926" s="2"/>
      <c r="S926" s="2"/>
      <c r="T926" s="8"/>
      <c r="V926" s="2"/>
      <c r="W926" s="2"/>
      <c r="X926" s="2"/>
      <c r="Y926" s="2"/>
      <c r="Z926" s="2"/>
      <c r="AA926" s="2"/>
      <c r="AB926" s="2"/>
      <c r="AC926" s="8"/>
      <c r="AE926" s="2"/>
      <c r="AF926" s="2"/>
      <c r="AG926" s="2"/>
      <c r="AH926" s="2"/>
      <c r="AI926" s="2"/>
      <c r="AJ926" s="2"/>
      <c r="AK926" s="2"/>
      <c r="AL926" s="8"/>
      <c r="AN926" s="2"/>
      <c r="AO926" s="2"/>
      <c r="AP926" s="2"/>
      <c r="AQ926" s="2"/>
      <c r="AR926" s="2"/>
      <c r="AS926" s="2"/>
      <c r="AT926" s="2"/>
      <c r="AU926" s="8"/>
      <c r="AW926" s="2"/>
      <c r="AX926" s="2"/>
      <c r="AY926" s="2"/>
      <c r="AZ926" s="2"/>
      <c r="BA926" s="2"/>
      <c r="BB926" s="2"/>
      <c r="BC926" s="2"/>
      <c r="BD926" s="8"/>
      <c r="BF926" s="2"/>
      <c r="BH926" s="2"/>
      <c r="BJ926" s="2"/>
      <c r="BK926" s="2"/>
      <c r="BL926" s="2"/>
      <c r="BM926" s="8"/>
    </row>
    <row r="927" spans="4:65" x14ac:dyDescent="0.25">
      <c r="D927" s="2"/>
      <c r="E927" s="2"/>
      <c r="F927" s="2"/>
      <c r="G927" s="10"/>
      <c r="H927" s="10"/>
      <c r="I927" s="10"/>
      <c r="J927" s="10"/>
      <c r="M927" s="2"/>
      <c r="N927" s="39"/>
      <c r="O927" s="2"/>
      <c r="P927" s="2"/>
      <c r="Q927" s="2"/>
      <c r="R927" s="2"/>
      <c r="S927" s="2"/>
      <c r="T927" s="8"/>
      <c r="V927" s="2"/>
      <c r="W927" s="2"/>
      <c r="X927" s="2"/>
      <c r="Y927" s="2"/>
      <c r="Z927" s="2"/>
      <c r="AA927" s="2"/>
      <c r="AB927" s="2"/>
      <c r="AC927" s="8"/>
      <c r="AE927" s="2"/>
      <c r="AF927" s="2"/>
      <c r="AG927" s="2"/>
      <c r="AH927" s="2"/>
      <c r="AI927" s="2"/>
      <c r="AJ927" s="2"/>
      <c r="AK927" s="2"/>
      <c r="AL927" s="8"/>
      <c r="AN927" s="2"/>
      <c r="AO927" s="2"/>
      <c r="AP927" s="2"/>
      <c r="AQ927" s="2"/>
      <c r="AR927" s="2"/>
      <c r="AS927" s="2"/>
      <c r="AT927" s="2"/>
      <c r="AU927" s="8"/>
      <c r="AW927" s="2"/>
      <c r="AX927" s="2"/>
      <c r="AY927" s="2"/>
      <c r="AZ927" s="2"/>
      <c r="BA927" s="2"/>
      <c r="BB927" s="2"/>
      <c r="BC927" s="2"/>
      <c r="BD927" s="8"/>
      <c r="BF927" s="2"/>
      <c r="BH927" s="2"/>
      <c r="BJ927" s="2"/>
      <c r="BK927" s="2"/>
      <c r="BL927" s="2"/>
      <c r="BM927" s="8"/>
    </row>
    <row r="928" spans="4:65" x14ac:dyDescent="0.25">
      <c r="D928" s="2"/>
      <c r="E928" s="2"/>
      <c r="F928" s="2"/>
      <c r="G928" s="10"/>
      <c r="H928" s="10"/>
      <c r="I928" s="10"/>
      <c r="J928" s="10"/>
      <c r="M928" s="2"/>
      <c r="N928" s="39"/>
      <c r="O928" s="2"/>
      <c r="P928" s="2"/>
      <c r="Q928" s="2"/>
      <c r="R928" s="2"/>
      <c r="S928" s="2"/>
      <c r="T928" s="8"/>
      <c r="V928" s="2"/>
      <c r="W928" s="2"/>
      <c r="X928" s="2"/>
      <c r="Y928" s="2"/>
      <c r="Z928" s="2"/>
      <c r="AA928" s="2"/>
      <c r="AB928" s="2"/>
      <c r="AC928" s="8"/>
      <c r="AE928" s="2"/>
      <c r="AF928" s="2"/>
      <c r="AG928" s="2"/>
      <c r="AH928" s="2"/>
      <c r="AI928" s="2"/>
      <c r="AJ928" s="2"/>
      <c r="AK928" s="2"/>
      <c r="AL928" s="8"/>
      <c r="AN928" s="2"/>
      <c r="AO928" s="2"/>
      <c r="AP928" s="2"/>
      <c r="AQ928" s="2"/>
      <c r="AR928" s="2"/>
      <c r="AS928" s="2"/>
      <c r="AT928" s="2"/>
      <c r="AU928" s="8"/>
      <c r="AW928" s="2"/>
      <c r="AX928" s="2"/>
      <c r="AY928" s="2"/>
      <c r="AZ928" s="2"/>
      <c r="BA928" s="2"/>
      <c r="BB928" s="2"/>
      <c r="BC928" s="2"/>
      <c r="BD928" s="8"/>
      <c r="BF928" s="2"/>
      <c r="BH928" s="2"/>
      <c r="BJ928" s="2"/>
      <c r="BK928" s="2"/>
      <c r="BL928" s="2"/>
      <c r="BM928" s="8"/>
    </row>
    <row r="929" spans="4:65" x14ac:dyDescent="0.25">
      <c r="D929" s="2"/>
      <c r="E929" s="2"/>
      <c r="F929" s="2"/>
      <c r="G929" s="10"/>
      <c r="H929" s="10"/>
      <c r="I929" s="10"/>
      <c r="J929" s="10"/>
      <c r="M929" s="2"/>
      <c r="N929" s="39"/>
      <c r="O929" s="2"/>
      <c r="P929" s="2"/>
      <c r="Q929" s="2"/>
      <c r="R929" s="2"/>
      <c r="S929" s="2"/>
      <c r="T929" s="8"/>
      <c r="V929" s="2"/>
      <c r="W929" s="2"/>
      <c r="X929" s="2"/>
      <c r="Y929" s="2"/>
      <c r="Z929" s="2"/>
      <c r="AA929" s="2"/>
      <c r="AB929" s="2"/>
      <c r="AC929" s="8"/>
      <c r="AE929" s="2"/>
      <c r="AF929" s="2"/>
      <c r="AG929" s="2"/>
      <c r="AH929" s="2"/>
      <c r="AI929" s="2"/>
      <c r="AJ929" s="2"/>
      <c r="AK929" s="2"/>
      <c r="AL929" s="8"/>
      <c r="AN929" s="2"/>
      <c r="AO929" s="2"/>
      <c r="AP929" s="2"/>
      <c r="AQ929" s="2"/>
      <c r="AR929" s="2"/>
      <c r="AS929" s="2"/>
      <c r="AT929" s="2"/>
      <c r="AU929" s="8"/>
      <c r="AW929" s="2"/>
      <c r="AX929" s="2"/>
      <c r="AY929" s="2"/>
      <c r="AZ929" s="2"/>
      <c r="BA929" s="2"/>
      <c r="BB929" s="2"/>
      <c r="BC929" s="2"/>
      <c r="BD929" s="8"/>
      <c r="BF929" s="2"/>
      <c r="BH929" s="2"/>
      <c r="BJ929" s="2"/>
      <c r="BK929" s="2"/>
      <c r="BL929" s="2"/>
      <c r="BM929" s="8"/>
    </row>
    <row r="930" spans="4:65" x14ac:dyDescent="0.25">
      <c r="D930" s="2"/>
      <c r="E930" s="2"/>
      <c r="F930" s="2"/>
      <c r="G930" s="10"/>
      <c r="H930" s="10"/>
      <c r="I930" s="10"/>
      <c r="J930" s="10"/>
      <c r="M930" s="2"/>
      <c r="N930" s="39"/>
      <c r="O930" s="2"/>
      <c r="P930" s="2"/>
      <c r="Q930" s="2"/>
      <c r="R930" s="2"/>
      <c r="S930" s="2"/>
      <c r="T930" s="8"/>
      <c r="V930" s="2"/>
      <c r="W930" s="2"/>
      <c r="X930" s="2"/>
      <c r="Y930" s="2"/>
      <c r="Z930" s="2"/>
      <c r="AA930" s="2"/>
      <c r="AB930" s="2"/>
      <c r="AC930" s="8"/>
      <c r="AE930" s="2"/>
      <c r="AF930" s="2"/>
      <c r="AG930" s="2"/>
      <c r="AH930" s="2"/>
      <c r="AI930" s="2"/>
      <c r="AJ930" s="2"/>
      <c r="AK930" s="2"/>
      <c r="AL930" s="8"/>
      <c r="AN930" s="2"/>
      <c r="AO930" s="2"/>
      <c r="AP930" s="2"/>
      <c r="AQ930" s="2"/>
      <c r="AR930" s="2"/>
      <c r="AS930" s="2"/>
      <c r="AT930" s="2"/>
      <c r="AU930" s="8"/>
      <c r="AW930" s="2"/>
      <c r="AX930" s="2"/>
      <c r="AY930" s="2"/>
      <c r="AZ930" s="2"/>
      <c r="BA930" s="2"/>
      <c r="BB930" s="2"/>
      <c r="BC930" s="2"/>
      <c r="BD930" s="8"/>
      <c r="BF930" s="2"/>
      <c r="BH930" s="2"/>
      <c r="BJ930" s="2"/>
      <c r="BK930" s="2"/>
      <c r="BL930" s="2"/>
      <c r="BM930" s="8"/>
    </row>
    <row r="931" spans="4:65" x14ac:dyDescent="0.25">
      <c r="D931" s="2"/>
      <c r="E931" s="2"/>
      <c r="F931" s="2"/>
      <c r="G931" s="10"/>
      <c r="H931" s="10"/>
      <c r="I931" s="10"/>
      <c r="J931" s="10"/>
      <c r="M931" s="2"/>
      <c r="N931" s="39"/>
      <c r="O931" s="2"/>
      <c r="P931" s="2"/>
      <c r="Q931" s="2"/>
      <c r="R931" s="2"/>
      <c r="S931" s="2"/>
      <c r="T931" s="8"/>
      <c r="V931" s="2"/>
      <c r="W931" s="2"/>
      <c r="X931" s="2"/>
      <c r="Y931" s="2"/>
      <c r="Z931" s="2"/>
      <c r="AA931" s="2"/>
      <c r="AB931" s="2"/>
      <c r="AC931" s="8"/>
      <c r="AE931" s="2"/>
      <c r="AF931" s="2"/>
      <c r="AG931" s="2"/>
      <c r="AH931" s="2"/>
      <c r="AI931" s="2"/>
      <c r="AJ931" s="2"/>
      <c r="AK931" s="2"/>
      <c r="AL931" s="8"/>
      <c r="AN931" s="2"/>
      <c r="AO931" s="2"/>
      <c r="AP931" s="2"/>
      <c r="AQ931" s="2"/>
      <c r="AR931" s="2"/>
      <c r="AS931" s="2"/>
      <c r="AT931" s="2"/>
      <c r="AU931" s="8"/>
      <c r="AW931" s="2"/>
      <c r="AX931" s="2"/>
      <c r="AY931" s="2"/>
      <c r="AZ931" s="2"/>
      <c r="BA931" s="2"/>
      <c r="BB931" s="2"/>
      <c r="BC931" s="2"/>
      <c r="BD931" s="8"/>
      <c r="BF931" s="2"/>
      <c r="BH931" s="2"/>
      <c r="BJ931" s="2"/>
      <c r="BK931" s="2"/>
      <c r="BL931" s="2"/>
      <c r="BM931" s="8"/>
    </row>
    <row r="932" spans="4:65" x14ac:dyDescent="0.25">
      <c r="D932" s="2"/>
      <c r="E932" s="2"/>
      <c r="F932" s="2"/>
      <c r="G932" s="10"/>
      <c r="H932" s="10"/>
      <c r="I932" s="10"/>
      <c r="J932" s="10"/>
      <c r="M932" s="2"/>
      <c r="N932" s="39"/>
      <c r="O932" s="2"/>
      <c r="P932" s="2"/>
      <c r="Q932" s="2"/>
      <c r="R932" s="2"/>
      <c r="S932" s="2"/>
      <c r="T932" s="8"/>
      <c r="V932" s="2"/>
      <c r="W932" s="2"/>
      <c r="X932" s="2"/>
      <c r="Y932" s="2"/>
      <c r="Z932" s="2"/>
      <c r="AA932" s="2"/>
      <c r="AB932" s="2"/>
      <c r="AC932" s="8"/>
      <c r="AE932" s="2"/>
      <c r="AF932" s="2"/>
      <c r="AG932" s="2"/>
      <c r="AH932" s="2"/>
      <c r="AI932" s="2"/>
      <c r="AJ932" s="2"/>
      <c r="AK932" s="2"/>
      <c r="AL932" s="8"/>
      <c r="AN932" s="2"/>
      <c r="AO932" s="2"/>
      <c r="AP932" s="2"/>
      <c r="AQ932" s="2"/>
      <c r="AR932" s="2"/>
      <c r="AS932" s="2"/>
      <c r="AT932" s="2"/>
      <c r="AU932" s="8"/>
      <c r="AW932" s="2"/>
      <c r="AX932" s="2"/>
      <c r="AY932" s="2"/>
      <c r="AZ932" s="2"/>
      <c r="BA932" s="2"/>
      <c r="BB932" s="2"/>
      <c r="BC932" s="2"/>
      <c r="BD932" s="8"/>
      <c r="BF932" s="2"/>
      <c r="BH932" s="2"/>
      <c r="BJ932" s="2"/>
      <c r="BK932" s="2"/>
      <c r="BL932" s="2"/>
      <c r="BM932" s="8"/>
    </row>
    <row r="933" spans="4:65" x14ac:dyDescent="0.25">
      <c r="D933" s="2"/>
      <c r="E933" s="2"/>
      <c r="F933" s="2"/>
      <c r="G933" s="10"/>
      <c r="H933" s="10"/>
      <c r="I933" s="10"/>
      <c r="J933" s="10"/>
      <c r="M933" s="2"/>
      <c r="N933" s="39"/>
      <c r="O933" s="2"/>
      <c r="P933" s="2"/>
      <c r="Q933" s="2"/>
      <c r="R933" s="2"/>
      <c r="S933" s="2"/>
      <c r="T933" s="8"/>
      <c r="V933" s="2"/>
      <c r="W933" s="2"/>
      <c r="X933" s="2"/>
      <c r="Y933" s="2"/>
      <c r="Z933" s="2"/>
      <c r="AA933" s="2"/>
      <c r="AB933" s="2"/>
      <c r="AC933" s="8"/>
      <c r="AE933" s="2"/>
      <c r="AF933" s="2"/>
      <c r="AG933" s="2"/>
      <c r="AH933" s="2"/>
      <c r="AI933" s="2"/>
      <c r="AJ933" s="2"/>
      <c r="AK933" s="2"/>
      <c r="AL933" s="8"/>
      <c r="AN933" s="2"/>
      <c r="AO933" s="2"/>
      <c r="AP933" s="2"/>
      <c r="AQ933" s="2"/>
      <c r="AR933" s="2"/>
      <c r="AS933" s="2"/>
      <c r="AT933" s="2"/>
      <c r="AU933" s="8"/>
      <c r="AW933" s="2"/>
      <c r="AX933" s="2"/>
      <c r="AY933" s="2"/>
      <c r="AZ933" s="2"/>
      <c r="BA933" s="2"/>
      <c r="BB933" s="2"/>
      <c r="BC933" s="2"/>
      <c r="BD933" s="8"/>
      <c r="BF933" s="2"/>
      <c r="BH933" s="2"/>
      <c r="BJ933" s="2"/>
      <c r="BK933" s="2"/>
      <c r="BL933" s="2"/>
      <c r="BM933" s="8"/>
    </row>
    <row r="934" spans="4:65" x14ac:dyDescent="0.25">
      <c r="D934" s="2"/>
      <c r="E934" s="2"/>
      <c r="F934" s="2"/>
      <c r="G934" s="10"/>
      <c r="H934" s="10"/>
      <c r="I934" s="10"/>
      <c r="J934" s="10"/>
      <c r="M934" s="2"/>
      <c r="N934" s="39"/>
      <c r="O934" s="2"/>
      <c r="P934" s="2"/>
      <c r="Q934" s="2"/>
      <c r="R934" s="2"/>
      <c r="S934" s="2"/>
      <c r="T934" s="8"/>
      <c r="V934" s="2"/>
      <c r="W934" s="2"/>
      <c r="X934" s="2"/>
      <c r="Y934" s="2"/>
      <c r="Z934" s="2"/>
      <c r="AA934" s="2"/>
      <c r="AB934" s="2"/>
      <c r="AC934" s="8"/>
      <c r="AE934" s="2"/>
      <c r="AF934" s="2"/>
      <c r="AG934" s="2"/>
      <c r="AH934" s="2"/>
      <c r="AI934" s="2"/>
      <c r="AJ934" s="2"/>
      <c r="AK934" s="2"/>
      <c r="AL934" s="8"/>
      <c r="AN934" s="2"/>
      <c r="AO934" s="2"/>
      <c r="AP934" s="2"/>
      <c r="AQ934" s="2"/>
      <c r="AR934" s="2"/>
      <c r="AS934" s="2"/>
      <c r="AT934" s="2"/>
      <c r="AU934" s="8"/>
      <c r="AW934" s="2"/>
      <c r="AX934" s="2"/>
      <c r="AY934" s="2"/>
      <c r="AZ934" s="2"/>
      <c r="BA934" s="2"/>
      <c r="BB934" s="2"/>
      <c r="BC934" s="2"/>
      <c r="BD934" s="8"/>
      <c r="BF934" s="2"/>
      <c r="BH934" s="2"/>
      <c r="BJ934" s="2"/>
      <c r="BK934" s="2"/>
      <c r="BL934" s="2"/>
      <c r="BM934" s="8"/>
    </row>
    <row r="935" spans="4:65" x14ac:dyDescent="0.25">
      <c r="D935" s="2"/>
      <c r="E935" s="2"/>
      <c r="F935" s="2"/>
      <c r="G935" s="10"/>
      <c r="H935" s="10"/>
      <c r="I935" s="10"/>
      <c r="J935" s="10"/>
      <c r="M935" s="2"/>
      <c r="N935" s="39"/>
      <c r="O935" s="2"/>
      <c r="P935" s="2"/>
      <c r="Q935" s="2"/>
      <c r="R935" s="2"/>
      <c r="S935" s="2"/>
      <c r="T935" s="8"/>
      <c r="V935" s="2"/>
      <c r="W935" s="2"/>
      <c r="X935" s="2"/>
      <c r="Y935" s="2"/>
      <c r="Z935" s="2"/>
      <c r="AA935" s="2"/>
      <c r="AB935" s="2"/>
      <c r="AC935" s="8"/>
      <c r="AE935" s="2"/>
      <c r="AF935" s="2"/>
      <c r="AG935" s="2"/>
      <c r="AH935" s="2"/>
      <c r="AI935" s="2"/>
      <c r="AJ935" s="2"/>
      <c r="AK935" s="2"/>
      <c r="AL935" s="8"/>
      <c r="AN935" s="2"/>
      <c r="AO935" s="2"/>
      <c r="AP935" s="2"/>
      <c r="AQ935" s="2"/>
      <c r="AR935" s="2"/>
      <c r="AS935" s="2"/>
      <c r="AT935" s="2"/>
      <c r="AU935" s="8"/>
      <c r="AW935" s="2"/>
      <c r="AX935" s="2"/>
      <c r="AY935" s="2"/>
      <c r="AZ935" s="2"/>
      <c r="BA935" s="2"/>
      <c r="BB935" s="2"/>
      <c r="BC935" s="2"/>
      <c r="BD935" s="8"/>
      <c r="BF935" s="2"/>
      <c r="BH935" s="2"/>
      <c r="BJ935" s="2"/>
      <c r="BK935" s="2"/>
      <c r="BL935" s="2"/>
      <c r="BM935" s="8"/>
    </row>
    <row r="936" spans="4:65" x14ac:dyDescent="0.25">
      <c r="D936" s="2"/>
      <c r="E936" s="2"/>
      <c r="F936" s="2"/>
      <c r="G936" s="10"/>
      <c r="H936" s="10"/>
      <c r="I936" s="10"/>
      <c r="J936" s="10"/>
      <c r="M936" s="2"/>
      <c r="N936" s="39"/>
      <c r="O936" s="2"/>
      <c r="P936" s="2"/>
      <c r="Q936" s="2"/>
      <c r="R936" s="2"/>
      <c r="S936" s="2"/>
      <c r="T936" s="8"/>
      <c r="V936" s="2"/>
      <c r="W936" s="2"/>
      <c r="X936" s="2"/>
      <c r="Y936" s="2"/>
      <c r="Z936" s="2"/>
      <c r="AA936" s="2"/>
      <c r="AB936" s="2"/>
      <c r="AC936" s="8"/>
      <c r="AE936" s="2"/>
      <c r="AF936" s="2"/>
      <c r="AG936" s="2"/>
      <c r="AH936" s="2"/>
      <c r="AI936" s="2"/>
      <c r="AJ936" s="2"/>
      <c r="AK936" s="2"/>
      <c r="AL936" s="8"/>
      <c r="AN936" s="2"/>
      <c r="AO936" s="2"/>
      <c r="AP936" s="2"/>
      <c r="AQ936" s="2"/>
      <c r="AR936" s="2"/>
      <c r="AS936" s="2"/>
      <c r="AT936" s="2"/>
      <c r="AU936" s="8"/>
      <c r="AW936" s="2"/>
      <c r="AX936" s="2"/>
      <c r="AY936" s="2"/>
      <c r="AZ936" s="2"/>
      <c r="BA936" s="2"/>
      <c r="BB936" s="2"/>
      <c r="BC936" s="2"/>
      <c r="BD936" s="8"/>
      <c r="BF936" s="2"/>
      <c r="BH936" s="2"/>
      <c r="BJ936" s="2"/>
      <c r="BK936" s="2"/>
      <c r="BL936" s="2"/>
      <c r="BM936" s="8"/>
    </row>
    <row r="937" spans="4:65" x14ac:dyDescent="0.25">
      <c r="D937" s="2"/>
      <c r="E937" s="2"/>
      <c r="F937" s="2"/>
      <c r="G937" s="10"/>
      <c r="H937" s="10"/>
      <c r="I937" s="10"/>
      <c r="J937" s="10"/>
      <c r="M937" s="2"/>
      <c r="N937" s="39"/>
      <c r="O937" s="2"/>
      <c r="P937" s="2"/>
      <c r="Q937" s="2"/>
      <c r="R937" s="2"/>
      <c r="S937" s="2"/>
      <c r="T937" s="8"/>
      <c r="V937" s="2"/>
      <c r="W937" s="2"/>
      <c r="X937" s="2"/>
      <c r="Y937" s="2"/>
      <c r="Z937" s="2"/>
      <c r="AA937" s="2"/>
      <c r="AB937" s="2"/>
      <c r="AC937" s="8"/>
      <c r="AE937" s="2"/>
      <c r="AF937" s="2"/>
      <c r="AG937" s="2"/>
      <c r="AH937" s="2"/>
      <c r="AI937" s="2"/>
      <c r="AJ937" s="2"/>
      <c r="AK937" s="2"/>
      <c r="AL937" s="8"/>
      <c r="AN937" s="2"/>
      <c r="AO937" s="2"/>
      <c r="AP937" s="2"/>
      <c r="AQ937" s="2"/>
      <c r="AR937" s="2"/>
      <c r="AS937" s="2"/>
      <c r="AT937" s="2"/>
      <c r="AU937" s="8"/>
      <c r="AW937" s="2"/>
      <c r="AX937" s="2"/>
      <c r="AY937" s="2"/>
      <c r="AZ937" s="2"/>
      <c r="BA937" s="2"/>
      <c r="BB937" s="2"/>
      <c r="BC937" s="2"/>
      <c r="BD937" s="8"/>
      <c r="BF937" s="2"/>
      <c r="BH937" s="2"/>
      <c r="BJ937" s="2"/>
      <c r="BK937" s="2"/>
      <c r="BL937" s="2"/>
      <c r="BM937" s="8"/>
    </row>
    <row r="938" spans="4:65" x14ac:dyDescent="0.25">
      <c r="D938" s="2"/>
      <c r="E938" s="2"/>
      <c r="F938" s="2"/>
      <c r="G938" s="10"/>
      <c r="H938" s="10"/>
      <c r="I938" s="10"/>
      <c r="J938" s="10"/>
      <c r="M938" s="2"/>
      <c r="N938" s="39"/>
      <c r="O938" s="2"/>
      <c r="P938" s="2"/>
      <c r="Q938" s="2"/>
      <c r="R938" s="2"/>
      <c r="S938" s="2"/>
      <c r="T938" s="8"/>
      <c r="V938" s="2"/>
      <c r="W938" s="2"/>
      <c r="X938" s="2"/>
      <c r="Y938" s="2"/>
      <c r="Z938" s="2"/>
      <c r="AA938" s="2"/>
      <c r="AB938" s="2"/>
      <c r="AC938" s="8"/>
      <c r="AE938" s="2"/>
      <c r="AF938" s="2"/>
      <c r="AG938" s="2"/>
      <c r="AH938" s="2"/>
      <c r="AI938" s="2"/>
      <c r="AJ938" s="2"/>
      <c r="AK938" s="2"/>
      <c r="AL938" s="8"/>
      <c r="AN938" s="2"/>
      <c r="AO938" s="2"/>
      <c r="AP938" s="2"/>
      <c r="AQ938" s="2"/>
      <c r="AR938" s="2"/>
      <c r="AS938" s="2"/>
      <c r="AT938" s="2"/>
      <c r="AU938" s="8"/>
      <c r="AW938" s="2"/>
      <c r="AX938" s="2"/>
      <c r="AY938" s="2"/>
      <c r="AZ938" s="2"/>
      <c r="BA938" s="2"/>
      <c r="BB938" s="2"/>
      <c r="BC938" s="2"/>
      <c r="BD938" s="8"/>
      <c r="BF938" s="2"/>
      <c r="BH938" s="2"/>
      <c r="BJ938" s="2"/>
      <c r="BK938" s="2"/>
      <c r="BL938" s="2"/>
      <c r="BM938" s="8"/>
    </row>
    <row r="939" spans="4:65" x14ac:dyDescent="0.25">
      <c r="D939" s="2"/>
      <c r="E939" s="2"/>
      <c r="F939" s="2"/>
      <c r="G939" s="10"/>
      <c r="H939" s="10"/>
      <c r="I939" s="10"/>
      <c r="J939" s="10"/>
      <c r="M939" s="2"/>
      <c r="N939" s="39"/>
      <c r="O939" s="2"/>
      <c r="P939" s="2"/>
      <c r="Q939" s="2"/>
      <c r="R939" s="2"/>
      <c r="S939" s="2"/>
      <c r="T939" s="8"/>
      <c r="V939" s="2"/>
      <c r="W939" s="2"/>
      <c r="X939" s="2"/>
      <c r="Y939" s="2"/>
      <c r="Z939" s="2"/>
      <c r="AA939" s="2"/>
      <c r="AB939" s="2"/>
      <c r="AC939" s="8"/>
      <c r="AE939" s="2"/>
      <c r="AF939" s="2"/>
      <c r="AG939" s="2"/>
      <c r="AH939" s="2"/>
      <c r="AI939" s="2"/>
      <c r="AJ939" s="2"/>
      <c r="AK939" s="2"/>
      <c r="AL939" s="8"/>
      <c r="AN939" s="2"/>
      <c r="AO939" s="2"/>
      <c r="AP939" s="2"/>
      <c r="AQ939" s="2"/>
      <c r="AR939" s="2"/>
      <c r="AS939" s="2"/>
      <c r="AT939" s="2"/>
      <c r="AU939" s="8"/>
      <c r="AW939" s="2"/>
      <c r="AX939" s="2"/>
      <c r="AY939" s="2"/>
      <c r="AZ939" s="2"/>
      <c r="BA939" s="2"/>
      <c r="BB939" s="2"/>
      <c r="BC939" s="2"/>
      <c r="BD939" s="8"/>
      <c r="BF939" s="2"/>
      <c r="BH939" s="2"/>
      <c r="BJ939" s="2"/>
      <c r="BK939" s="2"/>
      <c r="BL939" s="2"/>
      <c r="BM939" s="8"/>
    </row>
    <row r="940" spans="4:65" x14ac:dyDescent="0.25">
      <c r="D940" s="2"/>
      <c r="E940" s="2"/>
      <c r="F940" s="2"/>
      <c r="G940" s="10"/>
      <c r="H940" s="10"/>
      <c r="I940" s="10"/>
      <c r="J940" s="10"/>
      <c r="M940" s="2"/>
      <c r="N940" s="39"/>
      <c r="O940" s="2"/>
      <c r="P940" s="2"/>
      <c r="Q940" s="2"/>
      <c r="R940" s="2"/>
      <c r="S940" s="2"/>
      <c r="T940" s="8"/>
      <c r="V940" s="2"/>
      <c r="W940" s="2"/>
      <c r="X940" s="2"/>
      <c r="Y940" s="2"/>
      <c r="Z940" s="2"/>
      <c r="AA940" s="2"/>
      <c r="AB940" s="2"/>
      <c r="AC940" s="8"/>
      <c r="AE940" s="2"/>
      <c r="AF940" s="2"/>
      <c r="AG940" s="2"/>
      <c r="AH940" s="2"/>
      <c r="AI940" s="2"/>
      <c r="AJ940" s="2"/>
      <c r="AK940" s="2"/>
      <c r="AL940" s="8"/>
      <c r="AN940" s="2"/>
      <c r="AO940" s="2"/>
      <c r="AP940" s="2"/>
      <c r="AQ940" s="2"/>
      <c r="AR940" s="2"/>
      <c r="AS940" s="2"/>
      <c r="AT940" s="2"/>
      <c r="AU940" s="8"/>
      <c r="AW940" s="2"/>
      <c r="AX940" s="2"/>
      <c r="AY940" s="2"/>
      <c r="AZ940" s="2"/>
      <c r="BA940" s="2"/>
      <c r="BB940" s="2"/>
      <c r="BC940" s="2"/>
      <c r="BD940" s="8"/>
      <c r="BF940" s="2"/>
      <c r="BH940" s="2"/>
      <c r="BJ940" s="2"/>
      <c r="BK940" s="2"/>
      <c r="BL940" s="2"/>
      <c r="BM940" s="8"/>
    </row>
    <row r="941" spans="4:65" x14ac:dyDescent="0.25">
      <c r="D941" s="2"/>
      <c r="E941" s="2"/>
      <c r="F941" s="2"/>
      <c r="G941" s="10"/>
      <c r="H941" s="10"/>
      <c r="I941" s="10"/>
      <c r="J941" s="10"/>
      <c r="M941" s="2"/>
      <c r="N941" s="39"/>
      <c r="O941" s="2"/>
      <c r="P941" s="2"/>
      <c r="Q941" s="2"/>
      <c r="R941" s="2"/>
      <c r="S941" s="2"/>
      <c r="T941" s="8"/>
      <c r="V941" s="2"/>
      <c r="W941" s="2"/>
      <c r="X941" s="2"/>
      <c r="Y941" s="2"/>
      <c r="Z941" s="2"/>
      <c r="AA941" s="2"/>
      <c r="AB941" s="2"/>
      <c r="AC941" s="8"/>
      <c r="AE941" s="2"/>
      <c r="AF941" s="2"/>
      <c r="AG941" s="2"/>
      <c r="AH941" s="2"/>
      <c r="AI941" s="2"/>
      <c r="AJ941" s="2"/>
      <c r="AK941" s="2"/>
      <c r="AL941" s="8"/>
      <c r="AN941" s="2"/>
      <c r="AO941" s="2"/>
      <c r="AP941" s="2"/>
      <c r="AQ941" s="2"/>
      <c r="AR941" s="2"/>
      <c r="AS941" s="2"/>
      <c r="AT941" s="2"/>
      <c r="AU941" s="8"/>
      <c r="AW941" s="2"/>
      <c r="AX941" s="2"/>
      <c r="AY941" s="2"/>
      <c r="AZ941" s="2"/>
      <c r="BA941" s="2"/>
      <c r="BB941" s="2"/>
      <c r="BC941" s="2"/>
      <c r="BD941" s="8"/>
      <c r="BF941" s="2"/>
      <c r="BH941" s="2"/>
      <c r="BJ941" s="2"/>
      <c r="BK941" s="2"/>
      <c r="BL941" s="2"/>
      <c r="BM941" s="8"/>
    </row>
    <row r="942" spans="4:65" x14ac:dyDescent="0.25">
      <c r="D942" s="2"/>
      <c r="E942" s="2"/>
      <c r="F942" s="2"/>
      <c r="G942" s="10"/>
      <c r="H942" s="10"/>
      <c r="I942" s="10"/>
      <c r="J942" s="10"/>
      <c r="M942" s="2"/>
      <c r="N942" s="39"/>
      <c r="O942" s="2"/>
      <c r="P942" s="2"/>
      <c r="Q942" s="2"/>
      <c r="R942" s="2"/>
      <c r="S942" s="2"/>
      <c r="T942" s="8"/>
      <c r="V942" s="2"/>
      <c r="W942" s="2"/>
      <c r="X942" s="2"/>
      <c r="Y942" s="2"/>
      <c r="Z942" s="2"/>
      <c r="AA942" s="2"/>
      <c r="AB942" s="2"/>
      <c r="AC942" s="8"/>
      <c r="AE942" s="2"/>
      <c r="AF942" s="2"/>
      <c r="AG942" s="2"/>
      <c r="AH942" s="2"/>
      <c r="AI942" s="2"/>
      <c r="AJ942" s="2"/>
      <c r="AK942" s="2"/>
      <c r="AL942" s="8"/>
      <c r="AN942" s="2"/>
      <c r="AO942" s="2"/>
      <c r="AP942" s="2"/>
      <c r="AQ942" s="2"/>
      <c r="AR942" s="2"/>
      <c r="AS942" s="2"/>
      <c r="AT942" s="2"/>
      <c r="AU942" s="8"/>
      <c r="AW942" s="2"/>
      <c r="AX942" s="2"/>
      <c r="AY942" s="2"/>
      <c r="AZ942" s="2"/>
      <c r="BA942" s="2"/>
      <c r="BB942" s="2"/>
      <c r="BC942" s="2"/>
      <c r="BD942" s="8"/>
      <c r="BF942" s="2"/>
      <c r="BH942" s="2"/>
      <c r="BJ942" s="2"/>
      <c r="BK942" s="2"/>
      <c r="BL942" s="2"/>
      <c r="BM942" s="8"/>
    </row>
    <row r="943" spans="4:65" x14ac:dyDescent="0.25">
      <c r="D943" s="2"/>
      <c r="E943" s="2"/>
      <c r="F943" s="2"/>
      <c r="G943" s="10"/>
      <c r="H943" s="10"/>
      <c r="I943" s="10"/>
      <c r="J943" s="10"/>
      <c r="M943" s="2"/>
      <c r="N943" s="39"/>
      <c r="O943" s="2"/>
      <c r="P943" s="2"/>
      <c r="Q943" s="2"/>
      <c r="R943" s="2"/>
      <c r="S943" s="2"/>
      <c r="T943" s="8"/>
      <c r="V943" s="2"/>
      <c r="W943" s="2"/>
      <c r="X943" s="2"/>
      <c r="Y943" s="2"/>
      <c r="Z943" s="2"/>
      <c r="AA943" s="2"/>
      <c r="AB943" s="2"/>
      <c r="AC943" s="8"/>
      <c r="AE943" s="2"/>
      <c r="AF943" s="2"/>
      <c r="AG943" s="2"/>
      <c r="AH943" s="2"/>
      <c r="AI943" s="2"/>
      <c r="AJ943" s="2"/>
      <c r="AK943" s="2"/>
      <c r="AL943" s="8"/>
      <c r="AN943" s="2"/>
      <c r="AO943" s="2"/>
      <c r="AP943" s="2"/>
      <c r="AQ943" s="2"/>
      <c r="AR943" s="2"/>
      <c r="AS943" s="2"/>
      <c r="AT943" s="2"/>
      <c r="AU943" s="8"/>
      <c r="AW943" s="2"/>
      <c r="AX943" s="2"/>
      <c r="AY943" s="2"/>
      <c r="AZ943" s="2"/>
      <c r="BA943" s="2"/>
      <c r="BB943" s="2"/>
      <c r="BC943" s="2"/>
      <c r="BD943" s="8"/>
      <c r="BF943" s="2"/>
      <c r="BH943" s="2"/>
      <c r="BJ943" s="2"/>
      <c r="BK943" s="2"/>
      <c r="BL943" s="2"/>
      <c r="BM943" s="8"/>
    </row>
    <row r="944" spans="4:65" x14ac:dyDescent="0.25">
      <c r="D944" s="2"/>
      <c r="E944" s="2"/>
      <c r="F944" s="2"/>
      <c r="G944" s="10"/>
      <c r="H944" s="10"/>
      <c r="I944" s="10"/>
      <c r="J944" s="10"/>
      <c r="M944" s="2"/>
      <c r="N944" s="39"/>
      <c r="O944" s="2"/>
      <c r="P944" s="2"/>
      <c r="Q944" s="2"/>
      <c r="R944" s="2"/>
      <c r="S944" s="2"/>
      <c r="T944" s="8"/>
      <c r="V944" s="2"/>
      <c r="W944" s="2"/>
      <c r="X944" s="2"/>
      <c r="Y944" s="2"/>
      <c r="Z944" s="2"/>
      <c r="AA944" s="2"/>
      <c r="AB944" s="2"/>
      <c r="AC944" s="8"/>
      <c r="AE944" s="2"/>
      <c r="AF944" s="2"/>
      <c r="AG944" s="2"/>
      <c r="AH944" s="2"/>
      <c r="AI944" s="2"/>
      <c r="AJ944" s="2"/>
      <c r="AK944" s="2"/>
      <c r="AL944" s="8"/>
      <c r="AN944" s="2"/>
      <c r="AO944" s="2"/>
      <c r="AP944" s="2"/>
      <c r="AQ944" s="2"/>
      <c r="AR944" s="2"/>
      <c r="AS944" s="2"/>
      <c r="AT944" s="2"/>
      <c r="AU944" s="8"/>
      <c r="AW944" s="2"/>
      <c r="AX944" s="2"/>
      <c r="AY944" s="2"/>
      <c r="AZ944" s="2"/>
      <c r="BA944" s="2"/>
      <c r="BB944" s="2"/>
      <c r="BC944" s="2"/>
      <c r="BD944" s="8"/>
      <c r="BF944" s="2"/>
      <c r="BH944" s="2"/>
      <c r="BJ944" s="2"/>
      <c r="BK944" s="2"/>
      <c r="BL944" s="2"/>
      <c r="BM944" s="8"/>
    </row>
    <row r="945" spans="4:65" x14ac:dyDescent="0.25">
      <c r="D945" s="2"/>
      <c r="E945" s="2"/>
      <c r="F945" s="2"/>
      <c r="G945" s="10"/>
      <c r="H945" s="10"/>
      <c r="I945" s="10"/>
      <c r="J945" s="10"/>
      <c r="M945" s="2"/>
      <c r="N945" s="39"/>
      <c r="O945" s="2"/>
      <c r="P945" s="2"/>
      <c r="Q945" s="2"/>
      <c r="R945" s="2"/>
      <c r="S945" s="2"/>
      <c r="T945" s="8"/>
      <c r="V945" s="2"/>
      <c r="W945" s="2"/>
      <c r="X945" s="2"/>
      <c r="Y945" s="2"/>
      <c r="Z945" s="2"/>
      <c r="AA945" s="2"/>
      <c r="AB945" s="2"/>
      <c r="AC945" s="8"/>
      <c r="AE945" s="2"/>
      <c r="AF945" s="2"/>
      <c r="AG945" s="2"/>
      <c r="AH945" s="2"/>
      <c r="AI945" s="2"/>
      <c r="AJ945" s="2"/>
      <c r="AK945" s="2"/>
      <c r="AL945" s="8"/>
      <c r="AN945" s="2"/>
      <c r="AO945" s="2"/>
      <c r="AP945" s="2"/>
      <c r="AQ945" s="2"/>
      <c r="AR945" s="2"/>
      <c r="AS945" s="2"/>
      <c r="AT945" s="2"/>
      <c r="AU945" s="8"/>
      <c r="AW945" s="2"/>
      <c r="AX945" s="2"/>
      <c r="AY945" s="2"/>
      <c r="AZ945" s="2"/>
      <c r="BA945" s="2"/>
      <c r="BB945" s="2"/>
      <c r="BC945" s="2"/>
      <c r="BD945" s="8"/>
      <c r="BF945" s="2"/>
      <c r="BH945" s="2"/>
      <c r="BJ945" s="2"/>
      <c r="BK945" s="2"/>
      <c r="BL945" s="2"/>
      <c r="BM945" s="8"/>
    </row>
    <row r="946" spans="4:65" x14ac:dyDescent="0.25">
      <c r="D946" s="2"/>
      <c r="E946" s="2"/>
      <c r="F946" s="2"/>
      <c r="G946" s="10"/>
      <c r="H946" s="10"/>
      <c r="I946" s="10"/>
      <c r="J946" s="10"/>
      <c r="M946" s="2"/>
      <c r="N946" s="39"/>
      <c r="O946" s="2"/>
      <c r="P946" s="2"/>
      <c r="Q946" s="2"/>
      <c r="R946" s="2"/>
      <c r="S946" s="2"/>
      <c r="T946" s="8"/>
      <c r="V946" s="2"/>
      <c r="W946" s="2"/>
      <c r="X946" s="2"/>
      <c r="Y946" s="2"/>
      <c r="Z946" s="2"/>
      <c r="AA946" s="2"/>
      <c r="AB946" s="2"/>
      <c r="AC946" s="8"/>
      <c r="AE946" s="2"/>
      <c r="AF946" s="2"/>
      <c r="AG946" s="2"/>
      <c r="AH946" s="2"/>
      <c r="AI946" s="2"/>
      <c r="AJ946" s="2"/>
      <c r="AK946" s="2"/>
      <c r="AL946" s="8"/>
      <c r="AN946" s="2"/>
      <c r="AO946" s="2"/>
      <c r="AP946" s="2"/>
      <c r="AQ946" s="2"/>
      <c r="AR946" s="2"/>
      <c r="AS946" s="2"/>
      <c r="AT946" s="2"/>
      <c r="AU946" s="8"/>
      <c r="AW946" s="2"/>
      <c r="AX946" s="2"/>
      <c r="AY946" s="2"/>
      <c r="AZ946" s="2"/>
      <c r="BA946" s="2"/>
      <c r="BB946" s="2"/>
      <c r="BC946" s="2"/>
      <c r="BD946" s="8"/>
      <c r="BF946" s="2"/>
      <c r="BH946" s="2"/>
      <c r="BJ946" s="2"/>
      <c r="BK946" s="2"/>
      <c r="BL946" s="2"/>
      <c r="BM946" s="8"/>
    </row>
    <row r="947" spans="4:65" x14ac:dyDescent="0.25">
      <c r="D947" s="2"/>
      <c r="E947" s="2"/>
      <c r="F947" s="2"/>
      <c r="G947" s="10"/>
      <c r="H947" s="10"/>
      <c r="I947" s="10"/>
      <c r="J947" s="10"/>
      <c r="M947" s="2"/>
      <c r="N947" s="39"/>
      <c r="O947" s="2"/>
      <c r="P947" s="2"/>
      <c r="Q947" s="2"/>
      <c r="R947" s="2"/>
      <c r="S947" s="2"/>
      <c r="T947" s="8"/>
      <c r="V947" s="2"/>
      <c r="W947" s="2"/>
      <c r="X947" s="2"/>
      <c r="Y947" s="2"/>
      <c r="Z947" s="2"/>
      <c r="AA947" s="2"/>
      <c r="AB947" s="2"/>
      <c r="AC947" s="8"/>
      <c r="AE947" s="2"/>
      <c r="AF947" s="2"/>
      <c r="AG947" s="2"/>
      <c r="AH947" s="2"/>
      <c r="AI947" s="2"/>
      <c r="AJ947" s="2"/>
      <c r="AK947" s="2"/>
      <c r="AL947" s="8"/>
      <c r="AN947" s="2"/>
      <c r="AO947" s="2"/>
      <c r="AP947" s="2"/>
      <c r="AQ947" s="2"/>
      <c r="AR947" s="2"/>
      <c r="AS947" s="2"/>
      <c r="AT947" s="2"/>
      <c r="AU947" s="8"/>
      <c r="AW947" s="2"/>
      <c r="AX947" s="2"/>
      <c r="AY947" s="2"/>
      <c r="AZ947" s="2"/>
      <c r="BA947" s="2"/>
      <c r="BB947" s="2"/>
      <c r="BC947" s="2"/>
      <c r="BD947" s="8"/>
      <c r="BF947" s="2"/>
      <c r="BH947" s="2"/>
      <c r="BJ947" s="2"/>
      <c r="BK947" s="2"/>
      <c r="BL947" s="2"/>
      <c r="BM947" s="8"/>
    </row>
    <row r="948" spans="4:65" x14ac:dyDescent="0.25">
      <c r="D948" s="2"/>
      <c r="E948" s="2"/>
      <c r="F948" s="2"/>
      <c r="G948" s="10"/>
      <c r="H948" s="10"/>
      <c r="I948" s="10"/>
      <c r="J948" s="10"/>
      <c r="M948" s="2"/>
      <c r="N948" s="39"/>
      <c r="O948" s="2"/>
      <c r="P948" s="2"/>
      <c r="Q948" s="2"/>
      <c r="R948" s="2"/>
      <c r="S948" s="2"/>
      <c r="T948" s="8"/>
      <c r="V948" s="2"/>
      <c r="W948" s="2"/>
      <c r="X948" s="2"/>
      <c r="Y948" s="2"/>
      <c r="Z948" s="2"/>
      <c r="AA948" s="2"/>
      <c r="AB948" s="2"/>
      <c r="AC948" s="8"/>
      <c r="AE948" s="2"/>
      <c r="AF948" s="2"/>
      <c r="AG948" s="2"/>
      <c r="AH948" s="2"/>
      <c r="AI948" s="2"/>
      <c r="AJ948" s="2"/>
      <c r="AK948" s="2"/>
      <c r="AL948" s="8"/>
      <c r="AN948" s="2"/>
      <c r="AO948" s="2"/>
      <c r="AP948" s="2"/>
      <c r="AQ948" s="2"/>
      <c r="AR948" s="2"/>
      <c r="AS948" s="2"/>
      <c r="AT948" s="2"/>
      <c r="AU948" s="8"/>
      <c r="AW948" s="2"/>
      <c r="AX948" s="2"/>
      <c r="AY948" s="2"/>
      <c r="AZ948" s="2"/>
      <c r="BA948" s="2"/>
      <c r="BB948" s="2"/>
      <c r="BC948" s="2"/>
      <c r="BD948" s="8"/>
      <c r="BF948" s="2"/>
      <c r="BH948" s="2"/>
      <c r="BJ948" s="2"/>
      <c r="BK948" s="2"/>
      <c r="BL948" s="2"/>
      <c r="BM948" s="8"/>
    </row>
    <row r="949" spans="4:65" x14ac:dyDescent="0.25">
      <c r="D949" s="2"/>
      <c r="E949" s="2"/>
      <c r="F949" s="2"/>
      <c r="G949" s="10"/>
      <c r="H949" s="10"/>
      <c r="I949" s="10"/>
      <c r="J949" s="10"/>
      <c r="M949" s="2"/>
      <c r="N949" s="39"/>
      <c r="O949" s="2"/>
      <c r="P949" s="2"/>
      <c r="Q949" s="2"/>
      <c r="R949" s="2"/>
      <c r="S949" s="2"/>
      <c r="T949" s="8"/>
      <c r="V949" s="2"/>
      <c r="W949" s="2"/>
      <c r="X949" s="2"/>
      <c r="Y949" s="2"/>
      <c r="Z949" s="2"/>
      <c r="AA949" s="2"/>
      <c r="AB949" s="2"/>
      <c r="AC949" s="8"/>
      <c r="AE949" s="2"/>
      <c r="AF949" s="2"/>
      <c r="AG949" s="2"/>
      <c r="AH949" s="2"/>
      <c r="AI949" s="2"/>
      <c r="AJ949" s="2"/>
      <c r="AK949" s="2"/>
      <c r="AL949" s="8"/>
      <c r="AN949" s="2"/>
      <c r="AO949" s="2"/>
      <c r="AP949" s="2"/>
      <c r="AQ949" s="2"/>
      <c r="AR949" s="2"/>
      <c r="AS949" s="2"/>
      <c r="AT949" s="2"/>
      <c r="AU949" s="8"/>
      <c r="AW949" s="2"/>
      <c r="AX949" s="2"/>
      <c r="AY949" s="2"/>
      <c r="AZ949" s="2"/>
      <c r="BA949" s="2"/>
      <c r="BB949" s="2"/>
      <c r="BC949" s="2"/>
      <c r="BD949" s="8"/>
      <c r="BF949" s="2"/>
      <c r="BH949" s="2"/>
      <c r="BJ949" s="2"/>
      <c r="BK949" s="2"/>
      <c r="BL949" s="2"/>
      <c r="BM949" s="8"/>
    </row>
    <row r="950" spans="4:65" x14ac:dyDescent="0.25">
      <c r="D950" s="2"/>
      <c r="E950" s="2"/>
      <c r="F950" s="2"/>
      <c r="G950" s="10"/>
      <c r="H950" s="10"/>
      <c r="I950" s="10"/>
      <c r="J950" s="10"/>
      <c r="M950" s="2"/>
      <c r="N950" s="39"/>
      <c r="O950" s="2"/>
      <c r="P950" s="2"/>
      <c r="Q950" s="2"/>
      <c r="R950" s="2"/>
      <c r="S950" s="2"/>
      <c r="T950" s="8"/>
      <c r="V950" s="2"/>
      <c r="W950" s="2"/>
      <c r="X950" s="2"/>
      <c r="Y950" s="2"/>
      <c r="Z950" s="2"/>
      <c r="AA950" s="2"/>
      <c r="AB950" s="2"/>
      <c r="AC950" s="8"/>
      <c r="AE950" s="2"/>
      <c r="AF950" s="2"/>
      <c r="AG950" s="2"/>
      <c r="AH950" s="2"/>
      <c r="AI950" s="2"/>
      <c r="AJ950" s="2"/>
      <c r="AK950" s="2"/>
      <c r="AL950" s="8"/>
      <c r="AN950" s="2"/>
      <c r="AO950" s="2"/>
      <c r="AP950" s="2"/>
      <c r="AQ950" s="2"/>
      <c r="AR950" s="2"/>
      <c r="AS950" s="2"/>
      <c r="AT950" s="2"/>
      <c r="AU950" s="8"/>
      <c r="AW950" s="2"/>
      <c r="AX950" s="2"/>
      <c r="AY950" s="2"/>
      <c r="AZ950" s="2"/>
      <c r="BA950" s="2"/>
      <c r="BB950" s="2"/>
      <c r="BC950" s="2"/>
      <c r="BD950" s="8"/>
      <c r="BF950" s="2"/>
      <c r="BH950" s="2"/>
      <c r="BJ950" s="2"/>
      <c r="BK950" s="2"/>
      <c r="BL950" s="2"/>
      <c r="BM950" s="8"/>
    </row>
    <row r="951" spans="4:65" x14ac:dyDescent="0.25">
      <c r="D951" s="2"/>
      <c r="E951" s="2"/>
      <c r="F951" s="2"/>
      <c r="G951" s="10"/>
      <c r="H951" s="10"/>
      <c r="I951" s="10"/>
      <c r="J951" s="10"/>
      <c r="M951" s="2"/>
      <c r="N951" s="39"/>
      <c r="O951" s="2"/>
      <c r="P951" s="2"/>
      <c r="Q951" s="2"/>
      <c r="R951" s="2"/>
      <c r="S951" s="2"/>
      <c r="T951" s="8"/>
      <c r="V951" s="2"/>
      <c r="W951" s="2"/>
      <c r="X951" s="2"/>
      <c r="Y951" s="2"/>
      <c r="Z951" s="2"/>
      <c r="AA951" s="2"/>
      <c r="AB951" s="2"/>
      <c r="AC951" s="8"/>
      <c r="AE951" s="2"/>
      <c r="AF951" s="2"/>
      <c r="AG951" s="2"/>
      <c r="AH951" s="2"/>
      <c r="AI951" s="2"/>
      <c r="AJ951" s="2"/>
      <c r="AK951" s="2"/>
      <c r="AL951" s="8"/>
      <c r="AN951" s="2"/>
      <c r="AO951" s="2"/>
      <c r="AP951" s="2"/>
      <c r="AQ951" s="2"/>
      <c r="AR951" s="2"/>
      <c r="AS951" s="2"/>
      <c r="AT951" s="2"/>
      <c r="AU951" s="8"/>
      <c r="AW951" s="2"/>
      <c r="AX951" s="2"/>
      <c r="AY951" s="2"/>
      <c r="AZ951" s="2"/>
      <c r="BA951" s="2"/>
      <c r="BB951" s="2"/>
      <c r="BC951" s="2"/>
      <c r="BD951" s="8"/>
      <c r="BF951" s="2"/>
      <c r="BH951" s="2"/>
      <c r="BJ951" s="2"/>
      <c r="BK951" s="2"/>
      <c r="BL951" s="2"/>
      <c r="BM951" s="8"/>
    </row>
    <row r="952" spans="4:65" x14ac:dyDescent="0.25">
      <c r="D952" s="2"/>
      <c r="E952" s="2"/>
      <c r="F952" s="2"/>
      <c r="G952" s="10"/>
      <c r="H952" s="10"/>
      <c r="I952" s="10"/>
      <c r="J952" s="10"/>
      <c r="M952" s="2"/>
      <c r="N952" s="39"/>
      <c r="O952" s="2"/>
      <c r="P952" s="2"/>
      <c r="Q952" s="2"/>
      <c r="R952" s="2"/>
      <c r="S952" s="2"/>
      <c r="T952" s="8"/>
      <c r="V952" s="2"/>
      <c r="W952" s="2"/>
      <c r="X952" s="2"/>
      <c r="Y952" s="2"/>
      <c r="Z952" s="2"/>
      <c r="AA952" s="2"/>
      <c r="AB952" s="2"/>
      <c r="AC952" s="8"/>
      <c r="AE952" s="2"/>
      <c r="AF952" s="2"/>
      <c r="AG952" s="2"/>
      <c r="AH952" s="2"/>
      <c r="AI952" s="2"/>
      <c r="AJ952" s="2"/>
      <c r="AK952" s="2"/>
      <c r="AL952" s="8"/>
      <c r="AN952" s="2"/>
      <c r="AO952" s="2"/>
      <c r="AP952" s="2"/>
      <c r="AQ952" s="2"/>
      <c r="AR952" s="2"/>
      <c r="AS952" s="2"/>
      <c r="AT952" s="2"/>
      <c r="AU952" s="8"/>
      <c r="AW952" s="2"/>
      <c r="AX952" s="2"/>
      <c r="AY952" s="2"/>
      <c r="AZ952" s="2"/>
      <c r="BA952" s="2"/>
      <c r="BB952" s="2"/>
      <c r="BC952" s="2"/>
      <c r="BD952" s="8"/>
      <c r="BF952" s="2"/>
      <c r="BH952" s="2"/>
      <c r="BJ952" s="2"/>
      <c r="BK952" s="2"/>
      <c r="BL952" s="2"/>
      <c r="BM952" s="8"/>
    </row>
    <row r="953" spans="4:65" x14ac:dyDescent="0.25">
      <c r="D953" s="2"/>
      <c r="E953" s="2"/>
      <c r="F953" s="2"/>
      <c r="G953" s="10"/>
      <c r="H953" s="10"/>
      <c r="I953" s="10"/>
      <c r="J953" s="10"/>
      <c r="M953" s="2"/>
      <c r="N953" s="39"/>
      <c r="O953" s="2"/>
      <c r="P953" s="2"/>
      <c r="Q953" s="2"/>
      <c r="R953" s="2"/>
      <c r="S953" s="2"/>
      <c r="T953" s="8"/>
      <c r="V953" s="2"/>
      <c r="W953" s="2"/>
      <c r="X953" s="2"/>
      <c r="Y953" s="2"/>
      <c r="Z953" s="2"/>
      <c r="AA953" s="2"/>
      <c r="AB953" s="2"/>
      <c r="AC953" s="8"/>
      <c r="AE953" s="2"/>
      <c r="AF953" s="2"/>
      <c r="AG953" s="2"/>
      <c r="AH953" s="2"/>
      <c r="AI953" s="2"/>
      <c r="AJ953" s="2"/>
      <c r="AK953" s="2"/>
      <c r="AL953" s="8"/>
      <c r="AN953" s="2"/>
      <c r="AO953" s="2"/>
      <c r="AP953" s="2"/>
      <c r="AQ953" s="2"/>
      <c r="AR953" s="2"/>
      <c r="AS953" s="2"/>
      <c r="AT953" s="2"/>
      <c r="AU953" s="8"/>
      <c r="AW953" s="2"/>
      <c r="AX953" s="2"/>
      <c r="AY953" s="2"/>
      <c r="AZ953" s="2"/>
      <c r="BA953" s="2"/>
      <c r="BB953" s="2"/>
      <c r="BC953" s="2"/>
      <c r="BD953" s="8"/>
      <c r="BF953" s="2"/>
      <c r="BH953" s="2"/>
      <c r="BJ953" s="2"/>
      <c r="BK953" s="2"/>
      <c r="BL953" s="2"/>
      <c r="BM953" s="8"/>
    </row>
    <row r="954" spans="4:65" x14ac:dyDescent="0.25">
      <c r="D954" s="2"/>
      <c r="E954" s="2"/>
      <c r="F954" s="2"/>
      <c r="G954" s="10"/>
      <c r="H954" s="10"/>
      <c r="I954" s="10"/>
      <c r="J954" s="10"/>
      <c r="M954" s="2"/>
      <c r="N954" s="39"/>
      <c r="O954" s="2"/>
      <c r="P954" s="2"/>
      <c r="Q954" s="2"/>
      <c r="R954" s="2"/>
      <c r="S954" s="2"/>
      <c r="T954" s="8"/>
      <c r="V954" s="2"/>
      <c r="W954" s="2"/>
      <c r="X954" s="2"/>
      <c r="Y954" s="2"/>
      <c r="Z954" s="2"/>
      <c r="AA954" s="2"/>
      <c r="AB954" s="2"/>
      <c r="AC954" s="8"/>
      <c r="AE954" s="2"/>
      <c r="AF954" s="2"/>
      <c r="AG954" s="2"/>
      <c r="AH954" s="2"/>
      <c r="AI954" s="2"/>
      <c r="AJ954" s="2"/>
      <c r="AK954" s="2"/>
      <c r="AL954" s="8"/>
      <c r="AN954" s="2"/>
      <c r="AO954" s="2"/>
      <c r="AP954" s="2"/>
      <c r="AQ954" s="2"/>
      <c r="AR954" s="2"/>
      <c r="AS954" s="2"/>
      <c r="AT954" s="2"/>
      <c r="AU954" s="8"/>
      <c r="AW954" s="2"/>
      <c r="AX954" s="2"/>
      <c r="AY954" s="2"/>
      <c r="AZ954" s="2"/>
      <c r="BA954" s="2"/>
      <c r="BB954" s="2"/>
      <c r="BC954" s="2"/>
      <c r="BD954" s="8"/>
      <c r="BF954" s="2"/>
      <c r="BH954" s="2"/>
      <c r="BJ954" s="2"/>
      <c r="BK954" s="2"/>
      <c r="BL954" s="2"/>
      <c r="BM954" s="8"/>
    </row>
    <row r="955" spans="4:65" x14ac:dyDescent="0.25">
      <c r="D955" s="2"/>
      <c r="E955" s="2"/>
      <c r="F955" s="2"/>
      <c r="G955" s="10"/>
      <c r="H955" s="10"/>
      <c r="I955" s="10"/>
      <c r="J955" s="10"/>
      <c r="M955" s="2"/>
      <c r="N955" s="39"/>
      <c r="O955" s="2"/>
      <c r="P955" s="2"/>
      <c r="Q955" s="2"/>
      <c r="R955" s="2"/>
      <c r="S955" s="2"/>
      <c r="T955" s="8"/>
      <c r="V955" s="2"/>
      <c r="W955" s="2"/>
      <c r="X955" s="2"/>
      <c r="Y955" s="2"/>
      <c r="Z955" s="2"/>
      <c r="AA955" s="2"/>
      <c r="AB955" s="2"/>
      <c r="AC955" s="8"/>
      <c r="AE955" s="2"/>
      <c r="AF955" s="2"/>
      <c r="AG955" s="2"/>
      <c r="AH955" s="2"/>
      <c r="AI955" s="2"/>
      <c r="AJ955" s="2"/>
      <c r="AK955" s="2"/>
      <c r="AL955" s="8"/>
      <c r="AN955" s="2"/>
      <c r="AO955" s="2"/>
      <c r="AP955" s="2"/>
      <c r="AQ955" s="2"/>
      <c r="AR955" s="2"/>
      <c r="AS955" s="2"/>
      <c r="AT955" s="2"/>
      <c r="AU955" s="8"/>
      <c r="AW955" s="2"/>
      <c r="AX955" s="2"/>
      <c r="AY955" s="2"/>
      <c r="AZ955" s="2"/>
      <c r="BA955" s="2"/>
      <c r="BB955" s="2"/>
      <c r="BC955" s="2"/>
      <c r="BD955" s="8"/>
      <c r="BF955" s="2"/>
      <c r="BH955" s="2"/>
      <c r="BJ955" s="2"/>
      <c r="BK955" s="2"/>
      <c r="BL955" s="2"/>
      <c r="BM955" s="8"/>
    </row>
    <row r="956" spans="4:65" x14ac:dyDescent="0.25">
      <c r="D956" s="2"/>
      <c r="E956" s="2"/>
      <c r="F956" s="2"/>
      <c r="G956" s="10"/>
      <c r="H956" s="10"/>
      <c r="I956" s="10"/>
      <c r="J956" s="10"/>
      <c r="M956" s="2"/>
      <c r="N956" s="39"/>
      <c r="O956" s="2"/>
      <c r="P956" s="2"/>
      <c r="Q956" s="2"/>
      <c r="R956" s="2"/>
      <c r="S956" s="2"/>
      <c r="T956" s="8"/>
      <c r="V956" s="2"/>
      <c r="W956" s="2"/>
      <c r="X956" s="2"/>
      <c r="Y956" s="2"/>
      <c r="Z956" s="2"/>
      <c r="AA956" s="2"/>
      <c r="AB956" s="2"/>
      <c r="AC956" s="8"/>
      <c r="AE956" s="2"/>
      <c r="AF956" s="2"/>
      <c r="AG956" s="2"/>
      <c r="AH956" s="2"/>
      <c r="AI956" s="2"/>
      <c r="AJ956" s="2"/>
      <c r="AK956" s="2"/>
      <c r="AL956" s="8"/>
      <c r="AN956" s="2"/>
      <c r="AO956" s="2"/>
      <c r="AP956" s="2"/>
      <c r="AQ956" s="2"/>
      <c r="AR956" s="2"/>
      <c r="AS956" s="2"/>
      <c r="AT956" s="2"/>
      <c r="AU956" s="8"/>
      <c r="AW956" s="2"/>
      <c r="AX956" s="2"/>
      <c r="AY956" s="2"/>
      <c r="AZ956" s="2"/>
      <c r="BA956" s="2"/>
      <c r="BB956" s="2"/>
      <c r="BC956" s="2"/>
      <c r="BD956" s="8"/>
      <c r="BF956" s="2"/>
      <c r="BH956" s="2"/>
      <c r="BJ956" s="2"/>
      <c r="BK956" s="2"/>
      <c r="BL956" s="2"/>
      <c r="BM956" s="8"/>
    </row>
    <row r="957" spans="4:65" x14ac:dyDescent="0.25">
      <c r="D957" s="2"/>
      <c r="E957" s="2"/>
      <c r="F957" s="2"/>
      <c r="G957" s="10"/>
      <c r="H957" s="10"/>
      <c r="I957" s="10"/>
      <c r="J957" s="10"/>
      <c r="M957" s="2"/>
      <c r="N957" s="39"/>
      <c r="O957" s="2"/>
      <c r="P957" s="2"/>
      <c r="Q957" s="2"/>
      <c r="R957" s="2"/>
      <c r="S957" s="2"/>
      <c r="T957" s="8"/>
      <c r="V957" s="2"/>
      <c r="W957" s="2"/>
      <c r="X957" s="2"/>
      <c r="Y957" s="2"/>
      <c r="Z957" s="2"/>
      <c r="AA957" s="2"/>
      <c r="AB957" s="2"/>
      <c r="AC957" s="8"/>
      <c r="AE957" s="2"/>
      <c r="AF957" s="2"/>
      <c r="AG957" s="2"/>
      <c r="AH957" s="2"/>
      <c r="AI957" s="2"/>
      <c r="AJ957" s="2"/>
      <c r="AK957" s="2"/>
      <c r="AL957" s="8"/>
      <c r="AN957" s="2"/>
      <c r="AO957" s="2"/>
      <c r="AP957" s="2"/>
      <c r="AQ957" s="2"/>
      <c r="AR957" s="2"/>
      <c r="AS957" s="2"/>
      <c r="AT957" s="2"/>
      <c r="AU957" s="8"/>
      <c r="AW957" s="2"/>
      <c r="AX957" s="2"/>
      <c r="AY957" s="2"/>
      <c r="AZ957" s="2"/>
      <c r="BA957" s="2"/>
      <c r="BB957" s="2"/>
      <c r="BC957" s="2"/>
      <c r="BD957" s="8"/>
      <c r="BF957" s="2"/>
      <c r="BH957" s="2"/>
      <c r="BJ957" s="2"/>
      <c r="BK957" s="2"/>
      <c r="BL957" s="2"/>
      <c r="BM957" s="8"/>
    </row>
    <row r="958" spans="4:65" x14ac:dyDescent="0.25">
      <c r="D958" s="2"/>
      <c r="E958" s="2"/>
      <c r="F958" s="2"/>
      <c r="G958" s="10"/>
      <c r="H958" s="10"/>
      <c r="I958" s="10"/>
      <c r="J958" s="10"/>
      <c r="M958" s="2"/>
      <c r="N958" s="39"/>
      <c r="O958" s="2"/>
      <c r="P958" s="2"/>
      <c r="Q958" s="2"/>
      <c r="R958" s="2"/>
      <c r="S958" s="2"/>
      <c r="T958" s="8"/>
      <c r="V958" s="2"/>
      <c r="W958" s="2"/>
      <c r="X958" s="2"/>
      <c r="Y958" s="2"/>
      <c r="Z958" s="2"/>
      <c r="AA958" s="2"/>
      <c r="AB958" s="2"/>
      <c r="AC958" s="8"/>
      <c r="AE958" s="2"/>
      <c r="AF958" s="2"/>
      <c r="AG958" s="2"/>
      <c r="AH958" s="2"/>
      <c r="AI958" s="2"/>
      <c r="AJ958" s="2"/>
      <c r="AK958" s="2"/>
      <c r="AL958" s="8"/>
      <c r="AN958" s="2"/>
      <c r="AO958" s="2"/>
      <c r="AP958" s="2"/>
      <c r="AQ958" s="2"/>
      <c r="AR958" s="2"/>
      <c r="AS958" s="2"/>
      <c r="AT958" s="2"/>
      <c r="AU958" s="8"/>
      <c r="AW958" s="2"/>
      <c r="AX958" s="2"/>
      <c r="AY958" s="2"/>
      <c r="AZ958" s="2"/>
      <c r="BA958" s="2"/>
      <c r="BB958" s="2"/>
      <c r="BC958" s="2"/>
      <c r="BD958" s="8"/>
      <c r="BF958" s="2"/>
      <c r="BH958" s="2"/>
      <c r="BJ958" s="2"/>
      <c r="BK958" s="2"/>
      <c r="BL958" s="2"/>
      <c r="BM958" s="8"/>
    </row>
    <row r="959" spans="4:65" x14ac:dyDescent="0.25">
      <c r="D959" s="2"/>
      <c r="E959" s="2"/>
      <c r="F959" s="2"/>
      <c r="G959" s="10"/>
      <c r="H959" s="10"/>
      <c r="I959" s="10"/>
      <c r="J959" s="10"/>
      <c r="M959" s="2"/>
      <c r="N959" s="39"/>
      <c r="O959" s="2"/>
      <c r="P959" s="2"/>
      <c r="Q959" s="2"/>
      <c r="R959" s="2"/>
      <c r="S959" s="2"/>
      <c r="T959" s="8"/>
      <c r="V959" s="2"/>
      <c r="W959" s="2"/>
      <c r="X959" s="2"/>
      <c r="Y959" s="2"/>
      <c r="Z959" s="2"/>
      <c r="AA959" s="2"/>
      <c r="AB959" s="2"/>
      <c r="AC959" s="8"/>
      <c r="AE959" s="2"/>
      <c r="AF959" s="2"/>
      <c r="AG959" s="2"/>
      <c r="AH959" s="2"/>
      <c r="AI959" s="2"/>
      <c r="AJ959" s="2"/>
      <c r="AK959" s="2"/>
      <c r="AL959" s="8"/>
      <c r="AN959" s="2"/>
      <c r="AO959" s="2"/>
      <c r="AP959" s="2"/>
      <c r="AQ959" s="2"/>
      <c r="AR959" s="2"/>
      <c r="AS959" s="2"/>
      <c r="AT959" s="2"/>
      <c r="AU959" s="8"/>
      <c r="AW959" s="2"/>
      <c r="AX959" s="2"/>
      <c r="AY959" s="2"/>
      <c r="AZ959" s="2"/>
      <c r="BA959" s="2"/>
      <c r="BB959" s="2"/>
      <c r="BC959" s="2"/>
      <c r="BD959" s="8"/>
      <c r="BF959" s="2"/>
      <c r="BH959" s="2"/>
      <c r="BJ959" s="2"/>
      <c r="BK959" s="2"/>
      <c r="BL959" s="2"/>
      <c r="BM959" s="8"/>
    </row>
    <row r="960" spans="4:65" x14ac:dyDescent="0.25">
      <c r="D960" s="2"/>
      <c r="E960" s="2"/>
      <c r="F960" s="2"/>
      <c r="G960" s="10"/>
      <c r="H960" s="10"/>
      <c r="I960" s="10"/>
      <c r="J960" s="10"/>
      <c r="M960" s="2"/>
      <c r="N960" s="39"/>
      <c r="O960" s="2"/>
      <c r="P960" s="2"/>
      <c r="Q960" s="2"/>
      <c r="R960" s="2"/>
      <c r="S960" s="2"/>
      <c r="T960" s="8"/>
      <c r="V960" s="2"/>
      <c r="W960" s="2"/>
      <c r="X960" s="2"/>
      <c r="Y960" s="2"/>
      <c r="Z960" s="2"/>
      <c r="AA960" s="2"/>
      <c r="AB960" s="2"/>
      <c r="AC960" s="8"/>
      <c r="AE960" s="2"/>
      <c r="AF960" s="2"/>
      <c r="AG960" s="2"/>
      <c r="AH960" s="2"/>
      <c r="AI960" s="2"/>
      <c r="AJ960" s="2"/>
      <c r="AK960" s="2"/>
      <c r="AL960" s="8"/>
      <c r="AN960" s="2"/>
      <c r="AO960" s="2"/>
      <c r="AP960" s="2"/>
      <c r="AQ960" s="2"/>
      <c r="AR960" s="2"/>
      <c r="AS960" s="2"/>
      <c r="AT960" s="2"/>
      <c r="AU960" s="8"/>
      <c r="AW960" s="2"/>
      <c r="AX960" s="2"/>
      <c r="AY960" s="2"/>
      <c r="AZ960" s="2"/>
      <c r="BA960" s="2"/>
      <c r="BB960" s="2"/>
      <c r="BC960" s="2"/>
      <c r="BD960" s="8"/>
      <c r="BF960" s="2"/>
      <c r="BH960" s="2"/>
      <c r="BJ960" s="2"/>
      <c r="BK960" s="2"/>
      <c r="BL960" s="2"/>
      <c r="BM960" s="8"/>
    </row>
    <row r="961" spans="4:65" x14ac:dyDescent="0.25">
      <c r="D961" s="2"/>
      <c r="E961" s="2"/>
      <c r="F961" s="2"/>
      <c r="G961" s="10"/>
      <c r="H961" s="10"/>
      <c r="I961" s="10"/>
      <c r="J961" s="10"/>
      <c r="M961" s="2"/>
      <c r="N961" s="39"/>
      <c r="O961" s="2"/>
      <c r="P961" s="2"/>
      <c r="Q961" s="2"/>
      <c r="R961" s="2"/>
      <c r="S961" s="2"/>
      <c r="T961" s="8"/>
      <c r="V961" s="2"/>
      <c r="W961" s="2"/>
      <c r="X961" s="2"/>
      <c r="Y961" s="2"/>
      <c r="Z961" s="2"/>
      <c r="AA961" s="2"/>
      <c r="AB961" s="2"/>
      <c r="AC961" s="8"/>
      <c r="AE961" s="2"/>
      <c r="AF961" s="2"/>
      <c r="AG961" s="2"/>
      <c r="AH961" s="2"/>
      <c r="AI961" s="2"/>
      <c r="AJ961" s="2"/>
      <c r="AK961" s="2"/>
      <c r="AL961" s="8"/>
      <c r="AN961" s="2"/>
      <c r="AO961" s="2"/>
      <c r="AP961" s="2"/>
      <c r="AQ961" s="2"/>
      <c r="AR961" s="2"/>
      <c r="AS961" s="2"/>
      <c r="AT961" s="2"/>
      <c r="AU961" s="8"/>
      <c r="AW961" s="2"/>
      <c r="AX961" s="2"/>
      <c r="AY961" s="2"/>
      <c r="AZ961" s="2"/>
      <c r="BA961" s="2"/>
      <c r="BB961" s="2"/>
      <c r="BC961" s="2"/>
      <c r="BD961" s="8"/>
      <c r="BF961" s="2"/>
      <c r="BH961" s="2"/>
      <c r="BJ961" s="2"/>
      <c r="BK961" s="2"/>
      <c r="BL961" s="2"/>
      <c r="BM961" s="8"/>
    </row>
    <row r="962" spans="4:65" x14ac:dyDescent="0.25">
      <c r="D962" s="2"/>
      <c r="E962" s="2"/>
      <c r="F962" s="2"/>
      <c r="G962" s="10"/>
      <c r="H962" s="10"/>
      <c r="I962" s="10"/>
      <c r="J962" s="10"/>
      <c r="M962" s="2"/>
      <c r="N962" s="39"/>
      <c r="O962" s="2"/>
      <c r="P962" s="2"/>
      <c r="Q962" s="2"/>
      <c r="R962" s="2"/>
      <c r="S962" s="2"/>
      <c r="T962" s="8"/>
      <c r="V962" s="2"/>
      <c r="W962" s="2"/>
      <c r="X962" s="2"/>
      <c r="Y962" s="2"/>
      <c r="Z962" s="2"/>
      <c r="AA962" s="2"/>
      <c r="AB962" s="2"/>
      <c r="AC962" s="8"/>
      <c r="AE962" s="2"/>
      <c r="AF962" s="2"/>
      <c r="AG962" s="2"/>
      <c r="AH962" s="2"/>
      <c r="AI962" s="2"/>
      <c r="AJ962" s="2"/>
      <c r="AK962" s="2"/>
      <c r="AL962" s="8"/>
      <c r="AN962" s="2"/>
      <c r="AO962" s="2"/>
      <c r="AP962" s="2"/>
      <c r="AQ962" s="2"/>
      <c r="AR962" s="2"/>
      <c r="AS962" s="2"/>
      <c r="AT962" s="2"/>
      <c r="AU962" s="8"/>
      <c r="AW962" s="2"/>
      <c r="AX962" s="2"/>
      <c r="AY962" s="2"/>
      <c r="AZ962" s="2"/>
      <c r="BA962" s="2"/>
      <c r="BB962" s="2"/>
      <c r="BC962" s="2"/>
      <c r="BD962" s="8"/>
      <c r="BF962" s="2"/>
      <c r="BH962" s="2"/>
      <c r="BJ962" s="2"/>
      <c r="BK962" s="2"/>
      <c r="BL962" s="2"/>
      <c r="BM962" s="8"/>
    </row>
    <row r="963" spans="4:65" x14ac:dyDescent="0.25">
      <c r="D963" s="2"/>
      <c r="E963" s="2"/>
      <c r="F963" s="2"/>
      <c r="G963" s="10"/>
      <c r="H963" s="10"/>
      <c r="I963" s="10"/>
      <c r="J963" s="10"/>
      <c r="M963" s="2"/>
      <c r="N963" s="39"/>
      <c r="O963" s="2"/>
      <c r="P963" s="2"/>
      <c r="Q963" s="2"/>
      <c r="R963" s="2"/>
      <c r="S963" s="2"/>
      <c r="T963" s="8"/>
      <c r="V963" s="2"/>
      <c r="W963" s="2"/>
      <c r="X963" s="2"/>
      <c r="Y963" s="2"/>
      <c r="Z963" s="2"/>
      <c r="AA963" s="2"/>
      <c r="AB963" s="2"/>
      <c r="AC963" s="8"/>
      <c r="AE963" s="2"/>
      <c r="AF963" s="2"/>
      <c r="AG963" s="2"/>
      <c r="AH963" s="2"/>
      <c r="AI963" s="2"/>
      <c r="AJ963" s="2"/>
      <c r="AK963" s="2"/>
      <c r="AL963" s="8"/>
      <c r="AN963" s="2"/>
      <c r="AO963" s="2"/>
      <c r="AP963" s="2"/>
      <c r="AQ963" s="2"/>
      <c r="AR963" s="2"/>
      <c r="AS963" s="2"/>
      <c r="AT963" s="2"/>
      <c r="AU963" s="8"/>
      <c r="AW963" s="2"/>
      <c r="AX963" s="2"/>
      <c r="AY963" s="2"/>
      <c r="AZ963" s="2"/>
      <c r="BA963" s="2"/>
      <c r="BB963" s="2"/>
      <c r="BC963" s="2"/>
      <c r="BD963" s="8"/>
      <c r="BF963" s="2"/>
      <c r="BH963" s="2"/>
      <c r="BJ963" s="2"/>
      <c r="BK963" s="2"/>
      <c r="BL963" s="2"/>
      <c r="BM963" s="8"/>
    </row>
    <row r="964" spans="4:65" x14ac:dyDescent="0.25">
      <c r="D964" s="2"/>
      <c r="E964" s="2"/>
      <c r="F964" s="2"/>
      <c r="G964" s="10"/>
      <c r="H964" s="10"/>
      <c r="I964" s="10"/>
      <c r="J964" s="10"/>
      <c r="M964" s="2"/>
      <c r="N964" s="39"/>
      <c r="O964" s="2"/>
      <c r="P964" s="2"/>
      <c r="Q964" s="2"/>
      <c r="R964" s="2"/>
      <c r="S964" s="2"/>
      <c r="T964" s="8"/>
      <c r="V964" s="2"/>
      <c r="W964" s="2"/>
      <c r="X964" s="2"/>
      <c r="Y964" s="2"/>
      <c r="Z964" s="2"/>
      <c r="AA964" s="2"/>
      <c r="AB964" s="2"/>
      <c r="AC964" s="8"/>
      <c r="AE964" s="2"/>
      <c r="AF964" s="2"/>
      <c r="AG964" s="2"/>
      <c r="AH964" s="2"/>
      <c r="AI964" s="2"/>
      <c r="AJ964" s="2"/>
      <c r="AK964" s="2"/>
      <c r="AL964" s="8"/>
      <c r="AN964" s="2"/>
      <c r="AO964" s="2"/>
      <c r="AP964" s="2"/>
      <c r="AQ964" s="2"/>
      <c r="AR964" s="2"/>
      <c r="AS964" s="2"/>
      <c r="AT964" s="2"/>
      <c r="AU964" s="8"/>
      <c r="AW964" s="2"/>
      <c r="AX964" s="2"/>
      <c r="AY964" s="2"/>
      <c r="AZ964" s="2"/>
      <c r="BA964" s="2"/>
      <c r="BB964" s="2"/>
      <c r="BC964" s="2"/>
      <c r="BD964" s="8"/>
      <c r="BF964" s="2"/>
      <c r="BH964" s="2"/>
      <c r="BJ964" s="2"/>
      <c r="BK964" s="2"/>
      <c r="BL964" s="2"/>
      <c r="BM964" s="8"/>
    </row>
    <row r="965" spans="4:65" x14ac:dyDescent="0.25">
      <c r="D965" s="2"/>
      <c r="E965" s="2"/>
      <c r="F965" s="2"/>
      <c r="G965" s="10"/>
      <c r="H965" s="10"/>
      <c r="I965" s="10"/>
      <c r="J965" s="10"/>
      <c r="M965" s="2"/>
      <c r="N965" s="39"/>
      <c r="O965" s="2"/>
      <c r="P965" s="2"/>
      <c r="Q965" s="2"/>
      <c r="R965" s="2"/>
      <c r="S965" s="2"/>
      <c r="T965" s="8"/>
      <c r="V965" s="2"/>
      <c r="W965" s="2"/>
      <c r="X965" s="2"/>
      <c r="Y965" s="2"/>
      <c r="Z965" s="2"/>
      <c r="AA965" s="2"/>
      <c r="AB965" s="2"/>
      <c r="AC965" s="8"/>
      <c r="AE965" s="2"/>
      <c r="AF965" s="2"/>
      <c r="AG965" s="2"/>
      <c r="AH965" s="2"/>
      <c r="AI965" s="2"/>
      <c r="AJ965" s="2"/>
      <c r="AK965" s="2"/>
      <c r="AL965" s="8"/>
      <c r="AN965" s="2"/>
      <c r="AO965" s="2"/>
      <c r="AP965" s="2"/>
      <c r="AQ965" s="2"/>
      <c r="AR965" s="2"/>
      <c r="AS965" s="2"/>
      <c r="AT965" s="2"/>
      <c r="AU965" s="8"/>
      <c r="AW965" s="2"/>
      <c r="AX965" s="2"/>
      <c r="AY965" s="2"/>
      <c r="AZ965" s="2"/>
      <c r="BA965" s="2"/>
      <c r="BB965" s="2"/>
      <c r="BC965" s="2"/>
      <c r="BD965" s="8"/>
      <c r="BF965" s="2"/>
      <c r="BH965" s="2"/>
      <c r="BJ965" s="2"/>
      <c r="BK965" s="2"/>
      <c r="BL965" s="2"/>
      <c r="BM965" s="8"/>
    </row>
    <row r="966" spans="4:65" x14ac:dyDescent="0.25">
      <c r="D966" s="2"/>
      <c r="E966" s="2"/>
      <c r="F966" s="2"/>
      <c r="G966" s="10"/>
      <c r="H966" s="10"/>
      <c r="I966" s="10"/>
      <c r="J966" s="10"/>
      <c r="M966" s="2"/>
      <c r="N966" s="39"/>
      <c r="O966" s="2"/>
      <c r="P966" s="2"/>
      <c r="Q966" s="2"/>
      <c r="R966" s="2"/>
      <c r="S966" s="2"/>
      <c r="T966" s="8"/>
      <c r="V966" s="2"/>
      <c r="W966" s="2"/>
      <c r="X966" s="2"/>
      <c r="Y966" s="2"/>
      <c r="Z966" s="2"/>
      <c r="AA966" s="2"/>
      <c r="AB966" s="2"/>
      <c r="AC966" s="8"/>
      <c r="AE966" s="2"/>
      <c r="AF966" s="2"/>
      <c r="AG966" s="2"/>
      <c r="AH966" s="2"/>
      <c r="AI966" s="2"/>
      <c r="AJ966" s="2"/>
      <c r="AK966" s="2"/>
      <c r="AL966" s="8"/>
      <c r="AN966" s="2"/>
      <c r="AO966" s="2"/>
      <c r="AP966" s="2"/>
      <c r="AQ966" s="2"/>
      <c r="AR966" s="2"/>
      <c r="AS966" s="2"/>
      <c r="AT966" s="2"/>
      <c r="AU966" s="8"/>
      <c r="AW966" s="2"/>
      <c r="AX966" s="2"/>
      <c r="AY966" s="2"/>
      <c r="AZ966" s="2"/>
      <c r="BA966" s="2"/>
      <c r="BB966" s="2"/>
      <c r="BC966" s="2"/>
      <c r="BD966" s="8"/>
      <c r="BF966" s="2"/>
      <c r="BH966" s="2"/>
      <c r="BJ966" s="2"/>
      <c r="BK966" s="2"/>
      <c r="BL966" s="2"/>
      <c r="BM966" s="8"/>
    </row>
    <row r="967" spans="4:65" x14ac:dyDescent="0.25">
      <c r="D967" s="2"/>
      <c r="E967" s="2"/>
      <c r="F967" s="2"/>
      <c r="G967" s="10"/>
      <c r="H967" s="10"/>
      <c r="I967" s="10"/>
      <c r="J967" s="10"/>
      <c r="M967" s="2"/>
      <c r="N967" s="39"/>
      <c r="O967" s="2"/>
      <c r="P967" s="2"/>
      <c r="Q967" s="2"/>
      <c r="R967" s="2"/>
      <c r="S967" s="2"/>
      <c r="T967" s="8"/>
      <c r="V967" s="2"/>
      <c r="W967" s="2"/>
      <c r="X967" s="2"/>
      <c r="Y967" s="2"/>
      <c r="Z967" s="2"/>
      <c r="AA967" s="2"/>
      <c r="AB967" s="2"/>
      <c r="AC967" s="8"/>
      <c r="AE967" s="2"/>
      <c r="AF967" s="2"/>
      <c r="AG967" s="2"/>
      <c r="AH967" s="2"/>
      <c r="AI967" s="2"/>
      <c r="AJ967" s="2"/>
      <c r="AK967" s="2"/>
      <c r="AL967" s="8"/>
      <c r="AN967" s="2"/>
      <c r="AO967" s="2"/>
      <c r="AP967" s="2"/>
      <c r="AQ967" s="2"/>
      <c r="AR967" s="2"/>
      <c r="AS967" s="2"/>
      <c r="AT967" s="2"/>
      <c r="AU967" s="8"/>
      <c r="AW967" s="2"/>
      <c r="AX967" s="2"/>
      <c r="AY967" s="2"/>
      <c r="AZ967" s="2"/>
      <c r="BA967" s="2"/>
      <c r="BB967" s="2"/>
      <c r="BC967" s="2"/>
      <c r="BD967" s="8"/>
      <c r="BF967" s="2"/>
      <c r="BH967" s="2"/>
      <c r="BJ967" s="2"/>
      <c r="BK967" s="2"/>
      <c r="BL967" s="2"/>
      <c r="BM967" s="8"/>
    </row>
    <row r="968" spans="4:65" x14ac:dyDescent="0.25">
      <c r="D968" s="2"/>
      <c r="E968" s="2"/>
      <c r="F968" s="2"/>
      <c r="G968" s="10"/>
      <c r="H968" s="10"/>
      <c r="I968" s="10"/>
      <c r="J968" s="10"/>
      <c r="M968" s="2"/>
      <c r="N968" s="39"/>
      <c r="O968" s="2"/>
      <c r="P968" s="2"/>
      <c r="Q968" s="2"/>
      <c r="R968" s="2"/>
      <c r="S968" s="2"/>
      <c r="T968" s="8"/>
      <c r="V968" s="2"/>
      <c r="W968" s="2"/>
      <c r="X968" s="2"/>
      <c r="Y968" s="2"/>
      <c r="Z968" s="2"/>
      <c r="AA968" s="2"/>
      <c r="AB968" s="2"/>
      <c r="AC968" s="8"/>
      <c r="AE968" s="2"/>
      <c r="AF968" s="2"/>
      <c r="AG968" s="2"/>
      <c r="AH968" s="2"/>
      <c r="AI968" s="2"/>
      <c r="AJ968" s="2"/>
      <c r="AK968" s="2"/>
      <c r="AL968" s="8"/>
      <c r="AN968" s="2"/>
      <c r="AO968" s="2"/>
      <c r="AP968" s="2"/>
      <c r="AQ968" s="2"/>
      <c r="AR968" s="2"/>
      <c r="AS968" s="2"/>
      <c r="AT968" s="2"/>
      <c r="AU968" s="8"/>
      <c r="AW968" s="2"/>
      <c r="AX968" s="2"/>
      <c r="AY968" s="2"/>
      <c r="AZ968" s="2"/>
      <c r="BA968" s="2"/>
      <c r="BB968" s="2"/>
      <c r="BC968" s="2"/>
      <c r="BD968" s="8"/>
      <c r="BF968" s="2"/>
      <c r="BH968" s="2"/>
      <c r="BJ968" s="2"/>
      <c r="BK968" s="2"/>
      <c r="BL968" s="2"/>
      <c r="BM968" s="8"/>
    </row>
    <row r="969" spans="4:65" x14ac:dyDescent="0.25">
      <c r="D969" s="2"/>
      <c r="E969" s="2"/>
      <c r="F969" s="2"/>
      <c r="G969" s="10"/>
      <c r="H969" s="10"/>
      <c r="I969" s="10"/>
      <c r="J969" s="10"/>
      <c r="M969" s="2"/>
      <c r="N969" s="39"/>
      <c r="O969" s="2"/>
      <c r="P969" s="2"/>
      <c r="Q969" s="2"/>
      <c r="R969" s="2"/>
      <c r="S969" s="2"/>
      <c r="T969" s="8"/>
      <c r="V969" s="2"/>
      <c r="W969" s="2"/>
      <c r="X969" s="2"/>
      <c r="Y969" s="2"/>
      <c r="Z969" s="2"/>
      <c r="AA969" s="2"/>
      <c r="AB969" s="2"/>
      <c r="AC969" s="8"/>
      <c r="AE969" s="2"/>
      <c r="AF969" s="2"/>
      <c r="AG969" s="2"/>
      <c r="AH969" s="2"/>
      <c r="AI969" s="2"/>
      <c r="AJ969" s="2"/>
      <c r="AK969" s="2"/>
      <c r="AL969" s="8"/>
      <c r="AN969" s="2"/>
      <c r="AO969" s="2"/>
      <c r="AP969" s="2"/>
      <c r="AQ969" s="2"/>
      <c r="AR969" s="2"/>
      <c r="AS969" s="2"/>
      <c r="AT969" s="2"/>
      <c r="AU969" s="8"/>
      <c r="AW969" s="2"/>
      <c r="AX969" s="2"/>
      <c r="AY969" s="2"/>
      <c r="AZ969" s="2"/>
      <c r="BA969" s="2"/>
      <c r="BB969" s="2"/>
      <c r="BC969" s="2"/>
      <c r="BD969" s="8"/>
      <c r="BF969" s="2"/>
      <c r="BH969" s="2"/>
      <c r="BJ969" s="2"/>
      <c r="BK969" s="2"/>
      <c r="BL969" s="2"/>
      <c r="BM969" s="8"/>
    </row>
    <row r="970" spans="4:65" x14ac:dyDescent="0.25">
      <c r="D970" s="2"/>
      <c r="E970" s="2"/>
      <c r="F970" s="2"/>
      <c r="G970" s="10"/>
      <c r="H970" s="10"/>
      <c r="I970" s="10"/>
      <c r="J970" s="10"/>
      <c r="M970" s="2"/>
      <c r="N970" s="39"/>
      <c r="O970" s="2"/>
      <c r="P970" s="2"/>
      <c r="Q970" s="2"/>
      <c r="R970" s="2"/>
      <c r="S970" s="2"/>
      <c r="T970" s="8"/>
      <c r="V970" s="2"/>
      <c r="W970" s="2"/>
      <c r="X970" s="2"/>
      <c r="Y970" s="2"/>
      <c r="Z970" s="2"/>
      <c r="AA970" s="2"/>
      <c r="AB970" s="2"/>
      <c r="AC970" s="8"/>
      <c r="AE970" s="2"/>
      <c r="AF970" s="2"/>
      <c r="AG970" s="2"/>
      <c r="AH970" s="2"/>
      <c r="AI970" s="2"/>
      <c r="AJ970" s="2"/>
      <c r="AK970" s="2"/>
      <c r="AL970" s="8"/>
      <c r="AN970" s="2"/>
      <c r="AO970" s="2"/>
      <c r="AP970" s="2"/>
      <c r="AQ970" s="2"/>
      <c r="AR970" s="2"/>
      <c r="AS970" s="2"/>
      <c r="AT970" s="2"/>
      <c r="AU970" s="8"/>
      <c r="AW970" s="2"/>
      <c r="AX970" s="2"/>
      <c r="AY970" s="2"/>
      <c r="AZ970" s="2"/>
      <c r="BA970" s="2"/>
      <c r="BB970" s="2"/>
      <c r="BC970" s="2"/>
      <c r="BD970" s="8"/>
      <c r="BF970" s="2"/>
      <c r="BH970" s="2"/>
      <c r="BJ970" s="2"/>
      <c r="BK970" s="2"/>
      <c r="BL970" s="2"/>
      <c r="BM970" s="8"/>
    </row>
    <row r="971" spans="4:65" x14ac:dyDescent="0.25">
      <c r="D971" s="2"/>
      <c r="E971" s="2"/>
      <c r="F971" s="2"/>
      <c r="G971" s="10"/>
      <c r="H971" s="10"/>
      <c r="I971" s="10"/>
      <c r="J971" s="10"/>
      <c r="M971" s="2"/>
      <c r="N971" s="39"/>
      <c r="O971" s="2"/>
      <c r="P971" s="2"/>
      <c r="Q971" s="2"/>
      <c r="R971" s="2"/>
      <c r="S971" s="2"/>
      <c r="T971" s="8"/>
      <c r="V971" s="2"/>
      <c r="W971" s="2"/>
      <c r="X971" s="2"/>
      <c r="Y971" s="2"/>
      <c r="Z971" s="2"/>
      <c r="AA971" s="2"/>
      <c r="AB971" s="2"/>
      <c r="AC971" s="8"/>
      <c r="AE971" s="2"/>
      <c r="AF971" s="2"/>
      <c r="AG971" s="2"/>
      <c r="AH971" s="2"/>
      <c r="AI971" s="2"/>
      <c r="AJ971" s="2"/>
      <c r="AK971" s="2"/>
      <c r="AL971" s="8"/>
      <c r="AN971" s="2"/>
      <c r="AO971" s="2"/>
      <c r="AP971" s="2"/>
      <c r="AQ971" s="2"/>
      <c r="AR971" s="2"/>
      <c r="AS971" s="2"/>
      <c r="AT971" s="2"/>
      <c r="AU971" s="8"/>
      <c r="AW971" s="2"/>
      <c r="AX971" s="2"/>
      <c r="AY971" s="2"/>
      <c r="AZ971" s="2"/>
      <c r="BA971" s="2"/>
      <c r="BB971" s="2"/>
      <c r="BC971" s="2"/>
      <c r="BD971" s="8"/>
      <c r="BF971" s="2"/>
      <c r="BH971" s="2"/>
      <c r="BJ971" s="2"/>
      <c r="BK971" s="2"/>
      <c r="BL971" s="2"/>
      <c r="BM971" s="8"/>
    </row>
    <row r="972" spans="4:65" x14ac:dyDescent="0.25">
      <c r="D972" s="2"/>
      <c r="E972" s="2"/>
      <c r="F972" s="2"/>
      <c r="G972" s="10"/>
      <c r="H972" s="10"/>
      <c r="I972" s="10"/>
      <c r="J972" s="10"/>
      <c r="M972" s="2"/>
      <c r="N972" s="39"/>
      <c r="O972" s="2"/>
      <c r="P972" s="2"/>
      <c r="Q972" s="2"/>
      <c r="R972" s="2"/>
      <c r="S972" s="2"/>
      <c r="T972" s="8"/>
      <c r="V972" s="2"/>
      <c r="W972" s="2"/>
      <c r="X972" s="2"/>
      <c r="Y972" s="2"/>
      <c r="Z972" s="2"/>
      <c r="AA972" s="2"/>
      <c r="AB972" s="2"/>
      <c r="AC972" s="8"/>
      <c r="AE972" s="2"/>
      <c r="AF972" s="2"/>
      <c r="AG972" s="2"/>
      <c r="AH972" s="2"/>
      <c r="AI972" s="2"/>
      <c r="AJ972" s="2"/>
      <c r="AK972" s="2"/>
      <c r="AL972" s="8"/>
      <c r="AN972" s="2"/>
      <c r="AO972" s="2"/>
      <c r="AP972" s="2"/>
      <c r="AQ972" s="2"/>
      <c r="AR972" s="2"/>
      <c r="AS972" s="2"/>
      <c r="AT972" s="2"/>
      <c r="AU972" s="8"/>
      <c r="AW972" s="2"/>
      <c r="AX972" s="2"/>
      <c r="AY972" s="2"/>
      <c r="AZ972" s="2"/>
      <c r="BA972" s="2"/>
      <c r="BB972" s="2"/>
      <c r="BC972" s="2"/>
      <c r="BD972" s="8"/>
      <c r="BF972" s="2"/>
      <c r="BH972" s="2"/>
      <c r="BJ972" s="2"/>
      <c r="BK972" s="2"/>
      <c r="BL972" s="2"/>
      <c r="BM972" s="8"/>
    </row>
    <row r="973" spans="4:65" x14ac:dyDescent="0.25">
      <c r="D973" s="2"/>
      <c r="E973" s="2"/>
      <c r="F973" s="2"/>
      <c r="G973" s="10"/>
      <c r="H973" s="10"/>
      <c r="I973" s="10"/>
      <c r="J973" s="10"/>
      <c r="M973" s="2"/>
      <c r="N973" s="39"/>
      <c r="O973" s="2"/>
      <c r="P973" s="2"/>
      <c r="Q973" s="2"/>
      <c r="R973" s="2"/>
      <c r="S973" s="2"/>
      <c r="T973" s="8"/>
      <c r="V973" s="2"/>
      <c r="W973" s="2"/>
      <c r="X973" s="2"/>
      <c r="Y973" s="2"/>
      <c r="Z973" s="2"/>
      <c r="AA973" s="2"/>
      <c r="AB973" s="2"/>
      <c r="AC973" s="8"/>
      <c r="AE973" s="2"/>
      <c r="AF973" s="2"/>
      <c r="AG973" s="2"/>
      <c r="AH973" s="2"/>
      <c r="AI973" s="2"/>
      <c r="AJ973" s="2"/>
      <c r="AK973" s="2"/>
      <c r="AL973" s="8"/>
      <c r="AN973" s="2"/>
      <c r="AO973" s="2"/>
      <c r="AP973" s="2"/>
      <c r="AQ973" s="2"/>
      <c r="AR973" s="2"/>
      <c r="AS973" s="2"/>
      <c r="AT973" s="2"/>
      <c r="AU973" s="8"/>
      <c r="AW973" s="2"/>
      <c r="AX973" s="2"/>
      <c r="AY973" s="2"/>
      <c r="AZ973" s="2"/>
      <c r="BA973" s="2"/>
      <c r="BB973" s="2"/>
      <c r="BC973" s="2"/>
      <c r="BD973" s="8"/>
      <c r="BF973" s="2"/>
      <c r="BH973" s="2"/>
      <c r="BJ973" s="2"/>
      <c r="BK973" s="2"/>
      <c r="BL973" s="2"/>
      <c r="BM973" s="8"/>
    </row>
    <row r="974" spans="4:65" x14ac:dyDescent="0.25">
      <c r="D974" s="2"/>
      <c r="E974" s="2"/>
      <c r="F974" s="2"/>
      <c r="G974" s="10"/>
      <c r="H974" s="10"/>
      <c r="I974" s="10"/>
      <c r="J974" s="10"/>
      <c r="M974" s="2"/>
      <c r="N974" s="39"/>
      <c r="O974" s="2"/>
      <c r="P974" s="2"/>
      <c r="Q974" s="2"/>
      <c r="R974" s="2"/>
      <c r="S974" s="2"/>
      <c r="T974" s="8"/>
      <c r="V974" s="2"/>
      <c r="W974" s="2"/>
      <c r="X974" s="2"/>
      <c r="Y974" s="2"/>
      <c r="Z974" s="2"/>
      <c r="AA974" s="2"/>
      <c r="AB974" s="2"/>
      <c r="AC974" s="8"/>
      <c r="AE974" s="2"/>
      <c r="AF974" s="2"/>
      <c r="AG974" s="2"/>
      <c r="AH974" s="2"/>
      <c r="AI974" s="2"/>
      <c r="AJ974" s="2"/>
      <c r="AK974" s="2"/>
      <c r="AL974" s="8"/>
      <c r="AN974" s="2"/>
      <c r="AO974" s="2"/>
      <c r="AP974" s="2"/>
      <c r="AQ974" s="2"/>
      <c r="AR974" s="2"/>
      <c r="AS974" s="2"/>
      <c r="AT974" s="2"/>
      <c r="AU974" s="8"/>
      <c r="AW974" s="2"/>
      <c r="AX974" s="2"/>
      <c r="AY974" s="2"/>
      <c r="AZ974" s="2"/>
      <c r="BA974" s="2"/>
      <c r="BB974" s="2"/>
      <c r="BC974" s="2"/>
      <c r="BD974" s="8"/>
      <c r="BF974" s="2"/>
      <c r="BH974" s="2"/>
      <c r="BJ974" s="2"/>
      <c r="BK974" s="2"/>
      <c r="BL974" s="2"/>
      <c r="BM974" s="8"/>
    </row>
    <row r="975" spans="4:65" x14ac:dyDescent="0.25">
      <c r="D975" s="2"/>
      <c r="E975" s="2"/>
      <c r="F975" s="2"/>
      <c r="G975" s="10"/>
      <c r="H975" s="10"/>
      <c r="I975" s="10"/>
      <c r="J975" s="10"/>
      <c r="M975" s="2"/>
      <c r="N975" s="39"/>
      <c r="O975" s="2"/>
      <c r="P975" s="2"/>
      <c r="Q975" s="2"/>
      <c r="R975" s="2"/>
      <c r="S975" s="2"/>
      <c r="T975" s="8"/>
      <c r="V975" s="2"/>
      <c r="W975" s="2"/>
      <c r="X975" s="2"/>
      <c r="Y975" s="2"/>
      <c r="Z975" s="2"/>
      <c r="AA975" s="2"/>
      <c r="AB975" s="2"/>
      <c r="AC975" s="8"/>
      <c r="AE975" s="2"/>
      <c r="AF975" s="2"/>
      <c r="AG975" s="2"/>
      <c r="AH975" s="2"/>
      <c r="AI975" s="2"/>
      <c r="AJ975" s="2"/>
      <c r="AK975" s="2"/>
      <c r="AL975" s="8"/>
      <c r="AN975" s="2"/>
      <c r="AO975" s="2"/>
      <c r="AP975" s="2"/>
      <c r="AQ975" s="2"/>
      <c r="AR975" s="2"/>
      <c r="AS975" s="2"/>
      <c r="AT975" s="2"/>
      <c r="AU975" s="8"/>
      <c r="AW975" s="2"/>
      <c r="AX975" s="2"/>
      <c r="AY975" s="2"/>
      <c r="AZ975" s="2"/>
      <c r="BA975" s="2"/>
      <c r="BB975" s="2"/>
      <c r="BC975" s="2"/>
      <c r="BD975" s="8"/>
      <c r="BF975" s="2"/>
      <c r="BH975" s="2"/>
      <c r="BJ975" s="2"/>
      <c r="BK975" s="2"/>
      <c r="BL975" s="2"/>
      <c r="BM975" s="8"/>
    </row>
    <row r="976" spans="4:65" x14ac:dyDescent="0.25">
      <c r="D976" s="2"/>
      <c r="E976" s="2"/>
      <c r="F976" s="2"/>
      <c r="G976" s="10"/>
      <c r="H976" s="10"/>
      <c r="I976" s="10"/>
      <c r="J976" s="10"/>
      <c r="M976" s="2"/>
      <c r="N976" s="39"/>
      <c r="O976" s="2"/>
      <c r="P976" s="2"/>
      <c r="Q976" s="2"/>
      <c r="R976" s="2"/>
      <c r="S976" s="2"/>
      <c r="T976" s="8"/>
      <c r="V976" s="2"/>
      <c r="W976" s="2"/>
      <c r="X976" s="2"/>
      <c r="Y976" s="2"/>
      <c r="Z976" s="2"/>
      <c r="AA976" s="2"/>
      <c r="AB976" s="2"/>
      <c r="AC976" s="8"/>
      <c r="AE976" s="2"/>
      <c r="AF976" s="2"/>
      <c r="AG976" s="2"/>
      <c r="AH976" s="2"/>
      <c r="AI976" s="2"/>
      <c r="AJ976" s="2"/>
      <c r="AK976" s="2"/>
      <c r="AL976" s="8"/>
      <c r="AN976" s="2"/>
      <c r="AO976" s="2"/>
      <c r="AP976" s="2"/>
      <c r="AQ976" s="2"/>
      <c r="AR976" s="2"/>
      <c r="AS976" s="2"/>
      <c r="AT976" s="2"/>
      <c r="AU976" s="8"/>
      <c r="AW976" s="2"/>
      <c r="AX976" s="2"/>
      <c r="AY976" s="2"/>
      <c r="AZ976" s="2"/>
      <c r="BA976" s="2"/>
      <c r="BB976" s="2"/>
      <c r="BC976" s="2"/>
      <c r="BD976" s="8"/>
      <c r="BF976" s="2"/>
      <c r="BH976" s="2"/>
      <c r="BJ976" s="2"/>
      <c r="BK976" s="2"/>
      <c r="BL976" s="2"/>
      <c r="BM976" s="8"/>
    </row>
    <row r="977" spans="4:65" x14ac:dyDescent="0.25">
      <c r="D977" s="2"/>
      <c r="E977" s="2"/>
      <c r="F977" s="2"/>
      <c r="G977" s="10"/>
      <c r="H977" s="10"/>
      <c r="I977" s="10"/>
      <c r="J977" s="10"/>
      <c r="M977" s="2"/>
      <c r="N977" s="39"/>
      <c r="O977" s="2"/>
      <c r="P977" s="2"/>
      <c r="Q977" s="2"/>
      <c r="R977" s="2"/>
      <c r="S977" s="2"/>
      <c r="T977" s="8"/>
      <c r="V977" s="2"/>
      <c r="W977" s="2"/>
      <c r="X977" s="2"/>
      <c r="Y977" s="2"/>
      <c r="Z977" s="2"/>
      <c r="AA977" s="2"/>
      <c r="AB977" s="2"/>
      <c r="AC977" s="8"/>
      <c r="AE977" s="2"/>
      <c r="AF977" s="2"/>
      <c r="AG977" s="2"/>
      <c r="AH977" s="2"/>
      <c r="AI977" s="2"/>
      <c r="AJ977" s="2"/>
      <c r="AK977" s="2"/>
      <c r="AL977" s="8"/>
      <c r="AN977" s="2"/>
      <c r="AO977" s="2"/>
      <c r="AP977" s="2"/>
      <c r="AQ977" s="2"/>
      <c r="AR977" s="2"/>
      <c r="AS977" s="2"/>
      <c r="AT977" s="2"/>
      <c r="AU977" s="8"/>
      <c r="AW977" s="2"/>
      <c r="AX977" s="2"/>
      <c r="AY977" s="2"/>
      <c r="AZ977" s="2"/>
      <c r="BA977" s="2"/>
      <c r="BB977" s="2"/>
      <c r="BC977" s="2"/>
      <c r="BD977" s="8"/>
      <c r="BF977" s="2"/>
      <c r="BH977" s="2"/>
      <c r="BJ977" s="2"/>
      <c r="BK977" s="2"/>
      <c r="BL977" s="2"/>
      <c r="BM977" s="8"/>
    </row>
    <row r="978" spans="4:65" x14ac:dyDescent="0.25">
      <c r="D978" s="2"/>
      <c r="E978" s="2"/>
      <c r="F978" s="2"/>
      <c r="G978" s="10"/>
      <c r="H978" s="10"/>
      <c r="I978" s="10"/>
      <c r="J978" s="10"/>
      <c r="M978" s="2"/>
      <c r="N978" s="39"/>
      <c r="O978" s="2"/>
      <c r="P978" s="2"/>
      <c r="Q978" s="2"/>
      <c r="R978" s="2"/>
      <c r="S978" s="2"/>
      <c r="T978" s="8"/>
      <c r="V978" s="2"/>
      <c r="W978" s="2"/>
      <c r="X978" s="2"/>
      <c r="Y978" s="2"/>
      <c r="Z978" s="2"/>
      <c r="AA978" s="2"/>
      <c r="AB978" s="2"/>
      <c r="AC978" s="8"/>
      <c r="AE978" s="2"/>
      <c r="AF978" s="2"/>
      <c r="AG978" s="2"/>
      <c r="AH978" s="2"/>
      <c r="AI978" s="2"/>
      <c r="AJ978" s="2"/>
      <c r="AK978" s="2"/>
      <c r="AL978" s="8"/>
      <c r="AN978" s="2"/>
      <c r="AO978" s="2"/>
      <c r="AP978" s="2"/>
      <c r="AQ978" s="2"/>
      <c r="AR978" s="2"/>
      <c r="AS978" s="2"/>
      <c r="AT978" s="2"/>
      <c r="AU978" s="8"/>
      <c r="AW978" s="2"/>
      <c r="AX978" s="2"/>
      <c r="AY978" s="2"/>
      <c r="AZ978" s="2"/>
      <c r="BA978" s="2"/>
      <c r="BB978" s="2"/>
      <c r="BC978" s="2"/>
      <c r="BD978" s="8"/>
      <c r="BF978" s="2"/>
      <c r="BH978" s="2"/>
      <c r="BJ978" s="2"/>
      <c r="BK978" s="2"/>
      <c r="BL978" s="2"/>
      <c r="BM978" s="8"/>
    </row>
    <row r="979" spans="4:65" x14ac:dyDescent="0.25">
      <c r="D979" s="2"/>
      <c r="E979" s="2"/>
      <c r="F979" s="2"/>
      <c r="G979" s="10"/>
      <c r="H979" s="10"/>
      <c r="I979" s="10"/>
      <c r="J979" s="10"/>
      <c r="M979" s="2"/>
      <c r="N979" s="39"/>
      <c r="O979" s="2"/>
      <c r="P979" s="2"/>
      <c r="Q979" s="2"/>
      <c r="R979" s="2"/>
      <c r="S979" s="2"/>
      <c r="T979" s="8"/>
      <c r="V979" s="2"/>
      <c r="W979" s="2"/>
      <c r="X979" s="2"/>
      <c r="Y979" s="2"/>
      <c r="Z979" s="2"/>
      <c r="AA979" s="2"/>
      <c r="AB979" s="2"/>
      <c r="AC979" s="8"/>
      <c r="AE979" s="2"/>
      <c r="AF979" s="2"/>
      <c r="AG979" s="2"/>
      <c r="AH979" s="2"/>
      <c r="AI979" s="2"/>
      <c r="AJ979" s="2"/>
      <c r="AK979" s="2"/>
      <c r="AL979" s="8"/>
      <c r="AN979" s="2"/>
      <c r="AO979" s="2"/>
      <c r="AP979" s="2"/>
      <c r="AQ979" s="2"/>
      <c r="AR979" s="2"/>
      <c r="AS979" s="2"/>
      <c r="AT979" s="2"/>
      <c r="AU979" s="8"/>
      <c r="AW979" s="2"/>
      <c r="AX979" s="2"/>
      <c r="AY979" s="2"/>
      <c r="AZ979" s="2"/>
      <c r="BA979" s="2"/>
      <c r="BB979" s="2"/>
      <c r="BC979" s="2"/>
      <c r="BD979" s="8"/>
      <c r="BF979" s="2"/>
      <c r="BH979" s="2"/>
      <c r="BJ979" s="2"/>
      <c r="BK979" s="2"/>
      <c r="BL979" s="2"/>
      <c r="BM979" s="8"/>
    </row>
    <row r="980" spans="4:65" x14ac:dyDescent="0.25">
      <c r="D980" s="2"/>
      <c r="E980" s="2"/>
      <c r="F980" s="2"/>
      <c r="G980" s="10"/>
      <c r="H980" s="10"/>
      <c r="I980" s="10"/>
      <c r="J980" s="10"/>
      <c r="M980" s="2"/>
      <c r="N980" s="39"/>
      <c r="O980" s="2"/>
      <c r="P980" s="2"/>
      <c r="Q980" s="2"/>
      <c r="R980" s="2"/>
      <c r="S980" s="2"/>
      <c r="T980" s="8"/>
      <c r="V980" s="2"/>
      <c r="W980" s="2"/>
      <c r="X980" s="2"/>
      <c r="Y980" s="2"/>
      <c r="Z980" s="2"/>
      <c r="AA980" s="2"/>
      <c r="AB980" s="2"/>
      <c r="AC980" s="8"/>
      <c r="AE980" s="2"/>
      <c r="AF980" s="2"/>
      <c r="AG980" s="2"/>
      <c r="AH980" s="2"/>
      <c r="AI980" s="2"/>
      <c r="AJ980" s="2"/>
      <c r="AK980" s="2"/>
      <c r="AL980" s="8"/>
      <c r="AN980" s="2"/>
      <c r="AO980" s="2"/>
      <c r="AP980" s="2"/>
      <c r="AQ980" s="2"/>
      <c r="AR980" s="2"/>
      <c r="AS980" s="2"/>
      <c r="AT980" s="2"/>
      <c r="AU980" s="8"/>
      <c r="AW980" s="2"/>
      <c r="AX980" s="2"/>
      <c r="AY980" s="2"/>
      <c r="AZ980" s="2"/>
      <c r="BA980" s="2"/>
      <c r="BB980" s="2"/>
      <c r="BC980" s="2"/>
      <c r="BD980" s="8"/>
      <c r="BF980" s="2"/>
      <c r="BH980" s="2"/>
      <c r="BJ980" s="2"/>
      <c r="BK980" s="2"/>
      <c r="BL980" s="2"/>
      <c r="BM980" s="8"/>
    </row>
    <row r="981" spans="4:65" x14ac:dyDescent="0.25">
      <c r="D981" s="2"/>
      <c r="E981" s="2"/>
      <c r="F981" s="2"/>
      <c r="G981" s="10"/>
      <c r="H981" s="10"/>
      <c r="I981" s="10"/>
      <c r="J981" s="10"/>
      <c r="M981" s="2"/>
      <c r="N981" s="39"/>
      <c r="O981" s="2"/>
      <c r="P981" s="2"/>
      <c r="Q981" s="2"/>
      <c r="R981" s="2"/>
      <c r="S981" s="2"/>
      <c r="T981" s="8"/>
      <c r="V981" s="2"/>
      <c r="W981" s="2"/>
      <c r="X981" s="2"/>
      <c r="Y981" s="2"/>
      <c r="Z981" s="2"/>
      <c r="AA981" s="2"/>
      <c r="AB981" s="2"/>
      <c r="AC981" s="8"/>
      <c r="AE981" s="2"/>
      <c r="AF981" s="2"/>
      <c r="AG981" s="2"/>
      <c r="AH981" s="2"/>
      <c r="AI981" s="2"/>
      <c r="AJ981" s="2"/>
      <c r="AK981" s="2"/>
      <c r="AL981" s="8"/>
      <c r="AN981" s="2"/>
      <c r="AO981" s="2"/>
      <c r="AP981" s="2"/>
      <c r="AQ981" s="2"/>
      <c r="AR981" s="2"/>
      <c r="AS981" s="2"/>
      <c r="AT981" s="2"/>
      <c r="AU981" s="8"/>
      <c r="AW981" s="2"/>
      <c r="AX981" s="2"/>
      <c r="AY981" s="2"/>
      <c r="AZ981" s="2"/>
      <c r="BA981" s="2"/>
      <c r="BB981" s="2"/>
      <c r="BC981" s="2"/>
      <c r="BD981" s="8"/>
      <c r="BF981" s="2"/>
      <c r="BH981" s="2"/>
      <c r="BJ981" s="2"/>
      <c r="BK981" s="2"/>
      <c r="BL981" s="2"/>
      <c r="BM981" s="8"/>
    </row>
    <row r="982" spans="4:65" x14ac:dyDescent="0.25">
      <c r="D982" s="2"/>
      <c r="E982" s="2"/>
      <c r="F982" s="2"/>
      <c r="G982" s="10"/>
      <c r="H982" s="10"/>
      <c r="I982" s="10"/>
      <c r="J982" s="10"/>
      <c r="M982" s="2"/>
      <c r="N982" s="39"/>
      <c r="O982" s="2"/>
      <c r="P982" s="2"/>
      <c r="Q982" s="2"/>
      <c r="R982" s="2"/>
      <c r="S982" s="2"/>
      <c r="T982" s="8"/>
      <c r="V982" s="2"/>
      <c r="W982" s="2"/>
      <c r="X982" s="2"/>
      <c r="Y982" s="2"/>
      <c r="Z982" s="2"/>
      <c r="AA982" s="2"/>
      <c r="AB982" s="2"/>
      <c r="AC982" s="8"/>
      <c r="AE982" s="2"/>
      <c r="AF982" s="2"/>
      <c r="AG982" s="2"/>
      <c r="AH982" s="2"/>
      <c r="AI982" s="2"/>
      <c r="AJ982" s="2"/>
      <c r="AK982" s="2"/>
      <c r="AL982" s="8"/>
      <c r="AN982" s="2"/>
      <c r="AO982" s="2"/>
      <c r="AP982" s="2"/>
      <c r="AQ982" s="2"/>
      <c r="AR982" s="2"/>
      <c r="AS982" s="2"/>
      <c r="AT982" s="2"/>
      <c r="AU982" s="8"/>
      <c r="AW982" s="2"/>
      <c r="AX982" s="2"/>
      <c r="AY982" s="2"/>
      <c r="AZ982" s="2"/>
      <c r="BA982" s="2"/>
      <c r="BB982" s="2"/>
      <c r="BC982" s="2"/>
      <c r="BD982" s="8"/>
      <c r="BF982" s="2"/>
      <c r="BH982" s="2"/>
      <c r="BJ982" s="2"/>
      <c r="BK982" s="2"/>
      <c r="BL982" s="2"/>
      <c r="BM982" s="8"/>
    </row>
    <row r="983" spans="4:65" x14ac:dyDescent="0.25">
      <c r="D983" s="2"/>
      <c r="E983" s="2"/>
      <c r="F983" s="2"/>
      <c r="G983" s="10"/>
      <c r="H983" s="10"/>
      <c r="I983" s="10"/>
      <c r="J983" s="10"/>
      <c r="M983" s="2"/>
      <c r="N983" s="39"/>
      <c r="O983" s="2"/>
      <c r="P983" s="2"/>
      <c r="Q983" s="2"/>
      <c r="R983" s="2"/>
      <c r="S983" s="2"/>
      <c r="T983" s="8"/>
      <c r="V983" s="2"/>
      <c r="W983" s="2"/>
      <c r="X983" s="2"/>
      <c r="Y983" s="2"/>
      <c r="Z983" s="2"/>
      <c r="AA983" s="2"/>
      <c r="AB983" s="2"/>
      <c r="AC983" s="8"/>
      <c r="AE983" s="2"/>
      <c r="AF983" s="2"/>
      <c r="AG983" s="2"/>
      <c r="AH983" s="2"/>
      <c r="AI983" s="2"/>
      <c r="AJ983" s="2"/>
      <c r="AK983" s="2"/>
      <c r="AL983" s="8"/>
      <c r="AN983" s="2"/>
      <c r="AO983" s="2"/>
      <c r="AP983" s="2"/>
      <c r="AQ983" s="2"/>
      <c r="AR983" s="2"/>
      <c r="AS983" s="2"/>
      <c r="AT983" s="2"/>
      <c r="AU983" s="8"/>
      <c r="AW983" s="2"/>
      <c r="AX983" s="2"/>
      <c r="AY983" s="2"/>
      <c r="AZ983" s="2"/>
      <c r="BA983" s="2"/>
      <c r="BB983" s="2"/>
      <c r="BC983" s="2"/>
      <c r="BD983" s="8"/>
      <c r="BF983" s="2"/>
      <c r="BH983" s="2"/>
      <c r="BJ983" s="2"/>
      <c r="BK983" s="2"/>
      <c r="BL983" s="2"/>
      <c r="BM983" s="8"/>
    </row>
    <row r="984" spans="4:65" x14ac:dyDescent="0.25">
      <c r="D984" s="2"/>
      <c r="E984" s="2"/>
      <c r="F984" s="2"/>
      <c r="G984" s="10"/>
      <c r="H984" s="10"/>
      <c r="I984" s="10"/>
      <c r="J984" s="10"/>
      <c r="M984" s="2"/>
      <c r="N984" s="39"/>
      <c r="O984" s="2"/>
      <c r="P984" s="2"/>
      <c r="Q984" s="2"/>
      <c r="R984" s="2"/>
      <c r="S984" s="2"/>
      <c r="T984" s="8"/>
      <c r="V984" s="2"/>
      <c r="W984" s="2"/>
      <c r="X984" s="2"/>
      <c r="Y984" s="2"/>
      <c r="Z984" s="2"/>
      <c r="AA984" s="2"/>
      <c r="AB984" s="2"/>
      <c r="AC984" s="8"/>
      <c r="AE984" s="2"/>
      <c r="AF984" s="2"/>
      <c r="AG984" s="2"/>
      <c r="AH984" s="2"/>
      <c r="AI984" s="2"/>
      <c r="AJ984" s="2"/>
      <c r="AK984" s="2"/>
      <c r="AL984" s="8"/>
      <c r="AN984" s="2"/>
      <c r="AO984" s="2"/>
      <c r="AP984" s="2"/>
      <c r="AQ984" s="2"/>
      <c r="AR984" s="2"/>
      <c r="AS984" s="2"/>
      <c r="AT984" s="2"/>
      <c r="AU984" s="8"/>
      <c r="AW984" s="2"/>
      <c r="AX984" s="2"/>
      <c r="AY984" s="2"/>
      <c r="AZ984" s="2"/>
      <c r="BA984" s="2"/>
      <c r="BB984" s="2"/>
      <c r="BC984" s="2"/>
      <c r="BD984" s="8"/>
      <c r="BF984" s="2"/>
      <c r="BH984" s="2"/>
      <c r="BJ984" s="2"/>
      <c r="BK984" s="2"/>
      <c r="BL984" s="2"/>
      <c r="BM984" s="8"/>
    </row>
    <row r="985" spans="4:65" x14ac:dyDescent="0.25">
      <c r="D985" s="2"/>
      <c r="E985" s="2"/>
      <c r="F985" s="2"/>
      <c r="G985" s="10"/>
      <c r="H985" s="10"/>
      <c r="I985" s="10"/>
      <c r="J985" s="10"/>
      <c r="M985" s="2"/>
      <c r="N985" s="39"/>
      <c r="O985" s="2"/>
      <c r="P985" s="2"/>
      <c r="Q985" s="2"/>
      <c r="R985" s="2"/>
      <c r="S985" s="2"/>
      <c r="T985" s="8"/>
      <c r="V985" s="2"/>
      <c r="W985" s="2"/>
      <c r="X985" s="2"/>
      <c r="Y985" s="2"/>
      <c r="Z985" s="2"/>
      <c r="AA985" s="2"/>
      <c r="AB985" s="2"/>
      <c r="AC985" s="8"/>
      <c r="AE985" s="2"/>
      <c r="AF985" s="2"/>
      <c r="AG985" s="2"/>
      <c r="AH985" s="2"/>
      <c r="AI985" s="2"/>
      <c r="AJ985" s="2"/>
      <c r="AK985" s="2"/>
      <c r="AL985" s="8"/>
      <c r="AN985" s="2"/>
      <c r="AO985" s="2"/>
      <c r="AP985" s="2"/>
      <c r="AQ985" s="2"/>
      <c r="AR985" s="2"/>
      <c r="AS985" s="2"/>
      <c r="AT985" s="2"/>
      <c r="AU985" s="8"/>
      <c r="AW985" s="2"/>
      <c r="AX985" s="2"/>
      <c r="AY985" s="2"/>
      <c r="AZ985" s="2"/>
      <c r="BA985" s="2"/>
      <c r="BB985" s="2"/>
      <c r="BC985" s="2"/>
      <c r="BD985" s="8"/>
      <c r="BF985" s="2"/>
      <c r="BH985" s="2"/>
      <c r="BJ985" s="2"/>
      <c r="BK985" s="2"/>
      <c r="BL985" s="2"/>
      <c r="BM985" s="8"/>
    </row>
    <row r="986" spans="4:65" x14ac:dyDescent="0.25">
      <c r="D986" s="2"/>
      <c r="E986" s="2"/>
      <c r="F986" s="2"/>
      <c r="G986" s="10"/>
      <c r="H986" s="10"/>
      <c r="I986" s="10"/>
      <c r="J986" s="10"/>
      <c r="M986" s="2"/>
      <c r="N986" s="39"/>
      <c r="O986" s="2"/>
      <c r="P986" s="2"/>
      <c r="Q986" s="2"/>
      <c r="R986" s="2"/>
      <c r="S986" s="2"/>
      <c r="T986" s="8"/>
      <c r="V986" s="2"/>
      <c r="W986" s="2"/>
      <c r="X986" s="2"/>
      <c r="Y986" s="2"/>
      <c r="Z986" s="2"/>
      <c r="AA986" s="2"/>
      <c r="AB986" s="2"/>
      <c r="AC986" s="8"/>
      <c r="AE986" s="2"/>
      <c r="AF986" s="2"/>
      <c r="AG986" s="2"/>
      <c r="AH986" s="2"/>
      <c r="AI986" s="2"/>
      <c r="AJ986" s="2"/>
      <c r="AK986" s="2"/>
      <c r="AL986" s="8"/>
      <c r="AN986" s="2"/>
      <c r="AO986" s="2"/>
      <c r="AP986" s="2"/>
      <c r="AQ986" s="2"/>
      <c r="AR986" s="2"/>
      <c r="AS986" s="2"/>
      <c r="AT986" s="2"/>
      <c r="AU986" s="8"/>
      <c r="AW986" s="2"/>
      <c r="AX986" s="2"/>
      <c r="AY986" s="2"/>
      <c r="AZ986" s="2"/>
      <c r="BA986" s="2"/>
      <c r="BB986" s="2"/>
      <c r="BC986" s="2"/>
      <c r="BD986" s="8"/>
      <c r="BF986" s="2"/>
      <c r="BH986" s="2"/>
      <c r="BJ986" s="2"/>
      <c r="BK986" s="2"/>
      <c r="BL986" s="2"/>
      <c r="BM986" s="8"/>
    </row>
    <row r="987" spans="4:65" x14ac:dyDescent="0.25">
      <c r="D987" s="2"/>
      <c r="E987" s="2"/>
      <c r="F987" s="2"/>
      <c r="G987" s="10"/>
      <c r="H987" s="10"/>
      <c r="I987" s="10"/>
      <c r="J987" s="10"/>
      <c r="M987" s="2"/>
      <c r="N987" s="39"/>
      <c r="O987" s="2"/>
      <c r="P987" s="2"/>
      <c r="Q987" s="2"/>
      <c r="R987" s="2"/>
      <c r="S987" s="2"/>
      <c r="T987" s="8"/>
      <c r="V987" s="2"/>
      <c r="W987" s="2"/>
      <c r="X987" s="2"/>
      <c r="Y987" s="2"/>
      <c r="Z987" s="2"/>
      <c r="AA987" s="2"/>
      <c r="AB987" s="2"/>
      <c r="AC987" s="8"/>
      <c r="AE987" s="2"/>
      <c r="AF987" s="2"/>
      <c r="AG987" s="2"/>
      <c r="AH987" s="2"/>
      <c r="AI987" s="2"/>
      <c r="AJ987" s="2"/>
      <c r="AK987" s="2"/>
      <c r="AL987" s="8"/>
      <c r="AN987" s="2"/>
      <c r="AO987" s="2"/>
      <c r="AP987" s="2"/>
      <c r="AQ987" s="2"/>
      <c r="AR987" s="2"/>
      <c r="AS987" s="2"/>
      <c r="AT987" s="2"/>
      <c r="AU987" s="8"/>
      <c r="AW987" s="2"/>
      <c r="AX987" s="2"/>
      <c r="AY987" s="2"/>
      <c r="AZ987" s="2"/>
      <c r="BA987" s="2"/>
      <c r="BB987" s="2"/>
      <c r="BC987" s="2"/>
      <c r="BD987" s="8"/>
      <c r="BF987" s="2"/>
      <c r="BH987" s="2"/>
      <c r="BJ987" s="2"/>
      <c r="BK987" s="2"/>
      <c r="BL987" s="2"/>
      <c r="BM987" s="8"/>
    </row>
    <row r="988" spans="4:65" x14ac:dyDescent="0.25">
      <c r="D988" s="2"/>
      <c r="E988" s="2"/>
      <c r="F988" s="2"/>
      <c r="G988" s="10"/>
      <c r="H988" s="10"/>
      <c r="I988" s="10"/>
      <c r="J988" s="10"/>
      <c r="M988" s="2"/>
      <c r="N988" s="39"/>
      <c r="O988" s="2"/>
      <c r="P988" s="2"/>
      <c r="Q988" s="2"/>
      <c r="R988" s="2"/>
      <c r="S988" s="2"/>
      <c r="T988" s="8"/>
      <c r="V988" s="2"/>
      <c r="W988" s="2"/>
      <c r="X988" s="2"/>
      <c r="Y988" s="2"/>
      <c r="Z988" s="2"/>
      <c r="AA988" s="2"/>
      <c r="AB988" s="2"/>
      <c r="AC988" s="8"/>
      <c r="AE988" s="2"/>
      <c r="AF988" s="2"/>
      <c r="AG988" s="2"/>
      <c r="AH988" s="2"/>
      <c r="AI988" s="2"/>
      <c r="AJ988" s="2"/>
      <c r="AK988" s="2"/>
      <c r="AL988" s="8"/>
      <c r="AN988" s="2"/>
      <c r="AO988" s="2"/>
      <c r="AP988" s="2"/>
      <c r="AQ988" s="2"/>
      <c r="AR988" s="2"/>
      <c r="AS988" s="2"/>
      <c r="AT988" s="2"/>
      <c r="AU988" s="8"/>
      <c r="AW988" s="2"/>
      <c r="AX988" s="2"/>
      <c r="AY988" s="2"/>
      <c r="AZ988" s="2"/>
      <c r="BA988" s="2"/>
      <c r="BB988" s="2"/>
      <c r="BC988" s="2"/>
      <c r="BD988" s="8"/>
      <c r="BF988" s="2"/>
      <c r="BH988" s="2"/>
      <c r="BJ988" s="2"/>
      <c r="BK988" s="2"/>
      <c r="BL988" s="2"/>
      <c r="BM988" s="8"/>
    </row>
    <row r="989" spans="4:65" x14ac:dyDescent="0.25">
      <c r="D989" s="2"/>
      <c r="E989" s="2"/>
      <c r="F989" s="2"/>
      <c r="G989" s="10"/>
      <c r="H989" s="10"/>
      <c r="I989" s="10"/>
      <c r="J989" s="10"/>
      <c r="M989" s="2"/>
      <c r="N989" s="39"/>
      <c r="O989" s="2"/>
      <c r="P989" s="2"/>
      <c r="Q989" s="2"/>
      <c r="R989" s="2"/>
      <c r="S989" s="2"/>
      <c r="T989" s="8"/>
      <c r="V989" s="2"/>
      <c r="W989" s="2"/>
      <c r="X989" s="2"/>
      <c r="Y989" s="2"/>
      <c r="Z989" s="2"/>
      <c r="AA989" s="2"/>
      <c r="AB989" s="2"/>
      <c r="AC989" s="8"/>
      <c r="AE989" s="2"/>
      <c r="AF989" s="2"/>
      <c r="AG989" s="2"/>
      <c r="AH989" s="2"/>
      <c r="AI989" s="2"/>
      <c r="AJ989" s="2"/>
      <c r="AK989" s="2"/>
      <c r="AL989" s="8"/>
      <c r="AN989" s="2"/>
      <c r="AO989" s="2"/>
      <c r="AP989" s="2"/>
      <c r="AQ989" s="2"/>
      <c r="AR989" s="2"/>
      <c r="AS989" s="2"/>
      <c r="AT989" s="2"/>
      <c r="AU989" s="8"/>
      <c r="AW989" s="2"/>
      <c r="AX989" s="2"/>
      <c r="AY989" s="2"/>
      <c r="AZ989" s="2"/>
      <c r="BA989" s="2"/>
      <c r="BB989" s="2"/>
      <c r="BC989" s="2"/>
      <c r="BD989" s="8"/>
      <c r="BF989" s="2"/>
      <c r="BH989" s="2"/>
      <c r="BJ989" s="2"/>
      <c r="BK989" s="2"/>
      <c r="BL989" s="2"/>
      <c r="BM989" s="8"/>
    </row>
    <row r="990" spans="4:65" x14ac:dyDescent="0.25">
      <c r="D990" s="2"/>
      <c r="E990" s="2"/>
      <c r="F990" s="2"/>
      <c r="G990" s="10"/>
      <c r="H990" s="10"/>
      <c r="I990" s="10"/>
      <c r="J990" s="10"/>
      <c r="M990" s="2"/>
      <c r="N990" s="39"/>
      <c r="O990" s="2"/>
      <c r="P990" s="2"/>
      <c r="Q990" s="2"/>
      <c r="R990" s="2"/>
      <c r="S990" s="2"/>
      <c r="T990" s="8"/>
      <c r="V990" s="2"/>
      <c r="W990" s="2"/>
      <c r="X990" s="2"/>
      <c r="Y990" s="2"/>
      <c r="Z990" s="2"/>
      <c r="AA990" s="2"/>
      <c r="AB990" s="2"/>
      <c r="AC990" s="8"/>
      <c r="AE990" s="2"/>
      <c r="AF990" s="2"/>
      <c r="AG990" s="2"/>
      <c r="AH990" s="2"/>
      <c r="AI990" s="2"/>
      <c r="AJ990" s="2"/>
      <c r="AK990" s="2"/>
      <c r="AL990" s="8"/>
      <c r="AN990" s="2"/>
      <c r="AO990" s="2"/>
      <c r="AP990" s="2"/>
      <c r="AQ990" s="2"/>
      <c r="AR990" s="2"/>
      <c r="AS990" s="2"/>
      <c r="AT990" s="2"/>
      <c r="AU990" s="8"/>
      <c r="AW990" s="2"/>
      <c r="AX990" s="2"/>
      <c r="AY990" s="2"/>
      <c r="AZ990" s="2"/>
      <c r="BA990" s="2"/>
      <c r="BB990" s="2"/>
      <c r="BC990" s="2"/>
      <c r="BD990" s="8"/>
      <c r="BF990" s="2"/>
      <c r="BH990" s="2"/>
      <c r="BJ990" s="2"/>
      <c r="BK990" s="2"/>
      <c r="BL990" s="2"/>
      <c r="BM990" s="8"/>
    </row>
    <row r="991" spans="4:65" x14ac:dyDescent="0.25">
      <c r="D991" s="2"/>
      <c r="E991" s="2"/>
      <c r="F991" s="2"/>
      <c r="G991" s="10"/>
      <c r="H991" s="10"/>
      <c r="I991" s="10"/>
      <c r="J991" s="10"/>
      <c r="M991" s="2"/>
      <c r="N991" s="39"/>
      <c r="O991" s="2"/>
      <c r="P991" s="2"/>
      <c r="Q991" s="2"/>
      <c r="R991" s="2"/>
      <c r="S991" s="2"/>
      <c r="T991" s="8"/>
      <c r="V991" s="2"/>
      <c r="W991" s="2"/>
      <c r="X991" s="2"/>
      <c r="Y991" s="2"/>
      <c r="Z991" s="2"/>
      <c r="AA991" s="2"/>
      <c r="AB991" s="2"/>
      <c r="AC991" s="8"/>
      <c r="AE991" s="2"/>
      <c r="AF991" s="2"/>
      <c r="AG991" s="2"/>
      <c r="AH991" s="2"/>
      <c r="AI991" s="2"/>
      <c r="AJ991" s="2"/>
      <c r="AK991" s="2"/>
      <c r="AL991" s="8"/>
      <c r="AN991" s="2"/>
      <c r="AO991" s="2"/>
      <c r="AP991" s="2"/>
      <c r="AQ991" s="2"/>
      <c r="AR991" s="2"/>
      <c r="AS991" s="2"/>
      <c r="AT991" s="2"/>
      <c r="AU991" s="8"/>
      <c r="AW991" s="2"/>
      <c r="AX991" s="2"/>
      <c r="AY991" s="2"/>
      <c r="AZ991" s="2"/>
      <c r="BA991" s="2"/>
      <c r="BB991" s="2"/>
      <c r="BC991" s="2"/>
      <c r="BD991" s="8"/>
      <c r="BF991" s="2"/>
      <c r="BH991" s="2"/>
      <c r="BJ991" s="2"/>
      <c r="BK991" s="2"/>
      <c r="BL991" s="2"/>
      <c r="BM991" s="8"/>
    </row>
    <row r="992" spans="4:65" x14ac:dyDescent="0.25">
      <c r="D992" s="2"/>
      <c r="E992" s="2"/>
      <c r="F992" s="2"/>
      <c r="G992" s="10"/>
      <c r="H992" s="10"/>
      <c r="I992" s="10"/>
      <c r="J992" s="10"/>
      <c r="M992" s="2"/>
      <c r="N992" s="39"/>
      <c r="O992" s="2"/>
      <c r="P992" s="2"/>
      <c r="Q992" s="2"/>
      <c r="R992" s="2"/>
      <c r="S992" s="2"/>
      <c r="T992" s="8"/>
      <c r="V992" s="2"/>
      <c r="W992" s="2"/>
      <c r="X992" s="2"/>
      <c r="Y992" s="2"/>
      <c r="Z992" s="2"/>
      <c r="AA992" s="2"/>
      <c r="AB992" s="2"/>
      <c r="AC992" s="8"/>
      <c r="AE992" s="2"/>
      <c r="AF992" s="2"/>
      <c r="AG992" s="2"/>
      <c r="AH992" s="2"/>
      <c r="AI992" s="2"/>
      <c r="AJ992" s="2"/>
      <c r="AK992" s="2"/>
      <c r="AL992" s="8"/>
      <c r="AN992" s="2"/>
      <c r="AO992" s="2"/>
      <c r="AP992" s="2"/>
      <c r="AQ992" s="2"/>
      <c r="AR992" s="2"/>
      <c r="AS992" s="2"/>
      <c r="AT992" s="2"/>
      <c r="AU992" s="8"/>
      <c r="AW992" s="2"/>
      <c r="AX992" s="2"/>
      <c r="AY992" s="2"/>
      <c r="AZ992" s="2"/>
      <c r="BA992" s="2"/>
      <c r="BB992" s="2"/>
      <c r="BC992" s="2"/>
      <c r="BD992" s="8"/>
      <c r="BF992" s="2"/>
      <c r="BH992" s="2"/>
      <c r="BJ992" s="2"/>
      <c r="BK992" s="2"/>
      <c r="BL992" s="2"/>
      <c r="BM992" s="8"/>
    </row>
    <row r="993" spans="4:65" x14ac:dyDescent="0.25">
      <c r="D993" s="2"/>
      <c r="E993" s="2"/>
      <c r="F993" s="2"/>
      <c r="G993" s="10"/>
      <c r="H993" s="10"/>
      <c r="I993" s="10"/>
      <c r="J993" s="10"/>
      <c r="M993" s="2"/>
      <c r="N993" s="39"/>
      <c r="O993" s="2"/>
      <c r="P993" s="2"/>
      <c r="Q993" s="2"/>
      <c r="R993" s="2"/>
      <c r="S993" s="2"/>
      <c r="T993" s="8"/>
      <c r="V993" s="2"/>
      <c r="W993" s="2"/>
      <c r="X993" s="2"/>
      <c r="Y993" s="2"/>
      <c r="Z993" s="2"/>
      <c r="AA993" s="2"/>
      <c r="AB993" s="2"/>
      <c r="AC993" s="8"/>
      <c r="AE993" s="2"/>
      <c r="AF993" s="2"/>
      <c r="AG993" s="2"/>
      <c r="AH993" s="2"/>
      <c r="AI993" s="2"/>
      <c r="AJ993" s="2"/>
      <c r="AK993" s="2"/>
      <c r="AL993" s="8"/>
      <c r="AN993" s="2"/>
      <c r="AO993" s="2"/>
      <c r="AP993" s="2"/>
      <c r="AQ993" s="2"/>
      <c r="AR993" s="2"/>
      <c r="AS993" s="2"/>
      <c r="AT993" s="2"/>
      <c r="AU993" s="8"/>
      <c r="AW993" s="2"/>
      <c r="AX993" s="2"/>
      <c r="AY993" s="2"/>
      <c r="AZ993" s="2"/>
      <c r="BA993" s="2"/>
      <c r="BB993" s="2"/>
      <c r="BC993" s="2"/>
      <c r="BD993" s="8"/>
      <c r="BF993" s="2"/>
      <c r="BH993" s="2"/>
      <c r="BJ993" s="2"/>
      <c r="BK993" s="2"/>
      <c r="BL993" s="2"/>
      <c r="BM993" s="8"/>
    </row>
    <row r="994" spans="4:65" x14ac:dyDescent="0.25">
      <c r="D994" s="2"/>
      <c r="E994" s="2"/>
      <c r="F994" s="2"/>
      <c r="G994" s="10"/>
      <c r="H994" s="10"/>
      <c r="I994" s="10"/>
      <c r="J994" s="10"/>
      <c r="M994" s="2"/>
      <c r="N994" s="39"/>
      <c r="O994" s="2"/>
      <c r="P994" s="2"/>
      <c r="Q994" s="2"/>
      <c r="R994" s="2"/>
      <c r="S994" s="2"/>
      <c r="T994" s="8"/>
      <c r="V994" s="2"/>
      <c r="W994" s="2"/>
      <c r="X994" s="2"/>
      <c r="Y994" s="2"/>
      <c r="Z994" s="2"/>
      <c r="AA994" s="2"/>
      <c r="AB994" s="2"/>
      <c r="AC994" s="8"/>
      <c r="AE994" s="2"/>
      <c r="AF994" s="2"/>
      <c r="AG994" s="2"/>
      <c r="AH994" s="2"/>
      <c r="AI994" s="2"/>
      <c r="AJ994" s="2"/>
      <c r="AK994" s="2"/>
      <c r="AL994" s="8"/>
      <c r="AN994" s="2"/>
      <c r="AO994" s="2"/>
      <c r="AP994" s="2"/>
      <c r="AQ994" s="2"/>
      <c r="AR994" s="2"/>
      <c r="AS994" s="2"/>
      <c r="AT994" s="2"/>
      <c r="AU994" s="8"/>
      <c r="AW994" s="2"/>
      <c r="AX994" s="2"/>
      <c r="AY994" s="2"/>
      <c r="AZ994" s="2"/>
      <c r="BA994" s="2"/>
      <c r="BB994" s="2"/>
      <c r="BC994" s="2"/>
      <c r="BD994" s="8"/>
      <c r="BF994" s="2"/>
      <c r="BH994" s="2"/>
      <c r="BJ994" s="2"/>
      <c r="BK994" s="2"/>
      <c r="BL994" s="2"/>
      <c r="BM994" s="8"/>
    </row>
    <row r="995" spans="4:65" x14ac:dyDescent="0.25">
      <c r="D995" s="2"/>
      <c r="E995" s="2"/>
      <c r="F995" s="2"/>
      <c r="G995" s="10"/>
      <c r="H995" s="10"/>
      <c r="I995" s="10"/>
      <c r="J995" s="10"/>
      <c r="M995" s="2"/>
      <c r="N995" s="39"/>
      <c r="O995" s="2"/>
      <c r="P995" s="2"/>
      <c r="Q995" s="2"/>
      <c r="R995" s="2"/>
      <c r="S995" s="2"/>
      <c r="T995" s="8"/>
      <c r="V995" s="2"/>
      <c r="W995" s="2"/>
      <c r="X995" s="2"/>
      <c r="Y995" s="2"/>
      <c r="Z995" s="2"/>
      <c r="AA995" s="2"/>
      <c r="AB995" s="2"/>
      <c r="AC995" s="8"/>
      <c r="AE995" s="2"/>
      <c r="AF995" s="2"/>
      <c r="AG995" s="2"/>
      <c r="AH995" s="2"/>
      <c r="AI995" s="2"/>
      <c r="AJ995" s="2"/>
      <c r="AK995" s="2"/>
      <c r="AL995" s="8"/>
      <c r="AN995" s="2"/>
      <c r="AO995" s="2"/>
      <c r="AP995" s="2"/>
      <c r="AQ995" s="2"/>
      <c r="AR995" s="2"/>
      <c r="AS995" s="2"/>
      <c r="AT995" s="2"/>
      <c r="AU995" s="8"/>
      <c r="AW995" s="2"/>
      <c r="AX995" s="2"/>
      <c r="AY995" s="2"/>
      <c r="AZ995" s="2"/>
      <c r="BA995" s="2"/>
      <c r="BB995" s="2"/>
      <c r="BC995" s="2"/>
      <c r="BD995" s="8"/>
      <c r="BF995" s="2"/>
      <c r="BH995" s="2"/>
      <c r="BJ995" s="2"/>
      <c r="BK995" s="2"/>
      <c r="BL995" s="2"/>
      <c r="BM995" s="8"/>
    </row>
    <row r="996" spans="4:65" x14ac:dyDescent="0.25">
      <c r="D996" s="2"/>
      <c r="E996" s="2"/>
      <c r="F996" s="2"/>
      <c r="G996" s="10"/>
      <c r="H996" s="10"/>
      <c r="I996" s="10"/>
      <c r="J996" s="10"/>
      <c r="M996" s="2"/>
      <c r="N996" s="39"/>
      <c r="O996" s="2"/>
      <c r="P996" s="2"/>
      <c r="Q996" s="2"/>
      <c r="R996" s="2"/>
      <c r="S996" s="2"/>
      <c r="T996" s="8"/>
      <c r="V996" s="2"/>
      <c r="W996" s="2"/>
      <c r="X996" s="2"/>
      <c r="Y996" s="2"/>
      <c r="Z996" s="2"/>
      <c r="AA996" s="2"/>
      <c r="AB996" s="2"/>
      <c r="AC996" s="8"/>
      <c r="AE996" s="2"/>
      <c r="AF996" s="2"/>
      <c r="AG996" s="2"/>
      <c r="AH996" s="2"/>
      <c r="AI996" s="2"/>
      <c r="AJ996" s="2"/>
      <c r="AK996" s="2"/>
      <c r="AL996" s="8"/>
      <c r="AN996" s="2"/>
      <c r="AO996" s="2"/>
      <c r="AP996" s="2"/>
      <c r="AQ996" s="2"/>
      <c r="AR996" s="2"/>
      <c r="AS996" s="2"/>
      <c r="AT996" s="2"/>
      <c r="AU996" s="8"/>
      <c r="AW996" s="2"/>
      <c r="AX996" s="2"/>
      <c r="AY996" s="2"/>
      <c r="AZ996" s="2"/>
      <c r="BA996" s="2"/>
      <c r="BB996" s="2"/>
      <c r="BC996" s="2"/>
      <c r="BD996" s="8"/>
      <c r="BF996" s="2"/>
      <c r="BH996" s="2"/>
      <c r="BJ996" s="2"/>
      <c r="BK996" s="2"/>
      <c r="BL996" s="2"/>
      <c r="BM996" s="8"/>
    </row>
    <row r="997" spans="4:65" x14ac:dyDescent="0.25">
      <c r="D997" s="2"/>
      <c r="E997" s="2"/>
      <c r="F997" s="2"/>
      <c r="G997" s="10"/>
      <c r="H997" s="10"/>
      <c r="I997" s="10"/>
      <c r="J997" s="10"/>
      <c r="M997" s="2"/>
      <c r="N997" s="39"/>
      <c r="O997" s="2"/>
      <c r="P997" s="2"/>
      <c r="Q997" s="2"/>
      <c r="R997" s="2"/>
      <c r="S997" s="2"/>
      <c r="T997" s="8"/>
      <c r="V997" s="2"/>
      <c r="W997" s="2"/>
      <c r="X997" s="2"/>
      <c r="Y997" s="2"/>
      <c r="Z997" s="2"/>
      <c r="AA997" s="2"/>
      <c r="AB997" s="2"/>
      <c r="AC997" s="8"/>
      <c r="AE997" s="2"/>
      <c r="AF997" s="2"/>
      <c r="AG997" s="2"/>
      <c r="AH997" s="2"/>
      <c r="AI997" s="2"/>
      <c r="AJ997" s="2"/>
      <c r="AK997" s="2"/>
      <c r="AL997" s="8"/>
      <c r="AN997" s="2"/>
      <c r="AO997" s="2"/>
      <c r="AP997" s="2"/>
      <c r="AQ997" s="2"/>
      <c r="AR997" s="2"/>
      <c r="AS997" s="2"/>
      <c r="AT997" s="2"/>
      <c r="AU997" s="8"/>
      <c r="AW997" s="2"/>
      <c r="AX997" s="2"/>
      <c r="AY997" s="2"/>
      <c r="AZ997" s="2"/>
      <c r="BA997" s="2"/>
      <c r="BB997" s="2"/>
      <c r="BC997" s="2"/>
      <c r="BD997" s="8"/>
      <c r="BF997" s="2"/>
      <c r="BH997" s="2"/>
      <c r="BJ997" s="2"/>
      <c r="BK997" s="2"/>
      <c r="BL997" s="2"/>
      <c r="BM997" s="8"/>
    </row>
    <row r="998" spans="4:65" x14ac:dyDescent="0.25">
      <c r="D998" s="2"/>
      <c r="E998" s="2"/>
      <c r="F998" s="2"/>
      <c r="G998" s="10"/>
      <c r="H998" s="10"/>
      <c r="I998" s="10"/>
      <c r="J998" s="10"/>
      <c r="M998" s="2"/>
      <c r="N998" s="39"/>
      <c r="O998" s="2"/>
      <c r="P998" s="2"/>
      <c r="Q998" s="2"/>
      <c r="R998" s="2"/>
      <c r="S998" s="2"/>
      <c r="T998" s="8"/>
      <c r="V998" s="2"/>
      <c r="W998" s="2"/>
      <c r="X998" s="2"/>
      <c r="Y998" s="2"/>
      <c r="Z998" s="2"/>
      <c r="AA998" s="2"/>
      <c r="AB998" s="2"/>
      <c r="AC998" s="8"/>
      <c r="AE998" s="2"/>
      <c r="AF998" s="2"/>
      <c r="AG998" s="2"/>
      <c r="AH998" s="2"/>
      <c r="AI998" s="2"/>
      <c r="AJ998" s="2"/>
      <c r="AK998" s="2"/>
      <c r="AL998" s="8"/>
      <c r="AN998" s="2"/>
      <c r="AO998" s="2"/>
      <c r="AP998" s="2"/>
      <c r="AQ998" s="2"/>
      <c r="AR998" s="2"/>
      <c r="AS998" s="2"/>
      <c r="AT998" s="2"/>
      <c r="AU998" s="8"/>
      <c r="AW998" s="2"/>
      <c r="AX998" s="2"/>
      <c r="AY998" s="2"/>
      <c r="AZ998" s="2"/>
      <c r="BA998" s="2"/>
      <c r="BB998" s="2"/>
      <c r="BC998" s="2"/>
      <c r="BD998" s="8"/>
      <c r="BF998" s="2"/>
      <c r="BH998" s="2"/>
      <c r="BJ998" s="2"/>
      <c r="BK998" s="2"/>
      <c r="BL998" s="2"/>
      <c r="BM998" s="8"/>
    </row>
    <row r="999" spans="4:65" x14ac:dyDescent="0.25">
      <c r="D999" s="2"/>
      <c r="E999" s="2"/>
      <c r="F999" s="2"/>
      <c r="G999" s="10"/>
      <c r="H999" s="10"/>
      <c r="I999" s="10"/>
      <c r="J999" s="10"/>
      <c r="M999" s="2"/>
      <c r="N999" s="39"/>
      <c r="O999" s="2"/>
      <c r="P999" s="2"/>
      <c r="Q999" s="2"/>
      <c r="R999" s="2"/>
      <c r="S999" s="2"/>
      <c r="T999" s="8"/>
      <c r="V999" s="2"/>
      <c r="W999" s="2"/>
      <c r="X999" s="2"/>
      <c r="Y999" s="2"/>
      <c r="Z999" s="2"/>
      <c r="AA999" s="2"/>
      <c r="AB999" s="2"/>
      <c r="AC999" s="8"/>
      <c r="AE999" s="2"/>
      <c r="AF999" s="2"/>
      <c r="AG999" s="2"/>
      <c r="AH999" s="2"/>
      <c r="AI999" s="2"/>
      <c r="AJ999" s="2"/>
      <c r="AK999" s="2"/>
      <c r="AL999" s="8"/>
      <c r="AN999" s="2"/>
      <c r="AO999" s="2"/>
      <c r="AP999" s="2"/>
      <c r="AQ999" s="2"/>
      <c r="AR999" s="2"/>
      <c r="AS999" s="2"/>
      <c r="AT999" s="2"/>
      <c r="AU999" s="8"/>
      <c r="AW999" s="2"/>
      <c r="AX999" s="2"/>
      <c r="AY999" s="2"/>
      <c r="AZ999" s="2"/>
      <c r="BA999" s="2"/>
      <c r="BB999" s="2"/>
      <c r="BC999" s="2"/>
      <c r="BD999" s="8"/>
      <c r="BF999" s="2"/>
      <c r="BH999" s="2"/>
      <c r="BJ999" s="2"/>
      <c r="BK999" s="2"/>
      <c r="BL999" s="2"/>
      <c r="BM999" s="8"/>
    </row>
    <row r="1000" spans="4:65" x14ac:dyDescent="0.25">
      <c r="D1000" s="2"/>
      <c r="E1000" s="2"/>
      <c r="F1000" s="2"/>
      <c r="G1000" s="10"/>
      <c r="H1000" s="10"/>
      <c r="I1000" s="10"/>
      <c r="J1000" s="10"/>
      <c r="M1000" s="2"/>
      <c r="N1000" s="39"/>
      <c r="O1000" s="2"/>
      <c r="P1000" s="2"/>
      <c r="Q1000" s="2"/>
      <c r="R1000" s="2"/>
      <c r="S1000" s="2"/>
      <c r="T1000" s="8"/>
      <c r="V1000" s="2"/>
      <c r="W1000" s="2"/>
      <c r="X1000" s="2"/>
      <c r="Y1000" s="2"/>
      <c r="Z1000" s="2"/>
      <c r="AA1000" s="2"/>
      <c r="AB1000" s="2"/>
      <c r="AC1000" s="8"/>
      <c r="AE1000" s="2"/>
      <c r="AF1000" s="2"/>
      <c r="AG1000" s="2"/>
      <c r="AH1000" s="2"/>
      <c r="AI1000" s="2"/>
      <c r="AJ1000" s="2"/>
      <c r="AK1000" s="2"/>
      <c r="AL1000" s="8"/>
      <c r="AN1000" s="2"/>
      <c r="AO1000" s="2"/>
      <c r="AP1000" s="2"/>
      <c r="AQ1000" s="2"/>
      <c r="AR1000" s="2"/>
      <c r="AS1000" s="2"/>
      <c r="AT1000" s="2"/>
      <c r="AU1000" s="8"/>
      <c r="AW1000" s="2"/>
      <c r="AX1000" s="2"/>
      <c r="AY1000" s="2"/>
      <c r="AZ1000" s="2"/>
      <c r="BA1000" s="2"/>
      <c r="BB1000" s="2"/>
      <c r="BC1000" s="2"/>
      <c r="BD1000" s="8"/>
      <c r="BF1000" s="2"/>
      <c r="BH1000" s="2"/>
      <c r="BJ1000" s="2"/>
      <c r="BK1000" s="2"/>
      <c r="BL1000" s="2"/>
      <c r="BM1000" s="8"/>
    </row>
    <row r="1001" spans="4:65" x14ac:dyDescent="0.25">
      <c r="D1001" s="2"/>
      <c r="E1001" s="2"/>
      <c r="F1001" s="2"/>
      <c r="G1001" s="10"/>
      <c r="H1001" s="10"/>
      <c r="I1001" s="10"/>
      <c r="J1001" s="10"/>
      <c r="M1001" s="2"/>
      <c r="N1001" s="39"/>
      <c r="O1001" s="2"/>
      <c r="P1001" s="2"/>
      <c r="Q1001" s="2"/>
      <c r="R1001" s="2"/>
      <c r="S1001" s="2"/>
      <c r="T1001" s="8"/>
      <c r="V1001" s="2"/>
      <c r="W1001" s="2"/>
      <c r="X1001" s="2"/>
      <c r="Y1001" s="2"/>
      <c r="Z1001" s="2"/>
      <c r="AA1001" s="2"/>
      <c r="AB1001" s="2"/>
      <c r="AC1001" s="8"/>
      <c r="AE1001" s="2"/>
      <c r="AF1001" s="2"/>
      <c r="AG1001" s="2"/>
      <c r="AH1001" s="2"/>
      <c r="AI1001" s="2"/>
      <c r="AJ1001" s="2"/>
      <c r="AK1001" s="2"/>
      <c r="AL1001" s="8"/>
      <c r="AN1001" s="2"/>
      <c r="AO1001" s="2"/>
      <c r="AP1001" s="2"/>
      <c r="AQ1001" s="2"/>
      <c r="AR1001" s="2"/>
      <c r="AS1001" s="2"/>
      <c r="AT1001" s="2"/>
      <c r="AU1001" s="8"/>
      <c r="AW1001" s="2"/>
      <c r="AX1001" s="2"/>
      <c r="AY1001" s="2"/>
      <c r="AZ1001" s="2"/>
      <c r="BA1001" s="2"/>
      <c r="BB1001" s="2"/>
      <c r="BC1001" s="2"/>
      <c r="BD1001" s="8"/>
      <c r="BF1001" s="2"/>
      <c r="BH1001" s="2"/>
      <c r="BJ1001" s="2"/>
      <c r="BK1001" s="2"/>
      <c r="BL1001" s="2"/>
      <c r="BM1001" s="8"/>
    </row>
    <row r="1002" spans="4:65" x14ac:dyDescent="0.25">
      <c r="D1002" s="2"/>
      <c r="E1002" s="2"/>
      <c r="F1002" s="2"/>
      <c r="G1002" s="10"/>
      <c r="H1002" s="10"/>
      <c r="I1002" s="10"/>
      <c r="J1002" s="10"/>
      <c r="M1002" s="2"/>
      <c r="N1002" s="39"/>
      <c r="O1002" s="2"/>
      <c r="P1002" s="2"/>
      <c r="Q1002" s="2"/>
      <c r="R1002" s="2"/>
      <c r="S1002" s="2"/>
      <c r="T1002" s="8"/>
      <c r="V1002" s="2"/>
      <c r="W1002" s="2"/>
      <c r="X1002" s="2"/>
      <c r="Y1002" s="2"/>
      <c r="Z1002" s="2"/>
      <c r="AA1002" s="2"/>
      <c r="AB1002" s="2"/>
      <c r="AC1002" s="8"/>
      <c r="AE1002" s="2"/>
      <c r="AF1002" s="2"/>
      <c r="AG1002" s="2"/>
      <c r="AH1002" s="2"/>
      <c r="AI1002" s="2"/>
      <c r="AJ1002" s="2"/>
      <c r="AK1002" s="2"/>
      <c r="AL1002" s="8"/>
      <c r="AN1002" s="2"/>
      <c r="AO1002" s="2"/>
      <c r="AP1002" s="2"/>
      <c r="AQ1002" s="2"/>
      <c r="AR1002" s="2"/>
      <c r="AS1002" s="2"/>
      <c r="AT1002" s="2"/>
      <c r="AU1002" s="8"/>
      <c r="AW1002" s="2"/>
      <c r="AX1002" s="2"/>
      <c r="AY1002" s="2"/>
      <c r="AZ1002" s="2"/>
      <c r="BA1002" s="2"/>
      <c r="BB1002" s="2"/>
      <c r="BC1002" s="2"/>
      <c r="BD1002" s="8"/>
      <c r="BF1002" s="2"/>
      <c r="BH1002" s="2"/>
      <c r="BJ1002" s="2"/>
      <c r="BK1002" s="2"/>
      <c r="BL1002" s="2"/>
      <c r="BM1002" s="8"/>
    </row>
    <row r="1003" spans="4:65" x14ac:dyDescent="0.25">
      <c r="D1003" s="2"/>
      <c r="E1003" s="2"/>
      <c r="F1003" s="2"/>
      <c r="G1003" s="10"/>
      <c r="H1003" s="10"/>
      <c r="I1003" s="10"/>
      <c r="J1003" s="10"/>
      <c r="M1003" s="2"/>
      <c r="N1003" s="39"/>
      <c r="O1003" s="2"/>
      <c r="P1003" s="2"/>
      <c r="Q1003" s="2"/>
      <c r="R1003" s="2"/>
      <c r="S1003" s="2"/>
      <c r="T1003" s="8"/>
      <c r="V1003" s="2"/>
      <c r="W1003" s="2"/>
      <c r="X1003" s="2"/>
      <c r="Y1003" s="2"/>
      <c r="Z1003" s="2"/>
      <c r="AA1003" s="2"/>
      <c r="AB1003" s="2"/>
      <c r="AC1003" s="8"/>
      <c r="AE1003" s="2"/>
      <c r="AF1003" s="2"/>
      <c r="AG1003" s="2"/>
      <c r="AH1003" s="2"/>
      <c r="AI1003" s="2"/>
      <c r="AJ1003" s="2"/>
      <c r="AK1003" s="2"/>
      <c r="AL1003" s="8"/>
      <c r="AN1003" s="2"/>
      <c r="AO1003" s="2"/>
      <c r="AP1003" s="2"/>
      <c r="AQ1003" s="2"/>
      <c r="AR1003" s="2"/>
      <c r="AS1003" s="2"/>
      <c r="AT1003" s="2"/>
      <c r="AU1003" s="8"/>
      <c r="AW1003" s="2"/>
      <c r="AX1003" s="2"/>
      <c r="AY1003" s="2"/>
      <c r="AZ1003" s="2"/>
      <c r="BA1003" s="2"/>
      <c r="BB1003" s="2"/>
      <c r="BC1003" s="2"/>
      <c r="BD1003" s="8"/>
      <c r="BF1003" s="2"/>
      <c r="BH1003" s="2"/>
      <c r="BJ1003" s="2"/>
      <c r="BK1003" s="2"/>
      <c r="BL1003" s="2"/>
      <c r="BM1003" s="8"/>
    </row>
    <row r="1004" spans="4:65" x14ac:dyDescent="0.25">
      <c r="D1004" s="2"/>
      <c r="E1004" s="2"/>
      <c r="F1004" s="2"/>
      <c r="G1004" s="10"/>
      <c r="H1004" s="10"/>
      <c r="I1004" s="10"/>
      <c r="J1004" s="10"/>
      <c r="M1004" s="2"/>
      <c r="N1004" s="39"/>
      <c r="O1004" s="2"/>
      <c r="P1004" s="2"/>
      <c r="Q1004" s="2"/>
      <c r="R1004" s="2"/>
      <c r="S1004" s="2"/>
      <c r="T1004" s="8"/>
      <c r="V1004" s="2"/>
      <c r="W1004" s="2"/>
      <c r="X1004" s="2"/>
      <c r="Y1004" s="2"/>
      <c r="Z1004" s="2"/>
      <c r="AA1004" s="2"/>
      <c r="AB1004" s="2"/>
      <c r="AC1004" s="8"/>
      <c r="AE1004" s="2"/>
      <c r="AF1004" s="2"/>
      <c r="AG1004" s="2"/>
      <c r="AH1004" s="2"/>
      <c r="AI1004" s="2"/>
      <c r="AJ1004" s="2"/>
      <c r="AK1004" s="2"/>
      <c r="AL1004" s="8"/>
      <c r="AN1004" s="2"/>
      <c r="AO1004" s="2"/>
      <c r="AP1004" s="2"/>
      <c r="AQ1004" s="2"/>
      <c r="AR1004" s="2"/>
      <c r="AS1004" s="2"/>
      <c r="AT1004" s="2"/>
      <c r="AU1004" s="8"/>
      <c r="AW1004" s="2"/>
      <c r="AX1004" s="2"/>
      <c r="AY1004" s="2"/>
      <c r="AZ1004" s="2"/>
      <c r="BA1004" s="2"/>
      <c r="BB1004" s="2"/>
      <c r="BC1004" s="2"/>
      <c r="BD1004" s="8"/>
      <c r="BF1004" s="2"/>
      <c r="BH1004" s="2"/>
      <c r="BJ1004" s="2"/>
      <c r="BK1004" s="2"/>
      <c r="BL1004" s="2"/>
      <c r="BM1004" s="8"/>
    </row>
    <row r="1005" spans="4:65" x14ac:dyDescent="0.25">
      <c r="D1005" s="2"/>
      <c r="E1005" s="2"/>
      <c r="F1005" s="2"/>
      <c r="G1005" s="10"/>
      <c r="H1005" s="10"/>
      <c r="I1005" s="10"/>
      <c r="J1005" s="10"/>
      <c r="M1005" s="2"/>
      <c r="N1005" s="39"/>
      <c r="O1005" s="2"/>
      <c r="P1005" s="2"/>
      <c r="Q1005" s="2"/>
      <c r="R1005" s="2"/>
      <c r="S1005" s="2"/>
      <c r="T1005" s="8"/>
      <c r="V1005" s="2"/>
      <c r="W1005" s="2"/>
      <c r="X1005" s="2"/>
      <c r="Y1005" s="2"/>
      <c r="Z1005" s="2"/>
      <c r="AA1005" s="2"/>
      <c r="AB1005" s="2"/>
      <c r="AC1005" s="8"/>
      <c r="AE1005" s="2"/>
      <c r="AF1005" s="2"/>
      <c r="AG1005" s="2"/>
      <c r="AH1005" s="2"/>
      <c r="AI1005" s="2"/>
      <c r="AJ1005" s="2"/>
      <c r="AK1005" s="2"/>
      <c r="AL1005" s="8"/>
      <c r="AN1005" s="2"/>
      <c r="AO1005" s="2"/>
      <c r="AP1005" s="2"/>
      <c r="AQ1005" s="2"/>
      <c r="AR1005" s="2"/>
      <c r="AS1005" s="2"/>
      <c r="AT1005" s="2"/>
      <c r="AU1005" s="8"/>
      <c r="AW1005" s="2"/>
      <c r="AX1005" s="2"/>
      <c r="AY1005" s="2"/>
      <c r="AZ1005" s="2"/>
      <c r="BA1005" s="2"/>
      <c r="BB1005" s="2"/>
      <c r="BC1005" s="2"/>
      <c r="BD1005" s="8"/>
      <c r="BF1005" s="2"/>
      <c r="BH1005" s="2"/>
      <c r="BJ1005" s="2"/>
      <c r="BK1005" s="2"/>
      <c r="BL1005" s="2"/>
      <c r="BM1005" s="8"/>
    </row>
    <row r="1006" spans="4:65" x14ac:dyDescent="0.25">
      <c r="D1006" s="2"/>
      <c r="E1006" s="2"/>
      <c r="F1006" s="2"/>
      <c r="G1006" s="10"/>
      <c r="H1006" s="10"/>
      <c r="I1006" s="10"/>
      <c r="J1006" s="10"/>
      <c r="M1006" s="2"/>
      <c r="N1006" s="39"/>
      <c r="O1006" s="2"/>
      <c r="P1006" s="2"/>
      <c r="Q1006" s="2"/>
      <c r="R1006" s="2"/>
      <c r="S1006" s="2"/>
      <c r="T1006" s="8"/>
      <c r="V1006" s="2"/>
      <c r="W1006" s="2"/>
      <c r="X1006" s="2"/>
      <c r="Y1006" s="2"/>
      <c r="Z1006" s="2"/>
      <c r="AA1006" s="2"/>
      <c r="AB1006" s="2"/>
      <c r="AC1006" s="8"/>
      <c r="AE1006" s="2"/>
      <c r="AF1006" s="2"/>
      <c r="AG1006" s="2"/>
      <c r="AH1006" s="2"/>
      <c r="AI1006" s="2"/>
      <c r="AJ1006" s="2"/>
      <c r="AK1006" s="2"/>
      <c r="AL1006" s="8"/>
      <c r="AN1006" s="2"/>
      <c r="AO1006" s="2"/>
      <c r="AP1006" s="2"/>
      <c r="AQ1006" s="2"/>
      <c r="AR1006" s="2"/>
      <c r="AS1006" s="2"/>
      <c r="AT1006" s="2"/>
      <c r="AU1006" s="8"/>
      <c r="AW1006" s="2"/>
      <c r="AX1006" s="2"/>
      <c r="AY1006" s="2"/>
      <c r="AZ1006" s="2"/>
      <c r="BA1006" s="2"/>
      <c r="BB1006" s="2"/>
      <c r="BC1006" s="2"/>
      <c r="BD1006" s="8"/>
      <c r="BF1006" s="2"/>
      <c r="BH1006" s="2"/>
      <c r="BJ1006" s="2"/>
      <c r="BK1006" s="2"/>
      <c r="BL1006" s="2"/>
      <c r="BM1006" s="8"/>
    </row>
    <row r="1007" spans="4:65" x14ac:dyDescent="0.25">
      <c r="D1007" s="2"/>
      <c r="E1007" s="2"/>
      <c r="F1007" s="2"/>
      <c r="G1007" s="10"/>
      <c r="H1007" s="10"/>
      <c r="I1007" s="10"/>
      <c r="J1007" s="10"/>
      <c r="M1007" s="2"/>
      <c r="N1007" s="39"/>
      <c r="O1007" s="2"/>
      <c r="P1007" s="2"/>
      <c r="Q1007" s="2"/>
      <c r="R1007" s="2"/>
      <c r="S1007" s="2"/>
      <c r="T1007" s="8"/>
      <c r="V1007" s="2"/>
      <c r="W1007" s="2"/>
      <c r="X1007" s="2"/>
      <c r="Y1007" s="2"/>
      <c r="Z1007" s="2"/>
      <c r="AA1007" s="2"/>
      <c r="AB1007" s="2"/>
      <c r="AC1007" s="8"/>
      <c r="AE1007" s="2"/>
      <c r="AF1007" s="2"/>
      <c r="AG1007" s="2"/>
      <c r="AH1007" s="2"/>
      <c r="AI1007" s="2"/>
      <c r="AJ1007" s="2"/>
      <c r="AK1007" s="2"/>
      <c r="AL1007" s="8"/>
      <c r="AN1007" s="2"/>
      <c r="AO1007" s="2"/>
      <c r="AP1007" s="2"/>
      <c r="AQ1007" s="2"/>
      <c r="AR1007" s="2"/>
      <c r="AS1007" s="2"/>
      <c r="AT1007" s="2"/>
      <c r="AU1007" s="8"/>
      <c r="AW1007" s="2"/>
      <c r="AX1007" s="2"/>
      <c r="AY1007" s="2"/>
      <c r="AZ1007" s="2"/>
      <c r="BA1007" s="2"/>
      <c r="BB1007" s="2"/>
      <c r="BC1007" s="2"/>
      <c r="BD1007" s="8"/>
      <c r="BF1007" s="2"/>
      <c r="BH1007" s="2"/>
      <c r="BJ1007" s="2"/>
      <c r="BK1007" s="2"/>
      <c r="BL1007" s="2"/>
      <c r="BM1007" s="8"/>
    </row>
    <row r="1008" spans="4:65" x14ac:dyDescent="0.25">
      <c r="D1008" s="2"/>
      <c r="E1008" s="2"/>
      <c r="F1008" s="2"/>
      <c r="G1008" s="10"/>
      <c r="H1008" s="10"/>
      <c r="I1008" s="10"/>
      <c r="J1008" s="10"/>
      <c r="M1008" s="2"/>
      <c r="N1008" s="39"/>
      <c r="O1008" s="2"/>
      <c r="P1008" s="2"/>
      <c r="Q1008" s="2"/>
      <c r="R1008" s="2"/>
      <c r="S1008" s="2"/>
      <c r="T1008" s="8"/>
      <c r="V1008" s="2"/>
      <c r="W1008" s="2"/>
      <c r="X1008" s="2"/>
      <c r="Y1008" s="2"/>
      <c r="Z1008" s="2"/>
      <c r="AA1008" s="2"/>
      <c r="AB1008" s="2"/>
      <c r="AC1008" s="8"/>
      <c r="AE1008" s="2"/>
      <c r="AF1008" s="2"/>
      <c r="AG1008" s="2"/>
      <c r="AH1008" s="2"/>
      <c r="AI1008" s="2"/>
      <c r="AJ1008" s="2"/>
      <c r="AK1008" s="2"/>
      <c r="AL1008" s="8"/>
      <c r="AN1008" s="2"/>
      <c r="AO1008" s="2"/>
      <c r="AP1008" s="2"/>
      <c r="AQ1008" s="2"/>
      <c r="AR1008" s="2"/>
      <c r="AS1008" s="2"/>
      <c r="AT1008" s="2"/>
      <c r="AU1008" s="8"/>
      <c r="AW1008" s="2"/>
      <c r="AX1008" s="2"/>
      <c r="AY1008" s="2"/>
      <c r="AZ1008" s="2"/>
      <c r="BA1008" s="2"/>
      <c r="BB1008" s="2"/>
      <c r="BC1008" s="2"/>
      <c r="BD1008" s="8"/>
      <c r="BF1008" s="2"/>
      <c r="BH1008" s="2"/>
      <c r="BJ1008" s="2"/>
      <c r="BK1008" s="2"/>
      <c r="BL1008" s="2"/>
      <c r="BM1008" s="8"/>
    </row>
    <row r="1009" spans="4:65" x14ac:dyDescent="0.25">
      <c r="D1009" s="2"/>
      <c r="E1009" s="2"/>
      <c r="F1009" s="2"/>
      <c r="G1009" s="10"/>
      <c r="H1009" s="10"/>
      <c r="I1009" s="10"/>
      <c r="J1009" s="10"/>
      <c r="M1009" s="2"/>
      <c r="N1009" s="39"/>
      <c r="O1009" s="2"/>
      <c r="P1009" s="2"/>
      <c r="Q1009" s="2"/>
      <c r="R1009" s="2"/>
      <c r="S1009" s="2"/>
      <c r="T1009" s="8"/>
      <c r="V1009" s="2"/>
      <c r="W1009" s="2"/>
      <c r="X1009" s="2"/>
      <c r="Y1009" s="2"/>
      <c r="Z1009" s="2"/>
      <c r="AA1009" s="2"/>
      <c r="AB1009" s="2"/>
      <c r="AC1009" s="8"/>
      <c r="AE1009" s="2"/>
      <c r="AF1009" s="2"/>
      <c r="AG1009" s="2"/>
      <c r="AH1009" s="2"/>
      <c r="AI1009" s="2"/>
      <c r="AJ1009" s="2"/>
      <c r="AK1009" s="2"/>
      <c r="AL1009" s="8"/>
      <c r="AN1009" s="2"/>
      <c r="AO1009" s="2"/>
      <c r="AP1009" s="2"/>
      <c r="AQ1009" s="2"/>
      <c r="AR1009" s="2"/>
      <c r="AS1009" s="2"/>
      <c r="AT1009" s="2"/>
      <c r="AU1009" s="8"/>
      <c r="AW1009" s="2"/>
      <c r="AX1009" s="2"/>
      <c r="AY1009" s="2"/>
      <c r="AZ1009" s="2"/>
      <c r="BA1009" s="2"/>
      <c r="BB1009" s="2"/>
      <c r="BC1009" s="2"/>
      <c r="BD1009" s="8"/>
      <c r="BF1009" s="2"/>
      <c r="BH1009" s="2"/>
      <c r="BJ1009" s="2"/>
      <c r="BK1009" s="2"/>
      <c r="BL1009" s="2"/>
      <c r="BM1009" s="8"/>
    </row>
    <row r="1010" spans="4:65" x14ac:dyDescent="0.25">
      <c r="D1010" s="2"/>
      <c r="E1010" s="2"/>
      <c r="F1010" s="2"/>
      <c r="G1010" s="10"/>
      <c r="H1010" s="10"/>
      <c r="I1010" s="10"/>
      <c r="J1010" s="10"/>
      <c r="M1010" s="2"/>
      <c r="N1010" s="39"/>
      <c r="O1010" s="2"/>
      <c r="P1010" s="2"/>
      <c r="Q1010" s="2"/>
      <c r="R1010" s="2"/>
      <c r="S1010" s="2"/>
      <c r="T1010" s="8"/>
      <c r="V1010" s="2"/>
      <c r="W1010" s="2"/>
      <c r="X1010" s="2"/>
      <c r="Y1010" s="2"/>
      <c r="Z1010" s="2"/>
      <c r="AA1010" s="2"/>
      <c r="AB1010" s="2"/>
      <c r="AC1010" s="8"/>
      <c r="AE1010" s="2"/>
      <c r="AF1010" s="2"/>
      <c r="AG1010" s="2"/>
      <c r="AH1010" s="2"/>
      <c r="AI1010" s="2"/>
      <c r="AJ1010" s="2"/>
      <c r="AK1010" s="2"/>
      <c r="AL1010" s="8"/>
      <c r="AN1010" s="2"/>
      <c r="AO1010" s="2"/>
      <c r="AP1010" s="2"/>
      <c r="AQ1010" s="2"/>
      <c r="AR1010" s="2"/>
      <c r="AS1010" s="2"/>
      <c r="AT1010" s="2"/>
      <c r="AU1010" s="8"/>
      <c r="AW1010" s="2"/>
      <c r="AX1010" s="2"/>
      <c r="AY1010" s="2"/>
      <c r="AZ1010" s="2"/>
      <c r="BA1010" s="2"/>
      <c r="BB1010" s="2"/>
      <c r="BC1010" s="2"/>
      <c r="BD1010" s="8"/>
      <c r="BF1010" s="2"/>
      <c r="BH1010" s="2"/>
      <c r="BJ1010" s="2"/>
      <c r="BK1010" s="2"/>
      <c r="BL1010" s="2"/>
      <c r="BM1010" s="8"/>
    </row>
    <row r="1011" spans="4:65" x14ac:dyDescent="0.25">
      <c r="D1011" s="2"/>
      <c r="E1011" s="2"/>
      <c r="F1011" s="2"/>
      <c r="G1011" s="10"/>
      <c r="H1011" s="10"/>
      <c r="I1011" s="10"/>
      <c r="J1011" s="10"/>
      <c r="M1011" s="2"/>
      <c r="N1011" s="39"/>
      <c r="O1011" s="2"/>
      <c r="P1011" s="2"/>
      <c r="Q1011" s="2"/>
      <c r="R1011" s="2"/>
      <c r="S1011" s="2"/>
      <c r="T1011" s="8"/>
      <c r="V1011" s="2"/>
      <c r="W1011" s="2"/>
      <c r="X1011" s="2"/>
      <c r="Y1011" s="2"/>
      <c r="Z1011" s="2"/>
      <c r="AA1011" s="2"/>
      <c r="AB1011" s="2"/>
      <c r="AC1011" s="8"/>
      <c r="AE1011" s="2"/>
      <c r="AF1011" s="2"/>
      <c r="AG1011" s="2"/>
      <c r="AH1011" s="2"/>
      <c r="AI1011" s="2"/>
      <c r="AJ1011" s="2"/>
      <c r="AK1011" s="2"/>
      <c r="AL1011" s="8"/>
      <c r="AN1011" s="2"/>
      <c r="AO1011" s="2"/>
      <c r="AP1011" s="2"/>
      <c r="AQ1011" s="2"/>
      <c r="AR1011" s="2"/>
      <c r="AS1011" s="2"/>
      <c r="AT1011" s="2"/>
      <c r="AU1011" s="8"/>
      <c r="AW1011" s="2"/>
      <c r="AX1011" s="2"/>
      <c r="AY1011" s="2"/>
      <c r="AZ1011" s="2"/>
      <c r="BA1011" s="2"/>
      <c r="BB1011" s="2"/>
      <c r="BC1011" s="2"/>
      <c r="BD1011" s="8"/>
      <c r="BF1011" s="2"/>
      <c r="BH1011" s="2"/>
      <c r="BJ1011" s="2"/>
      <c r="BK1011" s="2"/>
      <c r="BL1011" s="2"/>
      <c r="BM1011" s="8"/>
    </row>
    <row r="1012" spans="4:65" x14ac:dyDescent="0.25">
      <c r="D1012" s="2"/>
      <c r="E1012" s="2"/>
      <c r="F1012" s="2"/>
      <c r="G1012" s="10"/>
      <c r="H1012" s="10"/>
      <c r="I1012" s="10"/>
      <c r="J1012" s="10"/>
      <c r="M1012" s="2"/>
      <c r="N1012" s="39"/>
      <c r="O1012" s="2"/>
      <c r="P1012" s="2"/>
      <c r="Q1012" s="2"/>
      <c r="R1012" s="2"/>
      <c r="S1012" s="2"/>
      <c r="T1012" s="8"/>
      <c r="V1012" s="2"/>
      <c r="W1012" s="2"/>
      <c r="X1012" s="2"/>
      <c r="Y1012" s="2"/>
      <c r="Z1012" s="2"/>
      <c r="AA1012" s="2"/>
      <c r="AB1012" s="2"/>
      <c r="AC1012" s="8"/>
      <c r="AE1012" s="2"/>
      <c r="AF1012" s="2"/>
      <c r="AG1012" s="2"/>
      <c r="AH1012" s="2"/>
      <c r="AI1012" s="2"/>
      <c r="AJ1012" s="2"/>
      <c r="AK1012" s="2"/>
      <c r="AL1012" s="8"/>
      <c r="AN1012" s="2"/>
      <c r="AO1012" s="2"/>
      <c r="AP1012" s="2"/>
      <c r="AQ1012" s="2"/>
      <c r="AR1012" s="2"/>
      <c r="AS1012" s="2"/>
      <c r="AT1012" s="2"/>
      <c r="AU1012" s="8"/>
      <c r="AW1012" s="2"/>
      <c r="AX1012" s="2"/>
      <c r="AY1012" s="2"/>
      <c r="AZ1012" s="2"/>
      <c r="BA1012" s="2"/>
      <c r="BB1012" s="2"/>
      <c r="BC1012" s="2"/>
      <c r="BD1012" s="8"/>
      <c r="BF1012" s="2"/>
      <c r="BH1012" s="2"/>
      <c r="BJ1012" s="2"/>
      <c r="BK1012" s="2"/>
      <c r="BL1012" s="2"/>
      <c r="BM1012" s="8"/>
    </row>
    <row r="1013" spans="4:65" x14ac:dyDescent="0.25">
      <c r="D1013" s="2"/>
      <c r="E1013" s="2"/>
      <c r="F1013" s="2"/>
      <c r="G1013" s="10"/>
      <c r="H1013" s="10"/>
      <c r="I1013" s="10"/>
      <c r="J1013" s="10"/>
      <c r="M1013" s="2"/>
      <c r="N1013" s="39"/>
      <c r="O1013" s="2"/>
      <c r="P1013" s="2"/>
      <c r="Q1013" s="2"/>
      <c r="R1013" s="2"/>
      <c r="S1013" s="2"/>
      <c r="T1013" s="8"/>
      <c r="V1013" s="2"/>
      <c r="W1013" s="2"/>
      <c r="X1013" s="2"/>
      <c r="Y1013" s="2"/>
      <c r="Z1013" s="2"/>
      <c r="AA1013" s="2"/>
      <c r="AB1013" s="2"/>
      <c r="AC1013" s="8"/>
      <c r="AE1013" s="2"/>
      <c r="AF1013" s="2"/>
      <c r="AG1013" s="2"/>
      <c r="AH1013" s="2"/>
      <c r="AI1013" s="2"/>
      <c r="AJ1013" s="2"/>
      <c r="AK1013" s="2"/>
      <c r="AL1013" s="8"/>
      <c r="AN1013" s="2"/>
      <c r="AO1013" s="2"/>
      <c r="AP1013" s="2"/>
      <c r="AQ1013" s="2"/>
      <c r="AR1013" s="2"/>
      <c r="AS1013" s="2"/>
      <c r="AT1013" s="2"/>
      <c r="AU1013" s="8"/>
      <c r="AW1013" s="2"/>
      <c r="AX1013" s="2"/>
      <c r="AY1013" s="2"/>
      <c r="AZ1013" s="2"/>
      <c r="BA1013" s="2"/>
      <c r="BB1013" s="2"/>
      <c r="BC1013" s="2"/>
      <c r="BD1013" s="8"/>
      <c r="BF1013" s="2"/>
      <c r="BH1013" s="2"/>
      <c r="BJ1013" s="2"/>
      <c r="BK1013" s="2"/>
      <c r="BL1013" s="2"/>
      <c r="BM1013" s="8"/>
    </row>
    <row r="1014" spans="4:65" x14ac:dyDescent="0.25">
      <c r="D1014" s="2"/>
      <c r="E1014" s="2"/>
      <c r="F1014" s="2"/>
      <c r="G1014" s="10"/>
      <c r="H1014" s="10"/>
      <c r="I1014" s="10"/>
      <c r="J1014" s="10"/>
      <c r="M1014" s="2"/>
      <c r="N1014" s="39"/>
      <c r="O1014" s="2"/>
      <c r="P1014" s="2"/>
      <c r="Q1014" s="2"/>
      <c r="R1014" s="2"/>
      <c r="S1014" s="2"/>
      <c r="T1014" s="8"/>
      <c r="V1014" s="2"/>
      <c r="W1014" s="2"/>
      <c r="X1014" s="2"/>
      <c r="Y1014" s="2"/>
      <c r="Z1014" s="2"/>
      <c r="AA1014" s="2"/>
      <c r="AB1014" s="2"/>
      <c r="AC1014" s="8"/>
      <c r="AE1014" s="2"/>
      <c r="AF1014" s="2"/>
      <c r="AG1014" s="2"/>
      <c r="AH1014" s="2"/>
      <c r="AI1014" s="2"/>
      <c r="AJ1014" s="2"/>
      <c r="AK1014" s="2"/>
      <c r="AL1014" s="8"/>
      <c r="AN1014" s="2"/>
      <c r="AO1014" s="2"/>
      <c r="AP1014" s="2"/>
      <c r="AQ1014" s="2"/>
      <c r="AR1014" s="2"/>
      <c r="AS1014" s="2"/>
      <c r="AT1014" s="2"/>
      <c r="AU1014" s="8"/>
      <c r="AW1014" s="2"/>
      <c r="AX1014" s="2"/>
      <c r="AY1014" s="2"/>
      <c r="AZ1014" s="2"/>
      <c r="BA1014" s="2"/>
      <c r="BB1014" s="2"/>
      <c r="BC1014" s="2"/>
      <c r="BD1014" s="8"/>
      <c r="BF1014" s="2"/>
      <c r="BH1014" s="2"/>
      <c r="BJ1014" s="2"/>
      <c r="BK1014" s="2"/>
      <c r="BL1014" s="2"/>
      <c r="BM1014" s="8"/>
    </row>
    <row r="1015" spans="4:65" x14ac:dyDescent="0.25">
      <c r="D1015" s="2"/>
      <c r="E1015" s="2"/>
      <c r="F1015" s="2"/>
      <c r="G1015" s="10"/>
      <c r="H1015" s="10"/>
      <c r="I1015" s="10"/>
      <c r="J1015" s="10"/>
      <c r="M1015" s="2"/>
      <c r="N1015" s="39"/>
      <c r="O1015" s="2"/>
      <c r="P1015" s="2"/>
      <c r="Q1015" s="2"/>
      <c r="R1015" s="2"/>
      <c r="S1015" s="2"/>
      <c r="T1015" s="8"/>
      <c r="V1015" s="2"/>
      <c r="W1015" s="2"/>
      <c r="X1015" s="2"/>
      <c r="Y1015" s="2"/>
      <c r="Z1015" s="2"/>
      <c r="AA1015" s="2"/>
      <c r="AB1015" s="2"/>
      <c r="AC1015" s="8"/>
      <c r="AE1015" s="2"/>
      <c r="AF1015" s="2"/>
      <c r="AG1015" s="2"/>
      <c r="AH1015" s="2"/>
      <c r="AI1015" s="2"/>
      <c r="AJ1015" s="2"/>
      <c r="AK1015" s="2"/>
      <c r="AL1015" s="8"/>
      <c r="AN1015" s="2"/>
      <c r="AO1015" s="2"/>
      <c r="AP1015" s="2"/>
      <c r="AQ1015" s="2"/>
      <c r="AR1015" s="2"/>
      <c r="AS1015" s="2"/>
      <c r="AT1015" s="2"/>
      <c r="AU1015" s="8"/>
      <c r="AW1015" s="2"/>
      <c r="AX1015" s="2"/>
      <c r="AY1015" s="2"/>
      <c r="AZ1015" s="2"/>
      <c r="BA1015" s="2"/>
      <c r="BB1015" s="2"/>
      <c r="BC1015" s="2"/>
      <c r="BD1015" s="8"/>
      <c r="BF1015" s="2"/>
      <c r="BH1015" s="2"/>
      <c r="BJ1015" s="2"/>
      <c r="BK1015" s="2"/>
      <c r="BL1015" s="2"/>
      <c r="BM1015" s="8"/>
    </row>
    <row r="1016" spans="4:65" x14ac:dyDescent="0.25">
      <c r="D1016" s="2"/>
      <c r="E1016" s="2"/>
      <c r="F1016" s="2"/>
      <c r="G1016" s="10"/>
      <c r="H1016" s="10"/>
      <c r="I1016" s="10"/>
      <c r="J1016" s="10"/>
      <c r="M1016" s="2"/>
      <c r="N1016" s="39"/>
      <c r="O1016" s="2"/>
      <c r="P1016" s="2"/>
      <c r="Q1016" s="2"/>
      <c r="R1016" s="2"/>
      <c r="S1016" s="2"/>
      <c r="T1016" s="8"/>
      <c r="V1016" s="2"/>
      <c r="W1016" s="2"/>
      <c r="X1016" s="2"/>
      <c r="Y1016" s="2"/>
      <c r="Z1016" s="2"/>
      <c r="AA1016" s="2"/>
      <c r="AB1016" s="2"/>
      <c r="AC1016" s="8"/>
      <c r="AE1016" s="2"/>
      <c r="AF1016" s="2"/>
      <c r="AG1016" s="2"/>
      <c r="AH1016" s="2"/>
      <c r="AI1016" s="2"/>
      <c r="AJ1016" s="2"/>
      <c r="AK1016" s="2"/>
      <c r="AL1016" s="8"/>
      <c r="AN1016" s="2"/>
      <c r="AO1016" s="2"/>
      <c r="AP1016" s="2"/>
      <c r="AQ1016" s="2"/>
      <c r="AR1016" s="2"/>
      <c r="AS1016" s="2"/>
      <c r="AT1016" s="2"/>
      <c r="AU1016" s="8"/>
      <c r="AW1016" s="2"/>
      <c r="AX1016" s="2"/>
      <c r="AY1016" s="2"/>
      <c r="AZ1016" s="2"/>
      <c r="BA1016" s="2"/>
      <c r="BB1016" s="2"/>
      <c r="BC1016" s="2"/>
      <c r="BD1016" s="8"/>
      <c r="BF1016" s="2"/>
      <c r="BH1016" s="2"/>
      <c r="BJ1016" s="2"/>
      <c r="BK1016" s="2"/>
      <c r="BL1016" s="2"/>
      <c r="BM1016" s="8"/>
    </row>
    <row r="1017" spans="4:65" x14ac:dyDescent="0.25">
      <c r="D1017" s="2"/>
      <c r="E1017" s="2"/>
      <c r="F1017" s="2"/>
      <c r="G1017" s="10"/>
      <c r="H1017" s="10"/>
      <c r="I1017" s="10"/>
      <c r="J1017" s="10"/>
      <c r="M1017" s="2"/>
      <c r="N1017" s="39"/>
      <c r="O1017" s="2"/>
      <c r="P1017" s="2"/>
      <c r="Q1017" s="2"/>
      <c r="R1017" s="2"/>
      <c r="S1017" s="2"/>
      <c r="T1017" s="8"/>
      <c r="V1017" s="2"/>
      <c r="W1017" s="2"/>
      <c r="X1017" s="2"/>
      <c r="Y1017" s="2"/>
      <c r="Z1017" s="2"/>
      <c r="AA1017" s="2"/>
      <c r="AB1017" s="2"/>
      <c r="AC1017" s="8"/>
      <c r="AE1017" s="2"/>
      <c r="AF1017" s="2"/>
      <c r="AG1017" s="2"/>
      <c r="AH1017" s="2"/>
      <c r="AI1017" s="2"/>
      <c r="AJ1017" s="2"/>
      <c r="AK1017" s="2"/>
      <c r="AL1017" s="8"/>
      <c r="AN1017" s="2"/>
      <c r="AO1017" s="2"/>
      <c r="AP1017" s="2"/>
      <c r="AQ1017" s="2"/>
      <c r="AR1017" s="2"/>
      <c r="AS1017" s="2"/>
      <c r="AT1017" s="2"/>
      <c r="AU1017" s="8"/>
      <c r="AW1017" s="2"/>
      <c r="AX1017" s="2"/>
      <c r="AY1017" s="2"/>
      <c r="AZ1017" s="2"/>
      <c r="BA1017" s="2"/>
      <c r="BB1017" s="2"/>
      <c r="BC1017" s="2"/>
      <c r="BD1017" s="8"/>
      <c r="BF1017" s="2"/>
      <c r="BH1017" s="2"/>
      <c r="BJ1017" s="2"/>
      <c r="BK1017" s="2"/>
      <c r="BL1017" s="2"/>
      <c r="BM1017" s="8"/>
    </row>
    <row r="1018" spans="4:65" x14ac:dyDescent="0.25">
      <c r="D1018" s="2"/>
      <c r="E1018" s="2"/>
      <c r="F1018" s="2"/>
      <c r="G1018" s="10"/>
      <c r="H1018" s="10"/>
      <c r="I1018" s="10"/>
      <c r="J1018" s="10"/>
      <c r="M1018" s="2"/>
      <c r="N1018" s="39"/>
      <c r="O1018" s="2"/>
      <c r="P1018" s="2"/>
      <c r="Q1018" s="2"/>
      <c r="R1018" s="2"/>
      <c r="S1018" s="2"/>
      <c r="T1018" s="8"/>
      <c r="V1018" s="2"/>
      <c r="W1018" s="2"/>
      <c r="X1018" s="2"/>
      <c r="Y1018" s="2"/>
      <c r="Z1018" s="2"/>
      <c r="AA1018" s="2"/>
      <c r="AB1018" s="2"/>
      <c r="AC1018" s="8"/>
      <c r="AE1018" s="2"/>
      <c r="AF1018" s="2"/>
      <c r="AG1018" s="2"/>
      <c r="AH1018" s="2"/>
      <c r="AI1018" s="2"/>
      <c r="AJ1018" s="2"/>
      <c r="AK1018" s="2"/>
      <c r="AL1018" s="8"/>
      <c r="AN1018" s="2"/>
      <c r="AO1018" s="2"/>
      <c r="AP1018" s="2"/>
      <c r="AQ1018" s="2"/>
      <c r="AR1018" s="2"/>
      <c r="AS1018" s="2"/>
      <c r="AT1018" s="2"/>
      <c r="AU1018" s="8"/>
      <c r="AW1018" s="2"/>
      <c r="AX1018" s="2"/>
      <c r="AY1018" s="2"/>
      <c r="AZ1018" s="2"/>
      <c r="BA1018" s="2"/>
      <c r="BB1018" s="2"/>
      <c r="BC1018" s="2"/>
      <c r="BD1018" s="8"/>
      <c r="BF1018" s="2"/>
      <c r="BH1018" s="2"/>
      <c r="BJ1018" s="2"/>
      <c r="BK1018" s="2"/>
      <c r="BL1018" s="2"/>
      <c r="BM1018" s="8"/>
    </row>
    <row r="1019" spans="4:65" x14ac:dyDescent="0.25">
      <c r="D1019" s="2"/>
      <c r="E1019" s="2"/>
      <c r="F1019" s="2"/>
      <c r="G1019" s="10"/>
      <c r="H1019" s="10"/>
      <c r="I1019" s="10"/>
      <c r="J1019" s="10"/>
      <c r="M1019" s="2"/>
      <c r="N1019" s="39"/>
      <c r="O1019" s="2"/>
      <c r="P1019" s="2"/>
      <c r="Q1019" s="2"/>
      <c r="R1019" s="2"/>
      <c r="S1019" s="2"/>
      <c r="T1019" s="8"/>
      <c r="V1019" s="2"/>
      <c r="W1019" s="2"/>
      <c r="X1019" s="2"/>
      <c r="Y1019" s="2"/>
      <c r="Z1019" s="2"/>
      <c r="AA1019" s="2"/>
      <c r="AB1019" s="2"/>
      <c r="AC1019" s="8"/>
      <c r="AE1019" s="2"/>
      <c r="AF1019" s="2"/>
      <c r="AG1019" s="2"/>
      <c r="AH1019" s="2"/>
      <c r="AI1019" s="2"/>
      <c r="AJ1019" s="2"/>
      <c r="AK1019" s="2"/>
      <c r="AL1019" s="8"/>
      <c r="AN1019" s="2"/>
      <c r="AO1019" s="2"/>
      <c r="AP1019" s="2"/>
      <c r="AQ1019" s="2"/>
      <c r="AR1019" s="2"/>
      <c r="AS1019" s="2"/>
      <c r="AT1019" s="2"/>
      <c r="AU1019" s="8"/>
      <c r="AW1019" s="2"/>
      <c r="AX1019" s="2"/>
      <c r="AY1019" s="2"/>
      <c r="AZ1019" s="2"/>
      <c r="BA1019" s="2"/>
      <c r="BB1019" s="2"/>
      <c r="BC1019" s="2"/>
      <c r="BD1019" s="8"/>
      <c r="BF1019" s="2"/>
      <c r="BH1019" s="2"/>
      <c r="BJ1019" s="2"/>
      <c r="BK1019" s="2"/>
      <c r="BL1019" s="2"/>
      <c r="BM1019" s="8"/>
    </row>
    <row r="1020" spans="4:65" x14ac:dyDescent="0.25">
      <c r="D1020" s="2"/>
      <c r="E1020" s="2"/>
      <c r="F1020" s="2"/>
      <c r="G1020" s="10"/>
      <c r="H1020" s="10"/>
      <c r="I1020" s="10"/>
      <c r="J1020" s="10"/>
      <c r="M1020" s="2"/>
      <c r="N1020" s="39"/>
      <c r="O1020" s="2"/>
      <c r="P1020" s="2"/>
      <c r="Q1020" s="2"/>
      <c r="R1020" s="2"/>
      <c r="S1020" s="2"/>
      <c r="T1020" s="8"/>
      <c r="V1020" s="2"/>
      <c r="W1020" s="2"/>
      <c r="X1020" s="2"/>
      <c r="Y1020" s="2"/>
      <c r="Z1020" s="2"/>
      <c r="AA1020" s="2"/>
      <c r="AB1020" s="2"/>
      <c r="AC1020" s="8"/>
      <c r="AE1020" s="2"/>
      <c r="AF1020" s="2"/>
      <c r="AG1020" s="2"/>
      <c r="AH1020" s="2"/>
      <c r="AI1020" s="2"/>
      <c r="AJ1020" s="2"/>
      <c r="AK1020" s="2"/>
      <c r="AL1020" s="8"/>
      <c r="AN1020" s="2"/>
      <c r="AO1020" s="2"/>
      <c r="AP1020" s="2"/>
      <c r="AQ1020" s="2"/>
      <c r="AR1020" s="2"/>
      <c r="AS1020" s="2"/>
      <c r="AT1020" s="2"/>
      <c r="AU1020" s="8"/>
      <c r="AW1020" s="2"/>
      <c r="AX1020" s="2"/>
      <c r="AY1020" s="2"/>
      <c r="AZ1020" s="2"/>
      <c r="BA1020" s="2"/>
      <c r="BB1020" s="2"/>
      <c r="BC1020" s="2"/>
      <c r="BD1020" s="8"/>
      <c r="BF1020" s="2"/>
      <c r="BH1020" s="2"/>
      <c r="BJ1020" s="2"/>
      <c r="BK1020" s="2"/>
      <c r="BL1020" s="2"/>
      <c r="BM1020" s="8"/>
    </row>
    <row r="1021" spans="4:65" x14ac:dyDescent="0.25">
      <c r="D1021" s="2"/>
      <c r="E1021" s="2"/>
      <c r="F1021" s="2"/>
      <c r="G1021" s="10"/>
      <c r="H1021" s="10"/>
      <c r="I1021" s="10"/>
      <c r="J1021" s="10"/>
      <c r="M1021" s="2"/>
      <c r="N1021" s="39"/>
      <c r="O1021" s="2"/>
      <c r="P1021" s="2"/>
      <c r="Q1021" s="2"/>
      <c r="R1021" s="2"/>
      <c r="S1021" s="2"/>
      <c r="T1021" s="8"/>
      <c r="V1021" s="2"/>
      <c r="W1021" s="2"/>
      <c r="X1021" s="2"/>
      <c r="Y1021" s="2"/>
      <c r="Z1021" s="2"/>
      <c r="AA1021" s="2"/>
      <c r="AB1021" s="2"/>
      <c r="AC1021" s="8"/>
      <c r="AE1021" s="2"/>
      <c r="AF1021" s="2"/>
      <c r="AG1021" s="2"/>
      <c r="AH1021" s="2"/>
      <c r="AI1021" s="2"/>
      <c r="AJ1021" s="2"/>
      <c r="AK1021" s="2"/>
      <c r="AL1021" s="8"/>
      <c r="AN1021" s="2"/>
      <c r="AO1021" s="2"/>
      <c r="AP1021" s="2"/>
      <c r="AQ1021" s="2"/>
      <c r="AR1021" s="2"/>
      <c r="AS1021" s="2"/>
      <c r="AT1021" s="2"/>
      <c r="AU1021" s="8"/>
      <c r="AW1021" s="2"/>
      <c r="AX1021" s="2"/>
      <c r="AY1021" s="2"/>
      <c r="AZ1021" s="2"/>
      <c r="BA1021" s="2"/>
      <c r="BB1021" s="2"/>
      <c r="BC1021" s="2"/>
      <c r="BD1021" s="8"/>
      <c r="BF1021" s="2"/>
      <c r="BH1021" s="2"/>
      <c r="BJ1021" s="2"/>
      <c r="BK1021" s="2"/>
      <c r="BL1021" s="2"/>
      <c r="BM1021" s="8"/>
    </row>
    <row r="1022" spans="4:65" x14ac:dyDescent="0.25">
      <c r="D1022" s="2"/>
      <c r="E1022" s="2"/>
      <c r="F1022" s="2"/>
      <c r="G1022" s="10"/>
      <c r="H1022" s="10"/>
      <c r="I1022" s="10"/>
      <c r="J1022" s="10"/>
      <c r="M1022" s="2"/>
      <c r="N1022" s="39"/>
      <c r="O1022" s="2"/>
      <c r="P1022" s="2"/>
      <c r="Q1022" s="2"/>
      <c r="R1022" s="2"/>
      <c r="S1022" s="2"/>
      <c r="T1022" s="8"/>
      <c r="V1022" s="2"/>
      <c r="W1022" s="2"/>
      <c r="X1022" s="2"/>
      <c r="Y1022" s="2"/>
      <c r="Z1022" s="2"/>
      <c r="AA1022" s="2"/>
      <c r="AB1022" s="2"/>
      <c r="AC1022" s="8"/>
      <c r="AE1022" s="2"/>
      <c r="AF1022" s="2"/>
      <c r="AG1022" s="2"/>
      <c r="AH1022" s="2"/>
      <c r="AI1022" s="2"/>
      <c r="AJ1022" s="2"/>
      <c r="AK1022" s="2"/>
      <c r="AL1022" s="8"/>
      <c r="AN1022" s="2"/>
      <c r="AO1022" s="2"/>
      <c r="AP1022" s="2"/>
      <c r="AQ1022" s="2"/>
      <c r="AR1022" s="2"/>
      <c r="AS1022" s="2"/>
      <c r="AT1022" s="2"/>
      <c r="AU1022" s="8"/>
      <c r="AW1022" s="2"/>
      <c r="AX1022" s="2"/>
      <c r="AY1022" s="2"/>
      <c r="AZ1022" s="2"/>
      <c r="BA1022" s="2"/>
      <c r="BB1022" s="2"/>
      <c r="BC1022" s="2"/>
      <c r="BD1022" s="8"/>
      <c r="BF1022" s="2"/>
      <c r="BH1022" s="2"/>
      <c r="BJ1022" s="2"/>
      <c r="BK1022" s="2"/>
      <c r="BL1022" s="2"/>
      <c r="BM1022" s="8"/>
    </row>
    <row r="1023" spans="4:65" x14ac:dyDescent="0.25">
      <c r="D1023" s="2"/>
      <c r="E1023" s="2"/>
      <c r="F1023" s="2"/>
      <c r="G1023" s="10"/>
      <c r="H1023" s="10"/>
      <c r="I1023" s="10"/>
      <c r="J1023" s="10"/>
      <c r="M1023" s="2"/>
      <c r="N1023" s="39"/>
      <c r="O1023" s="2"/>
      <c r="P1023" s="2"/>
      <c r="Q1023" s="2"/>
      <c r="R1023" s="2"/>
      <c r="S1023" s="2"/>
      <c r="T1023" s="8"/>
      <c r="V1023" s="2"/>
      <c r="W1023" s="2"/>
      <c r="X1023" s="2"/>
      <c r="Y1023" s="2"/>
      <c r="Z1023" s="2"/>
      <c r="AA1023" s="2"/>
      <c r="AB1023" s="2"/>
      <c r="AC1023" s="8"/>
      <c r="AE1023" s="2"/>
      <c r="AF1023" s="2"/>
      <c r="AG1023" s="2"/>
      <c r="AH1023" s="2"/>
      <c r="AI1023" s="2"/>
      <c r="AJ1023" s="2"/>
      <c r="AK1023" s="2"/>
      <c r="AL1023" s="8"/>
      <c r="AN1023" s="2"/>
      <c r="AO1023" s="2"/>
      <c r="AP1023" s="2"/>
      <c r="AQ1023" s="2"/>
      <c r="AR1023" s="2"/>
      <c r="AS1023" s="2"/>
      <c r="AT1023" s="2"/>
      <c r="AU1023" s="8"/>
      <c r="AW1023" s="2"/>
      <c r="AX1023" s="2"/>
      <c r="AY1023" s="2"/>
      <c r="AZ1023" s="2"/>
      <c r="BA1023" s="2"/>
      <c r="BB1023" s="2"/>
      <c r="BC1023" s="2"/>
      <c r="BD1023" s="8"/>
      <c r="BF1023" s="2"/>
      <c r="BH1023" s="2"/>
      <c r="BJ1023" s="2"/>
      <c r="BK1023" s="2"/>
      <c r="BL1023" s="2"/>
      <c r="BM1023" s="8"/>
    </row>
    <row r="1024" spans="4:65" x14ac:dyDescent="0.25">
      <c r="D1024" s="2"/>
      <c r="E1024" s="2"/>
      <c r="F1024" s="2"/>
      <c r="G1024" s="10"/>
      <c r="H1024" s="10"/>
      <c r="I1024" s="10"/>
      <c r="J1024" s="10"/>
      <c r="M1024" s="2"/>
      <c r="N1024" s="39"/>
      <c r="O1024" s="2"/>
      <c r="P1024" s="2"/>
      <c r="Q1024" s="2"/>
      <c r="R1024" s="2"/>
      <c r="S1024" s="2"/>
      <c r="T1024" s="8"/>
      <c r="V1024" s="2"/>
      <c r="W1024" s="2"/>
      <c r="X1024" s="2"/>
      <c r="Y1024" s="2"/>
      <c r="Z1024" s="2"/>
      <c r="AA1024" s="2"/>
      <c r="AB1024" s="2"/>
      <c r="AC1024" s="8"/>
      <c r="AE1024" s="2"/>
      <c r="AF1024" s="2"/>
      <c r="AG1024" s="2"/>
      <c r="AH1024" s="2"/>
      <c r="AI1024" s="2"/>
      <c r="AJ1024" s="2"/>
      <c r="AK1024" s="2"/>
      <c r="AL1024" s="8"/>
      <c r="AN1024" s="2"/>
      <c r="AO1024" s="2"/>
      <c r="AP1024" s="2"/>
      <c r="AQ1024" s="2"/>
      <c r="AR1024" s="2"/>
      <c r="AS1024" s="2"/>
      <c r="AT1024" s="2"/>
      <c r="AU1024" s="8"/>
      <c r="AW1024" s="2"/>
      <c r="AX1024" s="2"/>
      <c r="AY1024" s="2"/>
      <c r="AZ1024" s="2"/>
      <c r="BA1024" s="2"/>
      <c r="BB1024" s="2"/>
      <c r="BC1024" s="2"/>
      <c r="BD1024" s="8"/>
      <c r="BF1024" s="2"/>
      <c r="BH1024" s="2"/>
      <c r="BJ1024" s="2"/>
      <c r="BK1024" s="2"/>
      <c r="BL1024" s="2"/>
      <c r="BM1024" s="8"/>
    </row>
    <row r="1025" spans="4:65" x14ac:dyDescent="0.25">
      <c r="D1025" s="2"/>
      <c r="E1025" s="2"/>
      <c r="F1025" s="2"/>
      <c r="G1025" s="10"/>
      <c r="H1025" s="10"/>
      <c r="I1025" s="10"/>
      <c r="J1025" s="10"/>
      <c r="M1025" s="2"/>
      <c r="N1025" s="39"/>
      <c r="O1025" s="2"/>
      <c r="P1025" s="2"/>
      <c r="Q1025" s="2"/>
      <c r="R1025" s="2"/>
      <c r="S1025" s="2"/>
      <c r="T1025" s="8"/>
      <c r="V1025" s="2"/>
      <c r="W1025" s="2"/>
      <c r="X1025" s="2"/>
      <c r="Y1025" s="2"/>
      <c r="Z1025" s="2"/>
      <c r="AA1025" s="2"/>
      <c r="AB1025" s="2"/>
      <c r="AC1025" s="8"/>
      <c r="AE1025" s="2"/>
      <c r="AF1025" s="2"/>
      <c r="AG1025" s="2"/>
      <c r="AH1025" s="2"/>
      <c r="AI1025" s="2"/>
      <c r="AJ1025" s="2"/>
      <c r="AK1025" s="2"/>
      <c r="AL1025" s="8"/>
      <c r="AN1025" s="2"/>
      <c r="AO1025" s="2"/>
      <c r="AP1025" s="2"/>
      <c r="AQ1025" s="2"/>
      <c r="AR1025" s="2"/>
      <c r="AS1025" s="2"/>
      <c r="AT1025" s="2"/>
      <c r="AU1025" s="8"/>
      <c r="AW1025" s="2"/>
      <c r="AX1025" s="2"/>
      <c r="AY1025" s="2"/>
      <c r="AZ1025" s="2"/>
      <c r="BA1025" s="2"/>
      <c r="BB1025" s="2"/>
      <c r="BC1025" s="2"/>
      <c r="BD1025" s="8"/>
      <c r="BF1025" s="2"/>
      <c r="BH1025" s="2"/>
      <c r="BJ1025" s="2"/>
      <c r="BK1025" s="2"/>
      <c r="BL1025" s="2"/>
      <c r="BM1025" s="8"/>
    </row>
    <row r="1026" spans="4:65" x14ac:dyDescent="0.25">
      <c r="D1026" s="2"/>
      <c r="E1026" s="2"/>
      <c r="F1026" s="2"/>
      <c r="G1026" s="10"/>
      <c r="H1026" s="10"/>
      <c r="I1026" s="10"/>
      <c r="J1026" s="10"/>
      <c r="M1026" s="2"/>
      <c r="N1026" s="39"/>
      <c r="O1026" s="2"/>
      <c r="P1026" s="2"/>
      <c r="Q1026" s="2"/>
      <c r="R1026" s="2"/>
      <c r="S1026" s="2"/>
      <c r="T1026" s="8"/>
      <c r="V1026" s="2"/>
      <c r="W1026" s="2"/>
      <c r="X1026" s="2"/>
      <c r="Y1026" s="2"/>
      <c r="Z1026" s="2"/>
      <c r="AA1026" s="2"/>
      <c r="AB1026" s="2"/>
      <c r="AC1026" s="8"/>
      <c r="AE1026" s="2"/>
      <c r="AF1026" s="2"/>
      <c r="AG1026" s="2"/>
      <c r="AH1026" s="2"/>
      <c r="AI1026" s="2"/>
      <c r="AJ1026" s="2"/>
      <c r="AK1026" s="2"/>
      <c r="AL1026" s="8"/>
      <c r="AN1026" s="2"/>
      <c r="AO1026" s="2"/>
      <c r="AP1026" s="2"/>
      <c r="AQ1026" s="2"/>
      <c r="AR1026" s="2"/>
      <c r="AS1026" s="2"/>
      <c r="AT1026" s="2"/>
      <c r="AU1026" s="8"/>
      <c r="AW1026" s="2"/>
      <c r="AX1026" s="2"/>
      <c r="AY1026" s="2"/>
      <c r="AZ1026" s="2"/>
      <c r="BA1026" s="2"/>
      <c r="BB1026" s="2"/>
      <c r="BC1026" s="2"/>
      <c r="BD1026" s="8"/>
      <c r="BF1026" s="2"/>
      <c r="BH1026" s="2"/>
      <c r="BJ1026" s="2"/>
      <c r="BK1026" s="2"/>
      <c r="BL1026" s="2"/>
      <c r="BM1026" s="8"/>
    </row>
    <row r="1027" spans="4:65" x14ac:dyDescent="0.25">
      <c r="D1027" s="2"/>
      <c r="E1027" s="2"/>
      <c r="F1027" s="2"/>
      <c r="G1027" s="10"/>
      <c r="H1027" s="10"/>
      <c r="I1027" s="10"/>
      <c r="J1027" s="10"/>
      <c r="M1027" s="2"/>
      <c r="N1027" s="39"/>
      <c r="O1027" s="2"/>
      <c r="P1027" s="2"/>
      <c r="Q1027" s="2"/>
      <c r="R1027" s="2"/>
      <c r="S1027" s="2"/>
      <c r="T1027" s="8"/>
      <c r="V1027" s="2"/>
      <c r="W1027" s="2"/>
      <c r="X1027" s="2"/>
      <c r="Y1027" s="2"/>
      <c r="Z1027" s="2"/>
      <c r="AA1027" s="2"/>
      <c r="AB1027" s="2"/>
      <c r="AC1027" s="8"/>
      <c r="AE1027" s="2"/>
      <c r="AF1027" s="2"/>
      <c r="AG1027" s="2"/>
      <c r="AH1027" s="2"/>
      <c r="AI1027" s="2"/>
      <c r="AJ1027" s="2"/>
      <c r="AK1027" s="2"/>
      <c r="AL1027" s="8"/>
      <c r="AN1027" s="2"/>
      <c r="AO1027" s="2"/>
      <c r="AP1027" s="2"/>
      <c r="AQ1027" s="2"/>
      <c r="AR1027" s="2"/>
      <c r="AS1027" s="2"/>
      <c r="AT1027" s="2"/>
      <c r="AU1027" s="8"/>
      <c r="AW1027" s="2"/>
      <c r="AX1027" s="2"/>
      <c r="AY1027" s="2"/>
      <c r="AZ1027" s="2"/>
      <c r="BA1027" s="2"/>
      <c r="BB1027" s="2"/>
      <c r="BC1027" s="2"/>
      <c r="BD1027" s="8"/>
      <c r="BF1027" s="2"/>
      <c r="BH1027" s="2"/>
      <c r="BJ1027" s="2"/>
      <c r="BK1027" s="2"/>
      <c r="BL1027" s="2"/>
      <c r="BM1027" s="8"/>
    </row>
    <row r="1028" spans="4:65" x14ac:dyDescent="0.25">
      <c r="D1028" s="2"/>
      <c r="E1028" s="2"/>
      <c r="F1028" s="2"/>
      <c r="G1028" s="10"/>
      <c r="H1028" s="10"/>
      <c r="I1028" s="10"/>
      <c r="J1028" s="10"/>
      <c r="M1028" s="2"/>
      <c r="N1028" s="39"/>
      <c r="O1028" s="2"/>
      <c r="P1028" s="2"/>
      <c r="Q1028" s="2"/>
      <c r="R1028" s="2"/>
      <c r="S1028" s="2"/>
      <c r="T1028" s="8"/>
      <c r="V1028" s="2"/>
      <c r="W1028" s="2"/>
      <c r="X1028" s="2"/>
      <c r="Y1028" s="2"/>
      <c r="Z1028" s="2"/>
      <c r="AA1028" s="2"/>
      <c r="AB1028" s="2"/>
      <c r="AC1028" s="8"/>
      <c r="AE1028" s="2"/>
      <c r="AF1028" s="2"/>
      <c r="AG1028" s="2"/>
      <c r="AH1028" s="2"/>
      <c r="AI1028" s="2"/>
      <c r="AJ1028" s="2"/>
      <c r="AK1028" s="2"/>
      <c r="AL1028" s="8"/>
      <c r="AN1028" s="2"/>
      <c r="AO1028" s="2"/>
      <c r="AP1028" s="2"/>
      <c r="AQ1028" s="2"/>
      <c r="AR1028" s="2"/>
      <c r="AS1028" s="2"/>
      <c r="AT1028" s="2"/>
      <c r="AU1028" s="8"/>
      <c r="AW1028" s="2"/>
      <c r="AX1028" s="2"/>
      <c r="AY1028" s="2"/>
      <c r="AZ1028" s="2"/>
      <c r="BA1028" s="2"/>
      <c r="BB1028" s="2"/>
      <c r="BC1028" s="2"/>
      <c r="BD1028" s="8"/>
      <c r="BF1028" s="2"/>
      <c r="BH1028" s="2"/>
      <c r="BJ1028" s="2"/>
      <c r="BK1028" s="2"/>
      <c r="BL1028" s="2"/>
      <c r="BM1028" s="8"/>
    </row>
    <row r="1029" spans="4:65" x14ac:dyDescent="0.25">
      <c r="D1029" s="2"/>
      <c r="E1029" s="2"/>
      <c r="F1029" s="2"/>
      <c r="G1029" s="10"/>
      <c r="H1029" s="10"/>
      <c r="I1029" s="10"/>
      <c r="J1029" s="10"/>
      <c r="M1029" s="2"/>
      <c r="N1029" s="39"/>
      <c r="O1029" s="2"/>
      <c r="P1029" s="2"/>
      <c r="Q1029" s="2"/>
      <c r="R1029" s="2"/>
      <c r="S1029" s="2"/>
      <c r="T1029" s="8"/>
      <c r="V1029" s="2"/>
      <c r="W1029" s="2"/>
      <c r="X1029" s="2"/>
      <c r="Y1029" s="2"/>
      <c r="Z1029" s="2"/>
      <c r="AA1029" s="2"/>
      <c r="AB1029" s="2"/>
      <c r="AC1029" s="8"/>
      <c r="AE1029" s="2"/>
      <c r="AF1029" s="2"/>
      <c r="AG1029" s="2"/>
      <c r="AH1029" s="2"/>
      <c r="AI1029" s="2"/>
      <c r="AJ1029" s="2"/>
      <c r="AK1029" s="2"/>
      <c r="AL1029" s="8"/>
      <c r="AN1029" s="2"/>
      <c r="AO1029" s="2"/>
      <c r="AP1029" s="2"/>
      <c r="AQ1029" s="2"/>
      <c r="AR1029" s="2"/>
      <c r="AS1029" s="2"/>
      <c r="AT1029" s="2"/>
      <c r="AU1029" s="8"/>
      <c r="AW1029" s="2"/>
      <c r="AX1029" s="2"/>
      <c r="AY1029" s="2"/>
      <c r="AZ1029" s="2"/>
      <c r="BA1029" s="2"/>
      <c r="BB1029" s="2"/>
      <c r="BC1029" s="2"/>
      <c r="BD1029" s="8"/>
      <c r="BF1029" s="2"/>
      <c r="BH1029" s="2"/>
      <c r="BJ1029" s="2"/>
      <c r="BK1029" s="2"/>
      <c r="BL1029" s="2"/>
      <c r="BM1029" s="8"/>
    </row>
    <row r="1030" spans="4:65" x14ac:dyDescent="0.25">
      <c r="D1030" s="2"/>
      <c r="E1030" s="2"/>
      <c r="F1030" s="2"/>
      <c r="G1030" s="10"/>
      <c r="H1030" s="10"/>
      <c r="I1030" s="10"/>
      <c r="J1030" s="10"/>
      <c r="M1030" s="2"/>
      <c r="N1030" s="39"/>
      <c r="O1030" s="2"/>
      <c r="P1030" s="2"/>
      <c r="Q1030" s="2"/>
      <c r="R1030" s="2"/>
      <c r="S1030" s="2"/>
      <c r="T1030" s="8"/>
      <c r="V1030" s="2"/>
      <c r="W1030" s="2"/>
      <c r="X1030" s="2"/>
      <c r="Y1030" s="2"/>
      <c r="Z1030" s="2"/>
      <c r="AA1030" s="2"/>
      <c r="AB1030" s="2"/>
      <c r="AC1030" s="8"/>
      <c r="AE1030" s="2"/>
      <c r="AF1030" s="2"/>
      <c r="AG1030" s="2"/>
      <c r="AH1030" s="2"/>
      <c r="AI1030" s="2"/>
      <c r="AJ1030" s="2"/>
      <c r="AK1030" s="2"/>
      <c r="AL1030" s="8"/>
      <c r="AN1030" s="2"/>
      <c r="AO1030" s="2"/>
      <c r="AP1030" s="2"/>
      <c r="AQ1030" s="2"/>
      <c r="AR1030" s="2"/>
      <c r="AS1030" s="2"/>
      <c r="AT1030" s="2"/>
      <c r="AU1030" s="8"/>
      <c r="AW1030" s="2"/>
      <c r="AX1030" s="2"/>
      <c r="AY1030" s="2"/>
      <c r="AZ1030" s="2"/>
      <c r="BA1030" s="2"/>
      <c r="BB1030" s="2"/>
      <c r="BC1030" s="2"/>
      <c r="BD1030" s="8"/>
      <c r="BF1030" s="2"/>
      <c r="BH1030" s="2"/>
      <c r="BJ1030" s="2"/>
      <c r="BK1030" s="2"/>
      <c r="BL1030" s="2"/>
      <c r="BM1030" s="8"/>
    </row>
    <row r="1031" spans="4:65" x14ac:dyDescent="0.25">
      <c r="D1031" s="2"/>
      <c r="E1031" s="2"/>
      <c r="F1031" s="2"/>
      <c r="G1031" s="10"/>
      <c r="H1031" s="10"/>
      <c r="I1031" s="10"/>
      <c r="J1031" s="10"/>
      <c r="M1031" s="2"/>
      <c r="N1031" s="39"/>
      <c r="O1031" s="2"/>
      <c r="P1031" s="2"/>
      <c r="Q1031" s="2"/>
      <c r="R1031" s="2"/>
      <c r="S1031" s="2"/>
      <c r="T1031" s="8"/>
      <c r="V1031" s="2"/>
      <c r="W1031" s="2"/>
      <c r="X1031" s="2"/>
      <c r="Y1031" s="2"/>
      <c r="Z1031" s="2"/>
      <c r="AA1031" s="2"/>
      <c r="AB1031" s="2"/>
      <c r="AC1031" s="8"/>
      <c r="AE1031" s="2"/>
      <c r="AF1031" s="2"/>
      <c r="AG1031" s="2"/>
      <c r="AH1031" s="2"/>
      <c r="AI1031" s="2"/>
      <c r="AJ1031" s="2"/>
      <c r="AK1031" s="2"/>
      <c r="AL1031" s="8"/>
      <c r="AN1031" s="2"/>
      <c r="AO1031" s="2"/>
      <c r="AP1031" s="2"/>
      <c r="AQ1031" s="2"/>
      <c r="AR1031" s="2"/>
      <c r="AS1031" s="2"/>
      <c r="AT1031" s="2"/>
      <c r="AU1031" s="8"/>
      <c r="AW1031" s="2"/>
      <c r="AX1031" s="2"/>
      <c r="AY1031" s="2"/>
      <c r="AZ1031" s="2"/>
      <c r="BA1031" s="2"/>
      <c r="BB1031" s="2"/>
      <c r="BC1031" s="2"/>
      <c r="BD1031" s="8"/>
      <c r="BF1031" s="2"/>
      <c r="BH1031" s="2"/>
      <c r="BJ1031" s="2"/>
      <c r="BK1031" s="2"/>
      <c r="BL1031" s="2"/>
      <c r="BM1031" s="8"/>
    </row>
    <row r="1032" spans="4:65" x14ac:dyDescent="0.25">
      <c r="D1032" s="2"/>
      <c r="E1032" s="2"/>
      <c r="F1032" s="2"/>
      <c r="G1032" s="10"/>
      <c r="H1032" s="10"/>
      <c r="I1032" s="10"/>
      <c r="J1032" s="10"/>
      <c r="M1032" s="2"/>
      <c r="N1032" s="39"/>
      <c r="O1032" s="2"/>
      <c r="P1032" s="2"/>
      <c r="Q1032" s="2"/>
      <c r="R1032" s="2"/>
      <c r="S1032" s="2"/>
      <c r="T1032" s="8"/>
      <c r="V1032" s="2"/>
      <c r="W1032" s="2"/>
      <c r="X1032" s="2"/>
      <c r="Y1032" s="2"/>
      <c r="Z1032" s="2"/>
      <c r="AA1032" s="2"/>
      <c r="AB1032" s="2"/>
      <c r="AC1032" s="8"/>
      <c r="AE1032" s="2"/>
      <c r="AF1032" s="2"/>
      <c r="AG1032" s="2"/>
      <c r="AH1032" s="2"/>
      <c r="AI1032" s="2"/>
      <c r="AJ1032" s="2"/>
      <c r="AK1032" s="2"/>
      <c r="AL1032" s="8"/>
      <c r="AN1032" s="2"/>
      <c r="AO1032" s="2"/>
      <c r="AP1032" s="2"/>
      <c r="AQ1032" s="2"/>
      <c r="AR1032" s="2"/>
      <c r="AS1032" s="2"/>
      <c r="AT1032" s="2"/>
      <c r="AU1032" s="8"/>
      <c r="AW1032" s="2"/>
      <c r="AX1032" s="2"/>
      <c r="AY1032" s="2"/>
      <c r="AZ1032" s="2"/>
      <c r="BA1032" s="2"/>
      <c r="BB1032" s="2"/>
      <c r="BC1032" s="2"/>
      <c r="BD1032" s="8"/>
      <c r="BF1032" s="2"/>
      <c r="BH1032" s="2"/>
      <c r="BJ1032" s="2"/>
      <c r="BK1032" s="2"/>
      <c r="BL1032" s="2"/>
      <c r="BM1032" s="8"/>
    </row>
    <row r="1033" spans="4:65" x14ac:dyDescent="0.25">
      <c r="D1033" s="2"/>
      <c r="E1033" s="2"/>
      <c r="F1033" s="2"/>
      <c r="G1033" s="10"/>
      <c r="H1033" s="10"/>
      <c r="I1033" s="10"/>
      <c r="J1033" s="10"/>
      <c r="M1033" s="2"/>
      <c r="N1033" s="39"/>
      <c r="O1033" s="2"/>
      <c r="P1033" s="2"/>
      <c r="Q1033" s="2"/>
      <c r="R1033" s="2"/>
      <c r="S1033" s="2"/>
      <c r="T1033" s="8"/>
      <c r="V1033" s="2"/>
      <c r="W1033" s="2"/>
      <c r="X1033" s="2"/>
      <c r="Y1033" s="2"/>
      <c r="Z1033" s="2"/>
      <c r="AA1033" s="2"/>
      <c r="AB1033" s="2"/>
      <c r="AC1033" s="8"/>
      <c r="AE1033" s="2"/>
      <c r="AF1033" s="2"/>
      <c r="AG1033" s="2"/>
      <c r="AH1033" s="2"/>
      <c r="AI1033" s="2"/>
      <c r="AJ1033" s="2"/>
      <c r="AK1033" s="2"/>
      <c r="AL1033" s="8"/>
      <c r="AN1033" s="2"/>
      <c r="AO1033" s="2"/>
      <c r="AP1033" s="2"/>
      <c r="AQ1033" s="2"/>
      <c r="AR1033" s="2"/>
      <c r="AS1033" s="2"/>
      <c r="AT1033" s="2"/>
      <c r="AU1033" s="8"/>
      <c r="AW1033" s="2"/>
      <c r="AX1033" s="2"/>
      <c r="AY1033" s="2"/>
      <c r="AZ1033" s="2"/>
      <c r="BA1033" s="2"/>
      <c r="BB1033" s="2"/>
      <c r="BC1033" s="2"/>
      <c r="BD1033" s="8"/>
      <c r="BF1033" s="2"/>
      <c r="BH1033" s="2"/>
      <c r="BJ1033" s="2"/>
      <c r="BK1033" s="2"/>
      <c r="BL1033" s="2"/>
      <c r="BM1033" s="8"/>
    </row>
    <row r="1034" spans="4:65" x14ac:dyDescent="0.25">
      <c r="D1034" s="2"/>
      <c r="E1034" s="2"/>
      <c r="F1034" s="2"/>
      <c r="G1034" s="10"/>
      <c r="H1034" s="10"/>
      <c r="I1034" s="10"/>
      <c r="J1034" s="10"/>
      <c r="M1034" s="2"/>
      <c r="N1034" s="39"/>
      <c r="O1034" s="2"/>
      <c r="P1034" s="2"/>
      <c r="Q1034" s="2"/>
      <c r="R1034" s="2"/>
      <c r="S1034" s="2"/>
      <c r="T1034" s="8"/>
      <c r="V1034" s="2"/>
      <c r="W1034" s="2"/>
      <c r="X1034" s="2"/>
      <c r="Y1034" s="2"/>
      <c r="Z1034" s="2"/>
      <c r="AA1034" s="2"/>
      <c r="AB1034" s="2"/>
      <c r="AC1034" s="8"/>
      <c r="AE1034" s="2"/>
      <c r="AF1034" s="2"/>
      <c r="AG1034" s="2"/>
      <c r="AH1034" s="2"/>
      <c r="AI1034" s="2"/>
      <c r="AJ1034" s="2"/>
      <c r="AK1034" s="2"/>
      <c r="AL1034" s="8"/>
      <c r="AN1034" s="2"/>
      <c r="AO1034" s="2"/>
      <c r="AP1034" s="2"/>
      <c r="AQ1034" s="2"/>
      <c r="AR1034" s="2"/>
      <c r="AS1034" s="2"/>
      <c r="AT1034" s="2"/>
      <c r="AU1034" s="8"/>
      <c r="AW1034" s="2"/>
      <c r="AX1034" s="2"/>
      <c r="AY1034" s="2"/>
      <c r="AZ1034" s="2"/>
      <c r="BA1034" s="2"/>
      <c r="BB1034" s="2"/>
      <c r="BC1034" s="2"/>
      <c r="BD1034" s="8"/>
      <c r="BF1034" s="2"/>
      <c r="BH1034" s="2"/>
      <c r="BJ1034" s="2"/>
      <c r="BK1034" s="2"/>
      <c r="BL1034" s="2"/>
      <c r="BM1034" s="8"/>
    </row>
    <row r="1035" spans="4:65" x14ac:dyDescent="0.25">
      <c r="D1035" s="2"/>
      <c r="E1035" s="2"/>
      <c r="F1035" s="2"/>
      <c r="G1035" s="10"/>
      <c r="H1035" s="10"/>
      <c r="I1035" s="10"/>
      <c r="J1035" s="10"/>
      <c r="M1035" s="2"/>
      <c r="N1035" s="39"/>
      <c r="O1035" s="2"/>
      <c r="P1035" s="2"/>
      <c r="Q1035" s="2"/>
      <c r="R1035" s="2"/>
      <c r="S1035" s="2"/>
      <c r="T1035" s="8"/>
      <c r="V1035" s="2"/>
      <c r="W1035" s="2"/>
      <c r="X1035" s="2"/>
      <c r="Y1035" s="2"/>
      <c r="Z1035" s="2"/>
      <c r="AA1035" s="2"/>
      <c r="AB1035" s="2"/>
      <c r="AC1035" s="8"/>
      <c r="AE1035" s="2"/>
      <c r="AF1035" s="2"/>
      <c r="AG1035" s="2"/>
      <c r="AH1035" s="2"/>
      <c r="AI1035" s="2"/>
      <c r="AJ1035" s="2"/>
      <c r="AK1035" s="2"/>
      <c r="AL1035" s="8"/>
      <c r="AN1035" s="2"/>
      <c r="AO1035" s="2"/>
      <c r="AP1035" s="2"/>
      <c r="AQ1035" s="2"/>
      <c r="AR1035" s="2"/>
      <c r="AS1035" s="2"/>
      <c r="AT1035" s="2"/>
      <c r="AU1035" s="8"/>
      <c r="AW1035" s="2"/>
      <c r="AX1035" s="2"/>
      <c r="AY1035" s="2"/>
      <c r="AZ1035" s="2"/>
      <c r="BA1035" s="2"/>
      <c r="BB1035" s="2"/>
      <c r="BC1035" s="2"/>
      <c r="BD1035" s="8"/>
      <c r="BF1035" s="2"/>
      <c r="BH1035" s="2"/>
      <c r="BJ1035" s="2"/>
      <c r="BK1035" s="2"/>
      <c r="BL1035" s="2"/>
      <c r="BM1035" s="8"/>
    </row>
    <row r="1036" spans="4:65" x14ac:dyDescent="0.25">
      <c r="D1036" s="2"/>
      <c r="E1036" s="2"/>
      <c r="F1036" s="2"/>
      <c r="G1036" s="10"/>
      <c r="H1036" s="10"/>
      <c r="I1036" s="10"/>
      <c r="J1036" s="10"/>
      <c r="M1036" s="2"/>
      <c r="N1036" s="39"/>
      <c r="O1036" s="2"/>
      <c r="P1036" s="2"/>
      <c r="Q1036" s="2"/>
      <c r="R1036" s="2"/>
      <c r="S1036" s="2"/>
      <c r="T1036" s="8"/>
      <c r="V1036" s="2"/>
      <c r="W1036" s="2"/>
      <c r="X1036" s="2"/>
      <c r="Y1036" s="2"/>
      <c r="Z1036" s="2"/>
      <c r="AA1036" s="2"/>
      <c r="AB1036" s="2"/>
      <c r="AC1036" s="8"/>
      <c r="AE1036" s="2"/>
      <c r="AF1036" s="2"/>
      <c r="AG1036" s="2"/>
      <c r="AH1036" s="2"/>
      <c r="AI1036" s="2"/>
      <c r="AJ1036" s="2"/>
      <c r="AK1036" s="2"/>
      <c r="AL1036" s="8"/>
      <c r="AN1036" s="2"/>
      <c r="AO1036" s="2"/>
      <c r="AP1036" s="2"/>
      <c r="AQ1036" s="2"/>
      <c r="AR1036" s="2"/>
      <c r="AS1036" s="2"/>
      <c r="AT1036" s="2"/>
      <c r="AU1036" s="8"/>
      <c r="AW1036" s="2"/>
      <c r="AX1036" s="2"/>
      <c r="AY1036" s="2"/>
      <c r="AZ1036" s="2"/>
      <c r="BA1036" s="2"/>
      <c r="BB1036" s="2"/>
      <c r="BC1036" s="2"/>
      <c r="BD1036" s="8"/>
      <c r="BF1036" s="2"/>
      <c r="BH1036" s="2"/>
      <c r="BJ1036" s="2"/>
      <c r="BK1036" s="2"/>
      <c r="BL1036" s="2"/>
      <c r="BM1036" s="8"/>
    </row>
    <row r="1037" spans="4:65" x14ac:dyDescent="0.25">
      <c r="D1037" s="2"/>
      <c r="E1037" s="2"/>
      <c r="F1037" s="2"/>
      <c r="G1037" s="10"/>
      <c r="H1037" s="10"/>
      <c r="I1037" s="10"/>
      <c r="J1037" s="10"/>
      <c r="M1037" s="2"/>
      <c r="N1037" s="39"/>
      <c r="O1037" s="2"/>
      <c r="P1037" s="2"/>
      <c r="Q1037" s="2"/>
      <c r="R1037" s="2"/>
      <c r="S1037" s="2"/>
      <c r="T1037" s="8"/>
      <c r="V1037" s="2"/>
      <c r="W1037" s="2"/>
      <c r="X1037" s="2"/>
      <c r="Y1037" s="2"/>
      <c r="Z1037" s="2"/>
      <c r="AA1037" s="2"/>
      <c r="AB1037" s="2"/>
      <c r="AC1037" s="8"/>
      <c r="AE1037" s="2"/>
      <c r="AF1037" s="2"/>
      <c r="AG1037" s="2"/>
      <c r="AH1037" s="2"/>
      <c r="AI1037" s="2"/>
      <c r="AJ1037" s="2"/>
      <c r="AK1037" s="2"/>
      <c r="AL1037" s="8"/>
      <c r="AN1037" s="2"/>
      <c r="AO1037" s="2"/>
      <c r="AP1037" s="2"/>
      <c r="AQ1037" s="2"/>
      <c r="AR1037" s="2"/>
      <c r="AS1037" s="2"/>
      <c r="AT1037" s="2"/>
      <c r="AU1037" s="8"/>
      <c r="AW1037" s="2"/>
      <c r="AX1037" s="2"/>
      <c r="AY1037" s="2"/>
      <c r="AZ1037" s="2"/>
      <c r="BA1037" s="2"/>
      <c r="BB1037" s="2"/>
      <c r="BC1037" s="2"/>
      <c r="BD1037" s="8"/>
      <c r="BF1037" s="2"/>
      <c r="BH1037" s="2"/>
      <c r="BJ1037" s="2"/>
      <c r="BK1037" s="2"/>
      <c r="BL1037" s="2"/>
      <c r="BM1037" s="8"/>
    </row>
    <row r="1038" spans="4:65" x14ac:dyDescent="0.25">
      <c r="D1038" s="2"/>
      <c r="E1038" s="2"/>
      <c r="F1038" s="2"/>
      <c r="G1038" s="10"/>
      <c r="H1038" s="10"/>
      <c r="I1038" s="10"/>
      <c r="J1038" s="10"/>
      <c r="M1038" s="2"/>
      <c r="N1038" s="39"/>
      <c r="O1038" s="2"/>
      <c r="P1038" s="2"/>
      <c r="Q1038" s="2"/>
      <c r="R1038" s="2"/>
      <c r="S1038" s="2"/>
      <c r="T1038" s="8"/>
      <c r="V1038" s="2"/>
      <c r="W1038" s="2"/>
      <c r="X1038" s="2"/>
      <c r="Y1038" s="2"/>
      <c r="Z1038" s="2"/>
      <c r="AA1038" s="2"/>
      <c r="AB1038" s="2"/>
      <c r="AC1038" s="8"/>
      <c r="AE1038" s="2"/>
      <c r="AF1038" s="2"/>
      <c r="AG1038" s="2"/>
      <c r="AH1038" s="2"/>
      <c r="AI1038" s="2"/>
      <c r="AJ1038" s="2"/>
      <c r="AK1038" s="2"/>
      <c r="AL1038" s="8"/>
      <c r="AN1038" s="2"/>
      <c r="AO1038" s="2"/>
      <c r="AP1038" s="2"/>
      <c r="AQ1038" s="2"/>
      <c r="AR1038" s="2"/>
      <c r="AS1038" s="2"/>
      <c r="AT1038" s="2"/>
      <c r="AU1038" s="8"/>
      <c r="AW1038" s="2"/>
      <c r="AX1038" s="2"/>
      <c r="AY1038" s="2"/>
      <c r="AZ1038" s="2"/>
      <c r="BA1038" s="2"/>
      <c r="BB1038" s="2"/>
      <c r="BC1038" s="2"/>
      <c r="BD1038" s="8"/>
      <c r="BF1038" s="2"/>
      <c r="BH1038" s="2"/>
      <c r="BJ1038" s="2"/>
      <c r="BK1038" s="2"/>
      <c r="BL1038" s="2"/>
      <c r="BM1038" s="8"/>
    </row>
    <row r="1039" spans="4:65" x14ac:dyDescent="0.25">
      <c r="D1039" s="2"/>
      <c r="E1039" s="2"/>
      <c r="F1039" s="2"/>
      <c r="G1039" s="10"/>
      <c r="H1039" s="10"/>
      <c r="I1039" s="10"/>
      <c r="J1039" s="10"/>
      <c r="M1039" s="2"/>
      <c r="N1039" s="39"/>
      <c r="O1039" s="2"/>
      <c r="P1039" s="2"/>
      <c r="Q1039" s="2"/>
      <c r="R1039" s="2"/>
      <c r="S1039" s="2"/>
      <c r="T1039" s="8"/>
      <c r="V1039" s="2"/>
      <c r="W1039" s="2"/>
      <c r="X1039" s="2"/>
      <c r="Y1039" s="2"/>
      <c r="Z1039" s="2"/>
      <c r="AA1039" s="2"/>
      <c r="AB1039" s="2"/>
      <c r="AC1039" s="8"/>
      <c r="AE1039" s="2"/>
      <c r="AF1039" s="2"/>
      <c r="AG1039" s="2"/>
      <c r="AH1039" s="2"/>
      <c r="AI1039" s="2"/>
      <c r="AJ1039" s="2"/>
      <c r="AK1039" s="2"/>
      <c r="AL1039" s="8"/>
      <c r="AN1039" s="2"/>
      <c r="AO1039" s="2"/>
      <c r="AP1039" s="2"/>
      <c r="AQ1039" s="2"/>
      <c r="AR1039" s="2"/>
      <c r="AS1039" s="2"/>
      <c r="AT1039" s="2"/>
      <c r="AU1039" s="8"/>
      <c r="AW1039" s="2"/>
      <c r="AX1039" s="2"/>
      <c r="AY1039" s="2"/>
      <c r="AZ1039" s="2"/>
      <c r="BA1039" s="2"/>
      <c r="BB1039" s="2"/>
      <c r="BC1039" s="2"/>
      <c r="BD1039" s="8"/>
      <c r="BF1039" s="2"/>
      <c r="BH1039" s="2"/>
      <c r="BJ1039" s="2"/>
      <c r="BK1039" s="2"/>
      <c r="BL1039" s="2"/>
      <c r="BM1039" s="8"/>
    </row>
    <row r="1040" spans="4:65" x14ac:dyDescent="0.25">
      <c r="D1040" s="2"/>
      <c r="E1040" s="2"/>
      <c r="F1040" s="2"/>
      <c r="G1040" s="10"/>
      <c r="H1040" s="10"/>
      <c r="I1040" s="10"/>
      <c r="J1040" s="10"/>
      <c r="M1040" s="2"/>
      <c r="N1040" s="39"/>
      <c r="O1040" s="2"/>
      <c r="P1040" s="2"/>
      <c r="Q1040" s="2"/>
      <c r="R1040" s="2"/>
      <c r="S1040" s="2"/>
      <c r="T1040" s="8"/>
      <c r="V1040" s="2"/>
      <c r="W1040" s="2"/>
      <c r="X1040" s="2"/>
      <c r="Y1040" s="2"/>
      <c r="Z1040" s="2"/>
      <c r="AA1040" s="2"/>
      <c r="AB1040" s="2"/>
      <c r="AC1040" s="8"/>
      <c r="AE1040" s="2"/>
      <c r="AF1040" s="2"/>
      <c r="AG1040" s="2"/>
      <c r="AH1040" s="2"/>
      <c r="AI1040" s="2"/>
      <c r="AJ1040" s="2"/>
      <c r="AK1040" s="2"/>
      <c r="AL1040" s="8"/>
      <c r="AN1040" s="2"/>
      <c r="AO1040" s="2"/>
      <c r="AP1040" s="2"/>
      <c r="AQ1040" s="2"/>
      <c r="AR1040" s="2"/>
      <c r="AS1040" s="2"/>
      <c r="AT1040" s="2"/>
      <c r="AU1040" s="8"/>
      <c r="AW1040" s="2"/>
      <c r="AX1040" s="2"/>
      <c r="AY1040" s="2"/>
      <c r="AZ1040" s="2"/>
      <c r="BA1040" s="2"/>
      <c r="BB1040" s="2"/>
      <c r="BC1040" s="2"/>
      <c r="BD1040" s="8"/>
      <c r="BF1040" s="2"/>
      <c r="BH1040" s="2"/>
      <c r="BJ1040" s="2"/>
      <c r="BK1040" s="2"/>
      <c r="BL1040" s="2"/>
      <c r="BM1040" s="8"/>
    </row>
    <row r="1041" spans="4:65" x14ac:dyDescent="0.25">
      <c r="D1041" s="2"/>
      <c r="E1041" s="2"/>
      <c r="F1041" s="2"/>
      <c r="G1041" s="10"/>
      <c r="H1041" s="10"/>
      <c r="I1041" s="10"/>
      <c r="J1041" s="10"/>
      <c r="M1041" s="2"/>
      <c r="N1041" s="39"/>
      <c r="O1041" s="2"/>
      <c r="P1041" s="2"/>
      <c r="Q1041" s="2"/>
      <c r="R1041" s="2"/>
      <c r="S1041" s="2"/>
      <c r="T1041" s="8"/>
      <c r="V1041" s="2"/>
      <c r="W1041" s="2"/>
      <c r="X1041" s="2"/>
      <c r="Y1041" s="2"/>
      <c r="Z1041" s="2"/>
      <c r="AA1041" s="2"/>
      <c r="AB1041" s="2"/>
      <c r="AC1041" s="8"/>
      <c r="AE1041" s="2"/>
      <c r="AF1041" s="2"/>
      <c r="AG1041" s="2"/>
      <c r="AH1041" s="2"/>
      <c r="AI1041" s="2"/>
      <c r="AJ1041" s="2"/>
      <c r="AK1041" s="2"/>
      <c r="AL1041" s="8"/>
      <c r="AN1041" s="2"/>
      <c r="AO1041" s="2"/>
      <c r="AP1041" s="2"/>
      <c r="AQ1041" s="2"/>
      <c r="AR1041" s="2"/>
      <c r="AS1041" s="2"/>
      <c r="AT1041" s="2"/>
      <c r="AU1041" s="8"/>
      <c r="AW1041" s="2"/>
      <c r="AX1041" s="2"/>
      <c r="AY1041" s="2"/>
      <c r="AZ1041" s="2"/>
      <c r="BA1041" s="2"/>
      <c r="BB1041" s="2"/>
      <c r="BC1041" s="2"/>
      <c r="BD1041" s="8"/>
      <c r="BF1041" s="2"/>
      <c r="BH1041" s="2"/>
      <c r="BJ1041" s="2"/>
      <c r="BK1041" s="2"/>
      <c r="BL1041" s="2"/>
      <c r="BM1041" s="8"/>
    </row>
    <row r="1042" spans="4:65" x14ac:dyDescent="0.25">
      <c r="D1042" s="2"/>
      <c r="E1042" s="2"/>
      <c r="F1042" s="2"/>
      <c r="G1042" s="10"/>
      <c r="H1042" s="10"/>
      <c r="I1042" s="10"/>
      <c r="J1042" s="10"/>
      <c r="M1042" s="2"/>
      <c r="N1042" s="39"/>
      <c r="O1042" s="2"/>
      <c r="P1042" s="2"/>
      <c r="Q1042" s="2"/>
      <c r="R1042" s="2"/>
      <c r="S1042" s="2"/>
      <c r="T1042" s="8"/>
      <c r="V1042" s="2"/>
      <c r="W1042" s="2"/>
      <c r="X1042" s="2"/>
      <c r="Y1042" s="2"/>
      <c r="Z1042" s="2"/>
      <c r="AA1042" s="2"/>
      <c r="AB1042" s="2"/>
      <c r="AC1042" s="8"/>
      <c r="AE1042" s="2"/>
      <c r="AF1042" s="2"/>
      <c r="AG1042" s="2"/>
      <c r="AH1042" s="2"/>
      <c r="AI1042" s="2"/>
      <c r="AJ1042" s="2"/>
      <c r="AK1042" s="2"/>
      <c r="AL1042" s="8"/>
      <c r="AN1042" s="2"/>
      <c r="AO1042" s="2"/>
      <c r="AP1042" s="2"/>
      <c r="AQ1042" s="2"/>
      <c r="AR1042" s="2"/>
      <c r="AS1042" s="2"/>
      <c r="AT1042" s="2"/>
      <c r="AU1042" s="8"/>
      <c r="AW1042" s="2"/>
      <c r="AX1042" s="2"/>
      <c r="AY1042" s="2"/>
      <c r="AZ1042" s="2"/>
      <c r="BA1042" s="2"/>
      <c r="BB1042" s="2"/>
      <c r="BC1042" s="2"/>
      <c r="BD1042" s="8"/>
      <c r="BF1042" s="2"/>
      <c r="BH1042" s="2"/>
      <c r="BJ1042" s="2"/>
      <c r="BK1042" s="2"/>
      <c r="BL1042" s="2"/>
      <c r="BM1042" s="8"/>
    </row>
    <row r="1043" spans="4:65" x14ac:dyDescent="0.25">
      <c r="D1043" s="2"/>
      <c r="E1043" s="2"/>
      <c r="F1043" s="2"/>
      <c r="G1043" s="10"/>
      <c r="H1043" s="10"/>
      <c r="I1043" s="10"/>
      <c r="J1043" s="10"/>
      <c r="M1043" s="2"/>
      <c r="N1043" s="39"/>
      <c r="O1043" s="2"/>
      <c r="P1043" s="2"/>
      <c r="Q1043" s="2"/>
      <c r="R1043" s="2"/>
      <c r="S1043" s="2"/>
      <c r="T1043" s="8"/>
      <c r="V1043" s="2"/>
      <c r="W1043" s="2"/>
      <c r="X1043" s="2"/>
      <c r="Y1043" s="2"/>
      <c r="Z1043" s="2"/>
      <c r="AA1043" s="2"/>
      <c r="AB1043" s="2"/>
      <c r="AC1043" s="8"/>
      <c r="AE1043" s="2"/>
      <c r="AF1043" s="2"/>
      <c r="AG1043" s="2"/>
      <c r="AH1043" s="2"/>
      <c r="AI1043" s="2"/>
      <c r="AJ1043" s="2"/>
      <c r="AK1043" s="2"/>
      <c r="AL1043" s="8"/>
      <c r="AN1043" s="2"/>
      <c r="AO1043" s="2"/>
      <c r="AP1043" s="2"/>
      <c r="AQ1043" s="2"/>
      <c r="AR1043" s="2"/>
      <c r="AS1043" s="2"/>
      <c r="AT1043" s="2"/>
      <c r="AU1043" s="8"/>
      <c r="AW1043" s="2"/>
      <c r="AX1043" s="2"/>
      <c r="AY1043" s="2"/>
      <c r="AZ1043" s="2"/>
      <c r="BA1043" s="2"/>
      <c r="BB1043" s="2"/>
      <c r="BC1043" s="2"/>
      <c r="BD1043" s="8"/>
      <c r="BF1043" s="2"/>
      <c r="BH1043" s="2"/>
      <c r="BJ1043" s="2"/>
      <c r="BK1043" s="2"/>
      <c r="BL1043" s="2"/>
      <c r="BM1043" s="8"/>
    </row>
    <row r="1044" spans="4:65" x14ac:dyDescent="0.25">
      <c r="D1044" s="2"/>
      <c r="E1044" s="2"/>
      <c r="F1044" s="2"/>
      <c r="G1044" s="10"/>
      <c r="H1044" s="10"/>
      <c r="I1044" s="10"/>
      <c r="J1044" s="10"/>
      <c r="M1044" s="2"/>
      <c r="N1044" s="39"/>
      <c r="O1044" s="2"/>
      <c r="P1044" s="2"/>
      <c r="Q1044" s="2"/>
      <c r="R1044" s="2"/>
      <c r="S1044" s="2"/>
      <c r="T1044" s="8"/>
      <c r="V1044" s="2"/>
      <c r="W1044" s="2"/>
      <c r="X1044" s="2"/>
      <c r="Y1044" s="2"/>
      <c r="Z1044" s="2"/>
      <c r="AA1044" s="2"/>
      <c r="AB1044" s="2"/>
      <c r="AC1044" s="8"/>
      <c r="AE1044" s="2"/>
      <c r="AF1044" s="2"/>
      <c r="AG1044" s="2"/>
      <c r="AH1044" s="2"/>
      <c r="AI1044" s="2"/>
      <c r="AJ1044" s="2"/>
      <c r="AK1044" s="2"/>
      <c r="AL1044" s="8"/>
      <c r="AN1044" s="2"/>
      <c r="AO1044" s="2"/>
      <c r="AP1044" s="2"/>
      <c r="AQ1044" s="2"/>
      <c r="AR1044" s="2"/>
      <c r="AS1044" s="2"/>
      <c r="AT1044" s="2"/>
      <c r="AU1044" s="8"/>
      <c r="AW1044" s="2"/>
      <c r="AX1044" s="2"/>
      <c r="AY1044" s="2"/>
      <c r="AZ1044" s="2"/>
      <c r="BA1044" s="2"/>
      <c r="BB1044" s="2"/>
      <c r="BC1044" s="2"/>
      <c r="BD1044" s="8"/>
      <c r="BF1044" s="2"/>
      <c r="BH1044" s="2"/>
      <c r="BJ1044" s="2"/>
      <c r="BK1044" s="2"/>
      <c r="BL1044" s="2"/>
      <c r="BM1044" s="8"/>
    </row>
    <row r="1045" spans="4:65" x14ac:dyDescent="0.25">
      <c r="D1045" s="2"/>
      <c r="E1045" s="2"/>
      <c r="F1045" s="2"/>
      <c r="G1045" s="10"/>
      <c r="H1045" s="10"/>
      <c r="I1045" s="10"/>
      <c r="J1045" s="10"/>
      <c r="M1045" s="2"/>
      <c r="N1045" s="39"/>
      <c r="O1045" s="2"/>
      <c r="P1045" s="2"/>
      <c r="Q1045" s="2"/>
      <c r="R1045" s="2"/>
      <c r="S1045" s="2"/>
      <c r="T1045" s="8"/>
      <c r="V1045" s="2"/>
      <c r="W1045" s="2"/>
      <c r="X1045" s="2"/>
      <c r="Y1045" s="2"/>
      <c r="Z1045" s="2"/>
      <c r="AA1045" s="2"/>
      <c r="AB1045" s="2"/>
      <c r="AC1045" s="8"/>
      <c r="AE1045" s="2"/>
      <c r="AF1045" s="2"/>
      <c r="AG1045" s="2"/>
      <c r="AH1045" s="2"/>
      <c r="AI1045" s="2"/>
      <c r="AJ1045" s="2"/>
      <c r="AK1045" s="2"/>
      <c r="AL1045" s="8"/>
      <c r="AN1045" s="2"/>
      <c r="AO1045" s="2"/>
      <c r="AP1045" s="2"/>
      <c r="AQ1045" s="2"/>
      <c r="AR1045" s="2"/>
      <c r="AS1045" s="2"/>
      <c r="AT1045" s="2"/>
      <c r="AU1045" s="8"/>
      <c r="AW1045" s="2"/>
      <c r="AX1045" s="2"/>
      <c r="AY1045" s="2"/>
      <c r="AZ1045" s="2"/>
      <c r="BA1045" s="2"/>
      <c r="BB1045" s="2"/>
      <c r="BC1045" s="2"/>
      <c r="BD1045" s="8"/>
      <c r="BF1045" s="2"/>
      <c r="BH1045" s="2"/>
      <c r="BJ1045" s="2"/>
      <c r="BK1045" s="2"/>
      <c r="BL1045" s="2"/>
      <c r="BM1045" s="8"/>
    </row>
    <row r="1046" spans="4:65" x14ac:dyDescent="0.25">
      <c r="D1046" s="2"/>
      <c r="E1046" s="2"/>
      <c r="F1046" s="2"/>
      <c r="G1046" s="10"/>
      <c r="H1046" s="10"/>
      <c r="I1046" s="10"/>
      <c r="J1046" s="10"/>
      <c r="M1046" s="2"/>
      <c r="N1046" s="39"/>
      <c r="O1046" s="2"/>
      <c r="P1046" s="2"/>
      <c r="Q1046" s="2"/>
      <c r="R1046" s="2"/>
      <c r="S1046" s="2"/>
      <c r="T1046" s="8"/>
      <c r="V1046" s="2"/>
      <c r="W1046" s="2"/>
      <c r="X1046" s="2"/>
      <c r="Y1046" s="2"/>
      <c r="Z1046" s="2"/>
      <c r="AA1046" s="2"/>
      <c r="AB1046" s="2"/>
      <c r="AC1046" s="8"/>
      <c r="AE1046" s="2"/>
      <c r="AF1046" s="2"/>
      <c r="AG1046" s="2"/>
      <c r="AH1046" s="2"/>
      <c r="AI1046" s="2"/>
      <c r="AJ1046" s="2"/>
      <c r="AK1046" s="2"/>
      <c r="AL1046" s="8"/>
      <c r="AN1046" s="2"/>
      <c r="AO1046" s="2"/>
      <c r="AP1046" s="2"/>
      <c r="AQ1046" s="2"/>
      <c r="AR1046" s="2"/>
      <c r="AS1046" s="2"/>
      <c r="AT1046" s="2"/>
      <c r="AU1046" s="8"/>
      <c r="AW1046" s="2"/>
      <c r="AX1046" s="2"/>
      <c r="AY1046" s="2"/>
      <c r="AZ1046" s="2"/>
      <c r="BA1046" s="2"/>
      <c r="BB1046" s="2"/>
      <c r="BC1046" s="2"/>
      <c r="BD1046" s="8"/>
      <c r="BF1046" s="2"/>
      <c r="BH1046" s="2"/>
      <c r="BJ1046" s="2"/>
      <c r="BK1046" s="2"/>
      <c r="BL1046" s="2"/>
      <c r="BM1046" s="8"/>
    </row>
    <row r="1047" spans="4:65" x14ac:dyDescent="0.25">
      <c r="D1047" s="2"/>
      <c r="E1047" s="2"/>
      <c r="F1047" s="2"/>
      <c r="G1047" s="10"/>
      <c r="H1047" s="10"/>
      <c r="I1047" s="10"/>
      <c r="J1047" s="10"/>
      <c r="M1047" s="2"/>
      <c r="N1047" s="39"/>
      <c r="O1047" s="2"/>
      <c r="P1047" s="2"/>
      <c r="Q1047" s="2"/>
      <c r="R1047" s="2"/>
      <c r="S1047" s="2"/>
      <c r="T1047" s="8"/>
      <c r="V1047" s="2"/>
      <c r="W1047" s="2"/>
      <c r="X1047" s="2"/>
      <c r="Y1047" s="2"/>
      <c r="Z1047" s="2"/>
      <c r="AA1047" s="2"/>
      <c r="AB1047" s="2"/>
      <c r="AC1047" s="8"/>
      <c r="AE1047" s="2"/>
      <c r="AF1047" s="2"/>
      <c r="AG1047" s="2"/>
      <c r="AH1047" s="2"/>
      <c r="AI1047" s="2"/>
      <c r="AJ1047" s="2"/>
      <c r="AK1047" s="2"/>
      <c r="AL1047" s="8"/>
      <c r="AN1047" s="2"/>
      <c r="AO1047" s="2"/>
      <c r="AP1047" s="2"/>
      <c r="AQ1047" s="2"/>
      <c r="AR1047" s="2"/>
      <c r="AS1047" s="2"/>
      <c r="AT1047" s="2"/>
      <c r="AU1047" s="8"/>
      <c r="AW1047" s="2"/>
      <c r="AX1047" s="2"/>
      <c r="AY1047" s="2"/>
      <c r="AZ1047" s="2"/>
      <c r="BA1047" s="2"/>
      <c r="BB1047" s="2"/>
      <c r="BC1047" s="2"/>
      <c r="BD1047" s="8"/>
      <c r="BF1047" s="2"/>
      <c r="BH1047" s="2"/>
      <c r="BJ1047" s="2"/>
      <c r="BK1047" s="2"/>
      <c r="BL1047" s="2"/>
      <c r="BM1047" s="8"/>
    </row>
    <row r="1048" spans="4:65" x14ac:dyDescent="0.25">
      <c r="D1048" s="2"/>
      <c r="E1048" s="2"/>
      <c r="F1048" s="2"/>
      <c r="G1048" s="10"/>
      <c r="H1048" s="10"/>
      <c r="I1048" s="10"/>
      <c r="J1048" s="10"/>
      <c r="M1048" s="2"/>
      <c r="N1048" s="39"/>
      <c r="O1048" s="2"/>
      <c r="P1048" s="2"/>
      <c r="Q1048" s="2"/>
      <c r="R1048" s="2"/>
      <c r="S1048" s="2"/>
      <c r="T1048" s="8"/>
      <c r="V1048" s="2"/>
      <c r="W1048" s="2"/>
      <c r="X1048" s="2"/>
      <c r="Y1048" s="2"/>
      <c r="Z1048" s="2"/>
      <c r="AA1048" s="2"/>
      <c r="AB1048" s="2"/>
      <c r="AC1048" s="8"/>
      <c r="AE1048" s="2"/>
      <c r="AF1048" s="2"/>
      <c r="AG1048" s="2"/>
      <c r="AH1048" s="2"/>
      <c r="AI1048" s="2"/>
      <c r="AJ1048" s="2"/>
      <c r="AK1048" s="2"/>
      <c r="AL1048" s="8"/>
      <c r="AN1048" s="2"/>
      <c r="AO1048" s="2"/>
      <c r="AP1048" s="2"/>
      <c r="AQ1048" s="2"/>
      <c r="AR1048" s="2"/>
      <c r="AS1048" s="2"/>
      <c r="AT1048" s="2"/>
      <c r="AU1048" s="8"/>
      <c r="AW1048" s="2"/>
      <c r="AX1048" s="2"/>
      <c r="AY1048" s="2"/>
      <c r="AZ1048" s="2"/>
      <c r="BA1048" s="2"/>
      <c r="BB1048" s="2"/>
      <c r="BC1048" s="2"/>
      <c r="BD1048" s="8"/>
      <c r="BF1048" s="2"/>
      <c r="BH1048" s="2"/>
      <c r="BJ1048" s="2"/>
      <c r="BK1048" s="2"/>
      <c r="BL1048" s="2"/>
      <c r="BM1048" s="8"/>
    </row>
    <row r="1049" spans="4:65" x14ac:dyDescent="0.25">
      <c r="D1049" s="2"/>
      <c r="E1049" s="2"/>
      <c r="F1049" s="2"/>
      <c r="G1049" s="10"/>
      <c r="H1049" s="10"/>
      <c r="I1049" s="10"/>
      <c r="J1049" s="10"/>
      <c r="M1049" s="2"/>
      <c r="N1049" s="39"/>
      <c r="O1049" s="2"/>
      <c r="P1049" s="2"/>
      <c r="Q1049" s="2"/>
      <c r="R1049" s="2"/>
      <c r="S1049" s="2"/>
      <c r="T1049" s="8"/>
      <c r="V1049" s="2"/>
      <c r="W1049" s="2"/>
      <c r="X1049" s="2"/>
      <c r="Y1049" s="2"/>
      <c r="Z1049" s="2"/>
      <c r="AA1049" s="2"/>
      <c r="AB1049" s="2"/>
      <c r="AC1049" s="8"/>
      <c r="AE1049" s="2"/>
      <c r="AF1049" s="2"/>
      <c r="AG1049" s="2"/>
      <c r="AH1049" s="2"/>
      <c r="AI1049" s="2"/>
      <c r="AJ1049" s="2"/>
      <c r="AK1049" s="2"/>
      <c r="AL1049" s="8"/>
      <c r="AN1049" s="2"/>
      <c r="AO1049" s="2"/>
      <c r="AP1049" s="2"/>
      <c r="AQ1049" s="2"/>
      <c r="AR1049" s="2"/>
      <c r="AS1049" s="2"/>
      <c r="AT1049" s="2"/>
      <c r="AU1049" s="8"/>
      <c r="AW1049" s="2"/>
      <c r="AX1049" s="2"/>
      <c r="AY1049" s="2"/>
      <c r="AZ1049" s="2"/>
      <c r="BA1049" s="2"/>
      <c r="BB1049" s="2"/>
      <c r="BC1049" s="2"/>
      <c r="BD1049" s="8"/>
      <c r="BF1049" s="2"/>
      <c r="BH1049" s="2"/>
      <c r="BJ1049" s="2"/>
      <c r="BK1049" s="2"/>
      <c r="BL1049" s="2"/>
      <c r="BM1049" s="8"/>
    </row>
    <row r="1050" spans="4:65" x14ac:dyDescent="0.25">
      <c r="D1050" s="2"/>
      <c r="E1050" s="2"/>
      <c r="F1050" s="2"/>
      <c r="G1050" s="10"/>
      <c r="H1050" s="10"/>
      <c r="I1050" s="10"/>
      <c r="J1050" s="10"/>
      <c r="M1050" s="2"/>
      <c r="N1050" s="39"/>
      <c r="O1050" s="2"/>
      <c r="P1050" s="2"/>
      <c r="Q1050" s="2"/>
      <c r="R1050" s="2"/>
      <c r="S1050" s="2"/>
      <c r="T1050" s="8"/>
      <c r="V1050" s="2"/>
      <c r="W1050" s="2"/>
      <c r="X1050" s="2"/>
      <c r="Y1050" s="2"/>
      <c r="Z1050" s="2"/>
      <c r="AA1050" s="2"/>
      <c r="AB1050" s="2"/>
      <c r="AC1050" s="8"/>
      <c r="AE1050" s="2"/>
      <c r="AF1050" s="2"/>
      <c r="AG1050" s="2"/>
      <c r="AH1050" s="2"/>
      <c r="AI1050" s="2"/>
      <c r="AJ1050" s="2"/>
      <c r="AK1050" s="2"/>
      <c r="AL1050" s="8"/>
      <c r="AN1050" s="2"/>
      <c r="AO1050" s="2"/>
      <c r="AP1050" s="2"/>
      <c r="AQ1050" s="2"/>
      <c r="AR1050" s="2"/>
      <c r="AS1050" s="2"/>
      <c r="AT1050" s="2"/>
      <c r="AU1050" s="8"/>
      <c r="AW1050" s="2"/>
      <c r="AX1050" s="2"/>
      <c r="AY1050" s="2"/>
      <c r="AZ1050" s="2"/>
      <c r="BA1050" s="2"/>
      <c r="BB1050" s="2"/>
      <c r="BC1050" s="2"/>
      <c r="BD1050" s="8"/>
      <c r="BF1050" s="2"/>
      <c r="BH1050" s="2"/>
      <c r="BJ1050" s="2"/>
      <c r="BK1050" s="2"/>
      <c r="BL1050" s="2"/>
      <c r="BM1050" s="8"/>
    </row>
    <row r="1051" spans="4:65" x14ac:dyDescent="0.25">
      <c r="D1051" s="2"/>
      <c r="E1051" s="2"/>
      <c r="F1051" s="2"/>
      <c r="G1051" s="10"/>
      <c r="H1051" s="10"/>
      <c r="I1051" s="10"/>
      <c r="J1051" s="10"/>
      <c r="M1051" s="2"/>
      <c r="N1051" s="39"/>
      <c r="O1051" s="2"/>
      <c r="P1051" s="2"/>
      <c r="Q1051" s="2"/>
      <c r="R1051" s="2"/>
      <c r="S1051" s="2"/>
      <c r="T1051" s="8"/>
      <c r="V1051" s="2"/>
      <c r="W1051" s="2"/>
      <c r="X1051" s="2"/>
      <c r="Y1051" s="2"/>
      <c r="Z1051" s="2"/>
      <c r="AA1051" s="2"/>
      <c r="AB1051" s="2"/>
      <c r="AC1051" s="8"/>
      <c r="AE1051" s="2"/>
      <c r="AF1051" s="2"/>
      <c r="AG1051" s="2"/>
      <c r="AH1051" s="2"/>
      <c r="AI1051" s="2"/>
      <c r="AJ1051" s="2"/>
      <c r="AK1051" s="2"/>
      <c r="AL1051" s="8"/>
      <c r="AN1051" s="2"/>
      <c r="AO1051" s="2"/>
      <c r="AP1051" s="2"/>
      <c r="AQ1051" s="2"/>
      <c r="AR1051" s="2"/>
      <c r="AS1051" s="2"/>
      <c r="AT1051" s="2"/>
      <c r="AU1051" s="8"/>
      <c r="AW1051" s="2"/>
      <c r="AX1051" s="2"/>
      <c r="AY1051" s="2"/>
      <c r="AZ1051" s="2"/>
      <c r="BA1051" s="2"/>
      <c r="BB1051" s="2"/>
      <c r="BC1051" s="2"/>
      <c r="BD1051" s="8"/>
      <c r="BF1051" s="2"/>
      <c r="BH1051" s="2"/>
      <c r="BJ1051" s="2"/>
      <c r="BK1051" s="2"/>
      <c r="BL1051" s="2"/>
      <c r="BM1051" s="8"/>
    </row>
    <row r="1052" spans="4:65" x14ac:dyDescent="0.25">
      <c r="D1052" s="2"/>
      <c r="E1052" s="2"/>
      <c r="F1052" s="2"/>
      <c r="G1052" s="10"/>
      <c r="H1052" s="10"/>
      <c r="I1052" s="10"/>
      <c r="J1052" s="10"/>
      <c r="M1052" s="2"/>
      <c r="N1052" s="39"/>
      <c r="O1052" s="2"/>
      <c r="P1052" s="2"/>
      <c r="Q1052" s="2"/>
      <c r="R1052" s="2"/>
      <c r="S1052" s="2"/>
      <c r="T1052" s="8"/>
      <c r="V1052" s="2"/>
      <c r="W1052" s="2"/>
      <c r="X1052" s="2"/>
      <c r="Y1052" s="2"/>
      <c r="Z1052" s="2"/>
      <c r="AA1052" s="2"/>
      <c r="AB1052" s="2"/>
      <c r="AC1052" s="8"/>
      <c r="AE1052" s="2"/>
      <c r="AF1052" s="2"/>
      <c r="AG1052" s="2"/>
      <c r="AH1052" s="2"/>
      <c r="AI1052" s="2"/>
      <c r="AJ1052" s="2"/>
      <c r="AK1052" s="2"/>
      <c r="AL1052" s="8"/>
      <c r="AN1052" s="2"/>
      <c r="AO1052" s="2"/>
      <c r="AP1052" s="2"/>
      <c r="AQ1052" s="2"/>
      <c r="AR1052" s="2"/>
      <c r="AS1052" s="2"/>
      <c r="AT1052" s="2"/>
      <c r="AU1052" s="8"/>
      <c r="AW1052" s="2"/>
      <c r="AX1052" s="2"/>
      <c r="AY1052" s="2"/>
      <c r="AZ1052" s="2"/>
      <c r="BA1052" s="2"/>
      <c r="BB1052" s="2"/>
      <c r="BC1052" s="2"/>
      <c r="BD1052" s="8"/>
      <c r="BF1052" s="2"/>
      <c r="BH1052" s="2"/>
      <c r="BJ1052" s="2"/>
      <c r="BK1052" s="2"/>
      <c r="BL1052" s="2"/>
      <c r="BM1052" s="8"/>
    </row>
    <row r="1053" spans="4:65" x14ac:dyDescent="0.25">
      <c r="D1053" s="2"/>
      <c r="E1053" s="2"/>
      <c r="F1053" s="2"/>
      <c r="G1053" s="10"/>
      <c r="H1053" s="10"/>
      <c r="I1053" s="10"/>
      <c r="J1053" s="10"/>
      <c r="M1053" s="2"/>
      <c r="N1053" s="39"/>
      <c r="O1053" s="2"/>
      <c r="P1053" s="2"/>
      <c r="Q1053" s="2"/>
      <c r="R1053" s="2"/>
      <c r="S1053" s="2"/>
      <c r="T1053" s="8"/>
      <c r="V1053" s="2"/>
      <c r="W1053" s="2"/>
      <c r="X1053" s="2"/>
      <c r="Y1053" s="2"/>
      <c r="Z1053" s="2"/>
      <c r="AA1053" s="2"/>
      <c r="AB1053" s="2"/>
      <c r="AC1053" s="8"/>
      <c r="AE1053" s="2"/>
      <c r="AF1053" s="2"/>
      <c r="AG1053" s="2"/>
      <c r="AH1053" s="2"/>
      <c r="AI1053" s="2"/>
      <c r="AJ1053" s="2"/>
      <c r="AK1053" s="2"/>
      <c r="AL1053" s="8"/>
      <c r="AN1053" s="2"/>
      <c r="AO1053" s="2"/>
      <c r="AP1053" s="2"/>
      <c r="AQ1053" s="2"/>
      <c r="AR1053" s="2"/>
      <c r="AS1053" s="2"/>
      <c r="AT1053" s="2"/>
      <c r="AU1053" s="8"/>
      <c r="AW1053" s="2"/>
      <c r="AX1053" s="2"/>
      <c r="AY1053" s="2"/>
      <c r="AZ1053" s="2"/>
      <c r="BA1053" s="2"/>
      <c r="BB1053" s="2"/>
      <c r="BC1053" s="2"/>
      <c r="BD1053" s="8"/>
      <c r="BF1053" s="2"/>
      <c r="BH1053" s="2"/>
      <c r="BJ1053" s="2"/>
      <c r="BK1053" s="2"/>
      <c r="BL1053" s="2"/>
      <c r="BM1053" s="8"/>
    </row>
    <row r="1054" spans="4:65" x14ac:dyDescent="0.25">
      <c r="D1054" s="2"/>
      <c r="E1054" s="2"/>
      <c r="F1054" s="2"/>
      <c r="G1054" s="10"/>
      <c r="H1054" s="10"/>
      <c r="I1054" s="10"/>
      <c r="J1054" s="10"/>
      <c r="M1054" s="2"/>
      <c r="N1054" s="39"/>
      <c r="O1054" s="2"/>
      <c r="P1054" s="2"/>
      <c r="Q1054" s="2"/>
      <c r="R1054" s="2"/>
      <c r="S1054" s="2"/>
      <c r="T1054" s="8"/>
      <c r="V1054" s="2"/>
      <c r="W1054" s="2"/>
      <c r="X1054" s="2"/>
      <c r="Y1054" s="2"/>
      <c r="Z1054" s="2"/>
      <c r="AA1054" s="2"/>
      <c r="AB1054" s="2"/>
      <c r="AC1054" s="8"/>
      <c r="AE1054" s="2"/>
      <c r="AF1054" s="2"/>
      <c r="AG1054" s="2"/>
      <c r="AH1054" s="2"/>
      <c r="AI1054" s="2"/>
      <c r="AJ1054" s="2"/>
      <c r="AK1054" s="2"/>
      <c r="AL1054" s="8"/>
      <c r="AN1054" s="2"/>
      <c r="AO1054" s="2"/>
      <c r="AP1054" s="2"/>
      <c r="AQ1054" s="2"/>
      <c r="AR1054" s="2"/>
      <c r="AS1054" s="2"/>
      <c r="AT1054" s="2"/>
      <c r="AU1054" s="8"/>
      <c r="AW1054" s="2"/>
      <c r="AX1054" s="2"/>
      <c r="AY1054" s="2"/>
      <c r="AZ1054" s="2"/>
      <c r="BA1054" s="2"/>
      <c r="BB1054" s="2"/>
      <c r="BC1054" s="2"/>
      <c r="BD1054" s="8"/>
      <c r="BF1054" s="2"/>
      <c r="BH1054" s="2"/>
      <c r="BJ1054" s="2"/>
      <c r="BK1054" s="2"/>
      <c r="BL1054" s="2"/>
      <c r="BM1054" s="8"/>
    </row>
    <row r="1055" spans="4:65" x14ac:dyDescent="0.25">
      <c r="D1055" s="2"/>
      <c r="E1055" s="2"/>
      <c r="F1055" s="2"/>
      <c r="G1055" s="10"/>
      <c r="H1055" s="10"/>
      <c r="I1055" s="10"/>
      <c r="J1055" s="10"/>
      <c r="M1055" s="2"/>
      <c r="N1055" s="39"/>
      <c r="O1055" s="2"/>
      <c r="P1055" s="2"/>
      <c r="Q1055" s="2"/>
      <c r="R1055" s="2"/>
      <c r="S1055" s="2"/>
      <c r="T1055" s="8"/>
      <c r="V1055" s="2"/>
      <c r="W1055" s="2"/>
      <c r="X1055" s="2"/>
      <c r="Y1055" s="2"/>
      <c r="Z1055" s="2"/>
      <c r="AA1055" s="2"/>
      <c r="AB1055" s="2"/>
      <c r="AC1055" s="8"/>
      <c r="AE1055" s="2"/>
      <c r="AF1055" s="2"/>
      <c r="AG1055" s="2"/>
      <c r="AH1055" s="2"/>
      <c r="AI1055" s="2"/>
      <c r="AJ1055" s="2"/>
      <c r="AK1055" s="2"/>
      <c r="AL1055" s="8"/>
      <c r="AN1055" s="2"/>
      <c r="AO1055" s="2"/>
      <c r="AP1055" s="2"/>
      <c r="AQ1055" s="2"/>
      <c r="AR1055" s="2"/>
      <c r="AS1055" s="2"/>
      <c r="AT1055" s="2"/>
      <c r="AU1055" s="8"/>
      <c r="AW1055" s="2"/>
      <c r="AX1055" s="2"/>
      <c r="AY1055" s="2"/>
      <c r="AZ1055" s="2"/>
      <c r="BA1055" s="2"/>
      <c r="BB1055" s="2"/>
      <c r="BC1055" s="2"/>
      <c r="BD1055" s="8"/>
      <c r="BF1055" s="2"/>
      <c r="BH1055" s="2"/>
      <c r="BJ1055" s="2"/>
      <c r="BK1055" s="2"/>
      <c r="BL1055" s="2"/>
      <c r="BM1055" s="8"/>
    </row>
    <row r="1056" spans="4:65" x14ac:dyDescent="0.25">
      <c r="D1056" s="2"/>
      <c r="E1056" s="2"/>
      <c r="F1056" s="2"/>
      <c r="G1056" s="10"/>
      <c r="H1056" s="10"/>
      <c r="I1056" s="10"/>
      <c r="J1056" s="10"/>
      <c r="M1056" s="2"/>
      <c r="N1056" s="39"/>
      <c r="O1056" s="2"/>
      <c r="P1056" s="2"/>
      <c r="Q1056" s="2"/>
      <c r="R1056" s="2"/>
      <c r="S1056" s="2"/>
      <c r="T1056" s="8"/>
      <c r="V1056" s="2"/>
      <c r="W1056" s="2"/>
      <c r="X1056" s="2"/>
      <c r="Y1056" s="2"/>
      <c r="Z1056" s="2"/>
      <c r="AA1056" s="2"/>
      <c r="AB1056" s="2"/>
      <c r="AC1056" s="8"/>
      <c r="AE1056" s="2"/>
      <c r="AF1056" s="2"/>
      <c r="AG1056" s="2"/>
      <c r="AH1056" s="2"/>
      <c r="AI1056" s="2"/>
      <c r="AJ1056" s="2"/>
      <c r="AK1056" s="2"/>
      <c r="AL1056" s="8"/>
      <c r="AN1056" s="2"/>
      <c r="AO1056" s="2"/>
      <c r="AP1056" s="2"/>
      <c r="AQ1056" s="2"/>
      <c r="AR1056" s="2"/>
      <c r="AS1056" s="2"/>
      <c r="AT1056" s="2"/>
      <c r="AU1056" s="8"/>
      <c r="AW1056" s="2"/>
      <c r="AX1056" s="2"/>
      <c r="AY1056" s="2"/>
      <c r="AZ1056" s="2"/>
      <c r="BA1056" s="2"/>
      <c r="BB1056" s="2"/>
      <c r="BC1056" s="2"/>
      <c r="BD1056" s="8"/>
      <c r="BF1056" s="2"/>
      <c r="BH1056" s="2"/>
      <c r="BJ1056" s="2"/>
      <c r="BK1056" s="2"/>
      <c r="BL1056" s="2"/>
      <c r="BM1056" s="8"/>
    </row>
    <row r="1057" spans="4:65" x14ac:dyDescent="0.25">
      <c r="D1057" s="2"/>
      <c r="E1057" s="2"/>
      <c r="F1057" s="2"/>
      <c r="G1057" s="10"/>
      <c r="H1057" s="10"/>
      <c r="I1057" s="10"/>
      <c r="J1057" s="10"/>
      <c r="M1057" s="2"/>
      <c r="N1057" s="39"/>
      <c r="O1057" s="2"/>
      <c r="P1057" s="2"/>
      <c r="Q1057" s="2"/>
      <c r="R1057" s="2"/>
      <c r="S1057" s="2"/>
      <c r="T1057" s="8"/>
      <c r="V1057" s="2"/>
      <c r="W1057" s="2"/>
      <c r="X1057" s="2"/>
      <c r="Y1057" s="2"/>
      <c r="Z1057" s="2"/>
      <c r="AA1057" s="2"/>
      <c r="AB1057" s="2"/>
      <c r="AC1057" s="8"/>
      <c r="AE1057" s="2"/>
      <c r="AF1057" s="2"/>
      <c r="AG1057" s="2"/>
      <c r="AH1057" s="2"/>
      <c r="AI1057" s="2"/>
      <c r="AJ1057" s="2"/>
      <c r="AK1057" s="2"/>
      <c r="AL1057" s="8"/>
      <c r="AN1057" s="2"/>
      <c r="AO1057" s="2"/>
      <c r="AP1057" s="2"/>
      <c r="AQ1057" s="2"/>
      <c r="AR1057" s="2"/>
      <c r="AS1057" s="2"/>
      <c r="AT1057" s="2"/>
      <c r="AU1057" s="8"/>
      <c r="AW1057" s="2"/>
      <c r="AX1057" s="2"/>
      <c r="AY1057" s="2"/>
      <c r="AZ1057" s="2"/>
      <c r="BA1057" s="2"/>
      <c r="BB1057" s="2"/>
      <c r="BC1057" s="2"/>
      <c r="BD1057" s="8"/>
      <c r="BF1057" s="2"/>
      <c r="BH1057" s="2"/>
      <c r="BJ1057" s="2"/>
      <c r="BK1057" s="2"/>
      <c r="BL1057" s="2"/>
      <c r="BM1057" s="8"/>
    </row>
    <row r="1058" spans="4:65" x14ac:dyDescent="0.25">
      <c r="D1058" s="2"/>
      <c r="E1058" s="2"/>
      <c r="F1058" s="2"/>
      <c r="G1058" s="10"/>
      <c r="H1058" s="10"/>
      <c r="I1058" s="10"/>
      <c r="J1058" s="10"/>
      <c r="M1058" s="2"/>
      <c r="N1058" s="39"/>
      <c r="O1058" s="2"/>
      <c r="P1058" s="2"/>
      <c r="Q1058" s="2"/>
      <c r="R1058" s="2"/>
      <c r="S1058" s="2"/>
      <c r="T1058" s="8"/>
      <c r="V1058" s="2"/>
      <c r="W1058" s="2"/>
      <c r="X1058" s="2"/>
      <c r="Y1058" s="2"/>
      <c r="Z1058" s="2"/>
      <c r="AA1058" s="2"/>
      <c r="AB1058" s="2"/>
      <c r="AC1058" s="8"/>
      <c r="AE1058" s="2"/>
      <c r="AF1058" s="2"/>
      <c r="AG1058" s="2"/>
      <c r="AH1058" s="2"/>
      <c r="AI1058" s="2"/>
      <c r="AJ1058" s="2"/>
      <c r="AK1058" s="2"/>
      <c r="AL1058" s="8"/>
      <c r="AN1058" s="2"/>
      <c r="AO1058" s="2"/>
      <c r="AP1058" s="2"/>
      <c r="AQ1058" s="2"/>
      <c r="AR1058" s="2"/>
      <c r="AS1058" s="2"/>
      <c r="AT1058" s="2"/>
      <c r="AU1058" s="8"/>
      <c r="AW1058" s="2"/>
      <c r="AX1058" s="2"/>
      <c r="AY1058" s="2"/>
      <c r="AZ1058" s="2"/>
      <c r="BA1058" s="2"/>
      <c r="BB1058" s="2"/>
      <c r="BC1058" s="2"/>
      <c r="BD1058" s="8"/>
      <c r="BF1058" s="2"/>
      <c r="BH1058" s="2"/>
      <c r="BJ1058" s="2"/>
      <c r="BK1058" s="2"/>
      <c r="BL1058" s="2"/>
      <c r="BM1058" s="8"/>
    </row>
    <row r="1059" spans="4:65" x14ac:dyDescent="0.25">
      <c r="D1059" s="2"/>
      <c r="E1059" s="2"/>
      <c r="F1059" s="2"/>
      <c r="G1059" s="10"/>
      <c r="H1059" s="10"/>
      <c r="I1059" s="10"/>
      <c r="J1059" s="10"/>
      <c r="M1059" s="2"/>
      <c r="N1059" s="39"/>
      <c r="O1059" s="2"/>
      <c r="P1059" s="2"/>
      <c r="Q1059" s="2"/>
      <c r="R1059" s="2"/>
      <c r="S1059" s="2"/>
      <c r="T1059" s="8"/>
      <c r="V1059" s="2"/>
      <c r="W1059" s="2"/>
      <c r="X1059" s="2"/>
      <c r="Y1059" s="2"/>
      <c r="Z1059" s="2"/>
      <c r="AA1059" s="2"/>
      <c r="AB1059" s="2"/>
      <c r="AC1059" s="8"/>
      <c r="AE1059" s="2"/>
      <c r="AF1059" s="2"/>
      <c r="AG1059" s="2"/>
      <c r="AH1059" s="2"/>
      <c r="AI1059" s="2"/>
      <c r="AJ1059" s="2"/>
      <c r="AK1059" s="2"/>
      <c r="AL1059" s="8"/>
      <c r="AN1059" s="2"/>
      <c r="AO1059" s="2"/>
      <c r="AP1059" s="2"/>
      <c r="AQ1059" s="2"/>
      <c r="AR1059" s="2"/>
      <c r="AS1059" s="2"/>
      <c r="AT1059" s="2"/>
      <c r="AU1059" s="8"/>
      <c r="AW1059" s="2"/>
      <c r="AX1059" s="2"/>
      <c r="AY1059" s="2"/>
      <c r="AZ1059" s="2"/>
      <c r="BA1059" s="2"/>
      <c r="BB1059" s="2"/>
      <c r="BC1059" s="2"/>
      <c r="BD1059" s="8"/>
      <c r="BF1059" s="2"/>
      <c r="BH1059" s="2"/>
      <c r="BJ1059" s="2"/>
      <c r="BK1059" s="2"/>
      <c r="BL1059" s="2"/>
      <c r="BM1059" s="8"/>
    </row>
    <row r="1060" spans="4:65" x14ac:dyDescent="0.25">
      <c r="D1060" s="2"/>
      <c r="E1060" s="2"/>
      <c r="F1060" s="2"/>
      <c r="G1060" s="10"/>
      <c r="H1060" s="10"/>
      <c r="I1060" s="10"/>
      <c r="J1060" s="10"/>
      <c r="M1060" s="2"/>
      <c r="N1060" s="39"/>
      <c r="O1060" s="2"/>
      <c r="P1060" s="2"/>
      <c r="Q1060" s="2"/>
      <c r="R1060" s="2"/>
      <c r="S1060" s="2"/>
      <c r="T1060" s="8"/>
      <c r="V1060" s="2"/>
      <c r="W1060" s="2"/>
      <c r="X1060" s="2"/>
      <c r="Y1060" s="2"/>
      <c r="Z1060" s="2"/>
      <c r="AA1060" s="2"/>
      <c r="AB1060" s="2"/>
      <c r="AC1060" s="8"/>
      <c r="AE1060" s="2"/>
      <c r="AF1060" s="2"/>
      <c r="AG1060" s="2"/>
      <c r="AH1060" s="2"/>
      <c r="AI1060" s="2"/>
      <c r="AJ1060" s="2"/>
      <c r="AK1060" s="2"/>
      <c r="AL1060" s="8"/>
      <c r="AN1060" s="2"/>
      <c r="AO1060" s="2"/>
      <c r="AP1060" s="2"/>
      <c r="AQ1060" s="2"/>
      <c r="AR1060" s="2"/>
      <c r="AS1060" s="2"/>
      <c r="AT1060" s="2"/>
      <c r="AU1060" s="8"/>
      <c r="AW1060" s="2"/>
      <c r="AX1060" s="2"/>
      <c r="AY1060" s="2"/>
      <c r="AZ1060" s="2"/>
      <c r="BA1060" s="2"/>
      <c r="BB1060" s="2"/>
      <c r="BC1060" s="2"/>
      <c r="BD1060" s="8"/>
      <c r="BF1060" s="2"/>
      <c r="BH1060" s="2"/>
      <c r="BJ1060" s="2"/>
      <c r="BK1060" s="2"/>
      <c r="BL1060" s="2"/>
      <c r="BM1060" s="8"/>
    </row>
    <row r="1061" spans="4:65" x14ac:dyDescent="0.25">
      <c r="D1061" s="2"/>
      <c r="E1061" s="2"/>
      <c r="F1061" s="2"/>
      <c r="G1061" s="10"/>
      <c r="H1061" s="10"/>
      <c r="I1061" s="10"/>
      <c r="J1061" s="10"/>
      <c r="M1061" s="2"/>
      <c r="N1061" s="39"/>
      <c r="O1061" s="2"/>
      <c r="P1061" s="2"/>
      <c r="Q1061" s="2"/>
      <c r="R1061" s="2"/>
      <c r="S1061" s="2"/>
      <c r="T1061" s="8"/>
      <c r="V1061" s="2"/>
      <c r="W1061" s="2"/>
      <c r="X1061" s="2"/>
      <c r="Y1061" s="2"/>
      <c r="Z1061" s="2"/>
      <c r="AA1061" s="2"/>
      <c r="AB1061" s="2"/>
      <c r="AC1061" s="8"/>
      <c r="AE1061" s="2"/>
      <c r="AF1061" s="2"/>
      <c r="AG1061" s="2"/>
      <c r="AH1061" s="2"/>
      <c r="AI1061" s="2"/>
      <c r="AJ1061" s="2"/>
      <c r="AK1061" s="2"/>
      <c r="AL1061" s="8"/>
      <c r="AN1061" s="2"/>
      <c r="AO1061" s="2"/>
      <c r="AP1061" s="2"/>
      <c r="AQ1061" s="2"/>
      <c r="AR1061" s="2"/>
      <c r="AS1061" s="2"/>
      <c r="AT1061" s="2"/>
      <c r="AU1061" s="8"/>
      <c r="AW1061" s="2"/>
      <c r="AX1061" s="2"/>
      <c r="AY1061" s="2"/>
      <c r="AZ1061" s="2"/>
      <c r="BA1061" s="2"/>
      <c r="BB1061" s="2"/>
      <c r="BC1061" s="2"/>
      <c r="BD1061" s="8"/>
      <c r="BF1061" s="2"/>
      <c r="BH1061" s="2"/>
      <c r="BJ1061" s="2"/>
      <c r="BK1061" s="2"/>
      <c r="BL1061" s="2"/>
      <c r="BM1061" s="8"/>
    </row>
    <row r="1062" spans="4:65" x14ac:dyDescent="0.25">
      <c r="D1062" s="2"/>
      <c r="E1062" s="2"/>
      <c r="F1062" s="2"/>
      <c r="G1062" s="10"/>
      <c r="H1062" s="10"/>
      <c r="I1062" s="10"/>
      <c r="J1062" s="10"/>
      <c r="M1062" s="2"/>
      <c r="N1062" s="39"/>
      <c r="O1062" s="2"/>
      <c r="P1062" s="2"/>
      <c r="Q1062" s="2"/>
      <c r="R1062" s="2"/>
      <c r="S1062" s="2"/>
      <c r="T1062" s="8"/>
      <c r="V1062" s="2"/>
      <c r="W1062" s="2"/>
      <c r="X1062" s="2"/>
      <c r="Y1062" s="2"/>
      <c r="Z1062" s="2"/>
      <c r="AA1062" s="2"/>
      <c r="AB1062" s="2"/>
      <c r="AC1062" s="8"/>
      <c r="AE1062" s="2"/>
      <c r="AF1062" s="2"/>
      <c r="AG1062" s="2"/>
      <c r="AH1062" s="2"/>
      <c r="AI1062" s="2"/>
      <c r="AJ1062" s="2"/>
      <c r="AK1062" s="2"/>
      <c r="AL1062" s="8"/>
      <c r="AN1062" s="2"/>
      <c r="AO1062" s="2"/>
      <c r="AP1062" s="2"/>
      <c r="AQ1062" s="2"/>
      <c r="AR1062" s="2"/>
      <c r="AS1062" s="2"/>
      <c r="AT1062" s="2"/>
      <c r="AU1062" s="8"/>
      <c r="AW1062" s="2"/>
      <c r="AX1062" s="2"/>
      <c r="AY1062" s="2"/>
      <c r="AZ1062" s="2"/>
      <c r="BA1062" s="2"/>
      <c r="BB1062" s="2"/>
      <c r="BC1062" s="2"/>
      <c r="BD1062" s="8"/>
      <c r="BF1062" s="2"/>
      <c r="BH1062" s="2"/>
      <c r="BJ1062" s="2"/>
      <c r="BK1062" s="2"/>
      <c r="BL1062" s="2"/>
      <c r="BM1062" s="8"/>
    </row>
    <row r="1063" spans="4:65" x14ac:dyDescent="0.25">
      <c r="D1063" s="2"/>
      <c r="E1063" s="2"/>
      <c r="F1063" s="2"/>
      <c r="G1063" s="10"/>
      <c r="H1063" s="10"/>
      <c r="I1063" s="10"/>
      <c r="J1063" s="10"/>
      <c r="M1063" s="2"/>
      <c r="N1063" s="39"/>
      <c r="O1063" s="2"/>
      <c r="P1063" s="2"/>
      <c r="Q1063" s="2"/>
      <c r="R1063" s="2"/>
      <c r="S1063" s="2"/>
      <c r="T1063" s="8"/>
      <c r="V1063" s="2"/>
      <c r="W1063" s="2"/>
      <c r="X1063" s="2"/>
      <c r="Y1063" s="2"/>
      <c r="Z1063" s="2"/>
      <c r="AA1063" s="2"/>
      <c r="AB1063" s="2"/>
      <c r="AC1063" s="8"/>
      <c r="AE1063" s="2"/>
      <c r="AF1063" s="2"/>
      <c r="AG1063" s="2"/>
      <c r="AH1063" s="2"/>
      <c r="AI1063" s="2"/>
      <c r="AJ1063" s="2"/>
      <c r="AK1063" s="2"/>
      <c r="AL1063" s="8"/>
      <c r="AN1063" s="2"/>
      <c r="AO1063" s="2"/>
      <c r="AP1063" s="2"/>
      <c r="AQ1063" s="2"/>
      <c r="AR1063" s="2"/>
      <c r="AS1063" s="2"/>
      <c r="AT1063" s="2"/>
      <c r="AU1063" s="8"/>
      <c r="AW1063" s="2"/>
      <c r="AX1063" s="2"/>
      <c r="AY1063" s="2"/>
      <c r="AZ1063" s="2"/>
      <c r="BA1063" s="2"/>
      <c r="BB1063" s="2"/>
      <c r="BC1063" s="2"/>
      <c r="BD1063" s="8"/>
      <c r="BF1063" s="2"/>
      <c r="BH1063" s="2"/>
      <c r="BJ1063" s="2"/>
      <c r="BK1063" s="2"/>
      <c r="BL1063" s="2"/>
      <c r="BM1063" s="8"/>
    </row>
    <row r="1064" spans="4:65" x14ac:dyDescent="0.25">
      <c r="D1064" s="2"/>
      <c r="E1064" s="2"/>
      <c r="F1064" s="2"/>
      <c r="G1064" s="10"/>
      <c r="H1064" s="10"/>
      <c r="I1064" s="10"/>
      <c r="J1064" s="10"/>
      <c r="M1064" s="2"/>
      <c r="N1064" s="39"/>
      <c r="O1064" s="2"/>
      <c r="P1064" s="2"/>
      <c r="Q1064" s="2"/>
      <c r="R1064" s="2"/>
      <c r="S1064" s="2"/>
      <c r="T1064" s="8"/>
      <c r="V1064" s="2"/>
      <c r="W1064" s="2"/>
      <c r="X1064" s="2"/>
      <c r="Y1064" s="2"/>
      <c r="Z1064" s="2"/>
      <c r="AA1064" s="2"/>
      <c r="AB1064" s="2"/>
      <c r="AC1064" s="8"/>
      <c r="AE1064" s="2"/>
      <c r="AF1064" s="2"/>
      <c r="AG1064" s="2"/>
      <c r="AH1064" s="2"/>
      <c r="AI1064" s="2"/>
      <c r="AJ1064" s="2"/>
      <c r="AK1064" s="2"/>
      <c r="AL1064" s="8"/>
      <c r="AN1064" s="2"/>
      <c r="AO1064" s="2"/>
      <c r="AP1064" s="2"/>
      <c r="AQ1064" s="2"/>
      <c r="AR1064" s="2"/>
      <c r="AS1064" s="2"/>
      <c r="AT1064" s="2"/>
      <c r="AU1064" s="8"/>
      <c r="AW1064" s="2"/>
      <c r="AX1064" s="2"/>
      <c r="AY1064" s="2"/>
      <c r="AZ1064" s="2"/>
      <c r="BA1064" s="2"/>
      <c r="BB1064" s="2"/>
      <c r="BC1064" s="2"/>
      <c r="BD1064" s="8"/>
      <c r="BF1064" s="2"/>
      <c r="BH1064" s="2"/>
      <c r="BJ1064" s="2"/>
      <c r="BK1064" s="2"/>
      <c r="BL1064" s="2"/>
      <c r="BM1064" s="8"/>
    </row>
    <row r="1065" spans="4:65" x14ac:dyDescent="0.25">
      <c r="D1065" s="2"/>
      <c r="E1065" s="2"/>
      <c r="F1065" s="2"/>
      <c r="G1065" s="10"/>
      <c r="H1065" s="10"/>
      <c r="I1065" s="10"/>
      <c r="J1065" s="10"/>
      <c r="M1065" s="2"/>
      <c r="N1065" s="39"/>
      <c r="O1065" s="2"/>
      <c r="P1065" s="2"/>
      <c r="Q1065" s="2"/>
      <c r="R1065" s="2"/>
      <c r="S1065" s="2"/>
      <c r="T1065" s="8"/>
      <c r="V1065" s="2"/>
      <c r="W1065" s="2"/>
      <c r="X1065" s="2"/>
      <c r="Y1065" s="2"/>
      <c r="Z1065" s="2"/>
      <c r="AA1065" s="2"/>
      <c r="AB1065" s="2"/>
      <c r="AC1065" s="8"/>
      <c r="AE1065" s="2"/>
      <c r="AF1065" s="2"/>
      <c r="AG1065" s="2"/>
      <c r="AH1065" s="2"/>
      <c r="AI1065" s="2"/>
      <c r="AJ1065" s="2"/>
      <c r="AK1065" s="2"/>
      <c r="AL1065" s="8"/>
      <c r="AN1065" s="2"/>
      <c r="AO1065" s="2"/>
      <c r="AP1065" s="2"/>
      <c r="AQ1065" s="2"/>
      <c r="AR1065" s="2"/>
      <c r="AS1065" s="2"/>
      <c r="AT1065" s="2"/>
      <c r="AU1065" s="8"/>
      <c r="AW1065" s="2"/>
      <c r="AX1065" s="2"/>
      <c r="AY1065" s="2"/>
      <c r="AZ1065" s="2"/>
      <c r="BA1065" s="2"/>
      <c r="BB1065" s="2"/>
      <c r="BC1065" s="2"/>
      <c r="BD1065" s="8"/>
      <c r="BF1065" s="2"/>
      <c r="BH1065" s="2"/>
      <c r="BJ1065" s="2"/>
      <c r="BK1065" s="2"/>
      <c r="BL1065" s="2"/>
      <c r="BM1065" s="8"/>
    </row>
    <row r="1066" spans="4:65" x14ac:dyDescent="0.25">
      <c r="D1066" s="2"/>
      <c r="E1066" s="2"/>
      <c r="F1066" s="2"/>
      <c r="G1066" s="10"/>
      <c r="H1066" s="10"/>
      <c r="I1066" s="10"/>
      <c r="J1066" s="10"/>
      <c r="M1066" s="2"/>
      <c r="N1066" s="39"/>
      <c r="O1066" s="2"/>
      <c r="P1066" s="2"/>
      <c r="Q1066" s="2"/>
      <c r="R1066" s="2"/>
      <c r="S1066" s="2"/>
      <c r="T1066" s="8"/>
      <c r="V1066" s="2"/>
      <c r="W1066" s="2"/>
      <c r="X1066" s="2"/>
      <c r="Y1066" s="2"/>
      <c r="Z1066" s="2"/>
      <c r="AA1066" s="2"/>
      <c r="AB1066" s="2"/>
      <c r="AC1066" s="8"/>
      <c r="AE1066" s="2"/>
      <c r="AF1066" s="2"/>
      <c r="AG1066" s="2"/>
      <c r="AH1066" s="2"/>
      <c r="AI1066" s="2"/>
      <c r="AJ1066" s="2"/>
      <c r="AK1066" s="2"/>
      <c r="AL1066" s="8"/>
      <c r="AN1066" s="2"/>
      <c r="AO1066" s="2"/>
      <c r="AP1066" s="2"/>
      <c r="AQ1066" s="2"/>
      <c r="AR1066" s="2"/>
      <c r="AS1066" s="2"/>
      <c r="AT1066" s="2"/>
      <c r="AU1066" s="8"/>
      <c r="AW1066" s="2"/>
      <c r="AX1066" s="2"/>
      <c r="AY1066" s="2"/>
      <c r="AZ1066" s="2"/>
      <c r="BA1066" s="2"/>
      <c r="BB1066" s="2"/>
      <c r="BC1066" s="2"/>
      <c r="BD1066" s="8"/>
      <c r="BF1066" s="2"/>
      <c r="BH1066" s="2"/>
      <c r="BJ1066" s="2"/>
      <c r="BK1066" s="2"/>
      <c r="BL1066" s="2"/>
      <c r="BM1066" s="8"/>
    </row>
    <row r="1067" spans="4:65" x14ac:dyDescent="0.25">
      <c r="D1067" s="2"/>
      <c r="E1067" s="2"/>
      <c r="F1067" s="2"/>
      <c r="G1067" s="10"/>
      <c r="H1067" s="10"/>
      <c r="I1067" s="10"/>
      <c r="J1067" s="10"/>
      <c r="M1067" s="2"/>
      <c r="N1067" s="39"/>
      <c r="O1067" s="2"/>
      <c r="P1067" s="2"/>
      <c r="Q1067" s="2"/>
      <c r="R1067" s="2"/>
      <c r="S1067" s="2"/>
      <c r="T1067" s="8"/>
      <c r="V1067" s="2"/>
      <c r="W1067" s="2"/>
      <c r="X1067" s="2"/>
      <c r="Y1067" s="2"/>
      <c r="Z1067" s="2"/>
      <c r="AA1067" s="2"/>
      <c r="AB1067" s="2"/>
      <c r="AC1067" s="8"/>
      <c r="AE1067" s="2"/>
      <c r="AF1067" s="2"/>
      <c r="AG1067" s="2"/>
      <c r="AH1067" s="2"/>
      <c r="AI1067" s="2"/>
      <c r="AJ1067" s="2"/>
      <c r="AK1067" s="2"/>
      <c r="AL1067" s="8"/>
      <c r="AN1067" s="2"/>
      <c r="AO1067" s="2"/>
      <c r="AP1067" s="2"/>
      <c r="AQ1067" s="2"/>
      <c r="AR1067" s="2"/>
      <c r="AS1067" s="2"/>
      <c r="AT1067" s="2"/>
      <c r="AU1067" s="8"/>
      <c r="AW1067" s="2"/>
      <c r="AX1067" s="2"/>
      <c r="AY1067" s="2"/>
      <c r="AZ1067" s="2"/>
      <c r="BA1067" s="2"/>
      <c r="BB1067" s="2"/>
      <c r="BC1067" s="2"/>
      <c r="BD1067" s="8"/>
      <c r="BF1067" s="2"/>
      <c r="BH1067" s="2"/>
      <c r="BJ1067" s="2"/>
      <c r="BK1067" s="2"/>
      <c r="BL1067" s="2"/>
      <c r="BM1067" s="8"/>
    </row>
    <row r="1068" spans="4:65" x14ac:dyDescent="0.25">
      <c r="D1068" s="2"/>
      <c r="E1068" s="2"/>
      <c r="F1068" s="2"/>
      <c r="G1068" s="10"/>
      <c r="H1068" s="10"/>
      <c r="I1068" s="10"/>
      <c r="J1068" s="10"/>
      <c r="M1068" s="2"/>
      <c r="N1068" s="39"/>
      <c r="O1068" s="2"/>
      <c r="P1068" s="2"/>
      <c r="Q1068" s="2"/>
      <c r="R1068" s="2"/>
      <c r="S1068" s="2"/>
      <c r="T1068" s="8"/>
      <c r="V1068" s="2"/>
      <c r="W1068" s="2"/>
      <c r="X1068" s="2"/>
      <c r="Y1068" s="2"/>
      <c r="Z1068" s="2"/>
      <c r="AA1068" s="2"/>
      <c r="AB1068" s="2"/>
      <c r="AC1068" s="8"/>
      <c r="AE1068" s="2"/>
      <c r="AF1068" s="2"/>
      <c r="AG1068" s="2"/>
      <c r="AH1068" s="2"/>
      <c r="AI1068" s="2"/>
      <c r="AJ1068" s="2"/>
      <c r="AK1068" s="2"/>
      <c r="AL1068" s="8"/>
      <c r="AN1068" s="2"/>
      <c r="AO1068" s="2"/>
      <c r="AP1068" s="2"/>
      <c r="AQ1068" s="2"/>
      <c r="AR1068" s="2"/>
      <c r="AS1068" s="2"/>
      <c r="AT1068" s="2"/>
      <c r="AU1068" s="8"/>
      <c r="AW1068" s="2"/>
      <c r="AX1068" s="2"/>
      <c r="AY1068" s="2"/>
      <c r="AZ1068" s="2"/>
      <c r="BA1068" s="2"/>
      <c r="BB1068" s="2"/>
      <c r="BC1068" s="2"/>
      <c r="BD1068" s="8"/>
      <c r="BF1068" s="2"/>
      <c r="BH1068" s="2"/>
      <c r="BJ1068" s="2"/>
      <c r="BK1068" s="2"/>
      <c r="BL1068" s="2"/>
      <c r="BM1068" s="8"/>
    </row>
    <row r="1069" spans="4:65" x14ac:dyDescent="0.25">
      <c r="D1069" s="2"/>
      <c r="E1069" s="2"/>
      <c r="F1069" s="2"/>
      <c r="G1069" s="10"/>
      <c r="H1069" s="10"/>
      <c r="I1069" s="10"/>
      <c r="J1069" s="10"/>
      <c r="M1069" s="2"/>
      <c r="N1069" s="39"/>
      <c r="O1069" s="2"/>
      <c r="P1069" s="2"/>
      <c r="Q1069" s="2"/>
      <c r="R1069" s="2"/>
      <c r="S1069" s="2"/>
      <c r="T1069" s="8"/>
      <c r="V1069" s="2"/>
      <c r="W1069" s="2"/>
      <c r="X1069" s="2"/>
      <c r="Y1069" s="2"/>
      <c r="Z1069" s="2"/>
      <c r="AA1069" s="2"/>
      <c r="AB1069" s="2"/>
      <c r="AC1069" s="8"/>
      <c r="AE1069" s="2"/>
      <c r="AF1069" s="2"/>
      <c r="AG1069" s="2"/>
      <c r="AH1069" s="2"/>
      <c r="AI1069" s="2"/>
      <c r="AJ1069" s="2"/>
      <c r="AK1069" s="2"/>
      <c r="AL1069" s="8"/>
      <c r="AN1069" s="2"/>
      <c r="AO1069" s="2"/>
      <c r="AP1069" s="2"/>
      <c r="AQ1069" s="2"/>
      <c r="AR1069" s="2"/>
      <c r="AS1069" s="2"/>
      <c r="AT1069" s="2"/>
      <c r="AU1069" s="8"/>
      <c r="AW1069" s="2"/>
      <c r="AX1069" s="2"/>
      <c r="AY1069" s="2"/>
      <c r="AZ1069" s="2"/>
      <c r="BA1069" s="2"/>
      <c r="BB1069" s="2"/>
      <c r="BC1069" s="2"/>
      <c r="BD1069" s="8"/>
      <c r="BF1069" s="2"/>
      <c r="BH1069" s="2"/>
      <c r="BJ1069" s="2"/>
      <c r="BK1069" s="2"/>
      <c r="BL1069" s="2"/>
      <c r="BM1069" s="8"/>
    </row>
    <row r="1070" spans="4:65" x14ac:dyDescent="0.25">
      <c r="D1070" s="2"/>
      <c r="E1070" s="2"/>
      <c r="F1070" s="2"/>
      <c r="G1070" s="10"/>
      <c r="H1070" s="10"/>
      <c r="I1070" s="10"/>
      <c r="J1070" s="10"/>
      <c r="M1070" s="2"/>
      <c r="N1070" s="39"/>
      <c r="O1070" s="2"/>
      <c r="P1070" s="2"/>
      <c r="Q1070" s="2"/>
      <c r="R1070" s="2"/>
      <c r="S1070" s="2"/>
      <c r="T1070" s="8"/>
      <c r="V1070" s="2"/>
      <c r="W1070" s="2"/>
      <c r="X1070" s="2"/>
      <c r="Y1070" s="2"/>
      <c r="Z1070" s="2"/>
      <c r="AA1070" s="2"/>
      <c r="AB1070" s="2"/>
      <c r="AC1070" s="8"/>
      <c r="AE1070" s="2"/>
      <c r="AF1070" s="2"/>
      <c r="AG1070" s="2"/>
      <c r="AH1070" s="2"/>
      <c r="AI1070" s="2"/>
      <c r="AJ1070" s="2"/>
      <c r="AK1070" s="2"/>
      <c r="AL1070" s="8"/>
      <c r="AN1070" s="2"/>
      <c r="AO1070" s="2"/>
      <c r="AP1070" s="2"/>
      <c r="AQ1070" s="2"/>
      <c r="AR1070" s="2"/>
      <c r="AS1070" s="2"/>
      <c r="AT1070" s="2"/>
      <c r="AU1070" s="8"/>
      <c r="AW1070" s="2"/>
      <c r="AX1070" s="2"/>
      <c r="AY1070" s="2"/>
      <c r="AZ1070" s="2"/>
      <c r="BA1070" s="2"/>
      <c r="BB1070" s="2"/>
      <c r="BC1070" s="2"/>
      <c r="BD1070" s="8"/>
      <c r="BF1070" s="2"/>
      <c r="BH1070" s="2"/>
      <c r="BJ1070" s="2"/>
      <c r="BK1070" s="2"/>
      <c r="BL1070" s="2"/>
      <c r="BM1070" s="8"/>
    </row>
    <row r="1071" spans="4:65" x14ac:dyDescent="0.25">
      <c r="D1071" s="2"/>
      <c r="E1071" s="2"/>
      <c r="F1071" s="2"/>
      <c r="G1071" s="10"/>
      <c r="H1071" s="10"/>
      <c r="I1071" s="10"/>
      <c r="J1071" s="10"/>
      <c r="M1071" s="2"/>
      <c r="N1071" s="39"/>
      <c r="O1071" s="2"/>
      <c r="P1071" s="2"/>
      <c r="Q1071" s="2"/>
      <c r="R1071" s="2"/>
      <c r="S1071" s="2"/>
      <c r="T1071" s="8"/>
      <c r="V1071" s="2"/>
      <c r="W1071" s="2"/>
      <c r="X1071" s="2"/>
      <c r="Y1071" s="2"/>
      <c r="Z1071" s="2"/>
      <c r="AA1071" s="2"/>
      <c r="AB1071" s="2"/>
      <c r="AC1071" s="8"/>
      <c r="AE1071" s="2"/>
      <c r="AF1071" s="2"/>
      <c r="AG1071" s="2"/>
      <c r="AH1071" s="2"/>
      <c r="AI1071" s="2"/>
      <c r="AJ1071" s="2"/>
      <c r="AK1071" s="2"/>
      <c r="AL1071" s="8"/>
      <c r="AN1071" s="2"/>
      <c r="AO1071" s="2"/>
      <c r="AP1071" s="2"/>
      <c r="AQ1071" s="2"/>
      <c r="AR1071" s="2"/>
      <c r="AS1071" s="2"/>
      <c r="AT1071" s="2"/>
      <c r="AU1071" s="8"/>
      <c r="AW1071" s="2"/>
      <c r="AX1071" s="2"/>
      <c r="AY1071" s="2"/>
      <c r="AZ1071" s="2"/>
      <c r="BA1071" s="2"/>
      <c r="BB1071" s="2"/>
      <c r="BC1071" s="2"/>
      <c r="BD1071" s="8"/>
      <c r="BF1071" s="2"/>
      <c r="BH1071" s="2"/>
      <c r="BJ1071" s="2"/>
      <c r="BK1071" s="2"/>
      <c r="BL1071" s="2"/>
      <c r="BM1071" s="8"/>
    </row>
    <row r="1072" spans="4:65" x14ac:dyDescent="0.25">
      <c r="D1072" s="2"/>
      <c r="E1072" s="2"/>
      <c r="F1072" s="2"/>
      <c r="G1072" s="10"/>
      <c r="H1072" s="10"/>
      <c r="I1072" s="10"/>
      <c r="J1072" s="10"/>
      <c r="M1072" s="2"/>
      <c r="N1072" s="39"/>
      <c r="O1072" s="2"/>
      <c r="P1072" s="2"/>
      <c r="Q1072" s="2"/>
      <c r="R1072" s="2"/>
      <c r="S1072" s="2"/>
      <c r="T1072" s="8"/>
      <c r="V1072" s="2"/>
      <c r="W1072" s="2"/>
      <c r="X1072" s="2"/>
      <c r="Y1072" s="2"/>
      <c r="Z1072" s="2"/>
      <c r="AA1072" s="2"/>
      <c r="AB1072" s="2"/>
      <c r="AC1072" s="8"/>
      <c r="AE1072" s="2"/>
      <c r="AF1072" s="2"/>
      <c r="AG1072" s="2"/>
      <c r="AH1072" s="2"/>
      <c r="AI1072" s="2"/>
      <c r="AJ1072" s="2"/>
      <c r="AK1072" s="2"/>
      <c r="AL1072" s="8"/>
      <c r="AN1072" s="2"/>
      <c r="AO1072" s="2"/>
      <c r="AP1072" s="2"/>
      <c r="AQ1072" s="2"/>
      <c r="AR1072" s="2"/>
      <c r="AS1072" s="2"/>
      <c r="AT1072" s="2"/>
      <c r="AU1072" s="8"/>
      <c r="AW1072" s="2"/>
      <c r="AX1072" s="2"/>
      <c r="AY1072" s="2"/>
      <c r="AZ1072" s="2"/>
      <c r="BA1072" s="2"/>
      <c r="BB1072" s="2"/>
      <c r="BC1072" s="2"/>
      <c r="BD1072" s="8"/>
      <c r="BF1072" s="2"/>
      <c r="BH1072" s="2"/>
      <c r="BJ1072" s="2"/>
      <c r="BK1072" s="2"/>
      <c r="BL1072" s="2"/>
      <c r="BM1072" s="8"/>
    </row>
    <row r="1073" spans="4:65" x14ac:dyDescent="0.25">
      <c r="D1073" s="2"/>
      <c r="E1073" s="2"/>
      <c r="F1073" s="2"/>
      <c r="G1073" s="10"/>
      <c r="H1073" s="10"/>
      <c r="I1073" s="10"/>
      <c r="J1073" s="10"/>
      <c r="M1073" s="2"/>
      <c r="N1073" s="39"/>
      <c r="O1073" s="2"/>
      <c r="P1073" s="2"/>
      <c r="Q1073" s="2"/>
      <c r="R1073" s="2"/>
      <c r="S1073" s="2"/>
      <c r="T1073" s="8"/>
      <c r="V1073" s="2"/>
      <c r="W1073" s="2"/>
      <c r="X1073" s="2"/>
      <c r="Y1073" s="2"/>
      <c r="Z1073" s="2"/>
      <c r="AA1073" s="2"/>
      <c r="AB1073" s="2"/>
      <c r="AC1073" s="8"/>
      <c r="AE1073" s="2"/>
      <c r="AF1073" s="2"/>
      <c r="AG1073" s="2"/>
      <c r="AH1073" s="2"/>
      <c r="AI1073" s="2"/>
      <c r="AJ1073" s="2"/>
      <c r="AK1073" s="2"/>
      <c r="AL1073" s="8"/>
      <c r="AN1073" s="2"/>
      <c r="AO1073" s="2"/>
      <c r="AP1073" s="2"/>
      <c r="AQ1073" s="2"/>
      <c r="AR1073" s="2"/>
      <c r="AS1073" s="2"/>
      <c r="AT1073" s="2"/>
      <c r="AU1073" s="8"/>
      <c r="AW1073" s="2"/>
      <c r="AX1073" s="2"/>
      <c r="AY1073" s="2"/>
      <c r="AZ1073" s="2"/>
      <c r="BA1073" s="2"/>
      <c r="BB1073" s="2"/>
      <c r="BC1073" s="2"/>
      <c r="BD1073" s="8"/>
      <c r="BF1073" s="2"/>
      <c r="BH1073" s="2"/>
      <c r="BJ1073" s="2"/>
      <c r="BK1073" s="2"/>
      <c r="BL1073" s="2"/>
      <c r="BM1073" s="8"/>
    </row>
    <row r="1074" spans="4:65" x14ac:dyDescent="0.25">
      <c r="D1074" s="2"/>
      <c r="E1074" s="2"/>
      <c r="F1074" s="2"/>
      <c r="G1074" s="10"/>
      <c r="H1074" s="10"/>
      <c r="I1074" s="10"/>
      <c r="J1074" s="10"/>
      <c r="M1074" s="2"/>
      <c r="N1074" s="39"/>
      <c r="O1074" s="2"/>
      <c r="P1074" s="2"/>
      <c r="Q1074" s="2"/>
      <c r="R1074" s="2"/>
      <c r="S1074" s="2"/>
      <c r="T1074" s="8"/>
      <c r="V1074" s="2"/>
      <c r="W1074" s="2"/>
      <c r="X1074" s="2"/>
      <c r="Y1074" s="2"/>
      <c r="Z1074" s="2"/>
      <c r="AA1074" s="2"/>
      <c r="AB1074" s="2"/>
      <c r="AC1074" s="8"/>
      <c r="AE1074" s="2"/>
      <c r="AF1074" s="2"/>
      <c r="AG1074" s="2"/>
      <c r="AH1074" s="2"/>
      <c r="AI1074" s="2"/>
      <c r="AJ1074" s="2"/>
      <c r="AK1074" s="2"/>
      <c r="AL1074" s="8"/>
      <c r="AN1074" s="2"/>
      <c r="AO1074" s="2"/>
      <c r="AP1074" s="2"/>
      <c r="AQ1074" s="2"/>
      <c r="AR1074" s="2"/>
      <c r="AS1074" s="2"/>
      <c r="AT1074" s="2"/>
      <c r="AU1074" s="8"/>
      <c r="AW1074" s="2"/>
      <c r="AX1074" s="2"/>
      <c r="AY1074" s="2"/>
      <c r="AZ1074" s="2"/>
      <c r="BA1074" s="2"/>
      <c r="BB1074" s="2"/>
      <c r="BC1074" s="2"/>
      <c r="BD1074" s="8"/>
      <c r="BF1074" s="2"/>
      <c r="BH1074" s="2"/>
      <c r="BJ1074" s="2"/>
      <c r="BK1074" s="2"/>
      <c r="BL1074" s="2"/>
      <c r="BM1074" s="8"/>
    </row>
    <row r="1075" spans="4:65" x14ac:dyDescent="0.25">
      <c r="D1075" s="2"/>
      <c r="E1075" s="2"/>
      <c r="F1075" s="2"/>
      <c r="G1075" s="10"/>
      <c r="H1075" s="10"/>
      <c r="I1075" s="10"/>
      <c r="J1075" s="10"/>
      <c r="M1075" s="2"/>
      <c r="N1075" s="39"/>
      <c r="O1075" s="2"/>
      <c r="P1075" s="2"/>
      <c r="Q1075" s="2"/>
      <c r="R1075" s="2"/>
      <c r="S1075" s="2"/>
      <c r="T1075" s="8"/>
      <c r="V1075" s="2"/>
      <c r="W1075" s="2"/>
      <c r="X1075" s="2"/>
      <c r="Y1075" s="2"/>
      <c r="Z1075" s="2"/>
      <c r="AA1075" s="2"/>
      <c r="AB1075" s="2"/>
      <c r="AC1075" s="8"/>
      <c r="AE1075" s="2"/>
      <c r="AF1075" s="2"/>
      <c r="AG1075" s="2"/>
      <c r="AH1075" s="2"/>
      <c r="AI1075" s="2"/>
      <c r="AJ1075" s="2"/>
      <c r="AK1075" s="2"/>
      <c r="AL1075" s="8"/>
      <c r="AN1075" s="2"/>
      <c r="AO1075" s="2"/>
      <c r="AP1075" s="2"/>
      <c r="AQ1075" s="2"/>
      <c r="AR1075" s="2"/>
      <c r="AS1075" s="2"/>
      <c r="AT1075" s="2"/>
      <c r="AU1075" s="8"/>
      <c r="AW1075" s="2"/>
      <c r="AX1075" s="2"/>
      <c r="AY1075" s="2"/>
      <c r="AZ1075" s="2"/>
      <c r="BA1075" s="2"/>
      <c r="BB1075" s="2"/>
      <c r="BC1075" s="2"/>
      <c r="BD1075" s="8"/>
      <c r="BF1075" s="2"/>
      <c r="BH1075" s="2"/>
      <c r="BJ1075" s="2"/>
      <c r="BK1075" s="2"/>
      <c r="BL1075" s="2"/>
      <c r="BM1075" s="8"/>
    </row>
    <row r="1076" spans="4:65" x14ac:dyDescent="0.25">
      <c r="D1076" s="2"/>
      <c r="E1076" s="2"/>
      <c r="F1076" s="2"/>
      <c r="G1076" s="10"/>
      <c r="H1076" s="10"/>
      <c r="I1076" s="10"/>
      <c r="J1076" s="10"/>
      <c r="M1076" s="2"/>
      <c r="N1076" s="39"/>
      <c r="O1076" s="2"/>
      <c r="P1076" s="2"/>
      <c r="Q1076" s="2"/>
      <c r="R1076" s="2"/>
      <c r="S1076" s="2"/>
      <c r="T1076" s="8"/>
      <c r="V1076" s="2"/>
      <c r="W1076" s="2"/>
      <c r="X1076" s="2"/>
      <c r="Y1076" s="2"/>
      <c r="Z1076" s="2"/>
      <c r="AA1076" s="2"/>
      <c r="AB1076" s="2"/>
      <c r="AC1076" s="8"/>
      <c r="AE1076" s="2"/>
      <c r="AF1076" s="2"/>
      <c r="AG1076" s="2"/>
      <c r="AH1076" s="2"/>
      <c r="AI1076" s="2"/>
      <c r="AJ1076" s="2"/>
      <c r="AK1076" s="2"/>
      <c r="AL1076" s="8"/>
      <c r="AN1076" s="2"/>
      <c r="AO1076" s="2"/>
      <c r="AP1076" s="2"/>
      <c r="AQ1076" s="2"/>
      <c r="AR1076" s="2"/>
      <c r="AS1076" s="2"/>
      <c r="AT1076" s="2"/>
      <c r="AU1076" s="8"/>
      <c r="AW1076" s="2"/>
      <c r="AX1076" s="2"/>
      <c r="AY1076" s="2"/>
      <c r="AZ1076" s="2"/>
      <c r="BA1076" s="2"/>
      <c r="BB1076" s="2"/>
      <c r="BC1076" s="2"/>
      <c r="BD1076" s="8"/>
      <c r="BF1076" s="2"/>
      <c r="BH1076" s="2"/>
      <c r="BJ1076" s="2"/>
      <c r="BK1076" s="2"/>
      <c r="BL1076" s="2"/>
      <c r="BM1076" s="8"/>
    </row>
    <row r="1077" spans="4:65" x14ac:dyDescent="0.25">
      <c r="D1077" s="2"/>
      <c r="E1077" s="2"/>
      <c r="F1077" s="2"/>
      <c r="G1077" s="10"/>
      <c r="H1077" s="10"/>
      <c r="I1077" s="10"/>
      <c r="J1077" s="10"/>
      <c r="M1077" s="2"/>
      <c r="N1077" s="39"/>
      <c r="O1077" s="2"/>
      <c r="P1077" s="2"/>
      <c r="Q1077" s="2"/>
      <c r="R1077" s="2"/>
      <c r="S1077" s="2"/>
      <c r="T1077" s="8"/>
      <c r="V1077" s="2"/>
      <c r="W1077" s="2"/>
      <c r="X1077" s="2"/>
      <c r="Y1077" s="2"/>
      <c r="Z1077" s="2"/>
      <c r="AA1077" s="2"/>
      <c r="AB1077" s="2"/>
      <c r="AC1077" s="8"/>
      <c r="AE1077" s="2"/>
      <c r="AF1077" s="2"/>
      <c r="AG1077" s="2"/>
      <c r="AH1077" s="2"/>
      <c r="AI1077" s="2"/>
      <c r="AJ1077" s="2"/>
      <c r="AK1077" s="2"/>
      <c r="AL1077" s="8"/>
      <c r="AN1077" s="2"/>
      <c r="AO1077" s="2"/>
      <c r="AP1077" s="2"/>
      <c r="AQ1077" s="2"/>
      <c r="AR1077" s="2"/>
      <c r="AS1077" s="2"/>
      <c r="AT1077" s="2"/>
      <c r="AU1077" s="8"/>
      <c r="AW1077" s="2"/>
      <c r="AX1077" s="2"/>
      <c r="AY1077" s="2"/>
      <c r="AZ1077" s="2"/>
      <c r="BA1077" s="2"/>
      <c r="BB1077" s="2"/>
      <c r="BC1077" s="2"/>
      <c r="BD1077" s="8"/>
      <c r="BF1077" s="2"/>
      <c r="BH1077" s="2"/>
      <c r="BJ1077" s="2"/>
      <c r="BK1077" s="2"/>
      <c r="BL1077" s="2"/>
      <c r="BM1077" s="8"/>
    </row>
    <row r="1078" spans="4:65" x14ac:dyDescent="0.25">
      <c r="D1078" s="2"/>
      <c r="E1078" s="2"/>
      <c r="F1078" s="2"/>
      <c r="G1078" s="10"/>
      <c r="H1078" s="10"/>
      <c r="I1078" s="10"/>
      <c r="J1078" s="10"/>
      <c r="M1078" s="2"/>
      <c r="N1078" s="39"/>
      <c r="O1078" s="2"/>
      <c r="P1078" s="2"/>
      <c r="Q1078" s="2"/>
      <c r="R1078" s="2"/>
      <c r="S1078" s="2"/>
      <c r="T1078" s="8"/>
      <c r="V1078" s="2"/>
      <c r="W1078" s="2"/>
      <c r="X1078" s="2"/>
      <c r="Y1078" s="2"/>
      <c r="Z1078" s="2"/>
      <c r="AA1078" s="2"/>
      <c r="AB1078" s="2"/>
      <c r="AC1078" s="8"/>
      <c r="AE1078" s="2"/>
      <c r="AF1078" s="2"/>
      <c r="AG1078" s="2"/>
      <c r="AH1078" s="2"/>
      <c r="AI1078" s="2"/>
      <c r="AJ1078" s="2"/>
      <c r="AK1078" s="2"/>
      <c r="AL1078" s="8"/>
      <c r="AN1078" s="2"/>
      <c r="AO1078" s="2"/>
      <c r="AP1078" s="2"/>
      <c r="AQ1078" s="2"/>
      <c r="AR1078" s="2"/>
      <c r="AS1078" s="2"/>
      <c r="AT1078" s="2"/>
      <c r="AU1078" s="8"/>
      <c r="AW1078" s="2"/>
      <c r="AX1078" s="2"/>
      <c r="AY1078" s="2"/>
      <c r="AZ1078" s="2"/>
      <c r="BA1078" s="2"/>
      <c r="BB1078" s="2"/>
      <c r="BC1078" s="2"/>
      <c r="BD1078" s="8"/>
      <c r="BF1078" s="2"/>
      <c r="BH1078" s="2"/>
      <c r="BJ1078" s="2"/>
      <c r="BK1078" s="2"/>
      <c r="BL1078" s="2"/>
      <c r="BM1078" s="8"/>
    </row>
    <row r="1079" spans="4:65" x14ac:dyDescent="0.25">
      <c r="D1079" s="2"/>
      <c r="E1079" s="2"/>
      <c r="F1079" s="2"/>
      <c r="G1079" s="10"/>
      <c r="H1079" s="10"/>
      <c r="I1079" s="10"/>
      <c r="J1079" s="10"/>
      <c r="M1079" s="2"/>
      <c r="N1079" s="39"/>
      <c r="O1079" s="2"/>
      <c r="P1079" s="2"/>
      <c r="Q1079" s="2"/>
      <c r="R1079" s="2"/>
      <c r="S1079" s="2"/>
      <c r="T1079" s="8"/>
      <c r="V1079" s="2"/>
      <c r="W1079" s="2"/>
      <c r="X1079" s="2"/>
      <c r="Y1079" s="2"/>
      <c r="Z1079" s="2"/>
      <c r="AA1079" s="2"/>
      <c r="AB1079" s="2"/>
      <c r="AC1079" s="8"/>
      <c r="AE1079" s="2"/>
      <c r="AF1079" s="2"/>
      <c r="AG1079" s="2"/>
      <c r="AH1079" s="2"/>
      <c r="AI1079" s="2"/>
      <c r="AJ1079" s="2"/>
      <c r="AK1079" s="2"/>
      <c r="AL1079" s="8"/>
      <c r="AN1079" s="2"/>
      <c r="AO1079" s="2"/>
      <c r="AP1079" s="2"/>
      <c r="AQ1079" s="2"/>
      <c r="AR1079" s="2"/>
      <c r="AS1079" s="2"/>
      <c r="AT1079" s="2"/>
      <c r="AU1079" s="8"/>
      <c r="AW1079" s="2"/>
      <c r="AX1079" s="2"/>
      <c r="AY1079" s="2"/>
      <c r="AZ1079" s="2"/>
      <c r="BA1079" s="2"/>
      <c r="BB1079" s="2"/>
      <c r="BC1079" s="2"/>
      <c r="BD1079" s="8"/>
      <c r="BF1079" s="2"/>
      <c r="BH1079" s="2"/>
      <c r="BJ1079" s="2"/>
      <c r="BK1079" s="2"/>
      <c r="BL1079" s="2"/>
      <c r="BM1079" s="8"/>
    </row>
    <row r="1080" spans="4:65" x14ac:dyDescent="0.25">
      <c r="D1080" s="2"/>
      <c r="E1080" s="2"/>
      <c r="F1080" s="2"/>
      <c r="G1080" s="10"/>
      <c r="H1080" s="10"/>
      <c r="I1080" s="10"/>
      <c r="J1080" s="10"/>
      <c r="M1080" s="2"/>
      <c r="N1080" s="39"/>
      <c r="O1080" s="2"/>
      <c r="P1080" s="2"/>
      <c r="Q1080" s="2"/>
      <c r="R1080" s="2"/>
      <c r="S1080" s="2"/>
      <c r="T1080" s="8"/>
      <c r="V1080" s="2"/>
      <c r="W1080" s="2"/>
      <c r="X1080" s="2"/>
      <c r="Y1080" s="2"/>
      <c r="Z1080" s="2"/>
      <c r="AA1080" s="2"/>
      <c r="AB1080" s="2"/>
      <c r="AC1080" s="8"/>
      <c r="AE1080" s="2"/>
      <c r="AF1080" s="2"/>
      <c r="AG1080" s="2"/>
      <c r="AH1080" s="2"/>
      <c r="AI1080" s="2"/>
      <c r="AJ1080" s="2"/>
      <c r="AK1080" s="2"/>
      <c r="AL1080" s="8"/>
      <c r="AN1080" s="2"/>
      <c r="AO1080" s="2"/>
      <c r="AP1080" s="2"/>
      <c r="AQ1080" s="2"/>
      <c r="AR1080" s="2"/>
      <c r="AS1080" s="2"/>
      <c r="AT1080" s="2"/>
      <c r="AU1080" s="8"/>
      <c r="AW1080" s="2"/>
      <c r="AX1080" s="2"/>
      <c r="AY1080" s="2"/>
      <c r="AZ1080" s="2"/>
      <c r="BA1080" s="2"/>
      <c r="BB1080" s="2"/>
      <c r="BC1080" s="2"/>
      <c r="BD1080" s="8"/>
      <c r="BF1080" s="2"/>
      <c r="BH1080" s="2"/>
      <c r="BJ1080" s="2"/>
      <c r="BK1080" s="2"/>
      <c r="BL1080" s="2"/>
      <c r="BM1080" s="8"/>
    </row>
    <row r="1081" spans="4:65" x14ac:dyDescent="0.25">
      <c r="D1081" s="2"/>
      <c r="E1081" s="2"/>
      <c r="F1081" s="2"/>
      <c r="G1081" s="10"/>
      <c r="H1081" s="10"/>
      <c r="I1081" s="10"/>
      <c r="J1081" s="10"/>
      <c r="M1081" s="2"/>
      <c r="N1081" s="39"/>
      <c r="O1081" s="2"/>
      <c r="P1081" s="2"/>
      <c r="Q1081" s="2"/>
      <c r="R1081" s="2"/>
      <c r="S1081" s="2"/>
      <c r="T1081" s="8"/>
      <c r="V1081" s="2"/>
      <c r="W1081" s="2"/>
      <c r="X1081" s="2"/>
      <c r="Y1081" s="2"/>
      <c r="Z1081" s="2"/>
      <c r="AA1081" s="2"/>
      <c r="AB1081" s="2"/>
      <c r="AC1081" s="8"/>
      <c r="AE1081" s="2"/>
      <c r="AF1081" s="2"/>
      <c r="AG1081" s="2"/>
      <c r="AH1081" s="2"/>
      <c r="AI1081" s="2"/>
      <c r="AJ1081" s="2"/>
      <c r="AK1081" s="2"/>
      <c r="AL1081" s="8"/>
      <c r="AN1081" s="2"/>
      <c r="AO1081" s="2"/>
      <c r="AP1081" s="2"/>
      <c r="AQ1081" s="2"/>
      <c r="AR1081" s="2"/>
      <c r="AS1081" s="2"/>
      <c r="AT1081" s="2"/>
      <c r="AU1081" s="8"/>
      <c r="AW1081" s="2"/>
      <c r="AX1081" s="2"/>
      <c r="AY1081" s="2"/>
      <c r="AZ1081" s="2"/>
      <c r="BA1081" s="2"/>
      <c r="BB1081" s="2"/>
      <c r="BC1081" s="2"/>
      <c r="BD1081" s="8"/>
      <c r="BF1081" s="2"/>
      <c r="BH1081" s="2"/>
      <c r="BJ1081" s="2"/>
      <c r="BK1081" s="2"/>
      <c r="BL1081" s="2"/>
      <c r="BM1081" s="8"/>
    </row>
    <row r="1082" spans="4:65" x14ac:dyDescent="0.25">
      <c r="D1082" s="2"/>
      <c r="E1082" s="2"/>
      <c r="F1082" s="2"/>
      <c r="G1082" s="10"/>
      <c r="H1082" s="10"/>
      <c r="I1082" s="10"/>
      <c r="J1082" s="10"/>
      <c r="M1082" s="2"/>
      <c r="N1082" s="39"/>
      <c r="O1082" s="2"/>
      <c r="P1082" s="2"/>
      <c r="Q1082" s="2"/>
      <c r="R1082" s="2"/>
      <c r="S1082" s="2"/>
      <c r="T1082" s="8"/>
      <c r="V1082" s="2"/>
      <c r="W1082" s="2"/>
      <c r="X1082" s="2"/>
      <c r="Y1082" s="2"/>
      <c r="Z1082" s="2"/>
      <c r="AA1082" s="2"/>
      <c r="AB1082" s="2"/>
      <c r="AC1082" s="8"/>
      <c r="AE1082" s="2"/>
      <c r="AF1082" s="2"/>
      <c r="AG1082" s="2"/>
      <c r="AH1082" s="2"/>
      <c r="AI1082" s="2"/>
      <c r="AJ1082" s="2"/>
      <c r="AK1082" s="2"/>
      <c r="AL1082" s="8"/>
      <c r="AN1082" s="2"/>
      <c r="AO1082" s="2"/>
      <c r="AP1082" s="2"/>
      <c r="AQ1082" s="2"/>
      <c r="AR1082" s="2"/>
      <c r="AS1082" s="2"/>
      <c r="AT1082" s="2"/>
      <c r="AU1082" s="8"/>
      <c r="AW1082" s="2"/>
      <c r="AX1082" s="2"/>
      <c r="AY1082" s="2"/>
      <c r="AZ1082" s="2"/>
      <c r="BA1082" s="2"/>
      <c r="BB1082" s="2"/>
      <c r="BC1082" s="2"/>
      <c r="BD1082" s="8"/>
      <c r="BF1082" s="2"/>
      <c r="BH1082" s="2"/>
      <c r="BJ1082" s="2"/>
      <c r="BK1082" s="2"/>
      <c r="BL1082" s="2"/>
      <c r="BM1082" s="8"/>
    </row>
    <row r="1083" spans="4:65" x14ac:dyDescent="0.25">
      <c r="D1083" s="2"/>
      <c r="E1083" s="2"/>
      <c r="F1083" s="2"/>
      <c r="G1083" s="10"/>
      <c r="H1083" s="10"/>
      <c r="I1083" s="10"/>
      <c r="J1083" s="10"/>
      <c r="M1083" s="2"/>
      <c r="N1083" s="39"/>
      <c r="O1083" s="2"/>
      <c r="P1083" s="2"/>
      <c r="Q1083" s="2"/>
      <c r="R1083" s="2"/>
      <c r="S1083" s="2"/>
      <c r="T1083" s="8"/>
      <c r="V1083" s="2"/>
      <c r="W1083" s="2"/>
      <c r="X1083" s="2"/>
      <c r="Y1083" s="2"/>
      <c r="Z1083" s="2"/>
      <c r="AA1083" s="2"/>
      <c r="AB1083" s="2"/>
      <c r="AC1083" s="8"/>
      <c r="AE1083" s="2"/>
      <c r="AF1083" s="2"/>
      <c r="AG1083" s="2"/>
      <c r="AH1083" s="2"/>
      <c r="AI1083" s="2"/>
      <c r="AJ1083" s="2"/>
      <c r="AK1083" s="2"/>
      <c r="AL1083" s="8"/>
      <c r="AN1083" s="2"/>
      <c r="AO1083" s="2"/>
      <c r="AP1083" s="2"/>
      <c r="AQ1083" s="2"/>
      <c r="AR1083" s="2"/>
      <c r="AS1083" s="2"/>
      <c r="AT1083" s="2"/>
      <c r="AU1083" s="8"/>
      <c r="AW1083" s="2"/>
      <c r="AX1083" s="2"/>
      <c r="AY1083" s="2"/>
      <c r="AZ1083" s="2"/>
      <c r="BA1083" s="2"/>
      <c r="BB1083" s="2"/>
      <c r="BC1083" s="2"/>
      <c r="BD1083" s="8"/>
      <c r="BF1083" s="2"/>
      <c r="BH1083" s="2"/>
      <c r="BJ1083" s="2"/>
      <c r="BK1083" s="2"/>
      <c r="BL1083" s="2"/>
      <c r="BM1083" s="8"/>
    </row>
    <row r="1084" spans="4:65" x14ac:dyDescent="0.25">
      <c r="D1084" s="2"/>
      <c r="E1084" s="2"/>
      <c r="F1084" s="2"/>
      <c r="G1084" s="10"/>
      <c r="H1084" s="10"/>
      <c r="I1084" s="10"/>
      <c r="J1084" s="10"/>
      <c r="M1084" s="2"/>
      <c r="N1084" s="39"/>
      <c r="O1084" s="2"/>
      <c r="P1084" s="2"/>
      <c r="Q1084" s="2"/>
      <c r="R1084" s="2"/>
      <c r="S1084" s="2"/>
      <c r="T1084" s="8"/>
      <c r="V1084" s="2"/>
      <c r="W1084" s="2"/>
      <c r="X1084" s="2"/>
      <c r="Y1084" s="2"/>
      <c r="Z1084" s="2"/>
      <c r="AA1084" s="2"/>
      <c r="AB1084" s="2"/>
      <c r="AC1084" s="8"/>
      <c r="AE1084" s="2"/>
      <c r="AF1084" s="2"/>
      <c r="AG1084" s="2"/>
      <c r="AH1084" s="2"/>
      <c r="AI1084" s="2"/>
      <c r="AJ1084" s="2"/>
      <c r="AK1084" s="2"/>
      <c r="AL1084" s="8"/>
      <c r="AN1084" s="2"/>
      <c r="AO1084" s="2"/>
      <c r="AP1084" s="2"/>
      <c r="AQ1084" s="2"/>
      <c r="AR1084" s="2"/>
      <c r="AS1084" s="2"/>
      <c r="AT1084" s="2"/>
      <c r="AU1084" s="8"/>
      <c r="AW1084" s="2"/>
      <c r="AX1084" s="2"/>
      <c r="AY1084" s="2"/>
      <c r="AZ1084" s="2"/>
      <c r="BA1084" s="2"/>
      <c r="BB1084" s="2"/>
      <c r="BC1084" s="2"/>
      <c r="BD1084" s="8"/>
      <c r="BF1084" s="2"/>
      <c r="BH1084" s="2"/>
      <c r="BJ1084" s="2"/>
      <c r="BK1084" s="2"/>
      <c r="BL1084" s="2"/>
      <c r="BM1084" s="8"/>
    </row>
    <row r="1085" spans="4:65" x14ac:dyDescent="0.25">
      <c r="D1085" s="2"/>
      <c r="E1085" s="2"/>
      <c r="F1085" s="2"/>
      <c r="G1085" s="10"/>
      <c r="H1085" s="10"/>
      <c r="I1085" s="10"/>
      <c r="J1085" s="10"/>
      <c r="M1085" s="2"/>
      <c r="N1085" s="39"/>
      <c r="O1085" s="2"/>
      <c r="P1085" s="2"/>
      <c r="Q1085" s="2"/>
      <c r="R1085" s="2"/>
      <c r="S1085" s="2"/>
      <c r="T1085" s="8"/>
      <c r="V1085" s="2"/>
      <c r="W1085" s="2"/>
      <c r="X1085" s="2"/>
      <c r="Y1085" s="2"/>
      <c r="Z1085" s="2"/>
      <c r="AA1085" s="2"/>
      <c r="AB1085" s="2"/>
      <c r="AC1085" s="8"/>
      <c r="AE1085" s="2"/>
      <c r="AF1085" s="2"/>
      <c r="AG1085" s="2"/>
      <c r="AH1085" s="2"/>
      <c r="AI1085" s="2"/>
      <c r="AJ1085" s="2"/>
      <c r="AK1085" s="2"/>
      <c r="AL1085" s="8"/>
      <c r="AN1085" s="2"/>
      <c r="AO1085" s="2"/>
      <c r="AP1085" s="2"/>
      <c r="AQ1085" s="2"/>
      <c r="AR1085" s="2"/>
      <c r="AS1085" s="2"/>
      <c r="AT1085" s="2"/>
      <c r="AU1085" s="8"/>
      <c r="AW1085" s="2"/>
      <c r="AX1085" s="2"/>
      <c r="AY1085" s="2"/>
      <c r="AZ1085" s="2"/>
      <c r="BA1085" s="2"/>
      <c r="BB1085" s="2"/>
      <c r="BC1085" s="2"/>
      <c r="BD1085" s="8"/>
      <c r="BF1085" s="2"/>
      <c r="BH1085" s="2"/>
      <c r="BJ1085" s="2"/>
      <c r="BK1085" s="2"/>
      <c r="BL1085" s="2"/>
      <c r="BM1085" s="8"/>
    </row>
    <row r="1086" spans="4:65" x14ac:dyDescent="0.25">
      <c r="D1086" s="2"/>
      <c r="E1086" s="2"/>
      <c r="F1086" s="2"/>
      <c r="G1086" s="10"/>
      <c r="H1086" s="10"/>
      <c r="I1086" s="10"/>
      <c r="J1086" s="10"/>
      <c r="M1086" s="2"/>
      <c r="N1086" s="39"/>
      <c r="O1086" s="2"/>
      <c r="P1086" s="2"/>
      <c r="Q1086" s="2"/>
      <c r="R1086" s="2"/>
      <c r="S1086" s="2"/>
      <c r="T1086" s="8"/>
      <c r="V1086" s="2"/>
      <c r="W1086" s="2"/>
      <c r="X1086" s="2"/>
      <c r="Y1086" s="2"/>
      <c r="Z1086" s="2"/>
      <c r="AA1086" s="2"/>
      <c r="AB1086" s="2"/>
      <c r="AC1086" s="8"/>
      <c r="AE1086" s="2"/>
      <c r="AF1086" s="2"/>
      <c r="AG1086" s="2"/>
      <c r="AH1086" s="2"/>
      <c r="AI1086" s="2"/>
      <c r="AJ1086" s="2"/>
      <c r="AK1086" s="2"/>
      <c r="AL1086" s="8"/>
      <c r="AN1086" s="2"/>
      <c r="AO1086" s="2"/>
      <c r="AP1086" s="2"/>
      <c r="AQ1086" s="2"/>
      <c r="AR1086" s="2"/>
      <c r="AS1086" s="2"/>
      <c r="AT1086" s="2"/>
      <c r="AU1086" s="8"/>
      <c r="AW1086" s="2"/>
      <c r="AX1086" s="2"/>
      <c r="AY1086" s="2"/>
      <c r="AZ1086" s="2"/>
      <c r="BA1086" s="2"/>
      <c r="BB1086" s="2"/>
      <c r="BC1086" s="2"/>
      <c r="BD1086" s="8"/>
      <c r="BF1086" s="2"/>
      <c r="BH1086" s="2"/>
      <c r="BJ1086" s="2"/>
      <c r="BK1086" s="2"/>
      <c r="BL1086" s="2"/>
      <c r="BM1086" s="8"/>
    </row>
    <row r="1087" spans="4:65" x14ac:dyDescent="0.25">
      <c r="D1087" s="2"/>
      <c r="E1087" s="2"/>
      <c r="F1087" s="2"/>
      <c r="G1087" s="10"/>
      <c r="H1087" s="10"/>
      <c r="I1087" s="10"/>
      <c r="J1087" s="10"/>
      <c r="M1087" s="2"/>
      <c r="N1087" s="39"/>
      <c r="O1087" s="2"/>
      <c r="P1087" s="2"/>
      <c r="Q1087" s="2"/>
      <c r="R1087" s="2"/>
      <c r="S1087" s="2"/>
      <c r="T1087" s="8"/>
      <c r="V1087" s="2"/>
      <c r="W1087" s="2"/>
      <c r="X1087" s="2"/>
      <c r="Y1087" s="2"/>
      <c r="Z1087" s="2"/>
      <c r="AA1087" s="2"/>
      <c r="AB1087" s="2"/>
      <c r="AC1087" s="8"/>
      <c r="AE1087" s="2"/>
      <c r="AF1087" s="2"/>
      <c r="AG1087" s="2"/>
      <c r="AH1087" s="2"/>
      <c r="AI1087" s="2"/>
      <c r="AJ1087" s="2"/>
      <c r="AK1087" s="2"/>
      <c r="AL1087" s="8"/>
      <c r="AN1087" s="2"/>
      <c r="AO1087" s="2"/>
      <c r="AP1087" s="2"/>
      <c r="AQ1087" s="2"/>
      <c r="AR1087" s="2"/>
      <c r="AS1087" s="2"/>
      <c r="AT1087" s="2"/>
      <c r="AU1087" s="8"/>
      <c r="AW1087" s="2"/>
      <c r="AX1087" s="2"/>
      <c r="AY1087" s="2"/>
      <c r="AZ1087" s="2"/>
      <c r="BA1087" s="2"/>
      <c r="BB1087" s="2"/>
      <c r="BC1087" s="2"/>
      <c r="BD1087" s="8"/>
      <c r="BF1087" s="2"/>
      <c r="BH1087" s="2"/>
      <c r="BJ1087" s="2"/>
      <c r="BK1087" s="2"/>
      <c r="BL1087" s="2"/>
      <c r="BM1087" s="8"/>
    </row>
    <row r="1088" spans="4:65" x14ac:dyDescent="0.25">
      <c r="D1088" s="2"/>
      <c r="E1088" s="2"/>
      <c r="F1088" s="2"/>
      <c r="G1088" s="10"/>
      <c r="H1088" s="10"/>
      <c r="I1088" s="10"/>
      <c r="J1088" s="10"/>
      <c r="M1088" s="2"/>
      <c r="N1088" s="39"/>
      <c r="O1088" s="2"/>
      <c r="P1088" s="2"/>
      <c r="Q1088" s="2"/>
      <c r="R1088" s="2"/>
      <c r="S1088" s="2"/>
      <c r="T1088" s="8"/>
      <c r="V1088" s="2"/>
      <c r="W1088" s="2"/>
      <c r="X1088" s="2"/>
      <c r="Y1088" s="2"/>
      <c r="Z1088" s="2"/>
      <c r="AA1088" s="2"/>
      <c r="AB1088" s="2"/>
      <c r="AC1088" s="8"/>
      <c r="AE1088" s="2"/>
      <c r="AF1088" s="2"/>
      <c r="AG1088" s="2"/>
      <c r="AH1088" s="2"/>
      <c r="AI1088" s="2"/>
      <c r="AJ1088" s="2"/>
      <c r="AK1088" s="2"/>
      <c r="AL1088" s="8"/>
      <c r="AN1088" s="2"/>
      <c r="AO1088" s="2"/>
      <c r="AP1088" s="2"/>
      <c r="AQ1088" s="2"/>
      <c r="AR1088" s="2"/>
      <c r="AS1088" s="2"/>
      <c r="AT1088" s="2"/>
      <c r="AU1088" s="8"/>
      <c r="AW1088" s="2"/>
      <c r="AX1088" s="2"/>
      <c r="AY1088" s="2"/>
      <c r="AZ1088" s="2"/>
      <c r="BA1088" s="2"/>
      <c r="BB1088" s="2"/>
      <c r="BC1088" s="2"/>
      <c r="BD1088" s="8"/>
      <c r="BF1088" s="2"/>
      <c r="BH1088" s="2"/>
      <c r="BJ1088" s="2"/>
      <c r="BK1088" s="2"/>
      <c r="BL1088" s="2"/>
      <c r="BM1088" s="8"/>
    </row>
    <row r="1089" spans="4:65" x14ac:dyDescent="0.25">
      <c r="D1089" s="2"/>
      <c r="E1089" s="2"/>
      <c r="F1089" s="2"/>
      <c r="G1089" s="10"/>
      <c r="H1089" s="10"/>
      <c r="I1089" s="10"/>
      <c r="J1089" s="10"/>
      <c r="M1089" s="2"/>
      <c r="N1089" s="39"/>
      <c r="O1089" s="2"/>
      <c r="P1089" s="2"/>
      <c r="Q1089" s="2"/>
      <c r="R1089" s="2"/>
      <c r="S1089" s="2"/>
      <c r="T1089" s="8"/>
      <c r="V1089" s="2"/>
      <c r="W1089" s="2"/>
      <c r="X1089" s="2"/>
      <c r="Y1089" s="2"/>
      <c r="Z1089" s="2"/>
      <c r="AA1089" s="2"/>
      <c r="AB1089" s="2"/>
      <c r="AC1089" s="8"/>
      <c r="AE1089" s="2"/>
      <c r="AF1089" s="2"/>
      <c r="AG1089" s="2"/>
      <c r="AH1089" s="2"/>
      <c r="AI1089" s="2"/>
      <c r="AJ1089" s="2"/>
      <c r="AK1089" s="2"/>
      <c r="AL1089" s="8"/>
      <c r="AN1089" s="2"/>
      <c r="AO1089" s="2"/>
      <c r="AP1089" s="2"/>
      <c r="AQ1089" s="2"/>
      <c r="AR1089" s="2"/>
      <c r="AS1089" s="2"/>
      <c r="AT1089" s="2"/>
      <c r="AU1089" s="8"/>
      <c r="AW1089" s="2"/>
      <c r="AX1089" s="2"/>
      <c r="AY1089" s="2"/>
      <c r="AZ1089" s="2"/>
      <c r="BA1089" s="2"/>
      <c r="BB1089" s="2"/>
      <c r="BC1089" s="2"/>
      <c r="BD1089" s="8"/>
      <c r="BF1089" s="2"/>
      <c r="BH1089" s="2"/>
      <c r="BJ1089" s="2"/>
      <c r="BK1089" s="2"/>
      <c r="BL1089" s="2"/>
      <c r="BM1089" s="8"/>
    </row>
    <row r="1090" spans="4:65" x14ac:dyDescent="0.25">
      <c r="D1090" s="2"/>
      <c r="E1090" s="2"/>
      <c r="F1090" s="2"/>
      <c r="G1090" s="10"/>
      <c r="H1090" s="10"/>
      <c r="I1090" s="10"/>
      <c r="J1090" s="10"/>
      <c r="M1090" s="2"/>
      <c r="N1090" s="39"/>
      <c r="O1090" s="2"/>
      <c r="P1090" s="2"/>
      <c r="Q1090" s="2"/>
      <c r="R1090" s="2"/>
      <c r="S1090" s="2"/>
      <c r="T1090" s="8"/>
      <c r="V1090" s="2"/>
      <c r="W1090" s="2"/>
      <c r="X1090" s="2"/>
      <c r="Y1090" s="2"/>
      <c r="Z1090" s="2"/>
      <c r="AA1090" s="2"/>
      <c r="AB1090" s="2"/>
      <c r="AC1090" s="8"/>
      <c r="AE1090" s="2"/>
      <c r="AF1090" s="2"/>
      <c r="AG1090" s="2"/>
      <c r="AH1090" s="2"/>
      <c r="AI1090" s="2"/>
      <c r="AJ1090" s="2"/>
      <c r="AK1090" s="2"/>
      <c r="AL1090" s="8"/>
      <c r="AN1090" s="2"/>
      <c r="AO1090" s="2"/>
      <c r="AP1090" s="2"/>
      <c r="AQ1090" s="2"/>
      <c r="AR1090" s="2"/>
      <c r="AS1090" s="2"/>
      <c r="AT1090" s="2"/>
      <c r="AU1090" s="8"/>
      <c r="AW1090" s="2"/>
      <c r="AX1090" s="2"/>
      <c r="AY1090" s="2"/>
      <c r="AZ1090" s="2"/>
      <c r="BA1090" s="2"/>
      <c r="BB1090" s="2"/>
      <c r="BC1090" s="2"/>
      <c r="BD1090" s="8"/>
      <c r="BF1090" s="2"/>
      <c r="BH1090" s="2"/>
      <c r="BJ1090" s="2"/>
      <c r="BK1090" s="2"/>
      <c r="BL1090" s="2"/>
      <c r="BM1090" s="8"/>
    </row>
    <row r="1091" spans="4:65" x14ac:dyDescent="0.25">
      <c r="D1091" s="2"/>
      <c r="E1091" s="2"/>
      <c r="F1091" s="2"/>
      <c r="G1091" s="10"/>
      <c r="H1091" s="10"/>
      <c r="I1091" s="10"/>
      <c r="J1091" s="10"/>
      <c r="M1091" s="2"/>
      <c r="N1091" s="39"/>
      <c r="O1091" s="2"/>
      <c r="P1091" s="2"/>
      <c r="Q1091" s="2"/>
      <c r="R1091" s="2"/>
      <c r="S1091" s="2"/>
      <c r="T1091" s="8"/>
      <c r="V1091" s="2"/>
      <c r="W1091" s="2"/>
      <c r="X1091" s="2"/>
      <c r="Y1091" s="2"/>
      <c r="Z1091" s="2"/>
      <c r="AA1091" s="2"/>
      <c r="AB1091" s="2"/>
      <c r="AC1091" s="8"/>
      <c r="AE1091" s="2"/>
      <c r="AF1091" s="2"/>
      <c r="AG1091" s="2"/>
      <c r="AH1091" s="2"/>
      <c r="AI1091" s="2"/>
      <c r="AJ1091" s="2"/>
      <c r="AK1091" s="2"/>
      <c r="AL1091" s="8"/>
      <c r="AN1091" s="2"/>
      <c r="AO1091" s="2"/>
      <c r="AP1091" s="2"/>
      <c r="AQ1091" s="2"/>
      <c r="AR1091" s="2"/>
      <c r="AS1091" s="2"/>
      <c r="AT1091" s="2"/>
      <c r="AU1091" s="8"/>
      <c r="AW1091" s="2"/>
      <c r="AX1091" s="2"/>
      <c r="AY1091" s="2"/>
      <c r="AZ1091" s="2"/>
      <c r="BA1091" s="2"/>
      <c r="BB1091" s="2"/>
      <c r="BC1091" s="2"/>
      <c r="BD1091" s="8"/>
      <c r="BF1091" s="2"/>
      <c r="BH1091" s="2"/>
      <c r="BJ1091" s="2"/>
      <c r="BK1091" s="2"/>
      <c r="BL1091" s="2"/>
      <c r="BM1091" s="8"/>
    </row>
    <row r="1092" spans="4:65" x14ac:dyDescent="0.25">
      <c r="D1092" s="2"/>
      <c r="E1092" s="2"/>
      <c r="F1092" s="2"/>
      <c r="G1092" s="10"/>
      <c r="H1092" s="10"/>
      <c r="I1092" s="10"/>
      <c r="J1092" s="10"/>
      <c r="M1092" s="2"/>
      <c r="N1092" s="39"/>
      <c r="O1092" s="2"/>
      <c r="P1092" s="2"/>
      <c r="Q1092" s="2"/>
      <c r="R1092" s="2"/>
      <c r="S1092" s="2"/>
      <c r="T1092" s="8"/>
      <c r="V1092" s="2"/>
      <c r="W1092" s="2"/>
      <c r="X1092" s="2"/>
      <c r="Y1092" s="2"/>
      <c r="Z1092" s="2"/>
      <c r="AA1092" s="2"/>
      <c r="AB1092" s="2"/>
      <c r="AC1092" s="8"/>
      <c r="AE1092" s="2"/>
      <c r="AF1092" s="2"/>
      <c r="AG1092" s="2"/>
      <c r="AH1092" s="2"/>
      <c r="AI1092" s="2"/>
      <c r="AJ1092" s="2"/>
      <c r="AK1092" s="2"/>
      <c r="AL1092" s="8"/>
      <c r="AN1092" s="2"/>
      <c r="AO1092" s="2"/>
      <c r="AP1092" s="2"/>
      <c r="AQ1092" s="2"/>
      <c r="AR1092" s="2"/>
      <c r="AS1092" s="2"/>
      <c r="AT1092" s="2"/>
      <c r="AU1092" s="8"/>
      <c r="AW1092" s="2"/>
      <c r="AX1092" s="2"/>
      <c r="AY1092" s="2"/>
      <c r="AZ1092" s="2"/>
      <c r="BA1092" s="2"/>
      <c r="BB1092" s="2"/>
      <c r="BC1092" s="2"/>
      <c r="BD1092" s="8"/>
      <c r="BF1092" s="2"/>
      <c r="BH1092" s="2"/>
      <c r="BJ1092" s="2"/>
      <c r="BK1092" s="2"/>
      <c r="BL1092" s="2"/>
      <c r="BM1092" s="8"/>
    </row>
    <row r="1093" spans="4:65" x14ac:dyDescent="0.25">
      <c r="D1093" s="2"/>
      <c r="E1093" s="2"/>
      <c r="F1093" s="2"/>
      <c r="G1093" s="10"/>
      <c r="H1093" s="10"/>
      <c r="I1093" s="10"/>
      <c r="J1093" s="10"/>
      <c r="M1093" s="2"/>
      <c r="N1093" s="39"/>
      <c r="O1093" s="2"/>
      <c r="P1093" s="2"/>
      <c r="Q1093" s="2"/>
      <c r="R1093" s="2"/>
      <c r="S1093" s="2"/>
      <c r="T1093" s="8"/>
      <c r="V1093" s="2"/>
      <c r="W1093" s="2"/>
      <c r="X1093" s="2"/>
      <c r="Y1093" s="2"/>
      <c r="Z1093" s="2"/>
      <c r="AA1093" s="2"/>
      <c r="AB1093" s="2"/>
      <c r="AC1093" s="8"/>
      <c r="AE1093" s="2"/>
      <c r="AF1093" s="2"/>
      <c r="AG1093" s="2"/>
      <c r="AH1093" s="2"/>
      <c r="AI1093" s="2"/>
      <c r="AJ1093" s="2"/>
      <c r="AK1093" s="2"/>
      <c r="AL1093" s="8"/>
      <c r="AN1093" s="2"/>
      <c r="AO1093" s="2"/>
      <c r="AP1093" s="2"/>
      <c r="AQ1093" s="2"/>
      <c r="AR1093" s="2"/>
      <c r="AS1093" s="2"/>
      <c r="AT1093" s="2"/>
      <c r="AU1093" s="8"/>
      <c r="AW1093" s="2"/>
      <c r="AX1093" s="2"/>
      <c r="AY1093" s="2"/>
      <c r="AZ1093" s="2"/>
      <c r="BA1093" s="2"/>
      <c r="BB1093" s="2"/>
      <c r="BC1093" s="2"/>
      <c r="BD1093" s="8"/>
      <c r="BF1093" s="2"/>
      <c r="BH1093" s="2"/>
      <c r="BJ1093" s="2"/>
      <c r="BK1093" s="2"/>
      <c r="BL1093" s="2"/>
      <c r="BM1093" s="8"/>
    </row>
    <row r="1094" spans="4:65" x14ac:dyDescent="0.25">
      <c r="D1094" s="2"/>
      <c r="E1094" s="2"/>
      <c r="F1094" s="2"/>
      <c r="G1094" s="10"/>
      <c r="H1094" s="10"/>
      <c r="I1094" s="10"/>
      <c r="J1094" s="10"/>
      <c r="M1094" s="2"/>
      <c r="N1094" s="39"/>
      <c r="O1094" s="2"/>
      <c r="P1094" s="2"/>
      <c r="Q1094" s="2"/>
      <c r="R1094" s="2"/>
      <c r="S1094" s="2"/>
      <c r="T1094" s="8"/>
      <c r="V1094" s="2"/>
      <c r="W1094" s="2"/>
      <c r="X1094" s="2"/>
      <c r="Y1094" s="2"/>
      <c r="Z1094" s="2"/>
      <c r="AA1094" s="2"/>
      <c r="AB1094" s="2"/>
      <c r="AC1094" s="8"/>
      <c r="AE1094" s="2"/>
      <c r="AF1094" s="2"/>
      <c r="AG1094" s="2"/>
      <c r="AH1094" s="2"/>
      <c r="AI1094" s="2"/>
      <c r="AJ1094" s="2"/>
      <c r="AK1094" s="2"/>
      <c r="AL1094" s="8"/>
      <c r="AN1094" s="2"/>
      <c r="AO1094" s="2"/>
      <c r="AP1094" s="2"/>
      <c r="AQ1094" s="2"/>
      <c r="AR1094" s="2"/>
      <c r="AS1094" s="2"/>
      <c r="AT1094" s="2"/>
      <c r="AU1094" s="8"/>
      <c r="AW1094" s="2"/>
      <c r="AX1094" s="2"/>
      <c r="AY1094" s="2"/>
      <c r="AZ1094" s="2"/>
      <c r="BA1094" s="2"/>
      <c r="BB1094" s="2"/>
      <c r="BC1094" s="2"/>
      <c r="BD1094" s="8"/>
      <c r="BF1094" s="2"/>
      <c r="BH1094" s="2"/>
      <c r="BJ1094" s="2"/>
      <c r="BK1094" s="2"/>
      <c r="BL1094" s="2"/>
      <c r="BM1094" s="8"/>
    </row>
    <row r="1095" spans="4:65" x14ac:dyDescent="0.25">
      <c r="D1095" s="2"/>
      <c r="E1095" s="2"/>
      <c r="F1095" s="2"/>
      <c r="G1095" s="10"/>
      <c r="H1095" s="10"/>
      <c r="I1095" s="10"/>
      <c r="J1095" s="10"/>
      <c r="M1095" s="2"/>
      <c r="N1095" s="39"/>
      <c r="O1095" s="2"/>
      <c r="P1095" s="2"/>
      <c r="Q1095" s="2"/>
      <c r="R1095" s="2"/>
      <c r="S1095" s="2"/>
      <c r="T1095" s="8"/>
      <c r="V1095" s="2"/>
      <c r="W1095" s="2"/>
      <c r="X1095" s="2"/>
      <c r="Y1095" s="2"/>
      <c r="Z1095" s="2"/>
      <c r="AA1095" s="2"/>
      <c r="AB1095" s="2"/>
      <c r="AC1095" s="8"/>
      <c r="AE1095" s="2"/>
      <c r="AF1095" s="2"/>
      <c r="AG1095" s="2"/>
      <c r="AH1095" s="2"/>
      <c r="AI1095" s="2"/>
      <c r="AJ1095" s="2"/>
      <c r="AK1095" s="2"/>
      <c r="AL1095" s="8"/>
      <c r="AN1095" s="2"/>
      <c r="AO1095" s="2"/>
      <c r="AP1095" s="2"/>
      <c r="AQ1095" s="2"/>
      <c r="AR1095" s="2"/>
      <c r="AS1095" s="2"/>
      <c r="AT1095" s="2"/>
      <c r="AU1095" s="8"/>
      <c r="AW1095" s="2"/>
      <c r="AX1095" s="2"/>
      <c r="AY1095" s="2"/>
      <c r="AZ1095" s="2"/>
      <c r="BA1095" s="2"/>
      <c r="BB1095" s="2"/>
      <c r="BC1095" s="2"/>
      <c r="BD1095" s="8"/>
      <c r="BF1095" s="2"/>
      <c r="BH1095" s="2"/>
      <c r="BJ1095" s="2"/>
      <c r="BK1095" s="2"/>
      <c r="BL1095" s="2"/>
      <c r="BM1095" s="8"/>
    </row>
    <row r="1096" spans="4:65" x14ac:dyDescent="0.25">
      <c r="D1096" s="2"/>
      <c r="E1096" s="2"/>
      <c r="F1096" s="2"/>
      <c r="G1096" s="10"/>
      <c r="H1096" s="10"/>
      <c r="I1096" s="10"/>
      <c r="J1096" s="10"/>
      <c r="M1096" s="2"/>
      <c r="N1096" s="39"/>
      <c r="O1096" s="2"/>
      <c r="P1096" s="2"/>
      <c r="Q1096" s="2"/>
      <c r="R1096" s="2"/>
      <c r="S1096" s="2"/>
      <c r="T1096" s="8"/>
      <c r="V1096" s="2"/>
      <c r="W1096" s="2"/>
      <c r="X1096" s="2"/>
      <c r="Y1096" s="2"/>
      <c r="Z1096" s="2"/>
      <c r="AA1096" s="2"/>
      <c r="AB1096" s="2"/>
      <c r="AC1096" s="8"/>
      <c r="AE1096" s="2"/>
      <c r="AF1096" s="2"/>
      <c r="AG1096" s="2"/>
      <c r="AH1096" s="2"/>
      <c r="AI1096" s="2"/>
      <c r="AJ1096" s="2"/>
      <c r="AK1096" s="2"/>
      <c r="AL1096" s="8"/>
      <c r="AN1096" s="2"/>
      <c r="AO1096" s="2"/>
      <c r="AP1096" s="2"/>
      <c r="AQ1096" s="2"/>
      <c r="AR1096" s="2"/>
      <c r="AS1096" s="2"/>
      <c r="AT1096" s="2"/>
      <c r="AU1096" s="8"/>
      <c r="AW1096" s="2"/>
      <c r="AX1096" s="2"/>
      <c r="AY1096" s="2"/>
      <c r="AZ1096" s="2"/>
      <c r="BA1096" s="2"/>
      <c r="BB1096" s="2"/>
      <c r="BC1096" s="2"/>
      <c r="BD1096" s="8"/>
      <c r="BF1096" s="2"/>
      <c r="BH1096" s="2"/>
      <c r="BJ1096" s="2"/>
      <c r="BK1096" s="2"/>
      <c r="BL1096" s="2"/>
      <c r="BM1096" s="8"/>
    </row>
    <row r="1097" spans="4:65" x14ac:dyDescent="0.25">
      <c r="D1097" s="2"/>
      <c r="E1097" s="2"/>
      <c r="F1097" s="2"/>
      <c r="G1097" s="10"/>
      <c r="H1097" s="10"/>
      <c r="I1097" s="10"/>
      <c r="J1097" s="10"/>
      <c r="M1097" s="2"/>
      <c r="N1097" s="39"/>
      <c r="O1097" s="2"/>
      <c r="P1097" s="2"/>
      <c r="Q1097" s="2"/>
      <c r="R1097" s="2"/>
      <c r="S1097" s="2"/>
      <c r="T1097" s="8"/>
      <c r="V1097" s="2"/>
      <c r="W1097" s="2"/>
      <c r="X1097" s="2"/>
      <c r="Y1097" s="2"/>
      <c r="Z1097" s="2"/>
      <c r="AA1097" s="2"/>
      <c r="AB1097" s="2"/>
      <c r="AC1097" s="8"/>
      <c r="AE1097" s="2"/>
      <c r="AF1097" s="2"/>
      <c r="AG1097" s="2"/>
      <c r="AH1097" s="2"/>
      <c r="AI1097" s="2"/>
      <c r="AJ1097" s="2"/>
      <c r="AK1097" s="2"/>
      <c r="AL1097" s="8"/>
      <c r="AN1097" s="2"/>
      <c r="AO1097" s="2"/>
      <c r="AP1097" s="2"/>
      <c r="AQ1097" s="2"/>
      <c r="AR1097" s="2"/>
      <c r="AS1097" s="2"/>
      <c r="AT1097" s="2"/>
      <c r="AU1097" s="8"/>
      <c r="AW1097" s="2"/>
      <c r="AX1097" s="2"/>
      <c r="AY1097" s="2"/>
      <c r="AZ1097" s="2"/>
      <c r="BA1097" s="2"/>
      <c r="BB1097" s="2"/>
      <c r="BC1097" s="2"/>
      <c r="BD1097" s="8"/>
      <c r="BF1097" s="2"/>
      <c r="BH1097" s="2"/>
      <c r="BJ1097" s="2"/>
      <c r="BK1097" s="2"/>
      <c r="BL1097" s="2"/>
      <c r="BM1097" s="8"/>
    </row>
    <row r="1098" spans="4:65" x14ac:dyDescent="0.25">
      <c r="D1098" s="2"/>
      <c r="E1098" s="2"/>
      <c r="F1098" s="2"/>
      <c r="G1098" s="10"/>
      <c r="H1098" s="10"/>
      <c r="I1098" s="10"/>
      <c r="J1098" s="10"/>
      <c r="M1098" s="2"/>
      <c r="N1098" s="39"/>
      <c r="O1098" s="2"/>
      <c r="P1098" s="2"/>
      <c r="Q1098" s="2"/>
      <c r="R1098" s="2"/>
      <c r="S1098" s="2"/>
      <c r="T1098" s="8"/>
      <c r="V1098" s="2"/>
      <c r="W1098" s="2"/>
      <c r="X1098" s="2"/>
      <c r="Y1098" s="2"/>
      <c r="Z1098" s="2"/>
      <c r="AA1098" s="2"/>
      <c r="AB1098" s="2"/>
      <c r="AC1098" s="8"/>
      <c r="AE1098" s="2"/>
      <c r="AF1098" s="2"/>
      <c r="AG1098" s="2"/>
      <c r="AH1098" s="2"/>
      <c r="AI1098" s="2"/>
      <c r="AJ1098" s="2"/>
      <c r="AK1098" s="2"/>
      <c r="AL1098" s="8"/>
      <c r="AN1098" s="2"/>
      <c r="AO1098" s="2"/>
      <c r="AP1098" s="2"/>
      <c r="AQ1098" s="2"/>
      <c r="AR1098" s="2"/>
      <c r="AS1098" s="2"/>
      <c r="AT1098" s="2"/>
      <c r="AU1098" s="8"/>
      <c r="AW1098" s="2"/>
      <c r="AX1098" s="2"/>
      <c r="AY1098" s="2"/>
      <c r="AZ1098" s="2"/>
      <c r="BA1098" s="2"/>
      <c r="BB1098" s="2"/>
      <c r="BC1098" s="2"/>
      <c r="BD1098" s="8"/>
      <c r="BF1098" s="2"/>
      <c r="BH1098" s="2"/>
      <c r="BJ1098" s="2"/>
      <c r="BK1098" s="2"/>
      <c r="BL1098" s="2"/>
      <c r="BM1098" s="8"/>
    </row>
    <row r="1099" spans="4:65" x14ac:dyDescent="0.25">
      <c r="D1099" s="2"/>
      <c r="E1099" s="2"/>
      <c r="F1099" s="2"/>
      <c r="G1099" s="10"/>
      <c r="H1099" s="10"/>
      <c r="I1099" s="10"/>
      <c r="J1099" s="10"/>
      <c r="M1099" s="2"/>
      <c r="N1099" s="39"/>
      <c r="O1099" s="2"/>
      <c r="P1099" s="2"/>
      <c r="Q1099" s="2"/>
      <c r="R1099" s="2"/>
      <c r="S1099" s="2"/>
      <c r="T1099" s="8"/>
      <c r="V1099" s="2"/>
      <c r="W1099" s="2"/>
      <c r="X1099" s="2"/>
      <c r="Y1099" s="2"/>
      <c r="Z1099" s="2"/>
      <c r="AA1099" s="2"/>
      <c r="AB1099" s="2"/>
      <c r="AC1099" s="8"/>
      <c r="AE1099" s="2"/>
      <c r="AF1099" s="2"/>
      <c r="AG1099" s="2"/>
      <c r="AH1099" s="2"/>
      <c r="AI1099" s="2"/>
      <c r="AJ1099" s="2"/>
      <c r="AK1099" s="2"/>
      <c r="AL1099" s="8"/>
      <c r="AN1099" s="2"/>
      <c r="AO1099" s="2"/>
      <c r="AP1099" s="2"/>
      <c r="AQ1099" s="2"/>
      <c r="AR1099" s="2"/>
      <c r="AS1099" s="2"/>
      <c r="AT1099" s="2"/>
      <c r="AU1099" s="8"/>
      <c r="AW1099" s="2"/>
      <c r="AX1099" s="2"/>
      <c r="AY1099" s="2"/>
      <c r="AZ1099" s="2"/>
      <c r="BA1099" s="2"/>
      <c r="BB1099" s="2"/>
      <c r="BC1099" s="2"/>
      <c r="BD1099" s="8"/>
      <c r="BF1099" s="2"/>
      <c r="BH1099" s="2"/>
      <c r="BJ1099" s="2"/>
      <c r="BK1099" s="2"/>
      <c r="BL1099" s="2"/>
      <c r="BM1099" s="8"/>
    </row>
    <row r="1100" spans="4:65" x14ac:dyDescent="0.25">
      <c r="D1100" s="2"/>
      <c r="E1100" s="2"/>
      <c r="F1100" s="2"/>
      <c r="G1100" s="10"/>
      <c r="H1100" s="10"/>
      <c r="I1100" s="10"/>
      <c r="J1100" s="10"/>
      <c r="M1100" s="2"/>
      <c r="N1100" s="39"/>
      <c r="O1100" s="2"/>
      <c r="P1100" s="2"/>
      <c r="Q1100" s="2"/>
      <c r="R1100" s="2"/>
      <c r="S1100" s="2"/>
      <c r="T1100" s="8"/>
      <c r="V1100" s="2"/>
      <c r="W1100" s="2"/>
      <c r="X1100" s="2"/>
      <c r="Y1100" s="2"/>
      <c r="Z1100" s="2"/>
      <c r="AA1100" s="2"/>
      <c r="AB1100" s="2"/>
      <c r="AC1100" s="8"/>
      <c r="AE1100" s="2"/>
      <c r="AF1100" s="2"/>
      <c r="AG1100" s="2"/>
      <c r="AH1100" s="2"/>
      <c r="AI1100" s="2"/>
      <c r="AJ1100" s="2"/>
      <c r="AK1100" s="2"/>
      <c r="AL1100" s="8"/>
      <c r="AN1100" s="2"/>
      <c r="AO1100" s="2"/>
      <c r="AP1100" s="2"/>
      <c r="AQ1100" s="2"/>
      <c r="AR1100" s="2"/>
      <c r="AS1100" s="2"/>
      <c r="AT1100" s="2"/>
      <c r="AU1100" s="8"/>
      <c r="AW1100" s="2"/>
      <c r="AX1100" s="2"/>
      <c r="AY1100" s="2"/>
      <c r="AZ1100" s="2"/>
      <c r="BA1100" s="2"/>
      <c r="BB1100" s="2"/>
      <c r="BC1100" s="2"/>
      <c r="BD1100" s="8"/>
      <c r="BF1100" s="2"/>
      <c r="BH1100" s="2"/>
      <c r="BJ1100" s="2"/>
      <c r="BK1100" s="2"/>
      <c r="BL1100" s="2"/>
      <c r="BM1100" s="8"/>
    </row>
    <row r="1101" spans="4:65" x14ac:dyDescent="0.25">
      <c r="D1101" s="2"/>
      <c r="E1101" s="2"/>
      <c r="F1101" s="2"/>
      <c r="G1101" s="10"/>
      <c r="H1101" s="10"/>
      <c r="I1101" s="10"/>
      <c r="J1101" s="10"/>
      <c r="M1101" s="2"/>
      <c r="N1101" s="39"/>
      <c r="O1101" s="2"/>
      <c r="P1101" s="2"/>
      <c r="Q1101" s="2"/>
      <c r="R1101" s="2"/>
      <c r="S1101" s="2"/>
      <c r="T1101" s="8"/>
      <c r="V1101" s="2"/>
      <c r="W1101" s="2"/>
      <c r="X1101" s="2"/>
      <c r="Y1101" s="2"/>
      <c r="Z1101" s="2"/>
      <c r="AA1101" s="2"/>
      <c r="AB1101" s="2"/>
      <c r="AC1101" s="8"/>
      <c r="AE1101" s="2"/>
      <c r="AF1101" s="2"/>
      <c r="AG1101" s="2"/>
      <c r="AH1101" s="2"/>
      <c r="AI1101" s="2"/>
      <c r="AJ1101" s="2"/>
      <c r="AK1101" s="2"/>
      <c r="AL1101" s="8"/>
      <c r="AN1101" s="2"/>
      <c r="AO1101" s="2"/>
      <c r="AP1101" s="2"/>
      <c r="AQ1101" s="2"/>
      <c r="AR1101" s="2"/>
      <c r="AS1101" s="2"/>
      <c r="AT1101" s="2"/>
      <c r="AU1101" s="8"/>
      <c r="AW1101" s="2"/>
      <c r="AX1101" s="2"/>
      <c r="AY1101" s="2"/>
      <c r="AZ1101" s="2"/>
      <c r="BA1101" s="2"/>
      <c r="BB1101" s="2"/>
      <c r="BC1101" s="2"/>
      <c r="BD1101" s="8"/>
      <c r="BF1101" s="2"/>
      <c r="BH1101" s="2"/>
      <c r="BJ1101" s="2"/>
      <c r="BK1101" s="2"/>
      <c r="BL1101" s="2"/>
      <c r="BM1101" s="8"/>
    </row>
    <row r="1102" spans="4:65" x14ac:dyDescent="0.25">
      <c r="D1102" s="2"/>
      <c r="E1102" s="2"/>
      <c r="F1102" s="2"/>
      <c r="G1102" s="10"/>
      <c r="H1102" s="10"/>
      <c r="I1102" s="10"/>
      <c r="J1102" s="10"/>
      <c r="M1102" s="2"/>
      <c r="N1102" s="39"/>
      <c r="O1102" s="2"/>
      <c r="P1102" s="2"/>
      <c r="Q1102" s="2"/>
      <c r="R1102" s="2"/>
      <c r="S1102" s="2"/>
      <c r="T1102" s="8"/>
      <c r="V1102" s="2"/>
      <c r="W1102" s="2"/>
      <c r="X1102" s="2"/>
      <c r="Y1102" s="2"/>
      <c r="Z1102" s="2"/>
      <c r="AA1102" s="2"/>
      <c r="AB1102" s="2"/>
      <c r="AC1102" s="8"/>
      <c r="AE1102" s="2"/>
      <c r="AF1102" s="2"/>
      <c r="AG1102" s="2"/>
      <c r="AH1102" s="2"/>
      <c r="AI1102" s="2"/>
      <c r="AJ1102" s="2"/>
      <c r="AK1102" s="2"/>
      <c r="AL1102" s="8"/>
      <c r="AN1102" s="2"/>
      <c r="AO1102" s="2"/>
      <c r="AP1102" s="2"/>
      <c r="AQ1102" s="2"/>
      <c r="AR1102" s="2"/>
      <c r="AS1102" s="2"/>
      <c r="AT1102" s="2"/>
      <c r="AU1102" s="8"/>
      <c r="AW1102" s="2"/>
      <c r="AX1102" s="2"/>
      <c r="AY1102" s="2"/>
      <c r="AZ1102" s="2"/>
      <c r="BA1102" s="2"/>
      <c r="BB1102" s="2"/>
      <c r="BC1102" s="2"/>
      <c r="BD1102" s="8"/>
      <c r="BF1102" s="2"/>
      <c r="BH1102" s="2"/>
      <c r="BJ1102" s="2"/>
      <c r="BK1102" s="2"/>
      <c r="BL1102" s="2"/>
      <c r="BM1102" s="8"/>
    </row>
    <row r="1103" spans="4:65" x14ac:dyDescent="0.25">
      <c r="D1103" s="2"/>
      <c r="E1103" s="2"/>
      <c r="F1103" s="2"/>
      <c r="G1103" s="10"/>
      <c r="H1103" s="10"/>
      <c r="I1103" s="10"/>
      <c r="J1103" s="10"/>
      <c r="M1103" s="2"/>
      <c r="N1103" s="39"/>
      <c r="O1103" s="2"/>
      <c r="P1103" s="2"/>
      <c r="Q1103" s="2"/>
      <c r="R1103" s="2"/>
      <c r="S1103" s="2"/>
      <c r="T1103" s="8"/>
      <c r="V1103" s="2"/>
      <c r="W1103" s="2"/>
      <c r="X1103" s="2"/>
      <c r="Y1103" s="2"/>
      <c r="Z1103" s="2"/>
      <c r="AA1103" s="2"/>
      <c r="AB1103" s="2"/>
      <c r="AC1103" s="8"/>
      <c r="AE1103" s="2"/>
      <c r="AF1103" s="2"/>
      <c r="AG1103" s="2"/>
      <c r="AH1103" s="2"/>
      <c r="AI1103" s="2"/>
      <c r="AJ1103" s="2"/>
      <c r="AK1103" s="2"/>
      <c r="AL1103" s="8"/>
      <c r="AN1103" s="2"/>
      <c r="AO1103" s="2"/>
      <c r="AP1103" s="2"/>
      <c r="AQ1103" s="2"/>
      <c r="AR1103" s="2"/>
      <c r="AS1103" s="2"/>
      <c r="AT1103" s="2"/>
      <c r="AU1103" s="8"/>
      <c r="AW1103" s="2"/>
      <c r="AX1103" s="2"/>
      <c r="AY1103" s="2"/>
      <c r="AZ1103" s="2"/>
      <c r="BA1103" s="2"/>
      <c r="BB1103" s="2"/>
      <c r="BC1103" s="2"/>
      <c r="BD1103" s="8"/>
      <c r="BF1103" s="2"/>
      <c r="BH1103" s="2"/>
      <c r="BJ1103" s="2"/>
      <c r="BK1103" s="2"/>
      <c r="BL1103" s="2"/>
      <c r="BM1103" s="8"/>
    </row>
    <row r="1104" spans="4:65" x14ac:dyDescent="0.25">
      <c r="D1104" s="2"/>
      <c r="E1104" s="2"/>
      <c r="F1104" s="2"/>
      <c r="G1104" s="10"/>
      <c r="H1104" s="10"/>
      <c r="I1104" s="10"/>
      <c r="J1104" s="10"/>
      <c r="M1104" s="2"/>
      <c r="N1104" s="39"/>
      <c r="O1104" s="2"/>
      <c r="P1104" s="2"/>
      <c r="Q1104" s="2"/>
      <c r="R1104" s="2"/>
      <c r="S1104" s="2"/>
      <c r="T1104" s="8"/>
      <c r="V1104" s="2"/>
      <c r="W1104" s="2"/>
      <c r="X1104" s="2"/>
      <c r="Y1104" s="2"/>
      <c r="Z1104" s="2"/>
      <c r="AA1104" s="2"/>
      <c r="AB1104" s="2"/>
      <c r="AC1104" s="8"/>
      <c r="AE1104" s="2"/>
      <c r="AF1104" s="2"/>
      <c r="AG1104" s="2"/>
      <c r="AH1104" s="2"/>
      <c r="AI1104" s="2"/>
      <c r="AJ1104" s="2"/>
      <c r="AK1104" s="2"/>
      <c r="AL1104" s="8"/>
      <c r="AN1104" s="2"/>
      <c r="AO1104" s="2"/>
      <c r="AP1104" s="2"/>
      <c r="AQ1104" s="2"/>
      <c r="AR1104" s="2"/>
      <c r="AS1104" s="2"/>
      <c r="AT1104" s="2"/>
      <c r="AU1104" s="8"/>
      <c r="AW1104" s="2"/>
      <c r="AX1104" s="2"/>
      <c r="AY1104" s="2"/>
      <c r="AZ1104" s="2"/>
      <c r="BA1104" s="2"/>
      <c r="BB1104" s="2"/>
      <c r="BC1104" s="2"/>
      <c r="BD1104" s="8"/>
      <c r="BF1104" s="2"/>
      <c r="BH1104" s="2"/>
      <c r="BJ1104" s="2"/>
      <c r="BK1104" s="2"/>
      <c r="BL1104" s="2"/>
      <c r="BM1104" s="8"/>
    </row>
    <row r="1105" spans="4:65" x14ac:dyDescent="0.25">
      <c r="D1105" s="2"/>
      <c r="E1105" s="2"/>
      <c r="F1105" s="2"/>
      <c r="G1105" s="10"/>
      <c r="H1105" s="10"/>
      <c r="I1105" s="10"/>
      <c r="J1105" s="10"/>
      <c r="M1105" s="2"/>
      <c r="N1105" s="39"/>
      <c r="O1105" s="2"/>
      <c r="P1105" s="2"/>
      <c r="Q1105" s="2"/>
      <c r="R1105" s="2"/>
      <c r="S1105" s="2"/>
      <c r="T1105" s="8"/>
      <c r="V1105" s="2"/>
      <c r="W1105" s="2"/>
      <c r="X1105" s="2"/>
      <c r="Y1105" s="2"/>
      <c r="Z1105" s="2"/>
      <c r="AA1105" s="2"/>
      <c r="AB1105" s="2"/>
      <c r="AC1105" s="8"/>
      <c r="AE1105" s="2"/>
      <c r="AF1105" s="2"/>
      <c r="AG1105" s="2"/>
      <c r="AH1105" s="2"/>
      <c r="AI1105" s="2"/>
      <c r="AJ1105" s="2"/>
      <c r="AK1105" s="2"/>
      <c r="AL1105" s="8"/>
      <c r="AN1105" s="2"/>
      <c r="AO1105" s="2"/>
      <c r="AP1105" s="2"/>
      <c r="AQ1105" s="2"/>
      <c r="AR1105" s="2"/>
      <c r="AS1105" s="2"/>
      <c r="AT1105" s="2"/>
      <c r="AU1105" s="8"/>
      <c r="AW1105" s="2"/>
      <c r="AX1105" s="2"/>
      <c r="AY1105" s="2"/>
      <c r="AZ1105" s="2"/>
      <c r="BA1105" s="2"/>
      <c r="BB1105" s="2"/>
      <c r="BC1105" s="2"/>
      <c r="BD1105" s="8"/>
      <c r="BF1105" s="2"/>
      <c r="BH1105" s="2"/>
      <c r="BJ1105" s="2"/>
      <c r="BK1105" s="2"/>
      <c r="BL1105" s="2"/>
      <c r="BM1105" s="8"/>
    </row>
    <row r="1106" spans="4:65" x14ac:dyDescent="0.25">
      <c r="D1106" s="2"/>
      <c r="E1106" s="2"/>
      <c r="F1106" s="2"/>
      <c r="G1106" s="10"/>
      <c r="H1106" s="10"/>
      <c r="I1106" s="10"/>
      <c r="J1106" s="10"/>
      <c r="M1106" s="2"/>
      <c r="N1106" s="39"/>
      <c r="O1106" s="2"/>
      <c r="P1106" s="2"/>
      <c r="Q1106" s="2"/>
      <c r="R1106" s="2"/>
      <c r="S1106" s="2"/>
      <c r="T1106" s="8"/>
      <c r="V1106" s="2"/>
      <c r="W1106" s="2"/>
      <c r="X1106" s="2"/>
      <c r="Y1106" s="2"/>
      <c r="Z1106" s="2"/>
      <c r="AA1106" s="2"/>
      <c r="AB1106" s="2"/>
      <c r="AC1106" s="8"/>
      <c r="AE1106" s="2"/>
      <c r="AF1106" s="2"/>
      <c r="AG1106" s="2"/>
      <c r="AH1106" s="2"/>
      <c r="AI1106" s="2"/>
      <c r="AJ1106" s="2"/>
      <c r="AK1106" s="2"/>
      <c r="AL1106" s="8"/>
      <c r="AN1106" s="2"/>
      <c r="AO1106" s="2"/>
      <c r="AP1106" s="2"/>
      <c r="AQ1106" s="2"/>
      <c r="AR1106" s="2"/>
      <c r="AS1106" s="2"/>
      <c r="AT1106" s="2"/>
      <c r="AU1106" s="8"/>
      <c r="AW1106" s="2"/>
      <c r="AX1106" s="2"/>
      <c r="AY1106" s="2"/>
      <c r="AZ1106" s="2"/>
      <c r="BA1106" s="2"/>
      <c r="BB1106" s="2"/>
      <c r="BC1106" s="2"/>
      <c r="BD1106" s="8"/>
      <c r="BF1106" s="2"/>
      <c r="BH1106" s="2"/>
      <c r="BJ1106" s="2"/>
      <c r="BK1106" s="2"/>
      <c r="BL1106" s="2"/>
      <c r="BM1106" s="8"/>
    </row>
    <row r="1107" spans="4:65" x14ac:dyDescent="0.25">
      <c r="D1107" s="2"/>
      <c r="E1107" s="2"/>
      <c r="F1107" s="2"/>
      <c r="G1107" s="10"/>
      <c r="H1107" s="10"/>
      <c r="I1107" s="10"/>
      <c r="J1107" s="10"/>
      <c r="M1107" s="2"/>
      <c r="N1107" s="39"/>
      <c r="O1107" s="2"/>
      <c r="P1107" s="2"/>
      <c r="Q1107" s="2"/>
      <c r="R1107" s="2"/>
      <c r="S1107" s="2"/>
      <c r="T1107" s="8"/>
      <c r="V1107" s="2"/>
      <c r="W1107" s="2"/>
      <c r="X1107" s="2"/>
      <c r="Y1107" s="2"/>
      <c r="Z1107" s="2"/>
      <c r="AA1107" s="2"/>
      <c r="AB1107" s="2"/>
      <c r="AC1107" s="8"/>
      <c r="AE1107" s="2"/>
      <c r="AF1107" s="2"/>
      <c r="AG1107" s="2"/>
      <c r="AH1107" s="2"/>
      <c r="AI1107" s="2"/>
      <c r="AJ1107" s="2"/>
      <c r="AK1107" s="2"/>
      <c r="AL1107" s="8"/>
      <c r="AN1107" s="2"/>
      <c r="AO1107" s="2"/>
      <c r="AP1107" s="2"/>
      <c r="AQ1107" s="2"/>
      <c r="AR1107" s="2"/>
      <c r="AS1107" s="2"/>
      <c r="AT1107" s="2"/>
      <c r="AU1107" s="8"/>
      <c r="AW1107" s="2"/>
      <c r="AX1107" s="2"/>
      <c r="AY1107" s="2"/>
      <c r="AZ1107" s="2"/>
      <c r="BA1107" s="2"/>
      <c r="BB1107" s="2"/>
      <c r="BC1107" s="2"/>
      <c r="BD1107" s="8"/>
      <c r="BF1107" s="2"/>
      <c r="BH1107" s="2"/>
      <c r="BJ1107" s="2"/>
      <c r="BK1107" s="2"/>
      <c r="BL1107" s="2"/>
      <c r="BM1107" s="8"/>
    </row>
    <row r="1108" spans="4:65" x14ac:dyDescent="0.25">
      <c r="D1108" s="2"/>
      <c r="E1108" s="2"/>
      <c r="F1108" s="2"/>
      <c r="G1108" s="10"/>
      <c r="H1108" s="10"/>
      <c r="I1108" s="10"/>
      <c r="J1108" s="10"/>
      <c r="M1108" s="2"/>
      <c r="N1108" s="39"/>
      <c r="O1108" s="2"/>
      <c r="P1108" s="2"/>
      <c r="Q1108" s="2"/>
      <c r="R1108" s="2"/>
      <c r="S1108" s="2"/>
      <c r="T1108" s="8"/>
      <c r="V1108" s="2"/>
      <c r="W1108" s="2"/>
      <c r="X1108" s="2"/>
      <c r="Y1108" s="2"/>
      <c r="Z1108" s="2"/>
      <c r="AA1108" s="2"/>
      <c r="AB1108" s="2"/>
      <c r="AC1108" s="8"/>
      <c r="AE1108" s="2"/>
      <c r="AF1108" s="2"/>
      <c r="AG1108" s="2"/>
      <c r="AH1108" s="2"/>
      <c r="AI1108" s="2"/>
      <c r="AJ1108" s="2"/>
      <c r="AK1108" s="2"/>
      <c r="AL1108" s="8"/>
      <c r="AN1108" s="2"/>
      <c r="AO1108" s="2"/>
      <c r="AP1108" s="2"/>
      <c r="AQ1108" s="2"/>
      <c r="AR1108" s="2"/>
      <c r="AS1108" s="2"/>
      <c r="AT1108" s="2"/>
      <c r="AU1108" s="8"/>
      <c r="AW1108" s="2"/>
      <c r="AX1108" s="2"/>
      <c r="AY1108" s="2"/>
      <c r="AZ1108" s="2"/>
      <c r="BA1108" s="2"/>
      <c r="BB1108" s="2"/>
      <c r="BC1108" s="2"/>
      <c r="BD1108" s="8"/>
      <c r="BF1108" s="2"/>
      <c r="BH1108" s="2"/>
      <c r="BJ1108" s="2"/>
      <c r="BK1108" s="2"/>
      <c r="BL1108" s="2"/>
      <c r="BM1108" s="8"/>
    </row>
    <row r="1109" spans="4:65" x14ac:dyDescent="0.25">
      <c r="D1109" s="2"/>
      <c r="E1109" s="2"/>
      <c r="F1109" s="2"/>
      <c r="G1109" s="10"/>
      <c r="H1109" s="10"/>
      <c r="I1109" s="10"/>
      <c r="J1109" s="10"/>
      <c r="M1109" s="2"/>
      <c r="N1109" s="39"/>
      <c r="O1109" s="2"/>
      <c r="P1109" s="2"/>
      <c r="Q1109" s="2"/>
      <c r="R1109" s="2"/>
      <c r="S1109" s="2"/>
      <c r="T1109" s="8"/>
      <c r="V1109" s="2"/>
      <c r="W1109" s="2"/>
      <c r="X1109" s="2"/>
      <c r="Y1109" s="2"/>
      <c r="Z1109" s="2"/>
      <c r="AA1109" s="2"/>
      <c r="AB1109" s="2"/>
      <c r="AC1109" s="8"/>
      <c r="AE1109" s="2"/>
      <c r="AF1109" s="2"/>
      <c r="AG1109" s="2"/>
      <c r="AH1109" s="2"/>
      <c r="AI1109" s="2"/>
      <c r="AJ1109" s="2"/>
      <c r="AK1109" s="2"/>
      <c r="AL1109" s="8"/>
      <c r="AN1109" s="2"/>
      <c r="AO1109" s="2"/>
      <c r="AP1109" s="2"/>
      <c r="AQ1109" s="2"/>
      <c r="AR1109" s="2"/>
      <c r="AS1109" s="2"/>
      <c r="AT1109" s="2"/>
      <c r="AU1109" s="8"/>
      <c r="AW1109" s="2"/>
      <c r="AX1109" s="2"/>
      <c r="AY1109" s="2"/>
      <c r="AZ1109" s="2"/>
      <c r="BA1109" s="2"/>
      <c r="BB1109" s="2"/>
      <c r="BC1109" s="2"/>
      <c r="BD1109" s="8"/>
      <c r="BF1109" s="2"/>
      <c r="BH1109" s="2"/>
      <c r="BJ1109" s="2"/>
      <c r="BK1109" s="2"/>
      <c r="BL1109" s="2"/>
      <c r="BM1109" s="8"/>
    </row>
    <row r="1110" spans="4:65" x14ac:dyDescent="0.25">
      <c r="D1110" s="2"/>
      <c r="E1110" s="2"/>
      <c r="F1110" s="2"/>
      <c r="G1110" s="10"/>
      <c r="H1110" s="10"/>
      <c r="I1110" s="10"/>
      <c r="J1110" s="10"/>
      <c r="M1110" s="2"/>
      <c r="N1110" s="39"/>
      <c r="O1110" s="2"/>
      <c r="P1110" s="2"/>
      <c r="Q1110" s="2"/>
      <c r="R1110" s="2"/>
      <c r="S1110" s="2"/>
      <c r="T1110" s="8"/>
      <c r="V1110" s="2"/>
      <c r="W1110" s="2"/>
      <c r="X1110" s="2"/>
      <c r="Y1110" s="2"/>
      <c r="Z1110" s="2"/>
      <c r="AA1110" s="2"/>
      <c r="AB1110" s="2"/>
      <c r="AC1110" s="8"/>
      <c r="AE1110" s="2"/>
      <c r="AF1110" s="2"/>
      <c r="AG1110" s="2"/>
      <c r="AH1110" s="2"/>
      <c r="AI1110" s="2"/>
      <c r="AJ1110" s="2"/>
      <c r="AK1110" s="2"/>
      <c r="AL1110" s="8"/>
      <c r="AN1110" s="2"/>
      <c r="AO1110" s="2"/>
      <c r="AP1110" s="2"/>
      <c r="AQ1110" s="2"/>
      <c r="AR1110" s="2"/>
      <c r="AS1110" s="2"/>
      <c r="AT1110" s="2"/>
      <c r="AU1110" s="8"/>
      <c r="AW1110" s="2"/>
      <c r="AX1110" s="2"/>
      <c r="AY1110" s="2"/>
      <c r="AZ1110" s="2"/>
      <c r="BA1110" s="2"/>
      <c r="BB1110" s="2"/>
      <c r="BC1110" s="2"/>
      <c r="BD1110" s="8"/>
      <c r="BF1110" s="2"/>
      <c r="BH1110" s="2"/>
      <c r="BJ1110" s="2"/>
      <c r="BK1110" s="2"/>
      <c r="BL1110" s="2"/>
      <c r="BM1110" s="8"/>
    </row>
    <row r="1111" spans="4:65" x14ac:dyDescent="0.25">
      <c r="D1111" s="2"/>
      <c r="E1111" s="2"/>
      <c r="F1111" s="2"/>
      <c r="G1111" s="10"/>
      <c r="H1111" s="10"/>
      <c r="I1111" s="10"/>
      <c r="J1111" s="10"/>
      <c r="M1111" s="2"/>
      <c r="N1111" s="39"/>
      <c r="O1111" s="2"/>
      <c r="P1111" s="2"/>
      <c r="Q1111" s="2"/>
      <c r="R1111" s="2"/>
      <c r="S1111" s="2"/>
      <c r="T1111" s="8"/>
      <c r="V1111" s="2"/>
      <c r="W1111" s="2"/>
      <c r="X1111" s="2"/>
      <c r="Y1111" s="2"/>
      <c r="Z1111" s="2"/>
      <c r="AA1111" s="2"/>
      <c r="AB1111" s="2"/>
      <c r="AC1111" s="8"/>
      <c r="AE1111" s="2"/>
      <c r="AF1111" s="2"/>
      <c r="AG1111" s="2"/>
      <c r="AH1111" s="2"/>
      <c r="AI1111" s="2"/>
      <c r="AJ1111" s="2"/>
      <c r="AK1111" s="2"/>
      <c r="AL1111" s="8"/>
      <c r="AN1111" s="2"/>
      <c r="AO1111" s="2"/>
      <c r="AP1111" s="2"/>
      <c r="AQ1111" s="2"/>
      <c r="AR1111" s="2"/>
      <c r="AS1111" s="2"/>
      <c r="AT1111" s="2"/>
      <c r="AU1111" s="8"/>
      <c r="AW1111" s="2"/>
      <c r="AX1111" s="2"/>
      <c r="AY1111" s="2"/>
      <c r="AZ1111" s="2"/>
      <c r="BA1111" s="2"/>
      <c r="BB1111" s="2"/>
      <c r="BC1111" s="2"/>
      <c r="BD1111" s="8"/>
      <c r="BF1111" s="2"/>
      <c r="BH1111" s="2"/>
      <c r="BJ1111" s="2"/>
      <c r="BK1111" s="2"/>
      <c r="BL1111" s="2"/>
      <c r="BM1111" s="8"/>
    </row>
    <row r="1112" spans="4:65" x14ac:dyDescent="0.25">
      <c r="D1112" s="2"/>
      <c r="E1112" s="2"/>
      <c r="F1112" s="2"/>
      <c r="G1112" s="10"/>
      <c r="H1112" s="10"/>
      <c r="I1112" s="10"/>
      <c r="J1112" s="10"/>
      <c r="M1112" s="2"/>
      <c r="N1112" s="39"/>
      <c r="O1112" s="2"/>
      <c r="P1112" s="2"/>
      <c r="Q1112" s="2"/>
      <c r="R1112" s="2"/>
      <c r="S1112" s="2"/>
      <c r="T1112" s="8"/>
      <c r="V1112" s="2"/>
      <c r="W1112" s="2"/>
      <c r="X1112" s="2"/>
      <c r="Y1112" s="2"/>
      <c r="Z1112" s="2"/>
      <c r="AA1112" s="2"/>
      <c r="AB1112" s="2"/>
      <c r="AC1112" s="8"/>
      <c r="AE1112" s="2"/>
      <c r="AF1112" s="2"/>
      <c r="AG1112" s="2"/>
      <c r="AH1112" s="2"/>
      <c r="AI1112" s="2"/>
      <c r="AJ1112" s="2"/>
      <c r="AK1112" s="2"/>
      <c r="AL1112" s="8"/>
      <c r="AN1112" s="2"/>
      <c r="AO1112" s="2"/>
      <c r="AP1112" s="2"/>
      <c r="AQ1112" s="2"/>
      <c r="AR1112" s="2"/>
      <c r="AS1112" s="2"/>
      <c r="AT1112" s="2"/>
      <c r="AU1112" s="8"/>
      <c r="AW1112" s="2"/>
      <c r="AX1112" s="2"/>
      <c r="AY1112" s="2"/>
      <c r="AZ1112" s="2"/>
      <c r="BA1112" s="2"/>
      <c r="BB1112" s="2"/>
      <c r="BC1112" s="2"/>
      <c r="BD1112" s="8"/>
      <c r="BF1112" s="2"/>
      <c r="BH1112" s="2"/>
      <c r="BJ1112" s="2"/>
      <c r="BK1112" s="2"/>
      <c r="BL1112" s="2"/>
      <c r="BM1112" s="8"/>
    </row>
    <row r="1113" spans="4:65" x14ac:dyDescent="0.25">
      <c r="D1113" s="2"/>
      <c r="E1113" s="2"/>
      <c r="F1113" s="2"/>
      <c r="G1113" s="10"/>
      <c r="H1113" s="10"/>
      <c r="I1113" s="10"/>
      <c r="J1113" s="10"/>
      <c r="M1113" s="2"/>
      <c r="N1113" s="39"/>
      <c r="O1113" s="2"/>
      <c r="P1113" s="2"/>
      <c r="Q1113" s="2"/>
      <c r="R1113" s="2"/>
      <c r="S1113" s="2"/>
      <c r="T1113" s="8"/>
      <c r="V1113" s="2"/>
      <c r="W1113" s="2"/>
      <c r="X1113" s="2"/>
      <c r="Y1113" s="2"/>
      <c r="Z1113" s="2"/>
      <c r="AA1113" s="2"/>
      <c r="AB1113" s="2"/>
      <c r="AC1113" s="8"/>
      <c r="AE1113" s="2"/>
      <c r="AF1113" s="2"/>
      <c r="AG1113" s="2"/>
      <c r="AH1113" s="2"/>
      <c r="AI1113" s="2"/>
      <c r="AJ1113" s="2"/>
      <c r="AK1113" s="2"/>
      <c r="AL1113" s="8"/>
      <c r="AN1113" s="2"/>
      <c r="AO1113" s="2"/>
      <c r="AP1113" s="2"/>
      <c r="AQ1113" s="2"/>
      <c r="AR1113" s="2"/>
      <c r="AS1113" s="2"/>
      <c r="AT1113" s="2"/>
      <c r="AU1113" s="8"/>
      <c r="AW1113" s="2"/>
      <c r="AX1113" s="2"/>
      <c r="AY1113" s="2"/>
      <c r="AZ1113" s="2"/>
      <c r="BA1113" s="2"/>
      <c r="BB1113" s="2"/>
      <c r="BC1113" s="2"/>
      <c r="BD1113" s="8"/>
      <c r="BF1113" s="2"/>
      <c r="BH1113" s="2"/>
      <c r="BJ1113" s="2"/>
      <c r="BK1113" s="2"/>
      <c r="BL1113" s="2"/>
      <c r="BM1113" s="8"/>
    </row>
    <row r="1114" spans="4:65" x14ac:dyDescent="0.25">
      <c r="D1114" s="2"/>
      <c r="E1114" s="2"/>
      <c r="F1114" s="2"/>
      <c r="G1114" s="10"/>
      <c r="H1114" s="10"/>
      <c r="I1114" s="10"/>
      <c r="J1114" s="10"/>
      <c r="M1114" s="2"/>
      <c r="N1114" s="39"/>
      <c r="O1114" s="2"/>
      <c r="P1114" s="2"/>
      <c r="Q1114" s="2"/>
      <c r="R1114" s="2"/>
      <c r="S1114" s="2"/>
      <c r="T1114" s="8"/>
      <c r="V1114" s="2"/>
      <c r="W1114" s="2"/>
      <c r="X1114" s="2"/>
      <c r="Y1114" s="2"/>
      <c r="Z1114" s="2"/>
      <c r="AA1114" s="2"/>
      <c r="AB1114" s="2"/>
      <c r="AC1114" s="8"/>
      <c r="AE1114" s="2"/>
      <c r="AF1114" s="2"/>
      <c r="AG1114" s="2"/>
      <c r="AH1114" s="2"/>
      <c r="AI1114" s="2"/>
      <c r="AJ1114" s="2"/>
      <c r="AK1114" s="2"/>
      <c r="AL1114" s="8"/>
      <c r="AN1114" s="2"/>
      <c r="AO1114" s="2"/>
      <c r="AP1114" s="2"/>
      <c r="AQ1114" s="2"/>
      <c r="AR1114" s="2"/>
      <c r="AS1114" s="2"/>
      <c r="AT1114" s="2"/>
      <c r="AU1114" s="8"/>
      <c r="AW1114" s="2"/>
      <c r="AX1114" s="2"/>
      <c r="AY1114" s="2"/>
      <c r="AZ1114" s="2"/>
      <c r="BA1114" s="2"/>
      <c r="BB1114" s="2"/>
      <c r="BC1114" s="2"/>
      <c r="BD1114" s="8"/>
      <c r="BF1114" s="2"/>
      <c r="BH1114" s="2"/>
      <c r="BJ1114" s="2"/>
      <c r="BK1114" s="2"/>
      <c r="BL1114" s="2"/>
      <c r="BM1114" s="8"/>
    </row>
    <row r="1115" spans="4:65" x14ac:dyDescent="0.25">
      <c r="D1115" s="2"/>
      <c r="E1115" s="2"/>
      <c r="F1115" s="2"/>
      <c r="G1115" s="10"/>
      <c r="H1115" s="10"/>
      <c r="I1115" s="10"/>
      <c r="J1115" s="10"/>
      <c r="M1115" s="2"/>
      <c r="N1115" s="39"/>
      <c r="O1115" s="2"/>
      <c r="P1115" s="2"/>
      <c r="Q1115" s="2"/>
      <c r="R1115" s="2"/>
      <c r="S1115" s="2"/>
      <c r="T1115" s="8"/>
      <c r="V1115" s="2"/>
      <c r="W1115" s="2"/>
      <c r="X1115" s="2"/>
      <c r="Y1115" s="2"/>
      <c r="Z1115" s="2"/>
      <c r="AA1115" s="2"/>
      <c r="AB1115" s="2"/>
      <c r="AC1115" s="8"/>
      <c r="AE1115" s="2"/>
      <c r="AF1115" s="2"/>
      <c r="AG1115" s="2"/>
      <c r="AH1115" s="2"/>
      <c r="AI1115" s="2"/>
      <c r="AJ1115" s="2"/>
      <c r="AK1115" s="2"/>
      <c r="AL1115" s="8"/>
      <c r="AN1115" s="2"/>
      <c r="AO1115" s="2"/>
      <c r="AP1115" s="2"/>
      <c r="AQ1115" s="2"/>
      <c r="AR1115" s="2"/>
      <c r="AS1115" s="2"/>
      <c r="AT1115" s="2"/>
      <c r="AU1115" s="8"/>
      <c r="AW1115" s="2"/>
      <c r="AX1115" s="2"/>
      <c r="AY1115" s="2"/>
      <c r="AZ1115" s="2"/>
      <c r="BA1115" s="2"/>
      <c r="BB1115" s="2"/>
      <c r="BC1115" s="2"/>
      <c r="BD1115" s="8"/>
      <c r="BF1115" s="2"/>
      <c r="BH1115" s="2"/>
      <c r="BJ1115" s="2"/>
      <c r="BK1115" s="2"/>
      <c r="BL1115" s="2"/>
      <c r="BM1115" s="8"/>
    </row>
    <row r="1116" spans="4:65" x14ac:dyDescent="0.25">
      <c r="D1116" s="2"/>
      <c r="E1116" s="2"/>
      <c r="F1116" s="2"/>
      <c r="G1116" s="10"/>
      <c r="H1116" s="10"/>
      <c r="I1116" s="10"/>
      <c r="J1116" s="10"/>
      <c r="M1116" s="2"/>
      <c r="N1116" s="39"/>
      <c r="O1116" s="2"/>
      <c r="P1116" s="2"/>
      <c r="Q1116" s="2"/>
      <c r="R1116" s="2"/>
      <c r="S1116" s="2"/>
      <c r="T1116" s="8"/>
      <c r="V1116" s="2"/>
      <c r="W1116" s="2"/>
      <c r="X1116" s="2"/>
      <c r="Y1116" s="2"/>
      <c r="Z1116" s="2"/>
      <c r="AA1116" s="2"/>
      <c r="AB1116" s="2"/>
      <c r="AC1116" s="8"/>
      <c r="AE1116" s="2"/>
      <c r="AF1116" s="2"/>
      <c r="AG1116" s="2"/>
      <c r="AH1116" s="2"/>
      <c r="AI1116" s="2"/>
      <c r="AJ1116" s="2"/>
      <c r="AK1116" s="2"/>
      <c r="AL1116" s="8"/>
      <c r="AN1116" s="2"/>
      <c r="AO1116" s="2"/>
      <c r="AP1116" s="2"/>
      <c r="AQ1116" s="2"/>
      <c r="AR1116" s="2"/>
      <c r="AS1116" s="2"/>
      <c r="AT1116" s="2"/>
      <c r="AU1116" s="8"/>
      <c r="AW1116" s="2"/>
      <c r="AX1116" s="2"/>
      <c r="AY1116" s="2"/>
      <c r="AZ1116" s="2"/>
      <c r="BA1116" s="2"/>
      <c r="BB1116" s="2"/>
      <c r="BC1116" s="2"/>
      <c r="BD1116" s="8"/>
      <c r="BF1116" s="2"/>
      <c r="BH1116" s="2"/>
      <c r="BJ1116" s="2"/>
      <c r="BK1116" s="2"/>
      <c r="BL1116" s="2"/>
      <c r="BM1116" s="8"/>
    </row>
    <row r="1117" spans="4:65" x14ac:dyDescent="0.25">
      <c r="D1117" s="2"/>
      <c r="E1117" s="2"/>
      <c r="F1117" s="2"/>
      <c r="G1117" s="10"/>
      <c r="H1117" s="10"/>
      <c r="I1117" s="10"/>
      <c r="J1117" s="10"/>
      <c r="M1117" s="2"/>
      <c r="N1117" s="39"/>
      <c r="O1117" s="2"/>
      <c r="P1117" s="2"/>
      <c r="Q1117" s="2"/>
      <c r="R1117" s="2"/>
      <c r="S1117" s="2"/>
      <c r="T1117" s="8"/>
      <c r="V1117" s="2"/>
      <c r="W1117" s="2"/>
      <c r="X1117" s="2"/>
      <c r="Y1117" s="2"/>
      <c r="Z1117" s="2"/>
      <c r="AA1117" s="2"/>
      <c r="AB1117" s="2"/>
      <c r="AC1117" s="8"/>
      <c r="AE1117" s="2"/>
      <c r="AF1117" s="2"/>
      <c r="AG1117" s="2"/>
      <c r="AH1117" s="2"/>
      <c r="AI1117" s="2"/>
      <c r="AJ1117" s="2"/>
      <c r="AK1117" s="2"/>
      <c r="AL1117" s="8"/>
      <c r="AN1117" s="2"/>
      <c r="AO1117" s="2"/>
      <c r="AP1117" s="2"/>
      <c r="AQ1117" s="2"/>
      <c r="AR1117" s="2"/>
      <c r="AS1117" s="2"/>
      <c r="AT1117" s="2"/>
      <c r="AU1117" s="8"/>
      <c r="AW1117" s="2"/>
      <c r="AX1117" s="2"/>
      <c r="AY1117" s="2"/>
      <c r="AZ1117" s="2"/>
      <c r="BA1117" s="2"/>
      <c r="BB1117" s="2"/>
      <c r="BC1117" s="2"/>
      <c r="BD1117" s="8"/>
      <c r="BF1117" s="2"/>
      <c r="BH1117" s="2"/>
      <c r="BJ1117" s="2"/>
      <c r="BK1117" s="2"/>
      <c r="BL1117" s="2"/>
      <c r="BM1117" s="8"/>
    </row>
    <row r="1118" spans="4:65" x14ac:dyDescent="0.25">
      <c r="D1118" s="2"/>
      <c r="E1118" s="2"/>
      <c r="F1118" s="2"/>
      <c r="G1118" s="10"/>
      <c r="H1118" s="10"/>
      <c r="I1118" s="10"/>
      <c r="J1118" s="10"/>
      <c r="M1118" s="2"/>
      <c r="N1118" s="39"/>
      <c r="O1118" s="2"/>
      <c r="P1118" s="2"/>
      <c r="Q1118" s="2"/>
      <c r="R1118" s="2"/>
      <c r="S1118" s="2"/>
      <c r="T1118" s="8"/>
      <c r="V1118" s="2"/>
      <c r="W1118" s="2"/>
      <c r="X1118" s="2"/>
      <c r="Y1118" s="2"/>
      <c r="Z1118" s="2"/>
      <c r="AA1118" s="2"/>
      <c r="AB1118" s="2"/>
      <c r="AC1118" s="8"/>
      <c r="AE1118" s="2"/>
      <c r="AF1118" s="2"/>
      <c r="AG1118" s="2"/>
      <c r="AH1118" s="2"/>
      <c r="AI1118" s="2"/>
      <c r="AJ1118" s="2"/>
      <c r="AK1118" s="2"/>
      <c r="AL1118" s="8"/>
      <c r="AN1118" s="2"/>
      <c r="AO1118" s="2"/>
      <c r="AP1118" s="2"/>
      <c r="AQ1118" s="2"/>
      <c r="AR1118" s="2"/>
      <c r="AS1118" s="2"/>
      <c r="AT1118" s="2"/>
      <c r="AU1118" s="8"/>
      <c r="AW1118" s="2"/>
      <c r="AX1118" s="2"/>
      <c r="AY1118" s="2"/>
      <c r="AZ1118" s="2"/>
      <c r="BA1118" s="2"/>
      <c r="BB1118" s="2"/>
      <c r="BC1118" s="2"/>
      <c r="BD1118" s="8"/>
      <c r="BF1118" s="2"/>
      <c r="BH1118" s="2"/>
      <c r="BJ1118" s="2"/>
      <c r="BK1118" s="2"/>
      <c r="BL1118" s="2"/>
      <c r="BM1118" s="8"/>
    </row>
    <row r="1119" spans="4:65" x14ac:dyDescent="0.25">
      <c r="D1119" s="2"/>
      <c r="E1119" s="2"/>
      <c r="F1119" s="2"/>
      <c r="G1119" s="10"/>
      <c r="H1119" s="10"/>
      <c r="I1119" s="10"/>
      <c r="J1119" s="10"/>
      <c r="M1119" s="2"/>
      <c r="N1119" s="39"/>
      <c r="O1119" s="2"/>
      <c r="P1119" s="2"/>
      <c r="Q1119" s="2"/>
      <c r="R1119" s="2"/>
      <c r="S1119" s="2"/>
      <c r="T1119" s="8"/>
      <c r="V1119" s="2"/>
      <c r="W1119" s="2"/>
      <c r="X1119" s="2"/>
      <c r="Y1119" s="2"/>
      <c r="Z1119" s="2"/>
      <c r="AA1119" s="2"/>
      <c r="AB1119" s="2"/>
      <c r="AC1119" s="8"/>
      <c r="AE1119" s="2"/>
      <c r="AF1119" s="2"/>
      <c r="AG1119" s="2"/>
      <c r="AH1119" s="2"/>
      <c r="AI1119" s="2"/>
      <c r="AJ1119" s="2"/>
      <c r="AK1119" s="2"/>
      <c r="AL1119" s="8"/>
      <c r="AN1119" s="2"/>
      <c r="AO1119" s="2"/>
      <c r="AP1119" s="2"/>
      <c r="AQ1119" s="2"/>
      <c r="AR1119" s="2"/>
      <c r="AS1119" s="2"/>
      <c r="AT1119" s="2"/>
      <c r="AU1119" s="8"/>
      <c r="AW1119" s="2"/>
      <c r="AX1119" s="2"/>
      <c r="AY1119" s="2"/>
      <c r="AZ1119" s="2"/>
      <c r="BA1119" s="2"/>
      <c r="BB1119" s="2"/>
      <c r="BC1119" s="2"/>
      <c r="BD1119" s="8"/>
      <c r="BF1119" s="2"/>
      <c r="BH1119" s="2"/>
      <c r="BJ1119" s="2"/>
      <c r="BK1119" s="2"/>
      <c r="BL1119" s="2"/>
      <c r="BM1119" s="8"/>
    </row>
    <row r="1120" spans="4:65" x14ac:dyDescent="0.25">
      <c r="D1120" s="2"/>
      <c r="E1120" s="2"/>
      <c r="F1120" s="2"/>
      <c r="G1120" s="10"/>
      <c r="H1120" s="10"/>
      <c r="I1120" s="10"/>
      <c r="J1120" s="10"/>
      <c r="M1120" s="2"/>
      <c r="N1120" s="39"/>
      <c r="O1120" s="2"/>
      <c r="P1120" s="2"/>
      <c r="Q1120" s="2"/>
      <c r="R1120" s="2"/>
      <c r="S1120" s="2"/>
      <c r="T1120" s="8"/>
      <c r="V1120" s="2"/>
      <c r="W1120" s="2"/>
      <c r="X1120" s="2"/>
      <c r="Y1120" s="2"/>
      <c r="Z1120" s="2"/>
      <c r="AA1120" s="2"/>
      <c r="AB1120" s="2"/>
      <c r="AC1120" s="8"/>
      <c r="AE1120" s="2"/>
      <c r="AF1120" s="2"/>
      <c r="AG1120" s="2"/>
      <c r="AH1120" s="2"/>
      <c r="AI1120" s="2"/>
      <c r="AJ1120" s="2"/>
      <c r="AK1120" s="2"/>
      <c r="AL1120" s="8"/>
      <c r="AN1120" s="2"/>
      <c r="AO1120" s="2"/>
      <c r="AP1120" s="2"/>
      <c r="AQ1120" s="2"/>
      <c r="AR1120" s="2"/>
      <c r="AS1120" s="2"/>
      <c r="AT1120" s="2"/>
      <c r="AU1120" s="8"/>
      <c r="AW1120" s="2"/>
      <c r="AX1120" s="2"/>
      <c r="AY1120" s="2"/>
      <c r="AZ1120" s="2"/>
      <c r="BA1120" s="2"/>
      <c r="BB1120" s="2"/>
      <c r="BC1120" s="2"/>
      <c r="BD1120" s="8"/>
      <c r="BF1120" s="2"/>
      <c r="BH1120" s="2"/>
      <c r="BJ1120" s="2"/>
      <c r="BK1120" s="2"/>
      <c r="BL1120" s="2"/>
      <c r="BM1120" s="8"/>
    </row>
    <row r="1121" spans="4:65" x14ac:dyDescent="0.25">
      <c r="D1121" s="2"/>
      <c r="E1121" s="2"/>
      <c r="F1121" s="2"/>
      <c r="G1121" s="10"/>
      <c r="H1121" s="10"/>
      <c r="I1121" s="10"/>
      <c r="J1121" s="10"/>
      <c r="M1121" s="2"/>
      <c r="N1121" s="39"/>
      <c r="O1121" s="2"/>
      <c r="P1121" s="2"/>
      <c r="Q1121" s="2"/>
      <c r="R1121" s="2"/>
      <c r="S1121" s="2"/>
      <c r="T1121" s="8"/>
      <c r="V1121" s="2"/>
      <c r="W1121" s="2"/>
      <c r="X1121" s="2"/>
      <c r="Y1121" s="2"/>
      <c r="Z1121" s="2"/>
      <c r="AA1121" s="2"/>
      <c r="AB1121" s="2"/>
      <c r="AC1121" s="8"/>
      <c r="AE1121" s="2"/>
      <c r="AF1121" s="2"/>
      <c r="AG1121" s="2"/>
      <c r="AH1121" s="2"/>
      <c r="AI1121" s="2"/>
      <c r="AJ1121" s="2"/>
      <c r="AK1121" s="2"/>
      <c r="AL1121" s="8"/>
      <c r="AN1121" s="2"/>
      <c r="AO1121" s="2"/>
      <c r="AP1121" s="2"/>
      <c r="AQ1121" s="2"/>
      <c r="AR1121" s="2"/>
      <c r="AS1121" s="2"/>
      <c r="AT1121" s="2"/>
      <c r="AU1121" s="8"/>
      <c r="AW1121" s="2"/>
      <c r="AX1121" s="2"/>
      <c r="AY1121" s="2"/>
      <c r="AZ1121" s="2"/>
      <c r="BA1121" s="2"/>
      <c r="BB1121" s="2"/>
      <c r="BC1121" s="2"/>
      <c r="BD1121" s="8"/>
      <c r="BF1121" s="2"/>
      <c r="BH1121" s="2"/>
      <c r="BJ1121" s="2"/>
      <c r="BK1121" s="2"/>
      <c r="BL1121" s="2"/>
      <c r="BM1121" s="8"/>
    </row>
    <row r="1122" spans="4:65" x14ac:dyDescent="0.25">
      <c r="D1122" s="2"/>
      <c r="E1122" s="2"/>
      <c r="F1122" s="2"/>
      <c r="G1122" s="10"/>
      <c r="H1122" s="10"/>
      <c r="I1122" s="10"/>
      <c r="J1122" s="10"/>
      <c r="M1122" s="2"/>
      <c r="N1122" s="39"/>
      <c r="O1122" s="2"/>
      <c r="P1122" s="2"/>
      <c r="Q1122" s="2"/>
      <c r="R1122" s="2"/>
      <c r="S1122" s="2"/>
      <c r="T1122" s="8"/>
      <c r="V1122" s="2"/>
      <c r="W1122" s="2"/>
      <c r="X1122" s="2"/>
      <c r="Y1122" s="2"/>
      <c r="Z1122" s="2"/>
      <c r="AA1122" s="2"/>
      <c r="AB1122" s="2"/>
      <c r="AC1122" s="8"/>
      <c r="AE1122" s="2"/>
      <c r="AF1122" s="2"/>
      <c r="AG1122" s="2"/>
      <c r="AH1122" s="2"/>
      <c r="AI1122" s="2"/>
      <c r="AJ1122" s="2"/>
      <c r="AK1122" s="2"/>
      <c r="AL1122" s="8"/>
      <c r="AN1122" s="2"/>
      <c r="AO1122" s="2"/>
      <c r="AP1122" s="2"/>
      <c r="AQ1122" s="2"/>
      <c r="AR1122" s="2"/>
      <c r="AS1122" s="2"/>
      <c r="AT1122" s="2"/>
      <c r="AU1122" s="8"/>
      <c r="AW1122" s="2"/>
      <c r="AX1122" s="2"/>
      <c r="AY1122" s="2"/>
      <c r="AZ1122" s="2"/>
      <c r="BA1122" s="2"/>
      <c r="BB1122" s="2"/>
      <c r="BC1122" s="2"/>
      <c r="BD1122" s="8"/>
      <c r="BF1122" s="2"/>
      <c r="BH1122" s="2"/>
      <c r="BJ1122" s="2"/>
      <c r="BK1122" s="2"/>
      <c r="BL1122" s="2"/>
      <c r="BM1122" s="8"/>
    </row>
    <row r="1123" spans="4:65" x14ac:dyDescent="0.25">
      <c r="D1123" s="2"/>
      <c r="E1123" s="2"/>
      <c r="F1123" s="2"/>
      <c r="G1123" s="10"/>
      <c r="H1123" s="10"/>
      <c r="I1123" s="10"/>
      <c r="J1123" s="10"/>
      <c r="M1123" s="2"/>
      <c r="N1123" s="39"/>
      <c r="O1123" s="2"/>
      <c r="P1123" s="2"/>
      <c r="Q1123" s="2"/>
      <c r="R1123" s="2"/>
      <c r="S1123" s="2"/>
      <c r="T1123" s="8"/>
      <c r="V1123" s="2"/>
      <c r="W1123" s="2"/>
      <c r="X1123" s="2"/>
      <c r="Y1123" s="2"/>
      <c r="Z1123" s="2"/>
      <c r="AA1123" s="2"/>
      <c r="AB1123" s="2"/>
      <c r="AC1123" s="8"/>
      <c r="AE1123" s="2"/>
      <c r="AF1123" s="2"/>
      <c r="AG1123" s="2"/>
      <c r="AH1123" s="2"/>
      <c r="AI1123" s="2"/>
      <c r="AJ1123" s="2"/>
      <c r="AK1123" s="2"/>
      <c r="AL1123" s="8"/>
      <c r="AN1123" s="2"/>
      <c r="AO1123" s="2"/>
      <c r="AP1123" s="2"/>
      <c r="AQ1123" s="2"/>
      <c r="AR1123" s="2"/>
      <c r="AS1123" s="2"/>
      <c r="AT1123" s="2"/>
      <c r="AU1123" s="8"/>
      <c r="AW1123" s="2"/>
      <c r="AX1123" s="2"/>
      <c r="AY1123" s="2"/>
      <c r="AZ1123" s="2"/>
      <c r="BA1123" s="2"/>
      <c r="BB1123" s="2"/>
      <c r="BC1123" s="2"/>
      <c r="BD1123" s="8"/>
      <c r="BF1123" s="2"/>
      <c r="BH1123" s="2"/>
      <c r="BJ1123" s="2"/>
      <c r="BK1123" s="2"/>
      <c r="BL1123" s="2"/>
      <c r="BM1123" s="8"/>
    </row>
    <row r="1124" spans="4:65" x14ac:dyDescent="0.25">
      <c r="D1124" s="2"/>
      <c r="E1124" s="2"/>
      <c r="F1124" s="2"/>
      <c r="G1124" s="10"/>
      <c r="H1124" s="10"/>
      <c r="I1124" s="10"/>
      <c r="J1124" s="10"/>
      <c r="M1124" s="2"/>
      <c r="N1124" s="39"/>
      <c r="O1124" s="2"/>
      <c r="P1124" s="2"/>
      <c r="Q1124" s="2"/>
      <c r="R1124" s="2"/>
      <c r="S1124" s="2"/>
      <c r="T1124" s="8"/>
      <c r="V1124" s="2"/>
      <c r="W1124" s="2"/>
      <c r="X1124" s="2"/>
      <c r="Y1124" s="2"/>
      <c r="Z1124" s="2"/>
      <c r="AA1124" s="2"/>
      <c r="AB1124" s="2"/>
      <c r="AC1124" s="8"/>
      <c r="AE1124" s="2"/>
      <c r="AF1124" s="2"/>
      <c r="AG1124" s="2"/>
      <c r="AH1124" s="2"/>
      <c r="AI1124" s="2"/>
      <c r="AJ1124" s="2"/>
      <c r="AK1124" s="2"/>
      <c r="AL1124" s="8"/>
      <c r="AN1124" s="2"/>
      <c r="AO1124" s="2"/>
      <c r="AP1124" s="2"/>
      <c r="AQ1124" s="2"/>
      <c r="AR1124" s="2"/>
      <c r="AS1124" s="2"/>
      <c r="AT1124" s="2"/>
      <c r="AU1124" s="8"/>
      <c r="AW1124" s="2"/>
      <c r="AX1124" s="2"/>
      <c r="AY1124" s="2"/>
      <c r="AZ1124" s="2"/>
      <c r="BA1124" s="2"/>
      <c r="BB1124" s="2"/>
      <c r="BC1124" s="2"/>
      <c r="BD1124" s="8"/>
      <c r="BF1124" s="2"/>
      <c r="BH1124" s="2"/>
      <c r="BJ1124" s="2"/>
      <c r="BK1124" s="2"/>
      <c r="BL1124" s="2"/>
      <c r="BM1124" s="8"/>
    </row>
    <row r="1125" spans="4:65" x14ac:dyDescent="0.25">
      <c r="D1125" s="2"/>
      <c r="E1125" s="2"/>
      <c r="F1125" s="2"/>
      <c r="G1125" s="10"/>
      <c r="H1125" s="10"/>
      <c r="I1125" s="10"/>
      <c r="J1125" s="10"/>
      <c r="M1125" s="2"/>
      <c r="N1125" s="39"/>
      <c r="O1125" s="2"/>
      <c r="P1125" s="2"/>
      <c r="Q1125" s="2"/>
      <c r="R1125" s="2"/>
      <c r="S1125" s="2"/>
      <c r="T1125" s="8"/>
      <c r="V1125" s="2"/>
      <c r="W1125" s="2"/>
      <c r="X1125" s="2"/>
      <c r="Y1125" s="2"/>
      <c r="Z1125" s="2"/>
      <c r="AA1125" s="2"/>
      <c r="AB1125" s="2"/>
      <c r="AC1125" s="8"/>
      <c r="AE1125" s="2"/>
      <c r="AF1125" s="2"/>
      <c r="AG1125" s="2"/>
      <c r="AH1125" s="2"/>
      <c r="AI1125" s="2"/>
      <c r="AJ1125" s="2"/>
      <c r="AK1125" s="2"/>
      <c r="AL1125" s="8"/>
      <c r="AN1125" s="2"/>
      <c r="AO1125" s="2"/>
      <c r="AP1125" s="2"/>
      <c r="AQ1125" s="2"/>
      <c r="AR1125" s="2"/>
      <c r="AS1125" s="2"/>
      <c r="AT1125" s="2"/>
      <c r="AU1125" s="8"/>
      <c r="AW1125" s="2"/>
      <c r="AX1125" s="2"/>
      <c r="AY1125" s="2"/>
      <c r="AZ1125" s="2"/>
      <c r="BA1125" s="2"/>
      <c r="BB1125" s="2"/>
      <c r="BC1125" s="2"/>
      <c r="BD1125" s="8"/>
      <c r="BF1125" s="2"/>
      <c r="BH1125" s="2"/>
      <c r="BJ1125" s="2"/>
      <c r="BK1125" s="2"/>
      <c r="BL1125" s="2"/>
      <c r="BM1125" s="8"/>
    </row>
    <row r="1126" spans="4:65" x14ac:dyDescent="0.25">
      <c r="D1126" s="2"/>
      <c r="E1126" s="2"/>
      <c r="F1126" s="2"/>
      <c r="G1126" s="10"/>
      <c r="H1126" s="10"/>
      <c r="I1126" s="10"/>
      <c r="J1126" s="10"/>
      <c r="M1126" s="2"/>
      <c r="N1126" s="39"/>
      <c r="O1126" s="2"/>
      <c r="P1126" s="2"/>
      <c r="Q1126" s="2"/>
      <c r="R1126" s="2"/>
      <c r="S1126" s="2"/>
      <c r="T1126" s="8"/>
      <c r="V1126" s="2"/>
      <c r="W1126" s="2"/>
      <c r="X1126" s="2"/>
      <c r="Y1126" s="2"/>
      <c r="Z1126" s="2"/>
      <c r="AA1126" s="2"/>
      <c r="AB1126" s="2"/>
      <c r="AC1126" s="8"/>
      <c r="AE1126" s="2"/>
      <c r="AF1126" s="2"/>
      <c r="AG1126" s="2"/>
      <c r="AH1126" s="2"/>
      <c r="AI1126" s="2"/>
      <c r="AJ1126" s="2"/>
      <c r="AK1126" s="2"/>
      <c r="AL1126" s="8"/>
      <c r="AN1126" s="2"/>
      <c r="AO1126" s="2"/>
      <c r="AP1126" s="2"/>
      <c r="AQ1126" s="2"/>
      <c r="AR1126" s="2"/>
      <c r="AS1126" s="2"/>
      <c r="AT1126" s="2"/>
      <c r="AU1126" s="8"/>
      <c r="AW1126" s="2"/>
      <c r="AX1126" s="2"/>
      <c r="AY1126" s="2"/>
      <c r="AZ1126" s="2"/>
      <c r="BA1126" s="2"/>
      <c r="BB1126" s="2"/>
      <c r="BC1126" s="2"/>
      <c r="BD1126" s="8"/>
      <c r="BF1126" s="2"/>
      <c r="BH1126" s="2"/>
      <c r="BJ1126" s="2"/>
      <c r="BK1126" s="2"/>
      <c r="BL1126" s="2"/>
      <c r="BM1126" s="8"/>
    </row>
    <row r="1127" spans="4:65" x14ac:dyDescent="0.25">
      <c r="D1127" s="2"/>
      <c r="E1127" s="2"/>
      <c r="F1127" s="2"/>
      <c r="G1127" s="10"/>
      <c r="H1127" s="10"/>
      <c r="I1127" s="10"/>
      <c r="J1127" s="10"/>
      <c r="M1127" s="2"/>
      <c r="N1127" s="39"/>
      <c r="O1127" s="2"/>
      <c r="P1127" s="2"/>
      <c r="Q1127" s="2"/>
      <c r="R1127" s="2"/>
      <c r="S1127" s="2"/>
      <c r="T1127" s="8"/>
      <c r="V1127" s="2"/>
      <c r="W1127" s="2"/>
      <c r="X1127" s="2"/>
      <c r="Y1127" s="2"/>
      <c r="Z1127" s="2"/>
      <c r="AA1127" s="2"/>
      <c r="AB1127" s="2"/>
      <c r="AC1127" s="8"/>
      <c r="AE1127" s="2"/>
      <c r="AF1127" s="2"/>
      <c r="AG1127" s="2"/>
      <c r="AH1127" s="2"/>
      <c r="AI1127" s="2"/>
      <c r="AJ1127" s="2"/>
      <c r="AK1127" s="2"/>
      <c r="AL1127" s="8"/>
      <c r="AN1127" s="2"/>
      <c r="AO1127" s="2"/>
      <c r="AP1127" s="2"/>
      <c r="AQ1127" s="2"/>
      <c r="AR1127" s="2"/>
      <c r="AS1127" s="2"/>
      <c r="AT1127" s="2"/>
      <c r="AU1127" s="8"/>
      <c r="AW1127" s="2"/>
      <c r="AX1127" s="2"/>
      <c r="AY1127" s="2"/>
      <c r="AZ1127" s="2"/>
      <c r="BA1127" s="2"/>
      <c r="BB1127" s="2"/>
      <c r="BC1127" s="2"/>
      <c r="BD1127" s="8"/>
      <c r="BF1127" s="2"/>
      <c r="BH1127" s="2"/>
      <c r="BJ1127" s="2"/>
      <c r="BK1127" s="2"/>
      <c r="BL1127" s="2"/>
      <c r="BM1127" s="8"/>
    </row>
    <row r="1128" spans="4:65" x14ac:dyDescent="0.25">
      <c r="D1128" s="2"/>
      <c r="E1128" s="2"/>
      <c r="F1128" s="2"/>
      <c r="G1128" s="10"/>
      <c r="H1128" s="10"/>
      <c r="I1128" s="10"/>
      <c r="J1128" s="10"/>
      <c r="M1128" s="2"/>
      <c r="N1128" s="39"/>
      <c r="O1128" s="2"/>
      <c r="P1128" s="2"/>
      <c r="Q1128" s="2"/>
      <c r="R1128" s="2"/>
      <c r="S1128" s="2"/>
      <c r="T1128" s="8"/>
      <c r="V1128" s="2"/>
      <c r="W1128" s="2"/>
      <c r="X1128" s="2"/>
      <c r="Y1128" s="2"/>
      <c r="Z1128" s="2"/>
      <c r="AA1128" s="2"/>
      <c r="AB1128" s="2"/>
      <c r="AC1128" s="8"/>
      <c r="AE1128" s="2"/>
      <c r="AF1128" s="2"/>
      <c r="AG1128" s="2"/>
      <c r="AH1128" s="2"/>
      <c r="AI1128" s="2"/>
      <c r="AJ1128" s="2"/>
      <c r="AK1128" s="2"/>
      <c r="AL1128" s="8"/>
      <c r="AN1128" s="2"/>
      <c r="AO1128" s="2"/>
      <c r="AP1128" s="2"/>
      <c r="AQ1128" s="2"/>
      <c r="AR1128" s="2"/>
      <c r="AS1128" s="2"/>
      <c r="AT1128" s="2"/>
      <c r="AU1128" s="8"/>
      <c r="AW1128" s="2"/>
      <c r="AX1128" s="2"/>
      <c r="AY1128" s="2"/>
      <c r="AZ1128" s="2"/>
      <c r="BA1128" s="2"/>
      <c r="BB1128" s="2"/>
      <c r="BC1128" s="2"/>
      <c r="BD1128" s="8"/>
      <c r="BF1128" s="2"/>
      <c r="BH1128" s="2"/>
      <c r="BJ1128" s="2"/>
      <c r="BK1128" s="2"/>
      <c r="BL1128" s="2"/>
      <c r="BM1128" s="8"/>
    </row>
    <row r="1129" spans="4:65" x14ac:dyDescent="0.25">
      <c r="D1129" s="2"/>
      <c r="E1129" s="2"/>
      <c r="F1129" s="2"/>
      <c r="G1129" s="10"/>
      <c r="H1129" s="10"/>
      <c r="I1129" s="10"/>
      <c r="J1129" s="10"/>
      <c r="M1129" s="2"/>
      <c r="N1129" s="39"/>
      <c r="O1129" s="2"/>
      <c r="P1129" s="2"/>
      <c r="Q1129" s="2"/>
      <c r="R1129" s="2"/>
      <c r="S1129" s="2"/>
      <c r="T1129" s="8"/>
      <c r="V1129" s="2"/>
      <c r="W1129" s="2"/>
      <c r="X1129" s="2"/>
      <c r="Y1129" s="2"/>
      <c r="Z1129" s="2"/>
      <c r="AA1129" s="2"/>
      <c r="AB1129" s="2"/>
      <c r="AC1129" s="8"/>
      <c r="AE1129" s="2"/>
      <c r="AF1129" s="2"/>
      <c r="AG1129" s="2"/>
      <c r="AH1129" s="2"/>
      <c r="AI1129" s="2"/>
      <c r="AJ1129" s="2"/>
      <c r="AK1129" s="2"/>
      <c r="AL1129" s="8"/>
      <c r="AN1129" s="2"/>
      <c r="AO1129" s="2"/>
      <c r="AP1129" s="2"/>
      <c r="AQ1129" s="2"/>
      <c r="AR1129" s="2"/>
      <c r="AS1129" s="2"/>
      <c r="AT1129" s="2"/>
      <c r="AU1129" s="8"/>
      <c r="AW1129" s="2"/>
      <c r="AX1129" s="2"/>
      <c r="AY1129" s="2"/>
      <c r="AZ1129" s="2"/>
      <c r="BA1129" s="2"/>
      <c r="BB1129" s="2"/>
      <c r="BC1129" s="2"/>
      <c r="BD1129" s="8"/>
      <c r="BF1129" s="2"/>
      <c r="BH1129" s="2"/>
      <c r="BJ1129" s="2"/>
      <c r="BK1129" s="2"/>
      <c r="BL1129" s="2"/>
      <c r="BM1129" s="8"/>
    </row>
    <row r="1130" spans="4:65" x14ac:dyDescent="0.25">
      <c r="D1130" s="2"/>
      <c r="E1130" s="2"/>
      <c r="F1130" s="2"/>
      <c r="G1130" s="10"/>
      <c r="H1130" s="10"/>
      <c r="I1130" s="10"/>
      <c r="J1130" s="10"/>
      <c r="M1130" s="2"/>
      <c r="N1130" s="39"/>
      <c r="O1130" s="2"/>
      <c r="P1130" s="2"/>
      <c r="Q1130" s="2"/>
      <c r="R1130" s="2"/>
      <c r="S1130" s="2"/>
      <c r="T1130" s="8"/>
      <c r="V1130" s="2"/>
      <c r="W1130" s="2"/>
      <c r="X1130" s="2"/>
      <c r="Y1130" s="2"/>
      <c r="Z1130" s="2"/>
      <c r="AA1130" s="2"/>
      <c r="AB1130" s="2"/>
      <c r="AC1130" s="8"/>
      <c r="AE1130" s="2"/>
      <c r="AF1130" s="2"/>
      <c r="AG1130" s="2"/>
      <c r="AH1130" s="2"/>
      <c r="AI1130" s="2"/>
      <c r="AJ1130" s="2"/>
      <c r="AK1130" s="2"/>
      <c r="AL1130" s="8"/>
      <c r="AN1130" s="2"/>
      <c r="AO1130" s="2"/>
      <c r="AP1130" s="2"/>
      <c r="AQ1130" s="2"/>
      <c r="AR1130" s="2"/>
      <c r="AS1130" s="2"/>
      <c r="AT1130" s="2"/>
      <c r="AU1130" s="8"/>
      <c r="AW1130" s="2"/>
      <c r="AX1130" s="2"/>
      <c r="AY1130" s="2"/>
      <c r="AZ1130" s="2"/>
      <c r="BA1130" s="2"/>
      <c r="BB1130" s="2"/>
      <c r="BC1130" s="2"/>
      <c r="BD1130" s="8"/>
      <c r="BF1130" s="2"/>
      <c r="BH1130" s="2"/>
      <c r="BJ1130" s="2"/>
      <c r="BK1130" s="2"/>
      <c r="BL1130" s="2"/>
      <c r="BM1130" s="8"/>
    </row>
    <row r="1131" spans="4:65" x14ac:dyDescent="0.25">
      <c r="D1131" s="2"/>
      <c r="E1131" s="2"/>
      <c r="F1131" s="2"/>
      <c r="G1131" s="10"/>
      <c r="H1131" s="10"/>
      <c r="I1131" s="10"/>
      <c r="J1131" s="10"/>
      <c r="M1131" s="2"/>
      <c r="N1131" s="39"/>
      <c r="O1131" s="2"/>
      <c r="P1131" s="2"/>
      <c r="Q1131" s="2"/>
      <c r="R1131" s="2"/>
      <c r="S1131" s="2"/>
      <c r="T1131" s="8"/>
      <c r="V1131" s="2"/>
      <c r="W1131" s="2"/>
      <c r="X1131" s="2"/>
      <c r="Y1131" s="2"/>
      <c r="Z1131" s="2"/>
      <c r="AA1131" s="2"/>
      <c r="AB1131" s="2"/>
      <c r="AC1131" s="8"/>
      <c r="AE1131" s="2"/>
      <c r="AF1131" s="2"/>
      <c r="AG1131" s="2"/>
      <c r="AH1131" s="2"/>
      <c r="AI1131" s="2"/>
      <c r="AJ1131" s="2"/>
      <c r="AK1131" s="2"/>
      <c r="AL1131" s="8"/>
      <c r="AN1131" s="2"/>
      <c r="AO1131" s="2"/>
      <c r="AP1131" s="2"/>
      <c r="AQ1131" s="2"/>
      <c r="AR1131" s="2"/>
      <c r="AS1131" s="2"/>
      <c r="AT1131" s="2"/>
      <c r="AU1131" s="8"/>
      <c r="AW1131" s="2"/>
      <c r="AX1131" s="2"/>
      <c r="AY1131" s="2"/>
      <c r="AZ1131" s="2"/>
      <c r="BA1131" s="2"/>
      <c r="BB1131" s="2"/>
      <c r="BC1131" s="2"/>
      <c r="BD1131" s="8"/>
      <c r="BF1131" s="2"/>
      <c r="BH1131" s="2"/>
      <c r="BJ1131" s="2"/>
      <c r="BK1131" s="2"/>
      <c r="BL1131" s="2"/>
      <c r="BM1131" s="8"/>
    </row>
    <row r="1132" spans="4:65" x14ac:dyDescent="0.25">
      <c r="D1132" s="2"/>
      <c r="E1132" s="2"/>
      <c r="F1132" s="2"/>
      <c r="G1132" s="10"/>
      <c r="H1132" s="10"/>
      <c r="I1132" s="10"/>
      <c r="J1132" s="10"/>
      <c r="M1132" s="2"/>
      <c r="N1132" s="39"/>
      <c r="O1132" s="2"/>
      <c r="P1132" s="2"/>
      <c r="Q1132" s="2"/>
      <c r="R1132" s="2"/>
      <c r="S1132" s="2"/>
      <c r="T1132" s="8"/>
      <c r="V1132" s="2"/>
      <c r="W1132" s="2"/>
      <c r="X1132" s="2"/>
      <c r="Y1132" s="2"/>
      <c r="Z1132" s="2"/>
      <c r="AA1132" s="2"/>
      <c r="AB1132" s="2"/>
      <c r="AC1132" s="8"/>
      <c r="AE1132" s="2"/>
      <c r="AF1132" s="2"/>
      <c r="AG1132" s="2"/>
      <c r="AH1132" s="2"/>
      <c r="AI1132" s="2"/>
      <c r="AJ1132" s="2"/>
      <c r="AK1132" s="2"/>
      <c r="AL1132" s="8"/>
      <c r="AN1132" s="2"/>
      <c r="AO1132" s="2"/>
      <c r="AP1132" s="2"/>
      <c r="AQ1132" s="2"/>
      <c r="AR1132" s="2"/>
      <c r="AS1132" s="2"/>
      <c r="AT1132" s="2"/>
      <c r="AU1132" s="8"/>
      <c r="AW1132" s="2"/>
      <c r="AX1132" s="2"/>
      <c r="AY1132" s="2"/>
      <c r="AZ1132" s="2"/>
      <c r="BA1132" s="2"/>
      <c r="BB1132" s="2"/>
      <c r="BC1132" s="2"/>
      <c r="BD1132" s="8"/>
      <c r="BF1132" s="2"/>
      <c r="BH1132" s="2"/>
      <c r="BJ1132" s="2"/>
      <c r="BK1132" s="2"/>
      <c r="BL1132" s="2"/>
      <c r="BM1132" s="8"/>
    </row>
    <row r="1133" spans="4:65" x14ac:dyDescent="0.25">
      <c r="D1133" s="2"/>
      <c r="E1133" s="2"/>
      <c r="F1133" s="2"/>
      <c r="G1133" s="10"/>
      <c r="H1133" s="10"/>
      <c r="I1133" s="10"/>
      <c r="J1133" s="10"/>
      <c r="M1133" s="2"/>
      <c r="N1133" s="39"/>
      <c r="O1133" s="2"/>
      <c r="P1133" s="2"/>
      <c r="Q1133" s="2"/>
      <c r="R1133" s="2"/>
      <c r="S1133" s="2"/>
      <c r="T1133" s="8"/>
      <c r="V1133" s="2"/>
      <c r="W1133" s="2"/>
      <c r="X1133" s="2"/>
      <c r="Y1133" s="2"/>
      <c r="Z1133" s="2"/>
      <c r="AA1133" s="2"/>
      <c r="AB1133" s="2"/>
      <c r="AC1133" s="8"/>
      <c r="AE1133" s="2"/>
      <c r="AF1133" s="2"/>
      <c r="AG1133" s="2"/>
      <c r="AH1133" s="2"/>
      <c r="AI1133" s="2"/>
      <c r="AJ1133" s="2"/>
      <c r="AK1133" s="2"/>
      <c r="AL1133" s="8"/>
      <c r="AN1133" s="2"/>
      <c r="AO1133" s="2"/>
      <c r="AP1133" s="2"/>
      <c r="AQ1133" s="2"/>
      <c r="AR1133" s="2"/>
      <c r="AS1133" s="2"/>
      <c r="AT1133" s="2"/>
      <c r="AU1133" s="8"/>
      <c r="AW1133" s="2"/>
      <c r="AX1133" s="2"/>
      <c r="AY1133" s="2"/>
      <c r="AZ1133" s="2"/>
      <c r="BA1133" s="2"/>
      <c r="BB1133" s="2"/>
      <c r="BC1133" s="2"/>
      <c r="BD1133" s="8"/>
      <c r="BF1133" s="2"/>
      <c r="BH1133" s="2"/>
      <c r="BJ1133" s="2"/>
      <c r="BK1133" s="2"/>
      <c r="BL1133" s="2"/>
      <c r="BM1133" s="8"/>
    </row>
    <row r="1134" spans="4:65" x14ac:dyDescent="0.25">
      <c r="D1134" s="2"/>
      <c r="E1134" s="2"/>
      <c r="F1134" s="2"/>
      <c r="G1134" s="10"/>
      <c r="H1134" s="10"/>
      <c r="I1134" s="10"/>
      <c r="J1134" s="10"/>
      <c r="M1134" s="2"/>
      <c r="N1134" s="39"/>
      <c r="O1134" s="2"/>
      <c r="P1134" s="2"/>
      <c r="Q1134" s="2"/>
      <c r="R1134" s="2"/>
      <c r="S1134" s="2"/>
      <c r="T1134" s="8"/>
      <c r="V1134" s="2"/>
      <c r="W1134" s="2"/>
      <c r="X1134" s="2"/>
      <c r="Y1134" s="2"/>
      <c r="Z1134" s="2"/>
      <c r="AA1134" s="2"/>
      <c r="AB1134" s="2"/>
      <c r="AC1134" s="8"/>
      <c r="AE1134" s="2"/>
      <c r="AF1134" s="2"/>
      <c r="AG1134" s="2"/>
      <c r="AH1134" s="2"/>
      <c r="AI1134" s="2"/>
      <c r="AJ1134" s="2"/>
      <c r="AK1134" s="2"/>
      <c r="AL1134" s="8"/>
      <c r="AN1134" s="2"/>
      <c r="AO1134" s="2"/>
      <c r="AP1134" s="2"/>
      <c r="AQ1134" s="2"/>
      <c r="AR1134" s="2"/>
      <c r="AS1134" s="2"/>
      <c r="AT1134" s="2"/>
      <c r="AU1134" s="8"/>
      <c r="AW1134" s="2"/>
      <c r="AX1134" s="2"/>
      <c r="AY1134" s="2"/>
      <c r="AZ1134" s="2"/>
      <c r="BA1134" s="2"/>
      <c r="BB1134" s="2"/>
      <c r="BC1134" s="2"/>
      <c r="BD1134" s="8"/>
      <c r="BF1134" s="2"/>
      <c r="BH1134" s="2"/>
      <c r="BJ1134" s="2"/>
      <c r="BK1134" s="2"/>
      <c r="BL1134" s="2"/>
      <c r="BM1134" s="8"/>
    </row>
    <row r="1135" spans="4:65" x14ac:dyDescent="0.25">
      <c r="D1135" s="2"/>
      <c r="E1135" s="2"/>
      <c r="F1135" s="2"/>
      <c r="G1135" s="10"/>
      <c r="H1135" s="10"/>
      <c r="I1135" s="10"/>
      <c r="J1135" s="10"/>
      <c r="M1135" s="2"/>
      <c r="N1135" s="39"/>
      <c r="O1135" s="2"/>
      <c r="P1135" s="2"/>
      <c r="Q1135" s="2"/>
      <c r="R1135" s="2"/>
      <c r="S1135" s="2"/>
      <c r="T1135" s="8"/>
      <c r="V1135" s="2"/>
      <c r="W1135" s="2"/>
      <c r="X1135" s="2"/>
      <c r="Y1135" s="2"/>
      <c r="Z1135" s="2"/>
      <c r="AA1135" s="2"/>
      <c r="AB1135" s="2"/>
      <c r="AC1135" s="8"/>
      <c r="AE1135" s="2"/>
      <c r="AF1135" s="2"/>
      <c r="AG1135" s="2"/>
      <c r="AH1135" s="2"/>
      <c r="AI1135" s="2"/>
      <c r="AJ1135" s="2"/>
      <c r="AK1135" s="2"/>
      <c r="AL1135" s="8"/>
      <c r="AN1135" s="2"/>
      <c r="AO1135" s="2"/>
      <c r="AP1135" s="2"/>
      <c r="AQ1135" s="2"/>
      <c r="AR1135" s="2"/>
      <c r="AS1135" s="2"/>
      <c r="AT1135" s="2"/>
      <c r="AU1135" s="8"/>
      <c r="AW1135" s="2"/>
      <c r="AX1135" s="2"/>
      <c r="AY1135" s="2"/>
      <c r="AZ1135" s="2"/>
      <c r="BA1135" s="2"/>
      <c r="BB1135" s="2"/>
      <c r="BC1135" s="2"/>
      <c r="BD1135" s="8"/>
      <c r="BF1135" s="2"/>
      <c r="BH1135" s="2"/>
      <c r="BJ1135" s="2"/>
      <c r="BK1135" s="2"/>
      <c r="BL1135" s="2"/>
      <c r="BM1135" s="8"/>
    </row>
    <row r="1136" spans="4:65" x14ac:dyDescent="0.25">
      <c r="D1136" s="2"/>
      <c r="E1136" s="2"/>
      <c r="F1136" s="2"/>
      <c r="G1136" s="10"/>
      <c r="H1136" s="10"/>
      <c r="I1136" s="10"/>
      <c r="J1136" s="10"/>
      <c r="M1136" s="2"/>
      <c r="N1136" s="39"/>
      <c r="O1136" s="2"/>
      <c r="P1136" s="2"/>
      <c r="Q1136" s="2"/>
      <c r="R1136" s="2"/>
      <c r="S1136" s="2"/>
      <c r="T1136" s="8"/>
      <c r="V1136" s="2"/>
      <c r="W1136" s="2"/>
      <c r="X1136" s="2"/>
      <c r="Y1136" s="2"/>
      <c r="Z1136" s="2"/>
      <c r="AA1136" s="2"/>
      <c r="AB1136" s="2"/>
      <c r="AC1136" s="8"/>
      <c r="AE1136" s="2"/>
      <c r="AF1136" s="2"/>
      <c r="AG1136" s="2"/>
      <c r="AH1136" s="2"/>
      <c r="AI1136" s="2"/>
      <c r="AJ1136" s="2"/>
      <c r="AK1136" s="2"/>
      <c r="AL1136" s="8"/>
      <c r="AN1136" s="2"/>
      <c r="AO1136" s="2"/>
      <c r="AP1136" s="2"/>
      <c r="AQ1136" s="2"/>
      <c r="AR1136" s="2"/>
      <c r="AS1136" s="2"/>
      <c r="AT1136" s="2"/>
      <c r="AU1136" s="8"/>
      <c r="AW1136" s="2"/>
      <c r="AX1136" s="2"/>
      <c r="AY1136" s="2"/>
      <c r="AZ1136" s="2"/>
      <c r="BA1136" s="2"/>
      <c r="BB1136" s="2"/>
      <c r="BC1136" s="2"/>
      <c r="BD1136" s="8"/>
      <c r="BF1136" s="2"/>
      <c r="BH1136" s="2"/>
      <c r="BJ1136" s="2"/>
      <c r="BK1136" s="2"/>
      <c r="BL1136" s="2"/>
      <c r="BM1136" s="8"/>
    </row>
    <row r="1137" spans="4:65" x14ac:dyDescent="0.25">
      <c r="D1137" s="2"/>
      <c r="E1137" s="2"/>
      <c r="F1137" s="2"/>
      <c r="G1137" s="10"/>
      <c r="H1137" s="10"/>
      <c r="I1137" s="10"/>
      <c r="J1137" s="10"/>
      <c r="M1137" s="2"/>
      <c r="N1137" s="39"/>
      <c r="O1137" s="2"/>
      <c r="P1137" s="2"/>
      <c r="Q1137" s="2"/>
      <c r="R1137" s="2"/>
      <c r="S1137" s="2"/>
      <c r="T1137" s="8"/>
      <c r="V1137" s="2"/>
      <c r="W1137" s="2"/>
      <c r="X1137" s="2"/>
      <c r="Y1137" s="2"/>
      <c r="Z1137" s="2"/>
      <c r="AA1137" s="2"/>
      <c r="AB1137" s="2"/>
      <c r="AC1137" s="8"/>
      <c r="AE1137" s="2"/>
      <c r="AF1137" s="2"/>
      <c r="AG1137" s="2"/>
      <c r="AH1137" s="2"/>
      <c r="AI1137" s="2"/>
      <c r="AJ1137" s="2"/>
      <c r="AK1137" s="2"/>
      <c r="AL1137" s="8"/>
      <c r="AN1137" s="2"/>
      <c r="AO1137" s="2"/>
      <c r="AP1137" s="2"/>
      <c r="AQ1137" s="2"/>
      <c r="AR1137" s="2"/>
      <c r="AS1137" s="2"/>
      <c r="AT1137" s="2"/>
      <c r="AU1137" s="8"/>
      <c r="AW1137" s="2"/>
      <c r="AX1137" s="2"/>
      <c r="AY1137" s="2"/>
      <c r="AZ1137" s="2"/>
      <c r="BA1137" s="2"/>
      <c r="BB1137" s="2"/>
      <c r="BC1137" s="2"/>
      <c r="BD1137" s="8"/>
      <c r="BF1137" s="2"/>
      <c r="BH1137" s="2"/>
      <c r="BJ1137" s="2"/>
      <c r="BK1137" s="2"/>
      <c r="BL1137" s="2"/>
      <c r="BM1137" s="8"/>
    </row>
    <row r="1138" spans="4:65" x14ac:dyDescent="0.25">
      <c r="D1138" s="2"/>
      <c r="E1138" s="2"/>
      <c r="F1138" s="2"/>
      <c r="G1138" s="10"/>
      <c r="H1138" s="10"/>
      <c r="I1138" s="10"/>
      <c r="J1138" s="10"/>
      <c r="M1138" s="2"/>
      <c r="N1138" s="39"/>
      <c r="O1138" s="2"/>
      <c r="P1138" s="2"/>
      <c r="Q1138" s="2"/>
      <c r="R1138" s="2"/>
      <c r="S1138" s="2"/>
      <c r="T1138" s="8"/>
      <c r="V1138" s="2"/>
      <c r="W1138" s="2"/>
      <c r="X1138" s="2"/>
      <c r="Y1138" s="2"/>
      <c r="Z1138" s="2"/>
      <c r="AA1138" s="2"/>
      <c r="AB1138" s="2"/>
      <c r="AC1138" s="8"/>
      <c r="AE1138" s="2"/>
      <c r="AF1138" s="2"/>
      <c r="AG1138" s="2"/>
      <c r="AH1138" s="2"/>
      <c r="AI1138" s="2"/>
      <c r="AJ1138" s="2"/>
      <c r="AK1138" s="2"/>
      <c r="AL1138" s="8"/>
      <c r="AN1138" s="2"/>
      <c r="AO1138" s="2"/>
      <c r="AP1138" s="2"/>
      <c r="AQ1138" s="2"/>
      <c r="AR1138" s="2"/>
      <c r="AS1138" s="2"/>
      <c r="AT1138" s="2"/>
      <c r="AU1138" s="8"/>
      <c r="AW1138" s="2"/>
      <c r="AX1138" s="2"/>
      <c r="AY1138" s="2"/>
      <c r="AZ1138" s="2"/>
      <c r="BA1138" s="2"/>
      <c r="BB1138" s="2"/>
      <c r="BC1138" s="2"/>
      <c r="BD1138" s="8"/>
      <c r="BF1138" s="2"/>
      <c r="BH1138" s="2"/>
      <c r="BJ1138" s="2"/>
      <c r="BK1138" s="2"/>
      <c r="BL1138" s="2"/>
      <c r="BM1138" s="8"/>
    </row>
    <row r="1139" spans="4:65" x14ac:dyDescent="0.25">
      <c r="D1139" s="2"/>
      <c r="E1139" s="2"/>
      <c r="F1139" s="2"/>
      <c r="G1139" s="10"/>
      <c r="H1139" s="10"/>
      <c r="I1139" s="10"/>
      <c r="J1139" s="10"/>
      <c r="M1139" s="2"/>
      <c r="N1139" s="39"/>
      <c r="O1139" s="2"/>
      <c r="P1139" s="2"/>
      <c r="Q1139" s="2"/>
      <c r="R1139" s="2"/>
      <c r="S1139" s="2"/>
      <c r="T1139" s="8"/>
      <c r="V1139" s="2"/>
      <c r="W1139" s="2"/>
      <c r="X1139" s="2"/>
      <c r="Y1139" s="2"/>
      <c r="Z1139" s="2"/>
      <c r="AA1139" s="2"/>
      <c r="AB1139" s="2"/>
      <c r="AC1139" s="8"/>
      <c r="AE1139" s="2"/>
      <c r="AF1139" s="2"/>
      <c r="AG1139" s="2"/>
      <c r="AH1139" s="2"/>
      <c r="AI1139" s="2"/>
      <c r="AJ1139" s="2"/>
      <c r="AK1139" s="2"/>
      <c r="AL1139" s="8"/>
      <c r="AN1139" s="2"/>
      <c r="AO1139" s="2"/>
      <c r="AP1139" s="2"/>
      <c r="AQ1139" s="2"/>
      <c r="AR1139" s="2"/>
      <c r="AS1139" s="2"/>
      <c r="AT1139" s="2"/>
      <c r="AU1139" s="8"/>
      <c r="AW1139" s="2"/>
      <c r="AX1139" s="2"/>
      <c r="AY1139" s="2"/>
      <c r="AZ1139" s="2"/>
      <c r="BA1139" s="2"/>
      <c r="BB1139" s="2"/>
      <c r="BC1139" s="2"/>
      <c r="BD1139" s="8"/>
      <c r="BF1139" s="2"/>
      <c r="BH1139" s="2"/>
      <c r="BJ1139" s="2"/>
      <c r="BK1139" s="2"/>
      <c r="BL1139" s="2"/>
      <c r="BM1139" s="8"/>
    </row>
    <row r="1140" spans="4:65" x14ac:dyDescent="0.25">
      <c r="D1140" s="2"/>
      <c r="E1140" s="2"/>
      <c r="F1140" s="2"/>
      <c r="G1140" s="10"/>
      <c r="H1140" s="10"/>
      <c r="I1140" s="10"/>
      <c r="J1140" s="10"/>
      <c r="M1140" s="2"/>
      <c r="N1140" s="39"/>
      <c r="O1140" s="2"/>
      <c r="P1140" s="2"/>
      <c r="Q1140" s="2"/>
      <c r="R1140" s="2"/>
      <c r="S1140" s="2"/>
      <c r="T1140" s="8"/>
      <c r="V1140" s="2"/>
      <c r="W1140" s="2"/>
      <c r="X1140" s="2"/>
      <c r="Y1140" s="2"/>
      <c r="Z1140" s="2"/>
      <c r="AA1140" s="2"/>
      <c r="AB1140" s="2"/>
      <c r="AC1140" s="8"/>
      <c r="AE1140" s="2"/>
      <c r="AF1140" s="2"/>
      <c r="AG1140" s="2"/>
      <c r="AH1140" s="2"/>
      <c r="AI1140" s="2"/>
      <c r="AJ1140" s="2"/>
      <c r="AK1140" s="2"/>
      <c r="AL1140" s="8"/>
      <c r="AN1140" s="2"/>
      <c r="AO1140" s="2"/>
      <c r="AP1140" s="2"/>
      <c r="AQ1140" s="2"/>
      <c r="AR1140" s="2"/>
      <c r="AS1140" s="2"/>
      <c r="AT1140" s="2"/>
      <c r="AU1140" s="8"/>
      <c r="AW1140" s="2"/>
      <c r="AX1140" s="2"/>
      <c r="AY1140" s="2"/>
      <c r="AZ1140" s="2"/>
      <c r="BA1140" s="2"/>
      <c r="BB1140" s="2"/>
      <c r="BC1140" s="2"/>
      <c r="BD1140" s="8"/>
      <c r="BF1140" s="2"/>
      <c r="BH1140" s="2"/>
      <c r="BJ1140" s="2"/>
      <c r="BK1140" s="2"/>
      <c r="BL1140" s="2"/>
      <c r="BM1140" s="8"/>
    </row>
    <row r="1141" spans="4:65" x14ac:dyDescent="0.25">
      <c r="D1141" s="2"/>
      <c r="E1141" s="2"/>
      <c r="F1141" s="2"/>
      <c r="G1141" s="10"/>
      <c r="H1141" s="10"/>
      <c r="I1141" s="10"/>
      <c r="J1141" s="10"/>
      <c r="M1141" s="2"/>
      <c r="N1141" s="39"/>
      <c r="O1141" s="2"/>
      <c r="P1141" s="2"/>
      <c r="Q1141" s="2"/>
      <c r="R1141" s="2"/>
      <c r="S1141" s="2"/>
      <c r="T1141" s="8"/>
      <c r="V1141" s="2"/>
      <c r="W1141" s="2"/>
      <c r="X1141" s="2"/>
      <c r="Y1141" s="2"/>
      <c r="Z1141" s="2"/>
      <c r="AA1141" s="2"/>
      <c r="AB1141" s="2"/>
      <c r="AC1141" s="8"/>
      <c r="AE1141" s="2"/>
      <c r="AF1141" s="2"/>
      <c r="AG1141" s="2"/>
      <c r="AH1141" s="2"/>
      <c r="AI1141" s="2"/>
      <c r="AJ1141" s="2"/>
      <c r="AK1141" s="2"/>
      <c r="AL1141" s="8"/>
      <c r="AN1141" s="2"/>
      <c r="AO1141" s="2"/>
      <c r="AP1141" s="2"/>
      <c r="AQ1141" s="2"/>
      <c r="AR1141" s="2"/>
      <c r="AS1141" s="2"/>
      <c r="AT1141" s="2"/>
      <c r="AU1141" s="8"/>
      <c r="AW1141" s="2"/>
      <c r="AX1141" s="2"/>
      <c r="AY1141" s="2"/>
      <c r="AZ1141" s="2"/>
      <c r="BA1141" s="2"/>
      <c r="BB1141" s="2"/>
      <c r="BC1141" s="2"/>
      <c r="BD1141" s="8"/>
      <c r="BF1141" s="2"/>
      <c r="BH1141" s="2"/>
      <c r="BJ1141" s="2"/>
      <c r="BK1141" s="2"/>
      <c r="BL1141" s="2"/>
      <c r="BM1141" s="8"/>
    </row>
    <row r="1142" spans="4:65" x14ac:dyDescent="0.25">
      <c r="D1142" s="2"/>
      <c r="E1142" s="2"/>
      <c r="F1142" s="2"/>
      <c r="G1142" s="10"/>
      <c r="H1142" s="10"/>
      <c r="I1142" s="10"/>
      <c r="J1142" s="10"/>
      <c r="M1142" s="2"/>
      <c r="N1142" s="39"/>
      <c r="O1142" s="2"/>
      <c r="P1142" s="2"/>
      <c r="Q1142" s="2"/>
      <c r="R1142" s="2"/>
      <c r="S1142" s="2"/>
      <c r="T1142" s="8"/>
      <c r="V1142" s="2"/>
      <c r="W1142" s="2"/>
      <c r="X1142" s="2"/>
      <c r="Y1142" s="2"/>
      <c r="Z1142" s="2"/>
      <c r="AA1142" s="2"/>
      <c r="AB1142" s="2"/>
      <c r="AC1142" s="8"/>
      <c r="AE1142" s="2"/>
      <c r="AF1142" s="2"/>
      <c r="AG1142" s="2"/>
      <c r="AH1142" s="2"/>
      <c r="AI1142" s="2"/>
      <c r="AJ1142" s="2"/>
      <c r="AK1142" s="2"/>
      <c r="AL1142" s="8"/>
      <c r="AN1142" s="2"/>
      <c r="AO1142" s="2"/>
      <c r="AP1142" s="2"/>
      <c r="AQ1142" s="2"/>
      <c r="AR1142" s="2"/>
      <c r="AS1142" s="2"/>
      <c r="AT1142" s="2"/>
      <c r="AU1142" s="8"/>
      <c r="AW1142" s="2"/>
      <c r="AX1142" s="2"/>
      <c r="AY1142" s="2"/>
      <c r="AZ1142" s="2"/>
      <c r="BA1142" s="2"/>
      <c r="BB1142" s="2"/>
      <c r="BC1142" s="2"/>
      <c r="BD1142" s="8"/>
      <c r="BF1142" s="2"/>
      <c r="BH1142" s="2"/>
      <c r="BJ1142" s="2"/>
      <c r="BK1142" s="2"/>
      <c r="BL1142" s="2"/>
      <c r="BM1142" s="8"/>
    </row>
    <row r="1143" spans="4:65" x14ac:dyDescent="0.25">
      <c r="D1143" s="2"/>
      <c r="E1143" s="2"/>
      <c r="F1143" s="2"/>
      <c r="G1143" s="10"/>
      <c r="H1143" s="10"/>
      <c r="I1143" s="10"/>
      <c r="J1143" s="10"/>
      <c r="M1143" s="2"/>
      <c r="N1143" s="39"/>
      <c r="O1143" s="2"/>
      <c r="P1143" s="2"/>
      <c r="Q1143" s="2"/>
      <c r="R1143" s="2"/>
      <c r="S1143" s="2"/>
      <c r="T1143" s="8"/>
      <c r="V1143" s="2"/>
      <c r="W1143" s="2"/>
      <c r="X1143" s="2"/>
      <c r="Y1143" s="2"/>
      <c r="Z1143" s="2"/>
      <c r="AA1143" s="2"/>
      <c r="AB1143" s="2"/>
      <c r="AC1143" s="8"/>
      <c r="AE1143" s="2"/>
      <c r="AF1143" s="2"/>
      <c r="AG1143" s="2"/>
      <c r="AH1143" s="2"/>
      <c r="AI1143" s="2"/>
      <c r="AJ1143" s="2"/>
      <c r="AK1143" s="2"/>
      <c r="AL1143" s="8"/>
      <c r="AN1143" s="2"/>
      <c r="AO1143" s="2"/>
      <c r="AP1143" s="2"/>
      <c r="AQ1143" s="2"/>
      <c r="AR1143" s="2"/>
      <c r="AS1143" s="2"/>
      <c r="AT1143" s="2"/>
      <c r="AU1143" s="8"/>
      <c r="AW1143" s="2"/>
      <c r="AX1143" s="2"/>
      <c r="AY1143" s="2"/>
      <c r="AZ1143" s="2"/>
      <c r="BA1143" s="2"/>
      <c r="BB1143" s="2"/>
      <c r="BC1143" s="2"/>
      <c r="BD1143" s="8"/>
      <c r="BF1143" s="2"/>
      <c r="BH1143" s="2"/>
      <c r="BJ1143" s="2"/>
      <c r="BK1143" s="2"/>
      <c r="BL1143" s="2"/>
      <c r="BM1143" s="8"/>
    </row>
    <row r="1144" spans="4:65" x14ac:dyDescent="0.25">
      <c r="D1144" s="2"/>
      <c r="E1144" s="2"/>
      <c r="F1144" s="2"/>
      <c r="G1144" s="10"/>
      <c r="H1144" s="10"/>
      <c r="I1144" s="10"/>
      <c r="J1144" s="10"/>
      <c r="M1144" s="2"/>
      <c r="N1144" s="39"/>
      <c r="O1144" s="2"/>
      <c r="P1144" s="2"/>
      <c r="Q1144" s="2"/>
      <c r="R1144" s="2"/>
      <c r="S1144" s="2"/>
      <c r="T1144" s="8"/>
      <c r="V1144" s="2"/>
      <c r="W1144" s="2"/>
      <c r="X1144" s="2"/>
      <c r="Y1144" s="2"/>
      <c r="Z1144" s="2"/>
      <c r="AA1144" s="2"/>
      <c r="AB1144" s="2"/>
      <c r="AC1144" s="8"/>
      <c r="AE1144" s="2"/>
      <c r="AF1144" s="2"/>
      <c r="AG1144" s="2"/>
      <c r="AH1144" s="2"/>
      <c r="AI1144" s="2"/>
      <c r="AJ1144" s="2"/>
      <c r="AK1144" s="2"/>
      <c r="AL1144" s="8"/>
      <c r="AN1144" s="2"/>
      <c r="AO1144" s="2"/>
      <c r="AP1144" s="2"/>
      <c r="AQ1144" s="2"/>
      <c r="AR1144" s="2"/>
      <c r="AS1144" s="2"/>
      <c r="AT1144" s="2"/>
      <c r="AU1144" s="8"/>
      <c r="AW1144" s="2"/>
      <c r="AX1144" s="2"/>
      <c r="AY1144" s="2"/>
      <c r="AZ1144" s="2"/>
      <c r="BA1144" s="2"/>
      <c r="BB1144" s="2"/>
      <c r="BC1144" s="2"/>
      <c r="BD1144" s="8"/>
      <c r="BF1144" s="2"/>
      <c r="BH1144" s="2"/>
      <c r="BJ1144" s="2"/>
      <c r="BK1144" s="2"/>
      <c r="BL1144" s="2"/>
      <c r="BM1144" s="8"/>
    </row>
    <row r="1145" spans="4:65" x14ac:dyDescent="0.25">
      <c r="D1145" s="2"/>
      <c r="E1145" s="2"/>
      <c r="F1145" s="2"/>
      <c r="G1145" s="10"/>
      <c r="H1145" s="10"/>
      <c r="I1145" s="10"/>
      <c r="J1145" s="10"/>
      <c r="M1145" s="2"/>
      <c r="N1145" s="39"/>
      <c r="O1145" s="2"/>
      <c r="P1145" s="2"/>
      <c r="Q1145" s="2"/>
      <c r="R1145" s="2"/>
      <c r="S1145" s="2"/>
      <c r="T1145" s="8"/>
      <c r="V1145" s="2"/>
      <c r="W1145" s="2"/>
      <c r="X1145" s="2"/>
      <c r="Y1145" s="2"/>
      <c r="Z1145" s="2"/>
      <c r="AA1145" s="2"/>
      <c r="AB1145" s="2"/>
      <c r="AC1145" s="8"/>
      <c r="AE1145" s="2"/>
      <c r="AF1145" s="2"/>
      <c r="AG1145" s="2"/>
      <c r="AH1145" s="2"/>
      <c r="AI1145" s="2"/>
      <c r="AJ1145" s="2"/>
      <c r="AK1145" s="2"/>
      <c r="AL1145" s="8"/>
      <c r="AN1145" s="2"/>
      <c r="AO1145" s="2"/>
      <c r="AP1145" s="2"/>
      <c r="AQ1145" s="2"/>
      <c r="AR1145" s="2"/>
      <c r="AS1145" s="2"/>
      <c r="AT1145" s="2"/>
      <c r="AU1145" s="8"/>
      <c r="AW1145" s="2"/>
      <c r="AX1145" s="2"/>
      <c r="AY1145" s="2"/>
      <c r="AZ1145" s="2"/>
      <c r="BA1145" s="2"/>
      <c r="BB1145" s="2"/>
      <c r="BC1145" s="2"/>
      <c r="BD1145" s="8"/>
      <c r="BF1145" s="2"/>
      <c r="BH1145" s="2"/>
      <c r="BJ1145" s="2"/>
      <c r="BK1145" s="2"/>
      <c r="BL1145" s="2"/>
      <c r="BM1145" s="8"/>
    </row>
    <row r="1146" spans="4:65" x14ac:dyDescent="0.25">
      <c r="D1146" s="2"/>
      <c r="E1146" s="2"/>
      <c r="F1146" s="2"/>
      <c r="G1146" s="10"/>
      <c r="H1146" s="10"/>
      <c r="I1146" s="10"/>
      <c r="J1146" s="10"/>
      <c r="M1146" s="2"/>
      <c r="N1146" s="39"/>
      <c r="O1146" s="2"/>
      <c r="P1146" s="2"/>
      <c r="Q1146" s="2"/>
      <c r="R1146" s="2"/>
      <c r="S1146" s="2"/>
      <c r="T1146" s="8"/>
      <c r="V1146" s="2"/>
      <c r="W1146" s="2"/>
      <c r="X1146" s="2"/>
      <c r="Y1146" s="2"/>
      <c r="Z1146" s="2"/>
      <c r="AA1146" s="2"/>
      <c r="AB1146" s="2"/>
      <c r="AC1146" s="8"/>
      <c r="AE1146" s="2"/>
      <c r="AF1146" s="2"/>
      <c r="AG1146" s="2"/>
      <c r="AH1146" s="2"/>
      <c r="AI1146" s="2"/>
      <c r="AJ1146" s="2"/>
      <c r="AK1146" s="2"/>
      <c r="AL1146" s="8"/>
      <c r="AN1146" s="2"/>
      <c r="AO1146" s="2"/>
      <c r="AP1146" s="2"/>
      <c r="AQ1146" s="2"/>
      <c r="AR1146" s="2"/>
      <c r="AS1146" s="2"/>
      <c r="AT1146" s="2"/>
      <c r="AU1146" s="8"/>
      <c r="AW1146" s="2"/>
      <c r="AX1146" s="2"/>
      <c r="AY1146" s="2"/>
      <c r="AZ1146" s="2"/>
      <c r="BA1146" s="2"/>
      <c r="BB1146" s="2"/>
      <c r="BC1146" s="2"/>
      <c r="BD1146" s="8"/>
      <c r="BF1146" s="2"/>
      <c r="BH1146" s="2"/>
      <c r="BJ1146" s="2"/>
      <c r="BK1146" s="2"/>
      <c r="BL1146" s="2"/>
      <c r="BM1146" s="8"/>
    </row>
    <row r="1147" spans="4:65" x14ac:dyDescent="0.25">
      <c r="D1147" s="2"/>
      <c r="E1147" s="2"/>
      <c r="F1147" s="2"/>
      <c r="G1147" s="10"/>
      <c r="H1147" s="10"/>
      <c r="I1147" s="10"/>
      <c r="J1147" s="10"/>
      <c r="M1147" s="2"/>
      <c r="N1147" s="39"/>
      <c r="O1147" s="2"/>
      <c r="P1147" s="2"/>
      <c r="Q1147" s="2"/>
      <c r="R1147" s="2"/>
      <c r="S1147" s="2"/>
      <c r="T1147" s="8"/>
      <c r="V1147" s="2"/>
      <c r="W1147" s="2"/>
      <c r="X1147" s="2"/>
      <c r="Y1147" s="2"/>
      <c r="Z1147" s="2"/>
      <c r="AA1147" s="2"/>
      <c r="AB1147" s="2"/>
      <c r="AC1147" s="8"/>
      <c r="AE1147" s="2"/>
      <c r="AF1147" s="2"/>
      <c r="AG1147" s="2"/>
      <c r="AH1147" s="2"/>
      <c r="AI1147" s="2"/>
      <c r="AJ1147" s="2"/>
      <c r="AK1147" s="2"/>
      <c r="AL1147" s="8"/>
      <c r="AN1147" s="2"/>
      <c r="AO1147" s="2"/>
      <c r="AP1147" s="2"/>
      <c r="AQ1147" s="2"/>
      <c r="AR1147" s="2"/>
      <c r="AS1147" s="2"/>
      <c r="AT1147" s="2"/>
      <c r="AU1147" s="8"/>
      <c r="AW1147" s="2"/>
      <c r="AX1147" s="2"/>
      <c r="AY1147" s="2"/>
      <c r="AZ1147" s="2"/>
      <c r="BA1147" s="2"/>
      <c r="BB1147" s="2"/>
      <c r="BC1147" s="2"/>
      <c r="BD1147" s="8"/>
      <c r="BF1147" s="2"/>
      <c r="BH1147" s="2"/>
      <c r="BJ1147" s="2"/>
      <c r="BK1147" s="2"/>
      <c r="BL1147" s="2"/>
      <c r="BM1147" s="8"/>
    </row>
    <row r="1148" spans="4:65" x14ac:dyDescent="0.25">
      <c r="D1148" s="2"/>
      <c r="E1148" s="2"/>
      <c r="F1148" s="2"/>
      <c r="G1148" s="10"/>
      <c r="H1148" s="10"/>
      <c r="I1148" s="10"/>
      <c r="J1148" s="10"/>
      <c r="M1148" s="2"/>
      <c r="N1148" s="39"/>
      <c r="O1148" s="2"/>
      <c r="P1148" s="2"/>
      <c r="Q1148" s="2"/>
      <c r="R1148" s="2"/>
      <c r="S1148" s="2"/>
      <c r="T1148" s="8"/>
      <c r="V1148" s="2"/>
      <c r="W1148" s="2"/>
      <c r="X1148" s="2"/>
      <c r="Y1148" s="2"/>
      <c r="Z1148" s="2"/>
      <c r="AA1148" s="2"/>
      <c r="AB1148" s="2"/>
      <c r="AC1148" s="8"/>
      <c r="AE1148" s="2"/>
      <c r="AF1148" s="2"/>
      <c r="AG1148" s="2"/>
      <c r="AH1148" s="2"/>
      <c r="AI1148" s="2"/>
      <c r="AJ1148" s="2"/>
      <c r="AK1148" s="2"/>
      <c r="AL1148" s="8"/>
      <c r="AN1148" s="2"/>
      <c r="AO1148" s="2"/>
      <c r="AP1148" s="2"/>
      <c r="AQ1148" s="2"/>
      <c r="AR1148" s="2"/>
      <c r="AS1148" s="2"/>
      <c r="AT1148" s="2"/>
      <c r="AU1148" s="8"/>
      <c r="AW1148" s="2"/>
      <c r="AX1148" s="2"/>
      <c r="AY1148" s="2"/>
      <c r="AZ1148" s="2"/>
      <c r="BA1148" s="2"/>
      <c r="BB1148" s="2"/>
      <c r="BC1148" s="2"/>
      <c r="BD1148" s="8"/>
      <c r="BF1148" s="2"/>
      <c r="BH1148" s="2"/>
      <c r="BJ1148" s="2"/>
      <c r="BK1148" s="2"/>
      <c r="BL1148" s="2"/>
      <c r="BM1148" s="8"/>
    </row>
    <row r="1149" spans="4:65" x14ac:dyDescent="0.25">
      <c r="D1149" s="2"/>
      <c r="E1149" s="2"/>
      <c r="F1149" s="2"/>
      <c r="G1149" s="10"/>
      <c r="H1149" s="10"/>
      <c r="I1149" s="10"/>
      <c r="J1149" s="10"/>
      <c r="M1149" s="2"/>
      <c r="N1149" s="39"/>
      <c r="O1149" s="2"/>
      <c r="P1149" s="2"/>
      <c r="Q1149" s="2"/>
      <c r="R1149" s="2"/>
      <c r="S1149" s="2"/>
      <c r="T1149" s="8"/>
      <c r="V1149" s="2"/>
      <c r="W1149" s="2"/>
      <c r="X1149" s="2"/>
      <c r="Y1149" s="2"/>
      <c r="Z1149" s="2"/>
      <c r="AA1149" s="2"/>
      <c r="AB1149" s="2"/>
      <c r="AC1149" s="8"/>
      <c r="AE1149" s="2"/>
      <c r="AF1149" s="2"/>
      <c r="AG1149" s="2"/>
      <c r="AH1149" s="2"/>
      <c r="AI1149" s="2"/>
      <c r="AJ1149" s="2"/>
      <c r="AK1149" s="2"/>
      <c r="AL1149" s="8"/>
      <c r="AN1149" s="2"/>
      <c r="AO1149" s="2"/>
      <c r="AP1149" s="2"/>
      <c r="AQ1149" s="2"/>
      <c r="AR1149" s="2"/>
      <c r="AS1149" s="2"/>
      <c r="AT1149" s="2"/>
      <c r="AU1149" s="8"/>
      <c r="AW1149" s="2"/>
      <c r="AX1149" s="2"/>
      <c r="AY1149" s="2"/>
      <c r="AZ1149" s="2"/>
      <c r="BA1149" s="2"/>
      <c r="BB1149" s="2"/>
      <c r="BC1149" s="2"/>
      <c r="BD1149" s="8"/>
      <c r="BF1149" s="2"/>
      <c r="BH1149" s="2"/>
      <c r="BJ1149" s="2"/>
      <c r="BK1149" s="2"/>
      <c r="BL1149" s="2"/>
      <c r="BM1149" s="8"/>
    </row>
    <row r="1150" spans="4:65" x14ac:dyDescent="0.25">
      <c r="D1150" s="2"/>
      <c r="E1150" s="2"/>
      <c r="F1150" s="2"/>
      <c r="G1150" s="10"/>
      <c r="H1150" s="10"/>
      <c r="I1150" s="10"/>
      <c r="J1150" s="10"/>
      <c r="M1150" s="2"/>
      <c r="N1150" s="39"/>
      <c r="O1150" s="2"/>
      <c r="P1150" s="2"/>
      <c r="Q1150" s="2"/>
      <c r="R1150" s="2"/>
      <c r="S1150" s="2"/>
      <c r="T1150" s="8"/>
      <c r="V1150" s="2"/>
      <c r="W1150" s="2"/>
      <c r="X1150" s="2"/>
      <c r="Y1150" s="2"/>
      <c r="Z1150" s="2"/>
      <c r="AA1150" s="2"/>
      <c r="AB1150" s="2"/>
      <c r="AC1150" s="8"/>
      <c r="AE1150" s="2"/>
      <c r="AF1150" s="2"/>
      <c r="AG1150" s="2"/>
      <c r="AH1150" s="2"/>
      <c r="AI1150" s="2"/>
      <c r="AJ1150" s="2"/>
      <c r="AK1150" s="2"/>
      <c r="AL1150" s="8"/>
      <c r="AN1150" s="2"/>
      <c r="AO1150" s="2"/>
      <c r="AP1150" s="2"/>
      <c r="AQ1150" s="2"/>
      <c r="AR1150" s="2"/>
      <c r="AS1150" s="2"/>
      <c r="AT1150" s="2"/>
      <c r="AU1150" s="8"/>
      <c r="AW1150" s="2"/>
      <c r="AX1150" s="2"/>
      <c r="AY1150" s="2"/>
      <c r="AZ1150" s="2"/>
      <c r="BA1150" s="2"/>
      <c r="BB1150" s="2"/>
      <c r="BC1150" s="2"/>
      <c r="BD1150" s="8"/>
      <c r="BF1150" s="2"/>
      <c r="BH1150" s="2"/>
      <c r="BJ1150" s="2"/>
      <c r="BK1150" s="2"/>
      <c r="BL1150" s="2"/>
      <c r="BM1150" s="8"/>
    </row>
    <row r="1151" spans="4:65" x14ac:dyDescent="0.25">
      <c r="D1151" s="2"/>
      <c r="E1151" s="2"/>
      <c r="F1151" s="2"/>
      <c r="G1151" s="10"/>
      <c r="H1151" s="10"/>
      <c r="I1151" s="10"/>
      <c r="J1151" s="10"/>
      <c r="M1151" s="2"/>
      <c r="N1151" s="39"/>
      <c r="O1151" s="2"/>
      <c r="P1151" s="2"/>
      <c r="Q1151" s="2"/>
      <c r="R1151" s="2"/>
      <c r="S1151" s="2"/>
      <c r="T1151" s="8"/>
      <c r="V1151" s="2"/>
      <c r="W1151" s="2"/>
      <c r="X1151" s="2"/>
      <c r="Y1151" s="2"/>
      <c r="Z1151" s="2"/>
      <c r="AA1151" s="2"/>
      <c r="AB1151" s="2"/>
      <c r="AC1151" s="8"/>
      <c r="AE1151" s="2"/>
      <c r="AF1151" s="2"/>
      <c r="AG1151" s="2"/>
      <c r="AH1151" s="2"/>
      <c r="AI1151" s="2"/>
      <c r="AJ1151" s="2"/>
      <c r="AK1151" s="2"/>
      <c r="AL1151" s="8"/>
      <c r="AN1151" s="2"/>
      <c r="AO1151" s="2"/>
      <c r="AP1151" s="2"/>
      <c r="AQ1151" s="2"/>
      <c r="AR1151" s="2"/>
      <c r="AS1151" s="2"/>
      <c r="AT1151" s="2"/>
      <c r="AU1151" s="8"/>
      <c r="AW1151" s="2"/>
      <c r="AX1151" s="2"/>
      <c r="AY1151" s="2"/>
      <c r="AZ1151" s="2"/>
      <c r="BA1151" s="2"/>
      <c r="BB1151" s="2"/>
      <c r="BC1151" s="2"/>
      <c r="BD1151" s="8"/>
      <c r="BF1151" s="2"/>
      <c r="BH1151" s="2"/>
      <c r="BJ1151" s="2"/>
      <c r="BK1151" s="2"/>
      <c r="BL1151" s="2"/>
      <c r="BM1151" s="8"/>
    </row>
    <row r="1152" spans="4:65" x14ac:dyDescent="0.25">
      <c r="D1152" s="2"/>
      <c r="E1152" s="2"/>
      <c r="F1152" s="2"/>
      <c r="G1152" s="10"/>
      <c r="H1152" s="10"/>
      <c r="I1152" s="10"/>
      <c r="J1152" s="10"/>
      <c r="M1152" s="2"/>
      <c r="N1152" s="39"/>
      <c r="O1152" s="2"/>
      <c r="P1152" s="2"/>
      <c r="Q1152" s="2"/>
      <c r="R1152" s="2"/>
      <c r="S1152" s="2"/>
      <c r="T1152" s="8"/>
      <c r="V1152" s="2"/>
      <c r="W1152" s="2"/>
      <c r="X1152" s="2"/>
      <c r="Y1152" s="2"/>
      <c r="Z1152" s="2"/>
      <c r="AA1152" s="2"/>
      <c r="AB1152" s="2"/>
      <c r="AC1152" s="8"/>
      <c r="AE1152" s="2"/>
      <c r="AF1152" s="2"/>
      <c r="AG1152" s="2"/>
      <c r="AH1152" s="2"/>
      <c r="AI1152" s="2"/>
      <c r="AJ1152" s="2"/>
      <c r="AK1152" s="2"/>
      <c r="AL1152" s="8"/>
      <c r="AN1152" s="2"/>
      <c r="AO1152" s="2"/>
      <c r="AP1152" s="2"/>
      <c r="AQ1152" s="2"/>
      <c r="AR1152" s="2"/>
      <c r="AS1152" s="2"/>
      <c r="AT1152" s="2"/>
      <c r="AU1152" s="8"/>
      <c r="AW1152" s="2"/>
      <c r="AX1152" s="2"/>
      <c r="AY1152" s="2"/>
      <c r="AZ1152" s="2"/>
      <c r="BA1152" s="2"/>
      <c r="BB1152" s="2"/>
      <c r="BC1152" s="2"/>
      <c r="BD1152" s="8"/>
      <c r="BF1152" s="2"/>
      <c r="BH1152" s="2"/>
      <c r="BJ1152" s="2"/>
      <c r="BK1152" s="2"/>
      <c r="BL1152" s="2"/>
      <c r="BM1152" s="8"/>
    </row>
    <row r="1153" spans="4:65" x14ac:dyDescent="0.25">
      <c r="D1153" s="2"/>
      <c r="E1153" s="2"/>
      <c r="F1153" s="2"/>
      <c r="G1153" s="10"/>
      <c r="H1153" s="10"/>
      <c r="I1153" s="10"/>
      <c r="J1153" s="10"/>
      <c r="M1153" s="2"/>
      <c r="N1153" s="39"/>
      <c r="O1153" s="2"/>
      <c r="P1153" s="2"/>
      <c r="Q1153" s="2"/>
      <c r="R1153" s="2"/>
      <c r="S1153" s="2"/>
      <c r="T1153" s="8"/>
      <c r="V1153" s="2"/>
      <c r="W1153" s="2"/>
      <c r="X1153" s="2"/>
      <c r="Y1153" s="2"/>
      <c r="Z1153" s="2"/>
      <c r="AA1153" s="2"/>
      <c r="AB1153" s="2"/>
      <c r="AC1153" s="8"/>
      <c r="AE1153" s="2"/>
      <c r="AF1153" s="2"/>
      <c r="AG1153" s="2"/>
      <c r="AH1153" s="2"/>
      <c r="AI1153" s="2"/>
      <c r="AJ1153" s="2"/>
      <c r="AK1153" s="2"/>
      <c r="AL1153" s="8"/>
      <c r="AN1153" s="2"/>
      <c r="AO1153" s="2"/>
      <c r="AP1153" s="2"/>
      <c r="AQ1153" s="2"/>
      <c r="AR1153" s="2"/>
      <c r="AS1153" s="2"/>
      <c r="AT1153" s="2"/>
      <c r="AU1153" s="8"/>
      <c r="AW1153" s="2"/>
      <c r="AX1153" s="2"/>
      <c r="AY1153" s="2"/>
      <c r="AZ1153" s="2"/>
      <c r="BA1153" s="2"/>
      <c r="BB1153" s="2"/>
      <c r="BC1153" s="2"/>
      <c r="BD1153" s="8"/>
      <c r="BF1153" s="2"/>
      <c r="BH1153" s="2"/>
      <c r="BJ1153" s="2"/>
      <c r="BK1153" s="2"/>
      <c r="BL1153" s="2"/>
      <c r="BM1153" s="8"/>
    </row>
    <row r="1154" spans="4:65" x14ac:dyDescent="0.25">
      <c r="D1154" s="2"/>
      <c r="E1154" s="2"/>
      <c r="F1154" s="2"/>
      <c r="G1154" s="10"/>
      <c r="H1154" s="10"/>
      <c r="I1154" s="10"/>
      <c r="J1154" s="10"/>
      <c r="M1154" s="2"/>
      <c r="N1154" s="39"/>
      <c r="O1154" s="2"/>
      <c r="P1154" s="2"/>
      <c r="Q1154" s="2"/>
      <c r="R1154" s="2"/>
      <c r="S1154" s="2"/>
      <c r="T1154" s="8"/>
      <c r="V1154" s="2"/>
      <c r="W1154" s="2"/>
      <c r="X1154" s="2"/>
      <c r="Y1154" s="2"/>
      <c r="Z1154" s="2"/>
      <c r="AA1154" s="2"/>
      <c r="AB1154" s="2"/>
      <c r="AC1154" s="8"/>
      <c r="AE1154" s="2"/>
      <c r="AF1154" s="2"/>
      <c r="AG1154" s="2"/>
      <c r="AH1154" s="2"/>
      <c r="AI1154" s="2"/>
      <c r="AJ1154" s="2"/>
      <c r="AK1154" s="2"/>
      <c r="AL1154" s="8"/>
      <c r="AN1154" s="2"/>
      <c r="AO1154" s="2"/>
      <c r="AP1154" s="2"/>
      <c r="AQ1154" s="2"/>
      <c r="AR1154" s="2"/>
      <c r="AS1154" s="2"/>
      <c r="AT1154" s="2"/>
      <c r="AU1154" s="8"/>
      <c r="AW1154" s="2"/>
      <c r="AX1154" s="2"/>
      <c r="AY1154" s="2"/>
      <c r="AZ1154" s="2"/>
      <c r="BA1154" s="2"/>
      <c r="BB1154" s="2"/>
      <c r="BC1154" s="2"/>
      <c r="BD1154" s="8"/>
      <c r="BF1154" s="2"/>
      <c r="BH1154" s="2"/>
      <c r="BJ1154" s="2"/>
      <c r="BK1154" s="2"/>
      <c r="BL1154" s="2"/>
      <c r="BM1154" s="8"/>
    </row>
    <row r="1155" spans="4:65" x14ac:dyDescent="0.25">
      <c r="D1155" s="2"/>
      <c r="E1155" s="2"/>
      <c r="F1155" s="2"/>
      <c r="G1155" s="10"/>
      <c r="H1155" s="10"/>
      <c r="I1155" s="10"/>
      <c r="J1155" s="10"/>
      <c r="M1155" s="2"/>
      <c r="N1155" s="39"/>
      <c r="O1155" s="2"/>
      <c r="P1155" s="2"/>
      <c r="Q1155" s="2"/>
      <c r="R1155" s="2"/>
      <c r="S1155" s="2"/>
      <c r="T1155" s="8"/>
      <c r="V1155" s="2"/>
      <c r="W1155" s="2"/>
      <c r="X1155" s="2"/>
      <c r="Y1155" s="2"/>
      <c r="Z1155" s="2"/>
      <c r="AA1155" s="2"/>
      <c r="AB1155" s="2"/>
      <c r="AC1155" s="8"/>
      <c r="AE1155" s="2"/>
      <c r="AF1155" s="2"/>
      <c r="AG1155" s="2"/>
      <c r="AH1155" s="2"/>
      <c r="AI1155" s="2"/>
      <c r="AJ1155" s="2"/>
      <c r="AK1155" s="2"/>
      <c r="AL1155" s="8"/>
      <c r="AN1155" s="2"/>
      <c r="AO1155" s="2"/>
      <c r="AP1155" s="2"/>
      <c r="AQ1155" s="2"/>
      <c r="AR1155" s="2"/>
      <c r="AS1155" s="2"/>
      <c r="AT1155" s="2"/>
      <c r="AU1155" s="8"/>
      <c r="AW1155" s="2"/>
      <c r="AX1155" s="2"/>
      <c r="AY1155" s="2"/>
      <c r="AZ1155" s="2"/>
      <c r="BA1155" s="2"/>
      <c r="BB1155" s="2"/>
      <c r="BC1155" s="2"/>
      <c r="BD1155" s="8"/>
      <c r="BF1155" s="2"/>
      <c r="BH1155" s="2"/>
      <c r="BJ1155" s="2"/>
      <c r="BK1155" s="2"/>
      <c r="BL1155" s="2"/>
      <c r="BM1155" s="8"/>
    </row>
    <row r="1156" spans="4:65" x14ac:dyDescent="0.25">
      <c r="D1156" s="2"/>
      <c r="E1156" s="2"/>
      <c r="F1156" s="2"/>
      <c r="G1156" s="10"/>
      <c r="H1156" s="10"/>
      <c r="I1156" s="10"/>
      <c r="J1156" s="10"/>
      <c r="M1156" s="2"/>
      <c r="N1156" s="39"/>
      <c r="O1156" s="2"/>
      <c r="P1156" s="2"/>
      <c r="Q1156" s="2"/>
      <c r="R1156" s="2"/>
      <c r="S1156" s="2"/>
      <c r="T1156" s="8"/>
      <c r="V1156" s="2"/>
      <c r="W1156" s="2"/>
      <c r="X1156" s="2"/>
      <c r="Y1156" s="2"/>
      <c r="Z1156" s="2"/>
      <c r="AA1156" s="2"/>
      <c r="AB1156" s="2"/>
      <c r="AC1156" s="8"/>
      <c r="AE1156" s="2"/>
      <c r="AF1156" s="2"/>
      <c r="AG1156" s="2"/>
      <c r="AH1156" s="2"/>
      <c r="AI1156" s="2"/>
      <c r="AJ1156" s="2"/>
      <c r="AK1156" s="2"/>
      <c r="AL1156" s="8"/>
      <c r="AN1156" s="2"/>
      <c r="AO1156" s="2"/>
      <c r="AP1156" s="2"/>
      <c r="AQ1156" s="2"/>
      <c r="AR1156" s="2"/>
      <c r="AS1156" s="2"/>
      <c r="AT1156" s="2"/>
      <c r="AU1156" s="8"/>
      <c r="AW1156" s="2"/>
      <c r="AX1156" s="2"/>
      <c r="AY1156" s="2"/>
      <c r="AZ1156" s="2"/>
      <c r="BA1156" s="2"/>
      <c r="BB1156" s="2"/>
      <c r="BC1156" s="2"/>
      <c r="BD1156" s="8"/>
      <c r="BF1156" s="2"/>
      <c r="BH1156" s="2"/>
      <c r="BJ1156" s="2"/>
      <c r="BK1156" s="2"/>
      <c r="BL1156" s="2"/>
      <c r="BM1156" s="8"/>
    </row>
    <row r="1157" spans="4:65" x14ac:dyDescent="0.25">
      <c r="D1157" s="2"/>
      <c r="E1157" s="2"/>
      <c r="F1157" s="2"/>
      <c r="G1157" s="10"/>
      <c r="H1157" s="10"/>
      <c r="I1157" s="10"/>
      <c r="J1157" s="10"/>
      <c r="M1157" s="2"/>
      <c r="N1157" s="39"/>
      <c r="O1157" s="2"/>
      <c r="P1157" s="2"/>
      <c r="Q1157" s="2"/>
      <c r="R1157" s="2"/>
      <c r="S1157" s="2"/>
      <c r="T1157" s="8"/>
      <c r="V1157" s="2"/>
      <c r="W1157" s="2"/>
      <c r="X1157" s="2"/>
      <c r="Y1157" s="2"/>
      <c r="Z1157" s="2"/>
      <c r="AA1157" s="2"/>
      <c r="AB1157" s="2"/>
      <c r="AC1157" s="8"/>
      <c r="AE1157" s="2"/>
      <c r="AF1157" s="2"/>
      <c r="AG1157" s="2"/>
      <c r="AH1157" s="2"/>
      <c r="AI1157" s="2"/>
      <c r="AJ1157" s="2"/>
      <c r="AK1157" s="2"/>
      <c r="AL1157" s="8"/>
      <c r="AN1157" s="2"/>
      <c r="AO1157" s="2"/>
      <c r="AP1157" s="2"/>
      <c r="AQ1157" s="2"/>
      <c r="AR1157" s="2"/>
      <c r="AS1157" s="2"/>
      <c r="AT1157" s="2"/>
      <c r="AU1157" s="8"/>
      <c r="AW1157" s="2"/>
      <c r="AX1157" s="2"/>
      <c r="AY1157" s="2"/>
      <c r="AZ1157" s="2"/>
      <c r="BA1157" s="2"/>
      <c r="BB1157" s="2"/>
      <c r="BC1157" s="2"/>
      <c r="BD1157" s="8"/>
      <c r="BF1157" s="2"/>
      <c r="BH1157" s="2"/>
      <c r="BJ1157" s="2"/>
      <c r="BK1157" s="2"/>
      <c r="BL1157" s="2"/>
      <c r="BM1157" s="8"/>
    </row>
    <row r="1158" spans="4:65" x14ac:dyDescent="0.25">
      <c r="D1158" s="2"/>
      <c r="E1158" s="2"/>
      <c r="F1158" s="2"/>
      <c r="G1158" s="10"/>
      <c r="H1158" s="10"/>
      <c r="I1158" s="10"/>
      <c r="J1158" s="10"/>
      <c r="M1158" s="2"/>
      <c r="N1158" s="39"/>
      <c r="O1158" s="2"/>
      <c r="P1158" s="2"/>
      <c r="Q1158" s="2"/>
      <c r="R1158" s="2"/>
      <c r="S1158" s="2"/>
      <c r="T1158" s="8"/>
      <c r="V1158" s="2"/>
      <c r="W1158" s="2"/>
      <c r="X1158" s="2"/>
      <c r="Y1158" s="2"/>
      <c r="Z1158" s="2"/>
      <c r="AA1158" s="2"/>
      <c r="AB1158" s="2"/>
      <c r="AC1158" s="8"/>
      <c r="AE1158" s="2"/>
      <c r="AF1158" s="2"/>
      <c r="AG1158" s="2"/>
      <c r="AH1158" s="2"/>
      <c r="AI1158" s="2"/>
      <c r="AJ1158" s="2"/>
      <c r="AK1158" s="2"/>
      <c r="AL1158" s="8"/>
      <c r="AN1158" s="2"/>
      <c r="AO1158" s="2"/>
      <c r="AP1158" s="2"/>
      <c r="AQ1158" s="2"/>
      <c r="AR1158" s="2"/>
      <c r="AS1158" s="2"/>
      <c r="AT1158" s="2"/>
      <c r="AU1158" s="8"/>
      <c r="AW1158" s="2"/>
      <c r="AX1158" s="2"/>
      <c r="AY1158" s="2"/>
      <c r="AZ1158" s="2"/>
      <c r="BA1158" s="2"/>
      <c r="BB1158" s="2"/>
      <c r="BC1158" s="2"/>
      <c r="BD1158" s="8"/>
      <c r="BF1158" s="2"/>
      <c r="BH1158" s="2"/>
      <c r="BJ1158" s="2"/>
      <c r="BK1158" s="2"/>
      <c r="BL1158" s="2"/>
      <c r="BM1158" s="8"/>
    </row>
    <row r="1159" spans="4:65" x14ac:dyDescent="0.25">
      <c r="D1159" s="2"/>
      <c r="E1159" s="2"/>
      <c r="F1159" s="2"/>
      <c r="G1159" s="10"/>
      <c r="H1159" s="10"/>
      <c r="I1159" s="10"/>
      <c r="J1159" s="10"/>
      <c r="M1159" s="2"/>
      <c r="N1159" s="39"/>
      <c r="O1159" s="2"/>
      <c r="P1159" s="2"/>
      <c r="Q1159" s="2"/>
      <c r="R1159" s="2"/>
      <c r="S1159" s="2"/>
      <c r="T1159" s="8"/>
      <c r="V1159" s="2"/>
      <c r="W1159" s="2"/>
      <c r="X1159" s="2"/>
      <c r="Y1159" s="2"/>
      <c r="Z1159" s="2"/>
      <c r="AA1159" s="2"/>
      <c r="AB1159" s="2"/>
      <c r="AC1159" s="8"/>
      <c r="AE1159" s="2"/>
      <c r="AF1159" s="2"/>
      <c r="AG1159" s="2"/>
      <c r="AH1159" s="2"/>
      <c r="AI1159" s="2"/>
      <c r="AJ1159" s="2"/>
      <c r="AK1159" s="2"/>
      <c r="AL1159" s="8"/>
      <c r="AN1159" s="2"/>
      <c r="AO1159" s="2"/>
      <c r="AP1159" s="2"/>
      <c r="AQ1159" s="2"/>
      <c r="AR1159" s="2"/>
      <c r="AS1159" s="2"/>
      <c r="AT1159" s="2"/>
      <c r="AU1159" s="8"/>
      <c r="AW1159" s="2"/>
      <c r="AX1159" s="2"/>
      <c r="AY1159" s="2"/>
      <c r="AZ1159" s="2"/>
      <c r="BA1159" s="2"/>
      <c r="BB1159" s="2"/>
      <c r="BC1159" s="2"/>
      <c r="BD1159" s="8"/>
      <c r="BF1159" s="2"/>
      <c r="BH1159" s="2"/>
      <c r="BJ1159" s="2"/>
      <c r="BK1159" s="2"/>
      <c r="BL1159" s="2"/>
      <c r="BM1159" s="8"/>
    </row>
    <row r="1160" spans="4:65" x14ac:dyDescent="0.25">
      <c r="D1160" s="2"/>
      <c r="E1160" s="2"/>
      <c r="F1160" s="2"/>
      <c r="G1160" s="10"/>
      <c r="H1160" s="10"/>
      <c r="I1160" s="10"/>
      <c r="J1160" s="10"/>
      <c r="M1160" s="2"/>
      <c r="N1160" s="39"/>
      <c r="O1160" s="2"/>
      <c r="P1160" s="2"/>
      <c r="Q1160" s="2"/>
      <c r="R1160" s="2"/>
      <c r="S1160" s="2"/>
      <c r="T1160" s="8"/>
      <c r="V1160" s="2"/>
      <c r="W1160" s="2"/>
      <c r="X1160" s="2"/>
      <c r="Y1160" s="2"/>
      <c r="Z1160" s="2"/>
      <c r="AA1160" s="2"/>
      <c r="AB1160" s="2"/>
      <c r="AC1160" s="8"/>
      <c r="AE1160" s="2"/>
      <c r="AF1160" s="2"/>
      <c r="AG1160" s="2"/>
      <c r="AH1160" s="2"/>
      <c r="AI1160" s="2"/>
      <c r="AJ1160" s="2"/>
      <c r="AK1160" s="2"/>
      <c r="AL1160" s="8"/>
      <c r="AN1160" s="2"/>
      <c r="AO1160" s="2"/>
      <c r="AP1160" s="2"/>
      <c r="AQ1160" s="2"/>
      <c r="AR1160" s="2"/>
      <c r="AS1160" s="2"/>
      <c r="AT1160" s="2"/>
      <c r="AU1160" s="8"/>
      <c r="AW1160" s="2"/>
      <c r="AX1160" s="2"/>
      <c r="AY1160" s="2"/>
      <c r="AZ1160" s="2"/>
      <c r="BA1160" s="2"/>
      <c r="BB1160" s="2"/>
      <c r="BC1160" s="2"/>
      <c r="BD1160" s="8"/>
      <c r="BF1160" s="2"/>
      <c r="BH1160" s="2"/>
      <c r="BJ1160" s="2"/>
      <c r="BK1160" s="2"/>
      <c r="BL1160" s="2"/>
      <c r="BM1160" s="8"/>
    </row>
    <row r="1161" spans="4:65" x14ac:dyDescent="0.25">
      <c r="D1161" s="2"/>
      <c r="E1161" s="2"/>
      <c r="F1161" s="2"/>
      <c r="G1161" s="10"/>
      <c r="H1161" s="10"/>
      <c r="I1161" s="10"/>
      <c r="J1161" s="10"/>
      <c r="M1161" s="2"/>
      <c r="N1161" s="39"/>
      <c r="O1161" s="2"/>
      <c r="P1161" s="2"/>
      <c r="Q1161" s="2"/>
      <c r="R1161" s="2"/>
      <c r="S1161" s="2"/>
      <c r="T1161" s="8"/>
      <c r="V1161" s="2"/>
      <c r="W1161" s="2"/>
      <c r="X1161" s="2"/>
      <c r="Y1161" s="2"/>
      <c r="Z1161" s="2"/>
      <c r="AA1161" s="2"/>
      <c r="AB1161" s="2"/>
      <c r="AC1161" s="8"/>
      <c r="AE1161" s="2"/>
      <c r="AF1161" s="2"/>
      <c r="AG1161" s="2"/>
      <c r="AH1161" s="2"/>
      <c r="AI1161" s="2"/>
      <c r="AJ1161" s="2"/>
      <c r="AK1161" s="2"/>
      <c r="AL1161" s="8"/>
      <c r="AN1161" s="2"/>
      <c r="AO1161" s="2"/>
      <c r="AP1161" s="2"/>
      <c r="AQ1161" s="2"/>
      <c r="AR1161" s="2"/>
      <c r="AS1161" s="2"/>
      <c r="AT1161" s="2"/>
      <c r="AU1161" s="8"/>
      <c r="AW1161" s="2"/>
      <c r="AX1161" s="2"/>
      <c r="AY1161" s="2"/>
      <c r="AZ1161" s="2"/>
      <c r="BA1161" s="2"/>
      <c r="BB1161" s="2"/>
      <c r="BC1161" s="2"/>
      <c r="BD1161" s="8"/>
      <c r="BF1161" s="2"/>
      <c r="BH1161" s="2"/>
      <c r="BJ1161" s="2"/>
      <c r="BK1161" s="2"/>
      <c r="BL1161" s="2"/>
      <c r="BM1161" s="8"/>
    </row>
    <row r="1162" spans="4:65" x14ac:dyDescent="0.25">
      <c r="D1162" s="2"/>
      <c r="E1162" s="2"/>
      <c r="F1162" s="2"/>
      <c r="G1162" s="10"/>
      <c r="H1162" s="10"/>
      <c r="I1162" s="10"/>
      <c r="J1162" s="10"/>
      <c r="M1162" s="2"/>
      <c r="N1162" s="39"/>
      <c r="O1162" s="2"/>
      <c r="P1162" s="2"/>
      <c r="Q1162" s="2"/>
      <c r="R1162" s="2"/>
      <c r="S1162" s="2"/>
      <c r="T1162" s="8"/>
      <c r="V1162" s="2"/>
      <c r="W1162" s="2"/>
      <c r="X1162" s="2"/>
      <c r="Y1162" s="2"/>
      <c r="Z1162" s="2"/>
      <c r="AA1162" s="2"/>
      <c r="AB1162" s="2"/>
      <c r="AC1162" s="8"/>
      <c r="AE1162" s="2"/>
      <c r="AF1162" s="2"/>
      <c r="AG1162" s="2"/>
      <c r="AH1162" s="2"/>
      <c r="AI1162" s="2"/>
      <c r="AJ1162" s="2"/>
      <c r="AK1162" s="2"/>
      <c r="AL1162" s="8"/>
      <c r="AN1162" s="2"/>
      <c r="AO1162" s="2"/>
      <c r="AP1162" s="2"/>
      <c r="AQ1162" s="2"/>
      <c r="AR1162" s="2"/>
      <c r="AS1162" s="2"/>
      <c r="AT1162" s="2"/>
      <c r="AU1162" s="8"/>
      <c r="AW1162" s="2"/>
      <c r="AX1162" s="2"/>
      <c r="AY1162" s="2"/>
      <c r="AZ1162" s="2"/>
      <c r="BA1162" s="2"/>
      <c r="BB1162" s="2"/>
      <c r="BC1162" s="2"/>
      <c r="BD1162" s="8"/>
      <c r="BF1162" s="2"/>
      <c r="BH1162" s="2"/>
      <c r="BJ1162" s="2"/>
      <c r="BK1162" s="2"/>
      <c r="BL1162" s="2"/>
      <c r="BM1162" s="8"/>
    </row>
    <row r="1163" spans="4:65" x14ac:dyDescent="0.25">
      <c r="D1163" s="2"/>
      <c r="E1163" s="2"/>
      <c r="F1163" s="2"/>
      <c r="G1163" s="10"/>
      <c r="H1163" s="10"/>
      <c r="I1163" s="10"/>
      <c r="J1163" s="10"/>
      <c r="M1163" s="2"/>
      <c r="N1163" s="39"/>
      <c r="O1163" s="2"/>
      <c r="P1163" s="2"/>
      <c r="Q1163" s="2"/>
      <c r="R1163" s="2"/>
      <c r="S1163" s="2"/>
      <c r="T1163" s="8"/>
      <c r="V1163" s="2"/>
      <c r="W1163" s="2"/>
      <c r="X1163" s="2"/>
      <c r="Y1163" s="2"/>
      <c r="Z1163" s="2"/>
      <c r="AA1163" s="2"/>
      <c r="AB1163" s="2"/>
      <c r="AC1163" s="8"/>
      <c r="AE1163" s="2"/>
      <c r="AF1163" s="2"/>
      <c r="AG1163" s="2"/>
      <c r="AH1163" s="2"/>
      <c r="AI1163" s="2"/>
      <c r="AJ1163" s="2"/>
      <c r="AK1163" s="2"/>
      <c r="AL1163" s="8"/>
      <c r="AN1163" s="2"/>
      <c r="AO1163" s="2"/>
      <c r="AP1163" s="2"/>
      <c r="AQ1163" s="2"/>
      <c r="AR1163" s="2"/>
      <c r="AS1163" s="2"/>
      <c r="AT1163" s="2"/>
      <c r="AU1163" s="8"/>
      <c r="AW1163" s="2"/>
      <c r="AX1163" s="2"/>
      <c r="AY1163" s="2"/>
      <c r="AZ1163" s="2"/>
      <c r="BA1163" s="2"/>
      <c r="BB1163" s="2"/>
      <c r="BC1163" s="2"/>
      <c r="BD1163" s="8"/>
      <c r="BF1163" s="2"/>
      <c r="BH1163" s="2"/>
      <c r="BJ1163" s="2"/>
      <c r="BK1163" s="2"/>
      <c r="BL1163" s="2"/>
      <c r="BM1163" s="8"/>
    </row>
    <row r="1164" spans="4:65" x14ac:dyDescent="0.25">
      <c r="D1164" s="2"/>
      <c r="E1164" s="2"/>
      <c r="F1164" s="2"/>
      <c r="G1164" s="10"/>
      <c r="H1164" s="10"/>
      <c r="I1164" s="10"/>
      <c r="J1164" s="10"/>
      <c r="M1164" s="2"/>
      <c r="N1164" s="39"/>
      <c r="O1164" s="2"/>
      <c r="P1164" s="2"/>
      <c r="Q1164" s="2"/>
      <c r="R1164" s="2"/>
      <c r="S1164" s="2"/>
      <c r="T1164" s="8"/>
      <c r="V1164" s="2"/>
      <c r="W1164" s="2"/>
      <c r="X1164" s="2"/>
      <c r="Y1164" s="2"/>
      <c r="Z1164" s="2"/>
      <c r="AA1164" s="2"/>
      <c r="AB1164" s="2"/>
      <c r="AC1164" s="8"/>
      <c r="AE1164" s="2"/>
      <c r="AF1164" s="2"/>
      <c r="AG1164" s="2"/>
      <c r="AH1164" s="2"/>
      <c r="AI1164" s="2"/>
      <c r="AJ1164" s="2"/>
      <c r="AK1164" s="2"/>
      <c r="AL1164" s="8"/>
      <c r="AN1164" s="2"/>
      <c r="AO1164" s="2"/>
      <c r="AP1164" s="2"/>
      <c r="AQ1164" s="2"/>
      <c r="AR1164" s="2"/>
      <c r="AS1164" s="2"/>
      <c r="AT1164" s="2"/>
      <c r="AU1164" s="8"/>
      <c r="AW1164" s="2"/>
      <c r="AX1164" s="2"/>
      <c r="AY1164" s="2"/>
      <c r="AZ1164" s="2"/>
      <c r="BA1164" s="2"/>
      <c r="BB1164" s="2"/>
      <c r="BC1164" s="2"/>
      <c r="BD1164" s="8"/>
      <c r="BF1164" s="2"/>
      <c r="BH1164" s="2"/>
      <c r="BJ1164" s="2"/>
      <c r="BK1164" s="2"/>
      <c r="BL1164" s="2"/>
      <c r="BM1164" s="8"/>
    </row>
    <row r="1165" spans="4:65" x14ac:dyDescent="0.25">
      <c r="D1165" s="2"/>
      <c r="E1165" s="2"/>
      <c r="F1165" s="2"/>
      <c r="G1165" s="10"/>
      <c r="H1165" s="10"/>
      <c r="I1165" s="10"/>
      <c r="J1165" s="10"/>
      <c r="M1165" s="2"/>
      <c r="N1165" s="39"/>
      <c r="O1165" s="2"/>
      <c r="P1165" s="2"/>
      <c r="Q1165" s="2"/>
      <c r="R1165" s="2"/>
      <c r="S1165" s="2"/>
      <c r="T1165" s="8"/>
      <c r="V1165" s="2"/>
      <c r="W1165" s="2"/>
      <c r="X1165" s="2"/>
      <c r="Y1165" s="2"/>
      <c r="Z1165" s="2"/>
      <c r="AA1165" s="2"/>
      <c r="AB1165" s="2"/>
      <c r="AC1165" s="8"/>
      <c r="AE1165" s="2"/>
      <c r="AF1165" s="2"/>
      <c r="AG1165" s="2"/>
      <c r="AH1165" s="2"/>
      <c r="AI1165" s="2"/>
      <c r="AJ1165" s="2"/>
      <c r="AK1165" s="2"/>
      <c r="AL1165" s="8"/>
      <c r="AN1165" s="2"/>
      <c r="AO1165" s="2"/>
      <c r="AP1165" s="2"/>
      <c r="AQ1165" s="2"/>
      <c r="AR1165" s="2"/>
      <c r="AS1165" s="2"/>
      <c r="AT1165" s="2"/>
      <c r="AU1165" s="8"/>
      <c r="AW1165" s="2"/>
      <c r="AX1165" s="2"/>
      <c r="AY1165" s="2"/>
      <c r="AZ1165" s="2"/>
      <c r="BA1165" s="2"/>
      <c r="BB1165" s="2"/>
      <c r="BC1165" s="2"/>
      <c r="BD1165" s="8"/>
      <c r="BF1165" s="2"/>
      <c r="BH1165" s="2"/>
      <c r="BJ1165" s="2"/>
      <c r="BK1165" s="2"/>
      <c r="BL1165" s="2"/>
      <c r="BM1165" s="8"/>
    </row>
    <row r="1166" spans="4:65" x14ac:dyDescent="0.25">
      <c r="D1166" s="2"/>
      <c r="E1166" s="2"/>
      <c r="F1166" s="2"/>
      <c r="G1166" s="10"/>
      <c r="H1166" s="10"/>
      <c r="I1166" s="10"/>
      <c r="J1166" s="10"/>
      <c r="M1166" s="2"/>
      <c r="N1166" s="39"/>
      <c r="O1166" s="2"/>
      <c r="P1166" s="2"/>
      <c r="Q1166" s="2"/>
      <c r="R1166" s="2"/>
      <c r="S1166" s="2"/>
      <c r="T1166" s="8"/>
      <c r="V1166" s="2"/>
      <c r="W1166" s="2"/>
      <c r="X1166" s="2"/>
      <c r="Y1166" s="2"/>
      <c r="Z1166" s="2"/>
      <c r="AA1166" s="2"/>
      <c r="AB1166" s="2"/>
      <c r="AC1166" s="8"/>
      <c r="AE1166" s="2"/>
      <c r="AF1166" s="2"/>
      <c r="AG1166" s="2"/>
      <c r="AH1166" s="2"/>
      <c r="AI1166" s="2"/>
      <c r="AJ1166" s="2"/>
      <c r="AK1166" s="2"/>
      <c r="AL1166" s="8"/>
      <c r="AN1166" s="2"/>
      <c r="AO1166" s="2"/>
      <c r="AP1166" s="2"/>
      <c r="AQ1166" s="2"/>
      <c r="AR1166" s="2"/>
      <c r="AS1166" s="2"/>
      <c r="AT1166" s="2"/>
      <c r="AU1166" s="8"/>
      <c r="AW1166" s="2"/>
      <c r="AX1166" s="2"/>
      <c r="AY1166" s="2"/>
      <c r="AZ1166" s="2"/>
      <c r="BA1166" s="2"/>
      <c r="BB1166" s="2"/>
      <c r="BC1166" s="2"/>
      <c r="BD1166" s="8"/>
      <c r="BF1166" s="2"/>
      <c r="BH1166" s="2"/>
      <c r="BJ1166" s="2"/>
      <c r="BK1166" s="2"/>
      <c r="BL1166" s="2"/>
      <c r="BM1166" s="8"/>
    </row>
    <row r="1167" spans="4:65" x14ac:dyDescent="0.25">
      <c r="D1167" s="2"/>
      <c r="E1167" s="2"/>
      <c r="F1167" s="2"/>
      <c r="G1167" s="10"/>
      <c r="H1167" s="10"/>
      <c r="I1167" s="10"/>
      <c r="J1167" s="10"/>
      <c r="M1167" s="2"/>
      <c r="N1167" s="39"/>
      <c r="O1167" s="2"/>
      <c r="P1167" s="2"/>
      <c r="Q1167" s="2"/>
      <c r="R1167" s="2"/>
      <c r="S1167" s="2"/>
      <c r="T1167" s="8"/>
      <c r="V1167" s="2"/>
      <c r="W1167" s="2"/>
      <c r="X1167" s="2"/>
      <c r="Y1167" s="2"/>
      <c r="Z1167" s="2"/>
      <c r="AA1167" s="2"/>
      <c r="AB1167" s="2"/>
      <c r="AC1167" s="8"/>
      <c r="AE1167" s="2"/>
      <c r="AF1167" s="2"/>
      <c r="AG1167" s="2"/>
      <c r="AH1167" s="2"/>
      <c r="AI1167" s="2"/>
      <c r="AJ1167" s="2"/>
      <c r="AK1167" s="2"/>
      <c r="AL1167" s="8"/>
      <c r="AN1167" s="2"/>
      <c r="AO1167" s="2"/>
      <c r="AP1167" s="2"/>
      <c r="AQ1167" s="2"/>
      <c r="AR1167" s="2"/>
      <c r="AS1167" s="2"/>
      <c r="AT1167" s="2"/>
      <c r="AU1167" s="8"/>
      <c r="AW1167" s="2"/>
      <c r="AX1167" s="2"/>
      <c r="AY1167" s="2"/>
      <c r="AZ1167" s="2"/>
      <c r="BA1167" s="2"/>
      <c r="BB1167" s="2"/>
      <c r="BC1167" s="2"/>
      <c r="BD1167" s="8"/>
      <c r="BF1167" s="2"/>
      <c r="BH1167" s="2"/>
      <c r="BJ1167" s="2"/>
      <c r="BK1167" s="2"/>
      <c r="BL1167" s="2"/>
      <c r="BM1167" s="8"/>
    </row>
    <row r="1168" spans="4:65" x14ac:dyDescent="0.25">
      <c r="D1168" s="2"/>
      <c r="E1168" s="2"/>
      <c r="F1168" s="2"/>
      <c r="G1168" s="10"/>
      <c r="H1168" s="10"/>
      <c r="I1168" s="10"/>
      <c r="J1168" s="10"/>
      <c r="M1168" s="2"/>
      <c r="N1168" s="39"/>
      <c r="O1168" s="2"/>
      <c r="P1168" s="2"/>
      <c r="Q1168" s="2"/>
      <c r="R1168" s="2"/>
      <c r="S1168" s="2"/>
      <c r="T1168" s="8"/>
      <c r="V1168" s="2"/>
      <c r="W1168" s="2"/>
      <c r="X1168" s="2"/>
      <c r="Y1168" s="2"/>
      <c r="Z1168" s="2"/>
      <c r="AA1168" s="2"/>
      <c r="AB1168" s="2"/>
      <c r="AC1168" s="8"/>
      <c r="AE1168" s="2"/>
      <c r="AF1168" s="2"/>
      <c r="AG1168" s="2"/>
      <c r="AH1168" s="2"/>
      <c r="AI1168" s="2"/>
      <c r="AJ1168" s="2"/>
      <c r="AK1168" s="2"/>
      <c r="AL1168" s="8"/>
      <c r="AN1168" s="2"/>
      <c r="AO1168" s="2"/>
      <c r="AP1168" s="2"/>
      <c r="AQ1168" s="2"/>
      <c r="AR1168" s="2"/>
      <c r="AS1168" s="2"/>
      <c r="AT1168" s="2"/>
      <c r="AU1168" s="8"/>
      <c r="AW1168" s="2"/>
      <c r="AX1168" s="2"/>
      <c r="AY1168" s="2"/>
      <c r="AZ1168" s="2"/>
      <c r="BA1168" s="2"/>
      <c r="BB1168" s="2"/>
      <c r="BC1168" s="2"/>
      <c r="BD1168" s="8"/>
      <c r="BF1168" s="2"/>
      <c r="BH1168" s="2"/>
      <c r="BJ1168" s="2"/>
      <c r="BK1168" s="2"/>
      <c r="BL1168" s="2"/>
      <c r="BM1168" s="8"/>
    </row>
    <row r="1169" spans="4:65" x14ac:dyDescent="0.25">
      <c r="D1169" s="2"/>
      <c r="E1169" s="2"/>
      <c r="F1169" s="2"/>
      <c r="G1169" s="10"/>
      <c r="H1169" s="10"/>
      <c r="I1169" s="10"/>
      <c r="J1169" s="10"/>
      <c r="M1169" s="2"/>
      <c r="N1169" s="39"/>
      <c r="O1169" s="2"/>
      <c r="P1169" s="2"/>
      <c r="Q1169" s="2"/>
      <c r="R1169" s="2"/>
      <c r="S1169" s="2"/>
      <c r="T1169" s="8"/>
      <c r="V1169" s="2"/>
      <c r="W1169" s="2"/>
      <c r="X1169" s="2"/>
      <c r="Y1169" s="2"/>
      <c r="Z1169" s="2"/>
      <c r="AA1169" s="2"/>
      <c r="AB1169" s="2"/>
      <c r="AC1169" s="8"/>
      <c r="AE1169" s="2"/>
      <c r="AF1169" s="2"/>
      <c r="AG1169" s="2"/>
      <c r="AH1169" s="2"/>
      <c r="AI1169" s="2"/>
      <c r="AJ1169" s="2"/>
      <c r="AK1169" s="2"/>
      <c r="AL1169" s="8"/>
      <c r="AN1169" s="2"/>
      <c r="AO1169" s="2"/>
      <c r="AP1169" s="2"/>
      <c r="AQ1169" s="2"/>
      <c r="AR1169" s="2"/>
      <c r="AS1169" s="2"/>
      <c r="AT1169" s="2"/>
      <c r="AU1169" s="8"/>
      <c r="AW1169" s="2"/>
      <c r="AX1169" s="2"/>
      <c r="AY1169" s="2"/>
      <c r="AZ1169" s="2"/>
      <c r="BA1169" s="2"/>
      <c r="BB1169" s="2"/>
      <c r="BC1169" s="2"/>
      <c r="BD1169" s="8"/>
      <c r="BF1169" s="2"/>
      <c r="BH1169" s="2"/>
      <c r="BJ1169" s="2"/>
      <c r="BK1169" s="2"/>
      <c r="BL1169" s="2"/>
      <c r="BM1169" s="8"/>
    </row>
    <row r="1170" spans="4:65" x14ac:dyDescent="0.25">
      <c r="D1170" s="2"/>
      <c r="E1170" s="2"/>
      <c r="F1170" s="2"/>
      <c r="G1170" s="10"/>
      <c r="H1170" s="10"/>
      <c r="I1170" s="10"/>
      <c r="J1170" s="10"/>
      <c r="M1170" s="2"/>
      <c r="N1170" s="39"/>
      <c r="O1170" s="2"/>
      <c r="P1170" s="2"/>
      <c r="Q1170" s="2"/>
      <c r="R1170" s="2"/>
      <c r="S1170" s="2"/>
      <c r="T1170" s="8"/>
      <c r="V1170" s="2"/>
      <c r="W1170" s="2"/>
      <c r="X1170" s="2"/>
      <c r="Y1170" s="2"/>
      <c r="Z1170" s="2"/>
      <c r="AA1170" s="2"/>
      <c r="AB1170" s="2"/>
      <c r="AC1170" s="8"/>
      <c r="AE1170" s="2"/>
      <c r="AF1170" s="2"/>
      <c r="AG1170" s="2"/>
      <c r="AH1170" s="2"/>
      <c r="AI1170" s="2"/>
      <c r="AJ1170" s="2"/>
      <c r="AK1170" s="2"/>
      <c r="AL1170" s="8"/>
      <c r="AN1170" s="2"/>
      <c r="AO1170" s="2"/>
      <c r="AP1170" s="2"/>
      <c r="AQ1170" s="2"/>
      <c r="AR1170" s="2"/>
      <c r="AS1170" s="2"/>
      <c r="AT1170" s="2"/>
      <c r="AU1170" s="8"/>
      <c r="AW1170" s="2"/>
      <c r="AX1170" s="2"/>
      <c r="AY1170" s="2"/>
      <c r="AZ1170" s="2"/>
      <c r="BA1170" s="2"/>
      <c r="BB1170" s="2"/>
      <c r="BC1170" s="2"/>
      <c r="BD1170" s="8"/>
      <c r="BF1170" s="2"/>
      <c r="BH1170" s="2"/>
      <c r="BJ1170" s="2"/>
      <c r="BK1170" s="2"/>
      <c r="BL1170" s="2"/>
      <c r="BM1170" s="8"/>
    </row>
    <row r="1171" spans="4:65" x14ac:dyDescent="0.25">
      <c r="D1171" s="2"/>
      <c r="E1171" s="2"/>
      <c r="F1171" s="2"/>
      <c r="G1171" s="10"/>
      <c r="H1171" s="10"/>
      <c r="I1171" s="10"/>
      <c r="J1171" s="10"/>
      <c r="M1171" s="2"/>
      <c r="N1171" s="39"/>
      <c r="O1171" s="2"/>
      <c r="P1171" s="2"/>
      <c r="Q1171" s="2"/>
      <c r="R1171" s="2"/>
      <c r="S1171" s="2"/>
      <c r="T1171" s="8"/>
      <c r="V1171" s="2"/>
      <c r="W1171" s="2"/>
      <c r="X1171" s="2"/>
      <c r="Y1171" s="2"/>
      <c r="Z1171" s="2"/>
      <c r="AA1171" s="2"/>
      <c r="AB1171" s="2"/>
      <c r="AC1171" s="8"/>
      <c r="AE1171" s="2"/>
      <c r="AF1171" s="2"/>
      <c r="AG1171" s="2"/>
      <c r="AH1171" s="2"/>
      <c r="AI1171" s="2"/>
      <c r="AJ1171" s="2"/>
      <c r="AK1171" s="2"/>
      <c r="AL1171" s="8"/>
      <c r="AN1171" s="2"/>
      <c r="AO1171" s="2"/>
      <c r="AP1171" s="2"/>
      <c r="AQ1171" s="2"/>
      <c r="AR1171" s="2"/>
      <c r="AS1171" s="2"/>
      <c r="AT1171" s="2"/>
      <c r="AU1171" s="8"/>
      <c r="AW1171" s="2"/>
      <c r="AX1171" s="2"/>
      <c r="AY1171" s="2"/>
      <c r="AZ1171" s="2"/>
      <c r="BA1171" s="2"/>
      <c r="BB1171" s="2"/>
      <c r="BC1171" s="2"/>
      <c r="BD1171" s="8"/>
      <c r="BF1171" s="2"/>
      <c r="BH1171" s="2"/>
      <c r="BJ1171" s="2"/>
      <c r="BK1171" s="2"/>
      <c r="BL1171" s="2"/>
      <c r="BM1171" s="8"/>
    </row>
    <row r="1172" spans="4:65" x14ac:dyDescent="0.25">
      <c r="D1172" s="2"/>
      <c r="E1172" s="2"/>
      <c r="F1172" s="2"/>
      <c r="G1172" s="10"/>
      <c r="H1172" s="10"/>
      <c r="I1172" s="10"/>
      <c r="J1172" s="10"/>
      <c r="M1172" s="2"/>
      <c r="N1172" s="39"/>
      <c r="O1172" s="2"/>
      <c r="P1172" s="2"/>
      <c r="Q1172" s="2"/>
      <c r="R1172" s="2"/>
      <c r="S1172" s="2"/>
      <c r="T1172" s="8"/>
      <c r="V1172" s="2"/>
      <c r="W1172" s="2"/>
      <c r="X1172" s="2"/>
      <c r="Y1172" s="2"/>
      <c r="Z1172" s="2"/>
      <c r="AA1172" s="2"/>
      <c r="AB1172" s="2"/>
      <c r="AC1172" s="8"/>
      <c r="AE1172" s="2"/>
      <c r="AF1172" s="2"/>
      <c r="AG1172" s="2"/>
      <c r="AH1172" s="2"/>
      <c r="AI1172" s="2"/>
      <c r="AJ1172" s="2"/>
      <c r="AK1172" s="2"/>
      <c r="AL1172" s="8"/>
      <c r="AN1172" s="2"/>
      <c r="AO1172" s="2"/>
      <c r="AP1172" s="2"/>
      <c r="AQ1172" s="2"/>
      <c r="AR1172" s="2"/>
      <c r="AS1172" s="2"/>
      <c r="AT1172" s="2"/>
      <c r="AU1172" s="8"/>
      <c r="AW1172" s="2"/>
      <c r="AX1172" s="2"/>
      <c r="AY1172" s="2"/>
      <c r="AZ1172" s="2"/>
      <c r="BA1172" s="2"/>
      <c r="BB1172" s="2"/>
      <c r="BC1172" s="2"/>
      <c r="BD1172" s="8"/>
      <c r="BF1172" s="2"/>
      <c r="BH1172" s="2"/>
      <c r="BJ1172" s="2"/>
      <c r="BK1172" s="2"/>
      <c r="BL1172" s="2"/>
      <c r="BM1172" s="8"/>
    </row>
    <row r="1173" spans="4:65" x14ac:dyDescent="0.25">
      <c r="D1173" s="2"/>
      <c r="E1173" s="2"/>
      <c r="F1173" s="2"/>
      <c r="G1173" s="10"/>
      <c r="H1173" s="10"/>
      <c r="I1173" s="10"/>
      <c r="J1173" s="10"/>
      <c r="M1173" s="2"/>
      <c r="N1173" s="39"/>
      <c r="O1173" s="2"/>
      <c r="P1173" s="2"/>
      <c r="Q1173" s="2"/>
      <c r="R1173" s="2"/>
      <c r="S1173" s="2"/>
      <c r="T1173" s="8"/>
      <c r="V1173" s="2"/>
      <c r="W1173" s="2"/>
      <c r="X1173" s="2"/>
      <c r="Y1173" s="2"/>
      <c r="Z1173" s="2"/>
      <c r="AA1173" s="2"/>
      <c r="AB1173" s="2"/>
      <c r="AC1173" s="8"/>
      <c r="AE1173" s="2"/>
      <c r="AF1173" s="2"/>
      <c r="AG1173" s="2"/>
      <c r="AH1173" s="2"/>
      <c r="AI1173" s="2"/>
      <c r="AJ1173" s="2"/>
      <c r="AK1173" s="2"/>
      <c r="AL1173" s="8"/>
      <c r="AN1173" s="2"/>
      <c r="AO1173" s="2"/>
      <c r="AP1173" s="2"/>
      <c r="AQ1173" s="2"/>
      <c r="AR1173" s="2"/>
      <c r="AS1173" s="2"/>
      <c r="AT1173" s="2"/>
      <c r="AU1173" s="8"/>
      <c r="AW1173" s="2"/>
      <c r="AX1173" s="2"/>
      <c r="AY1173" s="2"/>
      <c r="AZ1173" s="2"/>
      <c r="BA1173" s="2"/>
      <c r="BB1173" s="2"/>
      <c r="BC1173" s="2"/>
      <c r="BD1173" s="8"/>
      <c r="BF1173" s="2"/>
      <c r="BH1173" s="2"/>
      <c r="BJ1173" s="2"/>
      <c r="BK1173" s="2"/>
      <c r="BL1173" s="2"/>
      <c r="BM1173" s="8"/>
    </row>
    <row r="1174" spans="4:65" x14ac:dyDescent="0.25">
      <c r="D1174" s="2"/>
      <c r="E1174" s="2"/>
      <c r="F1174" s="2"/>
      <c r="G1174" s="10"/>
      <c r="H1174" s="10"/>
      <c r="I1174" s="10"/>
      <c r="J1174" s="10"/>
      <c r="M1174" s="2"/>
      <c r="N1174" s="39"/>
      <c r="O1174" s="2"/>
      <c r="P1174" s="2"/>
      <c r="Q1174" s="2"/>
      <c r="R1174" s="2"/>
      <c r="S1174" s="2"/>
      <c r="T1174" s="8"/>
      <c r="V1174" s="2"/>
      <c r="W1174" s="2"/>
      <c r="X1174" s="2"/>
      <c r="Y1174" s="2"/>
      <c r="Z1174" s="2"/>
      <c r="AA1174" s="2"/>
      <c r="AB1174" s="2"/>
      <c r="AC1174" s="8"/>
      <c r="AE1174" s="2"/>
      <c r="AF1174" s="2"/>
      <c r="AG1174" s="2"/>
      <c r="AH1174" s="2"/>
      <c r="AI1174" s="2"/>
      <c r="AJ1174" s="2"/>
      <c r="AK1174" s="2"/>
      <c r="AL1174" s="8"/>
      <c r="AN1174" s="2"/>
      <c r="AO1174" s="2"/>
      <c r="AP1174" s="2"/>
      <c r="AQ1174" s="2"/>
      <c r="AR1174" s="2"/>
      <c r="AS1174" s="2"/>
      <c r="AT1174" s="2"/>
      <c r="AU1174" s="8"/>
      <c r="AW1174" s="2"/>
      <c r="AX1174" s="2"/>
      <c r="AY1174" s="2"/>
      <c r="AZ1174" s="2"/>
      <c r="BA1174" s="2"/>
      <c r="BB1174" s="2"/>
      <c r="BC1174" s="2"/>
      <c r="BD1174" s="8"/>
      <c r="BF1174" s="2"/>
      <c r="BH1174" s="2"/>
      <c r="BJ1174" s="2"/>
      <c r="BK1174" s="2"/>
      <c r="BL1174" s="2"/>
      <c r="BM1174" s="8"/>
    </row>
    <row r="1175" spans="4:65" x14ac:dyDescent="0.25">
      <c r="D1175" s="2"/>
      <c r="E1175" s="2"/>
      <c r="F1175" s="2"/>
      <c r="G1175" s="10"/>
      <c r="H1175" s="10"/>
      <c r="I1175" s="10"/>
      <c r="J1175" s="10"/>
      <c r="M1175" s="2"/>
      <c r="N1175" s="39"/>
      <c r="O1175" s="2"/>
      <c r="P1175" s="2"/>
      <c r="Q1175" s="2"/>
      <c r="R1175" s="2"/>
      <c r="S1175" s="2"/>
      <c r="T1175" s="8"/>
      <c r="V1175" s="2"/>
      <c r="W1175" s="2"/>
      <c r="X1175" s="2"/>
      <c r="Y1175" s="2"/>
      <c r="Z1175" s="2"/>
      <c r="AA1175" s="2"/>
      <c r="AB1175" s="2"/>
      <c r="AC1175" s="8"/>
      <c r="AE1175" s="2"/>
      <c r="AF1175" s="2"/>
      <c r="AG1175" s="2"/>
      <c r="AH1175" s="2"/>
      <c r="AI1175" s="2"/>
      <c r="AJ1175" s="2"/>
      <c r="AK1175" s="2"/>
      <c r="AL1175" s="8"/>
      <c r="AN1175" s="2"/>
      <c r="AO1175" s="2"/>
      <c r="AP1175" s="2"/>
      <c r="AQ1175" s="2"/>
      <c r="AR1175" s="2"/>
      <c r="AS1175" s="2"/>
      <c r="AT1175" s="2"/>
      <c r="AU1175" s="8"/>
      <c r="AW1175" s="2"/>
      <c r="AX1175" s="2"/>
      <c r="AY1175" s="2"/>
      <c r="AZ1175" s="2"/>
      <c r="BA1175" s="2"/>
      <c r="BB1175" s="2"/>
      <c r="BC1175" s="2"/>
      <c r="BD1175" s="8"/>
      <c r="BF1175" s="2"/>
      <c r="BH1175" s="2"/>
      <c r="BJ1175" s="2"/>
      <c r="BK1175" s="2"/>
      <c r="BL1175" s="2"/>
      <c r="BM1175" s="8"/>
    </row>
    <row r="1176" spans="4:65" x14ac:dyDescent="0.25">
      <c r="D1176" s="2"/>
      <c r="E1176" s="2"/>
      <c r="F1176" s="2"/>
      <c r="G1176" s="10"/>
      <c r="H1176" s="10"/>
      <c r="I1176" s="10"/>
      <c r="J1176" s="10"/>
      <c r="M1176" s="2"/>
      <c r="N1176" s="39"/>
      <c r="O1176" s="2"/>
      <c r="P1176" s="2"/>
      <c r="Q1176" s="2"/>
      <c r="R1176" s="2"/>
      <c r="S1176" s="2"/>
      <c r="T1176" s="8"/>
      <c r="V1176" s="2"/>
      <c r="W1176" s="2"/>
      <c r="X1176" s="2"/>
      <c r="Y1176" s="2"/>
      <c r="Z1176" s="2"/>
      <c r="AA1176" s="2"/>
      <c r="AB1176" s="2"/>
      <c r="AC1176" s="8"/>
      <c r="AE1176" s="2"/>
      <c r="AF1176" s="2"/>
      <c r="AG1176" s="2"/>
      <c r="AH1176" s="2"/>
      <c r="AI1176" s="2"/>
      <c r="AJ1176" s="2"/>
      <c r="AK1176" s="2"/>
      <c r="AL1176" s="8"/>
      <c r="AN1176" s="2"/>
      <c r="AO1176" s="2"/>
      <c r="AP1176" s="2"/>
      <c r="AQ1176" s="2"/>
      <c r="AR1176" s="2"/>
      <c r="AS1176" s="2"/>
      <c r="AT1176" s="2"/>
      <c r="AU1176" s="8"/>
      <c r="AW1176" s="2"/>
      <c r="AX1176" s="2"/>
      <c r="AY1176" s="2"/>
      <c r="AZ1176" s="2"/>
      <c r="BA1176" s="2"/>
      <c r="BB1176" s="2"/>
      <c r="BC1176" s="2"/>
      <c r="BD1176" s="8"/>
      <c r="BF1176" s="2"/>
      <c r="BH1176" s="2"/>
      <c r="BJ1176" s="2"/>
      <c r="BK1176" s="2"/>
      <c r="BL1176" s="2"/>
      <c r="BM1176" s="8"/>
    </row>
    <row r="1177" spans="4:65" x14ac:dyDescent="0.25">
      <c r="D1177" s="2"/>
      <c r="E1177" s="2"/>
      <c r="F1177" s="2"/>
      <c r="G1177" s="10"/>
      <c r="H1177" s="10"/>
      <c r="I1177" s="10"/>
      <c r="J1177" s="10"/>
      <c r="M1177" s="2"/>
      <c r="N1177" s="39"/>
      <c r="O1177" s="2"/>
      <c r="P1177" s="2"/>
      <c r="Q1177" s="2"/>
      <c r="R1177" s="2"/>
      <c r="S1177" s="2"/>
      <c r="T1177" s="8"/>
      <c r="V1177" s="2"/>
      <c r="W1177" s="2"/>
      <c r="X1177" s="2"/>
      <c r="Y1177" s="2"/>
      <c r="Z1177" s="2"/>
      <c r="AA1177" s="2"/>
      <c r="AB1177" s="2"/>
      <c r="AC1177" s="8"/>
      <c r="AE1177" s="2"/>
      <c r="AF1177" s="2"/>
      <c r="AG1177" s="2"/>
      <c r="AH1177" s="2"/>
      <c r="AI1177" s="2"/>
      <c r="AJ1177" s="2"/>
      <c r="AK1177" s="2"/>
      <c r="AL1177" s="8"/>
      <c r="AN1177" s="2"/>
      <c r="AO1177" s="2"/>
      <c r="AP1177" s="2"/>
      <c r="AQ1177" s="2"/>
      <c r="AR1177" s="2"/>
      <c r="AS1177" s="2"/>
      <c r="AT1177" s="2"/>
      <c r="AU1177" s="8"/>
      <c r="AW1177" s="2"/>
      <c r="AX1177" s="2"/>
      <c r="AY1177" s="2"/>
      <c r="AZ1177" s="2"/>
      <c r="BA1177" s="2"/>
      <c r="BB1177" s="2"/>
      <c r="BC1177" s="2"/>
      <c r="BD1177" s="8"/>
      <c r="BF1177" s="2"/>
      <c r="BH1177" s="2"/>
      <c r="BJ1177" s="2"/>
      <c r="BK1177" s="2"/>
      <c r="BL1177" s="2"/>
      <c r="BM1177" s="8"/>
    </row>
    <row r="1178" spans="4:65" x14ac:dyDescent="0.25">
      <c r="D1178" s="2"/>
      <c r="E1178" s="2"/>
      <c r="F1178" s="2"/>
      <c r="G1178" s="10"/>
      <c r="H1178" s="10"/>
      <c r="I1178" s="10"/>
      <c r="J1178" s="10"/>
      <c r="M1178" s="2"/>
      <c r="N1178" s="39"/>
      <c r="O1178" s="2"/>
      <c r="P1178" s="2"/>
      <c r="Q1178" s="2"/>
      <c r="R1178" s="2"/>
      <c r="S1178" s="2"/>
      <c r="T1178" s="8"/>
      <c r="V1178" s="2"/>
      <c r="W1178" s="2"/>
      <c r="X1178" s="2"/>
      <c r="Y1178" s="2"/>
      <c r="Z1178" s="2"/>
      <c r="AA1178" s="2"/>
      <c r="AB1178" s="2"/>
      <c r="AC1178" s="8"/>
      <c r="AE1178" s="2"/>
      <c r="AF1178" s="2"/>
      <c r="AG1178" s="2"/>
      <c r="AH1178" s="2"/>
      <c r="AI1178" s="2"/>
      <c r="AJ1178" s="2"/>
      <c r="AK1178" s="2"/>
      <c r="AL1178" s="8"/>
      <c r="AN1178" s="2"/>
      <c r="AO1178" s="2"/>
      <c r="AP1178" s="2"/>
      <c r="AQ1178" s="2"/>
      <c r="AR1178" s="2"/>
      <c r="AS1178" s="2"/>
      <c r="AT1178" s="2"/>
      <c r="AU1178" s="8"/>
      <c r="AW1178" s="2"/>
      <c r="AX1178" s="2"/>
      <c r="AY1178" s="2"/>
      <c r="AZ1178" s="2"/>
      <c r="BA1178" s="2"/>
      <c r="BB1178" s="2"/>
      <c r="BC1178" s="2"/>
      <c r="BD1178" s="8"/>
      <c r="BF1178" s="2"/>
      <c r="BH1178" s="2"/>
      <c r="BJ1178" s="2"/>
      <c r="BK1178" s="2"/>
      <c r="BL1178" s="2"/>
      <c r="BM1178" s="8"/>
    </row>
    <row r="1179" spans="4:65" x14ac:dyDescent="0.25">
      <c r="D1179" s="2"/>
      <c r="E1179" s="2"/>
      <c r="F1179" s="2"/>
      <c r="G1179" s="10"/>
      <c r="H1179" s="10"/>
      <c r="I1179" s="10"/>
      <c r="J1179" s="10"/>
      <c r="M1179" s="2"/>
      <c r="N1179" s="39"/>
      <c r="O1179" s="2"/>
      <c r="P1179" s="2"/>
      <c r="Q1179" s="2"/>
      <c r="R1179" s="2"/>
      <c r="S1179" s="2"/>
      <c r="T1179" s="8"/>
      <c r="V1179" s="2"/>
      <c r="W1179" s="2"/>
      <c r="X1179" s="2"/>
      <c r="Y1179" s="2"/>
      <c r="Z1179" s="2"/>
      <c r="AA1179" s="2"/>
      <c r="AB1179" s="2"/>
      <c r="AC1179" s="8"/>
      <c r="AE1179" s="2"/>
      <c r="AF1179" s="2"/>
      <c r="AG1179" s="2"/>
      <c r="AH1179" s="2"/>
      <c r="AI1179" s="2"/>
      <c r="AJ1179" s="2"/>
      <c r="AK1179" s="2"/>
      <c r="AL1179" s="8"/>
      <c r="AN1179" s="2"/>
      <c r="AO1179" s="2"/>
      <c r="AP1179" s="2"/>
      <c r="AQ1179" s="2"/>
      <c r="AR1179" s="2"/>
      <c r="AS1179" s="2"/>
      <c r="AT1179" s="2"/>
      <c r="AU1179" s="8"/>
      <c r="AW1179" s="2"/>
      <c r="AX1179" s="2"/>
      <c r="AY1179" s="2"/>
      <c r="AZ1179" s="2"/>
      <c r="BA1179" s="2"/>
      <c r="BB1179" s="2"/>
      <c r="BC1179" s="2"/>
      <c r="BD1179" s="8"/>
      <c r="BF1179" s="2"/>
      <c r="BH1179" s="2"/>
      <c r="BJ1179" s="2"/>
      <c r="BK1179" s="2"/>
      <c r="BL1179" s="2"/>
      <c r="BM1179" s="8"/>
    </row>
    <row r="1180" spans="4:65" x14ac:dyDescent="0.25">
      <c r="D1180" s="2"/>
      <c r="E1180" s="2"/>
      <c r="F1180" s="2"/>
      <c r="G1180" s="10"/>
      <c r="H1180" s="10"/>
      <c r="I1180" s="10"/>
      <c r="J1180" s="10"/>
      <c r="M1180" s="2"/>
      <c r="N1180" s="39"/>
      <c r="O1180" s="2"/>
      <c r="P1180" s="2"/>
      <c r="Q1180" s="2"/>
      <c r="R1180" s="2"/>
      <c r="S1180" s="2"/>
      <c r="T1180" s="8"/>
      <c r="V1180" s="2"/>
      <c r="W1180" s="2"/>
      <c r="X1180" s="2"/>
      <c r="Y1180" s="2"/>
      <c r="Z1180" s="2"/>
      <c r="AA1180" s="2"/>
      <c r="AB1180" s="2"/>
      <c r="AC1180" s="8"/>
      <c r="AE1180" s="2"/>
      <c r="AF1180" s="2"/>
      <c r="AG1180" s="2"/>
      <c r="AH1180" s="2"/>
      <c r="AI1180" s="2"/>
      <c r="AJ1180" s="2"/>
      <c r="AK1180" s="2"/>
      <c r="AL1180" s="8"/>
      <c r="AN1180" s="2"/>
      <c r="AO1180" s="2"/>
      <c r="AP1180" s="2"/>
      <c r="AQ1180" s="2"/>
      <c r="AR1180" s="2"/>
      <c r="AS1180" s="2"/>
      <c r="AT1180" s="2"/>
      <c r="AU1180" s="8"/>
      <c r="AW1180" s="2"/>
      <c r="AX1180" s="2"/>
      <c r="AY1180" s="2"/>
      <c r="AZ1180" s="2"/>
      <c r="BA1180" s="2"/>
      <c r="BB1180" s="2"/>
      <c r="BC1180" s="2"/>
      <c r="BD1180" s="8"/>
      <c r="BF1180" s="2"/>
      <c r="BH1180" s="2"/>
      <c r="BJ1180" s="2"/>
      <c r="BK1180" s="2"/>
      <c r="BL1180" s="2"/>
      <c r="BM1180" s="8"/>
    </row>
    <row r="1181" spans="4:65" x14ac:dyDescent="0.25">
      <c r="D1181" s="2"/>
      <c r="E1181" s="2"/>
      <c r="F1181" s="2"/>
      <c r="G1181" s="10"/>
      <c r="H1181" s="10"/>
      <c r="I1181" s="10"/>
      <c r="J1181" s="10"/>
      <c r="M1181" s="2"/>
      <c r="N1181" s="39"/>
      <c r="O1181" s="2"/>
      <c r="P1181" s="2"/>
      <c r="Q1181" s="2"/>
      <c r="R1181" s="2"/>
      <c r="S1181" s="2"/>
      <c r="T1181" s="8"/>
      <c r="V1181" s="2"/>
      <c r="W1181" s="2"/>
      <c r="X1181" s="2"/>
      <c r="Y1181" s="2"/>
      <c r="Z1181" s="2"/>
      <c r="AA1181" s="2"/>
      <c r="AB1181" s="2"/>
      <c r="AC1181" s="8"/>
      <c r="AE1181" s="2"/>
      <c r="AF1181" s="2"/>
      <c r="AG1181" s="2"/>
      <c r="AH1181" s="2"/>
      <c r="AI1181" s="2"/>
      <c r="AJ1181" s="2"/>
      <c r="AK1181" s="2"/>
      <c r="AL1181" s="8"/>
      <c r="AN1181" s="2"/>
      <c r="AO1181" s="2"/>
      <c r="AP1181" s="2"/>
      <c r="AQ1181" s="2"/>
      <c r="AR1181" s="2"/>
      <c r="AS1181" s="2"/>
      <c r="AT1181" s="2"/>
      <c r="AU1181" s="8"/>
      <c r="AW1181" s="2"/>
      <c r="AX1181" s="2"/>
      <c r="AY1181" s="2"/>
      <c r="AZ1181" s="2"/>
      <c r="BA1181" s="2"/>
      <c r="BB1181" s="2"/>
      <c r="BC1181" s="2"/>
      <c r="BD1181" s="8"/>
      <c r="BF1181" s="2"/>
      <c r="BH1181" s="2"/>
      <c r="BJ1181" s="2"/>
      <c r="BK1181" s="2"/>
      <c r="BL1181" s="2"/>
      <c r="BM1181" s="8"/>
    </row>
    <row r="1182" spans="4:65" x14ac:dyDescent="0.25">
      <c r="D1182" s="2"/>
      <c r="E1182" s="2"/>
      <c r="F1182" s="2"/>
      <c r="G1182" s="10"/>
      <c r="H1182" s="10"/>
      <c r="I1182" s="10"/>
      <c r="J1182" s="10"/>
      <c r="M1182" s="2"/>
      <c r="N1182" s="39"/>
      <c r="O1182" s="2"/>
      <c r="P1182" s="2"/>
      <c r="Q1182" s="2"/>
      <c r="R1182" s="2"/>
      <c r="S1182" s="2"/>
      <c r="T1182" s="8"/>
      <c r="V1182" s="2"/>
      <c r="W1182" s="2"/>
      <c r="X1182" s="2"/>
      <c r="Y1182" s="2"/>
      <c r="Z1182" s="2"/>
      <c r="AA1182" s="2"/>
      <c r="AB1182" s="2"/>
      <c r="AC1182" s="8"/>
      <c r="AE1182" s="2"/>
      <c r="AF1182" s="2"/>
      <c r="AG1182" s="2"/>
      <c r="AH1182" s="2"/>
      <c r="AI1182" s="2"/>
      <c r="AJ1182" s="2"/>
      <c r="AK1182" s="2"/>
      <c r="AL1182" s="8"/>
      <c r="AN1182" s="2"/>
      <c r="AO1182" s="2"/>
      <c r="AP1182" s="2"/>
      <c r="AQ1182" s="2"/>
      <c r="AR1182" s="2"/>
      <c r="AS1182" s="2"/>
      <c r="AT1182" s="2"/>
      <c r="AU1182" s="8"/>
      <c r="AW1182" s="2"/>
      <c r="AX1182" s="2"/>
      <c r="AY1182" s="2"/>
      <c r="AZ1182" s="2"/>
      <c r="BA1182" s="2"/>
      <c r="BB1182" s="2"/>
      <c r="BC1182" s="2"/>
      <c r="BD1182" s="8"/>
      <c r="BF1182" s="2"/>
      <c r="BH1182" s="2"/>
      <c r="BJ1182" s="2"/>
      <c r="BK1182" s="2"/>
      <c r="BL1182" s="2"/>
      <c r="BM1182" s="8"/>
    </row>
    <row r="1183" spans="4:65" x14ac:dyDescent="0.25">
      <c r="D1183" s="2"/>
      <c r="E1183" s="2"/>
      <c r="F1183" s="2"/>
      <c r="G1183" s="10"/>
      <c r="H1183" s="10"/>
      <c r="I1183" s="10"/>
      <c r="J1183" s="10"/>
      <c r="M1183" s="2"/>
      <c r="N1183" s="39"/>
      <c r="O1183" s="2"/>
      <c r="P1183" s="2"/>
      <c r="Q1183" s="2"/>
      <c r="R1183" s="2"/>
      <c r="S1183" s="2"/>
      <c r="T1183" s="8"/>
      <c r="V1183" s="2"/>
      <c r="W1183" s="2"/>
      <c r="X1183" s="2"/>
      <c r="Y1183" s="2"/>
      <c r="Z1183" s="2"/>
      <c r="AA1183" s="2"/>
      <c r="AB1183" s="2"/>
      <c r="AC1183" s="8"/>
      <c r="AE1183" s="2"/>
      <c r="AF1183" s="2"/>
      <c r="AG1183" s="2"/>
      <c r="AH1183" s="2"/>
      <c r="AI1183" s="2"/>
      <c r="AJ1183" s="2"/>
      <c r="AK1183" s="2"/>
      <c r="AL1183" s="8"/>
      <c r="AN1183" s="2"/>
      <c r="AO1183" s="2"/>
      <c r="AP1183" s="2"/>
      <c r="AQ1183" s="2"/>
      <c r="AR1183" s="2"/>
      <c r="AS1183" s="2"/>
      <c r="AT1183" s="2"/>
      <c r="AU1183" s="8"/>
      <c r="AW1183" s="2"/>
      <c r="AX1183" s="2"/>
      <c r="AY1183" s="2"/>
      <c r="AZ1183" s="2"/>
      <c r="BA1183" s="2"/>
      <c r="BB1183" s="2"/>
      <c r="BC1183" s="2"/>
      <c r="BD1183" s="8"/>
      <c r="BF1183" s="2"/>
      <c r="BH1183" s="2"/>
      <c r="BJ1183" s="2"/>
      <c r="BK1183" s="2"/>
      <c r="BL1183" s="2"/>
      <c r="BM1183" s="8"/>
    </row>
    <row r="1184" spans="4:65" x14ac:dyDescent="0.25">
      <c r="D1184" s="2"/>
      <c r="E1184" s="2"/>
      <c r="F1184" s="2"/>
      <c r="G1184" s="10"/>
      <c r="H1184" s="10"/>
      <c r="I1184" s="10"/>
      <c r="J1184" s="10"/>
      <c r="M1184" s="2"/>
      <c r="N1184" s="39"/>
      <c r="O1184" s="2"/>
      <c r="P1184" s="2"/>
      <c r="Q1184" s="2"/>
      <c r="R1184" s="2"/>
      <c r="S1184" s="2"/>
      <c r="T1184" s="8"/>
      <c r="V1184" s="2"/>
      <c r="W1184" s="2"/>
      <c r="X1184" s="2"/>
      <c r="Y1184" s="2"/>
      <c r="Z1184" s="2"/>
      <c r="AA1184" s="2"/>
      <c r="AB1184" s="2"/>
      <c r="AC1184" s="8"/>
      <c r="AE1184" s="2"/>
      <c r="AF1184" s="2"/>
      <c r="AG1184" s="2"/>
      <c r="AH1184" s="2"/>
      <c r="AI1184" s="2"/>
      <c r="AJ1184" s="2"/>
      <c r="AK1184" s="2"/>
      <c r="AL1184" s="8"/>
      <c r="AN1184" s="2"/>
      <c r="AO1184" s="2"/>
      <c r="AP1184" s="2"/>
      <c r="AQ1184" s="2"/>
      <c r="AR1184" s="2"/>
      <c r="AS1184" s="2"/>
      <c r="AT1184" s="2"/>
      <c r="AU1184" s="8"/>
      <c r="AW1184" s="2"/>
      <c r="AX1184" s="2"/>
      <c r="AY1184" s="2"/>
      <c r="AZ1184" s="2"/>
      <c r="BA1184" s="2"/>
      <c r="BB1184" s="2"/>
      <c r="BC1184" s="2"/>
      <c r="BD1184" s="8"/>
      <c r="BF1184" s="2"/>
      <c r="BH1184" s="2"/>
      <c r="BJ1184" s="2"/>
      <c r="BK1184" s="2"/>
      <c r="BL1184" s="2"/>
      <c r="BM1184" s="8"/>
    </row>
    <row r="1185" spans="4:65" x14ac:dyDescent="0.25">
      <c r="D1185" s="2"/>
      <c r="E1185" s="2"/>
      <c r="F1185" s="2"/>
      <c r="G1185" s="10"/>
      <c r="H1185" s="10"/>
      <c r="I1185" s="10"/>
      <c r="J1185" s="10"/>
      <c r="M1185" s="2"/>
      <c r="N1185" s="39"/>
      <c r="O1185" s="2"/>
      <c r="P1185" s="2"/>
      <c r="Q1185" s="2"/>
      <c r="R1185" s="2"/>
      <c r="S1185" s="2"/>
      <c r="T1185" s="8"/>
      <c r="V1185" s="2"/>
      <c r="W1185" s="2"/>
      <c r="X1185" s="2"/>
      <c r="Y1185" s="2"/>
      <c r="Z1185" s="2"/>
      <c r="AA1185" s="2"/>
      <c r="AB1185" s="2"/>
      <c r="AC1185" s="8"/>
      <c r="AE1185" s="2"/>
      <c r="AF1185" s="2"/>
      <c r="AG1185" s="2"/>
      <c r="AH1185" s="2"/>
      <c r="AI1185" s="2"/>
      <c r="AJ1185" s="2"/>
      <c r="AK1185" s="2"/>
      <c r="AL1185" s="8"/>
      <c r="AN1185" s="2"/>
      <c r="AO1185" s="2"/>
      <c r="AP1185" s="2"/>
      <c r="AQ1185" s="2"/>
      <c r="AR1185" s="2"/>
      <c r="AS1185" s="2"/>
      <c r="AT1185" s="2"/>
      <c r="AU1185" s="8"/>
      <c r="AW1185" s="2"/>
      <c r="AX1185" s="2"/>
      <c r="AY1185" s="2"/>
      <c r="AZ1185" s="2"/>
      <c r="BA1185" s="2"/>
      <c r="BB1185" s="2"/>
      <c r="BC1185" s="2"/>
      <c r="BD1185" s="8"/>
      <c r="BF1185" s="2"/>
      <c r="BH1185" s="2"/>
      <c r="BJ1185" s="2"/>
      <c r="BK1185" s="2"/>
      <c r="BL1185" s="2"/>
      <c r="BM1185" s="8"/>
    </row>
    <row r="1186" spans="4:65" x14ac:dyDescent="0.25">
      <c r="D1186" s="2"/>
      <c r="E1186" s="2"/>
      <c r="F1186" s="2"/>
      <c r="G1186" s="10"/>
      <c r="H1186" s="10"/>
      <c r="I1186" s="10"/>
      <c r="J1186" s="10"/>
      <c r="M1186" s="2"/>
      <c r="N1186" s="39"/>
      <c r="O1186" s="2"/>
      <c r="P1186" s="2"/>
      <c r="Q1186" s="2"/>
      <c r="R1186" s="2"/>
      <c r="S1186" s="2"/>
      <c r="T1186" s="8"/>
      <c r="V1186" s="2"/>
      <c r="W1186" s="2"/>
      <c r="X1186" s="2"/>
      <c r="Y1186" s="2"/>
      <c r="Z1186" s="2"/>
      <c r="AA1186" s="2"/>
      <c r="AB1186" s="2"/>
      <c r="AC1186" s="8"/>
      <c r="AE1186" s="2"/>
      <c r="AF1186" s="2"/>
      <c r="AG1186" s="2"/>
      <c r="AH1186" s="2"/>
      <c r="AI1186" s="2"/>
      <c r="AJ1186" s="2"/>
      <c r="AK1186" s="2"/>
      <c r="AL1186" s="8"/>
      <c r="AN1186" s="2"/>
      <c r="AO1186" s="2"/>
      <c r="AP1186" s="2"/>
      <c r="AQ1186" s="2"/>
      <c r="AR1186" s="2"/>
      <c r="AS1186" s="2"/>
      <c r="AT1186" s="2"/>
      <c r="AU1186" s="8"/>
      <c r="AW1186" s="2"/>
      <c r="AX1186" s="2"/>
      <c r="AY1186" s="2"/>
      <c r="AZ1186" s="2"/>
      <c r="BA1186" s="2"/>
      <c r="BB1186" s="2"/>
      <c r="BC1186" s="2"/>
      <c r="BD1186" s="8"/>
      <c r="BF1186" s="2"/>
      <c r="BH1186" s="2"/>
      <c r="BJ1186" s="2"/>
      <c r="BK1186" s="2"/>
      <c r="BL1186" s="2"/>
      <c r="BM1186" s="8"/>
    </row>
    <row r="1187" spans="4:65" x14ac:dyDescent="0.25">
      <c r="D1187" s="2"/>
      <c r="E1187" s="2"/>
      <c r="F1187" s="2"/>
      <c r="G1187" s="10"/>
      <c r="H1187" s="10"/>
      <c r="I1187" s="10"/>
      <c r="J1187" s="10"/>
      <c r="M1187" s="2"/>
      <c r="N1187" s="39"/>
      <c r="O1187" s="2"/>
      <c r="P1187" s="2"/>
      <c r="Q1187" s="2"/>
      <c r="R1187" s="2"/>
      <c r="S1187" s="2"/>
      <c r="T1187" s="8"/>
      <c r="V1187" s="2"/>
      <c r="W1187" s="2"/>
      <c r="X1187" s="2"/>
      <c r="Y1187" s="2"/>
      <c r="Z1187" s="2"/>
      <c r="AA1187" s="2"/>
      <c r="AB1187" s="2"/>
      <c r="AC1187" s="8"/>
      <c r="AE1187" s="2"/>
      <c r="AF1187" s="2"/>
      <c r="AG1187" s="2"/>
      <c r="AH1187" s="2"/>
      <c r="AI1187" s="2"/>
      <c r="AJ1187" s="2"/>
      <c r="AK1187" s="2"/>
      <c r="AL1187" s="8"/>
      <c r="AN1187" s="2"/>
      <c r="AO1187" s="2"/>
      <c r="AP1187" s="2"/>
      <c r="AQ1187" s="2"/>
      <c r="AR1187" s="2"/>
      <c r="AS1187" s="2"/>
      <c r="AT1187" s="2"/>
      <c r="AU1187" s="8"/>
      <c r="AW1187" s="2"/>
      <c r="AX1187" s="2"/>
      <c r="AY1187" s="2"/>
      <c r="AZ1187" s="2"/>
      <c r="BA1187" s="2"/>
      <c r="BB1187" s="2"/>
      <c r="BC1187" s="2"/>
      <c r="BD1187" s="8"/>
      <c r="BF1187" s="2"/>
      <c r="BH1187" s="2"/>
      <c r="BJ1187" s="2"/>
      <c r="BK1187" s="2"/>
      <c r="BL1187" s="2"/>
      <c r="BM1187" s="8"/>
    </row>
    <row r="1188" spans="4:65" x14ac:dyDescent="0.25">
      <c r="D1188" s="2"/>
      <c r="E1188" s="2"/>
      <c r="F1188" s="2"/>
      <c r="G1188" s="10"/>
      <c r="H1188" s="10"/>
      <c r="I1188" s="10"/>
      <c r="J1188" s="10"/>
      <c r="M1188" s="2"/>
      <c r="N1188" s="39"/>
      <c r="O1188" s="2"/>
      <c r="P1188" s="2"/>
      <c r="Q1188" s="2"/>
      <c r="R1188" s="2"/>
      <c r="S1188" s="2"/>
      <c r="T1188" s="8"/>
      <c r="V1188" s="2"/>
      <c r="W1188" s="2"/>
      <c r="X1188" s="2"/>
      <c r="Y1188" s="2"/>
      <c r="Z1188" s="2"/>
      <c r="AA1188" s="2"/>
      <c r="AB1188" s="2"/>
      <c r="AC1188" s="8"/>
      <c r="AE1188" s="2"/>
      <c r="AF1188" s="2"/>
      <c r="AG1188" s="2"/>
      <c r="AH1188" s="2"/>
      <c r="AI1188" s="2"/>
      <c r="AJ1188" s="2"/>
      <c r="AK1188" s="2"/>
      <c r="AL1188" s="8"/>
      <c r="AN1188" s="2"/>
      <c r="AO1188" s="2"/>
      <c r="AP1188" s="2"/>
      <c r="AQ1188" s="2"/>
      <c r="AR1188" s="2"/>
      <c r="AS1188" s="2"/>
      <c r="AT1188" s="2"/>
      <c r="AU1188" s="8"/>
      <c r="AW1188" s="2"/>
      <c r="AX1188" s="2"/>
      <c r="AY1188" s="2"/>
      <c r="AZ1188" s="2"/>
      <c r="BA1188" s="2"/>
      <c r="BB1188" s="2"/>
      <c r="BC1188" s="2"/>
      <c r="BD1188" s="8"/>
      <c r="BF1188" s="2"/>
      <c r="BH1188" s="2"/>
      <c r="BJ1188" s="2"/>
      <c r="BK1188" s="2"/>
      <c r="BL1188" s="2"/>
      <c r="BM1188" s="8"/>
    </row>
    <row r="1189" spans="4:65" x14ac:dyDescent="0.25">
      <c r="D1189" s="2"/>
      <c r="E1189" s="2"/>
      <c r="F1189" s="2"/>
      <c r="G1189" s="10"/>
      <c r="H1189" s="10"/>
      <c r="I1189" s="10"/>
      <c r="J1189" s="10"/>
      <c r="M1189" s="2"/>
      <c r="N1189" s="39"/>
      <c r="O1189" s="2"/>
      <c r="P1189" s="2"/>
      <c r="Q1189" s="2"/>
      <c r="R1189" s="2"/>
      <c r="S1189" s="2"/>
      <c r="T1189" s="8"/>
      <c r="V1189" s="2"/>
      <c r="W1189" s="2"/>
      <c r="X1189" s="2"/>
      <c r="Y1189" s="2"/>
      <c r="Z1189" s="2"/>
      <c r="AA1189" s="2"/>
      <c r="AB1189" s="2"/>
      <c r="AC1189" s="8"/>
      <c r="AE1189" s="2"/>
      <c r="AF1189" s="2"/>
      <c r="AG1189" s="2"/>
      <c r="AH1189" s="2"/>
      <c r="AI1189" s="2"/>
      <c r="AJ1189" s="2"/>
      <c r="AK1189" s="2"/>
      <c r="AL1189" s="8"/>
      <c r="AN1189" s="2"/>
      <c r="AO1189" s="2"/>
      <c r="AP1189" s="2"/>
      <c r="AQ1189" s="2"/>
      <c r="AR1189" s="2"/>
      <c r="AS1189" s="2"/>
      <c r="AT1189" s="2"/>
      <c r="AU1189" s="8"/>
      <c r="AW1189" s="2"/>
      <c r="AX1189" s="2"/>
      <c r="AY1189" s="2"/>
      <c r="AZ1189" s="2"/>
      <c r="BA1189" s="2"/>
      <c r="BB1189" s="2"/>
      <c r="BC1189" s="2"/>
      <c r="BD1189" s="8"/>
      <c r="BF1189" s="2"/>
      <c r="BH1189" s="2"/>
      <c r="BJ1189" s="2"/>
      <c r="BK1189" s="2"/>
      <c r="BL1189" s="2"/>
      <c r="BM1189" s="8"/>
    </row>
    <row r="1190" spans="4:65" x14ac:dyDescent="0.25">
      <c r="D1190" s="2"/>
      <c r="E1190" s="2"/>
      <c r="F1190" s="2"/>
      <c r="G1190" s="10"/>
      <c r="H1190" s="10"/>
      <c r="I1190" s="10"/>
      <c r="J1190" s="10"/>
      <c r="M1190" s="2"/>
      <c r="N1190" s="39"/>
      <c r="O1190" s="2"/>
      <c r="P1190" s="2"/>
      <c r="Q1190" s="2"/>
      <c r="R1190" s="2"/>
      <c r="S1190" s="2"/>
      <c r="T1190" s="8"/>
      <c r="V1190" s="2"/>
      <c r="W1190" s="2"/>
      <c r="X1190" s="2"/>
      <c r="Y1190" s="2"/>
      <c r="Z1190" s="2"/>
      <c r="AA1190" s="2"/>
      <c r="AB1190" s="2"/>
      <c r="AC1190" s="8"/>
      <c r="AE1190" s="2"/>
      <c r="AF1190" s="2"/>
      <c r="AG1190" s="2"/>
      <c r="AH1190" s="2"/>
      <c r="AI1190" s="2"/>
      <c r="AJ1190" s="2"/>
      <c r="AK1190" s="2"/>
      <c r="AL1190" s="8"/>
      <c r="AN1190" s="2"/>
      <c r="AO1190" s="2"/>
      <c r="AP1190" s="2"/>
      <c r="AQ1190" s="2"/>
      <c r="AR1190" s="2"/>
      <c r="AS1190" s="2"/>
      <c r="AT1190" s="2"/>
      <c r="AU1190" s="8"/>
      <c r="AW1190" s="2"/>
      <c r="AX1190" s="2"/>
      <c r="AY1190" s="2"/>
      <c r="AZ1190" s="2"/>
      <c r="BA1190" s="2"/>
      <c r="BB1190" s="2"/>
      <c r="BC1190" s="2"/>
      <c r="BD1190" s="8"/>
      <c r="BF1190" s="2"/>
      <c r="BH1190" s="2"/>
      <c r="BJ1190" s="2"/>
      <c r="BK1190" s="2"/>
      <c r="BL1190" s="2"/>
      <c r="BM1190" s="8"/>
    </row>
    <row r="1191" spans="4:65" x14ac:dyDescent="0.25">
      <c r="D1191" s="2"/>
      <c r="E1191" s="2"/>
      <c r="F1191" s="2"/>
      <c r="G1191" s="10"/>
      <c r="H1191" s="10"/>
      <c r="I1191" s="10"/>
      <c r="J1191" s="10"/>
      <c r="M1191" s="2"/>
      <c r="N1191" s="39"/>
      <c r="O1191" s="2"/>
      <c r="P1191" s="2"/>
      <c r="Q1191" s="2"/>
      <c r="R1191" s="2"/>
      <c r="S1191" s="2"/>
      <c r="T1191" s="8"/>
      <c r="V1191" s="2"/>
      <c r="W1191" s="2"/>
      <c r="X1191" s="2"/>
      <c r="Y1191" s="2"/>
      <c r="Z1191" s="2"/>
      <c r="AA1191" s="2"/>
      <c r="AB1191" s="2"/>
      <c r="AC1191" s="8"/>
      <c r="AE1191" s="2"/>
      <c r="AF1191" s="2"/>
      <c r="AG1191" s="2"/>
      <c r="AH1191" s="2"/>
      <c r="AI1191" s="2"/>
      <c r="AJ1191" s="2"/>
      <c r="AK1191" s="2"/>
      <c r="AL1191" s="8"/>
      <c r="AN1191" s="2"/>
      <c r="AO1191" s="2"/>
      <c r="AP1191" s="2"/>
      <c r="AQ1191" s="2"/>
      <c r="AR1191" s="2"/>
      <c r="AS1191" s="2"/>
      <c r="AT1191" s="2"/>
      <c r="AU1191" s="8"/>
      <c r="AW1191" s="2"/>
      <c r="AX1191" s="2"/>
      <c r="AY1191" s="2"/>
      <c r="AZ1191" s="2"/>
      <c r="BA1191" s="2"/>
      <c r="BB1191" s="2"/>
      <c r="BC1191" s="2"/>
      <c r="BD1191" s="8"/>
      <c r="BF1191" s="2"/>
      <c r="BH1191" s="2"/>
      <c r="BJ1191" s="2"/>
      <c r="BK1191" s="2"/>
      <c r="BL1191" s="2"/>
      <c r="BM1191" s="8"/>
    </row>
    <row r="1192" spans="4:65" x14ac:dyDescent="0.25">
      <c r="D1192" s="2"/>
      <c r="E1192" s="2"/>
      <c r="F1192" s="2"/>
      <c r="G1192" s="10"/>
      <c r="H1192" s="10"/>
      <c r="I1192" s="10"/>
      <c r="J1192" s="10"/>
      <c r="M1192" s="2"/>
      <c r="N1192" s="39"/>
      <c r="O1192" s="2"/>
      <c r="P1192" s="2"/>
      <c r="Q1192" s="2"/>
      <c r="R1192" s="2"/>
      <c r="S1192" s="2"/>
      <c r="T1192" s="8"/>
      <c r="V1192" s="2"/>
      <c r="W1192" s="2"/>
      <c r="X1192" s="2"/>
      <c r="Y1192" s="2"/>
      <c r="Z1192" s="2"/>
      <c r="AA1192" s="2"/>
      <c r="AB1192" s="2"/>
      <c r="AC1192" s="8"/>
      <c r="AE1192" s="2"/>
      <c r="AF1192" s="2"/>
      <c r="AG1192" s="2"/>
      <c r="AH1192" s="2"/>
      <c r="AI1192" s="2"/>
      <c r="AJ1192" s="2"/>
      <c r="AK1192" s="2"/>
      <c r="AL1192" s="8"/>
      <c r="AN1192" s="2"/>
      <c r="AO1192" s="2"/>
      <c r="AP1192" s="2"/>
      <c r="AQ1192" s="2"/>
      <c r="AR1192" s="2"/>
      <c r="AS1192" s="2"/>
      <c r="AT1192" s="2"/>
      <c r="AU1192" s="8"/>
      <c r="AW1192" s="2"/>
      <c r="AX1192" s="2"/>
      <c r="AY1192" s="2"/>
      <c r="AZ1192" s="2"/>
      <c r="BA1192" s="2"/>
      <c r="BB1192" s="2"/>
      <c r="BC1192" s="2"/>
      <c r="BD1192" s="8"/>
      <c r="BF1192" s="2"/>
      <c r="BH1192" s="2"/>
      <c r="BJ1192" s="2"/>
      <c r="BK1192" s="2"/>
      <c r="BL1192" s="2"/>
      <c r="BM1192" s="8"/>
    </row>
    <row r="1193" spans="4:65" x14ac:dyDescent="0.25">
      <c r="D1193" s="2"/>
      <c r="E1193" s="2"/>
      <c r="F1193" s="2"/>
      <c r="G1193" s="10"/>
      <c r="H1193" s="10"/>
      <c r="I1193" s="10"/>
      <c r="J1193" s="10"/>
      <c r="M1193" s="2"/>
      <c r="N1193" s="39"/>
      <c r="O1193" s="2"/>
      <c r="P1193" s="2"/>
      <c r="Q1193" s="2"/>
      <c r="R1193" s="2"/>
      <c r="S1193" s="2"/>
      <c r="T1193" s="8"/>
      <c r="V1193" s="2"/>
      <c r="W1193" s="2"/>
      <c r="X1193" s="2"/>
      <c r="Y1193" s="2"/>
      <c r="Z1193" s="2"/>
      <c r="AA1193" s="2"/>
      <c r="AB1193" s="2"/>
      <c r="AC1193" s="8"/>
      <c r="AE1193" s="2"/>
      <c r="AF1193" s="2"/>
      <c r="AG1193" s="2"/>
      <c r="AH1193" s="2"/>
      <c r="AI1193" s="2"/>
      <c r="AJ1193" s="2"/>
      <c r="AK1193" s="2"/>
      <c r="AL1193" s="8"/>
      <c r="AN1193" s="2"/>
      <c r="AO1193" s="2"/>
      <c r="AP1193" s="2"/>
      <c r="AQ1193" s="2"/>
      <c r="AR1193" s="2"/>
      <c r="AS1193" s="2"/>
      <c r="AT1193" s="2"/>
      <c r="AU1193" s="8"/>
      <c r="AW1193" s="2"/>
      <c r="AX1193" s="2"/>
      <c r="AY1193" s="2"/>
      <c r="AZ1193" s="2"/>
      <c r="BA1193" s="2"/>
      <c r="BB1193" s="2"/>
      <c r="BC1193" s="2"/>
      <c r="BD1193" s="8"/>
      <c r="BF1193" s="2"/>
      <c r="BH1193" s="2"/>
      <c r="BJ1193" s="2"/>
      <c r="BK1193" s="2"/>
      <c r="BL1193" s="2"/>
      <c r="BM1193" s="8"/>
    </row>
    <row r="1194" spans="4:65" x14ac:dyDescent="0.25">
      <c r="D1194" s="2"/>
      <c r="E1194" s="2"/>
      <c r="F1194" s="2"/>
      <c r="G1194" s="10"/>
      <c r="H1194" s="10"/>
      <c r="I1194" s="10"/>
      <c r="J1194" s="10"/>
      <c r="M1194" s="2"/>
      <c r="N1194" s="39"/>
      <c r="O1194" s="2"/>
      <c r="P1194" s="2"/>
      <c r="Q1194" s="2"/>
      <c r="R1194" s="2"/>
      <c r="S1194" s="2"/>
      <c r="T1194" s="8"/>
      <c r="V1194" s="2"/>
      <c r="W1194" s="2"/>
      <c r="X1194" s="2"/>
      <c r="Y1194" s="2"/>
      <c r="Z1194" s="2"/>
      <c r="AA1194" s="2"/>
      <c r="AB1194" s="2"/>
      <c r="AC1194" s="8"/>
      <c r="AE1194" s="2"/>
      <c r="AF1194" s="2"/>
      <c r="AG1194" s="2"/>
      <c r="AH1194" s="2"/>
      <c r="AI1194" s="2"/>
      <c r="AJ1194" s="2"/>
      <c r="AK1194" s="2"/>
      <c r="AL1194" s="8"/>
      <c r="AN1194" s="2"/>
      <c r="AO1194" s="2"/>
      <c r="AP1194" s="2"/>
      <c r="AQ1194" s="2"/>
      <c r="AR1194" s="2"/>
      <c r="AS1194" s="2"/>
      <c r="AT1194" s="2"/>
      <c r="AU1194" s="8"/>
      <c r="AW1194" s="2"/>
      <c r="AX1194" s="2"/>
      <c r="AY1194" s="2"/>
      <c r="AZ1194" s="2"/>
      <c r="BA1194" s="2"/>
      <c r="BB1194" s="2"/>
      <c r="BC1194" s="2"/>
      <c r="BD1194" s="8"/>
      <c r="BF1194" s="2"/>
      <c r="BH1194" s="2"/>
      <c r="BJ1194" s="2"/>
      <c r="BK1194" s="2"/>
      <c r="BL1194" s="2"/>
      <c r="BM1194" s="8"/>
    </row>
    <row r="1195" spans="4:65" x14ac:dyDescent="0.25">
      <c r="D1195" s="2"/>
      <c r="E1195" s="2"/>
      <c r="F1195" s="2"/>
      <c r="G1195" s="10"/>
      <c r="H1195" s="10"/>
      <c r="I1195" s="10"/>
      <c r="J1195" s="10"/>
      <c r="M1195" s="2"/>
      <c r="N1195" s="39"/>
      <c r="O1195" s="2"/>
      <c r="P1195" s="2"/>
      <c r="Q1195" s="2"/>
      <c r="R1195" s="2"/>
      <c r="S1195" s="2"/>
      <c r="T1195" s="8"/>
      <c r="V1195" s="2"/>
      <c r="W1195" s="2"/>
      <c r="X1195" s="2"/>
      <c r="Y1195" s="2"/>
      <c r="Z1195" s="2"/>
      <c r="AA1195" s="2"/>
      <c r="AB1195" s="2"/>
      <c r="AC1195" s="8"/>
      <c r="AE1195" s="2"/>
      <c r="AF1195" s="2"/>
      <c r="AG1195" s="2"/>
      <c r="AH1195" s="2"/>
      <c r="AI1195" s="2"/>
      <c r="AJ1195" s="2"/>
      <c r="AK1195" s="2"/>
      <c r="AL1195" s="8"/>
      <c r="AN1195" s="2"/>
      <c r="AO1195" s="2"/>
      <c r="AP1195" s="2"/>
      <c r="AQ1195" s="2"/>
      <c r="AR1195" s="2"/>
      <c r="AS1195" s="2"/>
      <c r="AT1195" s="2"/>
      <c r="AU1195" s="8"/>
      <c r="AW1195" s="2"/>
      <c r="AX1195" s="2"/>
      <c r="AY1195" s="2"/>
      <c r="AZ1195" s="2"/>
      <c r="BA1195" s="2"/>
      <c r="BB1195" s="2"/>
      <c r="BC1195" s="2"/>
      <c r="BD1195" s="8"/>
      <c r="BF1195" s="2"/>
      <c r="BH1195" s="2"/>
      <c r="BJ1195" s="2"/>
      <c r="BK1195" s="2"/>
      <c r="BL1195" s="2"/>
      <c r="BM1195" s="8"/>
    </row>
    <row r="1196" spans="4:65" x14ac:dyDescent="0.25">
      <c r="D1196" s="2"/>
      <c r="E1196" s="2"/>
      <c r="F1196" s="2"/>
      <c r="G1196" s="10"/>
      <c r="H1196" s="10"/>
      <c r="I1196" s="10"/>
      <c r="J1196" s="10"/>
      <c r="M1196" s="2"/>
      <c r="N1196" s="39"/>
      <c r="O1196" s="2"/>
      <c r="P1196" s="2"/>
      <c r="Q1196" s="2"/>
      <c r="R1196" s="2"/>
      <c r="S1196" s="2"/>
      <c r="T1196" s="8"/>
      <c r="V1196" s="2"/>
      <c r="W1196" s="2"/>
      <c r="X1196" s="2"/>
      <c r="Y1196" s="2"/>
      <c r="Z1196" s="2"/>
      <c r="AA1196" s="2"/>
      <c r="AB1196" s="2"/>
      <c r="AC1196" s="8"/>
      <c r="AE1196" s="2"/>
      <c r="AF1196" s="2"/>
      <c r="AG1196" s="2"/>
      <c r="AH1196" s="2"/>
      <c r="AI1196" s="2"/>
      <c r="AJ1196" s="2"/>
      <c r="AK1196" s="2"/>
      <c r="AL1196" s="8"/>
      <c r="AN1196" s="2"/>
      <c r="AO1196" s="2"/>
      <c r="AP1196" s="2"/>
      <c r="AQ1196" s="2"/>
      <c r="AR1196" s="2"/>
      <c r="AS1196" s="2"/>
      <c r="AT1196" s="2"/>
      <c r="AU1196" s="8"/>
      <c r="AW1196" s="2"/>
      <c r="AX1196" s="2"/>
      <c r="AY1196" s="2"/>
      <c r="AZ1196" s="2"/>
      <c r="BA1196" s="2"/>
      <c r="BB1196" s="2"/>
      <c r="BC1196" s="2"/>
      <c r="BD1196" s="8"/>
      <c r="BF1196" s="2"/>
      <c r="BH1196" s="2"/>
      <c r="BJ1196" s="2"/>
      <c r="BK1196" s="2"/>
      <c r="BL1196" s="2"/>
      <c r="BM1196" s="8"/>
    </row>
    <row r="1197" spans="4:65" x14ac:dyDescent="0.25">
      <c r="D1197" s="2"/>
      <c r="E1197" s="2"/>
      <c r="F1197" s="2"/>
      <c r="G1197" s="10"/>
      <c r="H1197" s="10"/>
      <c r="I1197" s="10"/>
      <c r="J1197" s="10"/>
      <c r="M1197" s="2"/>
      <c r="N1197" s="39"/>
      <c r="O1197" s="2"/>
      <c r="P1197" s="2"/>
      <c r="Q1197" s="2"/>
      <c r="R1197" s="2"/>
      <c r="S1197" s="2"/>
      <c r="T1197" s="8"/>
      <c r="V1197" s="2"/>
      <c r="W1197" s="2"/>
      <c r="X1197" s="2"/>
      <c r="Y1197" s="2"/>
      <c r="Z1197" s="2"/>
      <c r="AA1197" s="2"/>
      <c r="AB1197" s="2"/>
      <c r="AC1197" s="8"/>
      <c r="AE1197" s="2"/>
      <c r="AF1197" s="2"/>
      <c r="AG1197" s="2"/>
      <c r="AH1197" s="2"/>
      <c r="AI1197" s="2"/>
      <c r="AJ1197" s="2"/>
      <c r="AK1197" s="2"/>
      <c r="AL1197" s="8"/>
      <c r="AN1197" s="2"/>
      <c r="AO1197" s="2"/>
      <c r="AP1197" s="2"/>
      <c r="AQ1197" s="2"/>
      <c r="AR1197" s="2"/>
      <c r="AS1197" s="2"/>
      <c r="AT1197" s="2"/>
      <c r="AU1197" s="8"/>
      <c r="AW1197" s="2"/>
      <c r="AX1197" s="2"/>
      <c r="AY1197" s="2"/>
      <c r="AZ1197" s="2"/>
      <c r="BA1197" s="2"/>
      <c r="BB1197" s="2"/>
      <c r="BC1197" s="2"/>
      <c r="BD1197" s="8"/>
      <c r="BF1197" s="2"/>
      <c r="BH1197" s="2"/>
      <c r="BJ1197" s="2"/>
      <c r="BK1197" s="2"/>
      <c r="BL1197" s="2"/>
      <c r="BM1197" s="8"/>
    </row>
    <row r="1198" spans="4:65" x14ac:dyDescent="0.25">
      <c r="D1198" s="2"/>
      <c r="E1198" s="2"/>
      <c r="F1198" s="2"/>
      <c r="G1198" s="10"/>
      <c r="H1198" s="10"/>
      <c r="I1198" s="10"/>
      <c r="J1198" s="10"/>
      <c r="M1198" s="2"/>
      <c r="N1198" s="39"/>
      <c r="O1198" s="2"/>
      <c r="P1198" s="2"/>
      <c r="Q1198" s="2"/>
      <c r="R1198" s="2"/>
      <c r="S1198" s="2"/>
      <c r="T1198" s="8"/>
      <c r="V1198" s="2"/>
      <c r="W1198" s="2"/>
      <c r="X1198" s="2"/>
      <c r="Y1198" s="2"/>
      <c r="Z1198" s="2"/>
      <c r="AA1198" s="2"/>
      <c r="AB1198" s="2"/>
      <c r="AC1198" s="8"/>
      <c r="AE1198" s="2"/>
      <c r="AF1198" s="2"/>
      <c r="AG1198" s="2"/>
      <c r="AH1198" s="2"/>
      <c r="AI1198" s="2"/>
      <c r="AJ1198" s="2"/>
      <c r="AK1198" s="2"/>
      <c r="AL1198" s="8"/>
      <c r="AN1198" s="2"/>
      <c r="AO1198" s="2"/>
      <c r="AP1198" s="2"/>
      <c r="AQ1198" s="2"/>
      <c r="AR1198" s="2"/>
      <c r="AS1198" s="2"/>
      <c r="AT1198" s="2"/>
      <c r="AU1198" s="8"/>
      <c r="AW1198" s="2"/>
      <c r="AX1198" s="2"/>
      <c r="AY1198" s="2"/>
      <c r="AZ1198" s="2"/>
      <c r="BA1198" s="2"/>
      <c r="BB1198" s="2"/>
      <c r="BC1198" s="2"/>
      <c r="BD1198" s="8"/>
      <c r="BF1198" s="2"/>
      <c r="BH1198" s="2"/>
      <c r="BJ1198" s="2"/>
      <c r="BK1198" s="2"/>
      <c r="BL1198" s="2"/>
      <c r="BM1198" s="8"/>
    </row>
    <row r="1199" spans="4:65" x14ac:dyDescent="0.25">
      <c r="D1199" s="2"/>
      <c r="E1199" s="2"/>
      <c r="F1199" s="2"/>
      <c r="G1199" s="10"/>
      <c r="H1199" s="10"/>
      <c r="I1199" s="10"/>
      <c r="J1199" s="10"/>
      <c r="M1199" s="2"/>
      <c r="N1199" s="39"/>
      <c r="O1199" s="2"/>
      <c r="P1199" s="2"/>
      <c r="Q1199" s="2"/>
      <c r="R1199" s="2"/>
      <c r="S1199" s="2"/>
      <c r="T1199" s="8"/>
      <c r="V1199" s="2"/>
      <c r="W1199" s="2"/>
      <c r="X1199" s="2"/>
      <c r="Y1199" s="2"/>
      <c r="Z1199" s="2"/>
      <c r="AA1199" s="2"/>
      <c r="AB1199" s="2"/>
      <c r="AC1199" s="8"/>
      <c r="AE1199" s="2"/>
      <c r="AF1199" s="2"/>
      <c r="AG1199" s="2"/>
      <c r="AH1199" s="2"/>
      <c r="AI1199" s="2"/>
      <c r="AJ1199" s="2"/>
      <c r="AK1199" s="2"/>
      <c r="AL1199" s="8"/>
      <c r="AN1199" s="2"/>
      <c r="AO1199" s="2"/>
      <c r="AP1199" s="2"/>
      <c r="AQ1199" s="2"/>
      <c r="AR1199" s="2"/>
      <c r="AS1199" s="2"/>
      <c r="AT1199" s="2"/>
      <c r="AU1199" s="8"/>
      <c r="AW1199" s="2"/>
      <c r="AX1199" s="2"/>
      <c r="AY1199" s="2"/>
      <c r="AZ1199" s="2"/>
      <c r="BA1199" s="2"/>
      <c r="BB1199" s="2"/>
      <c r="BC1199" s="2"/>
      <c r="BD1199" s="8"/>
      <c r="BF1199" s="2"/>
      <c r="BH1199" s="2"/>
      <c r="BJ1199" s="2"/>
      <c r="BK1199" s="2"/>
      <c r="BL1199" s="2"/>
      <c r="BM1199" s="8"/>
    </row>
    <row r="1200" spans="4:65" x14ac:dyDescent="0.25">
      <c r="D1200" s="2"/>
      <c r="E1200" s="2"/>
      <c r="F1200" s="2"/>
      <c r="G1200" s="10"/>
      <c r="H1200" s="10"/>
      <c r="I1200" s="10"/>
      <c r="J1200" s="10"/>
      <c r="M1200" s="2"/>
      <c r="N1200" s="39"/>
      <c r="O1200" s="2"/>
      <c r="P1200" s="2"/>
      <c r="Q1200" s="2"/>
      <c r="R1200" s="2"/>
      <c r="S1200" s="2"/>
      <c r="T1200" s="8"/>
      <c r="V1200" s="2"/>
      <c r="W1200" s="2"/>
      <c r="X1200" s="2"/>
      <c r="Y1200" s="2"/>
      <c r="Z1200" s="2"/>
      <c r="AA1200" s="2"/>
      <c r="AB1200" s="2"/>
      <c r="AC1200" s="8"/>
      <c r="AE1200" s="2"/>
      <c r="AF1200" s="2"/>
      <c r="AG1200" s="2"/>
      <c r="AH1200" s="2"/>
      <c r="AI1200" s="2"/>
      <c r="AJ1200" s="2"/>
      <c r="AK1200" s="2"/>
      <c r="AL1200" s="8"/>
      <c r="AN1200" s="2"/>
      <c r="AO1200" s="2"/>
      <c r="AP1200" s="2"/>
      <c r="AQ1200" s="2"/>
      <c r="AR1200" s="2"/>
      <c r="AS1200" s="2"/>
      <c r="AT1200" s="2"/>
      <c r="AU1200" s="8"/>
      <c r="AW1200" s="2"/>
      <c r="AX1200" s="2"/>
      <c r="AY1200" s="2"/>
      <c r="AZ1200" s="2"/>
      <c r="BA1200" s="2"/>
      <c r="BB1200" s="2"/>
      <c r="BC1200" s="2"/>
      <c r="BD1200" s="8"/>
      <c r="BF1200" s="2"/>
      <c r="BH1200" s="2"/>
      <c r="BJ1200" s="2"/>
      <c r="BK1200" s="2"/>
      <c r="BL1200" s="2"/>
      <c r="BM1200" s="8"/>
    </row>
    <row r="1201" spans="4:65" x14ac:dyDescent="0.25">
      <c r="D1201" s="2"/>
      <c r="E1201" s="2"/>
      <c r="F1201" s="2"/>
      <c r="G1201" s="10"/>
      <c r="H1201" s="10"/>
      <c r="I1201" s="10"/>
      <c r="J1201" s="10"/>
      <c r="M1201" s="2"/>
      <c r="N1201" s="39"/>
      <c r="O1201" s="2"/>
      <c r="P1201" s="2"/>
      <c r="Q1201" s="2"/>
      <c r="R1201" s="2"/>
      <c r="S1201" s="2"/>
      <c r="T1201" s="8"/>
      <c r="V1201" s="2"/>
      <c r="W1201" s="2"/>
      <c r="X1201" s="2"/>
      <c r="Y1201" s="2"/>
      <c r="Z1201" s="2"/>
      <c r="AA1201" s="2"/>
      <c r="AB1201" s="2"/>
      <c r="AC1201" s="8"/>
      <c r="AE1201" s="2"/>
      <c r="AF1201" s="2"/>
      <c r="AG1201" s="2"/>
      <c r="AH1201" s="2"/>
      <c r="AI1201" s="2"/>
      <c r="AJ1201" s="2"/>
      <c r="AK1201" s="2"/>
      <c r="AL1201" s="8"/>
      <c r="AN1201" s="2"/>
      <c r="AO1201" s="2"/>
      <c r="AP1201" s="2"/>
      <c r="AQ1201" s="2"/>
      <c r="AR1201" s="2"/>
      <c r="AS1201" s="2"/>
      <c r="AT1201" s="2"/>
      <c r="AU1201" s="8"/>
      <c r="AW1201" s="2"/>
      <c r="AX1201" s="2"/>
      <c r="AY1201" s="2"/>
      <c r="AZ1201" s="2"/>
      <c r="BA1201" s="2"/>
      <c r="BB1201" s="2"/>
      <c r="BC1201" s="2"/>
      <c r="BD1201" s="8"/>
      <c r="BF1201" s="2"/>
      <c r="BH1201" s="2"/>
      <c r="BJ1201" s="2"/>
      <c r="BK1201" s="2"/>
      <c r="BL1201" s="2"/>
      <c r="BM1201" s="8"/>
    </row>
    <row r="1202" spans="4:65" x14ac:dyDescent="0.25">
      <c r="D1202" s="2"/>
      <c r="E1202" s="2"/>
      <c r="F1202" s="2"/>
      <c r="G1202" s="10"/>
      <c r="H1202" s="10"/>
      <c r="I1202" s="10"/>
      <c r="J1202" s="10"/>
      <c r="M1202" s="2"/>
      <c r="N1202" s="39"/>
      <c r="O1202" s="2"/>
      <c r="P1202" s="2"/>
      <c r="Q1202" s="2"/>
      <c r="R1202" s="2"/>
      <c r="S1202" s="2"/>
      <c r="T1202" s="8"/>
      <c r="V1202" s="2"/>
      <c r="W1202" s="2"/>
      <c r="X1202" s="2"/>
      <c r="Y1202" s="2"/>
      <c r="Z1202" s="2"/>
      <c r="AA1202" s="2"/>
      <c r="AB1202" s="2"/>
      <c r="AC1202" s="8"/>
      <c r="AE1202" s="2"/>
      <c r="AF1202" s="2"/>
      <c r="AG1202" s="2"/>
      <c r="AH1202" s="2"/>
      <c r="AI1202" s="2"/>
      <c r="AJ1202" s="2"/>
      <c r="AK1202" s="2"/>
      <c r="AL1202" s="8"/>
      <c r="AN1202" s="2"/>
      <c r="AO1202" s="2"/>
      <c r="AP1202" s="2"/>
      <c r="AQ1202" s="2"/>
      <c r="AR1202" s="2"/>
      <c r="AS1202" s="2"/>
      <c r="AT1202" s="2"/>
      <c r="AU1202" s="8"/>
      <c r="AW1202" s="2"/>
      <c r="AX1202" s="2"/>
      <c r="AY1202" s="2"/>
      <c r="AZ1202" s="2"/>
      <c r="BA1202" s="2"/>
      <c r="BB1202" s="2"/>
      <c r="BC1202" s="2"/>
      <c r="BD1202" s="8"/>
      <c r="BF1202" s="2"/>
      <c r="BH1202" s="2"/>
      <c r="BJ1202" s="2"/>
      <c r="BK1202" s="2"/>
      <c r="BL1202" s="2"/>
      <c r="BM1202" s="8"/>
    </row>
    <row r="1203" spans="4:65" x14ac:dyDescent="0.25">
      <c r="D1203" s="2"/>
      <c r="E1203" s="2"/>
      <c r="F1203" s="2"/>
      <c r="G1203" s="10"/>
      <c r="H1203" s="10"/>
      <c r="I1203" s="10"/>
      <c r="J1203" s="10"/>
      <c r="M1203" s="2"/>
      <c r="N1203" s="39"/>
      <c r="O1203" s="2"/>
      <c r="P1203" s="2"/>
      <c r="Q1203" s="2"/>
      <c r="R1203" s="2"/>
      <c r="S1203" s="2"/>
      <c r="T1203" s="8"/>
      <c r="V1203" s="2"/>
      <c r="W1203" s="2"/>
      <c r="X1203" s="2"/>
      <c r="Y1203" s="2"/>
      <c r="Z1203" s="2"/>
      <c r="AA1203" s="2"/>
      <c r="AB1203" s="2"/>
      <c r="AC1203" s="8"/>
      <c r="AE1203" s="2"/>
      <c r="AF1203" s="2"/>
      <c r="AG1203" s="2"/>
      <c r="AH1203" s="2"/>
      <c r="AI1203" s="2"/>
      <c r="AJ1203" s="2"/>
      <c r="AK1203" s="2"/>
      <c r="AL1203" s="8"/>
      <c r="AN1203" s="2"/>
      <c r="AO1203" s="2"/>
      <c r="AP1203" s="2"/>
      <c r="AQ1203" s="2"/>
      <c r="AR1203" s="2"/>
      <c r="AS1203" s="2"/>
      <c r="AT1203" s="2"/>
      <c r="AU1203" s="8"/>
      <c r="AW1203" s="2"/>
      <c r="AX1203" s="2"/>
      <c r="AY1203" s="2"/>
      <c r="AZ1203" s="2"/>
      <c r="BA1203" s="2"/>
      <c r="BB1203" s="2"/>
      <c r="BC1203" s="2"/>
      <c r="BD1203" s="8"/>
      <c r="BF1203" s="2"/>
      <c r="BH1203" s="2"/>
      <c r="BJ1203" s="2"/>
      <c r="BK1203" s="2"/>
      <c r="BL1203" s="2"/>
      <c r="BM1203" s="8"/>
    </row>
    <row r="1204" spans="4:65" x14ac:dyDescent="0.25">
      <c r="D1204" s="2"/>
      <c r="E1204" s="2"/>
      <c r="F1204" s="2"/>
      <c r="G1204" s="10"/>
      <c r="H1204" s="10"/>
      <c r="I1204" s="10"/>
      <c r="J1204" s="10"/>
      <c r="M1204" s="2"/>
      <c r="N1204" s="39"/>
      <c r="O1204" s="2"/>
      <c r="P1204" s="2"/>
      <c r="Q1204" s="2"/>
      <c r="R1204" s="2"/>
      <c r="S1204" s="2"/>
      <c r="T1204" s="8"/>
      <c r="V1204" s="2"/>
      <c r="W1204" s="2"/>
      <c r="X1204" s="2"/>
      <c r="Y1204" s="2"/>
      <c r="Z1204" s="2"/>
      <c r="AA1204" s="2"/>
      <c r="AB1204" s="2"/>
      <c r="AC1204" s="8"/>
      <c r="AE1204" s="2"/>
      <c r="AF1204" s="2"/>
      <c r="AG1204" s="2"/>
      <c r="AH1204" s="2"/>
      <c r="AI1204" s="2"/>
      <c r="AJ1204" s="2"/>
      <c r="AK1204" s="2"/>
      <c r="AL1204" s="8"/>
      <c r="AN1204" s="2"/>
      <c r="AO1204" s="2"/>
      <c r="AP1204" s="2"/>
      <c r="AQ1204" s="2"/>
      <c r="AR1204" s="2"/>
      <c r="AS1204" s="2"/>
      <c r="AT1204" s="2"/>
      <c r="AU1204" s="8"/>
      <c r="AW1204" s="2"/>
      <c r="AX1204" s="2"/>
      <c r="AY1204" s="2"/>
      <c r="AZ1204" s="2"/>
      <c r="BA1204" s="2"/>
      <c r="BB1204" s="2"/>
      <c r="BC1204" s="2"/>
      <c r="BD1204" s="8"/>
      <c r="BF1204" s="2"/>
      <c r="BH1204" s="2"/>
      <c r="BJ1204" s="2"/>
      <c r="BK1204" s="2"/>
      <c r="BL1204" s="2"/>
      <c r="BM1204" s="8"/>
    </row>
    <row r="1205" spans="4:65" x14ac:dyDescent="0.25">
      <c r="D1205" s="2"/>
      <c r="E1205" s="2"/>
      <c r="F1205" s="2"/>
      <c r="G1205" s="10"/>
      <c r="H1205" s="10"/>
      <c r="I1205" s="10"/>
      <c r="J1205" s="10"/>
      <c r="M1205" s="2"/>
      <c r="N1205" s="39"/>
      <c r="O1205" s="2"/>
      <c r="P1205" s="2"/>
      <c r="Q1205" s="2"/>
      <c r="R1205" s="2"/>
      <c r="S1205" s="2"/>
      <c r="T1205" s="8"/>
      <c r="V1205" s="2"/>
      <c r="W1205" s="2"/>
      <c r="X1205" s="2"/>
      <c r="Y1205" s="2"/>
      <c r="Z1205" s="2"/>
      <c r="AA1205" s="2"/>
      <c r="AB1205" s="2"/>
      <c r="AC1205" s="8"/>
      <c r="AE1205" s="2"/>
      <c r="AF1205" s="2"/>
      <c r="AG1205" s="2"/>
      <c r="AH1205" s="2"/>
      <c r="AI1205" s="2"/>
      <c r="AJ1205" s="2"/>
      <c r="AK1205" s="2"/>
      <c r="AL1205" s="8"/>
      <c r="AN1205" s="2"/>
      <c r="AO1205" s="2"/>
      <c r="AP1205" s="2"/>
      <c r="AQ1205" s="2"/>
      <c r="AR1205" s="2"/>
      <c r="AS1205" s="2"/>
      <c r="AT1205" s="2"/>
      <c r="AU1205" s="8"/>
      <c r="AW1205" s="2"/>
      <c r="AX1205" s="2"/>
      <c r="AY1205" s="2"/>
      <c r="AZ1205" s="2"/>
      <c r="BA1205" s="2"/>
      <c r="BB1205" s="2"/>
      <c r="BC1205" s="2"/>
      <c r="BD1205" s="8"/>
      <c r="BF1205" s="2"/>
      <c r="BH1205" s="2"/>
      <c r="BJ1205" s="2"/>
      <c r="BK1205" s="2"/>
      <c r="BL1205" s="2"/>
      <c r="BM1205" s="8"/>
    </row>
    <row r="1206" spans="4:65" x14ac:dyDescent="0.25">
      <c r="D1206" s="2"/>
      <c r="E1206" s="2"/>
      <c r="F1206" s="2"/>
      <c r="G1206" s="10"/>
      <c r="H1206" s="10"/>
      <c r="I1206" s="10"/>
      <c r="J1206" s="10"/>
      <c r="M1206" s="2"/>
      <c r="N1206" s="39"/>
      <c r="O1206" s="2"/>
      <c r="P1206" s="2"/>
      <c r="Q1206" s="2"/>
      <c r="R1206" s="2"/>
      <c r="S1206" s="2"/>
      <c r="T1206" s="8"/>
      <c r="V1206" s="2"/>
      <c r="W1206" s="2"/>
      <c r="X1206" s="2"/>
      <c r="Y1206" s="2"/>
      <c r="Z1206" s="2"/>
      <c r="AA1206" s="2"/>
      <c r="AB1206" s="2"/>
      <c r="AC1206" s="8"/>
      <c r="AE1206" s="2"/>
      <c r="AF1206" s="2"/>
      <c r="AG1206" s="2"/>
      <c r="AH1206" s="2"/>
      <c r="AI1206" s="2"/>
      <c r="AJ1206" s="2"/>
      <c r="AK1206" s="2"/>
      <c r="AL1206" s="8"/>
      <c r="AN1206" s="2"/>
      <c r="AO1206" s="2"/>
      <c r="AP1206" s="2"/>
      <c r="AQ1206" s="2"/>
      <c r="AR1206" s="2"/>
      <c r="AS1206" s="2"/>
      <c r="AT1206" s="2"/>
      <c r="AU1206" s="8"/>
      <c r="AW1206" s="2"/>
      <c r="AX1206" s="2"/>
      <c r="AY1206" s="2"/>
      <c r="AZ1206" s="2"/>
      <c r="BA1206" s="2"/>
      <c r="BB1206" s="2"/>
      <c r="BC1206" s="2"/>
      <c r="BD1206" s="8"/>
      <c r="BF1206" s="2"/>
      <c r="BH1206" s="2"/>
      <c r="BJ1206" s="2"/>
      <c r="BK1206" s="2"/>
      <c r="BL1206" s="2"/>
      <c r="BM1206" s="8"/>
    </row>
    <row r="1207" spans="4:65" x14ac:dyDescent="0.25">
      <c r="D1207" s="2"/>
      <c r="E1207" s="2"/>
      <c r="F1207" s="2"/>
      <c r="G1207" s="10"/>
      <c r="H1207" s="10"/>
      <c r="I1207" s="10"/>
      <c r="J1207" s="10"/>
      <c r="M1207" s="2"/>
      <c r="N1207" s="39"/>
      <c r="O1207" s="2"/>
      <c r="P1207" s="2"/>
      <c r="Q1207" s="2"/>
      <c r="R1207" s="2"/>
      <c r="S1207" s="2"/>
      <c r="T1207" s="8"/>
      <c r="V1207" s="2"/>
      <c r="W1207" s="2"/>
      <c r="X1207" s="2"/>
      <c r="Y1207" s="2"/>
      <c r="Z1207" s="2"/>
      <c r="AA1207" s="2"/>
      <c r="AB1207" s="2"/>
      <c r="AC1207" s="8"/>
      <c r="AE1207" s="2"/>
      <c r="AF1207" s="2"/>
      <c r="AG1207" s="2"/>
      <c r="AH1207" s="2"/>
      <c r="AI1207" s="2"/>
      <c r="AJ1207" s="2"/>
      <c r="AK1207" s="2"/>
      <c r="AL1207" s="8"/>
      <c r="AN1207" s="2"/>
      <c r="AO1207" s="2"/>
      <c r="AP1207" s="2"/>
      <c r="AQ1207" s="2"/>
      <c r="AR1207" s="2"/>
      <c r="AS1207" s="2"/>
      <c r="AT1207" s="2"/>
      <c r="AU1207" s="8"/>
      <c r="AW1207" s="2"/>
      <c r="AX1207" s="2"/>
      <c r="AY1207" s="2"/>
      <c r="AZ1207" s="2"/>
      <c r="BA1207" s="2"/>
      <c r="BB1207" s="2"/>
      <c r="BC1207" s="2"/>
      <c r="BD1207" s="8"/>
      <c r="BF1207" s="2"/>
      <c r="BH1207" s="2"/>
      <c r="BJ1207" s="2"/>
      <c r="BK1207" s="2"/>
      <c r="BL1207" s="2"/>
      <c r="BM1207" s="8"/>
    </row>
    <row r="1208" spans="4:65" x14ac:dyDescent="0.25">
      <c r="D1208" s="2"/>
      <c r="E1208" s="2"/>
      <c r="F1208" s="2"/>
      <c r="G1208" s="10"/>
      <c r="H1208" s="10"/>
      <c r="I1208" s="10"/>
      <c r="J1208" s="10"/>
      <c r="M1208" s="2"/>
      <c r="N1208" s="39"/>
      <c r="O1208" s="2"/>
      <c r="P1208" s="2"/>
      <c r="Q1208" s="2"/>
      <c r="R1208" s="2"/>
      <c r="S1208" s="2"/>
      <c r="T1208" s="8"/>
      <c r="V1208" s="2"/>
      <c r="W1208" s="2"/>
      <c r="X1208" s="2"/>
      <c r="Y1208" s="2"/>
      <c r="Z1208" s="2"/>
      <c r="AA1208" s="2"/>
      <c r="AB1208" s="2"/>
      <c r="AC1208" s="8"/>
      <c r="AE1208" s="2"/>
      <c r="AF1208" s="2"/>
      <c r="AG1208" s="2"/>
      <c r="AH1208" s="2"/>
      <c r="AI1208" s="2"/>
      <c r="AJ1208" s="2"/>
      <c r="AK1208" s="2"/>
      <c r="AL1208" s="8"/>
      <c r="AN1208" s="2"/>
      <c r="AO1208" s="2"/>
      <c r="AP1208" s="2"/>
      <c r="AQ1208" s="2"/>
      <c r="AR1208" s="2"/>
      <c r="AS1208" s="2"/>
      <c r="AT1208" s="2"/>
      <c r="AU1208" s="8"/>
      <c r="AW1208" s="2"/>
      <c r="AX1208" s="2"/>
      <c r="AY1208" s="2"/>
      <c r="AZ1208" s="2"/>
      <c r="BA1208" s="2"/>
      <c r="BB1208" s="2"/>
      <c r="BC1208" s="2"/>
      <c r="BD1208" s="8"/>
      <c r="BF1208" s="2"/>
      <c r="BH1208" s="2"/>
      <c r="BJ1208" s="2"/>
      <c r="BK1208" s="2"/>
      <c r="BL1208" s="2"/>
      <c r="BM1208" s="8"/>
    </row>
    <row r="1209" spans="4:65" x14ac:dyDescent="0.25">
      <c r="D1209" s="2"/>
      <c r="E1209" s="2"/>
      <c r="F1209" s="2"/>
      <c r="G1209" s="10"/>
      <c r="H1209" s="10"/>
      <c r="I1209" s="10"/>
      <c r="J1209" s="10"/>
      <c r="M1209" s="2"/>
      <c r="N1209" s="39"/>
      <c r="O1209" s="2"/>
      <c r="P1209" s="2"/>
      <c r="Q1209" s="2"/>
      <c r="R1209" s="2"/>
      <c r="S1209" s="2"/>
      <c r="T1209" s="8"/>
      <c r="V1209" s="2"/>
      <c r="W1209" s="2"/>
      <c r="X1209" s="2"/>
      <c r="Y1209" s="2"/>
      <c r="Z1209" s="2"/>
      <c r="AA1209" s="2"/>
      <c r="AB1209" s="2"/>
      <c r="AC1209" s="8"/>
      <c r="AE1209" s="2"/>
      <c r="AF1209" s="2"/>
      <c r="AG1209" s="2"/>
      <c r="AH1209" s="2"/>
      <c r="AI1209" s="2"/>
      <c r="AJ1209" s="2"/>
      <c r="AK1209" s="2"/>
      <c r="AL1209" s="8"/>
      <c r="AN1209" s="2"/>
      <c r="AO1209" s="2"/>
      <c r="AP1209" s="2"/>
      <c r="AQ1209" s="2"/>
      <c r="AR1209" s="2"/>
      <c r="AS1209" s="2"/>
      <c r="AT1209" s="2"/>
      <c r="AU1209" s="8"/>
      <c r="AW1209" s="2"/>
      <c r="AX1209" s="2"/>
      <c r="AY1209" s="2"/>
      <c r="AZ1209" s="2"/>
      <c r="BA1209" s="2"/>
      <c r="BB1209" s="2"/>
      <c r="BC1209" s="2"/>
      <c r="BD1209" s="8"/>
      <c r="BF1209" s="2"/>
      <c r="BH1209" s="2"/>
      <c r="BJ1209" s="2"/>
      <c r="BK1209" s="2"/>
      <c r="BL1209" s="2"/>
      <c r="BM1209" s="8"/>
    </row>
    <row r="1210" spans="4:65" x14ac:dyDescent="0.25">
      <c r="D1210" s="2"/>
      <c r="E1210" s="2"/>
      <c r="F1210" s="2"/>
      <c r="G1210" s="10"/>
      <c r="H1210" s="10"/>
      <c r="I1210" s="10"/>
      <c r="J1210" s="10"/>
      <c r="M1210" s="2"/>
      <c r="N1210" s="39"/>
      <c r="O1210" s="2"/>
      <c r="P1210" s="2"/>
      <c r="Q1210" s="2"/>
      <c r="R1210" s="2"/>
      <c r="S1210" s="2"/>
      <c r="T1210" s="8"/>
      <c r="V1210" s="2"/>
      <c r="W1210" s="2"/>
      <c r="X1210" s="2"/>
      <c r="Y1210" s="2"/>
      <c r="Z1210" s="2"/>
      <c r="AA1210" s="2"/>
      <c r="AB1210" s="2"/>
      <c r="AC1210" s="8"/>
      <c r="AE1210" s="2"/>
      <c r="AF1210" s="2"/>
      <c r="AG1210" s="2"/>
      <c r="AH1210" s="2"/>
      <c r="AI1210" s="2"/>
      <c r="AJ1210" s="2"/>
      <c r="AK1210" s="2"/>
      <c r="AL1210" s="8"/>
      <c r="AN1210" s="2"/>
      <c r="AO1210" s="2"/>
      <c r="AP1210" s="2"/>
      <c r="AQ1210" s="2"/>
      <c r="AR1210" s="2"/>
      <c r="AS1210" s="2"/>
      <c r="AT1210" s="2"/>
      <c r="AU1210" s="8"/>
      <c r="AW1210" s="2"/>
      <c r="AX1210" s="2"/>
      <c r="AY1210" s="2"/>
      <c r="AZ1210" s="2"/>
      <c r="BA1210" s="2"/>
      <c r="BB1210" s="2"/>
      <c r="BC1210" s="2"/>
      <c r="BD1210" s="8"/>
      <c r="BF1210" s="2"/>
      <c r="BH1210" s="2"/>
      <c r="BJ1210" s="2"/>
      <c r="BK1210" s="2"/>
      <c r="BL1210" s="2"/>
      <c r="BM1210" s="8"/>
    </row>
    <row r="1211" spans="4:65" x14ac:dyDescent="0.25">
      <c r="D1211" s="2"/>
      <c r="E1211" s="2"/>
      <c r="F1211" s="2"/>
      <c r="G1211" s="10"/>
      <c r="H1211" s="10"/>
      <c r="I1211" s="10"/>
      <c r="J1211" s="10"/>
      <c r="M1211" s="2"/>
      <c r="N1211" s="39"/>
      <c r="O1211" s="2"/>
      <c r="P1211" s="2"/>
      <c r="Q1211" s="2"/>
      <c r="R1211" s="2"/>
      <c r="S1211" s="2"/>
      <c r="T1211" s="8"/>
      <c r="V1211" s="2"/>
      <c r="W1211" s="2"/>
      <c r="X1211" s="2"/>
      <c r="Y1211" s="2"/>
      <c r="Z1211" s="2"/>
      <c r="AA1211" s="2"/>
      <c r="AB1211" s="2"/>
      <c r="AC1211" s="8"/>
      <c r="AE1211" s="2"/>
      <c r="AF1211" s="2"/>
      <c r="AG1211" s="2"/>
      <c r="AH1211" s="2"/>
      <c r="AI1211" s="2"/>
      <c r="AJ1211" s="2"/>
      <c r="AK1211" s="2"/>
      <c r="AL1211" s="8"/>
      <c r="AN1211" s="2"/>
      <c r="AO1211" s="2"/>
      <c r="AP1211" s="2"/>
      <c r="AQ1211" s="2"/>
      <c r="AR1211" s="2"/>
      <c r="AS1211" s="2"/>
      <c r="AT1211" s="2"/>
      <c r="AU1211" s="8"/>
      <c r="AW1211" s="2"/>
      <c r="AX1211" s="2"/>
      <c r="AY1211" s="2"/>
      <c r="AZ1211" s="2"/>
      <c r="BA1211" s="2"/>
      <c r="BB1211" s="2"/>
      <c r="BC1211" s="2"/>
      <c r="BD1211" s="8"/>
      <c r="BF1211" s="2"/>
      <c r="BH1211" s="2"/>
      <c r="BJ1211" s="2"/>
      <c r="BK1211" s="2"/>
      <c r="BL1211" s="2"/>
      <c r="BM1211" s="8"/>
    </row>
    <row r="1212" spans="4:65" x14ac:dyDescent="0.25">
      <c r="D1212" s="2"/>
      <c r="E1212" s="2"/>
      <c r="F1212" s="2"/>
      <c r="G1212" s="10"/>
      <c r="H1212" s="10"/>
      <c r="I1212" s="10"/>
      <c r="J1212" s="10"/>
      <c r="M1212" s="2"/>
      <c r="N1212" s="39"/>
      <c r="O1212" s="2"/>
      <c r="P1212" s="2"/>
      <c r="Q1212" s="2"/>
      <c r="R1212" s="2"/>
      <c r="S1212" s="2"/>
      <c r="T1212" s="8"/>
      <c r="V1212" s="2"/>
      <c r="W1212" s="2"/>
      <c r="X1212" s="2"/>
      <c r="Y1212" s="2"/>
      <c r="Z1212" s="2"/>
      <c r="AA1212" s="2"/>
      <c r="AB1212" s="2"/>
      <c r="AC1212" s="8"/>
      <c r="AE1212" s="2"/>
      <c r="AF1212" s="2"/>
      <c r="AG1212" s="2"/>
      <c r="AH1212" s="2"/>
      <c r="AI1212" s="2"/>
      <c r="AJ1212" s="2"/>
      <c r="AK1212" s="2"/>
      <c r="AL1212" s="8"/>
      <c r="AN1212" s="2"/>
      <c r="AO1212" s="2"/>
      <c r="AP1212" s="2"/>
      <c r="AQ1212" s="2"/>
      <c r="AR1212" s="2"/>
      <c r="AS1212" s="2"/>
      <c r="AT1212" s="2"/>
      <c r="AU1212" s="8"/>
      <c r="AW1212" s="2"/>
      <c r="AX1212" s="2"/>
      <c r="AY1212" s="2"/>
      <c r="AZ1212" s="2"/>
      <c r="BA1212" s="2"/>
      <c r="BB1212" s="2"/>
      <c r="BC1212" s="2"/>
      <c r="BD1212" s="8"/>
      <c r="BF1212" s="2"/>
      <c r="BH1212" s="2"/>
      <c r="BJ1212" s="2"/>
      <c r="BK1212" s="2"/>
      <c r="BL1212" s="2"/>
      <c r="BM1212" s="8"/>
    </row>
    <row r="1213" spans="4:65" x14ac:dyDescent="0.25">
      <c r="D1213" s="2"/>
      <c r="E1213" s="2"/>
      <c r="F1213" s="2"/>
      <c r="G1213" s="10"/>
      <c r="H1213" s="10"/>
      <c r="I1213" s="10"/>
      <c r="J1213" s="10"/>
      <c r="M1213" s="2"/>
      <c r="N1213" s="39"/>
      <c r="O1213" s="2"/>
      <c r="P1213" s="2"/>
      <c r="Q1213" s="2"/>
      <c r="R1213" s="2"/>
      <c r="S1213" s="2"/>
      <c r="T1213" s="8"/>
      <c r="V1213" s="2"/>
      <c r="W1213" s="2"/>
      <c r="X1213" s="2"/>
      <c r="Y1213" s="2"/>
      <c r="Z1213" s="2"/>
      <c r="AA1213" s="2"/>
      <c r="AB1213" s="2"/>
      <c r="AC1213" s="8"/>
      <c r="AE1213" s="2"/>
      <c r="AF1213" s="2"/>
      <c r="AG1213" s="2"/>
      <c r="AH1213" s="2"/>
      <c r="AI1213" s="2"/>
      <c r="AJ1213" s="2"/>
      <c r="AK1213" s="2"/>
      <c r="AL1213" s="8"/>
      <c r="AN1213" s="2"/>
      <c r="AO1213" s="2"/>
      <c r="AP1213" s="2"/>
      <c r="AQ1213" s="2"/>
      <c r="AR1213" s="2"/>
      <c r="AS1213" s="2"/>
      <c r="AT1213" s="2"/>
      <c r="AU1213" s="8"/>
      <c r="AW1213" s="2"/>
      <c r="AX1213" s="2"/>
      <c r="AY1213" s="2"/>
      <c r="AZ1213" s="2"/>
      <c r="BA1213" s="2"/>
      <c r="BB1213" s="2"/>
      <c r="BC1213" s="2"/>
      <c r="BD1213" s="8"/>
      <c r="BF1213" s="2"/>
      <c r="BH1213" s="2"/>
      <c r="BJ1213" s="2"/>
      <c r="BK1213" s="2"/>
      <c r="BL1213" s="2"/>
      <c r="BM1213" s="8"/>
    </row>
    <row r="1214" spans="4:65" x14ac:dyDescent="0.25">
      <c r="D1214" s="2"/>
      <c r="E1214" s="2"/>
      <c r="F1214" s="2"/>
      <c r="G1214" s="10"/>
      <c r="H1214" s="10"/>
      <c r="I1214" s="10"/>
      <c r="J1214" s="10"/>
      <c r="M1214" s="2"/>
      <c r="N1214" s="39"/>
      <c r="O1214" s="2"/>
      <c r="P1214" s="2"/>
      <c r="Q1214" s="2"/>
      <c r="R1214" s="2"/>
      <c r="S1214" s="2"/>
      <c r="T1214" s="8"/>
      <c r="V1214" s="2"/>
      <c r="W1214" s="2"/>
      <c r="X1214" s="2"/>
      <c r="Y1214" s="2"/>
      <c r="Z1214" s="2"/>
      <c r="AA1214" s="2"/>
      <c r="AB1214" s="2"/>
      <c r="AC1214" s="8"/>
      <c r="AE1214" s="2"/>
      <c r="AF1214" s="2"/>
      <c r="AG1214" s="2"/>
      <c r="AH1214" s="2"/>
      <c r="AI1214" s="2"/>
      <c r="AJ1214" s="2"/>
      <c r="AK1214" s="2"/>
      <c r="AL1214" s="8"/>
      <c r="AN1214" s="2"/>
      <c r="AO1214" s="2"/>
      <c r="AP1214" s="2"/>
      <c r="AQ1214" s="2"/>
      <c r="AR1214" s="2"/>
      <c r="AS1214" s="2"/>
      <c r="AT1214" s="2"/>
      <c r="AU1214" s="8"/>
      <c r="AW1214" s="2"/>
      <c r="AX1214" s="2"/>
      <c r="AY1214" s="2"/>
      <c r="AZ1214" s="2"/>
      <c r="BA1214" s="2"/>
      <c r="BB1214" s="2"/>
      <c r="BC1214" s="2"/>
      <c r="BD1214" s="8"/>
      <c r="BF1214" s="2"/>
      <c r="BH1214" s="2"/>
      <c r="BJ1214" s="2"/>
      <c r="BK1214" s="2"/>
      <c r="BL1214" s="2"/>
      <c r="BM1214" s="8"/>
    </row>
    <row r="1215" spans="4:65" x14ac:dyDescent="0.25">
      <c r="D1215" s="2"/>
      <c r="E1215" s="2"/>
      <c r="F1215" s="2"/>
      <c r="G1215" s="10"/>
      <c r="H1215" s="10"/>
      <c r="I1215" s="10"/>
      <c r="J1215" s="10"/>
      <c r="M1215" s="2"/>
      <c r="N1215" s="39"/>
      <c r="O1215" s="2"/>
      <c r="P1215" s="2"/>
      <c r="Q1215" s="2"/>
      <c r="R1215" s="2"/>
      <c r="S1215" s="2"/>
      <c r="T1215" s="8"/>
      <c r="V1215" s="2"/>
      <c r="W1215" s="2"/>
      <c r="X1215" s="2"/>
      <c r="Y1215" s="2"/>
      <c r="Z1215" s="2"/>
      <c r="AA1215" s="2"/>
      <c r="AB1215" s="2"/>
      <c r="AC1215" s="8"/>
      <c r="AE1215" s="2"/>
      <c r="AF1215" s="2"/>
      <c r="AG1215" s="2"/>
      <c r="AH1215" s="2"/>
      <c r="AI1215" s="2"/>
      <c r="AJ1215" s="2"/>
      <c r="AK1215" s="2"/>
      <c r="AL1215" s="8"/>
      <c r="AN1215" s="2"/>
      <c r="AO1215" s="2"/>
      <c r="AP1215" s="2"/>
      <c r="AQ1215" s="2"/>
      <c r="AR1215" s="2"/>
      <c r="AS1215" s="2"/>
      <c r="AT1215" s="2"/>
      <c r="AU1215" s="8"/>
      <c r="AW1215" s="2"/>
      <c r="AX1215" s="2"/>
      <c r="AY1215" s="2"/>
      <c r="AZ1215" s="2"/>
      <c r="BA1215" s="2"/>
      <c r="BB1215" s="2"/>
      <c r="BC1215" s="2"/>
      <c r="BD1215" s="8"/>
      <c r="BF1215" s="2"/>
      <c r="BH1215" s="2"/>
      <c r="BJ1215" s="2"/>
      <c r="BK1215" s="2"/>
      <c r="BL1215" s="2"/>
      <c r="BM1215" s="8"/>
    </row>
    <row r="1216" spans="4:65" x14ac:dyDescent="0.25">
      <c r="D1216" s="2"/>
      <c r="E1216" s="2"/>
      <c r="F1216" s="2"/>
      <c r="G1216" s="10"/>
      <c r="H1216" s="10"/>
      <c r="I1216" s="10"/>
      <c r="J1216" s="10"/>
      <c r="M1216" s="2"/>
      <c r="N1216" s="39"/>
      <c r="O1216" s="2"/>
      <c r="P1216" s="2"/>
      <c r="Q1216" s="2"/>
      <c r="R1216" s="2"/>
      <c r="S1216" s="2"/>
      <c r="T1216" s="8"/>
      <c r="V1216" s="2"/>
      <c r="W1216" s="2"/>
      <c r="X1216" s="2"/>
      <c r="Y1216" s="2"/>
      <c r="Z1216" s="2"/>
      <c r="AA1216" s="2"/>
      <c r="AB1216" s="2"/>
      <c r="AC1216" s="8"/>
      <c r="AE1216" s="2"/>
      <c r="AF1216" s="2"/>
      <c r="AG1216" s="2"/>
      <c r="AH1216" s="2"/>
      <c r="AI1216" s="2"/>
      <c r="AJ1216" s="2"/>
      <c r="AK1216" s="2"/>
      <c r="AL1216" s="8"/>
      <c r="AN1216" s="2"/>
      <c r="AO1216" s="2"/>
      <c r="AP1216" s="2"/>
      <c r="AQ1216" s="2"/>
      <c r="AR1216" s="2"/>
      <c r="AS1216" s="2"/>
      <c r="AT1216" s="2"/>
      <c r="AU1216" s="8"/>
      <c r="AW1216" s="2"/>
      <c r="AX1216" s="2"/>
      <c r="AY1216" s="2"/>
      <c r="AZ1216" s="2"/>
      <c r="BA1216" s="2"/>
      <c r="BB1216" s="2"/>
      <c r="BC1216" s="2"/>
      <c r="BD1216" s="8"/>
      <c r="BF1216" s="2"/>
      <c r="BH1216" s="2"/>
      <c r="BJ1216" s="2"/>
      <c r="BK1216" s="2"/>
      <c r="BL1216" s="2"/>
      <c r="BM1216" s="8"/>
    </row>
    <row r="1217" spans="4:65" x14ac:dyDescent="0.25">
      <c r="D1217" s="2"/>
      <c r="E1217" s="2"/>
      <c r="F1217" s="2"/>
      <c r="G1217" s="10"/>
      <c r="H1217" s="10"/>
      <c r="I1217" s="10"/>
      <c r="J1217" s="10"/>
      <c r="M1217" s="2"/>
      <c r="N1217" s="39"/>
      <c r="O1217" s="2"/>
      <c r="P1217" s="2"/>
      <c r="Q1217" s="2"/>
      <c r="R1217" s="2"/>
      <c r="S1217" s="2"/>
      <c r="T1217" s="8"/>
      <c r="V1217" s="2"/>
      <c r="W1217" s="2"/>
      <c r="X1217" s="2"/>
      <c r="Y1217" s="2"/>
      <c r="Z1217" s="2"/>
      <c r="AA1217" s="2"/>
      <c r="AB1217" s="2"/>
      <c r="AC1217" s="8"/>
      <c r="AE1217" s="2"/>
      <c r="AF1217" s="2"/>
      <c r="AG1217" s="2"/>
      <c r="AH1217" s="2"/>
      <c r="AI1217" s="2"/>
      <c r="AJ1217" s="2"/>
      <c r="AK1217" s="2"/>
      <c r="AL1217" s="8"/>
      <c r="AN1217" s="2"/>
      <c r="AO1217" s="2"/>
      <c r="AP1217" s="2"/>
      <c r="AQ1217" s="2"/>
      <c r="AR1217" s="2"/>
      <c r="AS1217" s="2"/>
      <c r="AT1217" s="2"/>
      <c r="AU1217" s="8"/>
      <c r="AW1217" s="2"/>
      <c r="AX1217" s="2"/>
      <c r="AY1217" s="2"/>
      <c r="AZ1217" s="2"/>
      <c r="BA1217" s="2"/>
      <c r="BB1217" s="2"/>
      <c r="BC1217" s="2"/>
      <c r="BD1217" s="8"/>
      <c r="BF1217" s="2"/>
      <c r="BH1217" s="2"/>
      <c r="BJ1217" s="2"/>
      <c r="BK1217" s="2"/>
      <c r="BL1217" s="2"/>
      <c r="BM1217" s="8"/>
    </row>
    <row r="1218" spans="4:65" x14ac:dyDescent="0.25">
      <c r="D1218" s="2"/>
      <c r="E1218" s="2"/>
      <c r="F1218" s="2"/>
      <c r="G1218" s="10"/>
      <c r="H1218" s="10"/>
      <c r="I1218" s="10"/>
      <c r="J1218" s="10"/>
      <c r="M1218" s="2"/>
      <c r="N1218" s="39"/>
      <c r="O1218" s="2"/>
      <c r="P1218" s="2"/>
      <c r="Q1218" s="2"/>
      <c r="R1218" s="2"/>
      <c r="S1218" s="2"/>
      <c r="T1218" s="8"/>
      <c r="V1218" s="2"/>
      <c r="W1218" s="2"/>
      <c r="X1218" s="2"/>
      <c r="Y1218" s="2"/>
      <c r="Z1218" s="2"/>
      <c r="AA1218" s="2"/>
      <c r="AB1218" s="2"/>
      <c r="AC1218" s="8"/>
      <c r="AE1218" s="2"/>
      <c r="AF1218" s="2"/>
      <c r="AG1218" s="2"/>
      <c r="AH1218" s="2"/>
      <c r="AI1218" s="2"/>
      <c r="AJ1218" s="2"/>
      <c r="AK1218" s="2"/>
      <c r="AL1218" s="8"/>
      <c r="AN1218" s="2"/>
      <c r="AO1218" s="2"/>
      <c r="AP1218" s="2"/>
      <c r="AQ1218" s="2"/>
      <c r="AR1218" s="2"/>
      <c r="AS1218" s="2"/>
      <c r="AT1218" s="2"/>
      <c r="AU1218" s="8"/>
      <c r="AW1218" s="2"/>
      <c r="AX1218" s="2"/>
      <c r="AY1218" s="2"/>
      <c r="AZ1218" s="2"/>
      <c r="BA1218" s="2"/>
      <c r="BB1218" s="2"/>
      <c r="BC1218" s="2"/>
      <c r="BD1218" s="8"/>
      <c r="BF1218" s="2"/>
      <c r="BH1218" s="2"/>
      <c r="BJ1218" s="2"/>
      <c r="BK1218" s="2"/>
      <c r="BL1218" s="2"/>
      <c r="BM1218" s="8"/>
    </row>
    <row r="1219" spans="4:65" x14ac:dyDescent="0.25">
      <c r="D1219" s="2"/>
      <c r="E1219" s="2"/>
      <c r="F1219" s="2"/>
      <c r="G1219" s="10"/>
      <c r="H1219" s="10"/>
      <c r="I1219" s="10"/>
      <c r="J1219" s="10"/>
      <c r="M1219" s="2"/>
      <c r="N1219" s="39"/>
      <c r="O1219" s="2"/>
      <c r="P1219" s="2"/>
      <c r="Q1219" s="2"/>
      <c r="R1219" s="2"/>
      <c r="S1219" s="2"/>
      <c r="T1219" s="8"/>
      <c r="V1219" s="2"/>
      <c r="W1219" s="2"/>
      <c r="X1219" s="2"/>
      <c r="Y1219" s="2"/>
      <c r="Z1219" s="2"/>
      <c r="AA1219" s="2"/>
      <c r="AB1219" s="2"/>
      <c r="AC1219" s="8"/>
      <c r="AE1219" s="2"/>
      <c r="AF1219" s="2"/>
      <c r="AG1219" s="2"/>
      <c r="AH1219" s="2"/>
      <c r="AI1219" s="2"/>
      <c r="AJ1219" s="2"/>
      <c r="AK1219" s="2"/>
      <c r="AL1219" s="8"/>
      <c r="AN1219" s="2"/>
      <c r="AO1219" s="2"/>
      <c r="AP1219" s="2"/>
      <c r="AQ1219" s="2"/>
      <c r="AR1219" s="2"/>
      <c r="AS1219" s="2"/>
      <c r="AT1219" s="2"/>
      <c r="AU1219" s="8"/>
      <c r="AW1219" s="2"/>
      <c r="AX1219" s="2"/>
      <c r="AY1219" s="2"/>
      <c r="AZ1219" s="2"/>
      <c r="BA1219" s="2"/>
      <c r="BB1219" s="2"/>
      <c r="BC1219" s="2"/>
      <c r="BD1219" s="8"/>
      <c r="BF1219" s="2"/>
      <c r="BH1219" s="2"/>
      <c r="BJ1219" s="2"/>
      <c r="BK1219" s="2"/>
      <c r="BL1219" s="2"/>
      <c r="BM1219" s="8"/>
    </row>
    <row r="1220" spans="4:65" x14ac:dyDescent="0.25">
      <c r="D1220" s="2"/>
      <c r="E1220" s="2"/>
      <c r="F1220" s="2"/>
      <c r="G1220" s="10"/>
      <c r="H1220" s="10"/>
      <c r="I1220" s="10"/>
      <c r="J1220" s="10"/>
      <c r="M1220" s="2"/>
      <c r="N1220" s="39"/>
      <c r="O1220" s="2"/>
      <c r="P1220" s="2"/>
      <c r="Q1220" s="2"/>
      <c r="R1220" s="2"/>
      <c r="S1220" s="2"/>
      <c r="T1220" s="8"/>
      <c r="V1220" s="2"/>
      <c r="W1220" s="2"/>
      <c r="X1220" s="2"/>
      <c r="Y1220" s="2"/>
      <c r="Z1220" s="2"/>
      <c r="AA1220" s="2"/>
      <c r="AB1220" s="2"/>
      <c r="AC1220" s="8"/>
      <c r="AE1220" s="2"/>
      <c r="AF1220" s="2"/>
      <c r="AG1220" s="2"/>
      <c r="AH1220" s="2"/>
      <c r="AI1220" s="2"/>
      <c r="AJ1220" s="2"/>
      <c r="AK1220" s="2"/>
      <c r="AL1220" s="8"/>
      <c r="AN1220" s="2"/>
      <c r="AO1220" s="2"/>
      <c r="AP1220" s="2"/>
      <c r="AQ1220" s="2"/>
      <c r="AR1220" s="2"/>
      <c r="AS1220" s="2"/>
      <c r="AT1220" s="2"/>
      <c r="AU1220" s="8"/>
      <c r="AW1220" s="2"/>
      <c r="AX1220" s="2"/>
      <c r="AY1220" s="2"/>
      <c r="AZ1220" s="2"/>
      <c r="BA1220" s="2"/>
      <c r="BB1220" s="2"/>
      <c r="BC1220" s="2"/>
      <c r="BD1220" s="8"/>
      <c r="BF1220" s="2"/>
      <c r="BH1220" s="2"/>
      <c r="BJ1220" s="2"/>
      <c r="BK1220" s="2"/>
      <c r="BL1220" s="2"/>
      <c r="BM1220" s="8"/>
    </row>
    <row r="1221" spans="4:65" x14ac:dyDescent="0.25">
      <c r="D1221" s="2"/>
      <c r="E1221" s="2"/>
      <c r="F1221" s="2"/>
      <c r="G1221" s="10"/>
      <c r="H1221" s="10"/>
      <c r="I1221" s="10"/>
      <c r="J1221" s="10"/>
      <c r="M1221" s="2"/>
      <c r="N1221" s="39"/>
      <c r="O1221" s="2"/>
      <c r="P1221" s="2"/>
      <c r="Q1221" s="2"/>
      <c r="R1221" s="2"/>
      <c r="S1221" s="2"/>
      <c r="T1221" s="8"/>
      <c r="V1221" s="2"/>
      <c r="W1221" s="2"/>
      <c r="X1221" s="2"/>
      <c r="Y1221" s="2"/>
      <c r="Z1221" s="2"/>
      <c r="AA1221" s="2"/>
      <c r="AB1221" s="2"/>
      <c r="AC1221" s="8"/>
      <c r="AE1221" s="2"/>
      <c r="AF1221" s="2"/>
      <c r="AG1221" s="2"/>
      <c r="AH1221" s="2"/>
      <c r="AI1221" s="2"/>
      <c r="AJ1221" s="2"/>
      <c r="AK1221" s="2"/>
      <c r="AL1221" s="8"/>
      <c r="AN1221" s="2"/>
      <c r="AO1221" s="2"/>
      <c r="AP1221" s="2"/>
      <c r="AQ1221" s="2"/>
      <c r="AR1221" s="2"/>
      <c r="AS1221" s="2"/>
      <c r="AT1221" s="2"/>
      <c r="AU1221" s="8"/>
      <c r="AW1221" s="2"/>
      <c r="AX1221" s="2"/>
      <c r="AY1221" s="2"/>
      <c r="AZ1221" s="2"/>
      <c r="BA1221" s="2"/>
      <c r="BB1221" s="2"/>
      <c r="BC1221" s="2"/>
      <c r="BD1221" s="8"/>
      <c r="BF1221" s="2"/>
      <c r="BH1221" s="2"/>
      <c r="BJ1221" s="2"/>
      <c r="BK1221" s="2"/>
      <c r="BL1221" s="2"/>
      <c r="BM1221" s="8"/>
    </row>
    <row r="1222" spans="4:65" x14ac:dyDescent="0.25">
      <c r="D1222" s="2"/>
      <c r="E1222" s="2"/>
      <c r="F1222" s="2"/>
      <c r="G1222" s="10"/>
      <c r="H1222" s="10"/>
      <c r="I1222" s="10"/>
      <c r="J1222" s="10"/>
      <c r="M1222" s="2"/>
      <c r="N1222" s="39"/>
      <c r="O1222" s="2"/>
      <c r="P1222" s="2"/>
      <c r="Q1222" s="2"/>
      <c r="R1222" s="2"/>
      <c r="S1222" s="2"/>
      <c r="T1222" s="8"/>
      <c r="V1222" s="2"/>
      <c r="W1222" s="2"/>
      <c r="X1222" s="2"/>
      <c r="Y1222" s="2"/>
      <c r="Z1222" s="2"/>
      <c r="AA1222" s="2"/>
      <c r="AB1222" s="2"/>
      <c r="AC1222" s="8"/>
      <c r="AE1222" s="2"/>
      <c r="AF1222" s="2"/>
      <c r="AG1222" s="2"/>
      <c r="AH1222" s="2"/>
      <c r="AI1222" s="2"/>
      <c r="AJ1222" s="2"/>
      <c r="AK1222" s="2"/>
      <c r="AL1222" s="8"/>
      <c r="AN1222" s="2"/>
      <c r="AO1222" s="2"/>
      <c r="AP1222" s="2"/>
      <c r="AQ1222" s="2"/>
      <c r="AR1222" s="2"/>
      <c r="AS1222" s="2"/>
      <c r="AT1222" s="2"/>
      <c r="AU1222" s="8"/>
      <c r="AW1222" s="2"/>
      <c r="AX1222" s="2"/>
      <c r="AY1222" s="2"/>
      <c r="AZ1222" s="2"/>
      <c r="BA1222" s="2"/>
      <c r="BB1222" s="2"/>
      <c r="BC1222" s="2"/>
      <c r="BD1222" s="8"/>
      <c r="BF1222" s="2"/>
      <c r="BH1222" s="2"/>
      <c r="BJ1222" s="2"/>
      <c r="BK1222" s="2"/>
      <c r="BL1222" s="2"/>
      <c r="BM1222" s="8"/>
    </row>
    <row r="1223" spans="4:65" x14ac:dyDescent="0.25">
      <c r="D1223" s="2"/>
      <c r="E1223" s="2"/>
      <c r="F1223" s="2"/>
      <c r="G1223" s="10"/>
      <c r="H1223" s="10"/>
      <c r="I1223" s="10"/>
      <c r="J1223" s="10"/>
      <c r="M1223" s="2"/>
      <c r="N1223" s="39"/>
      <c r="O1223" s="2"/>
      <c r="P1223" s="2"/>
      <c r="Q1223" s="2"/>
      <c r="R1223" s="2"/>
      <c r="S1223" s="2"/>
      <c r="T1223" s="8"/>
      <c r="V1223" s="2"/>
      <c r="W1223" s="2"/>
      <c r="X1223" s="2"/>
      <c r="Y1223" s="2"/>
      <c r="Z1223" s="2"/>
      <c r="AA1223" s="2"/>
      <c r="AB1223" s="2"/>
      <c r="AC1223" s="8"/>
      <c r="AE1223" s="2"/>
      <c r="AF1223" s="2"/>
      <c r="AG1223" s="2"/>
      <c r="AH1223" s="2"/>
      <c r="AI1223" s="2"/>
      <c r="AJ1223" s="2"/>
      <c r="AK1223" s="2"/>
      <c r="AL1223" s="8"/>
      <c r="AN1223" s="2"/>
      <c r="AO1223" s="2"/>
      <c r="AP1223" s="2"/>
      <c r="AQ1223" s="2"/>
      <c r="AR1223" s="2"/>
      <c r="AS1223" s="2"/>
      <c r="AT1223" s="2"/>
      <c r="AU1223" s="8"/>
      <c r="AW1223" s="2"/>
      <c r="AX1223" s="2"/>
      <c r="AY1223" s="2"/>
      <c r="AZ1223" s="2"/>
      <c r="BA1223" s="2"/>
      <c r="BB1223" s="2"/>
      <c r="BC1223" s="2"/>
      <c r="BD1223" s="8"/>
      <c r="BF1223" s="2"/>
      <c r="BH1223" s="2"/>
      <c r="BJ1223" s="2"/>
      <c r="BK1223" s="2"/>
      <c r="BL1223" s="2"/>
      <c r="BM1223" s="8"/>
    </row>
    <row r="1224" spans="4:65" x14ac:dyDescent="0.25">
      <c r="D1224" s="2"/>
      <c r="E1224" s="2"/>
      <c r="F1224" s="2"/>
      <c r="G1224" s="10"/>
      <c r="H1224" s="10"/>
      <c r="I1224" s="10"/>
      <c r="J1224" s="10"/>
      <c r="M1224" s="2"/>
      <c r="N1224" s="39"/>
      <c r="O1224" s="2"/>
      <c r="P1224" s="2"/>
      <c r="Q1224" s="2"/>
      <c r="R1224" s="2"/>
      <c r="S1224" s="2"/>
      <c r="T1224" s="8"/>
      <c r="V1224" s="2"/>
      <c r="W1224" s="2"/>
      <c r="X1224" s="2"/>
      <c r="Y1224" s="2"/>
      <c r="Z1224" s="2"/>
      <c r="AA1224" s="2"/>
      <c r="AB1224" s="2"/>
      <c r="AC1224" s="8"/>
      <c r="AE1224" s="2"/>
      <c r="AF1224" s="2"/>
      <c r="AG1224" s="2"/>
      <c r="AH1224" s="2"/>
      <c r="AI1224" s="2"/>
      <c r="AJ1224" s="2"/>
      <c r="AK1224" s="2"/>
      <c r="AL1224" s="8"/>
      <c r="AN1224" s="2"/>
      <c r="AO1224" s="2"/>
      <c r="AP1224" s="2"/>
      <c r="AQ1224" s="2"/>
      <c r="AR1224" s="2"/>
      <c r="AS1224" s="2"/>
      <c r="AT1224" s="2"/>
      <c r="AU1224" s="8"/>
      <c r="AW1224" s="2"/>
      <c r="AX1224" s="2"/>
      <c r="AY1224" s="2"/>
      <c r="AZ1224" s="2"/>
      <c r="BA1224" s="2"/>
      <c r="BB1224" s="2"/>
      <c r="BC1224" s="2"/>
      <c r="BD1224" s="8"/>
      <c r="BF1224" s="2"/>
      <c r="BH1224" s="2"/>
      <c r="BJ1224" s="2"/>
      <c r="BK1224" s="2"/>
      <c r="BL1224" s="2"/>
      <c r="BM1224" s="8"/>
    </row>
    <row r="1225" spans="4:65" x14ac:dyDescent="0.25">
      <c r="D1225" s="2"/>
      <c r="E1225" s="2"/>
      <c r="F1225" s="2"/>
      <c r="G1225" s="10"/>
      <c r="H1225" s="10"/>
      <c r="I1225" s="10"/>
      <c r="J1225" s="10"/>
      <c r="M1225" s="2"/>
      <c r="N1225" s="39"/>
      <c r="O1225" s="2"/>
      <c r="P1225" s="2"/>
      <c r="Q1225" s="2"/>
      <c r="R1225" s="2"/>
      <c r="S1225" s="2"/>
      <c r="T1225" s="8"/>
      <c r="V1225" s="2"/>
      <c r="W1225" s="2"/>
      <c r="X1225" s="2"/>
      <c r="Y1225" s="2"/>
      <c r="Z1225" s="2"/>
      <c r="AA1225" s="2"/>
      <c r="AB1225" s="2"/>
      <c r="AC1225" s="8"/>
      <c r="AE1225" s="2"/>
      <c r="AF1225" s="2"/>
      <c r="AG1225" s="2"/>
      <c r="AH1225" s="2"/>
      <c r="AI1225" s="2"/>
      <c r="AJ1225" s="2"/>
      <c r="AK1225" s="2"/>
      <c r="AL1225" s="8"/>
      <c r="AN1225" s="2"/>
      <c r="AO1225" s="2"/>
      <c r="AP1225" s="2"/>
      <c r="AQ1225" s="2"/>
      <c r="AR1225" s="2"/>
      <c r="AS1225" s="2"/>
      <c r="AT1225" s="2"/>
      <c r="AU1225" s="8"/>
      <c r="AW1225" s="2"/>
      <c r="AX1225" s="2"/>
      <c r="AY1225" s="2"/>
      <c r="AZ1225" s="2"/>
      <c r="BA1225" s="2"/>
      <c r="BB1225" s="2"/>
      <c r="BC1225" s="2"/>
      <c r="BD1225" s="8"/>
      <c r="BF1225" s="2"/>
      <c r="BH1225" s="2"/>
      <c r="BJ1225" s="2"/>
      <c r="BK1225" s="2"/>
      <c r="BL1225" s="2"/>
      <c r="BM1225" s="8"/>
    </row>
    <row r="1226" spans="4:65" x14ac:dyDescent="0.25">
      <c r="D1226" s="2"/>
      <c r="E1226" s="2"/>
      <c r="F1226" s="2"/>
      <c r="G1226" s="10"/>
      <c r="H1226" s="10"/>
      <c r="I1226" s="10"/>
      <c r="J1226" s="10"/>
      <c r="M1226" s="2"/>
      <c r="N1226" s="39"/>
      <c r="O1226" s="2"/>
      <c r="P1226" s="2"/>
      <c r="Q1226" s="2"/>
      <c r="R1226" s="2"/>
      <c r="S1226" s="2"/>
      <c r="T1226" s="8"/>
      <c r="V1226" s="2"/>
      <c r="W1226" s="2"/>
      <c r="X1226" s="2"/>
      <c r="Y1226" s="2"/>
      <c r="Z1226" s="2"/>
      <c r="AA1226" s="2"/>
      <c r="AB1226" s="2"/>
      <c r="AC1226" s="8"/>
      <c r="AE1226" s="2"/>
      <c r="AF1226" s="2"/>
      <c r="AG1226" s="2"/>
      <c r="AH1226" s="2"/>
      <c r="AI1226" s="2"/>
      <c r="AJ1226" s="2"/>
      <c r="AK1226" s="2"/>
      <c r="AL1226" s="8"/>
      <c r="AN1226" s="2"/>
      <c r="AO1226" s="2"/>
      <c r="AP1226" s="2"/>
      <c r="AQ1226" s="2"/>
      <c r="AR1226" s="2"/>
      <c r="AS1226" s="2"/>
      <c r="AT1226" s="2"/>
      <c r="AU1226" s="8"/>
      <c r="AW1226" s="2"/>
      <c r="AX1226" s="2"/>
      <c r="AY1226" s="2"/>
      <c r="AZ1226" s="2"/>
      <c r="BA1226" s="2"/>
      <c r="BB1226" s="2"/>
      <c r="BC1226" s="2"/>
      <c r="BD1226" s="8"/>
      <c r="BF1226" s="2"/>
      <c r="BH1226" s="2"/>
      <c r="BJ1226" s="2"/>
      <c r="BK1226" s="2"/>
      <c r="BL1226" s="2"/>
      <c r="BM1226" s="8"/>
    </row>
    <row r="1227" spans="4:65" x14ac:dyDescent="0.25">
      <c r="D1227" s="2"/>
      <c r="E1227" s="2"/>
      <c r="F1227" s="2"/>
      <c r="G1227" s="10"/>
      <c r="H1227" s="10"/>
      <c r="I1227" s="10"/>
      <c r="J1227" s="10"/>
      <c r="M1227" s="2"/>
      <c r="N1227" s="39"/>
      <c r="O1227" s="2"/>
      <c r="P1227" s="2"/>
      <c r="Q1227" s="2"/>
      <c r="R1227" s="2"/>
      <c r="S1227" s="2"/>
      <c r="T1227" s="8"/>
      <c r="V1227" s="2"/>
      <c r="W1227" s="2"/>
      <c r="X1227" s="2"/>
      <c r="Y1227" s="2"/>
      <c r="Z1227" s="2"/>
      <c r="AA1227" s="2"/>
      <c r="AB1227" s="2"/>
      <c r="AC1227" s="8"/>
      <c r="AE1227" s="2"/>
      <c r="AF1227" s="2"/>
      <c r="AG1227" s="2"/>
      <c r="AH1227" s="2"/>
      <c r="AI1227" s="2"/>
      <c r="AJ1227" s="2"/>
      <c r="AK1227" s="2"/>
      <c r="AL1227" s="8"/>
      <c r="AN1227" s="2"/>
      <c r="AO1227" s="2"/>
      <c r="AP1227" s="2"/>
      <c r="AQ1227" s="2"/>
      <c r="AR1227" s="2"/>
      <c r="AS1227" s="2"/>
      <c r="AT1227" s="2"/>
      <c r="AU1227" s="8"/>
      <c r="AW1227" s="2"/>
      <c r="AX1227" s="2"/>
      <c r="AY1227" s="2"/>
      <c r="AZ1227" s="2"/>
      <c r="BA1227" s="2"/>
      <c r="BB1227" s="2"/>
      <c r="BC1227" s="2"/>
      <c r="BD1227" s="8"/>
      <c r="BF1227" s="2"/>
      <c r="BH1227" s="2"/>
      <c r="BJ1227" s="2"/>
      <c r="BK1227" s="2"/>
      <c r="BL1227" s="2"/>
      <c r="BM1227" s="8"/>
    </row>
    <row r="1228" spans="4:65" x14ac:dyDescent="0.25">
      <c r="D1228" s="2"/>
      <c r="E1228" s="2"/>
      <c r="F1228" s="2"/>
      <c r="G1228" s="10"/>
      <c r="H1228" s="10"/>
      <c r="I1228" s="10"/>
      <c r="J1228" s="10"/>
      <c r="M1228" s="2"/>
      <c r="N1228" s="39"/>
      <c r="O1228" s="2"/>
      <c r="P1228" s="2"/>
      <c r="Q1228" s="2"/>
      <c r="R1228" s="2"/>
      <c r="S1228" s="2"/>
      <c r="T1228" s="8"/>
      <c r="V1228" s="2"/>
      <c r="W1228" s="2"/>
      <c r="X1228" s="2"/>
      <c r="Y1228" s="2"/>
      <c r="Z1228" s="2"/>
      <c r="AA1228" s="2"/>
      <c r="AB1228" s="2"/>
      <c r="AC1228" s="8"/>
      <c r="AE1228" s="2"/>
      <c r="AF1228" s="2"/>
      <c r="AG1228" s="2"/>
      <c r="AH1228" s="2"/>
      <c r="AI1228" s="2"/>
      <c r="AJ1228" s="2"/>
      <c r="AK1228" s="2"/>
      <c r="AL1228" s="8"/>
      <c r="AN1228" s="2"/>
      <c r="AO1228" s="2"/>
      <c r="AP1228" s="2"/>
      <c r="AQ1228" s="2"/>
      <c r="AR1228" s="2"/>
      <c r="AS1228" s="2"/>
      <c r="AT1228" s="2"/>
      <c r="AU1228" s="8"/>
      <c r="AW1228" s="2"/>
      <c r="AX1228" s="2"/>
      <c r="AY1228" s="2"/>
      <c r="AZ1228" s="2"/>
      <c r="BA1228" s="2"/>
      <c r="BB1228" s="2"/>
      <c r="BC1228" s="2"/>
      <c r="BD1228" s="8"/>
      <c r="BF1228" s="2"/>
      <c r="BH1228" s="2"/>
      <c r="BJ1228" s="2"/>
      <c r="BK1228" s="2"/>
      <c r="BL1228" s="2"/>
      <c r="BM1228" s="8"/>
    </row>
    <row r="1229" spans="4:65" x14ac:dyDescent="0.25">
      <c r="D1229" s="2"/>
      <c r="E1229" s="2"/>
      <c r="F1229" s="2"/>
      <c r="G1229" s="10"/>
      <c r="H1229" s="10"/>
      <c r="I1229" s="10"/>
      <c r="J1229" s="10"/>
      <c r="M1229" s="2"/>
      <c r="N1229" s="39"/>
      <c r="O1229" s="2"/>
      <c r="P1229" s="2"/>
      <c r="Q1229" s="2"/>
      <c r="R1229" s="2"/>
      <c r="S1229" s="2"/>
      <c r="T1229" s="8"/>
      <c r="V1229" s="2"/>
      <c r="W1229" s="2"/>
      <c r="X1229" s="2"/>
      <c r="Y1229" s="2"/>
      <c r="Z1229" s="2"/>
      <c r="AA1229" s="2"/>
      <c r="AB1229" s="2"/>
      <c r="AC1229" s="8"/>
      <c r="AE1229" s="2"/>
      <c r="AF1229" s="2"/>
      <c r="AG1229" s="2"/>
      <c r="AH1229" s="2"/>
      <c r="AI1229" s="2"/>
      <c r="AJ1229" s="2"/>
      <c r="AK1229" s="2"/>
      <c r="AL1229" s="8"/>
      <c r="AN1229" s="2"/>
      <c r="AO1229" s="2"/>
      <c r="AP1229" s="2"/>
      <c r="AQ1229" s="2"/>
      <c r="AR1229" s="2"/>
      <c r="AS1229" s="2"/>
      <c r="AT1229" s="2"/>
      <c r="AU1229" s="8"/>
      <c r="AW1229" s="2"/>
      <c r="AX1229" s="2"/>
      <c r="AY1229" s="2"/>
      <c r="AZ1229" s="2"/>
      <c r="BA1229" s="2"/>
      <c r="BB1229" s="2"/>
      <c r="BC1229" s="2"/>
      <c r="BD1229" s="8"/>
      <c r="BF1229" s="2"/>
      <c r="BH1229" s="2"/>
      <c r="BJ1229" s="2"/>
      <c r="BK1229" s="2"/>
      <c r="BL1229" s="2"/>
      <c r="BM1229" s="8"/>
    </row>
    <row r="1230" spans="4:65" x14ac:dyDescent="0.25">
      <c r="D1230" s="2"/>
      <c r="E1230" s="2"/>
      <c r="F1230" s="2"/>
      <c r="G1230" s="10"/>
      <c r="H1230" s="10"/>
      <c r="I1230" s="10"/>
      <c r="J1230" s="10"/>
      <c r="M1230" s="2"/>
      <c r="N1230" s="39"/>
      <c r="O1230" s="2"/>
      <c r="P1230" s="2"/>
      <c r="Q1230" s="2"/>
      <c r="R1230" s="2"/>
      <c r="S1230" s="2"/>
      <c r="T1230" s="8"/>
      <c r="V1230" s="2"/>
      <c r="W1230" s="2"/>
      <c r="X1230" s="2"/>
      <c r="Y1230" s="2"/>
      <c r="Z1230" s="2"/>
      <c r="AA1230" s="2"/>
      <c r="AB1230" s="2"/>
      <c r="AC1230" s="8"/>
      <c r="AE1230" s="2"/>
      <c r="AF1230" s="2"/>
      <c r="AG1230" s="2"/>
      <c r="AH1230" s="2"/>
      <c r="AI1230" s="2"/>
      <c r="AJ1230" s="2"/>
      <c r="AK1230" s="2"/>
      <c r="AL1230" s="8"/>
      <c r="AN1230" s="2"/>
      <c r="AO1230" s="2"/>
      <c r="AP1230" s="2"/>
      <c r="AQ1230" s="2"/>
      <c r="AR1230" s="2"/>
      <c r="AS1230" s="2"/>
      <c r="AT1230" s="2"/>
      <c r="AU1230" s="8"/>
      <c r="AW1230" s="2"/>
      <c r="AX1230" s="2"/>
      <c r="AY1230" s="2"/>
      <c r="AZ1230" s="2"/>
      <c r="BA1230" s="2"/>
      <c r="BB1230" s="2"/>
      <c r="BC1230" s="2"/>
      <c r="BD1230" s="8"/>
      <c r="BF1230" s="2"/>
      <c r="BH1230" s="2"/>
      <c r="BJ1230" s="2"/>
      <c r="BK1230" s="2"/>
      <c r="BL1230" s="2"/>
      <c r="BM1230" s="8"/>
    </row>
    <row r="1231" spans="4:65" x14ac:dyDescent="0.25">
      <c r="D1231" s="2"/>
      <c r="E1231" s="2"/>
      <c r="F1231" s="2"/>
      <c r="G1231" s="10"/>
      <c r="H1231" s="10"/>
      <c r="I1231" s="10"/>
      <c r="J1231" s="10"/>
      <c r="M1231" s="2"/>
      <c r="N1231" s="39"/>
      <c r="O1231" s="2"/>
      <c r="P1231" s="2"/>
      <c r="Q1231" s="2"/>
      <c r="R1231" s="2"/>
      <c r="S1231" s="2"/>
      <c r="T1231" s="8"/>
      <c r="V1231" s="2"/>
      <c r="W1231" s="2"/>
      <c r="X1231" s="2"/>
      <c r="Y1231" s="2"/>
      <c r="Z1231" s="2"/>
      <c r="AA1231" s="2"/>
      <c r="AB1231" s="2"/>
      <c r="AC1231" s="8"/>
      <c r="AE1231" s="2"/>
      <c r="AF1231" s="2"/>
      <c r="AG1231" s="2"/>
      <c r="AH1231" s="2"/>
      <c r="AI1231" s="2"/>
      <c r="AJ1231" s="2"/>
      <c r="AK1231" s="2"/>
      <c r="AL1231" s="8"/>
      <c r="AN1231" s="2"/>
      <c r="AO1231" s="2"/>
      <c r="AP1231" s="2"/>
      <c r="AQ1231" s="2"/>
      <c r="AR1231" s="2"/>
      <c r="AS1231" s="2"/>
      <c r="AT1231" s="2"/>
      <c r="AU1231" s="8"/>
      <c r="AW1231" s="2"/>
      <c r="AX1231" s="2"/>
      <c r="AY1231" s="2"/>
      <c r="AZ1231" s="2"/>
      <c r="BA1231" s="2"/>
      <c r="BB1231" s="2"/>
      <c r="BC1231" s="2"/>
      <c r="BD1231" s="8"/>
      <c r="BF1231" s="2"/>
      <c r="BH1231" s="2"/>
      <c r="BJ1231" s="2"/>
      <c r="BK1231" s="2"/>
      <c r="BL1231" s="2"/>
      <c r="BM1231" s="8"/>
    </row>
    <row r="1232" spans="4:65" x14ac:dyDescent="0.25">
      <c r="D1232" s="2"/>
      <c r="E1232" s="2"/>
      <c r="F1232" s="2"/>
      <c r="G1232" s="10"/>
      <c r="H1232" s="10"/>
      <c r="I1232" s="10"/>
      <c r="J1232" s="10"/>
      <c r="M1232" s="2"/>
      <c r="N1232" s="39"/>
      <c r="O1232" s="2"/>
      <c r="P1232" s="2"/>
      <c r="Q1232" s="2"/>
      <c r="R1232" s="2"/>
      <c r="S1232" s="2"/>
      <c r="T1232" s="8"/>
      <c r="V1232" s="2"/>
      <c r="W1232" s="2"/>
      <c r="X1232" s="2"/>
      <c r="Y1232" s="2"/>
      <c r="Z1232" s="2"/>
      <c r="AA1232" s="2"/>
      <c r="AB1232" s="2"/>
      <c r="AC1232" s="8"/>
      <c r="AE1232" s="2"/>
      <c r="AF1232" s="2"/>
      <c r="AG1232" s="2"/>
      <c r="AH1232" s="2"/>
      <c r="AI1232" s="2"/>
      <c r="AJ1232" s="2"/>
      <c r="AK1232" s="2"/>
      <c r="AL1232" s="8"/>
      <c r="AN1232" s="2"/>
      <c r="AO1232" s="2"/>
      <c r="AP1232" s="2"/>
      <c r="AQ1232" s="2"/>
      <c r="AR1232" s="2"/>
      <c r="AS1232" s="2"/>
      <c r="AT1232" s="2"/>
      <c r="AU1232" s="8"/>
      <c r="AW1232" s="2"/>
      <c r="AX1232" s="2"/>
      <c r="AY1232" s="2"/>
      <c r="AZ1232" s="2"/>
      <c r="BA1232" s="2"/>
      <c r="BB1232" s="2"/>
      <c r="BC1232" s="2"/>
      <c r="BD1232" s="8"/>
      <c r="BF1232" s="2"/>
      <c r="BH1232" s="2"/>
      <c r="BJ1232" s="2"/>
      <c r="BK1232" s="2"/>
      <c r="BL1232" s="2"/>
      <c r="BM1232" s="8"/>
    </row>
    <row r="1233" spans="4:65" x14ac:dyDescent="0.25">
      <c r="D1233" s="2"/>
      <c r="E1233" s="2"/>
      <c r="F1233" s="2"/>
      <c r="G1233" s="10"/>
      <c r="H1233" s="10"/>
      <c r="I1233" s="10"/>
      <c r="J1233" s="10"/>
      <c r="M1233" s="2"/>
      <c r="N1233" s="39"/>
      <c r="O1233" s="2"/>
      <c r="P1233" s="2"/>
      <c r="Q1233" s="2"/>
      <c r="R1233" s="2"/>
      <c r="S1233" s="2"/>
      <c r="T1233" s="8"/>
      <c r="V1233" s="2"/>
      <c r="W1233" s="2"/>
      <c r="X1233" s="2"/>
      <c r="Y1233" s="2"/>
      <c r="Z1233" s="2"/>
      <c r="AA1233" s="2"/>
      <c r="AB1233" s="2"/>
      <c r="AC1233" s="8"/>
      <c r="AE1233" s="2"/>
      <c r="AF1233" s="2"/>
      <c r="AG1233" s="2"/>
      <c r="AH1233" s="2"/>
      <c r="AI1233" s="2"/>
      <c r="AJ1233" s="2"/>
      <c r="AK1233" s="2"/>
      <c r="AL1233" s="8"/>
      <c r="AN1233" s="2"/>
      <c r="AO1233" s="2"/>
      <c r="AP1233" s="2"/>
      <c r="AQ1233" s="2"/>
      <c r="AR1233" s="2"/>
      <c r="AS1233" s="2"/>
      <c r="AT1233" s="2"/>
      <c r="AU1233" s="8"/>
      <c r="AW1233" s="2"/>
      <c r="AX1233" s="2"/>
      <c r="AY1233" s="2"/>
      <c r="AZ1233" s="2"/>
      <c r="BA1233" s="2"/>
      <c r="BB1233" s="2"/>
      <c r="BC1233" s="2"/>
      <c r="BD1233" s="8"/>
      <c r="BF1233" s="2"/>
      <c r="BH1233" s="2"/>
      <c r="BJ1233" s="2"/>
      <c r="BK1233" s="2"/>
      <c r="BL1233" s="2"/>
      <c r="BM1233" s="8"/>
    </row>
    <row r="1234" spans="4:65" x14ac:dyDescent="0.25">
      <c r="D1234" s="2"/>
      <c r="E1234" s="2"/>
      <c r="F1234" s="2"/>
      <c r="G1234" s="10"/>
      <c r="H1234" s="10"/>
      <c r="I1234" s="10"/>
      <c r="J1234" s="10"/>
      <c r="M1234" s="2"/>
      <c r="N1234" s="39"/>
      <c r="O1234" s="2"/>
      <c r="P1234" s="2"/>
      <c r="Q1234" s="2"/>
      <c r="R1234" s="2"/>
      <c r="S1234" s="2"/>
      <c r="T1234" s="8"/>
      <c r="V1234" s="2"/>
      <c r="W1234" s="2"/>
      <c r="X1234" s="2"/>
      <c r="Y1234" s="2"/>
      <c r="Z1234" s="2"/>
      <c r="AA1234" s="2"/>
      <c r="AB1234" s="2"/>
      <c r="AC1234" s="8"/>
      <c r="AE1234" s="2"/>
      <c r="AF1234" s="2"/>
      <c r="AG1234" s="2"/>
      <c r="AH1234" s="2"/>
      <c r="AI1234" s="2"/>
      <c r="AJ1234" s="2"/>
      <c r="AK1234" s="2"/>
      <c r="AL1234" s="8"/>
      <c r="AN1234" s="2"/>
      <c r="AO1234" s="2"/>
      <c r="AP1234" s="2"/>
      <c r="AQ1234" s="2"/>
      <c r="AR1234" s="2"/>
      <c r="AS1234" s="2"/>
      <c r="AT1234" s="2"/>
      <c r="AU1234" s="8"/>
      <c r="AW1234" s="2"/>
      <c r="AX1234" s="2"/>
      <c r="AY1234" s="2"/>
      <c r="AZ1234" s="2"/>
      <c r="BA1234" s="2"/>
      <c r="BB1234" s="2"/>
      <c r="BC1234" s="2"/>
      <c r="BD1234" s="8"/>
      <c r="BF1234" s="2"/>
      <c r="BH1234" s="2"/>
      <c r="BJ1234" s="2"/>
      <c r="BK1234" s="2"/>
      <c r="BL1234" s="2"/>
      <c r="BM1234" s="8"/>
    </row>
    <row r="1235" spans="4:65" x14ac:dyDescent="0.25">
      <c r="D1235" s="2"/>
      <c r="E1235" s="2"/>
      <c r="F1235" s="2"/>
      <c r="G1235" s="10"/>
      <c r="H1235" s="10"/>
      <c r="I1235" s="10"/>
      <c r="J1235" s="10"/>
      <c r="M1235" s="2"/>
      <c r="N1235" s="39"/>
      <c r="O1235" s="2"/>
      <c r="P1235" s="2"/>
      <c r="Q1235" s="2"/>
      <c r="R1235" s="2"/>
      <c r="S1235" s="2"/>
      <c r="T1235" s="8"/>
      <c r="V1235" s="2"/>
      <c r="W1235" s="2"/>
      <c r="X1235" s="2"/>
      <c r="Y1235" s="2"/>
      <c r="Z1235" s="2"/>
      <c r="AA1235" s="2"/>
      <c r="AB1235" s="2"/>
      <c r="AC1235" s="8"/>
      <c r="AE1235" s="2"/>
      <c r="AF1235" s="2"/>
      <c r="AG1235" s="2"/>
      <c r="AH1235" s="2"/>
      <c r="AI1235" s="2"/>
      <c r="AJ1235" s="2"/>
      <c r="AK1235" s="2"/>
      <c r="AL1235" s="8"/>
      <c r="AN1235" s="2"/>
      <c r="AO1235" s="2"/>
      <c r="AP1235" s="2"/>
      <c r="AQ1235" s="2"/>
      <c r="AR1235" s="2"/>
      <c r="AS1235" s="2"/>
      <c r="AT1235" s="2"/>
      <c r="AU1235" s="8"/>
      <c r="AW1235" s="2"/>
      <c r="AX1235" s="2"/>
      <c r="AY1235" s="2"/>
      <c r="AZ1235" s="2"/>
      <c r="BA1235" s="2"/>
      <c r="BB1235" s="2"/>
      <c r="BC1235" s="2"/>
      <c r="BD1235" s="8"/>
      <c r="BF1235" s="2"/>
      <c r="BH1235" s="2"/>
      <c r="BJ1235" s="2"/>
      <c r="BK1235" s="2"/>
      <c r="BL1235" s="2"/>
      <c r="BM1235" s="8"/>
    </row>
    <row r="1236" spans="4:65" x14ac:dyDescent="0.25">
      <c r="D1236" s="2"/>
      <c r="E1236" s="2"/>
      <c r="F1236" s="2"/>
      <c r="G1236" s="10"/>
      <c r="H1236" s="10"/>
      <c r="I1236" s="10"/>
      <c r="J1236" s="10"/>
      <c r="M1236" s="2"/>
      <c r="N1236" s="39"/>
      <c r="O1236" s="2"/>
      <c r="P1236" s="2"/>
      <c r="Q1236" s="2"/>
      <c r="R1236" s="2"/>
      <c r="S1236" s="2"/>
      <c r="T1236" s="8"/>
      <c r="V1236" s="2"/>
      <c r="W1236" s="2"/>
      <c r="X1236" s="2"/>
      <c r="Y1236" s="2"/>
      <c r="Z1236" s="2"/>
      <c r="AA1236" s="2"/>
      <c r="AB1236" s="2"/>
      <c r="AC1236" s="8"/>
      <c r="AE1236" s="2"/>
      <c r="AF1236" s="2"/>
      <c r="AG1236" s="2"/>
      <c r="AH1236" s="2"/>
      <c r="AI1236" s="2"/>
      <c r="AJ1236" s="2"/>
      <c r="AK1236" s="2"/>
      <c r="AL1236" s="8"/>
      <c r="AN1236" s="2"/>
      <c r="AO1236" s="2"/>
      <c r="AP1236" s="2"/>
      <c r="AQ1236" s="2"/>
      <c r="AR1236" s="2"/>
      <c r="AS1236" s="2"/>
      <c r="AT1236" s="2"/>
      <c r="AU1236" s="8"/>
      <c r="AW1236" s="2"/>
      <c r="AX1236" s="2"/>
      <c r="AY1236" s="2"/>
      <c r="AZ1236" s="2"/>
      <c r="BA1236" s="2"/>
      <c r="BB1236" s="2"/>
      <c r="BC1236" s="2"/>
      <c r="BD1236" s="8"/>
      <c r="BF1236" s="2"/>
      <c r="BH1236" s="2"/>
      <c r="BJ1236" s="2"/>
      <c r="BK1236" s="2"/>
      <c r="BL1236" s="2"/>
      <c r="BM1236" s="8"/>
    </row>
    <row r="1237" spans="4:65" x14ac:dyDescent="0.25">
      <c r="D1237" s="2"/>
      <c r="E1237" s="2"/>
      <c r="F1237" s="2"/>
      <c r="G1237" s="10"/>
      <c r="H1237" s="10"/>
      <c r="I1237" s="10"/>
      <c r="J1237" s="10"/>
      <c r="M1237" s="2"/>
      <c r="N1237" s="39"/>
      <c r="O1237" s="2"/>
      <c r="P1237" s="2"/>
      <c r="Q1237" s="2"/>
      <c r="R1237" s="2"/>
      <c r="S1237" s="2"/>
      <c r="T1237" s="8"/>
      <c r="V1237" s="2"/>
      <c r="W1237" s="2"/>
      <c r="X1237" s="2"/>
      <c r="Y1237" s="2"/>
      <c r="Z1237" s="2"/>
      <c r="AA1237" s="2"/>
      <c r="AB1237" s="2"/>
      <c r="AC1237" s="8"/>
      <c r="AE1237" s="2"/>
      <c r="AF1237" s="2"/>
      <c r="AG1237" s="2"/>
      <c r="AH1237" s="2"/>
      <c r="AI1237" s="2"/>
      <c r="AJ1237" s="2"/>
      <c r="AK1237" s="2"/>
      <c r="AL1237" s="8"/>
      <c r="AN1237" s="2"/>
      <c r="AO1237" s="2"/>
      <c r="AP1237" s="2"/>
      <c r="AQ1237" s="2"/>
      <c r="AR1237" s="2"/>
      <c r="AS1237" s="2"/>
      <c r="AT1237" s="2"/>
      <c r="AU1237" s="8"/>
      <c r="AW1237" s="2"/>
      <c r="AX1237" s="2"/>
      <c r="AY1237" s="2"/>
      <c r="AZ1237" s="2"/>
      <c r="BA1237" s="2"/>
      <c r="BB1237" s="2"/>
      <c r="BC1237" s="2"/>
      <c r="BD1237" s="8"/>
      <c r="BF1237" s="2"/>
      <c r="BH1237" s="2"/>
      <c r="BJ1237" s="2"/>
      <c r="BK1237" s="2"/>
      <c r="BL1237" s="2"/>
      <c r="BM1237" s="8"/>
    </row>
    <row r="1238" spans="4:65" x14ac:dyDescent="0.25">
      <c r="D1238" s="2"/>
      <c r="E1238" s="2"/>
      <c r="F1238" s="2"/>
      <c r="G1238" s="10"/>
      <c r="H1238" s="10"/>
      <c r="I1238" s="10"/>
      <c r="J1238" s="10"/>
      <c r="M1238" s="2"/>
      <c r="N1238" s="39"/>
      <c r="O1238" s="2"/>
      <c r="P1238" s="2"/>
      <c r="Q1238" s="2"/>
      <c r="R1238" s="2"/>
      <c r="S1238" s="2"/>
      <c r="T1238" s="8"/>
      <c r="V1238" s="2"/>
      <c r="W1238" s="2"/>
      <c r="X1238" s="2"/>
      <c r="Y1238" s="2"/>
      <c r="Z1238" s="2"/>
      <c r="AA1238" s="2"/>
      <c r="AB1238" s="2"/>
      <c r="AC1238" s="8"/>
      <c r="AE1238" s="2"/>
      <c r="AF1238" s="2"/>
      <c r="AG1238" s="2"/>
      <c r="AH1238" s="2"/>
      <c r="AI1238" s="2"/>
      <c r="AJ1238" s="2"/>
      <c r="AK1238" s="2"/>
      <c r="AL1238" s="8"/>
      <c r="AN1238" s="2"/>
      <c r="AO1238" s="2"/>
      <c r="AP1238" s="2"/>
      <c r="AQ1238" s="2"/>
      <c r="AR1238" s="2"/>
      <c r="AS1238" s="2"/>
      <c r="AT1238" s="2"/>
      <c r="AU1238" s="8"/>
      <c r="AW1238" s="2"/>
      <c r="AX1238" s="2"/>
      <c r="AY1238" s="2"/>
      <c r="AZ1238" s="2"/>
      <c r="BA1238" s="2"/>
      <c r="BB1238" s="2"/>
      <c r="BC1238" s="2"/>
      <c r="BD1238" s="8"/>
      <c r="BF1238" s="2"/>
      <c r="BH1238" s="2"/>
      <c r="BJ1238" s="2"/>
      <c r="BK1238" s="2"/>
      <c r="BL1238" s="2"/>
      <c r="BM1238" s="8"/>
    </row>
    <row r="1239" spans="4:65" x14ac:dyDescent="0.25">
      <c r="D1239" s="2"/>
      <c r="E1239" s="2"/>
      <c r="F1239" s="2"/>
      <c r="G1239" s="10"/>
      <c r="H1239" s="10"/>
      <c r="I1239" s="10"/>
      <c r="J1239" s="10"/>
      <c r="M1239" s="2"/>
      <c r="N1239" s="39"/>
      <c r="O1239" s="2"/>
      <c r="P1239" s="2"/>
      <c r="Q1239" s="2"/>
      <c r="R1239" s="2"/>
      <c r="S1239" s="2"/>
      <c r="T1239" s="8"/>
      <c r="V1239" s="2"/>
      <c r="W1239" s="2"/>
      <c r="X1239" s="2"/>
      <c r="Y1239" s="2"/>
      <c r="Z1239" s="2"/>
      <c r="AA1239" s="2"/>
      <c r="AB1239" s="2"/>
      <c r="AC1239" s="8"/>
      <c r="AE1239" s="2"/>
      <c r="AF1239" s="2"/>
      <c r="AG1239" s="2"/>
      <c r="AH1239" s="2"/>
      <c r="AI1239" s="2"/>
      <c r="AJ1239" s="2"/>
      <c r="AK1239" s="2"/>
      <c r="AL1239" s="8"/>
      <c r="AN1239" s="2"/>
      <c r="AO1239" s="2"/>
      <c r="AP1239" s="2"/>
      <c r="AQ1239" s="2"/>
      <c r="AR1239" s="2"/>
      <c r="AS1239" s="2"/>
      <c r="AT1239" s="2"/>
      <c r="AU1239" s="8"/>
      <c r="AW1239" s="2"/>
      <c r="AX1239" s="2"/>
      <c r="AY1239" s="2"/>
      <c r="AZ1239" s="2"/>
      <c r="BA1239" s="2"/>
      <c r="BB1239" s="2"/>
      <c r="BC1239" s="2"/>
      <c r="BD1239" s="8"/>
      <c r="BF1239" s="2"/>
      <c r="BH1239" s="2"/>
      <c r="BJ1239" s="2"/>
      <c r="BK1239" s="2"/>
      <c r="BL1239" s="2"/>
      <c r="BM1239" s="8"/>
    </row>
    <row r="1240" spans="4:65" x14ac:dyDescent="0.25">
      <c r="D1240" s="2"/>
      <c r="E1240" s="2"/>
      <c r="F1240" s="2"/>
      <c r="G1240" s="10"/>
      <c r="H1240" s="10"/>
      <c r="I1240" s="10"/>
      <c r="J1240" s="10"/>
      <c r="M1240" s="2"/>
      <c r="N1240" s="39"/>
      <c r="O1240" s="2"/>
      <c r="P1240" s="2"/>
      <c r="Q1240" s="2"/>
      <c r="R1240" s="2"/>
      <c r="S1240" s="2"/>
      <c r="T1240" s="8"/>
      <c r="V1240" s="2"/>
      <c r="W1240" s="2"/>
      <c r="X1240" s="2"/>
      <c r="Y1240" s="2"/>
      <c r="Z1240" s="2"/>
      <c r="AA1240" s="2"/>
      <c r="AB1240" s="2"/>
      <c r="AC1240" s="8"/>
      <c r="AE1240" s="2"/>
      <c r="AF1240" s="2"/>
      <c r="AG1240" s="2"/>
      <c r="AH1240" s="2"/>
      <c r="AI1240" s="2"/>
      <c r="AJ1240" s="2"/>
      <c r="AK1240" s="2"/>
      <c r="AL1240" s="8"/>
      <c r="AN1240" s="2"/>
      <c r="AO1240" s="2"/>
      <c r="AP1240" s="2"/>
      <c r="AQ1240" s="2"/>
      <c r="AR1240" s="2"/>
      <c r="AS1240" s="2"/>
      <c r="AT1240" s="2"/>
      <c r="AU1240" s="8"/>
      <c r="AW1240" s="2"/>
      <c r="AX1240" s="2"/>
      <c r="AY1240" s="2"/>
      <c r="AZ1240" s="2"/>
      <c r="BA1240" s="2"/>
      <c r="BB1240" s="2"/>
      <c r="BC1240" s="2"/>
      <c r="BD1240" s="8"/>
      <c r="BF1240" s="2"/>
      <c r="BH1240" s="2"/>
      <c r="BJ1240" s="2"/>
      <c r="BK1240" s="2"/>
      <c r="BL1240" s="2"/>
      <c r="BM1240" s="8"/>
    </row>
    <row r="1241" spans="4:65" x14ac:dyDescent="0.25">
      <c r="D1241" s="2"/>
      <c r="E1241" s="2"/>
      <c r="F1241" s="2"/>
      <c r="G1241" s="10"/>
      <c r="H1241" s="10"/>
      <c r="I1241" s="10"/>
      <c r="J1241" s="10"/>
      <c r="M1241" s="2"/>
      <c r="N1241" s="39"/>
      <c r="O1241" s="2"/>
      <c r="P1241" s="2"/>
      <c r="Q1241" s="2"/>
      <c r="R1241" s="2"/>
      <c r="S1241" s="2"/>
      <c r="T1241" s="8"/>
      <c r="V1241" s="2"/>
      <c r="W1241" s="2"/>
      <c r="X1241" s="2"/>
      <c r="Y1241" s="2"/>
      <c r="Z1241" s="2"/>
      <c r="AA1241" s="2"/>
      <c r="AB1241" s="2"/>
      <c r="AC1241" s="8"/>
      <c r="AE1241" s="2"/>
      <c r="AF1241" s="2"/>
      <c r="AG1241" s="2"/>
      <c r="AH1241" s="2"/>
      <c r="AI1241" s="2"/>
      <c r="AJ1241" s="2"/>
      <c r="AK1241" s="2"/>
      <c r="AL1241" s="8"/>
      <c r="AN1241" s="2"/>
      <c r="AO1241" s="2"/>
      <c r="AP1241" s="2"/>
      <c r="AQ1241" s="2"/>
      <c r="AR1241" s="2"/>
      <c r="AS1241" s="2"/>
      <c r="AT1241" s="2"/>
      <c r="AU1241" s="8"/>
      <c r="AW1241" s="2"/>
      <c r="AX1241" s="2"/>
      <c r="AY1241" s="2"/>
      <c r="AZ1241" s="2"/>
      <c r="BA1241" s="2"/>
      <c r="BB1241" s="2"/>
      <c r="BC1241" s="2"/>
      <c r="BD1241" s="8"/>
      <c r="BF1241" s="2"/>
      <c r="BH1241" s="2"/>
      <c r="BJ1241" s="2"/>
      <c r="BK1241" s="2"/>
      <c r="BL1241" s="2"/>
      <c r="BM1241" s="8"/>
    </row>
    <row r="1242" spans="4:65" x14ac:dyDescent="0.25">
      <c r="D1242" s="2"/>
      <c r="E1242" s="2"/>
      <c r="F1242" s="2"/>
      <c r="G1242" s="10"/>
      <c r="H1242" s="10"/>
      <c r="I1242" s="10"/>
      <c r="J1242" s="10"/>
      <c r="M1242" s="2"/>
      <c r="N1242" s="39"/>
      <c r="O1242" s="2"/>
      <c r="P1242" s="2"/>
      <c r="Q1242" s="2"/>
      <c r="R1242" s="2"/>
      <c r="S1242" s="2"/>
      <c r="T1242" s="8"/>
      <c r="V1242" s="2"/>
      <c r="W1242" s="2"/>
      <c r="X1242" s="2"/>
      <c r="Y1242" s="2"/>
      <c r="Z1242" s="2"/>
      <c r="AA1242" s="2"/>
      <c r="AB1242" s="2"/>
      <c r="AC1242" s="8"/>
      <c r="AE1242" s="2"/>
      <c r="AF1242" s="2"/>
      <c r="AG1242" s="2"/>
      <c r="AH1242" s="2"/>
      <c r="AI1242" s="2"/>
      <c r="AJ1242" s="2"/>
      <c r="AK1242" s="2"/>
      <c r="AL1242" s="8"/>
      <c r="AN1242" s="2"/>
      <c r="AO1242" s="2"/>
      <c r="AP1242" s="2"/>
      <c r="AQ1242" s="2"/>
      <c r="AR1242" s="2"/>
      <c r="AS1242" s="2"/>
      <c r="AT1242" s="2"/>
      <c r="AU1242" s="8"/>
      <c r="AW1242" s="2"/>
      <c r="AX1242" s="2"/>
      <c r="AY1242" s="2"/>
      <c r="AZ1242" s="2"/>
      <c r="BA1242" s="2"/>
      <c r="BB1242" s="2"/>
      <c r="BC1242" s="2"/>
      <c r="BD1242" s="8"/>
      <c r="BF1242" s="2"/>
      <c r="BH1242" s="2"/>
      <c r="BJ1242" s="2"/>
      <c r="BK1242" s="2"/>
      <c r="BL1242" s="2"/>
      <c r="BM1242" s="8"/>
    </row>
    <row r="1243" spans="4:65" x14ac:dyDescent="0.25">
      <c r="D1243" s="2"/>
      <c r="E1243" s="2"/>
      <c r="F1243" s="2"/>
      <c r="G1243" s="10"/>
      <c r="H1243" s="10"/>
      <c r="I1243" s="10"/>
      <c r="J1243" s="10"/>
      <c r="M1243" s="2"/>
      <c r="N1243" s="39"/>
      <c r="O1243" s="2"/>
      <c r="P1243" s="2"/>
      <c r="Q1243" s="2"/>
      <c r="R1243" s="2"/>
      <c r="S1243" s="2"/>
      <c r="T1243" s="8"/>
      <c r="V1243" s="2"/>
      <c r="W1243" s="2"/>
      <c r="X1243" s="2"/>
      <c r="Y1243" s="2"/>
      <c r="Z1243" s="2"/>
      <c r="AA1243" s="2"/>
      <c r="AB1243" s="2"/>
      <c r="AC1243" s="8"/>
      <c r="AE1243" s="2"/>
      <c r="AF1243" s="2"/>
      <c r="AG1243" s="2"/>
      <c r="AH1243" s="2"/>
      <c r="AI1243" s="2"/>
      <c r="AJ1243" s="2"/>
      <c r="AK1243" s="2"/>
      <c r="AL1243" s="8"/>
      <c r="AN1243" s="2"/>
      <c r="AO1243" s="2"/>
      <c r="AP1243" s="2"/>
      <c r="AQ1243" s="2"/>
      <c r="AR1243" s="2"/>
      <c r="AS1243" s="2"/>
      <c r="AT1243" s="2"/>
      <c r="AU1243" s="8"/>
      <c r="AW1243" s="2"/>
      <c r="AX1243" s="2"/>
      <c r="AY1243" s="2"/>
      <c r="AZ1243" s="2"/>
      <c r="BA1243" s="2"/>
      <c r="BB1243" s="2"/>
      <c r="BC1243" s="2"/>
      <c r="BD1243" s="8"/>
      <c r="BF1243" s="2"/>
      <c r="BH1243" s="2"/>
      <c r="BJ1243" s="2"/>
      <c r="BK1243" s="2"/>
      <c r="BL1243" s="2"/>
      <c r="BM1243" s="8"/>
    </row>
    <row r="1244" spans="4:65" x14ac:dyDescent="0.25">
      <c r="D1244" s="2"/>
      <c r="E1244" s="2"/>
      <c r="F1244" s="2"/>
      <c r="G1244" s="10"/>
      <c r="H1244" s="10"/>
      <c r="I1244" s="10"/>
      <c r="J1244" s="10"/>
      <c r="M1244" s="2"/>
      <c r="N1244" s="39"/>
      <c r="O1244" s="2"/>
      <c r="P1244" s="2"/>
      <c r="Q1244" s="2"/>
      <c r="R1244" s="2"/>
      <c r="S1244" s="2"/>
      <c r="T1244" s="8"/>
      <c r="V1244" s="2"/>
      <c r="W1244" s="2"/>
      <c r="X1244" s="2"/>
      <c r="Y1244" s="2"/>
      <c r="Z1244" s="2"/>
      <c r="AA1244" s="2"/>
      <c r="AB1244" s="2"/>
      <c r="AC1244" s="8"/>
      <c r="AE1244" s="2"/>
      <c r="AF1244" s="2"/>
      <c r="AG1244" s="2"/>
      <c r="AH1244" s="2"/>
      <c r="AI1244" s="2"/>
      <c r="AJ1244" s="2"/>
      <c r="AK1244" s="2"/>
      <c r="AL1244" s="8"/>
      <c r="AN1244" s="2"/>
      <c r="AO1244" s="2"/>
      <c r="AP1244" s="2"/>
      <c r="AQ1244" s="2"/>
      <c r="AR1244" s="2"/>
      <c r="AS1244" s="2"/>
      <c r="AT1244" s="2"/>
      <c r="AU1244" s="8"/>
      <c r="AW1244" s="2"/>
      <c r="AX1244" s="2"/>
      <c r="AY1244" s="2"/>
      <c r="AZ1244" s="2"/>
      <c r="BA1244" s="2"/>
      <c r="BB1244" s="2"/>
      <c r="BC1244" s="2"/>
      <c r="BD1244" s="8"/>
      <c r="BF1244" s="2"/>
      <c r="BH1244" s="2"/>
      <c r="BJ1244" s="2"/>
      <c r="BK1244" s="2"/>
      <c r="BL1244" s="2"/>
      <c r="BM1244" s="8"/>
    </row>
    <row r="1245" spans="4:65" x14ac:dyDescent="0.25">
      <c r="D1245" s="2"/>
      <c r="E1245" s="2"/>
      <c r="F1245" s="2"/>
      <c r="G1245" s="10"/>
      <c r="H1245" s="10"/>
      <c r="I1245" s="10"/>
      <c r="J1245" s="10"/>
      <c r="M1245" s="2"/>
      <c r="N1245" s="39"/>
      <c r="O1245" s="2"/>
      <c r="P1245" s="2"/>
      <c r="Q1245" s="2"/>
      <c r="R1245" s="2"/>
      <c r="S1245" s="2"/>
      <c r="T1245" s="8"/>
      <c r="V1245" s="2"/>
      <c r="W1245" s="2"/>
      <c r="X1245" s="2"/>
      <c r="Y1245" s="2"/>
      <c r="Z1245" s="2"/>
      <c r="AA1245" s="2"/>
      <c r="AB1245" s="2"/>
      <c r="AC1245" s="8"/>
      <c r="AE1245" s="2"/>
      <c r="AF1245" s="2"/>
      <c r="AG1245" s="2"/>
      <c r="AH1245" s="2"/>
      <c r="AI1245" s="2"/>
      <c r="AJ1245" s="2"/>
      <c r="AK1245" s="2"/>
      <c r="AL1245" s="8"/>
      <c r="AN1245" s="2"/>
      <c r="AO1245" s="2"/>
      <c r="AP1245" s="2"/>
      <c r="AQ1245" s="2"/>
      <c r="AR1245" s="2"/>
      <c r="AS1245" s="2"/>
      <c r="AT1245" s="2"/>
      <c r="AU1245" s="8"/>
      <c r="AW1245" s="2"/>
      <c r="AX1245" s="2"/>
      <c r="AY1245" s="2"/>
      <c r="AZ1245" s="2"/>
      <c r="BA1245" s="2"/>
      <c r="BB1245" s="2"/>
      <c r="BC1245" s="2"/>
      <c r="BD1245" s="8"/>
      <c r="BF1245" s="2"/>
      <c r="BH1245" s="2"/>
      <c r="BJ1245" s="2"/>
      <c r="BK1245" s="2"/>
      <c r="BL1245" s="2"/>
      <c r="BM1245" s="8"/>
    </row>
    <row r="1246" spans="4:65" x14ac:dyDescent="0.25">
      <c r="D1246" s="2"/>
      <c r="E1246" s="2"/>
      <c r="F1246" s="2"/>
      <c r="G1246" s="10"/>
      <c r="H1246" s="10"/>
      <c r="I1246" s="10"/>
      <c r="J1246" s="10"/>
      <c r="M1246" s="2"/>
      <c r="N1246" s="39"/>
      <c r="O1246" s="2"/>
      <c r="P1246" s="2"/>
      <c r="Q1246" s="2"/>
      <c r="R1246" s="2"/>
      <c r="S1246" s="2"/>
      <c r="T1246" s="8"/>
      <c r="V1246" s="2"/>
      <c r="W1246" s="2"/>
      <c r="X1246" s="2"/>
      <c r="Y1246" s="2"/>
      <c r="Z1246" s="2"/>
      <c r="AA1246" s="2"/>
      <c r="AB1246" s="2"/>
      <c r="AC1246" s="8"/>
      <c r="AE1246" s="2"/>
      <c r="AF1246" s="2"/>
      <c r="AG1246" s="2"/>
      <c r="AH1246" s="2"/>
      <c r="AI1246" s="2"/>
      <c r="AJ1246" s="2"/>
      <c r="AK1246" s="2"/>
      <c r="AL1246" s="8"/>
      <c r="AN1246" s="2"/>
      <c r="AO1246" s="2"/>
      <c r="AP1246" s="2"/>
      <c r="AQ1246" s="2"/>
      <c r="AR1246" s="2"/>
      <c r="AS1246" s="2"/>
      <c r="AT1246" s="2"/>
      <c r="AU1246" s="8"/>
      <c r="AW1246" s="2"/>
      <c r="AX1246" s="2"/>
      <c r="AY1246" s="2"/>
      <c r="AZ1246" s="2"/>
      <c r="BA1246" s="2"/>
      <c r="BB1246" s="2"/>
      <c r="BC1246" s="2"/>
      <c r="BD1246" s="8"/>
      <c r="BF1246" s="2"/>
      <c r="BH1246" s="2"/>
      <c r="BJ1246" s="2"/>
      <c r="BK1246" s="2"/>
      <c r="BL1246" s="2"/>
      <c r="BM1246" s="8"/>
    </row>
    <row r="1247" spans="4:65" x14ac:dyDescent="0.25">
      <c r="D1247" s="2"/>
      <c r="E1247" s="2"/>
      <c r="F1247" s="2"/>
      <c r="G1247" s="10"/>
      <c r="H1247" s="10"/>
      <c r="I1247" s="10"/>
      <c r="J1247" s="10"/>
      <c r="M1247" s="2"/>
      <c r="N1247" s="39"/>
      <c r="O1247" s="2"/>
      <c r="P1247" s="2"/>
      <c r="Q1247" s="2"/>
      <c r="R1247" s="2"/>
      <c r="S1247" s="2"/>
      <c r="T1247" s="8"/>
      <c r="V1247" s="2"/>
      <c r="W1247" s="2"/>
      <c r="X1247" s="2"/>
      <c r="Y1247" s="2"/>
      <c r="Z1247" s="2"/>
      <c r="AA1247" s="2"/>
      <c r="AB1247" s="2"/>
      <c r="AC1247" s="8"/>
      <c r="AE1247" s="2"/>
      <c r="AF1247" s="2"/>
      <c r="AG1247" s="2"/>
      <c r="AH1247" s="2"/>
      <c r="AI1247" s="2"/>
      <c r="AJ1247" s="2"/>
      <c r="AK1247" s="2"/>
      <c r="AL1247" s="8"/>
      <c r="AN1247" s="2"/>
      <c r="AO1247" s="2"/>
      <c r="AP1247" s="2"/>
      <c r="AQ1247" s="2"/>
      <c r="AR1247" s="2"/>
      <c r="AS1247" s="2"/>
      <c r="AT1247" s="2"/>
      <c r="AU1247" s="8"/>
      <c r="AW1247" s="2"/>
      <c r="AX1247" s="2"/>
      <c r="AY1247" s="2"/>
      <c r="AZ1247" s="2"/>
      <c r="BA1247" s="2"/>
      <c r="BB1247" s="2"/>
      <c r="BC1247" s="2"/>
      <c r="BD1247" s="8"/>
      <c r="BF1247" s="2"/>
      <c r="BH1247" s="2"/>
      <c r="BJ1247" s="2"/>
      <c r="BK1247" s="2"/>
      <c r="BL1247" s="2"/>
      <c r="BM1247" s="8"/>
    </row>
    <row r="1248" spans="4:65" x14ac:dyDescent="0.25">
      <c r="D1248" s="2"/>
      <c r="E1248" s="2"/>
      <c r="F1248" s="2"/>
      <c r="G1248" s="10"/>
      <c r="H1248" s="10"/>
      <c r="I1248" s="10"/>
      <c r="J1248" s="10"/>
      <c r="M1248" s="2"/>
      <c r="N1248" s="39"/>
      <c r="O1248" s="2"/>
      <c r="P1248" s="2"/>
      <c r="Q1248" s="2"/>
      <c r="R1248" s="2"/>
      <c r="S1248" s="2"/>
      <c r="T1248" s="8"/>
      <c r="V1248" s="2"/>
      <c r="W1248" s="2"/>
      <c r="X1248" s="2"/>
      <c r="Y1248" s="2"/>
      <c r="Z1248" s="2"/>
      <c r="AA1248" s="2"/>
      <c r="AB1248" s="2"/>
      <c r="AC1248" s="8"/>
      <c r="AE1248" s="2"/>
      <c r="AF1248" s="2"/>
      <c r="AG1248" s="2"/>
      <c r="AH1248" s="2"/>
      <c r="AI1248" s="2"/>
      <c r="AJ1248" s="2"/>
      <c r="AK1248" s="2"/>
      <c r="AL1248" s="8"/>
      <c r="AN1248" s="2"/>
      <c r="AO1248" s="2"/>
      <c r="AP1248" s="2"/>
      <c r="AQ1248" s="2"/>
      <c r="AR1248" s="2"/>
      <c r="AS1248" s="2"/>
      <c r="AT1248" s="2"/>
      <c r="AU1248" s="8"/>
      <c r="AW1248" s="2"/>
      <c r="AX1248" s="2"/>
      <c r="AY1248" s="2"/>
      <c r="AZ1248" s="2"/>
      <c r="BA1248" s="2"/>
      <c r="BB1248" s="2"/>
      <c r="BC1248" s="2"/>
      <c r="BD1248" s="8"/>
      <c r="BF1248" s="2"/>
      <c r="BH1248" s="2"/>
      <c r="BJ1248" s="2"/>
      <c r="BK1248" s="2"/>
      <c r="BL1248" s="2"/>
      <c r="BM1248" s="8"/>
    </row>
    <row r="1249" spans="4:65" x14ac:dyDescent="0.25">
      <c r="D1249" s="2"/>
      <c r="E1249" s="2"/>
      <c r="F1249" s="2"/>
      <c r="G1249" s="10"/>
      <c r="H1249" s="10"/>
      <c r="I1249" s="10"/>
      <c r="J1249" s="10"/>
      <c r="M1249" s="2"/>
      <c r="N1249" s="39"/>
      <c r="O1249" s="2"/>
      <c r="P1249" s="2"/>
      <c r="Q1249" s="2"/>
      <c r="R1249" s="2"/>
      <c r="S1249" s="2"/>
      <c r="T1249" s="8"/>
      <c r="V1249" s="2"/>
      <c r="W1249" s="2"/>
      <c r="X1249" s="2"/>
      <c r="Y1249" s="2"/>
      <c r="Z1249" s="2"/>
      <c r="AA1249" s="2"/>
      <c r="AB1249" s="2"/>
      <c r="AC1249" s="8"/>
      <c r="AE1249" s="2"/>
      <c r="AF1249" s="2"/>
      <c r="AG1249" s="2"/>
      <c r="AH1249" s="2"/>
      <c r="AI1249" s="2"/>
      <c r="AJ1249" s="2"/>
      <c r="AK1249" s="2"/>
      <c r="AL1249" s="8"/>
      <c r="AN1249" s="2"/>
      <c r="AO1249" s="2"/>
      <c r="AP1249" s="2"/>
      <c r="AQ1249" s="2"/>
      <c r="AR1249" s="2"/>
      <c r="AS1249" s="2"/>
      <c r="AT1249" s="2"/>
      <c r="AU1249" s="8"/>
      <c r="AW1249" s="2"/>
      <c r="AX1249" s="2"/>
      <c r="AY1249" s="2"/>
      <c r="AZ1249" s="2"/>
      <c r="BA1249" s="2"/>
      <c r="BB1249" s="2"/>
      <c r="BC1249" s="2"/>
      <c r="BD1249" s="8"/>
      <c r="BF1249" s="2"/>
      <c r="BH1249" s="2"/>
      <c r="BJ1249" s="2"/>
      <c r="BK1249" s="2"/>
      <c r="BL1249" s="2"/>
      <c r="BM1249" s="8"/>
    </row>
    <row r="1250" spans="4:65" x14ac:dyDescent="0.25">
      <c r="D1250" s="2"/>
      <c r="E1250" s="2"/>
      <c r="F1250" s="2"/>
      <c r="G1250" s="10"/>
      <c r="H1250" s="10"/>
      <c r="I1250" s="10"/>
      <c r="J1250" s="10"/>
      <c r="M1250" s="2"/>
      <c r="N1250" s="39"/>
      <c r="O1250" s="2"/>
      <c r="P1250" s="2"/>
      <c r="Q1250" s="2"/>
      <c r="R1250" s="2"/>
      <c r="S1250" s="2"/>
      <c r="T1250" s="8"/>
      <c r="V1250" s="2"/>
      <c r="W1250" s="2"/>
      <c r="X1250" s="2"/>
      <c r="Y1250" s="2"/>
      <c r="Z1250" s="2"/>
      <c r="AA1250" s="2"/>
      <c r="AB1250" s="2"/>
      <c r="AC1250" s="8"/>
      <c r="AE1250" s="2"/>
      <c r="AF1250" s="2"/>
      <c r="AG1250" s="2"/>
      <c r="AH1250" s="2"/>
      <c r="AI1250" s="2"/>
      <c r="AJ1250" s="2"/>
      <c r="AK1250" s="2"/>
      <c r="AL1250" s="8"/>
      <c r="AN1250" s="2"/>
      <c r="AO1250" s="2"/>
      <c r="AP1250" s="2"/>
      <c r="AQ1250" s="2"/>
      <c r="AR1250" s="2"/>
      <c r="AS1250" s="2"/>
      <c r="AT1250" s="2"/>
      <c r="AU1250" s="8"/>
      <c r="AW1250" s="2"/>
      <c r="AX1250" s="2"/>
      <c r="AY1250" s="2"/>
      <c r="AZ1250" s="2"/>
      <c r="BA1250" s="2"/>
      <c r="BB1250" s="2"/>
      <c r="BC1250" s="2"/>
      <c r="BD1250" s="8"/>
      <c r="BF1250" s="2"/>
      <c r="BH1250" s="2"/>
      <c r="BJ1250" s="2"/>
      <c r="BK1250" s="2"/>
      <c r="BL1250" s="2"/>
      <c r="BM1250" s="8"/>
    </row>
    <row r="1251" spans="4:65" x14ac:dyDescent="0.25">
      <c r="D1251" s="2"/>
      <c r="E1251" s="2"/>
      <c r="F1251" s="2"/>
      <c r="G1251" s="10"/>
      <c r="H1251" s="10"/>
      <c r="I1251" s="10"/>
      <c r="J1251" s="10"/>
      <c r="M1251" s="2"/>
      <c r="N1251" s="39"/>
      <c r="O1251" s="2"/>
      <c r="P1251" s="2"/>
      <c r="Q1251" s="2"/>
      <c r="R1251" s="2"/>
      <c r="S1251" s="2"/>
      <c r="T1251" s="8"/>
      <c r="V1251" s="2"/>
      <c r="W1251" s="2"/>
      <c r="X1251" s="2"/>
      <c r="Y1251" s="2"/>
      <c r="Z1251" s="2"/>
      <c r="AA1251" s="2"/>
      <c r="AB1251" s="2"/>
      <c r="AC1251" s="8"/>
      <c r="AE1251" s="2"/>
      <c r="AF1251" s="2"/>
      <c r="AG1251" s="2"/>
      <c r="AH1251" s="2"/>
      <c r="AI1251" s="2"/>
      <c r="AJ1251" s="2"/>
      <c r="AK1251" s="2"/>
      <c r="AL1251" s="8"/>
      <c r="AN1251" s="2"/>
      <c r="AO1251" s="2"/>
      <c r="AP1251" s="2"/>
      <c r="AQ1251" s="2"/>
      <c r="AR1251" s="2"/>
      <c r="AS1251" s="2"/>
      <c r="AT1251" s="2"/>
      <c r="AU1251" s="8"/>
      <c r="AW1251" s="2"/>
      <c r="AX1251" s="2"/>
      <c r="AY1251" s="2"/>
      <c r="AZ1251" s="2"/>
      <c r="BA1251" s="2"/>
      <c r="BB1251" s="2"/>
      <c r="BC1251" s="2"/>
      <c r="BD1251" s="8"/>
      <c r="BF1251" s="2"/>
      <c r="BH1251" s="2"/>
      <c r="BJ1251" s="2"/>
      <c r="BK1251" s="2"/>
      <c r="BL1251" s="2"/>
      <c r="BM1251" s="8"/>
    </row>
    <row r="1252" spans="4:65" x14ac:dyDescent="0.25">
      <c r="D1252" s="2"/>
      <c r="E1252" s="2"/>
      <c r="F1252" s="2"/>
      <c r="G1252" s="10"/>
      <c r="H1252" s="10"/>
      <c r="I1252" s="10"/>
      <c r="J1252" s="10"/>
      <c r="M1252" s="2"/>
      <c r="N1252" s="39"/>
      <c r="O1252" s="2"/>
      <c r="P1252" s="2"/>
      <c r="Q1252" s="2"/>
      <c r="R1252" s="2"/>
      <c r="S1252" s="2"/>
      <c r="T1252" s="8"/>
      <c r="V1252" s="2"/>
      <c r="W1252" s="2"/>
      <c r="X1252" s="2"/>
      <c r="Y1252" s="2"/>
      <c r="Z1252" s="2"/>
      <c r="AA1252" s="2"/>
      <c r="AB1252" s="2"/>
      <c r="AC1252" s="8"/>
      <c r="AE1252" s="2"/>
      <c r="AF1252" s="2"/>
      <c r="AG1252" s="2"/>
      <c r="AH1252" s="2"/>
      <c r="AI1252" s="2"/>
      <c r="AJ1252" s="2"/>
      <c r="AK1252" s="2"/>
      <c r="AL1252" s="8"/>
      <c r="AN1252" s="2"/>
      <c r="AO1252" s="2"/>
      <c r="AP1252" s="2"/>
      <c r="AQ1252" s="2"/>
      <c r="AR1252" s="2"/>
      <c r="AS1252" s="2"/>
      <c r="AT1252" s="2"/>
      <c r="AU1252" s="8"/>
      <c r="AW1252" s="2"/>
      <c r="AX1252" s="2"/>
      <c r="AY1252" s="2"/>
      <c r="AZ1252" s="2"/>
      <c r="BA1252" s="2"/>
      <c r="BB1252" s="2"/>
      <c r="BC1252" s="2"/>
      <c r="BD1252" s="8"/>
      <c r="BF1252" s="2"/>
      <c r="BH1252" s="2"/>
      <c r="BJ1252" s="2"/>
      <c r="BK1252" s="2"/>
      <c r="BL1252" s="2"/>
      <c r="BM1252" s="8"/>
    </row>
    <row r="1253" spans="4:65" x14ac:dyDescent="0.25">
      <c r="D1253" s="2"/>
      <c r="E1253" s="2"/>
      <c r="F1253" s="2"/>
      <c r="G1253" s="10"/>
      <c r="H1253" s="10"/>
      <c r="I1253" s="10"/>
      <c r="J1253" s="10"/>
      <c r="M1253" s="2"/>
      <c r="N1253" s="39"/>
      <c r="O1253" s="2"/>
      <c r="P1253" s="2"/>
      <c r="Q1253" s="2"/>
      <c r="R1253" s="2"/>
      <c r="S1253" s="2"/>
      <c r="T1253" s="8"/>
      <c r="V1253" s="2"/>
      <c r="W1253" s="2"/>
      <c r="X1253" s="2"/>
      <c r="Y1253" s="2"/>
      <c r="Z1253" s="2"/>
      <c r="AA1253" s="2"/>
      <c r="AB1253" s="2"/>
      <c r="AC1253" s="8"/>
      <c r="AE1253" s="2"/>
      <c r="AF1253" s="2"/>
      <c r="AG1253" s="2"/>
      <c r="AH1253" s="2"/>
      <c r="AI1253" s="2"/>
      <c r="AJ1253" s="2"/>
      <c r="AK1253" s="2"/>
      <c r="AL1253" s="8"/>
      <c r="AN1253" s="2"/>
      <c r="AO1253" s="2"/>
      <c r="AP1253" s="2"/>
      <c r="AQ1253" s="2"/>
      <c r="AR1253" s="2"/>
      <c r="AS1253" s="2"/>
      <c r="AT1253" s="2"/>
      <c r="AU1253" s="8"/>
      <c r="AW1253" s="2"/>
      <c r="AX1253" s="2"/>
      <c r="AY1253" s="2"/>
      <c r="AZ1253" s="2"/>
      <c r="BA1253" s="2"/>
      <c r="BB1253" s="2"/>
      <c r="BC1253" s="2"/>
      <c r="BD1253" s="8"/>
      <c r="BF1253" s="2"/>
      <c r="BH1253" s="2"/>
      <c r="BJ1253" s="2"/>
      <c r="BK1253" s="2"/>
      <c r="BL1253" s="2"/>
      <c r="BM1253" s="8"/>
    </row>
    <row r="1254" spans="4:65" x14ac:dyDescent="0.25">
      <c r="D1254" s="2"/>
      <c r="E1254" s="2"/>
      <c r="F1254" s="2"/>
      <c r="G1254" s="10"/>
      <c r="H1254" s="10"/>
      <c r="I1254" s="10"/>
      <c r="J1254" s="10"/>
      <c r="M1254" s="2"/>
      <c r="N1254" s="39"/>
      <c r="O1254" s="2"/>
      <c r="P1254" s="2"/>
      <c r="Q1254" s="2"/>
      <c r="R1254" s="2"/>
      <c r="S1254" s="2"/>
      <c r="T1254" s="8"/>
      <c r="V1254" s="2"/>
      <c r="W1254" s="2"/>
      <c r="X1254" s="2"/>
      <c r="Y1254" s="2"/>
      <c r="Z1254" s="2"/>
      <c r="AA1254" s="2"/>
      <c r="AB1254" s="2"/>
      <c r="AC1254" s="8"/>
      <c r="AE1254" s="2"/>
      <c r="AF1254" s="2"/>
      <c r="AG1254" s="2"/>
      <c r="AH1254" s="2"/>
      <c r="AI1254" s="2"/>
      <c r="AJ1254" s="2"/>
      <c r="AK1254" s="2"/>
      <c r="AL1254" s="8"/>
      <c r="AN1254" s="2"/>
      <c r="AO1254" s="2"/>
      <c r="AP1254" s="2"/>
      <c r="AQ1254" s="2"/>
      <c r="AR1254" s="2"/>
      <c r="AS1254" s="2"/>
      <c r="AT1254" s="2"/>
      <c r="AU1254" s="8"/>
      <c r="AW1254" s="2"/>
      <c r="AX1254" s="2"/>
      <c r="AY1254" s="2"/>
      <c r="AZ1254" s="2"/>
      <c r="BA1254" s="2"/>
      <c r="BB1254" s="2"/>
      <c r="BC1254" s="2"/>
      <c r="BD1254" s="8"/>
      <c r="BF1254" s="2"/>
      <c r="BH1254" s="2"/>
      <c r="BJ1254" s="2"/>
      <c r="BK1254" s="2"/>
      <c r="BL1254" s="2"/>
      <c r="BM1254" s="8"/>
    </row>
    <row r="1255" spans="4:65" x14ac:dyDescent="0.25">
      <c r="D1255" s="2"/>
      <c r="E1255" s="2"/>
      <c r="F1255" s="2"/>
      <c r="G1255" s="10"/>
      <c r="H1255" s="10"/>
      <c r="I1255" s="10"/>
      <c r="J1255" s="10"/>
      <c r="M1255" s="2"/>
      <c r="N1255" s="39"/>
      <c r="O1255" s="2"/>
      <c r="P1255" s="2"/>
      <c r="Q1255" s="2"/>
      <c r="R1255" s="2"/>
      <c r="S1255" s="2"/>
      <c r="T1255" s="8"/>
      <c r="V1255" s="2"/>
      <c r="W1255" s="2"/>
      <c r="X1255" s="2"/>
      <c r="Y1255" s="2"/>
      <c r="Z1255" s="2"/>
      <c r="AA1255" s="2"/>
      <c r="AB1255" s="2"/>
      <c r="AC1255" s="8"/>
      <c r="AE1255" s="2"/>
      <c r="AF1255" s="2"/>
      <c r="AG1255" s="2"/>
      <c r="AH1255" s="2"/>
      <c r="AI1255" s="2"/>
      <c r="AJ1255" s="2"/>
      <c r="AK1255" s="2"/>
      <c r="AL1255" s="8"/>
      <c r="AN1255" s="2"/>
      <c r="AO1255" s="2"/>
      <c r="AP1255" s="2"/>
      <c r="AQ1255" s="2"/>
      <c r="AR1255" s="2"/>
      <c r="AS1255" s="2"/>
      <c r="AT1255" s="2"/>
      <c r="AU1255" s="8"/>
      <c r="AW1255" s="2"/>
      <c r="AX1255" s="2"/>
      <c r="AY1255" s="2"/>
      <c r="AZ1255" s="2"/>
      <c r="BA1255" s="2"/>
      <c r="BB1255" s="2"/>
      <c r="BC1255" s="2"/>
      <c r="BD1255" s="8"/>
      <c r="BF1255" s="2"/>
      <c r="BH1255" s="2"/>
      <c r="BJ1255" s="2"/>
      <c r="BK1255" s="2"/>
      <c r="BL1255" s="2"/>
      <c r="BM1255" s="8"/>
    </row>
    <row r="1256" spans="4:65" x14ac:dyDescent="0.25">
      <c r="D1256" s="2"/>
      <c r="E1256" s="2"/>
      <c r="F1256" s="2"/>
      <c r="G1256" s="10"/>
      <c r="H1256" s="10"/>
      <c r="I1256" s="10"/>
      <c r="J1256" s="10"/>
      <c r="M1256" s="2"/>
      <c r="N1256" s="39"/>
      <c r="O1256" s="2"/>
      <c r="P1256" s="2"/>
      <c r="Q1256" s="2"/>
      <c r="R1256" s="2"/>
      <c r="S1256" s="2"/>
      <c r="T1256" s="8"/>
      <c r="V1256" s="2"/>
      <c r="W1256" s="2"/>
      <c r="X1256" s="2"/>
      <c r="Y1256" s="2"/>
      <c r="Z1256" s="2"/>
      <c r="AA1256" s="2"/>
      <c r="AB1256" s="2"/>
      <c r="AC1256" s="8"/>
      <c r="AE1256" s="2"/>
      <c r="AF1256" s="2"/>
      <c r="AG1256" s="2"/>
      <c r="AH1256" s="2"/>
      <c r="AI1256" s="2"/>
      <c r="AJ1256" s="2"/>
      <c r="AK1256" s="2"/>
      <c r="AL1256" s="8"/>
      <c r="AN1256" s="2"/>
      <c r="AO1256" s="2"/>
      <c r="AP1256" s="2"/>
      <c r="AQ1256" s="2"/>
      <c r="AR1256" s="2"/>
      <c r="AS1256" s="2"/>
      <c r="AT1256" s="2"/>
      <c r="AU1256" s="8"/>
      <c r="AW1256" s="2"/>
      <c r="AX1256" s="2"/>
      <c r="AY1256" s="2"/>
      <c r="AZ1256" s="2"/>
      <c r="BA1256" s="2"/>
      <c r="BB1256" s="2"/>
      <c r="BC1256" s="2"/>
      <c r="BD1256" s="8"/>
      <c r="BF1256" s="2"/>
      <c r="BH1256" s="2"/>
      <c r="BJ1256" s="2"/>
      <c r="BK1256" s="2"/>
      <c r="BL1256" s="2"/>
      <c r="BM1256" s="8"/>
    </row>
    <row r="1257" spans="4:65" x14ac:dyDescent="0.25">
      <c r="D1257" s="2"/>
      <c r="E1257" s="2"/>
      <c r="F1257" s="2"/>
      <c r="G1257" s="10"/>
      <c r="H1257" s="10"/>
      <c r="I1257" s="10"/>
      <c r="J1257" s="10"/>
      <c r="M1257" s="2"/>
      <c r="N1257" s="39"/>
      <c r="O1257" s="2"/>
      <c r="P1257" s="2"/>
      <c r="Q1257" s="2"/>
      <c r="R1257" s="2"/>
      <c r="S1257" s="2"/>
      <c r="T1257" s="8"/>
      <c r="V1257" s="2"/>
      <c r="W1257" s="2"/>
      <c r="X1257" s="2"/>
      <c r="Y1257" s="2"/>
      <c r="Z1257" s="2"/>
      <c r="AA1257" s="2"/>
      <c r="AB1257" s="2"/>
      <c r="AC1257" s="8"/>
      <c r="AE1257" s="2"/>
      <c r="AF1257" s="2"/>
      <c r="AG1257" s="2"/>
      <c r="AH1257" s="2"/>
      <c r="AI1257" s="2"/>
      <c r="AJ1257" s="2"/>
      <c r="AK1257" s="2"/>
      <c r="AL1257" s="8"/>
      <c r="AN1257" s="2"/>
      <c r="AO1257" s="2"/>
      <c r="AP1257" s="2"/>
      <c r="AQ1257" s="2"/>
      <c r="AR1257" s="2"/>
      <c r="AS1257" s="2"/>
      <c r="AT1257" s="2"/>
      <c r="AU1257" s="8"/>
      <c r="AW1257" s="2"/>
      <c r="AX1257" s="2"/>
      <c r="AY1257" s="2"/>
      <c r="AZ1257" s="2"/>
      <c r="BA1257" s="2"/>
      <c r="BB1257" s="2"/>
      <c r="BC1257" s="2"/>
      <c r="BD1257" s="8"/>
      <c r="BF1257" s="2"/>
      <c r="BH1257" s="2"/>
      <c r="BJ1257" s="2"/>
      <c r="BK1257" s="2"/>
      <c r="BL1257" s="2"/>
      <c r="BM1257" s="8"/>
    </row>
    <row r="1258" spans="4:65" x14ac:dyDescent="0.25">
      <c r="D1258" s="2"/>
      <c r="E1258" s="2"/>
      <c r="F1258" s="2"/>
      <c r="G1258" s="10"/>
      <c r="H1258" s="10"/>
      <c r="I1258" s="10"/>
      <c r="J1258" s="10"/>
      <c r="M1258" s="2"/>
      <c r="N1258" s="39"/>
      <c r="O1258" s="2"/>
      <c r="P1258" s="2"/>
      <c r="Q1258" s="2"/>
      <c r="R1258" s="2"/>
      <c r="S1258" s="2"/>
      <c r="T1258" s="8"/>
      <c r="V1258" s="2"/>
      <c r="W1258" s="2"/>
      <c r="X1258" s="2"/>
      <c r="Y1258" s="2"/>
      <c r="Z1258" s="2"/>
      <c r="AA1258" s="2"/>
      <c r="AB1258" s="2"/>
      <c r="AC1258" s="8"/>
      <c r="AE1258" s="2"/>
      <c r="AF1258" s="2"/>
      <c r="AG1258" s="2"/>
      <c r="AH1258" s="2"/>
      <c r="AI1258" s="2"/>
      <c r="AJ1258" s="2"/>
      <c r="AK1258" s="2"/>
      <c r="AL1258" s="8"/>
      <c r="AN1258" s="2"/>
      <c r="AO1258" s="2"/>
      <c r="AP1258" s="2"/>
      <c r="AQ1258" s="2"/>
      <c r="AR1258" s="2"/>
      <c r="AS1258" s="2"/>
      <c r="AT1258" s="2"/>
      <c r="AU1258" s="8"/>
      <c r="AW1258" s="2"/>
      <c r="AX1258" s="2"/>
      <c r="AY1258" s="2"/>
      <c r="AZ1258" s="2"/>
      <c r="BA1258" s="2"/>
      <c r="BB1258" s="2"/>
      <c r="BC1258" s="2"/>
      <c r="BD1258" s="8"/>
      <c r="BF1258" s="2"/>
      <c r="BH1258" s="2"/>
      <c r="BJ1258" s="2"/>
      <c r="BK1258" s="2"/>
      <c r="BL1258" s="2"/>
      <c r="BM1258" s="8"/>
    </row>
    <row r="1259" spans="4:65" x14ac:dyDescent="0.25">
      <c r="D1259" s="2"/>
      <c r="E1259" s="2"/>
      <c r="F1259" s="2"/>
      <c r="G1259" s="10"/>
      <c r="H1259" s="10"/>
      <c r="I1259" s="10"/>
      <c r="J1259" s="10"/>
      <c r="M1259" s="2"/>
      <c r="N1259" s="39"/>
      <c r="O1259" s="2"/>
      <c r="P1259" s="2"/>
      <c r="Q1259" s="2"/>
      <c r="R1259" s="2"/>
      <c r="S1259" s="2"/>
      <c r="T1259" s="8"/>
      <c r="V1259" s="2"/>
      <c r="W1259" s="2"/>
      <c r="X1259" s="2"/>
      <c r="Y1259" s="2"/>
      <c r="Z1259" s="2"/>
      <c r="AA1259" s="2"/>
      <c r="AB1259" s="2"/>
      <c r="AC1259" s="8"/>
      <c r="AE1259" s="2"/>
      <c r="AF1259" s="2"/>
      <c r="AG1259" s="2"/>
      <c r="AH1259" s="2"/>
      <c r="AI1259" s="2"/>
      <c r="AJ1259" s="2"/>
      <c r="AK1259" s="2"/>
      <c r="AL1259" s="8"/>
      <c r="AN1259" s="2"/>
      <c r="AO1259" s="2"/>
      <c r="AP1259" s="2"/>
      <c r="AQ1259" s="2"/>
      <c r="AR1259" s="2"/>
      <c r="AS1259" s="2"/>
      <c r="AT1259" s="2"/>
      <c r="AU1259" s="8"/>
      <c r="AW1259" s="2"/>
      <c r="AX1259" s="2"/>
      <c r="AY1259" s="2"/>
      <c r="AZ1259" s="2"/>
      <c r="BA1259" s="2"/>
      <c r="BB1259" s="2"/>
      <c r="BC1259" s="2"/>
      <c r="BD1259" s="8"/>
      <c r="BF1259" s="2"/>
      <c r="BH1259" s="2"/>
      <c r="BJ1259" s="2"/>
      <c r="BK1259" s="2"/>
      <c r="BL1259" s="2"/>
      <c r="BM1259" s="8"/>
    </row>
    <row r="1260" spans="4:65" x14ac:dyDescent="0.25">
      <c r="D1260" s="2"/>
      <c r="E1260" s="2"/>
      <c r="F1260" s="2"/>
      <c r="G1260" s="10"/>
      <c r="H1260" s="10"/>
      <c r="I1260" s="10"/>
      <c r="J1260" s="10"/>
      <c r="M1260" s="2"/>
      <c r="N1260" s="39"/>
      <c r="O1260" s="2"/>
      <c r="P1260" s="2"/>
      <c r="Q1260" s="2"/>
      <c r="R1260" s="2"/>
      <c r="S1260" s="2"/>
      <c r="T1260" s="8"/>
      <c r="V1260" s="2"/>
      <c r="W1260" s="2"/>
      <c r="X1260" s="2"/>
      <c r="Y1260" s="2"/>
      <c r="Z1260" s="2"/>
      <c r="AA1260" s="2"/>
      <c r="AB1260" s="2"/>
      <c r="AC1260" s="8"/>
      <c r="AE1260" s="2"/>
      <c r="AF1260" s="2"/>
      <c r="AG1260" s="2"/>
      <c r="AH1260" s="2"/>
      <c r="AI1260" s="2"/>
      <c r="AJ1260" s="2"/>
      <c r="AK1260" s="2"/>
      <c r="AL1260" s="8"/>
      <c r="AN1260" s="2"/>
      <c r="AO1260" s="2"/>
      <c r="AP1260" s="2"/>
      <c r="AQ1260" s="2"/>
      <c r="AR1260" s="2"/>
      <c r="AS1260" s="2"/>
      <c r="AT1260" s="2"/>
      <c r="AU1260" s="8"/>
      <c r="AW1260" s="2"/>
      <c r="AX1260" s="2"/>
      <c r="AY1260" s="2"/>
      <c r="AZ1260" s="2"/>
      <c r="BA1260" s="2"/>
      <c r="BB1260" s="2"/>
      <c r="BC1260" s="2"/>
      <c r="BD1260" s="8"/>
      <c r="BF1260" s="2"/>
      <c r="BH1260" s="2"/>
      <c r="BJ1260" s="2"/>
      <c r="BK1260" s="2"/>
      <c r="BL1260" s="2"/>
      <c r="BM1260" s="8"/>
    </row>
    <row r="1261" spans="4:65" x14ac:dyDescent="0.25">
      <c r="D1261" s="2"/>
      <c r="E1261" s="2"/>
      <c r="F1261" s="2"/>
      <c r="G1261" s="10"/>
      <c r="H1261" s="10"/>
      <c r="I1261" s="10"/>
      <c r="J1261" s="10"/>
      <c r="M1261" s="2"/>
      <c r="N1261" s="39"/>
      <c r="O1261" s="2"/>
      <c r="P1261" s="2"/>
      <c r="Q1261" s="2"/>
      <c r="R1261" s="2"/>
      <c r="S1261" s="2"/>
      <c r="T1261" s="8"/>
      <c r="V1261" s="2"/>
      <c r="W1261" s="2"/>
      <c r="X1261" s="2"/>
      <c r="Y1261" s="2"/>
      <c r="Z1261" s="2"/>
      <c r="AA1261" s="2"/>
      <c r="AB1261" s="2"/>
      <c r="AC1261" s="8"/>
      <c r="AE1261" s="2"/>
      <c r="AF1261" s="2"/>
      <c r="AG1261" s="2"/>
      <c r="AH1261" s="2"/>
      <c r="AI1261" s="2"/>
      <c r="AJ1261" s="2"/>
      <c r="AK1261" s="2"/>
      <c r="AL1261" s="8"/>
      <c r="AN1261" s="2"/>
      <c r="AO1261" s="2"/>
      <c r="AP1261" s="2"/>
      <c r="AQ1261" s="2"/>
      <c r="AR1261" s="2"/>
      <c r="AS1261" s="2"/>
      <c r="AT1261" s="2"/>
      <c r="AU1261" s="8"/>
      <c r="AW1261" s="2"/>
      <c r="AX1261" s="2"/>
      <c r="AY1261" s="2"/>
      <c r="AZ1261" s="2"/>
      <c r="BA1261" s="2"/>
      <c r="BB1261" s="2"/>
      <c r="BC1261" s="2"/>
      <c r="BD1261" s="8"/>
      <c r="BF1261" s="2"/>
      <c r="BH1261" s="2"/>
      <c r="BJ1261" s="2"/>
      <c r="BK1261" s="2"/>
      <c r="BL1261" s="2"/>
      <c r="BM1261" s="8"/>
    </row>
    <row r="1262" spans="4:65" x14ac:dyDescent="0.25">
      <c r="D1262" s="2"/>
      <c r="E1262" s="2"/>
      <c r="F1262" s="2"/>
      <c r="G1262" s="10"/>
      <c r="H1262" s="10"/>
      <c r="I1262" s="10"/>
      <c r="J1262" s="10"/>
      <c r="M1262" s="2"/>
      <c r="N1262" s="39"/>
      <c r="O1262" s="2"/>
      <c r="P1262" s="2"/>
      <c r="Q1262" s="2"/>
      <c r="R1262" s="2"/>
      <c r="S1262" s="2"/>
      <c r="T1262" s="8"/>
      <c r="V1262" s="2"/>
      <c r="W1262" s="2"/>
      <c r="X1262" s="2"/>
      <c r="Y1262" s="2"/>
      <c r="Z1262" s="2"/>
      <c r="AA1262" s="2"/>
      <c r="AB1262" s="2"/>
      <c r="AC1262" s="8"/>
      <c r="AE1262" s="2"/>
      <c r="AF1262" s="2"/>
      <c r="AG1262" s="2"/>
      <c r="AH1262" s="2"/>
      <c r="AI1262" s="2"/>
      <c r="AJ1262" s="2"/>
      <c r="AK1262" s="2"/>
      <c r="AL1262" s="8"/>
      <c r="AN1262" s="2"/>
      <c r="AO1262" s="2"/>
      <c r="AP1262" s="2"/>
      <c r="AQ1262" s="2"/>
      <c r="AR1262" s="2"/>
      <c r="AS1262" s="2"/>
      <c r="AT1262" s="2"/>
      <c r="AU1262" s="8"/>
      <c r="AW1262" s="2"/>
      <c r="AX1262" s="2"/>
      <c r="AY1262" s="2"/>
      <c r="AZ1262" s="2"/>
      <c r="BA1262" s="2"/>
      <c r="BB1262" s="2"/>
      <c r="BC1262" s="2"/>
      <c r="BD1262" s="8"/>
      <c r="BF1262" s="2"/>
      <c r="BH1262" s="2"/>
      <c r="BJ1262" s="2"/>
      <c r="BK1262" s="2"/>
      <c r="BL1262" s="2"/>
      <c r="BM1262" s="8"/>
    </row>
    <row r="1263" spans="4:65" x14ac:dyDescent="0.25">
      <c r="D1263" s="2"/>
      <c r="E1263" s="2"/>
      <c r="F1263" s="2"/>
      <c r="G1263" s="10"/>
      <c r="H1263" s="10"/>
      <c r="I1263" s="10"/>
      <c r="J1263" s="10"/>
      <c r="M1263" s="2"/>
      <c r="N1263" s="39"/>
      <c r="O1263" s="2"/>
      <c r="P1263" s="2"/>
      <c r="Q1263" s="2"/>
      <c r="R1263" s="2"/>
      <c r="S1263" s="2"/>
      <c r="T1263" s="8"/>
      <c r="V1263" s="2"/>
      <c r="W1263" s="2"/>
      <c r="X1263" s="2"/>
      <c r="Y1263" s="2"/>
      <c r="Z1263" s="2"/>
      <c r="AA1263" s="2"/>
      <c r="AB1263" s="2"/>
      <c r="AC1263" s="8"/>
      <c r="AE1263" s="2"/>
      <c r="AF1263" s="2"/>
      <c r="AG1263" s="2"/>
      <c r="AH1263" s="2"/>
      <c r="AI1263" s="2"/>
      <c r="AJ1263" s="2"/>
      <c r="AK1263" s="2"/>
      <c r="AL1263" s="8"/>
      <c r="AN1263" s="2"/>
      <c r="AO1263" s="2"/>
      <c r="AP1263" s="2"/>
      <c r="AQ1263" s="2"/>
      <c r="AR1263" s="2"/>
      <c r="AS1263" s="2"/>
      <c r="AT1263" s="2"/>
      <c r="AU1263" s="8"/>
      <c r="AW1263" s="2"/>
      <c r="AX1263" s="2"/>
      <c r="AY1263" s="2"/>
      <c r="AZ1263" s="2"/>
      <c r="BA1263" s="2"/>
      <c r="BB1263" s="2"/>
      <c r="BC1263" s="2"/>
      <c r="BD1263" s="8"/>
      <c r="BF1263" s="2"/>
      <c r="BH1263" s="2"/>
      <c r="BJ1263" s="2"/>
      <c r="BK1263" s="2"/>
      <c r="BL1263" s="2"/>
      <c r="BM1263" s="8"/>
    </row>
    <row r="1264" spans="4:65" x14ac:dyDescent="0.25">
      <c r="D1264" s="2"/>
      <c r="E1264" s="2"/>
      <c r="F1264" s="2"/>
      <c r="G1264" s="10"/>
      <c r="H1264" s="10"/>
      <c r="I1264" s="10"/>
      <c r="J1264" s="10"/>
      <c r="M1264" s="2"/>
      <c r="N1264" s="39"/>
      <c r="O1264" s="2"/>
      <c r="P1264" s="2"/>
      <c r="Q1264" s="2"/>
      <c r="R1264" s="2"/>
      <c r="S1264" s="2"/>
      <c r="T1264" s="8"/>
      <c r="V1264" s="2"/>
      <c r="W1264" s="2"/>
      <c r="X1264" s="2"/>
      <c r="Y1264" s="2"/>
      <c r="Z1264" s="2"/>
      <c r="AA1264" s="2"/>
      <c r="AB1264" s="2"/>
      <c r="AC1264" s="8"/>
      <c r="AE1264" s="2"/>
      <c r="AF1264" s="2"/>
      <c r="AG1264" s="2"/>
      <c r="AH1264" s="2"/>
      <c r="AI1264" s="2"/>
      <c r="AJ1264" s="2"/>
      <c r="AK1264" s="2"/>
      <c r="AL1264" s="8"/>
      <c r="AN1264" s="2"/>
      <c r="AO1264" s="2"/>
      <c r="AP1264" s="2"/>
      <c r="AQ1264" s="2"/>
      <c r="AR1264" s="2"/>
      <c r="AS1264" s="2"/>
      <c r="AT1264" s="2"/>
      <c r="AU1264" s="8"/>
      <c r="AW1264" s="2"/>
      <c r="AX1264" s="2"/>
      <c r="AY1264" s="2"/>
      <c r="AZ1264" s="2"/>
      <c r="BA1264" s="2"/>
      <c r="BB1264" s="2"/>
      <c r="BC1264" s="2"/>
      <c r="BD1264" s="8"/>
      <c r="BF1264" s="2"/>
      <c r="BH1264" s="2"/>
      <c r="BJ1264" s="2"/>
      <c r="BK1264" s="2"/>
      <c r="BL1264" s="2"/>
      <c r="BM1264" s="8"/>
    </row>
    <row r="1265" spans="4:65" x14ac:dyDescent="0.25">
      <c r="D1265" s="2"/>
      <c r="E1265" s="2"/>
      <c r="F1265" s="2"/>
      <c r="G1265" s="10"/>
      <c r="H1265" s="10"/>
      <c r="I1265" s="10"/>
      <c r="J1265" s="10"/>
      <c r="M1265" s="2"/>
      <c r="N1265" s="39"/>
      <c r="O1265" s="2"/>
      <c r="P1265" s="2"/>
      <c r="Q1265" s="2"/>
      <c r="R1265" s="2"/>
      <c r="S1265" s="2"/>
      <c r="T1265" s="8"/>
      <c r="V1265" s="2"/>
      <c r="W1265" s="2"/>
      <c r="X1265" s="2"/>
      <c r="Y1265" s="2"/>
      <c r="Z1265" s="2"/>
      <c r="AA1265" s="2"/>
      <c r="AB1265" s="2"/>
      <c r="AC1265" s="8"/>
      <c r="AE1265" s="2"/>
      <c r="AF1265" s="2"/>
      <c r="AG1265" s="2"/>
      <c r="AH1265" s="2"/>
      <c r="AI1265" s="2"/>
      <c r="AJ1265" s="2"/>
      <c r="AK1265" s="2"/>
      <c r="AL1265" s="8"/>
      <c r="AN1265" s="2"/>
      <c r="AO1265" s="2"/>
      <c r="AP1265" s="2"/>
      <c r="AQ1265" s="2"/>
      <c r="AR1265" s="2"/>
      <c r="AS1265" s="2"/>
      <c r="AT1265" s="2"/>
      <c r="AU1265" s="8"/>
      <c r="AW1265" s="2"/>
      <c r="AX1265" s="2"/>
      <c r="AY1265" s="2"/>
      <c r="AZ1265" s="2"/>
      <c r="BA1265" s="2"/>
      <c r="BB1265" s="2"/>
      <c r="BC1265" s="2"/>
      <c r="BD1265" s="8"/>
      <c r="BF1265" s="2"/>
      <c r="BH1265" s="2"/>
      <c r="BJ1265" s="2"/>
      <c r="BK1265" s="2"/>
      <c r="BL1265" s="2"/>
      <c r="BM1265" s="8"/>
    </row>
    <row r="1266" spans="4:65" x14ac:dyDescent="0.25">
      <c r="D1266" s="2"/>
      <c r="E1266" s="2"/>
      <c r="F1266" s="2"/>
      <c r="G1266" s="10"/>
      <c r="H1266" s="10"/>
      <c r="I1266" s="10"/>
      <c r="J1266" s="10"/>
      <c r="M1266" s="2"/>
      <c r="N1266" s="39"/>
      <c r="O1266" s="2"/>
      <c r="P1266" s="2"/>
      <c r="Q1266" s="2"/>
      <c r="R1266" s="2"/>
      <c r="S1266" s="2"/>
      <c r="T1266" s="8"/>
      <c r="V1266" s="2"/>
      <c r="W1266" s="2"/>
      <c r="X1266" s="2"/>
      <c r="Y1266" s="2"/>
      <c r="Z1266" s="2"/>
      <c r="AA1266" s="2"/>
      <c r="AB1266" s="2"/>
      <c r="AC1266" s="8"/>
      <c r="AE1266" s="2"/>
      <c r="AF1266" s="2"/>
      <c r="AG1266" s="2"/>
      <c r="AH1266" s="2"/>
      <c r="AI1266" s="2"/>
      <c r="AJ1266" s="2"/>
      <c r="AK1266" s="2"/>
      <c r="AL1266" s="8"/>
      <c r="AN1266" s="2"/>
      <c r="AO1266" s="2"/>
      <c r="AP1266" s="2"/>
      <c r="AQ1266" s="2"/>
      <c r="AR1266" s="2"/>
      <c r="AS1266" s="2"/>
      <c r="AT1266" s="2"/>
      <c r="AU1266" s="8"/>
      <c r="AW1266" s="2"/>
      <c r="AX1266" s="2"/>
      <c r="AY1266" s="2"/>
      <c r="AZ1266" s="2"/>
      <c r="BA1266" s="2"/>
      <c r="BB1266" s="2"/>
      <c r="BC1266" s="2"/>
      <c r="BD1266" s="8"/>
      <c r="BF1266" s="2"/>
      <c r="BH1266" s="2"/>
      <c r="BJ1266" s="2"/>
      <c r="BK1266" s="2"/>
      <c r="BL1266" s="2"/>
      <c r="BM1266" s="8"/>
    </row>
    <row r="1267" spans="4:65" x14ac:dyDescent="0.25">
      <c r="D1267" s="2"/>
      <c r="E1267" s="2"/>
      <c r="F1267" s="2"/>
      <c r="G1267" s="10"/>
      <c r="H1267" s="10"/>
      <c r="I1267" s="10"/>
      <c r="J1267" s="10"/>
      <c r="M1267" s="2"/>
      <c r="N1267" s="39"/>
      <c r="O1267" s="2"/>
      <c r="P1267" s="2"/>
      <c r="Q1267" s="2"/>
      <c r="R1267" s="2"/>
      <c r="S1267" s="2"/>
      <c r="T1267" s="8"/>
      <c r="V1267" s="2"/>
      <c r="W1267" s="2"/>
      <c r="X1267" s="2"/>
      <c r="Y1267" s="2"/>
      <c r="Z1267" s="2"/>
      <c r="AA1267" s="2"/>
      <c r="AB1267" s="2"/>
      <c r="AC1267" s="8"/>
      <c r="AE1267" s="2"/>
      <c r="AF1267" s="2"/>
      <c r="AG1267" s="2"/>
      <c r="AH1267" s="2"/>
      <c r="AI1267" s="2"/>
      <c r="AJ1267" s="2"/>
      <c r="AK1267" s="2"/>
      <c r="AL1267" s="8"/>
      <c r="AN1267" s="2"/>
      <c r="AO1267" s="2"/>
      <c r="AP1267" s="2"/>
      <c r="AQ1267" s="2"/>
      <c r="AR1267" s="2"/>
      <c r="AS1267" s="2"/>
      <c r="AT1267" s="2"/>
      <c r="AU1267" s="8"/>
      <c r="AW1267" s="2"/>
      <c r="AX1267" s="2"/>
      <c r="AY1267" s="2"/>
      <c r="AZ1267" s="2"/>
      <c r="BA1267" s="2"/>
      <c r="BB1267" s="2"/>
      <c r="BC1267" s="2"/>
      <c r="BD1267" s="8"/>
      <c r="BF1267" s="2"/>
      <c r="BH1267" s="2"/>
      <c r="BJ1267" s="2"/>
      <c r="BK1267" s="2"/>
      <c r="BL1267" s="2"/>
      <c r="BM1267" s="8"/>
    </row>
    <row r="1268" spans="4:65" x14ac:dyDescent="0.25">
      <c r="D1268" s="2"/>
      <c r="E1268" s="2"/>
      <c r="F1268" s="2"/>
      <c r="G1268" s="10"/>
      <c r="H1268" s="10"/>
      <c r="I1268" s="10"/>
      <c r="J1268" s="10"/>
      <c r="M1268" s="2"/>
      <c r="N1268" s="39"/>
      <c r="O1268" s="2"/>
      <c r="P1268" s="2"/>
      <c r="Q1268" s="2"/>
      <c r="R1268" s="2"/>
      <c r="S1268" s="2"/>
      <c r="T1268" s="8"/>
      <c r="V1268" s="2"/>
      <c r="W1268" s="2"/>
      <c r="X1268" s="2"/>
      <c r="Y1268" s="2"/>
      <c r="Z1268" s="2"/>
      <c r="AA1268" s="2"/>
      <c r="AB1268" s="2"/>
      <c r="AC1268" s="8"/>
      <c r="AE1268" s="2"/>
      <c r="AF1268" s="2"/>
      <c r="AG1268" s="2"/>
      <c r="AH1268" s="2"/>
      <c r="AI1268" s="2"/>
      <c r="AJ1268" s="2"/>
      <c r="AK1268" s="2"/>
      <c r="AL1268" s="8"/>
      <c r="AN1268" s="2"/>
      <c r="AO1268" s="2"/>
      <c r="AP1268" s="2"/>
      <c r="AQ1268" s="2"/>
      <c r="AR1268" s="2"/>
      <c r="AS1268" s="2"/>
      <c r="AT1268" s="2"/>
      <c r="AU1268" s="8"/>
      <c r="AW1268" s="2"/>
      <c r="AX1268" s="2"/>
      <c r="AY1268" s="2"/>
      <c r="AZ1268" s="2"/>
      <c r="BA1268" s="2"/>
      <c r="BB1268" s="2"/>
      <c r="BC1268" s="2"/>
      <c r="BD1268" s="8"/>
      <c r="BF1268" s="2"/>
      <c r="BH1268" s="2"/>
      <c r="BJ1268" s="2"/>
      <c r="BK1268" s="2"/>
      <c r="BL1268" s="2"/>
      <c r="BM1268" s="8"/>
    </row>
    <row r="1269" spans="4:65" x14ac:dyDescent="0.25">
      <c r="D1269" s="2"/>
      <c r="E1269" s="2"/>
      <c r="F1269" s="2"/>
      <c r="G1269" s="10"/>
      <c r="H1269" s="10"/>
      <c r="I1269" s="10"/>
      <c r="J1269" s="10"/>
      <c r="M1269" s="2"/>
      <c r="N1269" s="39"/>
      <c r="O1269" s="2"/>
      <c r="P1269" s="2"/>
      <c r="Q1269" s="2"/>
      <c r="R1269" s="2"/>
      <c r="S1269" s="2"/>
      <c r="T1269" s="8"/>
      <c r="V1269" s="2"/>
      <c r="W1269" s="2"/>
      <c r="X1269" s="2"/>
      <c r="Y1269" s="2"/>
      <c r="Z1269" s="2"/>
      <c r="AA1269" s="2"/>
      <c r="AB1269" s="2"/>
      <c r="AC1269" s="8"/>
      <c r="AE1269" s="2"/>
      <c r="AF1269" s="2"/>
      <c r="AG1269" s="2"/>
      <c r="AH1269" s="2"/>
      <c r="AI1269" s="2"/>
      <c r="AJ1269" s="2"/>
      <c r="AK1269" s="2"/>
      <c r="AL1269" s="8"/>
      <c r="AN1269" s="2"/>
      <c r="AO1269" s="2"/>
      <c r="AP1269" s="2"/>
      <c r="AQ1269" s="2"/>
      <c r="AR1269" s="2"/>
      <c r="AS1269" s="2"/>
      <c r="AT1269" s="2"/>
      <c r="AU1269" s="8"/>
      <c r="AW1269" s="2"/>
      <c r="AX1269" s="2"/>
      <c r="AY1269" s="2"/>
      <c r="AZ1269" s="2"/>
      <c r="BA1269" s="2"/>
      <c r="BB1269" s="2"/>
      <c r="BC1269" s="2"/>
      <c r="BD1269" s="8"/>
      <c r="BF1269" s="2"/>
      <c r="BH1269" s="2"/>
      <c r="BJ1269" s="2"/>
      <c r="BK1269" s="2"/>
      <c r="BL1269" s="2"/>
      <c r="BM1269" s="8"/>
    </row>
    <row r="1270" spans="4:65" x14ac:dyDescent="0.25">
      <c r="D1270" s="2"/>
      <c r="E1270" s="2"/>
      <c r="F1270" s="2"/>
      <c r="G1270" s="10"/>
      <c r="H1270" s="10"/>
      <c r="I1270" s="10"/>
      <c r="J1270" s="10"/>
      <c r="M1270" s="2"/>
      <c r="N1270" s="39"/>
      <c r="O1270" s="2"/>
      <c r="P1270" s="2"/>
      <c r="Q1270" s="2"/>
      <c r="R1270" s="2"/>
      <c r="S1270" s="2"/>
      <c r="T1270" s="8"/>
      <c r="V1270" s="2"/>
      <c r="W1270" s="2"/>
      <c r="X1270" s="2"/>
      <c r="Y1270" s="2"/>
      <c r="Z1270" s="2"/>
      <c r="AA1270" s="2"/>
      <c r="AB1270" s="2"/>
      <c r="AC1270" s="8"/>
      <c r="AE1270" s="2"/>
      <c r="AF1270" s="2"/>
      <c r="AG1270" s="2"/>
      <c r="AH1270" s="2"/>
      <c r="AI1270" s="2"/>
      <c r="AJ1270" s="2"/>
      <c r="AK1270" s="2"/>
      <c r="AL1270" s="8"/>
      <c r="AN1270" s="2"/>
      <c r="AO1270" s="2"/>
      <c r="AP1270" s="2"/>
      <c r="AQ1270" s="2"/>
      <c r="AR1270" s="2"/>
      <c r="AS1270" s="2"/>
      <c r="AT1270" s="2"/>
      <c r="AU1270" s="8"/>
      <c r="AW1270" s="2"/>
      <c r="AX1270" s="2"/>
      <c r="AY1270" s="2"/>
      <c r="AZ1270" s="2"/>
      <c r="BA1270" s="2"/>
      <c r="BB1270" s="2"/>
      <c r="BC1270" s="2"/>
      <c r="BD1270" s="8"/>
      <c r="BF1270" s="2"/>
      <c r="BH1270" s="2"/>
      <c r="BJ1270" s="2"/>
      <c r="BK1270" s="2"/>
      <c r="BL1270" s="2"/>
      <c r="BM1270" s="8"/>
    </row>
    <row r="1271" spans="4:65" x14ac:dyDescent="0.25">
      <c r="D1271" s="2"/>
      <c r="E1271" s="2"/>
      <c r="F1271" s="2"/>
      <c r="G1271" s="10"/>
      <c r="H1271" s="10"/>
      <c r="I1271" s="10"/>
      <c r="J1271" s="10"/>
      <c r="M1271" s="2"/>
      <c r="N1271" s="39"/>
      <c r="O1271" s="2"/>
      <c r="P1271" s="2"/>
      <c r="Q1271" s="2"/>
      <c r="R1271" s="2"/>
      <c r="S1271" s="2"/>
      <c r="T1271" s="8"/>
      <c r="V1271" s="2"/>
      <c r="W1271" s="2"/>
      <c r="X1271" s="2"/>
      <c r="Y1271" s="2"/>
      <c r="Z1271" s="2"/>
      <c r="AA1271" s="2"/>
      <c r="AB1271" s="2"/>
      <c r="AC1271" s="8"/>
      <c r="AE1271" s="2"/>
      <c r="AF1271" s="2"/>
      <c r="AG1271" s="2"/>
      <c r="AH1271" s="2"/>
      <c r="AI1271" s="2"/>
      <c r="AJ1271" s="2"/>
      <c r="AK1271" s="2"/>
      <c r="AL1271" s="8"/>
      <c r="AN1271" s="2"/>
      <c r="AO1271" s="2"/>
      <c r="AP1271" s="2"/>
      <c r="AQ1271" s="2"/>
      <c r="AR1271" s="2"/>
      <c r="AS1271" s="2"/>
      <c r="AT1271" s="2"/>
      <c r="AU1271" s="8"/>
      <c r="AW1271" s="2"/>
      <c r="AX1271" s="2"/>
      <c r="AY1271" s="2"/>
      <c r="AZ1271" s="2"/>
      <c r="BA1271" s="2"/>
      <c r="BB1271" s="2"/>
      <c r="BC1271" s="2"/>
      <c r="BD1271" s="8"/>
      <c r="BF1271" s="2"/>
      <c r="BH1271" s="2"/>
      <c r="BJ1271" s="2"/>
      <c r="BK1271" s="2"/>
      <c r="BL1271" s="2"/>
      <c r="BM1271" s="8"/>
    </row>
    <row r="1272" spans="4:65" x14ac:dyDescent="0.25">
      <c r="D1272" s="2"/>
      <c r="E1272" s="2"/>
      <c r="F1272" s="2"/>
      <c r="G1272" s="10"/>
      <c r="H1272" s="10"/>
      <c r="I1272" s="10"/>
      <c r="J1272" s="10"/>
      <c r="M1272" s="2"/>
      <c r="N1272" s="39"/>
      <c r="O1272" s="2"/>
      <c r="P1272" s="2"/>
      <c r="Q1272" s="2"/>
      <c r="R1272" s="2"/>
      <c r="S1272" s="2"/>
      <c r="T1272" s="8"/>
      <c r="V1272" s="2"/>
      <c r="W1272" s="2"/>
      <c r="X1272" s="2"/>
      <c r="Y1272" s="2"/>
      <c r="Z1272" s="2"/>
      <c r="AA1272" s="2"/>
      <c r="AB1272" s="2"/>
      <c r="AC1272" s="8"/>
      <c r="AE1272" s="2"/>
      <c r="AF1272" s="2"/>
      <c r="AG1272" s="2"/>
      <c r="AH1272" s="2"/>
      <c r="AI1272" s="2"/>
      <c r="AJ1272" s="2"/>
      <c r="AK1272" s="2"/>
      <c r="AL1272" s="8"/>
      <c r="AN1272" s="2"/>
      <c r="AO1272" s="2"/>
      <c r="AP1272" s="2"/>
      <c r="AQ1272" s="2"/>
      <c r="AR1272" s="2"/>
      <c r="AS1272" s="2"/>
      <c r="AT1272" s="2"/>
      <c r="AU1272" s="8"/>
      <c r="AW1272" s="2"/>
      <c r="AX1272" s="2"/>
      <c r="AY1272" s="2"/>
      <c r="AZ1272" s="2"/>
      <c r="BA1272" s="2"/>
      <c r="BB1272" s="2"/>
      <c r="BC1272" s="2"/>
      <c r="BD1272" s="8"/>
      <c r="BF1272" s="2"/>
      <c r="BH1272" s="2"/>
      <c r="BJ1272" s="2"/>
      <c r="BK1272" s="2"/>
      <c r="BL1272" s="2"/>
      <c r="BM1272" s="8"/>
    </row>
    <row r="1273" spans="4:65" x14ac:dyDescent="0.25">
      <c r="D1273" s="2"/>
      <c r="E1273" s="2"/>
      <c r="F1273" s="2"/>
      <c r="G1273" s="10"/>
      <c r="H1273" s="10"/>
      <c r="I1273" s="10"/>
      <c r="J1273" s="10"/>
      <c r="M1273" s="2"/>
      <c r="N1273" s="39"/>
      <c r="O1273" s="2"/>
      <c r="P1273" s="2"/>
      <c r="Q1273" s="2"/>
      <c r="R1273" s="2"/>
      <c r="S1273" s="2"/>
      <c r="T1273" s="8"/>
      <c r="V1273" s="2"/>
      <c r="W1273" s="2"/>
      <c r="X1273" s="2"/>
      <c r="Y1273" s="2"/>
      <c r="Z1273" s="2"/>
      <c r="AA1273" s="2"/>
      <c r="AB1273" s="2"/>
      <c r="AC1273" s="8"/>
      <c r="AE1273" s="2"/>
      <c r="AF1273" s="2"/>
      <c r="AG1273" s="2"/>
      <c r="AH1273" s="2"/>
      <c r="AI1273" s="2"/>
      <c r="AJ1273" s="2"/>
      <c r="AK1273" s="2"/>
      <c r="AL1273" s="8"/>
      <c r="AN1273" s="2"/>
      <c r="AO1273" s="2"/>
      <c r="AP1273" s="2"/>
      <c r="AQ1273" s="2"/>
      <c r="AR1273" s="2"/>
      <c r="AS1273" s="2"/>
      <c r="AT1273" s="2"/>
      <c r="AU1273" s="8"/>
      <c r="AW1273" s="2"/>
      <c r="AX1273" s="2"/>
      <c r="AY1273" s="2"/>
      <c r="AZ1273" s="2"/>
      <c r="BA1273" s="2"/>
      <c r="BB1273" s="2"/>
      <c r="BC1273" s="2"/>
      <c r="BD1273" s="8"/>
      <c r="BF1273" s="2"/>
      <c r="BH1273" s="2"/>
      <c r="BJ1273" s="2"/>
      <c r="BK1273" s="2"/>
      <c r="BL1273" s="2"/>
      <c r="BM1273" s="8"/>
    </row>
    <row r="1274" spans="4:65" x14ac:dyDescent="0.25">
      <c r="D1274" s="2"/>
      <c r="E1274" s="2"/>
      <c r="F1274" s="2"/>
      <c r="G1274" s="10"/>
      <c r="H1274" s="10"/>
      <c r="I1274" s="10"/>
      <c r="J1274" s="10"/>
      <c r="M1274" s="2"/>
      <c r="N1274" s="39"/>
      <c r="O1274" s="2"/>
      <c r="P1274" s="2"/>
      <c r="Q1274" s="2"/>
      <c r="R1274" s="2"/>
      <c r="S1274" s="2"/>
      <c r="T1274" s="8"/>
      <c r="V1274" s="2"/>
      <c r="W1274" s="2"/>
      <c r="X1274" s="2"/>
      <c r="Y1274" s="2"/>
      <c r="Z1274" s="2"/>
      <c r="AA1274" s="2"/>
      <c r="AB1274" s="2"/>
      <c r="AC1274" s="8"/>
      <c r="AE1274" s="2"/>
      <c r="AF1274" s="2"/>
      <c r="AG1274" s="2"/>
      <c r="AH1274" s="2"/>
      <c r="AI1274" s="2"/>
      <c r="AJ1274" s="2"/>
      <c r="AK1274" s="2"/>
      <c r="AL1274" s="8"/>
      <c r="AN1274" s="2"/>
      <c r="AO1274" s="2"/>
      <c r="AP1274" s="2"/>
      <c r="AQ1274" s="2"/>
      <c r="AR1274" s="2"/>
      <c r="AS1274" s="2"/>
      <c r="AT1274" s="2"/>
      <c r="AU1274" s="8"/>
      <c r="AW1274" s="2"/>
      <c r="AX1274" s="2"/>
      <c r="AY1274" s="2"/>
      <c r="AZ1274" s="2"/>
      <c r="BA1274" s="2"/>
      <c r="BB1274" s="2"/>
      <c r="BC1274" s="2"/>
      <c r="BD1274" s="8"/>
      <c r="BF1274" s="2"/>
      <c r="BH1274" s="2"/>
      <c r="BJ1274" s="2"/>
      <c r="BK1274" s="2"/>
      <c r="BL1274" s="2"/>
      <c r="BM1274" s="8"/>
    </row>
    <row r="1275" spans="4:65" x14ac:dyDescent="0.25">
      <c r="D1275" s="2"/>
      <c r="E1275" s="2"/>
      <c r="F1275" s="2"/>
      <c r="G1275" s="10"/>
      <c r="H1275" s="10"/>
      <c r="I1275" s="10"/>
      <c r="J1275" s="10"/>
      <c r="M1275" s="2"/>
      <c r="N1275" s="39"/>
      <c r="O1275" s="2"/>
      <c r="P1275" s="2"/>
      <c r="Q1275" s="2"/>
      <c r="R1275" s="2"/>
      <c r="S1275" s="2"/>
      <c r="T1275" s="8"/>
      <c r="V1275" s="2"/>
      <c r="W1275" s="2"/>
      <c r="X1275" s="2"/>
      <c r="Y1275" s="2"/>
      <c r="Z1275" s="2"/>
      <c r="AA1275" s="2"/>
      <c r="AB1275" s="2"/>
      <c r="AC1275" s="8"/>
      <c r="AE1275" s="2"/>
      <c r="AF1275" s="2"/>
      <c r="AG1275" s="2"/>
      <c r="AH1275" s="2"/>
      <c r="AI1275" s="2"/>
      <c r="AJ1275" s="2"/>
      <c r="AK1275" s="2"/>
      <c r="AL1275" s="8"/>
      <c r="AN1275" s="2"/>
      <c r="AO1275" s="2"/>
      <c r="AP1275" s="2"/>
      <c r="AQ1275" s="2"/>
      <c r="AR1275" s="2"/>
      <c r="AS1275" s="2"/>
      <c r="AT1275" s="2"/>
      <c r="AU1275" s="8"/>
      <c r="AW1275" s="2"/>
      <c r="AX1275" s="2"/>
      <c r="AY1275" s="2"/>
      <c r="AZ1275" s="2"/>
      <c r="BA1275" s="2"/>
      <c r="BB1275" s="2"/>
      <c r="BC1275" s="2"/>
      <c r="BD1275" s="8"/>
      <c r="BF1275" s="2"/>
      <c r="BH1275" s="2"/>
      <c r="BJ1275" s="2"/>
      <c r="BK1275" s="2"/>
      <c r="BL1275" s="2"/>
      <c r="BM1275" s="8"/>
    </row>
    <row r="1276" spans="4:65" x14ac:dyDescent="0.25">
      <c r="D1276" s="2"/>
      <c r="E1276" s="2"/>
      <c r="F1276" s="2"/>
      <c r="G1276" s="10"/>
      <c r="H1276" s="10"/>
      <c r="I1276" s="10"/>
      <c r="J1276" s="10"/>
      <c r="M1276" s="2"/>
      <c r="N1276" s="39"/>
      <c r="O1276" s="2"/>
      <c r="P1276" s="2"/>
      <c r="Q1276" s="2"/>
      <c r="R1276" s="2"/>
      <c r="S1276" s="2"/>
      <c r="T1276" s="8"/>
      <c r="V1276" s="2"/>
      <c r="W1276" s="2"/>
      <c r="X1276" s="2"/>
      <c r="Y1276" s="2"/>
      <c r="Z1276" s="2"/>
      <c r="AA1276" s="2"/>
      <c r="AB1276" s="2"/>
      <c r="AC1276" s="8"/>
      <c r="AE1276" s="2"/>
      <c r="AF1276" s="2"/>
      <c r="AG1276" s="2"/>
      <c r="AH1276" s="2"/>
      <c r="AI1276" s="2"/>
      <c r="AJ1276" s="2"/>
      <c r="AK1276" s="2"/>
      <c r="AL1276" s="8"/>
      <c r="AN1276" s="2"/>
      <c r="AO1276" s="2"/>
      <c r="AP1276" s="2"/>
      <c r="AQ1276" s="2"/>
      <c r="AR1276" s="2"/>
      <c r="AS1276" s="2"/>
      <c r="AT1276" s="2"/>
      <c r="AU1276" s="8"/>
      <c r="AW1276" s="2"/>
      <c r="AX1276" s="2"/>
      <c r="AY1276" s="2"/>
      <c r="AZ1276" s="2"/>
      <c r="BA1276" s="2"/>
      <c r="BB1276" s="2"/>
      <c r="BC1276" s="2"/>
      <c r="BD1276" s="8"/>
      <c r="BF1276" s="2"/>
      <c r="BH1276" s="2"/>
      <c r="BJ1276" s="2"/>
      <c r="BK1276" s="2"/>
      <c r="BL1276" s="2"/>
      <c r="BM1276" s="8"/>
    </row>
    <row r="1277" spans="4:65" x14ac:dyDescent="0.25">
      <c r="D1277" s="2"/>
      <c r="E1277" s="2"/>
      <c r="F1277" s="2"/>
      <c r="G1277" s="10"/>
      <c r="H1277" s="10"/>
      <c r="I1277" s="10"/>
      <c r="J1277" s="10"/>
      <c r="M1277" s="2"/>
      <c r="N1277" s="39"/>
      <c r="O1277" s="2"/>
      <c r="P1277" s="2"/>
      <c r="Q1277" s="2"/>
      <c r="R1277" s="2"/>
      <c r="S1277" s="2"/>
      <c r="T1277" s="8"/>
      <c r="V1277" s="2"/>
      <c r="W1277" s="2"/>
      <c r="X1277" s="2"/>
      <c r="Y1277" s="2"/>
      <c r="Z1277" s="2"/>
      <c r="AA1277" s="2"/>
      <c r="AB1277" s="2"/>
      <c r="AC1277" s="8"/>
      <c r="AE1277" s="2"/>
      <c r="AF1277" s="2"/>
      <c r="AG1277" s="2"/>
      <c r="AH1277" s="2"/>
      <c r="AI1277" s="2"/>
      <c r="AJ1277" s="2"/>
      <c r="AK1277" s="2"/>
      <c r="AL1277" s="8"/>
      <c r="AN1277" s="2"/>
      <c r="AO1277" s="2"/>
      <c r="AP1277" s="2"/>
      <c r="AQ1277" s="2"/>
      <c r="AR1277" s="2"/>
      <c r="AS1277" s="2"/>
      <c r="AT1277" s="2"/>
      <c r="AU1277" s="8"/>
      <c r="AW1277" s="2"/>
      <c r="AX1277" s="2"/>
      <c r="AY1277" s="2"/>
      <c r="AZ1277" s="2"/>
      <c r="BA1277" s="2"/>
      <c r="BB1277" s="2"/>
      <c r="BC1277" s="2"/>
      <c r="BD1277" s="8"/>
      <c r="BF1277" s="2"/>
      <c r="BH1277" s="2"/>
      <c r="BJ1277" s="2"/>
      <c r="BK1277" s="2"/>
      <c r="BL1277" s="2"/>
      <c r="BM1277" s="8"/>
    </row>
    <row r="1278" spans="4:65" x14ac:dyDescent="0.25">
      <c r="D1278" s="2"/>
      <c r="E1278" s="2"/>
      <c r="F1278" s="2"/>
      <c r="G1278" s="10"/>
      <c r="H1278" s="10"/>
      <c r="I1278" s="10"/>
      <c r="J1278" s="10"/>
      <c r="M1278" s="2"/>
      <c r="N1278" s="39"/>
      <c r="O1278" s="2"/>
      <c r="P1278" s="2"/>
      <c r="Q1278" s="2"/>
      <c r="R1278" s="2"/>
      <c r="S1278" s="2"/>
      <c r="T1278" s="8"/>
      <c r="V1278" s="2"/>
      <c r="W1278" s="2"/>
      <c r="X1278" s="2"/>
      <c r="Y1278" s="2"/>
      <c r="Z1278" s="2"/>
      <c r="AA1278" s="2"/>
      <c r="AB1278" s="2"/>
      <c r="AC1278" s="8"/>
      <c r="AE1278" s="2"/>
      <c r="AF1278" s="2"/>
      <c r="AG1278" s="2"/>
      <c r="AH1278" s="2"/>
      <c r="AI1278" s="2"/>
      <c r="AJ1278" s="2"/>
      <c r="AK1278" s="2"/>
      <c r="AL1278" s="8"/>
      <c r="AN1278" s="2"/>
      <c r="AO1278" s="2"/>
      <c r="AP1278" s="2"/>
      <c r="AQ1278" s="2"/>
      <c r="AR1278" s="2"/>
      <c r="AS1278" s="2"/>
      <c r="AT1278" s="2"/>
      <c r="AU1278" s="8"/>
      <c r="AW1278" s="2"/>
      <c r="AX1278" s="2"/>
      <c r="AY1278" s="2"/>
      <c r="AZ1278" s="2"/>
      <c r="BA1278" s="2"/>
      <c r="BB1278" s="2"/>
      <c r="BC1278" s="2"/>
      <c r="BD1278" s="8"/>
      <c r="BF1278" s="2"/>
      <c r="BH1278" s="2"/>
      <c r="BJ1278" s="2"/>
      <c r="BK1278" s="2"/>
      <c r="BL1278" s="2"/>
      <c r="BM1278" s="8"/>
    </row>
    <row r="1279" spans="4:65" x14ac:dyDescent="0.25">
      <c r="D1279" s="2"/>
      <c r="E1279" s="2"/>
      <c r="F1279" s="2"/>
      <c r="G1279" s="10"/>
      <c r="H1279" s="10"/>
      <c r="I1279" s="10"/>
      <c r="J1279" s="10"/>
      <c r="M1279" s="2"/>
      <c r="N1279" s="39"/>
      <c r="O1279" s="2"/>
      <c r="P1279" s="2"/>
      <c r="Q1279" s="2"/>
      <c r="R1279" s="2"/>
      <c r="S1279" s="2"/>
      <c r="T1279" s="8"/>
      <c r="V1279" s="2"/>
      <c r="W1279" s="2"/>
      <c r="X1279" s="2"/>
      <c r="Y1279" s="2"/>
      <c r="Z1279" s="2"/>
      <c r="AA1279" s="2"/>
      <c r="AB1279" s="2"/>
      <c r="AC1279" s="8"/>
      <c r="AE1279" s="2"/>
      <c r="AF1279" s="2"/>
      <c r="AG1279" s="2"/>
      <c r="AH1279" s="2"/>
      <c r="AI1279" s="2"/>
      <c r="AJ1279" s="2"/>
      <c r="AK1279" s="2"/>
      <c r="AL1279" s="8"/>
      <c r="AN1279" s="2"/>
      <c r="AO1279" s="2"/>
      <c r="AP1279" s="2"/>
      <c r="AQ1279" s="2"/>
      <c r="AR1279" s="2"/>
      <c r="AS1279" s="2"/>
      <c r="AT1279" s="2"/>
      <c r="AU1279" s="8"/>
      <c r="AW1279" s="2"/>
      <c r="AX1279" s="2"/>
      <c r="AY1279" s="2"/>
      <c r="AZ1279" s="2"/>
      <c r="BA1279" s="2"/>
      <c r="BB1279" s="2"/>
      <c r="BC1279" s="2"/>
      <c r="BD1279" s="8"/>
      <c r="BF1279" s="2"/>
      <c r="BH1279" s="2"/>
      <c r="BJ1279" s="2"/>
      <c r="BK1279" s="2"/>
      <c r="BL1279" s="2"/>
      <c r="BM1279" s="8"/>
    </row>
    <row r="1280" spans="4:65" x14ac:dyDescent="0.25">
      <c r="D1280" s="2"/>
      <c r="E1280" s="2"/>
      <c r="F1280" s="2"/>
      <c r="G1280" s="10"/>
      <c r="H1280" s="10"/>
      <c r="I1280" s="10"/>
      <c r="J1280" s="10"/>
      <c r="M1280" s="2"/>
      <c r="N1280" s="39"/>
      <c r="O1280" s="2"/>
      <c r="P1280" s="2"/>
      <c r="Q1280" s="2"/>
      <c r="R1280" s="2"/>
      <c r="S1280" s="2"/>
      <c r="T1280" s="8"/>
      <c r="V1280" s="2"/>
      <c r="W1280" s="2"/>
      <c r="X1280" s="2"/>
      <c r="Y1280" s="2"/>
      <c r="Z1280" s="2"/>
      <c r="AA1280" s="2"/>
      <c r="AB1280" s="2"/>
      <c r="AC1280" s="8"/>
      <c r="AE1280" s="2"/>
      <c r="AF1280" s="2"/>
      <c r="AG1280" s="2"/>
      <c r="AH1280" s="2"/>
      <c r="AI1280" s="2"/>
      <c r="AJ1280" s="2"/>
      <c r="AK1280" s="2"/>
      <c r="AL1280" s="8"/>
      <c r="AN1280" s="2"/>
      <c r="AO1280" s="2"/>
      <c r="AP1280" s="2"/>
      <c r="AQ1280" s="2"/>
      <c r="AR1280" s="2"/>
      <c r="AS1280" s="2"/>
      <c r="AT1280" s="2"/>
      <c r="AU1280" s="8"/>
      <c r="AW1280" s="2"/>
      <c r="AX1280" s="2"/>
      <c r="AY1280" s="2"/>
      <c r="AZ1280" s="2"/>
      <c r="BA1280" s="2"/>
      <c r="BB1280" s="2"/>
      <c r="BC1280" s="2"/>
      <c r="BD1280" s="8"/>
      <c r="BF1280" s="2"/>
      <c r="BH1280" s="2"/>
      <c r="BJ1280" s="2"/>
      <c r="BK1280" s="2"/>
      <c r="BL1280" s="2"/>
      <c r="BM1280" s="8"/>
    </row>
    <row r="1281" spans="4:65" x14ac:dyDescent="0.25">
      <c r="D1281" s="2"/>
      <c r="E1281" s="2"/>
      <c r="F1281" s="2"/>
      <c r="G1281" s="10"/>
      <c r="H1281" s="10"/>
      <c r="I1281" s="10"/>
      <c r="J1281" s="10"/>
      <c r="M1281" s="2"/>
      <c r="N1281" s="39"/>
      <c r="O1281" s="2"/>
      <c r="P1281" s="2"/>
      <c r="Q1281" s="2"/>
      <c r="R1281" s="2"/>
      <c r="S1281" s="2"/>
      <c r="T1281" s="8"/>
      <c r="V1281" s="2"/>
      <c r="W1281" s="2"/>
      <c r="X1281" s="2"/>
      <c r="Y1281" s="2"/>
      <c r="Z1281" s="2"/>
      <c r="AA1281" s="2"/>
      <c r="AB1281" s="2"/>
      <c r="AC1281" s="8"/>
      <c r="AE1281" s="2"/>
      <c r="AF1281" s="2"/>
      <c r="AG1281" s="2"/>
      <c r="AH1281" s="2"/>
      <c r="AI1281" s="2"/>
      <c r="AJ1281" s="2"/>
      <c r="AK1281" s="2"/>
      <c r="AL1281" s="8"/>
      <c r="AN1281" s="2"/>
      <c r="AO1281" s="2"/>
      <c r="AP1281" s="2"/>
      <c r="AQ1281" s="2"/>
      <c r="AR1281" s="2"/>
      <c r="AS1281" s="2"/>
      <c r="AT1281" s="2"/>
      <c r="AU1281" s="8"/>
      <c r="AW1281" s="2"/>
      <c r="AX1281" s="2"/>
      <c r="AY1281" s="2"/>
      <c r="AZ1281" s="2"/>
      <c r="BA1281" s="2"/>
      <c r="BB1281" s="2"/>
      <c r="BC1281" s="2"/>
      <c r="BD1281" s="8"/>
      <c r="BF1281" s="2"/>
      <c r="BH1281" s="2"/>
      <c r="BJ1281" s="2"/>
      <c r="BK1281" s="2"/>
      <c r="BL1281" s="2"/>
      <c r="BM1281" s="8"/>
    </row>
    <row r="1282" spans="4:65" x14ac:dyDescent="0.25">
      <c r="D1282" s="2"/>
      <c r="E1282" s="2"/>
      <c r="F1282" s="2"/>
      <c r="G1282" s="10"/>
      <c r="H1282" s="10"/>
      <c r="I1282" s="10"/>
      <c r="J1282" s="10"/>
      <c r="M1282" s="2"/>
      <c r="N1282" s="39"/>
      <c r="O1282" s="2"/>
      <c r="P1282" s="2"/>
      <c r="Q1282" s="2"/>
      <c r="R1282" s="2"/>
      <c r="S1282" s="2"/>
      <c r="T1282" s="8"/>
      <c r="V1282" s="2"/>
      <c r="W1282" s="2"/>
      <c r="X1282" s="2"/>
      <c r="Y1282" s="2"/>
      <c r="Z1282" s="2"/>
      <c r="AA1282" s="2"/>
      <c r="AB1282" s="2"/>
      <c r="AC1282" s="8"/>
      <c r="AE1282" s="2"/>
      <c r="AF1282" s="2"/>
      <c r="AG1282" s="2"/>
      <c r="AH1282" s="2"/>
      <c r="AI1282" s="2"/>
      <c r="AJ1282" s="2"/>
      <c r="AK1282" s="2"/>
      <c r="AL1282" s="8"/>
      <c r="AN1282" s="2"/>
      <c r="AO1282" s="2"/>
      <c r="AP1282" s="2"/>
      <c r="AQ1282" s="2"/>
      <c r="AR1282" s="2"/>
      <c r="AS1282" s="2"/>
      <c r="AT1282" s="2"/>
      <c r="AU1282" s="8"/>
      <c r="AW1282" s="2"/>
      <c r="AX1282" s="2"/>
      <c r="AY1282" s="2"/>
      <c r="AZ1282" s="2"/>
      <c r="BA1282" s="2"/>
      <c r="BB1282" s="2"/>
      <c r="BC1282" s="2"/>
      <c r="BD1282" s="8"/>
      <c r="BF1282" s="2"/>
      <c r="BH1282" s="2"/>
      <c r="BJ1282" s="2"/>
      <c r="BK1282" s="2"/>
      <c r="BL1282" s="2"/>
      <c r="BM1282" s="8"/>
    </row>
    <row r="1283" spans="4:65" x14ac:dyDescent="0.25">
      <c r="D1283" s="2"/>
      <c r="E1283" s="2"/>
      <c r="F1283" s="2"/>
      <c r="G1283" s="10"/>
      <c r="H1283" s="10"/>
      <c r="I1283" s="10"/>
      <c r="J1283" s="10"/>
      <c r="M1283" s="2"/>
      <c r="N1283" s="39"/>
      <c r="O1283" s="2"/>
      <c r="P1283" s="2"/>
      <c r="Q1283" s="2"/>
      <c r="R1283" s="2"/>
      <c r="S1283" s="2"/>
      <c r="T1283" s="8"/>
      <c r="V1283" s="2"/>
      <c r="W1283" s="2"/>
      <c r="X1283" s="2"/>
      <c r="Y1283" s="2"/>
      <c r="Z1283" s="2"/>
      <c r="AA1283" s="2"/>
      <c r="AB1283" s="2"/>
      <c r="AC1283" s="8"/>
      <c r="AE1283" s="2"/>
      <c r="AF1283" s="2"/>
      <c r="AG1283" s="2"/>
      <c r="AH1283" s="2"/>
      <c r="AI1283" s="2"/>
      <c r="AJ1283" s="2"/>
      <c r="AK1283" s="2"/>
      <c r="AL1283" s="8"/>
      <c r="AN1283" s="2"/>
      <c r="AO1283" s="2"/>
      <c r="AP1283" s="2"/>
      <c r="AQ1283" s="2"/>
      <c r="AR1283" s="2"/>
      <c r="AS1283" s="2"/>
      <c r="AT1283" s="2"/>
      <c r="AU1283" s="8"/>
      <c r="AW1283" s="2"/>
      <c r="AX1283" s="2"/>
      <c r="AY1283" s="2"/>
      <c r="AZ1283" s="2"/>
      <c r="BA1283" s="2"/>
      <c r="BB1283" s="2"/>
      <c r="BC1283" s="2"/>
      <c r="BD1283" s="8"/>
      <c r="BF1283" s="2"/>
      <c r="BH1283" s="2"/>
      <c r="BJ1283" s="2"/>
      <c r="BK1283" s="2"/>
      <c r="BL1283" s="2"/>
      <c r="BM1283" s="8"/>
    </row>
    <row r="1284" spans="4:65" x14ac:dyDescent="0.25">
      <c r="D1284" s="2"/>
      <c r="E1284" s="2"/>
      <c r="F1284" s="2"/>
      <c r="G1284" s="10"/>
      <c r="H1284" s="10"/>
      <c r="I1284" s="10"/>
      <c r="J1284" s="10"/>
      <c r="M1284" s="2"/>
      <c r="N1284" s="39"/>
      <c r="O1284" s="2"/>
      <c r="P1284" s="2"/>
      <c r="Q1284" s="2"/>
      <c r="R1284" s="2"/>
      <c r="S1284" s="2"/>
      <c r="T1284" s="8"/>
      <c r="V1284" s="2"/>
      <c r="W1284" s="2"/>
      <c r="X1284" s="2"/>
      <c r="Y1284" s="2"/>
      <c r="Z1284" s="2"/>
      <c r="AA1284" s="2"/>
      <c r="AB1284" s="2"/>
      <c r="AC1284" s="8"/>
      <c r="AE1284" s="2"/>
      <c r="AF1284" s="2"/>
      <c r="AG1284" s="2"/>
      <c r="AH1284" s="2"/>
      <c r="AI1284" s="2"/>
      <c r="AJ1284" s="2"/>
      <c r="AK1284" s="2"/>
      <c r="AL1284" s="8"/>
      <c r="AN1284" s="2"/>
      <c r="AO1284" s="2"/>
      <c r="AP1284" s="2"/>
      <c r="AQ1284" s="2"/>
      <c r="AR1284" s="2"/>
      <c r="AS1284" s="2"/>
      <c r="AT1284" s="2"/>
      <c r="AU1284" s="8"/>
      <c r="AW1284" s="2"/>
      <c r="AX1284" s="2"/>
      <c r="AY1284" s="2"/>
      <c r="AZ1284" s="2"/>
      <c r="BA1284" s="2"/>
      <c r="BB1284" s="2"/>
      <c r="BC1284" s="2"/>
      <c r="BD1284" s="8"/>
      <c r="BF1284" s="2"/>
      <c r="BH1284" s="2"/>
      <c r="BJ1284" s="2"/>
      <c r="BK1284" s="2"/>
      <c r="BL1284" s="2"/>
      <c r="BM1284" s="8"/>
    </row>
    <row r="1285" spans="4:65" x14ac:dyDescent="0.25">
      <c r="D1285" s="2"/>
      <c r="E1285" s="2"/>
      <c r="F1285" s="2"/>
      <c r="G1285" s="10"/>
      <c r="H1285" s="10"/>
      <c r="I1285" s="10"/>
      <c r="J1285" s="10"/>
      <c r="M1285" s="2"/>
      <c r="N1285" s="39"/>
      <c r="O1285" s="2"/>
      <c r="P1285" s="2"/>
      <c r="Q1285" s="2"/>
      <c r="R1285" s="2"/>
      <c r="S1285" s="2"/>
      <c r="T1285" s="8"/>
      <c r="V1285" s="2"/>
      <c r="W1285" s="2"/>
      <c r="X1285" s="2"/>
      <c r="Y1285" s="2"/>
      <c r="Z1285" s="2"/>
      <c r="AA1285" s="2"/>
      <c r="AB1285" s="2"/>
      <c r="AC1285" s="8"/>
      <c r="AE1285" s="2"/>
      <c r="AF1285" s="2"/>
      <c r="AG1285" s="2"/>
      <c r="AH1285" s="2"/>
      <c r="AI1285" s="2"/>
      <c r="AJ1285" s="2"/>
      <c r="AK1285" s="2"/>
      <c r="AL1285" s="8"/>
      <c r="AN1285" s="2"/>
      <c r="AO1285" s="2"/>
      <c r="AP1285" s="2"/>
      <c r="AQ1285" s="2"/>
      <c r="AR1285" s="2"/>
      <c r="AS1285" s="2"/>
      <c r="AT1285" s="2"/>
      <c r="AU1285" s="8"/>
      <c r="AW1285" s="2"/>
      <c r="AX1285" s="2"/>
      <c r="AY1285" s="2"/>
      <c r="AZ1285" s="2"/>
      <c r="BA1285" s="2"/>
      <c r="BB1285" s="2"/>
      <c r="BC1285" s="2"/>
      <c r="BD1285" s="8"/>
      <c r="BF1285" s="2"/>
      <c r="BH1285" s="2"/>
      <c r="BJ1285" s="2"/>
      <c r="BK1285" s="2"/>
      <c r="BL1285" s="2"/>
      <c r="BM1285" s="8"/>
    </row>
    <row r="1286" spans="4:65" x14ac:dyDescent="0.25">
      <c r="D1286" s="2"/>
      <c r="E1286" s="2"/>
      <c r="F1286" s="2"/>
      <c r="G1286" s="10"/>
      <c r="H1286" s="10"/>
      <c r="I1286" s="10"/>
      <c r="J1286" s="10"/>
      <c r="M1286" s="2"/>
      <c r="N1286" s="39"/>
      <c r="O1286" s="2"/>
      <c r="P1286" s="2"/>
      <c r="Q1286" s="2"/>
      <c r="R1286" s="2"/>
      <c r="S1286" s="2"/>
      <c r="T1286" s="8"/>
      <c r="V1286" s="2"/>
      <c r="W1286" s="2"/>
      <c r="X1286" s="2"/>
      <c r="Y1286" s="2"/>
      <c r="Z1286" s="2"/>
      <c r="AA1286" s="2"/>
      <c r="AB1286" s="2"/>
      <c r="AC1286" s="8"/>
      <c r="AE1286" s="2"/>
      <c r="AF1286" s="2"/>
      <c r="AG1286" s="2"/>
      <c r="AH1286" s="2"/>
      <c r="AI1286" s="2"/>
      <c r="AJ1286" s="2"/>
      <c r="AK1286" s="2"/>
      <c r="AL1286" s="8"/>
      <c r="AN1286" s="2"/>
      <c r="AO1286" s="2"/>
      <c r="AP1286" s="2"/>
      <c r="AQ1286" s="2"/>
      <c r="AR1286" s="2"/>
      <c r="AS1286" s="2"/>
      <c r="AT1286" s="2"/>
      <c r="AU1286" s="8"/>
      <c r="AW1286" s="2"/>
      <c r="AX1286" s="2"/>
      <c r="AY1286" s="2"/>
      <c r="AZ1286" s="2"/>
      <c r="BA1286" s="2"/>
      <c r="BB1286" s="2"/>
      <c r="BC1286" s="2"/>
      <c r="BD1286" s="8"/>
      <c r="BF1286" s="2"/>
      <c r="BH1286" s="2"/>
      <c r="BJ1286" s="2"/>
      <c r="BK1286" s="2"/>
      <c r="BL1286" s="2"/>
      <c r="BM1286" s="8"/>
    </row>
    <row r="1287" spans="4:65" x14ac:dyDescent="0.25">
      <c r="D1287" s="2"/>
      <c r="E1287" s="2"/>
      <c r="F1287" s="2"/>
      <c r="G1287" s="10"/>
      <c r="H1287" s="10"/>
      <c r="I1287" s="10"/>
      <c r="J1287" s="10"/>
      <c r="M1287" s="2"/>
      <c r="N1287" s="39"/>
      <c r="O1287" s="2"/>
      <c r="P1287" s="2"/>
      <c r="Q1287" s="2"/>
      <c r="R1287" s="2"/>
      <c r="S1287" s="2"/>
      <c r="T1287" s="8"/>
      <c r="V1287" s="2"/>
      <c r="W1287" s="2"/>
      <c r="X1287" s="2"/>
      <c r="Y1287" s="2"/>
      <c r="Z1287" s="2"/>
      <c r="AA1287" s="2"/>
      <c r="AB1287" s="2"/>
      <c r="AC1287" s="8"/>
      <c r="AE1287" s="2"/>
      <c r="AF1287" s="2"/>
      <c r="AG1287" s="2"/>
      <c r="AH1287" s="2"/>
      <c r="AI1287" s="2"/>
      <c r="AJ1287" s="2"/>
      <c r="AK1287" s="2"/>
      <c r="AL1287" s="8"/>
      <c r="AN1287" s="2"/>
      <c r="AO1287" s="2"/>
      <c r="AP1287" s="2"/>
      <c r="AQ1287" s="2"/>
      <c r="AR1287" s="2"/>
      <c r="AS1287" s="2"/>
      <c r="AT1287" s="2"/>
      <c r="AU1287" s="8"/>
      <c r="AW1287" s="2"/>
      <c r="AX1287" s="2"/>
      <c r="AY1287" s="2"/>
      <c r="AZ1287" s="2"/>
      <c r="BA1287" s="2"/>
      <c r="BB1287" s="2"/>
      <c r="BC1287" s="2"/>
      <c r="BD1287" s="8"/>
      <c r="BF1287" s="2"/>
      <c r="BH1287" s="2"/>
      <c r="BJ1287" s="2"/>
      <c r="BK1287" s="2"/>
      <c r="BL1287" s="2"/>
      <c r="BM1287" s="8"/>
    </row>
    <row r="1288" spans="4:65" x14ac:dyDescent="0.25">
      <c r="D1288" s="2"/>
      <c r="E1288" s="2"/>
      <c r="F1288" s="2"/>
      <c r="G1288" s="10"/>
      <c r="H1288" s="10"/>
      <c r="I1288" s="10"/>
      <c r="J1288" s="10"/>
      <c r="M1288" s="2"/>
      <c r="N1288" s="39"/>
      <c r="O1288" s="2"/>
      <c r="P1288" s="2"/>
      <c r="Q1288" s="2"/>
      <c r="R1288" s="2"/>
      <c r="S1288" s="2"/>
      <c r="T1288" s="8"/>
      <c r="V1288" s="2"/>
      <c r="W1288" s="2"/>
      <c r="X1288" s="2"/>
      <c r="Y1288" s="2"/>
      <c r="Z1288" s="2"/>
      <c r="AA1288" s="2"/>
      <c r="AB1288" s="2"/>
      <c r="AC1288" s="8"/>
      <c r="AE1288" s="2"/>
      <c r="AF1288" s="2"/>
      <c r="AG1288" s="2"/>
      <c r="AH1288" s="2"/>
      <c r="AI1288" s="2"/>
      <c r="AJ1288" s="2"/>
      <c r="AK1288" s="2"/>
      <c r="AL1288" s="8"/>
      <c r="AN1288" s="2"/>
      <c r="AO1288" s="2"/>
      <c r="AP1288" s="2"/>
      <c r="AQ1288" s="2"/>
      <c r="AR1288" s="2"/>
      <c r="AS1288" s="2"/>
      <c r="AT1288" s="2"/>
      <c r="AU1288" s="8"/>
      <c r="AW1288" s="2"/>
      <c r="AX1288" s="2"/>
      <c r="AY1288" s="2"/>
      <c r="AZ1288" s="2"/>
      <c r="BA1288" s="2"/>
      <c r="BB1288" s="2"/>
      <c r="BC1288" s="2"/>
      <c r="BD1288" s="8"/>
      <c r="BF1288" s="2"/>
      <c r="BH1288" s="2"/>
      <c r="BJ1288" s="2"/>
      <c r="BK1288" s="2"/>
      <c r="BL1288" s="2"/>
      <c r="BM1288" s="8"/>
    </row>
    <row r="1289" spans="4:65" x14ac:dyDescent="0.25">
      <c r="D1289" s="2"/>
      <c r="E1289" s="2"/>
      <c r="F1289" s="2"/>
      <c r="G1289" s="10"/>
      <c r="H1289" s="10"/>
      <c r="I1289" s="10"/>
      <c r="J1289" s="10"/>
      <c r="M1289" s="2"/>
      <c r="N1289" s="39"/>
      <c r="O1289" s="2"/>
      <c r="P1289" s="2"/>
      <c r="Q1289" s="2"/>
      <c r="R1289" s="2"/>
      <c r="S1289" s="2"/>
      <c r="T1289" s="8"/>
      <c r="V1289" s="2"/>
      <c r="W1289" s="2"/>
      <c r="X1289" s="2"/>
      <c r="Y1289" s="2"/>
      <c r="Z1289" s="2"/>
      <c r="AA1289" s="2"/>
      <c r="AB1289" s="2"/>
      <c r="AC1289" s="8"/>
      <c r="AE1289" s="2"/>
      <c r="AF1289" s="2"/>
      <c r="AG1289" s="2"/>
      <c r="AH1289" s="2"/>
      <c r="AI1289" s="2"/>
      <c r="AJ1289" s="2"/>
      <c r="AK1289" s="2"/>
      <c r="AL1289" s="8"/>
      <c r="AN1289" s="2"/>
      <c r="AO1289" s="2"/>
      <c r="AP1289" s="2"/>
      <c r="AQ1289" s="2"/>
      <c r="AR1289" s="2"/>
      <c r="AS1289" s="2"/>
      <c r="AT1289" s="2"/>
      <c r="AU1289" s="8"/>
      <c r="AW1289" s="2"/>
      <c r="AX1289" s="2"/>
      <c r="AY1289" s="2"/>
      <c r="AZ1289" s="2"/>
      <c r="BA1289" s="2"/>
      <c r="BB1289" s="2"/>
      <c r="BC1289" s="2"/>
      <c r="BD1289" s="8"/>
      <c r="BF1289" s="2"/>
      <c r="BH1289" s="2"/>
      <c r="BJ1289" s="2"/>
      <c r="BK1289" s="2"/>
      <c r="BL1289" s="2"/>
      <c r="BM1289" s="8"/>
    </row>
    <row r="1290" spans="4:65" x14ac:dyDescent="0.25">
      <c r="D1290" s="2"/>
      <c r="E1290" s="2"/>
      <c r="F1290" s="2"/>
      <c r="G1290" s="10"/>
      <c r="H1290" s="10"/>
      <c r="I1290" s="10"/>
      <c r="J1290" s="10"/>
      <c r="M1290" s="2"/>
      <c r="N1290" s="39"/>
      <c r="O1290" s="2"/>
      <c r="P1290" s="2"/>
      <c r="Q1290" s="2"/>
      <c r="R1290" s="2"/>
      <c r="S1290" s="2"/>
      <c r="T1290" s="8"/>
      <c r="V1290" s="2"/>
      <c r="W1290" s="2"/>
      <c r="X1290" s="2"/>
      <c r="Y1290" s="2"/>
      <c r="Z1290" s="2"/>
      <c r="AA1290" s="2"/>
      <c r="AB1290" s="2"/>
      <c r="AC1290" s="8"/>
      <c r="AE1290" s="2"/>
      <c r="AF1290" s="2"/>
      <c r="AG1290" s="2"/>
      <c r="AH1290" s="2"/>
      <c r="AI1290" s="2"/>
      <c r="AJ1290" s="2"/>
      <c r="AK1290" s="2"/>
      <c r="AL1290" s="8"/>
      <c r="AN1290" s="2"/>
      <c r="AO1290" s="2"/>
      <c r="AP1290" s="2"/>
      <c r="AQ1290" s="2"/>
      <c r="AR1290" s="2"/>
      <c r="AS1290" s="2"/>
      <c r="AT1290" s="2"/>
      <c r="AU1290" s="8"/>
      <c r="AW1290" s="2"/>
      <c r="AX1290" s="2"/>
      <c r="AY1290" s="2"/>
      <c r="AZ1290" s="2"/>
      <c r="BA1290" s="2"/>
      <c r="BB1290" s="2"/>
      <c r="BC1290" s="2"/>
      <c r="BD1290" s="8"/>
      <c r="BF1290" s="2"/>
      <c r="BH1290" s="2"/>
      <c r="BJ1290" s="2"/>
      <c r="BK1290" s="2"/>
      <c r="BL1290" s="2"/>
      <c r="BM1290" s="8"/>
    </row>
    <row r="1291" spans="4:65" x14ac:dyDescent="0.25">
      <c r="D1291" s="2"/>
      <c r="E1291" s="2"/>
      <c r="F1291" s="2"/>
      <c r="G1291" s="10"/>
      <c r="H1291" s="10"/>
      <c r="I1291" s="10"/>
      <c r="J1291" s="10"/>
      <c r="M1291" s="2"/>
      <c r="N1291" s="39"/>
      <c r="O1291" s="2"/>
      <c r="P1291" s="2"/>
      <c r="Q1291" s="2"/>
      <c r="R1291" s="2"/>
      <c r="S1291" s="2"/>
      <c r="T1291" s="8"/>
      <c r="V1291" s="2"/>
      <c r="W1291" s="2"/>
      <c r="X1291" s="2"/>
      <c r="Y1291" s="2"/>
      <c r="Z1291" s="2"/>
      <c r="AA1291" s="2"/>
      <c r="AB1291" s="2"/>
      <c r="AC1291" s="8"/>
      <c r="AE1291" s="2"/>
      <c r="AF1291" s="2"/>
      <c r="AG1291" s="2"/>
      <c r="AH1291" s="2"/>
      <c r="AI1291" s="2"/>
      <c r="AJ1291" s="2"/>
      <c r="AK1291" s="2"/>
      <c r="AL1291" s="8"/>
      <c r="AN1291" s="2"/>
      <c r="AO1291" s="2"/>
      <c r="AP1291" s="2"/>
      <c r="AQ1291" s="2"/>
      <c r="AR1291" s="2"/>
      <c r="AS1291" s="2"/>
      <c r="AT1291" s="2"/>
      <c r="AU1291" s="8"/>
      <c r="AW1291" s="2"/>
      <c r="AX1291" s="2"/>
      <c r="AY1291" s="2"/>
      <c r="AZ1291" s="2"/>
      <c r="BA1291" s="2"/>
      <c r="BB1291" s="2"/>
      <c r="BC1291" s="2"/>
      <c r="BD1291" s="8"/>
      <c r="BF1291" s="2"/>
      <c r="BH1291" s="2"/>
      <c r="BJ1291" s="2"/>
      <c r="BK1291" s="2"/>
      <c r="BL1291" s="2"/>
      <c r="BM1291" s="8"/>
    </row>
    <row r="1292" spans="4:65" x14ac:dyDescent="0.25">
      <c r="D1292" s="2"/>
      <c r="E1292" s="2"/>
      <c r="F1292" s="2"/>
      <c r="G1292" s="10"/>
      <c r="H1292" s="10"/>
      <c r="I1292" s="10"/>
      <c r="J1292" s="10"/>
      <c r="M1292" s="2"/>
      <c r="N1292" s="39"/>
      <c r="O1292" s="2"/>
      <c r="P1292" s="2"/>
      <c r="Q1292" s="2"/>
      <c r="R1292" s="2"/>
      <c r="S1292" s="2"/>
      <c r="T1292" s="8"/>
      <c r="V1292" s="2"/>
      <c r="W1292" s="2"/>
      <c r="X1292" s="2"/>
      <c r="Y1292" s="2"/>
      <c r="Z1292" s="2"/>
      <c r="AA1292" s="2"/>
      <c r="AB1292" s="2"/>
      <c r="AC1292" s="8"/>
      <c r="AE1292" s="2"/>
      <c r="AF1292" s="2"/>
      <c r="AG1292" s="2"/>
      <c r="AH1292" s="2"/>
      <c r="AI1292" s="2"/>
      <c r="AJ1292" s="2"/>
      <c r="AK1292" s="2"/>
      <c r="AL1292" s="8"/>
      <c r="AN1292" s="2"/>
      <c r="AO1292" s="2"/>
      <c r="AP1292" s="2"/>
      <c r="AQ1292" s="2"/>
      <c r="AR1292" s="2"/>
      <c r="AS1292" s="2"/>
      <c r="AT1292" s="2"/>
      <c r="AU1292" s="8"/>
      <c r="AW1292" s="2"/>
      <c r="AX1292" s="2"/>
      <c r="AY1292" s="2"/>
      <c r="AZ1292" s="2"/>
      <c r="BA1292" s="2"/>
      <c r="BB1292" s="2"/>
      <c r="BC1292" s="2"/>
      <c r="BD1292" s="8"/>
      <c r="BF1292" s="2"/>
      <c r="BH1292" s="2"/>
      <c r="BJ1292" s="2"/>
      <c r="BK1292" s="2"/>
      <c r="BL1292" s="2"/>
      <c r="BM1292" s="8"/>
    </row>
    <row r="1293" spans="4:65" x14ac:dyDescent="0.25">
      <c r="D1293" s="2"/>
      <c r="E1293" s="2"/>
      <c r="F1293" s="2"/>
      <c r="G1293" s="10"/>
      <c r="H1293" s="10"/>
      <c r="I1293" s="10"/>
      <c r="J1293" s="10"/>
      <c r="M1293" s="2"/>
      <c r="N1293" s="39"/>
      <c r="O1293" s="2"/>
      <c r="P1293" s="2"/>
      <c r="Q1293" s="2"/>
      <c r="R1293" s="2"/>
      <c r="S1293" s="2"/>
      <c r="T1293" s="8"/>
      <c r="V1293" s="2"/>
      <c r="W1293" s="2"/>
      <c r="X1293" s="2"/>
      <c r="Y1293" s="2"/>
      <c r="Z1293" s="2"/>
      <c r="AA1293" s="2"/>
      <c r="AB1293" s="2"/>
      <c r="AC1293" s="8"/>
      <c r="AE1293" s="2"/>
      <c r="AF1293" s="2"/>
      <c r="AG1293" s="2"/>
      <c r="AH1293" s="2"/>
      <c r="AI1293" s="2"/>
      <c r="AJ1293" s="2"/>
      <c r="AK1293" s="2"/>
      <c r="AL1293" s="8"/>
      <c r="AN1293" s="2"/>
      <c r="AO1293" s="2"/>
      <c r="AP1293" s="2"/>
      <c r="AQ1293" s="2"/>
      <c r="AR1293" s="2"/>
      <c r="AS1293" s="2"/>
      <c r="AT1293" s="2"/>
      <c r="AU1293" s="8"/>
      <c r="AW1293" s="2"/>
      <c r="AX1293" s="2"/>
      <c r="AY1293" s="2"/>
      <c r="AZ1293" s="2"/>
      <c r="BA1293" s="2"/>
      <c r="BB1293" s="2"/>
      <c r="BC1293" s="2"/>
      <c r="BD1293" s="8"/>
      <c r="BF1293" s="2"/>
      <c r="BH1293" s="2"/>
      <c r="BJ1293" s="2"/>
      <c r="BK1293" s="2"/>
      <c r="BL1293" s="2"/>
      <c r="BM1293" s="8"/>
    </row>
    <row r="1294" spans="4:65" x14ac:dyDescent="0.25">
      <c r="D1294" s="2"/>
      <c r="E1294" s="2"/>
      <c r="F1294" s="2"/>
      <c r="G1294" s="10"/>
      <c r="H1294" s="10"/>
      <c r="I1294" s="10"/>
      <c r="J1294" s="10"/>
      <c r="M1294" s="2"/>
      <c r="N1294" s="39"/>
      <c r="O1294" s="2"/>
      <c r="P1294" s="2"/>
      <c r="Q1294" s="2"/>
      <c r="R1294" s="2"/>
      <c r="S1294" s="2"/>
      <c r="T1294" s="8"/>
      <c r="V1294" s="2"/>
      <c r="W1294" s="2"/>
      <c r="X1294" s="2"/>
      <c r="Y1294" s="2"/>
      <c r="Z1294" s="2"/>
      <c r="AA1294" s="2"/>
      <c r="AB1294" s="2"/>
      <c r="AC1294" s="8"/>
      <c r="AE1294" s="2"/>
      <c r="AF1294" s="2"/>
      <c r="AG1294" s="2"/>
      <c r="AH1294" s="2"/>
      <c r="AI1294" s="2"/>
      <c r="AJ1294" s="2"/>
      <c r="AK1294" s="2"/>
      <c r="AL1294" s="8"/>
      <c r="AN1294" s="2"/>
      <c r="AO1294" s="2"/>
      <c r="AP1294" s="2"/>
      <c r="AQ1294" s="2"/>
      <c r="AR1294" s="2"/>
      <c r="AS1294" s="2"/>
      <c r="AT1294" s="2"/>
      <c r="AU1294" s="8"/>
      <c r="AW1294" s="2"/>
      <c r="AX1294" s="2"/>
      <c r="AY1294" s="2"/>
      <c r="AZ1294" s="2"/>
      <c r="BA1294" s="2"/>
      <c r="BB1294" s="2"/>
      <c r="BC1294" s="2"/>
      <c r="BD1294" s="8"/>
      <c r="BF1294" s="2"/>
      <c r="BH1294" s="2"/>
      <c r="BJ1294" s="2"/>
      <c r="BK1294" s="2"/>
      <c r="BL1294" s="2"/>
      <c r="BM1294" s="8"/>
    </row>
    <row r="1295" spans="4:65" x14ac:dyDescent="0.25">
      <c r="D1295" s="2"/>
      <c r="E1295" s="2"/>
      <c r="F1295" s="2"/>
      <c r="G1295" s="10"/>
      <c r="H1295" s="10"/>
      <c r="I1295" s="10"/>
      <c r="J1295" s="10"/>
      <c r="M1295" s="2"/>
      <c r="N1295" s="39"/>
      <c r="O1295" s="2"/>
      <c r="P1295" s="2"/>
      <c r="Q1295" s="2"/>
      <c r="R1295" s="2"/>
      <c r="S1295" s="2"/>
      <c r="T1295" s="8"/>
      <c r="V1295" s="2"/>
      <c r="W1295" s="2"/>
      <c r="X1295" s="2"/>
      <c r="Y1295" s="2"/>
      <c r="Z1295" s="2"/>
      <c r="AA1295" s="2"/>
      <c r="AB1295" s="2"/>
      <c r="AC1295" s="8"/>
      <c r="AE1295" s="2"/>
      <c r="AF1295" s="2"/>
      <c r="AG1295" s="2"/>
      <c r="AH1295" s="2"/>
      <c r="AI1295" s="2"/>
      <c r="AJ1295" s="2"/>
      <c r="AK1295" s="2"/>
      <c r="AL1295" s="8"/>
      <c r="AN1295" s="2"/>
      <c r="AO1295" s="2"/>
      <c r="AP1295" s="2"/>
      <c r="AQ1295" s="2"/>
      <c r="AR1295" s="2"/>
      <c r="AS1295" s="2"/>
      <c r="AT1295" s="2"/>
      <c r="AU1295" s="8"/>
      <c r="AW1295" s="2"/>
      <c r="AX1295" s="2"/>
      <c r="AY1295" s="2"/>
      <c r="AZ1295" s="2"/>
      <c r="BA1295" s="2"/>
      <c r="BB1295" s="2"/>
      <c r="BC1295" s="2"/>
      <c r="BD1295" s="8"/>
      <c r="BF1295" s="2"/>
      <c r="BH1295" s="2"/>
      <c r="BJ1295" s="2"/>
      <c r="BK1295" s="2"/>
      <c r="BL1295" s="2"/>
      <c r="BM1295" s="8"/>
    </row>
    <row r="1296" spans="4:65" x14ac:dyDescent="0.25">
      <c r="D1296" s="2"/>
      <c r="E1296" s="2"/>
      <c r="F1296" s="2"/>
      <c r="G1296" s="10"/>
      <c r="H1296" s="10"/>
      <c r="I1296" s="10"/>
      <c r="J1296" s="10"/>
      <c r="M1296" s="2"/>
      <c r="N1296" s="39"/>
      <c r="O1296" s="2"/>
      <c r="P1296" s="2"/>
      <c r="Q1296" s="2"/>
      <c r="R1296" s="2"/>
      <c r="S1296" s="2"/>
      <c r="T1296" s="8"/>
      <c r="V1296" s="2"/>
      <c r="W1296" s="2"/>
      <c r="X1296" s="2"/>
      <c r="Y1296" s="2"/>
      <c r="Z1296" s="2"/>
      <c r="AA1296" s="2"/>
      <c r="AB1296" s="2"/>
      <c r="AC1296" s="8"/>
      <c r="AE1296" s="2"/>
      <c r="AF1296" s="2"/>
      <c r="AG1296" s="2"/>
      <c r="AH1296" s="2"/>
      <c r="AI1296" s="2"/>
      <c r="AJ1296" s="2"/>
      <c r="AK1296" s="2"/>
      <c r="AL1296" s="8"/>
      <c r="AN1296" s="2"/>
      <c r="AO1296" s="2"/>
      <c r="AP1296" s="2"/>
      <c r="AQ1296" s="2"/>
      <c r="AR1296" s="2"/>
      <c r="AS1296" s="2"/>
      <c r="AT1296" s="2"/>
      <c r="AU1296" s="8"/>
      <c r="AW1296" s="2"/>
      <c r="AX1296" s="2"/>
      <c r="AY1296" s="2"/>
      <c r="AZ1296" s="2"/>
      <c r="BA1296" s="2"/>
      <c r="BB1296" s="2"/>
      <c r="BC1296" s="2"/>
      <c r="BD1296" s="8"/>
      <c r="BF1296" s="2"/>
      <c r="BH1296" s="2"/>
      <c r="BJ1296" s="2"/>
      <c r="BK1296" s="2"/>
      <c r="BL1296" s="2"/>
      <c r="BM1296" s="8"/>
    </row>
    <row r="1297" spans="4:65" x14ac:dyDescent="0.25">
      <c r="D1297" s="2"/>
      <c r="E1297" s="2"/>
      <c r="F1297" s="2"/>
      <c r="G1297" s="10"/>
      <c r="H1297" s="10"/>
      <c r="I1297" s="10"/>
      <c r="J1297" s="10"/>
      <c r="M1297" s="2"/>
      <c r="N1297" s="39"/>
      <c r="O1297" s="2"/>
      <c r="P1297" s="2"/>
      <c r="Q1297" s="2"/>
      <c r="R1297" s="2"/>
      <c r="S1297" s="2"/>
      <c r="T1297" s="8"/>
      <c r="V1297" s="2"/>
      <c r="W1297" s="2"/>
      <c r="X1297" s="2"/>
      <c r="Y1297" s="2"/>
      <c r="Z1297" s="2"/>
      <c r="AA1297" s="2"/>
      <c r="AB1297" s="2"/>
      <c r="AC1297" s="8"/>
      <c r="AE1297" s="2"/>
      <c r="AF1297" s="2"/>
      <c r="AG1297" s="2"/>
      <c r="AH1297" s="2"/>
      <c r="AI1297" s="2"/>
      <c r="AJ1297" s="2"/>
      <c r="AK1297" s="2"/>
      <c r="AL1297" s="8"/>
      <c r="AN1297" s="2"/>
      <c r="AO1297" s="2"/>
      <c r="AP1297" s="2"/>
      <c r="AQ1297" s="2"/>
      <c r="AR1297" s="2"/>
      <c r="AS1297" s="2"/>
      <c r="AT1297" s="2"/>
      <c r="AU1297" s="8"/>
      <c r="AW1297" s="2"/>
      <c r="AX1297" s="2"/>
      <c r="AY1297" s="2"/>
      <c r="AZ1297" s="2"/>
      <c r="BA1297" s="2"/>
      <c r="BB1297" s="2"/>
      <c r="BC1297" s="2"/>
      <c r="BD1297" s="8"/>
      <c r="BF1297" s="2"/>
      <c r="BH1297" s="2"/>
      <c r="BJ1297" s="2"/>
      <c r="BK1297" s="2"/>
      <c r="BL1297" s="2"/>
      <c r="BM1297" s="8"/>
    </row>
    <row r="1298" spans="4:65" x14ac:dyDescent="0.25">
      <c r="D1298" s="2"/>
      <c r="E1298" s="2"/>
      <c r="F1298" s="2"/>
      <c r="G1298" s="10"/>
      <c r="H1298" s="10"/>
      <c r="I1298" s="10"/>
      <c r="J1298" s="10"/>
      <c r="M1298" s="2"/>
      <c r="N1298" s="39"/>
      <c r="O1298" s="2"/>
      <c r="P1298" s="2"/>
      <c r="Q1298" s="2"/>
      <c r="R1298" s="2"/>
      <c r="S1298" s="2"/>
      <c r="T1298" s="8"/>
      <c r="V1298" s="2"/>
      <c r="W1298" s="2"/>
      <c r="X1298" s="2"/>
      <c r="Y1298" s="2"/>
      <c r="Z1298" s="2"/>
      <c r="AA1298" s="2"/>
      <c r="AB1298" s="2"/>
      <c r="AC1298" s="8"/>
      <c r="AE1298" s="2"/>
      <c r="AF1298" s="2"/>
      <c r="AG1298" s="2"/>
      <c r="AH1298" s="2"/>
      <c r="AI1298" s="2"/>
      <c r="AJ1298" s="2"/>
      <c r="AK1298" s="2"/>
      <c r="AL1298" s="8"/>
      <c r="AN1298" s="2"/>
      <c r="AO1298" s="2"/>
      <c r="AP1298" s="2"/>
      <c r="AQ1298" s="2"/>
      <c r="AR1298" s="2"/>
      <c r="AS1298" s="2"/>
      <c r="AT1298" s="2"/>
      <c r="AU1298" s="8"/>
      <c r="AW1298" s="2"/>
      <c r="AX1298" s="2"/>
      <c r="AY1298" s="2"/>
      <c r="AZ1298" s="2"/>
      <c r="BA1298" s="2"/>
      <c r="BB1298" s="2"/>
      <c r="BC1298" s="2"/>
      <c r="BD1298" s="8"/>
      <c r="BF1298" s="2"/>
      <c r="BH1298" s="2"/>
      <c r="BJ1298" s="2"/>
      <c r="BK1298" s="2"/>
      <c r="BL1298" s="2"/>
      <c r="BM1298" s="8"/>
    </row>
    <row r="1299" spans="4:65" x14ac:dyDescent="0.25">
      <c r="D1299" s="2"/>
      <c r="E1299" s="2"/>
      <c r="F1299" s="2"/>
      <c r="G1299" s="10"/>
      <c r="H1299" s="10"/>
      <c r="I1299" s="10"/>
      <c r="J1299" s="10"/>
      <c r="M1299" s="2"/>
      <c r="N1299" s="39"/>
      <c r="O1299" s="2"/>
      <c r="P1299" s="2"/>
      <c r="Q1299" s="2"/>
      <c r="R1299" s="2"/>
      <c r="S1299" s="2"/>
      <c r="T1299" s="8"/>
      <c r="V1299" s="2"/>
      <c r="W1299" s="2"/>
      <c r="X1299" s="2"/>
      <c r="Y1299" s="2"/>
      <c r="Z1299" s="2"/>
      <c r="AA1299" s="2"/>
      <c r="AB1299" s="2"/>
      <c r="AC1299" s="8"/>
      <c r="AE1299" s="2"/>
      <c r="AF1299" s="2"/>
      <c r="AG1299" s="2"/>
      <c r="AH1299" s="2"/>
      <c r="AI1299" s="2"/>
      <c r="AJ1299" s="2"/>
      <c r="AK1299" s="2"/>
      <c r="AL1299" s="8"/>
      <c r="AN1299" s="2"/>
      <c r="AO1299" s="2"/>
      <c r="AP1299" s="2"/>
      <c r="AQ1299" s="2"/>
      <c r="AR1299" s="2"/>
      <c r="AS1299" s="2"/>
      <c r="AT1299" s="2"/>
      <c r="AU1299" s="8"/>
      <c r="AW1299" s="2"/>
      <c r="AX1299" s="2"/>
      <c r="AY1299" s="2"/>
      <c r="AZ1299" s="2"/>
      <c r="BA1299" s="2"/>
      <c r="BB1299" s="2"/>
      <c r="BC1299" s="2"/>
      <c r="BD1299" s="8"/>
      <c r="BF1299" s="2"/>
      <c r="BH1299" s="2"/>
      <c r="BJ1299" s="2"/>
      <c r="BK1299" s="2"/>
      <c r="BL1299" s="2"/>
      <c r="BM1299" s="8"/>
    </row>
    <row r="1300" spans="4:65" x14ac:dyDescent="0.25">
      <c r="D1300" s="2"/>
      <c r="E1300" s="2"/>
      <c r="F1300" s="2"/>
      <c r="G1300" s="10"/>
      <c r="H1300" s="10"/>
      <c r="I1300" s="10"/>
      <c r="J1300" s="10"/>
      <c r="M1300" s="2"/>
      <c r="N1300" s="39"/>
      <c r="O1300" s="2"/>
      <c r="P1300" s="2"/>
      <c r="Q1300" s="2"/>
      <c r="R1300" s="2"/>
      <c r="S1300" s="2"/>
      <c r="T1300" s="8"/>
      <c r="V1300" s="2"/>
      <c r="W1300" s="2"/>
      <c r="X1300" s="2"/>
      <c r="Y1300" s="2"/>
      <c r="Z1300" s="2"/>
      <c r="AA1300" s="2"/>
      <c r="AB1300" s="2"/>
      <c r="AC1300" s="8"/>
      <c r="AE1300" s="2"/>
      <c r="AF1300" s="2"/>
      <c r="AG1300" s="2"/>
      <c r="AH1300" s="2"/>
      <c r="AI1300" s="2"/>
      <c r="AJ1300" s="2"/>
      <c r="AK1300" s="2"/>
      <c r="AL1300" s="8"/>
      <c r="AN1300" s="2"/>
      <c r="AO1300" s="2"/>
      <c r="AP1300" s="2"/>
      <c r="AQ1300" s="2"/>
      <c r="AR1300" s="2"/>
      <c r="AS1300" s="2"/>
      <c r="AT1300" s="2"/>
      <c r="AU1300" s="8"/>
      <c r="AW1300" s="2"/>
      <c r="AX1300" s="2"/>
      <c r="AY1300" s="2"/>
      <c r="AZ1300" s="2"/>
      <c r="BA1300" s="2"/>
      <c r="BB1300" s="2"/>
      <c r="BC1300" s="2"/>
      <c r="BD1300" s="8"/>
      <c r="BF1300" s="2"/>
      <c r="BH1300" s="2"/>
      <c r="BJ1300" s="2"/>
      <c r="BK1300" s="2"/>
      <c r="BL1300" s="2"/>
      <c r="BM1300" s="8"/>
    </row>
    <row r="1301" spans="4:65" x14ac:dyDescent="0.25">
      <c r="D1301" s="2"/>
      <c r="E1301" s="2"/>
      <c r="F1301" s="2"/>
      <c r="G1301" s="10"/>
      <c r="H1301" s="10"/>
      <c r="I1301" s="10"/>
      <c r="J1301" s="10"/>
      <c r="M1301" s="2"/>
      <c r="N1301" s="39"/>
      <c r="O1301" s="2"/>
      <c r="P1301" s="2"/>
      <c r="Q1301" s="2"/>
      <c r="R1301" s="2"/>
      <c r="S1301" s="2"/>
      <c r="T1301" s="8"/>
      <c r="V1301" s="2"/>
      <c r="W1301" s="2"/>
      <c r="X1301" s="2"/>
      <c r="Y1301" s="2"/>
      <c r="Z1301" s="2"/>
      <c r="AA1301" s="2"/>
      <c r="AB1301" s="2"/>
      <c r="AC1301" s="8"/>
      <c r="AE1301" s="2"/>
      <c r="AF1301" s="2"/>
      <c r="AG1301" s="2"/>
      <c r="AH1301" s="2"/>
      <c r="AI1301" s="2"/>
      <c r="AJ1301" s="2"/>
      <c r="AK1301" s="2"/>
      <c r="AL1301" s="8"/>
      <c r="AN1301" s="2"/>
      <c r="AO1301" s="2"/>
      <c r="AP1301" s="2"/>
      <c r="AQ1301" s="2"/>
      <c r="AR1301" s="2"/>
      <c r="AS1301" s="2"/>
      <c r="AT1301" s="2"/>
      <c r="AU1301" s="8"/>
      <c r="AW1301" s="2"/>
      <c r="AX1301" s="2"/>
      <c r="AY1301" s="2"/>
      <c r="AZ1301" s="2"/>
      <c r="BA1301" s="2"/>
      <c r="BB1301" s="2"/>
      <c r="BC1301" s="2"/>
      <c r="BD1301" s="8"/>
      <c r="BF1301" s="2"/>
      <c r="BH1301" s="2"/>
      <c r="BJ1301" s="2"/>
      <c r="BK1301" s="2"/>
      <c r="BL1301" s="2"/>
      <c r="BM1301" s="8"/>
    </row>
    <row r="1302" spans="4:65" x14ac:dyDescent="0.25">
      <c r="D1302" s="2"/>
      <c r="E1302" s="2"/>
      <c r="F1302" s="2"/>
      <c r="G1302" s="10"/>
      <c r="H1302" s="10"/>
      <c r="I1302" s="10"/>
      <c r="J1302" s="10"/>
      <c r="M1302" s="2"/>
      <c r="N1302" s="39"/>
      <c r="O1302" s="2"/>
      <c r="P1302" s="2"/>
      <c r="Q1302" s="2"/>
      <c r="R1302" s="2"/>
      <c r="S1302" s="2"/>
      <c r="T1302" s="8"/>
      <c r="V1302" s="2"/>
      <c r="W1302" s="2"/>
      <c r="X1302" s="2"/>
      <c r="Y1302" s="2"/>
      <c r="Z1302" s="2"/>
      <c r="AA1302" s="2"/>
      <c r="AB1302" s="2"/>
      <c r="AC1302" s="8"/>
      <c r="AE1302" s="2"/>
      <c r="AF1302" s="2"/>
      <c r="AG1302" s="2"/>
      <c r="AH1302" s="2"/>
      <c r="AI1302" s="2"/>
      <c r="AJ1302" s="2"/>
      <c r="AK1302" s="2"/>
      <c r="AL1302" s="8"/>
      <c r="AN1302" s="2"/>
      <c r="AO1302" s="2"/>
      <c r="AP1302" s="2"/>
      <c r="AQ1302" s="2"/>
      <c r="AR1302" s="2"/>
      <c r="AS1302" s="2"/>
      <c r="AT1302" s="2"/>
      <c r="AU1302" s="8"/>
      <c r="AW1302" s="2"/>
      <c r="AX1302" s="2"/>
      <c r="AY1302" s="2"/>
      <c r="AZ1302" s="2"/>
      <c r="BA1302" s="2"/>
      <c r="BB1302" s="2"/>
      <c r="BC1302" s="2"/>
      <c r="BD1302" s="8"/>
      <c r="BF1302" s="2"/>
      <c r="BH1302" s="2"/>
      <c r="BJ1302" s="2"/>
      <c r="BK1302" s="2"/>
      <c r="BL1302" s="2"/>
      <c r="BM1302" s="8"/>
    </row>
    <row r="1303" spans="4:65" x14ac:dyDescent="0.25">
      <c r="D1303" s="2"/>
      <c r="E1303" s="2"/>
      <c r="F1303" s="2"/>
      <c r="G1303" s="10"/>
      <c r="H1303" s="10"/>
      <c r="I1303" s="10"/>
      <c r="J1303" s="10"/>
      <c r="M1303" s="2"/>
      <c r="N1303" s="39"/>
      <c r="O1303" s="2"/>
      <c r="P1303" s="2"/>
      <c r="Q1303" s="2"/>
      <c r="R1303" s="2"/>
      <c r="S1303" s="2"/>
      <c r="T1303" s="8"/>
      <c r="V1303" s="2"/>
      <c r="W1303" s="2"/>
      <c r="X1303" s="2"/>
      <c r="Y1303" s="2"/>
      <c r="Z1303" s="2"/>
      <c r="AA1303" s="2"/>
      <c r="AB1303" s="2"/>
      <c r="AC1303" s="8"/>
      <c r="AE1303" s="2"/>
      <c r="AF1303" s="2"/>
      <c r="AG1303" s="2"/>
      <c r="AH1303" s="2"/>
      <c r="AI1303" s="2"/>
      <c r="AJ1303" s="2"/>
      <c r="AK1303" s="2"/>
      <c r="AL1303" s="8"/>
      <c r="AN1303" s="2"/>
      <c r="AO1303" s="2"/>
      <c r="AP1303" s="2"/>
      <c r="AQ1303" s="2"/>
      <c r="AR1303" s="2"/>
      <c r="AS1303" s="2"/>
      <c r="AT1303" s="2"/>
      <c r="AU1303" s="8"/>
      <c r="AW1303" s="2"/>
      <c r="AX1303" s="2"/>
      <c r="AY1303" s="2"/>
      <c r="AZ1303" s="2"/>
      <c r="BA1303" s="2"/>
      <c r="BB1303" s="2"/>
      <c r="BC1303" s="2"/>
      <c r="BD1303" s="8"/>
      <c r="BF1303" s="2"/>
      <c r="BH1303" s="2"/>
      <c r="BJ1303" s="2"/>
      <c r="BK1303" s="2"/>
      <c r="BL1303" s="2"/>
      <c r="BM1303" s="8"/>
    </row>
    <row r="1304" spans="4:65" x14ac:dyDescent="0.25">
      <c r="D1304" s="2"/>
      <c r="E1304" s="2"/>
      <c r="F1304" s="2"/>
      <c r="G1304" s="10"/>
      <c r="H1304" s="10"/>
      <c r="I1304" s="10"/>
      <c r="J1304" s="10"/>
      <c r="M1304" s="2"/>
      <c r="N1304" s="39"/>
      <c r="O1304" s="2"/>
      <c r="P1304" s="2"/>
      <c r="Q1304" s="2"/>
      <c r="R1304" s="2"/>
      <c r="S1304" s="2"/>
      <c r="T1304" s="8"/>
      <c r="V1304" s="2"/>
      <c r="W1304" s="2"/>
      <c r="X1304" s="2"/>
      <c r="Y1304" s="2"/>
      <c r="Z1304" s="2"/>
      <c r="AA1304" s="2"/>
      <c r="AB1304" s="2"/>
      <c r="AC1304" s="8"/>
      <c r="AE1304" s="2"/>
      <c r="AF1304" s="2"/>
      <c r="AG1304" s="2"/>
      <c r="AH1304" s="2"/>
      <c r="AI1304" s="2"/>
      <c r="AJ1304" s="2"/>
      <c r="AK1304" s="2"/>
      <c r="AL1304" s="8"/>
      <c r="AN1304" s="2"/>
      <c r="AO1304" s="2"/>
      <c r="AP1304" s="2"/>
      <c r="AQ1304" s="2"/>
      <c r="AR1304" s="2"/>
      <c r="AS1304" s="2"/>
      <c r="AT1304" s="2"/>
      <c r="AU1304" s="8"/>
      <c r="AW1304" s="2"/>
      <c r="AX1304" s="2"/>
      <c r="AY1304" s="2"/>
      <c r="AZ1304" s="2"/>
      <c r="BA1304" s="2"/>
      <c r="BB1304" s="2"/>
      <c r="BC1304" s="2"/>
      <c r="BD1304" s="8"/>
      <c r="BF1304" s="2"/>
      <c r="BH1304" s="2"/>
      <c r="BJ1304" s="2"/>
      <c r="BK1304" s="2"/>
      <c r="BL1304" s="2"/>
      <c r="BM1304" s="8"/>
    </row>
    <row r="1305" spans="4:65" x14ac:dyDescent="0.25">
      <c r="D1305" s="2"/>
      <c r="E1305" s="2"/>
      <c r="F1305" s="2"/>
      <c r="G1305" s="10"/>
      <c r="H1305" s="10"/>
      <c r="I1305" s="10"/>
      <c r="J1305" s="10"/>
      <c r="M1305" s="2"/>
      <c r="N1305" s="39"/>
      <c r="O1305" s="2"/>
      <c r="P1305" s="2"/>
      <c r="Q1305" s="2"/>
      <c r="R1305" s="2"/>
      <c r="S1305" s="2"/>
      <c r="T1305" s="8"/>
      <c r="V1305" s="2"/>
      <c r="W1305" s="2"/>
      <c r="X1305" s="2"/>
      <c r="Y1305" s="2"/>
      <c r="Z1305" s="2"/>
      <c r="AA1305" s="2"/>
      <c r="AB1305" s="2"/>
      <c r="AC1305" s="8"/>
      <c r="AE1305" s="2"/>
      <c r="AF1305" s="2"/>
      <c r="AG1305" s="2"/>
      <c r="AH1305" s="2"/>
      <c r="AI1305" s="2"/>
      <c r="AJ1305" s="2"/>
      <c r="AK1305" s="2"/>
      <c r="AL1305" s="8"/>
      <c r="AN1305" s="2"/>
      <c r="AO1305" s="2"/>
      <c r="AP1305" s="2"/>
      <c r="AQ1305" s="2"/>
      <c r="AR1305" s="2"/>
      <c r="AS1305" s="2"/>
      <c r="AT1305" s="2"/>
      <c r="AU1305" s="8"/>
      <c r="AW1305" s="2"/>
      <c r="AX1305" s="2"/>
      <c r="AY1305" s="2"/>
      <c r="AZ1305" s="2"/>
      <c r="BA1305" s="2"/>
      <c r="BB1305" s="2"/>
      <c r="BC1305" s="2"/>
      <c r="BD1305" s="8"/>
      <c r="BF1305" s="2"/>
      <c r="BH1305" s="2"/>
      <c r="BJ1305" s="2"/>
      <c r="BK1305" s="2"/>
      <c r="BL1305" s="2"/>
      <c r="BM1305" s="8"/>
    </row>
    <row r="1306" spans="4:65" x14ac:dyDescent="0.25">
      <c r="D1306" s="2"/>
      <c r="E1306" s="2"/>
      <c r="F1306" s="2"/>
      <c r="G1306" s="10"/>
      <c r="H1306" s="10"/>
      <c r="I1306" s="10"/>
      <c r="J1306" s="10"/>
      <c r="M1306" s="2"/>
      <c r="N1306" s="39"/>
      <c r="O1306" s="2"/>
      <c r="P1306" s="2"/>
      <c r="Q1306" s="2"/>
      <c r="R1306" s="2"/>
      <c r="S1306" s="2"/>
      <c r="T1306" s="8"/>
      <c r="V1306" s="2"/>
      <c r="W1306" s="2"/>
      <c r="X1306" s="2"/>
      <c r="Y1306" s="2"/>
      <c r="Z1306" s="2"/>
      <c r="AA1306" s="2"/>
      <c r="AB1306" s="2"/>
      <c r="AC1306" s="8"/>
      <c r="AE1306" s="2"/>
      <c r="AF1306" s="2"/>
      <c r="AG1306" s="2"/>
      <c r="AH1306" s="2"/>
      <c r="AI1306" s="2"/>
      <c r="AJ1306" s="2"/>
      <c r="AK1306" s="2"/>
      <c r="AL1306" s="8"/>
      <c r="AN1306" s="2"/>
      <c r="AO1306" s="2"/>
      <c r="AP1306" s="2"/>
      <c r="AQ1306" s="2"/>
      <c r="AR1306" s="2"/>
      <c r="AS1306" s="2"/>
      <c r="AT1306" s="2"/>
      <c r="AU1306" s="8"/>
      <c r="AW1306" s="2"/>
      <c r="AX1306" s="2"/>
      <c r="AY1306" s="2"/>
      <c r="AZ1306" s="2"/>
      <c r="BA1306" s="2"/>
      <c r="BB1306" s="2"/>
      <c r="BC1306" s="2"/>
      <c r="BD1306" s="8"/>
      <c r="BF1306" s="2"/>
      <c r="BH1306" s="2"/>
      <c r="BJ1306" s="2"/>
      <c r="BK1306" s="2"/>
      <c r="BL1306" s="2"/>
      <c r="BM1306" s="8"/>
    </row>
    <row r="1307" spans="4:65" x14ac:dyDescent="0.25">
      <c r="D1307" s="2"/>
      <c r="E1307" s="2"/>
      <c r="F1307" s="2"/>
      <c r="G1307" s="10"/>
      <c r="H1307" s="10"/>
      <c r="I1307" s="10"/>
      <c r="J1307" s="10"/>
      <c r="M1307" s="2"/>
      <c r="N1307" s="39"/>
      <c r="O1307" s="2"/>
      <c r="P1307" s="2"/>
      <c r="Q1307" s="2"/>
      <c r="R1307" s="2"/>
      <c r="S1307" s="2"/>
      <c r="T1307" s="8"/>
      <c r="V1307" s="2"/>
      <c r="W1307" s="2"/>
      <c r="X1307" s="2"/>
      <c r="Y1307" s="2"/>
      <c r="Z1307" s="2"/>
      <c r="AA1307" s="2"/>
      <c r="AB1307" s="2"/>
      <c r="AC1307" s="8"/>
      <c r="AE1307" s="2"/>
      <c r="AF1307" s="2"/>
      <c r="AG1307" s="2"/>
      <c r="AH1307" s="2"/>
      <c r="AI1307" s="2"/>
      <c r="AJ1307" s="2"/>
      <c r="AK1307" s="2"/>
      <c r="AL1307" s="8"/>
      <c r="AN1307" s="2"/>
      <c r="AO1307" s="2"/>
      <c r="AP1307" s="2"/>
      <c r="AQ1307" s="2"/>
      <c r="AR1307" s="2"/>
      <c r="AS1307" s="2"/>
      <c r="AT1307" s="2"/>
      <c r="AU1307" s="8"/>
      <c r="AW1307" s="2"/>
      <c r="AX1307" s="2"/>
      <c r="AY1307" s="2"/>
      <c r="AZ1307" s="2"/>
      <c r="BA1307" s="2"/>
      <c r="BB1307" s="2"/>
      <c r="BC1307" s="2"/>
      <c r="BD1307" s="8"/>
      <c r="BF1307" s="2"/>
      <c r="BH1307" s="2"/>
      <c r="BJ1307" s="2"/>
      <c r="BK1307" s="2"/>
      <c r="BL1307" s="2"/>
      <c r="BM1307" s="8"/>
    </row>
    <row r="1308" spans="4:65" x14ac:dyDescent="0.25">
      <c r="D1308" s="2"/>
      <c r="E1308" s="2"/>
      <c r="F1308" s="2"/>
      <c r="G1308" s="10"/>
      <c r="H1308" s="10"/>
      <c r="I1308" s="10"/>
      <c r="J1308" s="10"/>
      <c r="M1308" s="2"/>
      <c r="N1308" s="39"/>
      <c r="O1308" s="2"/>
      <c r="P1308" s="2"/>
      <c r="Q1308" s="2"/>
      <c r="R1308" s="2"/>
      <c r="S1308" s="2"/>
      <c r="T1308" s="8"/>
      <c r="V1308" s="2"/>
      <c r="W1308" s="2"/>
      <c r="X1308" s="2"/>
      <c r="Y1308" s="2"/>
      <c r="Z1308" s="2"/>
      <c r="AA1308" s="2"/>
      <c r="AB1308" s="2"/>
      <c r="AC1308" s="8"/>
      <c r="AE1308" s="2"/>
      <c r="AF1308" s="2"/>
      <c r="AG1308" s="2"/>
      <c r="AH1308" s="2"/>
      <c r="AI1308" s="2"/>
      <c r="AJ1308" s="2"/>
      <c r="AK1308" s="2"/>
      <c r="AL1308" s="8"/>
      <c r="AN1308" s="2"/>
      <c r="AO1308" s="2"/>
      <c r="AP1308" s="2"/>
      <c r="AQ1308" s="2"/>
      <c r="AR1308" s="2"/>
      <c r="AS1308" s="2"/>
      <c r="AT1308" s="2"/>
      <c r="AU1308" s="8"/>
      <c r="AW1308" s="2"/>
      <c r="AX1308" s="2"/>
      <c r="AY1308" s="2"/>
      <c r="AZ1308" s="2"/>
      <c r="BA1308" s="2"/>
      <c r="BB1308" s="2"/>
      <c r="BC1308" s="2"/>
      <c r="BD1308" s="8"/>
      <c r="BF1308" s="2"/>
      <c r="BH1308" s="2"/>
      <c r="BJ1308" s="2"/>
      <c r="BK1308" s="2"/>
      <c r="BL1308" s="2"/>
      <c r="BM1308" s="8"/>
    </row>
    <row r="1309" spans="4:65" x14ac:dyDescent="0.25">
      <c r="D1309" s="2"/>
      <c r="E1309" s="2"/>
      <c r="F1309" s="2"/>
      <c r="G1309" s="10"/>
      <c r="H1309" s="10"/>
      <c r="I1309" s="10"/>
      <c r="J1309" s="10"/>
      <c r="M1309" s="2"/>
      <c r="N1309" s="39"/>
      <c r="O1309" s="2"/>
      <c r="P1309" s="2"/>
      <c r="Q1309" s="2"/>
      <c r="R1309" s="2"/>
      <c r="S1309" s="2"/>
      <c r="T1309" s="8"/>
      <c r="V1309" s="2"/>
      <c r="W1309" s="2"/>
      <c r="X1309" s="2"/>
      <c r="Y1309" s="2"/>
      <c r="Z1309" s="2"/>
      <c r="AA1309" s="2"/>
      <c r="AB1309" s="2"/>
      <c r="AC1309" s="8"/>
      <c r="AE1309" s="2"/>
      <c r="AF1309" s="2"/>
      <c r="AG1309" s="2"/>
      <c r="AH1309" s="2"/>
      <c r="AI1309" s="2"/>
      <c r="AJ1309" s="2"/>
      <c r="AK1309" s="2"/>
      <c r="AL1309" s="8"/>
      <c r="AN1309" s="2"/>
      <c r="AO1309" s="2"/>
      <c r="AP1309" s="2"/>
      <c r="AQ1309" s="2"/>
      <c r="AR1309" s="2"/>
      <c r="AS1309" s="2"/>
      <c r="AT1309" s="2"/>
      <c r="AU1309" s="8"/>
      <c r="AW1309" s="2"/>
      <c r="AX1309" s="2"/>
      <c r="AY1309" s="2"/>
      <c r="AZ1309" s="2"/>
      <c r="BA1309" s="2"/>
      <c r="BB1309" s="2"/>
      <c r="BC1309" s="2"/>
      <c r="BD1309" s="8"/>
      <c r="BF1309" s="2"/>
      <c r="BH1309" s="2"/>
      <c r="BJ1309" s="2"/>
      <c r="BK1309" s="2"/>
      <c r="BL1309" s="2"/>
      <c r="BM1309" s="8"/>
    </row>
    <row r="1310" spans="4:65" x14ac:dyDescent="0.25">
      <c r="D1310" s="2"/>
      <c r="E1310" s="2"/>
      <c r="F1310" s="2"/>
      <c r="G1310" s="10"/>
      <c r="H1310" s="10"/>
      <c r="I1310" s="10"/>
      <c r="J1310" s="10"/>
      <c r="M1310" s="2"/>
      <c r="N1310" s="39"/>
      <c r="O1310" s="2"/>
      <c r="P1310" s="2"/>
      <c r="Q1310" s="2"/>
      <c r="R1310" s="2"/>
      <c r="S1310" s="2"/>
      <c r="T1310" s="8"/>
      <c r="V1310" s="2"/>
      <c r="W1310" s="2"/>
      <c r="X1310" s="2"/>
      <c r="Y1310" s="2"/>
      <c r="Z1310" s="2"/>
      <c r="AA1310" s="2"/>
      <c r="AB1310" s="2"/>
      <c r="AC1310" s="8"/>
      <c r="AE1310" s="2"/>
      <c r="AF1310" s="2"/>
      <c r="AG1310" s="2"/>
      <c r="AH1310" s="2"/>
      <c r="AI1310" s="2"/>
      <c r="AJ1310" s="2"/>
      <c r="AK1310" s="2"/>
      <c r="AL1310" s="8"/>
      <c r="AN1310" s="2"/>
      <c r="AO1310" s="2"/>
      <c r="AP1310" s="2"/>
      <c r="AQ1310" s="2"/>
      <c r="AR1310" s="2"/>
      <c r="AS1310" s="2"/>
      <c r="AT1310" s="2"/>
      <c r="AU1310" s="8"/>
      <c r="AW1310" s="2"/>
      <c r="AX1310" s="2"/>
      <c r="AY1310" s="2"/>
      <c r="AZ1310" s="2"/>
      <c r="BA1310" s="2"/>
      <c r="BB1310" s="2"/>
      <c r="BC1310" s="2"/>
      <c r="BD1310" s="8"/>
      <c r="BF1310" s="2"/>
      <c r="BH1310" s="2"/>
      <c r="BJ1310" s="2"/>
      <c r="BK1310" s="2"/>
      <c r="BL1310" s="2"/>
      <c r="BM1310" s="8"/>
    </row>
    <row r="1311" spans="4:65" x14ac:dyDescent="0.25">
      <c r="D1311" s="2"/>
      <c r="E1311" s="2"/>
      <c r="F1311" s="2"/>
      <c r="G1311" s="10"/>
      <c r="H1311" s="10"/>
      <c r="I1311" s="10"/>
      <c r="J1311" s="10"/>
      <c r="M1311" s="2"/>
      <c r="N1311" s="39"/>
      <c r="O1311" s="2"/>
      <c r="P1311" s="2"/>
      <c r="Q1311" s="2"/>
      <c r="R1311" s="2"/>
      <c r="S1311" s="2"/>
      <c r="T1311" s="8"/>
      <c r="V1311" s="2"/>
      <c r="W1311" s="2"/>
      <c r="X1311" s="2"/>
      <c r="Y1311" s="2"/>
      <c r="Z1311" s="2"/>
      <c r="AA1311" s="2"/>
      <c r="AB1311" s="2"/>
      <c r="AC1311" s="8"/>
      <c r="AE1311" s="2"/>
      <c r="AF1311" s="2"/>
      <c r="AG1311" s="2"/>
      <c r="AH1311" s="2"/>
      <c r="AI1311" s="2"/>
      <c r="AJ1311" s="2"/>
      <c r="AK1311" s="2"/>
      <c r="AL1311" s="8"/>
      <c r="AN1311" s="2"/>
      <c r="AO1311" s="2"/>
      <c r="AP1311" s="2"/>
      <c r="AQ1311" s="2"/>
      <c r="AR1311" s="2"/>
      <c r="AS1311" s="2"/>
      <c r="AT1311" s="2"/>
      <c r="AU1311" s="8"/>
      <c r="AW1311" s="2"/>
      <c r="AX1311" s="2"/>
      <c r="AY1311" s="2"/>
      <c r="AZ1311" s="2"/>
      <c r="BA1311" s="2"/>
      <c r="BB1311" s="2"/>
      <c r="BC1311" s="2"/>
      <c r="BD1311" s="8"/>
      <c r="BF1311" s="2"/>
      <c r="BH1311" s="2"/>
      <c r="BJ1311" s="2"/>
      <c r="BK1311" s="2"/>
      <c r="BL1311" s="2"/>
      <c r="BM1311" s="8"/>
    </row>
    <row r="1312" spans="4:65" x14ac:dyDescent="0.25">
      <c r="D1312" s="2"/>
      <c r="E1312" s="2"/>
      <c r="F1312" s="2"/>
      <c r="G1312" s="10"/>
      <c r="H1312" s="10"/>
      <c r="I1312" s="10"/>
      <c r="J1312" s="10"/>
      <c r="M1312" s="2"/>
      <c r="N1312" s="39"/>
      <c r="O1312" s="2"/>
      <c r="P1312" s="2"/>
      <c r="Q1312" s="2"/>
      <c r="R1312" s="2"/>
      <c r="S1312" s="2"/>
      <c r="T1312" s="8"/>
      <c r="V1312" s="2"/>
      <c r="W1312" s="2"/>
      <c r="X1312" s="2"/>
      <c r="Y1312" s="2"/>
      <c r="Z1312" s="2"/>
      <c r="AA1312" s="2"/>
      <c r="AB1312" s="2"/>
      <c r="AC1312" s="8"/>
      <c r="AE1312" s="2"/>
      <c r="AF1312" s="2"/>
      <c r="AG1312" s="2"/>
      <c r="AH1312" s="2"/>
      <c r="AI1312" s="2"/>
      <c r="AJ1312" s="2"/>
      <c r="AK1312" s="2"/>
      <c r="AL1312" s="8"/>
      <c r="AN1312" s="2"/>
      <c r="AO1312" s="2"/>
      <c r="AP1312" s="2"/>
      <c r="AQ1312" s="2"/>
      <c r="AR1312" s="2"/>
      <c r="AS1312" s="2"/>
      <c r="AT1312" s="2"/>
      <c r="AU1312" s="8"/>
      <c r="AW1312" s="2"/>
      <c r="AX1312" s="2"/>
      <c r="AY1312" s="2"/>
      <c r="AZ1312" s="2"/>
      <c r="BA1312" s="2"/>
      <c r="BB1312" s="2"/>
      <c r="BC1312" s="2"/>
      <c r="BD1312" s="8"/>
      <c r="BF1312" s="2"/>
      <c r="BH1312" s="2"/>
      <c r="BJ1312" s="2"/>
      <c r="BK1312" s="2"/>
      <c r="BL1312" s="2"/>
      <c r="BM1312" s="8"/>
    </row>
    <row r="1313" spans="4:65" x14ac:dyDescent="0.25">
      <c r="D1313" s="2"/>
      <c r="E1313" s="2"/>
      <c r="F1313" s="2"/>
      <c r="G1313" s="10"/>
      <c r="H1313" s="10"/>
      <c r="I1313" s="10"/>
      <c r="J1313" s="10"/>
      <c r="M1313" s="2"/>
      <c r="N1313" s="39"/>
      <c r="O1313" s="2"/>
      <c r="P1313" s="2"/>
      <c r="Q1313" s="2"/>
      <c r="R1313" s="2"/>
      <c r="S1313" s="2"/>
      <c r="T1313" s="8"/>
      <c r="V1313" s="2"/>
      <c r="W1313" s="2"/>
      <c r="X1313" s="2"/>
      <c r="Y1313" s="2"/>
      <c r="Z1313" s="2"/>
      <c r="AA1313" s="2"/>
      <c r="AB1313" s="2"/>
      <c r="AC1313" s="8"/>
      <c r="AE1313" s="2"/>
      <c r="AF1313" s="2"/>
      <c r="AG1313" s="2"/>
      <c r="AH1313" s="2"/>
      <c r="AI1313" s="2"/>
      <c r="AJ1313" s="2"/>
      <c r="AK1313" s="2"/>
      <c r="AL1313" s="8"/>
      <c r="AN1313" s="2"/>
      <c r="AO1313" s="2"/>
      <c r="AP1313" s="2"/>
      <c r="AQ1313" s="2"/>
      <c r="AR1313" s="2"/>
      <c r="AS1313" s="2"/>
      <c r="AT1313" s="2"/>
      <c r="AU1313" s="8"/>
      <c r="AW1313" s="2"/>
      <c r="AX1313" s="2"/>
      <c r="AY1313" s="2"/>
      <c r="AZ1313" s="2"/>
      <c r="BA1313" s="2"/>
      <c r="BB1313" s="2"/>
      <c r="BC1313" s="2"/>
      <c r="BD1313" s="8"/>
      <c r="BF1313" s="2"/>
      <c r="BH1313" s="2"/>
      <c r="BJ1313" s="2"/>
      <c r="BK1313" s="2"/>
      <c r="BL1313" s="2"/>
      <c r="BM1313" s="8"/>
    </row>
    <row r="1314" spans="4:65" x14ac:dyDescent="0.25">
      <c r="D1314" s="2"/>
      <c r="E1314" s="2"/>
      <c r="F1314" s="2"/>
      <c r="G1314" s="10"/>
      <c r="H1314" s="10"/>
      <c r="I1314" s="10"/>
      <c r="J1314" s="10"/>
      <c r="M1314" s="2"/>
      <c r="N1314" s="39"/>
      <c r="O1314" s="2"/>
      <c r="P1314" s="2"/>
      <c r="Q1314" s="2"/>
      <c r="R1314" s="2"/>
      <c r="S1314" s="2"/>
      <c r="T1314" s="8"/>
      <c r="V1314" s="2"/>
      <c r="W1314" s="2"/>
      <c r="X1314" s="2"/>
      <c r="Y1314" s="2"/>
      <c r="Z1314" s="2"/>
      <c r="AA1314" s="2"/>
      <c r="AB1314" s="2"/>
      <c r="AC1314" s="8"/>
      <c r="AE1314" s="2"/>
      <c r="AF1314" s="2"/>
      <c r="AG1314" s="2"/>
      <c r="AH1314" s="2"/>
      <c r="AI1314" s="2"/>
      <c r="AJ1314" s="2"/>
      <c r="AK1314" s="2"/>
      <c r="AL1314" s="8"/>
      <c r="AN1314" s="2"/>
      <c r="AO1314" s="2"/>
      <c r="AP1314" s="2"/>
      <c r="AQ1314" s="2"/>
      <c r="AR1314" s="2"/>
      <c r="AS1314" s="2"/>
      <c r="AT1314" s="2"/>
      <c r="AU1314" s="8"/>
      <c r="AW1314" s="2"/>
      <c r="AX1314" s="2"/>
      <c r="AY1314" s="2"/>
      <c r="AZ1314" s="2"/>
      <c r="BA1314" s="2"/>
      <c r="BB1314" s="2"/>
      <c r="BC1314" s="2"/>
      <c r="BD1314" s="8"/>
      <c r="BF1314" s="2"/>
      <c r="BH1314" s="2"/>
      <c r="BJ1314" s="2"/>
      <c r="BK1314" s="2"/>
      <c r="BL1314" s="2"/>
      <c r="BM1314" s="8"/>
    </row>
    <row r="1315" spans="4:65" x14ac:dyDescent="0.25">
      <c r="D1315" s="2"/>
      <c r="E1315" s="2"/>
      <c r="F1315" s="2"/>
      <c r="G1315" s="10"/>
      <c r="H1315" s="10"/>
      <c r="I1315" s="10"/>
      <c r="J1315" s="10"/>
      <c r="M1315" s="2"/>
      <c r="N1315" s="39"/>
      <c r="O1315" s="2"/>
      <c r="P1315" s="2"/>
      <c r="Q1315" s="2"/>
      <c r="R1315" s="2"/>
      <c r="S1315" s="2"/>
      <c r="T1315" s="8"/>
      <c r="V1315" s="2"/>
      <c r="W1315" s="2"/>
      <c r="X1315" s="2"/>
      <c r="Y1315" s="2"/>
      <c r="Z1315" s="2"/>
      <c r="AA1315" s="2"/>
      <c r="AB1315" s="2"/>
      <c r="AC1315" s="8"/>
      <c r="AE1315" s="2"/>
      <c r="AF1315" s="2"/>
      <c r="AG1315" s="2"/>
      <c r="AH1315" s="2"/>
      <c r="AI1315" s="2"/>
      <c r="AJ1315" s="2"/>
      <c r="AK1315" s="2"/>
      <c r="AL1315" s="8"/>
      <c r="AN1315" s="2"/>
      <c r="AO1315" s="2"/>
      <c r="AP1315" s="2"/>
      <c r="AQ1315" s="2"/>
      <c r="AR1315" s="2"/>
      <c r="AS1315" s="2"/>
      <c r="AT1315" s="2"/>
      <c r="AU1315" s="8"/>
      <c r="AW1315" s="2"/>
      <c r="AX1315" s="2"/>
      <c r="AY1315" s="2"/>
      <c r="AZ1315" s="2"/>
      <c r="BA1315" s="2"/>
      <c r="BB1315" s="2"/>
      <c r="BC1315" s="2"/>
      <c r="BD1315" s="8"/>
      <c r="BF1315" s="2"/>
      <c r="BH1315" s="2"/>
      <c r="BJ1315" s="2"/>
      <c r="BK1315" s="2"/>
      <c r="BL1315" s="2"/>
      <c r="BM1315" s="8"/>
    </row>
    <row r="1316" spans="4:65" x14ac:dyDescent="0.25">
      <c r="D1316" s="2"/>
      <c r="E1316" s="2"/>
      <c r="F1316" s="2"/>
      <c r="G1316" s="10"/>
      <c r="H1316" s="10"/>
      <c r="I1316" s="10"/>
      <c r="J1316" s="10"/>
      <c r="M1316" s="2"/>
      <c r="N1316" s="39"/>
      <c r="O1316" s="2"/>
      <c r="P1316" s="2"/>
      <c r="Q1316" s="2"/>
      <c r="R1316" s="2"/>
      <c r="S1316" s="2"/>
      <c r="T1316" s="8"/>
      <c r="V1316" s="2"/>
      <c r="W1316" s="2"/>
      <c r="X1316" s="2"/>
      <c r="Y1316" s="2"/>
      <c r="Z1316" s="2"/>
      <c r="AA1316" s="2"/>
      <c r="AB1316" s="2"/>
      <c r="AC1316" s="8"/>
      <c r="AE1316" s="2"/>
      <c r="AF1316" s="2"/>
      <c r="AG1316" s="2"/>
      <c r="AH1316" s="2"/>
      <c r="AI1316" s="2"/>
      <c r="AJ1316" s="2"/>
      <c r="AK1316" s="2"/>
      <c r="AL1316" s="8"/>
      <c r="AN1316" s="2"/>
      <c r="AO1316" s="2"/>
      <c r="AP1316" s="2"/>
      <c r="AQ1316" s="2"/>
      <c r="AR1316" s="2"/>
      <c r="AS1316" s="2"/>
      <c r="AT1316" s="2"/>
      <c r="AU1316" s="8"/>
      <c r="AW1316" s="2"/>
      <c r="AX1316" s="2"/>
      <c r="AY1316" s="2"/>
      <c r="AZ1316" s="2"/>
      <c r="BA1316" s="2"/>
      <c r="BB1316" s="2"/>
      <c r="BC1316" s="2"/>
      <c r="BD1316" s="8"/>
      <c r="BF1316" s="2"/>
      <c r="BH1316" s="2"/>
      <c r="BJ1316" s="2"/>
      <c r="BK1316" s="2"/>
      <c r="BL1316" s="2"/>
      <c r="BM1316" s="8"/>
    </row>
    <row r="1317" spans="4:65" x14ac:dyDescent="0.25">
      <c r="D1317" s="2"/>
      <c r="E1317" s="2"/>
      <c r="F1317" s="2"/>
      <c r="G1317" s="10"/>
      <c r="H1317" s="10"/>
      <c r="I1317" s="10"/>
      <c r="J1317" s="10"/>
      <c r="M1317" s="2"/>
      <c r="N1317" s="39"/>
      <c r="O1317" s="2"/>
      <c r="P1317" s="2"/>
      <c r="Q1317" s="2"/>
      <c r="R1317" s="2"/>
      <c r="S1317" s="2"/>
      <c r="T1317" s="8"/>
      <c r="V1317" s="2"/>
      <c r="W1317" s="2"/>
      <c r="X1317" s="2"/>
      <c r="Y1317" s="2"/>
      <c r="Z1317" s="2"/>
      <c r="AA1317" s="2"/>
      <c r="AB1317" s="2"/>
      <c r="AC1317" s="8"/>
      <c r="AE1317" s="2"/>
      <c r="AF1317" s="2"/>
      <c r="AG1317" s="2"/>
      <c r="AH1317" s="2"/>
      <c r="AI1317" s="2"/>
      <c r="AJ1317" s="2"/>
      <c r="AK1317" s="2"/>
      <c r="AL1317" s="8"/>
      <c r="AN1317" s="2"/>
      <c r="AO1317" s="2"/>
      <c r="AP1317" s="2"/>
      <c r="AQ1317" s="2"/>
      <c r="AR1317" s="2"/>
      <c r="AS1317" s="2"/>
      <c r="AT1317" s="2"/>
      <c r="AU1317" s="8"/>
      <c r="AW1317" s="2"/>
      <c r="AX1317" s="2"/>
      <c r="AY1317" s="2"/>
      <c r="AZ1317" s="2"/>
      <c r="BA1317" s="2"/>
      <c r="BB1317" s="2"/>
      <c r="BC1317" s="2"/>
      <c r="BD1317" s="8"/>
      <c r="BF1317" s="2"/>
      <c r="BH1317" s="2"/>
      <c r="BJ1317" s="2"/>
      <c r="BK1317" s="2"/>
      <c r="BL1317" s="2"/>
      <c r="BM1317" s="8"/>
    </row>
    <row r="1318" spans="4:65" x14ac:dyDescent="0.25">
      <c r="D1318" s="2"/>
      <c r="E1318" s="2"/>
      <c r="F1318" s="2"/>
      <c r="G1318" s="10"/>
      <c r="H1318" s="10"/>
      <c r="I1318" s="10"/>
      <c r="J1318" s="10"/>
      <c r="M1318" s="2"/>
      <c r="N1318" s="39"/>
      <c r="O1318" s="2"/>
      <c r="P1318" s="2"/>
      <c r="Q1318" s="2"/>
      <c r="R1318" s="2"/>
      <c r="S1318" s="2"/>
      <c r="T1318" s="8"/>
      <c r="V1318" s="2"/>
      <c r="W1318" s="2"/>
      <c r="X1318" s="2"/>
      <c r="Y1318" s="2"/>
      <c r="Z1318" s="2"/>
      <c r="AA1318" s="2"/>
      <c r="AB1318" s="2"/>
      <c r="AC1318" s="8"/>
      <c r="AE1318" s="2"/>
      <c r="AF1318" s="2"/>
      <c r="AG1318" s="2"/>
      <c r="AH1318" s="2"/>
      <c r="AI1318" s="2"/>
      <c r="AJ1318" s="2"/>
      <c r="AK1318" s="2"/>
      <c r="AL1318" s="8"/>
      <c r="AN1318" s="2"/>
      <c r="AO1318" s="2"/>
      <c r="AP1318" s="2"/>
      <c r="AQ1318" s="2"/>
      <c r="AR1318" s="2"/>
      <c r="AS1318" s="2"/>
      <c r="AT1318" s="2"/>
      <c r="AU1318" s="8"/>
      <c r="AW1318" s="2"/>
      <c r="AX1318" s="2"/>
      <c r="AY1318" s="2"/>
      <c r="AZ1318" s="2"/>
      <c r="BA1318" s="2"/>
      <c r="BB1318" s="2"/>
      <c r="BC1318" s="2"/>
      <c r="BD1318" s="8"/>
      <c r="BF1318" s="2"/>
      <c r="BH1318" s="2"/>
      <c r="BJ1318" s="2"/>
      <c r="BK1318" s="2"/>
      <c r="BL1318" s="2"/>
      <c r="BM1318" s="8"/>
    </row>
    <row r="1319" spans="4:65" x14ac:dyDescent="0.25">
      <c r="D1319" s="2"/>
      <c r="E1319" s="2"/>
      <c r="F1319" s="2"/>
      <c r="G1319" s="10"/>
      <c r="H1319" s="10"/>
      <c r="I1319" s="10"/>
      <c r="J1319" s="10"/>
      <c r="M1319" s="2"/>
      <c r="N1319" s="39"/>
      <c r="O1319" s="2"/>
      <c r="P1319" s="2"/>
      <c r="Q1319" s="2"/>
      <c r="R1319" s="2"/>
      <c r="S1319" s="2"/>
      <c r="T1319" s="8"/>
      <c r="V1319" s="2"/>
      <c r="W1319" s="2"/>
      <c r="X1319" s="2"/>
      <c r="Y1319" s="2"/>
      <c r="Z1319" s="2"/>
      <c r="AA1319" s="2"/>
      <c r="AB1319" s="2"/>
      <c r="AC1319" s="8"/>
      <c r="AE1319" s="2"/>
      <c r="AF1319" s="2"/>
      <c r="AG1319" s="2"/>
      <c r="AH1319" s="2"/>
      <c r="AI1319" s="2"/>
      <c r="AJ1319" s="2"/>
      <c r="AK1319" s="2"/>
      <c r="AL1319" s="8"/>
      <c r="AN1319" s="2"/>
      <c r="AO1319" s="2"/>
      <c r="AP1319" s="2"/>
      <c r="AQ1319" s="2"/>
      <c r="AR1319" s="2"/>
      <c r="AS1319" s="2"/>
      <c r="AT1319" s="2"/>
      <c r="AU1319" s="8"/>
      <c r="AW1319" s="2"/>
      <c r="AX1319" s="2"/>
      <c r="AY1319" s="2"/>
      <c r="AZ1319" s="2"/>
      <c r="BA1319" s="2"/>
      <c r="BB1319" s="2"/>
      <c r="BC1319" s="2"/>
      <c r="BD1319" s="8"/>
      <c r="BF1319" s="2"/>
      <c r="BH1319" s="2"/>
      <c r="BJ1319" s="2"/>
      <c r="BK1319" s="2"/>
      <c r="BL1319" s="2"/>
      <c r="BM1319" s="8"/>
    </row>
    <row r="1320" spans="4:65" x14ac:dyDescent="0.25">
      <c r="D1320" s="2"/>
      <c r="E1320" s="2"/>
      <c r="F1320" s="2"/>
      <c r="G1320" s="10"/>
      <c r="H1320" s="10"/>
      <c r="I1320" s="10"/>
      <c r="J1320" s="10"/>
      <c r="M1320" s="2"/>
      <c r="N1320" s="39"/>
      <c r="O1320" s="2"/>
      <c r="P1320" s="2"/>
      <c r="Q1320" s="2"/>
      <c r="R1320" s="2"/>
      <c r="S1320" s="2"/>
      <c r="T1320" s="8"/>
      <c r="V1320" s="2"/>
      <c r="W1320" s="2"/>
      <c r="X1320" s="2"/>
      <c r="Y1320" s="2"/>
      <c r="Z1320" s="2"/>
      <c r="AA1320" s="2"/>
      <c r="AB1320" s="2"/>
      <c r="AC1320" s="8"/>
      <c r="AE1320" s="2"/>
      <c r="AF1320" s="2"/>
      <c r="AG1320" s="2"/>
      <c r="AH1320" s="2"/>
      <c r="AI1320" s="2"/>
      <c r="AJ1320" s="2"/>
      <c r="AK1320" s="2"/>
      <c r="AL1320" s="8"/>
      <c r="AN1320" s="2"/>
      <c r="AO1320" s="2"/>
      <c r="AP1320" s="2"/>
      <c r="AQ1320" s="2"/>
      <c r="AR1320" s="2"/>
      <c r="AS1320" s="2"/>
      <c r="AT1320" s="2"/>
      <c r="AU1320" s="8"/>
      <c r="AW1320" s="2"/>
      <c r="AX1320" s="2"/>
      <c r="AY1320" s="2"/>
      <c r="AZ1320" s="2"/>
      <c r="BA1320" s="2"/>
      <c r="BB1320" s="2"/>
      <c r="BC1320" s="2"/>
      <c r="BD1320" s="8"/>
      <c r="BF1320" s="2"/>
      <c r="BH1320" s="2"/>
      <c r="BJ1320" s="2"/>
      <c r="BK1320" s="2"/>
      <c r="BL1320" s="2"/>
      <c r="BM1320" s="8"/>
    </row>
    <row r="1321" spans="4:65" x14ac:dyDescent="0.25">
      <c r="D1321" s="2"/>
      <c r="E1321" s="2"/>
      <c r="F1321" s="2"/>
      <c r="G1321" s="10"/>
      <c r="H1321" s="10"/>
      <c r="I1321" s="10"/>
      <c r="J1321" s="10"/>
      <c r="M1321" s="2"/>
      <c r="N1321" s="39"/>
      <c r="O1321" s="2"/>
      <c r="P1321" s="2"/>
      <c r="Q1321" s="2"/>
      <c r="R1321" s="2"/>
      <c r="S1321" s="2"/>
      <c r="T1321" s="8"/>
      <c r="V1321" s="2"/>
      <c r="W1321" s="2"/>
      <c r="X1321" s="2"/>
      <c r="Y1321" s="2"/>
      <c r="Z1321" s="2"/>
      <c r="AA1321" s="2"/>
      <c r="AB1321" s="2"/>
      <c r="AC1321" s="8"/>
      <c r="AE1321" s="2"/>
      <c r="AF1321" s="2"/>
      <c r="AG1321" s="2"/>
      <c r="AH1321" s="2"/>
      <c r="AI1321" s="2"/>
      <c r="AJ1321" s="2"/>
      <c r="AK1321" s="2"/>
      <c r="AL1321" s="8"/>
      <c r="AN1321" s="2"/>
      <c r="AO1321" s="2"/>
      <c r="AP1321" s="2"/>
      <c r="AQ1321" s="2"/>
      <c r="AR1321" s="2"/>
      <c r="AS1321" s="2"/>
      <c r="AT1321" s="2"/>
      <c r="AU1321" s="8"/>
      <c r="AW1321" s="2"/>
      <c r="AX1321" s="2"/>
      <c r="AY1321" s="2"/>
      <c r="AZ1321" s="2"/>
      <c r="BA1321" s="2"/>
      <c r="BB1321" s="2"/>
      <c r="BC1321" s="2"/>
      <c r="BD1321" s="8"/>
      <c r="BF1321" s="2"/>
      <c r="BH1321" s="2"/>
      <c r="BJ1321" s="2"/>
      <c r="BK1321" s="2"/>
      <c r="BL1321" s="2"/>
      <c r="BM1321" s="8"/>
    </row>
    <row r="1322" spans="4:65" x14ac:dyDescent="0.25">
      <c r="D1322" s="2"/>
      <c r="E1322" s="2"/>
      <c r="F1322" s="2"/>
      <c r="G1322" s="10"/>
      <c r="H1322" s="10"/>
      <c r="I1322" s="10"/>
      <c r="J1322" s="10"/>
      <c r="M1322" s="2"/>
      <c r="N1322" s="39"/>
      <c r="O1322" s="2"/>
      <c r="P1322" s="2"/>
      <c r="Q1322" s="2"/>
      <c r="R1322" s="2"/>
      <c r="S1322" s="2"/>
      <c r="T1322" s="8"/>
      <c r="V1322" s="2"/>
      <c r="W1322" s="2"/>
      <c r="X1322" s="2"/>
      <c r="Y1322" s="2"/>
      <c r="Z1322" s="2"/>
      <c r="AA1322" s="2"/>
      <c r="AB1322" s="2"/>
      <c r="AC1322" s="8"/>
      <c r="AE1322" s="2"/>
      <c r="AF1322" s="2"/>
      <c r="AG1322" s="2"/>
      <c r="AH1322" s="2"/>
      <c r="AI1322" s="2"/>
      <c r="AJ1322" s="2"/>
      <c r="AK1322" s="2"/>
      <c r="AL1322" s="8"/>
      <c r="AN1322" s="2"/>
      <c r="AO1322" s="2"/>
      <c r="AP1322" s="2"/>
      <c r="AQ1322" s="2"/>
      <c r="AR1322" s="2"/>
      <c r="AS1322" s="2"/>
      <c r="AT1322" s="2"/>
      <c r="AU1322" s="8"/>
      <c r="AW1322" s="2"/>
      <c r="AX1322" s="2"/>
      <c r="AY1322" s="2"/>
      <c r="AZ1322" s="2"/>
      <c r="BA1322" s="2"/>
      <c r="BB1322" s="2"/>
      <c r="BC1322" s="2"/>
      <c r="BD1322" s="8"/>
      <c r="BF1322" s="2"/>
      <c r="BH1322" s="2"/>
      <c r="BJ1322" s="2"/>
      <c r="BK1322" s="2"/>
      <c r="BL1322" s="2"/>
      <c r="BM1322" s="8"/>
    </row>
    <row r="1323" spans="4:65" x14ac:dyDescent="0.25">
      <c r="D1323" s="2"/>
      <c r="E1323" s="2"/>
      <c r="F1323" s="2"/>
      <c r="G1323" s="10"/>
      <c r="H1323" s="10"/>
      <c r="I1323" s="10"/>
      <c r="J1323" s="10"/>
      <c r="M1323" s="2"/>
      <c r="N1323" s="39"/>
      <c r="O1323" s="2"/>
      <c r="P1323" s="2"/>
      <c r="Q1323" s="2"/>
      <c r="R1323" s="2"/>
      <c r="S1323" s="2"/>
      <c r="T1323" s="8"/>
      <c r="V1323" s="2"/>
      <c r="W1323" s="2"/>
      <c r="X1323" s="2"/>
      <c r="Y1323" s="2"/>
      <c r="Z1323" s="2"/>
      <c r="AA1323" s="2"/>
      <c r="AB1323" s="2"/>
      <c r="AC1323" s="8"/>
      <c r="AE1323" s="2"/>
      <c r="AF1323" s="2"/>
      <c r="AG1323" s="2"/>
      <c r="AH1323" s="2"/>
      <c r="AI1323" s="2"/>
      <c r="AJ1323" s="2"/>
      <c r="AK1323" s="2"/>
      <c r="AL1323" s="8"/>
      <c r="AN1323" s="2"/>
      <c r="AO1323" s="2"/>
      <c r="AP1323" s="2"/>
      <c r="AQ1323" s="2"/>
      <c r="AR1323" s="2"/>
      <c r="AS1323" s="2"/>
      <c r="AT1323" s="2"/>
      <c r="AU1323" s="8"/>
      <c r="AW1323" s="2"/>
      <c r="AX1323" s="2"/>
      <c r="AY1323" s="2"/>
      <c r="AZ1323" s="2"/>
      <c r="BA1323" s="2"/>
      <c r="BB1323" s="2"/>
      <c r="BC1323" s="2"/>
      <c r="BD1323" s="8"/>
      <c r="BF1323" s="2"/>
      <c r="BH1323" s="2"/>
      <c r="BJ1323" s="2"/>
      <c r="BK1323" s="2"/>
      <c r="BL1323" s="2"/>
      <c r="BM1323" s="8"/>
    </row>
    <row r="1324" spans="4:65" x14ac:dyDescent="0.25">
      <c r="D1324" s="2"/>
      <c r="E1324" s="2"/>
      <c r="F1324" s="2"/>
      <c r="G1324" s="10"/>
      <c r="H1324" s="10"/>
      <c r="I1324" s="10"/>
      <c r="J1324" s="10"/>
      <c r="M1324" s="2"/>
      <c r="N1324" s="39"/>
      <c r="O1324" s="2"/>
      <c r="P1324" s="2"/>
      <c r="Q1324" s="2"/>
      <c r="R1324" s="2"/>
      <c r="S1324" s="2"/>
      <c r="T1324" s="8"/>
      <c r="V1324" s="2"/>
      <c r="W1324" s="2"/>
      <c r="X1324" s="2"/>
      <c r="Y1324" s="2"/>
      <c r="Z1324" s="2"/>
      <c r="AA1324" s="2"/>
      <c r="AB1324" s="2"/>
      <c r="AC1324" s="8"/>
      <c r="AE1324" s="2"/>
      <c r="AF1324" s="2"/>
      <c r="AG1324" s="2"/>
      <c r="AH1324" s="2"/>
      <c r="AI1324" s="2"/>
      <c r="AJ1324" s="2"/>
      <c r="AK1324" s="2"/>
      <c r="AL1324" s="8"/>
      <c r="AN1324" s="2"/>
      <c r="AO1324" s="2"/>
      <c r="AP1324" s="2"/>
      <c r="AQ1324" s="2"/>
      <c r="AR1324" s="2"/>
      <c r="AS1324" s="2"/>
      <c r="AT1324" s="2"/>
      <c r="AU1324" s="8"/>
      <c r="AW1324" s="2"/>
      <c r="AX1324" s="2"/>
      <c r="AY1324" s="2"/>
      <c r="AZ1324" s="2"/>
      <c r="BA1324" s="2"/>
      <c r="BB1324" s="2"/>
      <c r="BC1324" s="2"/>
      <c r="BD1324" s="8"/>
      <c r="BF1324" s="2"/>
      <c r="BH1324" s="2"/>
      <c r="BJ1324" s="2"/>
      <c r="BK1324" s="2"/>
      <c r="BL1324" s="2"/>
      <c r="BM1324" s="8"/>
    </row>
    <row r="1325" spans="4:65" x14ac:dyDescent="0.25">
      <c r="D1325" s="2"/>
      <c r="E1325" s="2"/>
      <c r="F1325" s="2"/>
      <c r="G1325" s="10"/>
      <c r="H1325" s="10"/>
      <c r="I1325" s="10"/>
      <c r="J1325" s="10"/>
      <c r="M1325" s="2"/>
      <c r="N1325" s="39"/>
      <c r="O1325" s="2"/>
      <c r="P1325" s="2"/>
      <c r="Q1325" s="2"/>
      <c r="R1325" s="2"/>
      <c r="S1325" s="2"/>
      <c r="T1325" s="8"/>
      <c r="V1325" s="2"/>
      <c r="W1325" s="2"/>
      <c r="X1325" s="2"/>
      <c r="Y1325" s="2"/>
      <c r="Z1325" s="2"/>
      <c r="AA1325" s="2"/>
      <c r="AB1325" s="2"/>
      <c r="AC1325" s="8"/>
      <c r="AE1325" s="2"/>
      <c r="AF1325" s="2"/>
      <c r="AG1325" s="2"/>
      <c r="AH1325" s="2"/>
      <c r="AI1325" s="2"/>
      <c r="AJ1325" s="2"/>
      <c r="AK1325" s="2"/>
      <c r="AL1325" s="8"/>
      <c r="AN1325" s="2"/>
      <c r="AO1325" s="2"/>
      <c r="AP1325" s="2"/>
      <c r="AQ1325" s="2"/>
      <c r="AR1325" s="2"/>
      <c r="AS1325" s="2"/>
      <c r="AT1325" s="2"/>
      <c r="AU1325" s="8"/>
      <c r="AW1325" s="2"/>
      <c r="AX1325" s="2"/>
      <c r="AY1325" s="2"/>
      <c r="AZ1325" s="2"/>
      <c r="BA1325" s="2"/>
      <c r="BB1325" s="2"/>
      <c r="BC1325" s="2"/>
      <c r="BD1325" s="8"/>
      <c r="BF1325" s="2"/>
      <c r="BH1325" s="2"/>
      <c r="BJ1325" s="2"/>
      <c r="BK1325" s="2"/>
      <c r="BL1325" s="2"/>
      <c r="BM1325" s="8"/>
    </row>
    <row r="1326" spans="4:65" x14ac:dyDescent="0.25">
      <c r="D1326" s="2"/>
      <c r="E1326" s="2"/>
      <c r="F1326" s="2"/>
      <c r="G1326" s="10"/>
      <c r="H1326" s="10"/>
      <c r="I1326" s="10"/>
      <c r="J1326" s="10"/>
      <c r="M1326" s="2"/>
      <c r="N1326" s="39"/>
      <c r="O1326" s="2"/>
      <c r="P1326" s="2"/>
      <c r="Q1326" s="2"/>
      <c r="R1326" s="2"/>
      <c r="S1326" s="2"/>
      <c r="T1326" s="8"/>
      <c r="V1326" s="2"/>
      <c r="W1326" s="2"/>
      <c r="X1326" s="2"/>
      <c r="Y1326" s="2"/>
      <c r="Z1326" s="2"/>
      <c r="AA1326" s="2"/>
      <c r="AB1326" s="2"/>
      <c r="AC1326" s="8"/>
      <c r="AE1326" s="2"/>
      <c r="AF1326" s="2"/>
      <c r="AG1326" s="2"/>
      <c r="AH1326" s="2"/>
      <c r="AI1326" s="2"/>
      <c r="AJ1326" s="2"/>
      <c r="AK1326" s="2"/>
      <c r="AL1326" s="8"/>
      <c r="AN1326" s="2"/>
      <c r="AO1326" s="2"/>
      <c r="AP1326" s="2"/>
      <c r="AQ1326" s="2"/>
      <c r="AR1326" s="2"/>
      <c r="AS1326" s="2"/>
      <c r="AT1326" s="2"/>
      <c r="AU1326" s="8"/>
      <c r="AW1326" s="2"/>
      <c r="AX1326" s="2"/>
      <c r="AY1326" s="2"/>
      <c r="AZ1326" s="2"/>
      <c r="BA1326" s="2"/>
      <c r="BB1326" s="2"/>
      <c r="BC1326" s="2"/>
      <c r="BD1326" s="8"/>
      <c r="BF1326" s="2"/>
      <c r="BH1326" s="2"/>
      <c r="BJ1326" s="2"/>
      <c r="BK1326" s="2"/>
      <c r="BL1326" s="2"/>
      <c r="BM1326" s="8"/>
    </row>
    <row r="1327" spans="4:65" x14ac:dyDescent="0.25">
      <c r="D1327" s="2"/>
      <c r="E1327" s="2"/>
      <c r="F1327" s="2"/>
      <c r="G1327" s="10"/>
      <c r="H1327" s="10"/>
      <c r="I1327" s="10"/>
      <c r="J1327" s="10"/>
      <c r="M1327" s="2"/>
      <c r="N1327" s="39"/>
      <c r="O1327" s="2"/>
      <c r="P1327" s="2"/>
      <c r="Q1327" s="2"/>
      <c r="R1327" s="2"/>
      <c r="S1327" s="2"/>
      <c r="T1327" s="8"/>
      <c r="V1327" s="2"/>
      <c r="W1327" s="2"/>
      <c r="X1327" s="2"/>
      <c r="Y1327" s="2"/>
      <c r="Z1327" s="2"/>
      <c r="AA1327" s="2"/>
      <c r="AB1327" s="2"/>
      <c r="AC1327" s="8"/>
      <c r="AE1327" s="2"/>
      <c r="AF1327" s="2"/>
      <c r="AG1327" s="2"/>
      <c r="AH1327" s="2"/>
      <c r="AI1327" s="2"/>
      <c r="AJ1327" s="2"/>
      <c r="AK1327" s="2"/>
      <c r="AL1327" s="8"/>
      <c r="AN1327" s="2"/>
      <c r="AO1327" s="2"/>
      <c r="AP1327" s="2"/>
      <c r="AQ1327" s="2"/>
      <c r="AR1327" s="2"/>
      <c r="AS1327" s="2"/>
      <c r="AT1327" s="2"/>
      <c r="AU1327" s="8"/>
      <c r="AW1327" s="2"/>
      <c r="AX1327" s="2"/>
      <c r="AY1327" s="2"/>
      <c r="AZ1327" s="2"/>
      <c r="BA1327" s="2"/>
      <c r="BB1327" s="2"/>
      <c r="BC1327" s="2"/>
      <c r="BD1327" s="8"/>
      <c r="BF1327" s="2"/>
      <c r="BH1327" s="2"/>
      <c r="BJ1327" s="2"/>
      <c r="BK1327" s="2"/>
      <c r="BL1327" s="2"/>
      <c r="BM1327" s="8"/>
    </row>
    <row r="1328" spans="4:65" x14ac:dyDescent="0.25">
      <c r="D1328" s="2"/>
      <c r="E1328" s="2"/>
      <c r="F1328" s="2"/>
      <c r="G1328" s="10"/>
      <c r="H1328" s="10"/>
      <c r="I1328" s="10"/>
      <c r="J1328" s="10"/>
      <c r="M1328" s="2"/>
      <c r="N1328" s="39"/>
      <c r="O1328" s="2"/>
      <c r="P1328" s="2"/>
      <c r="Q1328" s="2"/>
      <c r="R1328" s="2"/>
      <c r="S1328" s="2"/>
      <c r="T1328" s="8"/>
      <c r="V1328" s="2"/>
      <c r="W1328" s="2"/>
      <c r="X1328" s="2"/>
      <c r="Y1328" s="2"/>
      <c r="Z1328" s="2"/>
      <c r="AA1328" s="2"/>
      <c r="AB1328" s="2"/>
      <c r="AC1328" s="8"/>
      <c r="AE1328" s="2"/>
      <c r="AF1328" s="2"/>
      <c r="AG1328" s="2"/>
      <c r="AH1328" s="2"/>
      <c r="AI1328" s="2"/>
      <c r="AJ1328" s="2"/>
      <c r="AK1328" s="2"/>
      <c r="AL1328" s="8"/>
      <c r="AN1328" s="2"/>
      <c r="AO1328" s="2"/>
      <c r="AP1328" s="2"/>
      <c r="AQ1328" s="2"/>
      <c r="AR1328" s="2"/>
      <c r="AS1328" s="2"/>
      <c r="AT1328" s="2"/>
      <c r="AU1328" s="8"/>
      <c r="AW1328" s="2"/>
      <c r="AX1328" s="2"/>
      <c r="AY1328" s="2"/>
      <c r="AZ1328" s="2"/>
      <c r="BA1328" s="2"/>
      <c r="BB1328" s="2"/>
      <c r="BC1328" s="2"/>
      <c r="BD1328" s="8"/>
      <c r="BF1328" s="2"/>
      <c r="BH1328" s="2"/>
      <c r="BJ1328" s="2"/>
      <c r="BK1328" s="2"/>
      <c r="BL1328" s="2"/>
      <c r="BM1328" s="8"/>
    </row>
    <row r="1329" spans="4:65" x14ac:dyDescent="0.25">
      <c r="D1329" s="2"/>
      <c r="E1329" s="2"/>
      <c r="F1329" s="2"/>
      <c r="G1329" s="10"/>
      <c r="H1329" s="10"/>
      <c r="I1329" s="10"/>
      <c r="J1329" s="10"/>
      <c r="M1329" s="2"/>
      <c r="N1329" s="39"/>
      <c r="O1329" s="2"/>
      <c r="P1329" s="2"/>
      <c r="Q1329" s="2"/>
      <c r="R1329" s="2"/>
      <c r="S1329" s="2"/>
      <c r="T1329" s="8"/>
      <c r="V1329" s="2"/>
      <c r="W1329" s="2"/>
      <c r="X1329" s="2"/>
      <c r="Y1329" s="2"/>
      <c r="Z1329" s="2"/>
      <c r="AA1329" s="2"/>
      <c r="AB1329" s="2"/>
      <c r="AC1329" s="8"/>
      <c r="AE1329" s="2"/>
      <c r="AF1329" s="2"/>
      <c r="AG1329" s="2"/>
      <c r="AH1329" s="2"/>
      <c r="AI1329" s="2"/>
      <c r="AJ1329" s="2"/>
      <c r="AK1329" s="2"/>
      <c r="AL1329" s="8"/>
      <c r="AN1329" s="2"/>
      <c r="AO1329" s="2"/>
      <c r="AP1329" s="2"/>
      <c r="AQ1329" s="2"/>
      <c r="AR1329" s="2"/>
      <c r="AS1329" s="2"/>
      <c r="AT1329" s="2"/>
      <c r="AU1329" s="8"/>
      <c r="AW1329" s="2"/>
      <c r="AX1329" s="2"/>
      <c r="AY1329" s="2"/>
      <c r="AZ1329" s="2"/>
      <c r="BA1329" s="2"/>
      <c r="BB1329" s="2"/>
      <c r="BC1329" s="2"/>
      <c r="BD1329" s="8"/>
      <c r="BF1329" s="2"/>
      <c r="BH1329" s="2"/>
      <c r="BJ1329" s="2"/>
      <c r="BK1329" s="2"/>
      <c r="BL1329" s="2"/>
      <c r="BM1329" s="8"/>
    </row>
    <row r="1330" spans="4:65" x14ac:dyDescent="0.25">
      <c r="D1330" s="2"/>
      <c r="E1330" s="2"/>
      <c r="F1330" s="2"/>
      <c r="G1330" s="10"/>
      <c r="H1330" s="10"/>
      <c r="I1330" s="10"/>
      <c r="J1330" s="10"/>
      <c r="M1330" s="2"/>
      <c r="N1330" s="39"/>
      <c r="O1330" s="2"/>
      <c r="P1330" s="2"/>
      <c r="Q1330" s="2"/>
      <c r="R1330" s="2"/>
      <c r="S1330" s="2"/>
      <c r="T1330" s="8"/>
      <c r="V1330" s="2"/>
      <c r="W1330" s="2"/>
      <c r="X1330" s="2"/>
      <c r="Y1330" s="2"/>
      <c r="Z1330" s="2"/>
      <c r="AA1330" s="2"/>
      <c r="AB1330" s="2"/>
      <c r="AC1330" s="8"/>
      <c r="AE1330" s="2"/>
      <c r="AF1330" s="2"/>
      <c r="AG1330" s="2"/>
      <c r="AH1330" s="2"/>
      <c r="AI1330" s="2"/>
      <c r="AJ1330" s="2"/>
      <c r="AK1330" s="2"/>
      <c r="AL1330" s="8"/>
      <c r="AN1330" s="2"/>
      <c r="AO1330" s="2"/>
      <c r="AP1330" s="2"/>
      <c r="AQ1330" s="2"/>
      <c r="AR1330" s="2"/>
      <c r="AS1330" s="2"/>
      <c r="AT1330" s="2"/>
      <c r="AU1330" s="8"/>
      <c r="AW1330" s="2"/>
      <c r="AX1330" s="2"/>
      <c r="AY1330" s="2"/>
      <c r="AZ1330" s="2"/>
      <c r="BA1330" s="2"/>
      <c r="BB1330" s="2"/>
      <c r="BC1330" s="2"/>
      <c r="BD1330" s="8"/>
      <c r="BF1330" s="2"/>
      <c r="BH1330" s="2"/>
      <c r="BJ1330" s="2"/>
      <c r="BK1330" s="2"/>
      <c r="BL1330" s="2"/>
      <c r="BM1330" s="8"/>
    </row>
    <row r="1331" spans="4:65" x14ac:dyDescent="0.25">
      <c r="D1331" s="2"/>
      <c r="E1331" s="2"/>
      <c r="F1331" s="2"/>
      <c r="G1331" s="10"/>
      <c r="H1331" s="10"/>
      <c r="I1331" s="10"/>
      <c r="J1331" s="10"/>
      <c r="M1331" s="2"/>
      <c r="N1331" s="39"/>
      <c r="O1331" s="2"/>
      <c r="P1331" s="2"/>
      <c r="Q1331" s="2"/>
      <c r="R1331" s="2"/>
      <c r="S1331" s="2"/>
      <c r="T1331" s="8"/>
      <c r="V1331" s="2"/>
      <c r="W1331" s="2"/>
      <c r="X1331" s="2"/>
      <c r="Y1331" s="2"/>
      <c r="Z1331" s="2"/>
      <c r="AA1331" s="2"/>
      <c r="AB1331" s="2"/>
      <c r="AC1331" s="8"/>
      <c r="AE1331" s="2"/>
      <c r="AF1331" s="2"/>
      <c r="AG1331" s="2"/>
      <c r="AH1331" s="2"/>
      <c r="AI1331" s="2"/>
      <c r="AJ1331" s="2"/>
      <c r="AK1331" s="2"/>
      <c r="AL1331" s="8"/>
      <c r="AN1331" s="2"/>
      <c r="AO1331" s="2"/>
      <c r="AP1331" s="2"/>
      <c r="AQ1331" s="2"/>
      <c r="AR1331" s="2"/>
      <c r="AS1331" s="2"/>
      <c r="AT1331" s="2"/>
      <c r="AU1331" s="8"/>
      <c r="AW1331" s="2"/>
      <c r="AX1331" s="2"/>
      <c r="AY1331" s="2"/>
      <c r="AZ1331" s="2"/>
      <c r="BA1331" s="2"/>
      <c r="BB1331" s="2"/>
      <c r="BC1331" s="2"/>
      <c r="BD1331" s="8"/>
      <c r="BF1331" s="2"/>
      <c r="BH1331" s="2"/>
      <c r="BJ1331" s="2"/>
      <c r="BK1331" s="2"/>
      <c r="BL1331" s="2"/>
      <c r="BM1331" s="8"/>
    </row>
    <row r="1332" spans="4:65" x14ac:dyDescent="0.25">
      <c r="D1332" s="2"/>
      <c r="E1332" s="2"/>
      <c r="F1332" s="2"/>
      <c r="G1332" s="10"/>
      <c r="H1332" s="10"/>
      <c r="I1332" s="10"/>
      <c r="J1332" s="10"/>
      <c r="M1332" s="2"/>
      <c r="N1332" s="39"/>
      <c r="O1332" s="2"/>
      <c r="P1332" s="2"/>
      <c r="Q1332" s="2"/>
      <c r="R1332" s="2"/>
      <c r="S1332" s="2"/>
      <c r="T1332" s="8"/>
      <c r="V1332" s="2"/>
      <c r="W1332" s="2"/>
      <c r="X1332" s="2"/>
      <c r="Y1332" s="2"/>
      <c r="Z1332" s="2"/>
      <c r="AA1332" s="2"/>
      <c r="AB1332" s="2"/>
      <c r="AC1332" s="8"/>
      <c r="AE1332" s="2"/>
      <c r="AF1332" s="2"/>
      <c r="AG1332" s="2"/>
      <c r="AH1332" s="2"/>
      <c r="AI1332" s="2"/>
      <c r="AJ1332" s="2"/>
      <c r="AK1332" s="2"/>
      <c r="AL1332" s="8"/>
      <c r="AN1332" s="2"/>
      <c r="AO1332" s="2"/>
      <c r="AP1332" s="2"/>
      <c r="AQ1332" s="2"/>
      <c r="AR1332" s="2"/>
      <c r="AS1332" s="2"/>
      <c r="AT1332" s="2"/>
      <c r="AU1332" s="8"/>
      <c r="AW1332" s="2"/>
      <c r="AX1332" s="2"/>
      <c r="AY1332" s="2"/>
      <c r="AZ1332" s="2"/>
      <c r="BA1332" s="2"/>
      <c r="BB1332" s="2"/>
      <c r="BC1332" s="2"/>
      <c r="BD1332" s="8"/>
      <c r="BF1332" s="2"/>
      <c r="BH1332" s="2"/>
      <c r="BJ1332" s="2"/>
      <c r="BK1332" s="2"/>
      <c r="BL1332" s="2"/>
      <c r="BM1332" s="8"/>
    </row>
    <row r="1333" spans="4:65" x14ac:dyDescent="0.25">
      <c r="D1333" s="2"/>
      <c r="E1333" s="2"/>
      <c r="F1333" s="2"/>
      <c r="G1333" s="10"/>
      <c r="H1333" s="10"/>
      <c r="I1333" s="10"/>
      <c r="J1333" s="10"/>
      <c r="M1333" s="2"/>
      <c r="N1333" s="39"/>
      <c r="O1333" s="2"/>
      <c r="P1333" s="2"/>
      <c r="Q1333" s="2"/>
      <c r="R1333" s="2"/>
      <c r="S1333" s="2"/>
      <c r="T1333" s="8"/>
      <c r="V1333" s="2"/>
      <c r="W1333" s="2"/>
      <c r="X1333" s="2"/>
      <c r="Y1333" s="2"/>
      <c r="Z1333" s="2"/>
      <c r="AA1333" s="2"/>
      <c r="AB1333" s="2"/>
      <c r="AC1333" s="8"/>
      <c r="AE1333" s="2"/>
      <c r="AF1333" s="2"/>
      <c r="AG1333" s="2"/>
      <c r="AH1333" s="2"/>
      <c r="AI1333" s="2"/>
      <c r="AJ1333" s="2"/>
      <c r="AK1333" s="2"/>
      <c r="AL1333" s="8"/>
      <c r="AN1333" s="2"/>
      <c r="AO1333" s="2"/>
      <c r="AP1333" s="2"/>
      <c r="AQ1333" s="2"/>
      <c r="AR1333" s="2"/>
      <c r="AS1333" s="2"/>
      <c r="AT1333" s="2"/>
      <c r="AU1333" s="8"/>
      <c r="AW1333" s="2"/>
      <c r="AX1333" s="2"/>
      <c r="AY1333" s="2"/>
      <c r="AZ1333" s="2"/>
      <c r="BA1333" s="2"/>
      <c r="BB1333" s="2"/>
      <c r="BC1333" s="2"/>
      <c r="BD1333" s="8"/>
      <c r="BF1333" s="2"/>
      <c r="BH1333" s="2"/>
      <c r="BJ1333" s="2"/>
      <c r="BK1333" s="2"/>
      <c r="BL1333" s="2"/>
      <c r="BM1333" s="8"/>
    </row>
    <row r="1334" spans="4:65" x14ac:dyDescent="0.25">
      <c r="D1334" s="2"/>
      <c r="E1334" s="2"/>
      <c r="F1334" s="2"/>
      <c r="G1334" s="10"/>
      <c r="H1334" s="10"/>
      <c r="I1334" s="10"/>
      <c r="J1334" s="10"/>
      <c r="M1334" s="2"/>
      <c r="N1334" s="39"/>
      <c r="O1334" s="2"/>
      <c r="P1334" s="2"/>
      <c r="Q1334" s="2"/>
      <c r="R1334" s="2"/>
      <c r="S1334" s="2"/>
      <c r="T1334" s="8"/>
      <c r="V1334" s="2"/>
      <c r="W1334" s="2"/>
      <c r="X1334" s="2"/>
      <c r="Y1334" s="2"/>
      <c r="Z1334" s="2"/>
      <c r="AA1334" s="2"/>
      <c r="AB1334" s="2"/>
      <c r="AC1334" s="8"/>
      <c r="AE1334" s="2"/>
      <c r="AF1334" s="2"/>
      <c r="AG1334" s="2"/>
      <c r="AH1334" s="2"/>
      <c r="AI1334" s="2"/>
      <c r="AJ1334" s="2"/>
      <c r="AK1334" s="2"/>
      <c r="AL1334" s="8"/>
      <c r="AN1334" s="2"/>
      <c r="AO1334" s="2"/>
      <c r="AP1334" s="2"/>
      <c r="AQ1334" s="2"/>
      <c r="AR1334" s="2"/>
      <c r="AS1334" s="2"/>
      <c r="AT1334" s="2"/>
      <c r="AU1334" s="8"/>
      <c r="AW1334" s="2"/>
      <c r="AX1334" s="2"/>
      <c r="AY1334" s="2"/>
      <c r="AZ1334" s="2"/>
      <c r="BA1334" s="2"/>
      <c r="BB1334" s="2"/>
      <c r="BC1334" s="2"/>
      <c r="BD1334" s="8"/>
      <c r="BF1334" s="2"/>
      <c r="BH1334" s="2"/>
      <c r="BJ1334" s="2"/>
      <c r="BK1334" s="2"/>
      <c r="BL1334" s="2"/>
      <c r="BM1334" s="8"/>
    </row>
    <row r="1335" spans="4:65" x14ac:dyDescent="0.25">
      <c r="D1335" s="2"/>
      <c r="E1335" s="2"/>
      <c r="F1335" s="2"/>
      <c r="G1335" s="10"/>
      <c r="H1335" s="10"/>
      <c r="I1335" s="10"/>
      <c r="J1335" s="10"/>
      <c r="M1335" s="2"/>
      <c r="N1335" s="39"/>
      <c r="O1335" s="2"/>
      <c r="P1335" s="2"/>
      <c r="Q1335" s="2"/>
      <c r="R1335" s="2"/>
      <c r="S1335" s="2"/>
      <c r="T1335" s="8"/>
      <c r="V1335" s="2"/>
      <c r="W1335" s="2"/>
      <c r="X1335" s="2"/>
      <c r="Y1335" s="2"/>
      <c r="Z1335" s="2"/>
      <c r="AA1335" s="2"/>
      <c r="AB1335" s="2"/>
      <c r="AC1335" s="8"/>
      <c r="AE1335" s="2"/>
      <c r="AF1335" s="2"/>
      <c r="AG1335" s="2"/>
      <c r="AH1335" s="2"/>
      <c r="AI1335" s="2"/>
      <c r="AJ1335" s="2"/>
      <c r="AK1335" s="2"/>
      <c r="AL1335" s="8"/>
      <c r="AN1335" s="2"/>
      <c r="AO1335" s="2"/>
      <c r="AP1335" s="2"/>
      <c r="AQ1335" s="2"/>
      <c r="AR1335" s="2"/>
      <c r="AS1335" s="2"/>
      <c r="AT1335" s="2"/>
      <c r="AU1335" s="8"/>
      <c r="AW1335" s="2"/>
      <c r="AX1335" s="2"/>
      <c r="AY1335" s="2"/>
      <c r="AZ1335" s="2"/>
      <c r="BA1335" s="2"/>
      <c r="BB1335" s="2"/>
      <c r="BC1335" s="2"/>
      <c r="BD1335" s="8"/>
      <c r="BF1335" s="2"/>
      <c r="BH1335" s="2"/>
      <c r="BJ1335" s="2"/>
      <c r="BK1335" s="2"/>
      <c r="BL1335" s="2"/>
      <c r="BM1335" s="8"/>
    </row>
    <row r="1336" spans="4:65" x14ac:dyDescent="0.25">
      <c r="D1336" s="2"/>
      <c r="E1336" s="2"/>
      <c r="F1336" s="2"/>
      <c r="G1336" s="10"/>
      <c r="H1336" s="10"/>
      <c r="I1336" s="10"/>
      <c r="J1336" s="10"/>
      <c r="M1336" s="2"/>
      <c r="N1336" s="39"/>
      <c r="O1336" s="2"/>
      <c r="P1336" s="2"/>
      <c r="Q1336" s="2"/>
      <c r="R1336" s="2"/>
      <c r="S1336" s="2"/>
      <c r="T1336" s="8"/>
      <c r="V1336" s="2"/>
      <c r="W1336" s="2"/>
      <c r="X1336" s="2"/>
      <c r="Y1336" s="2"/>
      <c r="Z1336" s="2"/>
      <c r="AA1336" s="2"/>
      <c r="AB1336" s="2"/>
      <c r="AC1336" s="8"/>
      <c r="AE1336" s="2"/>
      <c r="AF1336" s="2"/>
      <c r="AG1336" s="2"/>
      <c r="AH1336" s="2"/>
      <c r="AI1336" s="2"/>
      <c r="AJ1336" s="2"/>
      <c r="AK1336" s="2"/>
      <c r="AL1336" s="8"/>
      <c r="AN1336" s="2"/>
      <c r="AO1336" s="2"/>
      <c r="AP1336" s="2"/>
      <c r="AQ1336" s="2"/>
      <c r="AR1336" s="2"/>
      <c r="AS1336" s="2"/>
      <c r="AT1336" s="2"/>
      <c r="AU1336" s="8"/>
      <c r="AW1336" s="2"/>
      <c r="AX1336" s="2"/>
      <c r="AY1336" s="2"/>
      <c r="AZ1336" s="2"/>
      <c r="BA1336" s="2"/>
      <c r="BB1336" s="2"/>
      <c r="BC1336" s="2"/>
      <c r="BD1336" s="8"/>
      <c r="BF1336" s="2"/>
      <c r="BH1336" s="2"/>
      <c r="BJ1336" s="2"/>
      <c r="BK1336" s="2"/>
      <c r="BL1336" s="2"/>
      <c r="BM1336" s="8"/>
    </row>
    <row r="1337" spans="4:65" x14ac:dyDescent="0.25">
      <c r="D1337" s="2"/>
      <c r="E1337" s="2"/>
      <c r="F1337" s="2"/>
      <c r="G1337" s="10"/>
      <c r="H1337" s="10"/>
      <c r="I1337" s="10"/>
      <c r="J1337" s="10"/>
      <c r="M1337" s="2"/>
      <c r="N1337" s="39"/>
      <c r="O1337" s="2"/>
      <c r="P1337" s="2"/>
      <c r="Q1337" s="2"/>
      <c r="R1337" s="2"/>
      <c r="S1337" s="2"/>
      <c r="T1337" s="8"/>
      <c r="V1337" s="2"/>
      <c r="W1337" s="2"/>
      <c r="X1337" s="2"/>
      <c r="Y1337" s="2"/>
      <c r="Z1337" s="2"/>
      <c r="AA1337" s="2"/>
      <c r="AB1337" s="2"/>
      <c r="AC1337" s="8"/>
      <c r="AE1337" s="2"/>
      <c r="AF1337" s="2"/>
      <c r="AG1337" s="2"/>
      <c r="AH1337" s="2"/>
      <c r="AI1337" s="2"/>
      <c r="AJ1337" s="2"/>
      <c r="AK1337" s="2"/>
      <c r="AL1337" s="8"/>
      <c r="AN1337" s="2"/>
      <c r="AO1337" s="2"/>
      <c r="AP1337" s="2"/>
      <c r="AQ1337" s="2"/>
      <c r="AR1337" s="2"/>
      <c r="AS1337" s="2"/>
      <c r="AT1337" s="2"/>
      <c r="AU1337" s="8"/>
      <c r="AW1337" s="2"/>
      <c r="AX1337" s="2"/>
      <c r="AY1337" s="2"/>
      <c r="AZ1337" s="2"/>
      <c r="BA1337" s="2"/>
      <c r="BB1337" s="2"/>
      <c r="BC1337" s="2"/>
      <c r="BD1337" s="8"/>
      <c r="BF1337" s="2"/>
      <c r="BH1337" s="2"/>
      <c r="BJ1337" s="2"/>
      <c r="BK1337" s="2"/>
      <c r="BL1337" s="2"/>
      <c r="BM1337" s="8"/>
    </row>
    <row r="1338" spans="4:65" x14ac:dyDescent="0.25">
      <c r="D1338" s="2"/>
      <c r="E1338" s="2"/>
      <c r="F1338" s="2"/>
      <c r="G1338" s="10"/>
      <c r="H1338" s="10"/>
      <c r="I1338" s="10"/>
      <c r="J1338" s="10"/>
      <c r="M1338" s="2"/>
      <c r="N1338" s="39"/>
      <c r="O1338" s="2"/>
      <c r="P1338" s="2"/>
      <c r="Q1338" s="2"/>
      <c r="R1338" s="2"/>
      <c r="S1338" s="2"/>
      <c r="T1338" s="8"/>
      <c r="V1338" s="2"/>
      <c r="W1338" s="2"/>
      <c r="X1338" s="2"/>
      <c r="Y1338" s="2"/>
      <c r="Z1338" s="2"/>
      <c r="AA1338" s="2"/>
      <c r="AB1338" s="2"/>
      <c r="AC1338" s="8"/>
      <c r="AE1338" s="2"/>
      <c r="AF1338" s="2"/>
      <c r="AG1338" s="2"/>
      <c r="AH1338" s="2"/>
      <c r="AI1338" s="2"/>
      <c r="AJ1338" s="2"/>
      <c r="AK1338" s="2"/>
      <c r="AL1338" s="8"/>
      <c r="AN1338" s="2"/>
      <c r="AO1338" s="2"/>
      <c r="AP1338" s="2"/>
      <c r="AQ1338" s="2"/>
      <c r="AR1338" s="2"/>
      <c r="AS1338" s="2"/>
      <c r="AT1338" s="2"/>
      <c r="AU1338" s="8"/>
      <c r="AW1338" s="2"/>
      <c r="AX1338" s="2"/>
      <c r="AY1338" s="2"/>
      <c r="AZ1338" s="2"/>
      <c r="BA1338" s="2"/>
      <c r="BB1338" s="2"/>
      <c r="BC1338" s="2"/>
      <c r="BD1338" s="8"/>
      <c r="BF1338" s="2"/>
      <c r="BH1338" s="2"/>
      <c r="BJ1338" s="2"/>
      <c r="BK1338" s="2"/>
      <c r="BL1338" s="2"/>
      <c r="BM1338" s="8"/>
    </row>
    <row r="1339" spans="4:65" x14ac:dyDescent="0.25">
      <c r="D1339" s="2"/>
      <c r="E1339" s="2"/>
      <c r="F1339" s="2"/>
      <c r="G1339" s="10"/>
      <c r="H1339" s="10"/>
      <c r="I1339" s="10"/>
      <c r="J1339" s="10"/>
      <c r="M1339" s="2"/>
      <c r="N1339" s="39"/>
      <c r="O1339" s="2"/>
      <c r="P1339" s="2"/>
      <c r="Q1339" s="2"/>
      <c r="R1339" s="2"/>
      <c r="S1339" s="2"/>
      <c r="T1339" s="8"/>
      <c r="V1339" s="2"/>
      <c r="W1339" s="2"/>
      <c r="X1339" s="2"/>
      <c r="Y1339" s="2"/>
      <c r="Z1339" s="2"/>
      <c r="AA1339" s="2"/>
      <c r="AB1339" s="2"/>
      <c r="AC1339" s="8"/>
      <c r="AE1339" s="2"/>
      <c r="AF1339" s="2"/>
      <c r="AG1339" s="2"/>
      <c r="AH1339" s="2"/>
      <c r="AI1339" s="2"/>
      <c r="AJ1339" s="2"/>
      <c r="AK1339" s="2"/>
      <c r="AL1339" s="8"/>
      <c r="AN1339" s="2"/>
      <c r="AO1339" s="2"/>
      <c r="AP1339" s="2"/>
      <c r="AQ1339" s="2"/>
      <c r="AR1339" s="2"/>
      <c r="AS1339" s="2"/>
      <c r="AT1339" s="2"/>
      <c r="AU1339" s="8"/>
      <c r="AW1339" s="2"/>
      <c r="AX1339" s="2"/>
      <c r="AY1339" s="2"/>
      <c r="AZ1339" s="2"/>
      <c r="BA1339" s="2"/>
      <c r="BB1339" s="2"/>
      <c r="BC1339" s="2"/>
      <c r="BD1339" s="8"/>
      <c r="BF1339" s="2"/>
      <c r="BH1339" s="2"/>
      <c r="BJ1339" s="2"/>
      <c r="BK1339" s="2"/>
      <c r="BL1339" s="2"/>
      <c r="BM1339" s="8"/>
    </row>
    <row r="1340" spans="4:65" x14ac:dyDescent="0.25">
      <c r="D1340" s="2"/>
      <c r="E1340" s="2"/>
      <c r="F1340" s="2"/>
      <c r="G1340" s="10"/>
      <c r="H1340" s="10"/>
      <c r="I1340" s="10"/>
      <c r="J1340" s="10"/>
      <c r="M1340" s="2"/>
      <c r="N1340" s="39"/>
      <c r="O1340" s="2"/>
      <c r="P1340" s="2"/>
      <c r="Q1340" s="2"/>
      <c r="R1340" s="2"/>
      <c r="S1340" s="2"/>
      <c r="T1340" s="8"/>
      <c r="V1340" s="2"/>
      <c r="W1340" s="2"/>
      <c r="X1340" s="2"/>
      <c r="Y1340" s="2"/>
      <c r="Z1340" s="2"/>
      <c r="AA1340" s="2"/>
      <c r="AB1340" s="2"/>
      <c r="AC1340" s="8"/>
      <c r="AE1340" s="2"/>
      <c r="AF1340" s="2"/>
      <c r="AG1340" s="2"/>
      <c r="AH1340" s="2"/>
      <c r="AI1340" s="2"/>
      <c r="AJ1340" s="2"/>
      <c r="AK1340" s="2"/>
      <c r="AL1340" s="8"/>
      <c r="AN1340" s="2"/>
      <c r="AO1340" s="2"/>
      <c r="AP1340" s="2"/>
      <c r="AQ1340" s="2"/>
      <c r="AR1340" s="2"/>
      <c r="AS1340" s="2"/>
      <c r="AT1340" s="2"/>
      <c r="AU1340" s="8"/>
      <c r="AW1340" s="2"/>
      <c r="AX1340" s="2"/>
      <c r="AY1340" s="2"/>
      <c r="AZ1340" s="2"/>
      <c r="BA1340" s="2"/>
      <c r="BB1340" s="2"/>
      <c r="BC1340" s="2"/>
      <c r="BD1340" s="8"/>
      <c r="BF1340" s="2"/>
      <c r="BH1340" s="2"/>
      <c r="BJ1340" s="2"/>
      <c r="BK1340" s="2"/>
      <c r="BL1340" s="2"/>
      <c r="BM1340" s="8"/>
    </row>
    <row r="1341" spans="4:65" x14ac:dyDescent="0.25">
      <c r="D1341" s="2"/>
      <c r="E1341" s="2"/>
      <c r="F1341" s="2"/>
      <c r="G1341" s="10"/>
      <c r="H1341" s="10"/>
      <c r="I1341" s="10"/>
      <c r="J1341" s="10"/>
      <c r="M1341" s="2"/>
      <c r="N1341" s="39"/>
      <c r="O1341" s="2"/>
      <c r="P1341" s="2"/>
      <c r="Q1341" s="2"/>
      <c r="R1341" s="2"/>
      <c r="S1341" s="2"/>
      <c r="T1341" s="8"/>
      <c r="V1341" s="2"/>
      <c r="W1341" s="2"/>
      <c r="X1341" s="2"/>
      <c r="Y1341" s="2"/>
      <c r="Z1341" s="2"/>
      <c r="AA1341" s="2"/>
      <c r="AB1341" s="2"/>
      <c r="AC1341" s="8"/>
      <c r="AE1341" s="2"/>
      <c r="AF1341" s="2"/>
      <c r="AG1341" s="2"/>
      <c r="AH1341" s="2"/>
      <c r="AI1341" s="2"/>
      <c r="AJ1341" s="2"/>
      <c r="AK1341" s="2"/>
      <c r="AL1341" s="8"/>
      <c r="AN1341" s="2"/>
      <c r="AO1341" s="2"/>
      <c r="AP1341" s="2"/>
      <c r="AQ1341" s="2"/>
      <c r="AR1341" s="2"/>
      <c r="AS1341" s="2"/>
      <c r="AT1341" s="2"/>
      <c r="AU1341" s="8"/>
      <c r="AW1341" s="2"/>
      <c r="AX1341" s="2"/>
      <c r="AY1341" s="2"/>
      <c r="AZ1341" s="2"/>
      <c r="BA1341" s="2"/>
      <c r="BB1341" s="2"/>
      <c r="BC1341" s="2"/>
      <c r="BD1341" s="8"/>
      <c r="BF1341" s="2"/>
      <c r="BH1341" s="2"/>
      <c r="BJ1341" s="2"/>
      <c r="BK1341" s="2"/>
      <c r="BL1341" s="2"/>
      <c r="BM1341" s="8"/>
    </row>
    <row r="1342" spans="4:65" x14ac:dyDescent="0.25">
      <c r="D1342" s="2"/>
      <c r="E1342" s="2"/>
      <c r="F1342" s="2"/>
      <c r="G1342" s="10"/>
      <c r="H1342" s="10"/>
      <c r="I1342" s="10"/>
      <c r="J1342" s="10"/>
      <c r="M1342" s="2"/>
      <c r="N1342" s="39"/>
      <c r="O1342" s="2"/>
      <c r="P1342" s="2"/>
      <c r="Q1342" s="2"/>
      <c r="R1342" s="2"/>
      <c r="S1342" s="2"/>
      <c r="T1342" s="8"/>
      <c r="V1342" s="2"/>
      <c r="W1342" s="2"/>
      <c r="X1342" s="2"/>
      <c r="Y1342" s="2"/>
      <c r="Z1342" s="2"/>
      <c r="AA1342" s="2"/>
      <c r="AB1342" s="2"/>
      <c r="AC1342" s="8"/>
      <c r="AE1342" s="2"/>
      <c r="AF1342" s="2"/>
      <c r="AG1342" s="2"/>
      <c r="AH1342" s="2"/>
      <c r="AI1342" s="2"/>
      <c r="AJ1342" s="2"/>
      <c r="AK1342" s="2"/>
      <c r="AL1342" s="8"/>
      <c r="AN1342" s="2"/>
      <c r="AO1342" s="2"/>
      <c r="AP1342" s="2"/>
      <c r="AQ1342" s="2"/>
      <c r="AR1342" s="2"/>
      <c r="AS1342" s="2"/>
      <c r="AT1342" s="2"/>
      <c r="AU1342" s="8"/>
      <c r="AW1342" s="2"/>
      <c r="AX1342" s="2"/>
      <c r="AY1342" s="2"/>
      <c r="AZ1342" s="2"/>
      <c r="BA1342" s="2"/>
      <c r="BB1342" s="2"/>
      <c r="BC1342" s="2"/>
      <c r="BD1342" s="8"/>
      <c r="BF1342" s="2"/>
      <c r="BH1342" s="2"/>
      <c r="BJ1342" s="2"/>
      <c r="BK1342" s="2"/>
      <c r="BL1342" s="2"/>
      <c r="BM1342" s="8"/>
    </row>
    <row r="1343" spans="4:65" x14ac:dyDescent="0.25">
      <c r="D1343" s="2"/>
      <c r="E1343" s="2"/>
      <c r="F1343" s="2"/>
      <c r="G1343" s="10"/>
      <c r="H1343" s="10"/>
      <c r="I1343" s="10"/>
      <c r="J1343" s="10"/>
      <c r="M1343" s="2"/>
      <c r="N1343" s="39"/>
      <c r="O1343" s="2"/>
      <c r="P1343" s="2"/>
      <c r="Q1343" s="2"/>
      <c r="R1343" s="2"/>
      <c r="S1343" s="2"/>
      <c r="T1343" s="8"/>
      <c r="V1343" s="2"/>
      <c r="W1343" s="2"/>
      <c r="X1343" s="2"/>
      <c r="Y1343" s="2"/>
      <c r="Z1343" s="2"/>
      <c r="AA1343" s="2"/>
      <c r="AB1343" s="2"/>
      <c r="AC1343" s="8"/>
      <c r="AE1343" s="2"/>
      <c r="AF1343" s="2"/>
      <c r="AG1343" s="2"/>
      <c r="AH1343" s="2"/>
      <c r="AI1343" s="2"/>
      <c r="AJ1343" s="2"/>
      <c r="AK1343" s="2"/>
      <c r="AL1343" s="8"/>
      <c r="AN1343" s="2"/>
      <c r="AO1343" s="2"/>
      <c r="AP1343" s="2"/>
      <c r="AQ1343" s="2"/>
      <c r="AR1343" s="2"/>
      <c r="AS1343" s="2"/>
      <c r="AT1343" s="2"/>
      <c r="AU1343" s="8"/>
      <c r="AW1343" s="2"/>
      <c r="AX1343" s="2"/>
      <c r="AY1343" s="2"/>
      <c r="AZ1343" s="2"/>
      <c r="BA1343" s="2"/>
      <c r="BB1343" s="2"/>
      <c r="BC1343" s="2"/>
      <c r="BD1343" s="8"/>
      <c r="BF1343" s="2"/>
      <c r="BH1343" s="2"/>
      <c r="BJ1343" s="2"/>
      <c r="BK1343" s="2"/>
      <c r="BL1343" s="2"/>
      <c r="BM1343" s="8"/>
    </row>
    <row r="1344" spans="4:65" x14ac:dyDescent="0.25">
      <c r="D1344" s="2"/>
      <c r="E1344" s="2"/>
      <c r="F1344" s="2"/>
      <c r="G1344" s="10"/>
      <c r="H1344" s="10"/>
      <c r="I1344" s="10"/>
      <c r="J1344" s="10"/>
      <c r="M1344" s="2"/>
      <c r="N1344" s="39"/>
      <c r="O1344" s="2"/>
      <c r="P1344" s="2"/>
      <c r="Q1344" s="2"/>
      <c r="R1344" s="2"/>
      <c r="S1344" s="2"/>
      <c r="T1344" s="8"/>
      <c r="V1344" s="2"/>
      <c r="W1344" s="2"/>
      <c r="X1344" s="2"/>
      <c r="Y1344" s="2"/>
      <c r="Z1344" s="2"/>
      <c r="AA1344" s="2"/>
      <c r="AB1344" s="2"/>
      <c r="AC1344" s="8"/>
      <c r="AE1344" s="2"/>
      <c r="AF1344" s="2"/>
      <c r="AG1344" s="2"/>
      <c r="AH1344" s="2"/>
      <c r="AI1344" s="2"/>
      <c r="AJ1344" s="2"/>
      <c r="AK1344" s="2"/>
      <c r="AL1344" s="8"/>
      <c r="AN1344" s="2"/>
      <c r="AO1344" s="2"/>
      <c r="AP1344" s="2"/>
      <c r="AQ1344" s="2"/>
      <c r="AR1344" s="2"/>
      <c r="AS1344" s="2"/>
      <c r="AT1344" s="2"/>
      <c r="AU1344" s="8"/>
      <c r="AW1344" s="2"/>
      <c r="AX1344" s="2"/>
      <c r="AY1344" s="2"/>
      <c r="AZ1344" s="2"/>
      <c r="BA1344" s="2"/>
      <c r="BB1344" s="2"/>
      <c r="BC1344" s="2"/>
      <c r="BD1344" s="8"/>
      <c r="BF1344" s="2"/>
      <c r="BH1344" s="2"/>
      <c r="BJ1344" s="2"/>
      <c r="BK1344" s="2"/>
      <c r="BL1344" s="2"/>
      <c r="BM1344" s="8"/>
    </row>
    <row r="1345" spans="4:65" x14ac:dyDescent="0.25">
      <c r="D1345" s="2"/>
      <c r="E1345" s="2"/>
      <c r="F1345" s="2"/>
      <c r="G1345" s="10"/>
      <c r="H1345" s="10"/>
      <c r="I1345" s="10"/>
      <c r="J1345" s="10"/>
      <c r="M1345" s="2"/>
      <c r="N1345" s="39"/>
      <c r="O1345" s="2"/>
      <c r="P1345" s="2"/>
      <c r="Q1345" s="2"/>
      <c r="R1345" s="2"/>
      <c r="S1345" s="2"/>
      <c r="T1345" s="8"/>
      <c r="V1345" s="2"/>
      <c r="W1345" s="2"/>
      <c r="X1345" s="2"/>
      <c r="Y1345" s="2"/>
      <c r="Z1345" s="2"/>
      <c r="AA1345" s="2"/>
      <c r="AB1345" s="2"/>
      <c r="AC1345" s="8"/>
      <c r="AE1345" s="2"/>
      <c r="AF1345" s="2"/>
      <c r="AG1345" s="2"/>
      <c r="AH1345" s="2"/>
      <c r="AI1345" s="2"/>
      <c r="AJ1345" s="2"/>
      <c r="AK1345" s="2"/>
      <c r="AL1345" s="8"/>
      <c r="AN1345" s="2"/>
      <c r="AO1345" s="2"/>
      <c r="AP1345" s="2"/>
      <c r="AQ1345" s="2"/>
      <c r="AR1345" s="2"/>
      <c r="AS1345" s="2"/>
      <c r="AT1345" s="2"/>
      <c r="AU1345" s="8"/>
      <c r="AW1345" s="2"/>
      <c r="AX1345" s="2"/>
      <c r="AY1345" s="2"/>
      <c r="AZ1345" s="2"/>
      <c r="BA1345" s="2"/>
      <c r="BB1345" s="2"/>
      <c r="BC1345" s="2"/>
      <c r="BD1345" s="8"/>
      <c r="BF1345" s="2"/>
      <c r="BH1345" s="2"/>
      <c r="BJ1345" s="2"/>
      <c r="BK1345" s="2"/>
      <c r="BL1345" s="2"/>
      <c r="BM1345" s="8"/>
    </row>
    <row r="1346" spans="4:65" x14ac:dyDescent="0.25">
      <c r="D1346" s="2"/>
      <c r="E1346" s="2"/>
      <c r="F1346" s="2"/>
      <c r="G1346" s="10"/>
      <c r="H1346" s="10"/>
      <c r="I1346" s="10"/>
      <c r="J1346" s="10"/>
      <c r="M1346" s="2"/>
      <c r="N1346" s="39"/>
      <c r="O1346" s="2"/>
      <c r="P1346" s="2"/>
      <c r="Q1346" s="2"/>
      <c r="R1346" s="2"/>
      <c r="S1346" s="2"/>
      <c r="T1346" s="8"/>
      <c r="V1346" s="2"/>
      <c r="W1346" s="2"/>
      <c r="X1346" s="2"/>
      <c r="Y1346" s="2"/>
      <c r="Z1346" s="2"/>
      <c r="AA1346" s="2"/>
      <c r="AB1346" s="2"/>
      <c r="AC1346" s="8"/>
      <c r="AE1346" s="2"/>
      <c r="AF1346" s="2"/>
      <c r="AG1346" s="2"/>
      <c r="AH1346" s="2"/>
      <c r="AI1346" s="2"/>
      <c r="AJ1346" s="2"/>
      <c r="AK1346" s="2"/>
      <c r="AL1346" s="8"/>
      <c r="AN1346" s="2"/>
      <c r="AO1346" s="2"/>
      <c r="AP1346" s="2"/>
      <c r="AQ1346" s="2"/>
      <c r="AR1346" s="2"/>
      <c r="AS1346" s="2"/>
      <c r="AT1346" s="2"/>
      <c r="AU1346" s="8"/>
      <c r="AW1346" s="2"/>
      <c r="AX1346" s="2"/>
      <c r="AY1346" s="2"/>
      <c r="AZ1346" s="2"/>
      <c r="BA1346" s="2"/>
      <c r="BB1346" s="2"/>
      <c r="BC1346" s="2"/>
      <c r="BD1346" s="8"/>
      <c r="BF1346" s="2"/>
      <c r="BH1346" s="2"/>
      <c r="BJ1346" s="2"/>
      <c r="BK1346" s="2"/>
      <c r="BL1346" s="2"/>
      <c r="BM1346" s="8"/>
    </row>
    <row r="1347" spans="4:65" x14ac:dyDescent="0.25">
      <c r="D1347" s="2"/>
      <c r="E1347" s="2"/>
      <c r="F1347" s="2"/>
      <c r="G1347" s="10"/>
      <c r="H1347" s="10"/>
      <c r="I1347" s="10"/>
      <c r="J1347" s="10"/>
      <c r="M1347" s="2"/>
      <c r="N1347" s="39"/>
      <c r="O1347" s="2"/>
      <c r="P1347" s="2"/>
      <c r="Q1347" s="2"/>
      <c r="R1347" s="2"/>
      <c r="S1347" s="2"/>
      <c r="T1347" s="8"/>
      <c r="V1347" s="2"/>
      <c r="W1347" s="2"/>
      <c r="X1347" s="2"/>
      <c r="Y1347" s="2"/>
      <c r="Z1347" s="2"/>
      <c r="AA1347" s="2"/>
      <c r="AB1347" s="2"/>
      <c r="AC1347" s="8"/>
      <c r="AE1347" s="2"/>
      <c r="AF1347" s="2"/>
      <c r="AG1347" s="2"/>
      <c r="AH1347" s="2"/>
      <c r="AI1347" s="2"/>
      <c r="AJ1347" s="2"/>
      <c r="AK1347" s="2"/>
      <c r="AL1347" s="8"/>
      <c r="AN1347" s="2"/>
      <c r="AO1347" s="2"/>
      <c r="AP1347" s="2"/>
      <c r="AQ1347" s="2"/>
      <c r="AR1347" s="2"/>
      <c r="AS1347" s="2"/>
      <c r="AT1347" s="2"/>
      <c r="AU1347" s="8"/>
      <c r="AW1347" s="2"/>
      <c r="AX1347" s="2"/>
      <c r="AY1347" s="2"/>
      <c r="AZ1347" s="2"/>
      <c r="BA1347" s="2"/>
      <c r="BB1347" s="2"/>
      <c r="BC1347" s="2"/>
      <c r="BD1347" s="8"/>
      <c r="BF1347" s="2"/>
      <c r="BH1347" s="2"/>
      <c r="BJ1347" s="2"/>
      <c r="BK1347" s="2"/>
      <c r="BL1347" s="2"/>
      <c r="BM1347" s="8"/>
    </row>
    <row r="1348" spans="4:65" x14ac:dyDescent="0.25">
      <c r="D1348" s="2"/>
      <c r="E1348" s="2"/>
      <c r="F1348" s="2"/>
      <c r="G1348" s="10"/>
      <c r="H1348" s="10"/>
      <c r="I1348" s="10"/>
      <c r="J1348" s="10"/>
      <c r="M1348" s="2"/>
      <c r="N1348" s="39"/>
      <c r="O1348" s="2"/>
      <c r="P1348" s="2"/>
      <c r="Q1348" s="2"/>
      <c r="R1348" s="2"/>
      <c r="S1348" s="2"/>
      <c r="T1348" s="8"/>
      <c r="V1348" s="2"/>
      <c r="W1348" s="2"/>
      <c r="X1348" s="2"/>
      <c r="Y1348" s="2"/>
      <c r="Z1348" s="2"/>
      <c r="AA1348" s="2"/>
      <c r="AB1348" s="2"/>
      <c r="AC1348" s="8"/>
      <c r="AE1348" s="2"/>
      <c r="AF1348" s="2"/>
      <c r="AG1348" s="2"/>
      <c r="AH1348" s="2"/>
      <c r="AI1348" s="2"/>
      <c r="AJ1348" s="2"/>
      <c r="AK1348" s="2"/>
      <c r="AL1348" s="8"/>
      <c r="AN1348" s="2"/>
      <c r="AO1348" s="2"/>
      <c r="AP1348" s="2"/>
      <c r="AQ1348" s="2"/>
      <c r="AR1348" s="2"/>
      <c r="AS1348" s="2"/>
      <c r="AT1348" s="2"/>
      <c r="AU1348" s="8"/>
      <c r="AW1348" s="2"/>
      <c r="AX1348" s="2"/>
      <c r="AY1348" s="2"/>
      <c r="AZ1348" s="2"/>
      <c r="BA1348" s="2"/>
      <c r="BB1348" s="2"/>
      <c r="BC1348" s="2"/>
      <c r="BD1348" s="8"/>
      <c r="BF1348" s="2"/>
      <c r="BH1348" s="2"/>
      <c r="BJ1348" s="2"/>
      <c r="BK1348" s="2"/>
      <c r="BL1348" s="2"/>
      <c r="BM1348" s="8"/>
    </row>
    <row r="1349" spans="4:65" x14ac:dyDescent="0.25">
      <c r="D1349" s="2"/>
      <c r="E1349" s="2"/>
      <c r="F1349" s="2"/>
      <c r="G1349" s="10"/>
      <c r="H1349" s="10"/>
      <c r="I1349" s="10"/>
      <c r="J1349" s="10"/>
      <c r="M1349" s="2"/>
      <c r="N1349" s="39"/>
      <c r="O1349" s="2"/>
      <c r="P1349" s="2"/>
      <c r="Q1349" s="2"/>
      <c r="R1349" s="2"/>
      <c r="S1349" s="2"/>
      <c r="T1349" s="8"/>
      <c r="V1349" s="2"/>
      <c r="W1349" s="2"/>
      <c r="X1349" s="2"/>
      <c r="Y1349" s="2"/>
      <c r="Z1349" s="2"/>
      <c r="AA1349" s="2"/>
      <c r="AB1349" s="2"/>
      <c r="AC1349" s="8"/>
      <c r="AE1349" s="2"/>
      <c r="AF1349" s="2"/>
      <c r="AG1349" s="2"/>
      <c r="AH1349" s="2"/>
      <c r="AI1349" s="2"/>
      <c r="AJ1349" s="2"/>
      <c r="AK1349" s="2"/>
      <c r="AL1349" s="8"/>
      <c r="AN1349" s="2"/>
      <c r="AO1349" s="2"/>
      <c r="AP1349" s="2"/>
      <c r="AQ1349" s="2"/>
      <c r="AR1349" s="2"/>
      <c r="AS1349" s="2"/>
      <c r="AT1349" s="2"/>
      <c r="AU1349" s="8"/>
      <c r="AW1349" s="2"/>
      <c r="AX1349" s="2"/>
      <c r="AY1349" s="2"/>
      <c r="AZ1349" s="2"/>
      <c r="BA1349" s="2"/>
      <c r="BB1349" s="2"/>
      <c r="BC1349" s="2"/>
      <c r="BD1349" s="8"/>
      <c r="BF1349" s="2"/>
      <c r="BH1349" s="2"/>
      <c r="BJ1349" s="2"/>
      <c r="BK1349" s="2"/>
      <c r="BL1349" s="2"/>
      <c r="BM1349" s="8"/>
    </row>
    <row r="1350" spans="4:65" x14ac:dyDescent="0.25">
      <c r="D1350" s="2"/>
      <c r="E1350" s="2"/>
      <c r="F1350" s="2"/>
      <c r="G1350" s="10"/>
      <c r="H1350" s="10"/>
      <c r="I1350" s="10"/>
      <c r="J1350" s="10"/>
      <c r="M1350" s="2"/>
      <c r="N1350" s="39"/>
      <c r="O1350" s="2"/>
      <c r="P1350" s="2"/>
      <c r="Q1350" s="2"/>
      <c r="R1350" s="2"/>
      <c r="S1350" s="2"/>
      <c r="T1350" s="8"/>
      <c r="V1350" s="2"/>
      <c r="W1350" s="2"/>
      <c r="X1350" s="2"/>
      <c r="Y1350" s="2"/>
      <c r="Z1350" s="2"/>
      <c r="AA1350" s="2"/>
      <c r="AB1350" s="2"/>
      <c r="AC1350" s="8"/>
      <c r="AE1350" s="2"/>
      <c r="AF1350" s="2"/>
      <c r="AG1350" s="2"/>
      <c r="AH1350" s="2"/>
      <c r="AI1350" s="2"/>
      <c r="AJ1350" s="2"/>
      <c r="AK1350" s="2"/>
      <c r="AL1350" s="8"/>
      <c r="AN1350" s="2"/>
      <c r="AO1350" s="2"/>
      <c r="AP1350" s="2"/>
      <c r="AQ1350" s="2"/>
      <c r="AR1350" s="2"/>
      <c r="AS1350" s="2"/>
      <c r="AT1350" s="2"/>
      <c r="AU1350" s="8"/>
      <c r="AW1350" s="2"/>
      <c r="AX1350" s="2"/>
      <c r="AY1350" s="2"/>
      <c r="AZ1350" s="2"/>
      <c r="BA1350" s="2"/>
      <c r="BB1350" s="2"/>
      <c r="BC1350" s="2"/>
      <c r="BD1350" s="8"/>
      <c r="BF1350" s="2"/>
      <c r="BH1350" s="2"/>
      <c r="BJ1350" s="2"/>
      <c r="BK1350" s="2"/>
      <c r="BL1350" s="2"/>
      <c r="BM1350" s="8"/>
    </row>
    <row r="1351" spans="4:65" x14ac:dyDescent="0.25">
      <c r="D1351" s="2"/>
      <c r="E1351" s="2"/>
      <c r="F1351" s="2"/>
      <c r="G1351" s="10"/>
      <c r="H1351" s="10"/>
      <c r="I1351" s="10"/>
      <c r="J1351" s="10"/>
      <c r="M1351" s="2"/>
      <c r="N1351" s="39"/>
      <c r="O1351" s="2"/>
      <c r="P1351" s="2"/>
      <c r="Q1351" s="2"/>
      <c r="R1351" s="2"/>
      <c r="S1351" s="2"/>
      <c r="T1351" s="8"/>
      <c r="V1351" s="2"/>
      <c r="W1351" s="2"/>
      <c r="X1351" s="2"/>
      <c r="Y1351" s="2"/>
      <c r="Z1351" s="2"/>
      <c r="AA1351" s="2"/>
      <c r="AB1351" s="2"/>
      <c r="AC1351" s="8"/>
      <c r="AE1351" s="2"/>
      <c r="AF1351" s="2"/>
      <c r="AG1351" s="2"/>
      <c r="AH1351" s="2"/>
      <c r="AI1351" s="2"/>
      <c r="AJ1351" s="2"/>
      <c r="AK1351" s="2"/>
      <c r="AL1351" s="8"/>
      <c r="AN1351" s="2"/>
      <c r="AO1351" s="2"/>
      <c r="AP1351" s="2"/>
      <c r="AQ1351" s="2"/>
      <c r="AR1351" s="2"/>
      <c r="AS1351" s="2"/>
      <c r="AT1351" s="2"/>
      <c r="AU1351" s="8"/>
      <c r="AW1351" s="2"/>
      <c r="AX1351" s="2"/>
      <c r="AY1351" s="2"/>
      <c r="AZ1351" s="2"/>
      <c r="BA1351" s="2"/>
      <c r="BB1351" s="2"/>
      <c r="BC1351" s="2"/>
      <c r="BD1351" s="8"/>
      <c r="BF1351" s="2"/>
      <c r="BH1351" s="2"/>
      <c r="BJ1351" s="2"/>
      <c r="BK1351" s="2"/>
      <c r="BL1351" s="2"/>
      <c r="BM1351" s="8"/>
    </row>
    <row r="1352" spans="4:65" x14ac:dyDescent="0.25">
      <c r="D1352" s="2"/>
      <c r="E1352" s="2"/>
      <c r="F1352" s="2"/>
      <c r="G1352" s="10"/>
      <c r="H1352" s="10"/>
      <c r="I1352" s="10"/>
      <c r="J1352" s="10"/>
      <c r="M1352" s="2"/>
      <c r="N1352" s="39"/>
      <c r="O1352" s="2"/>
      <c r="P1352" s="2"/>
      <c r="Q1352" s="2"/>
      <c r="R1352" s="2"/>
      <c r="S1352" s="2"/>
      <c r="T1352" s="8"/>
      <c r="V1352" s="2"/>
      <c r="W1352" s="2"/>
      <c r="X1352" s="2"/>
      <c r="Y1352" s="2"/>
      <c r="Z1352" s="2"/>
      <c r="AA1352" s="2"/>
      <c r="AB1352" s="2"/>
      <c r="AC1352" s="8"/>
      <c r="AE1352" s="2"/>
      <c r="AF1352" s="2"/>
      <c r="AG1352" s="2"/>
      <c r="AH1352" s="2"/>
      <c r="AI1352" s="2"/>
      <c r="AJ1352" s="2"/>
      <c r="AK1352" s="2"/>
      <c r="AL1352" s="8"/>
      <c r="AN1352" s="2"/>
      <c r="AO1352" s="2"/>
      <c r="AP1352" s="2"/>
      <c r="AQ1352" s="2"/>
      <c r="AR1352" s="2"/>
      <c r="AS1352" s="2"/>
      <c r="AT1352" s="2"/>
      <c r="AU1352" s="8"/>
      <c r="AW1352" s="2"/>
      <c r="AX1352" s="2"/>
      <c r="AY1352" s="2"/>
      <c r="AZ1352" s="2"/>
      <c r="BA1352" s="2"/>
      <c r="BB1352" s="2"/>
      <c r="BC1352" s="2"/>
      <c r="BD1352" s="8"/>
      <c r="BF1352" s="2"/>
      <c r="BH1352" s="2"/>
      <c r="BJ1352" s="2"/>
      <c r="BK1352" s="2"/>
      <c r="BL1352" s="2"/>
      <c r="BM1352" s="8"/>
    </row>
    <row r="1353" spans="4:65" x14ac:dyDescent="0.25">
      <c r="D1353" s="2"/>
      <c r="E1353" s="2"/>
      <c r="F1353" s="2"/>
      <c r="G1353" s="10"/>
      <c r="H1353" s="10"/>
      <c r="I1353" s="10"/>
      <c r="J1353" s="10"/>
      <c r="M1353" s="2"/>
      <c r="N1353" s="39"/>
      <c r="O1353" s="2"/>
      <c r="P1353" s="2"/>
      <c r="Q1353" s="2"/>
      <c r="R1353" s="2"/>
      <c r="S1353" s="2"/>
      <c r="T1353" s="8"/>
      <c r="V1353" s="2"/>
      <c r="W1353" s="2"/>
      <c r="X1353" s="2"/>
      <c r="Y1353" s="2"/>
      <c r="Z1353" s="2"/>
      <c r="AA1353" s="2"/>
      <c r="AB1353" s="2"/>
      <c r="AC1353" s="8"/>
      <c r="AE1353" s="2"/>
      <c r="AF1353" s="2"/>
      <c r="AG1353" s="2"/>
      <c r="AH1353" s="2"/>
      <c r="AI1353" s="2"/>
      <c r="AJ1353" s="2"/>
      <c r="AK1353" s="2"/>
      <c r="AL1353" s="8"/>
      <c r="AN1353" s="2"/>
      <c r="AO1353" s="2"/>
      <c r="AP1353" s="2"/>
      <c r="AQ1353" s="2"/>
      <c r="AR1353" s="2"/>
      <c r="AS1353" s="2"/>
      <c r="AT1353" s="2"/>
      <c r="AU1353" s="8"/>
      <c r="AW1353" s="2"/>
      <c r="AX1353" s="2"/>
      <c r="AY1353" s="2"/>
      <c r="AZ1353" s="2"/>
      <c r="BA1353" s="2"/>
      <c r="BB1353" s="2"/>
      <c r="BC1353" s="2"/>
      <c r="BD1353" s="8"/>
      <c r="BF1353" s="2"/>
      <c r="BH1353" s="2"/>
      <c r="BJ1353" s="2"/>
      <c r="BK1353" s="2"/>
      <c r="BL1353" s="2"/>
      <c r="BM1353" s="8"/>
    </row>
    <row r="1354" spans="4:65" x14ac:dyDescent="0.25">
      <c r="D1354" s="2"/>
      <c r="E1354" s="2"/>
      <c r="F1354" s="2"/>
      <c r="G1354" s="10"/>
      <c r="H1354" s="10"/>
      <c r="I1354" s="10"/>
      <c r="J1354" s="10"/>
      <c r="M1354" s="2"/>
      <c r="N1354" s="39"/>
      <c r="O1354" s="2"/>
      <c r="P1354" s="2"/>
      <c r="Q1354" s="2"/>
      <c r="R1354" s="2"/>
      <c r="S1354" s="2"/>
      <c r="T1354" s="8"/>
      <c r="V1354" s="2"/>
      <c r="W1354" s="2"/>
      <c r="X1354" s="2"/>
      <c r="Y1354" s="2"/>
      <c r="Z1354" s="2"/>
      <c r="AA1354" s="2"/>
      <c r="AB1354" s="2"/>
      <c r="AC1354" s="8"/>
      <c r="AE1354" s="2"/>
      <c r="AF1354" s="2"/>
      <c r="AG1354" s="2"/>
      <c r="AH1354" s="2"/>
      <c r="AI1354" s="2"/>
      <c r="AJ1354" s="2"/>
      <c r="AK1354" s="2"/>
      <c r="AL1354" s="8"/>
      <c r="AN1354" s="2"/>
      <c r="AO1354" s="2"/>
      <c r="AP1354" s="2"/>
      <c r="AQ1354" s="2"/>
      <c r="AR1354" s="2"/>
      <c r="AS1354" s="2"/>
      <c r="AT1354" s="2"/>
      <c r="AU1354" s="8"/>
      <c r="AW1354" s="2"/>
      <c r="AX1354" s="2"/>
      <c r="AY1354" s="2"/>
      <c r="AZ1354" s="2"/>
      <c r="BA1354" s="2"/>
      <c r="BB1354" s="2"/>
      <c r="BC1354" s="2"/>
      <c r="BD1354" s="8"/>
      <c r="BF1354" s="2"/>
      <c r="BH1354" s="2"/>
      <c r="BJ1354" s="2"/>
      <c r="BK1354" s="2"/>
      <c r="BL1354" s="2"/>
      <c r="BM1354" s="8"/>
    </row>
    <row r="1355" spans="4:65" x14ac:dyDescent="0.25">
      <c r="D1355" s="2"/>
      <c r="E1355" s="2"/>
      <c r="F1355" s="2"/>
      <c r="G1355" s="10"/>
      <c r="H1355" s="10"/>
      <c r="I1355" s="10"/>
      <c r="J1355" s="10"/>
      <c r="M1355" s="2"/>
      <c r="N1355" s="39"/>
      <c r="O1355" s="2"/>
      <c r="P1355" s="2"/>
      <c r="Q1355" s="2"/>
      <c r="R1355" s="2"/>
      <c r="S1355" s="2"/>
      <c r="T1355" s="8"/>
      <c r="V1355" s="2"/>
      <c r="W1355" s="2"/>
      <c r="X1355" s="2"/>
      <c r="Y1355" s="2"/>
      <c r="Z1355" s="2"/>
      <c r="AA1355" s="2"/>
      <c r="AB1355" s="2"/>
      <c r="AC1355" s="8"/>
      <c r="AE1355" s="2"/>
      <c r="AF1355" s="2"/>
      <c r="AG1355" s="2"/>
      <c r="AH1355" s="2"/>
      <c r="AI1355" s="2"/>
      <c r="AJ1355" s="2"/>
      <c r="AK1355" s="2"/>
      <c r="AL1355" s="8"/>
      <c r="AN1355" s="2"/>
      <c r="AO1355" s="2"/>
      <c r="AP1355" s="2"/>
      <c r="AQ1355" s="2"/>
      <c r="AR1355" s="2"/>
      <c r="AS1355" s="2"/>
      <c r="AT1355" s="2"/>
      <c r="AU1355" s="8"/>
      <c r="AW1355" s="2"/>
      <c r="AX1355" s="2"/>
      <c r="AY1355" s="2"/>
      <c r="AZ1355" s="2"/>
      <c r="BA1355" s="2"/>
      <c r="BB1355" s="2"/>
      <c r="BC1355" s="2"/>
      <c r="BD1355" s="8"/>
      <c r="BF1355" s="2"/>
      <c r="BH1355" s="2"/>
      <c r="BJ1355" s="2"/>
      <c r="BK1355" s="2"/>
      <c r="BL1355" s="2"/>
      <c r="BM1355" s="8"/>
    </row>
    <row r="1356" spans="4:65" x14ac:dyDescent="0.25">
      <c r="D1356" s="2"/>
      <c r="E1356" s="2"/>
      <c r="F1356" s="2"/>
      <c r="G1356" s="10"/>
      <c r="H1356" s="10"/>
      <c r="I1356" s="10"/>
      <c r="J1356" s="10"/>
      <c r="M1356" s="2"/>
      <c r="N1356" s="39"/>
      <c r="O1356" s="2"/>
      <c r="P1356" s="2"/>
      <c r="Q1356" s="2"/>
      <c r="R1356" s="2"/>
      <c r="S1356" s="2"/>
      <c r="T1356" s="8"/>
      <c r="V1356" s="2"/>
      <c r="W1356" s="2"/>
      <c r="X1356" s="2"/>
      <c r="Y1356" s="2"/>
      <c r="Z1356" s="2"/>
      <c r="AA1356" s="2"/>
      <c r="AB1356" s="2"/>
      <c r="AC1356" s="8"/>
      <c r="AE1356" s="2"/>
      <c r="AF1356" s="2"/>
      <c r="AG1356" s="2"/>
      <c r="AH1356" s="2"/>
      <c r="AI1356" s="2"/>
      <c r="AJ1356" s="2"/>
      <c r="AK1356" s="2"/>
      <c r="AL1356" s="8"/>
      <c r="AN1356" s="2"/>
      <c r="AO1356" s="2"/>
      <c r="AP1356" s="2"/>
      <c r="AQ1356" s="2"/>
      <c r="AR1356" s="2"/>
      <c r="AS1356" s="2"/>
      <c r="AT1356" s="2"/>
      <c r="AU1356" s="8"/>
      <c r="AW1356" s="2"/>
      <c r="AX1356" s="2"/>
      <c r="AY1356" s="2"/>
      <c r="AZ1356" s="2"/>
      <c r="BA1356" s="2"/>
      <c r="BB1356" s="2"/>
      <c r="BC1356" s="2"/>
      <c r="BD1356" s="8"/>
      <c r="BF1356" s="2"/>
      <c r="BH1356" s="2"/>
      <c r="BJ1356" s="2"/>
      <c r="BK1356" s="2"/>
      <c r="BL1356" s="2"/>
      <c r="BM1356" s="8"/>
    </row>
    <row r="1357" spans="4:65" x14ac:dyDescent="0.25">
      <c r="D1357" s="2"/>
      <c r="E1357" s="2"/>
      <c r="F1357" s="2"/>
      <c r="G1357" s="10"/>
      <c r="H1357" s="10"/>
      <c r="I1357" s="10"/>
      <c r="J1357" s="10"/>
      <c r="M1357" s="2"/>
      <c r="N1357" s="39"/>
      <c r="O1357" s="2"/>
      <c r="P1357" s="2"/>
      <c r="Q1357" s="2"/>
      <c r="R1357" s="2"/>
      <c r="S1357" s="2"/>
      <c r="T1357" s="8"/>
      <c r="V1357" s="2"/>
      <c r="W1357" s="2"/>
      <c r="X1357" s="2"/>
      <c r="Y1357" s="2"/>
      <c r="Z1357" s="2"/>
      <c r="AA1357" s="2"/>
      <c r="AB1357" s="2"/>
      <c r="AC1357" s="8"/>
      <c r="AE1357" s="2"/>
      <c r="AF1357" s="2"/>
      <c r="AG1357" s="2"/>
      <c r="AH1357" s="2"/>
      <c r="AI1357" s="2"/>
      <c r="AJ1357" s="2"/>
      <c r="AK1357" s="2"/>
      <c r="AL1357" s="8"/>
      <c r="AN1357" s="2"/>
      <c r="AO1357" s="2"/>
      <c r="AP1357" s="2"/>
      <c r="AQ1357" s="2"/>
      <c r="AR1357" s="2"/>
      <c r="AS1357" s="2"/>
      <c r="AT1357" s="2"/>
      <c r="AU1357" s="8"/>
      <c r="AW1357" s="2"/>
      <c r="AX1357" s="2"/>
      <c r="AY1357" s="2"/>
      <c r="AZ1357" s="2"/>
      <c r="BA1357" s="2"/>
      <c r="BB1357" s="2"/>
      <c r="BC1357" s="2"/>
      <c r="BD1357" s="8"/>
      <c r="BF1357" s="2"/>
      <c r="BH1357" s="2"/>
      <c r="BJ1357" s="2"/>
      <c r="BK1357" s="2"/>
      <c r="BL1357" s="2"/>
      <c r="BM1357" s="8"/>
    </row>
    <row r="1358" spans="4:65" x14ac:dyDescent="0.25">
      <c r="D1358" s="2"/>
      <c r="E1358" s="2"/>
      <c r="F1358" s="2"/>
      <c r="G1358" s="10"/>
      <c r="H1358" s="10"/>
      <c r="I1358" s="10"/>
      <c r="J1358" s="10"/>
      <c r="M1358" s="2"/>
      <c r="N1358" s="39"/>
      <c r="O1358" s="2"/>
      <c r="P1358" s="2"/>
      <c r="Q1358" s="2"/>
      <c r="R1358" s="2"/>
      <c r="S1358" s="2"/>
      <c r="T1358" s="8"/>
      <c r="V1358" s="2"/>
      <c r="W1358" s="2"/>
      <c r="X1358" s="2"/>
      <c r="Y1358" s="2"/>
      <c r="Z1358" s="2"/>
      <c r="AA1358" s="2"/>
      <c r="AB1358" s="2"/>
      <c r="AC1358" s="8"/>
      <c r="AE1358" s="2"/>
      <c r="AF1358" s="2"/>
      <c r="AG1358" s="2"/>
      <c r="AH1358" s="2"/>
      <c r="AI1358" s="2"/>
      <c r="AJ1358" s="2"/>
      <c r="AK1358" s="2"/>
      <c r="AL1358" s="8"/>
      <c r="AN1358" s="2"/>
      <c r="AO1358" s="2"/>
      <c r="AP1358" s="2"/>
      <c r="AQ1358" s="2"/>
      <c r="AR1358" s="2"/>
      <c r="AS1358" s="2"/>
      <c r="AT1358" s="2"/>
      <c r="AU1358" s="8"/>
      <c r="AW1358" s="2"/>
      <c r="AX1358" s="2"/>
      <c r="AY1358" s="2"/>
      <c r="AZ1358" s="2"/>
      <c r="BA1358" s="2"/>
      <c r="BB1358" s="2"/>
      <c r="BC1358" s="2"/>
      <c r="BD1358" s="8"/>
      <c r="BF1358" s="2"/>
      <c r="BH1358" s="2"/>
      <c r="BJ1358" s="2"/>
      <c r="BK1358" s="2"/>
      <c r="BL1358" s="2"/>
      <c r="BM1358" s="8"/>
    </row>
    <row r="1359" spans="4:65" x14ac:dyDescent="0.25">
      <c r="D1359" s="2"/>
      <c r="E1359" s="2"/>
      <c r="F1359" s="2"/>
      <c r="G1359" s="10"/>
      <c r="H1359" s="10"/>
      <c r="I1359" s="10"/>
      <c r="J1359" s="10"/>
      <c r="M1359" s="2"/>
      <c r="N1359" s="39"/>
      <c r="O1359" s="2"/>
      <c r="P1359" s="2"/>
      <c r="Q1359" s="2"/>
      <c r="R1359" s="2"/>
      <c r="S1359" s="2"/>
      <c r="T1359" s="8"/>
      <c r="V1359" s="2"/>
      <c r="W1359" s="2"/>
      <c r="X1359" s="2"/>
      <c r="Y1359" s="2"/>
      <c r="Z1359" s="2"/>
      <c r="AA1359" s="2"/>
      <c r="AB1359" s="2"/>
      <c r="AC1359" s="8"/>
      <c r="AE1359" s="2"/>
      <c r="AF1359" s="2"/>
      <c r="AG1359" s="2"/>
      <c r="AH1359" s="2"/>
      <c r="AI1359" s="2"/>
      <c r="AJ1359" s="2"/>
      <c r="AK1359" s="2"/>
      <c r="AL1359" s="8"/>
      <c r="AN1359" s="2"/>
      <c r="AO1359" s="2"/>
      <c r="AP1359" s="2"/>
      <c r="AQ1359" s="2"/>
      <c r="AR1359" s="2"/>
      <c r="AS1359" s="2"/>
      <c r="AT1359" s="2"/>
      <c r="AU1359" s="8"/>
      <c r="AW1359" s="2"/>
      <c r="AX1359" s="2"/>
      <c r="AY1359" s="2"/>
      <c r="AZ1359" s="2"/>
      <c r="BA1359" s="2"/>
      <c r="BB1359" s="2"/>
      <c r="BC1359" s="2"/>
      <c r="BD1359" s="8"/>
      <c r="BF1359" s="2"/>
      <c r="BH1359" s="2"/>
      <c r="BJ1359" s="2"/>
      <c r="BK1359" s="2"/>
      <c r="BL1359" s="2"/>
      <c r="BM1359" s="8"/>
    </row>
    <row r="1360" spans="4:65" x14ac:dyDescent="0.25">
      <c r="D1360" s="2"/>
      <c r="E1360" s="2"/>
      <c r="F1360" s="2"/>
      <c r="G1360" s="10"/>
      <c r="H1360" s="10"/>
      <c r="I1360" s="10"/>
      <c r="J1360" s="10"/>
      <c r="M1360" s="2"/>
      <c r="N1360" s="39"/>
      <c r="O1360" s="2"/>
      <c r="P1360" s="2"/>
      <c r="Q1360" s="2"/>
      <c r="R1360" s="2"/>
      <c r="S1360" s="2"/>
      <c r="T1360" s="8"/>
      <c r="V1360" s="2"/>
      <c r="W1360" s="2"/>
      <c r="X1360" s="2"/>
      <c r="Y1360" s="2"/>
      <c r="Z1360" s="2"/>
      <c r="AA1360" s="2"/>
      <c r="AB1360" s="2"/>
      <c r="AC1360" s="8"/>
      <c r="AE1360" s="2"/>
      <c r="AF1360" s="2"/>
      <c r="AG1360" s="2"/>
      <c r="AH1360" s="2"/>
      <c r="AI1360" s="2"/>
      <c r="AJ1360" s="2"/>
      <c r="AK1360" s="2"/>
      <c r="AL1360" s="8"/>
      <c r="AN1360" s="2"/>
      <c r="AO1360" s="2"/>
      <c r="AP1360" s="2"/>
      <c r="AQ1360" s="2"/>
      <c r="AR1360" s="2"/>
      <c r="AS1360" s="2"/>
      <c r="AT1360" s="2"/>
      <c r="AU1360" s="8"/>
      <c r="AW1360" s="2"/>
      <c r="AX1360" s="2"/>
      <c r="AY1360" s="2"/>
      <c r="AZ1360" s="2"/>
      <c r="BA1360" s="2"/>
      <c r="BB1360" s="2"/>
      <c r="BC1360" s="2"/>
      <c r="BD1360" s="8"/>
      <c r="BF1360" s="2"/>
      <c r="BH1360" s="2"/>
      <c r="BJ1360" s="2"/>
      <c r="BK1360" s="2"/>
      <c r="BL1360" s="2"/>
      <c r="BM1360" s="8"/>
    </row>
    <row r="1361" spans="4:65" x14ac:dyDescent="0.25">
      <c r="D1361" s="2"/>
      <c r="E1361" s="2"/>
      <c r="F1361" s="2"/>
      <c r="G1361" s="10"/>
      <c r="H1361" s="10"/>
      <c r="I1361" s="10"/>
      <c r="J1361" s="10"/>
      <c r="M1361" s="2"/>
      <c r="N1361" s="39"/>
      <c r="O1361" s="2"/>
      <c r="P1361" s="2"/>
      <c r="Q1361" s="2"/>
      <c r="R1361" s="2"/>
      <c r="S1361" s="2"/>
      <c r="T1361" s="8"/>
      <c r="V1361" s="2"/>
      <c r="W1361" s="2"/>
      <c r="X1361" s="2"/>
      <c r="Y1361" s="2"/>
      <c r="Z1361" s="2"/>
      <c r="AA1361" s="2"/>
      <c r="AB1361" s="2"/>
      <c r="AC1361" s="8"/>
      <c r="AE1361" s="2"/>
      <c r="AF1361" s="2"/>
      <c r="AG1361" s="2"/>
      <c r="AH1361" s="2"/>
      <c r="AI1361" s="2"/>
      <c r="AJ1361" s="2"/>
      <c r="AK1361" s="2"/>
      <c r="AL1361" s="8"/>
      <c r="AN1361" s="2"/>
      <c r="AO1361" s="2"/>
      <c r="AP1361" s="2"/>
      <c r="AQ1361" s="2"/>
      <c r="AR1361" s="2"/>
      <c r="AS1361" s="2"/>
      <c r="AT1361" s="2"/>
      <c r="AU1361" s="8"/>
      <c r="AW1361" s="2"/>
      <c r="AX1361" s="2"/>
      <c r="AY1361" s="2"/>
      <c r="AZ1361" s="2"/>
      <c r="BA1361" s="2"/>
      <c r="BB1361" s="2"/>
      <c r="BC1361" s="2"/>
      <c r="BD1361" s="8"/>
      <c r="BF1361" s="2"/>
      <c r="BH1361" s="2"/>
      <c r="BJ1361" s="2"/>
      <c r="BK1361" s="2"/>
      <c r="BL1361" s="2"/>
      <c r="BM1361" s="8"/>
    </row>
    <row r="1362" spans="4:65" x14ac:dyDescent="0.25">
      <c r="D1362" s="2"/>
      <c r="E1362" s="2"/>
      <c r="F1362" s="2"/>
      <c r="G1362" s="10"/>
      <c r="H1362" s="10"/>
      <c r="I1362" s="10"/>
      <c r="J1362" s="10"/>
      <c r="M1362" s="2"/>
      <c r="N1362" s="39"/>
      <c r="O1362" s="2"/>
      <c r="P1362" s="2"/>
      <c r="Q1362" s="2"/>
      <c r="R1362" s="2"/>
      <c r="S1362" s="2"/>
      <c r="T1362" s="8"/>
      <c r="V1362" s="2"/>
      <c r="W1362" s="2"/>
      <c r="X1362" s="2"/>
      <c r="Y1362" s="2"/>
      <c r="Z1362" s="2"/>
      <c r="AA1362" s="2"/>
      <c r="AB1362" s="2"/>
      <c r="AC1362" s="8"/>
      <c r="AE1362" s="2"/>
      <c r="AF1362" s="2"/>
      <c r="AG1362" s="2"/>
      <c r="AH1362" s="2"/>
      <c r="AI1362" s="2"/>
      <c r="AJ1362" s="2"/>
      <c r="AK1362" s="2"/>
      <c r="AL1362" s="8"/>
      <c r="AN1362" s="2"/>
      <c r="AO1362" s="2"/>
      <c r="AP1362" s="2"/>
      <c r="AQ1362" s="2"/>
      <c r="AR1362" s="2"/>
      <c r="AS1362" s="2"/>
      <c r="AT1362" s="2"/>
      <c r="AU1362" s="8"/>
      <c r="AW1362" s="2"/>
      <c r="AX1362" s="2"/>
      <c r="AY1362" s="2"/>
      <c r="AZ1362" s="2"/>
      <c r="BA1362" s="2"/>
      <c r="BB1362" s="2"/>
      <c r="BC1362" s="2"/>
      <c r="BD1362" s="8"/>
      <c r="BF1362" s="2"/>
      <c r="BH1362" s="2"/>
      <c r="BJ1362" s="2"/>
      <c r="BK1362" s="2"/>
      <c r="BL1362" s="2"/>
      <c r="BM1362" s="8"/>
    </row>
    <row r="1363" spans="4:65" x14ac:dyDescent="0.25">
      <c r="D1363" s="2"/>
      <c r="E1363" s="2"/>
      <c r="F1363" s="2"/>
      <c r="G1363" s="10"/>
      <c r="H1363" s="10"/>
      <c r="I1363" s="10"/>
      <c r="J1363" s="10"/>
      <c r="M1363" s="2"/>
      <c r="N1363" s="39"/>
      <c r="O1363" s="2"/>
      <c r="P1363" s="2"/>
      <c r="Q1363" s="2"/>
      <c r="R1363" s="2"/>
      <c r="S1363" s="2"/>
      <c r="T1363" s="8"/>
      <c r="V1363" s="2"/>
      <c r="W1363" s="2"/>
      <c r="X1363" s="2"/>
      <c r="Y1363" s="2"/>
      <c r="Z1363" s="2"/>
      <c r="AA1363" s="2"/>
      <c r="AB1363" s="2"/>
      <c r="AC1363" s="8"/>
      <c r="AE1363" s="2"/>
      <c r="AF1363" s="2"/>
      <c r="AG1363" s="2"/>
      <c r="AH1363" s="2"/>
      <c r="AI1363" s="2"/>
      <c r="AJ1363" s="2"/>
      <c r="AK1363" s="2"/>
      <c r="AL1363" s="8"/>
      <c r="AN1363" s="2"/>
      <c r="AO1363" s="2"/>
      <c r="AP1363" s="2"/>
      <c r="AQ1363" s="2"/>
      <c r="AR1363" s="2"/>
      <c r="AS1363" s="2"/>
      <c r="AT1363" s="2"/>
      <c r="AU1363" s="8"/>
      <c r="AW1363" s="2"/>
      <c r="AX1363" s="2"/>
      <c r="AY1363" s="2"/>
      <c r="AZ1363" s="2"/>
      <c r="BA1363" s="2"/>
      <c r="BB1363" s="2"/>
      <c r="BC1363" s="2"/>
      <c r="BD1363" s="8"/>
      <c r="BF1363" s="2"/>
      <c r="BH1363" s="2"/>
      <c r="BJ1363" s="2"/>
      <c r="BK1363" s="2"/>
      <c r="BL1363" s="2"/>
      <c r="BM1363" s="8"/>
    </row>
    <row r="1364" spans="4:65" x14ac:dyDescent="0.25">
      <c r="D1364" s="2"/>
      <c r="E1364" s="2"/>
      <c r="F1364" s="2"/>
      <c r="G1364" s="10"/>
      <c r="H1364" s="10"/>
      <c r="I1364" s="10"/>
      <c r="J1364" s="10"/>
      <c r="M1364" s="2"/>
      <c r="N1364" s="39"/>
      <c r="O1364" s="2"/>
      <c r="P1364" s="2"/>
      <c r="Q1364" s="2"/>
      <c r="R1364" s="2"/>
      <c r="S1364" s="2"/>
      <c r="T1364" s="8"/>
      <c r="V1364" s="2"/>
      <c r="W1364" s="2"/>
      <c r="X1364" s="2"/>
      <c r="Y1364" s="2"/>
      <c r="Z1364" s="2"/>
      <c r="AA1364" s="2"/>
      <c r="AB1364" s="2"/>
      <c r="AC1364" s="8"/>
      <c r="AE1364" s="2"/>
      <c r="AF1364" s="2"/>
      <c r="AG1364" s="2"/>
      <c r="AH1364" s="2"/>
      <c r="AI1364" s="2"/>
      <c r="AJ1364" s="2"/>
      <c r="AK1364" s="2"/>
      <c r="AL1364" s="8"/>
      <c r="AN1364" s="2"/>
      <c r="AO1364" s="2"/>
      <c r="AP1364" s="2"/>
      <c r="AQ1364" s="2"/>
      <c r="AR1364" s="2"/>
      <c r="AS1364" s="2"/>
      <c r="AT1364" s="2"/>
      <c r="AU1364" s="8"/>
      <c r="AW1364" s="2"/>
      <c r="AX1364" s="2"/>
      <c r="AY1364" s="2"/>
      <c r="AZ1364" s="2"/>
      <c r="BA1364" s="2"/>
      <c r="BB1364" s="2"/>
      <c r="BC1364" s="2"/>
      <c r="BD1364" s="8"/>
      <c r="BF1364" s="2"/>
      <c r="BH1364" s="2"/>
      <c r="BJ1364" s="2"/>
      <c r="BK1364" s="2"/>
      <c r="BL1364" s="2"/>
      <c r="BM1364" s="8"/>
    </row>
    <row r="1365" spans="4:65" x14ac:dyDescent="0.25">
      <c r="D1365" s="2"/>
      <c r="E1365" s="2"/>
      <c r="F1365" s="2"/>
      <c r="G1365" s="10"/>
      <c r="H1365" s="10"/>
      <c r="I1365" s="10"/>
      <c r="J1365" s="10"/>
      <c r="M1365" s="2"/>
      <c r="N1365" s="39"/>
      <c r="O1365" s="2"/>
      <c r="P1365" s="2"/>
      <c r="Q1365" s="2"/>
      <c r="R1365" s="2"/>
      <c r="S1365" s="2"/>
      <c r="T1365" s="8"/>
      <c r="V1365" s="2"/>
      <c r="W1365" s="2"/>
      <c r="X1365" s="2"/>
      <c r="Y1365" s="2"/>
      <c r="Z1365" s="2"/>
      <c r="AA1365" s="2"/>
      <c r="AB1365" s="2"/>
      <c r="AC1365" s="8"/>
      <c r="AE1365" s="2"/>
      <c r="AF1365" s="2"/>
      <c r="AG1365" s="2"/>
      <c r="AH1365" s="2"/>
      <c r="AI1365" s="2"/>
      <c r="AJ1365" s="2"/>
      <c r="AK1365" s="2"/>
      <c r="AL1365" s="8"/>
      <c r="AN1365" s="2"/>
      <c r="AO1365" s="2"/>
      <c r="AP1365" s="2"/>
      <c r="AQ1365" s="2"/>
      <c r="AR1365" s="2"/>
      <c r="AS1365" s="2"/>
      <c r="AT1365" s="2"/>
      <c r="AU1365" s="8"/>
      <c r="AW1365" s="2"/>
      <c r="AX1365" s="2"/>
      <c r="AY1365" s="2"/>
      <c r="AZ1365" s="2"/>
      <c r="BA1365" s="2"/>
      <c r="BB1365" s="2"/>
      <c r="BC1365" s="2"/>
      <c r="BD1365" s="8"/>
      <c r="BF1365" s="2"/>
      <c r="BH1365" s="2"/>
      <c r="BJ1365" s="2"/>
      <c r="BK1365" s="2"/>
      <c r="BL1365" s="2"/>
      <c r="BM1365" s="8"/>
    </row>
    <row r="1366" spans="4:65" x14ac:dyDescent="0.25">
      <c r="D1366" s="2"/>
      <c r="E1366" s="2"/>
      <c r="F1366" s="2"/>
      <c r="G1366" s="10"/>
      <c r="H1366" s="10"/>
      <c r="I1366" s="10"/>
      <c r="J1366" s="10"/>
      <c r="M1366" s="2"/>
      <c r="N1366" s="39"/>
      <c r="O1366" s="2"/>
      <c r="P1366" s="2"/>
      <c r="Q1366" s="2"/>
      <c r="R1366" s="2"/>
      <c r="S1366" s="2"/>
      <c r="T1366" s="8"/>
      <c r="V1366" s="2"/>
      <c r="W1366" s="2"/>
      <c r="X1366" s="2"/>
      <c r="Y1366" s="2"/>
      <c r="Z1366" s="2"/>
      <c r="AA1366" s="2"/>
      <c r="AB1366" s="2"/>
      <c r="AC1366" s="8"/>
      <c r="AE1366" s="2"/>
      <c r="AF1366" s="2"/>
      <c r="AG1366" s="2"/>
      <c r="AH1366" s="2"/>
      <c r="AI1366" s="2"/>
      <c r="AJ1366" s="2"/>
      <c r="AK1366" s="2"/>
      <c r="AL1366" s="8"/>
      <c r="AN1366" s="2"/>
      <c r="AO1366" s="2"/>
      <c r="AP1366" s="2"/>
      <c r="AQ1366" s="2"/>
      <c r="AR1366" s="2"/>
      <c r="AS1366" s="2"/>
      <c r="AT1366" s="2"/>
      <c r="AU1366" s="8"/>
      <c r="AW1366" s="2"/>
      <c r="AX1366" s="2"/>
      <c r="AY1366" s="2"/>
      <c r="AZ1366" s="2"/>
      <c r="BA1366" s="2"/>
      <c r="BB1366" s="2"/>
      <c r="BC1366" s="2"/>
      <c r="BD1366" s="8"/>
      <c r="BF1366" s="2"/>
      <c r="BH1366" s="2"/>
      <c r="BJ1366" s="2"/>
      <c r="BK1366" s="2"/>
      <c r="BL1366" s="2"/>
      <c r="BM1366" s="8"/>
    </row>
    <row r="1367" spans="4:65" x14ac:dyDescent="0.25">
      <c r="D1367" s="2"/>
      <c r="E1367" s="2"/>
      <c r="F1367" s="2"/>
      <c r="G1367" s="10"/>
      <c r="H1367" s="10"/>
      <c r="I1367" s="10"/>
      <c r="J1367" s="10"/>
      <c r="M1367" s="2"/>
      <c r="N1367" s="39"/>
      <c r="O1367" s="2"/>
      <c r="P1367" s="2"/>
      <c r="Q1367" s="2"/>
      <c r="R1367" s="2"/>
      <c r="S1367" s="2"/>
      <c r="T1367" s="8"/>
      <c r="V1367" s="2"/>
      <c r="W1367" s="2"/>
      <c r="X1367" s="2"/>
      <c r="Y1367" s="2"/>
      <c r="Z1367" s="2"/>
      <c r="AA1367" s="2"/>
      <c r="AB1367" s="2"/>
      <c r="AC1367" s="8"/>
      <c r="AE1367" s="2"/>
      <c r="AF1367" s="2"/>
      <c r="AG1367" s="2"/>
      <c r="AH1367" s="2"/>
      <c r="AI1367" s="2"/>
      <c r="AJ1367" s="2"/>
      <c r="AK1367" s="2"/>
      <c r="AL1367" s="8"/>
      <c r="AN1367" s="2"/>
      <c r="AO1367" s="2"/>
      <c r="AP1367" s="2"/>
      <c r="AQ1367" s="2"/>
      <c r="AR1367" s="2"/>
      <c r="AS1367" s="2"/>
      <c r="AT1367" s="2"/>
      <c r="AU1367" s="8"/>
      <c r="AW1367" s="2"/>
      <c r="AX1367" s="2"/>
      <c r="AY1367" s="2"/>
      <c r="AZ1367" s="2"/>
      <c r="BA1367" s="2"/>
      <c r="BB1367" s="2"/>
      <c r="BC1367" s="2"/>
      <c r="BD1367" s="8"/>
      <c r="BF1367" s="2"/>
      <c r="BH1367" s="2"/>
      <c r="BJ1367" s="2"/>
      <c r="BK1367" s="2"/>
      <c r="BL1367" s="2"/>
      <c r="BM1367" s="8"/>
    </row>
    <row r="1368" spans="4:65" x14ac:dyDescent="0.25">
      <c r="D1368" s="2"/>
      <c r="E1368" s="2"/>
      <c r="F1368" s="2"/>
      <c r="G1368" s="10"/>
      <c r="H1368" s="10"/>
      <c r="I1368" s="10"/>
      <c r="J1368" s="10"/>
      <c r="M1368" s="2"/>
      <c r="N1368" s="39"/>
      <c r="O1368" s="2"/>
      <c r="P1368" s="2"/>
      <c r="Q1368" s="2"/>
      <c r="R1368" s="2"/>
      <c r="S1368" s="2"/>
      <c r="T1368" s="8"/>
      <c r="V1368" s="2"/>
      <c r="W1368" s="2"/>
      <c r="X1368" s="2"/>
      <c r="Y1368" s="2"/>
      <c r="Z1368" s="2"/>
      <c r="AA1368" s="2"/>
      <c r="AB1368" s="2"/>
      <c r="AC1368" s="8"/>
      <c r="AE1368" s="2"/>
      <c r="AF1368" s="2"/>
      <c r="AG1368" s="2"/>
      <c r="AH1368" s="2"/>
      <c r="AI1368" s="2"/>
      <c r="AJ1368" s="2"/>
      <c r="AK1368" s="2"/>
      <c r="AL1368" s="8"/>
      <c r="AN1368" s="2"/>
      <c r="AO1368" s="2"/>
      <c r="AP1368" s="2"/>
      <c r="AQ1368" s="2"/>
      <c r="AR1368" s="2"/>
      <c r="AS1368" s="2"/>
      <c r="AT1368" s="2"/>
      <c r="AU1368" s="8"/>
      <c r="AW1368" s="2"/>
      <c r="AX1368" s="2"/>
      <c r="AY1368" s="2"/>
      <c r="AZ1368" s="2"/>
      <c r="BA1368" s="2"/>
      <c r="BB1368" s="2"/>
      <c r="BC1368" s="2"/>
      <c r="BD1368" s="8"/>
      <c r="BF1368" s="2"/>
      <c r="BH1368" s="2"/>
      <c r="BJ1368" s="2"/>
      <c r="BK1368" s="2"/>
      <c r="BL1368" s="2"/>
      <c r="BM1368" s="8"/>
    </row>
    <row r="1369" spans="4:65" x14ac:dyDescent="0.25">
      <c r="D1369" s="2"/>
      <c r="E1369" s="2"/>
      <c r="F1369" s="2"/>
      <c r="G1369" s="10"/>
      <c r="H1369" s="10"/>
      <c r="I1369" s="10"/>
      <c r="J1369" s="10"/>
      <c r="M1369" s="2"/>
      <c r="N1369" s="39"/>
      <c r="O1369" s="2"/>
      <c r="P1369" s="2"/>
      <c r="Q1369" s="2"/>
      <c r="R1369" s="2"/>
      <c r="S1369" s="2"/>
      <c r="T1369" s="8"/>
      <c r="V1369" s="2"/>
      <c r="W1369" s="2"/>
      <c r="X1369" s="2"/>
      <c r="Y1369" s="2"/>
      <c r="Z1369" s="2"/>
      <c r="AA1369" s="2"/>
      <c r="AB1369" s="2"/>
      <c r="AC1369" s="8"/>
      <c r="AE1369" s="2"/>
      <c r="AF1369" s="2"/>
      <c r="AG1369" s="2"/>
      <c r="AH1369" s="2"/>
      <c r="AI1369" s="2"/>
      <c r="AJ1369" s="2"/>
      <c r="AK1369" s="2"/>
      <c r="AL1369" s="8"/>
      <c r="AN1369" s="2"/>
      <c r="AO1369" s="2"/>
      <c r="AP1369" s="2"/>
      <c r="AQ1369" s="2"/>
      <c r="AR1369" s="2"/>
      <c r="AS1369" s="2"/>
      <c r="AT1369" s="2"/>
      <c r="AU1369" s="8"/>
      <c r="AW1369" s="2"/>
      <c r="AX1369" s="2"/>
      <c r="AY1369" s="2"/>
      <c r="AZ1369" s="2"/>
      <c r="BA1369" s="2"/>
      <c r="BB1369" s="2"/>
      <c r="BC1369" s="2"/>
      <c r="BD1369" s="8"/>
      <c r="BF1369" s="2"/>
      <c r="BH1369" s="2"/>
      <c r="BJ1369" s="2"/>
      <c r="BK1369" s="2"/>
      <c r="BL1369" s="2"/>
      <c r="BM1369" s="8"/>
    </row>
    <row r="1370" spans="4:65" x14ac:dyDescent="0.25">
      <c r="D1370" s="2"/>
      <c r="E1370" s="2"/>
      <c r="F1370" s="2"/>
      <c r="G1370" s="10"/>
      <c r="H1370" s="10"/>
      <c r="I1370" s="10"/>
      <c r="J1370" s="10"/>
      <c r="M1370" s="2"/>
      <c r="N1370" s="39"/>
      <c r="O1370" s="2"/>
      <c r="P1370" s="2"/>
      <c r="Q1370" s="2"/>
      <c r="R1370" s="2"/>
      <c r="S1370" s="2"/>
      <c r="T1370" s="8"/>
      <c r="V1370" s="2"/>
      <c r="W1370" s="2"/>
      <c r="X1370" s="2"/>
      <c r="Y1370" s="2"/>
      <c r="Z1370" s="2"/>
      <c r="AA1370" s="2"/>
      <c r="AB1370" s="2"/>
      <c r="AC1370" s="8"/>
      <c r="AE1370" s="2"/>
      <c r="AF1370" s="2"/>
      <c r="AG1370" s="2"/>
      <c r="AH1370" s="2"/>
      <c r="AI1370" s="2"/>
      <c r="AJ1370" s="2"/>
      <c r="AK1370" s="2"/>
      <c r="AL1370" s="8"/>
      <c r="AN1370" s="2"/>
      <c r="AO1370" s="2"/>
      <c r="AP1370" s="2"/>
      <c r="AQ1370" s="2"/>
      <c r="AR1370" s="2"/>
      <c r="AS1370" s="2"/>
      <c r="AT1370" s="2"/>
      <c r="AU1370" s="8"/>
      <c r="AW1370" s="2"/>
      <c r="AX1370" s="2"/>
      <c r="AY1370" s="2"/>
      <c r="AZ1370" s="2"/>
      <c r="BA1370" s="2"/>
      <c r="BB1370" s="2"/>
      <c r="BC1370" s="2"/>
      <c r="BD1370" s="8"/>
      <c r="BF1370" s="2"/>
      <c r="BH1370" s="2"/>
      <c r="BJ1370" s="2"/>
      <c r="BK1370" s="2"/>
      <c r="BL1370" s="2"/>
      <c r="BM1370" s="8"/>
    </row>
    <row r="1371" spans="4:65" x14ac:dyDescent="0.25">
      <c r="D1371" s="2"/>
      <c r="E1371" s="2"/>
      <c r="F1371" s="2"/>
      <c r="G1371" s="10"/>
      <c r="H1371" s="10"/>
      <c r="I1371" s="10"/>
      <c r="J1371" s="10"/>
      <c r="M1371" s="2"/>
      <c r="N1371" s="39"/>
      <c r="O1371" s="2"/>
      <c r="P1371" s="2"/>
      <c r="Q1371" s="2"/>
      <c r="R1371" s="2"/>
      <c r="S1371" s="2"/>
      <c r="T1371" s="8"/>
      <c r="V1371" s="2"/>
      <c r="W1371" s="2"/>
      <c r="X1371" s="2"/>
      <c r="Y1371" s="2"/>
      <c r="Z1371" s="2"/>
      <c r="AA1371" s="2"/>
      <c r="AB1371" s="2"/>
      <c r="AC1371" s="8"/>
      <c r="AE1371" s="2"/>
      <c r="AF1371" s="2"/>
      <c r="AG1371" s="2"/>
      <c r="AH1371" s="2"/>
      <c r="AI1371" s="2"/>
      <c r="AJ1371" s="2"/>
      <c r="AK1371" s="2"/>
      <c r="AL1371" s="8"/>
      <c r="AN1371" s="2"/>
      <c r="AO1371" s="2"/>
      <c r="AP1371" s="2"/>
      <c r="AQ1371" s="2"/>
      <c r="AR1371" s="2"/>
      <c r="AS1371" s="2"/>
      <c r="AT1371" s="2"/>
      <c r="AU1371" s="8"/>
      <c r="AW1371" s="2"/>
      <c r="AX1371" s="2"/>
      <c r="AY1371" s="2"/>
      <c r="AZ1371" s="2"/>
      <c r="BA1371" s="2"/>
      <c r="BB1371" s="2"/>
      <c r="BC1371" s="2"/>
      <c r="BD1371" s="8"/>
      <c r="BF1371" s="2"/>
      <c r="BH1371" s="2"/>
      <c r="BJ1371" s="2"/>
      <c r="BK1371" s="2"/>
      <c r="BL1371" s="2"/>
      <c r="BM1371" s="8"/>
    </row>
    <row r="1372" spans="4:65" x14ac:dyDescent="0.25">
      <c r="D1372" s="2"/>
      <c r="E1372" s="2"/>
      <c r="F1372" s="2"/>
      <c r="G1372" s="10"/>
      <c r="H1372" s="10"/>
      <c r="I1372" s="10"/>
      <c r="J1372" s="10"/>
      <c r="M1372" s="2"/>
      <c r="N1372" s="39"/>
      <c r="O1372" s="2"/>
      <c r="P1372" s="2"/>
      <c r="Q1372" s="2"/>
      <c r="R1372" s="2"/>
      <c r="S1372" s="2"/>
      <c r="T1372" s="8"/>
      <c r="V1372" s="2"/>
      <c r="W1372" s="2"/>
      <c r="X1372" s="2"/>
      <c r="Y1372" s="2"/>
      <c r="Z1372" s="2"/>
      <c r="AA1372" s="2"/>
      <c r="AB1372" s="2"/>
      <c r="AC1372" s="8"/>
      <c r="AE1372" s="2"/>
      <c r="AF1372" s="2"/>
      <c r="AG1372" s="2"/>
      <c r="AH1372" s="2"/>
      <c r="AI1372" s="2"/>
      <c r="AJ1372" s="2"/>
      <c r="AK1372" s="2"/>
      <c r="AL1372" s="8"/>
      <c r="AN1372" s="2"/>
      <c r="AO1372" s="2"/>
      <c r="AP1372" s="2"/>
      <c r="AQ1372" s="2"/>
      <c r="AR1372" s="2"/>
      <c r="AS1372" s="2"/>
      <c r="AT1372" s="2"/>
      <c r="AU1372" s="8"/>
      <c r="AW1372" s="2"/>
      <c r="AX1372" s="2"/>
      <c r="AY1372" s="2"/>
      <c r="AZ1372" s="2"/>
      <c r="BA1372" s="2"/>
      <c r="BB1372" s="2"/>
      <c r="BC1372" s="2"/>
      <c r="BD1372" s="8"/>
      <c r="BF1372" s="2"/>
      <c r="BH1372" s="2"/>
      <c r="BJ1372" s="2"/>
      <c r="BK1372" s="2"/>
      <c r="BL1372" s="2"/>
      <c r="BM1372" s="8"/>
    </row>
    <row r="1373" spans="4:65" x14ac:dyDescent="0.25">
      <c r="D1373" s="2"/>
      <c r="E1373" s="2"/>
      <c r="F1373" s="2"/>
      <c r="G1373" s="10"/>
      <c r="H1373" s="10"/>
      <c r="I1373" s="10"/>
      <c r="J1373" s="10"/>
      <c r="M1373" s="2"/>
      <c r="N1373" s="39"/>
      <c r="O1373" s="2"/>
      <c r="P1373" s="2"/>
      <c r="Q1373" s="2"/>
      <c r="R1373" s="2"/>
      <c r="S1373" s="2"/>
      <c r="T1373" s="8"/>
      <c r="V1373" s="2"/>
      <c r="W1373" s="2"/>
      <c r="X1373" s="2"/>
      <c r="Y1373" s="2"/>
      <c r="Z1373" s="2"/>
      <c r="AA1373" s="2"/>
      <c r="AB1373" s="2"/>
      <c r="AC1373" s="8"/>
      <c r="AE1373" s="2"/>
      <c r="AF1373" s="2"/>
      <c r="AG1373" s="2"/>
      <c r="AH1373" s="2"/>
      <c r="AI1373" s="2"/>
      <c r="AJ1373" s="2"/>
      <c r="AK1373" s="2"/>
      <c r="AL1373" s="8"/>
      <c r="AN1373" s="2"/>
      <c r="AO1373" s="2"/>
      <c r="AP1373" s="2"/>
      <c r="AQ1373" s="2"/>
      <c r="AR1373" s="2"/>
      <c r="AS1373" s="2"/>
      <c r="AT1373" s="2"/>
      <c r="AU1373" s="8"/>
      <c r="AW1373" s="2"/>
      <c r="AX1373" s="2"/>
      <c r="AY1373" s="2"/>
      <c r="AZ1373" s="2"/>
      <c r="BA1373" s="2"/>
      <c r="BB1373" s="2"/>
      <c r="BC1373" s="2"/>
      <c r="BD1373" s="8"/>
      <c r="BF1373" s="2"/>
      <c r="BH1373" s="2"/>
      <c r="BJ1373" s="2"/>
      <c r="BK1373" s="2"/>
      <c r="BL1373" s="2"/>
      <c r="BM1373" s="8"/>
    </row>
    <row r="1374" spans="4:65" x14ac:dyDescent="0.25">
      <c r="D1374" s="2"/>
      <c r="E1374" s="2"/>
      <c r="F1374" s="2"/>
      <c r="G1374" s="10"/>
      <c r="H1374" s="10"/>
      <c r="I1374" s="10"/>
      <c r="J1374" s="10"/>
      <c r="M1374" s="2"/>
      <c r="N1374" s="39"/>
      <c r="O1374" s="2"/>
      <c r="P1374" s="2"/>
      <c r="Q1374" s="2"/>
      <c r="R1374" s="2"/>
      <c r="S1374" s="2"/>
      <c r="T1374" s="8"/>
      <c r="V1374" s="2"/>
      <c r="W1374" s="2"/>
      <c r="X1374" s="2"/>
      <c r="Y1374" s="2"/>
      <c r="Z1374" s="2"/>
      <c r="AA1374" s="2"/>
      <c r="AB1374" s="2"/>
      <c r="AC1374" s="8"/>
      <c r="AE1374" s="2"/>
      <c r="AF1374" s="2"/>
      <c r="AG1374" s="2"/>
      <c r="AH1374" s="2"/>
      <c r="AI1374" s="2"/>
      <c r="AJ1374" s="2"/>
      <c r="AK1374" s="2"/>
      <c r="AL1374" s="8"/>
      <c r="AN1374" s="2"/>
      <c r="AO1374" s="2"/>
      <c r="AP1374" s="2"/>
      <c r="AQ1374" s="2"/>
      <c r="AR1374" s="2"/>
      <c r="AS1374" s="2"/>
      <c r="AT1374" s="2"/>
      <c r="AU1374" s="8"/>
      <c r="AW1374" s="2"/>
      <c r="AX1374" s="2"/>
      <c r="AY1374" s="2"/>
      <c r="AZ1374" s="2"/>
      <c r="BA1374" s="2"/>
      <c r="BB1374" s="2"/>
      <c r="BC1374" s="2"/>
      <c r="BD1374" s="8"/>
      <c r="BF1374" s="2"/>
      <c r="BH1374" s="2"/>
      <c r="BJ1374" s="2"/>
      <c r="BK1374" s="2"/>
      <c r="BL1374" s="2"/>
      <c r="BM1374" s="8"/>
    </row>
    <row r="1375" spans="4:65" x14ac:dyDescent="0.25">
      <c r="D1375" s="2"/>
      <c r="E1375" s="2"/>
      <c r="F1375" s="2"/>
      <c r="G1375" s="10"/>
      <c r="H1375" s="10"/>
      <c r="I1375" s="10"/>
      <c r="J1375" s="10"/>
      <c r="M1375" s="2"/>
      <c r="N1375" s="39"/>
      <c r="O1375" s="2"/>
      <c r="P1375" s="2"/>
      <c r="Q1375" s="2"/>
      <c r="R1375" s="2"/>
      <c r="S1375" s="2"/>
      <c r="T1375" s="8"/>
      <c r="V1375" s="2"/>
      <c r="W1375" s="2"/>
      <c r="X1375" s="2"/>
      <c r="Y1375" s="2"/>
      <c r="Z1375" s="2"/>
      <c r="AA1375" s="2"/>
      <c r="AB1375" s="2"/>
      <c r="AC1375" s="8"/>
      <c r="AE1375" s="2"/>
      <c r="AF1375" s="2"/>
      <c r="AG1375" s="2"/>
      <c r="AH1375" s="2"/>
      <c r="AI1375" s="2"/>
      <c r="AJ1375" s="2"/>
      <c r="AK1375" s="2"/>
      <c r="AL1375" s="8"/>
      <c r="AN1375" s="2"/>
      <c r="AO1375" s="2"/>
      <c r="AP1375" s="2"/>
      <c r="AQ1375" s="2"/>
      <c r="AR1375" s="2"/>
      <c r="AS1375" s="2"/>
      <c r="AT1375" s="2"/>
      <c r="AU1375" s="8"/>
      <c r="AW1375" s="2"/>
      <c r="AX1375" s="2"/>
      <c r="AY1375" s="2"/>
      <c r="AZ1375" s="2"/>
      <c r="BA1375" s="2"/>
      <c r="BB1375" s="2"/>
      <c r="BC1375" s="2"/>
      <c r="BD1375" s="8"/>
      <c r="BF1375" s="2"/>
      <c r="BH1375" s="2"/>
      <c r="BJ1375" s="2"/>
      <c r="BK1375" s="2"/>
      <c r="BL1375" s="2"/>
      <c r="BM1375" s="8"/>
    </row>
    <row r="1376" spans="4:65" x14ac:dyDescent="0.25">
      <c r="D1376" s="2"/>
      <c r="E1376" s="2"/>
      <c r="F1376" s="2"/>
      <c r="G1376" s="10"/>
      <c r="H1376" s="10"/>
      <c r="I1376" s="10"/>
      <c r="J1376" s="10"/>
      <c r="M1376" s="2"/>
      <c r="N1376" s="39"/>
      <c r="O1376" s="2"/>
      <c r="P1376" s="2"/>
      <c r="Q1376" s="2"/>
      <c r="R1376" s="2"/>
      <c r="S1376" s="2"/>
      <c r="T1376" s="8"/>
      <c r="V1376" s="2"/>
      <c r="W1376" s="2"/>
      <c r="X1376" s="2"/>
      <c r="Y1376" s="2"/>
      <c r="Z1376" s="2"/>
      <c r="AA1376" s="2"/>
      <c r="AB1376" s="2"/>
      <c r="AC1376" s="8"/>
      <c r="AE1376" s="2"/>
      <c r="AF1376" s="2"/>
      <c r="AG1376" s="2"/>
      <c r="AH1376" s="2"/>
      <c r="AI1376" s="2"/>
      <c r="AJ1376" s="2"/>
      <c r="AK1376" s="2"/>
      <c r="AL1376" s="8"/>
      <c r="AN1376" s="2"/>
      <c r="AO1376" s="2"/>
      <c r="AP1376" s="2"/>
      <c r="AQ1376" s="2"/>
      <c r="AR1376" s="2"/>
      <c r="AS1376" s="2"/>
      <c r="AT1376" s="2"/>
      <c r="AU1376" s="8"/>
      <c r="AW1376" s="2"/>
      <c r="AX1376" s="2"/>
      <c r="AY1376" s="2"/>
      <c r="AZ1376" s="2"/>
      <c r="BA1376" s="2"/>
      <c r="BB1376" s="2"/>
      <c r="BC1376" s="2"/>
      <c r="BD1376" s="8"/>
      <c r="BF1376" s="2"/>
      <c r="BH1376" s="2"/>
      <c r="BJ1376" s="2"/>
      <c r="BK1376" s="2"/>
      <c r="BL1376" s="2"/>
      <c r="BM1376" s="8"/>
    </row>
    <row r="1377" spans="4:65" x14ac:dyDescent="0.25">
      <c r="D1377" s="2"/>
      <c r="E1377" s="2"/>
      <c r="F1377" s="2"/>
      <c r="G1377" s="10"/>
      <c r="H1377" s="10"/>
      <c r="I1377" s="10"/>
      <c r="J1377" s="10"/>
      <c r="M1377" s="2"/>
      <c r="N1377" s="39"/>
      <c r="O1377" s="2"/>
      <c r="P1377" s="2"/>
      <c r="Q1377" s="2"/>
      <c r="R1377" s="2"/>
      <c r="S1377" s="2"/>
      <c r="T1377" s="8"/>
      <c r="V1377" s="2"/>
      <c r="W1377" s="2"/>
      <c r="X1377" s="2"/>
      <c r="Y1377" s="2"/>
      <c r="Z1377" s="2"/>
      <c r="AA1377" s="2"/>
      <c r="AB1377" s="2"/>
      <c r="AC1377" s="8"/>
      <c r="AE1377" s="2"/>
      <c r="AF1377" s="2"/>
      <c r="AG1377" s="2"/>
      <c r="AH1377" s="2"/>
      <c r="AI1377" s="2"/>
      <c r="AJ1377" s="2"/>
      <c r="AK1377" s="2"/>
      <c r="AL1377" s="8"/>
      <c r="AN1377" s="2"/>
      <c r="AO1377" s="2"/>
      <c r="AP1377" s="2"/>
      <c r="AQ1377" s="2"/>
      <c r="AR1377" s="2"/>
      <c r="AS1377" s="2"/>
      <c r="AT1377" s="2"/>
      <c r="AU1377" s="8"/>
      <c r="AW1377" s="2"/>
      <c r="AX1377" s="2"/>
      <c r="AY1377" s="2"/>
      <c r="AZ1377" s="2"/>
      <c r="BA1377" s="2"/>
      <c r="BB1377" s="2"/>
      <c r="BC1377" s="2"/>
      <c r="BD1377" s="8"/>
      <c r="BF1377" s="2"/>
      <c r="BH1377" s="2"/>
      <c r="BJ1377" s="2"/>
      <c r="BK1377" s="2"/>
      <c r="BL1377" s="2"/>
      <c r="BM1377" s="8"/>
    </row>
    <row r="1378" spans="4:65" x14ac:dyDescent="0.25">
      <c r="D1378" s="2"/>
      <c r="E1378" s="2"/>
      <c r="F1378" s="2"/>
      <c r="G1378" s="10"/>
      <c r="H1378" s="10"/>
      <c r="I1378" s="10"/>
      <c r="J1378" s="10"/>
      <c r="M1378" s="2"/>
      <c r="N1378" s="39"/>
      <c r="O1378" s="2"/>
      <c r="P1378" s="2"/>
      <c r="Q1378" s="2"/>
      <c r="R1378" s="2"/>
      <c r="S1378" s="2"/>
      <c r="T1378" s="8"/>
      <c r="V1378" s="2"/>
      <c r="W1378" s="2"/>
      <c r="X1378" s="2"/>
      <c r="Y1378" s="2"/>
      <c r="Z1378" s="2"/>
      <c r="AA1378" s="2"/>
      <c r="AB1378" s="2"/>
      <c r="AC1378" s="8"/>
      <c r="AE1378" s="2"/>
      <c r="AF1378" s="2"/>
      <c r="AG1378" s="2"/>
      <c r="AH1378" s="2"/>
      <c r="AI1378" s="2"/>
      <c r="AJ1378" s="2"/>
      <c r="AK1378" s="2"/>
      <c r="AL1378" s="8"/>
      <c r="AN1378" s="2"/>
      <c r="AO1378" s="2"/>
      <c r="AP1378" s="2"/>
      <c r="AQ1378" s="2"/>
      <c r="AR1378" s="2"/>
      <c r="AS1378" s="2"/>
      <c r="AT1378" s="2"/>
      <c r="AU1378" s="8"/>
      <c r="AW1378" s="2"/>
      <c r="AX1378" s="2"/>
      <c r="AY1378" s="2"/>
      <c r="AZ1378" s="2"/>
      <c r="BA1378" s="2"/>
      <c r="BB1378" s="2"/>
      <c r="BC1378" s="2"/>
      <c r="BD1378" s="8"/>
      <c r="BF1378" s="2"/>
      <c r="BH1378" s="2"/>
      <c r="BJ1378" s="2"/>
      <c r="BK1378" s="2"/>
      <c r="BL1378" s="2"/>
      <c r="BM1378" s="8"/>
    </row>
    <row r="1379" spans="4:65" x14ac:dyDescent="0.25">
      <c r="D1379" s="2"/>
      <c r="E1379" s="2"/>
      <c r="F1379" s="2"/>
      <c r="G1379" s="10"/>
      <c r="H1379" s="10"/>
      <c r="I1379" s="10"/>
      <c r="J1379" s="10"/>
      <c r="M1379" s="2"/>
      <c r="N1379" s="39"/>
      <c r="O1379" s="2"/>
      <c r="P1379" s="2"/>
      <c r="Q1379" s="2"/>
      <c r="R1379" s="2"/>
      <c r="S1379" s="2"/>
      <c r="T1379" s="8"/>
      <c r="V1379" s="2"/>
      <c r="W1379" s="2"/>
      <c r="X1379" s="2"/>
      <c r="Y1379" s="2"/>
      <c r="Z1379" s="2"/>
      <c r="AA1379" s="2"/>
      <c r="AB1379" s="2"/>
      <c r="AC1379" s="8"/>
      <c r="AE1379" s="2"/>
      <c r="AF1379" s="2"/>
      <c r="AG1379" s="2"/>
      <c r="AH1379" s="2"/>
      <c r="AI1379" s="2"/>
      <c r="AJ1379" s="2"/>
      <c r="AK1379" s="2"/>
      <c r="AL1379" s="8"/>
      <c r="AN1379" s="2"/>
      <c r="AO1379" s="2"/>
      <c r="AP1379" s="2"/>
      <c r="AQ1379" s="2"/>
      <c r="AR1379" s="2"/>
      <c r="AS1379" s="2"/>
      <c r="AT1379" s="2"/>
      <c r="AU1379" s="8"/>
      <c r="AW1379" s="2"/>
      <c r="AX1379" s="2"/>
      <c r="AY1379" s="2"/>
      <c r="AZ1379" s="2"/>
      <c r="BA1379" s="2"/>
      <c r="BB1379" s="2"/>
      <c r="BC1379" s="2"/>
      <c r="BD1379" s="8"/>
      <c r="BF1379" s="2"/>
      <c r="BH1379" s="2"/>
      <c r="BJ1379" s="2"/>
      <c r="BK1379" s="2"/>
      <c r="BL1379" s="2"/>
      <c r="BM1379" s="8"/>
    </row>
    <row r="1380" spans="4:65" x14ac:dyDescent="0.25">
      <c r="D1380" s="2"/>
      <c r="E1380" s="2"/>
      <c r="F1380" s="2"/>
      <c r="G1380" s="10"/>
      <c r="H1380" s="10"/>
      <c r="I1380" s="10"/>
      <c r="J1380" s="10"/>
      <c r="M1380" s="2"/>
      <c r="N1380" s="39"/>
      <c r="O1380" s="2"/>
      <c r="P1380" s="2"/>
      <c r="Q1380" s="2"/>
      <c r="R1380" s="2"/>
      <c r="S1380" s="2"/>
      <c r="T1380" s="8"/>
      <c r="V1380" s="2"/>
      <c r="W1380" s="2"/>
      <c r="X1380" s="2"/>
      <c r="Y1380" s="2"/>
      <c r="Z1380" s="2"/>
      <c r="AA1380" s="2"/>
      <c r="AB1380" s="2"/>
      <c r="AC1380" s="8"/>
      <c r="AE1380" s="2"/>
      <c r="AF1380" s="2"/>
      <c r="AG1380" s="2"/>
      <c r="AH1380" s="2"/>
      <c r="AI1380" s="2"/>
      <c r="AJ1380" s="2"/>
      <c r="AK1380" s="2"/>
      <c r="AL1380" s="8"/>
      <c r="AN1380" s="2"/>
      <c r="AO1380" s="2"/>
      <c r="AP1380" s="2"/>
      <c r="AQ1380" s="2"/>
      <c r="AR1380" s="2"/>
      <c r="AS1380" s="2"/>
      <c r="AT1380" s="2"/>
      <c r="AU1380" s="8"/>
      <c r="AW1380" s="2"/>
      <c r="AX1380" s="2"/>
      <c r="AY1380" s="2"/>
      <c r="AZ1380" s="2"/>
      <c r="BA1380" s="2"/>
      <c r="BB1380" s="2"/>
      <c r="BC1380" s="2"/>
      <c r="BD1380" s="8"/>
      <c r="BF1380" s="2"/>
      <c r="BH1380" s="2"/>
      <c r="BJ1380" s="2"/>
      <c r="BK1380" s="2"/>
      <c r="BL1380" s="2"/>
      <c r="BM1380" s="8"/>
    </row>
    <row r="1381" spans="4:65" x14ac:dyDescent="0.25">
      <c r="D1381" s="2"/>
      <c r="E1381" s="2"/>
      <c r="F1381" s="2"/>
      <c r="G1381" s="10"/>
      <c r="H1381" s="10"/>
      <c r="I1381" s="10"/>
      <c r="J1381" s="10"/>
      <c r="M1381" s="2"/>
      <c r="N1381" s="39"/>
      <c r="O1381" s="2"/>
      <c r="P1381" s="2"/>
      <c r="Q1381" s="2"/>
      <c r="R1381" s="2"/>
      <c r="S1381" s="2"/>
      <c r="T1381" s="8"/>
      <c r="V1381" s="2"/>
      <c r="W1381" s="2"/>
      <c r="X1381" s="2"/>
      <c r="Y1381" s="2"/>
      <c r="Z1381" s="2"/>
      <c r="AA1381" s="2"/>
      <c r="AB1381" s="2"/>
      <c r="AC1381" s="8"/>
      <c r="AE1381" s="2"/>
      <c r="AF1381" s="2"/>
      <c r="AG1381" s="2"/>
      <c r="AH1381" s="2"/>
      <c r="AI1381" s="2"/>
      <c r="AJ1381" s="2"/>
      <c r="AK1381" s="2"/>
      <c r="AL1381" s="8"/>
      <c r="AN1381" s="2"/>
      <c r="AO1381" s="2"/>
      <c r="AP1381" s="2"/>
      <c r="AQ1381" s="2"/>
      <c r="AR1381" s="2"/>
      <c r="AS1381" s="2"/>
      <c r="AT1381" s="2"/>
      <c r="AU1381" s="8"/>
      <c r="AW1381" s="2"/>
      <c r="AX1381" s="2"/>
      <c r="AY1381" s="2"/>
      <c r="AZ1381" s="2"/>
      <c r="BA1381" s="2"/>
      <c r="BB1381" s="2"/>
      <c r="BC1381" s="2"/>
      <c r="BD1381" s="8"/>
      <c r="BF1381" s="2"/>
      <c r="BH1381" s="2"/>
      <c r="BJ1381" s="2"/>
      <c r="BK1381" s="2"/>
      <c r="BL1381" s="2"/>
      <c r="BM1381" s="8"/>
    </row>
    <row r="1382" spans="4:65" x14ac:dyDescent="0.25">
      <c r="D1382" s="2"/>
      <c r="E1382" s="2"/>
      <c r="F1382" s="2"/>
      <c r="G1382" s="10"/>
      <c r="H1382" s="10"/>
      <c r="I1382" s="10"/>
      <c r="J1382" s="10"/>
      <c r="M1382" s="2"/>
      <c r="N1382" s="39"/>
      <c r="O1382" s="2"/>
      <c r="P1382" s="2"/>
      <c r="Q1382" s="2"/>
      <c r="R1382" s="2"/>
      <c r="S1382" s="2"/>
      <c r="T1382" s="8"/>
      <c r="V1382" s="2"/>
      <c r="W1382" s="2"/>
      <c r="X1382" s="2"/>
      <c r="Y1382" s="2"/>
      <c r="Z1382" s="2"/>
      <c r="AA1382" s="2"/>
      <c r="AB1382" s="2"/>
      <c r="AC1382" s="8"/>
      <c r="AE1382" s="2"/>
      <c r="AF1382" s="2"/>
      <c r="AG1382" s="2"/>
      <c r="AH1382" s="2"/>
      <c r="AI1382" s="2"/>
      <c r="AJ1382" s="2"/>
      <c r="AK1382" s="2"/>
      <c r="AL1382" s="8"/>
      <c r="AN1382" s="2"/>
      <c r="AO1382" s="2"/>
      <c r="AP1382" s="2"/>
      <c r="AQ1382" s="2"/>
      <c r="AR1382" s="2"/>
      <c r="AS1382" s="2"/>
      <c r="AT1382" s="2"/>
      <c r="AU1382" s="8"/>
      <c r="AW1382" s="2"/>
      <c r="AX1382" s="2"/>
      <c r="AY1382" s="2"/>
      <c r="AZ1382" s="2"/>
      <c r="BA1382" s="2"/>
      <c r="BB1382" s="2"/>
      <c r="BC1382" s="2"/>
      <c r="BD1382" s="8"/>
      <c r="BF1382" s="2"/>
      <c r="BH1382" s="2"/>
      <c r="BJ1382" s="2"/>
      <c r="BK1382" s="2"/>
      <c r="BL1382" s="2"/>
      <c r="BM1382" s="8"/>
    </row>
    <row r="1383" spans="4:65" x14ac:dyDescent="0.25">
      <c r="D1383" s="2"/>
      <c r="E1383" s="2"/>
      <c r="F1383" s="2"/>
      <c r="G1383" s="10"/>
      <c r="H1383" s="10"/>
      <c r="I1383" s="10"/>
      <c r="J1383" s="10"/>
      <c r="M1383" s="2"/>
      <c r="N1383" s="39"/>
      <c r="O1383" s="2"/>
      <c r="P1383" s="2"/>
      <c r="Q1383" s="2"/>
      <c r="R1383" s="2"/>
      <c r="S1383" s="2"/>
      <c r="T1383" s="8"/>
      <c r="V1383" s="2"/>
      <c r="W1383" s="2"/>
      <c r="X1383" s="2"/>
      <c r="Y1383" s="2"/>
      <c r="Z1383" s="2"/>
      <c r="AA1383" s="2"/>
      <c r="AB1383" s="2"/>
      <c r="AC1383" s="8"/>
      <c r="AE1383" s="2"/>
      <c r="AF1383" s="2"/>
      <c r="AG1383" s="2"/>
      <c r="AH1383" s="2"/>
      <c r="AI1383" s="2"/>
      <c r="AJ1383" s="2"/>
      <c r="AK1383" s="2"/>
      <c r="AL1383" s="8"/>
      <c r="AN1383" s="2"/>
      <c r="AO1383" s="2"/>
      <c r="AP1383" s="2"/>
      <c r="AQ1383" s="2"/>
      <c r="AR1383" s="2"/>
      <c r="AS1383" s="2"/>
      <c r="AT1383" s="2"/>
      <c r="AU1383" s="8"/>
      <c r="AW1383" s="2"/>
      <c r="AX1383" s="2"/>
      <c r="AY1383" s="2"/>
      <c r="AZ1383" s="2"/>
      <c r="BA1383" s="2"/>
      <c r="BB1383" s="2"/>
      <c r="BC1383" s="2"/>
      <c r="BD1383" s="8"/>
      <c r="BF1383" s="2"/>
      <c r="BH1383" s="2"/>
      <c r="BJ1383" s="2"/>
      <c r="BK1383" s="2"/>
      <c r="BL1383" s="2"/>
      <c r="BM1383" s="8"/>
    </row>
    <row r="1384" spans="4:65" x14ac:dyDescent="0.25">
      <c r="D1384" s="2"/>
      <c r="E1384" s="2"/>
      <c r="F1384" s="2"/>
      <c r="G1384" s="10"/>
      <c r="H1384" s="10"/>
      <c r="I1384" s="10"/>
      <c r="J1384" s="10"/>
      <c r="M1384" s="2"/>
      <c r="N1384" s="39"/>
      <c r="O1384" s="2"/>
      <c r="P1384" s="2"/>
      <c r="Q1384" s="2"/>
      <c r="R1384" s="2"/>
      <c r="S1384" s="2"/>
      <c r="T1384" s="8"/>
      <c r="V1384" s="2"/>
      <c r="W1384" s="2"/>
      <c r="X1384" s="2"/>
      <c r="Y1384" s="2"/>
      <c r="Z1384" s="2"/>
      <c r="AA1384" s="2"/>
      <c r="AB1384" s="2"/>
      <c r="AC1384" s="8"/>
      <c r="AE1384" s="2"/>
      <c r="AF1384" s="2"/>
      <c r="AG1384" s="2"/>
      <c r="AH1384" s="2"/>
      <c r="AI1384" s="2"/>
      <c r="AJ1384" s="2"/>
      <c r="AK1384" s="2"/>
      <c r="AL1384" s="8"/>
      <c r="AN1384" s="2"/>
      <c r="AO1384" s="2"/>
      <c r="AP1384" s="2"/>
      <c r="AQ1384" s="2"/>
      <c r="AR1384" s="2"/>
      <c r="AS1384" s="2"/>
      <c r="AT1384" s="2"/>
      <c r="AU1384" s="8"/>
      <c r="AW1384" s="2"/>
      <c r="AX1384" s="2"/>
      <c r="AY1384" s="2"/>
      <c r="AZ1384" s="2"/>
      <c r="BA1384" s="2"/>
      <c r="BB1384" s="2"/>
      <c r="BC1384" s="2"/>
      <c r="BD1384" s="8"/>
      <c r="BF1384" s="2"/>
      <c r="BH1384" s="2"/>
      <c r="BJ1384" s="2"/>
      <c r="BK1384" s="2"/>
      <c r="BL1384" s="2"/>
      <c r="BM1384" s="8"/>
    </row>
    <row r="1385" spans="4:65" x14ac:dyDescent="0.25">
      <c r="D1385" s="2"/>
      <c r="E1385" s="2"/>
      <c r="F1385" s="2"/>
      <c r="G1385" s="10"/>
      <c r="H1385" s="10"/>
      <c r="I1385" s="10"/>
      <c r="J1385" s="10"/>
      <c r="M1385" s="2"/>
      <c r="N1385" s="39"/>
      <c r="O1385" s="2"/>
      <c r="P1385" s="2"/>
      <c r="Q1385" s="2"/>
      <c r="R1385" s="2"/>
      <c r="S1385" s="2"/>
      <c r="T1385" s="8"/>
      <c r="V1385" s="2"/>
      <c r="W1385" s="2"/>
      <c r="X1385" s="2"/>
      <c r="Y1385" s="2"/>
      <c r="Z1385" s="2"/>
      <c r="AA1385" s="2"/>
      <c r="AB1385" s="2"/>
      <c r="AC1385" s="8"/>
      <c r="AE1385" s="2"/>
      <c r="AF1385" s="2"/>
      <c r="AG1385" s="2"/>
      <c r="AH1385" s="2"/>
      <c r="AI1385" s="2"/>
      <c r="AJ1385" s="2"/>
      <c r="AK1385" s="2"/>
      <c r="AL1385" s="8"/>
      <c r="AN1385" s="2"/>
      <c r="AO1385" s="2"/>
      <c r="AP1385" s="2"/>
      <c r="AQ1385" s="2"/>
      <c r="AR1385" s="2"/>
      <c r="AS1385" s="2"/>
      <c r="AT1385" s="2"/>
      <c r="AU1385" s="8"/>
      <c r="AW1385" s="2"/>
      <c r="AX1385" s="2"/>
      <c r="AY1385" s="2"/>
      <c r="AZ1385" s="2"/>
      <c r="BA1385" s="2"/>
      <c r="BB1385" s="2"/>
      <c r="BC1385" s="2"/>
      <c r="BD1385" s="8"/>
      <c r="BF1385" s="2"/>
      <c r="BH1385" s="2"/>
      <c r="BJ1385" s="2"/>
      <c r="BK1385" s="2"/>
      <c r="BL1385" s="2"/>
      <c r="BM1385" s="8"/>
    </row>
    <row r="1386" spans="4:65" x14ac:dyDescent="0.25">
      <c r="D1386" s="2"/>
      <c r="E1386" s="2"/>
      <c r="F1386" s="2"/>
      <c r="G1386" s="10"/>
      <c r="H1386" s="10"/>
      <c r="I1386" s="10"/>
      <c r="J1386" s="10"/>
      <c r="M1386" s="2"/>
      <c r="N1386" s="39"/>
      <c r="O1386" s="2"/>
      <c r="P1386" s="2"/>
      <c r="Q1386" s="2"/>
      <c r="R1386" s="2"/>
      <c r="S1386" s="2"/>
      <c r="T1386" s="8"/>
      <c r="V1386" s="2"/>
      <c r="W1386" s="2"/>
      <c r="X1386" s="2"/>
      <c r="Y1386" s="2"/>
      <c r="Z1386" s="2"/>
      <c r="AA1386" s="2"/>
      <c r="AB1386" s="2"/>
      <c r="AC1386" s="8"/>
      <c r="AE1386" s="2"/>
      <c r="AF1386" s="2"/>
      <c r="AG1386" s="2"/>
      <c r="AH1386" s="2"/>
      <c r="AI1386" s="2"/>
      <c r="AJ1386" s="2"/>
      <c r="AK1386" s="2"/>
      <c r="AL1386" s="8"/>
      <c r="AN1386" s="2"/>
      <c r="AO1386" s="2"/>
      <c r="AP1386" s="2"/>
      <c r="AQ1386" s="2"/>
      <c r="AR1386" s="2"/>
      <c r="AS1386" s="2"/>
      <c r="AT1386" s="2"/>
      <c r="AU1386" s="8"/>
      <c r="AW1386" s="2"/>
      <c r="AX1386" s="2"/>
      <c r="AY1386" s="2"/>
      <c r="AZ1386" s="2"/>
      <c r="BA1386" s="2"/>
      <c r="BB1386" s="2"/>
      <c r="BC1386" s="2"/>
      <c r="BD1386" s="8"/>
      <c r="BF1386" s="2"/>
      <c r="BH1386" s="2"/>
      <c r="BJ1386" s="2"/>
      <c r="BK1386" s="2"/>
      <c r="BL1386" s="2"/>
      <c r="BM1386" s="8"/>
    </row>
    <row r="1387" spans="4:65" x14ac:dyDescent="0.25">
      <c r="D1387" s="2"/>
      <c r="E1387" s="2"/>
      <c r="F1387" s="2"/>
      <c r="G1387" s="10"/>
      <c r="H1387" s="10"/>
      <c r="I1387" s="10"/>
      <c r="J1387" s="10"/>
      <c r="M1387" s="2"/>
      <c r="N1387" s="39"/>
      <c r="O1387" s="2"/>
      <c r="P1387" s="2"/>
      <c r="Q1387" s="2"/>
      <c r="R1387" s="2"/>
      <c r="S1387" s="2"/>
      <c r="T1387" s="8"/>
      <c r="V1387" s="2"/>
      <c r="W1387" s="2"/>
      <c r="X1387" s="2"/>
      <c r="Y1387" s="2"/>
      <c r="Z1387" s="2"/>
      <c r="AA1387" s="2"/>
      <c r="AB1387" s="2"/>
      <c r="AC1387" s="8"/>
      <c r="AE1387" s="2"/>
      <c r="AF1387" s="2"/>
      <c r="AG1387" s="2"/>
      <c r="AH1387" s="2"/>
      <c r="AI1387" s="2"/>
      <c r="AJ1387" s="2"/>
      <c r="AK1387" s="2"/>
      <c r="AL1387" s="8"/>
      <c r="AN1387" s="2"/>
      <c r="AO1387" s="2"/>
      <c r="AP1387" s="2"/>
      <c r="AQ1387" s="2"/>
      <c r="AR1387" s="2"/>
      <c r="AS1387" s="2"/>
      <c r="AT1387" s="2"/>
      <c r="AU1387" s="8"/>
      <c r="AW1387" s="2"/>
      <c r="AX1387" s="2"/>
      <c r="AY1387" s="2"/>
      <c r="AZ1387" s="2"/>
      <c r="BA1387" s="2"/>
      <c r="BB1387" s="2"/>
      <c r="BC1387" s="2"/>
      <c r="BD1387" s="8"/>
      <c r="BF1387" s="2"/>
      <c r="BH1387" s="2"/>
      <c r="BJ1387" s="2"/>
      <c r="BK1387" s="2"/>
      <c r="BL1387" s="2"/>
      <c r="BM1387" s="8"/>
    </row>
    <row r="1388" spans="4:65" x14ac:dyDescent="0.25">
      <c r="D1388" s="2"/>
      <c r="E1388" s="2"/>
      <c r="F1388" s="2"/>
      <c r="G1388" s="10"/>
      <c r="H1388" s="10"/>
      <c r="I1388" s="10"/>
      <c r="J1388" s="10"/>
      <c r="M1388" s="2"/>
      <c r="N1388" s="39"/>
      <c r="O1388" s="2"/>
      <c r="P1388" s="2"/>
      <c r="Q1388" s="2"/>
      <c r="R1388" s="2"/>
      <c r="S1388" s="2"/>
      <c r="T1388" s="8"/>
      <c r="V1388" s="2"/>
      <c r="W1388" s="2"/>
      <c r="X1388" s="2"/>
      <c r="Y1388" s="2"/>
      <c r="Z1388" s="2"/>
      <c r="AA1388" s="2"/>
      <c r="AB1388" s="2"/>
      <c r="AC1388" s="8"/>
      <c r="AE1388" s="2"/>
      <c r="AF1388" s="2"/>
      <c r="AG1388" s="2"/>
      <c r="AH1388" s="2"/>
      <c r="AI1388" s="2"/>
      <c r="AJ1388" s="2"/>
      <c r="AK1388" s="2"/>
      <c r="AL1388" s="8"/>
      <c r="AN1388" s="2"/>
      <c r="AO1388" s="2"/>
      <c r="AP1388" s="2"/>
      <c r="AQ1388" s="2"/>
      <c r="AR1388" s="2"/>
      <c r="AS1388" s="2"/>
      <c r="AT1388" s="2"/>
      <c r="AU1388" s="8"/>
      <c r="AW1388" s="2"/>
      <c r="AX1388" s="2"/>
      <c r="AY1388" s="2"/>
      <c r="AZ1388" s="2"/>
      <c r="BA1388" s="2"/>
      <c r="BB1388" s="2"/>
      <c r="BC1388" s="2"/>
      <c r="BD1388" s="8"/>
      <c r="BF1388" s="2"/>
      <c r="BH1388" s="2"/>
      <c r="BJ1388" s="2"/>
      <c r="BK1388" s="2"/>
      <c r="BL1388" s="2"/>
      <c r="BM1388" s="8"/>
    </row>
    <row r="1389" spans="4:65" x14ac:dyDescent="0.25">
      <c r="D1389" s="2"/>
      <c r="E1389" s="2"/>
      <c r="F1389" s="2"/>
      <c r="G1389" s="10"/>
      <c r="H1389" s="10"/>
      <c r="I1389" s="10"/>
      <c r="J1389" s="10"/>
      <c r="M1389" s="2"/>
      <c r="N1389" s="39"/>
      <c r="O1389" s="2"/>
      <c r="P1389" s="2"/>
      <c r="Q1389" s="2"/>
      <c r="R1389" s="2"/>
      <c r="S1389" s="2"/>
      <c r="T1389" s="8"/>
      <c r="V1389" s="2"/>
      <c r="W1389" s="2"/>
      <c r="X1389" s="2"/>
      <c r="Y1389" s="2"/>
      <c r="Z1389" s="2"/>
      <c r="AA1389" s="2"/>
      <c r="AB1389" s="2"/>
      <c r="AC1389" s="8"/>
      <c r="AE1389" s="2"/>
      <c r="AF1389" s="2"/>
      <c r="AG1389" s="2"/>
      <c r="AH1389" s="2"/>
      <c r="AI1389" s="2"/>
      <c r="AJ1389" s="2"/>
      <c r="AK1389" s="2"/>
      <c r="AL1389" s="8"/>
      <c r="AN1389" s="2"/>
      <c r="AO1389" s="2"/>
      <c r="AP1389" s="2"/>
      <c r="AQ1389" s="2"/>
      <c r="AR1389" s="2"/>
      <c r="AS1389" s="2"/>
      <c r="AT1389" s="2"/>
      <c r="AU1389" s="8"/>
      <c r="AW1389" s="2"/>
      <c r="AX1389" s="2"/>
      <c r="AY1389" s="2"/>
      <c r="AZ1389" s="2"/>
      <c r="BA1389" s="2"/>
      <c r="BB1389" s="2"/>
      <c r="BC1389" s="2"/>
      <c r="BD1389" s="8"/>
      <c r="BF1389" s="2"/>
      <c r="BH1389" s="2"/>
      <c r="BJ1389" s="2"/>
      <c r="BK1389" s="2"/>
      <c r="BL1389" s="2"/>
      <c r="BM1389" s="8"/>
    </row>
    <row r="1390" spans="4:65" x14ac:dyDescent="0.25">
      <c r="D1390" s="2"/>
      <c r="E1390" s="2"/>
      <c r="F1390" s="2"/>
      <c r="G1390" s="10"/>
      <c r="H1390" s="10"/>
      <c r="I1390" s="10"/>
      <c r="J1390" s="10"/>
      <c r="M1390" s="2"/>
      <c r="N1390" s="39"/>
      <c r="O1390" s="2"/>
      <c r="P1390" s="2"/>
      <c r="Q1390" s="2"/>
      <c r="R1390" s="2"/>
      <c r="S1390" s="2"/>
      <c r="T1390" s="8"/>
      <c r="V1390" s="2"/>
      <c r="W1390" s="2"/>
      <c r="X1390" s="2"/>
      <c r="Y1390" s="2"/>
      <c r="Z1390" s="2"/>
      <c r="AA1390" s="2"/>
      <c r="AB1390" s="2"/>
      <c r="AC1390" s="8"/>
      <c r="AE1390" s="2"/>
      <c r="AF1390" s="2"/>
      <c r="AG1390" s="2"/>
      <c r="AH1390" s="2"/>
      <c r="AI1390" s="2"/>
      <c r="AJ1390" s="2"/>
      <c r="AK1390" s="2"/>
      <c r="AL1390" s="8"/>
      <c r="AN1390" s="2"/>
      <c r="AO1390" s="2"/>
      <c r="AP1390" s="2"/>
      <c r="AQ1390" s="2"/>
      <c r="AR1390" s="2"/>
      <c r="AS1390" s="2"/>
      <c r="AT1390" s="2"/>
      <c r="AU1390" s="8"/>
      <c r="AW1390" s="2"/>
      <c r="AX1390" s="2"/>
      <c r="AY1390" s="2"/>
      <c r="AZ1390" s="2"/>
      <c r="BA1390" s="2"/>
      <c r="BB1390" s="2"/>
      <c r="BC1390" s="2"/>
      <c r="BD1390" s="8"/>
      <c r="BF1390" s="2"/>
      <c r="BH1390" s="2"/>
      <c r="BJ1390" s="2"/>
      <c r="BK1390" s="2"/>
      <c r="BL1390" s="2"/>
      <c r="BM1390" s="8"/>
    </row>
    <row r="1391" spans="4:65" x14ac:dyDescent="0.25">
      <c r="D1391" s="2"/>
      <c r="E1391" s="2"/>
      <c r="F1391" s="2"/>
      <c r="G1391" s="10"/>
      <c r="H1391" s="10"/>
      <c r="I1391" s="10"/>
      <c r="J1391" s="10"/>
      <c r="M1391" s="2"/>
      <c r="N1391" s="39"/>
      <c r="O1391" s="2"/>
      <c r="P1391" s="2"/>
      <c r="Q1391" s="2"/>
      <c r="R1391" s="2"/>
      <c r="S1391" s="2"/>
      <c r="T1391" s="8"/>
      <c r="V1391" s="2"/>
      <c r="W1391" s="2"/>
      <c r="X1391" s="2"/>
      <c r="Y1391" s="2"/>
      <c r="Z1391" s="2"/>
      <c r="AA1391" s="2"/>
      <c r="AB1391" s="2"/>
      <c r="AC1391" s="8"/>
      <c r="AE1391" s="2"/>
      <c r="AF1391" s="2"/>
      <c r="AG1391" s="2"/>
      <c r="AH1391" s="2"/>
      <c r="AI1391" s="2"/>
      <c r="AJ1391" s="2"/>
      <c r="AK1391" s="2"/>
      <c r="AL1391" s="8"/>
      <c r="AN1391" s="2"/>
      <c r="AO1391" s="2"/>
      <c r="AP1391" s="2"/>
      <c r="AQ1391" s="2"/>
      <c r="AR1391" s="2"/>
      <c r="AS1391" s="2"/>
      <c r="AT1391" s="2"/>
      <c r="AU1391" s="8"/>
      <c r="AW1391" s="2"/>
      <c r="AX1391" s="2"/>
      <c r="AY1391" s="2"/>
      <c r="AZ1391" s="2"/>
      <c r="BA1391" s="2"/>
      <c r="BB1391" s="2"/>
      <c r="BC1391" s="2"/>
      <c r="BD1391" s="8"/>
      <c r="BF1391" s="2"/>
      <c r="BH1391" s="2"/>
      <c r="BJ1391" s="2"/>
      <c r="BK1391" s="2"/>
      <c r="BL1391" s="2"/>
      <c r="BM1391" s="8"/>
    </row>
    <row r="1392" spans="4:65" x14ac:dyDescent="0.25">
      <c r="D1392" s="2"/>
      <c r="E1392" s="2"/>
      <c r="F1392" s="2"/>
      <c r="G1392" s="10"/>
      <c r="H1392" s="10"/>
      <c r="I1392" s="10"/>
      <c r="J1392" s="10"/>
      <c r="M1392" s="2"/>
      <c r="N1392" s="39"/>
      <c r="O1392" s="2"/>
      <c r="P1392" s="2"/>
      <c r="Q1392" s="2"/>
      <c r="R1392" s="2"/>
      <c r="S1392" s="2"/>
      <c r="T1392" s="8"/>
      <c r="V1392" s="2"/>
      <c r="W1392" s="2"/>
      <c r="X1392" s="2"/>
      <c r="Y1392" s="2"/>
      <c r="Z1392" s="2"/>
      <c r="AA1392" s="2"/>
      <c r="AB1392" s="2"/>
      <c r="AC1392" s="8"/>
      <c r="AE1392" s="2"/>
      <c r="AF1392" s="2"/>
      <c r="AG1392" s="2"/>
      <c r="AH1392" s="2"/>
      <c r="AI1392" s="2"/>
      <c r="AJ1392" s="2"/>
      <c r="AK1392" s="2"/>
      <c r="AL1392" s="8"/>
      <c r="AN1392" s="2"/>
      <c r="AO1392" s="2"/>
      <c r="AP1392" s="2"/>
      <c r="AQ1392" s="2"/>
      <c r="AR1392" s="2"/>
      <c r="AS1392" s="2"/>
      <c r="AT1392" s="2"/>
      <c r="AU1392" s="8"/>
      <c r="AW1392" s="2"/>
      <c r="AX1392" s="2"/>
      <c r="AY1392" s="2"/>
      <c r="AZ1392" s="2"/>
      <c r="BA1392" s="2"/>
      <c r="BB1392" s="2"/>
      <c r="BC1392" s="2"/>
      <c r="BD1392" s="8"/>
      <c r="BF1392" s="2"/>
      <c r="BH1392" s="2"/>
      <c r="BJ1392" s="2"/>
      <c r="BK1392" s="2"/>
      <c r="BL1392" s="2"/>
      <c r="BM1392" s="8"/>
    </row>
    <row r="1393" spans="4:65" x14ac:dyDescent="0.25">
      <c r="D1393" s="2"/>
      <c r="E1393" s="2"/>
      <c r="F1393" s="2"/>
      <c r="G1393" s="10"/>
      <c r="H1393" s="10"/>
      <c r="I1393" s="10"/>
      <c r="J1393" s="10"/>
      <c r="M1393" s="2"/>
      <c r="N1393" s="39"/>
      <c r="O1393" s="2"/>
      <c r="P1393" s="2"/>
      <c r="Q1393" s="2"/>
      <c r="R1393" s="2"/>
      <c r="S1393" s="2"/>
      <c r="T1393" s="8"/>
      <c r="V1393" s="2"/>
      <c r="W1393" s="2"/>
      <c r="X1393" s="2"/>
      <c r="Y1393" s="2"/>
      <c r="Z1393" s="2"/>
      <c r="AA1393" s="2"/>
      <c r="AB1393" s="2"/>
      <c r="AC1393" s="8"/>
      <c r="AE1393" s="2"/>
      <c r="AF1393" s="2"/>
      <c r="AG1393" s="2"/>
      <c r="AH1393" s="2"/>
      <c r="AI1393" s="2"/>
      <c r="AJ1393" s="2"/>
      <c r="AK1393" s="2"/>
      <c r="AL1393" s="8"/>
      <c r="AN1393" s="2"/>
      <c r="AO1393" s="2"/>
      <c r="AP1393" s="2"/>
      <c r="AQ1393" s="2"/>
      <c r="AR1393" s="2"/>
      <c r="AS1393" s="2"/>
      <c r="AT1393" s="2"/>
      <c r="AU1393" s="8"/>
      <c r="AW1393" s="2"/>
      <c r="AX1393" s="2"/>
      <c r="AY1393" s="2"/>
      <c r="AZ1393" s="2"/>
      <c r="BA1393" s="2"/>
      <c r="BB1393" s="2"/>
      <c r="BC1393" s="2"/>
      <c r="BD1393" s="8"/>
      <c r="BF1393" s="2"/>
      <c r="BH1393" s="2"/>
      <c r="BJ1393" s="2"/>
      <c r="BK1393" s="2"/>
      <c r="BL1393" s="2"/>
      <c r="BM1393" s="8"/>
    </row>
    <row r="1394" spans="4:65" x14ac:dyDescent="0.25">
      <c r="D1394" s="2"/>
      <c r="E1394" s="2"/>
      <c r="F1394" s="2"/>
      <c r="G1394" s="10"/>
      <c r="H1394" s="10"/>
      <c r="I1394" s="10"/>
      <c r="J1394" s="10"/>
      <c r="M1394" s="2"/>
      <c r="N1394" s="39"/>
      <c r="O1394" s="2"/>
      <c r="P1394" s="2"/>
      <c r="Q1394" s="2"/>
      <c r="R1394" s="2"/>
      <c r="S1394" s="2"/>
      <c r="T1394" s="8"/>
      <c r="V1394" s="2"/>
      <c r="W1394" s="2"/>
      <c r="X1394" s="2"/>
      <c r="Y1394" s="2"/>
      <c r="Z1394" s="2"/>
      <c r="AA1394" s="2"/>
      <c r="AB1394" s="2"/>
      <c r="AC1394" s="8"/>
      <c r="AE1394" s="2"/>
      <c r="AF1394" s="2"/>
      <c r="AG1394" s="2"/>
      <c r="AH1394" s="2"/>
      <c r="AI1394" s="2"/>
      <c r="AJ1394" s="2"/>
      <c r="AK1394" s="2"/>
      <c r="AL1394" s="8"/>
      <c r="AN1394" s="2"/>
      <c r="AO1394" s="2"/>
      <c r="AP1394" s="2"/>
      <c r="AQ1394" s="2"/>
      <c r="AR1394" s="2"/>
      <c r="AS1394" s="2"/>
      <c r="AT1394" s="2"/>
      <c r="AU1394" s="8"/>
      <c r="AW1394" s="2"/>
      <c r="AX1394" s="2"/>
      <c r="AY1394" s="2"/>
      <c r="AZ1394" s="2"/>
      <c r="BA1394" s="2"/>
      <c r="BB1394" s="2"/>
      <c r="BC1394" s="2"/>
      <c r="BD1394" s="8"/>
      <c r="BF1394" s="2"/>
      <c r="BH1394" s="2"/>
      <c r="BJ1394" s="2"/>
      <c r="BK1394" s="2"/>
      <c r="BL1394" s="2"/>
      <c r="BM1394" s="8"/>
    </row>
    <row r="1395" spans="4:65" x14ac:dyDescent="0.25">
      <c r="D1395" s="2"/>
      <c r="E1395" s="2"/>
      <c r="F1395" s="2"/>
      <c r="G1395" s="10"/>
      <c r="H1395" s="10"/>
      <c r="I1395" s="10"/>
      <c r="J1395" s="10"/>
      <c r="M1395" s="2"/>
      <c r="N1395" s="39"/>
      <c r="O1395" s="2"/>
      <c r="P1395" s="2"/>
      <c r="Q1395" s="2"/>
      <c r="R1395" s="2"/>
      <c r="S1395" s="2"/>
      <c r="T1395" s="8"/>
      <c r="V1395" s="2"/>
      <c r="W1395" s="2"/>
      <c r="X1395" s="2"/>
      <c r="Y1395" s="2"/>
      <c r="Z1395" s="2"/>
      <c r="AA1395" s="2"/>
      <c r="AB1395" s="2"/>
      <c r="AC1395" s="8"/>
      <c r="AE1395" s="2"/>
      <c r="AF1395" s="2"/>
      <c r="AG1395" s="2"/>
      <c r="AH1395" s="2"/>
      <c r="AI1395" s="2"/>
      <c r="AJ1395" s="2"/>
      <c r="AK1395" s="2"/>
      <c r="AL1395" s="8"/>
      <c r="AN1395" s="2"/>
      <c r="AO1395" s="2"/>
      <c r="AP1395" s="2"/>
      <c r="AQ1395" s="2"/>
      <c r="AR1395" s="2"/>
      <c r="AS1395" s="2"/>
      <c r="AT1395" s="2"/>
      <c r="AU1395" s="8"/>
      <c r="AW1395" s="2"/>
      <c r="AX1395" s="2"/>
      <c r="AY1395" s="2"/>
      <c r="AZ1395" s="2"/>
      <c r="BA1395" s="2"/>
      <c r="BB1395" s="2"/>
      <c r="BC1395" s="2"/>
      <c r="BD1395" s="8"/>
      <c r="BF1395" s="2"/>
      <c r="BH1395" s="2"/>
      <c r="BJ1395" s="2"/>
      <c r="BK1395" s="2"/>
      <c r="BL1395" s="2"/>
      <c r="BM1395" s="8"/>
    </row>
    <row r="1396" spans="4:65" x14ac:dyDescent="0.25">
      <c r="D1396" s="2"/>
      <c r="E1396" s="2"/>
      <c r="F1396" s="2"/>
      <c r="G1396" s="10"/>
      <c r="H1396" s="10"/>
      <c r="I1396" s="10"/>
      <c r="J1396" s="10"/>
      <c r="M1396" s="2"/>
      <c r="N1396" s="39"/>
      <c r="O1396" s="2"/>
      <c r="P1396" s="2"/>
      <c r="Q1396" s="2"/>
      <c r="R1396" s="2"/>
      <c r="S1396" s="2"/>
      <c r="T1396" s="8"/>
      <c r="V1396" s="2"/>
      <c r="W1396" s="2"/>
      <c r="X1396" s="2"/>
      <c r="Y1396" s="2"/>
      <c r="Z1396" s="2"/>
      <c r="AA1396" s="2"/>
      <c r="AB1396" s="2"/>
      <c r="AC1396" s="8"/>
      <c r="AE1396" s="2"/>
      <c r="AF1396" s="2"/>
      <c r="AG1396" s="2"/>
      <c r="AH1396" s="2"/>
      <c r="AI1396" s="2"/>
      <c r="AJ1396" s="2"/>
      <c r="AK1396" s="2"/>
      <c r="AL1396" s="8"/>
      <c r="AN1396" s="2"/>
      <c r="AO1396" s="2"/>
      <c r="AP1396" s="2"/>
      <c r="AQ1396" s="2"/>
      <c r="AR1396" s="2"/>
      <c r="AS1396" s="2"/>
      <c r="AT1396" s="2"/>
      <c r="AU1396" s="8"/>
      <c r="AW1396" s="2"/>
      <c r="AX1396" s="2"/>
      <c r="AY1396" s="2"/>
      <c r="AZ1396" s="2"/>
      <c r="BA1396" s="2"/>
      <c r="BB1396" s="2"/>
      <c r="BC1396" s="2"/>
      <c r="BD1396" s="8"/>
      <c r="BF1396" s="2"/>
      <c r="BH1396" s="2"/>
      <c r="BJ1396" s="2"/>
      <c r="BK1396" s="2"/>
      <c r="BL1396" s="2"/>
      <c r="BM1396" s="8"/>
    </row>
    <row r="1397" spans="4:65" x14ac:dyDescent="0.25">
      <c r="D1397" s="2"/>
      <c r="E1397" s="2"/>
      <c r="F1397" s="2"/>
      <c r="G1397" s="10"/>
      <c r="H1397" s="10"/>
      <c r="I1397" s="10"/>
      <c r="J1397" s="10"/>
      <c r="M1397" s="2"/>
      <c r="N1397" s="39"/>
      <c r="O1397" s="2"/>
      <c r="P1397" s="2"/>
      <c r="Q1397" s="2"/>
      <c r="R1397" s="2"/>
      <c r="S1397" s="2"/>
      <c r="T1397" s="8"/>
      <c r="V1397" s="2"/>
      <c r="W1397" s="2"/>
      <c r="X1397" s="2"/>
      <c r="Y1397" s="2"/>
      <c r="Z1397" s="2"/>
      <c r="AA1397" s="2"/>
      <c r="AB1397" s="2"/>
      <c r="AC1397" s="8"/>
      <c r="AE1397" s="2"/>
      <c r="AF1397" s="2"/>
      <c r="AG1397" s="2"/>
      <c r="AH1397" s="2"/>
      <c r="AI1397" s="2"/>
      <c r="AJ1397" s="2"/>
      <c r="AK1397" s="2"/>
      <c r="AL1397" s="8"/>
      <c r="AN1397" s="2"/>
      <c r="AO1397" s="2"/>
      <c r="AP1397" s="2"/>
      <c r="AQ1397" s="2"/>
      <c r="AR1397" s="2"/>
      <c r="AS1397" s="2"/>
      <c r="AT1397" s="2"/>
      <c r="AU1397" s="8"/>
      <c r="AW1397" s="2"/>
      <c r="AX1397" s="2"/>
      <c r="AY1397" s="2"/>
      <c r="AZ1397" s="2"/>
      <c r="BA1397" s="2"/>
      <c r="BB1397" s="2"/>
      <c r="BC1397" s="2"/>
      <c r="BD1397" s="8"/>
      <c r="BF1397" s="2"/>
      <c r="BH1397" s="2"/>
      <c r="BJ1397" s="2"/>
      <c r="BK1397" s="2"/>
      <c r="BL1397" s="2"/>
      <c r="BM1397" s="8"/>
    </row>
    <row r="1398" spans="4:65" x14ac:dyDescent="0.25">
      <c r="D1398" s="2"/>
      <c r="E1398" s="2"/>
      <c r="F1398" s="2"/>
      <c r="G1398" s="10"/>
      <c r="H1398" s="10"/>
      <c r="I1398" s="10"/>
      <c r="J1398" s="10"/>
      <c r="M1398" s="2"/>
      <c r="N1398" s="39"/>
      <c r="O1398" s="2"/>
      <c r="P1398" s="2"/>
      <c r="Q1398" s="2"/>
      <c r="R1398" s="2"/>
      <c r="S1398" s="2"/>
      <c r="T1398" s="8"/>
      <c r="V1398" s="2"/>
      <c r="W1398" s="2"/>
      <c r="X1398" s="2"/>
      <c r="Y1398" s="2"/>
      <c r="Z1398" s="2"/>
      <c r="AA1398" s="2"/>
      <c r="AB1398" s="2"/>
      <c r="AC1398" s="8"/>
      <c r="AE1398" s="2"/>
      <c r="AF1398" s="2"/>
      <c r="AG1398" s="2"/>
      <c r="AH1398" s="2"/>
      <c r="AI1398" s="2"/>
      <c r="AJ1398" s="2"/>
      <c r="AK1398" s="2"/>
      <c r="AL1398" s="8"/>
      <c r="AN1398" s="2"/>
      <c r="AO1398" s="2"/>
      <c r="AP1398" s="2"/>
      <c r="AQ1398" s="2"/>
      <c r="AR1398" s="2"/>
      <c r="AS1398" s="2"/>
      <c r="AT1398" s="2"/>
      <c r="AU1398" s="8"/>
      <c r="AW1398" s="2"/>
      <c r="AX1398" s="2"/>
      <c r="AY1398" s="2"/>
      <c r="AZ1398" s="2"/>
      <c r="BA1398" s="2"/>
      <c r="BB1398" s="2"/>
      <c r="BC1398" s="2"/>
      <c r="BD1398" s="8"/>
      <c r="BF1398" s="2"/>
      <c r="BH1398" s="2"/>
      <c r="BJ1398" s="2"/>
      <c r="BK1398" s="2"/>
      <c r="BL1398" s="2"/>
      <c r="BM1398" s="8"/>
    </row>
    <row r="1399" spans="4:65" x14ac:dyDescent="0.25">
      <c r="D1399" s="2"/>
      <c r="E1399" s="2"/>
      <c r="F1399" s="2"/>
      <c r="G1399" s="10"/>
      <c r="H1399" s="10"/>
      <c r="I1399" s="10"/>
      <c r="J1399" s="10"/>
      <c r="M1399" s="2"/>
      <c r="N1399" s="39"/>
      <c r="O1399" s="2"/>
      <c r="P1399" s="2"/>
      <c r="Q1399" s="2"/>
      <c r="R1399" s="2"/>
      <c r="S1399" s="2"/>
      <c r="T1399" s="8"/>
      <c r="V1399" s="2"/>
      <c r="W1399" s="2"/>
      <c r="X1399" s="2"/>
      <c r="Y1399" s="2"/>
      <c r="Z1399" s="2"/>
      <c r="AA1399" s="2"/>
      <c r="AB1399" s="2"/>
      <c r="AC1399" s="8"/>
      <c r="AE1399" s="2"/>
      <c r="AF1399" s="2"/>
      <c r="AG1399" s="2"/>
      <c r="AH1399" s="2"/>
      <c r="AI1399" s="2"/>
      <c r="AJ1399" s="2"/>
      <c r="AK1399" s="2"/>
      <c r="AL1399" s="8"/>
      <c r="AN1399" s="2"/>
      <c r="AO1399" s="2"/>
      <c r="AP1399" s="2"/>
      <c r="AQ1399" s="2"/>
      <c r="AR1399" s="2"/>
      <c r="AS1399" s="2"/>
      <c r="AT1399" s="2"/>
      <c r="AU1399" s="8"/>
      <c r="AW1399" s="2"/>
      <c r="AX1399" s="2"/>
      <c r="AY1399" s="2"/>
      <c r="AZ1399" s="2"/>
      <c r="BA1399" s="2"/>
      <c r="BB1399" s="2"/>
      <c r="BC1399" s="2"/>
      <c r="BD1399" s="8"/>
      <c r="BF1399" s="2"/>
      <c r="BH1399" s="2"/>
      <c r="BJ1399" s="2"/>
      <c r="BK1399" s="2"/>
      <c r="BL1399" s="2"/>
      <c r="BM1399" s="8"/>
    </row>
    <row r="1400" spans="4:65" x14ac:dyDescent="0.25">
      <c r="D1400" s="2"/>
      <c r="E1400" s="2"/>
      <c r="F1400" s="2"/>
      <c r="G1400" s="10"/>
      <c r="H1400" s="10"/>
      <c r="I1400" s="10"/>
      <c r="J1400" s="10"/>
      <c r="M1400" s="2"/>
      <c r="N1400" s="39"/>
      <c r="O1400" s="2"/>
      <c r="P1400" s="2"/>
      <c r="Q1400" s="2"/>
      <c r="R1400" s="2"/>
      <c r="S1400" s="2"/>
      <c r="T1400" s="8"/>
      <c r="V1400" s="2"/>
      <c r="W1400" s="2"/>
      <c r="X1400" s="2"/>
      <c r="Y1400" s="2"/>
      <c r="Z1400" s="2"/>
      <c r="AA1400" s="2"/>
      <c r="AB1400" s="2"/>
      <c r="AC1400" s="8"/>
      <c r="AE1400" s="2"/>
      <c r="AF1400" s="2"/>
      <c r="AG1400" s="2"/>
      <c r="AH1400" s="2"/>
      <c r="AI1400" s="2"/>
      <c r="AJ1400" s="2"/>
      <c r="AK1400" s="2"/>
      <c r="AL1400" s="8"/>
      <c r="AN1400" s="2"/>
      <c r="AO1400" s="2"/>
      <c r="AP1400" s="2"/>
      <c r="AQ1400" s="2"/>
      <c r="AR1400" s="2"/>
      <c r="AS1400" s="2"/>
      <c r="AT1400" s="2"/>
      <c r="AU1400" s="8"/>
      <c r="AW1400" s="2"/>
      <c r="AX1400" s="2"/>
      <c r="AY1400" s="2"/>
      <c r="AZ1400" s="2"/>
      <c r="BA1400" s="2"/>
      <c r="BB1400" s="2"/>
      <c r="BC1400" s="2"/>
      <c r="BD1400" s="8"/>
      <c r="BF1400" s="2"/>
      <c r="BH1400" s="2"/>
      <c r="BJ1400" s="2"/>
      <c r="BK1400" s="2"/>
      <c r="BL1400" s="2"/>
      <c r="BM1400" s="8"/>
    </row>
    <row r="1401" spans="4:65" x14ac:dyDescent="0.25">
      <c r="D1401" s="2"/>
      <c r="E1401" s="2"/>
      <c r="F1401" s="2"/>
      <c r="G1401" s="10"/>
      <c r="H1401" s="10"/>
      <c r="I1401" s="10"/>
      <c r="J1401" s="10"/>
      <c r="M1401" s="2"/>
      <c r="N1401" s="39"/>
      <c r="O1401" s="2"/>
      <c r="P1401" s="2"/>
      <c r="Q1401" s="2"/>
      <c r="R1401" s="2"/>
      <c r="S1401" s="2"/>
      <c r="T1401" s="8"/>
      <c r="V1401" s="2"/>
      <c r="W1401" s="2"/>
      <c r="X1401" s="2"/>
      <c r="Y1401" s="2"/>
      <c r="Z1401" s="2"/>
      <c r="AA1401" s="2"/>
      <c r="AB1401" s="2"/>
      <c r="AC1401" s="8"/>
      <c r="AE1401" s="2"/>
      <c r="AF1401" s="2"/>
      <c r="AG1401" s="2"/>
      <c r="AH1401" s="2"/>
      <c r="AI1401" s="2"/>
      <c r="AJ1401" s="2"/>
      <c r="AK1401" s="2"/>
      <c r="AL1401" s="8"/>
      <c r="AN1401" s="2"/>
      <c r="AO1401" s="2"/>
      <c r="AP1401" s="2"/>
      <c r="AQ1401" s="2"/>
      <c r="AR1401" s="2"/>
      <c r="AS1401" s="2"/>
      <c r="AT1401" s="2"/>
      <c r="AU1401" s="8"/>
      <c r="AW1401" s="2"/>
      <c r="AX1401" s="2"/>
      <c r="AY1401" s="2"/>
      <c r="AZ1401" s="2"/>
      <c r="BA1401" s="2"/>
      <c r="BB1401" s="2"/>
      <c r="BC1401" s="2"/>
      <c r="BD1401" s="8"/>
      <c r="BF1401" s="2"/>
      <c r="BH1401" s="2"/>
      <c r="BJ1401" s="2"/>
      <c r="BK1401" s="2"/>
      <c r="BL1401" s="2"/>
      <c r="BM1401" s="8"/>
    </row>
    <row r="1402" spans="4:65" x14ac:dyDescent="0.25">
      <c r="D1402" s="2"/>
      <c r="E1402" s="2"/>
      <c r="F1402" s="2"/>
      <c r="G1402" s="10"/>
      <c r="H1402" s="10"/>
      <c r="I1402" s="10"/>
      <c r="J1402" s="10"/>
      <c r="M1402" s="2"/>
      <c r="N1402" s="39"/>
      <c r="O1402" s="2"/>
      <c r="P1402" s="2"/>
      <c r="Q1402" s="2"/>
      <c r="R1402" s="2"/>
      <c r="S1402" s="2"/>
      <c r="T1402" s="8"/>
      <c r="V1402" s="2"/>
      <c r="W1402" s="2"/>
      <c r="X1402" s="2"/>
      <c r="Y1402" s="2"/>
      <c r="Z1402" s="2"/>
      <c r="AA1402" s="2"/>
      <c r="AB1402" s="2"/>
      <c r="AC1402" s="8"/>
      <c r="AE1402" s="2"/>
      <c r="AF1402" s="2"/>
      <c r="AG1402" s="2"/>
      <c r="AH1402" s="2"/>
      <c r="AI1402" s="2"/>
      <c r="AJ1402" s="2"/>
      <c r="AK1402" s="2"/>
      <c r="AL1402" s="8"/>
      <c r="AN1402" s="2"/>
      <c r="AO1402" s="2"/>
      <c r="AP1402" s="2"/>
      <c r="AQ1402" s="2"/>
      <c r="AR1402" s="2"/>
      <c r="AS1402" s="2"/>
      <c r="AT1402" s="2"/>
      <c r="AU1402" s="8"/>
      <c r="AW1402" s="2"/>
      <c r="AX1402" s="2"/>
      <c r="AY1402" s="2"/>
      <c r="AZ1402" s="2"/>
      <c r="BA1402" s="2"/>
      <c r="BB1402" s="2"/>
      <c r="BC1402" s="2"/>
      <c r="BD1402" s="8"/>
      <c r="BF1402" s="2"/>
      <c r="BH1402" s="2"/>
      <c r="BJ1402" s="2"/>
      <c r="BK1402" s="2"/>
      <c r="BL1402" s="2"/>
      <c r="BM1402" s="8"/>
    </row>
    <row r="1403" spans="4:65" x14ac:dyDescent="0.25">
      <c r="D1403" s="2"/>
      <c r="E1403" s="2"/>
      <c r="F1403" s="2"/>
      <c r="G1403" s="10"/>
      <c r="H1403" s="10"/>
      <c r="I1403" s="10"/>
      <c r="J1403" s="10"/>
      <c r="M1403" s="2"/>
      <c r="N1403" s="39"/>
      <c r="O1403" s="2"/>
      <c r="P1403" s="2"/>
      <c r="Q1403" s="2"/>
      <c r="R1403" s="2"/>
      <c r="S1403" s="2"/>
      <c r="T1403" s="8"/>
      <c r="V1403" s="2"/>
      <c r="W1403" s="2"/>
      <c r="X1403" s="2"/>
      <c r="Y1403" s="2"/>
      <c r="Z1403" s="2"/>
      <c r="AA1403" s="2"/>
      <c r="AB1403" s="2"/>
      <c r="AC1403" s="8"/>
      <c r="AE1403" s="2"/>
      <c r="AF1403" s="2"/>
      <c r="AG1403" s="2"/>
      <c r="AH1403" s="2"/>
      <c r="AI1403" s="2"/>
      <c r="AJ1403" s="2"/>
      <c r="AK1403" s="2"/>
      <c r="AL1403" s="8"/>
      <c r="AN1403" s="2"/>
      <c r="AO1403" s="2"/>
      <c r="AP1403" s="2"/>
      <c r="AQ1403" s="2"/>
      <c r="AR1403" s="2"/>
      <c r="AS1403" s="2"/>
      <c r="AT1403" s="2"/>
      <c r="AU1403" s="8"/>
      <c r="AW1403" s="2"/>
      <c r="AX1403" s="2"/>
      <c r="AY1403" s="2"/>
      <c r="AZ1403" s="2"/>
      <c r="BA1403" s="2"/>
      <c r="BB1403" s="2"/>
      <c r="BC1403" s="2"/>
      <c r="BD1403" s="8"/>
      <c r="BF1403" s="2"/>
      <c r="BH1403" s="2"/>
      <c r="BJ1403" s="2"/>
      <c r="BK1403" s="2"/>
      <c r="BL1403" s="2"/>
      <c r="BM1403" s="8"/>
    </row>
    <row r="1404" spans="4:65" x14ac:dyDescent="0.25">
      <c r="D1404" s="2"/>
      <c r="E1404" s="2"/>
      <c r="F1404" s="2"/>
      <c r="G1404" s="10"/>
      <c r="H1404" s="10"/>
      <c r="I1404" s="10"/>
      <c r="J1404" s="10"/>
      <c r="M1404" s="2"/>
      <c r="N1404" s="39"/>
      <c r="O1404" s="2"/>
      <c r="P1404" s="2"/>
      <c r="Q1404" s="2"/>
      <c r="R1404" s="2"/>
      <c r="S1404" s="2"/>
      <c r="T1404" s="8"/>
      <c r="V1404" s="2"/>
      <c r="W1404" s="2"/>
      <c r="X1404" s="2"/>
      <c r="Y1404" s="2"/>
      <c r="Z1404" s="2"/>
      <c r="AA1404" s="2"/>
      <c r="AB1404" s="2"/>
      <c r="AC1404" s="8"/>
      <c r="AE1404" s="2"/>
      <c r="AF1404" s="2"/>
      <c r="AG1404" s="2"/>
      <c r="AH1404" s="2"/>
      <c r="AI1404" s="2"/>
      <c r="AJ1404" s="2"/>
      <c r="AK1404" s="2"/>
      <c r="AL1404" s="8"/>
      <c r="AN1404" s="2"/>
      <c r="AO1404" s="2"/>
      <c r="AP1404" s="2"/>
      <c r="AQ1404" s="2"/>
      <c r="AR1404" s="2"/>
      <c r="AS1404" s="2"/>
      <c r="AT1404" s="2"/>
      <c r="AU1404" s="8"/>
      <c r="AW1404" s="2"/>
      <c r="AX1404" s="2"/>
      <c r="AY1404" s="2"/>
      <c r="AZ1404" s="2"/>
      <c r="BA1404" s="2"/>
      <c r="BB1404" s="2"/>
      <c r="BC1404" s="2"/>
      <c r="BD1404" s="8"/>
      <c r="BF1404" s="2"/>
      <c r="BH1404" s="2"/>
      <c r="BJ1404" s="2"/>
      <c r="BK1404" s="2"/>
      <c r="BL1404" s="2"/>
      <c r="BM1404" s="8"/>
    </row>
    <row r="1405" spans="4:65" x14ac:dyDescent="0.25">
      <c r="D1405" s="2"/>
      <c r="E1405" s="2"/>
      <c r="F1405" s="2"/>
      <c r="G1405" s="10"/>
      <c r="H1405" s="10"/>
      <c r="I1405" s="10"/>
      <c r="J1405" s="10"/>
      <c r="M1405" s="2"/>
      <c r="N1405" s="39"/>
      <c r="O1405" s="2"/>
      <c r="P1405" s="2"/>
      <c r="Q1405" s="2"/>
      <c r="R1405" s="2"/>
      <c r="S1405" s="2"/>
      <c r="T1405" s="8"/>
      <c r="V1405" s="2"/>
      <c r="W1405" s="2"/>
      <c r="X1405" s="2"/>
      <c r="Y1405" s="2"/>
      <c r="Z1405" s="2"/>
      <c r="AA1405" s="2"/>
      <c r="AB1405" s="2"/>
      <c r="AC1405" s="8"/>
      <c r="AE1405" s="2"/>
      <c r="AF1405" s="2"/>
      <c r="AG1405" s="2"/>
      <c r="AH1405" s="2"/>
      <c r="AI1405" s="2"/>
      <c r="AJ1405" s="2"/>
      <c r="AK1405" s="2"/>
      <c r="AL1405" s="8"/>
      <c r="AN1405" s="2"/>
      <c r="AO1405" s="2"/>
      <c r="AP1405" s="2"/>
      <c r="AQ1405" s="2"/>
      <c r="AR1405" s="2"/>
      <c r="AS1405" s="2"/>
      <c r="AT1405" s="2"/>
      <c r="AU1405" s="8"/>
      <c r="AW1405" s="2"/>
      <c r="AX1405" s="2"/>
      <c r="AY1405" s="2"/>
      <c r="AZ1405" s="2"/>
      <c r="BA1405" s="2"/>
      <c r="BB1405" s="2"/>
      <c r="BC1405" s="2"/>
      <c r="BD1405" s="8"/>
      <c r="BF1405" s="2"/>
      <c r="BH1405" s="2"/>
      <c r="BJ1405" s="2"/>
      <c r="BK1405" s="2"/>
      <c r="BL1405" s="2"/>
      <c r="BM1405" s="8"/>
    </row>
    <row r="1406" spans="4:65" x14ac:dyDescent="0.25">
      <c r="D1406" s="2"/>
      <c r="E1406" s="2"/>
      <c r="F1406" s="2"/>
      <c r="G1406" s="10"/>
      <c r="H1406" s="10"/>
      <c r="I1406" s="10"/>
      <c r="J1406" s="10"/>
      <c r="M1406" s="2"/>
      <c r="N1406" s="39"/>
      <c r="O1406" s="2"/>
      <c r="P1406" s="2"/>
      <c r="Q1406" s="2"/>
      <c r="R1406" s="2"/>
      <c r="S1406" s="2"/>
      <c r="T1406" s="8"/>
      <c r="V1406" s="2"/>
      <c r="W1406" s="2"/>
      <c r="X1406" s="2"/>
      <c r="Y1406" s="2"/>
      <c r="Z1406" s="2"/>
      <c r="AA1406" s="2"/>
      <c r="AB1406" s="2"/>
      <c r="AC1406" s="8"/>
      <c r="AE1406" s="2"/>
      <c r="AF1406" s="2"/>
      <c r="AG1406" s="2"/>
      <c r="AH1406" s="2"/>
      <c r="AI1406" s="2"/>
      <c r="AJ1406" s="2"/>
      <c r="AK1406" s="2"/>
      <c r="AL1406" s="8"/>
      <c r="AN1406" s="2"/>
      <c r="AO1406" s="2"/>
      <c r="AP1406" s="2"/>
      <c r="AQ1406" s="2"/>
      <c r="AR1406" s="2"/>
      <c r="AS1406" s="2"/>
      <c r="AT1406" s="2"/>
      <c r="AU1406" s="8"/>
      <c r="AW1406" s="2"/>
      <c r="AX1406" s="2"/>
      <c r="AY1406" s="2"/>
      <c r="AZ1406" s="2"/>
      <c r="BA1406" s="2"/>
      <c r="BB1406" s="2"/>
      <c r="BC1406" s="2"/>
      <c r="BD1406" s="8"/>
      <c r="BF1406" s="2"/>
      <c r="BH1406" s="2"/>
      <c r="BJ1406" s="2"/>
      <c r="BK1406" s="2"/>
      <c r="BL1406" s="2"/>
      <c r="BM1406" s="8"/>
    </row>
    <row r="1407" spans="4:65" x14ac:dyDescent="0.25">
      <c r="D1407" s="2"/>
      <c r="E1407" s="2"/>
      <c r="F1407" s="2"/>
      <c r="G1407" s="10"/>
      <c r="H1407" s="10"/>
      <c r="I1407" s="10"/>
      <c r="J1407" s="10"/>
      <c r="M1407" s="2"/>
      <c r="N1407" s="39"/>
      <c r="O1407" s="2"/>
      <c r="P1407" s="2"/>
      <c r="Q1407" s="2"/>
      <c r="R1407" s="2"/>
      <c r="S1407" s="2"/>
      <c r="T1407" s="8"/>
      <c r="V1407" s="2"/>
      <c r="W1407" s="2"/>
      <c r="X1407" s="2"/>
      <c r="Y1407" s="2"/>
      <c r="Z1407" s="2"/>
      <c r="AA1407" s="2"/>
      <c r="AB1407" s="2"/>
      <c r="AC1407" s="8"/>
      <c r="AE1407" s="2"/>
      <c r="AF1407" s="2"/>
      <c r="AG1407" s="2"/>
      <c r="AH1407" s="2"/>
      <c r="AI1407" s="2"/>
      <c r="AJ1407" s="2"/>
      <c r="AK1407" s="2"/>
      <c r="AL1407" s="8"/>
      <c r="AN1407" s="2"/>
      <c r="AO1407" s="2"/>
      <c r="AP1407" s="2"/>
      <c r="AQ1407" s="2"/>
      <c r="AR1407" s="2"/>
      <c r="AS1407" s="2"/>
      <c r="AT1407" s="2"/>
      <c r="AU1407" s="8"/>
      <c r="AW1407" s="2"/>
      <c r="AX1407" s="2"/>
      <c r="AY1407" s="2"/>
      <c r="AZ1407" s="2"/>
      <c r="BA1407" s="2"/>
      <c r="BB1407" s="2"/>
      <c r="BC1407" s="2"/>
      <c r="BD1407" s="8"/>
      <c r="BF1407" s="2"/>
      <c r="BH1407" s="2"/>
      <c r="BJ1407" s="2"/>
      <c r="BK1407" s="2"/>
      <c r="BL1407" s="2"/>
      <c r="BM1407" s="8"/>
    </row>
    <row r="1408" spans="4:65" x14ac:dyDescent="0.25">
      <c r="D1408" s="2"/>
      <c r="E1408" s="2"/>
      <c r="F1408" s="2"/>
      <c r="G1408" s="10"/>
      <c r="H1408" s="10"/>
      <c r="I1408" s="10"/>
      <c r="J1408" s="10"/>
      <c r="M1408" s="2"/>
      <c r="N1408" s="39"/>
      <c r="O1408" s="2"/>
      <c r="P1408" s="2"/>
      <c r="Q1408" s="2"/>
      <c r="R1408" s="2"/>
      <c r="S1408" s="2"/>
      <c r="T1408" s="8"/>
      <c r="V1408" s="2"/>
      <c r="W1408" s="2"/>
      <c r="X1408" s="2"/>
      <c r="Y1408" s="2"/>
      <c r="Z1408" s="2"/>
      <c r="AA1408" s="2"/>
      <c r="AB1408" s="2"/>
      <c r="AC1408" s="8"/>
      <c r="AE1408" s="2"/>
      <c r="AF1408" s="2"/>
      <c r="AG1408" s="2"/>
      <c r="AH1408" s="2"/>
      <c r="AI1408" s="2"/>
      <c r="AJ1408" s="2"/>
      <c r="AK1408" s="2"/>
      <c r="AL1408" s="8"/>
      <c r="AN1408" s="2"/>
      <c r="AO1408" s="2"/>
      <c r="AP1408" s="2"/>
      <c r="AQ1408" s="2"/>
      <c r="AR1408" s="2"/>
      <c r="AS1408" s="2"/>
      <c r="AT1408" s="2"/>
      <c r="AU1408" s="8"/>
      <c r="AW1408" s="2"/>
      <c r="AX1408" s="2"/>
      <c r="AY1408" s="2"/>
      <c r="AZ1408" s="2"/>
      <c r="BA1408" s="2"/>
      <c r="BB1408" s="2"/>
      <c r="BC1408" s="2"/>
      <c r="BD1408" s="8"/>
      <c r="BF1408" s="2"/>
      <c r="BH1408" s="2"/>
      <c r="BJ1408" s="2"/>
      <c r="BK1408" s="2"/>
      <c r="BL1408" s="2"/>
      <c r="BM1408" s="8"/>
    </row>
    <row r="1409" spans="4:65" x14ac:dyDescent="0.25">
      <c r="D1409" s="2"/>
      <c r="E1409" s="2"/>
      <c r="F1409" s="2"/>
      <c r="G1409" s="10"/>
      <c r="H1409" s="10"/>
      <c r="I1409" s="10"/>
      <c r="J1409" s="10"/>
      <c r="M1409" s="2"/>
      <c r="N1409" s="39"/>
      <c r="O1409" s="2"/>
      <c r="P1409" s="2"/>
      <c r="Q1409" s="2"/>
      <c r="R1409" s="2"/>
      <c r="S1409" s="2"/>
      <c r="T1409" s="8"/>
      <c r="V1409" s="2"/>
      <c r="W1409" s="2"/>
      <c r="X1409" s="2"/>
      <c r="Y1409" s="2"/>
      <c r="Z1409" s="2"/>
      <c r="AA1409" s="2"/>
      <c r="AB1409" s="2"/>
      <c r="AC1409" s="8"/>
      <c r="AE1409" s="2"/>
      <c r="AF1409" s="2"/>
      <c r="AG1409" s="2"/>
      <c r="AH1409" s="2"/>
      <c r="AI1409" s="2"/>
      <c r="AJ1409" s="2"/>
      <c r="AK1409" s="2"/>
      <c r="AL1409" s="8"/>
      <c r="AN1409" s="2"/>
      <c r="AO1409" s="2"/>
      <c r="AP1409" s="2"/>
      <c r="AQ1409" s="2"/>
      <c r="AR1409" s="2"/>
      <c r="AS1409" s="2"/>
      <c r="AT1409" s="2"/>
      <c r="AU1409" s="8"/>
      <c r="AW1409" s="2"/>
      <c r="AX1409" s="2"/>
      <c r="AY1409" s="2"/>
      <c r="AZ1409" s="2"/>
      <c r="BA1409" s="2"/>
      <c r="BB1409" s="2"/>
      <c r="BC1409" s="2"/>
      <c r="BD1409" s="8"/>
      <c r="BF1409" s="2"/>
      <c r="BH1409" s="2"/>
      <c r="BJ1409" s="2"/>
      <c r="BK1409" s="2"/>
      <c r="BL1409" s="2"/>
      <c r="BM1409" s="8"/>
    </row>
    <row r="1410" spans="4:65" x14ac:dyDescent="0.25">
      <c r="D1410" s="2"/>
      <c r="E1410" s="2"/>
      <c r="F1410" s="2"/>
      <c r="G1410" s="10"/>
      <c r="H1410" s="10"/>
      <c r="I1410" s="10"/>
      <c r="J1410" s="10"/>
      <c r="M1410" s="2"/>
      <c r="N1410" s="39"/>
      <c r="O1410" s="2"/>
      <c r="P1410" s="2"/>
      <c r="Q1410" s="2"/>
      <c r="R1410" s="2"/>
      <c r="S1410" s="2"/>
      <c r="T1410" s="8"/>
      <c r="V1410" s="2"/>
      <c r="W1410" s="2"/>
      <c r="X1410" s="2"/>
      <c r="Y1410" s="2"/>
      <c r="Z1410" s="2"/>
      <c r="AA1410" s="2"/>
      <c r="AB1410" s="2"/>
      <c r="AC1410" s="8"/>
      <c r="AE1410" s="2"/>
      <c r="AF1410" s="2"/>
      <c r="AG1410" s="2"/>
      <c r="AH1410" s="2"/>
      <c r="AI1410" s="2"/>
      <c r="AJ1410" s="2"/>
      <c r="AK1410" s="2"/>
      <c r="AL1410" s="8"/>
      <c r="AN1410" s="2"/>
      <c r="AO1410" s="2"/>
      <c r="AP1410" s="2"/>
      <c r="AQ1410" s="2"/>
      <c r="AR1410" s="2"/>
      <c r="AS1410" s="2"/>
      <c r="AT1410" s="2"/>
      <c r="AU1410" s="8"/>
      <c r="AW1410" s="2"/>
      <c r="AX1410" s="2"/>
      <c r="AY1410" s="2"/>
      <c r="AZ1410" s="2"/>
      <c r="BA1410" s="2"/>
      <c r="BB1410" s="2"/>
      <c r="BC1410" s="2"/>
      <c r="BD1410" s="8"/>
      <c r="BF1410" s="2"/>
      <c r="BH1410" s="2"/>
      <c r="BJ1410" s="2"/>
      <c r="BK1410" s="2"/>
      <c r="BL1410" s="2"/>
      <c r="BM1410" s="8"/>
    </row>
    <row r="1411" spans="4:65" x14ac:dyDescent="0.25">
      <c r="D1411" s="2"/>
      <c r="E1411" s="2"/>
      <c r="F1411" s="2"/>
      <c r="G1411" s="10"/>
      <c r="H1411" s="10"/>
      <c r="I1411" s="10"/>
      <c r="J1411" s="10"/>
      <c r="M1411" s="2"/>
      <c r="N1411" s="39"/>
      <c r="O1411" s="2"/>
      <c r="P1411" s="2"/>
      <c r="Q1411" s="2"/>
      <c r="R1411" s="2"/>
      <c r="S1411" s="2"/>
      <c r="T1411" s="8"/>
      <c r="V1411" s="2"/>
      <c r="W1411" s="2"/>
      <c r="X1411" s="2"/>
      <c r="Y1411" s="2"/>
      <c r="Z1411" s="2"/>
      <c r="AA1411" s="2"/>
      <c r="AB1411" s="2"/>
      <c r="AC1411" s="8"/>
      <c r="AE1411" s="2"/>
      <c r="AF1411" s="2"/>
      <c r="AG1411" s="2"/>
      <c r="AH1411" s="2"/>
      <c r="AI1411" s="2"/>
      <c r="AJ1411" s="2"/>
      <c r="AK1411" s="2"/>
      <c r="AL1411" s="8"/>
      <c r="AN1411" s="2"/>
      <c r="AO1411" s="2"/>
      <c r="AP1411" s="2"/>
      <c r="AQ1411" s="2"/>
      <c r="AR1411" s="2"/>
      <c r="AS1411" s="2"/>
      <c r="AT1411" s="2"/>
      <c r="AU1411" s="8"/>
      <c r="AW1411" s="2"/>
      <c r="AX1411" s="2"/>
      <c r="AY1411" s="2"/>
      <c r="AZ1411" s="2"/>
      <c r="BA1411" s="2"/>
      <c r="BB1411" s="2"/>
      <c r="BC1411" s="2"/>
      <c r="BD1411" s="8"/>
      <c r="BF1411" s="2"/>
      <c r="BH1411" s="2"/>
      <c r="BJ1411" s="2"/>
      <c r="BK1411" s="2"/>
      <c r="BL1411" s="2"/>
      <c r="BM1411" s="8"/>
    </row>
    <row r="1412" spans="4:65" x14ac:dyDescent="0.25">
      <c r="D1412" s="2"/>
      <c r="E1412" s="2"/>
      <c r="F1412" s="2"/>
      <c r="G1412" s="10"/>
      <c r="H1412" s="10"/>
      <c r="I1412" s="10"/>
      <c r="J1412" s="10"/>
      <c r="M1412" s="2"/>
      <c r="N1412" s="39"/>
      <c r="O1412" s="2"/>
      <c r="P1412" s="2"/>
      <c r="Q1412" s="2"/>
      <c r="R1412" s="2"/>
      <c r="S1412" s="2"/>
      <c r="T1412" s="8"/>
      <c r="V1412" s="2"/>
      <c r="W1412" s="2"/>
      <c r="X1412" s="2"/>
      <c r="Y1412" s="2"/>
      <c r="Z1412" s="2"/>
      <c r="AA1412" s="2"/>
      <c r="AB1412" s="2"/>
      <c r="AC1412" s="8"/>
      <c r="AE1412" s="2"/>
      <c r="AF1412" s="2"/>
      <c r="AG1412" s="2"/>
      <c r="AH1412" s="2"/>
      <c r="AI1412" s="2"/>
      <c r="AJ1412" s="2"/>
      <c r="AK1412" s="2"/>
      <c r="AL1412" s="8"/>
      <c r="AN1412" s="2"/>
      <c r="AO1412" s="2"/>
      <c r="AP1412" s="2"/>
      <c r="AQ1412" s="2"/>
      <c r="AR1412" s="2"/>
      <c r="AS1412" s="2"/>
      <c r="AT1412" s="2"/>
      <c r="AU1412" s="8"/>
      <c r="AW1412" s="2"/>
      <c r="AX1412" s="2"/>
      <c r="AY1412" s="2"/>
      <c r="AZ1412" s="2"/>
      <c r="BA1412" s="2"/>
      <c r="BB1412" s="2"/>
      <c r="BC1412" s="2"/>
      <c r="BD1412" s="8"/>
      <c r="BF1412" s="2"/>
      <c r="BH1412" s="2"/>
      <c r="BJ1412" s="2"/>
      <c r="BK1412" s="2"/>
      <c r="BL1412" s="2"/>
      <c r="BM1412" s="8"/>
    </row>
    <row r="1413" spans="4:65" x14ac:dyDescent="0.25">
      <c r="D1413" s="2"/>
      <c r="E1413" s="2"/>
      <c r="F1413" s="2"/>
      <c r="G1413" s="10"/>
      <c r="H1413" s="10"/>
      <c r="I1413" s="10"/>
      <c r="J1413" s="10"/>
      <c r="M1413" s="2"/>
      <c r="N1413" s="39"/>
      <c r="O1413" s="2"/>
      <c r="P1413" s="2"/>
      <c r="Q1413" s="2"/>
      <c r="R1413" s="2"/>
      <c r="S1413" s="2"/>
      <c r="T1413" s="8"/>
      <c r="V1413" s="2"/>
      <c r="W1413" s="2"/>
      <c r="X1413" s="2"/>
      <c r="Y1413" s="2"/>
      <c r="Z1413" s="2"/>
      <c r="AA1413" s="2"/>
      <c r="AB1413" s="2"/>
      <c r="AC1413" s="8"/>
      <c r="AE1413" s="2"/>
      <c r="AF1413" s="2"/>
      <c r="AG1413" s="2"/>
      <c r="AH1413" s="2"/>
      <c r="AI1413" s="2"/>
      <c r="AJ1413" s="2"/>
      <c r="AK1413" s="2"/>
      <c r="AL1413" s="8"/>
      <c r="AN1413" s="2"/>
      <c r="AO1413" s="2"/>
      <c r="AP1413" s="2"/>
      <c r="AQ1413" s="2"/>
      <c r="AR1413" s="2"/>
      <c r="AS1413" s="2"/>
      <c r="AT1413" s="2"/>
      <c r="AU1413" s="8"/>
      <c r="AW1413" s="2"/>
      <c r="AX1413" s="2"/>
      <c r="AY1413" s="2"/>
      <c r="AZ1413" s="2"/>
      <c r="BA1413" s="2"/>
      <c r="BB1413" s="2"/>
      <c r="BC1413" s="2"/>
      <c r="BD1413" s="8"/>
      <c r="BF1413" s="2"/>
      <c r="BH1413" s="2"/>
      <c r="BJ1413" s="2"/>
      <c r="BK1413" s="2"/>
      <c r="BL1413" s="2"/>
      <c r="BM1413" s="8"/>
    </row>
    <row r="1414" spans="4:65" x14ac:dyDescent="0.25">
      <c r="D1414" s="2"/>
      <c r="E1414" s="2"/>
      <c r="F1414" s="2"/>
      <c r="G1414" s="10"/>
      <c r="H1414" s="10"/>
      <c r="I1414" s="10"/>
      <c r="J1414" s="10"/>
      <c r="M1414" s="2"/>
      <c r="N1414" s="39"/>
      <c r="O1414" s="2"/>
      <c r="P1414" s="2"/>
      <c r="Q1414" s="2"/>
      <c r="R1414" s="2"/>
      <c r="S1414" s="2"/>
      <c r="T1414" s="8"/>
      <c r="V1414" s="2"/>
      <c r="W1414" s="2"/>
      <c r="X1414" s="2"/>
      <c r="Y1414" s="2"/>
      <c r="Z1414" s="2"/>
      <c r="AA1414" s="2"/>
      <c r="AB1414" s="2"/>
      <c r="AC1414" s="8"/>
      <c r="AE1414" s="2"/>
      <c r="AF1414" s="2"/>
      <c r="AG1414" s="2"/>
      <c r="AH1414" s="2"/>
      <c r="AI1414" s="2"/>
      <c r="AJ1414" s="2"/>
      <c r="AK1414" s="2"/>
      <c r="AL1414" s="8"/>
      <c r="AN1414" s="2"/>
      <c r="AO1414" s="2"/>
      <c r="AP1414" s="2"/>
      <c r="AQ1414" s="2"/>
      <c r="AR1414" s="2"/>
      <c r="AS1414" s="2"/>
      <c r="AT1414" s="2"/>
      <c r="AU1414" s="8"/>
      <c r="AW1414" s="2"/>
      <c r="AX1414" s="2"/>
      <c r="AY1414" s="2"/>
      <c r="AZ1414" s="2"/>
      <c r="BA1414" s="2"/>
      <c r="BB1414" s="2"/>
      <c r="BC1414" s="2"/>
      <c r="BD1414" s="8"/>
      <c r="BF1414" s="2"/>
      <c r="BH1414" s="2"/>
      <c r="BJ1414" s="2"/>
      <c r="BK1414" s="2"/>
      <c r="BL1414" s="2"/>
      <c r="BM1414" s="8"/>
    </row>
    <row r="1415" spans="4:65" x14ac:dyDescent="0.25">
      <c r="D1415" s="2"/>
      <c r="E1415" s="2"/>
      <c r="F1415" s="2"/>
      <c r="G1415" s="10"/>
      <c r="H1415" s="10"/>
      <c r="I1415" s="10"/>
      <c r="J1415" s="10"/>
      <c r="M1415" s="2"/>
      <c r="N1415" s="39"/>
      <c r="O1415" s="2"/>
      <c r="P1415" s="2"/>
      <c r="Q1415" s="2"/>
      <c r="R1415" s="2"/>
      <c r="S1415" s="2"/>
      <c r="T1415" s="8"/>
      <c r="V1415" s="2"/>
      <c r="W1415" s="2"/>
      <c r="X1415" s="2"/>
      <c r="Y1415" s="2"/>
      <c r="Z1415" s="2"/>
      <c r="AA1415" s="2"/>
      <c r="AB1415" s="2"/>
      <c r="AC1415" s="8"/>
      <c r="AE1415" s="2"/>
      <c r="AF1415" s="2"/>
      <c r="AG1415" s="2"/>
      <c r="AH1415" s="2"/>
      <c r="AI1415" s="2"/>
      <c r="AJ1415" s="2"/>
      <c r="AK1415" s="2"/>
      <c r="AL1415" s="8"/>
      <c r="AN1415" s="2"/>
      <c r="AO1415" s="2"/>
      <c r="AP1415" s="2"/>
      <c r="AQ1415" s="2"/>
      <c r="AR1415" s="2"/>
      <c r="AS1415" s="2"/>
      <c r="AT1415" s="2"/>
      <c r="AU1415" s="8"/>
      <c r="AW1415" s="2"/>
      <c r="AX1415" s="2"/>
      <c r="AY1415" s="2"/>
      <c r="AZ1415" s="2"/>
      <c r="BA1415" s="2"/>
      <c r="BB1415" s="2"/>
      <c r="BC1415" s="2"/>
      <c r="BD1415" s="8"/>
      <c r="BF1415" s="2"/>
      <c r="BH1415" s="2"/>
      <c r="BJ1415" s="2"/>
      <c r="BK1415" s="2"/>
      <c r="BL1415" s="2"/>
      <c r="BM1415" s="8"/>
    </row>
    <row r="1416" spans="4:65" x14ac:dyDescent="0.25">
      <c r="D1416" s="2"/>
      <c r="E1416" s="2"/>
      <c r="F1416" s="2"/>
      <c r="G1416" s="10"/>
      <c r="H1416" s="10"/>
      <c r="I1416" s="10"/>
      <c r="J1416" s="10"/>
      <c r="M1416" s="2"/>
      <c r="N1416" s="39"/>
      <c r="O1416" s="2"/>
      <c r="P1416" s="2"/>
      <c r="Q1416" s="2"/>
      <c r="R1416" s="2"/>
      <c r="S1416" s="2"/>
      <c r="T1416" s="8"/>
      <c r="V1416" s="2"/>
      <c r="W1416" s="2"/>
      <c r="X1416" s="2"/>
      <c r="Y1416" s="2"/>
      <c r="Z1416" s="2"/>
      <c r="AA1416" s="2"/>
      <c r="AB1416" s="2"/>
      <c r="AC1416" s="8"/>
      <c r="AE1416" s="2"/>
      <c r="AF1416" s="2"/>
      <c r="AG1416" s="2"/>
      <c r="AH1416" s="2"/>
      <c r="AI1416" s="2"/>
      <c r="AJ1416" s="2"/>
      <c r="AK1416" s="2"/>
      <c r="AL1416" s="8"/>
      <c r="AN1416" s="2"/>
      <c r="AO1416" s="2"/>
      <c r="AP1416" s="2"/>
      <c r="AQ1416" s="2"/>
      <c r="AR1416" s="2"/>
      <c r="AS1416" s="2"/>
      <c r="AT1416" s="2"/>
      <c r="AU1416" s="8"/>
      <c r="AW1416" s="2"/>
      <c r="AX1416" s="2"/>
      <c r="AY1416" s="2"/>
      <c r="AZ1416" s="2"/>
      <c r="BA1416" s="2"/>
      <c r="BB1416" s="2"/>
      <c r="BC1416" s="2"/>
      <c r="BD1416" s="8"/>
      <c r="BF1416" s="2"/>
      <c r="BH1416" s="2"/>
      <c r="BJ1416" s="2"/>
      <c r="BK1416" s="2"/>
      <c r="BL1416" s="2"/>
      <c r="BM1416" s="8"/>
    </row>
    <row r="1417" spans="4:65" x14ac:dyDescent="0.25">
      <c r="D1417" s="2"/>
      <c r="E1417" s="2"/>
      <c r="F1417" s="2"/>
      <c r="G1417" s="10"/>
      <c r="H1417" s="10"/>
      <c r="I1417" s="10"/>
      <c r="J1417" s="10"/>
      <c r="M1417" s="2"/>
      <c r="N1417" s="39"/>
      <c r="O1417" s="2"/>
      <c r="P1417" s="2"/>
      <c r="Q1417" s="2"/>
      <c r="R1417" s="2"/>
      <c r="S1417" s="2"/>
      <c r="T1417" s="8"/>
      <c r="V1417" s="2"/>
      <c r="W1417" s="2"/>
      <c r="X1417" s="2"/>
      <c r="Y1417" s="2"/>
      <c r="Z1417" s="2"/>
      <c r="AA1417" s="2"/>
      <c r="AB1417" s="2"/>
      <c r="AC1417" s="8"/>
      <c r="AE1417" s="2"/>
      <c r="AF1417" s="2"/>
      <c r="AG1417" s="2"/>
      <c r="AH1417" s="2"/>
      <c r="AI1417" s="2"/>
      <c r="AJ1417" s="2"/>
      <c r="AK1417" s="2"/>
      <c r="AL1417" s="8"/>
      <c r="AN1417" s="2"/>
      <c r="AO1417" s="2"/>
      <c r="AP1417" s="2"/>
      <c r="AQ1417" s="2"/>
      <c r="AR1417" s="2"/>
      <c r="AS1417" s="2"/>
      <c r="AT1417" s="2"/>
      <c r="AU1417" s="8"/>
      <c r="AW1417" s="2"/>
      <c r="AX1417" s="2"/>
      <c r="AY1417" s="2"/>
      <c r="AZ1417" s="2"/>
      <c r="BA1417" s="2"/>
      <c r="BB1417" s="2"/>
      <c r="BC1417" s="2"/>
      <c r="BD1417" s="8"/>
      <c r="BF1417" s="2"/>
      <c r="BH1417" s="2"/>
      <c r="BJ1417" s="2"/>
      <c r="BK1417" s="2"/>
      <c r="BL1417" s="2"/>
      <c r="BM1417" s="8"/>
    </row>
    <row r="1418" spans="4:65" x14ac:dyDescent="0.25">
      <c r="D1418" s="2"/>
      <c r="E1418" s="2"/>
      <c r="F1418" s="2"/>
      <c r="G1418" s="10"/>
      <c r="H1418" s="10"/>
      <c r="I1418" s="10"/>
      <c r="J1418" s="10"/>
      <c r="M1418" s="2"/>
      <c r="N1418" s="39"/>
      <c r="O1418" s="2"/>
      <c r="P1418" s="2"/>
      <c r="Q1418" s="2"/>
      <c r="R1418" s="2"/>
      <c r="S1418" s="2"/>
      <c r="T1418" s="8"/>
      <c r="V1418" s="2"/>
      <c r="W1418" s="2"/>
      <c r="X1418" s="2"/>
      <c r="Y1418" s="2"/>
      <c r="Z1418" s="2"/>
      <c r="AA1418" s="2"/>
      <c r="AB1418" s="2"/>
      <c r="AC1418" s="8"/>
      <c r="AE1418" s="2"/>
      <c r="AF1418" s="2"/>
      <c r="AG1418" s="2"/>
      <c r="AH1418" s="2"/>
      <c r="AI1418" s="2"/>
      <c r="AJ1418" s="2"/>
      <c r="AK1418" s="2"/>
      <c r="AL1418" s="8"/>
      <c r="AN1418" s="2"/>
      <c r="AO1418" s="2"/>
      <c r="AP1418" s="2"/>
      <c r="AQ1418" s="2"/>
      <c r="AR1418" s="2"/>
      <c r="AS1418" s="2"/>
      <c r="AT1418" s="2"/>
      <c r="AU1418" s="8"/>
      <c r="AW1418" s="2"/>
      <c r="AX1418" s="2"/>
      <c r="AY1418" s="2"/>
      <c r="AZ1418" s="2"/>
      <c r="BA1418" s="2"/>
      <c r="BB1418" s="2"/>
      <c r="BC1418" s="2"/>
      <c r="BD1418" s="8"/>
      <c r="BF1418" s="2"/>
      <c r="BH1418" s="2"/>
      <c r="BJ1418" s="2"/>
      <c r="BK1418" s="2"/>
      <c r="BL1418" s="2"/>
      <c r="BM1418" s="8"/>
    </row>
    <row r="1419" spans="4:65" x14ac:dyDescent="0.25">
      <c r="D1419" s="2"/>
      <c r="E1419" s="2"/>
      <c r="F1419" s="2"/>
      <c r="G1419" s="10"/>
      <c r="H1419" s="10"/>
      <c r="I1419" s="10"/>
      <c r="J1419" s="10"/>
      <c r="M1419" s="2"/>
      <c r="N1419" s="39"/>
      <c r="O1419" s="2"/>
      <c r="P1419" s="2"/>
      <c r="Q1419" s="2"/>
      <c r="R1419" s="2"/>
      <c r="S1419" s="2"/>
      <c r="T1419" s="8"/>
      <c r="V1419" s="2"/>
      <c r="W1419" s="2"/>
      <c r="X1419" s="2"/>
      <c r="Y1419" s="2"/>
      <c r="Z1419" s="2"/>
      <c r="AA1419" s="2"/>
      <c r="AB1419" s="2"/>
      <c r="AC1419" s="8"/>
      <c r="AE1419" s="2"/>
      <c r="AF1419" s="2"/>
      <c r="AG1419" s="2"/>
      <c r="AH1419" s="2"/>
      <c r="AI1419" s="2"/>
      <c r="AJ1419" s="2"/>
      <c r="AK1419" s="2"/>
      <c r="AL1419" s="8"/>
      <c r="AN1419" s="2"/>
      <c r="AO1419" s="2"/>
      <c r="AP1419" s="2"/>
      <c r="AQ1419" s="2"/>
      <c r="AR1419" s="2"/>
      <c r="AS1419" s="2"/>
      <c r="AT1419" s="2"/>
      <c r="AU1419" s="8"/>
      <c r="AW1419" s="2"/>
      <c r="AX1419" s="2"/>
      <c r="AY1419" s="2"/>
      <c r="AZ1419" s="2"/>
      <c r="BA1419" s="2"/>
      <c r="BB1419" s="2"/>
      <c r="BC1419" s="2"/>
      <c r="BD1419" s="8"/>
      <c r="BF1419" s="2"/>
      <c r="BH1419" s="2"/>
      <c r="BJ1419" s="2"/>
      <c r="BK1419" s="2"/>
      <c r="BL1419" s="2"/>
      <c r="BM1419" s="8"/>
    </row>
    <row r="1420" spans="4:65" x14ac:dyDescent="0.25">
      <c r="D1420" s="2"/>
      <c r="E1420" s="2"/>
      <c r="F1420" s="2"/>
      <c r="G1420" s="10"/>
      <c r="H1420" s="10"/>
      <c r="I1420" s="10"/>
      <c r="J1420" s="10"/>
      <c r="M1420" s="2"/>
      <c r="N1420" s="39"/>
      <c r="O1420" s="2"/>
      <c r="P1420" s="2"/>
      <c r="Q1420" s="2"/>
      <c r="R1420" s="2"/>
      <c r="S1420" s="2"/>
      <c r="T1420" s="8"/>
      <c r="V1420" s="2"/>
      <c r="W1420" s="2"/>
      <c r="X1420" s="2"/>
      <c r="Y1420" s="2"/>
      <c r="Z1420" s="2"/>
      <c r="AA1420" s="2"/>
      <c r="AB1420" s="2"/>
      <c r="AC1420" s="8"/>
      <c r="AE1420" s="2"/>
      <c r="AF1420" s="2"/>
      <c r="AG1420" s="2"/>
      <c r="AH1420" s="2"/>
      <c r="AI1420" s="2"/>
      <c r="AJ1420" s="2"/>
      <c r="AK1420" s="2"/>
      <c r="AL1420" s="8"/>
      <c r="AN1420" s="2"/>
      <c r="AO1420" s="2"/>
      <c r="AP1420" s="2"/>
      <c r="AQ1420" s="2"/>
      <c r="AR1420" s="2"/>
      <c r="AS1420" s="2"/>
      <c r="AT1420" s="2"/>
      <c r="AU1420" s="8"/>
      <c r="AW1420" s="2"/>
      <c r="AX1420" s="2"/>
      <c r="AY1420" s="2"/>
      <c r="AZ1420" s="2"/>
      <c r="BA1420" s="2"/>
      <c r="BB1420" s="2"/>
      <c r="BC1420" s="2"/>
      <c r="BD1420" s="8"/>
      <c r="BF1420" s="2"/>
      <c r="BH1420" s="2"/>
      <c r="BJ1420" s="2"/>
      <c r="BK1420" s="2"/>
      <c r="BL1420" s="2"/>
      <c r="BM1420" s="8"/>
    </row>
    <row r="1421" spans="4:65" x14ac:dyDescent="0.25">
      <c r="D1421" s="2"/>
      <c r="E1421" s="2"/>
      <c r="F1421" s="2"/>
      <c r="G1421" s="10"/>
      <c r="H1421" s="10"/>
      <c r="I1421" s="10"/>
      <c r="J1421" s="10"/>
      <c r="M1421" s="2"/>
      <c r="N1421" s="39"/>
      <c r="O1421" s="2"/>
      <c r="P1421" s="2"/>
      <c r="Q1421" s="2"/>
      <c r="R1421" s="2"/>
      <c r="S1421" s="2"/>
      <c r="T1421" s="8"/>
      <c r="V1421" s="2"/>
      <c r="W1421" s="2"/>
      <c r="X1421" s="2"/>
      <c r="Y1421" s="2"/>
      <c r="Z1421" s="2"/>
      <c r="AA1421" s="2"/>
      <c r="AB1421" s="2"/>
      <c r="AC1421" s="8"/>
      <c r="AE1421" s="2"/>
      <c r="AF1421" s="2"/>
      <c r="AG1421" s="2"/>
      <c r="AH1421" s="2"/>
      <c r="AI1421" s="2"/>
      <c r="AJ1421" s="2"/>
      <c r="AK1421" s="2"/>
      <c r="AL1421" s="8"/>
      <c r="AN1421" s="2"/>
      <c r="AO1421" s="2"/>
      <c r="AP1421" s="2"/>
      <c r="AQ1421" s="2"/>
      <c r="AR1421" s="2"/>
      <c r="AS1421" s="2"/>
      <c r="AT1421" s="2"/>
      <c r="AU1421" s="8"/>
      <c r="AW1421" s="2"/>
      <c r="AX1421" s="2"/>
      <c r="AY1421" s="2"/>
      <c r="AZ1421" s="2"/>
      <c r="BA1421" s="2"/>
      <c r="BB1421" s="2"/>
      <c r="BC1421" s="2"/>
      <c r="BD1421" s="8"/>
      <c r="BF1421" s="2"/>
      <c r="BH1421" s="2"/>
      <c r="BJ1421" s="2"/>
      <c r="BK1421" s="2"/>
      <c r="BL1421" s="2"/>
      <c r="BM1421" s="8"/>
    </row>
    <row r="1422" spans="4:65" x14ac:dyDescent="0.25">
      <c r="D1422" s="2"/>
      <c r="E1422" s="2"/>
      <c r="F1422" s="2"/>
      <c r="G1422" s="10"/>
      <c r="H1422" s="10"/>
      <c r="I1422" s="10"/>
      <c r="J1422" s="10"/>
      <c r="M1422" s="2"/>
      <c r="N1422" s="39"/>
      <c r="O1422" s="2"/>
      <c r="P1422" s="2"/>
      <c r="Q1422" s="2"/>
      <c r="R1422" s="2"/>
      <c r="S1422" s="2"/>
      <c r="T1422" s="8"/>
      <c r="V1422" s="2"/>
      <c r="W1422" s="2"/>
      <c r="X1422" s="2"/>
      <c r="Y1422" s="2"/>
      <c r="Z1422" s="2"/>
      <c r="AA1422" s="2"/>
      <c r="AB1422" s="2"/>
      <c r="AC1422" s="8"/>
      <c r="AE1422" s="2"/>
      <c r="AF1422" s="2"/>
      <c r="AG1422" s="2"/>
      <c r="AH1422" s="2"/>
      <c r="AI1422" s="2"/>
      <c r="AJ1422" s="2"/>
      <c r="AK1422" s="2"/>
      <c r="AL1422" s="8"/>
      <c r="AN1422" s="2"/>
      <c r="AO1422" s="2"/>
      <c r="AP1422" s="2"/>
      <c r="AQ1422" s="2"/>
      <c r="AR1422" s="2"/>
      <c r="AS1422" s="2"/>
      <c r="AT1422" s="2"/>
      <c r="AU1422" s="8"/>
      <c r="AW1422" s="2"/>
      <c r="AX1422" s="2"/>
      <c r="AY1422" s="2"/>
      <c r="AZ1422" s="2"/>
      <c r="BA1422" s="2"/>
      <c r="BB1422" s="2"/>
      <c r="BC1422" s="2"/>
      <c r="BD1422" s="8"/>
      <c r="BF1422" s="2"/>
      <c r="BH1422" s="2"/>
      <c r="BJ1422" s="2"/>
      <c r="BK1422" s="2"/>
      <c r="BL1422" s="2"/>
      <c r="BM1422" s="8"/>
    </row>
    <row r="1423" spans="4:65" x14ac:dyDescent="0.25">
      <c r="D1423" s="2"/>
      <c r="E1423" s="2"/>
      <c r="F1423" s="2"/>
      <c r="G1423" s="10"/>
      <c r="H1423" s="10"/>
      <c r="I1423" s="10"/>
      <c r="J1423" s="10"/>
      <c r="M1423" s="2"/>
      <c r="N1423" s="39"/>
      <c r="O1423" s="2"/>
      <c r="P1423" s="2"/>
      <c r="Q1423" s="2"/>
      <c r="R1423" s="2"/>
      <c r="S1423" s="2"/>
      <c r="T1423" s="8"/>
      <c r="V1423" s="2"/>
      <c r="W1423" s="2"/>
      <c r="X1423" s="2"/>
      <c r="Y1423" s="2"/>
      <c r="Z1423" s="2"/>
      <c r="AA1423" s="2"/>
      <c r="AB1423" s="2"/>
      <c r="AC1423" s="8"/>
      <c r="AE1423" s="2"/>
      <c r="AF1423" s="2"/>
      <c r="AG1423" s="2"/>
      <c r="AH1423" s="2"/>
      <c r="AI1423" s="2"/>
      <c r="AJ1423" s="2"/>
      <c r="AK1423" s="2"/>
      <c r="AL1423" s="8"/>
      <c r="AN1423" s="2"/>
      <c r="AO1423" s="2"/>
      <c r="AP1423" s="2"/>
      <c r="AQ1423" s="2"/>
      <c r="AR1423" s="2"/>
      <c r="AS1423" s="2"/>
      <c r="AT1423" s="2"/>
      <c r="AU1423" s="8"/>
      <c r="AW1423" s="2"/>
      <c r="AX1423" s="2"/>
      <c r="AY1423" s="2"/>
      <c r="AZ1423" s="2"/>
      <c r="BA1423" s="2"/>
      <c r="BB1423" s="2"/>
      <c r="BC1423" s="2"/>
      <c r="BD1423" s="8"/>
      <c r="BF1423" s="2"/>
      <c r="BH1423" s="2"/>
      <c r="BJ1423" s="2"/>
      <c r="BK1423" s="2"/>
      <c r="BL1423" s="2"/>
      <c r="BM1423" s="8"/>
    </row>
    <row r="1424" spans="4:65" x14ac:dyDescent="0.25">
      <c r="D1424" s="2"/>
      <c r="E1424" s="2"/>
      <c r="F1424" s="2"/>
      <c r="G1424" s="10"/>
      <c r="H1424" s="10"/>
      <c r="I1424" s="10"/>
      <c r="J1424" s="10"/>
      <c r="M1424" s="2"/>
      <c r="N1424" s="39"/>
      <c r="O1424" s="2"/>
      <c r="P1424" s="2"/>
      <c r="Q1424" s="2"/>
      <c r="R1424" s="2"/>
      <c r="S1424" s="2"/>
      <c r="T1424" s="8"/>
      <c r="V1424" s="2"/>
      <c r="W1424" s="2"/>
      <c r="X1424" s="2"/>
      <c r="Y1424" s="2"/>
      <c r="Z1424" s="2"/>
      <c r="AA1424" s="2"/>
      <c r="AB1424" s="2"/>
      <c r="AC1424" s="8"/>
      <c r="AE1424" s="2"/>
      <c r="AF1424" s="2"/>
      <c r="AG1424" s="2"/>
      <c r="AH1424" s="2"/>
      <c r="AI1424" s="2"/>
      <c r="AJ1424" s="2"/>
      <c r="AK1424" s="2"/>
      <c r="AL1424" s="8"/>
      <c r="AN1424" s="2"/>
      <c r="AO1424" s="2"/>
      <c r="AP1424" s="2"/>
      <c r="AQ1424" s="2"/>
      <c r="AR1424" s="2"/>
      <c r="AS1424" s="2"/>
      <c r="AT1424" s="2"/>
      <c r="AU1424" s="8"/>
      <c r="AW1424" s="2"/>
      <c r="AX1424" s="2"/>
      <c r="AY1424" s="2"/>
      <c r="AZ1424" s="2"/>
      <c r="BA1424" s="2"/>
      <c r="BB1424" s="2"/>
      <c r="BC1424" s="2"/>
      <c r="BD1424" s="8"/>
      <c r="BF1424" s="2"/>
      <c r="BH1424" s="2"/>
      <c r="BJ1424" s="2"/>
      <c r="BK1424" s="2"/>
      <c r="BL1424" s="2"/>
      <c r="BM1424" s="8"/>
    </row>
    <row r="1425" spans="4:65" x14ac:dyDescent="0.25">
      <c r="D1425" s="2"/>
      <c r="E1425" s="2"/>
      <c r="F1425" s="2"/>
      <c r="G1425" s="10"/>
      <c r="H1425" s="10"/>
      <c r="I1425" s="10"/>
      <c r="J1425" s="10"/>
      <c r="M1425" s="2"/>
      <c r="N1425" s="39"/>
      <c r="O1425" s="2"/>
      <c r="P1425" s="2"/>
      <c r="Q1425" s="2"/>
      <c r="R1425" s="2"/>
      <c r="S1425" s="2"/>
      <c r="T1425" s="8"/>
      <c r="V1425" s="2"/>
      <c r="W1425" s="2"/>
      <c r="X1425" s="2"/>
      <c r="Y1425" s="2"/>
      <c r="Z1425" s="2"/>
      <c r="AA1425" s="2"/>
      <c r="AB1425" s="2"/>
      <c r="AC1425" s="8"/>
      <c r="AE1425" s="2"/>
      <c r="AF1425" s="2"/>
      <c r="AG1425" s="2"/>
      <c r="AH1425" s="2"/>
      <c r="AI1425" s="2"/>
      <c r="AJ1425" s="2"/>
      <c r="AK1425" s="2"/>
      <c r="AL1425" s="8"/>
      <c r="AN1425" s="2"/>
      <c r="AO1425" s="2"/>
      <c r="AP1425" s="2"/>
      <c r="AQ1425" s="2"/>
      <c r="AR1425" s="2"/>
      <c r="AS1425" s="2"/>
      <c r="AT1425" s="2"/>
      <c r="AU1425" s="8"/>
      <c r="AW1425" s="2"/>
      <c r="AX1425" s="2"/>
      <c r="AY1425" s="2"/>
      <c r="AZ1425" s="2"/>
      <c r="BA1425" s="2"/>
      <c r="BB1425" s="2"/>
      <c r="BC1425" s="2"/>
      <c r="BD1425" s="8"/>
      <c r="BF1425" s="2"/>
      <c r="BH1425" s="2"/>
      <c r="BJ1425" s="2"/>
      <c r="BK1425" s="2"/>
      <c r="BL1425" s="2"/>
      <c r="BM1425" s="8"/>
    </row>
    <row r="1426" spans="4:65" x14ac:dyDescent="0.25">
      <c r="D1426" s="2"/>
      <c r="E1426" s="2"/>
      <c r="F1426" s="2"/>
      <c r="G1426" s="10"/>
      <c r="H1426" s="10"/>
      <c r="I1426" s="10"/>
      <c r="J1426" s="10"/>
      <c r="M1426" s="2"/>
      <c r="N1426" s="39"/>
      <c r="O1426" s="2"/>
      <c r="P1426" s="2"/>
      <c r="Q1426" s="2"/>
      <c r="R1426" s="2"/>
      <c r="S1426" s="2"/>
      <c r="T1426" s="8"/>
      <c r="V1426" s="2"/>
      <c r="W1426" s="2"/>
      <c r="X1426" s="2"/>
      <c r="Y1426" s="2"/>
      <c r="Z1426" s="2"/>
      <c r="AA1426" s="2"/>
      <c r="AB1426" s="2"/>
      <c r="AC1426" s="8"/>
      <c r="AE1426" s="2"/>
      <c r="AF1426" s="2"/>
      <c r="AG1426" s="2"/>
      <c r="AH1426" s="2"/>
      <c r="AI1426" s="2"/>
      <c r="AJ1426" s="2"/>
      <c r="AK1426" s="2"/>
      <c r="AL1426" s="8"/>
      <c r="AN1426" s="2"/>
      <c r="AO1426" s="2"/>
      <c r="AP1426" s="2"/>
      <c r="AQ1426" s="2"/>
      <c r="AR1426" s="2"/>
      <c r="AS1426" s="2"/>
      <c r="AT1426" s="2"/>
      <c r="AU1426" s="8"/>
      <c r="AW1426" s="2"/>
      <c r="AX1426" s="2"/>
      <c r="AY1426" s="2"/>
      <c r="AZ1426" s="2"/>
      <c r="BA1426" s="2"/>
      <c r="BB1426" s="2"/>
      <c r="BC1426" s="2"/>
      <c r="BD1426" s="8"/>
      <c r="BF1426" s="2"/>
      <c r="BH1426" s="2"/>
      <c r="BJ1426" s="2"/>
      <c r="BK1426" s="2"/>
      <c r="BL1426" s="2"/>
      <c r="BM1426" s="8"/>
    </row>
    <row r="1427" spans="4:65" x14ac:dyDescent="0.25">
      <c r="D1427" s="2"/>
      <c r="E1427" s="2"/>
      <c r="F1427" s="2"/>
      <c r="G1427" s="10"/>
      <c r="H1427" s="10"/>
      <c r="I1427" s="10"/>
      <c r="J1427" s="10"/>
      <c r="M1427" s="2"/>
      <c r="N1427" s="39"/>
      <c r="O1427" s="2"/>
      <c r="P1427" s="2"/>
      <c r="Q1427" s="2"/>
      <c r="R1427" s="2"/>
      <c r="S1427" s="2"/>
      <c r="T1427" s="8"/>
      <c r="V1427" s="2"/>
      <c r="W1427" s="2"/>
      <c r="X1427" s="2"/>
      <c r="Y1427" s="2"/>
      <c r="Z1427" s="2"/>
      <c r="AA1427" s="2"/>
      <c r="AB1427" s="2"/>
      <c r="AC1427" s="8"/>
      <c r="AE1427" s="2"/>
      <c r="AF1427" s="2"/>
      <c r="AG1427" s="2"/>
      <c r="AH1427" s="2"/>
      <c r="AI1427" s="2"/>
      <c r="AJ1427" s="2"/>
      <c r="AK1427" s="2"/>
      <c r="AL1427" s="8"/>
      <c r="AN1427" s="2"/>
      <c r="AO1427" s="2"/>
      <c r="AP1427" s="2"/>
      <c r="AQ1427" s="2"/>
      <c r="AR1427" s="2"/>
      <c r="AS1427" s="2"/>
      <c r="AT1427" s="2"/>
      <c r="AU1427" s="8"/>
      <c r="AW1427" s="2"/>
      <c r="AX1427" s="2"/>
      <c r="AY1427" s="2"/>
      <c r="AZ1427" s="2"/>
      <c r="BA1427" s="2"/>
      <c r="BB1427" s="2"/>
      <c r="BC1427" s="2"/>
      <c r="BD1427" s="8"/>
      <c r="BF1427" s="2"/>
      <c r="BH1427" s="2"/>
      <c r="BJ1427" s="2"/>
      <c r="BK1427" s="2"/>
      <c r="BL1427" s="2"/>
      <c r="BM1427" s="8"/>
    </row>
    <row r="1428" spans="4:65" x14ac:dyDescent="0.25">
      <c r="D1428" s="2"/>
      <c r="E1428" s="2"/>
      <c r="F1428" s="2"/>
      <c r="G1428" s="10"/>
      <c r="H1428" s="10"/>
      <c r="I1428" s="10"/>
      <c r="J1428" s="10"/>
      <c r="M1428" s="2"/>
      <c r="N1428" s="39"/>
      <c r="O1428" s="2"/>
      <c r="P1428" s="2"/>
      <c r="Q1428" s="2"/>
      <c r="R1428" s="2"/>
      <c r="S1428" s="2"/>
      <c r="T1428" s="8"/>
      <c r="V1428" s="2"/>
      <c r="W1428" s="2"/>
      <c r="X1428" s="2"/>
      <c r="Y1428" s="2"/>
      <c r="Z1428" s="2"/>
      <c r="AA1428" s="2"/>
      <c r="AB1428" s="2"/>
      <c r="AC1428" s="8"/>
      <c r="AE1428" s="2"/>
      <c r="AF1428" s="2"/>
      <c r="AG1428" s="2"/>
      <c r="AH1428" s="2"/>
      <c r="AI1428" s="2"/>
      <c r="AJ1428" s="2"/>
      <c r="AK1428" s="2"/>
      <c r="AL1428" s="8"/>
      <c r="AN1428" s="2"/>
      <c r="AO1428" s="2"/>
      <c r="AP1428" s="2"/>
      <c r="AQ1428" s="2"/>
      <c r="AR1428" s="2"/>
      <c r="AS1428" s="2"/>
      <c r="AT1428" s="2"/>
      <c r="AU1428" s="8"/>
      <c r="AW1428" s="2"/>
      <c r="AX1428" s="2"/>
      <c r="AY1428" s="2"/>
      <c r="AZ1428" s="2"/>
      <c r="BA1428" s="2"/>
      <c r="BB1428" s="2"/>
      <c r="BC1428" s="2"/>
      <c r="BD1428" s="8"/>
      <c r="BF1428" s="2"/>
      <c r="BH1428" s="2"/>
      <c r="BJ1428" s="2"/>
      <c r="BK1428" s="2"/>
      <c r="BL1428" s="2"/>
      <c r="BM1428" s="8"/>
    </row>
    <row r="1429" spans="4:65" x14ac:dyDescent="0.25">
      <c r="D1429" s="2"/>
      <c r="E1429" s="2"/>
      <c r="F1429" s="2"/>
      <c r="G1429" s="10"/>
      <c r="H1429" s="10"/>
      <c r="I1429" s="10"/>
      <c r="J1429" s="10"/>
      <c r="M1429" s="2"/>
      <c r="N1429" s="39"/>
      <c r="O1429" s="2"/>
      <c r="P1429" s="2"/>
      <c r="Q1429" s="2"/>
      <c r="R1429" s="2"/>
      <c r="S1429" s="2"/>
      <c r="T1429" s="8"/>
      <c r="V1429" s="2"/>
      <c r="W1429" s="2"/>
      <c r="X1429" s="2"/>
      <c r="Y1429" s="2"/>
      <c r="Z1429" s="2"/>
      <c r="AA1429" s="2"/>
      <c r="AB1429" s="2"/>
      <c r="AC1429" s="8"/>
      <c r="AE1429" s="2"/>
      <c r="AF1429" s="2"/>
      <c r="AG1429" s="2"/>
      <c r="AH1429" s="2"/>
      <c r="AI1429" s="2"/>
      <c r="AJ1429" s="2"/>
      <c r="AK1429" s="2"/>
      <c r="AL1429" s="8"/>
      <c r="AN1429" s="2"/>
      <c r="AO1429" s="2"/>
      <c r="AP1429" s="2"/>
      <c r="AQ1429" s="2"/>
      <c r="AR1429" s="2"/>
      <c r="AS1429" s="2"/>
      <c r="AT1429" s="2"/>
      <c r="AU1429" s="8"/>
      <c r="AW1429" s="2"/>
      <c r="AX1429" s="2"/>
      <c r="AY1429" s="2"/>
      <c r="AZ1429" s="2"/>
      <c r="BA1429" s="2"/>
      <c r="BB1429" s="2"/>
      <c r="BC1429" s="2"/>
      <c r="BD1429" s="8"/>
      <c r="BF1429" s="2"/>
      <c r="BH1429" s="2"/>
      <c r="BJ1429" s="2"/>
      <c r="BK1429" s="2"/>
      <c r="BL1429" s="2"/>
      <c r="BM1429" s="8"/>
    </row>
    <row r="1430" spans="4:65" x14ac:dyDescent="0.25">
      <c r="D1430" s="2"/>
      <c r="E1430" s="2"/>
      <c r="F1430" s="2"/>
      <c r="G1430" s="10"/>
      <c r="H1430" s="10"/>
      <c r="I1430" s="10"/>
      <c r="J1430" s="10"/>
      <c r="M1430" s="2"/>
      <c r="N1430" s="39"/>
      <c r="O1430" s="2"/>
      <c r="P1430" s="2"/>
      <c r="Q1430" s="2"/>
      <c r="R1430" s="2"/>
      <c r="S1430" s="2"/>
      <c r="T1430" s="8"/>
      <c r="V1430" s="2"/>
      <c r="W1430" s="2"/>
      <c r="X1430" s="2"/>
      <c r="Y1430" s="2"/>
      <c r="Z1430" s="2"/>
      <c r="AA1430" s="2"/>
      <c r="AB1430" s="2"/>
      <c r="AC1430" s="8"/>
      <c r="AE1430" s="2"/>
      <c r="AF1430" s="2"/>
      <c r="AG1430" s="2"/>
      <c r="AH1430" s="2"/>
      <c r="AI1430" s="2"/>
      <c r="AJ1430" s="2"/>
      <c r="AK1430" s="2"/>
      <c r="AL1430" s="8"/>
      <c r="AN1430" s="2"/>
      <c r="AO1430" s="2"/>
      <c r="AP1430" s="2"/>
      <c r="AQ1430" s="2"/>
      <c r="AR1430" s="2"/>
      <c r="AS1430" s="2"/>
      <c r="AT1430" s="2"/>
      <c r="AU1430" s="8"/>
      <c r="AW1430" s="2"/>
      <c r="AX1430" s="2"/>
      <c r="AY1430" s="2"/>
      <c r="AZ1430" s="2"/>
      <c r="BA1430" s="2"/>
      <c r="BB1430" s="2"/>
      <c r="BC1430" s="2"/>
      <c r="BD1430" s="8"/>
      <c r="BF1430" s="2"/>
      <c r="BH1430" s="2"/>
      <c r="BJ1430" s="2"/>
      <c r="BK1430" s="2"/>
      <c r="BL1430" s="2"/>
      <c r="BM1430" s="8"/>
    </row>
    <row r="1431" spans="4:65" x14ac:dyDescent="0.25">
      <c r="D1431" s="2"/>
      <c r="E1431" s="2"/>
      <c r="F1431" s="2"/>
      <c r="G1431" s="10"/>
      <c r="H1431" s="10"/>
      <c r="I1431" s="10"/>
      <c r="J1431" s="10"/>
      <c r="M1431" s="2"/>
      <c r="N1431" s="39"/>
      <c r="O1431" s="2"/>
      <c r="P1431" s="2"/>
      <c r="Q1431" s="2"/>
      <c r="R1431" s="2"/>
      <c r="S1431" s="2"/>
      <c r="T1431" s="8"/>
      <c r="V1431" s="2"/>
      <c r="W1431" s="2"/>
      <c r="X1431" s="2"/>
      <c r="Y1431" s="2"/>
      <c r="Z1431" s="2"/>
      <c r="AA1431" s="2"/>
      <c r="AB1431" s="2"/>
      <c r="AC1431" s="8"/>
      <c r="AE1431" s="2"/>
      <c r="AF1431" s="2"/>
      <c r="AG1431" s="2"/>
      <c r="AH1431" s="2"/>
      <c r="AI1431" s="2"/>
      <c r="AJ1431" s="2"/>
      <c r="AK1431" s="2"/>
      <c r="AL1431" s="8"/>
      <c r="AN1431" s="2"/>
      <c r="AO1431" s="2"/>
      <c r="AP1431" s="2"/>
      <c r="AQ1431" s="2"/>
      <c r="AR1431" s="2"/>
      <c r="AS1431" s="2"/>
      <c r="AT1431" s="2"/>
      <c r="AU1431" s="8"/>
      <c r="AW1431" s="2"/>
      <c r="AX1431" s="2"/>
      <c r="AY1431" s="2"/>
      <c r="AZ1431" s="2"/>
      <c r="BA1431" s="2"/>
      <c r="BB1431" s="2"/>
      <c r="BC1431" s="2"/>
      <c r="BD1431" s="8"/>
      <c r="BF1431" s="2"/>
      <c r="BH1431" s="2"/>
      <c r="BJ1431" s="2"/>
      <c r="BK1431" s="2"/>
      <c r="BL1431" s="2"/>
      <c r="BM1431" s="8"/>
    </row>
    <row r="1432" spans="4:65" x14ac:dyDescent="0.25">
      <c r="D1432" s="2"/>
      <c r="E1432" s="2"/>
      <c r="F1432" s="2"/>
      <c r="G1432" s="10"/>
      <c r="H1432" s="10"/>
      <c r="I1432" s="10"/>
      <c r="J1432" s="10"/>
      <c r="M1432" s="2"/>
      <c r="N1432" s="39"/>
      <c r="O1432" s="2"/>
      <c r="P1432" s="2"/>
      <c r="Q1432" s="2"/>
      <c r="R1432" s="2"/>
      <c r="S1432" s="2"/>
      <c r="T1432" s="8"/>
      <c r="V1432" s="2"/>
      <c r="W1432" s="2"/>
      <c r="X1432" s="2"/>
      <c r="Y1432" s="2"/>
      <c r="Z1432" s="2"/>
      <c r="AA1432" s="2"/>
      <c r="AB1432" s="2"/>
      <c r="AC1432" s="8"/>
      <c r="AE1432" s="2"/>
      <c r="AF1432" s="2"/>
      <c r="AG1432" s="2"/>
      <c r="AH1432" s="2"/>
      <c r="AI1432" s="2"/>
      <c r="AJ1432" s="2"/>
      <c r="AK1432" s="2"/>
      <c r="AL1432" s="8"/>
      <c r="AN1432" s="2"/>
      <c r="AO1432" s="2"/>
      <c r="AP1432" s="2"/>
      <c r="AQ1432" s="2"/>
      <c r="AR1432" s="2"/>
      <c r="AS1432" s="2"/>
      <c r="AT1432" s="2"/>
      <c r="AU1432" s="8"/>
      <c r="AW1432" s="2"/>
      <c r="AX1432" s="2"/>
      <c r="AY1432" s="2"/>
      <c r="AZ1432" s="2"/>
      <c r="BA1432" s="2"/>
      <c r="BB1432" s="2"/>
      <c r="BC1432" s="2"/>
      <c r="BD1432" s="8"/>
      <c r="BF1432" s="2"/>
      <c r="BH1432" s="2"/>
      <c r="BJ1432" s="2"/>
      <c r="BK1432" s="2"/>
      <c r="BL1432" s="2"/>
      <c r="BM1432" s="8"/>
    </row>
    <row r="1433" spans="4:65" x14ac:dyDescent="0.25">
      <c r="D1433" s="2"/>
      <c r="E1433" s="2"/>
      <c r="F1433" s="2"/>
      <c r="G1433" s="10"/>
      <c r="H1433" s="10"/>
      <c r="I1433" s="10"/>
      <c r="J1433" s="10"/>
      <c r="M1433" s="2"/>
      <c r="N1433" s="39"/>
      <c r="O1433" s="2"/>
      <c r="P1433" s="2"/>
      <c r="Q1433" s="2"/>
      <c r="R1433" s="2"/>
      <c r="S1433" s="2"/>
      <c r="T1433" s="8"/>
      <c r="V1433" s="2"/>
      <c r="W1433" s="2"/>
      <c r="X1433" s="2"/>
      <c r="Y1433" s="2"/>
      <c r="Z1433" s="2"/>
      <c r="AA1433" s="2"/>
      <c r="AB1433" s="2"/>
      <c r="AC1433" s="8"/>
      <c r="AE1433" s="2"/>
      <c r="AF1433" s="2"/>
      <c r="AG1433" s="2"/>
      <c r="AH1433" s="2"/>
      <c r="AI1433" s="2"/>
      <c r="AJ1433" s="2"/>
      <c r="AK1433" s="2"/>
      <c r="AL1433" s="8"/>
      <c r="AN1433" s="2"/>
      <c r="AO1433" s="2"/>
      <c r="AP1433" s="2"/>
      <c r="AQ1433" s="2"/>
      <c r="AR1433" s="2"/>
      <c r="AS1433" s="2"/>
      <c r="AT1433" s="2"/>
      <c r="AU1433" s="8"/>
      <c r="AW1433" s="2"/>
      <c r="AX1433" s="2"/>
      <c r="AY1433" s="2"/>
      <c r="AZ1433" s="2"/>
      <c r="BA1433" s="2"/>
      <c r="BB1433" s="2"/>
      <c r="BC1433" s="2"/>
      <c r="BD1433" s="8"/>
      <c r="BF1433" s="2"/>
      <c r="BH1433" s="2"/>
      <c r="BJ1433" s="2"/>
      <c r="BK1433" s="2"/>
      <c r="BL1433" s="2"/>
      <c r="BM1433" s="8"/>
    </row>
    <row r="1434" spans="4:65" x14ac:dyDescent="0.25">
      <c r="D1434" s="2"/>
      <c r="E1434" s="2"/>
      <c r="F1434" s="2"/>
      <c r="G1434" s="10"/>
      <c r="H1434" s="10"/>
      <c r="I1434" s="10"/>
      <c r="J1434" s="10"/>
      <c r="M1434" s="2"/>
      <c r="N1434" s="39"/>
      <c r="O1434" s="2"/>
      <c r="P1434" s="2"/>
      <c r="Q1434" s="2"/>
      <c r="R1434" s="2"/>
      <c r="S1434" s="2"/>
      <c r="T1434" s="8"/>
      <c r="V1434" s="2"/>
      <c r="W1434" s="2"/>
      <c r="X1434" s="2"/>
      <c r="Y1434" s="2"/>
      <c r="Z1434" s="2"/>
      <c r="AA1434" s="2"/>
      <c r="AB1434" s="2"/>
      <c r="AC1434" s="8"/>
      <c r="AE1434" s="2"/>
      <c r="AF1434" s="2"/>
      <c r="AG1434" s="2"/>
      <c r="AH1434" s="2"/>
      <c r="AI1434" s="2"/>
      <c r="AJ1434" s="2"/>
      <c r="AK1434" s="2"/>
      <c r="AL1434" s="8"/>
      <c r="AN1434" s="2"/>
      <c r="AO1434" s="2"/>
      <c r="AP1434" s="2"/>
      <c r="AQ1434" s="2"/>
      <c r="AR1434" s="2"/>
      <c r="AS1434" s="2"/>
      <c r="AT1434" s="2"/>
      <c r="AU1434" s="8"/>
      <c r="AW1434" s="2"/>
      <c r="AX1434" s="2"/>
      <c r="AY1434" s="2"/>
      <c r="AZ1434" s="2"/>
      <c r="BA1434" s="2"/>
      <c r="BB1434" s="2"/>
      <c r="BC1434" s="2"/>
      <c r="BD1434" s="8"/>
      <c r="BF1434" s="2"/>
      <c r="BH1434" s="2"/>
      <c r="BJ1434" s="2"/>
      <c r="BK1434" s="2"/>
      <c r="BL1434" s="2"/>
      <c r="BM1434" s="8"/>
    </row>
    <row r="1435" spans="4:65" x14ac:dyDescent="0.25">
      <c r="D1435" s="2"/>
      <c r="E1435" s="2"/>
      <c r="F1435" s="2"/>
      <c r="G1435" s="10"/>
      <c r="H1435" s="10"/>
      <c r="I1435" s="10"/>
      <c r="J1435" s="10"/>
      <c r="M1435" s="2"/>
      <c r="N1435" s="39"/>
      <c r="O1435" s="2"/>
      <c r="P1435" s="2"/>
      <c r="Q1435" s="2"/>
      <c r="R1435" s="2"/>
      <c r="S1435" s="2"/>
      <c r="T1435" s="8"/>
      <c r="V1435" s="2"/>
      <c r="W1435" s="2"/>
      <c r="X1435" s="2"/>
      <c r="Y1435" s="2"/>
      <c r="Z1435" s="2"/>
      <c r="AA1435" s="2"/>
      <c r="AB1435" s="2"/>
      <c r="AC1435" s="8"/>
      <c r="AE1435" s="2"/>
      <c r="AF1435" s="2"/>
      <c r="AG1435" s="2"/>
      <c r="AH1435" s="2"/>
      <c r="AI1435" s="2"/>
      <c r="AJ1435" s="2"/>
      <c r="AK1435" s="2"/>
      <c r="AL1435" s="8"/>
      <c r="AN1435" s="2"/>
      <c r="AO1435" s="2"/>
      <c r="AP1435" s="2"/>
      <c r="AQ1435" s="2"/>
      <c r="AR1435" s="2"/>
      <c r="AS1435" s="2"/>
      <c r="AT1435" s="2"/>
      <c r="AU1435" s="8"/>
      <c r="AW1435" s="2"/>
      <c r="AX1435" s="2"/>
      <c r="AY1435" s="2"/>
      <c r="AZ1435" s="2"/>
      <c r="BA1435" s="2"/>
      <c r="BB1435" s="2"/>
      <c r="BC1435" s="2"/>
      <c r="BD1435" s="8"/>
      <c r="BF1435" s="2"/>
      <c r="BH1435" s="2"/>
      <c r="BJ1435" s="2"/>
      <c r="BK1435" s="2"/>
      <c r="BL1435" s="2"/>
      <c r="BM1435" s="8"/>
    </row>
    <row r="1436" spans="4:65" x14ac:dyDescent="0.25">
      <c r="D1436" s="2"/>
      <c r="E1436" s="2"/>
      <c r="F1436" s="2"/>
      <c r="G1436" s="10"/>
      <c r="H1436" s="10"/>
      <c r="I1436" s="10"/>
      <c r="J1436" s="10"/>
      <c r="M1436" s="2"/>
      <c r="N1436" s="39"/>
      <c r="O1436" s="2"/>
      <c r="P1436" s="2"/>
      <c r="Q1436" s="2"/>
      <c r="R1436" s="2"/>
      <c r="S1436" s="2"/>
      <c r="T1436" s="8"/>
      <c r="V1436" s="2"/>
      <c r="W1436" s="2"/>
      <c r="X1436" s="2"/>
      <c r="Y1436" s="2"/>
      <c r="Z1436" s="2"/>
      <c r="AA1436" s="2"/>
      <c r="AB1436" s="2"/>
      <c r="AC1436" s="8"/>
      <c r="AE1436" s="2"/>
      <c r="AF1436" s="2"/>
      <c r="AG1436" s="2"/>
      <c r="AH1436" s="2"/>
      <c r="AI1436" s="2"/>
      <c r="AJ1436" s="2"/>
      <c r="AK1436" s="2"/>
      <c r="AL1436" s="8"/>
      <c r="AN1436" s="2"/>
      <c r="AO1436" s="2"/>
      <c r="AP1436" s="2"/>
      <c r="AQ1436" s="2"/>
      <c r="AR1436" s="2"/>
      <c r="AS1436" s="2"/>
      <c r="AT1436" s="2"/>
      <c r="AU1436" s="8"/>
      <c r="AW1436" s="2"/>
      <c r="AX1436" s="2"/>
      <c r="AY1436" s="2"/>
      <c r="AZ1436" s="2"/>
      <c r="BA1436" s="2"/>
      <c r="BB1436" s="2"/>
      <c r="BC1436" s="2"/>
      <c r="BD1436" s="8"/>
      <c r="BF1436" s="2"/>
      <c r="BH1436" s="2"/>
      <c r="BJ1436" s="2"/>
      <c r="BK1436" s="2"/>
      <c r="BL1436" s="2"/>
      <c r="BM1436" s="8"/>
    </row>
    <row r="1437" spans="4:65" x14ac:dyDescent="0.25">
      <c r="D1437" s="2"/>
      <c r="E1437" s="2"/>
      <c r="F1437" s="2"/>
      <c r="G1437" s="10"/>
      <c r="H1437" s="10"/>
      <c r="I1437" s="10"/>
      <c r="J1437" s="10"/>
      <c r="M1437" s="2"/>
      <c r="N1437" s="39"/>
      <c r="O1437" s="2"/>
      <c r="P1437" s="2"/>
      <c r="Q1437" s="2"/>
      <c r="R1437" s="2"/>
      <c r="S1437" s="2"/>
      <c r="T1437" s="8"/>
      <c r="V1437" s="2"/>
      <c r="W1437" s="2"/>
      <c r="X1437" s="2"/>
      <c r="Y1437" s="2"/>
      <c r="Z1437" s="2"/>
      <c r="AA1437" s="2"/>
      <c r="AB1437" s="2"/>
      <c r="AC1437" s="8"/>
      <c r="AE1437" s="2"/>
      <c r="AF1437" s="2"/>
      <c r="AG1437" s="2"/>
      <c r="AH1437" s="2"/>
      <c r="AI1437" s="2"/>
      <c r="AJ1437" s="2"/>
      <c r="AK1437" s="2"/>
      <c r="AL1437" s="8"/>
      <c r="AN1437" s="2"/>
      <c r="AO1437" s="2"/>
      <c r="AP1437" s="2"/>
      <c r="AQ1437" s="2"/>
      <c r="AR1437" s="2"/>
      <c r="AS1437" s="2"/>
      <c r="AT1437" s="2"/>
      <c r="AU1437" s="8"/>
      <c r="AW1437" s="2"/>
      <c r="AX1437" s="2"/>
      <c r="AY1437" s="2"/>
      <c r="AZ1437" s="2"/>
      <c r="BA1437" s="2"/>
      <c r="BB1437" s="2"/>
      <c r="BC1437" s="2"/>
      <c r="BD1437" s="8"/>
      <c r="BF1437" s="2"/>
      <c r="BH1437" s="2"/>
      <c r="BJ1437" s="2"/>
      <c r="BK1437" s="2"/>
      <c r="BL1437" s="2"/>
      <c r="BM1437" s="8"/>
    </row>
    <row r="1438" spans="4:65" x14ac:dyDescent="0.25">
      <c r="D1438" s="2"/>
      <c r="E1438" s="2"/>
      <c r="F1438" s="2"/>
      <c r="G1438" s="10"/>
      <c r="H1438" s="10"/>
      <c r="I1438" s="10"/>
      <c r="J1438" s="10"/>
      <c r="M1438" s="2"/>
      <c r="N1438" s="39"/>
      <c r="O1438" s="2"/>
      <c r="P1438" s="2"/>
      <c r="Q1438" s="2"/>
      <c r="R1438" s="2"/>
      <c r="S1438" s="2"/>
      <c r="T1438" s="8"/>
      <c r="V1438" s="2"/>
      <c r="W1438" s="2"/>
      <c r="X1438" s="2"/>
      <c r="Y1438" s="2"/>
      <c r="Z1438" s="2"/>
      <c r="AA1438" s="2"/>
      <c r="AB1438" s="2"/>
      <c r="AC1438" s="8"/>
      <c r="AE1438" s="2"/>
      <c r="AF1438" s="2"/>
      <c r="AG1438" s="2"/>
      <c r="AH1438" s="2"/>
      <c r="AI1438" s="2"/>
      <c r="AJ1438" s="2"/>
      <c r="AK1438" s="2"/>
      <c r="AL1438" s="8"/>
      <c r="AN1438" s="2"/>
      <c r="AO1438" s="2"/>
      <c r="AP1438" s="2"/>
      <c r="AQ1438" s="2"/>
      <c r="AR1438" s="2"/>
      <c r="AS1438" s="2"/>
      <c r="AT1438" s="2"/>
      <c r="AU1438" s="8"/>
      <c r="AW1438" s="2"/>
      <c r="AX1438" s="2"/>
      <c r="AY1438" s="2"/>
      <c r="AZ1438" s="2"/>
      <c r="BA1438" s="2"/>
      <c r="BB1438" s="2"/>
      <c r="BC1438" s="2"/>
      <c r="BD1438" s="8"/>
      <c r="BF1438" s="2"/>
      <c r="BH1438" s="2"/>
      <c r="BJ1438" s="2"/>
      <c r="BK1438" s="2"/>
      <c r="BL1438" s="2"/>
      <c r="BM1438" s="8"/>
    </row>
    <row r="1439" spans="4:65" x14ac:dyDescent="0.25">
      <c r="D1439" s="2"/>
      <c r="E1439" s="2"/>
      <c r="F1439" s="2"/>
      <c r="G1439" s="10"/>
      <c r="H1439" s="10"/>
      <c r="I1439" s="10"/>
      <c r="J1439" s="10"/>
      <c r="M1439" s="2"/>
      <c r="N1439" s="39"/>
      <c r="O1439" s="2"/>
      <c r="P1439" s="2"/>
      <c r="Q1439" s="2"/>
      <c r="R1439" s="2"/>
      <c r="S1439" s="2"/>
      <c r="T1439" s="8"/>
      <c r="V1439" s="2"/>
      <c r="W1439" s="2"/>
      <c r="X1439" s="2"/>
      <c r="Y1439" s="2"/>
      <c r="Z1439" s="2"/>
      <c r="AA1439" s="2"/>
      <c r="AB1439" s="2"/>
      <c r="AC1439" s="8"/>
      <c r="AE1439" s="2"/>
      <c r="AF1439" s="2"/>
      <c r="AG1439" s="2"/>
      <c r="AH1439" s="2"/>
      <c r="AI1439" s="2"/>
      <c r="AJ1439" s="2"/>
      <c r="AK1439" s="2"/>
      <c r="AL1439" s="8"/>
      <c r="AN1439" s="2"/>
      <c r="AO1439" s="2"/>
      <c r="AP1439" s="2"/>
      <c r="AQ1439" s="2"/>
      <c r="AR1439" s="2"/>
      <c r="AS1439" s="2"/>
      <c r="AT1439" s="2"/>
      <c r="AU1439" s="8"/>
      <c r="AW1439" s="2"/>
      <c r="AX1439" s="2"/>
      <c r="AY1439" s="2"/>
      <c r="AZ1439" s="2"/>
      <c r="BA1439" s="2"/>
      <c r="BB1439" s="2"/>
      <c r="BC1439" s="2"/>
      <c r="BD1439" s="8"/>
      <c r="BF1439" s="2"/>
      <c r="BH1439" s="2"/>
      <c r="BJ1439" s="2"/>
      <c r="BK1439" s="2"/>
      <c r="BL1439" s="2"/>
      <c r="BM1439" s="8"/>
    </row>
    <row r="1440" spans="4:65" x14ac:dyDescent="0.25">
      <c r="D1440" s="2"/>
      <c r="E1440" s="2"/>
      <c r="F1440" s="2"/>
      <c r="G1440" s="10"/>
      <c r="H1440" s="10"/>
      <c r="I1440" s="10"/>
      <c r="J1440" s="10"/>
      <c r="M1440" s="2"/>
      <c r="N1440" s="39"/>
      <c r="O1440" s="2"/>
      <c r="P1440" s="2"/>
      <c r="Q1440" s="2"/>
      <c r="R1440" s="2"/>
      <c r="S1440" s="2"/>
      <c r="T1440" s="8"/>
      <c r="V1440" s="2"/>
      <c r="W1440" s="2"/>
      <c r="X1440" s="2"/>
      <c r="Y1440" s="2"/>
      <c r="Z1440" s="2"/>
      <c r="AA1440" s="2"/>
      <c r="AB1440" s="2"/>
      <c r="AC1440" s="8"/>
      <c r="AE1440" s="2"/>
      <c r="AF1440" s="2"/>
      <c r="AG1440" s="2"/>
      <c r="AH1440" s="2"/>
      <c r="AI1440" s="2"/>
      <c r="AJ1440" s="2"/>
      <c r="AK1440" s="2"/>
      <c r="AL1440" s="8"/>
      <c r="AN1440" s="2"/>
      <c r="AO1440" s="2"/>
      <c r="AP1440" s="2"/>
      <c r="AQ1440" s="2"/>
      <c r="AR1440" s="2"/>
      <c r="AS1440" s="2"/>
      <c r="AT1440" s="2"/>
      <c r="AU1440" s="8"/>
      <c r="AW1440" s="2"/>
      <c r="AX1440" s="2"/>
      <c r="AY1440" s="2"/>
      <c r="AZ1440" s="2"/>
      <c r="BA1440" s="2"/>
      <c r="BB1440" s="2"/>
      <c r="BC1440" s="2"/>
      <c r="BD1440" s="8"/>
      <c r="BF1440" s="2"/>
      <c r="BH1440" s="2"/>
      <c r="BJ1440" s="2"/>
      <c r="BK1440" s="2"/>
      <c r="BL1440" s="2"/>
      <c r="BM1440" s="8"/>
    </row>
    <row r="1441" spans="4:65" x14ac:dyDescent="0.25">
      <c r="D1441" s="2"/>
      <c r="E1441" s="2"/>
      <c r="F1441" s="2"/>
      <c r="G1441" s="10"/>
      <c r="H1441" s="10"/>
      <c r="I1441" s="10"/>
      <c r="J1441" s="10"/>
      <c r="M1441" s="2"/>
      <c r="N1441" s="39"/>
      <c r="O1441" s="2"/>
      <c r="P1441" s="2"/>
      <c r="Q1441" s="2"/>
      <c r="R1441" s="2"/>
      <c r="S1441" s="2"/>
      <c r="T1441" s="8"/>
      <c r="V1441" s="2"/>
      <c r="W1441" s="2"/>
      <c r="X1441" s="2"/>
      <c r="Y1441" s="2"/>
      <c r="Z1441" s="2"/>
      <c r="AA1441" s="2"/>
      <c r="AB1441" s="2"/>
      <c r="AC1441" s="8"/>
      <c r="AE1441" s="2"/>
      <c r="AF1441" s="2"/>
      <c r="AG1441" s="2"/>
      <c r="AH1441" s="2"/>
      <c r="AI1441" s="2"/>
      <c r="AJ1441" s="2"/>
      <c r="AK1441" s="2"/>
      <c r="AL1441" s="8"/>
      <c r="AN1441" s="2"/>
      <c r="AO1441" s="2"/>
      <c r="AP1441" s="2"/>
      <c r="AQ1441" s="2"/>
      <c r="AR1441" s="2"/>
      <c r="AS1441" s="2"/>
      <c r="AT1441" s="2"/>
      <c r="AU1441" s="8"/>
      <c r="AW1441" s="2"/>
      <c r="AX1441" s="2"/>
      <c r="AY1441" s="2"/>
      <c r="AZ1441" s="2"/>
      <c r="BA1441" s="2"/>
      <c r="BB1441" s="2"/>
      <c r="BC1441" s="2"/>
      <c r="BD1441" s="8"/>
      <c r="BF1441" s="2"/>
      <c r="BH1441" s="2"/>
      <c r="BJ1441" s="2"/>
      <c r="BK1441" s="2"/>
      <c r="BL1441" s="2"/>
      <c r="BM1441" s="8"/>
    </row>
    <row r="1442" spans="4:65" x14ac:dyDescent="0.25">
      <c r="D1442" s="2"/>
      <c r="E1442" s="2"/>
      <c r="F1442" s="2"/>
      <c r="G1442" s="10"/>
      <c r="H1442" s="10"/>
      <c r="I1442" s="10"/>
      <c r="J1442" s="10"/>
      <c r="M1442" s="2"/>
      <c r="N1442" s="39"/>
      <c r="O1442" s="2"/>
      <c r="P1442" s="2"/>
      <c r="Q1442" s="2"/>
      <c r="R1442" s="2"/>
      <c r="S1442" s="2"/>
      <c r="T1442" s="8"/>
      <c r="V1442" s="2"/>
      <c r="W1442" s="2"/>
      <c r="X1442" s="2"/>
      <c r="Y1442" s="2"/>
      <c r="Z1442" s="2"/>
      <c r="AA1442" s="2"/>
      <c r="AB1442" s="2"/>
      <c r="AC1442" s="8"/>
      <c r="AE1442" s="2"/>
      <c r="AF1442" s="2"/>
      <c r="AG1442" s="2"/>
      <c r="AH1442" s="2"/>
      <c r="AI1442" s="2"/>
      <c r="AJ1442" s="2"/>
      <c r="AK1442" s="2"/>
      <c r="AL1442" s="8"/>
      <c r="AN1442" s="2"/>
      <c r="AO1442" s="2"/>
      <c r="AP1442" s="2"/>
      <c r="AQ1442" s="2"/>
      <c r="AR1442" s="2"/>
      <c r="AS1442" s="2"/>
      <c r="AT1442" s="2"/>
      <c r="AU1442" s="8"/>
      <c r="AW1442" s="2"/>
      <c r="AX1442" s="2"/>
      <c r="AY1442" s="2"/>
      <c r="AZ1442" s="2"/>
      <c r="BA1442" s="2"/>
      <c r="BB1442" s="2"/>
      <c r="BC1442" s="2"/>
      <c r="BD1442" s="8"/>
      <c r="BF1442" s="2"/>
      <c r="BH1442" s="2"/>
      <c r="BJ1442" s="2"/>
      <c r="BK1442" s="2"/>
      <c r="BL1442" s="2"/>
      <c r="BM1442" s="8"/>
    </row>
    <row r="1443" spans="4:65" x14ac:dyDescent="0.25">
      <c r="D1443" s="2"/>
      <c r="E1443" s="2"/>
      <c r="F1443" s="2"/>
      <c r="G1443" s="10"/>
      <c r="H1443" s="10"/>
      <c r="I1443" s="10"/>
      <c r="J1443" s="10"/>
      <c r="M1443" s="2"/>
      <c r="N1443" s="39"/>
      <c r="O1443" s="2"/>
      <c r="P1443" s="2"/>
      <c r="Q1443" s="2"/>
      <c r="R1443" s="2"/>
      <c r="S1443" s="2"/>
      <c r="T1443" s="8"/>
      <c r="V1443" s="2"/>
      <c r="W1443" s="2"/>
      <c r="X1443" s="2"/>
      <c r="Y1443" s="2"/>
      <c r="Z1443" s="2"/>
      <c r="AA1443" s="2"/>
      <c r="AB1443" s="2"/>
      <c r="AC1443" s="8"/>
      <c r="AE1443" s="2"/>
      <c r="AF1443" s="2"/>
      <c r="AG1443" s="2"/>
      <c r="AH1443" s="2"/>
      <c r="AI1443" s="2"/>
      <c r="AJ1443" s="2"/>
      <c r="AK1443" s="2"/>
      <c r="AL1443" s="8"/>
      <c r="AN1443" s="2"/>
      <c r="AO1443" s="2"/>
      <c r="AP1443" s="2"/>
      <c r="AQ1443" s="2"/>
      <c r="AR1443" s="2"/>
      <c r="AS1443" s="2"/>
      <c r="AT1443" s="2"/>
      <c r="AU1443" s="8"/>
      <c r="AW1443" s="2"/>
      <c r="AX1443" s="2"/>
      <c r="AY1443" s="2"/>
      <c r="AZ1443" s="2"/>
      <c r="BA1443" s="2"/>
      <c r="BB1443" s="2"/>
      <c r="BC1443" s="2"/>
      <c r="BD1443" s="8"/>
      <c r="BF1443" s="2"/>
      <c r="BH1443" s="2"/>
      <c r="BJ1443" s="2"/>
      <c r="BK1443" s="2"/>
      <c r="BL1443" s="2"/>
      <c r="BM1443" s="8"/>
    </row>
    <row r="1444" spans="4:65" x14ac:dyDescent="0.25">
      <c r="D1444" s="2"/>
      <c r="E1444" s="2"/>
      <c r="F1444" s="2"/>
      <c r="G1444" s="10"/>
      <c r="H1444" s="10"/>
      <c r="I1444" s="10"/>
      <c r="J1444" s="10"/>
      <c r="M1444" s="2"/>
      <c r="N1444" s="39"/>
      <c r="O1444" s="2"/>
      <c r="P1444" s="2"/>
      <c r="Q1444" s="2"/>
      <c r="R1444" s="2"/>
      <c r="S1444" s="2"/>
      <c r="T1444" s="8"/>
      <c r="V1444" s="2"/>
      <c r="W1444" s="2"/>
      <c r="X1444" s="2"/>
      <c r="Y1444" s="2"/>
      <c r="Z1444" s="2"/>
      <c r="AA1444" s="2"/>
      <c r="AB1444" s="2"/>
      <c r="AC1444" s="8"/>
      <c r="AE1444" s="2"/>
      <c r="AF1444" s="2"/>
      <c r="AG1444" s="2"/>
      <c r="AH1444" s="2"/>
      <c r="AI1444" s="2"/>
      <c r="AJ1444" s="2"/>
      <c r="AK1444" s="2"/>
      <c r="AL1444" s="8"/>
      <c r="AN1444" s="2"/>
      <c r="AO1444" s="2"/>
      <c r="AP1444" s="2"/>
      <c r="AQ1444" s="2"/>
      <c r="AR1444" s="2"/>
      <c r="AS1444" s="2"/>
      <c r="AT1444" s="2"/>
      <c r="AU1444" s="8"/>
      <c r="AW1444" s="2"/>
      <c r="AX1444" s="2"/>
      <c r="AY1444" s="2"/>
      <c r="AZ1444" s="2"/>
      <c r="BA1444" s="2"/>
      <c r="BB1444" s="2"/>
      <c r="BC1444" s="2"/>
      <c r="BD1444" s="8"/>
      <c r="BF1444" s="2"/>
      <c r="BH1444" s="2"/>
      <c r="BJ1444" s="2"/>
      <c r="BK1444" s="2"/>
      <c r="BL1444" s="2"/>
      <c r="BM1444" s="8"/>
    </row>
    <row r="1445" spans="4:65" x14ac:dyDescent="0.25">
      <c r="D1445" s="2"/>
      <c r="E1445" s="2"/>
      <c r="F1445" s="2"/>
      <c r="G1445" s="10"/>
      <c r="H1445" s="10"/>
      <c r="I1445" s="10"/>
      <c r="J1445" s="10"/>
      <c r="M1445" s="2"/>
      <c r="N1445" s="39"/>
      <c r="O1445" s="2"/>
      <c r="P1445" s="2"/>
      <c r="Q1445" s="2"/>
      <c r="R1445" s="2"/>
      <c r="S1445" s="2"/>
      <c r="T1445" s="8"/>
      <c r="V1445" s="2"/>
      <c r="W1445" s="2"/>
      <c r="X1445" s="2"/>
      <c r="Y1445" s="2"/>
      <c r="Z1445" s="2"/>
      <c r="AA1445" s="2"/>
      <c r="AB1445" s="2"/>
      <c r="AC1445" s="8"/>
      <c r="AE1445" s="2"/>
      <c r="AF1445" s="2"/>
      <c r="AG1445" s="2"/>
      <c r="AH1445" s="2"/>
      <c r="AI1445" s="2"/>
      <c r="AJ1445" s="2"/>
      <c r="AK1445" s="2"/>
      <c r="AL1445" s="8"/>
      <c r="AN1445" s="2"/>
      <c r="AO1445" s="2"/>
      <c r="AP1445" s="2"/>
      <c r="AQ1445" s="2"/>
      <c r="AR1445" s="2"/>
      <c r="AS1445" s="2"/>
      <c r="AT1445" s="2"/>
      <c r="AU1445" s="8"/>
      <c r="AW1445" s="2"/>
      <c r="AX1445" s="2"/>
      <c r="AY1445" s="2"/>
      <c r="AZ1445" s="2"/>
      <c r="BA1445" s="2"/>
      <c r="BB1445" s="2"/>
      <c r="BC1445" s="2"/>
      <c r="BD1445" s="8"/>
      <c r="BF1445" s="2"/>
      <c r="BH1445" s="2"/>
      <c r="BJ1445" s="2"/>
      <c r="BK1445" s="2"/>
      <c r="BL1445" s="2"/>
      <c r="BM1445" s="8"/>
    </row>
    <row r="1446" spans="4:65" x14ac:dyDescent="0.25">
      <c r="D1446" s="2"/>
      <c r="E1446" s="2"/>
      <c r="F1446" s="2"/>
      <c r="G1446" s="10"/>
      <c r="H1446" s="10"/>
      <c r="I1446" s="10"/>
      <c r="J1446" s="10"/>
      <c r="M1446" s="2"/>
      <c r="N1446" s="39"/>
      <c r="O1446" s="2"/>
      <c r="P1446" s="2"/>
      <c r="Q1446" s="2"/>
      <c r="R1446" s="2"/>
      <c r="S1446" s="2"/>
      <c r="T1446" s="8"/>
      <c r="V1446" s="2"/>
      <c r="W1446" s="2"/>
      <c r="X1446" s="2"/>
      <c r="Y1446" s="2"/>
      <c r="Z1446" s="2"/>
      <c r="AA1446" s="2"/>
      <c r="AB1446" s="2"/>
      <c r="AC1446" s="8"/>
      <c r="AE1446" s="2"/>
      <c r="AF1446" s="2"/>
      <c r="AG1446" s="2"/>
      <c r="AH1446" s="2"/>
      <c r="AI1446" s="2"/>
      <c r="AJ1446" s="2"/>
      <c r="AK1446" s="2"/>
      <c r="AL1446" s="8"/>
      <c r="AN1446" s="2"/>
      <c r="AO1446" s="2"/>
      <c r="AP1446" s="2"/>
      <c r="AQ1446" s="2"/>
      <c r="AR1446" s="2"/>
      <c r="AS1446" s="2"/>
      <c r="AT1446" s="2"/>
      <c r="AU1446" s="8"/>
      <c r="AW1446" s="2"/>
      <c r="AX1446" s="2"/>
      <c r="AY1446" s="2"/>
      <c r="AZ1446" s="2"/>
      <c r="BA1446" s="2"/>
      <c r="BB1446" s="2"/>
      <c r="BC1446" s="2"/>
      <c r="BD1446" s="8"/>
      <c r="BF1446" s="2"/>
      <c r="BH1446" s="2"/>
      <c r="BJ1446" s="2"/>
      <c r="BK1446" s="2"/>
      <c r="BL1446" s="2"/>
      <c r="BM1446" s="8"/>
    </row>
    <row r="1447" spans="4:65" x14ac:dyDescent="0.25">
      <c r="D1447" s="2"/>
      <c r="E1447" s="2"/>
      <c r="F1447" s="2"/>
      <c r="G1447" s="10"/>
      <c r="H1447" s="10"/>
      <c r="I1447" s="10"/>
      <c r="J1447" s="10"/>
      <c r="M1447" s="2"/>
      <c r="N1447" s="39"/>
      <c r="O1447" s="2"/>
      <c r="P1447" s="2"/>
      <c r="Q1447" s="2"/>
      <c r="R1447" s="2"/>
      <c r="S1447" s="2"/>
      <c r="T1447" s="8"/>
      <c r="V1447" s="2"/>
      <c r="W1447" s="2"/>
      <c r="X1447" s="2"/>
      <c r="Y1447" s="2"/>
      <c r="Z1447" s="2"/>
      <c r="AA1447" s="2"/>
      <c r="AB1447" s="2"/>
      <c r="AC1447" s="8"/>
      <c r="AE1447" s="2"/>
      <c r="AF1447" s="2"/>
      <c r="AG1447" s="2"/>
      <c r="AH1447" s="2"/>
      <c r="AI1447" s="2"/>
      <c r="AJ1447" s="2"/>
      <c r="AK1447" s="2"/>
      <c r="AL1447" s="8"/>
      <c r="AN1447" s="2"/>
      <c r="AO1447" s="2"/>
      <c r="AP1447" s="2"/>
      <c r="AQ1447" s="2"/>
      <c r="AR1447" s="2"/>
      <c r="AS1447" s="2"/>
      <c r="AT1447" s="2"/>
      <c r="AU1447" s="8"/>
      <c r="AW1447" s="2"/>
      <c r="AX1447" s="2"/>
      <c r="AY1447" s="2"/>
      <c r="AZ1447" s="2"/>
      <c r="BA1447" s="2"/>
      <c r="BB1447" s="2"/>
      <c r="BC1447" s="2"/>
      <c r="BD1447" s="8"/>
      <c r="BF1447" s="2"/>
      <c r="BH1447" s="2"/>
      <c r="BJ1447" s="2"/>
      <c r="BK1447" s="2"/>
      <c r="BL1447" s="2"/>
      <c r="BM1447" s="8"/>
    </row>
    <row r="1448" spans="4:65" x14ac:dyDescent="0.25">
      <c r="D1448" s="2"/>
      <c r="E1448" s="2"/>
      <c r="F1448" s="2"/>
      <c r="G1448" s="10"/>
      <c r="H1448" s="10"/>
      <c r="I1448" s="10"/>
      <c r="J1448" s="10"/>
      <c r="M1448" s="2"/>
      <c r="N1448" s="39"/>
      <c r="O1448" s="2"/>
      <c r="P1448" s="2"/>
      <c r="Q1448" s="2"/>
      <c r="R1448" s="2"/>
      <c r="S1448" s="2"/>
      <c r="T1448" s="8"/>
      <c r="V1448" s="2"/>
      <c r="W1448" s="2"/>
      <c r="X1448" s="2"/>
      <c r="Y1448" s="2"/>
      <c r="Z1448" s="2"/>
      <c r="AA1448" s="2"/>
      <c r="AB1448" s="2"/>
      <c r="AC1448" s="8"/>
      <c r="AE1448" s="2"/>
      <c r="AF1448" s="2"/>
      <c r="AG1448" s="2"/>
      <c r="AH1448" s="2"/>
      <c r="AI1448" s="2"/>
      <c r="AJ1448" s="2"/>
      <c r="AK1448" s="2"/>
      <c r="AL1448" s="8"/>
      <c r="AN1448" s="2"/>
      <c r="AO1448" s="2"/>
      <c r="AP1448" s="2"/>
      <c r="AQ1448" s="2"/>
      <c r="AR1448" s="2"/>
      <c r="AS1448" s="2"/>
      <c r="AT1448" s="2"/>
      <c r="AU1448" s="8"/>
      <c r="AW1448" s="2"/>
      <c r="AX1448" s="2"/>
      <c r="AY1448" s="2"/>
      <c r="AZ1448" s="2"/>
      <c r="BA1448" s="2"/>
      <c r="BB1448" s="2"/>
      <c r="BC1448" s="2"/>
      <c r="BD1448" s="8"/>
      <c r="BF1448" s="2"/>
      <c r="BH1448" s="2"/>
      <c r="BJ1448" s="2"/>
      <c r="BK1448" s="2"/>
      <c r="BL1448" s="2"/>
      <c r="BM1448" s="8"/>
    </row>
    <row r="1449" spans="4:65" x14ac:dyDescent="0.25">
      <c r="D1449" s="2"/>
      <c r="E1449" s="2"/>
      <c r="F1449" s="2"/>
      <c r="G1449" s="10"/>
      <c r="H1449" s="10"/>
      <c r="I1449" s="10"/>
      <c r="J1449" s="10"/>
      <c r="M1449" s="2"/>
      <c r="N1449" s="39"/>
      <c r="O1449" s="2"/>
      <c r="P1449" s="2"/>
      <c r="Q1449" s="2"/>
      <c r="R1449" s="2"/>
      <c r="S1449" s="2"/>
      <c r="T1449" s="8"/>
      <c r="V1449" s="2"/>
      <c r="W1449" s="2"/>
      <c r="X1449" s="2"/>
      <c r="Y1449" s="2"/>
      <c r="Z1449" s="2"/>
      <c r="AA1449" s="2"/>
      <c r="AB1449" s="2"/>
      <c r="AC1449" s="8"/>
      <c r="AE1449" s="2"/>
      <c r="AF1449" s="2"/>
      <c r="AG1449" s="2"/>
      <c r="AH1449" s="2"/>
      <c r="AI1449" s="2"/>
      <c r="AJ1449" s="2"/>
      <c r="AK1449" s="2"/>
      <c r="AL1449" s="8"/>
      <c r="AN1449" s="2"/>
      <c r="AO1449" s="2"/>
      <c r="AP1449" s="2"/>
      <c r="AQ1449" s="2"/>
      <c r="AR1449" s="2"/>
      <c r="AS1449" s="2"/>
      <c r="AT1449" s="2"/>
      <c r="AU1449" s="8"/>
      <c r="AW1449" s="2"/>
      <c r="AX1449" s="2"/>
      <c r="AY1449" s="2"/>
      <c r="AZ1449" s="2"/>
      <c r="BA1449" s="2"/>
      <c r="BB1449" s="2"/>
      <c r="BC1449" s="2"/>
      <c r="BD1449" s="8"/>
      <c r="BF1449" s="2"/>
      <c r="BH1449" s="2"/>
      <c r="BJ1449" s="2"/>
      <c r="BK1449" s="2"/>
      <c r="BL1449" s="2"/>
      <c r="BM1449" s="8"/>
    </row>
    <row r="1450" spans="4:65" x14ac:dyDescent="0.25">
      <c r="D1450" s="2"/>
      <c r="E1450" s="2"/>
      <c r="F1450" s="2"/>
      <c r="G1450" s="10"/>
      <c r="H1450" s="10"/>
      <c r="I1450" s="10"/>
      <c r="J1450" s="10"/>
      <c r="M1450" s="2"/>
      <c r="N1450" s="39"/>
      <c r="O1450" s="2"/>
      <c r="P1450" s="2"/>
      <c r="Q1450" s="2"/>
      <c r="R1450" s="2"/>
      <c r="S1450" s="2"/>
      <c r="T1450" s="8"/>
      <c r="V1450" s="2"/>
      <c r="W1450" s="2"/>
      <c r="X1450" s="2"/>
      <c r="Y1450" s="2"/>
      <c r="Z1450" s="2"/>
      <c r="AA1450" s="2"/>
      <c r="AB1450" s="2"/>
      <c r="AC1450" s="8"/>
      <c r="AE1450" s="2"/>
      <c r="AF1450" s="2"/>
      <c r="AG1450" s="2"/>
      <c r="AH1450" s="2"/>
      <c r="AI1450" s="2"/>
      <c r="AJ1450" s="2"/>
      <c r="AK1450" s="2"/>
      <c r="AL1450" s="8"/>
      <c r="AN1450" s="2"/>
      <c r="AO1450" s="2"/>
      <c r="AP1450" s="2"/>
      <c r="AQ1450" s="2"/>
      <c r="AR1450" s="2"/>
      <c r="AS1450" s="2"/>
      <c r="AT1450" s="2"/>
      <c r="AU1450" s="8"/>
      <c r="AW1450" s="2"/>
      <c r="AX1450" s="2"/>
      <c r="AY1450" s="2"/>
      <c r="AZ1450" s="2"/>
      <c r="BA1450" s="2"/>
      <c r="BB1450" s="2"/>
      <c r="BC1450" s="2"/>
      <c r="BD1450" s="8"/>
      <c r="BF1450" s="2"/>
      <c r="BH1450" s="2"/>
      <c r="BJ1450" s="2"/>
      <c r="BK1450" s="2"/>
      <c r="BL1450" s="2"/>
      <c r="BM1450" s="8"/>
    </row>
    <row r="1451" spans="4:65" x14ac:dyDescent="0.25">
      <c r="D1451" s="2"/>
      <c r="E1451" s="2"/>
      <c r="F1451" s="2"/>
      <c r="G1451" s="10"/>
      <c r="H1451" s="10"/>
      <c r="I1451" s="10"/>
      <c r="J1451" s="10"/>
      <c r="M1451" s="2"/>
      <c r="N1451" s="39"/>
      <c r="O1451" s="2"/>
      <c r="P1451" s="2"/>
      <c r="Q1451" s="2"/>
      <c r="R1451" s="2"/>
      <c r="S1451" s="2"/>
      <c r="T1451" s="8"/>
      <c r="V1451" s="2"/>
      <c r="W1451" s="2"/>
      <c r="X1451" s="2"/>
      <c r="Y1451" s="2"/>
      <c r="Z1451" s="2"/>
      <c r="AA1451" s="2"/>
      <c r="AB1451" s="2"/>
      <c r="AC1451" s="8"/>
      <c r="AE1451" s="2"/>
      <c r="AF1451" s="2"/>
      <c r="AG1451" s="2"/>
      <c r="AH1451" s="2"/>
      <c r="AI1451" s="2"/>
      <c r="AJ1451" s="2"/>
      <c r="AK1451" s="2"/>
      <c r="AL1451" s="8"/>
      <c r="AN1451" s="2"/>
      <c r="AO1451" s="2"/>
      <c r="AP1451" s="2"/>
      <c r="AQ1451" s="2"/>
      <c r="AR1451" s="2"/>
      <c r="AS1451" s="2"/>
      <c r="AT1451" s="2"/>
      <c r="AU1451" s="8"/>
      <c r="AW1451" s="2"/>
      <c r="AX1451" s="2"/>
      <c r="AY1451" s="2"/>
      <c r="AZ1451" s="2"/>
      <c r="BA1451" s="2"/>
      <c r="BB1451" s="2"/>
      <c r="BC1451" s="2"/>
      <c r="BD1451" s="8"/>
      <c r="BF1451" s="2"/>
      <c r="BH1451" s="2"/>
      <c r="BJ1451" s="2"/>
      <c r="BK1451" s="2"/>
      <c r="BL1451" s="2"/>
      <c r="BM1451" s="8"/>
    </row>
    <row r="1452" spans="4:65" x14ac:dyDescent="0.25">
      <c r="D1452" s="2"/>
      <c r="E1452" s="2"/>
      <c r="F1452" s="2"/>
      <c r="G1452" s="10"/>
      <c r="H1452" s="10"/>
      <c r="I1452" s="10"/>
      <c r="J1452" s="10"/>
      <c r="M1452" s="2"/>
      <c r="N1452" s="39"/>
      <c r="O1452" s="2"/>
      <c r="P1452" s="2"/>
      <c r="Q1452" s="2"/>
      <c r="R1452" s="2"/>
      <c r="S1452" s="2"/>
      <c r="T1452" s="8"/>
      <c r="V1452" s="2"/>
      <c r="W1452" s="2"/>
      <c r="X1452" s="2"/>
      <c r="Y1452" s="2"/>
      <c r="Z1452" s="2"/>
      <c r="AA1452" s="2"/>
      <c r="AB1452" s="2"/>
      <c r="AC1452" s="8"/>
      <c r="AE1452" s="2"/>
      <c r="AF1452" s="2"/>
      <c r="AG1452" s="2"/>
      <c r="AH1452" s="2"/>
      <c r="AI1452" s="2"/>
      <c r="AJ1452" s="2"/>
      <c r="AK1452" s="2"/>
      <c r="AL1452" s="8"/>
      <c r="AN1452" s="2"/>
      <c r="AO1452" s="2"/>
      <c r="AP1452" s="2"/>
      <c r="AQ1452" s="2"/>
      <c r="AR1452" s="2"/>
      <c r="AS1452" s="2"/>
      <c r="AT1452" s="2"/>
      <c r="AU1452" s="8"/>
      <c r="AW1452" s="2"/>
      <c r="AX1452" s="2"/>
      <c r="AY1452" s="2"/>
      <c r="AZ1452" s="2"/>
      <c r="BA1452" s="2"/>
      <c r="BB1452" s="2"/>
      <c r="BC1452" s="2"/>
      <c r="BD1452" s="8"/>
      <c r="BF1452" s="2"/>
      <c r="BH1452" s="2"/>
      <c r="BJ1452" s="2"/>
      <c r="BK1452" s="2"/>
      <c r="BL1452" s="2"/>
      <c r="BM1452" s="8"/>
    </row>
    <row r="1453" spans="4:65" x14ac:dyDescent="0.25">
      <c r="D1453" s="2"/>
      <c r="E1453" s="2"/>
      <c r="F1453" s="2"/>
      <c r="G1453" s="10"/>
      <c r="H1453" s="10"/>
      <c r="I1453" s="10"/>
      <c r="J1453" s="10"/>
      <c r="M1453" s="2"/>
      <c r="N1453" s="39"/>
      <c r="O1453" s="2"/>
      <c r="P1453" s="2"/>
      <c r="Q1453" s="2"/>
      <c r="R1453" s="2"/>
      <c r="S1453" s="2"/>
      <c r="T1453" s="8"/>
      <c r="V1453" s="2"/>
      <c r="W1453" s="2"/>
      <c r="X1453" s="2"/>
      <c r="Y1453" s="2"/>
      <c r="Z1453" s="2"/>
      <c r="AA1453" s="2"/>
      <c r="AB1453" s="2"/>
      <c r="AC1453" s="8"/>
      <c r="AE1453" s="2"/>
      <c r="AF1453" s="2"/>
      <c r="AG1453" s="2"/>
      <c r="AH1453" s="2"/>
      <c r="AI1453" s="2"/>
      <c r="AJ1453" s="2"/>
      <c r="AK1453" s="2"/>
      <c r="AL1453" s="8"/>
      <c r="AN1453" s="2"/>
      <c r="AO1453" s="2"/>
      <c r="AP1453" s="2"/>
      <c r="AQ1453" s="2"/>
      <c r="AR1453" s="2"/>
      <c r="AS1453" s="2"/>
      <c r="AT1453" s="2"/>
      <c r="AU1453" s="8"/>
      <c r="AW1453" s="2"/>
      <c r="AX1453" s="2"/>
      <c r="AY1453" s="2"/>
      <c r="AZ1453" s="2"/>
      <c r="BA1453" s="2"/>
      <c r="BB1453" s="2"/>
      <c r="BC1453" s="2"/>
      <c r="BD1453" s="8"/>
      <c r="BF1453" s="2"/>
      <c r="BH1453" s="2"/>
      <c r="BJ1453" s="2"/>
      <c r="BK1453" s="2"/>
      <c r="BL1453" s="2"/>
      <c r="BM1453" s="8"/>
    </row>
    <row r="1454" spans="4:65" x14ac:dyDescent="0.25">
      <c r="D1454" s="2"/>
      <c r="E1454" s="2"/>
      <c r="F1454" s="2"/>
      <c r="G1454" s="10"/>
      <c r="H1454" s="10"/>
      <c r="I1454" s="10"/>
      <c r="J1454" s="10"/>
      <c r="M1454" s="2"/>
      <c r="N1454" s="39"/>
      <c r="O1454" s="2"/>
      <c r="P1454" s="2"/>
      <c r="Q1454" s="2"/>
      <c r="R1454" s="2"/>
      <c r="S1454" s="2"/>
      <c r="T1454" s="8"/>
      <c r="V1454" s="2"/>
      <c r="W1454" s="2"/>
      <c r="X1454" s="2"/>
      <c r="Y1454" s="2"/>
      <c r="Z1454" s="2"/>
      <c r="AA1454" s="2"/>
      <c r="AB1454" s="2"/>
      <c r="AC1454" s="8"/>
      <c r="AE1454" s="2"/>
      <c r="AF1454" s="2"/>
      <c r="AG1454" s="2"/>
      <c r="AH1454" s="2"/>
      <c r="AI1454" s="2"/>
      <c r="AJ1454" s="2"/>
      <c r="AK1454" s="2"/>
      <c r="AL1454" s="8"/>
      <c r="AN1454" s="2"/>
      <c r="AO1454" s="2"/>
      <c r="AP1454" s="2"/>
      <c r="AQ1454" s="2"/>
      <c r="AR1454" s="2"/>
      <c r="AS1454" s="2"/>
      <c r="AT1454" s="2"/>
      <c r="AU1454" s="8"/>
      <c r="AW1454" s="2"/>
      <c r="AX1454" s="2"/>
      <c r="AY1454" s="2"/>
      <c r="AZ1454" s="2"/>
      <c r="BA1454" s="2"/>
      <c r="BB1454" s="2"/>
      <c r="BC1454" s="2"/>
      <c r="BD1454" s="8"/>
      <c r="BF1454" s="2"/>
      <c r="BH1454" s="2"/>
      <c r="BJ1454" s="2"/>
      <c r="BK1454" s="2"/>
      <c r="BL1454" s="2"/>
      <c r="BM1454" s="8"/>
    </row>
    <row r="1455" spans="4:65" x14ac:dyDescent="0.25">
      <c r="D1455" s="2"/>
      <c r="E1455" s="2"/>
      <c r="F1455" s="2"/>
      <c r="G1455" s="10"/>
      <c r="H1455" s="10"/>
      <c r="I1455" s="10"/>
      <c r="J1455" s="10"/>
      <c r="M1455" s="2"/>
      <c r="N1455" s="39"/>
      <c r="O1455" s="2"/>
      <c r="P1455" s="2"/>
      <c r="Q1455" s="2"/>
      <c r="R1455" s="2"/>
      <c r="S1455" s="2"/>
      <c r="T1455" s="8"/>
      <c r="V1455" s="2"/>
      <c r="W1455" s="2"/>
      <c r="X1455" s="2"/>
      <c r="Y1455" s="2"/>
      <c r="Z1455" s="2"/>
      <c r="AA1455" s="2"/>
      <c r="AB1455" s="2"/>
      <c r="AC1455" s="8"/>
      <c r="AE1455" s="2"/>
      <c r="AF1455" s="2"/>
      <c r="AG1455" s="2"/>
      <c r="AH1455" s="2"/>
      <c r="AI1455" s="2"/>
      <c r="AJ1455" s="2"/>
      <c r="AK1455" s="2"/>
      <c r="AL1455" s="8"/>
      <c r="AN1455" s="2"/>
      <c r="AO1455" s="2"/>
      <c r="AP1455" s="2"/>
      <c r="AQ1455" s="2"/>
      <c r="AR1455" s="2"/>
      <c r="AS1455" s="2"/>
      <c r="AT1455" s="2"/>
      <c r="AU1455" s="8"/>
      <c r="AW1455" s="2"/>
      <c r="AX1455" s="2"/>
      <c r="AY1455" s="2"/>
      <c r="AZ1455" s="2"/>
      <c r="BA1455" s="2"/>
      <c r="BB1455" s="2"/>
      <c r="BC1455" s="2"/>
      <c r="BD1455" s="8"/>
      <c r="BF1455" s="2"/>
      <c r="BH1455" s="2"/>
      <c r="BJ1455" s="2"/>
      <c r="BK1455" s="2"/>
      <c r="BL1455" s="2"/>
      <c r="BM1455" s="8"/>
    </row>
    <row r="1456" spans="4:65" x14ac:dyDescent="0.25">
      <c r="D1456" s="2"/>
      <c r="E1456" s="2"/>
      <c r="F1456" s="2"/>
      <c r="G1456" s="10"/>
      <c r="H1456" s="10"/>
      <c r="I1456" s="10"/>
      <c r="J1456" s="10"/>
      <c r="M1456" s="2"/>
      <c r="N1456" s="39"/>
      <c r="O1456" s="2"/>
      <c r="P1456" s="2"/>
      <c r="Q1456" s="2"/>
      <c r="R1456" s="2"/>
      <c r="S1456" s="2"/>
      <c r="T1456" s="8"/>
      <c r="V1456" s="2"/>
      <c r="W1456" s="2"/>
      <c r="X1456" s="2"/>
      <c r="Y1456" s="2"/>
      <c r="Z1456" s="2"/>
      <c r="AA1456" s="2"/>
      <c r="AB1456" s="2"/>
      <c r="AC1456" s="8"/>
      <c r="AE1456" s="2"/>
      <c r="AF1456" s="2"/>
      <c r="AG1456" s="2"/>
      <c r="AH1456" s="2"/>
      <c r="AI1456" s="2"/>
      <c r="AJ1456" s="2"/>
      <c r="AK1456" s="2"/>
      <c r="AL1456" s="8"/>
      <c r="AN1456" s="2"/>
      <c r="AO1456" s="2"/>
      <c r="AP1456" s="2"/>
      <c r="AQ1456" s="2"/>
      <c r="AR1456" s="2"/>
      <c r="AS1456" s="2"/>
      <c r="AT1456" s="2"/>
      <c r="AU1456" s="8"/>
      <c r="AW1456" s="2"/>
      <c r="AX1456" s="2"/>
      <c r="AY1456" s="2"/>
      <c r="AZ1456" s="2"/>
      <c r="BA1456" s="2"/>
      <c r="BB1456" s="2"/>
      <c r="BC1456" s="2"/>
      <c r="BD1456" s="8"/>
      <c r="BF1456" s="2"/>
      <c r="BH1456" s="2"/>
      <c r="BJ1456" s="2"/>
      <c r="BK1456" s="2"/>
      <c r="BL1456" s="2"/>
      <c r="BM1456" s="8"/>
    </row>
    <row r="1457" spans="4:65" x14ac:dyDescent="0.25">
      <c r="D1457" s="2"/>
      <c r="E1457" s="2"/>
      <c r="F1457" s="2"/>
      <c r="G1457" s="10"/>
      <c r="H1457" s="10"/>
      <c r="I1457" s="10"/>
      <c r="J1457" s="10"/>
      <c r="M1457" s="2"/>
      <c r="N1457" s="39"/>
      <c r="O1457" s="2"/>
      <c r="P1457" s="2"/>
      <c r="Q1457" s="2"/>
      <c r="R1457" s="2"/>
      <c r="S1457" s="2"/>
      <c r="T1457" s="8"/>
      <c r="V1457" s="2"/>
      <c r="W1457" s="2"/>
      <c r="X1457" s="2"/>
      <c r="Y1457" s="2"/>
      <c r="Z1457" s="2"/>
      <c r="AA1457" s="2"/>
      <c r="AB1457" s="2"/>
      <c r="AC1457" s="8"/>
      <c r="AE1457" s="2"/>
      <c r="AF1457" s="2"/>
      <c r="AG1457" s="2"/>
      <c r="AH1457" s="2"/>
      <c r="AI1457" s="2"/>
      <c r="AJ1457" s="2"/>
      <c r="AK1457" s="2"/>
      <c r="AL1457" s="8"/>
      <c r="AN1457" s="2"/>
      <c r="AO1457" s="2"/>
      <c r="AP1457" s="2"/>
      <c r="AQ1457" s="2"/>
      <c r="AR1457" s="2"/>
      <c r="AS1457" s="2"/>
      <c r="AT1457" s="2"/>
      <c r="AU1457" s="8"/>
      <c r="AW1457" s="2"/>
      <c r="AX1457" s="2"/>
      <c r="AY1457" s="2"/>
      <c r="AZ1457" s="2"/>
      <c r="BA1457" s="2"/>
      <c r="BB1457" s="2"/>
      <c r="BC1457" s="2"/>
      <c r="BD1457" s="8"/>
      <c r="BF1457" s="2"/>
      <c r="BH1457" s="2"/>
      <c r="BJ1457" s="2"/>
      <c r="BK1457" s="2"/>
      <c r="BL1457" s="2"/>
      <c r="BM1457" s="8"/>
    </row>
    <row r="1458" spans="4:65" x14ac:dyDescent="0.25">
      <c r="D1458" s="2"/>
      <c r="E1458" s="2"/>
      <c r="F1458" s="2"/>
      <c r="G1458" s="10"/>
      <c r="H1458" s="10"/>
      <c r="I1458" s="10"/>
      <c r="J1458" s="10"/>
      <c r="M1458" s="2"/>
      <c r="N1458" s="39"/>
      <c r="O1458" s="2"/>
      <c r="P1458" s="2"/>
      <c r="Q1458" s="2"/>
      <c r="R1458" s="2"/>
      <c r="S1458" s="2"/>
      <c r="T1458" s="8"/>
      <c r="V1458" s="2"/>
      <c r="W1458" s="2"/>
      <c r="X1458" s="2"/>
      <c r="Y1458" s="2"/>
      <c r="Z1458" s="2"/>
      <c r="AA1458" s="2"/>
      <c r="AB1458" s="2"/>
      <c r="AC1458" s="8"/>
      <c r="AE1458" s="2"/>
      <c r="AF1458" s="2"/>
      <c r="AG1458" s="2"/>
      <c r="AH1458" s="2"/>
      <c r="AI1458" s="2"/>
      <c r="AJ1458" s="2"/>
      <c r="AK1458" s="2"/>
      <c r="AL1458" s="8"/>
      <c r="AN1458" s="2"/>
      <c r="AO1458" s="2"/>
      <c r="AP1458" s="2"/>
      <c r="AQ1458" s="2"/>
      <c r="AR1458" s="2"/>
      <c r="AS1458" s="2"/>
      <c r="AT1458" s="2"/>
      <c r="AU1458" s="8"/>
      <c r="AW1458" s="2"/>
      <c r="AX1458" s="2"/>
      <c r="AY1458" s="2"/>
      <c r="AZ1458" s="2"/>
      <c r="BA1458" s="2"/>
      <c r="BB1458" s="2"/>
      <c r="BC1458" s="2"/>
      <c r="BD1458" s="8"/>
      <c r="BF1458" s="2"/>
      <c r="BH1458" s="2"/>
      <c r="BJ1458" s="2"/>
      <c r="BK1458" s="2"/>
      <c r="BL1458" s="2"/>
      <c r="BM1458" s="8"/>
    </row>
    <row r="1459" spans="4:65" x14ac:dyDescent="0.25">
      <c r="D1459" s="2"/>
      <c r="E1459" s="2"/>
      <c r="F1459" s="2"/>
      <c r="G1459" s="10"/>
      <c r="H1459" s="10"/>
      <c r="I1459" s="10"/>
      <c r="J1459" s="10"/>
      <c r="M1459" s="2"/>
      <c r="N1459" s="39"/>
      <c r="O1459" s="2"/>
      <c r="P1459" s="2"/>
      <c r="Q1459" s="2"/>
      <c r="R1459" s="2"/>
      <c r="S1459" s="2"/>
      <c r="T1459" s="8"/>
      <c r="V1459" s="2"/>
      <c r="W1459" s="2"/>
      <c r="X1459" s="2"/>
      <c r="Y1459" s="2"/>
      <c r="Z1459" s="2"/>
      <c r="AA1459" s="2"/>
      <c r="AB1459" s="2"/>
      <c r="AC1459" s="8"/>
      <c r="AE1459" s="2"/>
      <c r="AF1459" s="2"/>
      <c r="AG1459" s="2"/>
      <c r="AH1459" s="2"/>
      <c r="AI1459" s="2"/>
      <c r="AJ1459" s="2"/>
      <c r="AK1459" s="2"/>
      <c r="AL1459" s="8"/>
      <c r="AN1459" s="2"/>
      <c r="AO1459" s="2"/>
      <c r="AP1459" s="2"/>
      <c r="AQ1459" s="2"/>
      <c r="AR1459" s="2"/>
      <c r="AS1459" s="2"/>
      <c r="AT1459" s="2"/>
      <c r="AU1459" s="8"/>
      <c r="AW1459" s="2"/>
      <c r="AX1459" s="2"/>
      <c r="AY1459" s="2"/>
      <c r="AZ1459" s="2"/>
      <c r="BA1459" s="2"/>
      <c r="BB1459" s="2"/>
      <c r="BC1459" s="2"/>
      <c r="BD1459" s="8"/>
      <c r="BF1459" s="2"/>
      <c r="BH1459" s="2"/>
      <c r="BJ1459" s="2"/>
      <c r="BK1459" s="2"/>
      <c r="BL1459" s="2"/>
      <c r="BM1459" s="8"/>
    </row>
    <row r="1460" spans="4:65" x14ac:dyDescent="0.25">
      <c r="D1460" s="2"/>
      <c r="E1460" s="2"/>
      <c r="F1460" s="2"/>
      <c r="G1460" s="10"/>
      <c r="H1460" s="10"/>
      <c r="I1460" s="10"/>
      <c r="J1460" s="10"/>
      <c r="M1460" s="2"/>
      <c r="N1460" s="39"/>
      <c r="O1460" s="2"/>
      <c r="P1460" s="2"/>
      <c r="Q1460" s="2"/>
      <c r="R1460" s="2"/>
      <c r="S1460" s="2"/>
      <c r="T1460" s="8"/>
      <c r="V1460" s="2"/>
      <c r="W1460" s="2"/>
      <c r="X1460" s="2"/>
      <c r="Y1460" s="2"/>
      <c r="Z1460" s="2"/>
      <c r="AA1460" s="2"/>
      <c r="AB1460" s="2"/>
      <c r="AC1460" s="8"/>
      <c r="AE1460" s="2"/>
      <c r="AF1460" s="2"/>
      <c r="AG1460" s="2"/>
      <c r="AH1460" s="2"/>
      <c r="AI1460" s="2"/>
      <c r="AJ1460" s="2"/>
      <c r="AK1460" s="2"/>
      <c r="AL1460" s="8"/>
      <c r="AN1460" s="2"/>
      <c r="AO1460" s="2"/>
      <c r="AP1460" s="2"/>
      <c r="AQ1460" s="2"/>
      <c r="AR1460" s="2"/>
      <c r="AS1460" s="2"/>
      <c r="AT1460" s="2"/>
      <c r="AU1460" s="8"/>
      <c r="AW1460" s="2"/>
      <c r="AX1460" s="2"/>
      <c r="AY1460" s="2"/>
      <c r="AZ1460" s="2"/>
      <c r="BA1460" s="2"/>
      <c r="BB1460" s="2"/>
      <c r="BC1460" s="2"/>
      <c r="BD1460" s="8"/>
      <c r="BF1460" s="2"/>
      <c r="BH1460" s="2"/>
      <c r="BJ1460" s="2"/>
      <c r="BK1460" s="2"/>
      <c r="BL1460" s="2"/>
      <c r="BM1460" s="8"/>
    </row>
    <row r="1461" spans="4:65" x14ac:dyDescent="0.25">
      <c r="D1461" s="2"/>
      <c r="E1461" s="2"/>
      <c r="F1461" s="2"/>
      <c r="G1461" s="10"/>
      <c r="H1461" s="10"/>
      <c r="I1461" s="10"/>
      <c r="J1461" s="10"/>
      <c r="M1461" s="2"/>
      <c r="N1461" s="39"/>
      <c r="O1461" s="2"/>
      <c r="P1461" s="2"/>
      <c r="Q1461" s="2"/>
      <c r="R1461" s="2"/>
      <c r="S1461" s="2"/>
      <c r="T1461" s="8"/>
      <c r="V1461" s="2"/>
      <c r="W1461" s="2"/>
      <c r="X1461" s="2"/>
      <c r="Y1461" s="2"/>
      <c r="Z1461" s="2"/>
      <c r="AA1461" s="2"/>
      <c r="AB1461" s="2"/>
      <c r="AC1461" s="8"/>
      <c r="AE1461" s="2"/>
      <c r="AF1461" s="2"/>
      <c r="AG1461" s="2"/>
      <c r="AH1461" s="2"/>
      <c r="AI1461" s="2"/>
      <c r="AJ1461" s="2"/>
      <c r="AK1461" s="2"/>
      <c r="AL1461" s="8"/>
      <c r="AN1461" s="2"/>
      <c r="AO1461" s="2"/>
      <c r="AP1461" s="2"/>
      <c r="AQ1461" s="2"/>
      <c r="AR1461" s="2"/>
      <c r="AS1461" s="2"/>
      <c r="AT1461" s="2"/>
      <c r="AU1461" s="8"/>
      <c r="AW1461" s="2"/>
      <c r="AX1461" s="2"/>
      <c r="AY1461" s="2"/>
      <c r="AZ1461" s="2"/>
      <c r="BA1461" s="2"/>
      <c r="BB1461" s="2"/>
      <c r="BC1461" s="2"/>
      <c r="BD1461" s="8"/>
      <c r="BF1461" s="2"/>
      <c r="BH1461" s="2"/>
      <c r="BJ1461" s="2"/>
      <c r="BK1461" s="2"/>
      <c r="BL1461" s="2"/>
      <c r="BM1461" s="8"/>
    </row>
    <row r="1462" spans="4:65" x14ac:dyDescent="0.25">
      <c r="D1462" s="2"/>
      <c r="E1462" s="2"/>
      <c r="F1462" s="2"/>
      <c r="G1462" s="10"/>
      <c r="H1462" s="10"/>
      <c r="I1462" s="10"/>
      <c r="J1462" s="10"/>
      <c r="M1462" s="2"/>
      <c r="N1462" s="39"/>
      <c r="O1462" s="2"/>
      <c r="P1462" s="2"/>
      <c r="Q1462" s="2"/>
      <c r="R1462" s="2"/>
      <c r="S1462" s="2"/>
      <c r="T1462" s="8"/>
      <c r="V1462" s="2"/>
      <c r="W1462" s="2"/>
      <c r="X1462" s="2"/>
      <c r="Y1462" s="2"/>
      <c r="Z1462" s="2"/>
      <c r="AA1462" s="2"/>
      <c r="AB1462" s="2"/>
      <c r="AC1462" s="8"/>
      <c r="AE1462" s="2"/>
      <c r="AF1462" s="2"/>
      <c r="AG1462" s="2"/>
      <c r="AH1462" s="2"/>
      <c r="AI1462" s="2"/>
      <c r="AJ1462" s="2"/>
      <c r="AK1462" s="2"/>
      <c r="AL1462" s="8"/>
      <c r="AN1462" s="2"/>
      <c r="AO1462" s="2"/>
      <c r="AP1462" s="2"/>
      <c r="AQ1462" s="2"/>
      <c r="AR1462" s="2"/>
      <c r="AS1462" s="2"/>
      <c r="AT1462" s="2"/>
      <c r="AU1462" s="8"/>
      <c r="AW1462" s="2"/>
      <c r="AX1462" s="2"/>
      <c r="AY1462" s="2"/>
      <c r="AZ1462" s="2"/>
      <c r="BA1462" s="2"/>
      <c r="BB1462" s="2"/>
      <c r="BC1462" s="2"/>
      <c r="BD1462" s="8"/>
      <c r="BF1462" s="2"/>
      <c r="BH1462" s="2"/>
      <c r="BJ1462" s="2"/>
      <c r="BK1462" s="2"/>
      <c r="BL1462" s="2"/>
      <c r="BM1462" s="8"/>
    </row>
    <row r="1463" spans="4:65" x14ac:dyDescent="0.25">
      <c r="D1463" s="2"/>
      <c r="E1463" s="2"/>
      <c r="F1463" s="2"/>
      <c r="G1463" s="10"/>
      <c r="H1463" s="10"/>
      <c r="I1463" s="10"/>
      <c r="J1463" s="10"/>
      <c r="M1463" s="2"/>
      <c r="N1463" s="39"/>
      <c r="O1463" s="2"/>
      <c r="P1463" s="2"/>
      <c r="Q1463" s="2"/>
      <c r="R1463" s="2"/>
      <c r="S1463" s="2"/>
      <c r="T1463" s="8"/>
      <c r="V1463" s="2"/>
      <c r="W1463" s="2"/>
      <c r="X1463" s="2"/>
      <c r="Y1463" s="2"/>
      <c r="Z1463" s="2"/>
      <c r="AA1463" s="2"/>
      <c r="AB1463" s="2"/>
      <c r="AC1463" s="8"/>
      <c r="AE1463" s="2"/>
      <c r="AF1463" s="2"/>
      <c r="AG1463" s="2"/>
      <c r="AH1463" s="2"/>
      <c r="AI1463" s="2"/>
      <c r="AJ1463" s="2"/>
      <c r="AK1463" s="2"/>
      <c r="AL1463" s="8"/>
      <c r="AN1463" s="2"/>
      <c r="AO1463" s="2"/>
      <c r="AP1463" s="2"/>
      <c r="AQ1463" s="2"/>
      <c r="AR1463" s="2"/>
      <c r="AS1463" s="2"/>
      <c r="AT1463" s="2"/>
      <c r="AU1463" s="8"/>
      <c r="AW1463" s="2"/>
      <c r="AX1463" s="2"/>
      <c r="AY1463" s="2"/>
      <c r="AZ1463" s="2"/>
      <c r="BA1463" s="2"/>
      <c r="BB1463" s="2"/>
      <c r="BC1463" s="2"/>
      <c r="BD1463" s="8"/>
      <c r="BF1463" s="2"/>
      <c r="BH1463" s="2"/>
      <c r="BJ1463" s="2"/>
      <c r="BK1463" s="2"/>
      <c r="BL1463" s="2"/>
      <c r="BM1463" s="8"/>
    </row>
    <row r="1464" spans="4:65" x14ac:dyDescent="0.25">
      <c r="D1464" s="2"/>
      <c r="E1464" s="2"/>
      <c r="F1464" s="2"/>
      <c r="G1464" s="10"/>
      <c r="H1464" s="10"/>
      <c r="I1464" s="10"/>
      <c r="J1464" s="10"/>
      <c r="M1464" s="2"/>
      <c r="N1464" s="39"/>
      <c r="O1464" s="2"/>
      <c r="P1464" s="2"/>
      <c r="Q1464" s="2"/>
      <c r="R1464" s="2"/>
      <c r="S1464" s="2"/>
      <c r="T1464" s="8"/>
      <c r="V1464" s="2"/>
      <c r="W1464" s="2"/>
      <c r="X1464" s="2"/>
      <c r="Y1464" s="2"/>
      <c r="Z1464" s="2"/>
      <c r="AA1464" s="2"/>
      <c r="AB1464" s="2"/>
      <c r="AC1464" s="8"/>
      <c r="AE1464" s="2"/>
      <c r="AF1464" s="2"/>
      <c r="AG1464" s="2"/>
      <c r="AH1464" s="2"/>
      <c r="AI1464" s="2"/>
      <c r="AJ1464" s="2"/>
      <c r="AK1464" s="2"/>
      <c r="AL1464" s="8"/>
      <c r="AN1464" s="2"/>
      <c r="AO1464" s="2"/>
      <c r="AP1464" s="2"/>
      <c r="AQ1464" s="2"/>
      <c r="AR1464" s="2"/>
      <c r="AS1464" s="2"/>
      <c r="AT1464" s="2"/>
      <c r="AU1464" s="8"/>
      <c r="AW1464" s="2"/>
      <c r="AX1464" s="2"/>
      <c r="AY1464" s="2"/>
      <c r="AZ1464" s="2"/>
      <c r="BA1464" s="2"/>
      <c r="BB1464" s="2"/>
      <c r="BC1464" s="2"/>
      <c r="BD1464" s="8"/>
      <c r="BF1464" s="2"/>
      <c r="BH1464" s="2"/>
      <c r="BJ1464" s="2"/>
      <c r="BK1464" s="2"/>
      <c r="BL1464" s="2"/>
      <c r="BM1464" s="8"/>
    </row>
    <row r="1465" spans="4:65" x14ac:dyDescent="0.25">
      <c r="D1465" s="2"/>
      <c r="E1465" s="2"/>
      <c r="F1465" s="2"/>
      <c r="G1465" s="10"/>
      <c r="H1465" s="10"/>
      <c r="I1465" s="10"/>
      <c r="J1465" s="10"/>
      <c r="M1465" s="2"/>
      <c r="N1465" s="39"/>
      <c r="O1465" s="2"/>
      <c r="P1465" s="2"/>
      <c r="Q1465" s="2"/>
      <c r="R1465" s="2"/>
      <c r="S1465" s="2"/>
      <c r="T1465" s="8"/>
      <c r="V1465" s="2"/>
      <c r="W1465" s="2"/>
      <c r="X1465" s="2"/>
      <c r="Y1465" s="2"/>
      <c r="Z1465" s="2"/>
      <c r="AA1465" s="2"/>
      <c r="AB1465" s="2"/>
      <c r="AC1465" s="8"/>
      <c r="AE1465" s="2"/>
      <c r="AF1465" s="2"/>
      <c r="AG1465" s="2"/>
      <c r="AH1465" s="2"/>
      <c r="AI1465" s="2"/>
      <c r="AJ1465" s="2"/>
      <c r="AK1465" s="2"/>
      <c r="AL1465" s="8"/>
      <c r="AN1465" s="2"/>
      <c r="AO1465" s="2"/>
      <c r="AP1465" s="2"/>
      <c r="AQ1465" s="2"/>
      <c r="AR1465" s="2"/>
      <c r="AS1465" s="2"/>
      <c r="AT1465" s="2"/>
      <c r="AU1465" s="8"/>
      <c r="AW1465" s="2"/>
      <c r="AX1465" s="2"/>
      <c r="AY1465" s="2"/>
      <c r="AZ1465" s="2"/>
      <c r="BA1465" s="2"/>
      <c r="BB1465" s="2"/>
      <c r="BC1465" s="2"/>
      <c r="BD1465" s="8"/>
      <c r="BF1465" s="2"/>
      <c r="BH1465" s="2"/>
      <c r="BJ1465" s="2"/>
      <c r="BK1465" s="2"/>
      <c r="BL1465" s="2"/>
      <c r="BM1465" s="8"/>
    </row>
    <row r="1466" spans="4:65" x14ac:dyDescent="0.25">
      <c r="D1466" s="2"/>
      <c r="E1466" s="2"/>
      <c r="F1466" s="2"/>
      <c r="G1466" s="10"/>
      <c r="H1466" s="10"/>
      <c r="I1466" s="10"/>
      <c r="J1466" s="10"/>
      <c r="M1466" s="2"/>
      <c r="N1466" s="39"/>
      <c r="O1466" s="2"/>
      <c r="P1466" s="2"/>
      <c r="Q1466" s="2"/>
      <c r="R1466" s="2"/>
      <c r="S1466" s="2"/>
      <c r="T1466" s="8"/>
      <c r="V1466" s="2"/>
      <c r="W1466" s="2"/>
      <c r="X1466" s="2"/>
      <c r="Y1466" s="2"/>
      <c r="Z1466" s="2"/>
      <c r="AA1466" s="2"/>
      <c r="AB1466" s="2"/>
      <c r="AC1466" s="8"/>
      <c r="AE1466" s="2"/>
      <c r="AF1466" s="2"/>
      <c r="AG1466" s="2"/>
      <c r="AH1466" s="2"/>
      <c r="AI1466" s="2"/>
      <c r="AJ1466" s="2"/>
      <c r="AK1466" s="2"/>
      <c r="AL1466" s="8"/>
      <c r="AN1466" s="2"/>
      <c r="AO1466" s="2"/>
      <c r="AP1466" s="2"/>
      <c r="AQ1466" s="2"/>
      <c r="AR1466" s="2"/>
      <c r="AS1466" s="2"/>
      <c r="AT1466" s="2"/>
      <c r="AU1466" s="8"/>
      <c r="AW1466" s="2"/>
      <c r="AX1466" s="2"/>
      <c r="AY1466" s="2"/>
      <c r="AZ1466" s="2"/>
      <c r="BA1466" s="2"/>
      <c r="BB1466" s="2"/>
      <c r="BC1466" s="2"/>
      <c r="BD1466" s="8"/>
      <c r="BF1466" s="2"/>
      <c r="BH1466" s="2"/>
      <c r="BJ1466" s="2"/>
      <c r="BK1466" s="2"/>
      <c r="BL1466" s="2"/>
      <c r="BM1466" s="8"/>
    </row>
    <row r="1467" spans="4:65" x14ac:dyDescent="0.25">
      <c r="D1467" s="2"/>
      <c r="E1467" s="2"/>
      <c r="F1467" s="2"/>
      <c r="G1467" s="10"/>
      <c r="H1467" s="10"/>
      <c r="I1467" s="10"/>
      <c r="J1467" s="10"/>
      <c r="M1467" s="2"/>
      <c r="N1467" s="39"/>
      <c r="O1467" s="2"/>
      <c r="P1467" s="2"/>
      <c r="Q1467" s="2"/>
      <c r="R1467" s="2"/>
      <c r="S1467" s="2"/>
      <c r="T1467" s="8"/>
      <c r="V1467" s="2"/>
      <c r="W1467" s="2"/>
      <c r="X1467" s="2"/>
      <c r="Y1467" s="2"/>
      <c r="Z1467" s="2"/>
      <c r="AA1467" s="2"/>
      <c r="AB1467" s="2"/>
      <c r="AC1467" s="8"/>
      <c r="AE1467" s="2"/>
      <c r="AF1467" s="2"/>
      <c r="AG1467" s="2"/>
      <c r="AH1467" s="2"/>
      <c r="AI1467" s="2"/>
      <c r="AJ1467" s="2"/>
      <c r="AK1467" s="2"/>
      <c r="AL1467" s="8"/>
      <c r="AN1467" s="2"/>
      <c r="AO1467" s="2"/>
      <c r="AP1467" s="2"/>
      <c r="AQ1467" s="2"/>
      <c r="AR1467" s="2"/>
      <c r="AS1467" s="2"/>
      <c r="AT1467" s="2"/>
      <c r="AU1467" s="8"/>
      <c r="AW1467" s="2"/>
      <c r="AX1467" s="2"/>
      <c r="AY1467" s="2"/>
      <c r="AZ1467" s="2"/>
      <c r="BA1467" s="2"/>
      <c r="BB1467" s="2"/>
      <c r="BC1467" s="2"/>
      <c r="BD1467" s="8"/>
      <c r="BF1467" s="2"/>
      <c r="BH1467" s="2"/>
      <c r="BJ1467" s="2"/>
      <c r="BK1467" s="2"/>
      <c r="BL1467" s="2"/>
      <c r="BM1467" s="8"/>
    </row>
    <row r="1468" spans="4:65" x14ac:dyDescent="0.25">
      <c r="D1468" s="2"/>
      <c r="E1468" s="2"/>
      <c r="F1468" s="2"/>
      <c r="G1468" s="10"/>
      <c r="H1468" s="10"/>
      <c r="I1468" s="10"/>
      <c r="J1468" s="10"/>
      <c r="M1468" s="2"/>
      <c r="N1468" s="39"/>
      <c r="O1468" s="2"/>
      <c r="P1468" s="2"/>
      <c r="Q1468" s="2"/>
      <c r="R1468" s="2"/>
      <c r="S1468" s="2"/>
      <c r="T1468" s="8"/>
      <c r="V1468" s="2"/>
      <c r="W1468" s="2"/>
      <c r="X1468" s="2"/>
      <c r="Y1468" s="2"/>
      <c r="Z1468" s="2"/>
      <c r="AA1468" s="2"/>
      <c r="AB1468" s="2"/>
      <c r="AC1468" s="8"/>
      <c r="AE1468" s="2"/>
      <c r="AF1468" s="2"/>
      <c r="AG1468" s="2"/>
      <c r="AH1468" s="2"/>
      <c r="AI1468" s="2"/>
      <c r="AJ1468" s="2"/>
      <c r="AK1468" s="2"/>
      <c r="AL1468" s="8"/>
      <c r="AN1468" s="2"/>
      <c r="AO1468" s="2"/>
      <c r="AP1468" s="2"/>
      <c r="AQ1468" s="2"/>
      <c r="AR1468" s="2"/>
      <c r="AS1468" s="2"/>
      <c r="AT1468" s="2"/>
      <c r="AU1468" s="8"/>
      <c r="AW1468" s="2"/>
      <c r="AX1468" s="2"/>
      <c r="AY1468" s="2"/>
      <c r="AZ1468" s="2"/>
      <c r="BA1468" s="2"/>
      <c r="BB1468" s="2"/>
      <c r="BC1468" s="2"/>
      <c r="BD1468" s="8"/>
      <c r="BF1468" s="2"/>
      <c r="BH1468" s="2"/>
      <c r="BJ1468" s="2"/>
      <c r="BK1468" s="2"/>
      <c r="BL1468" s="2"/>
      <c r="BM1468" s="8"/>
    </row>
    <row r="1469" spans="4:65" x14ac:dyDescent="0.25">
      <c r="D1469" s="2"/>
      <c r="E1469" s="2"/>
      <c r="F1469" s="2"/>
      <c r="G1469" s="10"/>
      <c r="H1469" s="10"/>
      <c r="I1469" s="10"/>
      <c r="J1469" s="10"/>
      <c r="M1469" s="2"/>
      <c r="N1469" s="39"/>
      <c r="O1469" s="2"/>
      <c r="P1469" s="2"/>
      <c r="Q1469" s="2"/>
      <c r="R1469" s="2"/>
      <c r="S1469" s="2"/>
      <c r="T1469" s="8"/>
      <c r="V1469" s="2"/>
      <c r="W1469" s="2"/>
      <c r="X1469" s="2"/>
      <c r="Y1469" s="2"/>
      <c r="Z1469" s="2"/>
      <c r="AA1469" s="2"/>
      <c r="AB1469" s="2"/>
      <c r="AC1469" s="8"/>
      <c r="AE1469" s="2"/>
      <c r="AF1469" s="2"/>
      <c r="AG1469" s="2"/>
      <c r="AH1469" s="2"/>
      <c r="AI1469" s="2"/>
      <c r="AJ1469" s="2"/>
      <c r="AK1469" s="2"/>
      <c r="AL1469" s="8"/>
      <c r="AN1469" s="2"/>
      <c r="AO1469" s="2"/>
      <c r="AP1469" s="2"/>
      <c r="AQ1469" s="2"/>
      <c r="AR1469" s="2"/>
      <c r="AS1469" s="2"/>
      <c r="AT1469" s="2"/>
      <c r="AU1469" s="8"/>
      <c r="AW1469" s="2"/>
      <c r="AX1469" s="2"/>
      <c r="AY1469" s="2"/>
      <c r="AZ1469" s="2"/>
      <c r="BA1469" s="2"/>
      <c r="BB1469" s="2"/>
      <c r="BC1469" s="2"/>
      <c r="BD1469" s="8"/>
      <c r="BF1469" s="2"/>
      <c r="BH1469" s="2"/>
      <c r="BJ1469" s="2"/>
      <c r="BK1469" s="2"/>
      <c r="BL1469" s="2"/>
      <c r="BM1469" s="8"/>
    </row>
    <row r="1470" spans="4:65" x14ac:dyDescent="0.25">
      <c r="D1470" s="2"/>
      <c r="E1470" s="2"/>
      <c r="F1470" s="2"/>
      <c r="G1470" s="10"/>
      <c r="H1470" s="10"/>
      <c r="I1470" s="10"/>
      <c r="J1470" s="10"/>
      <c r="M1470" s="2"/>
      <c r="N1470" s="39"/>
      <c r="O1470" s="2"/>
      <c r="P1470" s="2"/>
      <c r="Q1470" s="2"/>
      <c r="R1470" s="2"/>
      <c r="S1470" s="2"/>
      <c r="T1470" s="8"/>
      <c r="V1470" s="2"/>
      <c r="W1470" s="2"/>
      <c r="X1470" s="2"/>
      <c r="Y1470" s="2"/>
      <c r="Z1470" s="2"/>
      <c r="AA1470" s="2"/>
      <c r="AB1470" s="2"/>
      <c r="AC1470" s="8"/>
      <c r="AE1470" s="2"/>
      <c r="AF1470" s="2"/>
      <c r="AG1470" s="2"/>
      <c r="AH1470" s="2"/>
      <c r="AI1470" s="2"/>
      <c r="AJ1470" s="2"/>
      <c r="AK1470" s="2"/>
      <c r="AL1470" s="8"/>
      <c r="AN1470" s="2"/>
      <c r="AO1470" s="2"/>
      <c r="AP1470" s="2"/>
      <c r="AQ1470" s="2"/>
      <c r="AR1470" s="2"/>
      <c r="AS1470" s="2"/>
      <c r="AT1470" s="2"/>
      <c r="AU1470" s="8"/>
      <c r="AW1470" s="2"/>
      <c r="AX1470" s="2"/>
      <c r="AY1470" s="2"/>
      <c r="AZ1470" s="2"/>
      <c r="BA1470" s="2"/>
      <c r="BB1470" s="2"/>
      <c r="BC1470" s="2"/>
      <c r="BD1470" s="8"/>
      <c r="BF1470" s="2"/>
      <c r="BH1470" s="2"/>
      <c r="BJ1470" s="2"/>
      <c r="BK1470" s="2"/>
      <c r="BL1470" s="2"/>
      <c r="BM1470" s="8"/>
    </row>
    <row r="1471" spans="4:65" x14ac:dyDescent="0.25">
      <c r="D1471" s="2"/>
      <c r="E1471" s="2"/>
      <c r="F1471" s="2"/>
      <c r="G1471" s="10"/>
      <c r="H1471" s="10"/>
      <c r="I1471" s="10"/>
      <c r="J1471" s="10"/>
      <c r="M1471" s="2"/>
      <c r="N1471" s="39"/>
      <c r="O1471" s="2"/>
      <c r="P1471" s="2"/>
      <c r="Q1471" s="2"/>
      <c r="R1471" s="2"/>
      <c r="S1471" s="2"/>
      <c r="T1471" s="8"/>
      <c r="V1471" s="2"/>
      <c r="W1471" s="2"/>
      <c r="X1471" s="2"/>
      <c r="Y1471" s="2"/>
      <c r="Z1471" s="2"/>
      <c r="AA1471" s="2"/>
      <c r="AB1471" s="2"/>
      <c r="AC1471" s="8"/>
      <c r="AE1471" s="2"/>
      <c r="AF1471" s="2"/>
      <c r="AG1471" s="2"/>
      <c r="AH1471" s="2"/>
      <c r="AI1471" s="2"/>
      <c r="AJ1471" s="2"/>
      <c r="AK1471" s="2"/>
      <c r="AL1471" s="8"/>
      <c r="AN1471" s="2"/>
      <c r="AO1471" s="2"/>
      <c r="AP1471" s="2"/>
      <c r="AQ1471" s="2"/>
      <c r="AR1471" s="2"/>
      <c r="AS1471" s="2"/>
      <c r="AT1471" s="2"/>
      <c r="AU1471" s="8"/>
      <c r="AW1471" s="2"/>
      <c r="AX1471" s="2"/>
      <c r="AY1471" s="2"/>
      <c r="AZ1471" s="2"/>
      <c r="BA1471" s="2"/>
      <c r="BB1471" s="2"/>
      <c r="BC1471" s="2"/>
      <c r="BD1471" s="8"/>
      <c r="BF1471" s="2"/>
      <c r="BH1471" s="2"/>
      <c r="BJ1471" s="2"/>
      <c r="BK1471" s="2"/>
      <c r="BL1471" s="2"/>
      <c r="BM1471" s="8"/>
    </row>
    <row r="1472" spans="4:65" x14ac:dyDescent="0.25">
      <c r="D1472" s="2"/>
      <c r="E1472" s="2"/>
      <c r="F1472" s="2"/>
      <c r="G1472" s="10"/>
      <c r="H1472" s="10"/>
      <c r="I1472" s="10"/>
      <c r="J1472" s="10"/>
      <c r="M1472" s="2"/>
      <c r="N1472" s="39"/>
      <c r="O1472" s="2"/>
      <c r="P1472" s="2"/>
      <c r="Q1472" s="2"/>
      <c r="R1472" s="2"/>
      <c r="S1472" s="2"/>
      <c r="T1472" s="8"/>
      <c r="V1472" s="2"/>
      <c r="W1472" s="2"/>
      <c r="X1472" s="2"/>
      <c r="Y1472" s="2"/>
      <c r="Z1472" s="2"/>
      <c r="AA1472" s="2"/>
      <c r="AB1472" s="2"/>
      <c r="AC1472" s="8"/>
      <c r="AE1472" s="2"/>
      <c r="AF1472" s="2"/>
      <c r="AG1472" s="2"/>
      <c r="AH1472" s="2"/>
      <c r="AI1472" s="2"/>
      <c r="AJ1472" s="2"/>
      <c r="AK1472" s="2"/>
      <c r="AL1472" s="8"/>
      <c r="AN1472" s="2"/>
      <c r="AO1472" s="2"/>
      <c r="AP1472" s="2"/>
      <c r="AQ1472" s="2"/>
      <c r="AR1472" s="2"/>
      <c r="AS1472" s="2"/>
      <c r="AT1472" s="2"/>
      <c r="AU1472" s="8"/>
      <c r="AW1472" s="2"/>
      <c r="AX1472" s="2"/>
      <c r="AY1472" s="2"/>
      <c r="AZ1472" s="2"/>
      <c r="BA1472" s="2"/>
      <c r="BB1472" s="2"/>
      <c r="BC1472" s="2"/>
      <c r="BD1472" s="8"/>
      <c r="BF1472" s="2"/>
      <c r="BH1472" s="2"/>
      <c r="BJ1472" s="2"/>
      <c r="BK1472" s="2"/>
      <c r="BL1472" s="2"/>
      <c r="BM1472" s="8"/>
    </row>
    <row r="1473" spans="4:65" x14ac:dyDescent="0.25">
      <c r="D1473" s="2"/>
      <c r="E1473" s="2"/>
      <c r="F1473" s="2"/>
      <c r="G1473" s="10"/>
      <c r="H1473" s="10"/>
      <c r="I1473" s="10"/>
      <c r="J1473" s="10"/>
      <c r="M1473" s="2"/>
      <c r="N1473" s="39"/>
      <c r="O1473" s="2"/>
      <c r="P1473" s="2"/>
      <c r="Q1473" s="2"/>
      <c r="R1473" s="2"/>
      <c r="S1473" s="2"/>
      <c r="T1473" s="8"/>
      <c r="V1473" s="2"/>
      <c r="W1473" s="2"/>
      <c r="X1473" s="2"/>
      <c r="Y1473" s="2"/>
      <c r="Z1473" s="2"/>
      <c r="AA1473" s="2"/>
      <c r="AB1473" s="2"/>
      <c r="AC1473" s="8"/>
      <c r="AE1473" s="2"/>
      <c r="AF1473" s="2"/>
      <c r="AG1473" s="2"/>
      <c r="AH1473" s="2"/>
      <c r="AI1473" s="2"/>
      <c r="AJ1473" s="2"/>
      <c r="AK1473" s="2"/>
      <c r="AL1473" s="8"/>
      <c r="AN1473" s="2"/>
      <c r="AO1473" s="2"/>
      <c r="AP1473" s="2"/>
      <c r="AQ1473" s="2"/>
      <c r="AR1473" s="2"/>
      <c r="AS1473" s="2"/>
      <c r="AT1473" s="2"/>
      <c r="AU1473" s="8"/>
      <c r="AW1473" s="2"/>
      <c r="AX1473" s="2"/>
      <c r="AY1473" s="2"/>
      <c r="AZ1473" s="2"/>
      <c r="BA1473" s="2"/>
      <c r="BB1473" s="2"/>
      <c r="BC1473" s="2"/>
      <c r="BD1473" s="8"/>
      <c r="BF1473" s="2"/>
      <c r="BH1473" s="2"/>
      <c r="BJ1473" s="2"/>
      <c r="BK1473" s="2"/>
      <c r="BL1473" s="2"/>
      <c r="BM1473" s="8"/>
    </row>
    <row r="1474" spans="4:65" x14ac:dyDescent="0.25">
      <c r="D1474" s="2"/>
      <c r="E1474" s="2"/>
      <c r="F1474" s="2"/>
      <c r="G1474" s="10"/>
      <c r="H1474" s="10"/>
      <c r="I1474" s="10"/>
      <c r="J1474" s="10"/>
      <c r="M1474" s="2"/>
      <c r="N1474" s="39"/>
      <c r="O1474" s="2"/>
      <c r="P1474" s="2"/>
      <c r="Q1474" s="2"/>
      <c r="R1474" s="2"/>
      <c r="S1474" s="2"/>
      <c r="T1474" s="8"/>
      <c r="V1474" s="2"/>
      <c r="W1474" s="2"/>
      <c r="X1474" s="2"/>
      <c r="Y1474" s="2"/>
      <c r="Z1474" s="2"/>
      <c r="AA1474" s="2"/>
      <c r="AB1474" s="2"/>
      <c r="AC1474" s="8"/>
      <c r="AE1474" s="2"/>
      <c r="AF1474" s="2"/>
      <c r="AG1474" s="2"/>
      <c r="AH1474" s="2"/>
      <c r="AI1474" s="2"/>
      <c r="AJ1474" s="2"/>
      <c r="AK1474" s="2"/>
      <c r="AL1474" s="8"/>
      <c r="AN1474" s="2"/>
      <c r="AO1474" s="2"/>
      <c r="AP1474" s="2"/>
      <c r="AQ1474" s="2"/>
      <c r="AR1474" s="2"/>
      <c r="AS1474" s="2"/>
      <c r="AT1474" s="2"/>
      <c r="AU1474" s="8"/>
      <c r="AW1474" s="2"/>
      <c r="AX1474" s="2"/>
      <c r="AY1474" s="2"/>
      <c r="AZ1474" s="2"/>
      <c r="BA1474" s="2"/>
      <c r="BB1474" s="2"/>
      <c r="BC1474" s="2"/>
      <c r="BD1474" s="8"/>
      <c r="BF1474" s="2"/>
      <c r="BH1474" s="2"/>
      <c r="BJ1474" s="2"/>
      <c r="BK1474" s="2"/>
      <c r="BL1474" s="2"/>
      <c r="BM1474" s="8"/>
    </row>
    <row r="1475" spans="4:65" x14ac:dyDescent="0.25">
      <c r="D1475" s="2"/>
      <c r="E1475" s="2"/>
      <c r="F1475" s="2"/>
      <c r="G1475" s="10"/>
      <c r="H1475" s="10"/>
      <c r="I1475" s="10"/>
      <c r="J1475" s="10"/>
      <c r="M1475" s="2"/>
      <c r="N1475" s="39"/>
      <c r="O1475" s="2"/>
      <c r="P1475" s="2"/>
      <c r="Q1475" s="2"/>
      <c r="R1475" s="2"/>
      <c r="S1475" s="2"/>
      <c r="T1475" s="8"/>
      <c r="V1475" s="2"/>
      <c r="W1475" s="2"/>
      <c r="X1475" s="2"/>
      <c r="Y1475" s="2"/>
      <c r="Z1475" s="2"/>
      <c r="AA1475" s="2"/>
      <c r="AB1475" s="2"/>
      <c r="AC1475" s="8"/>
      <c r="AE1475" s="2"/>
      <c r="AF1475" s="2"/>
      <c r="AG1475" s="2"/>
      <c r="AH1475" s="2"/>
      <c r="AI1475" s="2"/>
      <c r="AJ1475" s="2"/>
      <c r="AK1475" s="2"/>
      <c r="AL1475" s="8"/>
      <c r="AN1475" s="2"/>
      <c r="AO1475" s="2"/>
      <c r="AP1475" s="2"/>
      <c r="AQ1475" s="2"/>
      <c r="AR1475" s="2"/>
      <c r="AS1475" s="2"/>
      <c r="AT1475" s="2"/>
      <c r="AU1475" s="8"/>
      <c r="AW1475" s="2"/>
      <c r="AX1475" s="2"/>
      <c r="AY1475" s="2"/>
      <c r="AZ1475" s="2"/>
      <c r="BA1475" s="2"/>
      <c r="BB1475" s="2"/>
      <c r="BC1475" s="2"/>
      <c r="BD1475" s="8"/>
      <c r="BF1475" s="2"/>
      <c r="BH1475" s="2"/>
      <c r="BJ1475" s="2"/>
      <c r="BK1475" s="2"/>
      <c r="BL1475" s="2"/>
      <c r="BM1475" s="8"/>
    </row>
    <row r="1476" spans="4:65" x14ac:dyDescent="0.25">
      <c r="D1476" s="2"/>
      <c r="E1476" s="2"/>
      <c r="F1476" s="2"/>
      <c r="G1476" s="10"/>
      <c r="H1476" s="10"/>
      <c r="I1476" s="10"/>
      <c r="J1476" s="10"/>
      <c r="M1476" s="2"/>
      <c r="N1476" s="39"/>
      <c r="O1476" s="2"/>
      <c r="P1476" s="2"/>
      <c r="Q1476" s="2"/>
      <c r="R1476" s="2"/>
      <c r="S1476" s="2"/>
      <c r="T1476" s="8"/>
      <c r="V1476" s="2"/>
      <c r="W1476" s="2"/>
      <c r="X1476" s="2"/>
      <c r="Y1476" s="2"/>
      <c r="Z1476" s="2"/>
      <c r="AA1476" s="2"/>
      <c r="AB1476" s="2"/>
      <c r="AC1476" s="8"/>
      <c r="AE1476" s="2"/>
      <c r="AF1476" s="2"/>
      <c r="AG1476" s="2"/>
      <c r="AH1476" s="2"/>
      <c r="AI1476" s="2"/>
      <c r="AJ1476" s="2"/>
      <c r="AK1476" s="2"/>
      <c r="AL1476" s="8"/>
      <c r="AN1476" s="2"/>
      <c r="AO1476" s="2"/>
      <c r="AP1476" s="2"/>
      <c r="AQ1476" s="2"/>
      <c r="AR1476" s="2"/>
      <c r="AS1476" s="2"/>
      <c r="AT1476" s="2"/>
      <c r="AU1476" s="8"/>
      <c r="AW1476" s="2"/>
      <c r="AX1476" s="2"/>
      <c r="AY1476" s="2"/>
      <c r="AZ1476" s="2"/>
      <c r="BA1476" s="2"/>
      <c r="BB1476" s="2"/>
      <c r="BC1476" s="2"/>
      <c r="BD1476" s="8"/>
      <c r="BF1476" s="2"/>
      <c r="BH1476" s="2"/>
      <c r="BJ1476" s="2"/>
      <c r="BK1476" s="2"/>
      <c r="BL1476" s="2"/>
      <c r="BM1476" s="8"/>
    </row>
    <row r="1477" spans="4:65" x14ac:dyDescent="0.25">
      <c r="D1477" s="2"/>
      <c r="E1477" s="2"/>
      <c r="F1477" s="2"/>
      <c r="G1477" s="10"/>
      <c r="H1477" s="10"/>
      <c r="I1477" s="10"/>
      <c r="J1477" s="10"/>
      <c r="M1477" s="2"/>
      <c r="N1477" s="39"/>
      <c r="O1477" s="2"/>
      <c r="P1477" s="2"/>
      <c r="Q1477" s="2"/>
      <c r="R1477" s="2"/>
      <c r="S1477" s="2"/>
      <c r="T1477" s="8"/>
      <c r="V1477" s="2"/>
      <c r="W1477" s="2"/>
      <c r="X1477" s="2"/>
      <c r="Y1477" s="2"/>
      <c r="Z1477" s="2"/>
      <c r="AA1477" s="2"/>
      <c r="AB1477" s="2"/>
      <c r="AC1477" s="8"/>
      <c r="AE1477" s="2"/>
      <c r="AF1477" s="2"/>
      <c r="AG1477" s="2"/>
      <c r="AH1477" s="2"/>
      <c r="AI1477" s="2"/>
      <c r="AJ1477" s="2"/>
      <c r="AK1477" s="2"/>
      <c r="AL1477" s="8"/>
      <c r="AN1477" s="2"/>
      <c r="AO1477" s="2"/>
      <c r="AP1477" s="2"/>
      <c r="AQ1477" s="2"/>
      <c r="AR1477" s="2"/>
      <c r="AS1477" s="2"/>
      <c r="AT1477" s="2"/>
      <c r="AU1477" s="8"/>
      <c r="AW1477" s="2"/>
      <c r="AX1477" s="2"/>
      <c r="AY1477" s="2"/>
      <c r="AZ1477" s="2"/>
      <c r="BA1477" s="2"/>
      <c r="BB1477" s="2"/>
      <c r="BC1477" s="2"/>
      <c r="BD1477" s="8"/>
      <c r="BF1477" s="2"/>
      <c r="BH1477" s="2"/>
      <c r="BJ1477" s="2"/>
      <c r="BK1477" s="2"/>
      <c r="BL1477" s="2"/>
      <c r="BM1477" s="8"/>
    </row>
    <row r="1478" spans="4:65" x14ac:dyDescent="0.25">
      <c r="D1478" s="2"/>
      <c r="E1478" s="2"/>
      <c r="F1478" s="2"/>
      <c r="G1478" s="10"/>
      <c r="H1478" s="10"/>
      <c r="I1478" s="10"/>
      <c r="J1478" s="10"/>
      <c r="M1478" s="2"/>
      <c r="N1478" s="39"/>
      <c r="O1478" s="2"/>
      <c r="P1478" s="2"/>
      <c r="Q1478" s="2"/>
      <c r="R1478" s="2"/>
      <c r="S1478" s="2"/>
      <c r="T1478" s="8"/>
      <c r="V1478" s="2"/>
      <c r="W1478" s="2"/>
      <c r="X1478" s="2"/>
      <c r="Y1478" s="2"/>
      <c r="Z1478" s="2"/>
      <c r="AA1478" s="2"/>
      <c r="AB1478" s="2"/>
      <c r="AC1478" s="8"/>
      <c r="AE1478" s="2"/>
      <c r="AF1478" s="2"/>
      <c r="AG1478" s="2"/>
      <c r="AH1478" s="2"/>
      <c r="AI1478" s="2"/>
      <c r="AJ1478" s="2"/>
      <c r="AK1478" s="2"/>
      <c r="AL1478" s="8"/>
      <c r="AN1478" s="2"/>
      <c r="AO1478" s="2"/>
      <c r="AP1478" s="2"/>
      <c r="AQ1478" s="2"/>
      <c r="AR1478" s="2"/>
      <c r="AS1478" s="2"/>
      <c r="AT1478" s="2"/>
      <c r="AU1478" s="8"/>
      <c r="AW1478" s="2"/>
      <c r="AX1478" s="2"/>
      <c r="AY1478" s="2"/>
      <c r="AZ1478" s="2"/>
      <c r="BA1478" s="2"/>
      <c r="BB1478" s="2"/>
      <c r="BC1478" s="2"/>
      <c r="BD1478" s="8"/>
      <c r="BF1478" s="2"/>
      <c r="BH1478" s="2"/>
      <c r="BJ1478" s="2"/>
      <c r="BK1478" s="2"/>
      <c r="BL1478" s="2"/>
      <c r="BM1478" s="8"/>
    </row>
    <row r="1479" spans="4:65" x14ac:dyDescent="0.25">
      <c r="D1479" s="2"/>
      <c r="E1479" s="2"/>
      <c r="F1479" s="2"/>
      <c r="G1479" s="10"/>
      <c r="H1479" s="10"/>
      <c r="I1479" s="10"/>
      <c r="J1479" s="10"/>
      <c r="M1479" s="2"/>
      <c r="N1479" s="39"/>
      <c r="O1479" s="2"/>
      <c r="P1479" s="2"/>
      <c r="Q1479" s="2"/>
      <c r="R1479" s="2"/>
      <c r="S1479" s="2"/>
      <c r="T1479" s="8"/>
      <c r="V1479" s="2"/>
      <c r="W1479" s="2"/>
      <c r="X1479" s="2"/>
      <c r="Y1479" s="2"/>
      <c r="Z1479" s="2"/>
      <c r="AA1479" s="2"/>
      <c r="AB1479" s="2"/>
      <c r="AC1479" s="8"/>
      <c r="AE1479" s="2"/>
      <c r="AF1479" s="2"/>
      <c r="AG1479" s="2"/>
      <c r="AH1479" s="2"/>
      <c r="AI1479" s="2"/>
      <c r="AJ1479" s="2"/>
      <c r="AK1479" s="2"/>
      <c r="AL1479" s="8"/>
      <c r="AN1479" s="2"/>
      <c r="AO1479" s="2"/>
      <c r="AP1479" s="2"/>
      <c r="AQ1479" s="2"/>
      <c r="AR1479" s="2"/>
      <c r="AS1479" s="2"/>
      <c r="AT1479" s="2"/>
      <c r="AU1479" s="8"/>
      <c r="AW1479" s="2"/>
      <c r="AX1479" s="2"/>
      <c r="AY1479" s="2"/>
      <c r="AZ1479" s="2"/>
      <c r="BA1479" s="2"/>
      <c r="BB1479" s="2"/>
      <c r="BC1479" s="2"/>
      <c r="BD1479" s="8"/>
      <c r="BF1479" s="2"/>
      <c r="BH1479" s="2"/>
      <c r="BJ1479" s="2"/>
      <c r="BK1479" s="2"/>
      <c r="BL1479" s="2"/>
      <c r="BM1479" s="8"/>
    </row>
    <row r="1480" spans="4:65" x14ac:dyDescent="0.25">
      <c r="D1480" s="2"/>
      <c r="E1480" s="2"/>
      <c r="F1480" s="2"/>
      <c r="G1480" s="10"/>
      <c r="H1480" s="10"/>
      <c r="I1480" s="10"/>
      <c r="J1480" s="10"/>
      <c r="M1480" s="2"/>
      <c r="N1480" s="39"/>
      <c r="O1480" s="2"/>
      <c r="P1480" s="2"/>
      <c r="Q1480" s="2"/>
      <c r="R1480" s="2"/>
      <c r="S1480" s="2"/>
      <c r="T1480" s="8"/>
      <c r="V1480" s="2"/>
      <c r="W1480" s="2"/>
      <c r="X1480" s="2"/>
      <c r="Y1480" s="2"/>
      <c r="Z1480" s="2"/>
      <c r="AA1480" s="2"/>
      <c r="AB1480" s="2"/>
      <c r="AC1480" s="8"/>
      <c r="AE1480" s="2"/>
      <c r="AF1480" s="2"/>
      <c r="AG1480" s="2"/>
      <c r="AH1480" s="2"/>
      <c r="AI1480" s="2"/>
      <c r="AJ1480" s="2"/>
      <c r="AK1480" s="2"/>
      <c r="AL1480" s="8"/>
      <c r="AN1480" s="2"/>
      <c r="AO1480" s="2"/>
      <c r="AP1480" s="2"/>
      <c r="AQ1480" s="2"/>
      <c r="AR1480" s="2"/>
      <c r="AS1480" s="2"/>
      <c r="AT1480" s="2"/>
      <c r="AU1480" s="8"/>
      <c r="AW1480" s="2"/>
      <c r="AX1480" s="2"/>
      <c r="AY1480" s="2"/>
      <c r="AZ1480" s="2"/>
      <c r="BA1480" s="2"/>
      <c r="BB1480" s="2"/>
      <c r="BC1480" s="2"/>
      <c r="BD1480" s="8"/>
      <c r="BF1480" s="2"/>
      <c r="BH1480" s="2"/>
      <c r="BJ1480" s="2"/>
      <c r="BK1480" s="2"/>
      <c r="BL1480" s="2"/>
      <c r="BM1480" s="8"/>
    </row>
    <row r="1481" spans="4:65" x14ac:dyDescent="0.25">
      <c r="D1481" s="2"/>
      <c r="E1481" s="2"/>
      <c r="F1481" s="2"/>
      <c r="G1481" s="10"/>
      <c r="H1481" s="10"/>
      <c r="I1481" s="10"/>
      <c r="J1481" s="10"/>
      <c r="M1481" s="2"/>
      <c r="N1481" s="39"/>
      <c r="O1481" s="2"/>
      <c r="P1481" s="2"/>
      <c r="Q1481" s="2"/>
      <c r="R1481" s="2"/>
      <c r="S1481" s="2"/>
      <c r="T1481" s="8"/>
      <c r="V1481" s="2"/>
      <c r="W1481" s="2"/>
      <c r="X1481" s="2"/>
      <c r="Y1481" s="2"/>
      <c r="Z1481" s="2"/>
      <c r="AA1481" s="2"/>
      <c r="AB1481" s="2"/>
      <c r="AC1481" s="8"/>
      <c r="AE1481" s="2"/>
      <c r="AF1481" s="2"/>
      <c r="AG1481" s="2"/>
      <c r="AH1481" s="2"/>
      <c r="AI1481" s="2"/>
      <c r="AJ1481" s="2"/>
      <c r="AK1481" s="2"/>
      <c r="AL1481" s="8"/>
      <c r="AN1481" s="2"/>
      <c r="AO1481" s="2"/>
      <c r="AP1481" s="2"/>
      <c r="AQ1481" s="2"/>
      <c r="AR1481" s="2"/>
      <c r="AS1481" s="2"/>
      <c r="AT1481" s="2"/>
      <c r="AU1481" s="8"/>
      <c r="AW1481" s="2"/>
      <c r="AX1481" s="2"/>
      <c r="AY1481" s="2"/>
      <c r="AZ1481" s="2"/>
      <c r="BA1481" s="2"/>
      <c r="BB1481" s="2"/>
      <c r="BC1481" s="2"/>
      <c r="BD1481" s="8"/>
      <c r="BF1481" s="2"/>
      <c r="BH1481" s="2"/>
      <c r="BJ1481" s="2"/>
      <c r="BK1481" s="2"/>
      <c r="BL1481" s="2"/>
      <c r="BM1481" s="8"/>
    </row>
    <row r="1482" spans="4:65" x14ac:dyDescent="0.25">
      <c r="D1482" s="2"/>
      <c r="E1482" s="2"/>
      <c r="F1482" s="2"/>
      <c r="G1482" s="10"/>
      <c r="H1482" s="10"/>
      <c r="I1482" s="10"/>
      <c r="J1482" s="10"/>
      <c r="M1482" s="2"/>
      <c r="N1482" s="39"/>
      <c r="O1482" s="2"/>
      <c r="P1482" s="2"/>
      <c r="Q1482" s="2"/>
      <c r="R1482" s="2"/>
      <c r="S1482" s="2"/>
      <c r="T1482" s="8"/>
      <c r="V1482" s="2"/>
      <c r="W1482" s="2"/>
      <c r="X1482" s="2"/>
      <c r="Y1482" s="2"/>
      <c r="Z1482" s="2"/>
      <c r="AA1482" s="2"/>
      <c r="AB1482" s="2"/>
      <c r="AC1482" s="8"/>
      <c r="AE1482" s="2"/>
      <c r="AF1482" s="2"/>
      <c r="AG1482" s="2"/>
      <c r="AH1482" s="2"/>
      <c r="AI1482" s="2"/>
      <c r="AJ1482" s="2"/>
      <c r="AK1482" s="2"/>
      <c r="AL1482" s="8"/>
      <c r="AN1482" s="2"/>
      <c r="AO1482" s="2"/>
      <c r="AP1482" s="2"/>
      <c r="AQ1482" s="2"/>
      <c r="AR1482" s="2"/>
      <c r="AS1482" s="2"/>
      <c r="AT1482" s="2"/>
      <c r="AU1482" s="8"/>
      <c r="AW1482" s="2"/>
      <c r="AX1482" s="2"/>
      <c r="AY1482" s="2"/>
      <c r="AZ1482" s="2"/>
      <c r="BA1482" s="2"/>
      <c r="BB1482" s="2"/>
      <c r="BC1482" s="2"/>
      <c r="BD1482" s="8"/>
      <c r="BF1482" s="2"/>
      <c r="BH1482" s="2"/>
      <c r="BJ1482" s="2"/>
      <c r="BK1482" s="2"/>
      <c r="BL1482" s="2"/>
      <c r="BM1482" s="8"/>
    </row>
    <row r="1483" spans="4:65" x14ac:dyDescent="0.25">
      <c r="D1483" s="2"/>
      <c r="E1483" s="2"/>
      <c r="F1483" s="2"/>
      <c r="G1483" s="10"/>
      <c r="H1483" s="10"/>
      <c r="I1483" s="10"/>
      <c r="J1483" s="10"/>
      <c r="M1483" s="2"/>
      <c r="N1483" s="39"/>
      <c r="O1483" s="2"/>
      <c r="P1483" s="2"/>
      <c r="Q1483" s="2"/>
      <c r="R1483" s="2"/>
      <c r="S1483" s="2"/>
      <c r="T1483" s="8"/>
      <c r="V1483" s="2"/>
      <c r="W1483" s="2"/>
      <c r="X1483" s="2"/>
      <c r="Y1483" s="2"/>
      <c r="Z1483" s="2"/>
      <c r="AA1483" s="2"/>
      <c r="AB1483" s="2"/>
      <c r="AC1483" s="8"/>
      <c r="AE1483" s="2"/>
      <c r="AF1483" s="2"/>
      <c r="AG1483" s="2"/>
      <c r="AH1483" s="2"/>
      <c r="AI1483" s="2"/>
      <c r="AJ1483" s="2"/>
      <c r="AK1483" s="2"/>
      <c r="AL1483" s="8"/>
      <c r="AN1483" s="2"/>
      <c r="AO1483" s="2"/>
      <c r="AP1483" s="2"/>
      <c r="AQ1483" s="2"/>
      <c r="AR1483" s="2"/>
      <c r="AS1483" s="2"/>
      <c r="AT1483" s="2"/>
      <c r="AU1483" s="8"/>
      <c r="AW1483" s="2"/>
      <c r="AX1483" s="2"/>
      <c r="AY1483" s="2"/>
      <c r="AZ1483" s="2"/>
      <c r="BA1483" s="2"/>
      <c r="BB1483" s="2"/>
      <c r="BC1483" s="2"/>
      <c r="BD1483" s="8"/>
      <c r="BF1483" s="2"/>
      <c r="BH1483" s="2"/>
      <c r="BJ1483" s="2"/>
      <c r="BK1483" s="2"/>
      <c r="BL1483" s="2"/>
      <c r="BM1483" s="8"/>
    </row>
    <row r="1484" spans="4:65" x14ac:dyDescent="0.25">
      <c r="D1484" s="2"/>
      <c r="E1484" s="2"/>
      <c r="F1484" s="2"/>
      <c r="G1484" s="10"/>
      <c r="H1484" s="10"/>
      <c r="I1484" s="10"/>
      <c r="J1484" s="10"/>
      <c r="M1484" s="2"/>
      <c r="N1484" s="39"/>
      <c r="O1484" s="2"/>
      <c r="P1484" s="2"/>
      <c r="Q1484" s="2"/>
      <c r="R1484" s="2"/>
      <c r="S1484" s="2"/>
      <c r="T1484" s="8"/>
      <c r="V1484" s="2"/>
      <c r="W1484" s="2"/>
      <c r="X1484" s="2"/>
      <c r="Y1484" s="2"/>
      <c r="Z1484" s="2"/>
      <c r="AA1484" s="2"/>
      <c r="AB1484" s="2"/>
      <c r="AC1484" s="8"/>
      <c r="AE1484" s="2"/>
      <c r="AF1484" s="2"/>
      <c r="AG1484" s="2"/>
      <c r="AH1484" s="2"/>
      <c r="AI1484" s="2"/>
      <c r="AJ1484" s="2"/>
      <c r="AK1484" s="2"/>
      <c r="AL1484" s="8"/>
      <c r="AN1484" s="2"/>
      <c r="AO1484" s="2"/>
      <c r="AP1484" s="2"/>
      <c r="AQ1484" s="2"/>
      <c r="AR1484" s="2"/>
      <c r="AS1484" s="2"/>
      <c r="AT1484" s="2"/>
      <c r="AU1484" s="8"/>
      <c r="AW1484" s="2"/>
      <c r="AX1484" s="2"/>
      <c r="AY1484" s="2"/>
      <c r="AZ1484" s="2"/>
      <c r="BA1484" s="2"/>
      <c r="BB1484" s="2"/>
      <c r="BC1484" s="2"/>
      <c r="BD1484" s="8"/>
      <c r="BF1484" s="2"/>
      <c r="BH1484" s="2"/>
      <c r="BJ1484" s="2"/>
      <c r="BK1484" s="2"/>
      <c r="BL1484" s="2"/>
      <c r="BM1484" s="8"/>
    </row>
    <row r="1485" spans="4:65" x14ac:dyDescent="0.25">
      <c r="D1485" s="2"/>
      <c r="E1485" s="2"/>
      <c r="F1485" s="2"/>
      <c r="G1485" s="10"/>
      <c r="H1485" s="10"/>
      <c r="I1485" s="10"/>
      <c r="J1485" s="10"/>
      <c r="M1485" s="2"/>
      <c r="N1485" s="39"/>
      <c r="O1485" s="2"/>
      <c r="P1485" s="2"/>
      <c r="Q1485" s="2"/>
      <c r="R1485" s="2"/>
      <c r="S1485" s="2"/>
      <c r="T1485" s="8"/>
      <c r="V1485" s="2"/>
      <c r="W1485" s="2"/>
      <c r="X1485" s="2"/>
      <c r="Y1485" s="2"/>
      <c r="Z1485" s="2"/>
      <c r="AA1485" s="2"/>
      <c r="AB1485" s="2"/>
      <c r="AC1485" s="8"/>
      <c r="AE1485" s="2"/>
      <c r="AF1485" s="2"/>
      <c r="AG1485" s="2"/>
      <c r="AH1485" s="2"/>
      <c r="AI1485" s="2"/>
      <c r="AJ1485" s="2"/>
      <c r="AK1485" s="2"/>
      <c r="AL1485" s="8"/>
      <c r="AN1485" s="2"/>
      <c r="AO1485" s="2"/>
      <c r="AP1485" s="2"/>
      <c r="AQ1485" s="2"/>
      <c r="AR1485" s="2"/>
      <c r="AS1485" s="2"/>
      <c r="AT1485" s="2"/>
      <c r="AU1485" s="8"/>
      <c r="AW1485" s="2"/>
      <c r="AX1485" s="2"/>
      <c r="AY1485" s="2"/>
      <c r="AZ1485" s="2"/>
      <c r="BA1485" s="2"/>
      <c r="BB1485" s="2"/>
      <c r="BC1485" s="2"/>
      <c r="BD1485" s="8"/>
      <c r="BF1485" s="2"/>
      <c r="BH1485" s="2"/>
      <c r="BJ1485" s="2"/>
      <c r="BK1485" s="2"/>
      <c r="BL1485" s="2"/>
      <c r="BM1485" s="8"/>
    </row>
    <row r="1486" spans="4:65" x14ac:dyDescent="0.25">
      <c r="D1486" s="2"/>
      <c r="E1486" s="2"/>
      <c r="F1486" s="2"/>
      <c r="G1486" s="10"/>
      <c r="H1486" s="10"/>
      <c r="I1486" s="10"/>
      <c r="J1486" s="10"/>
      <c r="M1486" s="2"/>
      <c r="N1486" s="39"/>
      <c r="O1486" s="2"/>
      <c r="P1486" s="2"/>
      <c r="Q1486" s="2"/>
      <c r="R1486" s="2"/>
      <c r="S1486" s="2"/>
      <c r="T1486" s="8"/>
      <c r="V1486" s="2"/>
      <c r="W1486" s="2"/>
      <c r="X1486" s="2"/>
      <c r="Y1486" s="2"/>
      <c r="Z1486" s="2"/>
      <c r="AA1486" s="2"/>
      <c r="AB1486" s="2"/>
      <c r="AC1486" s="8"/>
      <c r="AE1486" s="2"/>
      <c r="AF1486" s="2"/>
      <c r="AG1486" s="2"/>
      <c r="AH1486" s="2"/>
      <c r="AI1486" s="2"/>
      <c r="AJ1486" s="2"/>
      <c r="AK1486" s="2"/>
      <c r="AL1486" s="8"/>
      <c r="AN1486" s="2"/>
      <c r="AO1486" s="2"/>
      <c r="AP1486" s="2"/>
      <c r="AQ1486" s="2"/>
      <c r="AR1486" s="2"/>
      <c r="AS1486" s="2"/>
      <c r="AT1486" s="2"/>
      <c r="AU1486" s="8"/>
      <c r="AW1486" s="2"/>
      <c r="AX1486" s="2"/>
      <c r="AY1486" s="2"/>
      <c r="AZ1486" s="2"/>
      <c r="BA1486" s="2"/>
      <c r="BB1486" s="2"/>
      <c r="BC1486" s="2"/>
      <c r="BD1486" s="8"/>
      <c r="BF1486" s="2"/>
      <c r="BH1486" s="2"/>
      <c r="BJ1486" s="2"/>
      <c r="BK1486" s="2"/>
      <c r="BL1486" s="2"/>
      <c r="BM1486" s="8"/>
    </row>
    <row r="1487" spans="4:65" x14ac:dyDescent="0.25">
      <c r="D1487" s="2"/>
      <c r="E1487" s="2"/>
      <c r="F1487" s="2"/>
      <c r="G1487" s="10"/>
      <c r="H1487" s="10"/>
      <c r="I1487" s="10"/>
      <c r="J1487" s="10"/>
      <c r="M1487" s="2"/>
      <c r="N1487" s="39"/>
      <c r="O1487" s="2"/>
      <c r="P1487" s="2"/>
      <c r="Q1487" s="2"/>
      <c r="R1487" s="2"/>
      <c r="S1487" s="2"/>
      <c r="T1487" s="8"/>
      <c r="V1487" s="2"/>
      <c r="W1487" s="2"/>
      <c r="X1487" s="2"/>
      <c r="Y1487" s="2"/>
      <c r="Z1487" s="2"/>
      <c r="AA1487" s="2"/>
      <c r="AB1487" s="2"/>
      <c r="AC1487" s="8"/>
      <c r="AE1487" s="2"/>
      <c r="AF1487" s="2"/>
      <c r="AG1487" s="2"/>
      <c r="AH1487" s="2"/>
      <c r="AI1487" s="2"/>
      <c r="AJ1487" s="2"/>
      <c r="AK1487" s="2"/>
      <c r="AL1487" s="8"/>
      <c r="AN1487" s="2"/>
      <c r="AO1487" s="2"/>
      <c r="AP1487" s="2"/>
      <c r="AQ1487" s="2"/>
      <c r="AR1487" s="2"/>
      <c r="AS1487" s="2"/>
      <c r="AT1487" s="2"/>
      <c r="AU1487" s="8"/>
      <c r="AW1487" s="2"/>
      <c r="AX1487" s="2"/>
      <c r="AY1487" s="2"/>
      <c r="AZ1487" s="2"/>
      <c r="BA1487" s="2"/>
      <c r="BB1487" s="2"/>
      <c r="BC1487" s="2"/>
      <c r="BD1487" s="8"/>
      <c r="BF1487" s="2"/>
      <c r="BH1487" s="2"/>
      <c r="BJ1487" s="2"/>
      <c r="BK1487" s="2"/>
      <c r="BL1487" s="2"/>
      <c r="BM1487" s="8"/>
    </row>
    <row r="1488" spans="4:65" x14ac:dyDescent="0.25">
      <c r="D1488" s="2"/>
      <c r="E1488" s="2"/>
      <c r="F1488" s="2"/>
      <c r="G1488" s="10"/>
      <c r="H1488" s="10"/>
      <c r="I1488" s="10"/>
      <c r="J1488" s="10"/>
      <c r="M1488" s="2"/>
      <c r="N1488" s="39"/>
      <c r="O1488" s="2"/>
      <c r="P1488" s="2"/>
      <c r="Q1488" s="2"/>
      <c r="R1488" s="2"/>
      <c r="S1488" s="2"/>
      <c r="T1488" s="8"/>
      <c r="V1488" s="2"/>
      <c r="W1488" s="2"/>
      <c r="X1488" s="2"/>
      <c r="Y1488" s="2"/>
      <c r="Z1488" s="2"/>
      <c r="AA1488" s="2"/>
      <c r="AB1488" s="2"/>
      <c r="AC1488" s="8"/>
      <c r="AE1488" s="2"/>
      <c r="AF1488" s="2"/>
      <c r="AG1488" s="2"/>
      <c r="AH1488" s="2"/>
      <c r="AI1488" s="2"/>
      <c r="AJ1488" s="2"/>
      <c r="AK1488" s="2"/>
      <c r="AL1488" s="8"/>
      <c r="AN1488" s="2"/>
      <c r="AO1488" s="2"/>
      <c r="AP1488" s="2"/>
      <c r="AQ1488" s="2"/>
      <c r="AR1488" s="2"/>
      <c r="AS1488" s="2"/>
      <c r="AT1488" s="2"/>
      <c r="AU1488" s="8"/>
      <c r="AW1488" s="2"/>
      <c r="AX1488" s="2"/>
      <c r="AY1488" s="2"/>
      <c r="AZ1488" s="2"/>
      <c r="BA1488" s="2"/>
      <c r="BB1488" s="2"/>
      <c r="BC1488" s="2"/>
      <c r="BD1488" s="8"/>
      <c r="BF1488" s="2"/>
      <c r="BH1488" s="2"/>
      <c r="BJ1488" s="2"/>
      <c r="BK1488" s="2"/>
      <c r="BL1488" s="2"/>
      <c r="BM1488" s="8"/>
    </row>
    <row r="1489" spans="4:65" x14ac:dyDescent="0.25">
      <c r="D1489" s="2"/>
      <c r="E1489" s="2"/>
      <c r="F1489" s="2"/>
      <c r="G1489" s="10"/>
      <c r="H1489" s="10"/>
      <c r="I1489" s="10"/>
      <c r="J1489" s="10"/>
      <c r="M1489" s="2"/>
      <c r="N1489" s="39"/>
      <c r="O1489" s="2"/>
      <c r="P1489" s="2"/>
      <c r="Q1489" s="2"/>
      <c r="R1489" s="2"/>
      <c r="S1489" s="2"/>
      <c r="T1489" s="8"/>
      <c r="V1489" s="2"/>
      <c r="W1489" s="2"/>
      <c r="X1489" s="2"/>
      <c r="Y1489" s="2"/>
      <c r="Z1489" s="2"/>
      <c r="AA1489" s="2"/>
      <c r="AB1489" s="2"/>
      <c r="AC1489" s="8"/>
      <c r="AE1489" s="2"/>
      <c r="AF1489" s="2"/>
      <c r="AG1489" s="2"/>
      <c r="AH1489" s="2"/>
      <c r="AI1489" s="2"/>
      <c r="AJ1489" s="2"/>
      <c r="AK1489" s="2"/>
      <c r="AL1489" s="8"/>
      <c r="AN1489" s="2"/>
      <c r="AO1489" s="2"/>
      <c r="AP1489" s="2"/>
      <c r="AQ1489" s="2"/>
      <c r="AR1489" s="2"/>
      <c r="AS1489" s="2"/>
      <c r="AT1489" s="2"/>
      <c r="AU1489" s="8"/>
      <c r="AW1489" s="2"/>
      <c r="AX1489" s="2"/>
      <c r="AY1489" s="2"/>
      <c r="AZ1489" s="2"/>
      <c r="BA1489" s="2"/>
      <c r="BB1489" s="2"/>
      <c r="BC1489" s="2"/>
      <c r="BD1489" s="8"/>
      <c r="BF1489" s="2"/>
      <c r="BH1489" s="2"/>
      <c r="BJ1489" s="2"/>
      <c r="BK1489" s="2"/>
      <c r="BL1489" s="2"/>
      <c r="BM1489" s="8"/>
    </row>
    <row r="1490" spans="4:65" x14ac:dyDescent="0.25">
      <c r="D1490" s="2"/>
      <c r="E1490" s="2"/>
      <c r="F1490" s="2"/>
      <c r="G1490" s="10"/>
      <c r="H1490" s="10"/>
      <c r="I1490" s="10"/>
      <c r="J1490" s="10"/>
      <c r="M1490" s="2"/>
      <c r="N1490" s="39"/>
      <c r="O1490" s="2"/>
      <c r="P1490" s="2"/>
      <c r="Q1490" s="2"/>
      <c r="R1490" s="2"/>
      <c r="S1490" s="2"/>
      <c r="T1490" s="8"/>
      <c r="V1490" s="2"/>
      <c r="W1490" s="2"/>
      <c r="X1490" s="2"/>
      <c r="Y1490" s="2"/>
      <c r="Z1490" s="2"/>
      <c r="AA1490" s="2"/>
      <c r="AB1490" s="2"/>
      <c r="AC1490" s="8"/>
      <c r="AE1490" s="2"/>
      <c r="AF1490" s="2"/>
      <c r="AG1490" s="2"/>
      <c r="AH1490" s="2"/>
      <c r="AI1490" s="2"/>
      <c r="AJ1490" s="2"/>
      <c r="AK1490" s="2"/>
      <c r="AL1490" s="8"/>
      <c r="AN1490" s="2"/>
      <c r="AO1490" s="2"/>
      <c r="AP1490" s="2"/>
      <c r="AQ1490" s="2"/>
      <c r="AR1490" s="2"/>
      <c r="AS1490" s="2"/>
      <c r="AT1490" s="2"/>
      <c r="AU1490" s="8"/>
      <c r="AW1490" s="2"/>
      <c r="AX1490" s="2"/>
      <c r="AY1490" s="2"/>
      <c r="AZ1490" s="2"/>
      <c r="BA1490" s="2"/>
      <c r="BB1490" s="2"/>
      <c r="BC1490" s="2"/>
      <c r="BD1490" s="8"/>
      <c r="BF1490" s="2"/>
      <c r="BH1490" s="2"/>
      <c r="BJ1490" s="2"/>
      <c r="BK1490" s="2"/>
      <c r="BL1490" s="2"/>
      <c r="BM1490" s="8"/>
    </row>
    <row r="1491" spans="4:65" x14ac:dyDescent="0.25">
      <c r="D1491" s="2"/>
      <c r="E1491" s="2"/>
      <c r="F1491" s="2"/>
      <c r="G1491" s="10"/>
      <c r="H1491" s="10"/>
      <c r="I1491" s="10"/>
      <c r="J1491" s="10"/>
      <c r="M1491" s="2"/>
      <c r="N1491" s="39"/>
      <c r="O1491" s="2"/>
      <c r="P1491" s="2"/>
      <c r="Q1491" s="2"/>
      <c r="R1491" s="2"/>
      <c r="S1491" s="2"/>
      <c r="T1491" s="8"/>
      <c r="V1491" s="2"/>
      <c r="W1491" s="2"/>
      <c r="X1491" s="2"/>
      <c r="Y1491" s="2"/>
      <c r="Z1491" s="2"/>
      <c r="AA1491" s="2"/>
      <c r="AB1491" s="2"/>
      <c r="AC1491" s="8"/>
      <c r="AE1491" s="2"/>
      <c r="AF1491" s="2"/>
      <c r="AG1491" s="2"/>
      <c r="AH1491" s="2"/>
      <c r="AI1491" s="2"/>
      <c r="AJ1491" s="2"/>
      <c r="AK1491" s="2"/>
      <c r="AL1491" s="8"/>
      <c r="AN1491" s="2"/>
      <c r="AO1491" s="2"/>
      <c r="AP1491" s="2"/>
      <c r="AQ1491" s="2"/>
      <c r="AR1491" s="2"/>
      <c r="AS1491" s="2"/>
      <c r="AT1491" s="2"/>
      <c r="AU1491" s="8"/>
      <c r="AW1491" s="2"/>
      <c r="AX1491" s="2"/>
      <c r="AY1491" s="2"/>
      <c r="AZ1491" s="2"/>
      <c r="BA1491" s="2"/>
      <c r="BB1491" s="2"/>
      <c r="BC1491" s="2"/>
      <c r="BD1491" s="8"/>
      <c r="BF1491" s="2"/>
      <c r="BH1491" s="2"/>
      <c r="BJ1491" s="2"/>
      <c r="BK1491" s="2"/>
      <c r="BL1491" s="2"/>
      <c r="BM1491" s="8"/>
    </row>
    <row r="1492" spans="4:65" x14ac:dyDescent="0.25">
      <c r="D1492" s="2"/>
      <c r="E1492" s="2"/>
      <c r="F1492" s="2"/>
      <c r="G1492" s="10"/>
      <c r="H1492" s="10"/>
      <c r="I1492" s="10"/>
      <c r="J1492" s="10"/>
      <c r="M1492" s="2"/>
      <c r="N1492" s="39"/>
      <c r="O1492" s="2"/>
      <c r="P1492" s="2"/>
      <c r="Q1492" s="2"/>
      <c r="R1492" s="2"/>
      <c r="S1492" s="2"/>
      <c r="T1492" s="8"/>
      <c r="V1492" s="2"/>
      <c r="W1492" s="2"/>
      <c r="X1492" s="2"/>
      <c r="Y1492" s="2"/>
      <c r="Z1492" s="2"/>
      <c r="AA1492" s="2"/>
      <c r="AB1492" s="2"/>
      <c r="AC1492" s="8"/>
      <c r="AE1492" s="2"/>
      <c r="AF1492" s="2"/>
      <c r="AG1492" s="2"/>
      <c r="AH1492" s="2"/>
      <c r="AI1492" s="2"/>
      <c r="AJ1492" s="2"/>
      <c r="AK1492" s="2"/>
      <c r="AL1492" s="8"/>
      <c r="AN1492" s="2"/>
      <c r="AO1492" s="2"/>
      <c r="AP1492" s="2"/>
      <c r="AQ1492" s="2"/>
      <c r="AR1492" s="2"/>
      <c r="AS1492" s="2"/>
      <c r="AT1492" s="2"/>
      <c r="AU1492" s="8"/>
      <c r="AW1492" s="2"/>
      <c r="AX1492" s="2"/>
      <c r="AY1492" s="2"/>
      <c r="AZ1492" s="2"/>
      <c r="BA1492" s="2"/>
      <c r="BB1492" s="2"/>
      <c r="BC1492" s="2"/>
      <c r="BD1492" s="8"/>
      <c r="BF1492" s="2"/>
      <c r="BH1492" s="2"/>
      <c r="BJ1492" s="2"/>
      <c r="BK1492" s="2"/>
      <c r="BL1492" s="2"/>
      <c r="BM1492" s="8"/>
    </row>
    <row r="1493" spans="4:65" x14ac:dyDescent="0.25">
      <c r="D1493" s="2"/>
      <c r="E1493" s="2"/>
      <c r="F1493" s="2"/>
      <c r="G1493" s="10"/>
      <c r="H1493" s="10"/>
      <c r="I1493" s="10"/>
      <c r="J1493" s="10"/>
      <c r="M1493" s="2"/>
      <c r="N1493" s="39"/>
      <c r="O1493" s="2"/>
      <c r="P1493" s="2"/>
      <c r="Q1493" s="2"/>
      <c r="R1493" s="2"/>
      <c r="S1493" s="2"/>
      <c r="T1493" s="8"/>
      <c r="V1493" s="2"/>
      <c r="W1493" s="2"/>
      <c r="X1493" s="2"/>
      <c r="Y1493" s="2"/>
      <c r="Z1493" s="2"/>
      <c r="AA1493" s="2"/>
      <c r="AB1493" s="2"/>
      <c r="AC1493" s="8"/>
      <c r="AE1493" s="2"/>
      <c r="AF1493" s="2"/>
      <c r="AG1493" s="2"/>
      <c r="AH1493" s="2"/>
      <c r="AI1493" s="2"/>
      <c r="AJ1493" s="2"/>
      <c r="AK1493" s="2"/>
      <c r="AL1493" s="8"/>
      <c r="AN1493" s="2"/>
      <c r="AO1493" s="2"/>
      <c r="AP1493" s="2"/>
      <c r="AQ1493" s="2"/>
      <c r="AR1493" s="2"/>
      <c r="AS1493" s="2"/>
      <c r="AT1493" s="2"/>
      <c r="AU1493" s="8"/>
      <c r="AW1493" s="2"/>
      <c r="AX1493" s="2"/>
      <c r="AY1493" s="2"/>
      <c r="AZ1493" s="2"/>
      <c r="BA1493" s="2"/>
      <c r="BB1493" s="2"/>
      <c r="BC1493" s="2"/>
      <c r="BD1493" s="8"/>
      <c r="BF1493" s="2"/>
      <c r="BH1493" s="2"/>
      <c r="BJ1493" s="2"/>
      <c r="BK1493" s="2"/>
      <c r="BL1493" s="2"/>
      <c r="BM1493" s="8"/>
    </row>
    <row r="1494" spans="4:65" x14ac:dyDescent="0.25">
      <c r="D1494" s="2"/>
      <c r="E1494" s="2"/>
      <c r="F1494" s="2"/>
      <c r="G1494" s="10"/>
      <c r="H1494" s="10"/>
      <c r="I1494" s="10"/>
      <c r="J1494" s="10"/>
      <c r="M1494" s="2"/>
      <c r="N1494" s="39"/>
      <c r="O1494" s="2"/>
      <c r="P1494" s="2"/>
      <c r="Q1494" s="2"/>
      <c r="R1494" s="2"/>
      <c r="S1494" s="2"/>
      <c r="T1494" s="8"/>
      <c r="V1494" s="2"/>
      <c r="W1494" s="2"/>
      <c r="X1494" s="2"/>
      <c r="Y1494" s="2"/>
      <c r="Z1494" s="2"/>
      <c r="AA1494" s="2"/>
      <c r="AB1494" s="2"/>
      <c r="AC1494" s="8"/>
      <c r="AE1494" s="2"/>
      <c r="AF1494" s="2"/>
      <c r="AG1494" s="2"/>
      <c r="AH1494" s="2"/>
      <c r="AI1494" s="2"/>
      <c r="AJ1494" s="2"/>
      <c r="AK1494" s="2"/>
      <c r="AL1494" s="8"/>
      <c r="AN1494" s="2"/>
      <c r="AO1494" s="2"/>
      <c r="AP1494" s="2"/>
      <c r="AQ1494" s="2"/>
      <c r="AR1494" s="2"/>
      <c r="AS1494" s="2"/>
      <c r="AT1494" s="2"/>
      <c r="AU1494" s="8"/>
      <c r="AW1494" s="2"/>
      <c r="AX1494" s="2"/>
      <c r="AY1494" s="2"/>
      <c r="AZ1494" s="2"/>
      <c r="BA1494" s="2"/>
      <c r="BB1494" s="2"/>
      <c r="BC1494" s="2"/>
      <c r="BD1494" s="8"/>
      <c r="BF1494" s="2"/>
      <c r="BH1494" s="2"/>
      <c r="BJ1494" s="2"/>
      <c r="BK1494" s="2"/>
      <c r="BL1494" s="2"/>
      <c r="BM1494" s="8"/>
    </row>
    <row r="1495" spans="4:65" x14ac:dyDescent="0.25">
      <c r="D1495" s="2"/>
      <c r="E1495" s="2"/>
      <c r="F1495" s="2"/>
      <c r="G1495" s="10"/>
      <c r="H1495" s="10"/>
      <c r="I1495" s="10"/>
      <c r="J1495" s="10"/>
      <c r="M1495" s="2"/>
      <c r="N1495" s="39"/>
      <c r="O1495" s="2"/>
      <c r="P1495" s="2"/>
      <c r="Q1495" s="2"/>
      <c r="R1495" s="2"/>
      <c r="S1495" s="2"/>
      <c r="T1495" s="8"/>
      <c r="V1495" s="2"/>
      <c r="W1495" s="2"/>
      <c r="X1495" s="2"/>
      <c r="Y1495" s="2"/>
      <c r="Z1495" s="2"/>
      <c r="AA1495" s="2"/>
      <c r="AB1495" s="2"/>
      <c r="AC1495" s="8"/>
      <c r="AE1495" s="2"/>
      <c r="AF1495" s="2"/>
      <c r="AG1495" s="2"/>
      <c r="AH1495" s="2"/>
      <c r="AI1495" s="2"/>
      <c r="AJ1495" s="2"/>
      <c r="AK1495" s="2"/>
      <c r="AL1495" s="8"/>
      <c r="AN1495" s="2"/>
      <c r="AO1495" s="2"/>
      <c r="AP1495" s="2"/>
      <c r="AQ1495" s="2"/>
      <c r="AR1495" s="2"/>
      <c r="AS1495" s="2"/>
      <c r="AT1495" s="2"/>
      <c r="AU1495" s="8"/>
      <c r="AW1495" s="2"/>
      <c r="AX1495" s="2"/>
      <c r="AY1495" s="2"/>
      <c r="AZ1495" s="2"/>
      <c r="BA1495" s="2"/>
      <c r="BB1495" s="2"/>
      <c r="BC1495" s="2"/>
      <c r="BD1495" s="8"/>
      <c r="BF1495" s="2"/>
      <c r="BH1495" s="2"/>
      <c r="BJ1495" s="2"/>
      <c r="BK1495" s="2"/>
      <c r="BL1495" s="2"/>
      <c r="BM1495" s="8"/>
    </row>
    <row r="1496" spans="4:65" x14ac:dyDescent="0.25">
      <c r="D1496" s="2"/>
      <c r="E1496" s="2"/>
      <c r="F1496" s="2"/>
      <c r="G1496" s="10"/>
      <c r="H1496" s="10"/>
      <c r="I1496" s="10"/>
      <c r="J1496" s="10"/>
      <c r="M1496" s="2"/>
      <c r="N1496" s="39"/>
      <c r="O1496" s="2"/>
      <c r="P1496" s="2"/>
      <c r="Q1496" s="2"/>
      <c r="R1496" s="2"/>
      <c r="S1496" s="2"/>
      <c r="T1496" s="8"/>
      <c r="V1496" s="2"/>
      <c r="W1496" s="2"/>
      <c r="X1496" s="2"/>
      <c r="Y1496" s="2"/>
      <c r="Z1496" s="2"/>
      <c r="AA1496" s="2"/>
      <c r="AB1496" s="2"/>
      <c r="AC1496" s="8"/>
      <c r="AE1496" s="2"/>
      <c r="AF1496" s="2"/>
      <c r="AG1496" s="2"/>
      <c r="AH1496" s="2"/>
      <c r="AI1496" s="2"/>
      <c r="AJ1496" s="2"/>
      <c r="AK1496" s="2"/>
      <c r="AL1496" s="8"/>
      <c r="AN1496" s="2"/>
      <c r="AO1496" s="2"/>
      <c r="AP1496" s="2"/>
      <c r="AQ1496" s="2"/>
      <c r="AR1496" s="2"/>
      <c r="AS1496" s="2"/>
      <c r="AT1496" s="2"/>
      <c r="AU1496" s="8"/>
      <c r="AW1496" s="2"/>
      <c r="AX1496" s="2"/>
      <c r="AY1496" s="2"/>
      <c r="AZ1496" s="2"/>
      <c r="BA1496" s="2"/>
      <c r="BB1496" s="2"/>
      <c r="BC1496" s="2"/>
      <c r="BD1496" s="8"/>
      <c r="BF1496" s="2"/>
      <c r="BH1496" s="2"/>
      <c r="BJ1496" s="2"/>
      <c r="BK1496" s="2"/>
      <c r="BL1496" s="2"/>
      <c r="BM1496" s="8"/>
    </row>
    <row r="1497" spans="4:65" x14ac:dyDescent="0.25">
      <c r="D1497" s="2"/>
      <c r="E1497" s="2"/>
      <c r="F1497" s="2"/>
      <c r="G1497" s="10"/>
      <c r="H1497" s="10"/>
      <c r="I1497" s="10"/>
      <c r="J1497" s="10"/>
      <c r="M1497" s="2"/>
      <c r="N1497" s="39"/>
      <c r="O1497" s="2"/>
      <c r="P1497" s="2"/>
      <c r="Q1497" s="2"/>
      <c r="R1497" s="2"/>
      <c r="S1497" s="2"/>
      <c r="T1497" s="8"/>
      <c r="V1497" s="2"/>
      <c r="W1497" s="2"/>
      <c r="X1497" s="2"/>
      <c r="Y1497" s="2"/>
      <c r="Z1497" s="2"/>
      <c r="AA1497" s="2"/>
      <c r="AB1497" s="2"/>
      <c r="AC1497" s="8"/>
      <c r="AE1497" s="2"/>
      <c r="AF1497" s="2"/>
      <c r="AG1497" s="2"/>
      <c r="AH1497" s="2"/>
      <c r="AI1497" s="2"/>
      <c r="AJ1497" s="2"/>
      <c r="AK1497" s="2"/>
      <c r="AL1497" s="8"/>
      <c r="AN1497" s="2"/>
      <c r="AO1497" s="2"/>
      <c r="AP1497" s="2"/>
      <c r="AQ1497" s="2"/>
      <c r="AR1497" s="2"/>
      <c r="AS1497" s="2"/>
      <c r="AT1497" s="2"/>
      <c r="AU1497" s="8"/>
      <c r="AW1497" s="2"/>
      <c r="AX1497" s="2"/>
      <c r="AY1497" s="2"/>
      <c r="AZ1497" s="2"/>
      <c r="BA1497" s="2"/>
      <c r="BB1497" s="2"/>
      <c r="BC1497" s="2"/>
      <c r="BD1497" s="8"/>
      <c r="BF1497" s="2"/>
      <c r="BH1497" s="2"/>
      <c r="BJ1497" s="2"/>
      <c r="BK1497" s="2"/>
      <c r="BL1497" s="2"/>
      <c r="BM1497" s="8"/>
    </row>
    <row r="1498" spans="4:65" x14ac:dyDescent="0.25">
      <c r="D1498" s="2"/>
      <c r="E1498" s="2"/>
      <c r="F1498" s="2"/>
      <c r="G1498" s="10"/>
      <c r="H1498" s="10"/>
      <c r="I1498" s="10"/>
      <c r="J1498" s="10"/>
      <c r="M1498" s="2"/>
      <c r="N1498" s="39"/>
      <c r="O1498" s="2"/>
      <c r="P1498" s="2"/>
      <c r="Q1498" s="2"/>
      <c r="R1498" s="2"/>
      <c r="S1498" s="2"/>
      <c r="T1498" s="8"/>
      <c r="V1498" s="2"/>
      <c r="W1498" s="2"/>
      <c r="X1498" s="2"/>
      <c r="Y1498" s="2"/>
      <c r="Z1498" s="2"/>
      <c r="AA1498" s="2"/>
      <c r="AB1498" s="2"/>
      <c r="AC1498" s="8"/>
      <c r="AE1498" s="2"/>
      <c r="AF1498" s="2"/>
      <c r="AG1498" s="2"/>
      <c r="AH1498" s="2"/>
      <c r="AI1498" s="2"/>
      <c r="AJ1498" s="2"/>
      <c r="AK1498" s="2"/>
      <c r="AL1498" s="8"/>
      <c r="AN1498" s="2"/>
      <c r="AO1498" s="2"/>
      <c r="AP1498" s="2"/>
      <c r="AQ1498" s="2"/>
      <c r="AR1498" s="2"/>
      <c r="AS1498" s="2"/>
      <c r="AT1498" s="2"/>
      <c r="AU1498" s="8"/>
      <c r="AW1498" s="2"/>
      <c r="AX1498" s="2"/>
      <c r="AY1498" s="2"/>
      <c r="AZ1498" s="2"/>
      <c r="BA1498" s="2"/>
      <c r="BB1498" s="2"/>
      <c r="BC1498" s="2"/>
      <c r="BD1498" s="8"/>
      <c r="BF1498" s="2"/>
      <c r="BH1498" s="2"/>
      <c r="BJ1498" s="2"/>
      <c r="BK1498" s="2"/>
      <c r="BL1498" s="2"/>
      <c r="BM1498" s="8"/>
    </row>
    <row r="1499" spans="4:65" x14ac:dyDescent="0.25">
      <c r="D1499" s="2"/>
      <c r="E1499" s="2"/>
      <c r="F1499" s="2"/>
      <c r="G1499" s="10"/>
      <c r="H1499" s="10"/>
      <c r="I1499" s="10"/>
      <c r="J1499" s="10"/>
      <c r="M1499" s="2"/>
      <c r="N1499" s="39"/>
      <c r="O1499" s="2"/>
      <c r="P1499" s="2"/>
      <c r="Q1499" s="2"/>
      <c r="R1499" s="2"/>
      <c r="S1499" s="2"/>
      <c r="T1499" s="8"/>
      <c r="V1499" s="2"/>
      <c r="W1499" s="2"/>
      <c r="X1499" s="2"/>
      <c r="Y1499" s="2"/>
      <c r="Z1499" s="2"/>
      <c r="AA1499" s="2"/>
      <c r="AB1499" s="2"/>
      <c r="AC1499" s="8"/>
      <c r="AE1499" s="2"/>
      <c r="AF1499" s="2"/>
      <c r="AG1499" s="2"/>
      <c r="AH1499" s="2"/>
      <c r="AI1499" s="2"/>
      <c r="AJ1499" s="2"/>
      <c r="AK1499" s="2"/>
      <c r="AL1499" s="8"/>
      <c r="AN1499" s="2"/>
      <c r="AO1499" s="2"/>
      <c r="AP1499" s="2"/>
      <c r="AQ1499" s="2"/>
      <c r="AR1499" s="2"/>
      <c r="AS1499" s="2"/>
      <c r="AT1499" s="2"/>
      <c r="AU1499" s="8"/>
      <c r="AW1499" s="2"/>
      <c r="AX1499" s="2"/>
      <c r="AY1499" s="2"/>
      <c r="AZ1499" s="2"/>
      <c r="BA1499" s="2"/>
      <c r="BB1499" s="2"/>
      <c r="BC1499" s="2"/>
      <c r="BD1499" s="8"/>
      <c r="BF1499" s="2"/>
      <c r="BH1499" s="2"/>
      <c r="BJ1499" s="2"/>
      <c r="BK1499" s="2"/>
      <c r="BL1499" s="2"/>
      <c r="BM1499" s="8"/>
    </row>
    <row r="1500" spans="4:65" x14ac:dyDescent="0.25">
      <c r="D1500" s="2"/>
      <c r="E1500" s="2"/>
      <c r="F1500" s="2"/>
      <c r="G1500" s="10"/>
      <c r="H1500" s="10"/>
      <c r="I1500" s="10"/>
      <c r="J1500" s="10"/>
      <c r="M1500" s="2"/>
      <c r="N1500" s="39"/>
      <c r="O1500" s="2"/>
      <c r="P1500" s="2"/>
      <c r="Q1500" s="2"/>
      <c r="R1500" s="2"/>
      <c r="S1500" s="2"/>
      <c r="T1500" s="8"/>
      <c r="V1500" s="2"/>
      <c r="W1500" s="2"/>
      <c r="X1500" s="2"/>
      <c r="Y1500" s="2"/>
      <c r="Z1500" s="2"/>
      <c r="AA1500" s="2"/>
      <c r="AB1500" s="2"/>
      <c r="AC1500" s="8"/>
      <c r="AE1500" s="2"/>
      <c r="AF1500" s="2"/>
      <c r="AG1500" s="2"/>
      <c r="AH1500" s="2"/>
      <c r="AI1500" s="2"/>
      <c r="AJ1500" s="2"/>
      <c r="AK1500" s="2"/>
      <c r="AL1500" s="8"/>
      <c r="AN1500" s="2"/>
      <c r="AO1500" s="2"/>
      <c r="AP1500" s="2"/>
      <c r="AQ1500" s="2"/>
      <c r="AR1500" s="2"/>
      <c r="AS1500" s="2"/>
      <c r="AT1500" s="2"/>
      <c r="AU1500" s="8"/>
      <c r="AW1500" s="2"/>
      <c r="AX1500" s="2"/>
      <c r="AY1500" s="2"/>
      <c r="AZ1500" s="2"/>
      <c r="BA1500" s="2"/>
      <c r="BB1500" s="2"/>
      <c r="BC1500" s="2"/>
      <c r="BD1500" s="8"/>
      <c r="BF1500" s="2"/>
      <c r="BH1500" s="2"/>
      <c r="BJ1500" s="2"/>
      <c r="BK1500" s="2"/>
      <c r="BL1500" s="2"/>
      <c r="BM1500" s="8"/>
    </row>
    <row r="1501" spans="4:65" x14ac:dyDescent="0.25">
      <c r="D1501" s="2"/>
      <c r="E1501" s="2"/>
      <c r="F1501" s="2"/>
      <c r="G1501" s="10"/>
      <c r="H1501" s="10"/>
      <c r="I1501" s="10"/>
      <c r="J1501" s="10"/>
      <c r="M1501" s="2"/>
      <c r="N1501" s="39"/>
      <c r="O1501" s="2"/>
      <c r="P1501" s="2"/>
      <c r="Q1501" s="2"/>
      <c r="R1501" s="2"/>
      <c r="S1501" s="2"/>
      <c r="T1501" s="8"/>
      <c r="V1501" s="2"/>
      <c r="W1501" s="2"/>
      <c r="X1501" s="2"/>
      <c r="Y1501" s="2"/>
      <c r="Z1501" s="2"/>
      <c r="AA1501" s="2"/>
      <c r="AB1501" s="2"/>
      <c r="AC1501" s="8"/>
      <c r="AE1501" s="2"/>
      <c r="AF1501" s="2"/>
      <c r="AG1501" s="2"/>
      <c r="AH1501" s="2"/>
      <c r="AI1501" s="2"/>
      <c r="AJ1501" s="2"/>
      <c r="AK1501" s="2"/>
      <c r="AL1501" s="8"/>
      <c r="AN1501" s="2"/>
      <c r="AO1501" s="2"/>
      <c r="AP1501" s="2"/>
      <c r="AQ1501" s="2"/>
      <c r="AR1501" s="2"/>
      <c r="AS1501" s="2"/>
      <c r="AT1501" s="2"/>
      <c r="AU1501" s="8"/>
      <c r="AW1501" s="2"/>
      <c r="AX1501" s="2"/>
      <c r="AY1501" s="2"/>
      <c r="AZ1501" s="2"/>
      <c r="BA1501" s="2"/>
      <c r="BB1501" s="2"/>
      <c r="BC1501" s="2"/>
      <c r="BD1501" s="8"/>
      <c r="BF1501" s="2"/>
      <c r="BH1501" s="2"/>
      <c r="BJ1501" s="2"/>
      <c r="BK1501" s="2"/>
      <c r="BL1501" s="2"/>
      <c r="BM1501" s="8"/>
    </row>
    <row r="1502" spans="4:65" x14ac:dyDescent="0.25">
      <c r="D1502" s="2"/>
      <c r="E1502" s="2"/>
      <c r="F1502" s="2"/>
      <c r="G1502" s="10"/>
      <c r="H1502" s="10"/>
      <c r="I1502" s="10"/>
      <c r="J1502" s="10"/>
      <c r="M1502" s="2"/>
      <c r="N1502" s="39"/>
      <c r="O1502" s="2"/>
      <c r="P1502" s="2"/>
      <c r="Q1502" s="2"/>
      <c r="R1502" s="2"/>
      <c r="S1502" s="2"/>
      <c r="T1502" s="8"/>
      <c r="V1502" s="2"/>
      <c r="W1502" s="2"/>
      <c r="X1502" s="2"/>
      <c r="Y1502" s="2"/>
      <c r="Z1502" s="2"/>
      <c r="AA1502" s="2"/>
      <c r="AB1502" s="2"/>
      <c r="AC1502" s="8"/>
      <c r="AE1502" s="2"/>
      <c r="AF1502" s="2"/>
      <c r="AG1502" s="2"/>
      <c r="AH1502" s="2"/>
      <c r="AI1502" s="2"/>
      <c r="AJ1502" s="2"/>
      <c r="AK1502" s="2"/>
      <c r="AL1502" s="8"/>
      <c r="AN1502" s="2"/>
      <c r="AO1502" s="2"/>
      <c r="AP1502" s="2"/>
      <c r="AQ1502" s="2"/>
      <c r="AR1502" s="2"/>
      <c r="AS1502" s="2"/>
      <c r="AT1502" s="2"/>
      <c r="AU1502" s="8"/>
      <c r="AW1502" s="2"/>
      <c r="AX1502" s="2"/>
      <c r="AY1502" s="2"/>
      <c r="AZ1502" s="2"/>
      <c r="BA1502" s="2"/>
      <c r="BB1502" s="2"/>
      <c r="BC1502" s="2"/>
      <c r="BD1502" s="8"/>
      <c r="BF1502" s="2"/>
      <c r="BH1502" s="2"/>
      <c r="BJ1502" s="2"/>
      <c r="BK1502" s="2"/>
      <c r="BL1502" s="2"/>
      <c r="BM1502" s="8"/>
    </row>
    <row r="1503" spans="4:65" x14ac:dyDescent="0.25">
      <c r="D1503" s="2"/>
      <c r="E1503" s="2"/>
      <c r="F1503" s="2"/>
      <c r="G1503" s="10"/>
      <c r="H1503" s="10"/>
      <c r="I1503" s="10"/>
      <c r="J1503" s="10"/>
      <c r="M1503" s="2"/>
      <c r="N1503" s="39"/>
      <c r="O1503" s="2"/>
      <c r="P1503" s="2"/>
      <c r="Q1503" s="2"/>
      <c r="R1503" s="2"/>
      <c r="S1503" s="2"/>
      <c r="T1503" s="8"/>
      <c r="V1503" s="2"/>
      <c r="W1503" s="2"/>
      <c r="X1503" s="2"/>
      <c r="Y1503" s="2"/>
      <c r="Z1503" s="2"/>
      <c r="AA1503" s="2"/>
      <c r="AB1503" s="2"/>
      <c r="AC1503" s="8"/>
      <c r="AE1503" s="2"/>
      <c r="AF1503" s="2"/>
      <c r="AG1503" s="2"/>
      <c r="AH1503" s="2"/>
      <c r="AI1503" s="2"/>
      <c r="AJ1503" s="2"/>
      <c r="AK1503" s="2"/>
      <c r="AL1503" s="8"/>
      <c r="AN1503" s="2"/>
      <c r="AO1503" s="2"/>
      <c r="AP1503" s="2"/>
      <c r="AQ1503" s="2"/>
      <c r="AR1503" s="2"/>
      <c r="AS1503" s="2"/>
      <c r="AT1503" s="2"/>
      <c r="AU1503" s="8"/>
      <c r="AW1503" s="2"/>
      <c r="AX1503" s="2"/>
      <c r="AY1503" s="2"/>
      <c r="AZ1503" s="2"/>
      <c r="BA1503" s="2"/>
      <c r="BB1503" s="2"/>
      <c r="BC1503" s="2"/>
      <c r="BD1503" s="8"/>
      <c r="BF1503" s="2"/>
      <c r="BH1503" s="2"/>
      <c r="BJ1503" s="2"/>
      <c r="BK1503" s="2"/>
      <c r="BL1503" s="2"/>
      <c r="BM1503" s="8"/>
    </row>
    <row r="1504" spans="4:65" x14ac:dyDescent="0.25">
      <c r="D1504" s="2"/>
      <c r="E1504" s="2"/>
      <c r="F1504" s="2"/>
      <c r="G1504" s="10"/>
      <c r="H1504" s="10"/>
      <c r="I1504" s="10"/>
      <c r="J1504" s="10"/>
      <c r="M1504" s="2"/>
      <c r="N1504" s="39"/>
      <c r="O1504" s="2"/>
      <c r="P1504" s="2"/>
      <c r="Q1504" s="2"/>
      <c r="R1504" s="2"/>
      <c r="S1504" s="2"/>
      <c r="T1504" s="8"/>
      <c r="V1504" s="2"/>
      <c r="W1504" s="2"/>
      <c r="X1504" s="2"/>
      <c r="Y1504" s="2"/>
      <c r="Z1504" s="2"/>
      <c r="AA1504" s="2"/>
      <c r="AB1504" s="2"/>
      <c r="AC1504" s="8"/>
      <c r="AE1504" s="2"/>
      <c r="AF1504" s="2"/>
      <c r="AG1504" s="2"/>
      <c r="AH1504" s="2"/>
      <c r="AI1504" s="2"/>
      <c r="AJ1504" s="2"/>
      <c r="AK1504" s="2"/>
      <c r="AL1504" s="8"/>
      <c r="AN1504" s="2"/>
      <c r="AO1504" s="2"/>
      <c r="AP1504" s="2"/>
      <c r="AQ1504" s="2"/>
      <c r="AR1504" s="2"/>
      <c r="AS1504" s="2"/>
      <c r="AT1504" s="2"/>
      <c r="AU1504" s="8"/>
      <c r="AW1504" s="2"/>
      <c r="AX1504" s="2"/>
      <c r="AY1504" s="2"/>
      <c r="AZ1504" s="2"/>
      <c r="BA1504" s="2"/>
      <c r="BB1504" s="2"/>
      <c r="BC1504" s="2"/>
      <c r="BD1504" s="8"/>
      <c r="BF1504" s="2"/>
      <c r="BH1504" s="2"/>
      <c r="BJ1504" s="2"/>
      <c r="BK1504" s="2"/>
      <c r="BL1504" s="2"/>
      <c r="BM1504" s="8"/>
    </row>
    <row r="1505" spans="4:65" x14ac:dyDescent="0.25">
      <c r="D1505" s="2"/>
      <c r="E1505" s="2"/>
      <c r="F1505" s="2"/>
      <c r="G1505" s="10"/>
      <c r="H1505" s="10"/>
      <c r="I1505" s="10"/>
      <c r="J1505" s="10"/>
      <c r="M1505" s="2"/>
      <c r="N1505" s="39"/>
      <c r="O1505" s="2"/>
      <c r="P1505" s="2"/>
      <c r="Q1505" s="2"/>
      <c r="R1505" s="2"/>
      <c r="S1505" s="2"/>
      <c r="T1505" s="8"/>
      <c r="V1505" s="2"/>
      <c r="W1505" s="2"/>
      <c r="X1505" s="2"/>
      <c r="Y1505" s="2"/>
      <c r="Z1505" s="2"/>
      <c r="AA1505" s="2"/>
      <c r="AB1505" s="2"/>
      <c r="AC1505" s="8"/>
      <c r="AE1505" s="2"/>
      <c r="AF1505" s="2"/>
      <c r="AG1505" s="2"/>
      <c r="AH1505" s="2"/>
      <c r="AI1505" s="2"/>
      <c r="AJ1505" s="2"/>
      <c r="AK1505" s="2"/>
      <c r="AL1505" s="8"/>
      <c r="AN1505" s="2"/>
      <c r="AO1505" s="2"/>
      <c r="AP1505" s="2"/>
      <c r="AQ1505" s="2"/>
      <c r="AR1505" s="2"/>
      <c r="AS1505" s="2"/>
      <c r="AT1505" s="2"/>
      <c r="AU1505" s="8"/>
      <c r="AW1505" s="2"/>
      <c r="AX1505" s="2"/>
      <c r="AY1505" s="2"/>
      <c r="AZ1505" s="2"/>
      <c r="BA1505" s="2"/>
      <c r="BB1505" s="2"/>
      <c r="BC1505" s="2"/>
      <c r="BD1505" s="8"/>
      <c r="BF1505" s="2"/>
      <c r="BH1505" s="2"/>
      <c r="BJ1505" s="2"/>
      <c r="BK1505" s="2"/>
      <c r="BL1505" s="2"/>
      <c r="BM1505" s="8"/>
    </row>
    <row r="1506" spans="4:65" x14ac:dyDescent="0.25">
      <c r="D1506" s="2"/>
      <c r="E1506" s="2"/>
      <c r="F1506" s="2"/>
      <c r="G1506" s="10"/>
      <c r="H1506" s="10"/>
      <c r="I1506" s="10"/>
      <c r="J1506" s="10"/>
      <c r="M1506" s="2"/>
      <c r="N1506" s="39"/>
      <c r="O1506" s="2"/>
      <c r="P1506" s="2"/>
      <c r="Q1506" s="2"/>
      <c r="R1506" s="2"/>
      <c r="S1506" s="2"/>
      <c r="T1506" s="8"/>
      <c r="V1506" s="2"/>
      <c r="W1506" s="2"/>
      <c r="X1506" s="2"/>
      <c r="Y1506" s="2"/>
      <c r="Z1506" s="2"/>
      <c r="AA1506" s="2"/>
      <c r="AB1506" s="2"/>
      <c r="AC1506" s="8"/>
      <c r="AE1506" s="2"/>
      <c r="AF1506" s="2"/>
      <c r="AG1506" s="2"/>
      <c r="AH1506" s="2"/>
      <c r="AI1506" s="2"/>
      <c r="AJ1506" s="2"/>
      <c r="AK1506" s="2"/>
      <c r="AL1506" s="8"/>
      <c r="AN1506" s="2"/>
      <c r="AO1506" s="2"/>
      <c r="AP1506" s="2"/>
      <c r="AQ1506" s="2"/>
      <c r="AR1506" s="2"/>
      <c r="AS1506" s="2"/>
      <c r="AT1506" s="2"/>
      <c r="AU1506" s="8"/>
      <c r="AW1506" s="2"/>
      <c r="AX1506" s="2"/>
      <c r="AY1506" s="2"/>
      <c r="AZ1506" s="2"/>
      <c r="BA1506" s="2"/>
      <c r="BB1506" s="2"/>
      <c r="BC1506" s="2"/>
      <c r="BD1506" s="8"/>
      <c r="BF1506" s="2"/>
      <c r="BH1506" s="2"/>
      <c r="BJ1506" s="2"/>
      <c r="BK1506" s="2"/>
      <c r="BL1506" s="2"/>
      <c r="BM1506" s="8"/>
    </row>
    <row r="1507" spans="4:65" x14ac:dyDescent="0.25">
      <c r="D1507" s="2"/>
      <c r="E1507" s="2"/>
      <c r="F1507" s="2"/>
      <c r="G1507" s="10"/>
      <c r="H1507" s="10"/>
      <c r="I1507" s="10"/>
      <c r="J1507" s="10"/>
      <c r="M1507" s="2"/>
      <c r="N1507" s="39"/>
      <c r="O1507" s="2"/>
      <c r="P1507" s="2"/>
      <c r="Q1507" s="2"/>
      <c r="R1507" s="2"/>
      <c r="S1507" s="2"/>
      <c r="T1507" s="8"/>
      <c r="V1507" s="2"/>
      <c r="W1507" s="2"/>
      <c r="X1507" s="2"/>
      <c r="Y1507" s="2"/>
      <c r="Z1507" s="2"/>
      <c r="AA1507" s="2"/>
      <c r="AB1507" s="2"/>
      <c r="AC1507" s="8"/>
      <c r="AE1507" s="2"/>
      <c r="AF1507" s="2"/>
      <c r="AG1507" s="2"/>
      <c r="AH1507" s="2"/>
      <c r="AI1507" s="2"/>
      <c r="AJ1507" s="2"/>
      <c r="AK1507" s="2"/>
      <c r="AL1507" s="8"/>
      <c r="AN1507" s="2"/>
      <c r="AO1507" s="2"/>
      <c r="AP1507" s="2"/>
      <c r="AQ1507" s="2"/>
      <c r="AR1507" s="2"/>
      <c r="AS1507" s="2"/>
      <c r="AT1507" s="2"/>
      <c r="AU1507" s="8"/>
      <c r="AW1507" s="2"/>
      <c r="AX1507" s="2"/>
      <c r="AY1507" s="2"/>
      <c r="AZ1507" s="2"/>
      <c r="BA1507" s="2"/>
      <c r="BB1507" s="2"/>
      <c r="BC1507" s="2"/>
      <c r="BD1507" s="8"/>
      <c r="BF1507" s="2"/>
      <c r="BH1507" s="2"/>
      <c r="BJ1507" s="2"/>
      <c r="BK1507" s="2"/>
      <c r="BL1507" s="2"/>
      <c r="BM1507" s="8"/>
    </row>
    <row r="1508" spans="4:65" x14ac:dyDescent="0.25">
      <c r="D1508" s="2"/>
      <c r="E1508" s="2"/>
      <c r="F1508" s="2"/>
      <c r="G1508" s="10"/>
      <c r="H1508" s="10"/>
      <c r="I1508" s="10"/>
      <c r="J1508" s="10"/>
      <c r="M1508" s="2"/>
      <c r="N1508" s="39"/>
      <c r="O1508" s="2"/>
      <c r="P1508" s="2"/>
      <c r="Q1508" s="2"/>
      <c r="R1508" s="2"/>
      <c r="S1508" s="2"/>
      <c r="T1508" s="8"/>
      <c r="V1508" s="2"/>
      <c r="W1508" s="2"/>
      <c r="X1508" s="2"/>
      <c r="Y1508" s="2"/>
      <c r="Z1508" s="2"/>
      <c r="AA1508" s="2"/>
      <c r="AB1508" s="2"/>
      <c r="AC1508" s="8"/>
      <c r="AE1508" s="2"/>
      <c r="AF1508" s="2"/>
      <c r="AG1508" s="2"/>
      <c r="AH1508" s="2"/>
      <c r="AI1508" s="2"/>
      <c r="AJ1508" s="2"/>
      <c r="AK1508" s="2"/>
      <c r="AL1508" s="8"/>
      <c r="AN1508" s="2"/>
      <c r="AO1508" s="2"/>
      <c r="AP1508" s="2"/>
      <c r="AQ1508" s="2"/>
      <c r="AR1508" s="2"/>
      <c r="AS1508" s="2"/>
      <c r="AT1508" s="2"/>
      <c r="AU1508" s="8"/>
      <c r="AW1508" s="2"/>
      <c r="AX1508" s="2"/>
      <c r="AY1508" s="2"/>
      <c r="AZ1508" s="2"/>
      <c r="BA1508" s="2"/>
      <c r="BB1508" s="2"/>
      <c r="BC1508" s="2"/>
      <c r="BD1508" s="8"/>
      <c r="BF1508" s="2"/>
      <c r="BH1508" s="2"/>
      <c r="BJ1508" s="2"/>
      <c r="BK1508" s="2"/>
      <c r="BL1508" s="2"/>
      <c r="BM1508" s="8"/>
    </row>
    <row r="1509" spans="4:65" x14ac:dyDescent="0.25">
      <c r="D1509" s="2"/>
      <c r="E1509" s="2"/>
      <c r="F1509" s="2"/>
      <c r="G1509" s="10"/>
      <c r="H1509" s="10"/>
      <c r="I1509" s="10"/>
      <c r="J1509" s="10"/>
      <c r="M1509" s="2"/>
      <c r="N1509" s="39"/>
      <c r="O1509" s="2"/>
      <c r="P1509" s="2"/>
      <c r="Q1509" s="2"/>
      <c r="R1509" s="2"/>
      <c r="S1509" s="2"/>
      <c r="T1509" s="8"/>
      <c r="V1509" s="2"/>
      <c r="W1509" s="2"/>
      <c r="X1509" s="2"/>
      <c r="Y1509" s="2"/>
      <c r="Z1509" s="2"/>
      <c r="AA1509" s="2"/>
      <c r="AB1509" s="2"/>
      <c r="AC1509" s="8"/>
      <c r="AE1509" s="2"/>
      <c r="AF1509" s="2"/>
      <c r="AG1509" s="2"/>
      <c r="AH1509" s="2"/>
      <c r="AI1509" s="2"/>
      <c r="AJ1509" s="2"/>
      <c r="AK1509" s="2"/>
      <c r="AL1509" s="8"/>
      <c r="AN1509" s="2"/>
      <c r="AO1509" s="2"/>
      <c r="AP1509" s="2"/>
      <c r="AQ1509" s="2"/>
      <c r="AR1509" s="2"/>
      <c r="AS1509" s="2"/>
      <c r="AT1509" s="2"/>
      <c r="AU1509" s="8"/>
      <c r="AW1509" s="2"/>
      <c r="AX1509" s="2"/>
      <c r="AY1509" s="2"/>
      <c r="AZ1509" s="2"/>
      <c r="BA1509" s="2"/>
      <c r="BB1509" s="2"/>
      <c r="BC1509" s="2"/>
      <c r="BD1509" s="8"/>
      <c r="BF1509" s="2"/>
      <c r="BH1509" s="2"/>
      <c r="BJ1509" s="2"/>
      <c r="BK1509" s="2"/>
      <c r="BL1509" s="2"/>
      <c r="BM1509" s="8"/>
    </row>
    <row r="1510" spans="4:65" x14ac:dyDescent="0.25">
      <c r="D1510" s="2"/>
      <c r="E1510" s="2"/>
      <c r="F1510" s="2"/>
      <c r="G1510" s="10"/>
      <c r="H1510" s="10"/>
      <c r="I1510" s="10"/>
      <c r="J1510" s="10"/>
      <c r="M1510" s="2"/>
      <c r="N1510" s="39"/>
      <c r="O1510" s="2"/>
      <c r="P1510" s="2"/>
      <c r="Q1510" s="2"/>
      <c r="R1510" s="2"/>
      <c r="S1510" s="2"/>
      <c r="T1510" s="8"/>
      <c r="V1510" s="2"/>
      <c r="W1510" s="2"/>
      <c r="X1510" s="2"/>
      <c r="Y1510" s="2"/>
      <c r="Z1510" s="2"/>
      <c r="AA1510" s="2"/>
      <c r="AB1510" s="2"/>
      <c r="AC1510" s="8"/>
      <c r="AE1510" s="2"/>
      <c r="AF1510" s="2"/>
      <c r="AG1510" s="2"/>
      <c r="AH1510" s="2"/>
      <c r="AI1510" s="2"/>
      <c r="AJ1510" s="2"/>
      <c r="AK1510" s="2"/>
      <c r="AL1510" s="8"/>
      <c r="AN1510" s="2"/>
      <c r="AO1510" s="2"/>
      <c r="AP1510" s="2"/>
      <c r="AQ1510" s="2"/>
      <c r="AR1510" s="2"/>
      <c r="AS1510" s="2"/>
      <c r="AT1510" s="2"/>
      <c r="AU1510" s="8"/>
      <c r="AW1510" s="2"/>
      <c r="AX1510" s="2"/>
      <c r="AY1510" s="2"/>
      <c r="AZ1510" s="2"/>
      <c r="BA1510" s="2"/>
      <c r="BB1510" s="2"/>
      <c r="BC1510" s="2"/>
      <c r="BD1510" s="8"/>
      <c r="BF1510" s="2"/>
      <c r="BH1510" s="2"/>
      <c r="BJ1510" s="2"/>
      <c r="BK1510" s="2"/>
      <c r="BL1510" s="2"/>
      <c r="BM1510" s="8"/>
    </row>
    <row r="1511" spans="4:65" x14ac:dyDescent="0.25">
      <c r="D1511" s="2"/>
      <c r="E1511" s="2"/>
      <c r="F1511" s="2"/>
      <c r="G1511" s="10"/>
      <c r="H1511" s="10"/>
      <c r="I1511" s="10"/>
      <c r="J1511" s="10"/>
      <c r="M1511" s="2"/>
      <c r="N1511" s="39"/>
      <c r="O1511" s="2"/>
      <c r="P1511" s="2"/>
      <c r="Q1511" s="2"/>
      <c r="R1511" s="2"/>
      <c r="S1511" s="2"/>
      <c r="T1511" s="8"/>
      <c r="V1511" s="2"/>
      <c r="W1511" s="2"/>
      <c r="X1511" s="2"/>
      <c r="Y1511" s="2"/>
      <c r="Z1511" s="2"/>
      <c r="AA1511" s="2"/>
      <c r="AB1511" s="2"/>
      <c r="AC1511" s="8"/>
      <c r="AE1511" s="2"/>
      <c r="AF1511" s="2"/>
      <c r="AG1511" s="2"/>
      <c r="AH1511" s="2"/>
      <c r="AI1511" s="2"/>
      <c r="AJ1511" s="2"/>
      <c r="AK1511" s="2"/>
      <c r="AL1511" s="8"/>
      <c r="AN1511" s="2"/>
      <c r="AO1511" s="2"/>
      <c r="AP1511" s="2"/>
      <c r="AQ1511" s="2"/>
      <c r="AR1511" s="2"/>
      <c r="AS1511" s="2"/>
      <c r="AT1511" s="2"/>
      <c r="AU1511" s="8"/>
      <c r="AW1511" s="2"/>
      <c r="AX1511" s="2"/>
      <c r="AY1511" s="2"/>
      <c r="AZ1511" s="2"/>
      <c r="BA1511" s="2"/>
      <c r="BB1511" s="2"/>
      <c r="BC1511" s="2"/>
      <c r="BD1511" s="8"/>
      <c r="BF1511" s="2"/>
      <c r="BH1511" s="2"/>
      <c r="BJ1511" s="2"/>
      <c r="BK1511" s="2"/>
      <c r="BL1511" s="2"/>
      <c r="BM1511" s="8"/>
    </row>
    <row r="1512" spans="4:65" x14ac:dyDescent="0.25">
      <c r="D1512" s="2"/>
      <c r="E1512" s="2"/>
      <c r="F1512" s="2"/>
      <c r="G1512" s="10"/>
      <c r="H1512" s="10"/>
      <c r="I1512" s="10"/>
      <c r="J1512" s="10"/>
      <c r="M1512" s="2"/>
      <c r="N1512" s="39"/>
      <c r="O1512" s="2"/>
      <c r="P1512" s="2"/>
      <c r="Q1512" s="2"/>
      <c r="R1512" s="2"/>
      <c r="S1512" s="2"/>
      <c r="T1512" s="8"/>
      <c r="V1512" s="2"/>
      <c r="W1512" s="2"/>
      <c r="X1512" s="2"/>
      <c r="Y1512" s="2"/>
      <c r="Z1512" s="2"/>
      <c r="AA1512" s="2"/>
      <c r="AB1512" s="2"/>
      <c r="AC1512" s="8"/>
      <c r="AE1512" s="2"/>
      <c r="AF1512" s="2"/>
      <c r="AG1512" s="2"/>
      <c r="AH1512" s="2"/>
      <c r="AI1512" s="2"/>
      <c r="AJ1512" s="2"/>
      <c r="AK1512" s="2"/>
      <c r="AL1512" s="8"/>
      <c r="AN1512" s="2"/>
      <c r="AO1512" s="2"/>
      <c r="AP1512" s="2"/>
      <c r="AQ1512" s="2"/>
      <c r="AR1512" s="2"/>
      <c r="AS1512" s="2"/>
      <c r="AT1512" s="2"/>
      <c r="AU1512" s="8"/>
      <c r="AW1512" s="2"/>
      <c r="AX1512" s="2"/>
      <c r="AY1512" s="2"/>
      <c r="AZ1512" s="2"/>
      <c r="BA1512" s="2"/>
      <c r="BB1512" s="2"/>
      <c r="BC1512" s="2"/>
      <c r="BD1512" s="8"/>
      <c r="BF1512" s="2"/>
      <c r="BH1512" s="2"/>
      <c r="BJ1512" s="2"/>
      <c r="BK1512" s="2"/>
      <c r="BL1512" s="2"/>
      <c r="BM1512" s="8"/>
    </row>
    <row r="1513" spans="4:65" x14ac:dyDescent="0.25">
      <c r="D1513" s="2"/>
      <c r="E1513" s="2"/>
      <c r="F1513" s="2"/>
      <c r="G1513" s="10"/>
      <c r="H1513" s="10"/>
      <c r="I1513" s="10"/>
      <c r="J1513" s="10"/>
      <c r="M1513" s="2"/>
      <c r="N1513" s="39"/>
      <c r="O1513" s="2"/>
      <c r="P1513" s="2"/>
      <c r="Q1513" s="2"/>
      <c r="R1513" s="2"/>
      <c r="S1513" s="2"/>
      <c r="T1513" s="8"/>
      <c r="V1513" s="2"/>
      <c r="W1513" s="2"/>
      <c r="X1513" s="2"/>
      <c r="Y1513" s="2"/>
      <c r="Z1513" s="2"/>
      <c r="AA1513" s="2"/>
      <c r="AB1513" s="2"/>
      <c r="AC1513" s="8"/>
      <c r="AE1513" s="2"/>
      <c r="AF1513" s="2"/>
      <c r="AG1513" s="2"/>
      <c r="AH1513" s="2"/>
      <c r="AI1513" s="2"/>
      <c r="AJ1513" s="2"/>
      <c r="AK1513" s="2"/>
      <c r="AL1513" s="8"/>
      <c r="AN1513" s="2"/>
      <c r="AO1513" s="2"/>
      <c r="AP1513" s="2"/>
      <c r="AQ1513" s="2"/>
      <c r="AR1513" s="2"/>
      <c r="AS1513" s="2"/>
      <c r="AT1513" s="2"/>
      <c r="AU1513" s="8"/>
      <c r="AW1513" s="2"/>
      <c r="AX1513" s="2"/>
      <c r="AY1513" s="2"/>
      <c r="AZ1513" s="2"/>
      <c r="BA1513" s="2"/>
      <c r="BB1513" s="2"/>
      <c r="BC1513" s="2"/>
      <c r="BD1513" s="8"/>
      <c r="BF1513" s="2"/>
      <c r="BH1513" s="2"/>
      <c r="BJ1513" s="2"/>
      <c r="BK1513" s="2"/>
      <c r="BL1513" s="2"/>
      <c r="BM1513" s="8"/>
    </row>
    <row r="1514" spans="4:65" x14ac:dyDescent="0.25">
      <c r="D1514" s="2"/>
      <c r="E1514" s="2"/>
      <c r="F1514" s="2"/>
      <c r="G1514" s="10"/>
      <c r="H1514" s="10"/>
      <c r="I1514" s="10"/>
      <c r="J1514" s="10"/>
      <c r="M1514" s="2"/>
      <c r="N1514" s="39"/>
      <c r="O1514" s="2"/>
      <c r="P1514" s="2"/>
      <c r="Q1514" s="2"/>
      <c r="R1514" s="2"/>
      <c r="S1514" s="2"/>
      <c r="T1514" s="8"/>
      <c r="V1514" s="2"/>
      <c r="W1514" s="2"/>
      <c r="X1514" s="2"/>
      <c r="Y1514" s="2"/>
      <c r="Z1514" s="2"/>
      <c r="AA1514" s="2"/>
      <c r="AB1514" s="2"/>
      <c r="AC1514" s="8"/>
      <c r="AE1514" s="2"/>
      <c r="AF1514" s="2"/>
      <c r="AG1514" s="2"/>
      <c r="AH1514" s="2"/>
      <c r="AI1514" s="2"/>
      <c r="AJ1514" s="2"/>
      <c r="AK1514" s="2"/>
      <c r="AL1514" s="8"/>
      <c r="AN1514" s="2"/>
      <c r="AO1514" s="2"/>
      <c r="AP1514" s="2"/>
      <c r="AQ1514" s="2"/>
      <c r="AR1514" s="2"/>
      <c r="AS1514" s="2"/>
      <c r="AT1514" s="2"/>
      <c r="AU1514" s="8"/>
      <c r="AW1514" s="2"/>
      <c r="AX1514" s="2"/>
      <c r="AY1514" s="2"/>
      <c r="AZ1514" s="2"/>
      <c r="BA1514" s="2"/>
      <c r="BB1514" s="2"/>
      <c r="BC1514" s="2"/>
      <c r="BD1514" s="8"/>
      <c r="BF1514" s="2"/>
      <c r="BH1514" s="2"/>
      <c r="BJ1514" s="2"/>
      <c r="BK1514" s="2"/>
      <c r="BL1514" s="2"/>
      <c r="BM1514" s="8"/>
    </row>
    <row r="1515" spans="4:65" x14ac:dyDescent="0.25">
      <c r="D1515" s="2"/>
      <c r="E1515" s="2"/>
      <c r="F1515" s="2"/>
      <c r="G1515" s="10"/>
      <c r="H1515" s="10"/>
      <c r="I1515" s="10"/>
      <c r="J1515" s="10"/>
      <c r="M1515" s="2"/>
      <c r="N1515" s="39"/>
      <c r="O1515" s="2"/>
      <c r="P1515" s="2"/>
      <c r="Q1515" s="2"/>
      <c r="R1515" s="2"/>
      <c r="S1515" s="2"/>
      <c r="T1515" s="8"/>
      <c r="V1515" s="2"/>
      <c r="W1515" s="2"/>
      <c r="X1515" s="2"/>
      <c r="Y1515" s="2"/>
      <c r="Z1515" s="2"/>
      <c r="AA1515" s="2"/>
      <c r="AB1515" s="2"/>
      <c r="AC1515" s="8"/>
      <c r="AE1515" s="2"/>
      <c r="AF1515" s="2"/>
      <c r="AG1515" s="2"/>
      <c r="AH1515" s="2"/>
      <c r="AI1515" s="2"/>
      <c r="AJ1515" s="2"/>
      <c r="AK1515" s="2"/>
      <c r="AL1515" s="8"/>
      <c r="AN1515" s="2"/>
      <c r="AO1515" s="2"/>
      <c r="AP1515" s="2"/>
      <c r="AQ1515" s="2"/>
      <c r="AR1515" s="2"/>
      <c r="AS1515" s="2"/>
      <c r="AT1515" s="2"/>
      <c r="AU1515" s="8"/>
      <c r="AW1515" s="2"/>
      <c r="AX1515" s="2"/>
      <c r="AY1515" s="2"/>
      <c r="AZ1515" s="2"/>
      <c r="BA1515" s="2"/>
      <c r="BB1515" s="2"/>
      <c r="BC1515" s="2"/>
      <c r="BD1515" s="8"/>
      <c r="BF1515" s="2"/>
      <c r="BH1515" s="2"/>
      <c r="BJ1515" s="2"/>
      <c r="BK1515" s="2"/>
      <c r="BL1515" s="2"/>
      <c r="BM1515" s="8"/>
    </row>
    <row r="1516" spans="4:65" x14ac:dyDescent="0.25">
      <c r="D1516" s="2"/>
      <c r="E1516" s="2"/>
      <c r="F1516" s="2"/>
      <c r="G1516" s="10"/>
      <c r="H1516" s="10"/>
      <c r="I1516" s="10"/>
      <c r="J1516" s="10"/>
      <c r="M1516" s="2"/>
      <c r="N1516" s="39"/>
      <c r="O1516" s="2"/>
      <c r="P1516" s="2"/>
      <c r="Q1516" s="2"/>
      <c r="R1516" s="2"/>
      <c r="S1516" s="2"/>
      <c r="T1516" s="8"/>
      <c r="V1516" s="2"/>
      <c r="W1516" s="2"/>
      <c r="X1516" s="2"/>
      <c r="Y1516" s="2"/>
      <c r="Z1516" s="2"/>
      <c r="AA1516" s="2"/>
      <c r="AB1516" s="2"/>
      <c r="AC1516" s="8"/>
      <c r="AE1516" s="2"/>
      <c r="AF1516" s="2"/>
      <c r="AG1516" s="2"/>
      <c r="AH1516" s="2"/>
      <c r="AI1516" s="2"/>
      <c r="AJ1516" s="2"/>
      <c r="AK1516" s="2"/>
      <c r="AL1516" s="8"/>
      <c r="AN1516" s="2"/>
      <c r="AO1516" s="2"/>
      <c r="AP1516" s="2"/>
      <c r="AQ1516" s="2"/>
      <c r="AR1516" s="2"/>
      <c r="AS1516" s="2"/>
      <c r="AT1516" s="2"/>
      <c r="AU1516" s="8"/>
      <c r="AW1516" s="2"/>
      <c r="AX1516" s="2"/>
      <c r="AY1516" s="2"/>
      <c r="AZ1516" s="2"/>
      <c r="BA1516" s="2"/>
      <c r="BB1516" s="2"/>
      <c r="BC1516" s="2"/>
      <c r="BD1516" s="8"/>
      <c r="BF1516" s="2"/>
      <c r="BH1516" s="2"/>
      <c r="BJ1516" s="2"/>
      <c r="BK1516" s="2"/>
      <c r="BL1516" s="2"/>
      <c r="BM1516" s="8"/>
    </row>
    <row r="1517" spans="4:65" x14ac:dyDescent="0.25">
      <c r="D1517" s="2"/>
      <c r="E1517" s="2"/>
      <c r="F1517" s="2"/>
      <c r="G1517" s="10"/>
      <c r="H1517" s="10"/>
      <c r="I1517" s="10"/>
      <c r="J1517" s="10"/>
      <c r="M1517" s="2"/>
      <c r="N1517" s="39"/>
      <c r="O1517" s="2"/>
      <c r="P1517" s="2"/>
      <c r="Q1517" s="2"/>
      <c r="R1517" s="2"/>
      <c r="S1517" s="2"/>
      <c r="T1517" s="8"/>
      <c r="V1517" s="2"/>
      <c r="W1517" s="2"/>
      <c r="X1517" s="2"/>
      <c r="Y1517" s="2"/>
      <c r="Z1517" s="2"/>
      <c r="AA1517" s="2"/>
      <c r="AB1517" s="2"/>
      <c r="AC1517" s="8"/>
      <c r="AE1517" s="2"/>
      <c r="AF1517" s="2"/>
      <c r="AG1517" s="2"/>
      <c r="AH1517" s="2"/>
      <c r="AI1517" s="2"/>
      <c r="AJ1517" s="2"/>
      <c r="AK1517" s="2"/>
      <c r="AL1517" s="8"/>
      <c r="AN1517" s="2"/>
      <c r="AO1517" s="2"/>
      <c r="AP1517" s="2"/>
      <c r="AQ1517" s="2"/>
      <c r="AR1517" s="2"/>
      <c r="AS1517" s="2"/>
      <c r="AT1517" s="2"/>
      <c r="AU1517" s="8"/>
      <c r="AW1517" s="2"/>
      <c r="AX1517" s="2"/>
      <c r="AY1517" s="2"/>
      <c r="AZ1517" s="2"/>
      <c r="BA1517" s="2"/>
      <c r="BB1517" s="2"/>
      <c r="BC1517" s="2"/>
      <c r="BD1517" s="8"/>
      <c r="BF1517" s="2"/>
      <c r="BH1517" s="2"/>
      <c r="BJ1517" s="2"/>
      <c r="BK1517" s="2"/>
      <c r="BL1517" s="2"/>
      <c r="BM1517" s="8"/>
    </row>
    <row r="1518" spans="4:65" x14ac:dyDescent="0.25">
      <c r="D1518" s="2"/>
      <c r="E1518" s="2"/>
      <c r="F1518" s="2"/>
      <c r="G1518" s="10"/>
      <c r="H1518" s="10"/>
      <c r="I1518" s="10"/>
      <c r="J1518" s="10"/>
      <c r="M1518" s="2"/>
      <c r="N1518" s="39"/>
      <c r="O1518" s="2"/>
      <c r="P1518" s="2"/>
      <c r="Q1518" s="2"/>
      <c r="R1518" s="2"/>
      <c r="S1518" s="2"/>
      <c r="T1518" s="8"/>
      <c r="V1518" s="2"/>
      <c r="W1518" s="2"/>
      <c r="X1518" s="2"/>
      <c r="Y1518" s="2"/>
      <c r="Z1518" s="2"/>
      <c r="AA1518" s="2"/>
      <c r="AB1518" s="2"/>
      <c r="AC1518" s="8"/>
      <c r="AE1518" s="2"/>
      <c r="AF1518" s="2"/>
      <c r="AG1518" s="2"/>
      <c r="AH1518" s="2"/>
      <c r="AI1518" s="2"/>
      <c r="AJ1518" s="2"/>
      <c r="AK1518" s="2"/>
      <c r="AL1518" s="8"/>
      <c r="AN1518" s="2"/>
      <c r="AO1518" s="2"/>
      <c r="AP1518" s="2"/>
      <c r="AQ1518" s="2"/>
      <c r="AR1518" s="2"/>
      <c r="AS1518" s="2"/>
      <c r="AT1518" s="2"/>
      <c r="AU1518" s="8"/>
      <c r="AW1518" s="2"/>
      <c r="AX1518" s="2"/>
      <c r="AY1518" s="2"/>
      <c r="AZ1518" s="2"/>
      <c r="BA1518" s="2"/>
      <c r="BB1518" s="2"/>
      <c r="BC1518" s="2"/>
      <c r="BD1518" s="8"/>
      <c r="BF1518" s="2"/>
      <c r="BH1518" s="2"/>
      <c r="BJ1518" s="2"/>
      <c r="BK1518" s="2"/>
      <c r="BL1518" s="2"/>
      <c r="BM1518" s="8"/>
    </row>
    <row r="1519" spans="4:65" x14ac:dyDescent="0.25">
      <c r="D1519" s="2"/>
      <c r="E1519" s="2"/>
      <c r="F1519" s="2"/>
      <c r="G1519" s="10"/>
      <c r="H1519" s="10"/>
      <c r="I1519" s="10"/>
      <c r="J1519" s="10"/>
      <c r="M1519" s="2"/>
      <c r="N1519" s="39"/>
      <c r="O1519" s="2"/>
      <c r="P1519" s="2"/>
      <c r="Q1519" s="2"/>
      <c r="R1519" s="2"/>
      <c r="S1519" s="2"/>
      <c r="T1519" s="8"/>
      <c r="V1519" s="2"/>
      <c r="W1519" s="2"/>
      <c r="X1519" s="2"/>
      <c r="Y1519" s="2"/>
      <c r="Z1519" s="2"/>
      <c r="AA1519" s="2"/>
      <c r="AB1519" s="2"/>
      <c r="AC1519" s="8"/>
      <c r="AE1519" s="2"/>
      <c r="AF1519" s="2"/>
      <c r="AG1519" s="2"/>
      <c r="AH1519" s="2"/>
      <c r="AI1519" s="2"/>
      <c r="AJ1519" s="2"/>
      <c r="AK1519" s="2"/>
      <c r="AL1519" s="8"/>
      <c r="AN1519" s="2"/>
      <c r="AO1519" s="2"/>
      <c r="AP1519" s="2"/>
      <c r="AQ1519" s="2"/>
      <c r="AR1519" s="2"/>
      <c r="AS1519" s="2"/>
      <c r="AT1519" s="2"/>
      <c r="AU1519" s="8"/>
      <c r="AW1519" s="2"/>
      <c r="AX1519" s="2"/>
      <c r="AY1519" s="2"/>
      <c r="AZ1519" s="2"/>
      <c r="BA1519" s="2"/>
      <c r="BB1519" s="2"/>
      <c r="BC1519" s="2"/>
      <c r="BD1519" s="8"/>
      <c r="BF1519" s="2"/>
      <c r="BH1519" s="2"/>
      <c r="BJ1519" s="2"/>
      <c r="BK1519" s="2"/>
      <c r="BL1519" s="2"/>
      <c r="BM1519" s="8"/>
    </row>
    <row r="1520" spans="4:65" x14ac:dyDescent="0.25">
      <c r="D1520" s="2"/>
      <c r="E1520" s="2"/>
      <c r="F1520" s="2"/>
      <c r="G1520" s="10"/>
      <c r="H1520" s="10"/>
      <c r="I1520" s="10"/>
      <c r="J1520" s="10"/>
      <c r="M1520" s="2"/>
      <c r="N1520" s="39"/>
      <c r="O1520" s="2"/>
      <c r="P1520" s="2"/>
      <c r="Q1520" s="2"/>
      <c r="R1520" s="2"/>
      <c r="S1520" s="2"/>
      <c r="T1520" s="8"/>
      <c r="V1520" s="2"/>
      <c r="W1520" s="2"/>
      <c r="X1520" s="2"/>
      <c r="Y1520" s="2"/>
      <c r="Z1520" s="2"/>
      <c r="AA1520" s="2"/>
      <c r="AB1520" s="2"/>
      <c r="AC1520" s="8"/>
      <c r="AE1520" s="2"/>
      <c r="AF1520" s="2"/>
      <c r="AG1520" s="2"/>
      <c r="AH1520" s="2"/>
      <c r="AI1520" s="2"/>
      <c r="AJ1520" s="2"/>
      <c r="AK1520" s="2"/>
      <c r="AL1520" s="8"/>
      <c r="AN1520" s="2"/>
      <c r="AO1520" s="2"/>
      <c r="AP1520" s="2"/>
      <c r="AQ1520" s="2"/>
      <c r="AR1520" s="2"/>
      <c r="AS1520" s="2"/>
      <c r="AT1520" s="2"/>
      <c r="AU1520" s="8"/>
      <c r="AW1520" s="2"/>
      <c r="AX1520" s="2"/>
      <c r="AY1520" s="2"/>
      <c r="AZ1520" s="2"/>
      <c r="BA1520" s="2"/>
      <c r="BB1520" s="2"/>
      <c r="BC1520" s="2"/>
      <c r="BD1520" s="8"/>
      <c r="BF1520" s="2"/>
      <c r="BH1520" s="2"/>
      <c r="BJ1520" s="2"/>
      <c r="BK1520" s="2"/>
      <c r="BL1520" s="2"/>
      <c r="BM1520" s="8"/>
    </row>
    <row r="1521" spans="4:65" x14ac:dyDescent="0.25">
      <c r="D1521" s="2"/>
      <c r="E1521" s="2"/>
      <c r="F1521" s="2"/>
      <c r="G1521" s="10"/>
      <c r="H1521" s="10"/>
      <c r="I1521" s="10"/>
      <c r="J1521" s="10"/>
      <c r="M1521" s="2"/>
      <c r="N1521" s="39"/>
      <c r="O1521" s="2"/>
      <c r="P1521" s="2"/>
      <c r="Q1521" s="2"/>
      <c r="R1521" s="2"/>
      <c r="S1521" s="2"/>
      <c r="T1521" s="8"/>
      <c r="V1521" s="2"/>
      <c r="W1521" s="2"/>
      <c r="X1521" s="2"/>
      <c r="Y1521" s="2"/>
      <c r="Z1521" s="2"/>
      <c r="AA1521" s="2"/>
      <c r="AB1521" s="2"/>
      <c r="AC1521" s="8"/>
      <c r="AE1521" s="2"/>
      <c r="AF1521" s="2"/>
      <c r="AG1521" s="2"/>
      <c r="AH1521" s="2"/>
      <c r="AI1521" s="2"/>
      <c r="AJ1521" s="2"/>
      <c r="AK1521" s="2"/>
      <c r="AL1521" s="8"/>
      <c r="AN1521" s="2"/>
      <c r="AO1521" s="2"/>
      <c r="AP1521" s="2"/>
      <c r="AQ1521" s="2"/>
      <c r="AR1521" s="2"/>
      <c r="AS1521" s="2"/>
      <c r="AT1521" s="2"/>
      <c r="AU1521" s="8"/>
      <c r="AW1521" s="2"/>
      <c r="AX1521" s="2"/>
      <c r="AY1521" s="2"/>
      <c r="AZ1521" s="2"/>
      <c r="BA1521" s="2"/>
      <c r="BB1521" s="2"/>
      <c r="BC1521" s="2"/>
      <c r="BD1521" s="8"/>
      <c r="BF1521" s="2"/>
      <c r="BH1521" s="2"/>
      <c r="BJ1521" s="2"/>
      <c r="BK1521" s="2"/>
      <c r="BL1521" s="2"/>
      <c r="BM1521" s="8"/>
    </row>
    <row r="1522" spans="4:65" x14ac:dyDescent="0.25">
      <c r="D1522" s="2"/>
      <c r="E1522" s="2"/>
      <c r="F1522" s="2"/>
      <c r="G1522" s="10"/>
      <c r="H1522" s="10"/>
      <c r="I1522" s="10"/>
      <c r="J1522" s="10"/>
      <c r="M1522" s="2"/>
      <c r="N1522" s="39"/>
      <c r="O1522" s="2"/>
      <c r="P1522" s="2"/>
      <c r="Q1522" s="2"/>
      <c r="R1522" s="2"/>
      <c r="S1522" s="2"/>
      <c r="T1522" s="8"/>
      <c r="V1522" s="2"/>
      <c r="W1522" s="2"/>
      <c r="X1522" s="2"/>
      <c r="Y1522" s="2"/>
      <c r="Z1522" s="2"/>
      <c r="AA1522" s="2"/>
      <c r="AB1522" s="2"/>
      <c r="AC1522" s="8"/>
      <c r="AE1522" s="2"/>
      <c r="AF1522" s="2"/>
      <c r="AG1522" s="2"/>
      <c r="AH1522" s="2"/>
      <c r="AI1522" s="2"/>
      <c r="AJ1522" s="2"/>
      <c r="AK1522" s="2"/>
      <c r="AL1522" s="8"/>
      <c r="AN1522" s="2"/>
      <c r="AO1522" s="2"/>
      <c r="AP1522" s="2"/>
      <c r="AQ1522" s="2"/>
      <c r="AR1522" s="2"/>
      <c r="AS1522" s="2"/>
      <c r="AT1522" s="2"/>
      <c r="AU1522" s="8"/>
      <c r="AW1522" s="2"/>
      <c r="AX1522" s="2"/>
      <c r="AY1522" s="2"/>
      <c r="AZ1522" s="2"/>
      <c r="BA1522" s="2"/>
      <c r="BB1522" s="2"/>
      <c r="BC1522" s="2"/>
      <c r="BD1522" s="8"/>
      <c r="BF1522" s="2"/>
      <c r="BH1522" s="2"/>
      <c r="BJ1522" s="2"/>
      <c r="BK1522" s="2"/>
      <c r="BL1522" s="2"/>
      <c r="BM1522" s="8"/>
    </row>
    <row r="1523" spans="4:65" x14ac:dyDescent="0.25">
      <c r="D1523" s="2"/>
      <c r="E1523" s="2"/>
      <c r="F1523" s="2"/>
      <c r="G1523" s="10"/>
      <c r="H1523" s="10"/>
      <c r="I1523" s="10"/>
      <c r="J1523" s="10"/>
      <c r="M1523" s="2"/>
      <c r="N1523" s="39"/>
      <c r="O1523" s="2"/>
      <c r="P1523" s="2"/>
      <c r="Q1523" s="2"/>
      <c r="R1523" s="2"/>
      <c r="S1523" s="2"/>
      <c r="T1523" s="8"/>
      <c r="V1523" s="2"/>
      <c r="W1523" s="2"/>
      <c r="X1523" s="2"/>
      <c r="Y1523" s="2"/>
      <c r="Z1523" s="2"/>
      <c r="AA1523" s="2"/>
      <c r="AB1523" s="2"/>
      <c r="AC1523" s="8"/>
      <c r="AE1523" s="2"/>
      <c r="AF1523" s="2"/>
      <c r="AG1523" s="2"/>
      <c r="AH1523" s="2"/>
      <c r="AI1523" s="2"/>
      <c r="AJ1523" s="2"/>
      <c r="AK1523" s="2"/>
      <c r="AL1523" s="8"/>
      <c r="AN1523" s="2"/>
      <c r="AO1523" s="2"/>
      <c r="AP1523" s="2"/>
      <c r="AQ1523" s="2"/>
      <c r="AR1523" s="2"/>
      <c r="AS1523" s="2"/>
      <c r="AT1523" s="2"/>
      <c r="AU1523" s="8"/>
      <c r="AW1523" s="2"/>
      <c r="AX1523" s="2"/>
      <c r="AY1523" s="2"/>
      <c r="AZ1523" s="2"/>
      <c r="BA1523" s="2"/>
      <c r="BB1523" s="2"/>
      <c r="BC1523" s="2"/>
      <c r="BD1523" s="8"/>
      <c r="BF1523" s="2"/>
      <c r="BH1523" s="2"/>
      <c r="BJ1523" s="2"/>
      <c r="BK1523" s="2"/>
      <c r="BL1523" s="2"/>
      <c r="BM1523" s="8"/>
    </row>
    <row r="1524" spans="4:65" x14ac:dyDescent="0.25">
      <c r="D1524" s="2"/>
      <c r="E1524" s="2"/>
      <c r="F1524" s="2"/>
      <c r="G1524" s="10"/>
      <c r="H1524" s="10"/>
      <c r="I1524" s="10"/>
      <c r="J1524" s="10"/>
      <c r="M1524" s="2"/>
      <c r="N1524" s="39"/>
      <c r="O1524" s="2"/>
      <c r="P1524" s="2"/>
      <c r="Q1524" s="2"/>
      <c r="R1524" s="2"/>
      <c r="S1524" s="2"/>
      <c r="T1524" s="8"/>
      <c r="V1524" s="2"/>
      <c r="W1524" s="2"/>
      <c r="X1524" s="2"/>
      <c r="Y1524" s="2"/>
      <c r="Z1524" s="2"/>
      <c r="AA1524" s="2"/>
      <c r="AB1524" s="2"/>
      <c r="AC1524" s="8"/>
      <c r="AE1524" s="2"/>
      <c r="AF1524" s="2"/>
      <c r="AG1524" s="2"/>
      <c r="AH1524" s="2"/>
      <c r="AI1524" s="2"/>
      <c r="AJ1524" s="2"/>
      <c r="AK1524" s="2"/>
      <c r="AL1524" s="8"/>
      <c r="AN1524" s="2"/>
      <c r="AO1524" s="2"/>
      <c r="AP1524" s="2"/>
      <c r="AQ1524" s="2"/>
      <c r="AR1524" s="2"/>
      <c r="AS1524" s="2"/>
      <c r="AT1524" s="2"/>
      <c r="AU1524" s="8"/>
      <c r="AW1524" s="2"/>
      <c r="AX1524" s="2"/>
      <c r="AY1524" s="2"/>
      <c r="AZ1524" s="2"/>
      <c r="BA1524" s="2"/>
      <c r="BB1524" s="2"/>
      <c r="BC1524" s="2"/>
      <c r="BD1524" s="8"/>
      <c r="BF1524" s="2"/>
      <c r="BH1524" s="2"/>
      <c r="BJ1524" s="2"/>
      <c r="BK1524" s="2"/>
      <c r="BL1524" s="2"/>
      <c r="BM1524" s="8"/>
    </row>
    <row r="1525" spans="4:65" x14ac:dyDescent="0.25">
      <c r="D1525" s="2"/>
      <c r="E1525" s="2"/>
      <c r="F1525" s="2"/>
      <c r="G1525" s="10"/>
      <c r="H1525" s="10"/>
      <c r="I1525" s="10"/>
      <c r="J1525" s="10"/>
      <c r="M1525" s="2"/>
      <c r="N1525" s="39"/>
      <c r="O1525" s="2"/>
      <c r="P1525" s="2"/>
      <c r="Q1525" s="2"/>
      <c r="R1525" s="2"/>
      <c r="S1525" s="2"/>
      <c r="T1525" s="8"/>
      <c r="V1525" s="2"/>
      <c r="W1525" s="2"/>
      <c r="X1525" s="2"/>
      <c r="Y1525" s="2"/>
      <c r="Z1525" s="2"/>
      <c r="AA1525" s="2"/>
      <c r="AB1525" s="2"/>
      <c r="AC1525" s="8"/>
      <c r="AE1525" s="2"/>
      <c r="AF1525" s="2"/>
      <c r="AG1525" s="2"/>
      <c r="AH1525" s="2"/>
      <c r="AI1525" s="2"/>
      <c r="AJ1525" s="2"/>
      <c r="AK1525" s="2"/>
      <c r="AL1525" s="8"/>
      <c r="AN1525" s="2"/>
      <c r="AO1525" s="2"/>
      <c r="AP1525" s="2"/>
      <c r="AQ1525" s="2"/>
      <c r="AR1525" s="2"/>
      <c r="AS1525" s="2"/>
      <c r="AT1525" s="2"/>
      <c r="AU1525" s="8"/>
      <c r="AW1525" s="2"/>
      <c r="AX1525" s="2"/>
      <c r="AY1525" s="2"/>
      <c r="AZ1525" s="2"/>
      <c r="BA1525" s="2"/>
      <c r="BB1525" s="2"/>
      <c r="BC1525" s="2"/>
      <c r="BD1525" s="8"/>
      <c r="BF1525" s="2"/>
      <c r="BH1525" s="2"/>
      <c r="BJ1525" s="2"/>
      <c r="BK1525" s="2"/>
      <c r="BL1525" s="2"/>
      <c r="BM1525" s="8"/>
    </row>
    <row r="1526" spans="4:65" x14ac:dyDescent="0.25">
      <c r="D1526" s="2"/>
      <c r="E1526" s="2"/>
      <c r="F1526" s="2"/>
      <c r="G1526" s="10"/>
      <c r="H1526" s="10"/>
      <c r="I1526" s="10"/>
      <c r="J1526" s="10"/>
      <c r="M1526" s="2"/>
      <c r="N1526" s="39"/>
      <c r="O1526" s="2"/>
      <c r="P1526" s="2"/>
      <c r="Q1526" s="2"/>
      <c r="R1526" s="2"/>
      <c r="S1526" s="2"/>
      <c r="T1526" s="8"/>
      <c r="V1526" s="2"/>
      <c r="W1526" s="2"/>
      <c r="X1526" s="2"/>
      <c r="Y1526" s="2"/>
      <c r="Z1526" s="2"/>
      <c r="AA1526" s="2"/>
      <c r="AB1526" s="2"/>
      <c r="AC1526" s="8"/>
      <c r="AE1526" s="2"/>
      <c r="AF1526" s="2"/>
      <c r="AG1526" s="2"/>
      <c r="AH1526" s="2"/>
      <c r="AI1526" s="2"/>
      <c r="AJ1526" s="2"/>
      <c r="AK1526" s="2"/>
      <c r="AL1526" s="8"/>
      <c r="AN1526" s="2"/>
      <c r="AO1526" s="2"/>
      <c r="AP1526" s="2"/>
      <c r="AQ1526" s="2"/>
      <c r="AR1526" s="2"/>
      <c r="AS1526" s="2"/>
      <c r="AT1526" s="2"/>
      <c r="AU1526" s="8"/>
      <c r="AW1526" s="2"/>
      <c r="AX1526" s="2"/>
      <c r="AY1526" s="2"/>
      <c r="AZ1526" s="2"/>
      <c r="BA1526" s="2"/>
      <c r="BB1526" s="2"/>
      <c r="BC1526" s="2"/>
      <c r="BD1526" s="8"/>
      <c r="BF1526" s="2"/>
      <c r="BH1526" s="2"/>
      <c r="BJ1526" s="2"/>
      <c r="BK1526" s="2"/>
      <c r="BL1526" s="2"/>
      <c r="BM1526" s="8"/>
    </row>
    <row r="1527" spans="4:65" x14ac:dyDescent="0.25">
      <c r="D1527" s="2"/>
      <c r="E1527" s="2"/>
      <c r="F1527" s="2"/>
      <c r="G1527" s="10"/>
      <c r="H1527" s="10"/>
      <c r="I1527" s="10"/>
      <c r="J1527" s="10"/>
      <c r="M1527" s="2"/>
      <c r="N1527" s="39"/>
      <c r="O1527" s="2"/>
      <c r="P1527" s="2"/>
      <c r="Q1527" s="2"/>
      <c r="R1527" s="2"/>
      <c r="S1527" s="2"/>
      <c r="T1527" s="8"/>
      <c r="V1527" s="2"/>
      <c r="W1527" s="2"/>
      <c r="X1527" s="2"/>
      <c r="Y1527" s="2"/>
      <c r="Z1527" s="2"/>
      <c r="AA1527" s="2"/>
      <c r="AB1527" s="2"/>
      <c r="AC1527" s="8"/>
      <c r="AE1527" s="2"/>
      <c r="AF1527" s="2"/>
      <c r="AG1527" s="2"/>
      <c r="AH1527" s="2"/>
      <c r="AI1527" s="2"/>
      <c r="AJ1527" s="2"/>
      <c r="AK1527" s="2"/>
      <c r="AL1527" s="8"/>
      <c r="AN1527" s="2"/>
      <c r="AO1527" s="2"/>
      <c r="AP1527" s="2"/>
      <c r="AQ1527" s="2"/>
      <c r="AR1527" s="2"/>
      <c r="AS1527" s="2"/>
      <c r="AT1527" s="2"/>
      <c r="AU1527" s="8"/>
      <c r="AW1527" s="2"/>
      <c r="AX1527" s="2"/>
      <c r="AY1527" s="2"/>
      <c r="AZ1527" s="2"/>
      <c r="BA1527" s="2"/>
      <c r="BB1527" s="2"/>
      <c r="BC1527" s="2"/>
      <c r="BD1527" s="8"/>
      <c r="BF1527" s="2"/>
      <c r="BH1527" s="2"/>
      <c r="BJ1527" s="2"/>
      <c r="BK1527" s="2"/>
      <c r="BL1527" s="2"/>
      <c r="BM1527" s="8"/>
    </row>
    <row r="1528" spans="4:65" x14ac:dyDescent="0.25">
      <c r="D1528" s="2"/>
      <c r="E1528" s="2"/>
      <c r="F1528" s="2"/>
      <c r="G1528" s="10"/>
      <c r="H1528" s="10"/>
      <c r="I1528" s="10"/>
      <c r="J1528" s="10"/>
      <c r="M1528" s="2"/>
      <c r="N1528" s="39"/>
      <c r="O1528" s="2"/>
      <c r="P1528" s="2"/>
      <c r="Q1528" s="2"/>
      <c r="R1528" s="2"/>
      <c r="S1528" s="2"/>
      <c r="T1528" s="8"/>
      <c r="V1528" s="2"/>
      <c r="W1528" s="2"/>
      <c r="X1528" s="2"/>
      <c r="Y1528" s="2"/>
      <c r="Z1528" s="2"/>
      <c r="AA1528" s="2"/>
      <c r="AB1528" s="2"/>
      <c r="AC1528" s="8"/>
      <c r="AE1528" s="2"/>
      <c r="AF1528" s="2"/>
      <c r="AG1528" s="2"/>
      <c r="AH1528" s="2"/>
      <c r="AI1528" s="2"/>
      <c r="AJ1528" s="2"/>
      <c r="AK1528" s="2"/>
      <c r="AL1528" s="8"/>
      <c r="AN1528" s="2"/>
      <c r="AO1528" s="2"/>
      <c r="AP1528" s="2"/>
      <c r="AQ1528" s="2"/>
      <c r="AR1528" s="2"/>
      <c r="AS1528" s="2"/>
      <c r="AT1528" s="2"/>
      <c r="AU1528" s="8"/>
      <c r="AW1528" s="2"/>
      <c r="AX1528" s="2"/>
      <c r="AY1528" s="2"/>
      <c r="AZ1528" s="2"/>
      <c r="BA1528" s="2"/>
      <c r="BB1528" s="2"/>
      <c r="BC1528" s="2"/>
      <c r="BD1528" s="8"/>
      <c r="BF1528" s="2"/>
      <c r="BH1528" s="2"/>
      <c r="BJ1528" s="2"/>
      <c r="BK1528" s="2"/>
      <c r="BL1528" s="2"/>
      <c r="BM1528" s="8"/>
    </row>
    <row r="1529" spans="4:65" x14ac:dyDescent="0.25">
      <c r="D1529" s="2"/>
      <c r="E1529" s="2"/>
      <c r="F1529" s="2"/>
      <c r="G1529" s="10"/>
      <c r="H1529" s="10"/>
      <c r="I1529" s="10"/>
      <c r="J1529" s="10"/>
      <c r="M1529" s="2"/>
      <c r="N1529" s="39"/>
      <c r="O1529" s="2"/>
      <c r="P1529" s="2"/>
      <c r="Q1529" s="2"/>
      <c r="R1529" s="2"/>
      <c r="S1529" s="2"/>
      <c r="T1529" s="8"/>
      <c r="V1529" s="2"/>
      <c r="W1529" s="2"/>
      <c r="X1529" s="2"/>
      <c r="Y1529" s="2"/>
      <c r="Z1529" s="2"/>
      <c r="AA1529" s="2"/>
      <c r="AB1529" s="2"/>
      <c r="AC1529" s="8"/>
      <c r="AE1529" s="2"/>
      <c r="AF1529" s="2"/>
      <c r="AG1529" s="2"/>
      <c r="AH1529" s="2"/>
      <c r="AI1529" s="2"/>
      <c r="AJ1529" s="2"/>
      <c r="AK1529" s="2"/>
      <c r="AL1529" s="8"/>
      <c r="AN1529" s="2"/>
      <c r="AO1529" s="2"/>
      <c r="AP1529" s="2"/>
      <c r="AQ1529" s="2"/>
      <c r="AR1529" s="2"/>
      <c r="AS1529" s="2"/>
      <c r="AT1529" s="2"/>
      <c r="AU1529" s="8"/>
      <c r="AW1529" s="2"/>
      <c r="AX1529" s="2"/>
      <c r="AY1529" s="2"/>
      <c r="AZ1529" s="2"/>
      <c r="BA1529" s="2"/>
      <c r="BB1529" s="2"/>
      <c r="BC1529" s="2"/>
      <c r="BD1529" s="8"/>
      <c r="BF1529" s="2"/>
      <c r="BH1529" s="2"/>
      <c r="BJ1529" s="2"/>
      <c r="BK1529" s="2"/>
      <c r="BL1529" s="2"/>
      <c r="BM1529" s="8"/>
    </row>
    <row r="1530" spans="4:65" x14ac:dyDescent="0.25">
      <c r="D1530" s="2"/>
      <c r="E1530" s="2"/>
      <c r="F1530" s="2"/>
      <c r="G1530" s="10"/>
      <c r="H1530" s="10"/>
      <c r="I1530" s="10"/>
      <c r="J1530" s="10"/>
      <c r="M1530" s="2"/>
      <c r="N1530" s="39"/>
      <c r="O1530" s="2"/>
      <c r="P1530" s="2"/>
      <c r="Q1530" s="2"/>
      <c r="R1530" s="2"/>
      <c r="S1530" s="2"/>
      <c r="T1530" s="8"/>
      <c r="V1530" s="2"/>
      <c r="W1530" s="2"/>
      <c r="X1530" s="2"/>
      <c r="Y1530" s="2"/>
      <c r="Z1530" s="2"/>
      <c r="AA1530" s="2"/>
      <c r="AB1530" s="2"/>
      <c r="AC1530" s="8"/>
      <c r="AE1530" s="2"/>
      <c r="AF1530" s="2"/>
      <c r="AG1530" s="2"/>
      <c r="AH1530" s="2"/>
      <c r="AI1530" s="2"/>
      <c r="AJ1530" s="2"/>
      <c r="AK1530" s="2"/>
      <c r="AL1530" s="8"/>
      <c r="AN1530" s="2"/>
      <c r="AO1530" s="2"/>
      <c r="AP1530" s="2"/>
      <c r="AQ1530" s="2"/>
      <c r="AR1530" s="2"/>
      <c r="AS1530" s="2"/>
      <c r="AT1530" s="2"/>
      <c r="AU1530" s="8"/>
      <c r="AW1530" s="2"/>
      <c r="AX1530" s="2"/>
      <c r="AY1530" s="2"/>
      <c r="AZ1530" s="2"/>
      <c r="BA1530" s="2"/>
      <c r="BB1530" s="2"/>
      <c r="BC1530" s="2"/>
      <c r="BD1530" s="8"/>
      <c r="BF1530" s="2"/>
      <c r="BH1530" s="2"/>
      <c r="BJ1530" s="2"/>
      <c r="BK1530" s="2"/>
      <c r="BL1530" s="2"/>
      <c r="BM1530" s="8"/>
    </row>
    <row r="1531" spans="4:65" x14ac:dyDescent="0.25">
      <c r="D1531" s="2"/>
      <c r="E1531" s="2"/>
      <c r="F1531" s="2"/>
      <c r="G1531" s="10"/>
      <c r="H1531" s="10"/>
      <c r="I1531" s="10"/>
      <c r="J1531" s="10"/>
      <c r="M1531" s="2"/>
      <c r="N1531" s="39"/>
      <c r="O1531" s="2"/>
      <c r="P1531" s="2"/>
      <c r="Q1531" s="2"/>
      <c r="R1531" s="2"/>
      <c r="S1531" s="2"/>
      <c r="T1531" s="8"/>
      <c r="V1531" s="2"/>
      <c r="W1531" s="2"/>
      <c r="X1531" s="2"/>
      <c r="Y1531" s="2"/>
      <c r="Z1531" s="2"/>
      <c r="AA1531" s="2"/>
      <c r="AB1531" s="2"/>
      <c r="AC1531" s="8"/>
      <c r="AE1531" s="2"/>
      <c r="AF1531" s="2"/>
      <c r="AG1531" s="2"/>
      <c r="AH1531" s="2"/>
      <c r="AI1531" s="2"/>
      <c r="AJ1531" s="2"/>
      <c r="AK1531" s="2"/>
      <c r="AL1531" s="8"/>
      <c r="AN1531" s="2"/>
      <c r="AO1531" s="2"/>
      <c r="AP1531" s="2"/>
      <c r="AQ1531" s="2"/>
      <c r="AR1531" s="2"/>
      <c r="AS1531" s="2"/>
      <c r="AT1531" s="2"/>
      <c r="AU1531" s="8"/>
      <c r="AW1531" s="2"/>
      <c r="AX1531" s="2"/>
      <c r="AY1531" s="2"/>
      <c r="AZ1531" s="2"/>
      <c r="BA1531" s="2"/>
      <c r="BB1531" s="2"/>
      <c r="BC1531" s="2"/>
      <c r="BD1531" s="8"/>
      <c r="BF1531" s="2"/>
      <c r="BH1531" s="2"/>
      <c r="BJ1531" s="2"/>
      <c r="BK1531" s="2"/>
      <c r="BL1531" s="2"/>
      <c r="BM1531" s="8"/>
    </row>
    <row r="1532" spans="4:65" x14ac:dyDescent="0.25">
      <c r="D1532" s="2"/>
      <c r="E1532" s="2"/>
      <c r="F1532" s="2"/>
      <c r="G1532" s="10"/>
      <c r="H1532" s="10"/>
      <c r="I1532" s="10"/>
      <c r="J1532" s="10"/>
      <c r="M1532" s="2"/>
      <c r="N1532" s="39"/>
      <c r="O1532" s="2"/>
      <c r="P1532" s="2"/>
      <c r="Q1532" s="2"/>
      <c r="R1532" s="2"/>
      <c r="S1532" s="2"/>
      <c r="T1532" s="8"/>
      <c r="V1532" s="2"/>
      <c r="W1532" s="2"/>
      <c r="X1532" s="2"/>
      <c r="Y1532" s="2"/>
      <c r="Z1532" s="2"/>
      <c r="AA1532" s="2"/>
      <c r="AB1532" s="2"/>
      <c r="AC1532" s="8"/>
      <c r="AE1532" s="2"/>
      <c r="AF1532" s="2"/>
      <c r="AG1532" s="2"/>
      <c r="AH1532" s="2"/>
      <c r="AI1532" s="2"/>
      <c r="AJ1532" s="2"/>
      <c r="AK1532" s="2"/>
      <c r="AL1532" s="8"/>
      <c r="AN1532" s="2"/>
      <c r="AO1532" s="2"/>
      <c r="AP1532" s="2"/>
      <c r="AQ1532" s="2"/>
      <c r="AR1532" s="2"/>
      <c r="AS1532" s="2"/>
      <c r="AT1532" s="2"/>
      <c r="AU1532" s="8"/>
      <c r="AW1532" s="2"/>
      <c r="AX1532" s="2"/>
      <c r="AY1532" s="2"/>
      <c r="AZ1532" s="2"/>
      <c r="BA1532" s="2"/>
      <c r="BB1532" s="2"/>
      <c r="BC1532" s="2"/>
      <c r="BD1532" s="8"/>
      <c r="BF1532" s="2"/>
      <c r="BH1532" s="2"/>
      <c r="BJ1532" s="2"/>
      <c r="BK1532" s="2"/>
      <c r="BL1532" s="2"/>
      <c r="BM1532" s="8"/>
    </row>
    <row r="1533" spans="4:65" x14ac:dyDescent="0.25">
      <c r="D1533" s="2"/>
      <c r="E1533" s="2"/>
      <c r="F1533" s="2"/>
      <c r="G1533" s="10"/>
      <c r="H1533" s="10"/>
      <c r="I1533" s="10"/>
      <c r="J1533" s="10"/>
      <c r="M1533" s="2"/>
      <c r="N1533" s="39"/>
      <c r="O1533" s="2"/>
      <c r="P1533" s="2"/>
      <c r="Q1533" s="2"/>
      <c r="R1533" s="2"/>
      <c r="S1533" s="2"/>
      <c r="T1533" s="8"/>
      <c r="V1533" s="2"/>
      <c r="W1533" s="2"/>
      <c r="X1533" s="2"/>
      <c r="Y1533" s="2"/>
      <c r="Z1533" s="2"/>
      <c r="AA1533" s="2"/>
      <c r="AB1533" s="2"/>
      <c r="AC1533" s="8"/>
      <c r="AE1533" s="2"/>
      <c r="AF1533" s="2"/>
      <c r="AG1533" s="2"/>
      <c r="AH1533" s="2"/>
      <c r="AI1533" s="2"/>
      <c r="AJ1533" s="2"/>
      <c r="AK1533" s="2"/>
      <c r="AL1533" s="8"/>
      <c r="AN1533" s="2"/>
      <c r="AO1533" s="2"/>
      <c r="AP1533" s="2"/>
      <c r="AQ1533" s="2"/>
      <c r="AR1533" s="2"/>
      <c r="AS1533" s="2"/>
      <c r="AT1533" s="2"/>
      <c r="AU1533" s="8"/>
      <c r="AW1533" s="2"/>
      <c r="AX1533" s="2"/>
      <c r="AY1533" s="2"/>
      <c r="AZ1533" s="2"/>
      <c r="BA1533" s="2"/>
      <c r="BB1533" s="2"/>
      <c r="BC1533" s="2"/>
      <c r="BD1533" s="8"/>
      <c r="BF1533" s="2"/>
      <c r="BH1533" s="2"/>
      <c r="BJ1533" s="2"/>
      <c r="BK1533" s="2"/>
      <c r="BL1533" s="2"/>
      <c r="BM1533" s="8"/>
    </row>
    <row r="1534" spans="4:65" x14ac:dyDescent="0.25">
      <c r="D1534" s="2"/>
      <c r="E1534" s="2"/>
      <c r="F1534" s="2"/>
      <c r="G1534" s="10"/>
      <c r="H1534" s="10"/>
      <c r="I1534" s="10"/>
      <c r="J1534" s="10"/>
      <c r="M1534" s="2"/>
      <c r="N1534" s="39"/>
      <c r="O1534" s="2"/>
      <c r="P1534" s="2"/>
      <c r="Q1534" s="2"/>
      <c r="R1534" s="2"/>
      <c r="S1534" s="2"/>
      <c r="T1534" s="8"/>
      <c r="V1534" s="2"/>
      <c r="W1534" s="2"/>
      <c r="X1534" s="2"/>
      <c r="Y1534" s="2"/>
      <c r="Z1534" s="2"/>
      <c r="AA1534" s="2"/>
      <c r="AB1534" s="2"/>
      <c r="AC1534" s="8"/>
      <c r="AE1534" s="2"/>
      <c r="AF1534" s="2"/>
      <c r="AG1534" s="2"/>
      <c r="AH1534" s="2"/>
      <c r="AI1534" s="2"/>
      <c r="AJ1534" s="2"/>
      <c r="AK1534" s="2"/>
      <c r="AL1534" s="8"/>
      <c r="AN1534" s="2"/>
      <c r="AO1534" s="2"/>
      <c r="AP1534" s="2"/>
      <c r="AQ1534" s="2"/>
      <c r="AR1534" s="2"/>
      <c r="AS1534" s="2"/>
      <c r="AT1534" s="2"/>
      <c r="AU1534" s="8"/>
      <c r="AW1534" s="2"/>
      <c r="AX1534" s="2"/>
      <c r="AY1534" s="2"/>
      <c r="AZ1534" s="2"/>
      <c r="BA1534" s="2"/>
      <c r="BB1534" s="2"/>
      <c r="BC1534" s="2"/>
      <c r="BD1534" s="8"/>
      <c r="BF1534" s="2"/>
      <c r="BH1534" s="2"/>
      <c r="BJ1534" s="2"/>
      <c r="BK1534" s="2"/>
      <c r="BL1534" s="2"/>
      <c r="BM1534" s="8"/>
    </row>
    <row r="1535" spans="4:65" x14ac:dyDescent="0.25">
      <c r="D1535" s="2"/>
      <c r="E1535" s="2"/>
      <c r="F1535" s="2"/>
      <c r="G1535" s="10"/>
      <c r="H1535" s="10"/>
      <c r="I1535" s="10"/>
      <c r="J1535" s="10"/>
      <c r="M1535" s="2"/>
      <c r="N1535" s="39"/>
      <c r="O1535" s="2"/>
      <c r="P1535" s="2"/>
      <c r="Q1535" s="2"/>
      <c r="R1535" s="2"/>
      <c r="S1535" s="2"/>
      <c r="T1535" s="8"/>
      <c r="V1535" s="2"/>
      <c r="W1535" s="2"/>
      <c r="X1535" s="2"/>
      <c r="Y1535" s="2"/>
      <c r="Z1535" s="2"/>
      <c r="AA1535" s="2"/>
      <c r="AB1535" s="2"/>
      <c r="AC1535" s="8"/>
      <c r="AE1535" s="2"/>
      <c r="AF1535" s="2"/>
      <c r="AG1535" s="2"/>
      <c r="AH1535" s="2"/>
      <c r="AI1535" s="2"/>
      <c r="AJ1535" s="2"/>
      <c r="AK1535" s="2"/>
      <c r="AL1535" s="8"/>
      <c r="AN1535" s="2"/>
      <c r="AO1535" s="2"/>
      <c r="AP1535" s="2"/>
      <c r="AQ1535" s="2"/>
      <c r="AR1535" s="2"/>
      <c r="AS1535" s="2"/>
      <c r="AT1535" s="2"/>
      <c r="AU1535" s="8"/>
      <c r="AW1535" s="2"/>
      <c r="AX1535" s="2"/>
      <c r="AY1535" s="2"/>
      <c r="AZ1535" s="2"/>
      <c r="BA1535" s="2"/>
      <c r="BB1535" s="2"/>
      <c r="BC1535" s="2"/>
      <c r="BD1535" s="8"/>
      <c r="BF1535" s="2"/>
      <c r="BH1535" s="2"/>
      <c r="BJ1535" s="2"/>
      <c r="BK1535" s="2"/>
      <c r="BL1535" s="2"/>
      <c r="BM1535" s="8"/>
    </row>
    <row r="1536" spans="4:65" x14ac:dyDescent="0.25">
      <c r="D1536" s="2"/>
      <c r="E1536" s="2"/>
      <c r="F1536" s="2"/>
      <c r="G1536" s="10"/>
      <c r="H1536" s="10"/>
      <c r="I1536" s="10"/>
      <c r="J1536" s="10"/>
      <c r="M1536" s="2"/>
      <c r="N1536" s="39"/>
      <c r="O1536" s="2"/>
      <c r="P1536" s="2"/>
      <c r="Q1536" s="2"/>
      <c r="R1536" s="2"/>
      <c r="S1536" s="2"/>
      <c r="T1536" s="8"/>
      <c r="V1536" s="2"/>
      <c r="W1536" s="2"/>
      <c r="X1536" s="2"/>
      <c r="Y1536" s="2"/>
      <c r="Z1536" s="2"/>
      <c r="AA1536" s="2"/>
      <c r="AB1536" s="2"/>
      <c r="AC1536" s="8"/>
      <c r="AE1536" s="2"/>
      <c r="AF1536" s="2"/>
      <c r="AG1536" s="2"/>
      <c r="AH1536" s="2"/>
      <c r="AI1536" s="2"/>
      <c r="AJ1536" s="2"/>
      <c r="AK1536" s="2"/>
      <c r="AL1536" s="8"/>
      <c r="AN1536" s="2"/>
      <c r="AO1536" s="2"/>
      <c r="AP1536" s="2"/>
      <c r="AQ1536" s="2"/>
      <c r="AR1536" s="2"/>
      <c r="AS1536" s="2"/>
      <c r="AT1536" s="2"/>
      <c r="AU1536" s="8"/>
      <c r="AW1536" s="2"/>
      <c r="AX1536" s="2"/>
      <c r="AY1536" s="2"/>
      <c r="AZ1536" s="2"/>
      <c r="BA1536" s="2"/>
      <c r="BB1536" s="2"/>
      <c r="BC1536" s="2"/>
      <c r="BD1536" s="8"/>
      <c r="BF1536" s="2"/>
      <c r="BH1536" s="2"/>
      <c r="BJ1536" s="2"/>
      <c r="BK1536" s="2"/>
      <c r="BL1536" s="2"/>
      <c r="BM1536" s="8"/>
    </row>
    <row r="1537" spans="4:65" x14ac:dyDescent="0.25">
      <c r="D1537" s="2"/>
      <c r="E1537" s="2"/>
      <c r="F1537" s="2"/>
      <c r="G1537" s="10"/>
      <c r="H1537" s="10"/>
      <c r="I1537" s="10"/>
      <c r="J1537" s="10"/>
      <c r="M1537" s="2"/>
      <c r="N1537" s="39"/>
      <c r="O1537" s="2"/>
      <c r="P1537" s="2"/>
      <c r="Q1537" s="2"/>
      <c r="R1537" s="2"/>
      <c r="S1537" s="2"/>
      <c r="T1537" s="8"/>
      <c r="V1537" s="2"/>
      <c r="W1537" s="2"/>
      <c r="X1537" s="2"/>
      <c r="Y1537" s="2"/>
      <c r="Z1537" s="2"/>
      <c r="AA1537" s="2"/>
      <c r="AB1537" s="2"/>
      <c r="AC1537" s="8"/>
      <c r="AE1537" s="2"/>
      <c r="AF1537" s="2"/>
      <c r="AG1537" s="2"/>
      <c r="AH1537" s="2"/>
      <c r="AI1537" s="2"/>
      <c r="AJ1537" s="2"/>
      <c r="AK1537" s="2"/>
      <c r="AL1537" s="8"/>
      <c r="AN1537" s="2"/>
      <c r="AO1537" s="2"/>
      <c r="AP1537" s="2"/>
      <c r="AQ1537" s="2"/>
      <c r="AR1537" s="2"/>
      <c r="AS1537" s="2"/>
      <c r="AT1537" s="2"/>
      <c r="AU1537" s="8"/>
      <c r="AW1537" s="2"/>
      <c r="AX1537" s="2"/>
      <c r="AY1537" s="2"/>
      <c r="AZ1537" s="2"/>
      <c r="BA1537" s="2"/>
      <c r="BB1537" s="2"/>
      <c r="BC1537" s="2"/>
      <c r="BD1537" s="8"/>
      <c r="BF1537" s="2"/>
      <c r="BH1537" s="2"/>
      <c r="BJ1537" s="2"/>
      <c r="BK1537" s="2"/>
      <c r="BL1537" s="2"/>
      <c r="BM1537" s="8"/>
    </row>
    <row r="1538" spans="4:65" x14ac:dyDescent="0.25">
      <c r="D1538" s="2"/>
      <c r="E1538" s="2"/>
      <c r="F1538" s="2"/>
      <c r="G1538" s="10"/>
      <c r="H1538" s="10"/>
      <c r="I1538" s="10"/>
      <c r="J1538" s="10"/>
      <c r="M1538" s="2"/>
      <c r="N1538" s="39"/>
      <c r="O1538" s="2"/>
      <c r="P1538" s="2"/>
      <c r="Q1538" s="2"/>
      <c r="R1538" s="2"/>
      <c r="S1538" s="2"/>
      <c r="T1538" s="8"/>
      <c r="V1538" s="2"/>
      <c r="W1538" s="2"/>
      <c r="X1538" s="2"/>
      <c r="Y1538" s="2"/>
      <c r="Z1538" s="2"/>
      <c r="AA1538" s="2"/>
      <c r="AB1538" s="2"/>
      <c r="AC1538" s="8"/>
      <c r="AE1538" s="2"/>
      <c r="AF1538" s="2"/>
      <c r="AG1538" s="2"/>
      <c r="AH1538" s="2"/>
      <c r="AI1538" s="2"/>
      <c r="AJ1538" s="2"/>
      <c r="AK1538" s="2"/>
      <c r="AL1538" s="8"/>
      <c r="AN1538" s="2"/>
      <c r="AO1538" s="2"/>
      <c r="AP1538" s="2"/>
      <c r="AQ1538" s="2"/>
      <c r="AR1538" s="2"/>
      <c r="AS1538" s="2"/>
      <c r="AT1538" s="2"/>
      <c r="AU1538" s="8"/>
      <c r="AW1538" s="2"/>
      <c r="AX1538" s="2"/>
      <c r="AY1538" s="2"/>
      <c r="AZ1538" s="2"/>
      <c r="BA1538" s="2"/>
      <c r="BB1538" s="2"/>
      <c r="BC1538" s="2"/>
      <c r="BD1538" s="8"/>
      <c r="BF1538" s="2"/>
      <c r="BH1538" s="2"/>
      <c r="BJ1538" s="2"/>
      <c r="BK1538" s="2"/>
      <c r="BL1538" s="2"/>
      <c r="BM1538" s="8"/>
    </row>
    <row r="1539" spans="4:65" x14ac:dyDescent="0.25">
      <c r="D1539" s="2"/>
      <c r="E1539" s="2"/>
      <c r="F1539" s="2"/>
      <c r="G1539" s="10"/>
      <c r="H1539" s="10"/>
      <c r="I1539" s="10"/>
      <c r="J1539" s="10"/>
      <c r="M1539" s="2"/>
      <c r="N1539" s="39"/>
      <c r="O1539" s="2"/>
      <c r="P1539" s="2"/>
      <c r="Q1539" s="2"/>
      <c r="R1539" s="2"/>
      <c r="S1539" s="2"/>
      <c r="T1539" s="8"/>
      <c r="V1539" s="2"/>
      <c r="W1539" s="2"/>
      <c r="X1539" s="2"/>
      <c r="Y1539" s="2"/>
      <c r="Z1539" s="2"/>
      <c r="AA1539" s="2"/>
      <c r="AB1539" s="2"/>
      <c r="AC1539" s="8"/>
      <c r="AE1539" s="2"/>
      <c r="AF1539" s="2"/>
      <c r="AG1539" s="2"/>
      <c r="AH1539" s="2"/>
      <c r="AI1539" s="2"/>
      <c r="AJ1539" s="2"/>
      <c r="AK1539" s="2"/>
      <c r="AL1539" s="8"/>
      <c r="AN1539" s="2"/>
      <c r="AO1539" s="2"/>
      <c r="AP1539" s="2"/>
      <c r="AQ1539" s="2"/>
      <c r="AR1539" s="2"/>
      <c r="AS1539" s="2"/>
      <c r="AT1539" s="2"/>
      <c r="AU1539" s="8"/>
      <c r="AW1539" s="2"/>
      <c r="AX1539" s="2"/>
      <c r="AY1539" s="2"/>
      <c r="AZ1539" s="2"/>
      <c r="BA1539" s="2"/>
      <c r="BB1539" s="2"/>
      <c r="BC1539" s="2"/>
      <c r="BD1539" s="8"/>
      <c r="BF1539" s="2"/>
      <c r="BH1539" s="2"/>
      <c r="BJ1539" s="2"/>
      <c r="BK1539" s="2"/>
      <c r="BL1539" s="2"/>
      <c r="BM1539" s="8"/>
    </row>
    <row r="1540" spans="4:65" x14ac:dyDescent="0.25">
      <c r="D1540" s="2"/>
      <c r="E1540" s="2"/>
      <c r="F1540" s="2"/>
      <c r="G1540" s="10"/>
      <c r="H1540" s="10"/>
      <c r="I1540" s="10"/>
      <c r="J1540" s="10"/>
      <c r="M1540" s="2"/>
      <c r="N1540" s="39"/>
      <c r="O1540" s="2"/>
      <c r="P1540" s="2"/>
      <c r="Q1540" s="2"/>
      <c r="R1540" s="2"/>
      <c r="S1540" s="2"/>
      <c r="T1540" s="8"/>
      <c r="V1540" s="2"/>
      <c r="W1540" s="2"/>
      <c r="X1540" s="2"/>
      <c r="Y1540" s="2"/>
      <c r="Z1540" s="2"/>
      <c r="AA1540" s="2"/>
      <c r="AB1540" s="2"/>
      <c r="AC1540" s="8"/>
      <c r="AE1540" s="2"/>
      <c r="AF1540" s="2"/>
      <c r="AG1540" s="2"/>
      <c r="AH1540" s="2"/>
      <c r="AI1540" s="2"/>
      <c r="AJ1540" s="2"/>
      <c r="AK1540" s="2"/>
      <c r="AL1540" s="8"/>
      <c r="AN1540" s="2"/>
      <c r="AO1540" s="2"/>
      <c r="AP1540" s="2"/>
      <c r="AQ1540" s="2"/>
      <c r="AR1540" s="2"/>
      <c r="AS1540" s="2"/>
      <c r="AT1540" s="2"/>
      <c r="AU1540" s="8"/>
      <c r="AW1540" s="2"/>
      <c r="AX1540" s="2"/>
      <c r="AY1540" s="2"/>
      <c r="AZ1540" s="2"/>
      <c r="BA1540" s="2"/>
      <c r="BB1540" s="2"/>
      <c r="BC1540" s="2"/>
      <c r="BD1540" s="8"/>
      <c r="BF1540" s="2"/>
      <c r="BH1540" s="2"/>
      <c r="BJ1540" s="2"/>
      <c r="BK1540" s="2"/>
      <c r="BL1540" s="2"/>
      <c r="BM1540" s="8"/>
    </row>
    <row r="1541" spans="4:65" x14ac:dyDescent="0.25">
      <c r="D1541" s="2"/>
      <c r="E1541" s="2"/>
      <c r="F1541" s="2"/>
      <c r="G1541" s="10"/>
      <c r="H1541" s="10"/>
      <c r="I1541" s="10"/>
      <c r="J1541" s="10"/>
      <c r="M1541" s="2"/>
      <c r="N1541" s="39"/>
      <c r="O1541" s="2"/>
      <c r="P1541" s="2"/>
      <c r="Q1541" s="2"/>
      <c r="R1541" s="2"/>
      <c r="S1541" s="2"/>
      <c r="T1541" s="8"/>
      <c r="V1541" s="2"/>
      <c r="W1541" s="2"/>
      <c r="X1541" s="2"/>
      <c r="Y1541" s="2"/>
      <c r="Z1541" s="2"/>
      <c r="AA1541" s="2"/>
      <c r="AB1541" s="2"/>
      <c r="AC1541" s="8"/>
      <c r="AE1541" s="2"/>
      <c r="AF1541" s="2"/>
      <c r="AG1541" s="2"/>
      <c r="AH1541" s="2"/>
      <c r="AI1541" s="2"/>
      <c r="AJ1541" s="2"/>
      <c r="AK1541" s="2"/>
      <c r="AL1541" s="8"/>
      <c r="AN1541" s="2"/>
      <c r="AO1541" s="2"/>
      <c r="AP1541" s="2"/>
      <c r="AQ1541" s="2"/>
      <c r="AR1541" s="2"/>
      <c r="AS1541" s="2"/>
      <c r="AT1541" s="2"/>
      <c r="AU1541" s="8"/>
      <c r="AW1541" s="2"/>
      <c r="AX1541" s="2"/>
      <c r="AY1541" s="2"/>
      <c r="AZ1541" s="2"/>
      <c r="BA1541" s="2"/>
      <c r="BB1541" s="2"/>
      <c r="BC1541" s="2"/>
      <c r="BD1541" s="8"/>
      <c r="BF1541" s="2"/>
      <c r="BH1541" s="2"/>
      <c r="BJ1541" s="2"/>
      <c r="BK1541" s="2"/>
      <c r="BL1541" s="2"/>
      <c r="BM1541" s="8"/>
    </row>
    <row r="1542" spans="4:65" x14ac:dyDescent="0.25">
      <c r="D1542" s="2"/>
      <c r="E1542" s="2"/>
      <c r="F1542" s="2"/>
      <c r="G1542" s="10"/>
      <c r="H1542" s="10"/>
      <c r="I1542" s="10"/>
      <c r="J1542" s="10"/>
      <c r="M1542" s="2"/>
      <c r="N1542" s="39"/>
      <c r="O1542" s="2"/>
      <c r="P1542" s="2"/>
      <c r="Q1542" s="2"/>
      <c r="R1542" s="2"/>
      <c r="S1542" s="2"/>
      <c r="T1542" s="8"/>
      <c r="V1542" s="2"/>
      <c r="W1542" s="2"/>
      <c r="X1542" s="2"/>
      <c r="Y1542" s="2"/>
      <c r="Z1542" s="2"/>
      <c r="AA1542" s="2"/>
      <c r="AB1542" s="2"/>
      <c r="AC1542" s="8"/>
      <c r="AE1542" s="2"/>
      <c r="AF1542" s="2"/>
      <c r="AG1542" s="2"/>
      <c r="AH1542" s="2"/>
      <c r="AI1542" s="2"/>
      <c r="AJ1542" s="2"/>
      <c r="AK1542" s="2"/>
      <c r="AL1542" s="8"/>
      <c r="AN1542" s="2"/>
      <c r="AO1542" s="2"/>
      <c r="AP1542" s="2"/>
      <c r="AQ1542" s="2"/>
      <c r="AR1542" s="2"/>
      <c r="AS1542" s="2"/>
      <c r="AT1542" s="2"/>
      <c r="AU1542" s="8"/>
      <c r="AW1542" s="2"/>
      <c r="AX1542" s="2"/>
      <c r="AY1542" s="2"/>
      <c r="AZ1542" s="2"/>
      <c r="BA1542" s="2"/>
      <c r="BB1542" s="2"/>
      <c r="BC1542" s="2"/>
      <c r="BD1542" s="8"/>
      <c r="BF1542" s="2"/>
      <c r="BH1542" s="2"/>
      <c r="BJ1542" s="2"/>
      <c r="BK1542" s="2"/>
      <c r="BL1542" s="2"/>
      <c r="BM1542" s="8"/>
    </row>
    <row r="1543" spans="4:65" x14ac:dyDescent="0.25">
      <c r="D1543" s="2"/>
      <c r="E1543" s="2"/>
      <c r="F1543" s="2"/>
      <c r="G1543" s="10"/>
      <c r="H1543" s="10"/>
      <c r="I1543" s="10"/>
      <c r="J1543" s="10"/>
      <c r="M1543" s="2"/>
      <c r="N1543" s="39"/>
      <c r="O1543" s="2"/>
      <c r="P1543" s="2"/>
      <c r="Q1543" s="2"/>
      <c r="R1543" s="2"/>
      <c r="S1543" s="2"/>
      <c r="T1543" s="8"/>
      <c r="V1543" s="2"/>
      <c r="W1543" s="2"/>
      <c r="X1543" s="2"/>
      <c r="Y1543" s="2"/>
      <c r="Z1543" s="2"/>
      <c r="AA1543" s="2"/>
      <c r="AB1543" s="2"/>
      <c r="AC1543" s="8"/>
      <c r="AE1543" s="2"/>
      <c r="AF1543" s="2"/>
      <c r="AG1543" s="2"/>
      <c r="AH1543" s="2"/>
      <c r="AI1543" s="2"/>
      <c r="AJ1543" s="2"/>
      <c r="AK1543" s="2"/>
      <c r="AL1543" s="8"/>
      <c r="AN1543" s="2"/>
      <c r="AO1543" s="2"/>
      <c r="AP1543" s="2"/>
      <c r="AQ1543" s="2"/>
      <c r="AR1543" s="2"/>
      <c r="AS1543" s="2"/>
      <c r="AT1543" s="2"/>
      <c r="AU1543" s="8"/>
      <c r="AW1543" s="2"/>
      <c r="AX1543" s="2"/>
      <c r="AY1543" s="2"/>
      <c r="AZ1543" s="2"/>
      <c r="BA1543" s="2"/>
      <c r="BB1543" s="2"/>
      <c r="BC1543" s="2"/>
      <c r="BD1543" s="8"/>
      <c r="BF1543" s="2"/>
      <c r="BH1543" s="2"/>
      <c r="BJ1543" s="2"/>
      <c r="BK1543" s="2"/>
      <c r="BL1543" s="2"/>
      <c r="BM1543" s="8"/>
    </row>
    <row r="1544" spans="4:65" x14ac:dyDescent="0.25">
      <c r="D1544" s="2"/>
      <c r="E1544" s="2"/>
      <c r="F1544" s="2"/>
      <c r="G1544" s="10"/>
      <c r="H1544" s="10"/>
      <c r="I1544" s="10"/>
      <c r="J1544" s="10"/>
      <c r="M1544" s="2"/>
      <c r="N1544" s="39"/>
      <c r="O1544" s="2"/>
      <c r="P1544" s="2"/>
      <c r="Q1544" s="2"/>
      <c r="R1544" s="2"/>
      <c r="S1544" s="2"/>
      <c r="T1544" s="8"/>
      <c r="V1544" s="2"/>
      <c r="W1544" s="2"/>
      <c r="X1544" s="2"/>
      <c r="Y1544" s="2"/>
      <c r="Z1544" s="2"/>
      <c r="AA1544" s="2"/>
      <c r="AB1544" s="2"/>
      <c r="AC1544" s="8"/>
      <c r="AE1544" s="2"/>
      <c r="AF1544" s="2"/>
      <c r="AG1544" s="2"/>
      <c r="AH1544" s="2"/>
      <c r="AI1544" s="2"/>
      <c r="AJ1544" s="2"/>
      <c r="AK1544" s="2"/>
      <c r="AL1544" s="8"/>
      <c r="AN1544" s="2"/>
      <c r="AO1544" s="2"/>
      <c r="AP1544" s="2"/>
      <c r="AQ1544" s="2"/>
      <c r="AR1544" s="2"/>
      <c r="AS1544" s="2"/>
      <c r="AT1544" s="2"/>
      <c r="AU1544" s="8"/>
      <c r="AW1544" s="2"/>
      <c r="AX1544" s="2"/>
      <c r="AY1544" s="2"/>
      <c r="AZ1544" s="2"/>
      <c r="BA1544" s="2"/>
      <c r="BB1544" s="2"/>
      <c r="BC1544" s="2"/>
      <c r="BD1544" s="8"/>
      <c r="BF1544" s="2"/>
      <c r="BH1544" s="2"/>
      <c r="BJ1544" s="2"/>
      <c r="BK1544" s="2"/>
      <c r="BL1544" s="2"/>
      <c r="BM1544" s="8"/>
    </row>
    <row r="1545" spans="4:65" x14ac:dyDescent="0.25">
      <c r="D1545" s="2"/>
      <c r="E1545" s="2"/>
      <c r="F1545" s="2"/>
      <c r="G1545" s="10"/>
      <c r="H1545" s="10"/>
      <c r="I1545" s="10"/>
      <c r="J1545" s="10"/>
      <c r="M1545" s="2"/>
      <c r="N1545" s="39"/>
      <c r="O1545" s="2"/>
      <c r="P1545" s="2"/>
      <c r="Q1545" s="2"/>
      <c r="R1545" s="2"/>
      <c r="S1545" s="2"/>
      <c r="T1545" s="8"/>
      <c r="V1545" s="2"/>
      <c r="W1545" s="2"/>
      <c r="X1545" s="2"/>
      <c r="Y1545" s="2"/>
      <c r="Z1545" s="2"/>
      <c r="AA1545" s="2"/>
      <c r="AB1545" s="2"/>
      <c r="AC1545" s="8"/>
      <c r="AE1545" s="2"/>
      <c r="AF1545" s="2"/>
      <c r="AG1545" s="2"/>
      <c r="AH1545" s="2"/>
      <c r="AI1545" s="2"/>
      <c r="AJ1545" s="2"/>
      <c r="AK1545" s="2"/>
      <c r="AL1545" s="8"/>
      <c r="AN1545" s="2"/>
      <c r="AO1545" s="2"/>
      <c r="AP1545" s="2"/>
      <c r="AQ1545" s="2"/>
      <c r="AR1545" s="2"/>
      <c r="AS1545" s="2"/>
      <c r="AT1545" s="2"/>
      <c r="AU1545" s="8"/>
      <c r="AW1545" s="2"/>
      <c r="AX1545" s="2"/>
      <c r="AY1545" s="2"/>
      <c r="AZ1545" s="2"/>
      <c r="BA1545" s="2"/>
      <c r="BB1545" s="2"/>
      <c r="BC1545" s="2"/>
      <c r="BD1545" s="8"/>
      <c r="BF1545" s="2"/>
      <c r="BH1545" s="2"/>
      <c r="BJ1545" s="2"/>
      <c r="BK1545" s="2"/>
      <c r="BL1545" s="2"/>
      <c r="BM1545" s="8"/>
    </row>
    <row r="1546" spans="4:65" x14ac:dyDescent="0.25">
      <c r="D1546" s="2"/>
      <c r="E1546" s="2"/>
      <c r="F1546" s="2"/>
      <c r="G1546" s="10"/>
      <c r="H1546" s="10"/>
      <c r="I1546" s="10"/>
      <c r="J1546" s="10"/>
      <c r="M1546" s="2"/>
      <c r="N1546" s="39"/>
      <c r="O1546" s="2"/>
      <c r="P1546" s="2"/>
      <c r="Q1546" s="2"/>
      <c r="R1546" s="2"/>
      <c r="S1546" s="2"/>
      <c r="T1546" s="8"/>
      <c r="V1546" s="2"/>
      <c r="W1546" s="2"/>
      <c r="X1546" s="2"/>
      <c r="Y1546" s="2"/>
      <c r="Z1546" s="2"/>
      <c r="AA1546" s="2"/>
      <c r="AB1546" s="2"/>
      <c r="AC1546" s="8"/>
      <c r="AE1546" s="2"/>
      <c r="AF1546" s="2"/>
      <c r="AG1546" s="2"/>
      <c r="AH1546" s="2"/>
      <c r="AI1546" s="2"/>
      <c r="AJ1546" s="2"/>
      <c r="AK1546" s="2"/>
      <c r="AL1546" s="8"/>
      <c r="AN1546" s="2"/>
      <c r="AO1546" s="2"/>
      <c r="AP1546" s="2"/>
      <c r="AQ1546" s="2"/>
      <c r="AR1546" s="2"/>
      <c r="AS1546" s="2"/>
      <c r="AT1546" s="2"/>
      <c r="AU1546" s="8"/>
      <c r="AW1546" s="2"/>
      <c r="AX1546" s="2"/>
      <c r="AY1546" s="2"/>
      <c r="AZ1546" s="2"/>
      <c r="BA1546" s="2"/>
      <c r="BB1546" s="2"/>
      <c r="BC1546" s="2"/>
      <c r="BD1546" s="8"/>
      <c r="BF1546" s="2"/>
      <c r="BH1546" s="2"/>
      <c r="BJ1546" s="2"/>
      <c r="BK1546" s="2"/>
      <c r="BL1546" s="2"/>
      <c r="BM1546" s="8"/>
    </row>
    <row r="1547" spans="4:65" x14ac:dyDescent="0.25">
      <c r="D1547" s="2"/>
      <c r="E1547" s="2"/>
      <c r="F1547" s="2"/>
      <c r="G1547" s="10"/>
      <c r="H1547" s="10"/>
      <c r="I1547" s="10"/>
      <c r="J1547" s="10"/>
      <c r="M1547" s="2"/>
      <c r="N1547" s="39"/>
      <c r="O1547" s="2"/>
      <c r="P1547" s="2"/>
      <c r="Q1547" s="2"/>
      <c r="R1547" s="2"/>
      <c r="S1547" s="2"/>
      <c r="T1547" s="8"/>
      <c r="V1547" s="2"/>
      <c r="W1547" s="2"/>
      <c r="X1547" s="2"/>
      <c r="Y1547" s="2"/>
      <c r="Z1547" s="2"/>
      <c r="AA1547" s="2"/>
      <c r="AB1547" s="2"/>
      <c r="AC1547" s="8"/>
      <c r="AE1547" s="2"/>
      <c r="AF1547" s="2"/>
      <c r="AG1547" s="2"/>
      <c r="AH1547" s="2"/>
      <c r="AI1547" s="2"/>
      <c r="AJ1547" s="2"/>
      <c r="AK1547" s="2"/>
      <c r="AL1547" s="8"/>
      <c r="AN1547" s="2"/>
      <c r="AO1547" s="2"/>
      <c r="AP1547" s="2"/>
      <c r="AQ1547" s="2"/>
      <c r="AR1547" s="2"/>
      <c r="AS1547" s="2"/>
      <c r="AT1547" s="2"/>
      <c r="AU1547" s="8"/>
      <c r="AW1547" s="2"/>
      <c r="AX1547" s="2"/>
      <c r="AY1547" s="2"/>
      <c r="AZ1547" s="2"/>
      <c r="BA1547" s="2"/>
      <c r="BB1547" s="2"/>
      <c r="BC1547" s="2"/>
      <c r="BD1547" s="8"/>
      <c r="BF1547" s="2"/>
      <c r="BH1547" s="2"/>
      <c r="BJ1547" s="2"/>
      <c r="BK1547" s="2"/>
      <c r="BL1547" s="2"/>
      <c r="BM1547" s="8"/>
    </row>
    <row r="1548" spans="4:65" x14ac:dyDescent="0.25">
      <c r="D1548" s="2"/>
      <c r="E1548" s="2"/>
      <c r="F1548" s="2"/>
      <c r="G1548" s="10"/>
      <c r="H1548" s="10"/>
      <c r="I1548" s="10"/>
      <c r="J1548" s="10"/>
      <c r="M1548" s="2"/>
      <c r="N1548" s="39"/>
      <c r="O1548" s="2"/>
      <c r="P1548" s="2"/>
      <c r="Q1548" s="2"/>
      <c r="R1548" s="2"/>
      <c r="S1548" s="2"/>
      <c r="T1548" s="8"/>
      <c r="V1548" s="2"/>
      <c r="W1548" s="2"/>
      <c r="X1548" s="2"/>
      <c r="Y1548" s="2"/>
      <c r="Z1548" s="2"/>
      <c r="AA1548" s="2"/>
      <c r="AB1548" s="2"/>
      <c r="AC1548" s="8"/>
      <c r="AE1548" s="2"/>
      <c r="AF1548" s="2"/>
      <c r="AG1548" s="2"/>
      <c r="AH1548" s="2"/>
      <c r="AI1548" s="2"/>
      <c r="AJ1548" s="2"/>
      <c r="AK1548" s="2"/>
      <c r="AL1548" s="8"/>
      <c r="AN1548" s="2"/>
      <c r="AO1548" s="2"/>
      <c r="AP1548" s="2"/>
      <c r="AQ1548" s="2"/>
      <c r="AR1548" s="2"/>
      <c r="AS1548" s="2"/>
      <c r="AT1548" s="2"/>
      <c r="AU1548" s="8"/>
      <c r="AW1548" s="2"/>
      <c r="AX1548" s="2"/>
      <c r="AY1548" s="2"/>
      <c r="AZ1548" s="2"/>
      <c r="BA1548" s="2"/>
      <c r="BB1548" s="2"/>
      <c r="BC1548" s="2"/>
      <c r="BD1548" s="8"/>
      <c r="BF1548" s="2"/>
      <c r="BH1548" s="2"/>
      <c r="BJ1548" s="2"/>
      <c r="BK1548" s="2"/>
      <c r="BL1548" s="2"/>
      <c r="BM1548" s="8"/>
    </row>
    <row r="1549" spans="4:65" x14ac:dyDescent="0.25">
      <c r="D1549" s="2"/>
      <c r="E1549" s="2"/>
      <c r="F1549" s="2"/>
      <c r="G1549" s="10"/>
      <c r="H1549" s="10"/>
      <c r="I1549" s="10"/>
      <c r="J1549" s="10"/>
      <c r="M1549" s="2"/>
      <c r="N1549" s="39"/>
      <c r="O1549" s="2"/>
      <c r="P1549" s="2"/>
      <c r="Q1549" s="2"/>
      <c r="R1549" s="2"/>
      <c r="S1549" s="2"/>
      <c r="T1549" s="8"/>
      <c r="V1549" s="2"/>
      <c r="W1549" s="2"/>
      <c r="X1549" s="2"/>
      <c r="Y1549" s="2"/>
      <c r="Z1549" s="2"/>
      <c r="AA1549" s="2"/>
      <c r="AB1549" s="2"/>
      <c r="AC1549" s="8"/>
      <c r="AE1549" s="2"/>
      <c r="AF1549" s="2"/>
      <c r="AG1549" s="2"/>
      <c r="AH1549" s="2"/>
      <c r="AI1549" s="2"/>
      <c r="AJ1549" s="2"/>
      <c r="AK1549" s="2"/>
      <c r="AL1549" s="8"/>
      <c r="AN1549" s="2"/>
      <c r="AO1549" s="2"/>
      <c r="AP1549" s="2"/>
      <c r="AQ1549" s="2"/>
      <c r="AR1549" s="2"/>
      <c r="AS1549" s="2"/>
      <c r="AT1549" s="2"/>
      <c r="AU1549" s="8"/>
      <c r="AW1549" s="2"/>
      <c r="AX1549" s="2"/>
      <c r="AY1549" s="2"/>
      <c r="AZ1549" s="2"/>
      <c r="BA1549" s="2"/>
      <c r="BB1549" s="2"/>
      <c r="BC1549" s="2"/>
      <c r="BD1549" s="8"/>
      <c r="BF1549" s="2"/>
      <c r="BH1549" s="2"/>
      <c r="BJ1549" s="2"/>
      <c r="BK1549" s="2"/>
      <c r="BL1549" s="2"/>
      <c r="BM1549" s="8"/>
    </row>
    <row r="1550" spans="4:65" x14ac:dyDescent="0.25">
      <c r="D1550" s="2"/>
      <c r="E1550" s="2"/>
      <c r="F1550" s="2"/>
      <c r="G1550" s="10"/>
      <c r="H1550" s="10"/>
      <c r="I1550" s="10"/>
      <c r="J1550" s="10"/>
      <c r="M1550" s="2"/>
      <c r="N1550" s="39"/>
      <c r="O1550" s="2"/>
      <c r="P1550" s="2"/>
      <c r="Q1550" s="2"/>
      <c r="R1550" s="2"/>
      <c r="S1550" s="2"/>
      <c r="T1550" s="8"/>
      <c r="V1550" s="2"/>
      <c r="W1550" s="2"/>
      <c r="X1550" s="2"/>
      <c r="Y1550" s="2"/>
      <c r="Z1550" s="2"/>
      <c r="AA1550" s="2"/>
      <c r="AB1550" s="2"/>
      <c r="AC1550" s="8"/>
      <c r="AE1550" s="2"/>
      <c r="AF1550" s="2"/>
      <c r="AG1550" s="2"/>
      <c r="AH1550" s="2"/>
      <c r="AI1550" s="2"/>
      <c r="AJ1550" s="2"/>
      <c r="AK1550" s="2"/>
      <c r="AL1550" s="8"/>
      <c r="AN1550" s="2"/>
      <c r="AO1550" s="2"/>
      <c r="AP1550" s="2"/>
      <c r="AQ1550" s="2"/>
      <c r="AR1550" s="2"/>
      <c r="AS1550" s="2"/>
      <c r="AT1550" s="2"/>
      <c r="AU1550" s="8"/>
      <c r="AW1550" s="2"/>
      <c r="AX1550" s="2"/>
      <c r="AY1550" s="2"/>
      <c r="AZ1550" s="2"/>
      <c r="BA1550" s="2"/>
      <c r="BB1550" s="2"/>
      <c r="BC1550" s="2"/>
      <c r="BD1550" s="8"/>
      <c r="BF1550" s="2"/>
      <c r="BH1550" s="2"/>
      <c r="BJ1550" s="2"/>
      <c r="BK1550" s="2"/>
      <c r="BL1550" s="2"/>
      <c r="BM1550" s="8"/>
    </row>
    <row r="1551" spans="4:65" x14ac:dyDescent="0.25">
      <c r="D1551" s="2"/>
      <c r="E1551" s="2"/>
      <c r="F1551" s="2"/>
      <c r="G1551" s="10"/>
      <c r="H1551" s="10"/>
      <c r="I1551" s="10"/>
      <c r="J1551" s="10"/>
      <c r="M1551" s="2"/>
      <c r="N1551" s="39"/>
      <c r="O1551" s="2"/>
      <c r="P1551" s="2"/>
      <c r="Q1551" s="2"/>
      <c r="R1551" s="2"/>
      <c r="S1551" s="2"/>
      <c r="T1551" s="8"/>
      <c r="V1551" s="2"/>
      <c r="W1551" s="2"/>
      <c r="X1551" s="2"/>
      <c r="Y1551" s="2"/>
      <c r="Z1551" s="2"/>
      <c r="AA1551" s="2"/>
      <c r="AB1551" s="2"/>
      <c r="AC1551" s="8"/>
      <c r="AE1551" s="2"/>
      <c r="AF1551" s="2"/>
      <c r="AG1551" s="2"/>
      <c r="AH1551" s="2"/>
      <c r="AI1551" s="2"/>
      <c r="AJ1551" s="2"/>
      <c r="AK1551" s="2"/>
      <c r="AL1551" s="8"/>
      <c r="AN1551" s="2"/>
      <c r="AO1551" s="2"/>
      <c r="AP1551" s="2"/>
      <c r="AQ1551" s="2"/>
      <c r="AR1551" s="2"/>
      <c r="AS1551" s="2"/>
      <c r="AT1551" s="2"/>
      <c r="AU1551" s="8"/>
      <c r="AW1551" s="2"/>
      <c r="AX1551" s="2"/>
      <c r="AY1551" s="2"/>
      <c r="AZ1551" s="2"/>
      <c r="BA1551" s="2"/>
      <c r="BB1551" s="2"/>
      <c r="BC1551" s="2"/>
      <c r="BD1551" s="8"/>
      <c r="BF1551" s="2"/>
      <c r="BH1551" s="2"/>
      <c r="BJ1551" s="2"/>
      <c r="BK1551" s="2"/>
      <c r="BL1551" s="2"/>
      <c r="BM1551" s="8"/>
    </row>
    <row r="1552" spans="4:65" x14ac:dyDescent="0.25">
      <c r="D1552" s="2"/>
      <c r="E1552" s="2"/>
      <c r="F1552" s="2"/>
      <c r="G1552" s="10"/>
      <c r="H1552" s="10"/>
      <c r="I1552" s="10"/>
      <c r="J1552" s="10"/>
      <c r="M1552" s="2"/>
      <c r="N1552" s="39"/>
      <c r="O1552" s="2"/>
      <c r="P1552" s="2"/>
      <c r="Q1552" s="2"/>
      <c r="R1552" s="2"/>
      <c r="S1552" s="2"/>
      <c r="T1552" s="8"/>
      <c r="V1552" s="2"/>
      <c r="W1552" s="2"/>
      <c r="X1552" s="2"/>
      <c r="Y1552" s="2"/>
      <c r="Z1552" s="2"/>
      <c r="AA1552" s="2"/>
      <c r="AB1552" s="2"/>
      <c r="AC1552" s="8"/>
      <c r="AE1552" s="2"/>
      <c r="AF1552" s="2"/>
      <c r="AG1552" s="2"/>
      <c r="AH1552" s="2"/>
      <c r="AI1552" s="2"/>
      <c r="AJ1552" s="2"/>
      <c r="AK1552" s="2"/>
      <c r="AL1552" s="8"/>
      <c r="AN1552" s="2"/>
      <c r="AO1552" s="2"/>
      <c r="AP1552" s="2"/>
      <c r="AQ1552" s="2"/>
      <c r="AR1552" s="2"/>
      <c r="AS1552" s="2"/>
      <c r="AT1552" s="2"/>
      <c r="AU1552" s="8"/>
      <c r="AW1552" s="2"/>
      <c r="AX1552" s="2"/>
      <c r="AY1552" s="2"/>
      <c r="AZ1552" s="2"/>
      <c r="BA1552" s="2"/>
      <c r="BB1552" s="2"/>
      <c r="BC1552" s="2"/>
      <c r="BD1552" s="8"/>
      <c r="BF1552" s="2"/>
      <c r="BH1552" s="2"/>
      <c r="BJ1552" s="2"/>
      <c r="BK1552" s="2"/>
      <c r="BL1552" s="2"/>
      <c r="BM1552" s="8"/>
    </row>
    <row r="1553" spans="4:65" x14ac:dyDescent="0.25">
      <c r="D1553" s="2"/>
      <c r="E1553" s="2"/>
      <c r="F1553" s="2"/>
      <c r="G1553" s="10"/>
      <c r="H1553" s="10"/>
      <c r="I1553" s="10"/>
      <c r="J1553" s="10"/>
      <c r="M1553" s="2"/>
      <c r="N1553" s="39"/>
      <c r="O1553" s="2"/>
      <c r="P1553" s="2"/>
      <c r="Q1553" s="2"/>
      <c r="R1553" s="2"/>
      <c r="S1553" s="2"/>
      <c r="T1553" s="8"/>
      <c r="V1553" s="2"/>
      <c r="W1553" s="2"/>
      <c r="X1553" s="2"/>
      <c r="Y1553" s="2"/>
      <c r="Z1553" s="2"/>
      <c r="AA1553" s="2"/>
      <c r="AB1553" s="2"/>
      <c r="AC1553" s="8"/>
      <c r="AE1553" s="2"/>
      <c r="AF1553" s="2"/>
      <c r="AG1553" s="2"/>
      <c r="AH1553" s="2"/>
      <c r="AI1553" s="2"/>
      <c r="AJ1553" s="2"/>
      <c r="AK1553" s="2"/>
      <c r="AL1553" s="8"/>
      <c r="AN1553" s="2"/>
      <c r="AO1553" s="2"/>
      <c r="AP1553" s="2"/>
      <c r="AQ1553" s="2"/>
      <c r="AR1553" s="2"/>
      <c r="AS1553" s="2"/>
      <c r="AT1553" s="2"/>
      <c r="AU1553" s="8"/>
      <c r="AW1553" s="2"/>
      <c r="AX1553" s="2"/>
      <c r="AY1553" s="2"/>
      <c r="AZ1553" s="2"/>
      <c r="BA1553" s="2"/>
      <c r="BB1553" s="2"/>
      <c r="BC1553" s="2"/>
      <c r="BD1553" s="8"/>
      <c r="BF1553" s="2"/>
      <c r="BH1553" s="2"/>
      <c r="BJ1553" s="2"/>
      <c r="BK1553" s="2"/>
      <c r="BL1553" s="2"/>
      <c r="BM1553" s="8"/>
    </row>
    <row r="1554" spans="4:65" x14ac:dyDescent="0.25">
      <c r="D1554" s="2"/>
      <c r="E1554" s="2"/>
      <c r="F1554" s="2"/>
      <c r="G1554" s="10"/>
      <c r="H1554" s="10"/>
      <c r="I1554" s="10"/>
      <c r="J1554" s="10"/>
      <c r="M1554" s="2"/>
      <c r="N1554" s="39"/>
      <c r="O1554" s="2"/>
      <c r="P1554" s="2"/>
      <c r="Q1554" s="2"/>
      <c r="R1554" s="2"/>
      <c r="S1554" s="2"/>
      <c r="T1554" s="8"/>
      <c r="V1554" s="2"/>
      <c r="W1554" s="2"/>
      <c r="X1554" s="2"/>
      <c r="Y1554" s="2"/>
      <c r="Z1554" s="2"/>
      <c r="AA1554" s="2"/>
      <c r="AB1554" s="2"/>
      <c r="AC1554" s="8"/>
      <c r="AE1554" s="2"/>
      <c r="AF1554" s="2"/>
      <c r="AG1554" s="2"/>
      <c r="AH1554" s="2"/>
      <c r="AI1554" s="2"/>
      <c r="AJ1554" s="2"/>
      <c r="AK1554" s="2"/>
      <c r="AL1554" s="8"/>
      <c r="AN1554" s="2"/>
      <c r="AO1554" s="2"/>
      <c r="AP1554" s="2"/>
      <c r="AQ1554" s="2"/>
      <c r="AR1554" s="2"/>
      <c r="AS1554" s="2"/>
      <c r="AT1554" s="2"/>
      <c r="AU1554" s="8"/>
      <c r="AW1554" s="2"/>
      <c r="AX1554" s="2"/>
      <c r="AY1554" s="2"/>
      <c r="AZ1554" s="2"/>
      <c r="BA1554" s="2"/>
      <c r="BB1554" s="2"/>
      <c r="BC1554" s="2"/>
      <c r="BD1554" s="8"/>
      <c r="BF1554" s="2"/>
      <c r="BH1554" s="2"/>
      <c r="BJ1554" s="2"/>
      <c r="BK1554" s="2"/>
      <c r="BL1554" s="2"/>
      <c r="BM1554" s="8"/>
    </row>
    <row r="1555" spans="4:65" x14ac:dyDescent="0.25">
      <c r="D1555" s="2"/>
      <c r="E1555" s="2"/>
      <c r="F1555" s="2"/>
      <c r="G1555" s="10"/>
      <c r="H1555" s="10"/>
      <c r="I1555" s="10"/>
      <c r="J1555" s="10"/>
      <c r="M1555" s="2"/>
      <c r="N1555" s="39"/>
      <c r="O1555" s="2"/>
      <c r="P1555" s="2"/>
      <c r="Q1555" s="2"/>
      <c r="R1555" s="2"/>
      <c r="S1555" s="2"/>
      <c r="T1555" s="8"/>
      <c r="V1555" s="2"/>
      <c r="W1555" s="2"/>
      <c r="X1555" s="2"/>
      <c r="Y1555" s="2"/>
      <c r="Z1555" s="2"/>
      <c r="AA1555" s="2"/>
      <c r="AB1555" s="2"/>
      <c r="AC1555" s="8"/>
      <c r="AE1555" s="2"/>
      <c r="AF1555" s="2"/>
      <c r="AG1555" s="2"/>
      <c r="AH1555" s="2"/>
      <c r="AI1555" s="2"/>
      <c r="AJ1555" s="2"/>
      <c r="AK1555" s="2"/>
      <c r="AL1555" s="8"/>
      <c r="AN1555" s="2"/>
      <c r="AO1555" s="2"/>
      <c r="AP1555" s="2"/>
      <c r="AQ1555" s="2"/>
      <c r="AR1555" s="2"/>
      <c r="AS1555" s="2"/>
      <c r="AT1555" s="2"/>
      <c r="AU1555" s="8"/>
      <c r="AW1555" s="2"/>
      <c r="AX1555" s="2"/>
      <c r="AY1555" s="2"/>
      <c r="AZ1555" s="2"/>
      <c r="BA1555" s="2"/>
      <c r="BB1555" s="2"/>
      <c r="BC1555" s="2"/>
      <c r="BD1555" s="8"/>
      <c r="BF1555" s="2"/>
      <c r="BH1555" s="2"/>
      <c r="BJ1555" s="2"/>
      <c r="BK1555" s="2"/>
      <c r="BL1555" s="2"/>
      <c r="BM1555" s="8"/>
    </row>
    <row r="1556" spans="4:65" x14ac:dyDescent="0.25">
      <c r="D1556" s="2"/>
      <c r="E1556" s="2"/>
      <c r="F1556" s="2"/>
      <c r="G1556" s="10"/>
      <c r="H1556" s="10"/>
      <c r="I1556" s="10"/>
      <c r="J1556" s="10"/>
      <c r="M1556" s="2"/>
      <c r="N1556" s="39"/>
      <c r="O1556" s="2"/>
      <c r="P1556" s="2"/>
      <c r="Q1556" s="2"/>
      <c r="R1556" s="2"/>
      <c r="S1556" s="2"/>
      <c r="T1556" s="8"/>
      <c r="V1556" s="2"/>
      <c r="W1556" s="2"/>
      <c r="X1556" s="2"/>
      <c r="Y1556" s="2"/>
      <c r="Z1556" s="2"/>
      <c r="AA1556" s="2"/>
      <c r="AB1556" s="2"/>
      <c r="AC1556" s="8"/>
      <c r="AE1556" s="2"/>
      <c r="AF1556" s="2"/>
      <c r="AG1556" s="2"/>
      <c r="AH1556" s="2"/>
      <c r="AI1556" s="2"/>
      <c r="AJ1556" s="2"/>
      <c r="AK1556" s="2"/>
      <c r="AL1556" s="8"/>
      <c r="AN1556" s="2"/>
      <c r="AO1556" s="2"/>
      <c r="AP1556" s="2"/>
      <c r="AQ1556" s="2"/>
      <c r="AR1556" s="2"/>
      <c r="AS1556" s="2"/>
      <c r="AT1556" s="2"/>
      <c r="AU1556" s="8"/>
      <c r="AW1556" s="2"/>
      <c r="AX1556" s="2"/>
      <c r="AY1556" s="2"/>
      <c r="AZ1556" s="2"/>
      <c r="BA1556" s="2"/>
      <c r="BB1556" s="2"/>
      <c r="BC1556" s="2"/>
      <c r="BD1556" s="8"/>
      <c r="BF1556" s="2"/>
      <c r="BH1556" s="2"/>
      <c r="BJ1556" s="2"/>
      <c r="BK1556" s="2"/>
      <c r="BL1556" s="2"/>
      <c r="BM1556" s="8"/>
    </row>
    <row r="1557" spans="4:65" x14ac:dyDescent="0.25">
      <c r="D1557" s="2"/>
      <c r="E1557" s="2"/>
      <c r="F1557" s="2"/>
      <c r="G1557" s="10"/>
      <c r="H1557" s="10"/>
      <c r="I1557" s="10"/>
      <c r="J1557" s="10"/>
      <c r="M1557" s="2"/>
      <c r="N1557" s="39"/>
      <c r="O1557" s="2"/>
      <c r="P1557" s="2"/>
      <c r="Q1557" s="2"/>
      <c r="R1557" s="2"/>
      <c r="S1557" s="2"/>
      <c r="T1557" s="8"/>
      <c r="V1557" s="2"/>
      <c r="W1557" s="2"/>
      <c r="X1557" s="2"/>
      <c r="Y1557" s="2"/>
      <c r="Z1557" s="2"/>
      <c r="AA1557" s="2"/>
      <c r="AB1557" s="2"/>
      <c r="AC1557" s="8"/>
      <c r="AE1557" s="2"/>
      <c r="AF1557" s="2"/>
      <c r="AG1557" s="2"/>
      <c r="AH1557" s="2"/>
      <c r="AI1557" s="2"/>
      <c r="AJ1557" s="2"/>
      <c r="AK1557" s="2"/>
      <c r="AL1557" s="8"/>
      <c r="AN1557" s="2"/>
      <c r="AO1557" s="2"/>
      <c r="AP1557" s="2"/>
      <c r="AQ1557" s="2"/>
      <c r="AR1557" s="2"/>
      <c r="AS1557" s="2"/>
      <c r="AT1557" s="2"/>
      <c r="AU1557" s="8"/>
      <c r="AW1557" s="2"/>
      <c r="AX1557" s="2"/>
      <c r="AY1557" s="2"/>
      <c r="AZ1557" s="2"/>
      <c r="BA1557" s="2"/>
      <c r="BB1557" s="2"/>
      <c r="BC1557" s="2"/>
      <c r="BD1557" s="8"/>
      <c r="BF1557" s="2"/>
      <c r="BH1557" s="2"/>
      <c r="BJ1557" s="2"/>
      <c r="BK1557" s="2"/>
      <c r="BL1557" s="2"/>
      <c r="BM1557" s="8"/>
    </row>
    <row r="1558" spans="4:65" x14ac:dyDescent="0.25">
      <c r="D1558" s="2"/>
      <c r="E1558" s="2"/>
      <c r="F1558" s="2"/>
      <c r="G1558" s="10"/>
      <c r="H1558" s="10"/>
      <c r="I1558" s="10"/>
      <c r="J1558" s="10"/>
      <c r="M1558" s="2"/>
      <c r="N1558" s="39"/>
      <c r="O1558" s="2"/>
      <c r="P1558" s="2"/>
      <c r="Q1558" s="2"/>
      <c r="R1558" s="2"/>
      <c r="S1558" s="2"/>
      <c r="T1558" s="8"/>
      <c r="V1558" s="2"/>
      <c r="W1558" s="2"/>
      <c r="X1558" s="2"/>
      <c r="Y1558" s="2"/>
      <c r="Z1558" s="2"/>
      <c r="AA1558" s="2"/>
      <c r="AB1558" s="2"/>
      <c r="AC1558" s="8"/>
      <c r="AE1558" s="2"/>
      <c r="AF1558" s="2"/>
      <c r="AG1558" s="2"/>
      <c r="AH1558" s="2"/>
      <c r="AI1558" s="2"/>
      <c r="AJ1558" s="2"/>
      <c r="AK1558" s="2"/>
      <c r="AL1558" s="8"/>
      <c r="AN1558" s="2"/>
      <c r="AO1558" s="2"/>
      <c r="AP1558" s="2"/>
      <c r="AQ1558" s="2"/>
      <c r="AR1558" s="2"/>
      <c r="AS1558" s="2"/>
      <c r="AT1558" s="2"/>
      <c r="AU1558" s="8"/>
      <c r="AW1558" s="2"/>
      <c r="AX1558" s="2"/>
      <c r="AY1558" s="2"/>
      <c r="AZ1558" s="2"/>
      <c r="BA1558" s="2"/>
      <c r="BB1558" s="2"/>
      <c r="BC1558" s="2"/>
      <c r="BD1558" s="8"/>
      <c r="BF1558" s="2"/>
      <c r="BH1558" s="2"/>
      <c r="BJ1558" s="2"/>
      <c r="BK1558" s="2"/>
      <c r="BL1558" s="2"/>
      <c r="BM1558" s="8"/>
    </row>
    <row r="1559" spans="4:65" x14ac:dyDescent="0.25">
      <c r="D1559" s="2"/>
      <c r="E1559" s="2"/>
      <c r="F1559" s="2"/>
      <c r="G1559" s="10"/>
      <c r="H1559" s="10"/>
      <c r="I1559" s="10"/>
      <c r="J1559" s="10"/>
      <c r="M1559" s="2"/>
      <c r="N1559" s="39"/>
      <c r="O1559" s="2"/>
      <c r="P1559" s="2"/>
      <c r="Q1559" s="2"/>
      <c r="R1559" s="2"/>
      <c r="S1559" s="2"/>
      <c r="T1559" s="8"/>
      <c r="V1559" s="2"/>
      <c r="W1559" s="2"/>
      <c r="X1559" s="2"/>
      <c r="Y1559" s="2"/>
      <c r="Z1559" s="2"/>
      <c r="AA1559" s="2"/>
      <c r="AB1559" s="2"/>
      <c r="AC1559" s="8"/>
      <c r="AE1559" s="2"/>
      <c r="AF1559" s="2"/>
      <c r="AG1559" s="2"/>
      <c r="AH1559" s="2"/>
      <c r="AI1559" s="2"/>
      <c r="AJ1559" s="2"/>
      <c r="AK1559" s="2"/>
      <c r="AL1559" s="8"/>
      <c r="AN1559" s="2"/>
      <c r="AO1559" s="2"/>
      <c r="AP1559" s="2"/>
      <c r="AQ1559" s="2"/>
      <c r="AR1559" s="2"/>
      <c r="AS1559" s="2"/>
      <c r="AT1559" s="2"/>
      <c r="AU1559" s="8"/>
      <c r="AW1559" s="2"/>
      <c r="AX1559" s="2"/>
      <c r="AY1559" s="2"/>
      <c r="AZ1559" s="2"/>
      <c r="BA1559" s="2"/>
      <c r="BB1559" s="2"/>
      <c r="BC1559" s="2"/>
      <c r="BD1559" s="8"/>
      <c r="BF1559" s="2"/>
      <c r="BH1559" s="2"/>
      <c r="BJ1559" s="2"/>
      <c r="BK1559" s="2"/>
      <c r="BL1559" s="2"/>
      <c r="BM1559" s="8"/>
    </row>
    <row r="1560" spans="4:65" x14ac:dyDescent="0.25">
      <c r="D1560" s="2"/>
      <c r="E1560" s="2"/>
      <c r="F1560" s="2"/>
      <c r="G1560" s="10"/>
      <c r="H1560" s="10"/>
      <c r="I1560" s="10"/>
      <c r="J1560" s="10"/>
      <c r="M1560" s="2"/>
      <c r="N1560" s="39"/>
      <c r="O1560" s="2"/>
      <c r="P1560" s="2"/>
      <c r="Q1560" s="2"/>
      <c r="R1560" s="2"/>
      <c r="S1560" s="2"/>
      <c r="T1560" s="8"/>
      <c r="V1560" s="2"/>
      <c r="W1560" s="2"/>
      <c r="X1560" s="2"/>
      <c r="Y1560" s="2"/>
      <c r="Z1560" s="2"/>
      <c r="AA1560" s="2"/>
      <c r="AB1560" s="2"/>
      <c r="AC1560" s="8"/>
      <c r="AE1560" s="2"/>
      <c r="AF1560" s="2"/>
      <c r="AG1560" s="2"/>
      <c r="AH1560" s="2"/>
      <c r="AI1560" s="2"/>
      <c r="AJ1560" s="2"/>
      <c r="AK1560" s="2"/>
      <c r="AL1560" s="8"/>
      <c r="AN1560" s="2"/>
      <c r="AO1560" s="2"/>
      <c r="AP1560" s="2"/>
      <c r="AQ1560" s="2"/>
      <c r="AR1560" s="2"/>
      <c r="AS1560" s="2"/>
      <c r="AT1560" s="2"/>
      <c r="AU1560" s="8"/>
      <c r="AW1560" s="2"/>
      <c r="AX1560" s="2"/>
      <c r="AY1560" s="2"/>
      <c r="AZ1560" s="2"/>
      <c r="BA1560" s="2"/>
      <c r="BB1560" s="2"/>
      <c r="BC1560" s="2"/>
      <c r="BD1560" s="8"/>
      <c r="BF1560" s="2"/>
      <c r="BH1560" s="2"/>
      <c r="BJ1560" s="2"/>
      <c r="BK1560" s="2"/>
      <c r="BL1560" s="2"/>
      <c r="BM1560" s="8"/>
    </row>
    <row r="1561" spans="4:65" x14ac:dyDescent="0.25">
      <c r="D1561" s="2"/>
      <c r="E1561" s="2"/>
      <c r="F1561" s="2"/>
      <c r="G1561" s="10"/>
      <c r="H1561" s="10"/>
      <c r="I1561" s="10"/>
      <c r="J1561" s="10"/>
      <c r="M1561" s="2"/>
      <c r="N1561" s="39"/>
      <c r="O1561" s="2"/>
      <c r="P1561" s="2"/>
      <c r="Q1561" s="2"/>
      <c r="R1561" s="2"/>
      <c r="S1561" s="2"/>
      <c r="T1561" s="8"/>
      <c r="V1561" s="2"/>
      <c r="W1561" s="2"/>
      <c r="X1561" s="2"/>
      <c r="Y1561" s="2"/>
      <c r="Z1561" s="2"/>
      <c r="AA1561" s="2"/>
      <c r="AB1561" s="2"/>
      <c r="AC1561" s="8"/>
      <c r="AE1561" s="2"/>
      <c r="AF1561" s="2"/>
      <c r="AG1561" s="2"/>
      <c r="AH1561" s="2"/>
      <c r="AI1561" s="2"/>
      <c r="AJ1561" s="2"/>
      <c r="AK1561" s="2"/>
      <c r="AL1561" s="8"/>
      <c r="AN1561" s="2"/>
      <c r="AO1561" s="2"/>
      <c r="AP1561" s="2"/>
      <c r="AQ1561" s="2"/>
      <c r="AR1561" s="2"/>
      <c r="AS1561" s="2"/>
      <c r="AT1561" s="2"/>
      <c r="AU1561" s="8"/>
      <c r="AW1561" s="2"/>
      <c r="AX1561" s="2"/>
      <c r="AY1561" s="2"/>
      <c r="AZ1561" s="2"/>
      <c r="BA1561" s="2"/>
      <c r="BB1561" s="2"/>
      <c r="BC1561" s="2"/>
      <c r="BD1561" s="8"/>
      <c r="BF1561" s="2"/>
      <c r="BH1561" s="2"/>
      <c r="BJ1561" s="2"/>
      <c r="BK1561" s="2"/>
      <c r="BL1561" s="2"/>
      <c r="BM1561" s="8"/>
    </row>
    <row r="1562" spans="4:65" x14ac:dyDescent="0.25">
      <c r="D1562" s="2"/>
      <c r="E1562" s="2"/>
      <c r="F1562" s="2"/>
      <c r="G1562" s="10"/>
      <c r="H1562" s="10"/>
      <c r="I1562" s="10"/>
      <c r="J1562" s="10"/>
      <c r="M1562" s="2"/>
      <c r="N1562" s="39"/>
      <c r="O1562" s="2"/>
      <c r="P1562" s="2"/>
      <c r="Q1562" s="2"/>
      <c r="R1562" s="2"/>
      <c r="S1562" s="2"/>
      <c r="T1562" s="8"/>
      <c r="V1562" s="2"/>
      <c r="W1562" s="2"/>
      <c r="X1562" s="2"/>
      <c r="Y1562" s="2"/>
      <c r="Z1562" s="2"/>
      <c r="AA1562" s="2"/>
      <c r="AB1562" s="2"/>
      <c r="AC1562" s="8"/>
      <c r="AE1562" s="2"/>
      <c r="AF1562" s="2"/>
      <c r="AG1562" s="2"/>
      <c r="AH1562" s="2"/>
      <c r="AI1562" s="2"/>
      <c r="AJ1562" s="2"/>
      <c r="AK1562" s="2"/>
      <c r="AL1562" s="8"/>
      <c r="AN1562" s="2"/>
      <c r="AO1562" s="2"/>
      <c r="AP1562" s="2"/>
      <c r="AQ1562" s="2"/>
      <c r="AR1562" s="2"/>
      <c r="AS1562" s="2"/>
      <c r="AT1562" s="2"/>
      <c r="AU1562" s="8"/>
      <c r="AW1562" s="2"/>
      <c r="AX1562" s="2"/>
      <c r="AY1562" s="2"/>
      <c r="AZ1562" s="2"/>
      <c r="BA1562" s="2"/>
      <c r="BB1562" s="2"/>
      <c r="BC1562" s="2"/>
      <c r="BD1562" s="8"/>
      <c r="BF1562" s="2"/>
      <c r="BH1562" s="2"/>
      <c r="BJ1562" s="2"/>
      <c r="BK1562" s="2"/>
      <c r="BL1562" s="2"/>
      <c r="BM1562" s="8"/>
    </row>
    <row r="1563" spans="4:65" x14ac:dyDescent="0.25">
      <c r="D1563" s="2"/>
      <c r="E1563" s="2"/>
      <c r="F1563" s="2"/>
      <c r="G1563" s="10"/>
      <c r="H1563" s="10"/>
      <c r="I1563" s="10"/>
      <c r="J1563" s="10"/>
      <c r="M1563" s="2"/>
      <c r="N1563" s="39"/>
      <c r="O1563" s="2"/>
      <c r="P1563" s="2"/>
      <c r="Q1563" s="2"/>
      <c r="R1563" s="2"/>
      <c r="S1563" s="2"/>
      <c r="T1563" s="8"/>
      <c r="V1563" s="2"/>
      <c r="W1563" s="2"/>
      <c r="X1563" s="2"/>
      <c r="Y1563" s="2"/>
      <c r="Z1563" s="2"/>
      <c r="AA1563" s="2"/>
      <c r="AB1563" s="2"/>
      <c r="AC1563" s="8"/>
      <c r="AE1563" s="2"/>
      <c r="AF1563" s="2"/>
      <c r="AG1563" s="2"/>
      <c r="AH1563" s="2"/>
      <c r="AI1563" s="2"/>
      <c r="AJ1563" s="2"/>
      <c r="AK1563" s="2"/>
      <c r="AL1563" s="8"/>
      <c r="AN1563" s="2"/>
      <c r="AO1563" s="2"/>
      <c r="AP1563" s="2"/>
      <c r="AQ1563" s="2"/>
      <c r="AR1563" s="2"/>
      <c r="AS1563" s="2"/>
      <c r="AT1563" s="2"/>
      <c r="AU1563" s="8"/>
      <c r="AW1563" s="2"/>
      <c r="AX1563" s="2"/>
      <c r="AY1563" s="2"/>
      <c r="AZ1563" s="2"/>
      <c r="BA1563" s="2"/>
      <c r="BB1563" s="2"/>
      <c r="BC1563" s="2"/>
      <c r="BD1563" s="8"/>
      <c r="BF1563" s="2"/>
      <c r="BH1563" s="2"/>
      <c r="BJ1563" s="2"/>
      <c r="BK1563" s="2"/>
      <c r="BL1563" s="2"/>
      <c r="BM1563" s="8"/>
    </row>
    <row r="1564" spans="4:65" x14ac:dyDescent="0.25">
      <c r="D1564" s="2"/>
      <c r="E1564" s="2"/>
      <c r="F1564" s="2"/>
      <c r="G1564" s="10"/>
      <c r="H1564" s="10"/>
      <c r="I1564" s="10"/>
      <c r="J1564" s="10"/>
      <c r="M1564" s="2"/>
      <c r="N1564" s="39"/>
      <c r="O1564" s="2"/>
      <c r="P1564" s="2"/>
      <c r="Q1564" s="2"/>
      <c r="R1564" s="2"/>
      <c r="S1564" s="2"/>
      <c r="T1564" s="8"/>
      <c r="V1564" s="2"/>
      <c r="W1564" s="2"/>
      <c r="X1564" s="2"/>
      <c r="Y1564" s="2"/>
      <c r="Z1564" s="2"/>
      <c r="AA1564" s="2"/>
      <c r="AB1564" s="2"/>
      <c r="AC1564" s="8"/>
      <c r="AE1564" s="2"/>
      <c r="AF1564" s="2"/>
      <c r="AG1564" s="2"/>
      <c r="AH1564" s="2"/>
      <c r="AI1564" s="2"/>
      <c r="AJ1564" s="2"/>
      <c r="AK1564" s="2"/>
      <c r="AL1564" s="8"/>
      <c r="AN1564" s="2"/>
      <c r="AO1564" s="2"/>
      <c r="AP1564" s="2"/>
      <c r="AQ1564" s="2"/>
      <c r="AR1564" s="2"/>
      <c r="AS1564" s="2"/>
      <c r="AT1564" s="2"/>
      <c r="AU1564" s="8"/>
      <c r="AW1564" s="2"/>
      <c r="AX1564" s="2"/>
      <c r="AY1564" s="2"/>
      <c r="AZ1564" s="2"/>
      <c r="BA1564" s="2"/>
      <c r="BB1564" s="2"/>
      <c r="BC1564" s="2"/>
      <c r="BD1564" s="8"/>
      <c r="BF1564" s="2"/>
      <c r="BH1564" s="2"/>
      <c r="BJ1564" s="2"/>
      <c r="BK1564" s="2"/>
      <c r="BL1564" s="2"/>
      <c r="BM1564" s="8"/>
    </row>
    <row r="1565" spans="4:65" x14ac:dyDescent="0.25">
      <c r="D1565" s="2"/>
      <c r="E1565" s="2"/>
      <c r="F1565" s="2"/>
      <c r="G1565" s="10"/>
      <c r="H1565" s="10"/>
      <c r="I1565" s="10"/>
      <c r="J1565" s="10"/>
      <c r="M1565" s="2"/>
      <c r="N1565" s="39"/>
      <c r="O1565" s="2"/>
      <c r="P1565" s="2"/>
      <c r="Q1565" s="2"/>
      <c r="R1565" s="2"/>
      <c r="S1565" s="2"/>
      <c r="T1565" s="8"/>
      <c r="V1565" s="2"/>
      <c r="W1565" s="2"/>
      <c r="X1565" s="2"/>
      <c r="Y1565" s="2"/>
      <c r="Z1565" s="2"/>
      <c r="AA1565" s="2"/>
      <c r="AB1565" s="2"/>
      <c r="AC1565" s="8"/>
      <c r="AE1565" s="2"/>
      <c r="AF1565" s="2"/>
      <c r="AG1565" s="2"/>
      <c r="AH1565" s="2"/>
      <c r="AI1565" s="2"/>
      <c r="AJ1565" s="2"/>
      <c r="AK1565" s="2"/>
      <c r="AL1565" s="8"/>
      <c r="AN1565" s="2"/>
      <c r="AO1565" s="2"/>
      <c r="AP1565" s="2"/>
      <c r="AQ1565" s="2"/>
      <c r="AR1565" s="2"/>
      <c r="AS1565" s="2"/>
      <c r="AT1565" s="2"/>
      <c r="AU1565" s="8"/>
      <c r="AW1565" s="2"/>
      <c r="AX1565" s="2"/>
      <c r="AY1565" s="2"/>
      <c r="AZ1565" s="2"/>
      <c r="BA1565" s="2"/>
      <c r="BB1565" s="2"/>
      <c r="BC1565" s="2"/>
      <c r="BD1565" s="8"/>
      <c r="BF1565" s="2"/>
      <c r="BH1565" s="2"/>
      <c r="BJ1565" s="2"/>
      <c r="BK1565" s="2"/>
      <c r="BL1565" s="2"/>
      <c r="BM1565" s="8"/>
    </row>
    <row r="1566" spans="4:65" x14ac:dyDescent="0.25">
      <c r="D1566" s="2"/>
      <c r="E1566" s="2"/>
      <c r="F1566" s="2"/>
      <c r="G1566" s="10"/>
      <c r="H1566" s="10"/>
      <c r="I1566" s="10"/>
      <c r="J1566" s="10"/>
      <c r="M1566" s="2"/>
      <c r="N1566" s="39"/>
      <c r="O1566" s="2"/>
      <c r="P1566" s="2"/>
      <c r="Q1566" s="2"/>
      <c r="R1566" s="2"/>
      <c r="S1566" s="2"/>
      <c r="T1566" s="8"/>
      <c r="V1566" s="2"/>
      <c r="W1566" s="2"/>
      <c r="X1566" s="2"/>
      <c r="Y1566" s="2"/>
      <c r="Z1566" s="2"/>
      <c r="AA1566" s="2"/>
      <c r="AB1566" s="2"/>
      <c r="AC1566" s="8"/>
      <c r="AE1566" s="2"/>
      <c r="AF1566" s="2"/>
      <c r="AG1566" s="2"/>
      <c r="AH1566" s="2"/>
      <c r="AI1566" s="2"/>
      <c r="AJ1566" s="2"/>
      <c r="AK1566" s="2"/>
      <c r="AL1566" s="8"/>
      <c r="AN1566" s="2"/>
      <c r="AO1566" s="2"/>
      <c r="AP1566" s="2"/>
      <c r="AQ1566" s="2"/>
      <c r="AR1566" s="2"/>
      <c r="AS1566" s="2"/>
      <c r="AT1566" s="2"/>
      <c r="AU1566" s="8"/>
      <c r="AW1566" s="2"/>
      <c r="AX1566" s="2"/>
      <c r="AY1566" s="2"/>
      <c r="AZ1566" s="2"/>
      <c r="BA1566" s="2"/>
      <c r="BB1566" s="2"/>
      <c r="BC1566" s="2"/>
      <c r="BD1566" s="8"/>
      <c r="BF1566" s="2"/>
      <c r="BH1566" s="2"/>
      <c r="BJ1566" s="2"/>
      <c r="BK1566" s="2"/>
      <c r="BL1566" s="2"/>
      <c r="BM1566" s="8"/>
    </row>
    <row r="1567" spans="4:65" x14ac:dyDescent="0.25">
      <c r="D1567" s="2"/>
      <c r="E1567" s="2"/>
      <c r="F1567" s="2"/>
      <c r="G1567" s="10"/>
      <c r="H1567" s="10"/>
      <c r="I1567" s="10"/>
      <c r="J1567" s="10"/>
      <c r="M1567" s="2"/>
      <c r="N1567" s="39"/>
      <c r="O1567" s="2"/>
      <c r="P1567" s="2"/>
      <c r="Q1567" s="2"/>
      <c r="R1567" s="2"/>
      <c r="S1567" s="2"/>
      <c r="T1567" s="8"/>
      <c r="V1567" s="2"/>
      <c r="W1567" s="2"/>
      <c r="X1567" s="2"/>
      <c r="Y1567" s="2"/>
      <c r="Z1567" s="2"/>
      <c r="AA1567" s="2"/>
      <c r="AB1567" s="2"/>
      <c r="AC1567" s="8"/>
      <c r="AE1567" s="2"/>
      <c r="AF1567" s="2"/>
      <c r="AG1567" s="2"/>
      <c r="AH1567" s="2"/>
      <c r="AI1567" s="2"/>
      <c r="AJ1567" s="2"/>
      <c r="AK1567" s="2"/>
      <c r="AL1567" s="8"/>
      <c r="AN1567" s="2"/>
      <c r="AO1567" s="2"/>
      <c r="AP1567" s="2"/>
      <c r="AQ1567" s="2"/>
      <c r="AR1567" s="2"/>
      <c r="AS1567" s="2"/>
      <c r="AT1567" s="2"/>
      <c r="AU1567" s="8"/>
      <c r="AW1567" s="2"/>
      <c r="AX1567" s="2"/>
      <c r="AY1567" s="2"/>
      <c r="AZ1567" s="2"/>
      <c r="BA1567" s="2"/>
      <c r="BB1567" s="2"/>
      <c r="BC1567" s="2"/>
      <c r="BD1567" s="8"/>
      <c r="BF1567" s="2"/>
      <c r="BH1567" s="2"/>
      <c r="BJ1567" s="2"/>
      <c r="BK1567" s="2"/>
      <c r="BL1567" s="2"/>
      <c r="BM1567" s="8"/>
    </row>
    <row r="1568" spans="4:65" x14ac:dyDescent="0.25">
      <c r="D1568" s="2"/>
      <c r="E1568" s="2"/>
      <c r="F1568" s="2"/>
      <c r="G1568" s="10"/>
      <c r="H1568" s="10"/>
      <c r="I1568" s="10"/>
      <c r="J1568" s="10"/>
      <c r="M1568" s="2"/>
      <c r="N1568" s="39"/>
      <c r="O1568" s="2"/>
      <c r="P1568" s="2"/>
      <c r="Q1568" s="2"/>
      <c r="R1568" s="2"/>
      <c r="S1568" s="2"/>
      <c r="T1568" s="8"/>
      <c r="V1568" s="2"/>
      <c r="W1568" s="2"/>
      <c r="X1568" s="2"/>
      <c r="Y1568" s="2"/>
      <c r="Z1568" s="2"/>
      <c r="AA1568" s="2"/>
      <c r="AB1568" s="2"/>
      <c r="AC1568" s="8"/>
      <c r="AE1568" s="2"/>
      <c r="AF1568" s="2"/>
      <c r="AG1568" s="2"/>
      <c r="AH1568" s="2"/>
      <c r="AI1568" s="2"/>
      <c r="AJ1568" s="2"/>
      <c r="AK1568" s="2"/>
      <c r="AL1568" s="8"/>
      <c r="AN1568" s="2"/>
      <c r="AO1568" s="2"/>
      <c r="AP1568" s="2"/>
      <c r="AQ1568" s="2"/>
      <c r="AR1568" s="2"/>
      <c r="AS1568" s="2"/>
      <c r="AT1568" s="2"/>
      <c r="AU1568" s="8"/>
      <c r="AW1568" s="2"/>
      <c r="AX1568" s="2"/>
      <c r="AY1568" s="2"/>
      <c r="AZ1568" s="2"/>
      <c r="BA1568" s="2"/>
      <c r="BB1568" s="2"/>
      <c r="BC1568" s="2"/>
      <c r="BD1568" s="8"/>
      <c r="BF1568" s="2"/>
      <c r="BH1568" s="2"/>
      <c r="BJ1568" s="2"/>
      <c r="BK1568" s="2"/>
      <c r="BL1568" s="2"/>
      <c r="BM1568" s="8"/>
    </row>
    <row r="1569" spans="1:65" x14ac:dyDescent="0.25">
      <c r="A1569" s="2"/>
      <c r="B1569" s="2"/>
      <c r="C1569" s="2"/>
      <c r="D1569" s="2"/>
      <c r="E1569" s="2"/>
      <c r="F1569" s="2"/>
      <c r="G1569" s="10"/>
      <c r="H1569" s="10"/>
      <c r="I1569" s="10"/>
      <c r="J1569" s="10"/>
      <c r="M1569" s="2"/>
      <c r="N1569" s="39"/>
      <c r="O1569" s="2"/>
      <c r="P1569" s="2"/>
      <c r="Q1569" s="2"/>
      <c r="R1569" s="2"/>
      <c r="S1569" s="2"/>
      <c r="T1569" s="8"/>
      <c r="V1569" s="2"/>
      <c r="W1569" s="2"/>
      <c r="X1569" s="2"/>
      <c r="Y1569" s="2"/>
      <c r="Z1569" s="2"/>
      <c r="AA1569" s="2"/>
      <c r="AB1569" s="2"/>
      <c r="AC1569" s="8"/>
      <c r="AE1569" s="2"/>
      <c r="AF1569" s="2"/>
      <c r="AG1569" s="2"/>
      <c r="AH1569" s="2"/>
      <c r="AI1569" s="2"/>
      <c r="AJ1569" s="2"/>
      <c r="AK1569" s="2"/>
      <c r="AL1569" s="8"/>
      <c r="AN1569" s="2"/>
      <c r="AO1569" s="2"/>
      <c r="AP1569" s="2"/>
      <c r="AQ1569" s="2"/>
      <c r="AR1569" s="2"/>
      <c r="AS1569" s="2"/>
      <c r="AT1569" s="2"/>
      <c r="AU1569" s="8"/>
      <c r="AW1569" s="2"/>
      <c r="AX1569" s="2"/>
      <c r="AY1569" s="2"/>
      <c r="AZ1569" s="2"/>
      <c r="BA1569" s="2"/>
      <c r="BB1569" s="2"/>
      <c r="BC1569" s="2"/>
      <c r="BD1569" s="8"/>
      <c r="BF1569" s="2"/>
      <c r="BH1569" s="2"/>
      <c r="BJ1569" s="2"/>
      <c r="BK1569" s="2"/>
      <c r="BL1569" s="2"/>
      <c r="BM1569" s="8"/>
    </row>
    <row r="1570" spans="1:65" x14ac:dyDescent="0.25">
      <c r="A1570" s="2"/>
      <c r="B1570" s="2"/>
      <c r="C1570" s="2"/>
      <c r="D1570" s="2"/>
      <c r="E1570" s="2"/>
      <c r="F1570" s="2"/>
      <c r="G1570" s="10"/>
      <c r="H1570" s="10"/>
      <c r="I1570" s="10"/>
      <c r="J1570" s="10"/>
      <c r="M1570" s="2"/>
      <c r="N1570" s="39"/>
      <c r="O1570" s="2"/>
      <c r="P1570" s="2"/>
      <c r="Q1570" s="2"/>
      <c r="R1570" s="2"/>
      <c r="S1570" s="2"/>
      <c r="T1570" s="8"/>
      <c r="V1570" s="2"/>
      <c r="W1570" s="2"/>
      <c r="X1570" s="2"/>
      <c r="Y1570" s="2"/>
      <c r="Z1570" s="2"/>
      <c r="AA1570" s="2"/>
      <c r="AB1570" s="2"/>
      <c r="AC1570" s="8"/>
      <c r="AE1570" s="2"/>
      <c r="AF1570" s="2"/>
      <c r="AG1570" s="2"/>
      <c r="AH1570" s="2"/>
      <c r="AI1570" s="2"/>
      <c r="AJ1570" s="2"/>
      <c r="AK1570" s="2"/>
      <c r="AL1570" s="8"/>
      <c r="AN1570" s="2"/>
      <c r="AO1570" s="2"/>
      <c r="AP1570" s="2"/>
      <c r="AQ1570" s="2"/>
      <c r="AR1570" s="2"/>
      <c r="AS1570" s="2"/>
      <c r="AT1570" s="2"/>
      <c r="AU1570" s="8"/>
      <c r="AW1570" s="2"/>
      <c r="AX1570" s="2"/>
      <c r="AY1570" s="2"/>
      <c r="AZ1570" s="2"/>
      <c r="BA1570" s="2"/>
      <c r="BB1570" s="2"/>
      <c r="BC1570" s="2"/>
      <c r="BD1570" s="8"/>
      <c r="BF1570" s="2"/>
      <c r="BH1570" s="2"/>
      <c r="BJ1570" s="2"/>
      <c r="BK1570" s="2"/>
      <c r="BL1570" s="2"/>
      <c r="BM1570" s="8"/>
    </row>
    <row r="1571" spans="1:65" x14ac:dyDescent="0.25">
      <c r="A1571" s="2"/>
      <c r="B1571" s="2"/>
      <c r="C1571" s="2"/>
      <c r="D1571" s="2"/>
      <c r="E1571" s="2"/>
      <c r="F1571" s="2"/>
      <c r="G1571" s="10"/>
      <c r="H1571" s="10"/>
      <c r="I1571" s="10"/>
      <c r="J1571" s="10"/>
      <c r="M1571" s="2"/>
      <c r="N1571" s="39"/>
      <c r="O1571" s="2"/>
      <c r="P1571" s="2"/>
      <c r="Q1571" s="2"/>
      <c r="R1571" s="2"/>
      <c r="S1571" s="2"/>
      <c r="T1571" s="8"/>
      <c r="V1571" s="2"/>
      <c r="W1571" s="2"/>
      <c r="X1571" s="2"/>
      <c r="Y1571" s="2"/>
      <c r="Z1571" s="2"/>
      <c r="AA1571" s="2"/>
      <c r="AB1571" s="2"/>
      <c r="AC1571" s="8"/>
      <c r="AE1571" s="2"/>
      <c r="AF1571" s="2"/>
      <c r="AG1571" s="2"/>
      <c r="AH1571" s="2"/>
      <c r="AI1571" s="2"/>
      <c r="AJ1571" s="2"/>
      <c r="AK1571" s="2"/>
      <c r="AL1571" s="8"/>
      <c r="AN1571" s="2"/>
      <c r="AO1571" s="2"/>
      <c r="AP1571" s="2"/>
      <c r="AQ1571" s="2"/>
      <c r="AR1571" s="2"/>
      <c r="AS1571" s="2"/>
      <c r="AT1571" s="2"/>
      <c r="AU1571" s="8"/>
      <c r="AW1571" s="2"/>
      <c r="AX1571" s="2"/>
      <c r="AY1571" s="2"/>
      <c r="AZ1571" s="2"/>
      <c r="BA1571" s="2"/>
      <c r="BB1571" s="2"/>
      <c r="BC1571" s="2"/>
      <c r="BD1571" s="8"/>
      <c r="BF1571" s="2"/>
      <c r="BH1571" s="2"/>
      <c r="BJ1571" s="2"/>
      <c r="BK1571" s="2"/>
      <c r="BL1571" s="2"/>
      <c r="BM1571" s="8"/>
    </row>
    <row r="1572" spans="1:65" x14ac:dyDescent="0.25">
      <c r="A1572" s="2"/>
      <c r="B1572" s="2"/>
      <c r="C1572" s="2"/>
      <c r="D1572" s="2"/>
      <c r="E1572" s="2"/>
      <c r="F1572" s="2"/>
      <c r="G1572" s="10"/>
      <c r="H1572" s="10"/>
      <c r="I1572" s="10"/>
      <c r="J1572" s="10"/>
      <c r="M1572" s="2"/>
      <c r="N1572" s="39"/>
      <c r="O1572" s="2"/>
      <c r="P1572" s="2"/>
      <c r="Q1572" s="2"/>
      <c r="R1572" s="2"/>
      <c r="S1572" s="2"/>
      <c r="T1572" s="8"/>
      <c r="V1572" s="2"/>
      <c r="W1572" s="2"/>
      <c r="X1572" s="2"/>
      <c r="Y1572" s="2"/>
      <c r="Z1572" s="2"/>
      <c r="AA1572" s="2"/>
      <c r="AB1572" s="2"/>
      <c r="AC1572" s="8"/>
      <c r="AE1572" s="2"/>
      <c r="AF1572" s="2"/>
      <c r="AG1572" s="2"/>
      <c r="AH1572" s="2"/>
      <c r="AI1572" s="2"/>
      <c r="AJ1572" s="2"/>
      <c r="AK1572" s="2"/>
      <c r="AL1572" s="8"/>
      <c r="AN1572" s="2"/>
      <c r="AO1572" s="2"/>
      <c r="AP1572" s="2"/>
      <c r="AQ1572" s="2"/>
      <c r="AR1572" s="2"/>
      <c r="AS1572" s="2"/>
      <c r="AT1572" s="2"/>
      <c r="AU1572" s="8"/>
      <c r="AW1572" s="2"/>
      <c r="AX1572" s="2"/>
      <c r="AY1572" s="2"/>
      <c r="AZ1572" s="2"/>
      <c r="BA1572" s="2"/>
      <c r="BB1572" s="2"/>
      <c r="BC1572" s="2"/>
      <c r="BD1572" s="8"/>
      <c r="BF1572" s="2"/>
      <c r="BH1572" s="2"/>
      <c r="BJ1572" s="2"/>
      <c r="BK1572" s="2"/>
      <c r="BL1572" s="2"/>
      <c r="BM1572" s="8"/>
    </row>
    <row r="1573" spans="1:65" x14ac:dyDescent="0.25">
      <c r="A1573" s="2"/>
      <c r="B1573" s="2"/>
      <c r="C1573" s="2"/>
      <c r="D1573" s="2"/>
      <c r="E1573" s="2"/>
      <c r="F1573" s="2"/>
      <c r="G1573" s="10"/>
      <c r="H1573" s="10"/>
      <c r="I1573" s="10"/>
      <c r="J1573" s="10"/>
      <c r="M1573" s="2"/>
      <c r="N1573" s="39"/>
      <c r="O1573" s="2"/>
      <c r="P1573" s="2"/>
      <c r="Q1573" s="2"/>
      <c r="R1573" s="2"/>
      <c r="S1573" s="2"/>
      <c r="T1573" s="8"/>
      <c r="V1573" s="2"/>
      <c r="W1573" s="2"/>
      <c r="X1573" s="2"/>
      <c r="Y1573" s="2"/>
      <c r="Z1573" s="2"/>
      <c r="AA1573" s="2"/>
      <c r="AB1573" s="2"/>
      <c r="AC1573" s="8"/>
      <c r="AE1573" s="2"/>
      <c r="AF1573" s="2"/>
      <c r="AG1573" s="2"/>
      <c r="AH1573" s="2"/>
      <c r="AI1573" s="2"/>
      <c r="AJ1573" s="2"/>
      <c r="AK1573" s="2"/>
      <c r="AL1573" s="8"/>
      <c r="AN1573" s="2"/>
      <c r="AO1573" s="2"/>
      <c r="AP1573" s="2"/>
      <c r="AQ1573" s="2"/>
      <c r="AR1573" s="2"/>
      <c r="AS1573" s="2"/>
      <c r="AT1573" s="2"/>
      <c r="AU1573" s="8"/>
      <c r="AW1573" s="2"/>
      <c r="AX1573" s="2"/>
      <c r="AY1573" s="2"/>
      <c r="AZ1573" s="2"/>
      <c r="BA1573" s="2"/>
      <c r="BB1573" s="2"/>
      <c r="BC1573" s="2"/>
      <c r="BD1573" s="8"/>
      <c r="BF1573" s="2"/>
      <c r="BH1573" s="2"/>
      <c r="BJ1573" s="2"/>
      <c r="BK1573" s="2"/>
      <c r="BL1573" s="2"/>
      <c r="BM1573" s="8"/>
    </row>
    <row r="1574" spans="1:65" x14ac:dyDescent="0.25">
      <c r="A1574" s="2"/>
      <c r="B1574" s="2"/>
      <c r="C1574" s="2"/>
      <c r="D1574" s="2"/>
      <c r="E1574" s="2"/>
      <c r="F1574" s="2"/>
      <c r="G1574" s="10"/>
      <c r="H1574" s="10"/>
      <c r="I1574" s="10"/>
      <c r="J1574" s="10"/>
      <c r="M1574" s="2"/>
      <c r="N1574" s="39"/>
      <c r="O1574" s="2"/>
      <c r="P1574" s="2"/>
      <c r="Q1574" s="2"/>
      <c r="R1574" s="2"/>
      <c r="S1574" s="2"/>
      <c r="T1574" s="8"/>
      <c r="V1574" s="2"/>
      <c r="W1574" s="2"/>
      <c r="X1574" s="2"/>
      <c r="Y1574" s="2"/>
      <c r="Z1574" s="2"/>
      <c r="AA1574" s="2"/>
      <c r="AB1574" s="2"/>
      <c r="AC1574" s="8"/>
      <c r="AE1574" s="2"/>
      <c r="AF1574" s="2"/>
      <c r="AG1574" s="2"/>
      <c r="AH1574" s="2"/>
      <c r="AI1574" s="2"/>
      <c r="AJ1574" s="2"/>
      <c r="AK1574" s="2"/>
      <c r="AL1574" s="8"/>
      <c r="AN1574" s="2"/>
      <c r="AO1574" s="2"/>
      <c r="AP1574" s="2"/>
      <c r="AQ1574" s="2"/>
      <c r="AR1574" s="2"/>
      <c r="AS1574" s="2"/>
      <c r="AT1574" s="2"/>
      <c r="AU1574" s="8"/>
      <c r="AW1574" s="2"/>
      <c r="AX1574" s="2"/>
      <c r="AY1574" s="2"/>
      <c r="AZ1574" s="2"/>
      <c r="BA1574" s="2"/>
      <c r="BB1574" s="2"/>
      <c r="BC1574" s="2"/>
      <c r="BD1574" s="8"/>
      <c r="BF1574" s="2"/>
      <c r="BH1574" s="2"/>
      <c r="BJ1574" s="2"/>
      <c r="BK1574" s="2"/>
      <c r="BL1574" s="2"/>
      <c r="BM1574" s="8"/>
    </row>
    <row r="1575" spans="1:65" x14ac:dyDescent="0.25">
      <c r="A1575" s="2"/>
      <c r="B1575" s="2"/>
      <c r="C1575" s="2"/>
      <c r="D1575" s="2"/>
      <c r="E1575" s="2"/>
      <c r="F1575" s="2"/>
      <c r="G1575" s="10"/>
      <c r="H1575" s="10"/>
      <c r="I1575" s="10"/>
      <c r="J1575" s="10"/>
      <c r="M1575" s="2"/>
      <c r="N1575" s="39"/>
      <c r="O1575" s="2"/>
      <c r="P1575" s="2"/>
      <c r="Q1575" s="2"/>
      <c r="R1575" s="2"/>
      <c r="S1575" s="2"/>
      <c r="T1575" s="8"/>
      <c r="V1575" s="2"/>
      <c r="W1575" s="2"/>
      <c r="X1575" s="2"/>
      <c r="Y1575" s="2"/>
      <c r="Z1575" s="2"/>
      <c r="AA1575" s="2"/>
      <c r="AB1575" s="2"/>
      <c r="AC1575" s="8"/>
      <c r="AE1575" s="2"/>
      <c r="AF1575" s="2"/>
      <c r="AG1575" s="2"/>
      <c r="AH1575" s="2"/>
      <c r="AI1575" s="2"/>
      <c r="AJ1575" s="2"/>
      <c r="AK1575" s="2"/>
      <c r="AL1575" s="8"/>
      <c r="AN1575" s="2"/>
      <c r="AO1575" s="2"/>
      <c r="AP1575" s="2"/>
      <c r="AQ1575" s="2"/>
      <c r="AR1575" s="2"/>
      <c r="AS1575" s="2"/>
      <c r="AT1575" s="2"/>
      <c r="AU1575" s="8"/>
      <c r="AW1575" s="2"/>
      <c r="AX1575" s="2"/>
      <c r="AY1575" s="2"/>
      <c r="AZ1575" s="2"/>
      <c r="BA1575" s="2"/>
      <c r="BB1575" s="2"/>
      <c r="BC1575" s="2"/>
      <c r="BD1575" s="8"/>
      <c r="BF1575" s="2"/>
      <c r="BH1575" s="2"/>
      <c r="BJ1575" s="2"/>
      <c r="BK1575" s="2"/>
      <c r="BL1575" s="2"/>
      <c r="BM1575" s="8"/>
    </row>
    <row r="1576" spans="1:65" x14ac:dyDescent="0.25">
      <c r="A1576" s="2"/>
      <c r="B1576" s="2"/>
      <c r="C1576" s="2"/>
      <c r="D1576" s="2"/>
      <c r="E1576" s="2"/>
      <c r="F1576" s="2"/>
      <c r="G1576" s="10"/>
      <c r="H1576" s="10"/>
      <c r="I1576" s="10"/>
      <c r="J1576" s="10"/>
      <c r="M1576" s="2"/>
      <c r="N1576" s="39"/>
      <c r="O1576" s="2"/>
      <c r="P1576" s="2"/>
      <c r="Q1576" s="2"/>
      <c r="R1576" s="2"/>
      <c r="S1576" s="2"/>
      <c r="T1576" s="8"/>
      <c r="V1576" s="2"/>
      <c r="W1576" s="2"/>
      <c r="X1576" s="2"/>
      <c r="Y1576" s="2"/>
      <c r="Z1576" s="2"/>
      <c r="AA1576" s="2"/>
      <c r="AB1576" s="2"/>
      <c r="AC1576" s="8"/>
      <c r="AE1576" s="2"/>
      <c r="AF1576" s="2"/>
      <c r="AG1576" s="2"/>
      <c r="AH1576" s="2"/>
      <c r="AI1576" s="2"/>
      <c r="AJ1576" s="2"/>
      <c r="AK1576" s="2"/>
      <c r="AL1576" s="8"/>
      <c r="AN1576" s="2"/>
      <c r="AO1576" s="2"/>
      <c r="AP1576" s="2"/>
      <c r="AQ1576" s="2"/>
      <c r="AR1576" s="2"/>
      <c r="AS1576" s="2"/>
      <c r="AT1576" s="2"/>
      <c r="AU1576" s="8"/>
      <c r="AW1576" s="2"/>
      <c r="AX1576" s="2"/>
      <c r="AY1576" s="2"/>
      <c r="AZ1576" s="2"/>
      <c r="BA1576" s="2"/>
      <c r="BB1576" s="2"/>
      <c r="BC1576" s="2"/>
      <c r="BD1576" s="8"/>
      <c r="BF1576" s="2"/>
      <c r="BH1576" s="2"/>
      <c r="BJ1576" s="2"/>
      <c r="BK1576" s="2"/>
      <c r="BL1576" s="2"/>
      <c r="BM1576" s="8"/>
    </row>
    <row r="1577" spans="1:65" x14ac:dyDescent="0.25">
      <c r="A1577" s="2"/>
      <c r="B1577" s="2"/>
      <c r="C1577" s="2"/>
      <c r="D1577" s="2"/>
      <c r="E1577" s="2"/>
      <c r="F1577" s="2"/>
      <c r="G1577" s="10"/>
      <c r="H1577" s="10"/>
      <c r="I1577" s="10"/>
      <c r="J1577" s="10"/>
      <c r="M1577" s="2"/>
      <c r="N1577" s="39"/>
      <c r="O1577" s="2"/>
      <c r="P1577" s="2"/>
      <c r="Q1577" s="2"/>
      <c r="R1577" s="2"/>
      <c r="S1577" s="2"/>
      <c r="T1577" s="8"/>
      <c r="V1577" s="2"/>
      <c r="W1577" s="2"/>
      <c r="X1577" s="2"/>
      <c r="Y1577" s="2"/>
      <c r="Z1577" s="2"/>
      <c r="AA1577" s="2"/>
      <c r="AB1577" s="2"/>
      <c r="AC1577" s="8"/>
      <c r="AE1577" s="2"/>
      <c r="AF1577" s="2"/>
      <c r="AG1577" s="2"/>
      <c r="AH1577" s="2"/>
      <c r="AI1577" s="2"/>
      <c r="AJ1577" s="2"/>
      <c r="AK1577" s="2"/>
      <c r="AL1577" s="8"/>
      <c r="AN1577" s="2"/>
      <c r="AO1577" s="2"/>
      <c r="AP1577" s="2"/>
      <c r="AQ1577" s="2"/>
      <c r="AR1577" s="2"/>
      <c r="AS1577" s="2"/>
      <c r="AT1577" s="2"/>
      <c r="AU1577" s="8"/>
      <c r="AW1577" s="2"/>
      <c r="AX1577" s="2"/>
      <c r="AY1577" s="2"/>
      <c r="AZ1577" s="2"/>
      <c r="BA1577" s="2"/>
      <c r="BB1577" s="2"/>
      <c r="BC1577" s="2"/>
      <c r="BD1577" s="8"/>
      <c r="BF1577" s="2"/>
      <c r="BH1577" s="2"/>
      <c r="BJ1577" s="2"/>
      <c r="BK1577" s="2"/>
      <c r="BL1577" s="2"/>
      <c r="BM1577" s="8"/>
    </row>
    <row r="1578" spans="1:65" x14ac:dyDescent="0.25">
      <c r="A1578" s="2"/>
      <c r="B1578" s="2"/>
      <c r="C1578" s="2"/>
      <c r="D1578" s="2"/>
      <c r="E1578" s="2"/>
      <c r="F1578" s="2"/>
      <c r="G1578" s="10"/>
      <c r="H1578" s="10"/>
      <c r="I1578" s="10"/>
      <c r="J1578" s="10"/>
      <c r="M1578" s="2"/>
      <c r="N1578" s="39"/>
      <c r="O1578" s="2"/>
      <c r="P1578" s="2"/>
      <c r="Q1578" s="2"/>
      <c r="R1578" s="2"/>
      <c r="S1578" s="2"/>
      <c r="T1578" s="8"/>
      <c r="V1578" s="2"/>
      <c r="W1578" s="2"/>
      <c r="X1578" s="2"/>
      <c r="Y1578" s="2"/>
      <c r="Z1578" s="2"/>
      <c r="AA1578" s="2"/>
      <c r="AB1578" s="2"/>
      <c r="AC1578" s="8"/>
      <c r="AE1578" s="2"/>
      <c r="AF1578" s="2"/>
      <c r="AG1578" s="2"/>
      <c r="AH1578" s="2"/>
      <c r="AI1578" s="2"/>
      <c r="AJ1578" s="2"/>
      <c r="AK1578" s="2"/>
      <c r="AL1578" s="8"/>
      <c r="AN1578" s="2"/>
      <c r="AO1578" s="2"/>
      <c r="AP1578" s="2"/>
      <c r="AQ1578" s="2"/>
      <c r="AR1578" s="2"/>
      <c r="AS1578" s="2"/>
      <c r="AT1578" s="2"/>
      <c r="AU1578" s="8"/>
      <c r="AW1578" s="2"/>
      <c r="AX1578" s="2"/>
      <c r="AY1578" s="2"/>
      <c r="AZ1578" s="2"/>
      <c r="BA1578" s="2"/>
      <c r="BB1578" s="2"/>
      <c r="BC1578" s="2"/>
      <c r="BD1578" s="8"/>
      <c r="BF1578" s="2"/>
      <c r="BH1578" s="2"/>
      <c r="BJ1578" s="2"/>
      <c r="BK1578" s="2"/>
      <c r="BL1578" s="2"/>
      <c r="BM1578" s="8"/>
    </row>
    <row r="1579" spans="1:65" x14ac:dyDescent="0.25">
      <c r="A1579" s="2"/>
      <c r="B1579" s="2"/>
      <c r="C1579" s="2"/>
      <c r="D1579" s="2"/>
      <c r="E1579" s="2"/>
      <c r="F1579" s="2"/>
      <c r="G1579" s="10"/>
      <c r="H1579" s="10"/>
      <c r="I1579" s="10"/>
      <c r="J1579" s="10"/>
      <c r="M1579" s="2"/>
      <c r="N1579" s="39"/>
      <c r="O1579" s="2"/>
      <c r="P1579" s="2"/>
      <c r="Q1579" s="2"/>
      <c r="R1579" s="2"/>
      <c r="S1579" s="2"/>
      <c r="T1579" s="8"/>
      <c r="V1579" s="2"/>
      <c r="W1579" s="2"/>
      <c r="X1579" s="2"/>
      <c r="Y1579" s="2"/>
      <c r="Z1579" s="2"/>
      <c r="AA1579" s="2"/>
      <c r="AB1579" s="2"/>
      <c r="AC1579" s="8"/>
      <c r="AE1579" s="2"/>
      <c r="AF1579" s="2"/>
      <c r="AG1579" s="2"/>
      <c r="AH1579" s="2"/>
      <c r="AI1579" s="2"/>
      <c r="AJ1579" s="2"/>
      <c r="AK1579" s="2"/>
      <c r="AL1579" s="8"/>
      <c r="AN1579" s="2"/>
      <c r="AO1579" s="2"/>
      <c r="AP1579" s="2"/>
      <c r="AQ1579" s="2"/>
      <c r="AR1579" s="2"/>
      <c r="AS1579" s="2"/>
      <c r="AT1579" s="2"/>
      <c r="AU1579" s="8"/>
      <c r="AW1579" s="2"/>
      <c r="AX1579" s="2"/>
      <c r="AY1579" s="2"/>
      <c r="AZ1579" s="2"/>
      <c r="BA1579" s="2"/>
      <c r="BB1579" s="2"/>
      <c r="BC1579" s="2"/>
      <c r="BD1579" s="8"/>
      <c r="BF1579" s="2"/>
      <c r="BH1579" s="2"/>
      <c r="BJ1579" s="2"/>
      <c r="BK1579" s="2"/>
      <c r="BL1579" s="2"/>
      <c r="BM1579" s="8"/>
    </row>
    <row r="1580" spans="1:65" x14ac:dyDescent="0.25">
      <c r="A1580" s="2"/>
      <c r="B1580" s="2"/>
      <c r="C1580" s="2"/>
      <c r="D1580" s="2"/>
      <c r="E1580" s="2"/>
      <c r="F1580" s="2"/>
      <c r="G1580" s="10"/>
      <c r="H1580" s="10"/>
      <c r="I1580" s="10"/>
      <c r="J1580" s="10"/>
      <c r="M1580" s="2"/>
      <c r="N1580" s="39"/>
      <c r="O1580" s="2"/>
      <c r="P1580" s="2"/>
      <c r="Q1580" s="2"/>
      <c r="R1580" s="2"/>
      <c r="S1580" s="2"/>
      <c r="T1580" s="8"/>
      <c r="V1580" s="2"/>
      <c r="W1580" s="2"/>
      <c r="X1580" s="2"/>
      <c r="Y1580" s="2"/>
      <c r="Z1580" s="2"/>
      <c r="AA1580" s="2"/>
      <c r="AB1580" s="2"/>
      <c r="AC1580" s="8"/>
      <c r="AE1580" s="2"/>
      <c r="AF1580" s="2"/>
      <c r="AG1580" s="2"/>
      <c r="AH1580" s="2"/>
      <c r="AI1580" s="2"/>
      <c r="AJ1580" s="2"/>
      <c r="AK1580" s="2"/>
      <c r="AL1580" s="8"/>
      <c r="AN1580" s="2"/>
      <c r="AO1580" s="2"/>
      <c r="AP1580" s="2"/>
      <c r="AQ1580" s="2"/>
      <c r="AR1580" s="2"/>
      <c r="AS1580" s="2"/>
      <c r="AT1580" s="2"/>
      <c r="AU1580" s="8"/>
      <c r="AW1580" s="2"/>
      <c r="AX1580" s="2"/>
      <c r="AY1580" s="2"/>
      <c r="AZ1580" s="2"/>
      <c r="BA1580" s="2"/>
      <c r="BB1580" s="2"/>
      <c r="BC1580" s="2"/>
      <c r="BD1580" s="8"/>
      <c r="BF1580" s="2"/>
      <c r="BH1580" s="2"/>
      <c r="BJ1580" s="2"/>
      <c r="BK1580" s="2"/>
      <c r="BL1580" s="2"/>
      <c r="BM1580" s="8"/>
    </row>
    <row r="1581" spans="1:65" x14ac:dyDescent="0.25">
      <c r="A1581" s="2"/>
      <c r="B1581" s="2"/>
      <c r="C1581" s="2"/>
      <c r="D1581" s="2"/>
      <c r="E1581" s="2"/>
      <c r="F1581" s="2"/>
      <c r="G1581" s="10"/>
      <c r="H1581" s="10"/>
      <c r="I1581" s="10"/>
      <c r="J1581" s="10"/>
      <c r="M1581" s="2"/>
      <c r="N1581" s="39"/>
      <c r="O1581" s="2"/>
      <c r="P1581" s="2"/>
      <c r="Q1581" s="2"/>
      <c r="R1581" s="2"/>
      <c r="S1581" s="2"/>
      <c r="T1581" s="8"/>
      <c r="V1581" s="2"/>
      <c r="W1581" s="2"/>
      <c r="X1581" s="2"/>
      <c r="Y1581" s="2"/>
      <c r="Z1581" s="2"/>
      <c r="AA1581" s="2"/>
      <c r="AB1581" s="2"/>
      <c r="AC1581" s="8"/>
      <c r="AE1581" s="2"/>
      <c r="AF1581" s="2"/>
      <c r="AG1581" s="2"/>
      <c r="AH1581" s="2"/>
      <c r="AI1581" s="2"/>
      <c r="AJ1581" s="2"/>
      <c r="AK1581" s="2"/>
      <c r="AL1581" s="8"/>
      <c r="AN1581" s="2"/>
      <c r="AO1581" s="2"/>
      <c r="AP1581" s="2"/>
      <c r="AQ1581" s="2"/>
      <c r="AR1581" s="2"/>
      <c r="AS1581" s="2"/>
      <c r="AT1581" s="2"/>
      <c r="AU1581" s="8"/>
      <c r="AW1581" s="2"/>
      <c r="AX1581" s="2"/>
      <c r="AY1581" s="2"/>
      <c r="AZ1581" s="2"/>
      <c r="BA1581" s="2"/>
      <c r="BB1581" s="2"/>
      <c r="BC1581" s="2"/>
      <c r="BD1581" s="8"/>
      <c r="BF1581" s="2"/>
      <c r="BH1581" s="2"/>
      <c r="BJ1581" s="2"/>
      <c r="BK1581" s="2"/>
      <c r="BL1581" s="2"/>
      <c r="BM1581" s="8"/>
    </row>
    <row r="1582" spans="1:65" x14ac:dyDescent="0.25">
      <c r="A1582" s="2"/>
      <c r="B1582" s="2"/>
      <c r="C1582" s="2"/>
      <c r="D1582" s="2"/>
      <c r="E1582" s="2"/>
      <c r="F1582" s="2"/>
      <c r="G1582" s="10"/>
      <c r="H1582" s="10"/>
      <c r="I1582" s="10"/>
      <c r="J1582" s="10"/>
      <c r="M1582" s="2"/>
      <c r="N1582" s="39"/>
      <c r="O1582" s="2"/>
      <c r="P1582" s="2"/>
      <c r="Q1582" s="2"/>
      <c r="R1582" s="2"/>
      <c r="S1582" s="2"/>
      <c r="T1582" s="8"/>
      <c r="V1582" s="2"/>
      <c r="W1582" s="2"/>
      <c r="X1582" s="2"/>
      <c r="Y1582" s="2"/>
      <c r="Z1582" s="2"/>
      <c r="AA1582" s="2"/>
      <c r="AB1582" s="2"/>
      <c r="AC1582" s="8"/>
      <c r="AE1582" s="2"/>
      <c r="AF1582" s="2"/>
      <c r="AG1582" s="2"/>
      <c r="AH1582" s="2"/>
      <c r="AI1582" s="2"/>
      <c r="AJ1582" s="2"/>
      <c r="AK1582" s="2"/>
      <c r="AL1582" s="8"/>
      <c r="AN1582" s="2"/>
      <c r="AO1582" s="2"/>
      <c r="AP1582" s="2"/>
      <c r="AQ1582" s="2"/>
      <c r="AR1582" s="2"/>
      <c r="AS1582" s="2"/>
      <c r="AT1582" s="2"/>
      <c r="AU1582" s="8"/>
      <c r="AW1582" s="2"/>
      <c r="AX1582" s="2"/>
      <c r="AY1582" s="2"/>
      <c r="AZ1582" s="2"/>
      <c r="BA1582" s="2"/>
      <c r="BB1582" s="2"/>
      <c r="BC1582" s="2"/>
      <c r="BD1582" s="8"/>
      <c r="BF1582" s="2"/>
      <c r="BH1582" s="2"/>
      <c r="BJ1582" s="2"/>
      <c r="BK1582" s="2"/>
      <c r="BL1582" s="2"/>
      <c r="BM1582" s="8"/>
    </row>
    <row r="1583" spans="1:65" x14ac:dyDescent="0.25">
      <c r="A1583" s="2"/>
      <c r="B1583" s="2"/>
      <c r="C1583" s="2"/>
      <c r="D1583" s="2"/>
      <c r="E1583" s="2"/>
      <c r="F1583" s="2"/>
      <c r="G1583" s="10"/>
      <c r="H1583" s="10"/>
      <c r="I1583" s="10"/>
      <c r="J1583" s="10"/>
      <c r="M1583" s="2"/>
      <c r="N1583" s="39"/>
      <c r="O1583" s="2"/>
      <c r="P1583" s="2"/>
      <c r="Q1583" s="2"/>
      <c r="R1583" s="2"/>
      <c r="S1583" s="2"/>
      <c r="T1583" s="8"/>
      <c r="V1583" s="2"/>
      <c r="W1583" s="2"/>
      <c r="X1583" s="2"/>
      <c r="Y1583" s="2"/>
      <c r="Z1583" s="2"/>
      <c r="AA1583" s="2"/>
      <c r="AB1583" s="2"/>
      <c r="AC1583" s="8"/>
      <c r="AE1583" s="2"/>
      <c r="AF1583" s="2"/>
      <c r="AG1583" s="2"/>
      <c r="AH1583" s="2"/>
      <c r="AI1583" s="2"/>
      <c r="AJ1583" s="2"/>
      <c r="AK1583" s="2"/>
      <c r="AL1583" s="8"/>
      <c r="AN1583" s="2"/>
      <c r="AO1583" s="2"/>
      <c r="AP1583" s="2"/>
      <c r="AQ1583" s="2"/>
      <c r="AR1583" s="2"/>
      <c r="AS1583" s="2"/>
      <c r="AT1583" s="2"/>
      <c r="AU1583" s="8"/>
      <c r="AW1583" s="2"/>
      <c r="AX1583" s="2"/>
      <c r="AY1583" s="2"/>
      <c r="AZ1583" s="2"/>
      <c r="BA1583" s="2"/>
      <c r="BB1583" s="2"/>
      <c r="BC1583" s="2"/>
      <c r="BD1583" s="8"/>
      <c r="BF1583" s="2"/>
      <c r="BH1583" s="2"/>
      <c r="BJ1583" s="2"/>
      <c r="BK1583" s="2"/>
      <c r="BL1583" s="2"/>
      <c r="BM1583" s="8"/>
    </row>
    <row r="1584" spans="1:65" x14ac:dyDescent="0.25">
      <c r="A1584" s="2"/>
      <c r="B1584" s="2"/>
      <c r="C1584" s="2"/>
      <c r="D1584" s="2"/>
      <c r="E1584" s="2"/>
      <c r="F1584" s="2"/>
      <c r="G1584" s="10"/>
      <c r="H1584" s="10"/>
      <c r="I1584" s="10"/>
      <c r="J1584" s="10"/>
      <c r="M1584" s="2"/>
      <c r="N1584" s="39"/>
      <c r="O1584" s="2"/>
      <c r="P1584" s="2"/>
      <c r="Q1584" s="2"/>
      <c r="R1584" s="2"/>
      <c r="S1584" s="2"/>
      <c r="T1584" s="8"/>
      <c r="V1584" s="2"/>
      <c r="W1584" s="2"/>
      <c r="X1584" s="2"/>
      <c r="Y1584" s="2"/>
      <c r="Z1584" s="2"/>
      <c r="AA1584" s="2"/>
      <c r="AB1584" s="2"/>
      <c r="AC1584" s="8"/>
      <c r="AE1584" s="2"/>
      <c r="AF1584" s="2"/>
      <c r="AG1584" s="2"/>
      <c r="AH1584" s="2"/>
      <c r="AI1584" s="2"/>
      <c r="AJ1584" s="2"/>
      <c r="AK1584" s="2"/>
      <c r="AL1584" s="8"/>
      <c r="AN1584" s="2"/>
      <c r="AO1584" s="2"/>
      <c r="AP1584" s="2"/>
      <c r="AQ1584" s="2"/>
      <c r="AR1584" s="2"/>
      <c r="AS1584" s="2"/>
      <c r="AT1584" s="2"/>
      <c r="AU1584" s="8"/>
      <c r="AW1584" s="2"/>
      <c r="AX1584" s="2"/>
      <c r="AY1584" s="2"/>
      <c r="AZ1584" s="2"/>
      <c r="BA1584" s="2"/>
      <c r="BB1584" s="2"/>
      <c r="BC1584" s="2"/>
      <c r="BD1584" s="8"/>
      <c r="BF1584" s="2"/>
      <c r="BH1584" s="2"/>
      <c r="BJ1584" s="2"/>
      <c r="BK1584" s="2"/>
      <c r="BL1584" s="2"/>
      <c r="BM1584" s="8"/>
    </row>
    <row r="1585" spans="1:65" x14ac:dyDescent="0.25">
      <c r="A1585" s="2"/>
      <c r="B1585" s="2"/>
      <c r="C1585" s="2"/>
      <c r="D1585" s="2"/>
      <c r="E1585" s="2"/>
      <c r="F1585" s="2"/>
      <c r="G1585" s="10"/>
      <c r="H1585" s="10"/>
      <c r="I1585" s="10"/>
      <c r="J1585" s="10"/>
      <c r="M1585" s="2"/>
      <c r="N1585" s="39"/>
      <c r="O1585" s="2"/>
      <c r="P1585" s="2"/>
      <c r="Q1585" s="2"/>
      <c r="R1585" s="2"/>
      <c r="S1585" s="2"/>
      <c r="T1585" s="8"/>
      <c r="V1585" s="2"/>
      <c r="W1585" s="2"/>
      <c r="X1585" s="2"/>
      <c r="Y1585" s="2"/>
      <c r="Z1585" s="2"/>
      <c r="AA1585" s="2"/>
      <c r="AB1585" s="2"/>
      <c r="AC1585" s="8"/>
      <c r="AE1585" s="2"/>
      <c r="AF1585" s="2"/>
      <c r="AG1585" s="2"/>
      <c r="AH1585" s="2"/>
      <c r="AI1585" s="2"/>
      <c r="AJ1585" s="2"/>
      <c r="AK1585" s="2"/>
      <c r="AL1585" s="8"/>
      <c r="AN1585" s="2"/>
      <c r="AO1585" s="2"/>
      <c r="AP1585" s="2"/>
      <c r="AQ1585" s="2"/>
      <c r="AR1585" s="2"/>
      <c r="AS1585" s="2"/>
      <c r="AT1585" s="2"/>
      <c r="AU1585" s="8"/>
      <c r="AW1585" s="2"/>
      <c r="AX1585" s="2"/>
      <c r="AY1585" s="2"/>
      <c r="AZ1585" s="2"/>
      <c r="BA1585" s="2"/>
      <c r="BB1585" s="2"/>
      <c r="BC1585" s="2"/>
      <c r="BD1585" s="8"/>
      <c r="BF1585" s="2"/>
      <c r="BH1585" s="2"/>
      <c r="BJ1585" s="2"/>
      <c r="BK1585" s="2"/>
      <c r="BL1585" s="2"/>
      <c r="BM1585" s="8"/>
    </row>
    <row r="1586" spans="1:65" x14ac:dyDescent="0.25">
      <c r="A1586" s="2"/>
      <c r="B1586" s="2"/>
      <c r="C1586" s="2"/>
      <c r="D1586" s="2"/>
      <c r="E1586" s="2"/>
      <c r="F1586" s="2"/>
      <c r="G1586" s="10"/>
      <c r="H1586" s="10"/>
      <c r="I1586" s="10"/>
      <c r="J1586" s="10"/>
      <c r="M1586" s="2"/>
      <c r="N1586" s="39"/>
      <c r="O1586" s="2"/>
      <c r="P1586" s="2"/>
      <c r="Q1586" s="2"/>
      <c r="R1586" s="2"/>
      <c r="S1586" s="2"/>
      <c r="T1586" s="8"/>
      <c r="V1586" s="2"/>
      <c r="W1586" s="2"/>
      <c r="X1586" s="2"/>
      <c r="Y1586" s="2"/>
      <c r="Z1586" s="2"/>
      <c r="AA1586" s="2"/>
      <c r="AB1586" s="2"/>
      <c r="AC1586" s="8"/>
      <c r="AE1586" s="2"/>
      <c r="AF1586" s="2"/>
      <c r="AG1586" s="2"/>
      <c r="AH1586" s="2"/>
      <c r="AI1586" s="2"/>
      <c r="AJ1586" s="2"/>
      <c r="AK1586" s="2"/>
      <c r="AL1586" s="8"/>
      <c r="AN1586" s="2"/>
      <c r="AO1586" s="2"/>
      <c r="AP1586" s="2"/>
      <c r="AQ1586" s="2"/>
      <c r="AR1586" s="2"/>
      <c r="AS1586" s="2"/>
      <c r="AT1586" s="2"/>
      <c r="AU1586" s="8"/>
      <c r="AW1586" s="2"/>
      <c r="AX1586" s="2"/>
      <c r="AY1586" s="2"/>
      <c r="AZ1586" s="2"/>
      <c r="BA1586" s="2"/>
      <c r="BB1586" s="2"/>
      <c r="BC1586" s="2"/>
      <c r="BD1586" s="8"/>
      <c r="BF1586" s="2"/>
      <c r="BH1586" s="2"/>
      <c r="BJ1586" s="2"/>
      <c r="BK1586" s="2"/>
      <c r="BL1586" s="2"/>
      <c r="BM1586" s="8"/>
    </row>
    <row r="1587" spans="1:65" x14ac:dyDescent="0.25">
      <c r="A1587" s="2"/>
      <c r="B1587" s="2"/>
      <c r="C1587" s="2"/>
      <c r="D1587" s="2"/>
      <c r="E1587" s="2"/>
      <c r="F1587" s="2"/>
      <c r="G1587" s="10"/>
      <c r="H1587" s="10"/>
      <c r="I1587" s="10"/>
      <c r="J1587" s="10"/>
      <c r="M1587" s="2"/>
      <c r="N1587" s="39"/>
      <c r="O1587" s="2"/>
      <c r="P1587" s="2"/>
      <c r="Q1587" s="2"/>
      <c r="R1587" s="2"/>
      <c r="S1587" s="2"/>
      <c r="T1587" s="8"/>
      <c r="V1587" s="2"/>
      <c r="W1587" s="2"/>
      <c r="X1587" s="2"/>
      <c r="Y1587" s="2"/>
      <c r="Z1587" s="2"/>
      <c r="AA1587" s="2"/>
      <c r="AB1587" s="2"/>
      <c r="AC1587" s="8"/>
      <c r="AE1587" s="2"/>
      <c r="AF1587" s="2"/>
      <c r="AG1587" s="2"/>
      <c r="AH1587" s="2"/>
      <c r="AI1587" s="2"/>
      <c r="AJ1587" s="2"/>
      <c r="AK1587" s="2"/>
      <c r="AL1587" s="8"/>
      <c r="AN1587" s="2"/>
      <c r="AO1587" s="2"/>
      <c r="AP1587" s="2"/>
      <c r="AQ1587" s="2"/>
      <c r="AR1587" s="2"/>
      <c r="AS1587" s="2"/>
      <c r="AT1587" s="2"/>
      <c r="AU1587" s="8"/>
      <c r="AW1587" s="2"/>
      <c r="AX1587" s="2"/>
      <c r="AY1587" s="2"/>
      <c r="AZ1587" s="2"/>
      <c r="BA1587" s="2"/>
      <c r="BB1587" s="2"/>
      <c r="BC1587" s="2"/>
      <c r="BD1587" s="8"/>
      <c r="BF1587" s="2"/>
      <c r="BH1587" s="2"/>
      <c r="BJ1587" s="2"/>
      <c r="BK1587" s="2"/>
      <c r="BL1587" s="2"/>
      <c r="BM1587" s="8"/>
    </row>
    <row r="1588" spans="1:65" x14ac:dyDescent="0.25">
      <c r="A1588" s="2"/>
      <c r="B1588" s="2"/>
      <c r="C1588" s="2"/>
      <c r="D1588" s="2"/>
      <c r="E1588" s="2"/>
      <c r="F1588" s="2"/>
      <c r="G1588" s="10"/>
      <c r="H1588" s="10"/>
      <c r="I1588" s="10"/>
      <c r="J1588" s="10"/>
      <c r="M1588" s="2"/>
      <c r="N1588" s="39"/>
      <c r="O1588" s="2"/>
      <c r="P1588" s="2"/>
      <c r="Q1588" s="2"/>
      <c r="R1588" s="2"/>
      <c r="S1588" s="2"/>
      <c r="T1588" s="8"/>
      <c r="V1588" s="2"/>
      <c r="W1588" s="2"/>
      <c r="X1588" s="2"/>
      <c r="Y1588" s="2"/>
      <c r="Z1588" s="2"/>
      <c r="AA1588" s="2"/>
      <c r="AB1588" s="2"/>
      <c r="AC1588" s="8"/>
      <c r="AE1588" s="2"/>
      <c r="AF1588" s="2"/>
      <c r="AG1588" s="2"/>
      <c r="AH1588" s="2"/>
      <c r="AI1588" s="2"/>
      <c r="AJ1588" s="2"/>
      <c r="AK1588" s="2"/>
      <c r="AL1588" s="8"/>
      <c r="AN1588" s="2"/>
      <c r="AO1588" s="2"/>
      <c r="AP1588" s="2"/>
      <c r="AQ1588" s="2"/>
      <c r="AR1588" s="2"/>
      <c r="AS1588" s="2"/>
      <c r="AT1588" s="2"/>
      <c r="AU1588" s="8"/>
      <c r="AW1588" s="2"/>
      <c r="AX1588" s="2"/>
      <c r="AY1588" s="2"/>
      <c r="AZ1588" s="2"/>
      <c r="BA1588" s="2"/>
      <c r="BB1588" s="2"/>
      <c r="BC1588" s="2"/>
      <c r="BD1588" s="8"/>
      <c r="BF1588" s="2"/>
      <c r="BH1588" s="2"/>
      <c r="BJ1588" s="2"/>
      <c r="BK1588" s="2"/>
      <c r="BL1588" s="2"/>
      <c r="BM1588" s="8"/>
    </row>
    <row r="1589" spans="1:65" x14ac:dyDescent="0.25">
      <c r="A1589" s="2"/>
      <c r="B1589" s="2"/>
      <c r="C1589" s="2"/>
      <c r="D1589" s="2"/>
      <c r="E1589" s="2"/>
      <c r="F1589" s="2"/>
      <c r="G1589" s="10"/>
      <c r="H1589" s="10"/>
      <c r="I1589" s="10"/>
      <c r="J1589" s="10"/>
      <c r="M1589" s="2"/>
      <c r="N1589" s="39"/>
      <c r="O1589" s="2"/>
      <c r="P1589" s="2"/>
      <c r="Q1589" s="2"/>
      <c r="R1589" s="2"/>
      <c r="S1589" s="2"/>
      <c r="T1589" s="8"/>
      <c r="V1589" s="2"/>
      <c r="W1589" s="2"/>
      <c r="X1589" s="2"/>
      <c r="Y1589" s="2"/>
      <c r="Z1589" s="2"/>
      <c r="AA1589" s="2"/>
      <c r="AB1589" s="2"/>
      <c r="AC1589" s="8"/>
      <c r="AE1589" s="2"/>
      <c r="AF1589" s="2"/>
      <c r="AG1589" s="2"/>
      <c r="AH1589" s="2"/>
      <c r="AI1589" s="2"/>
      <c r="AJ1589" s="2"/>
      <c r="AK1589" s="2"/>
      <c r="AL1589" s="8"/>
      <c r="AN1589" s="2"/>
      <c r="AO1589" s="2"/>
      <c r="AP1589" s="2"/>
      <c r="AQ1589" s="2"/>
      <c r="AR1589" s="2"/>
      <c r="AS1589" s="2"/>
      <c r="AT1589" s="2"/>
      <c r="AU1589" s="8"/>
      <c r="AW1589" s="2"/>
      <c r="AX1589" s="2"/>
      <c r="AY1589" s="2"/>
      <c r="AZ1589" s="2"/>
      <c r="BA1589" s="2"/>
      <c r="BB1589" s="2"/>
      <c r="BC1589" s="2"/>
      <c r="BD1589" s="8"/>
      <c r="BF1589" s="2"/>
      <c r="BH1589" s="2"/>
      <c r="BJ1589" s="2"/>
      <c r="BK1589" s="2"/>
      <c r="BL1589" s="2"/>
      <c r="BM1589" s="8"/>
    </row>
    <row r="1590" spans="1:65" x14ac:dyDescent="0.25">
      <c r="A1590" s="2"/>
      <c r="B1590" s="2"/>
      <c r="C1590" s="2"/>
      <c r="D1590" s="2"/>
      <c r="E1590" s="2"/>
      <c r="F1590" s="2"/>
      <c r="G1590" s="10"/>
      <c r="H1590" s="10"/>
      <c r="I1590" s="10"/>
      <c r="J1590" s="10"/>
      <c r="M1590" s="2"/>
      <c r="N1590" s="39"/>
      <c r="O1590" s="2"/>
      <c r="P1590" s="2"/>
      <c r="Q1590" s="2"/>
      <c r="R1590" s="2"/>
      <c r="S1590" s="2"/>
      <c r="T1590" s="8"/>
      <c r="V1590" s="2"/>
      <c r="W1590" s="2"/>
      <c r="X1590" s="2"/>
      <c r="Y1590" s="2"/>
      <c r="Z1590" s="2"/>
      <c r="AA1590" s="2"/>
      <c r="AB1590" s="2"/>
      <c r="AC1590" s="8"/>
      <c r="AE1590" s="2"/>
      <c r="AF1590" s="2"/>
      <c r="AG1590" s="2"/>
      <c r="AH1590" s="2"/>
      <c r="AI1590" s="2"/>
      <c r="AJ1590" s="2"/>
      <c r="AK1590" s="2"/>
      <c r="AL1590" s="8"/>
      <c r="AN1590" s="2"/>
      <c r="AO1590" s="2"/>
      <c r="AP1590" s="2"/>
      <c r="AQ1590" s="2"/>
      <c r="AR1590" s="2"/>
      <c r="AS1590" s="2"/>
      <c r="AT1590" s="2"/>
      <c r="AU1590" s="8"/>
      <c r="AW1590" s="2"/>
      <c r="AX1590" s="2"/>
      <c r="AY1590" s="2"/>
      <c r="AZ1590" s="2"/>
      <c r="BA1590" s="2"/>
      <c r="BB1590" s="2"/>
      <c r="BC1590" s="2"/>
      <c r="BD1590" s="8"/>
      <c r="BF1590" s="2"/>
      <c r="BH1590" s="2"/>
      <c r="BJ1590" s="2"/>
      <c r="BK1590" s="2"/>
      <c r="BL1590" s="2"/>
      <c r="BM1590" s="8"/>
    </row>
    <row r="1591" spans="1:65" x14ac:dyDescent="0.25">
      <c r="A1591" s="2"/>
      <c r="B1591" s="2"/>
      <c r="C1591" s="2"/>
      <c r="D1591" s="2"/>
      <c r="E1591" s="2"/>
      <c r="F1591" s="2"/>
      <c r="G1591" s="10"/>
      <c r="H1591" s="10"/>
      <c r="I1591" s="10"/>
      <c r="J1591" s="10"/>
      <c r="M1591" s="2"/>
      <c r="N1591" s="39"/>
      <c r="O1591" s="2"/>
      <c r="P1591" s="2"/>
      <c r="Q1591" s="2"/>
      <c r="R1591" s="2"/>
      <c r="S1591" s="2"/>
      <c r="T1591" s="8"/>
      <c r="V1591" s="2"/>
      <c r="W1591" s="2"/>
      <c r="X1591" s="2"/>
      <c r="Y1591" s="2"/>
      <c r="Z1591" s="2"/>
      <c r="AA1591" s="2"/>
      <c r="AB1591" s="2"/>
      <c r="AC1591" s="8"/>
      <c r="AE1591" s="2"/>
      <c r="AF1591" s="2"/>
      <c r="AG1591" s="2"/>
      <c r="AH1591" s="2"/>
      <c r="AI1591" s="2"/>
      <c r="AJ1591" s="2"/>
      <c r="AK1591" s="2"/>
      <c r="AL1591" s="8"/>
      <c r="AN1591" s="2"/>
      <c r="AO1591" s="2"/>
      <c r="AP1591" s="2"/>
      <c r="AQ1591" s="2"/>
      <c r="AR1591" s="2"/>
      <c r="AS1591" s="2"/>
      <c r="AT1591" s="2"/>
      <c r="AU1591" s="8"/>
      <c r="AW1591" s="2"/>
      <c r="AX1591" s="2"/>
      <c r="AY1591" s="2"/>
      <c r="AZ1591" s="2"/>
      <c r="BA1591" s="2"/>
      <c r="BB1591" s="2"/>
      <c r="BC1591" s="2"/>
      <c r="BD1591" s="8"/>
      <c r="BF1591" s="2"/>
      <c r="BH1591" s="2"/>
      <c r="BJ1591" s="2"/>
      <c r="BK1591" s="2"/>
      <c r="BL1591" s="2"/>
      <c r="BM1591" s="8"/>
    </row>
    <row r="1592" spans="1:65" x14ac:dyDescent="0.25">
      <c r="A1592" s="2"/>
      <c r="B1592" s="2"/>
      <c r="C1592" s="2"/>
      <c r="D1592" s="2"/>
      <c r="E1592" s="2"/>
      <c r="F1592" s="2"/>
      <c r="G1592" s="10"/>
      <c r="H1592" s="10"/>
      <c r="I1592" s="10"/>
      <c r="J1592" s="10"/>
      <c r="M1592" s="2"/>
      <c r="N1592" s="39"/>
      <c r="O1592" s="2"/>
      <c r="P1592" s="2"/>
      <c r="Q1592" s="2"/>
      <c r="R1592" s="2"/>
      <c r="S1592" s="2"/>
      <c r="T1592" s="8"/>
      <c r="V1592" s="2"/>
      <c r="W1592" s="2"/>
      <c r="X1592" s="2"/>
      <c r="Y1592" s="2"/>
      <c r="Z1592" s="2"/>
      <c r="AA1592" s="2"/>
      <c r="AB1592" s="2"/>
      <c r="AC1592" s="8"/>
      <c r="AE1592" s="2"/>
      <c r="AF1592" s="2"/>
      <c r="AG1592" s="2"/>
      <c r="AH1592" s="2"/>
      <c r="AI1592" s="2"/>
      <c r="AJ1592" s="2"/>
      <c r="AK1592" s="2"/>
      <c r="AL1592" s="8"/>
      <c r="AN1592" s="2"/>
      <c r="AO1592" s="2"/>
      <c r="AP1592" s="2"/>
      <c r="AQ1592" s="2"/>
      <c r="AR1592" s="2"/>
      <c r="AS1592" s="2"/>
      <c r="AT1592" s="2"/>
      <c r="AU1592" s="8"/>
      <c r="AW1592" s="2"/>
      <c r="AX1592" s="2"/>
      <c r="AY1592" s="2"/>
      <c r="AZ1592" s="2"/>
      <c r="BA1592" s="2"/>
      <c r="BB1592" s="2"/>
      <c r="BC1592" s="2"/>
      <c r="BD1592" s="8"/>
      <c r="BF1592" s="2"/>
      <c r="BH1592" s="2"/>
      <c r="BJ1592" s="2"/>
      <c r="BK1592" s="2"/>
      <c r="BL1592" s="2"/>
      <c r="BM1592" s="8"/>
    </row>
    <row r="1593" spans="1:65" x14ac:dyDescent="0.25">
      <c r="A1593" s="2"/>
      <c r="B1593" s="2"/>
      <c r="C1593" s="2"/>
      <c r="D1593" s="2"/>
      <c r="E1593" s="2"/>
      <c r="F1593" s="2"/>
      <c r="G1593" s="10"/>
      <c r="H1593" s="10"/>
      <c r="I1593" s="10"/>
      <c r="J1593" s="10"/>
      <c r="M1593" s="2"/>
      <c r="N1593" s="39"/>
      <c r="O1593" s="2"/>
      <c r="P1593" s="2"/>
      <c r="Q1593" s="2"/>
      <c r="R1593" s="2"/>
      <c r="S1593" s="2"/>
      <c r="T1593" s="8"/>
      <c r="V1593" s="2"/>
      <c r="W1593" s="2"/>
      <c r="X1593" s="2"/>
      <c r="Y1593" s="2"/>
      <c r="Z1593" s="2"/>
      <c r="AA1593" s="2"/>
      <c r="AB1593" s="2"/>
      <c r="AC1593" s="8"/>
      <c r="AE1593" s="2"/>
      <c r="AF1593" s="2"/>
      <c r="AG1593" s="2"/>
      <c r="AH1593" s="2"/>
      <c r="AI1593" s="2"/>
      <c r="AJ1593" s="2"/>
      <c r="AK1593" s="2"/>
      <c r="AL1593" s="8"/>
      <c r="AN1593" s="2"/>
      <c r="AO1593" s="2"/>
      <c r="AP1593" s="2"/>
      <c r="AQ1593" s="2"/>
      <c r="AR1593" s="2"/>
      <c r="AS1593" s="2"/>
      <c r="AT1593" s="2"/>
      <c r="AU1593" s="8"/>
      <c r="AW1593" s="2"/>
      <c r="AX1593" s="2"/>
      <c r="AY1593" s="2"/>
      <c r="AZ1593" s="2"/>
      <c r="BA1593" s="2"/>
      <c r="BB1593" s="2"/>
      <c r="BC1593" s="2"/>
      <c r="BD1593" s="8"/>
      <c r="BF1593" s="2"/>
      <c r="BH1593" s="2"/>
      <c r="BJ1593" s="2"/>
      <c r="BK1593" s="2"/>
      <c r="BL1593" s="2"/>
      <c r="BM1593" s="8"/>
    </row>
    <row r="1594" spans="1:65" x14ac:dyDescent="0.25">
      <c r="A1594" s="2"/>
      <c r="B1594" s="2"/>
      <c r="C1594" s="2"/>
      <c r="D1594" s="2"/>
      <c r="E1594" s="2"/>
      <c r="F1594" s="2"/>
      <c r="G1594" s="10"/>
      <c r="H1594" s="10"/>
      <c r="I1594" s="10"/>
      <c r="J1594" s="10"/>
      <c r="M1594" s="2"/>
      <c r="N1594" s="39"/>
      <c r="O1594" s="2"/>
      <c r="P1594" s="2"/>
      <c r="Q1594" s="2"/>
      <c r="R1594" s="2"/>
      <c r="S1594" s="2"/>
      <c r="T1594" s="8"/>
      <c r="V1594" s="2"/>
      <c r="W1594" s="2"/>
      <c r="X1594" s="2"/>
      <c r="Y1594" s="2"/>
      <c r="Z1594" s="2"/>
      <c r="AA1594" s="2"/>
      <c r="AB1594" s="2"/>
      <c r="AC1594" s="8"/>
      <c r="AE1594" s="2"/>
      <c r="AF1594" s="2"/>
      <c r="AG1594" s="2"/>
      <c r="AH1594" s="2"/>
      <c r="AI1594" s="2"/>
      <c r="AJ1594" s="2"/>
      <c r="AK1594" s="2"/>
      <c r="AL1594" s="8"/>
      <c r="AN1594" s="2"/>
      <c r="AO1594" s="2"/>
      <c r="AP1594" s="2"/>
      <c r="AQ1594" s="2"/>
      <c r="AR1594" s="2"/>
      <c r="AS1594" s="2"/>
      <c r="AT1594" s="2"/>
      <c r="AU1594" s="8"/>
      <c r="AW1594" s="2"/>
      <c r="AX1594" s="2"/>
      <c r="AY1594" s="2"/>
      <c r="AZ1594" s="2"/>
      <c r="BA1594" s="2"/>
      <c r="BB1594" s="2"/>
      <c r="BC1594" s="2"/>
      <c r="BD1594" s="8"/>
      <c r="BF1594" s="2"/>
      <c r="BH1594" s="2"/>
      <c r="BJ1594" s="2"/>
      <c r="BK1594" s="2"/>
      <c r="BL1594" s="2"/>
      <c r="BM1594" s="8"/>
    </row>
    <row r="1595" spans="1:65" x14ac:dyDescent="0.25">
      <c r="A1595" s="2"/>
      <c r="B1595" s="2"/>
      <c r="C1595" s="2"/>
      <c r="D1595" s="2"/>
      <c r="E1595" s="2"/>
      <c r="F1595" s="2"/>
      <c r="G1595" s="10"/>
      <c r="H1595" s="10"/>
      <c r="I1595" s="10"/>
      <c r="J1595" s="10"/>
      <c r="M1595" s="2"/>
      <c r="N1595" s="39"/>
      <c r="O1595" s="2"/>
      <c r="P1595" s="2"/>
      <c r="Q1595" s="2"/>
      <c r="R1595" s="2"/>
      <c r="S1595" s="2"/>
      <c r="T1595" s="8"/>
      <c r="V1595" s="2"/>
      <c r="W1595" s="2"/>
      <c r="X1595" s="2"/>
      <c r="Y1595" s="2"/>
      <c r="Z1595" s="2"/>
      <c r="AA1595" s="2"/>
      <c r="AB1595" s="2"/>
      <c r="AC1595" s="8"/>
      <c r="AE1595" s="2"/>
      <c r="AF1595" s="2"/>
      <c r="AG1595" s="2"/>
      <c r="AH1595" s="2"/>
      <c r="AI1595" s="2"/>
      <c r="AJ1595" s="2"/>
      <c r="AK1595" s="2"/>
      <c r="AL1595" s="8"/>
      <c r="AN1595" s="2"/>
      <c r="AO1595" s="2"/>
      <c r="AP1595" s="2"/>
      <c r="AQ1595" s="2"/>
      <c r="AR1595" s="2"/>
      <c r="AS1595" s="2"/>
      <c r="AT1595" s="2"/>
      <c r="AU1595" s="8"/>
      <c r="AW1595" s="2"/>
      <c r="AX1595" s="2"/>
      <c r="AY1595" s="2"/>
      <c r="AZ1595" s="2"/>
      <c r="BA1595" s="2"/>
      <c r="BB1595" s="2"/>
      <c r="BC1595" s="2"/>
      <c r="BD1595" s="8"/>
      <c r="BF1595" s="2"/>
      <c r="BH1595" s="2"/>
      <c r="BJ1595" s="2"/>
      <c r="BK1595" s="2"/>
      <c r="BL1595" s="2"/>
      <c r="BM1595" s="8"/>
    </row>
    <row r="1596" spans="1:65" x14ac:dyDescent="0.25">
      <c r="A1596" s="2"/>
      <c r="B1596" s="2"/>
      <c r="C1596" s="2"/>
      <c r="D1596" s="2"/>
      <c r="E1596" s="2"/>
      <c r="F1596" s="2"/>
      <c r="G1596" s="10"/>
      <c r="H1596" s="10"/>
      <c r="I1596" s="10"/>
      <c r="J1596" s="10"/>
      <c r="M1596" s="2"/>
      <c r="N1596" s="39"/>
      <c r="O1596" s="2"/>
      <c r="P1596" s="2"/>
      <c r="Q1596" s="2"/>
      <c r="R1596" s="2"/>
      <c r="S1596" s="2"/>
      <c r="T1596" s="8"/>
      <c r="V1596" s="2"/>
      <c r="W1596" s="2"/>
      <c r="X1596" s="2"/>
      <c r="Y1596" s="2"/>
      <c r="Z1596" s="2"/>
      <c r="AA1596" s="2"/>
      <c r="AB1596" s="2"/>
      <c r="AC1596" s="8"/>
      <c r="AE1596" s="2"/>
      <c r="AF1596" s="2"/>
      <c r="AG1596" s="2"/>
      <c r="AH1596" s="2"/>
      <c r="AI1596" s="2"/>
      <c r="AJ1596" s="2"/>
      <c r="AK1596" s="2"/>
      <c r="AL1596" s="8"/>
      <c r="AN1596" s="2"/>
      <c r="AO1596" s="2"/>
      <c r="AP1596" s="2"/>
      <c r="AQ1596" s="2"/>
      <c r="AR1596" s="2"/>
      <c r="AS1596" s="2"/>
      <c r="AT1596" s="2"/>
      <c r="AU1596" s="8"/>
      <c r="AW1596" s="2"/>
      <c r="AX1596" s="2"/>
      <c r="AY1596" s="2"/>
      <c r="AZ1596" s="2"/>
      <c r="BA1596" s="2"/>
      <c r="BB1596" s="2"/>
      <c r="BC1596" s="2"/>
      <c r="BD1596" s="8"/>
      <c r="BF1596" s="2"/>
      <c r="BH1596" s="2"/>
      <c r="BJ1596" s="2"/>
      <c r="BK1596" s="2"/>
      <c r="BL1596" s="2"/>
      <c r="BM1596" s="8"/>
    </row>
    <row r="1597" spans="1:65" x14ac:dyDescent="0.25">
      <c r="A1597" s="2"/>
      <c r="B1597" s="2"/>
      <c r="C1597" s="2"/>
      <c r="D1597" s="2"/>
      <c r="E1597" s="2"/>
      <c r="F1597" s="2"/>
      <c r="G1597" s="10"/>
      <c r="H1597" s="10"/>
      <c r="I1597" s="10"/>
      <c r="J1597" s="10"/>
      <c r="M1597" s="2"/>
      <c r="N1597" s="39"/>
      <c r="O1597" s="2"/>
      <c r="P1597" s="2"/>
      <c r="Q1597" s="2"/>
      <c r="R1597" s="2"/>
      <c r="S1597" s="2"/>
      <c r="T1597" s="8"/>
      <c r="V1597" s="2"/>
      <c r="W1597" s="2"/>
      <c r="X1597" s="2"/>
      <c r="Y1597" s="2"/>
      <c r="Z1597" s="2"/>
      <c r="AA1597" s="2"/>
      <c r="AB1597" s="2"/>
      <c r="AC1597" s="8"/>
      <c r="AE1597" s="2"/>
      <c r="AF1597" s="2"/>
      <c r="AG1597" s="2"/>
      <c r="AH1597" s="2"/>
      <c r="AI1597" s="2"/>
      <c r="AJ1597" s="2"/>
      <c r="AK1597" s="2"/>
      <c r="AL1597" s="8"/>
      <c r="AN1597" s="2"/>
      <c r="AO1597" s="2"/>
      <c r="AP1597" s="2"/>
      <c r="AQ1597" s="2"/>
      <c r="AR1597" s="2"/>
      <c r="AS1597" s="2"/>
      <c r="AT1597" s="2"/>
      <c r="AU1597" s="8"/>
      <c r="AW1597" s="2"/>
      <c r="AX1597" s="2"/>
      <c r="AY1597" s="2"/>
      <c r="AZ1597" s="2"/>
      <c r="BA1597" s="2"/>
      <c r="BB1597" s="2"/>
      <c r="BC1597" s="2"/>
      <c r="BD1597" s="8"/>
      <c r="BF1597" s="2"/>
      <c r="BH1597" s="2"/>
      <c r="BJ1597" s="2"/>
      <c r="BK1597" s="2"/>
      <c r="BL1597" s="2"/>
      <c r="BM1597" s="8"/>
    </row>
    <row r="1598" spans="1:65" x14ac:dyDescent="0.25">
      <c r="A1598" s="2"/>
      <c r="B1598" s="2"/>
      <c r="C1598" s="2"/>
      <c r="D1598" s="2"/>
      <c r="E1598" s="2"/>
      <c r="F1598" s="2"/>
      <c r="G1598" s="10"/>
      <c r="H1598" s="10"/>
      <c r="I1598" s="10"/>
      <c r="J1598" s="10"/>
      <c r="M1598" s="2"/>
      <c r="N1598" s="39"/>
      <c r="O1598" s="2"/>
      <c r="P1598" s="2"/>
      <c r="Q1598" s="2"/>
      <c r="R1598" s="2"/>
      <c r="S1598" s="2"/>
      <c r="T1598" s="8"/>
      <c r="V1598" s="2"/>
      <c r="W1598" s="2"/>
      <c r="X1598" s="2"/>
      <c r="Y1598" s="2"/>
      <c r="Z1598" s="2"/>
      <c r="AA1598" s="2"/>
      <c r="AB1598" s="2"/>
      <c r="AC1598" s="8"/>
      <c r="AE1598" s="2"/>
      <c r="AF1598" s="2"/>
      <c r="AG1598" s="2"/>
      <c r="AH1598" s="2"/>
      <c r="AI1598" s="2"/>
      <c r="AJ1598" s="2"/>
      <c r="AK1598" s="2"/>
      <c r="AL1598" s="8"/>
      <c r="AN1598" s="2"/>
      <c r="AO1598" s="2"/>
      <c r="AP1598" s="2"/>
      <c r="AQ1598" s="2"/>
      <c r="AR1598" s="2"/>
      <c r="AS1598" s="2"/>
      <c r="AT1598" s="2"/>
      <c r="AU1598" s="8"/>
      <c r="AW1598" s="2"/>
      <c r="AX1598" s="2"/>
      <c r="AY1598" s="2"/>
      <c r="AZ1598" s="2"/>
      <c r="BA1598" s="2"/>
      <c r="BB1598" s="2"/>
      <c r="BC1598" s="2"/>
      <c r="BD1598" s="8"/>
      <c r="BF1598" s="2"/>
      <c r="BH1598" s="2"/>
      <c r="BJ1598" s="2"/>
      <c r="BK1598" s="2"/>
      <c r="BL1598" s="2"/>
      <c r="BM1598" s="8"/>
    </row>
    <row r="1599" spans="1:65" x14ac:dyDescent="0.25">
      <c r="A1599" s="2"/>
      <c r="B1599" s="2"/>
      <c r="C1599" s="2"/>
      <c r="D1599" s="2"/>
      <c r="E1599" s="2"/>
      <c r="F1599" s="2"/>
      <c r="G1599" s="10"/>
      <c r="H1599" s="10"/>
      <c r="I1599" s="10"/>
      <c r="J1599" s="10"/>
      <c r="M1599" s="2"/>
      <c r="N1599" s="39"/>
      <c r="O1599" s="2"/>
      <c r="P1599" s="2"/>
      <c r="Q1599" s="2"/>
      <c r="R1599" s="2"/>
      <c r="S1599" s="2"/>
      <c r="T1599" s="8"/>
      <c r="V1599" s="2"/>
      <c r="W1599" s="2"/>
      <c r="X1599" s="2"/>
      <c r="Y1599" s="2"/>
      <c r="Z1599" s="2"/>
      <c r="AA1599" s="2"/>
      <c r="AB1599" s="2"/>
      <c r="AC1599" s="8"/>
      <c r="AE1599" s="2"/>
      <c r="AF1599" s="2"/>
      <c r="AG1599" s="2"/>
      <c r="AH1599" s="2"/>
      <c r="AI1599" s="2"/>
      <c r="AJ1599" s="2"/>
      <c r="AK1599" s="2"/>
      <c r="AL1599" s="8"/>
      <c r="AN1599" s="2"/>
      <c r="AO1599" s="2"/>
      <c r="AP1599" s="2"/>
      <c r="AQ1599" s="2"/>
      <c r="AR1599" s="2"/>
      <c r="AS1599" s="2"/>
      <c r="AT1599" s="2"/>
      <c r="AU1599" s="8"/>
      <c r="AW1599" s="2"/>
      <c r="AX1599" s="2"/>
      <c r="AY1599" s="2"/>
      <c r="AZ1599" s="2"/>
      <c r="BA1599" s="2"/>
      <c r="BB1599" s="2"/>
      <c r="BC1599" s="2"/>
      <c r="BD1599" s="8"/>
      <c r="BF1599" s="2"/>
      <c r="BH1599" s="2"/>
      <c r="BJ1599" s="2"/>
      <c r="BK1599" s="2"/>
      <c r="BL1599" s="2"/>
      <c r="BM1599" s="8"/>
    </row>
    <row r="1600" spans="1:65" x14ac:dyDescent="0.25">
      <c r="A1600" s="2"/>
      <c r="B1600" s="2"/>
      <c r="C1600" s="2"/>
      <c r="D1600" s="2"/>
      <c r="E1600" s="2"/>
      <c r="F1600" s="2"/>
      <c r="G1600" s="10"/>
      <c r="H1600" s="10"/>
      <c r="I1600" s="10"/>
      <c r="J1600" s="10"/>
      <c r="M1600" s="2"/>
      <c r="N1600" s="39"/>
      <c r="O1600" s="2"/>
      <c r="P1600" s="2"/>
      <c r="Q1600" s="2"/>
      <c r="R1600" s="2"/>
      <c r="S1600" s="2"/>
      <c r="T1600" s="8"/>
      <c r="V1600" s="2"/>
      <c r="W1600" s="2"/>
      <c r="X1600" s="2"/>
      <c r="Y1600" s="2"/>
      <c r="Z1600" s="2"/>
      <c r="AA1600" s="2"/>
      <c r="AB1600" s="2"/>
      <c r="AC1600" s="8"/>
      <c r="AE1600" s="2"/>
      <c r="AF1600" s="2"/>
      <c r="AG1600" s="2"/>
      <c r="AH1600" s="2"/>
      <c r="AI1600" s="2"/>
      <c r="AJ1600" s="2"/>
      <c r="AK1600" s="2"/>
      <c r="AL1600" s="8"/>
      <c r="AN1600" s="2"/>
      <c r="AO1600" s="2"/>
      <c r="AP1600" s="2"/>
      <c r="AQ1600" s="2"/>
      <c r="AR1600" s="2"/>
      <c r="AS1600" s="2"/>
      <c r="AT1600" s="2"/>
      <c r="AU1600" s="8"/>
      <c r="AW1600" s="2"/>
      <c r="AX1600" s="2"/>
      <c r="AY1600" s="2"/>
      <c r="AZ1600" s="2"/>
      <c r="BA1600" s="2"/>
      <c r="BB1600" s="2"/>
      <c r="BC1600" s="2"/>
      <c r="BD1600" s="8"/>
      <c r="BF1600" s="2"/>
      <c r="BH1600" s="2"/>
      <c r="BJ1600" s="2"/>
      <c r="BK1600" s="2"/>
      <c r="BL1600" s="2"/>
      <c r="BM1600" s="8"/>
    </row>
    <row r="1601" spans="1:65" x14ac:dyDescent="0.25">
      <c r="A1601" s="2"/>
      <c r="B1601" s="2"/>
      <c r="C1601" s="2"/>
      <c r="D1601" s="2"/>
      <c r="E1601" s="2"/>
      <c r="F1601" s="2"/>
      <c r="G1601" s="10"/>
      <c r="H1601" s="10"/>
      <c r="I1601" s="10"/>
      <c r="J1601" s="10"/>
      <c r="M1601" s="2"/>
      <c r="N1601" s="39"/>
      <c r="O1601" s="2"/>
      <c r="P1601" s="2"/>
      <c r="Q1601" s="2"/>
      <c r="R1601" s="2"/>
      <c r="S1601" s="2"/>
      <c r="T1601" s="8"/>
      <c r="V1601" s="2"/>
      <c r="W1601" s="2"/>
      <c r="X1601" s="2"/>
      <c r="Y1601" s="2"/>
      <c r="Z1601" s="2"/>
      <c r="AA1601" s="2"/>
      <c r="AB1601" s="2"/>
      <c r="AC1601" s="8"/>
      <c r="AE1601" s="2"/>
      <c r="AF1601" s="2"/>
      <c r="AG1601" s="2"/>
      <c r="AH1601" s="2"/>
      <c r="AI1601" s="2"/>
      <c r="AJ1601" s="2"/>
      <c r="AK1601" s="2"/>
      <c r="AL1601" s="8"/>
      <c r="AN1601" s="2"/>
      <c r="AO1601" s="2"/>
      <c r="AP1601" s="2"/>
      <c r="AQ1601" s="2"/>
      <c r="AR1601" s="2"/>
      <c r="AS1601" s="2"/>
      <c r="AT1601" s="2"/>
      <c r="AU1601" s="8"/>
      <c r="AW1601" s="2"/>
      <c r="AX1601" s="2"/>
      <c r="AY1601" s="2"/>
      <c r="AZ1601" s="2"/>
      <c r="BA1601" s="2"/>
      <c r="BB1601" s="2"/>
      <c r="BC1601" s="2"/>
      <c r="BD1601" s="8"/>
      <c r="BF1601" s="2"/>
      <c r="BH1601" s="2"/>
      <c r="BJ1601" s="2"/>
      <c r="BK1601" s="2"/>
      <c r="BL1601" s="2"/>
      <c r="BM1601" s="8"/>
    </row>
    <row r="1602" spans="1:65" x14ac:dyDescent="0.25">
      <c r="A1602" s="2"/>
      <c r="B1602" s="2"/>
      <c r="C1602" s="2"/>
      <c r="D1602" s="2"/>
      <c r="E1602" s="2"/>
      <c r="F1602" s="2"/>
      <c r="G1602" s="10"/>
      <c r="H1602" s="10"/>
      <c r="I1602" s="10"/>
      <c r="J1602" s="10"/>
      <c r="M1602" s="2"/>
      <c r="N1602" s="39"/>
      <c r="O1602" s="2"/>
      <c r="P1602" s="2"/>
      <c r="Q1602" s="2"/>
      <c r="R1602" s="2"/>
      <c r="S1602" s="2"/>
      <c r="T1602" s="8"/>
      <c r="V1602" s="2"/>
      <c r="W1602" s="2"/>
      <c r="X1602" s="2"/>
      <c r="Y1602" s="2"/>
      <c r="Z1602" s="2"/>
      <c r="AA1602" s="2"/>
      <c r="AB1602" s="2"/>
      <c r="AC1602" s="8"/>
      <c r="AE1602" s="2"/>
      <c r="AF1602" s="2"/>
      <c r="AG1602" s="2"/>
      <c r="AH1602" s="2"/>
      <c r="AI1602" s="2"/>
      <c r="AJ1602" s="2"/>
      <c r="AK1602" s="2"/>
      <c r="AL1602" s="8"/>
      <c r="AN1602" s="2"/>
      <c r="AO1602" s="2"/>
      <c r="AP1602" s="2"/>
      <c r="AQ1602" s="2"/>
      <c r="AR1602" s="2"/>
      <c r="AS1602" s="2"/>
      <c r="AT1602" s="2"/>
      <c r="AU1602" s="8"/>
      <c r="AW1602" s="2"/>
      <c r="AX1602" s="2"/>
      <c r="AY1602" s="2"/>
      <c r="AZ1602" s="2"/>
      <c r="BA1602" s="2"/>
      <c r="BB1602" s="2"/>
      <c r="BC1602" s="2"/>
      <c r="BD1602" s="8"/>
      <c r="BF1602" s="2"/>
      <c r="BH1602" s="2"/>
      <c r="BJ1602" s="2"/>
      <c r="BK1602" s="2"/>
      <c r="BL1602" s="2"/>
      <c r="BM1602" s="8"/>
    </row>
    <row r="1603" spans="1:65" x14ac:dyDescent="0.25">
      <c r="A1603" s="2"/>
      <c r="B1603" s="2"/>
      <c r="C1603" s="2"/>
      <c r="D1603" s="2"/>
      <c r="E1603" s="2"/>
      <c r="F1603" s="2"/>
      <c r="G1603" s="10"/>
      <c r="H1603" s="10"/>
      <c r="I1603" s="10"/>
      <c r="J1603" s="10"/>
      <c r="M1603" s="2"/>
      <c r="N1603" s="39"/>
      <c r="O1603" s="2"/>
      <c r="P1603" s="2"/>
      <c r="Q1603" s="2"/>
      <c r="R1603" s="2"/>
      <c r="S1603" s="2"/>
      <c r="T1603" s="8"/>
      <c r="V1603" s="2"/>
      <c r="W1603" s="2"/>
      <c r="X1603" s="2"/>
      <c r="Y1603" s="2"/>
      <c r="Z1603" s="2"/>
      <c r="AA1603" s="2"/>
      <c r="AB1603" s="2"/>
      <c r="AC1603" s="8"/>
      <c r="AE1603" s="2"/>
      <c r="AF1603" s="2"/>
      <c r="AG1603" s="2"/>
      <c r="AH1603" s="2"/>
      <c r="AI1603" s="2"/>
      <c r="AJ1603" s="2"/>
      <c r="AK1603" s="2"/>
      <c r="AL1603" s="8"/>
      <c r="AN1603" s="2"/>
      <c r="AO1603" s="2"/>
      <c r="AP1603" s="2"/>
      <c r="AQ1603" s="2"/>
      <c r="AR1603" s="2"/>
      <c r="AS1603" s="2"/>
      <c r="AT1603" s="2"/>
      <c r="AU1603" s="8"/>
      <c r="AW1603" s="2"/>
      <c r="AX1603" s="2"/>
      <c r="AY1603" s="2"/>
      <c r="AZ1603" s="2"/>
      <c r="BA1603" s="2"/>
      <c r="BB1603" s="2"/>
      <c r="BC1603" s="2"/>
      <c r="BD1603" s="8"/>
      <c r="BF1603" s="2"/>
      <c r="BH1603" s="2"/>
      <c r="BJ1603" s="2"/>
      <c r="BK1603" s="2"/>
      <c r="BL1603" s="2"/>
      <c r="BM1603" s="8"/>
    </row>
    <row r="1604" spans="1:65" x14ac:dyDescent="0.25">
      <c r="A1604" s="2"/>
      <c r="B1604" s="2"/>
      <c r="C1604" s="2"/>
      <c r="D1604" s="2"/>
      <c r="E1604" s="2"/>
      <c r="F1604" s="2"/>
      <c r="G1604" s="10"/>
      <c r="H1604" s="10"/>
      <c r="I1604" s="10"/>
      <c r="J1604" s="10"/>
      <c r="M1604" s="2"/>
      <c r="N1604" s="39"/>
      <c r="O1604" s="2"/>
      <c r="P1604" s="2"/>
      <c r="Q1604" s="2"/>
      <c r="R1604" s="2"/>
      <c r="S1604" s="2"/>
      <c r="T1604" s="8"/>
      <c r="V1604" s="2"/>
      <c r="W1604" s="2"/>
      <c r="X1604" s="2"/>
      <c r="Y1604" s="2"/>
      <c r="Z1604" s="2"/>
      <c r="AA1604" s="2"/>
      <c r="AB1604" s="2"/>
      <c r="AC1604" s="8"/>
      <c r="AE1604" s="2"/>
      <c r="AF1604" s="2"/>
      <c r="AG1604" s="2"/>
      <c r="AH1604" s="2"/>
      <c r="AI1604" s="2"/>
      <c r="AJ1604" s="2"/>
      <c r="AK1604" s="2"/>
      <c r="AL1604" s="8"/>
      <c r="AN1604" s="2"/>
      <c r="AO1604" s="2"/>
      <c r="AP1604" s="2"/>
      <c r="AQ1604" s="2"/>
      <c r="AR1604" s="2"/>
      <c r="AS1604" s="2"/>
      <c r="AT1604" s="2"/>
      <c r="AU1604" s="8"/>
      <c r="AW1604" s="2"/>
      <c r="AX1604" s="2"/>
      <c r="AY1604" s="2"/>
      <c r="AZ1604" s="2"/>
      <c r="BA1604" s="2"/>
      <c r="BB1604" s="2"/>
      <c r="BC1604" s="2"/>
      <c r="BD1604" s="8"/>
      <c r="BF1604" s="2"/>
      <c r="BH1604" s="2"/>
      <c r="BJ1604" s="2"/>
      <c r="BK1604" s="2"/>
      <c r="BL1604" s="2"/>
      <c r="BM1604" s="8"/>
    </row>
    <row r="1605" spans="1:65" x14ac:dyDescent="0.25">
      <c r="A1605" s="2"/>
      <c r="B1605" s="2"/>
      <c r="C1605" s="2"/>
      <c r="D1605" s="2"/>
      <c r="E1605" s="2"/>
      <c r="F1605" s="2"/>
      <c r="G1605" s="10"/>
      <c r="H1605" s="10"/>
      <c r="I1605" s="10"/>
      <c r="J1605" s="10"/>
      <c r="M1605" s="2"/>
      <c r="N1605" s="39"/>
      <c r="O1605" s="2"/>
      <c r="P1605" s="2"/>
      <c r="Q1605" s="2"/>
      <c r="R1605" s="2"/>
      <c r="S1605" s="2"/>
      <c r="T1605" s="8"/>
      <c r="V1605" s="2"/>
      <c r="W1605" s="2"/>
      <c r="X1605" s="2"/>
      <c r="Y1605" s="2"/>
      <c r="Z1605" s="2"/>
      <c r="AA1605" s="2"/>
      <c r="AB1605" s="2"/>
      <c r="AC1605" s="8"/>
      <c r="AE1605" s="2"/>
      <c r="AF1605" s="2"/>
      <c r="AG1605" s="2"/>
      <c r="AH1605" s="2"/>
      <c r="AI1605" s="2"/>
      <c r="AJ1605" s="2"/>
      <c r="AK1605" s="2"/>
      <c r="AL1605" s="8"/>
      <c r="AN1605" s="2"/>
      <c r="AO1605" s="2"/>
      <c r="AP1605" s="2"/>
      <c r="AQ1605" s="2"/>
      <c r="AR1605" s="2"/>
      <c r="AS1605" s="2"/>
      <c r="AT1605" s="2"/>
      <c r="AU1605" s="8"/>
      <c r="AW1605" s="2"/>
      <c r="AX1605" s="2"/>
      <c r="AY1605" s="2"/>
      <c r="AZ1605" s="2"/>
      <c r="BA1605" s="2"/>
      <c r="BB1605" s="2"/>
      <c r="BC1605" s="2"/>
      <c r="BD1605" s="8"/>
      <c r="BF1605" s="2"/>
      <c r="BH1605" s="2"/>
      <c r="BJ1605" s="2"/>
      <c r="BK1605" s="2"/>
      <c r="BL1605" s="2"/>
      <c r="BM1605" s="8"/>
    </row>
    <row r="1606" spans="1:65" x14ac:dyDescent="0.25">
      <c r="A1606" s="2"/>
      <c r="B1606" s="2"/>
      <c r="C1606" s="2"/>
      <c r="D1606" s="2"/>
      <c r="E1606" s="2"/>
      <c r="F1606" s="2"/>
      <c r="G1606" s="10"/>
      <c r="H1606" s="10"/>
      <c r="I1606" s="10"/>
      <c r="J1606" s="10"/>
      <c r="M1606" s="2"/>
      <c r="N1606" s="39"/>
      <c r="O1606" s="2"/>
      <c r="P1606" s="2"/>
      <c r="Q1606" s="2"/>
      <c r="R1606" s="2"/>
      <c r="S1606" s="2"/>
      <c r="T1606" s="8"/>
      <c r="V1606" s="2"/>
      <c r="W1606" s="2"/>
      <c r="X1606" s="2"/>
      <c r="Y1606" s="2"/>
      <c r="Z1606" s="2"/>
      <c r="AA1606" s="2"/>
      <c r="AB1606" s="2"/>
      <c r="AC1606" s="8"/>
      <c r="AE1606" s="2"/>
      <c r="AF1606" s="2"/>
      <c r="AG1606" s="2"/>
      <c r="AH1606" s="2"/>
      <c r="AI1606" s="2"/>
      <c r="AJ1606" s="2"/>
      <c r="AK1606" s="2"/>
      <c r="AL1606" s="8"/>
      <c r="AN1606" s="2"/>
      <c r="AO1606" s="2"/>
      <c r="AP1606" s="2"/>
      <c r="AQ1606" s="2"/>
      <c r="AR1606" s="2"/>
      <c r="AS1606" s="2"/>
      <c r="AT1606" s="2"/>
      <c r="AU1606" s="8"/>
      <c r="AW1606" s="2"/>
      <c r="AX1606" s="2"/>
      <c r="AY1606" s="2"/>
      <c r="AZ1606" s="2"/>
      <c r="BA1606" s="2"/>
      <c r="BB1606" s="2"/>
      <c r="BC1606" s="2"/>
      <c r="BD1606" s="8"/>
      <c r="BF1606" s="2"/>
      <c r="BH1606" s="2"/>
      <c r="BJ1606" s="2"/>
      <c r="BK1606" s="2"/>
      <c r="BL1606" s="2"/>
      <c r="BM1606" s="8"/>
    </row>
    <row r="1607" spans="1:65" x14ac:dyDescent="0.25">
      <c r="A1607" s="2"/>
      <c r="B1607" s="2"/>
      <c r="C1607" s="2"/>
      <c r="D1607" s="2"/>
      <c r="E1607" s="2"/>
      <c r="F1607" s="2"/>
      <c r="G1607" s="10"/>
      <c r="H1607" s="10"/>
      <c r="I1607" s="10"/>
      <c r="J1607" s="10"/>
      <c r="M1607" s="2"/>
      <c r="N1607" s="39"/>
      <c r="O1607" s="2"/>
      <c r="P1607" s="2"/>
      <c r="Q1607" s="2"/>
      <c r="R1607" s="2"/>
      <c r="S1607" s="2"/>
      <c r="T1607" s="8"/>
      <c r="V1607" s="2"/>
      <c r="W1607" s="2"/>
      <c r="X1607" s="2"/>
      <c r="Y1607" s="2"/>
      <c r="Z1607" s="2"/>
      <c r="AA1607" s="2"/>
      <c r="AB1607" s="2"/>
      <c r="AC1607" s="8"/>
      <c r="AE1607" s="2"/>
      <c r="AF1607" s="2"/>
      <c r="AG1607" s="2"/>
      <c r="AH1607" s="2"/>
      <c r="AI1607" s="2"/>
      <c r="AJ1607" s="2"/>
      <c r="AK1607" s="2"/>
      <c r="AL1607" s="8"/>
      <c r="AN1607" s="2"/>
      <c r="AO1607" s="2"/>
      <c r="AP1607" s="2"/>
      <c r="AQ1607" s="2"/>
      <c r="AR1607" s="2"/>
      <c r="AS1607" s="2"/>
      <c r="AT1607" s="2"/>
      <c r="AU1607" s="8"/>
      <c r="AW1607" s="2"/>
      <c r="AX1607" s="2"/>
      <c r="AY1607" s="2"/>
      <c r="AZ1607" s="2"/>
      <c r="BA1607" s="2"/>
      <c r="BB1607" s="2"/>
      <c r="BC1607" s="2"/>
      <c r="BD1607" s="8"/>
      <c r="BF1607" s="2"/>
      <c r="BH1607" s="2"/>
      <c r="BJ1607" s="2"/>
      <c r="BK1607" s="2"/>
      <c r="BL1607" s="2"/>
      <c r="BM1607" s="8"/>
    </row>
    <row r="1608" spans="1:65" x14ac:dyDescent="0.25">
      <c r="A1608" s="2"/>
      <c r="B1608" s="2"/>
      <c r="C1608" s="2"/>
      <c r="D1608" s="2"/>
      <c r="E1608" s="2"/>
      <c r="F1608" s="2"/>
      <c r="G1608" s="10"/>
      <c r="H1608" s="10"/>
      <c r="I1608" s="10"/>
      <c r="J1608" s="10"/>
      <c r="M1608" s="2"/>
      <c r="N1608" s="39"/>
      <c r="O1608" s="2"/>
      <c r="P1608" s="2"/>
      <c r="Q1608" s="2"/>
      <c r="R1608" s="2"/>
      <c r="S1608" s="2"/>
      <c r="T1608" s="8"/>
      <c r="V1608" s="2"/>
      <c r="W1608" s="2"/>
      <c r="X1608" s="2"/>
      <c r="Y1608" s="2"/>
      <c r="Z1608" s="2"/>
      <c r="AA1608" s="2"/>
      <c r="AB1608" s="2"/>
      <c r="AC1608" s="8"/>
      <c r="AE1608" s="2"/>
      <c r="AF1608" s="2"/>
      <c r="AG1608" s="2"/>
      <c r="AH1608" s="2"/>
      <c r="AI1608" s="2"/>
      <c r="AJ1608" s="2"/>
      <c r="AK1608" s="2"/>
      <c r="AL1608" s="8"/>
      <c r="AN1608" s="2"/>
      <c r="AO1608" s="2"/>
      <c r="AP1608" s="2"/>
      <c r="AQ1608" s="2"/>
      <c r="AR1608" s="2"/>
      <c r="AS1608" s="2"/>
      <c r="AT1608" s="2"/>
      <c r="AU1608" s="8"/>
      <c r="AW1608" s="2"/>
      <c r="AX1608" s="2"/>
      <c r="AY1608" s="2"/>
      <c r="AZ1608" s="2"/>
      <c r="BA1608" s="2"/>
      <c r="BB1608" s="2"/>
      <c r="BC1608" s="2"/>
      <c r="BD1608" s="8"/>
      <c r="BF1608" s="2"/>
      <c r="BH1608" s="2"/>
      <c r="BJ1608" s="2"/>
      <c r="BK1608" s="2"/>
      <c r="BL1608" s="2"/>
      <c r="BM1608" s="8"/>
    </row>
    <row r="1609" spans="1:65" x14ac:dyDescent="0.25">
      <c r="A1609" s="2"/>
      <c r="B1609" s="2"/>
      <c r="C1609" s="2"/>
      <c r="D1609" s="2"/>
      <c r="E1609" s="2"/>
      <c r="F1609" s="2"/>
      <c r="G1609" s="10"/>
      <c r="H1609" s="10"/>
      <c r="I1609" s="10"/>
      <c r="J1609" s="10"/>
      <c r="M1609" s="2"/>
      <c r="N1609" s="39"/>
      <c r="O1609" s="2"/>
      <c r="P1609" s="2"/>
      <c r="Q1609" s="2"/>
      <c r="R1609" s="2"/>
      <c r="S1609" s="2"/>
      <c r="T1609" s="8"/>
      <c r="V1609" s="2"/>
      <c r="W1609" s="2"/>
      <c r="X1609" s="2"/>
      <c r="Y1609" s="2"/>
      <c r="Z1609" s="2"/>
      <c r="AA1609" s="2"/>
      <c r="AB1609" s="2"/>
      <c r="AC1609" s="8"/>
      <c r="AE1609" s="2"/>
      <c r="AF1609" s="2"/>
      <c r="AG1609" s="2"/>
      <c r="AH1609" s="2"/>
      <c r="AI1609" s="2"/>
      <c r="AJ1609" s="2"/>
      <c r="AK1609" s="2"/>
      <c r="AL1609" s="8"/>
      <c r="AN1609" s="2"/>
      <c r="AO1609" s="2"/>
      <c r="AP1609" s="2"/>
      <c r="AQ1609" s="2"/>
      <c r="AR1609" s="2"/>
      <c r="AS1609" s="2"/>
      <c r="AT1609" s="2"/>
      <c r="AU1609" s="8"/>
      <c r="AW1609" s="2"/>
      <c r="AX1609" s="2"/>
      <c r="AY1609" s="2"/>
      <c r="AZ1609" s="2"/>
      <c r="BA1609" s="2"/>
      <c r="BB1609" s="2"/>
      <c r="BC1609" s="2"/>
      <c r="BD1609" s="8"/>
      <c r="BF1609" s="2"/>
      <c r="BH1609" s="2"/>
      <c r="BJ1609" s="2"/>
      <c r="BK1609" s="2"/>
      <c r="BL1609" s="2"/>
      <c r="BM1609" s="8"/>
    </row>
    <row r="1610" spans="1:65" x14ac:dyDescent="0.25">
      <c r="A1610" s="2"/>
      <c r="B1610" s="2"/>
      <c r="C1610" s="2"/>
      <c r="D1610" s="2"/>
      <c r="E1610" s="2"/>
      <c r="F1610" s="2"/>
      <c r="G1610" s="10"/>
      <c r="H1610" s="10"/>
      <c r="I1610" s="10"/>
      <c r="J1610" s="10"/>
      <c r="M1610" s="2"/>
      <c r="N1610" s="39"/>
      <c r="O1610" s="2"/>
      <c r="P1610" s="2"/>
      <c r="Q1610" s="2"/>
      <c r="R1610" s="2"/>
      <c r="S1610" s="2"/>
      <c r="T1610" s="8"/>
      <c r="V1610" s="2"/>
      <c r="W1610" s="2"/>
      <c r="X1610" s="2"/>
      <c r="Y1610" s="2"/>
      <c r="Z1610" s="2"/>
      <c r="AA1610" s="2"/>
      <c r="AB1610" s="2"/>
      <c r="AC1610" s="8"/>
      <c r="AE1610" s="2"/>
      <c r="AF1610" s="2"/>
      <c r="AG1610" s="2"/>
      <c r="AH1610" s="2"/>
      <c r="AI1610" s="2"/>
      <c r="AJ1610" s="2"/>
      <c r="AK1610" s="2"/>
      <c r="AL1610" s="8"/>
      <c r="AN1610" s="2"/>
      <c r="AO1610" s="2"/>
      <c r="AP1610" s="2"/>
      <c r="AQ1610" s="2"/>
      <c r="AR1610" s="2"/>
      <c r="AS1610" s="2"/>
      <c r="AT1610" s="2"/>
      <c r="AU1610" s="8"/>
      <c r="AW1610" s="2"/>
      <c r="AX1610" s="2"/>
      <c r="AY1610" s="2"/>
      <c r="AZ1610" s="2"/>
      <c r="BA1610" s="2"/>
      <c r="BB1610" s="2"/>
      <c r="BC1610" s="2"/>
      <c r="BD1610" s="8"/>
      <c r="BF1610" s="2"/>
      <c r="BH1610" s="2"/>
      <c r="BJ1610" s="2"/>
      <c r="BK1610" s="2"/>
      <c r="BL1610" s="2"/>
      <c r="BM1610" s="8"/>
    </row>
    <row r="1611" spans="1:65" x14ac:dyDescent="0.25">
      <c r="A1611" s="2"/>
      <c r="B1611" s="2"/>
      <c r="C1611" s="2"/>
      <c r="D1611" s="2"/>
      <c r="E1611" s="2"/>
      <c r="F1611" s="2"/>
      <c r="G1611" s="10"/>
      <c r="H1611" s="10"/>
      <c r="I1611" s="10"/>
      <c r="J1611" s="10"/>
      <c r="M1611" s="2"/>
      <c r="N1611" s="39"/>
      <c r="O1611" s="2"/>
      <c r="P1611" s="2"/>
      <c r="Q1611" s="2"/>
      <c r="R1611" s="2"/>
      <c r="S1611" s="2"/>
      <c r="T1611" s="8"/>
      <c r="V1611" s="2"/>
      <c r="W1611" s="2"/>
      <c r="X1611" s="2"/>
      <c r="Y1611" s="2"/>
      <c r="Z1611" s="2"/>
      <c r="AA1611" s="2"/>
      <c r="AB1611" s="2"/>
      <c r="AC1611" s="8"/>
      <c r="AE1611" s="2"/>
      <c r="AF1611" s="2"/>
      <c r="AG1611" s="2"/>
      <c r="AH1611" s="2"/>
      <c r="AI1611" s="2"/>
      <c r="AJ1611" s="2"/>
      <c r="AK1611" s="2"/>
      <c r="AL1611" s="8"/>
      <c r="AN1611" s="2"/>
      <c r="AO1611" s="2"/>
      <c r="AP1611" s="2"/>
      <c r="AQ1611" s="2"/>
      <c r="AR1611" s="2"/>
      <c r="AS1611" s="2"/>
      <c r="AT1611" s="2"/>
      <c r="AU1611" s="8"/>
      <c r="AW1611" s="2"/>
      <c r="AX1611" s="2"/>
      <c r="AY1611" s="2"/>
      <c r="AZ1611" s="2"/>
      <c r="BA1611" s="2"/>
      <c r="BB1611" s="2"/>
      <c r="BC1611" s="2"/>
      <c r="BD1611" s="8"/>
      <c r="BF1611" s="2"/>
      <c r="BH1611" s="2"/>
      <c r="BJ1611" s="2"/>
      <c r="BK1611" s="2"/>
      <c r="BL1611" s="2"/>
      <c r="BM1611" s="8"/>
    </row>
    <row r="1612" spans="1:65" x14ac:dyDescent="0.25">
      <c r="A1612" s="2"/>
      <c r="B1612" s="2"/>
      <c r="C1612" s="2"/>
      <c r="D1612" s="2"/>
      <c r="E1612" s="2"/>
      <c r="F1612" s="2"/>
      <c r="G1612" s="10"/>
      <c r="H1612" s="10"/>
      <c r="I1612" s="10"/>
      <c r="J1612" s="10"/>
      <c r="M1612" s="2"/>
      <c r="N1612" s="39"/>
      <c r="O1612" s="2"/>
      <c r="P1612" s="2"/>
      <c r="Q1612" s="2"/>
      <c r="R1612" s="2"/>
      <c r="S1612" s="2"/>
      <c r="T1612" s="8"/>
      <c r="V1612" s="2"/>
      <c r="W1612" s="2"/>
      <c r="X1612" s="2"/>
      <c r="Y1612" s="2"/>
      <c r="Z1612" s="2"/>
      <c r="AA1612" s="2"/>
      <c r="AB1612" s="2"/>
      <c r="AC1612" s="8"/>
      <c r="AE1612" s="2"/>
      <c r="AF1612" s="2"/>
      <c r="AG1612" s="2"/>
      <c r="AH1612" s="2"/>
      <c r="AI1612" s="2"/>
      <c r="AJ1612" s="2"/>
      <c r="AK1612" s="2"/>
      <c r="AL1612" s="8"/>
      <c r="AN1612" s="2"/>
      <c r="AO1612" s="2"/>
      <c r="AP1612" s="2"/>
      <c r="AQ1612" s="2"/>
      <c r="AR1612" s="2"/>
      <c r="AS1612" s="2"/>
      <c r="AT1612" s="2"/>
      <c r="AU1612" s="8"/>
      <c r="AW1612" s="2"/>
      <c r="AX1612" s="2"/>
      <c r="AY1612" s="2"/>
      <c r="AZ1612" s="2"/>
      <c r="BA1612" s="2"/>
      <c r="BB1612" s="2"/>
      <c r="BC1612" s="2"/>
      <c r="BD1612" s="8"/>
      <c r="BF1612" s="2"/>
      <c r="BH1612" s="2"/>
      <c r="BJ1612" s="2"/>
      <c r="BK1612" s="2"/>
      <c r="BL1612" s="2"/>
      <c r="BM1612" s="8"/>
    </row>
    <row r="1613" spans="1:65" x14ac:dyDescent="0.25">
      <c r="A1613" s="2"/>
      <c r="B1613" s="2"/>
      <c r="C1613" s="2"/>
      <c r="D1613" s="2"/>
      <c r="E1613" s="2"/>
      <c r="F1613" s="2"/>
      <c r="G1613" s="10"/>
      <c r="H1613" s="10"/>
      <c r="I1613" s="10"/>
      <c r="J1613" s="10"/>
      <c r="M1613" s="2"/>
      <c r="N1613" s="39"/>
      <c r="O1613" s="2"/>
      <c r="P1613" s="2"/>
      <c r="Q1613" s="2"/>
      <c r="R1613" s="2"/>
      <c r="S1613" s="2"/>
      <c r="T1613" s="8"/>
      <c r="V1613" s="2"/>
      <c r="W1613" s="2"/>
      <c r="X1613" s="2"/>
      <c r="Y1613" s="2"/>
      <c r="Z1613" s="2"/>
      <c r="AA1613" s="2"/>
      <c r="AB1613" s="2"/>
      <c r="AC1613" s="8"/>
      <c r="AE1613" s="2"/>
      <c r="AF1613" s="2"/>
      <c r="AG1613" s="2"/>
      <c r="AH1613" s="2"/>
      <c r="AI1613" s="2"/>
      <c r="AJ1613" s="2"/>
      <c r="AK1613" s="2"/>
      <c r="AL1613" s="8"/>
      <c r="AN1613" s="2"/>
      <c r="AO1613" s="2"/>
      <c r="AP1613" s="2"/>
      <c r="AQ1613" s="2"/>
      <c r="AR1613" s="2"/>
      <c r="AS1613" s="2"/>
      <c r="AT1613" s="2"/>
      <c r="AU1613" s="8"/>
      <c r="AW1613" s="2"/>
      <c r="AX1613" s="2"/>
      <c r="AY1613" s="2"/>
      <c r="AZ1613" s="2"/>
      <c r="BA1613" s="2"/>
      <c r="BB1613" s="2"/>
      <c r="BC1613" s="2"/>
      <c r="BD1613" s="8"/>
      <c r="BF1613" s="2"/>
      <c r="BH1613" s="2"/>
      <c r="BJ1613" s="2"/>
      <c r="BK1613" s="2"/>
      <c r="BL1613" s="2"/>
      <c r="BM1613" s="8"/>
    </row>
    <row r="1614" spans="1:65" x14ac:dyDescent="0.25">
      <c r="A1614" s="2"/>
      <c r="B1614" s="2"/>
      <c r="C1614" s="2"/>
      <c r="D1614" s="2"/>
      <c r="E1614" s="2"/>
      <c r="F1614" s="2"/>
      <c r="G1614" s="10"/>
      <c r="H1614" s="10"/>
      <c r="I1614" s="10"/>
      <c r="J1614" s="10"/>
      <c r="M1614" s="2"/>
      <c r="N1614" s="39"/>
      <c r="O1614" s="2"/>
      <c r="P1614" s="2"/>
      <c r="Q1614" s="2"/>
      <c r="R1614" s="2"/>
      <c r="S1614" s="2"/>
      <c r="T1614" s="8"/>
      <c r="V1614" s="2"/>
      <c r="W1614" s="2"/>
      <c r="X1614" s="2"/>
      <c r="Y1614" s="2"/>
      <c r="Z1614" s="2"/>
      <c r="AA1614" s="2"/>
      <c r="AB1614" s="2"/>
      <c r="AC1614" s="8"/>
      <c r="AE1614" s="2"/>
      <c r="AF1614" s="2"/>
      <c r="AG1614" s="2"/>
      <c r="AH1614" s="2"/>
      <c r="AI1614" s="2"/>
      <c r="AJ1614" s="2"/>
      <c r="AK1614" s="2"/>
      <c r="AL1614" s="8"/>
      <c r="AN1614" s="2"/>
      <c r="AO1614" s="2"/>
      <c r="AP1614" s="2"/>
      <c r="AQ1614" s="2"/>
      <c r="AR1614" s="2"/>
      <c r="AS1614" s="2"/>
      <c r="AT1614" s="2"/>
      <c r="AU1614" s="8"/>
      <c r="AW1614" s="2"/>
      <c r="AX1614" s="2"/>
      <c r="AY1614" s="2"/>
      <c r="AZ1614" s="2"/>
      <c r="BA1614" s="2"/>
      <c r="BB1614" s="2"/>
      <c r="BC1614" s="2"/>
      <c r="BD1614" s="8"/>
      <c r="BF1614" s="2"/>
      <c r="BH1614" s="2"/>
      <c r="BJ1614" s="2"/>
      <c r="BK1614" s="2"/>
      <c r="BL1614" s="2"/>
      <c r="BM1614" s="8"/>
    </row>
    <row r="1615" spans="1:65" x14ac:dyDescent="0.25">
      <c r="A1615" s="2"/>
      <c r="B1615" s="2"/>
      <c r="C1615" s="2"/>
      <c r="D1615" s="2"/>
      <c r="E1615" s="2"/>
      <c r="F1615" s="2"/>
      <c r="G1615" s="10"/>
      <c r="H1615" s="10"/>
      <c r="I1615" s="10"/>
      <c r="J1615" s="10"/>
      <c r="M1615" s="2"/>
      <c r="N1615" s="39"/>
      <c r="O1615" s="2"/>
      <c r="P1615" s="2"/>
      <c r="Q1615" s="2"/>
      <c r="R1615" s="2"/>
      <c r="S1615" s="2"/>
      <c r="T1615" s="8"/>
      <c r="V1615" s="2"/>
      <c r="W1615" s="2"/>
      <c r="X1615" s="2"/>
      <c r="Y1615" s="2"/>
      <c r="Z1615" s="2"/>
      <c r="AA1615" s="2"/>
      <c r="AB1615" s="2"/>
      <c r="AC1615" s="8"/>
      <c r="AE1615" s="2"/>
      <c r="AF1615" s="2"/>
      <c r="AG1615" s="2"/>
      <c r="AH1615" s="2"/>
      <c r="AI1615" s="2"/>
      <c r="AJ1615" s="2"/>
      <c r="AK1615" s="2"/>
      <c r="AL1615" s="8"/>
      <c r="AN1615" s="2"/>
      <c r="AO1615" s="2"/>
      <c r="AP1615" s="2"/>
      <c r="AQ1615" s="2"/>
      <c r="AR1615" s="2"/>
      <c r="AS1615" s="2"/>
      <c r="AT1615" s="2"/>
      <c r="AU1615" s="8"/>
      <c r="AW1615" s="2"/>
      <c r="AX1615" s="2"/>
      <c r="AY1615" s="2"/>
      <c r="AZ1615" s="2"/>
      <c r="BA1615" s="2"/>
      <c r="BB1615" s="2"/>
      <c r="BC1615" s="2"/>
      <c r="BD1615" s="8"/>
      <c r="BF1615" s="2"/>
      <c r="BH1615" s="2"/>
      <c r="BJ1615" s="2"/>
      <c r="BK1615" s="2"/>
      <c r="BL1615" s="2"/>
      <c r="BM1615" s="8"/>
    </row>
    <row r="1616" spans="1:65" x14ac:dyDescent="0.25">
      <c r="A1616" s="2"/>
      <c r="B1616" s="2"/>
      <c r="C1616" s="2"/>
      <c r="D1616" s="2"/>
      <c r="E1616" s="2"/>
      <c r="F1616" s="2"/>
      <c r="G1616" s="10"/>
      <c r="H1616" s="10"/>
      <c r="I1616" s="10"/>
      <c r="J1616" s="10"/>
      <c r="M1616" s="2"/>
      <c r="N1616" s="39"/>
      <c r="O1616" s="2"/>
      <c r="P1616" s="2"/>
      <c r="Q1616" s="2"/>
      <c r="R1616" s="2"/>
      <c r="S1616" s="2"/>
      <c r="T1616" s="8"/>
      <c r="V1616" s="2"/>
      <c r="W1616" s="2"/>
      <c r="X1616" s="2"/>
      <c r="Y1616" s="2"/>
      <c r="Z1616" s="2"/>
      <c r="AA1616" s="2"/>
      <c r="AB1616" s="2"/>
      <c r="AC1616" s="8"/>
      <c r="AE1616" s="2"/>
      <c r="AF1616" s="2"/>
      <c r="AG1616" s="2"/>
      <c r="AH1616" s="2"/>
      <c r="AI1616" s="2"/>
      <c r="AJ1616" s="2"/>
      <c r="AK1616" s="2"/>
      <c r="AL1616" s="8"/>
      <c r="AN1616" s="2"/>
      <c r="AO1616" s="2"/>
      <c r="AP1616" s="2"/>
      <c r="AQ1616" s="2"/>
      <c r="AR1616" s="2"/>
      <c r="AS1616" s="2"/>
      <c r="AT1616" s="2"/>
      <c r="AU1616" s="8"/>
      <c r="AW1616" s="2"/>
      <c r="AX1616" s="2"/>
      <c r="AY1616" s="2"/>
      <c r="AZ1616" s="2"/>
      <c r="BA1616" s="2"/>
      <c r="BB1616" s="2"/>
      <c r="BC1616" s="2"/>
      <c r="BD1616" s="8"/>
      <c r="BF1616" s="2"/>
      <c r="BH1616" s="2"/>
      <c r="BJ1616" s="2"/>
      <c r="BK1616" s="2"/>
      <c r="BL1616" s="2"/>
      <c r="BM1616" s="8"/>
    </row>
    <row r="1617" spans="1:65" x14ac:dyDescent="0.25">
      <c r="A1617" s="2"/>
      <c r="B1617" s="2"/>
      <c r="C1617" s="2"/>
      <c r="D1617" s="2"/>
      <c r="E1617" s="2"/>
      <c r="F1617" s="2"/>
      <c r="G1617" s="10"/>
      <c r="H1617" s="10"/>
      <c r="I1617" s="10"/>
      <c r="J1617" s="10"/>
      <c r="M1617" s="2"/>
      <c r="N1617" s="39"/>
      <c r="O1617" s="2"/>
      <c r="P1617" s="2"/>
      <c r="Q1617" s="2"/>
      <c r="R1617" s="2"/>
      <c r="S1617" s="2"/>
      <c r="T1617" s="8"/>
      <c r="V1617" s="2"/>
      <c r="W1617" s="2"/>
      <c r="X1617" s="2"/>
      <c r="Y1617" s="2"/>
      <c r="Z1617" s="2"/>
      <c r="AA1617" s="2"/>
      <c r="AB1617" s="2"/>
      <c r="AC1617" s="8"/>
      <c r="AE1617" s="2"/>
      <c r="AF1617" s="2"/>
      <c r="AG1617" s="2"/>
      <c r="AH1617" s="2"/>
      <c r="AI1617" s="2"/>
      <c r="AJ1617" s="2"/>
      <c r="AK1617" s="2"/>
      <c r="AL1617" s="8"/>
      <c r="AN1617" s="2"/>
      <c r="AO1617" s="2"/>
      <c r="AP1617" s="2"/>
      <c r="AQ1617" s="2"/>
      <c r="AR1617" s="2"/>
      <c r="AS1617" s="2"/>
      <c r="AT1617" s="2"/>
      <c r="AU1617" s="8"/>
      <c r="AW1617" s="2"/>
      <c r="AX1617" s="2"/>
      <c r="AY1617" s="2"/>
      <c r="AZ1617" s="2"/>
      <c r="BA1617" s="2"/>
      <c r="BB1617" s="2"/>
      <c r="BC1617" s="2"/>
      <c r="BD1617" s="8"/>
      <c r="BF1617" s="2"/>
      <c r="BH1617" s="2"/>
      <c r="BJ1617" s="2"/>
      <c r="BK1617" s="2"/>
      <c r="BL1617" s="2"/>
      <c r="BM1617" s="8"/>
    </row>
    <row r="1618" spans="1:65" x14ac:dyDescent="0.25">
      <c r="A1618" s="2"/>
      <c r="B1618" s="2"/>
      <c r="C1618" s="2"/>
      <c r="D1618" s="2"/>
      <c r="E1618" s="2"/>
      <c r="F1618" s="2"/>
      <c r="G1618" s="10"/>
      <c r="H1618" s="10"/>
      <c r="I1618" s="10"/>
      <c r="J1618" s="10"/>
      <c r="M1618" s="2"/>
      <c r="N1618" s="39"/>
      <c r="O1618" s="2"/>
      <c r="P1618" s="2"/>
      <c r="Q1618" s="2"/>
      <c r="R1618" s="2"/>
      <c r="S1618" s="2"/>
      <c r="T1618" s="8"/>
      <c r="V1618" s="2"/>
      <c r="W1618" s="2"/>
      <c r="X1618" s="2"/>
      <c r="Y1618" s="2"/>
      <c r="Z1618" s="2"/>
      <c r="AA1618" s="2"/>
      <c r="AB1618" s="2"/>
      <c r="AC1618" s="8"/>
      <c r="AE1618" s="2"/>
      <c r="AF1618" s="2"/>
      <c r="AG1618" s="2"/>
      <c r="AH1618" s="2"/>
      <c r="AI1618" s="2"/>
      <c r="AJ1618" s="2"/>
      <c r="AK1618" s="2"/>
      <c r="AL1618" s="8"/>
      <c r="AN1618" s="2"/>
      <c r="AO1618" s="2"/>
      <c r="AP1618" s="2"/>
      <c r="AQ1618" s="2"/>
      <c r="AR1618" s="2"/>
      <c r="AS1618" s="2"/>
      <c r="AT1618" s="2"/>
      <c r="AU1618" s="8"/>
      <c r="AW1618" s="2"/>
      <c r="AX1618" s="2"/>
      <c r="AY1618" s="2"/>
      <c r="AZ1618" s="2"/>
      <c r="BA1618" s="2"/>
      <c r="BB1618" s="2"/>
      <c r="BC1618" s="2"/>
      <c r="BD1618" s="8"/>
      <c r="BF1618" s="2"/>
      <c r="BH1618" s="2"/>
      <c r="BJ1618" s="2"/>
      <c r="BK1618" s="2"/>
      <c r="BL1618" s="2"/>
      <c r="BM1618" s="8"/>
    </row>
    <row r="1619" spans="1:65" x14ac:dyDescent="0.25">
      <c r="A1619" s="2"/>
      <c r="B1619" s="2"/>
      <c r="C1619" s="2"/>
      <c r="D1619" s="2"/>
      <c r="E1619" s="2"/>
      <c r="F1619" s="2"/>
      <c r="G1619" s="10"/>
      <c r="H1619" s="10"/>
      <c r="I1619" s="10"/>
      <c r="J1619" s="10"/>
      <c r="M1619" s="2"/>
      <c r="N1619" s="39"/>
      <c r="O1619" s="2"/>
      <c r="P1619" s="2"/>
      <c r="Q1619" s="2"/>
      <c r="R1619" s="2"/>
      <c r="S1619" s="2"/>
      <c r="T1619" s="8"/>
      <c r="V1619" s="2"/>
      <c r="W1619" s="2"/>
      <c r="X1619" s="2"/>
      <c r="Y1619" s="2"/>
      <c r="Z1619" s="2"/>
      <c r="AA1619" s="2"/>
      <c r="AB1619" s="2"/>
      <c r="AC1619" s="8"/>
      <c r="AE1619" s="2"/>
      <c r="AF1619" s="2"/>
      <c r="AG1619" s="2"/>
      <c r="AH1619" s="2"/>
      <c r="AI1619" s="2"/>
      <c r="AJ1619" s="2"/>
      <c r="AK1619" s="2"/>
      <c r="AL1619" s="8"/>
      <c r="AN1619" s="2"/>
      <c r="AO1619" s="2"/>
      <c r="AP1619" s="2"/>
      <c r="AQ1619" s="2"/>
      <c r="AR1619" s="2"/>
      <c r="AS1619" s="2"/>
      <c r="AT1619" s="2"/>
      <c r="AU1619" s="8"/>
      <c r="AW1619" s="2"/>
      <c r="AX1619" s="2"/>
      <c r="AY1619" s="2"/>
      <c r="AZ1619" s="2"/>
      <c r="BA1619" s="2"/>
      <c r="BB1619" s="2"/>
      <c r="BC1619" s="2"/>
      <c r="BD1619" s="8"/>
      <c r="BF1619" s="2"/>
      <c r="BH1619" s="2"/>
      <c r="BJ1619" s="2"/>
      <c r="BK1619" s="2"/>
      <c r="BL1619" s="2"/>
      <c r="BM1619" s="8"/>
    </row>
    <row r="1620" spans="1:65" x14ac:dyDescent="0.25">
      <c r="A1620" s="2"/>
      <c r="B1620" s="2"/>
      <c r="C1620" s="2"/>
      <c r="D1620" s="2"/>
      <c r="E1620" s="2"/>
      <c r="F1620" s="2"/>
      <c r="G1620" s="10"/>
      <c r="H1620" s="10"/>
      <c r="I1620" s="10"/>
      <c r="J1620" s="10"/>
      <c r="M1620" s="2"/>
      <c r="N1620" s="39"/>
      <c r="O1620" s="2"/>
      <c r="P1620" s="2"/>
      <c r="Q1620" s="2"/>
      <c r="R1620" s="2"/>
      <c r="S1620" s="2"/>
      <c r="T1620" s="8"/>
      <c r="V1620" s="2"/>
      <c r="W1620" s="2"/>
      <c r="X1620" s="2"/>
      <c r="Y1620" s="2"/>
      <c r="Z1620" s="2"/>
      <c r="AA1620" s="2"/>
      <c r="AB1620" s="2"/>
      <c r="AC1620" s="8"/>
      <c r="AE1620" s="2"/>
      <c r="AF1620" s="2"/>
      <c r="AG1620" s="2"/>
      <c r="AH1620" s="2"/>
      <c r="AI1620" s="2"/>
      <c r="AJ1620" s="2"/>
      <c r="AK1620" s="2"/>
      <c r="AL1620" s="8"/>
      <c r="AN1620" s="2"/>
      <c r="AO1620" s="2"/>
      <c r="AP1620" s="2"/>
      <c r="AQ1620" s="2"/>
      <c r="AR1620" s="2"/>
      <c r="AS1620" s="2"/>
      <c r="AT1620" s="2"/>
      <c r="AU1620" s="8"/>
      <c r="AW1620" s="2"/>
      <c r="AX1620" s="2"/>
      <c r="AY1620" s="2"/>
      <c r="AZ1620" s="2"/>
      <c r="BA1620" s="2"/>
      <c r="BB1620" s="2"/>
      <c r="BC1620" s="2"/>
      <c r="BD1620" s="8"/>
      <c r="BF1620" s="2"/>
      <c r="BH1620" s="2"/>
      <c r="BJ1620" s="2"/>
      <c r="BK1620" s="2"/>
      <c r="BL1620" s="2"/>
      <c r="BM1620" s="8"/>
    </row>
    <row r="1621" spans="1:65" x14ac:dyDescent="0.25">
      <c r="A1621" s="2"/>
      <c r="B1621" s="2"/>
      <c r="C1621" s="2"/>
      <c r="D1621" s="2"/>
      <c r="E1621" s="2"/>
      <c r="F1621" s="2"/>
      <c r="G1621" s="10"/>
      <c r="H1621" s="10"/>
      <c r="I1621" s="10"/>
      <c r="J1621" s="10"/>
      <c r="M1621" s="2"/>
      <c r="N1621" s="39"/>
      <c r="O1621" s="2"/>
      <c r="P1621" s="2"/>
      <c r="Q1621" s="2"/>
      <c r="R1621" s="2"/>
      <c r="S1621" s="2"/>
      <c r="T1621" s="8"/>
      <c r="V1621" s="2"/>
      <c r="W1621" s="2"/>
      <c r="X1621" s="2"/>
      <c r="Y1621" s="2"/>
      <c r="Z1621" s="2"/>
      <c r="AA1621" s="2"/>
      <c r="AB1621" s="2"/>
      <c r="AC1621" s="8"/>
      <c r="AE1621" s="2"/>
      <c r="AF1621" s="2"/>
      <c r="AG1621" s="2"/>
      <c r="AH1621" s="2"/>
      <c r="AI1621" s="2"/>
      <c r="AJ1621" s="2"/>
      <c r="AK1621" s="2"/>
      <c r="AL1621" s="8"/>
      <c r="AN1621" s="2"/>
      <c r="AO1621" s="2"/>
      <c r="AP1621" s="2"/>
      <c r="AQ1621" s="2"/>
      <c r="AR1621" s="2"/>
      <c r="AS1621" s="2"/>
      <c r="AT1621" s="2"/>
      <c r="AU1621" s="8"/>
      <c r="AW1621" s="2"/>
      <c r="AX1621" s="2"/>
      <c r="AY1621" s="2"/>
      <c r="AZ1621" s="2"/>
      <c r="BA1621" s="2"/>
      <c r="BB1621" s="2"/>
      <c r="BC1621" s="2"/>
      <c r="BD1621" s="8"/>
      <c r="BF1621" s="2"/>
      <c r="BH1621" s="2"/>
      <c r="BJ1621" s="2"/>
      <c r="BK1621" s="2"/>
      <c r="BL1621" s="2"/>
      <c r="BM1621" s="8"/>
    </row>
    <row r="1622" spans="1:65" x14ac:dyDescent="0.25">
      <c r="A1622" s="2"/>
      <c r="B1622" s="2"/>
      <c r="C1622" s="2"/>
      <c r="D1622" s="2"/>
      <c r="E1622" s="2"/>
      <c r="F1622" s="2"/>
      <c r="G1622" s="10"/>
      <c r="H1622" s="10"/>
      <c r="I1622" s="10"/>
      <c r="J1622" s="10"/>
      <c r="M1622" s="2"/>
      <c r="N1622" s="39"/>
      <c r="O1622" s="2"/>
      <c r="P1622" s="2"/>
      <c r="Q1622" s="2"/>
      <c r="R1622" s="2"/>
      <c r="S1622" s="2"/>
      <c r="T1622" s="8"/>
      <c r="V1622" s="2"/>
      <c r="W1622" s="2"/>
      <c r="X1622" s="2"/>
      <c r="Y1622" s="2"/>
      <c r="Z1622" s="2"/>
      <c r="AA1622" s="2"/>
      <c r="AB1622" s="2"/>
      <c r="AC1622" s="8"/>
      <c r="AE1622" s="2"/>
      <c r="AF1622" s="2"/>
      <c r="AG1622" s="2"/>
      <c r="AH1622" s="2"/>
      <c r="AI1622" s="2"/>
      <c r="AJ1622" s="2"/>
      <c r="AK1622" s="2"/>
      <c r="AL1622" s="8"/>
      <c r="AN1622" s="2"/>
      <c r="AO1622" s="2"/>
      <c r="AP1622" s="2"/>
      <c r="AQ1622" s="2"/>
      <c r="AR1622" s="2"/>
      <c r="AS1622" s="2"/>
      <c r="AT1622" s="2"/>
      <c r="AU1622" s="8"/>
      <c r="AW1622" s="2"/>
      <c r="AX1622" s="2"/>
      <c r="AY1622" s="2"/>
      <c r="AZ1622" s="2"/>
      <c r="BA1622" s="2"/>
      <c r="BB1622" s="2"/>
      <c r="BC1622" s="2"/>
      <c r="BD1622" s="8"/>
      <c r="BF1622" s="2"/>
      <c r="BH1622" s="2"/>
      <c r="BJ1622" s="2"/>
      <c r="BK1622" s="2"/>
      <c r="BL1622" s="2"/>
      <c r="BM1622" s="8"/>
    </row>
    <row r="1623" spans="1:65" x14ac:dyDescent="0.25">
      <c r="A1623" s="2"/>
      <c r="B1623" s="2"/>
      <c r="C1623" s="2"/>
      <c r="D1623" s="2"/>
      <c r="E1623" s="2"/>
      <c r="F1623" s="2"/>
      <c r="G1623" s="10"/>
      <c r="H1623" s="10"/>
      <c r="I1623" s="10"/>
      <c r="J1623" s="10"/>
      <c r="M1623" s="2"/>
      <c r="N1623" s="39"/>
      <c r="O1623" s="2"/>
      <c r="P1623" s="2"/>
      <c r="Q1623" s="2"/>
      <c r="R1623" s="2"/>
      <c r="S1623" s="2"/>
      <c r="T1623" s="8"/>
      <c r="V1623" s="2"/>
      <c r="W1623" s="2"/>
      <c r="X1623" s="2"/>
      <c r="Y1623" s="2"/>
      <c r="Z1623" s="2"/>
      <c r="AA1623" s="2"/>
      <c r="AB1623" s="2"/>
      <c r="AC1623" s="8"/>
      <c r="AE1623" s="2"/>
      <c r="AF1623" s="2"/>
      <c r="AG1623" s="2"/>
      <c r="AH1623" s="2"/>
      <c r="AI1623" s="2"/>
      <c r="AJ1623" s="2"/>
      <c r="AK1623" s="2"/>
      <c r="AL1623" s="8"/>
      <c r="AN1623" s="2"/>
      <c r="AO1623" s="2"/>
      <c r="AP1623" s="2"/>
      <c r="AQ1623" s="2"/>
      <c r="AR1623" s="2"/>
      <c r="AS1623" s="2"/>
      <c r="AT1623" s="2"/>
      <c r="AU1623" s="8"/>
      <c r="AW1623" s="2"/>
      <c r="AX1623" s="2"/>
      <c r="AY1623" s="2"/>
      <c r="AZ1623" s="2"/>
      <c r="BA1623" s="2"/>
      <c r="BB1623" s="2"/>
      <c r="BC1623" s="2"/>
      <c r="BD1623" s="8"/>
      <c r="BF1623" s="2"/>
      <c r="BH1623" s="2"/>
      <c r="BJ1623" s="2"/>
      <c r="BK1623" s="2"/>
      <c r="BL1623" s="2"/>
      <c r="BM1623" s="8"/>
    </row>
    <row r="1624" spans="1:65" x14ac:dyDescent="0.25">
      <c r="A1624" s="2"/>
      <c r="B1624" s="2"/>
      <c r="C1624" s="2"/>
      <c r="D1624" s="2"/>
      <c r="E1624" s="2"/>
      <c r="F1624" s="2"/>
      <c r="G1624" s="10"/>
      <c r="H1624" s="10"/>
      <c r="I1624" s="10"/>
      <c r="J1624" s="10"/>
      <c r="M1624" s="2"/>
      <c r="N1624" s="39"/>
      <c r="O1624" s="2"/>
      <c r="P1624" s="2"/>
      <c r="Q1624" s="2"/>
      <c r="R1624" s="2"/>
      <c r="S1624" s="2"/>
      <c r="T1624" s="8"/>
      <c r="V1624" s="2"/>
      <c r="W1624" s="2"/>
      <c r="X1624" s="2"/>
      <c r="Y1624" s="2"/>
      <c r="Z1624" s="2"/>
      <c r="AA1624" s="2"/>
      <c r="AB1624" s="2"/>
      <c r="AC1624" s="8"/>
      <c r="AE1624" s="2"/>
      <c r="AF1624" s="2"/>
      <c r="AG1624" s="2"/>
      <c r="AH1624" s="2"/>
      <c r="AI1624" s="2"/>
      <c r="AJ1624" s="2"/>
      <c r="AK1624" s="2"/>
      <c r="AL1624" s="8"/>
      <c r="AN1624" s="2"/>
      <c r="AO1624" s="2"/>
      <c r="AP1624" s="2"/>
      <c r="AQ1624" s="2"/>
      <c r="AR1624" s="2"/>
      <c r="AS1624" s="2"/>
      <c r="AT1624" s="2"/>
      <c r="AU1624" s="8"/>
      <c r="AW1624" s="2"/>
      <c r="AX1624" s="2"/>
      <c r="AY1624" s="2"/>
      <c r="AZ1624" s="2"/>
      <c r="BA1624" s="2"/>
      <c r="BB1624" s="2"/>
      <c r="BC1624" s="2"/>
      <c r="BD1624" s="8"/>
      <c r="BF1624" s="2"/>
      <c r="BH1624" s="2"/>
      <c r="BJ1624" s="2"/>
      <c r="BK1624" s="2"/>
      <c r="BL1624" s="2"/>
      <c r="BM1624" s="8"/>
    </row>
    <row r="1625" spans="1:65" x14ac:dyDescent="0.25">
      <c r="A1625" s="2"/>
      <c r="B1625" s="2"/>
      <c r="C1625" s="2"/>
      <c r="D1625" s="2"/>
      <c r="E1625" s="2"/>
      <c r="F1625" s="2"/>
      <c r="G1625" s="10"/>
      <c r="H1625" s="10"/>
      <c r="I1625" s="10"/>
      <c r="J1625" s="10"/>
      <c r="M1625" s="2"/>
      <c r="N1625" s="39"/>
      <c r="O1625" s="2"/>
      <c r="P1625" s="2"/>
      <c r="Q1625" s="2"/>
      <c r="R1625" s="2"/>
      <c r="S1625" s="2"/>
      <c r="T1625" s="8"/>
      <c r="V1625" s="2"/>
      <c r="W1625" s="2"/>
      <c r="X1625" s="2"/>
      <c r="Y1625" s="2"/>
      <c r="Z1625" s="2"/>
      <c r="AA1625" s="2"/>
      <c r="AB1625" s="2"/>
      <c r="AC1625" s="8"/>
      <c r="AE1625" s="2"/>
      <c r="AF1625" s="2"/>
      <c r="AG1625" s="2"/>
      <c r="AH1625" s="2"/>
      <c r="AI1625" s="2"/>
      <c r="AJ1625" s="2"/>
      <c r="AK1625" s="2"/>
      <c r="AL1625" s="8"/>
      <c r="AN1625" s="2"/>
      <c r="AO1625" s="2"/>
      <c r="AP1625" s="2"/>
      <c r="AQ1625" s="2"/>
      <c r="AR1625" s="2"/>
      <c r="AS1625" s="2"/>
      <c r="AT1625" s="2"/>
      <c r="AU1625" s="8"/>
      <c r="AW1625" s="2"/>
      <c r="AX1625" s="2"/>
      <c r="AY1625" s="2"/>
      <c r="AZ1625" s="2"/>
      <c r="BA1625" s="2"/>
      <c r="BB1625" s="2"/>
      <c r="BC1625" s="2"/>
      <c r="BD1625" s="8"/>
      <c r="BF1625" s="2"/>
      <c r="BH1625" s="2"/>
      <c r="BJ1625" s="2"/>
      <c r="BK1625" s="2"/>
      <c r="BL1625" s="2"/>
      <c r="BM1625" s="8"/>
    </row>
    <row r="1626" spans="1:65" x14ac:dyDescent="0.25">
      <c r="A1626" s="2"/>
      <c r="B1626" s="2"/>
      <c r="C1626" s="2"/>
      <c r="D1626" s="2"/>
      <c r="E1626" s="2"/>
      <c r="F1626" s="2"/>
      <c r="G1626" s="10"/>
      <c r="H1626" s="10"/>
      <c r="I1626" s="10"/>
      <c r="J1626" s="10"/>
      <c r="M1626" s="2"/>
      <c r="N1626" s="39"/>
      <c r="O1626" s="2"/>
      <c r="P1626" s="2"/>
      <c r="Q1626" s="2"/>
      <c r="R1626" s="2"/>
      <c r="S1626" s="2"/>
      <c r="T1626" s="8"/>
      <c r="V1626" s="2"/>
      <c r="W1626" s="2"/>
      <c r="X1626" s="2"/>
      <c r="Y1626" s="2"/>
      <c r="Z1626" s="2"/>
      <c r="AA1626" s="2"/>
      <c r="AB1626" s="2"/>
      <c r="AC1626" s="8"/>
      <c r="AE1626" s="2"/>
      <c r="AF1626" s="2"/>
      <c r="AG1626" s="2"/>
      <c r="AH1626" s="2"/>
      <c r="AI1626" s="2"/>
      <c r="AJ1626" s="2"/>
      <c r="AK1626" s="2"/>
      <c r="AL1626" s="8"/>
      <c r="AN1626" s="2"/>
      <c r="AO1626" s="2"/>
      <c r="AP1626" s="2"/>
      <c r="AQ1626" s="2"/>
      <c r="AR1626" s="2"/>
      <c r="AS1626" s="2"/>
      <c r="AT1626" s="2"/>
      <c r="AU1626" s="8"/>
      <c r="AW1626" s="2"/>
      <c r="AX1626" s="2"/>
      <c r="AY1626" s="2"/>
      <c r="AZ1626" s="2"/>
      <c r="BA1626" s="2"/>
      <c r="BB1626" s="2"/>
      <c r="BC1626" s="2"/>
      <c r="BD1626" s="8"/>
      <c r="BF1626" s="2"/>
      <c r="BH1626" s="2"/>
      <c r="BJ1626" s="2"/>
      <c r="BK1626" s="2"/>
      <c r="BL1626" s="2"/>
      <c r="BM1626" s="8"/>
    </row>
    <row r="1627" spans="1:65" x14ac:dyDescent="0.25">
      <c r="A1627" s="2"/>
      <c r="B1627" s="2"/>
      <c r="C1627" s="2"/>
      <c r="D1627" s="2"/>
      <c r="E1627" s="2"/>
      <c r="F1627" s="2"/>
      <c r="G1627" s="10"/>
      <c r="H1627" s="10"/>
      <c r="I1627" s="10"/>
      <c r="J1627" s="10"/>
      <c r="M1627" s="2"/>
      <c r="N1627" s="39"/>
      <c r="O1627" s="2"/>
      <c r="P1627" s="2"/>
      <c r="Q1627" s="2"/>
      <c r="R1627" s="2"/>
      <c r="S1627" s="2"/>
      <c r="T1627" s="8"/>
      <c r="V1627" s="2"/>
      <c r="W1627" s="2"/>
      <c r="X1627" s="2"/>
      <c r="Y1627" s="2"/>
      <c r="Z1627" s="2"/>
      <c r="AA1627" s="2"/>
      <c r="AB1627" s="2"/>
      <c r="AC1627" s="8"/>
      <c r="AE1627" s="2"/>
      <c r="AF1627" s="2"/>
      <c r="AG1627" s="2"/>
      <c r="AH1627" s="2"/>
      <c r="AI1627" s="2"/>
      <c r="AJ1627" s="2"/>
      <c r="AK1627" s="2"/>
      <c r="AL1627" s="8"/>
      <c r="AN1627" s="2"/>
      <c r="AO1627" s="2"/>
      <c r="AP1627" s="2"/>
      <c r="AQ1627" s="2"/>
      <c r="AR1627" s="2"/>
      <c r="AS1627" s="2"/>
      <c r="AT1627" s="2"/>
      <c r="AU1627" s="8"/>
      <c r="AW1627" s="2"/>
      <c r="AX1627" s="2"/>
      <c r="AY1627" s="2"/>
      <c r="AZ1627" s="2"/>
      <c r="BA1627" s="2"/>
      <c r="BB1627" s="2"/>
      <c r="BC1627" s="2"/>
      <c r="BD1627" s="8"/>
      <c r="BF1627" s="2"/>
      <c r="BH1627" s="2"/>
      <c r="BJ1627" s="2"/>
      <c r="BK1627" s="2"/>
      <c r="BL1627" s="2"/>
      <c r="BM1627" s="8"/>
    </row>
    <row r="1628" spans="1:65" x14ac:dyDescent="0.25">
      <c r="A1628" s="2"/>
      <c r="B1628" s="2"/>
      <c r="C1628" s="2"/>
      <c r="D1628" s="2"/>
      <c r="E1628" s="2"/>
      <c r="F1628" s="2"/>
      <c r="G1628" s="10"/>
      <c r="H1628" s="10"/>
      <c r="I1628" s="10"/>
      <c r="J1628" s="10"/>
      <c r="M1628" s="2"/>
      <c r="N1628" s="39"/>
      <c r="O1628" s="2"/>
      <c r="P1628" s="2"/>
      <c r="Q1628" s="2"/>
      <c r="R1628" s="2"/>
      <c r="S1628" s="2"/>
      <c r="T1628" s="8"/>
      <c r="V1628" s="2"/>
      <c r="W1628" s="2"/>
      <c r="X1628" s="2"/>
      <c r="Y1628" s="2"/>
      <c r="Z1628" s="2"/>
      <c r="AA1628" s="2"/>
      <c r="AB1628" s="2"/>
      <c r="AC1628" s="8"/>
      <c r="AE1628" s="2"/>
      <c r="AF1628" s="2"/>
      <c r="AG1628" s="2"/>
      <c r="AH1628" s="2"/>
      <c r="AI1628" s="2"/>
      <c r="AJ1628" s="2"/>
      <c r="AK1628" s="2"/>
      <c r="AL1628" s="8"/>
      <c r="AN1628" s="2"/>
      <c r="AO1628" s="2"/>
      <c r="AP1628" s="2"/>
      <c r="AQ1628" s="2"/>
      <c r="AR1628" s="2"/>
      <c r="AS1628" s="2"/>
      <c r="AT1628" s="2"/>
      <c r="AU1628" s="8"/>
      <c r="AW1628" s="2"/>
      <c r="AX1628" s="2"/>
      <c r="AY1628" s="2"/>
      <c r="AZ1628" s="2"/>
      <c r="BA1628" s="2"/>
      <c r="BB1628" s="2"/>
      <c r="BC1628" s="2"/>
      <c r="BD1628" s="8"/>
      <c r="BF1628" s="2"/>
      <c r="BH1628" s="2"/>
      <c r="BJ1628" s="2"/>
      <c r="BK1628" s="2"/>
      <c r="BL1628" s="2"/>
      <c r="BM1628" s="8"/>
    </row>
    <row r="1629" spans="1:65" x14ac:dyDescent="0.25">
      <c r="A1629" s="2"/>
      <c r="B1629" s="2"/>
      <c r="C1629" s="2"/>
      <c r="D1629" s="2"/>
      <c r="E1629" s="2"/>
      <c r="F1629" s="2"/>
      <c r="G1629" s="10"/>
      <c r="H1629" s="10"/>
      <c r="I1629" s="10"/>
      <c r="J1629" s="10"/>
      <c r="M1629" s="2"/>
      <c r="N1629" s="39"/>
      <c r="O1629" s="2"/>
      <c r="P1629" s="2"/>
      <c r="Q1629" s="2"/>
      <c r="R1629" s="2"/>
      <c r="S1629" s="2"/>
      <c r="T1629" s="8"/>
      <c r="V1629" s="2"/>
      <c r="W1629" s="2"/>
      <c r="X1629" s="2"/>
      <c r="Y1629" s="2"/>
      <c r="Z1629" s="2"/>
      <c r="AA1629" s="2"/>
      <c r="AB1629" s="2"/>
      <c r="AC1629" s="8"/>
      <c r="AE1629" s="2"/>
      <c r="AF1629" s="2"/>
      <c r="AG1629" s="2"/>
      <c r="AH1629" s="2"/>
      <c r="AI1629" s="2"/>
      <c r="AJ1629" s="2"/>
      <c r="AK1629" s="2"/>
      <c r="AL1629" s="8"/>
      <c r="AN1629" s="2"/>
      <c r="AO1629" s="2"/>
      <c r="AP1629" s="2"/>
      <c r="AQ1629" s="2"/>
      <c r="AR1629" s="2"/>
      <c r="AS1629" s="2"/>
      <c r="AT1629" s="2"/>
      <c r="AU1629" s="8"/>
      <c r="AW1629" s="2"/>
      <c r="AX1629" s="2"/>
      <c r="AY1629" s="2"/>
      <c r="AZ1629" s="2"/>
      <c r="BA1629" s="2"/>
      <c r="BB1629" s="2"/>
      <c r="BC1629" s="2"/>
      <c r="BD1629" s="8"/>
      <c r="BF1629" s="2"/>
      <c r="BH1629" s="2"/>
      <c r="BJ1629" s="2"/>
      <c r="BK1629" s="2"/>
      <c r="BL1629" s="2"/>
      <c r="BM1629" s="8"/>
    </row>
    <row r="1630" spans="1:65" x14ac:dyDescent="0.25">
      <c r="A1630" s="2"/>
      <c r="B1630" s="2"/>
      <c r="C1630" s="2"/>
      <c r="D1630" s="2"/>
      <c r="E1630" s="2"/>
      <c r="F1630" s="2"/>
      <c r="G1630" s="10"/>
      <c r="H1630" s="10"/>
      <c r="I1630" s="10"/>
      <c r="J1630" s="10"/>
      <c r="M1630" s="2"/>
      <c r="N1630" s="39"/>
      <c r="O1630" s="2"/>
      <c r="P1630" s="2"/>
      <c r="Q1630" s="2"/>
      <c r="R1630" s="2"/>
      <c r="S1630" s="2"/>
      <c r="T1630" s="8"/>
      <c r="V1630" s="2"/>
      <c r="W1630" s="2"/>
      <c r="X1630" s="2"/>
      <c r="Y1630" s="2"/>
      <c r="Z1630" s="2"/>
      <c r="AA1630" s="2"/>
      <c r="AB1630" s="2"/>
      <c r="AC1630" s="8"/>
      <c r="AE1630" s="2"/>
      <c r="AF1630" s="2"/>
      <c r="AG1630" s="2"/>
      <c r="AH1630" s="2"/>
      <c r="AI1630" s="2"/>
      <c r="AJ1630" s="2"/>
      <c r="AK1630" s="2"/>
      <c r="AL1630" s="8"/>
      <c r="AN1630" s="2"/>
      <c r="AO1630" s="2"/>
      <c r="AP1630" s="2"/>
      <c r="AQ1630" s="2"/>
      <c r="AR1630" s="2"/>
      <c r="AS1630" s="2"/>
      <c r="AT1630" s="2"/>
      <c r="AU1630" s="8"/>
      <c r="AW1630" s="2"/>
      <c r="AX1630" s="2"/>
      <c r="AY1630" s="2"/>
      <c r="AZ1630" s="2"/>
      <c r="BA1630" s="2"/>
      <c r="BB1630" s="2"/>
      <c r="BC1630" s="2"/>
      <c r="BD1630" s="8"/>
      <c r="BF1630" s="2"/>
      <c r="BH1630" s="2"/>
      <c r="BJ1630" s="2"/>
      <c r="BK1630" s="2"/>
      <c r="BL1630" s="2"/>
      <c r="BM1630" s="8"/>
    </row>
    <row r="1631" spans="1:65" x14ac:dyDescent="0.25">
      <c r="A1631" s="2"/>
      <c r="B1631" s="2"/>
      <c r="C1631" s="2"/>
      <c r="D1631" s="2"/>
      <c r="E1631" s="2"/>
      <c r="F1631" s="2"/>
      <c r="G1631" s="10"/>
      <c r="H1631" s="10"/>
      <c r="I1631" s="10"/>
      <c r="J1631" s="10"/>
      <c r="M1631" s="2"/>
      <c r="N1631" s="39"/>
      <c r="O1631" s="2"/>
      <c r="P1631" s="2"/>
      <c r="Q1631" s="2"/>
      <c r="R1631" s="2"/>
      <c r="S1631" s="2"/>
      <c r="T1631" s="8"/>
      <c r="V1631" s="2"/>
      <c r="W1631" s="2"/>
      <c r="X1631" s="2"/>
      <c r="Y1631" s="2"/>
      <c r="Z1631" s="2"/>
      <c r="AA1631" s="2"/>
      <c r="AB1631" s="2"/>
      <c r="AC1631" s="8"/>
      <c r="AE1631" s="2"/>
      <c r="AF1631" s="2"/>
      <c r="AG1631" s="2"/>
      <c r="AH1631" s="2"/>
      <c r="AI1631" s="2"/>
      <c r="AJ1631" s="2"/>
      <c r="AK1631" s="2"/>
      <c r="AL1631" s="8"/>
      <c r="AN1631" s="2"/>
      <c r="AO1631" s="2"/>
      <c r="AP1631" s="2"/>
      <c r="AQ1631" s="2"/>
      <c r="AR1631" s="2"/>
      <c r="AS1631" s="2"/>
      <c r="AT1631" s="2"/>
      <c r="AU1631" s="8"/>
      <c r="AW1631" s="2"/>
      <c r="AX1631" s="2"/>
      <c r="AY1631" s="2"/>
      <c r="AZ1631" s="2"/>
      <c r="BA1631" s="2"/>
      <c r="BB1631" s="2"/>
      <c r="BC1631" s="2"/>
      <c r="BD1631" s="8"/>
      <c r="BF1631" s="2"/>
      <c r="BH1631" s="2"/>
      <c r="BJ1631" s="2"/>
      <c r="BK1631" s="2"/>
      <c r="BL1631" s="2"/>
      <c r="BM1631" s="8"/>
    </row>
    <row r="1632" spans="1:65" x14ac:dyDescent="0.25">
      <c r="A1632" s="2"/>
      <c r="B1632" s="2"/>
      <c r="C1632" s="2"/>
      <c r="D1632" s="2"/>
      <c r="E1632" s="2"/>
      <c r="F1632" s="2"/>
      <c r="G1632" s="10"/>
      <c r="H1632" s="10"/>
      <c r="I1632" s="10"/>
      <c r="J1632" s="10"/>
      <c r="M1632" s="2"/>
      <c r="N1632" s="39"/>
      <c r="O1632" s="2"/>
      <c r="P1632" s="2"/>
      <c r="Q1632" s="2"/>
      <c r="R1632" s="2"/>
      <c r="S1632" s="2"/>
      <c r="T1632" s="8"/>
      <c r="V1632" s="2"/>
      <c r="W1632" s="2"/>
      <c r="X1632" s="2"/>
      <c r="Y1632" s="2"/>
      <c r="Z1632" s="2"/>
      <c r="AA1632" s="2"/>
      <c r="AB1632" s="2"/>
      <c r="AC1632" s="8"/>
      <c r="AE1632" s="2"/>
      <c r="AF1632" s="2"/>
      <c r="AG1632" s="2"/>
      <c r="AH1632" s="2"/>
      <c r="AI1632" s="2"/>
      <c r="AJ1632" s="2"/>
      <c r="AK1632" s="2"/>
      <c r="AL1632" s="8"/>
      <c r="AN1632" s="2"/>
      <c r="AO1632" s="2"/>
      <c r="AP1632" s="2"/>
      <c r="AQ1632" s="2"/>
      <c r="AR1632" s="2"/>
      <c r="AS1632" s="2"/>
      <c r="AT1632" s="2"/>
      <c r="AU1632" s="8"/>
      <c r="AW1632" s="2"/>
      <c r="AX1632" s="2"/>
      <c r="AY1632" s="2"/>
      <c r="AZ1632" s="2"/>
      <c r="BA1632" s="2"/>
      <c r="BB1632" s="2"/>
      <c r="BC1632" s="2"/>
      <c r="BD1632" s="8"/>
      <c r="BF1632" s="2"/>
      <c r="BH1632" s="2"/>
      <c r="BJ1632" s="2"/>
      <c r="BK1632" s="2"/>
      <c r="BL1632" s="2"/>
      <c r="BM1632" s="8"/>
    </row>
    <row r="1633" spans="1:65" x14ac:dyDescent="0.25">
      <c r="A1633" s="2"/>
      <c r="B1633" s="2"/>
      <c r="C1633" s="2"/>
      <c r="D1633" s="2"/>
      <c r="E1633" s="2"/>
      <c r="F1633" s="2"/>
      <c r="G1633" s="10"/>
      <c r="H1633" s="10"/>
      <c r="I1633" s="10"/>
      <c r="J1633" s="10"/>
      <c r="M1633" s="2"/>
      <c r="N1633" s="39"/>
      <c r="O1633" s="2"/>
      <c r="P1633" s="2"/>
      <c r="Q1633" s="2"/>
      <c r="R1633" s="2"/>
      <c r="S1633" s="2"/>
      <c r="T1633" s="8"/>
      <c r="V1633" s="2"/>
      <c r="W1633" s="2"/>
      <c r="X1633" s="2"/>
      <c r="Y1633" s="2"/>
      <c r="Z1633" s="2"/>
      <c r="AA1633" s="2"/>
      <c r="AB1633" s="2"/>
      <c r="AC1633" s="8"/>
      <c r="AE1633" s="2"/>
      <c r="AF1633" s="2"/>
      <c r="AG1633" s="2"/>
      <c r="AH1633" s="2"/>
      <c r="AI1633" s="2"/>
      <c r="AJ1633" s="2"/>
      <c r="AK1633" s="2"/>
      <c r="AL1633" s="8"/>
      <c r="AN1633" s="2"/>
      <c r="AO1633" s="2"/>
      <c r="AP1633" s="2"/>
      <c r="AQ1633" s="2"/>
      <c r="AR1633" s="2"/>
      <c r="AS1633" s="2"/>
      <c r="AT1633" s="2"/>
      <c r="AU1633" s="8"/>
      <c r="AW1633" s="2"/>
      <c r="AX1633" s="2"/>
      <c r="AY1633" s="2"/>
      <c r="AZ1633" s="2"/>
      <c r="BA1633" s="2"/>
      <c r="BB1633" s="2"/>
      <c r="BC1633" s="2"/>
      <c r="BD1633" s="8"/>
      <c r="BF1633" s="2"/>
      <c r="BH1633" s="2"/>
      <c r="BJ1633" s="2"/>
      <c r="BK1633" s="2"/>
      <c r="BL1633" s="2"/>
      <c r="BM1633" s="8"/>
    </row>
    <row r="1634" spans="1:65" x14ac:dyDescent="0.25">
      <c r="A1634" s="2"/>
      <c r="B1634" s="2"/>
      <c r="C1634" s="2"/>
      <c r="D1634" s="2"/>
      <c r="E1634" s="2"/>
      <c r="F1634" s="2"/>
      <c r="G1634" s="10"/>
      <c r="H1634" s="10"/>
      <c r="I1634" s="10"/>
      <c r="J1634" s="10"/>
      <c r="M1634" s="2"/>
      <c r="N1634" s="39"/>
      <c r="O1634" s="2"/>
      <c r="P1634" s="2"/>
      <c r="Q1634" s="2"/>
      <c r="R1634" s="2"/>
      <c r="S1634" s="2"/>
      <c r="T1634" s="8"/>
      <c r="V1634" s="2"/>
      <c r="W1634" s="2"/>
      <c r="X1634" s="2"/>
      <c r="Y1634" s="2"/>
      <c r="Z1634" s="2"/>
      <c r="AA1634" s="2"/>
      <c r="AB1634" s="2"/>
      <c r="AC1634" s="8"/>
      <c r="AE1634" s="2"/>
      <c r="AF1634" s="2"/>
      <c r="AG1634" s="2"/>
      <c r="AH1634" s="2"/>
      <c r="AI1634" s="2"/>
      <c r="AJ1634" s="2"/>
      <c r="AK1634" s="2"/>
      <c r="AL1634" s="8"/>
      <c r="AN1634" s="2"/>
      <c r="AO1634" s="2"/>
      <c r="AP1634" s="2"/>
      <c r="AQ1634" s="2"/>
      <c r="AR1634" s="2"/>
      <c r="AS1634" s="2"/>
      <c r="AT1634" s="2"/>
      <c r="AU1634" s="8"/>
      <c r="AW1634" s="2"/>
      <c r="AX1634" s="2"/>
      <c r="AY1634" s="2"/>
      <c r="AZ1634" s="2"/>
      <c r="BA1634" s="2"/>
      <c r="BB1634" s="2"/>
      <c r="BC1634" s="2"/>
      <c r="BD1634" s="8"/>
      <c r="BF1634" s="2"/>
      <c r="BH1634" s="2"/>
      <c r="BJ1634" s="2"/>
      <c r="BK1634" s="2"/>
      <c r="BL1634" s="2"/>
      <c r="BM1634" s="8"/>
    </row>
    <row r="1635" spans="1:65" x14ac:dyDescent="0.25">
      <c r="A1635" s="2"/>
      <c r="B1635" s="2"/>
      <c r="C1635" s="2"/>
      <c r="D1635" s="2"/>
      <c r="E1635" s="2"/>
      <c r="F1635" s="2"/>
      <c r="G1635" s="10"/>
      <c r="H1635" s="10"/>
      <c r="I1635" s="10"/>
      <c r="J1635" s="10"/>
      <c r="M1635" s="2"/>
      <c r="N1635" s="39"/>
      <c r="O1635" s="2"/>
      <c r="P1635" s="2"/>
      <c r="Q1635" s="2"/>
      <c r="R1635" s="2"/>
      <c r="S1635" s="2"/>
      <c r="T1635" s="8"/>
      <c r="V1635" s="2"/>
      <c r="W1635" s="2"/>
      <c r="X1635" s="2"/>
      <c r="Y1635" s="2"/>
      <c r="Z1635" s="2"/>
      <c r="AA1635" s="2"/>
      <c r="AB1635" s="2"/>
      <c r="AC1635" s="8"/>
      <c r="AE1635" s="2"/>
      <c r="AF1635" s="2"/>
      <c r="AG1635" s="2"/>
      <c r="AH1635" s="2"/>
      <c r="AI1635" s="2"/>
      <c r="AJ1635" s="2"/>
      <c r="AK1635" s="2"/>
      <c r="AL1635" s="8"/>
      <c r="AN1635" s="2"/>
      <c r="AO1635" s="2"/>
      <c r="AP1635" s="2"/>
      <c r="AQ1635" s="2"/>
      <c r="AR1635" s="2"/>
      <c r="AS1635" s="2"/>
      <c r="AT1635" s="2"/>
      <c r="AU1635" s="8"/>
      <c r="AW1635" s="2"/>
      <c r="AX1635" s="2"/>
      <c r="AY1635" s="2"/>
      <c r="AZ1635" s="2"/>
      <c r="BA1635" s="2"/>
      <c r="BB1635" s="2"/>
      <c r="BC1635" s="2"/>
      <c r="BD1635" s="8"/>
      <c r="BF1635" s="2"/>
      <c r="BH1635" s="2"/>
      <c r="BJ1635" s="2"/>
      <c r="BK1635" s="2"/>
      <c r="BL1635" s="2"/>
      <c r="BM1635" s="8"/>
    </row>
    <row r="1636" spans="1:65" x14ac:dyDescent="0.25">
      <c r="A1636" s="2"/>
      <c r="B1636" s="2"/>
      <c r="C1636" s="2"/>
      <c r="D1636" s="2"/>
      <c r="E1636" s="2"/>
      <c r="F1636" s="2"/>
      <c r="G1636" s="10"/>
      <c r="H1636" s="10"/>
      <c r="I1636" s="10"/>
      <c r="J1636" s="10"/>
      <c r="M1636" s="2"/>
      <c r="N1636" s="39"/>
      <c r="O1636" s="2"/>
      <c r="P1636" s="2"/>
      <c r="Q1636" s="2"/>
      <c r="R1636" s="2"/>
      <c r="S1636" s="2"/>
      <c r="T1636" s="8"/>
      <c r="V1636" s="2"/>
      <c r="W1636" s="2"/>
      <c r="X1636" s="2"/>
      <c r="Y1636" s="2"/>
      <c r="Z1636" s="2"/>
      <c r="AA1636" s="2"/>
      <c r="AB1636" s="2"/>
      <c r="AC1636" s="8"/>
      <c r="AE1636" s="2"/>
      <c r="AF1636" s="2"/>
      <c r="AG1636" s="2"/>
      <c r="AH1636" s="2"/>
      <c r="AI1636" s="2"/>
      <c r="AJ1636" s="2"/>
      <c r="AK1636" s="2"/>
      <c r="AL1636" s="8"/>
      <c r="AN1636" s="2"/>
      <c r="AO1636" s="2"/>
      <c r="AP1636" s="2"/>
      <c r="AQ1636" s="2"/>
      <c r="AR1636" s="2"/>
      <c r="AS1636" s="2"/>
      <c r="AT1636" s="2"/>
      <c r="AU1636" s="8"/>
      <c r="AW1636" s="2"/>
      <c r="AX1636" s="2"/>
      <c r="AY1636" s="2"/>
      <c r="AZ1636" s="2"/>
      <c r="BA1636" s="2"/>
      <c r="BB1636" s="2"/>
      <c r="BC1636" s="2"/>
      <c r="BD1636" s="8"/>
      <c r="BF1636" s="2"/>
      <c r="BH1636" s="2"/>
      <c r="BJ1636" s="2"/>
      <c r="BK1636" s="2"/>
      <c r="BL1636" s="2"/>
      <c r="BM1636" s="8"/>
    </row>
    <row r="1637" spans="1:65" x14ac:dyDescent="0.25">
      <c r="A1637" s="2"/>
      <c r="B1637" s="2"/>
      <c r="C1637" s="2"/>
      <c r="D1637" s="2"/>
      <c r="E1637" s="2"/>
      <c r="F1637" s="2"/>
      <c r="G1637" s="10"/>
      <c r="H1637" s="10"/>
      <c r="I1637" s="10"/>
      <c r="J1637" s="10"/>
      <c r="M1637" s="2"/>
      <c r="N1637" s="39"/>
      <c r="O1637" s="2"/>
      <c r="P1637" s="2"/>
      <c r="Q1637" s="2"/>
      <c r="R1637" s="2"/>
      <c r="S1637" s="2"/>
      <c r="T1637" s="8"/>
      <c r="V1637" s="2"/>
      <c r="W1637" s="2"/>
      <c r="X1637" s="2"/>
      <c r="Y1637" s="2"/>
      <c r="Z1637" s="2"/>
      <c r="AA1637" s="2"/>
      <c r="AB1637" s="2"/>
      <c r="AC1637" s="8"/>
      <c r="AE1637" s="2"/>
      <c r="AF1637" s="2"/>
      <c r="AG1637" s="2"/>
      <c r="AH1637" s="2"/>
      <c r="AI1637" s="2"/>
      <c r="AJ1637" s="2"/>
      <c r="AK1637" s="2"/>
      <c r="AL1637" s="8"/>
      <c r="AN1637" s="2"/>
      <c r="AO1637" s="2"/>
      <c r="AP1637" s="2"/>
      <c r="AQ1637" s="2"/>
      <c r="AR1637" s="2"/>
      <c r="AS1637" s="2"/>
      <c r="AT1637" s="2"/>
      <c r="AU1637" s="8"/>
      <c r="AW1637" s="2"/>
      <c r="AX1637" s="2"/>
      <c r="AY1637" s="2"/>
      <c r="AZ1637" s="2"/>
      <c r="BA1637" s="2"/>
      <c r="BB1637" s="2"/>
      <c r="BC1637" s="2"/>
      <c r="BD1637" s="8"/>
      <c r="BF1637" s="2"/>
      <c r="BH1637" s="2"/>
      <c r="BJ1637" s="2"/>
      <c r="BK1637" s="2"/>
      <c r="BL1637" s="2"/>
      <c r="BM1637" s="8"/>
    </row>
    <row r="1638" spans="1:65" x14ac:dyDescent="0.25">
      <c r="A1638" s="2"/>
      <c r="B1638" s="2"/>
      <c r="C1638" s="2"/>
      <c r="D1638" s="2"/>
      <c r="E1638" s="2"/>
      <c r="F1638" s="2"/>
      <c r="G1638" s="10"/>
      <c r="H1638" s="10"/>
      <c r="I1638" s="10"/>
      <c r="J1638" s="10"/>
      <c r="M1638" s="2"/>
      <c r="N1638" s="39"/>
      <c r="O1638" s="2"/>
      <c r="P1638" s="2"/>
      <c r="Q1638" s="2"/>
      <c r="R1638" s="2"/>
      <c r="S1638" s="2"/>
      <c r="T1638" s="8"/>
      <c r="V1638" s="2"/>
      <c r="W1638" s="2"/>
      <c r="X1638" s="2"/>
      <c r="Y1638" s="2"/>
      <c r="Z1638" s="2"/>
      <c r="AA1638" s="2"/>
      <c r="AB1638" s="2"/>
      <c r="AC1638" s="8"/>
      <c r="AE1638" s="2"/>
      <c r="AF1638" s="2"/>
      <c r="AG1638" s="2"/>
      <c r="AH1638" s="2"/>
      <c r="AI1638" s="2"/>
      <c r="AJ1638" s="2"/>
      <c r="AK1638" s="2"/>
      <c r="AL1638" s="8"/>
      <c r="AN1638" s="2"/>
      <c r="AO1638" s="2"/>
      <c r="AP1638" s="2"/>
      <c r="AQ1638" s="2"/>
      <c r="AR1638" s="2"/>
      <c r="AS1638" s="2"/>
      <c r="AT1638" s="2"/>
      <c r="AU1638" s="8"/>
      <c r="AW1638" s="2"/>
      <c r="AX1638" s="2"/>
      <c r="AY1638" s="2"/>
      <c r="AZ1638" s="2"/>
      <c r="BA1638" s="2"/>
      <c r="BB1638" s="2"/>
      <c r="BC1638" s="2"/>
      <c r="BD1638" s="8"/>
      <c r="BF1638" s="2"/>
      <c r="BH1638" s="2"/>
      <c r="BJ1638" s="2"/>
      <c r="BK1638" s="2"/>
      <c r="BL1638" s="2"/>
      <c r="BM1638" s="8"/>
    </row>
    <row r="1639" spans="1:65" x14ac:dyDescent="0.25">
      <c r="A1639" s="2"/>
      <c r="B1639" s="2"/>
      <c r="C1639" s="2"/>
      <c r="D1639" s="2"/>
      <c r="E1639" s="2"/>
      <c r="F1639" s="2"/>
      <c r="G1639" s="10"/>
      <c r="H1639" s="10"/>
      <c r="I1639" s="10"/>
      <c r="J1639" s="10"/>
      <c r="M1639" s="2"/>
      <c r="N1639" s="39"/>
      <c r="O1639" s="2"/>
      <c r="P1639" s="2"/>
      <c r="Q1639" s="2"/>
      <c r="R1639" s="2"/>
      <c r="S1639" s="2"/>
      <c r="T1639" s="8"/>
      <c r="V1639" s="2"/>
      <c r="W1639" s="2"/>
      <c r="X1639" s="2"/>
      <c r="Y1639" s="2"/>
      <c r="Z1639" s="2"/>
      <c r="AA1639" s="2"/>
      <c r="AB1639" s="2"/>
      <c r="AC1639" s="8"/>
      <c r="AE1639" s="2"/>
      <c r="AF1639" s="2"/>
      <c r="AG1639" s="2"/>
      <c r="AH1639" s="2"/>
      <c r="AI1639" s="2"/>
      <c r="AJ1639" s="2"/>
      <c r="AK1639" s="2"/>
      <c r="AL1639" s="8"/>
      <c r="AN1639" s="2"/>
      <c r="AO1639" s="2"/>
      <c r="AP1639" s="2"/>
      <c r="AQ1639" s="2"/>
      <c r="AR1639" s="2"/>
      <c r="AS1639" s="2"/>
      <c r="AT1639" s="2"/>
      <c r="AU1639" s="8"/>
      <c r="AW1639" s="2"/>
      <c r="AX1639" s="2"/>
      <c r="AY1639" s="2"/>
      <c r="AZ1639" s="2"/>
      <c r="BA1639" s="2"/>
      <c r="BB1639" s="2"/>
      <c r="BC1639" s="2"/>
      <c r="BD1639" s="8"/>
      <c r="BF1639" s="2"/>
      <c r="BH1639" s="2"/>
      <c r="BJ1639" s="2"/>
      <c r="BK1639" s="2"/>
      <c r="BL1639" s="2"/>
      <c r="BM1639" s="8"/>
    </row>
    <row r="1640" spans="1:65" x14ac:dyDescent="0.25">
      <c r="A1640" s="2"/>
      <c r="B1640" s="2"/>
      <c r="C1640" s="2"/>
      <c r="D1640" s="2"/>
      <c r="E1640" s="2"/>
      <c r="F1640" s="2"/>
      <c r="G1640" s="10"/>
      <c r="H1640" s="10"/>
      <c r="I1640" s="10"/>
      <c r="J1640" s="10"/>
      <c r="M1640" s="2"/>
      <c r="N1640" s="39"/>
      <c r="O1640" s="2"/>
      <c r="P1640" s="2"/>
      <c r="Q1640" s="2"/>
      <c r="R1640" s="2"/>
      <c r="S1640" s="2"/>
      <c r="T1640" s="8"/>
      <c r="V1640" s="2"/>
      <c r="W1640" s="2"/>
      <c r="X1640" s="2"/>
      <c r="Y1640" s="2"/>
      <c r="Z1640" s="2"/>
      <c r="AA1640" s="2"/>
      <c r="AB1640" s="2"/>
      <c r="AC1640" s="8"/>
      <c r="AE1640" s="2"/>
      <c r="AF1640" s="2"/>
      <c r="AG1640" s="2"/>
      <c r="AH1640" s="2"/>
      <c r="AI1640" s="2"/>
      <c r="AJ1640" s="2"/>
      <c r="AK1640" s="2"/>
      <c r="AL1640" s="8"/>
      <c r="AN1640" s="2"/>
      <c r="AO1640" s="2"/>
      <c r="AP1640" s="2"/>
      <c r="AQ1640" s="2"/>
      <c r="AR1640" s="2"/>
      <c r="AS1640" s="2"/>
      <c r="AT1640" s="2"/>
      <c r="AU1640" s="8"/>
      <c r="AW1640" s="2"/>
      <c r="AX1640" s="2"/>
      <c r="AY1640" s="2"/>
      <c r="AZ1640" s="2"/>
      <c r="BA1640" s="2"/>
      <c r="BB1640" s="2"/>
      <c r="BC1640" s="2"/>
      <c r="BD1640" s="8"/>
      <c r="BF1640" s="2"/>
      <c r="BH1640" s="2"/>
      <c r="BJ1640" s="2"/>
      <c r="BK1640" s="2"/>
      <c r="BL1640" s="2"/>
      <c r="BM1640" s="8"/>
    </row>
    <row r="1641" spans="1:65" x14ac:dyDescent="0.25">
      <c r="A1641" s="2"/>
      <c r="B1641" s="2"/>
      <c r="C1641" s="2"/>
      <c r="D1641" s="2"/>
      <c r="E1641" s="2"/>
      <c r="F1641" s="2"/>
      <c r="G1641" s="10"/>
      <c r="H1641" s="10"/>
      <c r="I1641" s="10"/>
      <c r="J1641" s="10"/>
      <c r="M1641" s="2"/>
      <c r="N1641" s="39"/>
      <c r="O1641" s="2"/>
      <c r="P1641" s="2"/>
      <c r="Q1641" s="2"/>
      <c r="R1641" s="2"/>
      <c r="S1641" s="2"/>
      <c r="T1641" s="8"/>
      <c r="V1641" s="2"/>
      <c r="W1641" s="2"/>
      <c r="X1641" s="2"/>
      <c r="Y1641" s="2"/>
      <c r="Z1641" s="2"/>
      <c r="AA1641" s="2"/>
      <c r="AB1641" s="2"/>
      <c r="AC1641" s="8"/>
      <c r="AE1641" s="2"/>
      <c r="AF1641" s="2"/>
      <c r="AG1641" s="2"/>
      <c r="AH1641" s="2"/>
      <c r="AI1641" s="2"/>
      <c r="AJ1641" s="2"/>
      <c r="AK1641" s="2"/>
      <c r="AL1641" s="8"/>
      <c r="AN1641" s="2"/>
      <c r="AO1641" s="2"/>
      <c r="AP1641" s="2"/>
      <c r="AQ1641" s="2"/>
      <c r="AR1641" s="2"/>
      <c r="AS1641" s="2"/>
      <c r="AT1641" s="2"/>
      <c r="AU1641" s="8"/>
      <c r="AW1641" s="2"/>
      <c r="AX1641" s="2"/>
      <c r="AY1641" s="2"/>
      <c r="AZ1641" s="2"/>
      <c r="BA1641" s="2"/>
      <c r="BB1641" s="2"/>
      <c r="BC1641" s="2"/>
      <c r="BD1641" s="8"/>
      <c r="BF1641" s="2"/>
      <c r="BH1641" s="2"/>
      <c r="BJ1641" s="2"/>
      <c r="BK1641" s="2"/>
      <c r="BL1641" s="2"/>
      <c r="BM1641" s="8"/>
    </row>
    <row r="1642" spans="1:65" x14ac:dyDescent="0.25">
      <c r="A1642" s="2"/>
      <c r="B1642" s="2"/>
      <c r="C1642" s="2"/>
      <c r="D1642" s="2"/>
      <c r="E1642" s="2"/>
      <c r="F1642" s="2"/>
      <c r="G1642" s="10"/>
      <c r="H1642" s="10"/>
      <c r="I1642" s="10"/>
      <c r="J1642" s="10"/>
      <c r="M1642" s="2"/>
      <c r="N1642" s="39"/>
      <c r="O1642" s="2"/>
      <c r="P1642" s="2"/>
      <c r="Q1642" s="2"/>
      <c r="R1642" s="2"/>
      <c r="S1642" s="2"/>
      <c r="T1642" s="8"/>
      <c r="V1642" s="2"/>
      <c r="W1642" s="2"/>
      <c r="X1642" s="2"/>
      <c r="Y1642" s="2"/>
      <c r="Z1642" s="2"/>
      <c r="AA1642" s="2"/>
      <c r="AB1642" s="2"/>
      <c r="AC1642" s="8"/>
      <c r="AE1642" s="2"/>
      <c r="AF1642" s="2"/>
      <c r="AG1642" s="2"/>
      <c r="AH1642" s="2"/>
      <c r="AI1642" s="2"/>
      <c r="AJ1642" s="2"/>
      <c r="AK1642" s="2"/>
      <c r="AL1642" s="8"/>
      <c r="AN1642" s="2"/>
      <c r="AO1642" s="2"/>
      <c r="AP1642" s="2"/>
      <c r="AQ1642" s="2"/>
      <c r="AR1642" s="2"/>
      <c r="AS1642" s="2"/>
      <c r="AT1642" s="2"/>
      <c r="AU1642" s="8"/>
      <c r="AW1642" s="2"/>
      <c r="AX1642" s="2"/>
      <c r="AY1642" s="2"/>
      <c r="AZ1642" s="2"/>
      <c r="BA1642" s="2"/>
      <c r="BB1642" s="2"/>
      <c r="BC1642" s="2"/>
      <c r="BD1642" s="8"/>
      <c r="BF1642" s="2"/>
      <c r="BH1642" s="2"/>
      <c r="BJ1642" s="2"/>
      <c r="BK1642" s="2"/>
      <c r="BL1642" s="2"/>
      <c r="BM1642" s="8"/>
    </row>
    <row r="1643" spans="1:65" x14ac:dyDescent="0.25">
      <c r="A1643" s="2"/>
      <c r="B1643" s="2"/>
      <c r="C1643" s="2"/>
      <c r="D1643" s="2"/>
      <c r="E1643" s="2"/>
      <c r="F1643" s="2"/>
      <c r="G1643" s="10"/>
      <c r="H1643" s="10"/>
      <c r="I1643" s="10"/>
      <c r="J1643" s="10"/>
      <c r="M1643" s="2"/>
      <c r="N1643" s="39"/>
      <c r="O1643" s="2"/>
      <c r="P1643" s="2"/>
      <c r="Q1643" s="2"/>
      <c r="R1643" s="2"/>
      <c r="S1643" s="2"/>
      <c r="T1643" s="8"/>
      <c r="V1643" s="2"/>
      <c r="W1643" s="2"/>
      <c r="X1643" s="2"/>
      <c r="Y1643" s="2"/>
      <c r="Z1643" s="2"/>
      <c r="AA1643" s="2"/>
      <c r="AB1643" s="2"/>
      <c r="AC1643" s="8"/>
      <c r="AE1643" s="2"/>
      <c r="AF1643" s="2"/>
      <c r="AG1643" s="2"/>
      <c r="AH1643" s="2"/>
      <c r="AI1643" s="2"/>
      <c r="AJ1643" s="2"/>
      <c r="AK1643" s="2"/>
      <c r="AL1643" s="8"/>
      <c r="AN1643" s="2"/>
      <c r="AO1643" s="2"/>
      <c r="AP1643" s="2"/>
      <c r="AQ1643" s="2"/>
      <c r="AR1643" s="2"/>
      <c r="AS1643" s="2"/>
      <c r="AT1643" s="2"/>
      <c r="AU1643" s="8"/>
      <c r="AW1643" s="2"/>
      <c r="AX1643" s="2"/>
      <c r="AY1643" s="2"/>
      <c r="AZ1643" s="2"/>
      <c r="BA1643" s="2"/>
      <c r="BB1643" s="2"/>
      <c r="BC1643" s="2"/>
      <c r="BD1643" s="8"/>
      <c r="BF1643" s="2"/>
      <c r="BH1643" s="2"/>
      <c r="BJ1643" s="2"/>
      <c r="BK1643" s="2"/>
      <c r="BL1643" s="2"/>
      <c r="BM1643" s="8"/>
    </row>
    <row r="1644" spans="1:65" x14ac:dyDescent="0.25">
      <c r="A1644" s="2"/>
      <c r="B1644" s="2"/>
      <c r="C1644" s="2"/>
      <c r="D1644" s="2"/>
      <c r="E1644" s="2"/>
      <c r="F1644" s="2"/>
      <c r="G1644" s="10"/>
      <c r="H1644" s="10"/>
      <c r="I1644" s="10"/>
      <c r="J1644" s="10"/>
      <c r="M1644" s="2"/>
      <c r="N1644" s="39"/>
      <c r="O1644" s="2"/>
      <c r="P1644" s="2"/>
      <c r="Q1644" s="2"/>
      <c r="R1644" s="2"/>
      <c r="S1644" s="2"/>
      <c r="T1644" s="8"/>
      <c r="V1644" s="2"/>
      <c r="W1644" s="2"/>
      <c r="X1644" s="2"/>
      <c r="Y1644" s="2"/>
      <c r="Z1644" s="2"/>
      <c r="AA1644" s="2"/>
      <c r="AB1644" s="2"/>
      <c r="AC1644" s="8"/>
      <c r="AE1644" s="2"/>
      <c r="AF1644" s="2"/>
      <c r="AG1644" s="2"/>
      <c r="AH1644" s="2"/>
      <c r="AI1644" s="2"/>
      <c r="AJ1644" s="2"/>
      <c r="AK1644" s="2"/>
      <c r="AL1644" s="8"/>
      <c r="AN1644" s="2"/>
      <c r="AO1644" s="2"/>
      <c r="AP1644" s="2"/>
      <c r="AQ1644" s="2"/>
      <c r="AR1644" s="2"/>
      <c r="AS1644" s="2"/>
      <c r="AT1644" s="2"/>
      <c r="AU1644" s="8"/>
      <c r="AW1644" s="2"/>
      <c r="AX1644" s="2"/>
      <c r="AY1644" s="2"/>
      <c r="AZ1644" s="2"/>
      <c r="BA1644" s="2"/>
      <c r="BB1644" s="2"/>
      <c r="BC1644" s="2"/>
      <c r="BD1644" s="8"/>
      <c r="BF1644" s="2"/>
      <c r="BH1644" s="2"/>
      <c r="BJ1644" s="2"/>
      <c r="BK1644" s="2"/>
      <c r="BL1644" s="2"/>
      <c r="BM1644" s="8"/>
    </row>
    <row r="1645" spans="1:65" x14ac:dyDescent="0.25">
      <c r="A1645" s="2"/>
      <c r="B1645" s="2"/>
      <c r="C1645" s="2"/>
      <c r="D1645" s="2"/>
      <c r="E1645" s="2"/>
      <c r="F1645" s="2"/>
      <c r="G1645" s="10"/>
      <c r="H1645" s="10"/>
      <c r="I1645" s="10"/>
      <c r="J1645" s="10"/>
      <c r="M1645" s="2"/>
      <c r="N1645" s="39"/>
      <c r="O1645" s="2"/>
      <c r="P1645" s="2"/>
      <c r="Q1645" s="2"/>
      <c r="R1645" s="2"/>
      <c r="S1645" s="2"/>
      <c r="T1645" s="8"/>
      <c r="V1645" s="2"/>
      <c r="W1645" s="2"/>
      <c r="X1645" s="2"/>
      <c r="Y1645" s="2"/>
      <c r="Z1645" s="2"/>
      <c r="AA1645" s="2"/>
      <c r="AB1645" s="2"/>
      <c r="AC1645" s="8"/>
      <c r="AE1645" s="2"/>
      <c r="AF1645" s="2"/>
      <c r="AG1645" s="2"/>
      <c r="AH1645" s="2"/>
      <c r="AI1645" s="2"/>
      <c r="AJ1645" s="2"/>
      <c r="AK1645" s="2"/>
      <c r="AL1645" s="8"/>
      <c r="AN1645" s="2"/>
      <c r="AO1645" s="2"/>
      <c r="AP1645" s="2"/>
      <c r="AQ1645" s="2"/>
      <c r="AR1645" s="2"/>
      <c r="AS1645" s="2"/>
      <c r="AT1645" s="2"/>
      <c r="AU1645" s="8"/>
      <c r="AW1645" s="2"/>
      <c r="AX1645" s="2"/>
      <c r="AY1645" s="2"/>
      <c r="AZ1645" s="2"/>
      <c r="BA1645" s="2"/>
      <c r="BB1645" s="2"/>
      <c r="BC1645" s="2"/>
      <c r="BD1645" s="8"/>
      <c r="BF1645" s="2"/>
      <c r="BH1645" s="2"/>
      <c r="BJ1645" s="2"/>
      <c r="BK1645" s="2"/>
      <c r="BL1645" s="2"/>
      <c r="BM1645" s="8"/>
    </row>
    <row r="1646" spans="1:65" x14ac:dyDescent="0.25">
      <c r="A1646" s="2"/>
      <c r="B1646" s="2"/>
      <c r="C1646" s="2"/>
      <c r="D1646" s="2"/>
      <c r="E1646" s="2"/>
      <c r="F1646" s="2"/>
      <c r="G1646" s="10"/>
      <c r="H1646" s="10"/>
      <c r="I1646" s="10"/>
      <c r="J1646" s="10"/>
      <c r="M1646" s="2"/>
      <c r="N1646" s="39"/>
      <c r="O1646" s="2"/>
      <c r="P1646" s="2"/>
      <c r="Q1646" s="2"/>
      <c r="R1646" s="2"/>
      <c r="S1646" s="2"/>
      <c r="T1646" s="8"/>
      <c r="V1646" s="2"/>
      <c r="W1646" s="2"/>
      <c r="X1646" s="2"/>
      <c r="Y1646" s="2"/>
      <c r="Z1646" s="2"/>
      <c r="AA1646" s="2"/>
      <c r="AB1646" s="2"/>
      <c r="AC1646" s="8"/>
      <c r="AE1646" s="2"/>
      <c r="AF1646" s="2"/>
      <c r="AG1646" s="2"/>
      <c r="AH1646" s="2"/>
      <c r="AI1646" s="2"/>
      <c r="AJ1646" s="2"/>
      <c r="AK1646" s="2"/>
      <c r="AL1646" s="8"/>
      <c r="AN1646" s="2"/>
      <c r="AO1646" s="2"/>
      <c r="AP1646" s="2"/>
      <c r="AQ1646" s="2"/>
      <c r="AR1646" s="2"/>
      <c r="AS1646" s="2"/>
      <c r="AT1646" s="2"/>
      <c r="AU1646" s="8"/>
      <c r="AW1646" s="2"/>
      <c r="AX1646" s="2"/>
      <c r="AY1646" s="2"/>
      <c r="AZ1646" s="2"/>
      <c r="BA1646" s="2"/>
      <c r="BB1646" s="2"/>
      <c r="BC1646" s="2"/>
      <c r="BD1646" s="8"/>
      <c r="BF1646" s="2"/>
      <c r="BH1646" s="2"/>
      <c r="BJ1646" s="2"/>
      <c r="BK1646" s="2"/>
      <c r="BL1646" s="2"/>
      <c r="BM1646" s="8"/>
    </row>
    <row r="1647" spans="1:65" x14ac:dyDescent="0.25">
      <c r="A1647" s="2"/>
      <c r="B1647" s="2"/>
      <c r="C1647" s="2"/>
      <c r="D1647" s="2"/>
      <c r="E1647" s="2"/>
      <c r="F1647" s="2"/>
      <c r="G1647" s="10"/>
      <c r="H1647" s="10"/>
      <c r="I1647" s="10"/>
      <c r="J1647" s="10"/>
      <c r="M1647" s="2"/>
      <c r="N1647" s="39"/>
      <c r="O1647" s="2"/>
      <c r="P1647" s="2"/>
      <c r="Q1647" s="2"/>
      <c r="R1647" s="2"/>
      <c r="S1647" s="2"/>
      <c r="T1647" s="8"/>
      <c r="V1647" s="2"/>
      <c r="W1647" s="2"/>
      <c r="X1647" s="2"/>
      <c r="Y1647" s="2"/>
      <c r="Z1647" s="2"/>
      <c r="AA1647" s="2"/>
      <c r="AB1647" s="2"/>
      <c r="AC1647" s="8"/>
      <c r="AE1647" s="2"/>
      <c r="AF1647" s="2"/>
      <c r="AG1647" s="2"/>
      <c r="AH1647" s="2"/>
      <c r="AI1647" s="2"/>
      <c r="AJ1647" s="2"/>
      <c r="AK1647" s="2"/>
      <c r="AL1647" s="8"/>
      <c r="AN1647" s="2"/>
      <c r="AO1647" s="2"/>
      <c r="AP1647" s="2"/>
      <c r="AQ1647" s="2"/>
      <c r="AR1647" s="2"/>
      <c r="AS1647" s="2"/>
      <c r="AT1647" s="2"/>
      <c r="AU1647" s="8"/>
      <c r="AW1647" s="2"/>
      <c r="AX1647" s="2"/>
      <c r="AY1647" s="2"/>
      <c r="AZ1647" s="2"/>
      <c r="BA1647" s="2"/>
      <c r="BB1647" s="2"/>
      <c r="BC1647" s="2"/>
      <c r="BD1647" s="8"/>
      <c r="BF1647" s="2"/>
      <c r="BH1647" s="2"/>
      <c r="BJ1647" s="2"/>
      <c r="BK1647" s="2"/>
      <c r="BL1647" s="2"/>
      <c r="BM1647" s="8"/>
    </row>
    <row r="1648" spans="1:65" x14ac:dyDescent="0.25">
      <c r="A1648" s="2"/>
      <c r="B1648" s="2"/>
      <c r="C1648" s="2"/>
      <c r="D1648" s="2"/>
      <c r="E1648" s="2"/>
      <c r="F1648" s="2"/>
      <c r="G1648" s="10"/>
      <c r="H1648" s="10"/>
      <c r="I1648" s="10"/>
      <c r="J1648" s="10"/>
      <c r="M1648" s="2"/>
      <c r="N1648" s="39"/>
      <c r="O1648" s="2"/>
      <c r="P1648" s="2"/>
      <c r="Q1648" s="2"/>
      <c r="R1648" s="2"/>
      <c r="S1648" s="2"/>
      <c r="T1648" s="8"/>
      <c r="V1648" s="2"/>
      <c r="W1648" s="2"/>
      <c r="X1648" s="2"/>
      <c r="Y1648" s="2"/>
      <c r="Z1648" s="2"/>
      <c r="AA1648" s="2"/>
      <c r="AB1648" s="2"/>
      <c r="AC1648" s="8"/>
      <c r="AE1648" s="2"/>
      <c r="AF1648" s="2"/>
      <c r="AG1648" s="2"/>
      <c r="AH1648" s="2"/>
      <c r="AI1648" s="2"/>
      <c r="AJ1648" s="2"/>
      <c r="AK1648" s="2"/>
      <c r="AL1648" s="8"/>
      <c r="AN1648" s="2"/>
      <c r="AO1648" s="2"/>
      <c r="AP1648" s="2"/>
      <c r="AQ1648" s="2"/>
      <c r="AR1648" s="2"/>
      <c r="AS1648" s="2"/>
      <c r="AT1648" s="2"/>
      <c r="AU1648" s="8"/>
      <c r="AW1648" s="2"/>
      <c r="AX1648" s="2"/>
      <c r="AY1648" s="2"/>
      <c r="AZ1648" s="2"/>
      <c r="BA1648" s="2"/>
      <c r="BB1648" s="2"/>
      <c r="BC1648" s="2"/>
      <c r="BD1648" s="8"/>
      <c r="BF1648" s="2"/>
      <c r="BH1648" s="2"/>
      <c r="BJ1648" s="2"/>
      <c r="BK1648" s="2"/>
      <c r="BL1648" s="2"/>
      <c r="BM1648" s="8"/>
    </row>
    <row r="1649" spans="1:65" x14ac:dyDescent="0.25">
      <c r="A1649" s="2"/>
      <c r="B1649" s="2"/>
      <c r="C1649" s="2"/>
      <c r="D1649" s="2"/>
      <c r="E1649" s="2"/>
      <c r="F1649" s="2"/>
      <c r="G1649" s="10"/>
      <c r="H1649" s="10"/>
      <c r="I1649" s="10"/>
      <c r="J1649" s="10"/>
      <c r="M1649" s="2"/>
      <c r="N1649" s="39"/>
      <c r="O1649" s="2"/>
      <c r="P1649" s="2"/>
      <c r="Q1649" s="2"/>
      <c r="R1649" s="2"/>
      <c r="S1649" s="2"/>
      <c r="T1649" s="8"/>
      <c r="V1649" s="2"/>
      <c r="W1649" s="2"/>
      <c r="X1649" s="2"/>
      <c r="Y1649" s="2"/>
      <c r="Z1649" s="2"/>
      <c r="AA1649" s="2"/>
      <c r="AB1649" s="2"/>
      <c r="AC1649" s="8"/>
      <c r="AE1649" s="2"/>
      <c r="AF1649" s="2"/>
      <c r="AG1649" s="2"/>
      <c r="AH1649" s="2"/>
      <c r="AI1649" s="2"/>
      <c r="AJ1649" s="2"/>
      <c r="AK1649" s="2"/>
      <c r="AL1649" s="8"/>
      <c r="AN1649" s="2"/>
      <c r="AO1649" s="2"/>
      <c r="AP1649" s="2"/>
      <c r="AQ1649" s="2"/>
      <c r="AR1649" s="2"/>
      <c r="AS1649" s="2"/>
      <c r="AT1649" s="2"/>
      <c r="AU1649" s="8"/>
      <c r="AW1649" s="2"/>
      <c r="AX1649" s="2"/>
      <c r="AY1649" s="2"/>
      <c r="AZ1649" s="2"/>
      <c r="BA1649" s="2"/>
      <c r="BB1649" s="2"/>
      <c r="BC1649" s="2"/>
      <c r="BD1649" s="8"/>
      <c r="BF1649" s="2"/>
      <c r="BH1649" s="2"/>
      <c r="BJ1649" s="2"/>
      <c r="BK1649" s="2"/>
      <c r="BL1649" s="2"/>
      <c r="BM1649" s="8"/>
    </row>
    <row r="1650" spans="1:65" x14ac:dyDescent="0.25">
      <c r="A1650" s="2"/>
      <c r="B1650" s="2"/>
      <c r="C1650" s="2"/>
      <c r="D1650" s="2"/>
      <c r="E1650" s="2"/>
      <c r="F1650" s="2"/>
      <c r="G1650" s="10"/>
      <c r="H1650" s="10"/>
      <c r="I1650" s="10"/>
      <c r="J1650" s="10"/>
      <c r="M1650" s="2"/>
      <c r="N1650" s="39"/>
      <c r="O1650" s="2"/>
      <c r="P1650" s="2"/>
      <c r="Q1650" s="2"/>
      <c r="R1650" s="2"/>
      <c r="S1650" s="2"/>
      <c r="T1650" s="8"/>
      <c r="V1650" s="2"/>
      <c r="W1650" s="2"/>
      <c r="X1650" s="2"/>
      <c r="Y1650" s="2"/>
      <c r="Z1650" s="2"/>
      <c r="AA1650" s="2"/>
      <c r="AB1650" s="2"/>
      <c r="AC1650" s="8"/>
      <c r="AE1650" s="2"/>
      <c r="AF1650" s="2"/>
      <c r="AG1650" s="2"/>
      <c r="AH1650" s="2"/>
      <c r="AI1650" s="2"/>
      <c r="AJ1650" s="2"/>
      <c r="AK1650" s="2"/>
      <c r="AL1650" s="8"/>
      <c r="AN1650" s="2"/>
      <c r="AO1650" s="2"/>
      <c r="AP1650" s="2"/>
      <c r="AQ1650" s="2"/>
      <c r="AR1650" s="2"/>
      <c r="AS1650" s="2"/>
      <c r="AT1650" s="2"/>
      <c r="AU1650" s="8"/>
      <c r="AW1650" s="2"/>
      <c r="AX1650" s="2"/>
      <c r="AY1650" s="2"/>
      <c r="AZ1650" s="2"/>
      <c r="BA1650" s="2"/>
      <c r="BB1650" s="2"/>
      <c r="BC1650" s="2"/>
      <c r="BD1650" s="8"/>
      <c r="BF1650" s="2"/>
      <c r="BH1650" s="2"/>
      <c r="BJ1650" s="2"/>
      <c r="BK1650" s="2"/>
      <c r="BL1650" s="2"/>
      <c r="BM1650" s="8"/>
    </row>
    <row r="1651" spans="1:65" x14ac:dyDescent="0.25">
      <c r="A1651" s="2"/>
      <c r="B1651" s="2"/>
      <c r="C1651" s="2"/>
      <c r="D1651" s="2"/>
      <c r="E1651" s="2"/>
      <c r="F1651" s="2"/>
      <c r="G1651" s="10"/>
      <c r="H1651" s="10"/>
      <c r="I1651" s="10"/>
      <c r="J1651" s="10"/>
      <c r="M1651" s="2"/>
      <c r="N1651" s="39"/>
      <c r="O1651" s="2"/>
      <c r="P1651" s="2"/>
      <c r="Q1651" s="2"/>
      <c r="R1651" s="2"/>
      <c r="S1651" s="2"/>
      <c r="T1651" s="8"/>
      <c r="V1651" s="2"/>
      <c r="W1651" s="2"/>
      <c r="X1651" s="2"/>
      <c r="Y1651" s="2"/>
      <c r="Z1651" s="2"/>
      <c r="AA1651" s="2"/>
      <c r="AB1651" s="2"/>
      <c r="AC1651" s="8"/>
      <c r="AE1651" s="2"/>
      <c r="AF1651" s="2"/>
      <c r="AG1651" s="2"/>
      <c r="AH1651" s="2"/>
      <c r="AI1651" s="2"/>
      <c r="AJ1651" s="2"/>
      <c r="AK1651" s="2"/>
      <c r="AL1651" s="8"/>
      <c r="AN1651" s="2"/>
      <c r="AO1651" s="2"/>
      <c r="AP1651" s="2"/>
      <c r="AQ1651" s="2"/>
      <c r="AR1651" s="2"/>
      <c r="AS1651" s="2"/>
      <c r="AT1651" s="2"/>
      <c r="AU1651" s="8"/>
      <c r="AW1651" s="2"/>
      <c r="AX1651" s="2"/>
      <c r="AY1651" s="2"/>
      <c r="AZ1651" s="2"/>
      <c r="BA1651" s="2"/>
      <c r="BB1651" s="2"/>
      <c r="BC1651" s="2"/>
      <c r="BD1651" s="8"/>
      <c r="BF1651" s="2"/>
      <c r="BH1651" s="2"/>
      <c r="BJ1651" s="2"/>
      <c r="BK1651" s="2"/>
      <c r="BL1651" s="2"/>
      <c r="BM1651" s="8"/>
    </row>
    <row r="1652" spans="1:65" x14ac:dyDescent="0.25">
      <c r="A1652" s="2"/>
      <c r="B1652" s="2"/>
      <c r="C1652" s="2"/>
      <c r="D1652" s="2"/>
      <c r="E1652" s="2"/>
      <c r="F1652" s="2"/>
      <c r="G1652" s="10"/>
      <c r="H1652" s="10"/>
      <c r="I1652" s="10"/>
      <c r="J1652" s="10"/>
      <c r="M1652" s="2"/>
      <c r="N1652" s="39"/>
      <c r="O1652" s="2"/>
      <c r="P1652" s="2"/>
      <c r="Q1652" s="2"/>
      <c r="R1652" s="2"/>
      <c r="S1652" s="2"/>
      <c r="T1652" s="8"/>
      <c r="V1652" s="2"/>
      <c r="W1652" s="2"/>
      <c r="X1652" s="2"/>
      <c r="Y1652" s="2"/>
      <c r="Z1652" s="2"/>
      <c r="AA1652" s="2"/>
      <c r="AB1652" s="2"/>
      <c r="AC1652" s="8"/>
      <c r="AE1652" s="2"/>
      <c r="AF1652" s="2"/>
      <c r="AG1652" s="2"/>
      <c r="AH1652" s="2"/>
      <c r="AI1652" s="2"/>
      <c r="AJ1652" s="2"/>
      <c r="AK1652" s="2"/>
      <c r="AL1652" s="8"/>
      <c r="AN1652" s="2"/>
      <c r="AO1652" s="2"/>
      <c r="AP1652" s="2"/>
      <c r="AQ1652" s="2"/>
      <c r="AR1652" s="2"/>
      <c r="AS1652" s="2"/>
      <c r="AT1652" s="2"/>
      <c r="AU1652" s="8"/>
      <c r="AW1652" s="2"/>
      <c r="AX1652" s="2"/>
      <c r="AY1652" s="2"/>
      <c r="AZ1652" s="2"/>
      <c r="BA1652" s="2"/>
      <c r="BB1652" s="2"/>
      <c r="BC1652" s="2"/>
      <c r="BD1652" s="8"/>
      <c r="BF1652" s="2"/>
      <c r="BH1652" s="2"/>
      <c r="BJ1652" s="2"/>
      <c r="BK1652" s="2"/>
      <c r="BL1652" s="2"/>
      <c r="BM1652" s="8"/>
    </row>
    <row r="1653" spans="1:65" x14ac:dyDescent="0.25">
      <c r="A1653" s="2"/>
      <c r="B1653" s="2"/>
      <c r="C1653" s="2"/>
      <c r="D1653" s="2"/>
      <c r="E1653" s="2"/>
      <c r="F1653" s="2"/>
      <c r="G1653" s="10"/>
      <c r="H1653" s="10"/>
      <c r="I1653" s="10"/>
      <c r="J1653" s="10"/>
      <c r="M1653" s="2"/>
      <c r="N1653" s="39"/>
      <c r="O1653" s="2"/>
      <c r="P1653" s="2"/>
      <c r="Q1653" s="2"/>
      <c r="R1653" s="2"/>
      <c r="S1653" s="2"/>
      <c r="T1653" s="8"/>
      <c r="V1653" s="2"/>
      <c r="W1653" s="2"/>
      <c r="X1653" s="2"/>
      <c r="Y1653" s="2"/>
      <c r="Z1653" s="2"/>
      <c r="AA1653" s="2"/>
      <c r="AB1653" s="2"/>
      <c r="AC1653" s="8"/>
      <c r="AE1653" s="2"/>
      <c r="AF1653" s="2"/>
      <c r="AG1653" s="2"/>
      <c r="AH1653" s="2"/>
      <c r="AI1653" s="2"/>
      <c r="AJ1653" s="2"/>
      <c r="AK1653" s="2"/>
      <c r="AL1653" s="8"/>
      <c r="AN1653" s="2"/>
      <c r="AO1653" s="2"/>
      <c r="AP1653" s="2"/>
      <c r="AQ1653" s="2"/>
      <c r="AR1653" s="2"/>
      <c r="AS1653" s="2"/>
      <c r="AT1653" s="2"/>
      <c r="AU1653" s="8"/>
      <c r="AW1653" s="2"/>
      <c r="AX1653" s="2"/>
      <c r="AY1653" s="2"/>
      <c r="AZ1653" s="2"/>
      <c r="BA1653" s="2"/>
      <c r="BB1653" s="2"/>
      <c r="BC1653" s="2"/>
      <c r="BD1653" s="8"/>
      <c r="BF1653" s="2"/>
      <c r="BH1653" s="2"/>
      <c r="BJ1653" s="2"/>
      <c r="BK1653" s="2"/>
      <c r="BL1653" s="2"/>
      <c r="BM1653" s="8"/>
    </row>
    <row r="1654" spans="1:65" x14ac:dyDescent="0.25">
      <c r="A1654" s="2"/>
      <c r="B1654" s="2"/>
      <c r="C1654" s="2"/>
      <c r="D1654" s="2"/>
      <c r="E1654" s="2"/>
      <c r="F1654" s="2"/>
      <c r="G1654" s="10"/>
      <c r="H1654" s="10"/>
      <c r="I1654" s="10"/>
      <c r="J1654" s="10"/>
      <c r="M1654" s="2"/>
      <c r="N1654" s="39"/>
      <c r="O1654" s="2"/>
      <c r="P1654" s="2"/>
      <c r="Q1654" s="2"/>
      <c r="R1654" s="2"/>
      <c r="S1654" s="2"/>
      <c r="T1654" s="8"/>
      <c r="V1654" s="2"/>
      <c r="W1654" s="2"/>
      <c r="X1654" s="2"/>
      <c r="Y1654" s="2"/>
      <c r="Z1654" s="2"/>
      <c r="AA1654" s="2"/>
      <c r="AB1654" s="2"/>
      <c r="AC1654" s="8"/>
      <c r="AE1654" s="2"/>
      <c r="AF1654" s="2"/>
      <c r="AG1654" s="2"/>
      <c r="AH1654" s="2"/>
      <c r="AI1654" s="2"/>
      <c r="AJ1654" s="2"/>
      <c r="AK1654" s="2"/>
      <c r="AL1654" s="8"/>
      <c r="AN1654" s="2"/>
      <c r="AO1654" s="2"/>
      <c r="AP1654" s="2"/>
      <c r="AQ1654" s="2"/>
      <c r="AR1654" s="2"/>
      <c r="AS1654" s="2"/>
      <c r="AT1654" s="2"/>
      <c r="AU1654" s="8"/>
      <c r="AW1654" s="2"/>
      <c r="AX1654" s="2"/>
      <c r="AY1654" s="2"/>
      <c r="AZ1654" s="2"/>
      <c r="BA1654" s="2"/>
      <c r="BB1654" s="2"/>
      <c r="BC1654" s="2"/>
      <c r="BD1654" s="8"/>
      <c r="BF1654" s="2"/>
      <c r="BH1654" s="2"/>
      <c r="BJ1654" s="2"/>
      <c r="BK1654" s="2"/>
      <c r="BL1654" s="2"/>
      <c r="BM1654" s="8"/>
    </row>
    <row r="1655" spans="1:65" x14ac:dyDescent="0.25">
      <c r="A1655" s="2"/>
      <c r="B1655" s="2"/>
      <c r="C1655" s="2"/>
      <c r="D1655" s="2"/>
      <c r="E1655" s="2"/>
      <c r="F1655" s="2"/>
      <c r="G1655" s="10"/>
      <c r="H1655" s="10"/>
      <c r="I1655" s="10"/>
      <c r="J1655" s="10"/>
      <c r="M1655" s="2"/>
      <c r="N1655" s="39"/>
      <c r="O1655" s="2"/>
      <c r="P1655" s="2"/>
      <c r="Q1655" s="2"/>
      <c r="R1655" s="2"/>
      <c r="S1655" s="2"/>
      <c r="T1655" s="8"/>
      <c r="V1655" s="2"/>
      <c r="W1655" s="2"/>
      <c r="X1655" s="2"/>
      <c r="Y1655" s="2"/>
      <c r="Z1655" s="2"/>
      <c r="AA1655" s="2"/>
      <c r="AB1655" s="2"/>
      <c r="AC1655" s="8"/>
      <c r="AE1655" s="2"/>
      <c r="AF1655" s="2"/>
      <c r="AG1655" s="2"/>
      <c r="AH1655" s="2"/>
      <c r="AI1655" s="2"/>
      <c r="AJ1655" s="2"/>
      <c r="AK1655" s="2"/>
      <c r="AL1655" s="8"/>
      <c r="AN1655" s="2"/>
      <c r="AO1655" s="2"/>
      <c r="AP1655" s="2"/>
      <c r="AQ1655" s="2"/>
      <c r="AR1655" s="2"/>
      <c r="AS1655" s="2"/>
      <c r="AT1655" s="2"/>
      <c r="AU1655" s="8"/>
      <c r="AW1655" s="2"/>
      <c r="AX1655" s="2"/>
      <c r="AY1655" s="2"/>
      <c r="AZ1655" s="2"/>
      <c r="BA1655" s="2"/>
      <c r="BB1655" s="2"/>
      <c r="BC1655" s="2"/>
      <c r="BD1655" s="8"/>
      <c r="BF1655" s="2"/>
      <c r="BH1655" s="2"/>
      <c r="BJ1655" s="2"/>
      <c r="BK1655" s="2"/>
      <c r="BL1655" s="2"/>
      <c r="BM1655" s="8"/>
    </row>
    <row r="1656" spans="1:65" x14ac:dyDescent="0.25">
      <c r="A1656" s="2"/>
      <c r="B1656" s="2"/>
      <c r="C1656" s="2"/>
      <c r="D1656" s="2"/>
      <c r="E1656" s="2"/>
      <c r="F1656" s="2"/>
      <c r="G1656" s="10"/>
      <c r="H1656" s="10"/>
      <c r="I1656" s="10"/>
      <c r="J1656" s="10"/>
      <c r="M1656" s="2"/>
      <c r="N1656" s="39"/>
      <c r="O1656" s="2"/>
      <c r="P1656" s="2"/>
      <c r="Q1656" s="2"/>
      <c r="R1656" s="2"/>
      <c r="S1656" s="2"/>
      <c r="T1656" s="8"/>
      <c r="V1656" s="2"/>
      <c r="W1656" s="2"/>
      <c r="X1656" s="2"/>
      <c r="Y1656" s="2"/>
      <c r="Z1656" s="2"/>
      <c r="AA1656" s="2"/>
      <c r="AB1656" s="2"/>
      <c r="AC1656" s="8"/>
      <c r="AE1656" s="2"/>
      <c r="AF1656" s="2"/>
      <c r="AG1656" s="2"/>
      <c r="AH1656" s="2"/>
      <c r="AI1656" s="2"/>
      <c r="AJ1656" s="2"/>
      <c r="AK1656" s="2"/>
      <c r="AL1656" s="8"/>
      <c r="AN1656" s="2"/>
      <c r="AO1656" s="2"/>
      <c r="AP1656" s="2"/>
      <c r="AQ1656" s="2"/>
      <c r="AR1656" s="2"/>
      <c r="AS1656" s="2"/>
      <c r="AT1656" s="2"/>
      <c r="AU1656" s="8"/>
      <c r="AW1656" s="2"/>
      <c r="AX1656" s="2"/>
      <c r="AY1656" s="2"/>
      <c r="AZ1656" s="2"/>
      <c r="BA1656" s="2"/>
      <c r="BB1656" s="2"/>
      <c r="BC1656" s="2"/>
      <c r="BD1656" s="8"/>
      <c r="BF1656" s="2"/>
      <c r="BH1656" s="2"/>
      <c r="BJ1656" s="2"/>
      <c r="BK1656" s="2"/>
      <c r="BL1656" s="2"/>
      <c r="BM1656" s="8"/>
    </row>
    <row r="1657" spans="1:65" x14ac:dyDescent="0.25">
      <c r="A1657" s="2"/>
      <c r="B1657" s="2"/>
      <c r="C1657" s="2"/>
      <c r="D1657" s="2"/>
      <c r="E1657" s="2"/>
      <c r="F1657" s="2"/>
      <c r="G1657" s="10"/>
      <c r="H1657" s="10"/>
      <c r="I1657" s="10"/>
      <c r="J1657" s="10"/>
      <c r="M1657" s="2"/>
      <c r="N1657" s="39"/>
      <c r="O1657" s="2"/>
      <c r="P1657" s="2"/>
      <c r="Q1657" s="2"/>
      <c r="R1657" s="2"/>
      <c r="S1657" s="2"/>
      <c r="T1657" s="8"/>
      <c r="V1657" s="2"/>
      <c r="W1657" s="2"/>
      <c r="X1657" s="2"/>
      <c r="Y1657" s="2"/>
      <c r="Z1657" s="2"/>
      <c r="AA1657" s="2"/>
      <c r="AB1657" s="2"/>
      <c r="AC1657" s="8"/>
      <c r="AE1657" s="2"/>
      <c r="AF1657" s="2"/>
      <c r="AG1657" s="2"/>
      <c r="AH1657" s="2"/>
      <c r="AI1657" s="2"/>
      <c r="AJ1657" s="2"/>
      <c r="AK1657" s="2"/>
      <c r="AL1657" s="8"/>
      <c r="AN1657" s="2"/>
      <c r="AO1657" s="2"/>
      <c r="AP1657" s="2"/>
      <c r="AQ1657" s="2"/>
      <c r="AR1657" s="2"/>
      <c r="AS1657" s="2"/>
      <c r="AT1657" s="2"/>
      <c r="AU1657" s="8"/>
      <c r="AW1657" s="2"/>
      <c r="AX1657" s="2"/>
      <c r="AY1657" s="2"/>
      <c r="AZ1657" s="2"/>
      <c r="BA1657" s="2"/>
      <c r="BB1657" s="2"/>
      <c r="BC1657" s="2"/>
      <c r="BD1657" s="8"/>
      <c r="BF1657" s="2"/>
      <c r="BH1657" s="2"/>
      <c r="BJ1657" s="2"/>
      <c r="BK1657" s="2"/>
      <c r="BL1657" s="2"/>
      <c r="BM1657" s="8"/>
    </row>
    <row r="1658" spans="1:65" x14ac:dyDescent="0.25">
      <c r="A1658" s="2"/>
      <c r="B1658" s="2"/>
      <c r="C1658" s="2"/>
      <c r="D1658" s="2"/>
      <c r="E1658" s="2"/>
      <c r="F1658" s="2"/>
      <c r="G1658" s="10"/>
      <c r="H1658" s="10"/>
      <c r="I1658" s="10"/>
      <c r="J1658" s="10"/>
      <c r="M1658" s="2"/>
      <c r="N1658" s="39"/>
      <c r="O1658" s="2"/>
      <c r="P1658" s="2"/>
      <c r="Q1658" s="2"/>
      <c r="R1658" s="2"/>
      <c r="S1658" s="2"/>
      <c r="T1658" s="8"/>
      <c r="V1658" s="2"/>
      <c r="W1658" s="2"/>
      <c r="X1658" s="2"/>
      <c r="Y1658" s="2"/>
      <c r="Z1658" s="2"/>
      <c r="AA1658" s="2"/>
      <c r="AB1658" s="2"/>
      <c r="AC1658" s="8"/>
      <c r="AE1658" s="2"/>
      <c r="AF1658" s="2"/>
      <c r="AG1658" s="2"/>
      <c r="AH1658" s="2"/>
      <c r="AI1658" s="2"/>
      <c r="AJ1658" s="2"/>
      <c r="AK1658" s="2"/>
      <c r="AL1658" s="8"/>
      <c r="AN1658" s="2"/>
      <c r="AO1658" s="2"/>
      <c r="AP1658" s="2"/>
      <c r="AQ1658" s="2"/>
      <c r="AR1658" s="2"/>
      <c r="AS1658" s="2"/>
      <c r="AT1658" s="2"/>
      <c r="AU1658" s="8"/>
      <c r="AW1658" s="2"/>
      <c r="AX1658" s="2"/>
      <c r="AY1658" s="2"/>
      <c r="AZ1658" s="2"/>
      <c r="BA1658" s="2"/>
      <c r="BB1658" s="2"/>
      <c r="BC1658" s="2"/>
      <c r="BD1658" s="8"/>
      <c r="BF1658" s="2"/>
      <c r="BH1658" s="2"/>
      <c r="BJ1658" s="2"/>
      <c r="BK1658" s="2"/>
      <c r="BL1658" s="2"/>
      <c r="BM1658" s="8"/>
    </row>
    <row r="1659" spans="1:65" x14ac:dyDescent="0.25">
      <c r="A1659" s="2"/>
      <c r="B1659" s="2"/>
      <c r="C1659" s="2"/>
      <c r="D1659" s="2"/>
      <c r="E1659" s="2"/>
      <c r="F1659" s="2"/>
      <c r="G1659" s="10"/>
      <c r="H1659" s="10"/>
      <c r="I1659" s="10"/>
      <c r="J1659" s="10"/>
      <c r="M1659" s="2"/>
      <c r="N1659" s="39"/>
      <c r="O1659" s="2"/>
      <c r="P1659" s="2"/>
      <c r="Q1659" s="2"/>
      <c r="R1659" s="2"/>
      <c r="S1659" s="2"/>
      <c r="T1659" s="8"/>
      <c r="V1659" s="2"/>
      <c r="W1659" s="2"/>
      <c r="X1659" s="2"/>
      <c r="Y1659" s="2"/>
      <c r="Z1659" s="2"/>
      <c r="AA1659" s="2"/>
      <c r="AB1659" s="2"/>
      <c r="AC1659" s="8"/>
      <c r="AE1659" s="2"/>
      <c r="AF1659" s="2"/>
      <c r="AG1659" s="2"/>
      <c r="AH1659" s="2"/>
      <c r="AI1659" s="2"/>
      <c r="AJ1659" s="2"/>
      <c r="AK1659" s="2"/>
      <c r="AL1659" s="8"/>
      <c r="AN1659" s="2"/>
      <c r="AO1659" s="2"/>
      <c r="AP1659" s="2"/>
      <c r="AQ1659" s="2"/>
      <c r="AR1659" s="2"/>
      <c r="AS1659" s="2"/>
      <c r="AT1659" s="2"/>
      <c r="AU1659" s="8"/>
      <c r="AW1659" s="2"/>
      <c r="AX1659" s="2"/>
      <c r="AY1659" s="2"/>
      <c r="AZ1659" s="2"/>
      <c r="BA1659" s="2"/>
      <c r="BB1659" s="2"/>
      <c r="BC1659" s="2"/>
      <c r="BD1659" s="8"/>
      <c r="BF1659" s="2"/>
      <c r="BH1659" s="2"/>
      <c r="BJ1659" s="2"/>
      <c r="BK1659" s="2"/>
      <c r="BL1659" s="2"/>
      <c r="BM1659" s="8"/>
    </row>
    <row r="1660" spans="1:65" x14ac:dyDescent="0.25">
      <c r="A1660" s="2"/>
      <c r="B1660" s="2"/>
      <c r="C1660" s="2"/>
      <c r="D1660" s="2"/>
      <c r="E1660" s="2"/>
      <c r="F1660" s="2"/>
      <c r="G1660" s="10"/>
      <c r="H1660" s="10"/>
      <c r="I1660" s="10"/>
      <c r="J1660" s="10"/>
      <c r="M1660" s="2"/>
      <c r="N1660" s="39"/>
      <c r="O1660" s="2"/>
      <c r="P1660" s="2"/>
      <c r="Q1660" s="2"/>
      <c r="R1660" s="2"/>
      <c r="S1660" s="2"/>
      <c r="T1660" s="8"/>
      <c r="V1660" s="2"/>
      <c r="W1660" s="2"/>
      <c r="X1660" s="2"/>
      <c r="Y1660" s="2"/>
      <c r="Z1660" s="2"/>
      <c r="AA1660" s="2"/>
      <c r="AB1660" s="2"/>
      <c r="AC1660" s="8"/>
      <c r="AE1660" s="2"/>
      <c r="AF1660" s="2"/>
      <c r="AG1660" s="2"/>
      <c r="AH1660" s="2"/>
      <c r="AI1660" s="2"/>
      <c r="AJ1660" s="2"/>
      <c r="AK1660" s="2"/>
      <c r="AL1660" s="8"/>
      <c r="AN1660" s="2"/>
      <c r="AO1660" s="2"/>
      <c r="AP1660" s="2"/>
      <c r="AQ1660" s="2"/>
      <c r="AR1660" s="2"/>
      <c r="AS1660" s="2"/>
      <c r="AT1660" s="2"/>
      <c r="AU1660" s="8"/>
      <c r="AW1660" s="2"/>
      <c r="AX1660" s="2"/>
      <c r="AY1660" s="2"/>
      <c r="AZ1660" s="2"/>
      <c r="BA1660" s="2"/>
      <c r="BB1660" s="2"/>
      <c r="BC1660" s="2"/>
      <c r="BD1660" s="8"/>
      <c r="BF1660" s="2"/>
      <c r="BH1660" s="2"/>
      <c r="BJ1660" s="2"/>
      <c r="BK1660" s="2"/>
      <c r="BL1660" s="2"/>
      <c r="BM1660" s="8"/>
    </row>
    <row r="1661" spans="1:65" x14ac:dyDescent="0.25">
      <c r="A1661" s="2"/>
      <c r="B1661" s="2"/>
      <c r="C1661" s="2"/>
      <c r="D1661" s="2"/>
      <c r="E1661" s="2"/>
      <c r="F1661" s="2"/>
      <c r="G1661" s="10"/>
      <c r="H1661" s="10"/>
      <c r="I1661" s="10"/>
      <c r="J1661" s="10"/>
      <c r="M1661" s="2"/>
      <c r="N1661" s="39"/>
      <c r="O1661" s="2"/>
      <c r="P1661" s="2"/>
      <c r="Q1661" s="2"/>
      <c r="R1661" s="2"/>
      <c r="S1661" s="2"/>
      <c r="T1661" s="8"/>
      <c r="V1661" s="2"/>
      <c r="W1661" s="2"/>
      <c r="X1661" s="2"/>
      <c r="Y1661" s="2"/>
      <c r="Z1661" s="2"/>
      <c r="AA1661" s="2"/>
      <c r="AB1661" s="2"/>
      <c r="AC1661" s="8"/>
      <c r="AE1661" s="2"/>
      <c r="AF1661" s="2"/>
      <c r="AG1661" s="2"/>
      <c r="AH1661" s="2"/>
      <c r="AI1661" s="2"/>
      <c r="AJ1661" s="2"/>
      <c r="AK1661" s="2"/>
      <c r="AL1661" s="8"/>
      <c r="AN1661" s="2"/>
      <c r="AO1661" s="2"/>
      <c r="AP1661" s="2"/>
      <c r="AQ1661" s="2"/>
      <c r="AR1661" s="2"/>
      <c r="AS1661" s="2"/>
      <c r="AT1661" s="2"/>
      <c r="AU1661" s="8"/>
      <c r="AW1661" s="2"/>
      <c r="AX1661" s="2"/>
      <c r="AY1661" s="2"/>
      <c r="AZ1661" s="2"/>
      <c r="BA1661" s="2"/>
      <c r="BB1661" s="2"/>
      <c r="BC1661" s="2"/>
      <c r="BD1661" s="8"/>
      <c r="BF1661" s="2"/>
      <c r="BH1661" s="2"/>
      <c r="BJ1661" s="2"/>
      <c r="BK1661" s="2"/>
      <c r="BL1661" s="2"/>
      <c r="BM1661" s="8"/>
    </row>
    <row r="1662" spans="1:65" x14ac:dyDescent="0.25">
      <c r="A1662" s="2"/>
      <c r="B1662" s="2"/>
      <c r="C1662" s="2"/>
      <c r="D1662" s="2"/>
      <c r="E1662" s="2"/>
      <c r="F1662" s="2"/>
      <c r="G1662" s="10"/>
      <c r="H1662" s="10"/>
      <c r="I1662" s="10"/>
      <c r="J1662" s="10"/>
      <c r="M1662" s="2"/>
      <c r="N1662" s="39"/>
      <c r="O1662" s="2"/>
      <c r="P1662" s="2"/>
      <c r="Q1662" s="2"/>
      <c r="R1662" s="2"/>
      <c r="S1662" s="2"/>
      <c r="T1662" s="8"/>
      <c r="V1662" s="2"/>
      <c r="W1662" s="2"/>
      <c r="X1662" s="2"/>
      <c r="Y1662" s="2"/>
      <c r="Z1662" s="2"/>
      <c r="AA1662" s="2"/>
      <c r="AB1662" s="2"/>
      <c r="AC1662" s="8"/>
      <c r="AE1662" s="2"/>
      <c r="AF1662" s="2"/>
      <c r="AG1662" s="2"/>
      <c r="AH1662" s="2"/>
      <c r="AI1662" s="2"/>
      <c r="AJ1662" s="2"/>
      <c r="AK1662" s="2"/>
      <c r="AL1662" s="8"/>
      <c r="AN1662" s="2"/>
      <c r="AO1662" s="2"/>
      <c r="AP1662" s="2"/>
      <c r="AQ1662" s="2"/>
      <c r="AR1662" s="2"/>
      <c r="AS1662" s="2"/>
      <c r="AT1662" s="2"/>
      <c r="AU1662" s="8"/>
      <c r="AW1662" s="2"/>
      <c r="AX1662" s="2"/>
      <c r="AY1662" s="2"/>
      <c r="AZ1662" s="2"/>
      <c r="BA1662" s="2"/>
      <c r="BB1662" s="2"/>
      <c r="BC1662" s="2"/>
      <c r="BD1662" s="8"/>
      <c r="BF1662" s="2"/>
      <c r="BH1662" s="2"/>
      <c r="BJ1662" s="2"/>
      <c r="BK1662" s="2"/>
      <c r="BL1662" s="2"/>
      <c r="BM1662" s="8"/>
    </row>
    <row r="1663" spans="1:65" x14ac:dyDescent="0.25">
      <c r="A1663" s="2"/>
      <c r="B1663" s="2"/>
      <c r="C1663" s="2"/>
      <c r="D1663" s="2"/>
      <c r="E1663" s="2"/>
      <c r="F1663" s="2"/>
      <c r="G1663" s="10"/>
      <c r="H1663" s="10"/>
      <c r="I1663" s="10"/>
      <c r="J1663" s="10"/>
      <c r="M1663" s="2"/>
      <c r="N1663" s="39"/>
      <c r="O1663" s="2"/>
      <c r="P1663" s="2"/>
      <c r="Q1663" s="2"/>
      <c r="R1663" s="2"/>
      <c r="S1663" s="2"/>
      <c r="T1663" s="8"/>
      <c r="V1663" s="2"/>
      <c r="W1663" s="2"/>
      <c r="X1663" s="2"/>
      <c r="Y1663" s="2"/>
      <c r="Z1663" s="2"/>
      <c r="AA1663" s="2"/>
      <c r="AB1663" s="2"/>
      <c r="AC1663" s="8"/>
      <c r="AE1663" s="2"/>
      <c r="AF1663" s="2"/>
      <c r="AG1663" s="2"/>
      <c r="AH1663" s="2"/>
      <c r="AI1663" s="2"/>
      <c r="AJ1663" s="2"/>
      <c r="AK1663" s="2"/>
      <c r="AL1663" s="8"/>
      <c r="AN1663" s="2"/>
      <c r="AO1663" s="2"/>
      <c r="AP1663" s="2"/>
      <c r="AQ1663" s="2"/>
      <c r="AR1663" s="2"/>
      <c r="AS1663" s="2"/>
      <c r="AT1663" s="2"/>
      <c r="AU1663" s="8"/>
      <c r="AW1663" s="2"/>
      <c r="AX1663" s="2"/>
      <c r="AY1663" s="2"/>
      <c r="AZ1663" s="2"/>
      <c r="BA1663" s="2"/>
      <c r="BB1663" s="2"/>
      <c r="BC1663" s="2"/>
      <c r="BD1663" s="8"/>
      <c r="BF1663" s="2"/>
      <c r="BH1663" s="2"/>
      <c r="BJ1663" s="2"/>
      <c r="BK1663" s="2"/>
      <c r="BL1663" s="2"/>
      <c r="BM1663" s="8"/>
    </row>
    <row r="1664" spans="1:65" x14ac:dyDescent="0.25">
      <c r="A1664" s="2"/>
      <c r="B1664" s="2"/>
      <c r="C1664" s="2"/>
      <c r="D1664" s="2"/>
      <c r="E1664" s="2"/>
      <c r="F1664" s="2"/>
      <c r="G1664" s="10"/>
      <c r="H1664" s="10"/>
      <c r="I1664" s="10"/>
      <c r="J1664" s="10"/>
      <c r="M1664" s="2"/>
      <c r="N1664" s="39"/>
      <c r="O1664" s="2"/>
      <c r="P1664" s="2"/>
      <c r="Q1664" s="2"/>
      <c r="R1664" s="2"/>
      <c r="S1664" s="2"/>
      <c r="T1664" s="8"/>
      <c r="V1664" s="2"/>
      <c r="W1664" s="2"/>
      <c r="X1664" s="2"/>
      <c r="Y1664" s="2"/>
      <c r="Z1664" s="2"/>
      <c r="AA1664" s="2"/>
      <c r="AB1664" s="2"/>
      <c r="AC1664" s="8"/>
      <c r="AE1664" s="2"/>
      <c r="AF1664" s="2"/>
      <c r="AG1664" s="2"/>
      <c r="AH1664" s="2"/>
      <c r="AI1664" s="2"/>
      <c r="AJ1664" s="2"/>
      <c r="AK1664" s="2"/>
      <c r="AL1664" s="8"/>
      <c r="AN1664" s="2"/>
      <c r="AO1664" s="2"/>
      <c r="AP1664" s="2"/>
      <c r="AQ1664" s="2"/>
      <c r="AR1664" s="2"/>
      <c r="AS1664" s="2"/>
      <c r="AT1664" s="2"/>
      <c r="AU1664" s="8"/>
      <c r="AW1664" s="2"/>
      <c r="AX1664" s="2"/>
      <c r="AY1664" s="2"/>
      <c r="AZ1664" s="2"/>
      <c r="BA1664" s="2"/>
      <c r="BB1664" s="2"/>
      <c r="BC1664" s="2"/>
      <c r="BD1664" s="8"/>
      <c r="BF1664" s="2"/>
      <c r="BH1664" s="2"/>
      <c r="BJ1664" s="2"/>
      <c r="BK1664" s="2"/>
      <c r="BL1664" s="2"/>
      <c r="BM1664" s="8"/>
    </row>
    <row r="1665" spans="1:65" x14ac:dyDescent="0.25">
      <c r="A1665" s="2"/>
      <c r="B1665" s="2"/>
      <c r="C1665" s="2"/>
      <c r="D1665" s="2"/>
      <c r="E1665" s="2"/>
      <c r="F1665" s="2"/>
      <c r="G1665" s="10"/>
      <c r="H1665" s="10"/>
      <c r="I1665" s="10"/>
      <c r="J1665" s="10"/>
      <c r="M1665" s="2"/>
      <c r="N1665" s="39"/>
      <c r="O1665" s="2"/>
      <c r="P1665" s="2"/>
      <c r="Q1665" s="2"/>
      <c r="R1665" s="2"/>
      <c r="S1665" s="2"/>
      <c r="T1665" s="8"/>
      <c r="V1665" s="2"/>
      <c r="W1665" s="2"/>
      <c r="X1665" s="2"/>
      <c r="Y1665" s="2"/>
      <c r="Z1665" s="2"/>
      <c r="AA1665" s="2"/>
      <c r="AB1665" s="2"/>
      <c r="AC1665" s="8"/>
      <c r="AE1665" s="2"/>
      <c r="AF1665" s="2"/>
      <c r="AG1665" s="2"/>
      <c r="AH1665" s="2"/>
      <c r="AI1665" s="2"/>
      <c r="AJ1665" s="2"/>
      <c r="AK1665" s="2"/>
      <c r="AL1665" s="8"/>
      <c r="AN1665" s="2"/>
      <c r="AO1665" s="2"/>
      <c r="AP1665" s="2"/>
      <c r="AQ1665" s="2"/>
      <c r="AR1665" s="2"/>
      <c r="AS1665" s="2"/>
      <c r="AT1665" s="2"/>
      <c r="AU1665" s="8"/>
      <c r="AW1665" s="2"/>
      <c r="AX1665" s="2"/>
      <c r="AY1665" s="2"/>
      <c r="AZ1665" s="2"/>
      <c r="BA1665" s="2"/>
      <c r="BB1665" s="2"/>
      <c r="BC1665" s="2"/>
      <c r="BD1665" s="8"/>
      <c r="BF1665" s="2"/>
      <c r="BH1665" s="2"/>
      <c r="BJ1665" s="2"/>
      <c r="BK1665" s="2"/>
      <c r="BL1665" s="2"/>
      <c r="BM1665" s="8"/>
    </row>
    <row r="1666" spans="1:65" x14ac:dyDescent="0.25">
      <c r="A1666" s="2"/>
      <c r="B1666" s="2"/>
      <c r="C1666" s="2"/>
      <c r="D1666" s="2"/>
      <c r="E1666" s="2"/>
      <c r="F1666" s="2"/>
      <c r="G1666" s="10"/>
      <c r="H1666" s="10"/>
      <c r="I1666" s="10"/>
      <c r="J1666" s="10"/>
      <c r="M1666" s="2"/>
      <c r="N1666" s="39"/>
      <c r="O1666" s="2"/>
      <c r="P1666" s="2"/>
      <c r="Q1666" s="2"/>
      <c r="R1666" s="2"/>
      <c r="S1666" s="2"/>
      <c r="T1666" s="8"/>
      <c r="V1666" s="2"/>
      <c r="W1666" s="2"/>
      <c r="X1666" s="2"/>
      <c r="Y1666" s="2"/>
      <c r="Z1666" s="2"/>
      <c r="AA1666" s="2"/>
      <c r="AB1666" s="2"/>
      <c r="AC1666" s="8"/>
      <c r="AE1666" s="2"/>
      <c r="AF1666" s="2"/>
      <c r="AG1666" s="2"/>
      <c r="AH1666" s="2"/>
      <c r="AI1666" s="2"/>
      <c r="AJ1666" s="2"/>
      <c r="AK1666" s="2"/>
      <c r="AL1666" s="8"/>
      <c r="AN1666" s="2"/>
      <c r="AO1666" s="2"/>
      <c r="AP1666" s="2"/>
      <c r="AQ1666" s="2"/>
      <c r="AR1666" s="2"/>
      <c r="AS1666" s="2"/>
      <c r="AT1666" s="2"/>
      <c r="AU1666" s="8"/>
      <c r="AW1666" s="2"/>
      <c r="AX1666" s="2"/>
      <c r="AY1666" s="2"/>
      <c r="AZ1666" s="2"/>
      <c r="BA1666" s="2"/>
      <c r="BB1666" s="2"/>
      <c r="BC1666" s="2"/>
      <c r="BD1666" s="8"/>
      <c r="BF1666" s="2"/>
      <c r="BH1666" s="2"/>
      <c r="BJ1666" s="2"/>
      <c r="BK1666" s="2"/>
      <c r="BL1666" s="2"/>
      <c r="BM1666" s="8"/>
    </row>
    <row r="1667" spans="1:65" x14ac:dyDescent="0.25">
      <c r="A1667" s="2"/>
      <c r="B1667" s="2"/>
      <c r="C1667" s="2"/>
      <c r="D1667" s="2"/>
      <c r="E1667" s="2"/>
      <c r="F1667" s="2"/>
      <c r="G1667" s="10"/>
      <c r="H1667" s="10"/>
      <c r="I1667" s="10"/>
      <c r="J1667" s="10"/>
      <c r="M1667" s="2"/>
      <c r="N1667" s="39"/>
      <c r="O1667" s="2"/>
      <c r="P1667" s="2"/>
      <c r="Q1667" s="2"/>
      <c r="R1667" s="2"/>
      <c r="S1667" s="2"/>
      <c r="T1667" s="8"/>
      <c r="V1667" s="2"/>
      <c r="W1667" s="2"/>
      <c r="X1667" s="2"/>
      <c r="Y1667" s="2"/>
      <c r="Z1667" s="2"/>
      <c r="AA1667" s="2"/>
      <c r="AB1667" s="2"/>
      <c r="AC1667" s="8"/>
      <c r="AE1667" s="2"/>
      <c r="AF1667" s="2"/>
      <c r="AG1667" s="2"/>
      <c r="AH1667" s="2"/>
      <c r="AI1667" s="2"/>
      <c r="AJ1667" s="2"/>
      <c r="AK1667" s="2"/>
      <c r="AL1667" s="8"/>
      <c r="AN1667" s="2"/>
      <c r="AO1667" s="2"/>
      <c r="AP1667" s="2"/>
      <c r="AQ1667" s="2"/>
      <c r="AR1667" s="2"/>
      <c r="AS1667" s="2"/>
      <c r="AT1667" s="2"/>
      <c r="AU1667" s="8"/>
      <c r="AW1667" s="2"/>
      <c r="AX1667" s="2"/>
      <c r="AY1667" s="2"/>
      <c r="AZ1667" s="2"/>
      <c r="BA1667" s="2"/>
      <c r="BB1667" s="2"/>
      <c r="BC1667" s="2"/>
      <c r="BD1667" s="8"/>
      <c r="BF1667" s="2"/>
      <c r="BH1667" s="2"/>
      <c r="BJ1667" s="2"/>
      <c r="BK1667" s="2"/>
      <c r="BL1667" s="2"/>
      <c r="BM1667" s="8"/>
    </row>
    <row r="1668" spans="1:65" x14ac:dyDescent="0.25">
      <c r="A1668" s="2"/>
      <c r="B1668" s="2"/>
      <c r="C1668" s="2"/>
      <c r="D1668" s="2"/>
      <c r="E1668" s="2"/>
      <c r="F1668" s="2"/>
      <c r="G1668" s="10"/>
      <c r="H1668" s="10"/>
      <c r="I1668" s="10"/>
      <c r="J1668" s="10"/>
      <c r="M1668" s="2"/>
      <c r="N1668" s="39"/>
      <c r="O1668" s="2"/>
      <c r="P1668" s="2"/>
      <c r="Q1668" s="2"/>
      <c r="R1668" s="2"/>
      <c r="S1668" s="2"/>
      <c r="T1668" s="8"/>
      <c r="V1668" s="2"/>
      <c r="W1668" s="2"/>
      <c r="X1668" s="2"/>
      <c r="Y1668" s="2"/>
      <c r="Z1668" s="2"/>
      <c r="AA1668" s="2"/>
      <c r="AB1668" s="2"/>
      <c r="AC1668" s="8"/>
      <c r="AE1668" s="2"/>
      <c r="AF1668" s="2"/>
      <c r="AG1668" s="2"/>
      <c r="AH1668" s="2"/>
      <c r="AI1668" s="2"/>
      <c r="AJ1668" s="2"/>
      <c r="AK1668" s="2"/>
      <c r="AL1668" s="8"/>
      <c r="AN1668" s="2"/>
      <c r="AO1668" s="2"/>
      <c r="AP1668" s="2"/>
      <c r="AQ1668" s="2"/>
      <c r="AR1668" s="2"/>
      <c r="AS1668" s="2"/>
      <c r="AT1668" s="2"/>
      <c r="AU1668" s="8"/>
      <c r="AW1668" s="2"/>
      <c r="AX1668" s="2"/>
      <c r="AY1668" s="2"/>
      <c r="AZ1668" s="2"/>
      <c r="BA1668" s="2"/>
      <c r="BB1668" s="2"/>
      <c r="BC1668" s="2"/>
      <c r="BD1668" s="8"/>
      <c r="BF1668" s="2"/>
      <c r="BH1668" s="2"/>
      <c r="BJ1668" s="2"/>
      <c r="BK1668" s="2"/>
      <c r="BL1668" s="2"/>
      <c r="BM1668" s="8"/>
    </row>
    <row r="1669" spans="1:65" x14ac:dyDescent="0.25">
      <c r="A1669" s="2"/>
      <c r="B1669" s="2"/>
      <c r="C1669" s="2"/>
      <c r="D1669" s="2"/>
      <c r="E1669" s="2"/>
      <c r="F1669" s="2"/>
      <c r="G1669" s="10"/>
      <c r="H1669" s="10"/>
      <c r="I1669" s="10"/>
      <c r="J1669" s="10"/>
      <c r="M1669" s="2"/>
      <c r="N1669" s="39"/>
      <c r="O1669" s="2"/>
      <c r="P1669" s="2"/>
      <c r="Q1669" s="2"/>
      <c r="R1669" s="2"/>
      <c r="S1669" s="2"/>
      <c r="T1669" s="8"/>
      <c r="V1669" s="2"/>
      <c r="W1669" s="2"/>
      <c r="X1669" s="2"/>
      <c r="Y1669" s="2"/>
      <c r="Z1669" s="2"/>
      <c r="AA1669" s="2"/>
      <c r="AB1669" s="2"/>
      <c r="AC1669" s="8"/>
      <c r="AE1669" s="2"/>
      <c r="AF1669" s="2"/>
      <c r="AG1669" s="2"/>
      <c r="AH1669" s="2"/>
      <c r="AI1669" s="2"/>
      <c r="AJ1669" s="2"/>
      <c r="AK1669" s="2"/>
      <c r="AL1669" s="8"/>
      <c r="AN1669" s="2"/>
      <c r="AO1669" s="2"/>
      <c r="AP1669" s="2"/>
      <c r="AQ1669" s="2"/>
      <c r="AR1669" s="2"/>
      <c r="AS1669" s="2"/>
      <c r="AT1669" s="2"/>
      <c r="AU1669" s="8"/>
      <c r="AW1669" s="2"/>
      <c r="AX1669" s="2"/>
      <c r="AY1669" s="2"/>
      <c r="AZ1669" s="2"/>
      <c r="BA1669" s="2"/>
      <c r="BB1669" s="2"/>
      <c r="BC1669" s="2"/>
      <c r="BD1669" s="8"/>
      <c r="BF1669" s="2"/>
      <c r="BH1669" s="2"/>
      <c r="BJ1669" s="2"/>
      <c r="BK1669" s="2"/>
      <c r="BL1669" s="2"/>
      <c r="BM1669" s="8"/>
    </row>
    <row r="1670" spans="1:65" x14ac:dyDescent="0.25">
      <c r="A1670" s="2"/>
      <c r="B1670" s="2"/>
      <c r="C1670" s="2"/>
      <c r="D1670" s="2"/>
      <c r="E1670" s="2"/>
      <c r="F1670" s="2"/>
      <c r="G1670" s="10"/>
      <c r="H1670" s="10"/>
      <c r="I1670" s="10"/>
      <c r="J1670" s="10"/>
      <c r="M1670" s="2"/>
      <c r="N1670" s="39"/>
      <c r="O1670" s="2"/>
      <c r="P1670" s="2"/>
      <c r="Q1670" s="2"/>
      <c r="R1670" s="2"/>
      <c r="S1670" s="2"/>
      <c r="T1670" s="8"/>
      <c r="V1670" s="2"/>
      <c r="W1670" s="2"/>
      <c r="X1670" s="2"/>
      <c r="Y1670" s="2"/>
      <c r="Z1670" s="2"/>
      <c r="AA1670" s="2"/>
      <c r="AB1670" s="2"/>
      <c r="AC1670" s="8"/>
      <c r="AE1670" s="2"/>
      <c r="AF1670" s="2"/>
      <c r="AG1670" s="2"/>
      <c r="AH1670" s="2"/>
      <c r="AI1670" s="2"/>
      <c r="AJ1670" s="2"/>
      <c r="AK1670" s="2"/>
      <c r="AL1670" s="8"/>
      <c r="AN1670" s="2"/>
      <c r="AO1670" s="2"/>
      <c r="AP1670" s="2"/>
      <c r="AQ1670" s="2"/>
      <c r="AR1670" s="2"/>
      <c r="AS1670" s="2"/>
      <c r="AT1670" s="2"/>
      <c r="AU1670" s="8"/>
      <c r="AW1670" s="2"/>
      <c r="AX1670" s="2"/>
      <c r="AY1670" s="2"/>
      <c r="AZ1670" s="2"/>
      <c r="BA1670" s="2"/>
      <c r="BB1670" s="2"/>
      <c r="BC1670" s="2"/>
      <c r="BD1670" s="8"/>
      <c r="BF1670" s="2"/>
      <c r="BH1670" s="2"/>
      <c r="BJ1670" s="2"/>
      <c r="BK1670" s="2"/>
      <c r="BL1670" s="2"/>
      <c r="BM1670" s="8"/>
    </row>
    <row r="1671" spans="1:65" x14ac:dyDescent="0.25">
      <c r="A1671" s="2"/>
      <c r="B1671" s="2"/>
      <c r="C1671" s="2"/>
      <c r="D1671" s="2"/>
      <c r="E1671" s="2"/>
      <c r="F1671" s="2"/>
      <c r="G1671" s="10"/>
      <c r="H1671" s="10"/>
      <c r="I1671" s="10"/>
      <c r="J1671" s="10"/>
      <c r="M1671" s="2"/>
      <c r="N1671" s="39"/>
      <c r="O1671" s="2"/>
      <c r="P1671" s="2"/>
      <c r="Q1671" s="2"/>
      <c r="R1671" s="2"/>
      <c r="S1671" s="2"/>
      <c r="T1671" s="8"/>
      <c r="V1671" s="2"/>
      <c r="W1671" s="2"/>
      <c r="X1671" s="2"/>
      <c r="Y1671" s="2"/>
      <c r="Z1671" s="2"/>
      <c r="AA1671" s="2"/>
      <c r="AB1671" s="2"/>
      <c r="AC1671" s="8"/>
      <c r="AE1671" s="2"/>
      <c r="AF1671" s="2"/>
      <c r="AG1671" s="2"/>
      <c r="AH1671" s="2"/>
      <c r="AI1671" s="2"/>
      <c r="AJ1671" s="2"/>
      <c r="AK1671" s="2"/>
      <c r="AL1671" s="8"/>
      <c r="AN1671" s="2"/>
      <c r="AO1671" s="2"/>
      <c r="AP1671" s="2"/>
      <c r="AQ1671" s="2"/>
      <c r="AR1671" s="2"/>
      <c r="AS1671" s="2"/>
      <c r="AT1671" s="2"/>
      <c r="AU1671" s="8"/>
      <c r="AW1671" s="2"/>
      <c r="AX1671" s="2"/>
      <c r="AY1671" s="2"/>
      <c r="AZ1671" s="2"/>
      <c r="BA1671" s="2"/>
      <c r="BB1671" s="2"/>
      <c r="BC1671" s="2"/>
      <c r="BD1671" s="8"/>
      <c r="BF1671" s="2"/>
      <c r="BH1671" s="2"/>
      <c r="BJ1671" s="2"/>
      <c r="BK1671" s="2"/>
      <c r="BL1671" s="2"/>
      <c r="BM1671" s="8"/>
    </row>
    <row r="1672" spans="1:65" x14ac:dyDescent="0.25">
      <c r="A1672" s="2"/>
      <c r="B1672" s="2"/>
      <c r="C1672" s="2"/>
      <c r="D1672" s="2"/>
      <c r="E1672" s="2"/>
      <c r="F1672" s="2"/>
      <c r="G1672" s="10"/>
      <c r="H1672" s="10"/>
      <c r="I1672" s="10"/>
      <c r="J1672" s="10"/>
      <c r="M1672" s="2"/>
      <c r="N1672" s="39"/>
      <c r="O1672" s="2"/>
      <c r="P1672" s="2"/>
      <c r="Q1672" s="2"/>
      <c r="R1672" s="2"/>
      <c r="S1672" s="2"/>
      <c r="T1672" s="8"/>
      <c r="V1672" s="2"/>
      <c r="W1672" s="2"/>
      <c r="X1672" s="2"/>
      <c r="Y1672" s="2"/>
      <c r="Z1672" s="2"/>
      <c r="AA1672" s="2"/>
      <c r="AB1672" s="2"/>
      <c r="AC1672" s="8"/>
      <c r="AE1672" s="2"/>
      <c r="AF1672" s="2"/>
      <c r="AG1672" s="2"/>
      <c r="AH1672" s="2"/>
      <c r="AI1672" s="2"/>
      <c r="AJ1672" s="2"/>
      <c r="AK1672" s="2"/>
      <c r="AL1672" s="8"/>
      <c r="AN1672" s="2"/>
      <c r="AO1672" s="2"/>
      <c r="AP1672" s="2"/>
      <c r="AQ1672" s="2"/>
      <c r="AR1672" s="2"/>
      <c r="AS1672" s="2"/>
      <c r="AT1672" s="2"/>
      <c r="AU1672" s="8"/>
      <c r="AW1672" s="2"/>
      <c r="AX1672" s="2"/>
      <c r="AY1672" s="2"/>
      <c r="AZ1672" s="2"/>
      <c r="BA1672" s="2"/>
      <c r="BB1672" s="2"/>
      <c r="BC1672" s="2"/>
      <c r="BD1672" s="8"/>
      <c r="BF1672" s="2"/>
      <c r="BH1672" s="2"/>
      <c r="BJ1672" s="2"/>
      <c r="BK1672" s="2"/>
      <c r="BL1672" s="2"/>
      <c r="BM1672" s="8"/>
    </row>
    <row r="1673" spans="1:65" x14ac:dyDescent="0.25">
      <c r="A1673" s="2"/>
      <c r="B1673" s="2"/>
      <c r="C1673" s="2"/>
      <c r="D1673" s="2"/>
      <c r="E1673" s="2"/>
      <c r="F1673" s="2"/>
      <c r="G1673" s="10"/>
      <c r="H1673" s="10"/>
      <c r="I1673" s="10"/>
      <c r="J1673" s="10"/>
      <c r="M1673" s="2"/>
      <c r="N1673" s="39"/>
      <c r="O1673" s="2"/>
      <c r="P1673" s="2"/>
      <c r="Q1673" s="2"/>
      <c r="R1673" s="2"/>
      <c r="S1673" s="2"/>
      <c r="T1673" s="8"/>
      <c r="V1673" s="2"/>
      <c r="W1673" s="2"/>
      <c r="X1673" s="2"/>
      <c r="Y1673" s="2"/>
      <c r="Z1673" s="2"/>
      <c r="AA1673" s="2"/>
      <c r="AB1673" s="2"/>
      <c r="AC1673" s="8"/>
      <c r="AE1673" s="2"/>
      <c r="AF1673" s="2"/>
      <c r="AG1673" s="2"/>
      <c r="AH1673" s="2"/>
      <c r="AI1673" s="2"/>
      <c r="AJ1673" s="2"/>
      <c r="AK1673" s="2"/>
      <c r="AL1673" s="8"/>
      <c r="AN1673" s="2"/>
      <c r="AO1673" s="2"/>
      <c r="AP1673" s="2"/>
      <c r="AQ1673" s="2"/>
      <c r="AR1673" s="2"/>
      <c r="AS1673" s="2"/>
      <c r="AT1673" s="2"/>
      <c r="AU1673" s="8"/>
      <c r="AW1673" s="2"/>
      <c r="AX1673" s="2"/>
      <c r="AY1673" s="2"/>
      <c r="AZ1673" s="2"/>
      <c r="BA1673" s="2"/>
      <c r="BB1673" s="2"/>
      <c r="BC1673" s="2"/>
      <c r="BD1673" s="8"/>
      <c r="BF1673" s="2"/>
      <c r="BH1673" s="2"/>
      <c r="BJ1673" s="2"/>
      <c r="BK1673" s="2"/>
      <c r="BL1673" s="2"/>
      <c r="BM1673" s="8"/>
    </row>
    <row r="1674" spans="1:65" x14ac:dyDescent="0.25">
      <c r="A1674" s="2"/>
      <c r="B1674" s="2"/>
      <c r="C1674" s="2"/>
      <c r="D1674" s="2"/>
      <c r="E1674" s="2"/>
      <c r="F1674" s="2"/>
      <c r="G1674" s="10"/>
      <c r="H1674" s="10"/>
      <c r="I1674" s="10"/>
      <c r="J1674" s="10"/>
      <c r="M1674" s="2"/>
      <c r="N1674" s="39"/>
      <c r="O1674" s="2"/>
      <c r="P1674" s="2"/>
      <c r="Q1674" s="2"/>
      <c r="R1674" s="2"/>
      <c r="S1674" s="2"/>
      <c r="T1674" s="8"/>
      <c r="V1674" s="2"/>
      <c r="W1674" s="2"/>
      <c r="X1674" s="2"/>
      <c r="Y1674" s="2"/>
      <c r="Z1674" s="2"/>
      <c r="AA1674" s="2"/>
      <c r="AB1674" s="2"/>
      <c r="AC1674" s="8"/>
      <c r="AE1674" s="2"/>
      <c r="AF1674" s="2"/>
      <c r="AG1674" s="2"/>
      <c r="AH1674" s="2"/>
      <c r="AI1674" s="2"/>
      <c r="AJ1674" s="2"/>
      <c r="AK1674" s="2"/>
      <c r="AL1674" s="8"/>
      <c r="AN1674" s="2"/>
      <c r="AO1674" s="2"/>
      <c r="AP1674" s="2"/>
      <c r="AQ1674" s="2"/>
      <c r="AR1674" s="2"/>
      <c r="AS1674" s="2"/>
      <c r="AT1674" s="2"/>
      <c r="AU1674" s="8"/>
      <c r="AW1674" s="2"/>
      <c r="AX1674" s="2"/>
      <c r="AY1674" s="2"/>
      <c r="AZ1674" s="2"/>
      <c r="BA1674" s="2"/>
      <c r="BB1674" s="2"/>
      <c r="BC1674" s="2"/>
      <c r="BD1674" s="8"/>
      <c r="BF1674" s="2"/>
      <c r="BH1674" s="2"/>
      <c r="BJ1674" s="2"/>
      <c r="BK1674" s="2"/>
      <c r="BL1674" s="2"/>
      <c r="BM1674" s="8"/>
    </row>
    <row r="1675" spans="1:65" x14ac:dyDescent="0.25">
      <c r="A1675" s="2"/>
      <c r="B1675" s="2"/>
      <c r="C1675" s="2"/>
      <c r="D1675" s="2"/>
      <c r="E1675" s="2"/>
      <c r="F1675" s="2"/>
      <c r="G1675" s="10"/>
      <c r="H1675" s="10"/>
      <c r="I1675" s="10"/>
      <c r="J1675" s="10"/>
      <c r="M1675" s="2"/>
      <c r="N1675" s="39"/>
      <c r="O1675" s="2"/>
      <c r="P1675" s="2"/>
      <c r="Q1675" s="2"/>
      <c r="R1675" s="2"/>
      <c r="S1675" s="2"/>
      <c r="T1675" s="8"/>
      <c r="V1675" s="2"/>
      <c r="W1675" s="2"/>
      <c r="X1675" s="2"/>
      <c r="Y1675" s="2"/>
      <c r="Z1675" s="2"/>
      <c r="AA1675" s="2"/>
      <c r="AB1675" s="2"/>
      <c r="AC1675" s="8"/>
      <c r="AE1675" s="2"/>
      <c r="AF1675" s="2"/>
      <c r="AG1675" s="2"/>
      <c r="AH1675" s="2"/>
      <c r="AI1675" s="2"/>
      <c r="AJ1675" s="2"/>
      <c r="AK1675" s="2"/>
      <c r="AL1675" s="8"/>
      <c r="AN1675" s="2"/>
      <c r="AO1675" s="2"/>
      <c r="AP1675" s="2"/>
      <c r="AQ1675" s="2"/>
      <c r="AR1675" s="2"/>
      <c r="AS1675" s="2"/>
      <c r="AT1675" s="2"/>
      <c r="AU1675" s="8"/>
      <c r="AW1675" s="2"/>
      <c r="AX1675" s="2"/>
      <c r="AY1675" s="2"/>
      <c r="AZ1675" s="2"/>
      <c r="BA1675" s="2"/>
      <c r="BB1675" s="2"/>
      <c r="BC1675" s="2"/>
      <c r="BD1675" s="8"/>
      <c r="BF1675" s="2"/>
      <c r="BH1675" s="2"/>
      <c r="BJ1675" s="2"/>
      <c r="BK1675" s="2"/>
      <c r="BL1675" s="2"/>
      <c r="BM1675" s="8"/>
    </row>
    <row r="1676" spans="1:65" x14ac:dyDescent="0.25">
      <c r="A1676" s="2"/>
      <c r="B1676" s="2"/>
      <c r="C1676" s="2"/>
      <c r="D1676" s="2"/>
      <c r="E1676" s="2"/>
      <c r="F1676" s="2"/>
      <c r="G1676" s="10"/>
      <c r="H1676" s="10"/>
      <c r="I1676" s="10"/>
      <c r="J1676" s="10"/>
      <c r="M1676" s="2"/>
      <c r="N1676" s="39"/>
      <c r="O1676" s="2"/>
      <c r="P1676" s="2"/>
      <c r="Q1676" s="2"/>
      <c r="R1676" s="2"/>
      <c r="S1676" s="2"/>
      <c r="T1676" s="8"/>
      <c r="V1676" s="2"/>
      <c r="W1676" s="2"/>
      <c r="X1676" s="2"/>
      <c r="Y1676" s="2"/>
      <c r="Z1676" s="2"/>
      <c r="AA1676" s="2"/>
      <c r="AB1676" s="2"/>
      <c r="AC1676" s="8"/>
      <c r="AE1676" s="2"/>
      <c r="AF1676" s="2"/>
      <c r="AG1676" s="2"/>
      <c r="AH1676" s="2"/>
      <c r="AI1676" s="2"/>
      <c r="AJ1676" s="2"/>
      <c r="AK1676" s="2"/>
      <c r="AL1676" s="8"/>
      <c r="AN1676" s="2"/>
      <c r="AO1676" s="2"/>
      <c r="AP1676" s="2"/>
      <c r="AQ1676" s="2"/>
      <c r="AR1676" s="2"/>
      <c r="AS1676" s="2"/>
      <c r="AT1676" s="2"/>
      <c r="AU1676" s="8"/>
      <c r="AW1676" s="2"/>
      <c r="AX1676" s="2"/>
      <c r="AY1676" s="2"/>
      <c r="AZ1676" s="2"/>
      <c r="BA1676" s="2"/>
      <c r="BB1676" s="2"/>
      <c r="BC1676" s="2"/>
      <c r="BD1676" s="8"/>
      <c r="BF1676" s="2"/>
      <c r="BH1676" s="2"/>
      <c r="BJ1676" s="2"/>
      <c r="BK1676" s="2"/>
      <c r="BL1676" s="2"/>
      <c r="BM1676" s="8"/>
    </row>
    <row r="1677" spans="1:65" x14ac:dyDescent="0.25">
      <c r="A1677" s="2"/>
      <c r="B1677" s="2"/>
      <c r="C1677" s="2"/>
      <c r="D1677" s="2"/>
      <c r="E1677" s="2"/>
      <c r="F1677" s="2"/>
      <c r="G1677" s="10"/>
      <c r="H1677" s="10"/>
      <c r="I1677" s="10"/>
      <c r="J1677" s="10"/>
      <c r="M1677" s="2"/>
      <c r="N1677" s="39"/>
      <c r="O1677" s="2"/>
      <c r="P1677" s="2"/>
      <c r="Q1677" s="2"/>
      <c r="R1677" s="2"/>
      <c r="S1677" s="2"/>
      <c r="T1677" s="8"/>
      <c r="V1677" s="2"/>
      <c r="W1677" s="2"/>
      <c r="X1677" s="2"/>
      <c r="Y1677" s="2"/>
      <c r="Z1677" s="2"/>
      <c r="AA1677" s="2"/>
      <c r="AB1677" s="2"/>
      <c r="AC1677" s="8"/>
      <c r="AE1677" s="2"/>
      <c r="AF1677" s="2"/>
      <c r="AG1677" s="2"/>
      <c r="AH1677" s="2"/>
      <c r="AI1677" s="2"/>
      <c r="AJ1677" s="2"/>
      <c r="AK1677" s="2"/>
      <c r="AL1677" s="8"/>
      <c r="AN1677" s="2"/>
      <c r="AO1677" s="2"/>
      <c r="AP1677" s="2"/>
      <c r="AQ1677" s="2"/>
      <c r="AR1677" s="2"/>
      <c r="AS1677" s="2"/>
      <c r="AT1677" s="2"/>
      <c r="AU1677" s="8"/>
      <c r="AW1677" s="2"/>
      <c r="AX1677" s="2"/>
      <c r="AY1677" s="2"/>
      <c r="AZ1677" s="2"/>
      <c r="BA1677" s="2"/>
      <c r="BB1677" s="2"/>
      <c r="BC1677" s="2"/>
      <c r="BD1677" s="8"/>
      <c r="BF1677" s="2"/>
      <c r="BH1677" s="2"/>
      <c r="BJ1677" s="2"/>
      <c r="BK1677" s="2"/>
      <c r="BL1677" s="2"/>
      <c r="BM1677" s="8"/>
    </row>
    <row r="1678" spans="1:65" x14ac:dyDescent="0.25">
      <c r="A1678" s="2"/>
      <c r="B1678" s="2"/>
      <c r="C1678" s="2"/>
      <c r="D1678" s="2"/>
      <c r="E1678" s="2"/>
      <c r="F1678" s="2"/>
      <c r="G1678" s="10"/>
      <c r="H1678" s="10"/>
      <c r="I1678" s="10"/>
      <c r="J1678" s="10"/>
      <c r="M1678" s="2"/>
      <c r="N1678" s="39"/>
      <c r="O1678" s="2"/>
      <c r="P1678" s="2"/>
      <c r="Q1678" s="2"/>
      <c r="R1678" s="2"/>
      <c r="S1678" s="2"/>
      <c r="T1678" s="8"/>
      <c r="V1678" s="2"/>
      <c r="W1678" s="2"/>
      <c r="X1678" s="2"/>
      <c r="Y1678" s="2"/>
      <c r="Z1678" s="2"/>
      <c r="AA1678" s="2"/>
      <c r="AB1678" s="2"/>
      <c r="AC1678" s="8"/>
      <c r="AE1678" s="2"/>
      <c r="AF1678" s="2"/>
      <c r="AG1678" s="2"/>
      <c r="AH1678" s="2"/>
      <c r="AI1678" s="2"/>
      <c r="AJ1678" s="2"/>
      <c r="AK1678" s="2"/>
      <c r="AL1678" s="8"/>
      <c r="AN1678" s="2"/>
      <c r="AO1678" s="2"/>
      <c r="AP1678" s="2"/>
      <c r="AQ1678" s="2"/>
      <c r="AR1678" s="2"/>
      <c r="AS1678" s="2"/>
      <c r="AT1678" s="2"/>
      <c r="AU1678" s="8"/>
      <c r="AW1678" s="2"/>
      <c r="AX1678" s="2"/>
      <c r="AY1678" s="2"/>
      <c r="AZ1678" s="2"/>
      <c r="BA1678" s="2"/>
      <c r="BB1678" s="2"/>
      <c r="BC1678" s="2"/>
      <c r="BD1678" s="8"/>
      <c r="BF1678" s="2"/>
      <c r="BH1678" s="2"/>
      <c r="BJ1678" s="2"/>
      <c r="BK1678" s="2"/>
      <c r="BL1678" s="2"/>
      <c r="BM1678" s="8"/>
    </row>
    <row r="1679" spans="1:65" x14ac:dyDescent="0.25">
      <c r="A1679" s="2"/>
      <c r="B1679" s="2"/>
      <c r="C1679" s="2"/>
      <c r="D1679" s="2"/>
      <c r="E1679" s="2"/>
      <c r="F1679" s="2"/>
      <c r="G1679" s="10"/>
      <c r="H1679" s="10"/>
      <c r="I1679" s="10"/>
      <c r="J1679" s="10"/>
      <c r="M1679" s="2"/>
      <c r="N1679" s="39"/>
      <c r="O1679" s="2"/>
      <c r="P1679" s="2"/>
      <c r="Q1679" s="2"/>
      <c r="R1679" s="2"/>
      <c r="S1679" s="2"/>
      <c r="T1679" s="8"/>
      <c r="V1679" s="2"/>
      <c r="W1679" s="2"/>
      <c r="X1679" s="2"/>
      <c r="Y1679" s="2"/>
      <c r="Z1679" s="2"/>
      <c r="AA1679" s="2"/>
      <c r="AB1679" s="2"/>
      <c r="AC1679" s="8"/>
      <c r="AE1679" s="2"/>
      <c r="AF1679" s="2"/>
      <c r="AG1679" s="2"/>
      <c r="AH1679" s="2"/>
      <c r="AI1679" s="2"/>
      <c r="AJ1679" s="2"/>
      <c r="AK1679" s="2"/>
      <c r="AL1679" s="8"/>
      <c r="AN1679" s="2"/>
      <c r="AO1679" s="2"/>
      <c r="AP1679" s="2"/>
      <c r="AQ1679" s="2"/>
      <c r="AR1679" s="2"/>
      <c r="AS1679" s="2"/>
      <c r="AT1679" s="2"/>
      <c r="AU1679" s="8"/>
      <c r="AW1679" s="2"/>
      <c r="AX1679" s="2"/>
      <c r="AY1679" s="2"/>
      <c r="AZ1679" s="2"/>
      <c r="BA1679" s="2"/>
      <c r="BB1679" s="2"/>
      <c r="BC1679" s="2"/>
      <c r="BD1679" s="8"/>
      <c r="BF1679" s="2"/>
      <c r="BH1679" s="2"/>
      <c r="BJ1679" s="2"/>
      <c r="BK1679" s="2"/>
      <c r="BL1679" s="2"/>
      <c r="BM1679" s="8"/>
    </row>
    <row r="1680" spans="1:65" x14ac:dyDescent="0.25">
      <c r="A1680" s="2"/>
      <c r="B1680" s="2"/>
      <c r="C1680" s="2"/>
      <c r="D1680" s="2"/>
      <c r="E1680" s="2"/>
      <c r="F1680" s="2"/>
      <c r="G1680" s="10"/>
      <c r="H1680" s="10"/>
      <c r="I1680" s="10"/>
      <c r="J1680" s="10"/>
      <c r="M1680" s="2"/>
      <c r="N1680" s="39"/>
      <c r="O1680" s="2"/>
      <c r="P1680" s="2"/>
      <c r="Q1680" s="2"/>
      <c r="R1680" s="2"/>
      <c r="S1680" s="2"/>
      <c r="T1680" s="8"/>
      <c r="V1680" s="2"/>
      <c r="W1680" s="2"/>
      <c r="X1680" s="2"/>
      <c r="Y1680" s="2"/>
      <c r="Z1680" s="2"/>
      <c r="AA1680" s="2"/>
      <c r="AB1680" s="2"/>
      <c r="AC1680" s="8"/>
      <c r="AE1680" s="2"/>
      <c r="AF1680" s="2"/>
      <c r="AG1680" s="2"/>
      <c r="AH1680" s="2"/>
      <c r="AI1680" s="2"/>
      <c r="AJ1680" s="2"/>
      <c r="AK1680" s="2"/>
      <c r="AL1680" s="8"/>
      <c r="AN1680" s="2"/>
      <c r="AO1680" s="2"/>
      <c r="AP1680" s="2"/>
      <c r="AQ1680" s="2"/>
      <c r="AR1680" s="2"/>
      <c r="AS1680" s="2"/>
      <c r="AT1680" s="2"/>
      <c r="AU1680" s="8"/>
      <c r="AW1680" s="2"/>
      <c r="AX1680" s="2"/>
      <c r="AY1680" s="2"/>
      <c r="AZ1680" s="2"/>
      <c r="BA1680" s="2"/>
      <c r="BB1680" s="2"/>
      <c r="BC1680" s="2"/>
      <c r="BD1680" s="8"/>
      <c r="BF1680" s="2"/>
      <c r="BH1680" s="2"/>
      <c r="BJ1680" s="2"/>
      <c r="BK1680" s="2"/>
      <c r="BL1680" s="2"/>
      <c r="BM1680" s="8"/>
    </row>
    <row r="1681" spans="1:65" x14ac:dyDescent="0.25">
      <c r="A1681" s="2"/>
      <c r="B1681" s="2"/>
      <c r="C1681" s="2"/>
      <c r="D1681" s="2"/>
      <c r="E1681" s="2"/>
      <c r="F1681" s="2"/>
      <c r="G1681" s="10"/>
      <c r="H1681" s="10"/>
      <c r="I1681" s="10"/>
      <c r="J1681" s="10"/>
      <c r="M1681" s="2"/>
      <c r="N1681" s="39"/>
      <c r="O1681" s="2"/>
      <c r="P1681" s="2"/>
      <c r="Q1681" s="2"/>
      <c r="R1681" s="2"/>
      <c r="S1681" s="2"/>
      <c r="T1681" s="8"/>
      <c r="V1681" s="2"/>
      <c r="W1681" s="2"/>
      <c r="X1681" s="2"/>
      <c r="Y1681" s="2"/>
      <c r="Z1681" s="2"/>
      <c r="AA1681" s="2"/>
      <c r="AB1681" s="2"/>
      <c r="AC1681" s="8"/>
      <c r="AE1681" s="2"/>
      <c r="AF1681" s="2"/>
      <c r="AG1681" s="2"/>
      <c r="AH1681" s="2"/>
      <c r="AI1681" s="2"/>
      <c r="AJ1681" s="2"/>
      <c r="AK1681" s="2"/>
      <c r="AL1681" s="8"/>
      <c r="AN1681" s="2"/>
      <c r="AO1681" s="2"/>
      <c r="AP1681" s="2"/>
      <c r="AQ1681" s="2"/>
      <c r="AR1681" s="2"/>
      <c r="AS1681" s="2"/>
      <c r="AT1681" s="2"/>
      <c r="AU1681" s="8"/>
      <c r="AW1681" s="2"/>
      <c r="AX1681" s="2"/>
      <c r="AY1681" s="2"/>
      <c r="AZ1681" s="2"/>
      <c r="BA1681" s="2"/>
      <c r="BB1681" s="2"/>
      <c r="BC1681" s="2"/>
      <c r="BD1681" s="8"/>
      <c r="BF1681" s="2"/>
      <c r="BH1681" s="2"/>
      <c r="BJ1681" s="2"/>
      <c r="BK1681" s="2"/>
      <c r="BL1681" s="2"/>
      <c r="BM1681" s="8"/>
    </row>
    <row r="1682" spans="1:65" x14ac:dyDescent="0.25">
      <c r="A1682" s="2"/>
      <c r="B1682" s="2"/>
      <c r="C1682" s="2"/>
      <c r="D1682" s="2"/>
      <c r="E1682" s="2"/>
      <c r="F1682" s="2"/>
      <c r="G1682" s="10"/>
      <c r="H1682" s="10"/>
      <c r="I1682" s="10"/>
      <c r="J1682" s="10"/>
      <c r="M1682" s="2"/>
      <c r="N1682" s="39"/>
      <c r="O1682" s="2"/>
      <c r="P1682" s="2"/>
      <c r="Q1682" s="2"/>
      <c r="R1682" s="2"/>
      <c r="S1682" s="2"/>
      <c r="T1682" s="8"/>
      <c r="V1682" s="2"/>
      <c r="W1682" s="2"/>
      <c r="X1682" s="2"/>
      <c r="Y1682" s="2"/>
      <c r="Z1682" s="2"/>
      <c r="AA1682" s="2"/>
      <c r="AB1682" s="2"/>
      <c r="AC1682" s="8"/>
      <c r="AE1682" s="2"/>
      <c r="AF1682" s="2"/>
      <c r="AG1682" s="2"/>
      <c r="AH1682" s="2"/>
      <c r="AI1682" s="2"/>
      <c r="AJ1682" s="2"/>
      <c r="AK1682" s="2"/>
      <c r="AL1682" s="8"/>
      <c r="AN1682" s="2"/>
      <c r="AO1682" s="2"/>
      <c r="AP1682" s="2"/>
      <c r="AQ1682" s="2"/>
      <c r="AR1682" s="2"/>
      <c r="AS1682" s="2"/>
      <c r="AT1682" s="2"/>
      <c r="AU1682" s="8"/>
      <c r="AW1682" s="2"/>
      <c r="AX1682" s="2"/>
      <c r="AY1682" s="2"/>
      <c r="AZ1682" s="2"/>
      <c r="BA1682" s="2"/>
      <c r="BB1682" s="2"/>
      <c r="BC1682" s="2"/>
      <c r="BD1682" s="8"/>
      <c r="BF1682" s="2"/>
      <c r="BH1682" s="2"/>
      <c r="BJ1682" s="2"/>
      <c r="BK1682" s="2"/>
      <c r="BL1682" s="2"/>
      <c r="BM1682" s="8"/>
    </row>
    <row r="1683" spans="1:65" x14ac:dyDescent="0.25">
      <c r="A1683" s="2"/>
      <c r="B1683" s="2"/>
      <c r="C1683" s="2"/>
      <c r="D1683" s="2"/>
      <c r="E1683" s="2"/>
      <c r="F1683" s="2"/>
      <c r="G1683" s="10"/>
      <c r="H1683" s="10"/>
      <c r="I1683" s="10"/>
      <c r="J1683" s="10"/>
      <c r="M1683" s="2"/>
      <c r="N1683" s="39"/>
      <c r="O1683" s="2"/>
      <c r="P1683" s="2"/>
      <c r="Q1683" s="2"/>
      <c r="R1683" s="2"/>
      <c r="S1683" s="2"/>
      <c r="T1683" s="8"/>
      <c r="V1683" s="2"/>
      <c r="W1683" s="2"/>
      <c r="X1683" s="2"/>
      <c r="Y1683" s="2"/>
      <c r="Z1683" s="2"/>
      <c r="AA1683" s="2"/>
      <c r="AB1683" s="2"/>
      <c r="AC1683" s="8"/>
      <c r="AE1683" s="2"/>
      <c r="AF1683" s="2"/>
      <c r="AG1683" s="2"/>
      <c r="AH1683" s="2"/>
      <c r="AI1683" s="2"/>
      <c r="AJ1683" s="2"/>
      <c r="AK1683" s="2"/>
      <c r="AL1683" s="8"/>
      <c r="AN1683" s="2"/>
      <c r="AO1683" s="2"/>
      <c r="AP1683" s="2"/>
      <c r="AQ1683" s="2"/>
      <c r="AR1683" s="2"/>
      <c r="AS1683" s="2"/>
      <c r="AT1683" s="2"/>
      <c r="AU1683" s="8"/>
      <c r="AW1683" s="2"/>
      <c r="AX1683" s="2"/>
      <c r="AY1683" s="2"/>
      <c r="AZ1683" s="2"/>
      <c r="BA1683" s="2"/>
      <c r="BB1683" s="2"/>
      <c r="BC1683" s="2"/>
      <c r="BD1683" s="8"/>
      <c r="BF1683" s="2"/>
      <c r="BH1683" s="2"/>
      <c r="BJ1683" s="2"/>
      <c r="BK1683" s="2"/>
      <c r="BL1683" s="2"/>
      <c r="BM1683" s="8"/>
    </row>
    <row r="1684" spans="1:65" x14ac:dyDescent="0.25">
      <c r="A1684" s="2"/>
      <c r="B1684" s="2"/>
      <c r="C1684" s="2"/>
      <c r="D1684" s="2"/>
      <c r="E1684" s="2"/>
      <c r="F1684" s="2"/>
      <c r="G1684" s="10"/>
      <c r="H1684" s="10"/>
      <c r="I1684" s="10"/>
      <c r="J1684" s="10"/>
      <c r="M1684" s="2"/>
      <c r="N1684" s="39"/>
      <c r="O1684" s="2"/>
      <c r="P1684" s="2"/>
      <c r="Q1684" s="2"/>
      <c r="R1684" s="2"/>
      <c r="S1684" s="2"/>
      <c r="T1684" s="8"/>
      <c r="V1684" s="2"/>
      <c r="W1684" s="2"/>
      <c r="X1684" s="2"/>
      <c r="Y1684" s="2"/>
      <c r="Z1684" s="2"/>
      <c r="AA1684" s="2"/>
      <c r="AB1684" s="2"/>
      <c r="AC1684" s="8"/>
      <c r="AE1684" s="2"/>
      <c r="AF1684" s="2"/>
      <c r="AG1684" s="2"/>
      <c r="AH1684" s="2"/>
      <c r="AI1684" s="2"/>
      <c r="AJ1684" s="2"/>
      <c r="AK1684" s="2"/>
      <c r="AL1684" s="8"/>
      <c r="AN1684" s="2"/>
      <c r="AO1684" s="2"/>
      <c r="AP1684" s="2"/>
      <c r="AQ1684" s="2"/>
      <c r="AR1684" s="2"/>
      <c r="AS1684" s="2"/>
      <c r="AT1684" s="2"/>
      <c r="AU1684" s="8"/>
      <c r="AW1684" s="2"/>
      <c r="AX1684" s="2"/>
      <c r="AY1684" s="2"/>
      <c r="AZ1684" s="2"/>
      <c r="BA1684" s="2"/>
      <c r="BB1684" s="2"/>
      <c r="BC1684" s="2"/>
      <c r="BD1684" s="8"/>
      <c r="BF1684" s="2"/>
      <c r="BH1684" s="2"/>
      <c r="BJ1684" s="2"/>
      <c r="BK1684" s="2"/>
      <c r="BL1684" s="2"/>
      <c r="BM1684" s="8"/>
    </row>
    <row r="1685" spans="1:65" x14ac:dyDescent="0.25">
      <c r="A1685" s="2"/>
      <c r="B1685" s="2"/>
      <c r="C1685" s="2"/>
      <c r="D1685" s="2"/>
      <c r="E1685" s="2"/>
      <c r="F1685" s="2"/>
      <c r="G1685" s="10"/>
      <c r="H1685" s="10"/>
      <c r="I1685" s="10"/>
      <c r="J1685" s="10"/>
      <c r="M1685" s="2"/>
      <c r="N1685" s="39"/>
      <c r="O1685" s="2"/>
      <c r="P1685" s="2"/>
      <c r="Q1685" s="2"/>
      <c r="R1685" s="2"/>
      <c r="S1685" s="2"/>
      <c r="T1685" s="8"/>
      <c r="V1685" s="2"/>
      <c r="W1685" s="2"/>
      <c r="X1685" s="2"/>
      <c r="Y1685" s="2"/>
      <c r="Z1685" s="2"/>
      <c r="AA1685" s="2"/>
      <c r="AB1685" s="2"/>
      <c r="AC1685" s="8"/>
      <c r="AE1685" s="2"/>
      <c r="AF1685" s="2"/>
      <c r="AG1685" s="2"/>
      <c r="AH1685" s="2"/>
      <c r="AI1685" s="2"/>
      <c r="AJ1685" s="2"/>
      <c r="AK1685" s="2"/>
      <c r="AL1685" s="8"/>
      <c r="AN1685" s="2"/>
      <c r="AO1685" s="2"/>
      <c r="AP1685" s="2"/>
      <c r="AQ1685" s="2"/>
      <c r="AR1685" s="2"/>
      <c r="AS1685" s="2"/>
      <c r="AT1685" s="2"/>
      <c r="AU1685" s="8"/>
      <c r="AW1685" s="2"/>
      <c r="AX1685" s="2"/>
      <c r="AY1685" s="2"/>
      <c r="AZ1685" s="2"/>
      <c r="BA1685" s="2"/>
      <c r="BB1685" s="2"/>
      <c r="BC1685" s="2"/>
      <c r="BD1685" s="8"/>
      <c r="BF1685" s="2"/>
      <c r="BH1685" s="2"/>
      <c r="BJ1685" s="2"/>
      <c r="BK1685" s="2"/>
      <c r="BL1685" s="2"/>
      <c r="BM1685" s="8"/>
    </row>
    <row r="1686" spans="1:65" x14ac:dyDescent="0.25">
      <c r="A1686" s="2"/>
      <c r="B1686" s="2"/>
      <c r="C1686" s="2"/>
      <c r="D1686" s="2"/>
      <c r="E1686" s="2"/>
      <c r="F1686" s="2"/>
      <c r="G1686" s="10"/>
      <c r="H1686" s="10"/>
      <c r="I1686" s="10"/>
      <c r="J1686" s="10"/>
      <c r="M1686" s="2"/>
      <c r="N1686" s="39"/>
      <c r="O1686" s="2"/>
      <c r="P1686" s="2"/>
      <c r="Q1686" s="2"/>
      <c r="R1686" s="2"/>
      <c r="S1686" s="2"/>
      <c r="V1686" s="2"/>
      <c r="W1686" s="2"/>
      <c r="X1686" s="2"/>
      <c r="Y1686" s="2"/>
      <c r="Z1686" s="2"/>
      <c r="AA1686" s="2"/>
      <c r="AB1686" s="2"/>
      <c r="AC1686" s="8"/>
      <c r="AE1686" s="2"/>
      <c r="AF1686" s="2"/>
      <c r="AG1686" s="2"/>
      <c r="AH1686" s="2"/>
      <c r="AI1686" s="2"/>
      <c r="AJ1686" s="2"/>
      <c r="AK1686" s="2"/>
      <c r="AL1686" s="8"/>
      <c r="AN1686" s="2"/>
      <c r="AO1686" s="2"/>
      <c r="AP1686" s="2"/>
      <c r="AQ1686" s="2"/>
      <c r="AR1686" s="2"/>
      <c r="AS1686" s="2"/>
      <c r="AT1686" s="2"/>
      <c r="AU1686" s="8"/>
      <c r="AW1686" s="2"/>
      <c r="AX1686" s="2"/>
      <c r="AY1686" s="2"/>
      <c r="AZ1686" s="2"/>
      <c r="BA1686" s="2"/>
      <c r="BB1686" s="2"/>
      <c r="BC1686" s="2"/>
      <c r="BD1686" s="8"/>
      <c r="BF1686" s="2"/>
      <c r="BH1686" s="2"/>
      <c r="BJ1686" s="2"/>
      <c r="BK1686" s="2"/>
      <c r="BL1686" s="2"/>
      <c r="BM1686" s="8"/>
    </row>
    <row r="1687" spans="1:65" x14ac:dyDescent="0.25">
      <c r="A1687" s="2"/>
      <c r="B1687" s="2"/>
      <c r="C1687" s="2"/>
      <c r="D1687" s="2"/>
      <c r="E1687" s="2"/>
      <c r="F1687" s="2"/>
      <c r="G1687" s="10"/>
      <c r="H1687" s="10"/>
      <c r="I1687" s="10"/>
      <c r="J1687" s="10"/>
      <c r="M1687" s="2"/>
      <c r="N1687" s="39"/>
      <c r="O1687" s="2"/>
      <c r="P1687" s="2"/>
      <c r="Q1687" s="2"/>
      <c r="R1687" s="2"/>
      <c r="S1687" s="2"/>
      <c r="V1687" s="2"/>
      <c r="W1687" s="2"/>
      <c r="X1687" s="2"/>
      <c r="Y1687" s="2"/>
      <c r="Z1687" s="2"/>
      <c r="AA1687" s="2"/>
      <c r="AB1687" s="2"/>
      <c r="AC1687" s="8"/>
      <c r="AE1687" s="2"/>
      <c r="AF1687" s="2"/>
      <c r="AG1687" s="2"/>
      <c r="AH1687" s="2"/>
      <c r="AI1687" s="2"/>
      <c r="AJ1687" s="2"/>
      <c r="AK1687" s="2"/>
      <c r="AL1687" s="8"/>
      <c r="AN1687" s="2"/>
      <c r="AO1687" s="2"/>
      <c r="AP1687" s="2"/>
      <c r="AQ1687" s="2"/>
      <c r="AR1687" s="2"/>
      <c r="AS1687" s="2"/>
      <c r="AT1687" s="2"/>
      <c r="AU1687" s="8"/>
      <c r="AW1687" s="2"/>
      <c r="AX1687" s="2"/>
      <c r="AY1687" s="2"/>
      <c r="AZ1687" s="2"/>
      <c r="BA1687" s="2"/>
      <c r="BB1687" s="2"/>
      <c r="BC1687" s="2"/>
      <c r="BD1687" s="8"/>
      <c r="BF1687" s="2"/>
      <c r="BH1687" s="2"/>
      <c r="BJ1687" s="2"/>
      <c r="BK1687" s="2"/>
      <c r="BL1687" s="2"/>
      <c r="BM1687" s="8"/>
    </row>
    <row r="1688" spans="1:65" x14ac:dyDescent="0.25">
      <c r="A1688" s="2"/>
      <c r="B1688" s="2"/>
      <c r="C1688" s="2"/>
      <c r="D1688" s="2"/>
      <c r="E1688" s="2"/>
      <c r="F1688" s="2"/>
      <c r="G1688" s="10"/>
      <c r="H1688" s="10"/>
      <c r="I1688" s="10"/>
      <c r="J1688" s="10"/>
      <c r="M1688" s="2"/>
      <c r="N1688" s="39"/>
      <c r="O1688" s="2"/>
      <c r="P1688" s="2"/>
      <c r="Q1688" s="2"/>
      <c r="R1688" s="2"/>
      <c r="S1688" s="2"/>
      <c r="V1688" s="2"/>
      <c r="W1688" s="2"/>
      <c r="X1688" s="2"/>
      <c r="Y1688" s="2"/>
      <c r="Z1688" s="2"/>
      <c r="AA1688" s="2"/>
      <c r="AB1688" s="2"/>
      <c r="AC1688" s="8"/>
      <c r="AE1688" s="2"/>
      <c r="AF1688" s="2"/>
      <c r="AG1688" s="2"/>
      <c r="AH1688" s="2"/>
      <c r="AI1688" s="2"/>
      <c r="AJ1688" s="2"/>
      <c r="AK1688" s="2"/>
      <c r="AL1688" s="8"/>
      <c r="AN1688" s="2"/>
      <c r="AO1688" s="2"/>
      <c r="AP1688" s="2"/>
      <c r="AQ1688" s="2"/>
      <c r="AR1688" s="2"/>
      <c r="AS1688" s="2"/>
      <c r="AT1688" s="2"/>
      <c r="AU1688" s="8"/>
      <c r="AW1688" s="2"/>
      <c r="AX1688" s="2"/>
      <c r="AY1688" s="2"/>
      <c r="AZ1688" s="2"/>
      <c r="BA1688" s="2"/>
      <c r="BB1688" s="2"/>
      <c r="BC1688" s="2"/>
      <c r="BD1688" s="8"/>
      <c r="BF1688" s="2"/>
      <c r="BH1688" s="2"/>
      <c r="BJ1688" s="2"/>
      <c r="BK1688" s="2"/>
      <c r="BL1688" s="2"/>
      <c r="BM1688" s="8"/>
    </row>
    <row r="1689" spans="1:65" x14ac:dyDescent="0.25">
      <c r="A1689" s="2"/>
      <c r="B1689" s="2"/>
      <c r="C1689" s="2"/>
      <c r="D1689" s="2"/>
      <c r="E1689" s="2"/>
      <c r="F1689" s="2"/>
      <c r="G1689" s="10"/>
      <c r="H1689" s="10"/>
      <c r="I1689" s="10"/>
      <c r="J1689" s="10"/>
      <c r="M1689" s="2"/>
      <c r="N1689" s="39"/>
      <c r="O1689" s="2"/>
      <c r="P1689" s="2"/>
      <c r="Q1689" s="2"/>
      <c r="R1689" s="2"/>
      <c r="S1689" s="2"/>
      <c r="V1689" s="2"/>
      <c r="W1689" s="2"/>
      <c r="X1689" s="2"/>
      <c r="Y1689" s="2"/>
      <c r="Z1689" s="2"/>
      <c r="AA1689" s="2"/>
      <c r="AB1689" s="2"/>
      <c r="AC1689" s="8"/>
      <c r="AE1689" s="2"/>
      <c r="AF1689" s="2"/>
      <c r="AG1689" s="2"/>
      <c r="AH1689" s="2"/>
      <c r="AI1689" s="2"/>
      <c r="AJ1689" s="2"/>
      <c r="AK1689" s="2"/>
      <c r="AL1689" s="8"/>
      <c r="AN1689" s="2"/>
      <c r="AO1689" s="2"/>
      <c r="AP1689" s="2"/>
      <c r="AQ1689" s="2"/>
      <c r="AR1689" s="2"/>
      <c r="AS1689" s="2"/>
      <c r="AT1689" s="2"/>
      <c r="AU1689" s="8"/>
      <c r="AW1689" s="2"/>
      <c r="AX1689" s="2"/>
      <c r="AY1689" s="2"/>
      <c r="AZ1689" s="2"/>
      <c r="BA1689" s="2"/>
      <c r="BB1689" s="2"/>
      <c r="BC1689" s="2"/>
      <c r="BD1689" s="8"/>
      <c r="BF1689" s="2"/>
      <c r="BH1689" s="2"/>
      <c r="BJ1689" s="2"/>
      <c r="BK1689" s="2"/>
      <c r="BL1689" s="2"/>
      <c r="BM1689" s="8"/>
    </row>
    <row r="1690" spans="1:65" x14ac:dyDescent="0.25">
      <c r="A1690" s="2"/>
      <c r="B1690" s="2"/>
      <c r="C1690" s="2"/>
      <c r="D1690" s="2"/>
      <c r="E1690" s="2"/>
      <c r="F1690" s="2"/>
      <c r="G1690" s="10"/>
      <c r="H1690" s="10"/>
      <c r="I1690" s="10"/>
      <c r="J1690" s="10"/>
      <c r="M1690" s="2"/>
      <c r="N1690" s="39"/>
      <c r="O1690" s="2"/>
      <c r="P1690" s="2"/>
      <c r="Q1690" s="2"/>
      <c r="R1690" s="2"/>
      <c r="S1690" s="2"/>
      <c r="V1690" s="2"/>
      <c r="W1690" s="2"/>
      <c r="X1690" s="2"/>
      <c r="Y1690" s="2"/>
      <c r="Z1690" s="2"/>
      <c r="AA1690" s="2"/>
      <c r="AB1690" s="2"/>
      <c r="AC1690" s="8"/>
      <c r="AE1690" s="2"/>
      <c r="AF1690" s="2"/>
      <c r="AG1690" s="2"/>
      <c r="AH1690" s="2"/>
      <c r="AI1690" s="2"/>
      <c r="AJ1690" s="2"/>
      <c r="AK1690" s="2"/>
      <c r="AL1690" s="8"/>
      <c r="AN1690" s="2"/>
      <c r="AO1690" s="2"/>
      <c r="AP1690" s="2"/>
      <c r="AQ1690" s="2"/>
      <c r="AR1690" s="2"/>
      <c r="AS1690" s="2"/>
      <c r="AT1690" s="2"/>
      <c r="AU1690" s="8"/>
      <c r="AW1690" s="2"/>
      <c r="AX1690" s="2"/>
      <c r="AY1690" s="2"/>
      <c r="AZ1690" s="2"/>
      <c r="BA1690" s="2"/>
      <c r="BB1690" s="2"/>
      <c r="BC1690" s="2"/>
      <c r="BD1690" s="8"/>
      <c r="BF1690" s="2"/>
      <c r="BH1690" s="2"/>
      <c r="BJ1690" s="2"/>
      <c r="BK1690" s="2"/>
      <c r="BL1690" s="2"/>
      <c r="BM1690" s="8"/>
    </row>
    <row r="1691" spans="1:65" x14ac:dyDescent="0.25">
      <c r="A1691" s="2"/>
      <c r="B1691" s="2"/>
      <c r="C1691" s="2"/>
      <c r="D1691" s="2"/>
      <c r="E1691" s="2"/>
      <c r="F1691" s="2"/>
      <c r="G1691" s="10"/>
      <c r="H1691" s="10"/>
      <c r="I1691" s="10"/>
      <c r="J1691" s="10"/>
      <c r="M1691" s="2"/>
      <c r="N1691" s="39"/>
      <c r="O1691" s="2"/>
      <c r="P1691" s="2"/>
      <c r="Q1691" s="2"/>
      <c r="R1691" s="2"/>
      <c r="S1691" s="2"/>
      <c r="V1691" s="2"/>
      <c r="W1691" s="2"/>
      <c r="X1691" s="2"/>
      <c r="Y1691" s="2"/>
      <c r="Z1691" s="2"/>
      <c r="AA1691" s="2"/>
      <c r="AB1691" s="2"/>
      <c r="AC1691" s="8"/>
      <c r="AE1691" s="2"/>
      <c r="AF1691" s="2"/>
      <c r="AG1691" s="2"/>
      <c r="AH1691" s="2"/>
      <c r="AI1691" s="2"/>
      <c r="AJ1691" s="2"/>
      <c r="AK1691" s="2"/>
      <c r="AL1691" s="8"/>
      <c r="AN1691" s="2"/>
      <c r="AO1691" s="2"/>
      <c r="AP1691" s="2"/>
      <c r="AQ1691" s="2"/>
      <c r="AR1691" s="2"/>
      <c r="AS1691" s="2"/>
      <c r="AT1691" s="2"/>
      <c r="AU1691" s="8"/>
      <c r="AW1691" s="2"/>
      <c r="AX1691" s="2"/>
      <c r="AY1691" s="2"/>
      <c r="AZ1691" s="2"/>
      <c r="BA1691" s="2"/>
      <c r="BB1691" s="2"/>
      <c r="BC1691" s="2"/>
      <c r="BD1691" s="8"/>
      <c r="BF1691" s="2"/>
      <c r="BH1691" s="2"/>
      <c r="BJ1691" s="2"/>
      <c r="BK1691" s="2"/>
      <c r="BL1691" s="2"/>
      <c r="BM1691" s="8"/>
    </row>
    <row r="1692" spans="1:65" x14ac:dyDescent="0.25">
      <c r="A1692" s="2"/>
      <c r="B1692" s="2"/>
      <c r="C1692" s="2"/>
      <c r="D1692" s="2"/>
      <c r="E1692" s="2"/>
      <c r="F1692" s="2"/>
      <c r="G1692" s="10"/>
      <c r="H1692" s="10"/>
      <c r="I1692" s="10"/>
      <c r="J1692" s="10"/>
      <c r="M1692" s="2"/>
      <c r="N1692" s="39"/>
      <c r="O1692" s="2"/>
      <c r="P1692" s="2"/>
      <c r="Q1692" s="2"/>
      <c r="R1692" s="2"/>
      <c r="S1692" s="2"/>
      <c r="V1692" s="2"/>
      <c r="W1692" s="2"/>
      <c r="X1692" s="2"/>
      <c r="Y1692" s="2"/>
      <c r="Z1692" s="2"/>
      <c r="AA1692" s="2"/>
      <c r="AB1692" s="2"/>
      <c r="AC1692" s="8"/>
      <c r="AE1692" s="2"/>
      <c r="AF1692" s="2"/>
      <c r="AG1692" s="2"/>
      <c r="AH1692" s="2"/>
      <c r="AI1692" s="2"/>
      <c r="AJ1692" s="2"/>
      <c r="AK1692" s="2"/>
      <c r="AL1692" s="8"/>
      <c r="AN1692" s="2"/>
      <c r="AO1692" s="2"/>
      <c r="AP1692" s="2"/>
      <c r="AQ1692" s="2"/>
      <c r="AR1692" s="2"/>
      <c r="AS1692" s="2"/>
      <c r="AT1692" s="2"/>
      <c r="AU1692" s="8"/>
      <c r="AW1692" s="2"/>
      <c r="AX1692" s="2"/>
      <c r="AY1692" s="2"/>
      <c r="AZ1692" s="2"/>
      <c r="BA1692" s="2"/>
      <c r="BB1692" s="2"/>
      <c r="BC1692" s="2"/>
      <c r="BD1692" s="8"/>
      <c r="BF1692" s="2"/>
      <c r="BH1692" s="2"/>
      <c r="BJ1692" s="2"/>
      <c r="BK1692" s="2"/>
      <c r="BL1692" s="2"/>
      <c r="BM1692" s="8"/>
    </row>
    <row r="1693" spans="1:65" x14ac:dyDescent="0.25">
      <c r="A1693" s="2"/>
      <c r="B1693" s="2"/>
      <c r="C1693" s="2"/>
      <c r="D1693" s="2"/>
      <c r="E1693" s="2"/>
      <c r="F1693" s="2"/>
      <c r="G1693" s="10"/>
      <c r="H1693" s="10"/>
      <c r="I1693" s="10"/>
      <c r="J1693" s="10"/>
      <c r="M1693" s="2"/>
      <c r="N1693" s="39"/>
      <c r="O1693" s="2"/>
      <c r="P1693" s="2"/>
      <c r="Q1693" s="2"/>
      <c r="R1693" s="2"/>
      <c r="S1693" s="2"/>
      <c r="V1693" s="2"/>
      <c r="W1693" s="2"/>
      <c r="X1693" s="2"/>
      <c r="Y1693" s="2"/>
      <c r="Z1693" s="2"/>
      <c r="AA1693" s="2"/>
      <c r="AB1693" s="2"/>
      <c r="AC1693" s="8"/>
      <c r="AE1693" s="2"/>
      <c r="AF1693" s="2"/>
      <c r="AG1693" s="2"/>
      <c r="AH1693" s="2"/>
      <c r="AI1693" s="2"/>
      <c r="AJ1693" s="2"/>
      <c r="AK1693" s="2"/>
      <c r="AL1693" s="8"/>
      <c r="AN1693" s="2"/>
      <c r="AO1693" s="2"/>
      <c r="AP1693" s="2"/>
      <c r="AQ1693" s="2"/>
      <c r="AR1693" s="2"/>
      <c r="AS1693" s="2"/>
      <c r="AT1693" s="2"/>
      <c r="AU1693" s="8"/>
      <c r="AW1693" s="2"/>
      <c r="AX1693" s="2"/>
      <c r="AY1693" s="2"/>
      <c r="AZ1693" s="2"/>
      <c r="BA1693" s="2"/>
      <c r="BB1693" s="2"/>
      <c r="BC1693" s="2"/>
      <c r="BD1693" s="8"/>
      <c r="BF1693" s="2"/>
      <c r="BH1693" s="2"/>
      <c r="BJ1693" s="2"/>
      <c r="BK1693" s="2"/>
      <c r="BL1693" s="2"/>
      <c r="BM1693" s="8"/>
    </row>
    <row r="1694" spans="1:65" x14ac:dyDescent="0.25">
      <c r="A1694" s="2"/>
      <c r="B1694" s="2"/>
      <c r="C1694" s="2"/>
      <c r="D1694" s="2"/>
      <c r="E1694" s="2"/>
      <c r="F1694" s="2"/>
      <c r="G1694" s="10"/>
      <c r="H1694" s="10"/>
      <c r="I1694" s="10"/>
      <c r="J1694" s="10"/>
      <c r="M1694" s="2"/>
      <c r="N1694" s="39"/>
      <c r="O1694" s="2"/>
      <c r="P1694" s="2"/>
      <c r="Q1694" s="2"/>
      <c r="R1694" s="2"/>
      <c r="S1694" s="2"/>
      <c r="V1694" s="2"/>
      <c r="W1694" s="2"/>
      <c r="X1694" s="2"/>
      <c r="Y1694" s="2"/>
      <c r="Z1694" s="2"/>
      <c r="AA1694" s="2"/>
      <c r="AB1694" s="2"/>
      <c r="AC1694" s="8"/>
      <c r="AE1694" s="2"/>
      <c r="AF1694" s="2"/>
      <c r="AG1694" s="2"/>
      <c r="AH1694" s="2"/>
      <c r="AI1694" s="2"/>
      <c r="AJ1694" s="2"/>
      <c r="AK1694" s="2"/>
      <c r="AL1694" s="8"/>
      <c r="AN1694" s="2"/>
      <c r="AO1694" s="2"/>
      <c r="AP1694" s="2"/>
      <c r="AQ1694" s="2"/>
      <c r="AR1694" s="2"/>
      <c r="AS1694" s="2"/>
      <c r="AT1694" s="2"/>
      <c r="AU1694" s="8"/>
      <c r="AW1694" s="2"/>
      <c r="AX1694" s="2"/>
      <c r="AY1694" s="2"/>
      <c r="AZ1694" s="2"/>
      <c r="BA1694" s="2"/>
      <c r="BB1694" s="2"/>
      <c r="BC1694" s="2"/>
      <c r="BD1694" s="8"/>
      <c r="BF1694" s="2"/>
      <c r="BH1694" s="2"/>
      <c r="BJ1694" s="2"/>
      <c r="BK1694" s="2"/>
      <c r="BL1694" s="2"/>
      <c r="BM1694" s="8"/>
    </row>
    <row r="1695" spans="1:65" x14ac:dyDescent="0.25">
      <c r="A1695" s="2"/>
      <c r="B1695" s="2"/>
      <c r="C1695" s="2"/>
      <c r="D1695" s="2"/>
      <c r="E1695" s="2"/>
      <c r="F1695" s="2"/>
      <c r="G1695" s="10"/>
      <c r="H1695" s="10"/>
      <c r="I1695" s="10"/>
      <c r="J1695" s="10"/>
      <c r="M1695" s="2"/>
      <c r="N1695" s="39"/>
      <c r="O1695" s="2"/>
      <c r="P1695" s="2"/>
      <c r="Q1695" s="2"/>
      <c r="R1695" s="2"/>
      <c r="S1695" s="2"/>
      <c r="V1695" s="2"/>
      <c r="W1695" s="2"/>
      <c r="X1695" s="2"/>
      <c r="Y1695" s="2"/>
      <c r="Z1695" s="2"/>
      <c r="AA1695" s="2"/>
      <c r="AB1695" s="2"/>
      <c r="AC1695" s="8"/>
      <c r="AE1695" s="2"/>
      <c r="AF1695" s="2"/>
      <c r="AG1695" s="2"/>
      <c r="AH1695" s="2"/>
      <c r="AI1695" s="2"/>
      <c r="AJ1695" s="2"/>
      <c r="AK1695" s="2"/>
      <c r="AL1695" s="8"/>
      <c r="AN1695" s="2"/>
      <c r="AO1695" s="2"/>
      <c r="AP1695" s="2"/>
      <c r="AQ1695" s="2"/>
      <c r="AR1695" s="2"/>
      <c r="AS1695" s="2"/>
      <c r="AT1695" s="2"/>
      <c r="AU1695" s="8"/>
      <c r="AW1695" s="2"/>
      <c r="AX1695" s="2"/>
      <c r="AY1695" s="2"/>
      <c r="AZ1695" s="2"/>
      <c r="BA1695" s="2"/>
      <c r="BB1695" s="2"/>
      <c r="BC1695" s="2"/>
      <c r="BD1695" s="8"/>
      <c r="BF1695" s="2"/>
      <c r="BH1695" s="2"/>
      <c r="BJ1695" s="2"/>
      <c r="BK1695" s="2"/>
      <c r="BL1695" s="2"/>
      <c r="BM1695" s="8"/>
    </row>
    <row r="1696" spans="1:65" x14ac:dyDescent="0.25">
      <c r="A1696" s="2"/>
      <c r="B1696" s="2"/>
      <c r="C1696" s="2"/>
      <c r="D1696" s="2"/>
      <c r="E1696" s="2"/>
      <c r="F1696" s="2"/>
      <c r="G1696" s="10"/>
      <c r="H1696" s="10"/>
      <c r="I1696" s="10"/>
      <c r="J1696" s="10"/>
      <c r="M1696" s="2"/>
      <c r="N1696" s="39"/>
      <c r="O1696" s="2"/>
      <c r="P1696" s="2"/>
      <c r="Q1696" s="2"/>
      <c r="R1696" s="2"/>
      <c r="S1696" s="2"/>
      <c r="V1696" s="2"/>
      <c r="W1696" s="2"/>
      <c r="X1696" s="2"/>
      <c r="Y1696" s="2"/>
      <c r="Z1696" s="2"/>
      <c r="AA1696" s="2"/>
      <c r="AB1696" s="2"/>
      <c r="AC1696" s="8"/>
      <c r="AE1696" s="2"/>
      <c r="AF1696" s="2"/>
      <c r="AG1696" s="2"/>
      <c r="AH1696" s="2"/>
      <c r="AI1696" s="2"/>
      <c r="AJ1696" s="2"/>
      <c r="AK1696" s="2"/>
      <c r="AL1696" s="8"/>
      <c r="AN1696" s="2"/>
      <c r="AO1696" s="2"/>
      <c r="AP1696" s="2"/>
      <c r="AQ1696" s="2"/>
      <c r="AR1696" s="2"/>
      <c r="AS1696" s="2"/>
      <c r="AT1696" s="2"/>
      <c r="AU1696" s="8"/>
      <c r="AW1696" s="2"/>
      <c r="AX1696" s="2"/>
      <c r="AY1696" s="2"/>
      <c r="AZ1696" s="2"/>
      <c r="BA1696" s="2"/>
      <c r="BB1696" s="2"/>
      <c r="BC1696" s="2"/>
      <c r="BD1696" s="8"/>
      <c r="BF1696" s="2"/>
      <c r="BH1696" s="2"/>
      <c r="BJ1696" s="2"/>
      <c r="BK1696" s="2"/>
      <c r="BL1696" s="2"/>
      <c r="BM1696" s="8"/>
    </row>
    <row r="1697" spans="1:65" x14ac:dyDescent="0.25">
      <c r="A1697" s="2"/>
      <c r="B1697" s="2"/>
      <c r="C1697" s="2"/>
      <c r="D1697" s="2"/>
      <c r="E1697" s="2"/>
      <c r="F1697" s="2"/>
      <c r="G1697" s="10"/>
      <c r="H1697" s="10"/>
      <c r="I1697" s="10"/>
      <c r="J1697" s="10"/>
      <c r="M1697" s="2"/>
      <c r="N1697" s="39"/>
      <c r="O1697" s="2"/>
      <c r="P1697" s="2"/>
      <c r="Q1697" s="2"/>
      <c r="R1697" s="2"/>
      <c r="S1697" s="2"/>
      <c r="V1697" s="2"/>
      <c r="W1697" s="2"/>
      <c r="X1697" s="2"/>
      <c r="Y1697" s="2"/>
      <c r="Z1697" s="2"/>
      <c r="AA1697" s="2"/>
      <c r="AB1697" s="2"/>
      <c r="AC1697" s="8"/>
      <c r="AE1697" s="2"/>
      <c r="AF1697" s="2"/>
      <c r="AG1697" s="2"/>
      <c r="AH1697" s="2"/>
      <c r="AI1697" s="2"/>
      <c r="AJ1697" s="2"/>
      <c r="AK1697" s="2"/>
      <c r="AL1697" s="8"/>
      <c r="AN1697" s="2"/>
      <c r="AO1697" s="2"/>
      <c r="AP1697" s="2"/>
      <c r="AQ1697" s="2"/>
      <c r="AR1697" s="2"/>
      <c r="AS1697" s="2"/>
      <c r="AT1697" s="2"/>
      <c r="AU1697" s="8"/>
      <c r="AW1697" s="2"/>
      <c r="AX1697" s="2"/>
      <c r="AY1697" s="2"/>
      <c r="AZ1697" s="2"/>
      <c r="BA1697" s="2"/>
      <c r="BB1697" s="2"/>
      <c r="BC1697" s="2"/>
      <c r="BD1697" s="8"/>
      <c r="BF1697" s="2"/>
      <c r="BH1697" s="2"/>
      <c r="BJ1697" s="2"/>
      <c r="BK1697" s="2"/>
      <c r="BL1697" s="2"/>
      <c r="BM1697" s="8"/>
    </row>
    <row r="1698" spans="1:65" x14ac:dyDescent="0.25">
      <c r="A1698" s="2"/>
      <c r="B1698" s="2"/>
      <c r="C1698" s="2"/>
      <c r="D1698" s="2"/>
      <c r="E1698" s="2"/>
      <c r="F1698" s="2"/>
      <c r="G1698" s="10"/>
      <c r="H1698" s="10"/>
      <c r="I1698" s="10"/>
      <c r="J1698" s="10"/>
      <c r="M1698" s="2"/>
      <c r="N1698" s="39"/>
      <c r="O1698" s="2"/>
      <c r="P1698" s="2"/>
      <c r="Q1698" s="2"/>
      <c r="R1698" s="2"/>
      <c r="S1698" s="2"/>
      <c r="V1698" s="2"/>
      <c r="W1698" s="2"/>
      <c r="X1698" s="2"/>
      <c r="Y1698" s="2"/>
      <c r="Z1698" s="2"/>
      <c r="AA1698" s="2"/>
      <c r="AB1698" s="2"/>
      <c r="AC1698" s="8"/>
      <c r="AE1698" s="2"/>
      <c r="AF1698" s="2"/>
      <c r="AG1698" s="2"/>
      <c r="AH1698" s="2"/>
      <c r="AI1698" s="2"/>
      <c r="AJ1698" s="2"/>
      <c r="AK1698" s="2"/>
      <c r="AL1698" s="8"/>
      <c r="AN1698" s="2"/>
      <c r="AO1698" s="2"/>
      <c r="AP1698" s="2"/>
      <c r="AQ1698" s="2"/>
      <c r="AR1698" s="2"/>
      <c r="AS1698" s="2"/>
      <c r="AT1698" s="2"/>
      <c r="AU1698" s="8"/>
      <c r="AW1698" s="2"/>
      <c r="AX1698" s="2"/>
      <c r="AY1698" s="2"/>
      <c r="AZ1698" s="2"/>
      <c r="BA1698" s="2"/>
      <c r="BB1698" s="2"/>
      <c r="BC1698" s="2"/>
      <c r="BD1698" s="8"/>
      <c r="BF1698" s="2"/>
      <c r="BH1698" s="2"/>
      <c r="BJ1698" s="2"/>
      <c r="BK1698" s="2"/>
      <c r="BL1698" s="2"/>
      <c r="BM1698" s="8"/>
    </row>
    <row r="1699" spans="1:65" x14ac:dyDescent="0.25">
      <c r="A1699" s="2"/>
      <c r="B1699" s="2"/>
      <c r="C1699" s="2"/>
      <c r="D1699" s="2"/>
      <c r="E1699" s="2"/>
      <c r="F1699" s="2"/>
      <c r="G1699" s="10"/>
      <c r="H1699" s="10"/>
      <c r="I1699" s="10"/>
      <c r="J1699" s="10"/>
      <c r="M1699" s="2"/>
      <c r="N1699" s="39"/>
      <c r="O1699" s="2"/>
      <c r="P1699" s="2"/>
      <c r="Q1699" s="2"/>
      <c r="R1699" s="2"/>
      <c r="S1699" s="2"/>
      <c r="V1699" s="2"/>
      <c r="W1699" s="2"/>
      <c r="X1699" s="2"/>
      <c r="Y1699" s="2"/>
      <c r="Z1699" s="2"/>
      <c r="AA1699" s="2"/>
      <c r="AB1699" s="2"/>
      <c r="AC1699" s="8"/>
      <c r="AE1699" s="2"/>
      <c r="AF1699" s="2"/>
      <c r="AG1699" s="2"/>
      <c r="AH1699" s="2"/>
      <c r="AI1699" s="2"/>
      <c r="AJ1699" s="2"/>
      <c r="AK1699" s="2"/>
      <c r="AL1699" s="8"/>
      <c r="AN1699" s="2"/>
      <c r="AO1699" s="2"/>
      <c r="AP1699" s="2"/>
      <c r="AQ1699" s="2"/>
      <c r="AR1699" s="2"/>
      <c r="AS1699" s="2"/>
      <c r="AT1699" s="2"/>
      <c r="AU1699" s="8"/>
      <c r="AW1699" s="2"/>
      <c r="AX1699" s="2"/>
      <c r="AY1699" s="2"/>
      <c r="AZ1699" s="2"/>
      <c r="BA1699" s="2"/>
      <c r="BB1699" s="2"/>
      <c r="BC1699" s="2"/>
      <c r="BD1699" s="8"/>
      <c r="BF1699" s="2"/>
      <c r="BH1699" s="2"/>
      <c r="BJ1699" s="2"/>
      <c r="BK1699" s="2"/>
      <c r="BL1699" s="2"/>
      <c r="BM1699" s="8"/>
    </row>
    <row r="1700" spans="1:65" x14ac:dyDescent="0.25">
      <c r="A1700" s="2"/>
      <c r="B1700" s="2"/>
      <c r="C1700" s="2"/>
      <c r="D1700" s="2"/>
      <c r="E1700" s="2"/>
      <c r="F1700" s="2"/>
      <c r="G1700" s="10"/>
      <c r="H1700" s="10"/>
      <c r="I1700" s="10"/>
      <c r="J1700" s="10"/>
      <c r="M1700" s="2"/>
      <c r="N1700" s="39"/>
      <c r="O1700" s="2"/>
      <c r="P1700" s="2"/>
      <c r="Q1700" s="2"/>
      <c r="R1700" s="2"/>
      <c r="S1700" s="2"/>
      <c r="V1700" s="2"/>
      <c r="W1700" s="2"/>
      <c r="X1700" s="2"/>
      <c r="Y1700" s="2"/>
      <c r="Z1700" s="2"/>
      <c r="AA1700" s="2"/>
      <c r="AB1700" s="2"/>
      <c r="AC1700" s="8"/>
      <c r="AE1700" s="2"/>
      <c r="AF1700" s="2"/>
      <c r="AG1700" s="2"/>
      <c r="AH1700" s="2"/>
      <c r="AI1700" s="2"/>
      <c r="AJ1700" s="2"/>
      <c r="AK1700" s="2"/>
      <c r="AL1700" s="8"/>
      <c r="AN1700" s="2"/>
      <c r="AO1700" s="2"/>
      <c r="AP1700" s="2"/>
      <c r="AQ1700" s="2"/>
      <c r="AR1700" s="2"/>
      <c r="AS1700" s="2"/>
      <c r="AT1700" s="2"/>
      <c r="AU1700" s="8"/>
      <c r="AW1700" s="2"/>
      <c r="AX1700" s="2"/>
      <c r="AY1700" s="2"/>
      <c r="AZ1700" s="2"/>
      <c r="BA1700" s="2"/>
      <c r="BB1700" s="2"/>
      <c r="BC1700" s="2"/>
      <c r="BD1700" s="8"/>
      <c r="BF1700" s="2"/>
      <c r="BH1700" s="2"/>
      <c r="BJ1700" s="2"/>
      <c r="BK1700" s="2"/>
      <c r="BL1700" s="2"/>
      <c r="BM1700" s="8"/>
    </row>
    <row r="1701" spans="1:65" x14ac:dyDescent="0.25">
      <c r="A1701" s="2"/>
      <c r="B1701" s="2"/>
      <c r="C1701" s="2"/>
      <c r="D1701" s="2"/>
      <c r="E1701" s="2"/>
      <c r="F1701" s="2"/>
      <c r="G1701" s="10"/>
      <c r="H1701" s="10"/>
      <c r="I1701" s="10"/>
      <c r="J1701" s="10"/>
      <c r="M1701" s="2"/>
      <c r="N1701" s="39"/>
      <c r="O1701" s="2"/>
      <c r="P1701" s="2"/>
      <c r="Q1701" s="2"/>
      <c r="R1701" s="2"/>
      <c r="S1701" s="2"/>
      <c r="V1701" s="2"/>
      <c r="W1701" s="2"/>
      <c r="X1701" s="2"/>
      <c r="Y1701" s="2"/>
      <c r="Z1701" s="2"/>
      <c r="AA1701" s="2"/>
      <c r="AB1701" s="2"/>
      <c r="AC1701" s="8"/>
      <c r="AE1701" s="2"/>
      <c r="AF1701" s="2"/>
      <c r="AG1701" s="2"/>
      <c r="AH1701" s="2"/>
      <c r="AI1701" s="2"/>
      <c r="AJ1701" s="2"/>
      <c r="AK1701" s="2"/>
      <c r="AL1701" s="8"/>
      <c r="AN1701" s="2"/>
      <c r="AO1701" s="2"/>
      <c r="AP1701" s="2"/>
      <c r="AQ1701" s="2"/>
      <c r="AR1701" s="2"/>
      <c r="AS1701" s="2"/>
      <c r="AT1701" s="2"/>
      <c r="AU1701" s="8"/>
      <c r="AW1701" s="2"/>
      <c r="AX1701" s="2"/>
      <c r="AY1701" s="2"/>
      <c r="AZ1701" s="2"/>
      <c r="BA1701" s="2"/>
      <c r="BB1701" s="2"/>
      <c r="BC1701" s="2"/>
      <c r="BD1701" s="8"/>
      <c r="BF1701" s="2"/>
      <c r="BH1701" s="2"/>
      <c r="BJ1701" s="2"/>
      <c r="BK1701" s="2"/>
      <c r="BL1701" s="2"/>
      <c r="BM1701" s="8"/>
    </row>
    <row r="1702" spans="1:65" x14ac:dyDescent="0.25">
      <c r="A1702" s="2"/>
      <c r="B1702" s="2"/>
      <c r="C1702" s="2"/>
      <c r="D1702" s="2"/>
      <c r="E1702" s="2"/>
      <c r="F1702" s="2"/>
      <c r="G1702" s="10"/>
      <c r="H1702" s="10"/>
      <c r="I1702" s="10"/>
      <c r="J1702" s="10"/>
      <c r="M1702" s="2"/>
      <c r="N1702" s="39"/>
      <c r="O1702" s="2"/>
      <c r="P1702" s="2"/>
      <c r="Q1702" s="2"/>
      <c r="R1702" s="2"/>
      <c r="S1702" s="2"/>
      <c r="V1702" s="2"/>
      <c r="W1702" s="2"/>
      <c r="X1702" s="2"/>
      <c r="Y1702" s="2"/>
      <c r="Z1702" s="2"/>
      <c r="AA1702" s="2"/>
      <c r="AB1702" s="2"/>
      <c r="AC1702" s="8"/>
      <c r="AE1702" s="2"/>
      <c r="AF1702" s="2"/>
      <c r="AG1702" s="2"/>
      <c r="AH1702" s="2"/>
      <c r="AI1702" s="2"/>
      <c r="AJ1702" s="2"/>
      <c r="AK1702" s="2"/>
      <c r="AL1702" s="8"/>
      <c r="AN1702" s="2"/>
      <c r="AO1702" s="2"/>
      <c r="AP1702" s="2"/>
      <c r="AQ1702" s="2"/>
      <c r="AR1702" s="2"/>
      <c r="AS1702" s="2"/>
      <c r="AT1702" s="2"/>
      <c r="AU1702" s="8"/>
      <c r="AW1702" s="2"/>
      <c r="AX1702" s="2"/>
      <c r="AY1702" s="2"/>
      <c r="AZ1702" s="2"/>
      <c r="BA1702" s="2"/>
      <c r="BB1702" s="2"/>
      <c r="BC1702" s="2"/>
      <c r="BD1702" s="8"/>
      <c r="BF1702" s="2"/>
      <c r="BH1702" s="2"/>
      <c r="BJ1702" s="2"/>
      <c r="BK1702" s="2"/>
      <c r="BL1702" s="2"/>
      <c r="BM1702" s="8"/>
    </row>
    <row r="1703" spans="1:65" x14ac:dyDescent="0.25">
      <c r="A1703" s="2"/>
      <c r="B1703" s="2"/>
      <c r="C1703" s="2"/>
      <c r="D1703" s="2"/>
      <c r="E1703" s="2"/>
      <c r="F1703" s="2"/>
      <c r="G1703" s="10"/>
      <c r="H1703" s="10"/>
      <c r="I1703" s="10"/>
      <c r="J1703" s="10"/>
      <c r="M1703" s="2"/>
      <c r="N1703" s="39"/>
      <c r="O1703" s="2"/>
      <c r="P1703" s="2"/>
      <c r="Q1703" s="2"/>
      <c r="R1703" s="2"/>
      <c r="S1703" s="2"/>
      <c r="V1703" s="2"/>
      <c r="W1703" s="2"/>
      <c r="X1703" s="2"/>
      <c r="Y1703" s="2"/>
      <c r="Z1703" s="2"/>
      <c r="AA1703" s="2"/>
      <c r="AB1703" s="2"/>
      <c r="AC1703" s="8"/>
      <c r="AE1703" s="2"/>
      <c r="AF1703" s="2"/>
      <c r="AG1703" s="2"/>
      <c r="AH1703" s="2"/>
      <c r="AI1703" s="2"/>
      <c r="AJ1703" s="2"/>
      <c r="AK1703" s="2"/>
      <c r="AL1703" s="8"/>
      <c r="AN1703" s="2"/>
      <c r="AO1703" s="2"/>
      <c r="AP1703" s="2"/>
      <c r="AQ1703" s="2"/>
      <c r="AR1703" s="2"/>
      <c r="AS1703" s="2"/>
      <c r="AT1703" s="2"/>
      <c r="AU1703" s="8"/>
      <c r="AW1703" s="2"/>
      <c r="AX1703" s="2"/>
      <c r="AY1703" s="2"/>
      <c r="AZ1703" s="2"/>
      <c r="BA1703" s="2"/>
      <c r="BB1703" s="2"/>
      <c r="BC1703" s="2"/>
      <c r="BD1703" s="8"/>
      <c r="BF1703" s="2"/>
      <c r="BH1703" s="2"/>
      <c r="BJ1703" s="2"/>
      <c r="BK1703" s="2"/>
      <c r="BL1703" s="2"/>
      <c r="BM1703" s="8"/>
    </row>
    <row r="1704" spans="1:65" x14ac:dyDescent="0.25">
      <c r="A1704" s="2"/>
      <c r="B1704" s="2"/>
      <c r="C1704" s="2"/>
      <c r="D1704" s="2"/>
      <c r="E1704" s="2"/>
      <c r="F1704" s="2"/>
      <c r="G1704" s="10"/>
      <c r="H1704" s="10"/>
      <c r="I1704" s="10"/>
      <c r="J1704" s="10"/>
      <c r="M1704" s="2"/>
      <c r="N1704" s="39"/>
      <c r="O1704" s="2"/>
      <c r="P1704" s="2"/>
      <c r="Q1704" s="2"/>
      <c r="R1704" s="2"/>
      <c r="S1704" s="2"/>
      <c r="V1704" s="2"/>
      <c r="W1704" s="2"/>
      <c r="X1704" s="2"/>
      <c r="Y1704" s="2"/>
      <c r="Z1704" s="2"/>
      <c r="AA1704" s="2"/>
      <c r="AB1704" s="2"/>
      <c r="AC1704" s="8"/>
      <c r="AE1704" s="2"/>
      <c r="AF1704" s="2"/>
      <c r="AG1704" s="2"/>
      <c r="AH1704" s="2"/>
      <c r="AI1704" s="2"/>
      <c r="AJ1704" s="2"/>
      <c r="AK1704" s="2"/>
      <c r="AL1704" s="8"/>
      <c r="AN1704" s="2"/>
      <c r="AO1704" s="2"/>
      <c r="AP1704" s="2"/>
      <c r="AQ1704" s="2"/>
      <c r="AR1704" s="2"/>
      <c r="AS1704" s="2"/>
      <c r="AT1704" s="2"/>
      <c r="AU1704" s="8"/>
      <c r="AW1704" s="2"/>
      <c r="AX1704" s="2"/>
      <c r="AY1704" s="2"/>
      <c r="AZ1704" s="2"/>
      <c r="BA1704" s="2"/>
      <c r="BB1704" s="2"/>
      <c r="BC1704" s="2"/>
      <c r="BD1704" s="8"/>
      <c r="BF1704" s="2"/>
      <c r="BH1704" s="2"/>
      <c r="BJ1704" s="2"/>
      <c r="BK1704" s="2"/>
      <c r="BL1704" s="2"/>
      <c r="BM1704" s="8"/>
    </row>
    <row r="1705" spans="1:65" x14ac:dyDescent="0.25">
      <c r="A1705" s="2"/>
      <c r="B1705" s="2"/>
      <c r="C1705" s="2"/>
      <c r="D1705" s="2"/>
      <c r="E1705" s="2"/>
      <c r="F1705" s="2"/>
      <c r="G1705" s="10"/>
      <c r="H1705" s="10"/>
      <c r="I1705" s="10"/>
      <c r="J1705" s="10"/>
      <c r="M1705" s="2"/>
      <c r="N1705" s="39"/>
      <c r="O1705" s="2"/>
      <c r="P1705" s="2"/>
      <c r="Q1705" s="2"/>
      <c r="R1705" s="2"/>
      <c r="S1705" s="2"/>
      <c r="V1705" s="2"/>
      <c r="W1705" s="2"/>
      <c r="X1705" s="2"/>
      <c r="Y1705" s="2"/>
      <c r="Z1705" s="2"/>
      <c r="AA1705" s="2"/>
      <c r="AB1705" s="2"/>
      <c r="AC1705" s="8"/>
      <c r="AE1705" s="2"/>
      <c r="AF1705" s="2"/>
      <c r="AG1705" s="2"/>
      <c r="AH1705" s="2"/>
      <c r="AI1705" s="2"/>
      <c r="AJ1705" s="2"/>
      <c r="AK1705" s="2"/>
      <c r="AL1705" s="8"/>
      <c r="AN1705" s="2"/>
      <c r="AO1705" s="2"/>
      <c r="AP1705" s="2"/>
      <c r="AQ1705" s="2"/>
      <c r="AR1705" s="2"/>
      <c r="AS1705" s="2"/>
      <c r="AT1705" s="2"/>
      <c r="AU1705" s="8"/>
      <c r="AW1705" s="2"/>
      <c r="AX1705" s="2"/>
      <c r="AY1705" s="2"/>
      <c r="AZ1705" s="2"/>
      <c r="BA1705" s="2"/>
      <c r="BB1705" s="2"/>
      <c r="BC1705" s="2"/>
      <c r="BD1705" s="8"/>
      <c r="BF1705" s="2"/>
      <c r="BH1705" s="2"/>
      <c r="BJ1705" s="2"/>
      <c r="BK1705" s="2"/>
      <c r="BL1705" s="2"/>
      <c r="BM1705" s="8"/>
    </row>
    <row r="1706" spans="1:65" x14ac:dyDescent="0.25">
      <c r="A1706" s="2"/>
      <c r="B1706" s="2"/>
      <c r="C1706" s="2"/>
      <c r="D1706" s="2"/>
      <c r="E1706" s="2"/>
      <c r="F1706" s="2"/>
      <c r="G1706" s="10"/>
      <c r="H1706" s="10"/>
      <c r="I1706" s="10"/>
      <c r="J1706" s="10"/>
      <c r="M1706" s="2"/>
      <c r="N1706" s="39"/>
      <c r="O1706" s="2"/>
      <c r="P1706" s="2"/>
      <c r="Q1706" s="2"/>
      <c r="R1706" s="2"/>
      <c r="S1706" s="2"/>
      <c r="V1706" s="2"/>
      <c r="W1706" s="2"/>
      <c r="X1706" s="2"/>
      <c r="Y1706" s="2"/>
      <c r="Z1706" s="2"/>
      <c r="AA1706" s="2"/>
      <c r="AB1706" s="2"/>
      <c r="AC1706" s="8"/>
      <c r="AE1706" s="2"/>
      <c r="AF1706" s="2"/>
      <c r="AG1706" s="2"/>
      <c r="AH1706" s="2"/>
      <c r="AI1706" s="2"/>
      <c r="AJ1706" s="2"/>
      <c r="AK1706" s="2"/>
      <c r="AL1706" s="8"/>
      <c r="AN1706" s="2"/>
      <c r="AO1706" s="2"/>
      <c r="AP1706" s="2"/>
      <c r="AQ1706" s="2"/>
      <c r="AR1706" s="2"/>
      <c r="AS1706" s="2"/>
      <c r="AT1706" s="2"/>
      <c r="AU1706" s="8"/>
      <c r="AW1706" s="2"/>
      <c r="AX1706" s="2"/>
      <c r="AY1706" s="2"/>
      <c r="AZ1706" s="2"/>
      <c r="BA1706" s="2"/>
      <c r="BB1706" s="2"/>
      <c r="BC1706" s="2"/>
      <c r="BD1706" s="8"/>
      <c r="BF1706" s="2"/>
      <c r="BH1706" s="2"/>
      <c r="BJ1706" s="2"/>
      <c r="BK1706" s="2"/>
      <c r="BL1706" s="2"/>
      <c r="BM1706" s="8"/>
    </row>
    <row r="1707" spans="1:65" x14ac:dyDescent="0.25">
      <c r="A1707" s="2"/>
      <c r="B1707" s="2"/>
      <c r="C1707" s="2"/>
      <c r="D1707" s="2"/>
      <c r="E1707" s="2"/>
      <c r="F1707" s="2"/>
      <c r="G1707" s="10"/>
      <c r="H1707" s="10"/>
      <c r="I1707" s="10"/>
      <c r="J1707" s="10"/>
      <c r="M1707" s="2"/>
      <c r="N1707" s="39"/>
      <c r="O1707" s="2"/>
      <c r="P1707" s="2"/>
      <c r="Q1707" s="2"/>
      <c r="R1707" s="2"/>
      <c r="S1707" s="2"/>
      <c r="V1707" s="2"/>
      <c r="W1707" s="2"/>
      <c r="X1707" s="2"/>
      <c r="Y1707" s="2"/>
      <c r="Z1707" s="2"/>
      <c r="AA1707" s="2"/>
      <c r="AB1707" s="2"/>
      <c r="AC1707" s="8"/>
      <c r="AE1707" s="2"/>
      <c r="AF1707" s="2"/>
      <c r="AG1707" s="2"/>
      <c r="AH1707" s="2"/>
      <c r="AI1707" s="2"/>
      <c r="AJ1707" s="2"/>
      <c r="AK1707" s="2"/>
      <c r="AL1707" s="8"/>
      <c r="AN1707" s="2"/>
      <c r="AO1707" s="2"/>
      <c r="AP1707" s="2"/>
      <c r="AQ1707" s="2"/>
      <c r="AR1707" s="2"/>
      <c r="AS1707" s="2"/>
      <c r="AT1707" s="2"/>
      <c r="AU1707" s="8"/>
      <c r="AW1707" s="2"/>
      <c r="AX1707" s="2"/>
      <c r="AY1707" s="2"/>
      <c r="AZ1707" s="2"/>
      <c r="BA1707" s="2"/>
      <c r="BB1707" s="2"/>
      <c r="BC1707" s="2"/>
      <c r="BD1707" s="8"/>
      <c r="BF1707" s="2"/>
      <c r="BH1707" s="2"/>
      <c r="BJ1707" s="2"/>
      <c r="BK1707" s="2"/>
      <c r="BL1707" s="2"/>
      <c r="BM1707" s="8"/>
    </row>
    <row r="1708" spans="1:65" x14ac:dyDescent="0.25">
      <c r="A1708" s="2"/>
      <c r="B1708" s="2"/>
      <c r="C1708" s="2"/>
      <c r="D1708" s="2"/>
      <c r="E1708" s="2"/>
      <c r="F1708" s="2"/>
      <c r="G1708" s="10"/>
      <c r="H1708" s="10"/>
      <c r="I1708" s="10"/>
      <c r="J1708" s="10"/>
      <c r="M1708" s="2"/>
      <c r="N1708" s="39"/>
      <c r="O1708" s="2"/>
      <c r="P1708" s="2"/>
      <c r="Q1708" s="2"/>
      <c r="R1708" s="2"/>
      <c r="S1708" s="2"/>
      <c r="V1708" s="2"/>
      <c r="W1708" s="2"/>
      <c r="X1708" s="2"/>
      <c r="Y1708" s="2"/>
      <c r="Z1708" s="2"/>
      <c r="AA1708" s="2"/>
      <c r="AB1708" s="2"/>
      <c r="AC1708" s="8"/>
      <c r="AE1708" s="2"/>
      <c r="AF1708" s="2"/>
      <c r="AG1708" s="2"/>
      <c r="AH1708" s="2"/>
      <c r="AI1708" s="2"/>
      <c r="AJ1708" s="2"/>
      <c r="AK1708" s="2"/>
      <c r="AL1708" s="8"/>
      <c r="AN1708" s="2"/>
      <c r="AO1708" s="2"/>
      <c r="AP1708" s="2"/>
      <c r="AQ1708" s="2"/>
      <c r="AR1708" s="2"/>
      <c r="AS1708" s="2"/>
      <c r="AT1708" s="2"/>
      <c r="AU1708" s="8"/>
      <c r="AW1708" s="2"/>
      <c r="AX1708" s="2"/>
      <c r="AY1708" s="2"/>
      <c r="AZ1708" s="2"/>
      <c r="BA1708" s="2"/>
      <c r="BB1708" s="2"/>
      <c r="BC1708" s="2"/>
      <c r="BD1708" s="8"/>
      <c r="BF1708" s="2"/>
      <c r="BH1708" s="2"/>
      <c r="BJ1708" s="2"/>
      <c r="BK1708" s="2"/>
      <c r="BL1708" s="2"/>
      <c r="BM1708" s="8"/>
    </row>
    <row r="1709" spans="1:65" x14ac:dyDescent="0.25">
      <c r="A1709" s="2"/>
      <c r="B1709" s="2"/>
      <c r="C1709" s="2"/>
      <c r="D1709" s="2"/>
      <c r="E1709" s="2"/>
      <c r="F1709" s="2"/>
      <c r="G1709" s="10"/>
      <c r="H1709" s="10"/>
      <c r="I1709" s="10"/>
      <c r="J1709" s="10"/>
      <c r="M1709" s="2"/>
      <c r="N1709" s="39"/>
      <c r="O1709" s="2"/>
      <c r="P1709" s="2"/>
      <c r="Q1709" s="2"/>
      <c r="R1709" s="2"/>
      <c r="S1709" s="2"/>
      <c r="V1709" s="2"/>
      <c r="W1709" s="2"/>
      <c r="X1709" s="2"/>
      <c r="Y1709" s="2"/>
      <c r="Z1709" s="2"/>
      <c r="AA1709" s="2"/>
      <c r="AB1709" s="2"/>
      <c r="AC1709" s="8"/>
      <c r="AE1709" s="2"/>
      <c r="AF1709" s="2"/>
      <c r="AG1709" s="2"/>
      <c r="AH1709" s="2"/>
      <c r="AI1709" s="2"/>
      <c r="AJ1709" s="2"/>
      <c r="AK1709" s="2"/>
      <c r="AL1709" s="8"/>
      <c r="AN1709" s="2"/>
      <c r="AO1709" s="2"/>
      <c r="AP1709" s="2"/>
      <c r="AQ1709" s="2"/>
      <c r="AR1709" s="2"/>
      <c r="AS1709" s="2"/>
      <c r="AT1709" s="2"/>
      <c r="AU1709" s="8"/>
      <c r="AW1709" s="2"/>
      <c r="AX1709" s="2"/>
      <c r="AY1709" s="2"/>
      <c r="AZ1709" s="2"/>
      <c r="BA1709" s="2"/>
      <c r="BB1709" s="2"/>
      <c r="BC1709" s="2"/>
      <c r="BD1709" s="8"/>
      <c r="BF1709" s="2"/>
      <c r="BH1709" s="2"/>
      <c r="BJ1709" s="2"/>
      <c r="BK1709" s="2"/>
      <c r="BL1709" s="2"/>
      <c r="BM1709" s="8"/>
    </row>
    <row r="1710" spans="1:65" x14ac:dyDescent="0.25">
      <c r="A1710" s="2"/>
      <c r="B1710" s="2"/>
      <c r="C1710" s="2"/>
      <c r="D1710" s="2"/>
      <c r="E1710" s="2"/>
      <c r="F1710" s="2"/>
      <c r="G1710" s="10"/>
      <c r="H1710" s="10"/>
      <c r="I1710" s="10"/>
      <c r="J1710" s="10"/>
      <c r="M1710" s="2"/>
      <c r="N1710" s="39"/>
      <c r="O1710" s="2"/>
      <c r="P1710" s="2"/>
      <c r="Q1710" s="2"/>
      <c r="R1710" s="2"/>
      <c r="S1710" s="2"/>
      <c r="V1710" s="2"/>
      <c r="W1710" s="2"/>
      <c r="X1710" s="2"/>
      <c r="Y1710" s="2"/>
      <c r="Z1710" s="2"/>
      <c r="AA1710" s="2"/>
      <c r="AB1710" s="2"/>
      <c r="AC1710" s="8"/>
      <c r="AE1710" s="2"/>
      <c r="AF1710" s="2"/>
      <c r="AG1710" s="2"/>
      <c r="AH1710" s="2"/>
      <c r="AI1710" s="2"/>
      <c r="AJ1710" s="2"/>
      <c r="AK1710" s="2"/>
      <c r="AL1710" s="8"/>
      <c r="AN1710" s="2"/>
      <c r="AO1710" s="2"/>
      <c r="AP1710" s="2"/>
      <c r="AQ1710" s="2"/>
      <c r="AR1710" s="2"/>
      <c r="AS1710" s="2"/>
      <c r="AT1710" s="2"/>
      <c r="AU1710" s="8"/>
      <c r="AW1710" s="2"/>
      <c r="AX1710" s="2"/>
      <c r="AY1710" s="2"/>
      <c r="AZ1710" s="2"/>
      <c r="BA1710" s="2"/>
      <c r="BB1710" s="2"/>
      <c r="BC1710" s="2"/>
      <c r="BD1710" s="8"/>
      <c r="BF1710" s="2"/>
      <c r="BH1710" s="2"/>
      <c r="BJ1710" s="2"/>
      <c r="BK1710" s="2"/>
      <c r="BL1710" s="2"/>
      <c r="BM1710" s="8"/>
    </row>
    <row r="1711" spans="1:65" x14ac:dyDescent="0.25">
      <c r="A1711" s="2"/>
      <c r="B1711" s="2"/>
      <c r="C1711" s="2"/>
      <c r="D1711" s="2"/>
      <c r="E1711" s="2"/>
      <c r="F1711" s="2"/>
      <c r="G1711" s="10"/>
      <c r="H1711" s="10"/>
      <c r="I1711" s="10"/>
      <c r="J1711" s="10"/>
      <c r="M1711" s="2"/>
      <c r="N1711" s="39"/>
      <c r="O1711" s="2"/>
      <c r="P1711" s="2"/>
      <c r="Q1711" s="2"/>
      <c r="R1711" s="2"/>
      <c r="S1711" s="2"/>
      <c r="V1711" s="2"/>
      <c r="W1711" s="2"/>
      <c r="X1711" s="2"/>
      <c r="Y1711" s="2"/>
      <c r="Z1711" s="2"/>
      <c r="AA1711" s="2"/>
      <c r="AB1711" s="2"/>
      <c r="AC1711" s="8"/>
      <c r="AE1711" s="2"/>
      <c r="AF1711" s="2"/>
      <c r="AG1711" s="2"/>
      <c r="AH1711" s="2"/>
      <c r="AI1711" s="2"/>
      <c r="AJ1711" s="2"/>
      <c r="AK1711" s="2"/>
      <c r="AL1711" s="8"/>
      <c r="AN1711" s="2"/>
      <c r="AO1711" s="2"/>
      <c r="AP1711" s="2"/>
      <c r="AQ1711" s="2"/>
      <c r="AR1711" s="2"/>
      <c r="AS1711" s="2"/>
      <c r="AT1711" s="2"/>
      <c r="AU1711" s="8"/>
      <c r="AW1711" s="2"/>
      <c r="AX1711" s="2"/>
      <c r="AY1711" s="2"/>
      <c r="AZ1711" s="2"/>
      <c r="BA1711" s="2"/>
      <c r="BB1711" s="2"/>
      <c r="BC1711" s="2"/>
      <c r="BD1711" s="8"/>
      <c r="BF1711" s="2"/>
      <c r="BH1711" s="2"/>
      <c r="BJ1711" s="2"/>
      <c r="BK1711" s="2"/>
      <c r="BL1711" s="2"/>
      <c r="BM1711" s="8"/>
    </row>
    <row r="1712" spans="1:65" x14ac:dyDescent="0.25">
      <c r="A1712" s="2"/>
      <c r="B1712" s="2"/>
      <c r="C1712" s="2"/>
      <c r="D1712" s="2"/>
      <c r="E1712" s="2"/>
      <c r="F1712" s="2"/>
      <c r="G1712" s="10"/>
      <c r="H1712" s="10"/>
      <c r="I1712" s="10"/>
      <c r="J1712" s="10"/>
      <c r="M1712" s="2"/>
      <c r="N1712" s="39"/>
      <c r="O1712" s="2"/>
      <c r="P1712" s="2"/>
      <c r="Q1712" s="2"/>
      <c r="R1712" s="2"/>
      <c r="S1712" s="2"/>
      <c r="V1712" s="2"/>
      <c r="W1712" s="2"/>
      <c r="X1712" s="2"/>
      <c r="Y1712" s="2"/>
      <c r="Z1712" s="2"/>
      <c r="AA1712" s="2"/>
      <c r="AB1712" s="2"/>
      <c r="AC1712" s="8"/>
      <c r="AE1712" s="2"/>
      <c r="AF1712" s="2"/>
      <c r="AG1712" s="2"/>
      <c r="AH1712" s="2"/>
      <c r="AI1712" s="2"/>
      <c r="AJ1712" s="2"/>
      <c r="AK1712" s="2"/>
      <c r="AL1712" s="8"/>
      <c r="AN1712" s="2"/>
      <c r="AO1712" s="2"/>
      <c r="AP1712" s="2"/>
      <c r="AQ1712" s="2"/>
      <c r="AR1712" s="2"/>
      <c r="AS1712" s="2"/>
      <c r="AT1712" s="2"/>
      <c r="AU1712" s="8"/>
      <c r="AW1712" s="2"/>
      <c r="AX1712" s="2"/>
      <c r="AY1712" s="2"/>
      <c r="AZ1712" s="2"/>
      <c r="BA1712" s="2"/>
      <c r="BB1712" s="2"/>
      <c r="BC1712" s="2"/>
      <c r="BD1712" s="8"/>
      <c r="BF1712" s="2"/>
      <c r="BH1712" s="2"/>
      <c r="BJ1712" s="2"/>
      <c r="BK1712" s="2"/>
      <c r="BL1712" s="2"/>
      <c r="BM1712" s="8"/>
    </row>
    <row r="1713" spans="1:65" x14ac:dyDescent="0.25">
      <c r="A1713" s="2"/>
      <c r="B1713" s="2"/>
      <c r="C1713" s="2"/>
      <c r="D1713" s="2"/>
      <c r="E1713" s="2"/>
      <c r="F1713" s="2"/>
      <c r="G1713" s="10"/>
      <c r="H1713" s="10"/>
      <c r="I1713" s="10"/>
      <c r="J1713" s="10"/>
      <c r="M1713" s="2"/>
      <c r="N1713" s="39"/>
      <c r="O1713" s="2"/>
      <c r="P1713" s="2"/>
      <c r="Q1713" s="2"/>
      <c r="R1713" s="2"/>
      <c r="S1713" s="2"/>
      <c r="V1713" s="2"/>
      <c r="W1713" s="2"/>
      <c r="X1713" s="2"/>
      <c r="Y1713" s="2"/>
      <c r="Z1713" s="2"/>
      <c r="AA1713" s="2"/>
      <c r="AB1713" s="2"/>
      <c r="AC1713" s="8"/>
      <c r="AE1713" s="2"/>
      <c r="AF1713" s="2"/>
      <c r="AG1713" s="2"/>
      <c r="AH1713" s="2"/>
      <c r="AI1713" s="2"/>
      <c r="AJ1713" s="2"/>
      <c r="AK1713" s="2"/>
      <c r="AL1713" s="8"/>
      <c r="AN1713" s="2"/>
      <c r="AO1713" s="2"/>
      <c r="AP1713" s="2"/>
      <c r="AQ1713" s="2"/>
      <c r="AR1713" s="2"/>
      <c r="AS1713" s="2"/>
      <c r="AT1713" s="2"/>
      <c r="AU1713" s="8"/>
      <c r="AW1713" s="2"/>
      <c r="AX1713" s="2"/>
      <c r="AY1713" s="2"/>
      <c r="AZ1713" s="2"/>
      <c r="BA1713" s="2"/>
      <c r="BB1713" s="2"/>
      <c r="BC1713" s="2"/>
      <c r="BD1713" s="8"/>
      <c r="BF1713" s="2"/>
      <c r="BH1713" s="2"/>
      <c r="BJ1713" s="2"/>
      <c r="BK1713" s="2"/>
      <c r="BL1713" s="2"/>
      <c r="BM1713" s="8"/>
    </row>
    <row r="1714" spans="1:65" x14ac:dyDescent="0.25">
      <c r="A1714" s="2"/>
      <c r="B1714" s="2"/>
      <c r="C1714" s="2"/>
      <c r="D1714" s="2"/>
      <c r="E1714" s="2"/>
      <c r="F1714" s="2"/>
      <c r="G1714" s="10"/>
      <c r="H1714" s="10"/>
      <c r="I1714" s="10"/>
      <c r="J1714" s="10"/>
      <c r="M1714" s="2"/>
      <c r="N1714" s="39"/>
      <c r="O1714" s="2"/>
      <c r="P1714" s="2"/>
      <c r="Q1714" s="2"/>
      <c r="R1714" s="2"/>
      <c r="S1714" s="2"/>
      <c r="V1714" s="2"/>
      <c r="W1714" s="2"/>
      <c r="X1714" s="2"/>
      <c r="Y1714" s="2"/>
      <c r="Z1714" s="2"/>
      <c r="AA1714" s="2"/>
      <c r="AB1714" s="2"/>
      <c r="AC1714" s="8"/>
      <c r="AE1714" s="2"/>
      <c r="AF1714" s="2"/>
      <c r="AG1714" s="2"/>
      <c r="AH1714" s="2"/>
      <c r="AI1714" s="2"/>
      <c r="AJ1714" s="2"/>
      <c r="AK1714" s="2"/>
      <c r="AL1714" s="8"/>
      <c r="AN1714" s="2"/>
      <c r="AO1714" s="2"/>
      <c r="AP1714" s="2"/>
      <c r="AQ1714" s="2"/>
      <c r="AR1714" s="2"/>
      <c r="AS1714" s="2"/>
      <c r="AT1714" s="2"/>
      <c r="AU1714" s="8"/>
      <c r="AW1714" s="2"/>
      <c r="AX1714" s="2"/>
      <c r="AY1714" s="2"/>
      <c r="AZ1714" s="2"/>
      <c r="BA1714" s="2"/>
      <c r="BB1714" s="2"/>
      <c r="BC1714" s="2"/>
      <c r="BD1714" s="8"/>
      <c r="BF1714" s="2"/>
      <c r="BH1714" s="2"/>
      <c r="BJ1714" s="2"/>
      <c r="BK1714" s="2"/>
      <c r="BL1714" s="2"/>
      <c r="BM1714" s="8"/>
    </row>
    <row r="1715" spans="1:65" x14ac:dyDescent="0.25">
      <c r="A1715" s="2"/>
      <c r="B1715" s="2"/>
      <c r="C1715" s="2"/>
      <c r="D1715" s="2"/>
      <c r="E1715" s="2"/>
      <c r="F1715" s="2"/>
      <c r="G1715" s="10"/>
      <c r="H1715" s="10"/>
      <c r="I1715" s="10"/>
      <c r="J1715" s="10"/>
      <c r="M1715" s="2"/>
      <c r="N1715" s="39"/>
      <c r="O1715" s="2"/>
      <c r="P1715" s="2"/>
      <c r="Q1715" s="2"/>
      <c r="R1715" s="2"/>
      <c r="S1715" s="2"/>
      <c r="V1715" s="2"/>
      <c r="W1715" s="2"/>
      <c r="X1715" s="2"/>
      <c r="Y1715" s="2"/>
      <c r="Z1715" s="2"/>
      <c r="AA1715" s="2"/>
      <c r="AB1715" s="2"/>
      <c r="AC1715" s="8"/>
      <c r="AE1715" s="2"/>
      <c r="AF1715" s="2"/>
      <c r="AG1715" s="2"/>
      <c r="AH1715" s="2"/>
      <c r="AI1715" s="2"/>
      <c r="AJ1715" s="2"/>
      <c r="AK1715" s="2"/>
      <c r="AL1715" s="8"/>
      <c r="AN1715" s="2"/>
      <c r="AO1715" s="2"/>
      <c r="AP1715" s="2"/>
      <c r="AQ1715" s="2"/>
      <c r="AR1715" s="2"/>
      <c r="AS1715" s="2"/>
      <c r="AT1715" s="2"/>
      <c r="AU1715" s="8"/>
      <c r="AW1715" s="2"/>
      <c r="AX1715" s="2"/>
      <c r="AY1715" s="2"/>
      <c r="AZ1715" s="2"/>
      <c r="BA1715" s="2"/>
      <c r="BB1715" s="2"/>
      <c r="BC1715" s="2"/>
      <c r="BD1715" s="8"/>
      <c r="BF1715" s="2"/>
      <c r="BH1715" s="2"/>
      <c r="BJ1715" s="2"/>
      <c r="BK1715" s="2"/>
      <c r="BL1715" s="2"/>
      <c r="BM1715" s="8"/>
    </row>
    <row r="1716" spans="1:65" x14ac:dyDescent="0.25">
      <c r="A1716" s="2"/>
      <c r="B1716" s="2"/>
      <c r="C1716" s="2"/>
      <c r="D1716" s="2"/>
      <c r="E1716" s="2"/>
      <c r="F1716" s="2"/>
      <c r="G1716" s="10"/>
      <c r="H1716" s="10"/>
      <c r="I1716" s="10"/>
      <c r="J1716" s="10"/>
      <c r="M1716" s="2"/>
      <c r="N1716" s="39"/>
      <c r="O1716" s="2"/>
      <c r="P1716" s="2"/>
      <c r="Q1716" s="2"/>
      <c r="R1716" s="2"/>
      <c r="S1716" s="2"/>
      <c r="V1716" s="2"/>
      <c r="W1716" s="2"/>
      <c r="X1716" s="2"/>
      <c r="Y1716" s="2"/>
      <c r="Z1716" s="2"/>
      <c r="AA1716" s="2"/>
      <c r="AB1716" s="2"/>
      <c r="AC1716" s="8"/>
      <c r="AE1716" s="2"/>
      <c r="AF1716" s="2"/>
      <c r="AG1716" s="2"/>
      <c r="AH1716" s="2"/>
      <c r="AI1716" s="2"/>
      <c r="AJ1716" s="2"/>
      <c r="AK1716" s="2"/>
      <c r="AL1716" s="8"/>
      <c r="AN1716" s="2"/>
      <c r="AO1716" s="2"/>
      <c r="AP1716" s="2"/>
      <c r="AQ1716" s="2"/>
      <c r="AR1716" s="2"/>
      <c r="AS1716" s="2"/>
      <c r="AT1716" s="2"/>
      <c r="AU1716" s="8"/>
      <c r="AW1716" s="2"/>
      <c r="AX1716" s="2"/>
      <c r="AY1716" s="2"/>
      <c r="AZ1716" s="2"/>
      <c r="BA1716" s="2"/>
      <c r="BB1716" s="2"/>
      <c r="BC1716" s="2"/>
      <c r="BD1716" s="8"/>
      <c r="BF1716" s="2"/>
      <c r="BH1716" s="2"/>
      <c r="BJ1716" s="2"/>
      <c r="BK1716" s="2"/>
      <c r="BL1716" s="2"/>
      <c r="BM1716" s="8"/>
    </row>
    <row r="1717" spans="1:65" x14ac:dyDescent="0.25">
      <c r="A1717" s="2"/>
      <c r="B1717" s="2"/>
      <c r="C1717" s="2"/>
      <c r="D1717" s="2"/>
      <c r="E1717" s="2"/>
      <c r="F1717" s="2"/>
      <c r="G1717" s="10"/>
      <c r="H1717" s="10"/>
      <c r="I1717" s="10"/>
      <c r="J1717" s="10"/>
      <c r="M1717" s="2"/>
      <c r="N1717" s="39"/>
      <c r="O1717" s="2"/>
      <c r="P1717" s="2"/>
      <c r="Q1717" s="2"/>
      <c r="R1717" s="2"/>
      <c r="S1717" s="2"/>
      <c r="V1717" s="2"/>
      <c r="W1717" s="2"/>
      <c r="X1717" s="2"/>
      <c r="Y1717" s="2"/>
      <c r="Z1717" s="2"/>
      <c r="AA1717" s="2"/>
      <c r="AB1717" s="2"/>
      <c r="AC1717" s="8"/>
      <c r="AE1717" s="2"/>
      <c r="AF1717" s="2"/>
      <c r="AG1717" s="2"/>
      <c r="AH1717" s="2"/>
      <c r="AI1717" s="2"/>
      <c r="AJ1717" s="2"/>
      <c r="AK1717" s="2"/>
      <c r="AL1717" s="8"/>
      <c r="AN1717" s="2"/>
      <c r="AO1717" s="2"/>
      <c r="AP1717" s="2"/>
      <c r="AQ1717" s="2"/>
      <c r="AR1717" s="2"/>
      <c r="AS1717" s="2"/>
      <c r="AT1717" s="2"/>
      <c r="AU1717" s="8"/>
      <c r="AW1717" s="2"/>
      <c r="AX1717" s="2"/>
      <c r="AY1717" s="2"/>
      <c r="AZ1717" s="2"/>
      <c r="BA1717" s="2"/>
      <c r="BB1717" s="2"/>
      <c r="BC1717" s="2"/>
      <c r="BD1717" s="8"/>
      <c r="BF1717" s="2"/>
      <c r="BH1717" s="2"/>
      <c r="BJ1717" s="2"/>
      <c r="BK1717" s="2"/>
      <c r="BL1717" s="2"/>
      <c r="BM1717" s="8"/>
    </row>
    <row r="1718" spans="1:65" x14ac:dyDescent="0.25">
      <c r="A1718" s="2"/>
      <c r="B1718" s="2"/>
      <c r="C1718" s="2"/>
      <c r="D1718" s="2"/>
      <c r="E1718" s="2"/>
      <c r="F1718" s="2"/>
      <c r="G1718" s="10"/>
      <c r="H1718" s="10"/>
      <c r="I1718" s="10"/>
      <c r="J1718" s="10"/>
      <c r="M1718" s="2"/>
      <c r="N1718" s="39"/>
      <c r="O1718" s="2"/>
      <c r="P1718" s="2"/>
      <c r="Q1718" s="2"/>
      <c r="R1718" s="2"/>
      <c r="S1718" s="2"/>
      <c r="V1718" s="2"/>
      <c r="W1718" s="2"/>
      <c r="X1718" s="2"/>
      <c r="Y1718" s="2"/>
      <c r="Z1718" s="2"/>
      <c r="AA1718" s="2"/>
      <c r="AB1718" s="2"/>
      <c r="AC1718" s="8"/>
      <c r="AE1718" s="2"/>
      <c r="AF1718" s="2"/>
      <c r="AG1718" s="2"/>
      <c r="AH1718" s="2"/>
      <c r="AI1718" s="2"/>
      <c r="AJ1718" s="2"/>
      <c r="AK1718" s="2"/>
      <c r="AL1718" s="8"/>
      <c r="AN1718" s="2"/>
      <c r="AO1718" s="2"/>
      <c r="AP1718" s="2"/>
      <c r="AQ1718" s="2"/>
      <c r="AR1718" s="2"/>
      <c r="AS1718" s="2"/>
      <c r="AT1718" s="2"/>
      <c r="AU1718" s="8"/>
      <c r="AW1718" s="2"/>
      <c r="AX1718" s="2"/>
      <c r="AY1718" s="2"/>
      <c r="AZ1718" s="2"/>
      <c r="BA1718" s="2"/>
      <c r="BB1718" s="2"/>
      <c r="BC1718" s="2"/>
      <c r="BD1718" s="8"/>
      <c r="BF1718" s="2"/>
      <c r="BH1718" s="2"/>
      <c r="BJ1718" s="2"/>
      <c r="BK1718" s="2"/>
      <c r="BL1718" s="2"/>
      <c r="BM1718" s="8"/>
    </row>
    <row r="1719" spans="1:65" x14ac:dyDescent="0.25">
      <c r="A1719" s="2"/>
      <c r="B1719" s="2"/>
      <c r="C1719" s="2"/>
      <c r="D1719" s="2"/>
      <c r="E1719" s="2"/>
      <c r="F1719" s="2"/>
      <c r="G1719" s="10"/>
      <c r="H1719" s="10"/>
      <c r="I1719" s="10"/>
      <c r="J1719" s="10"/>
      <c r="M1719" s="2"/>
      <c r="N1719" s="39"/>
      <c r="O1719" s="2"/>
      <c r="P1719" s="2"/>
      <c r="Q1719" s="2"/>
      <c r="R1719" s="2"/>
      <c r="S1719" s="2"/>
      <c r="V1719" s="2"/>
      <c r="W1719" s="2"/>
      <c r="X1719" s="2"/>
      <c r="Y1719" s="2"/>
      <c r="Z1719" s="2"/>
      <c r="AA1719" s="2"/>
      <c r="AB1719" s="2"/>
      <c r="AC1719" s="8"/>
      <c r="AE1719" s="2"/>
      <c r="AF1719" s="2"/>
      <c r="AG1719" s="2"/>
      <c r="AH1719" s="2"/>
      <c r="AI1719" s="2"/>
      <c r="AJ1719" s="2"/>
      <c r="AK1719" s="2"/>
      <c r="AL1719" s="8"/>
      <c r="AN1719" s="2"/>
      <c r="AO1719" s="2"/>
      <c r="AP1719" s="2"/>
      <c r="AQ1719" s="2"/>
      <c r="AR1719" s="2"/>
      <c r="AS1719" s="2"/>
      <c r="AT1719" s="2"/>
      <c r="AU1719" s="8"/>
      <c r="AW1719" s="2"/>
      <c r="AX1719" s="2"/>
      <c r="AY1719" s="2"/>
      <c r="AZ1719" s="2"/>
      <c r="BA1719" s="2"/>
      <c r="BB1719" s="2"/>
      <c r="BC1719" s="2"/>
      <c r="BD1719" s="8"/>
      <c r="BF1719" s="2"/>
      <c r="BH1719" s="2"/>
      <c r="BJ1719" s="2"/>
      <c r="BK1719" s="2"/>
      <c r="BL1719" s="2"/>
      <c r="BM1719" s="8"/>
    </row>
    <row r="1720" spans="1:65" x14ac:dyDescent="0.25">
      <c r="A1720" s="2"/>
      <c r="B1720" s="2"/>
      <c r="C1720" s="2"/>
      <c r="D1720" s="2"/>
      <c r="E1720" s="2"/>
      <c r="F1720" s="2"/>
      <c r="G1720" s="10"/>
      <c r="H1720" s="10"/>
      <c r="I1720" s="10"/>
      <c r="J1720" s="10"/>
      <c r="M1720" s="2"/>
      <c r="N1720" s="39"/>
      <c r="O1720" s="2"/>
      <c r="P1720" s="2"/>
      <c r="Q1720" s="2"/>
      <c r="R1720" s="2"/>
      <c r="S1720" s="2"/>
      <c r="V1720" s="2"/>
      <c r="W1720" s="2"/>
      <c r="X1720" s="2"/>
      <c r="Y1720" s="2"/>
      <c r="Z1720" s="2"/>
      <c r="AA1720" s="2"/>
      <c r="AB1720" s="2"/>
      <c r="AC1720" s="8"/>
      <c r="AE1720" s="2"/>
      <c r="AF1720" s="2"/>
      <c r="AG1720" s="2"/>
      <c r="AH1720" s="2"/>
      <c r="AI1720" s="2"/>
      <c r="AJ1720" s="2"/>
      <c r="AK1720" s="2"/>
      <c r="AL1720" s="8"/>
      <c r="AN1720" s="2"/>
      <c r="AO1720" s="2"/>
      <c r="AP1720" s="2"/>
      <c r="AQ1720" s="2"/>
      <c r="AR1720" s="2"/>
      <c r="AS1720" s="2"/>
      <c r="AT1720" s="2"/>
      <c r="AU1720" s="8"/>
      <c r="AW1720" s="2"/>
      <c r="AX1720" s="2"/>
      <c r="AY1720" s="2"/>
      <c r="AZ1720" s="2"/>
      <c r="BA1720" s="2"/>
      <c r="BB1720" s="2"/>
      <c r="BC1720" s="2"/>
      <c r="BD1720" s="8"/>
      <c r="BF1720" s="2"/>
      <c r="BH1720" s="2"/>
      <c r="BJ1720" s="2"/>
      <c r="BK1720" s="2"/>
      <c r="BL1720" s="2"/>
      <c r="BM1720" s="8"/>
    </row>
    <row r="1721" spans="1:65" x14ac:dyDescent="0.25">
      <c r="A1721" s="2"/>
      <c r="B1721" s="2"/>
      <c r="C1721" s="2"/>
      <c r="D1721" s="2"/>
      <c r="E1721" s="2"/>
      <c r="F1721" s="2"/>
      <c r="G1721" s="10"/>
      <c r="H1721" s="10"/>
      <c r="I1721" s="10"/>
      <c r="J1721" s="10"/>
      <c r="M1721" s="2"/>
      <c r="N1721" s="39"/>
      <c r="O1721" s="2"/>
      <c r="P1721" s="2"/>
      <c r="Q1721" s="2"/>
      <c r="R1721" s="2"/>
      <c r="S1721" s="2"/>
      <c r="V1721" s="2"/>
      <c r="W1721" s="2"/>
      <c r="X1721" s="2"/>
      <c r="Y1721" s="2"/>
      <c r="Z1721" s="2"/>
      <c r="AA1721" s="2"/>
      <c r="AB1721" s="2"/>
      <c r="AC1721" s="8"/>
      <c r="AE1721" s="2"/>
      <c r="AF1721" s="2"/>
      <c r="AG1721" s="2"/>
      <c r="AH1721" s="2"/>
      <c r="AI1721" s="2"/>
      <c r="AJ1721" s="2"/>
      <c r="AK1721" s="2"/>
      <c r="AL1721" s="8"/>
      <c r="AN1721" s="2"/>
      <c r="AO1721" s="2"/>
      <c r="AP1721" s="2"/>
      <c r="AQ1721" s="2"/>
      <c r="AR1721" s="2"/>
      <c r="AS1721" s="2"/>
      <c r="AT1721" s="2"/>
      <c r="AU1721" s="8"/>
      <c r="AW1721" s="2"/>
      <c r="AX1721" s="2"/>
      <c r="AY1721" s="2"/>
      <c r="AZ1721" s="2"/>
      <c r="BA1721" s="2"/>
      <c r="BB1721" s="2"/>
      <c r="BC1721" s="2"/>
      <c r="BD1721" s="8"/>
      <c r="BF1721" s="2"/>
      <c r="BH1721" s="2"/>
      <c r="BJ1721" s="2"/>
      <c r="BK1721" s="2"/>
      <c r="BL1721" s="2"/>
      <c r="BM1721" s="8"/>
    </row>
    <row r="1722" spans="1:65" x14ac:dyDescent="0.25">
      <c r="A1722" s="2"/>
      <c r="B1722" s="2"/>
      <c r="C1722" s="2"/>
      <c r="D1722" s="2"/>
      <c r="E1722" s="2"/>
      <c r="F1722" s="2"/>
      <c r="G1722" s="10"/>
      <c r="H1722" s="10"/>
      <c r="I1722" s="10"/>
      <c r="J1722" s="10"/>
      <c r="M1722" s="2"/>
      <c r="N1722" s="39"/>
      <c r="O1722" s="2"/>
      <c r="P1722" s="2"/>
      <c r="Q1722" s="2"/>
      <c r="R1722" s="2"/>
      <c r="S1722" s="2"/>
      <c r="V1722" s="2"/>
      <c r="W1722" s="2"/>
      <c r="X1722" s="2"/>
      <c r="Y1722" s="2"/>
      <c r="Z1722" s="2"/>
      <c r="AA1722" s="2"/>
      <c r="AB1722" s="2"/>
      <c r="AC1722" s="8"/>
      <c r="AE1722" s="2"/>
      <c r="AF1722" s="2"/>
      <c r="AG1722" s="2"/>
      <c r="AH1722" s="2"/>
      <c r="AI1722" s="2"/>
      <c r="AJ1722" s="2"/>
      <c r="AK1722" s="2"/>
      <c r="AL1722" s="8"/>
      <c r="AN1722" s="2"/>
      <c r="AO1722" s="2"/>
      <c r="AP1722" s="2"/>
      <c r="AQ1722" s="2"/>
      <c r="AR1722" s="2"/>
      <c r="AS1722" s="2"/>
      <c r="AT1722" s="2"/>
      <c r="AU1722" s="8"/>
      <c r="AW1722" s="2"/>
      <c r="AX1722" s="2"/>
      <c r="AY1722" s="2"/>
      <c r="AZ1722" s="2"/>
      <c r="BA1722" s="2"/>
      <c r="BB1722" s="2"/>
      <c r="BC1722" s="2"/>
      <c r="BD1722" s="8"/>
      <c r="BF1722" s="2"/>
      <c r="BH1722" s="2"/>
      <c r="BJ1722" s="2"/>
      <c r="BK1722" s="2"/>
      <c r="BL1722" s="2"/>
      <c r="BM1722" s="8"/>
    </row>
    <row r="1723" spans="1:65" x14ac:dyDescent="0.25">
      <c r="A1723" s="2"/>
      <c r="B1723" s="2"/>
      <c r="C1723" s="2"/>
      <c r="D1723" s="2"/>
      <c r="E1723" s="2"/>
      <c r="F1723" s="2"/>
      <c r="G1723" s="10"/>
      <c r="H1723" s="10"/>
      <c r="I1723" s="10"/>
      <c r="J1723" s="10"/>
      <c r="M1723" s="2"/>
      <c r="N1723" s="39"/>
      <c r="O1723" s="2"/>
      <c r="P1723" s="2"/>
      <c r="Q1723" s="2"/>
      <c r="R1723" s="2"/>
      <c r="S1723" s="2"/>
      <c r="V1723" s="2"/>
      <c r="W1723" s="2"/>
      <c r="X1723" s="2"/>
      <c r="Y1723" s="2"/>
      <c r="Z1723" s="2"/>
      <c r="AA1723" s="2"/>
      <c r="AB1723" s="2"/>
      <c r="AC1723" s="8"/>
      <c r="AE1723" s="2"/>
      <c r="AF1723" s="2"/>
      <c r="AG1723" s="2"/>
      <c r="AH1723" s="2"/>
      <c r="AI1723" s="2"/>
      <c r="AJ1723" s="2"/>
      <c r="AK1723" s="2"/>
      <c r="AL1723" s="8"/>
      <c r="AN1723" s="2"/>
      <c r="AO1723" s="2"/>
      <c r="AP1723" s="2"/>
      <c r="AQ1723" s="2"/>
      <c r="AR1723" s="2"/>
      <c r="AS1723" s="2"/>
      <c r="AT1723" s="2"/>
      <c r="AU1723" s="8"/>
      <c r="AW1723" s="2"/>
      <c r="AX1723" s="2"/>
      <c r="AY1723" s="2"/>
      <c r="AZ1723" s="2"/>
      <c r="BA1723" s="2"/>
      <c r="BB1723" s="2"/>
      <c r="BC1723" s="2"/>
      <c r="BD1723" s="8"/>
      <c r="BF1723" s="2"/>
      <c r="BH1723" s="2"/>
      <c r="BJ1723" s="2"/>
      <c r="BK1723" s="2"/>
      <c r="BL1723" s="2"/>
      <c r="BM1723" s="8"/>
    </row>
    <row r="1724" spans="1:65" x14ac:dyDescent="0.25">
      <c r="A1724" s="2"/>
      <c r="B1724" s="2"/>
      <c r="C1724" s="2"/>
      <c r="D1724" s="2"/>
      <c r="E1724" s="2"/>
      <c r="F1724" s="2"/>
      <c r="G1724" s="10"/>
      <c r="H1724" s="10"/>
      <c r="I1724" s="10"/>
      <c r="J1724" s="10"/>
      <c r="M1724" s="2"/>
      <c r="N1724" s="39"/>
      <c r="O1724" s="2"/>
      <c r="P1724" s="2"/>
      <c r="Q1724" s="2"/>
      <c r="R1724" s="2"/>
      <c r="S1724" s="2"/>
      <c r="V1724" s="2"/>
      <c r="W1724" s="2"/>
      <c r="X1724" s="2"/>
      <c r="Y1724" s="2"/>
      <c r="Z1724" s="2"/>
      <c r="AA1724" s="2"/>
      <c r="AB1724" s="2"/>
      <c r="AC1724" s="8"/>
      <c r="AE1724" s="2"/>
      <c r="AF1724" s="2"/>
      <c r="AG1724" s="2"/>
      <c r="AH1724" s="2"/>
      <c r="AI1724" s="2"/>
      <c r="AJ1724" s="2"/>
      <c r="AK1724" s="2"/>
      <c r="AL1724" s="8"/>
      <c r="AN1724" s="2"/>
      <c r="AO1724" s="2"/>
      <c r="AP1724" s="2"/>
      <c r="AQ1724" s="2"/>
      <c r="AR1724" s="2"/>
      <c r="AS1724" s="2"/>
      <c r="AT1724" s="2"/>
      <c r="AU1724" s="8"/>
      <c r="AW1724" s="2"/>
      <c r="AX1724" s="2"/>
      <c r="AY1724" s="2"/>
      <c r="AZ1724" s="2"/>
      <c r="BA1724" s="2"/>
      <c r="BB1724" s="2"/>
      <c r="BC1724" s="2"/>
      <c r="BD1724" s="8"/>
      <c r="BF1724" s="2"/>
      <c r="BH1724" s="2"/>
      <c r="BJ1724" s="2"/>
      <c r="BK1724" s="2"/>
      <c r="BL1724" s="2"/>
      <c r="BM1724" s="8"/>
    </row>
    <row r="1725" spans="1:65" x14ac:dyDescent="0.25">
      <c r="A1725" s="2"/>
      <c r="B1725" s="2"/>
      <c r="C1725" s="2"/>
      <c r="D1725" s="2"/>
      <c r="E1725" s="2"/>
      <c r="F1725" s="2"/>
      <c r="G1725" s="10"/>
      <c r="H1725" s="10"/>
      <c r="I1725" s="10"/>
      <c r="J1725" s="10"/>
      <c r="M1725" s="2"/>
      <c r="N1725" s="39"/>
      <c r="O1725" s="2"/>
      <c r="P1725" s="2"/>
      <c r="Q1725" s="2"/>
      <c r="R1725" s="2"/>
      <c r="S1725" s="2"/>
      <c r="V1725" s="2"/>
      <c r="W1725" s="2"/>
      <c r="X1725" s="2"/>
      <c r="Y1725" s="2"/>
      <c r="Z1725" s="2"/>
      <c r="AA1725" s="2"/>
      <c r="AB1725" s="2"/>
      <c r="AC1725" s="8"/>
      <c r="AE1725" s="2"/>
      <c r="AF1725" s="2"/>
      <c r="AG1725" s="2"/>
      <c r="AH1725" s="2"/>
      <c r="AI1725" s="2"/>
      <c r="AJ1725" s="2"/>
      <c r="AK1725" s="2"/>
      <c r="AL1725" s="8"/>
      <c r="AN1725" s="2"/>
      <c r="AO1725" s="2"/>
      <c r="AP1725" s="2"/>
      <c r="AQ1725" s="2"/>
      <c r="AR1725" s="2"/>
      <c r="AS1725" s="2"/>
      <c r="AT1725" s="2"/>
      <c r="AU1725" s="8"/>
      <c r="AW1725" s="2"/>
      <c r="AX1725" s="2"/>
      <c r="AY1725" s="2"/>
      <c r="AZ1725" s="2"/>
      <c r="BA1725" s="2"/>
      <c r="BB1725" s="2"/>
      <c r="BC1725" s="2"/>
      <c r="BD1725" s="8"/>
      <c r="BF1725" s="2"/>
      <c r="BH1725" s="2"/>
      <c r="BJ1725" s="2"/>
      <c r="BK1725" s="2"/>
      <c r="BL1725" s="2"/>
      <c r="BM1725" s="8"/>
    </row>
    <row r="1726" spans="1:65" x14ac:dyDescent="0.25">
      <c r="A1726" s="2"/>
      <c r="B1726" s="2"/>
      <c r="C1726" s="2"/>
      <c r="D1726" s="2"/>
      <c r="E1726" s="2"/>
      <c r="F1726" s="2"/>
      <c r="G1726" s="10"/>
      <c r="H1726" s="10"/>
      <c r="I1726" s="10"/>
      <c r="J1726" s="10"/>
      <c r="M1726" s="2"/>
      <c r="N1726" s="39"/>
      <c r="O1726" s="2"/>
      <c r="P1726" s="2"/>
      <c r="Q1726" s="2"/>
      <c r="R1726" s="2"/>
      <c r="S1726" s="2"/>
      <c r="V1726" s="2"/>
      <c r="W1726" s="2"/>
      <c r="X1726" s="2"/>
      <c r="Y1726" s="2"/>
      <c r="Z1726" s="2"/>
      <c r="AA1726" s="2"/>
      <c r="AB1726" s="2"/>
      <c r="AC1726" s="8"/>
      <c r="AE1726" s="2"/>
      <c r="AF1726" s="2"/>
      <c r="AG1726" s="2"/>
      <c r="AH1726" s="2"/>
      <c r="AI1726" s="2"/>
      <c r="AJ1726" s="2"/>
      <c r="AK1726" s="2"/>
      <c r="AL1726" s="8"/>
      <c r="AN1726" s="2"/>
      <c r="AO1726" s="2"/>
      <c r="AP1726" s="2"/>
      <c r="AQ1726" s="2"/>
      <c r="AR1726" s="2"/>
      <c r="AS1726" s="2"/>
      <c r="AT1726" s="2"/>
      <c r="AU1726" s="8"/>
      <c r="AW1726" s="2"/>
      <c r="AX1726" s="2"/>
      <c r="AY1726" s="2"/>
      <c r="AZ1726" s="2"/>
      <c r="BA1726" s="2"/>
      <c r="BB1726" s="2"/>
      <c r="BC1726" s="2"/>
      <c r="BD1726" s="8"/>
      <c r="BF1726" s="2"/>
      <c r="BH1726" s="2"/>
      <c r="BJ1726" s="2"/>
      <c r="BK1726" s="2"/>
      <c r="BL1726" s="2"/>
      <c r="BM1726" s="8"/>
    </row>
    <row r="1727" spans="1:65" x14ac:dyDescent="0.25">
      <c r="A1727" s="2"/>
      <c r="B1727" s="2"/>
      <c r="C1727" s="2"/>
      <c r="D1727" s="2"/>
      <c r="E1727" s="2"/>
      <c r="F1727" s="2"/>
      <c r="G1727" s="10"/>
      <c r="H1727" s="10"/>
      <c r="I1727" s="10"/>
      <c r="J1727" s="10"/>
      <c r="M1727" s="2"/>
      <c r="N1727" s="39"/>
      <c r="O1727" s="2"/>
      <c r="P1727" s="2"/>
      <c r="Q1727" s="2"/>
      <c r="R1727" s="2"/>
      <c r="S1727" s="2"/>
      <c r="V1727" s="2"/>
      <c r="W1727" s="2"/>
      <c r="X1727" s="2"/>
      <c r="Y1727" s="2"/>
      <c r="Z1727" s="2"/>
      <c r="AA1727" s="2"/>
      <c r="AB1727" s="2"/>
      <c r="AC1727" s="8"/>
      <c r="AE1727" s="2"/>
      <c r="AF1727" s="2"/>
      <c r="AG1727" s="2"/>
      <c r="AH1727" s="2"/>
      <c r="AI1727" s="2"/>
      <c r="AJ1727" s="2"/>
      <c r="AK1727" s="2"/>
      <c r="AL1727" s="8"/>
      <c r="AN1727" s="2"/>
      <c r="AO1727" s="2"/>
      <c r="AP1727" s="2"/>
      <c r="AQ1727" s="2"/>
      <c r="AR1727" s="2"/>
      <c r="AS1727" s="2"/>
      <c r="AT1727" s="2"/>
      <c r="AU1727" s="8"/>
      <c r="AW1727" s="2"/>
      <c r="AX1727" s="2"/>
      <c r="AY1727" s="2"/>
      <c r="AZ1727" s="2"/>
      <c r="BA1727" s="2"/>
      <c r="BB1727" s="2"/>
      <c r="BC1727" s="2"/>
      <c r="BD1727" s="8"/>
      <c r="BF1727" s="2"/>
      <c r="BH1727" s="2"/>
      <c r="BJ1727" s="2"/>
      <c r="BK1727" s="2"/>
      <c r="BL1727" s="2"/>
      <c r="BM1727" s="8"/>
    </row>
    <row r="1728" spans="1:65" x14ac:dyDescent="0.25">
      <c r="A1728" s="2"/>
      <c r="B1728" s="2"/>
      <c r="C1728" s="2"/>
      <c r="D1728" s="2"/>
      <c r="E1728" s="2"/>
      <c r="F1728" s="2"/>
      <c r="G1728" s="10"/>
      <c r="H1728" s="10"/>
      <c r="I1728" s="10"/>
      <c r="J1728" s="10"/>
      <c r="M1728" s="2"/>
      <c r="N1728" s="39"/>
      <c r="O1728" s="2"/>
      <c r="P1728" s="2"/>
      <c r="Q1728" s="2"/>
      <c r="R1728" s="2"/>
      <c r="S1728" s="2"/>
      <c r="V1728" s="2"/>
      <c r="W1728" s="2"/>
      <c r="X1728" s="2"/>
      <c r="Y1728" s="2"/>
      <c r="Z1728" s="2"/>
      <c r="AA1728" s="2"/>
      <c r="AB1728" s="2"/>
      <c r="AC1728" s="8"/>
      <c r="AE1728" s="2"/>
      <c r="AF1728" s="2"/>
      <c r="AG1728" s="2"/>
      <c r="AH1728" s="2"/>
      <c r="AI1728" s="2"/>
      <c r="AJ1728" s="2"/>
      <c r="AK1728" s="2"/>
      <c r="AL1728" s="8"/>
      <c r="AN1728" s="2"/>
      <c r="AO1728" s="2"/>
      <c r="AP1728" s="2"/>
      <c r="AQ1728" s="2"/>
      <c r="AR1728" s="2"/>
      <c r="AS1728" s="2"/>
      <c r="AT1728" s="2"/>
      <c r="AU1728" s="8"/>
      <c r="AW1728" s="2"/>
      <c r="AX1728" s="2"/>
      <c r="AY1728" s="2"/>
      <c r="AZ1728" s="2"/>
      <c r="BA1728" s="2"/>
      <c r="BB1728" s="2"/>
      <c r="BC1728" s="2"/>
      <c r="BD1728" s="8"/>
      <c r="BF1728" s="2"/>
      <c r="BH1728" s="2"/>
      <c r="BJ1728" s="2"/>
      <c r="BK1728" s="2"/>
      <c r="BL1728" s="2"/>
      <c r="BM1728" s="8"/>
    </row>
    <row r="1729" spans="1:65" x14ac:dyDescent="0.25">
      <c r="A1729" s="2"/>
      <c r="B1729" s="2"/>
      <c r="C1729" s="2"/>
      <c r="D1729" s="2"/>
      <c r="E1729" s="2"/>
      <c r="F1729" s="2"/>
      <c r="G1729" s="10"/>
      <c r="H1729" s="10"/>
      <c r="I1729" s="10"/>
      <c r="J1729" s="10"/>
      <c r="M1729" s="2"/>
      <c r="N1729" s="39"/>
      <c r="O1729" s="2"/>
      <c r="P1729" s="2"/>
      <c r="Q1729" s="2"/>
      <c r="R1729" s="2"/>
      <c r="S1729" s="2"/>
      <c r="V1729" s="2"/>
      <c r="W1729" s="2"/>
      <c r="X1729" s="2"/>
      <c r="Y1729" s="2"/>
      <c r="Z1729" s="2"/>
      <c r="AA1729" s="2"/>
      <c r="AB1729" s="2"/>
      <c r="AC1729" s="8"/>
      <c r="AE1729" s="2"/>
      <c r="AF1729" s="2"/>
      <c r="AG1729" s="2"/>
      <c r="AH1729" s="2"/>
      <c r="AI1729" s="2"/>
      <c r="AJ1729" s="2"/>
      <c r="AK1729" s="2"/>
      <c r="AL1729" s="8"/>
      <c r="AN1729" s="2"/>
      <c r="AO1729" s="2"/>
      <c r="AP1729" s="2"/>
      <c r="AQ1729" s="2"/>
      <c r="AR1729" s="2"/>
      <c r="AS1729" s="2"/>
      <c r="AT1729" s="2"/>
      <c r="AU1729" s="8"/>
      <c r="AW1729" s="2"/>
      <c r="AX1729" s="2"/>
      <c r="AY1729" s="2"/>
      <c r="AZ1729" s="2"/>
      <c r="BA1729" s="2"/>
      <c r="BB1729" s="2"/>
      <c r="BC1729" s="2"/>
      <c r="BD1729" s="8"/>
      <c r="BF1729" s="2"/>
      <c r="BH1729" s="2"/>
      <c r="BJ1729" s="2"/>
      <c r="BK1729" s="2"/>
      <c r="BL1729" s="2"/>
      <c r="BM1729" s="8"/>
    </row>
    <row r="1730" spans="1:65" x14ac:dyDescent="0.25">
      <c r="A1730" s="2"/>
      <c r="B1730" s="2"/>
      <c r="C1730" s="2"/>
      <c r="D1730" s="2"/>
      <c r="E1730" s="2"/>
      <c r="F1730" s="2"/>
      <c r="G1730" s="10"/>
      <c r="H1730" s="10"/>
      <c r="I1730" s="10"/>
      <c r="J1730" s="10"/>
      <c r="M1730" s="2"/>
      <c r="N1730" s="39"/>
      <c r="O1730" s="2"/>
      <c r="P1730" s="2"/>
      <c r="Q1730" s="2"/>
      <c r="R1730" s="2"/>
      <c r="S1730" s="2"/>
      <c r="V1730" s="2"/>
      <c r="W1730" s="2"/>
      <c r="X1730" s="2"/>
      <c r="Y1730" s="2"/>
      <c r="Z1730" s="2"/>
      <c r="AA1730" s="2"/>
      <c r="AB1730" s="2"/>
      <c r="AC1730" s="8"/>
      <c r="AE1730" s="2"/>
      <c r="AF1730" s="2"/>
      <c r="AG1730" s="2"/>
      <c r="AH1730" s="2"/>
      <c r="AI1730" s="2"/>
      <c r="AJ1730" s="2"/>
      <c r="AK1730" s="2"/>
      <c r="AL1730" s="8"/>
      <c r="AN1730" s="2"/>
      <c r="AO1730" s="2"/>
      <c r="AP1730" s="2"/>
      <c r="AQ1730" s="2"/>
      <c r="AR1730" s="2"/>
      <c r="AS1730" s="2"/>
      <c r="AT1730" s="2"/>
      <c r="AU1730" s="8"/>
      <c r="AW1730" s="2"/>
      <c r="AX1730" s="2"/>
      <c r="AY1730" s="2"/>
      <c r="AZ1730" s="2"/>
      <c r="BA1730" s="2"/>
      <c r="BB1730" s="2"/>
      <c r="BC1730" s="2"/>
      <c r="BD1730" s="8"/>
      <c r="BF1730" s="2"/>
      <c r="BH1730" s="2"/>
      <c r="BJ1730" s="2"/>
      <c r="BK1730" s="2"/>
      <c r="BL1730" s="2"/>
      <c r="BM1730" s="8"/>
    </row>
    <row r="1731" spans="1:65" x14ac:dyDescent="0.25">
      <c r="A1731" s="2"/>
      <c r="B1731" s="2"/>
      <c r="C1731" s="2"/>
      <c r="D1731" s="2"/>
      <c r="E1731" s="2"/>
      <c r="F1731" s="2"/>
      <c r="G1731" s="10"/>
      <c r="H1731" s="10"/>
      <c r="I1731" s="10"/>
      <c r="J1731" s="10"/>
      <c r="M1731" s="2"/>
      <c r="N1731" s="39"/>
      <c r="O1731" s="2"/>
      <c r="P1731" s="2"/>
      <c r="Q1731" s="2"/>
      <c r="R1731" s="2"/>
      <c r="S1731" s="2"/>
      <c r="V1731" s="2"/>
      <c r="W1731" s="2"/>
      <c r="X1731" s="2"/>
      <c r="Y1731" s="2"/>
      <c r="Z1731" s="2"/>
      <c r="AA1731" s="2"/>
      <c r="AB1731" s="2"/>
      <c r="AC1731" s="8"/>
      <c r="AE1731" s="2"/>
      <c r="AF1731" s="2"/>
      <c r="AG1731" s="2"/>
      <c r="AH1731" s="2"/>
      <c r="AI1731" s="2"/>
      <c r="AJ1731" s="2"/>
      <c r="AK1731" s="2"/>
      <c r="AL1731" s="8"/>
      <c r="AN1731" s="2"/>
      <c r="AO1731" s="2"/>
      <c r="AP1731" s="2"/>
      <c r="AQ1731" s="2"/>
      <c r="AR1731" s="2"/>
      <c r="AS1731" s="2"/>
      <c r="AT1731" s="2"/>
      <c r="AU1731" s="8"/>
      <c r="AW1731" s="2"/>
      <c r="AX1731" s="2"/>
      <c r="AY1731" s="2"/>
      <c r="AZ1731" s="2"/>
      <c r="BA1731" s="2"/>
      <c r="BB1731" s="2"/>
      <c r="BC1731" s="2"/>
      <c r="BD1731" s="8"/>
      <c r="BF1731" s="2"/>
      <c r="BH1731" s="2"/>
      <c r="BJ1731" s="2"/>
      <c r="BK1731" s="2"/>
      <c r="BL1731" s="2"/>
      <c r="BM1731" s="8"/>
    </row>
    <row r="1732" spans="1:65" x14ac:dyDescent="0.25">
      <c r="A1732" s="2"/>
      <c r="B1732" s="2"/>
      <c r="C1732" s="2"/>
      <c r="D1732" s="2"/>
      <c r="E1732" s="2"/>
      <c r="F1732" s="2"/>
      <c r="G1732" s="10"/>
      <c r="H1732" s="10"/>
      <c r="I1732" s="10"/>
      <c r="J1732" s="10"/>
      <c r="M1732" s="2"/>
      <c r="N1732" s="39"/>
      <c r="O1732" s="2"/>
      <c r="P1732" s="2"/>
      <c r="Q1732" s="2"/>
      <c r="R1732" s="2"/>
      <c r="S1732" s="2"/>
      <c r="V1732" s="2"/>
      <c r="W1732" s="2"/>
      <c r="X1732" s="2"/>
      <c r="Y1732" s="2"/>
      <c r="Z1732" s="2"/>
      <c r="AA1732" s="2"/>
      <c r="AB1732" s="2"/>
      <c r="AC1732" s="8"/>
      <c r="AE1732" s="2"/>
      <c r="AF1732" s="2"/>
      <c r="AG1732" s="2"/>
      <c r="AH1732" s="2"/>
      <c r="AI1732" s="2"/>
      <c r="AJ1732" s="2"/>
      <c r="AK1732" s="2"/>
      <c r="AL1732" s="8"/>
      <c r="AN1732" s="2"/>
      <c r="AO1732" s="2"/>
      <c r="AP1732" s="2"/>
      <c r="AQ1732" s="2"/>
      <c r="AR1732" s="2"/>
      <c r="AS1732" s="2"/>
      <c r="AT1732" s="2"/>
      <c r="AU1732" s="8"/>
      <c r="AW1732" s="2"/>
      <c r="AX1732" s="2"/>
      <c r="AY1732" s="2"/>
      <c r="AZ1732" s="2"/>
      <c r="BA1732" s="2"/>
      <c r="BB1732" s="2"/>
      <c r="BC1732" s="2"/>
      <c r="BD1732" s="8"/>
      <c r="BF1732" s="2"/>
      <c r="BH1732" s="2"/>
      <c r="BJ1732" s="2"/>
      <c r="BK1732" s="2"/>
      <c r="BL1732" s="2"/>
      <c r="BM1732" s="8"/>
    </row>
    <row r="1733" spans="1:65" x14ac:dyDescent="0.25">
      <c r="A1733" s="2"/>
      <c r="B1733" s="2"/>
      <c r="C1733" s="2"/>
      <c r="D1733" s="2"/>
      <c r="E1733" s="2"/>
      <c r="F1733" s="2"/>
      <c r="G1733" s="10"/>
      <c r="H1733" s="10"/>
      <c r="I1733" s="10"/>
      <c r="J1733" s="10"/>
      <c r="M1733" s="2"/>
      <c r="N1733" s="39"/>
      <c r="O1733" s="2"/>
      <c r="P1733" s="2"/>
      <c r="Q1733" s="2"/>
      <c r="R1733" s="2"/>
      <c r="S1733" s="2"/>
      <c r="V1733" s="2"/>
      <c r="W1733" s="2"/>
      <c r="X1733" s="2"/>
      <c r="Y1733" s="2"/>
      <c r="Z1733" s="2"/>
      <c r="AA1733" s="2"/>
      <c r="AB1733" s="2"/>
      <c r="AC1733" s="8"/>
      <c r="AE1733" s="2"/>
      <c r="AF1733" s="2"/>
      <c r="AG1733" s="2"/>
      <c r="AH1733" s="2"/>
      <c r="AI1733" s="2"/>
      <c r="AJ1733" s="2"/>
      <c r="AK1733" s="2"/>
      <c r="AL1733" s="8"/>
      <c r="AN1733" s="2"/>
      <c r="AO1733" s="2"/>
      <c r="AP1733" s="2"/>
      <c r="AQ1733" s="2"/>
      <c r="AR1733" s="2"/>
      <c r="AS1733" s="2"/>
      <c r="AT1733" s="2"/>
      <c r="AU1733" s="8"/>
      <c r="AW1733" s="2"/>
      <c r="AX1733" s="2"/>
      <c r="AY1733" s="2"/>
      <c r="AZ1733" s="2"/>
      <c r="BA1733" s="2"/>
      <c r="BB1733" s="2"/>
      <c r="BC1733" s="2"/>
      <c r="BD1733" s="8"/>
      <c r="BF1733" s="2"/>
      <c r="BH1733" s="2"/>
      <c r="BJ1733" s="2"/>
      <c r="BK1733" s="2"/>
      <c r="BL1733" s="2"/>
      <c r="BM1733" s="8"/>
    </row>
    <row r="1734" spans="1:65" x14ac:dyDescent="0.25">
      <c r="A1734" s="2"/>
      <c r="B1734" s="2"/>
      <c r="C1734" s="2"/>
      <c r="D1734" s="2"/>
      <c r="E1734" s="2"/>
      <c r="F1734" s="2"/>
      <c r="G1734" s="10"/>
      <c r="H1734" s="10"/>
      <c r="I1734" s="10"/>
      <c r="J1734" s="10"/>
      <c r="M1734" s="2"/>
      <c r="N1734" s="39"/>
      <c r="O1734" s="2"/>
      <c r="P1734" s="2"/>
      <c r="Q1734" s="2"/>
      <c r="R1734" s="2"/>
      <c r="S1734" s="2"/>
      <c r="V1734" s="2"/>
      <c r="W1734" s="2"/>
      <c r="X1734" s="2"/>
      <c r="Y1734" s="2"/>
      <c r="Z1734" s="2"/>
      <c r="AA1734" s="2"/>
      <c r="AB1734" s="2"/>
      <c r="AC1734" s="8"/>
      <c r="AE1734" s="2"/>
      <c r="AF1734" s="2"/>
      <c r="AG1734" s="2"/>
      <c r="AH1734" s="2"/>
      <c r="AI1734" s="2"/>
      <c r="AJ1734" s="2"/>
      <c r="AK1734" s="2"/>
      <c r="AL1734" s="8"/>
      <c r="AN1734" s="2"/>
      <c r="AO1734" s="2"/>
      <c r="AP1734" s="2"/>
      <c r="AQ1734" s="2"/>
      <c r="AR1734" s="2"/>
      <c r="AS1734" s="2"/>
      <c r="AT1734" s="2"/>
      <c r="AU1734" s="8"/>
      <c r="AW1734" s="2"/>
      <c r="AX1734" s="2"/>
      <c r="AY1734" s="2"/>
      <c r="AZ1734" s="2"/>
      <c r="BA1734" s="2"/>
      <c r="BB1734" s="2"/>
      <c r="BC1734" s="2"/>
      <c r="BD1734" s="8"/>
      <c r="BF1734" s="2"/>
      <c r="BH1734" s="2"/>
      <c r="BJ1734" s="2"/>
      <c r="BK1734" s="2"/>
      <c r="BL1734" s="2"/>
      <c r="BM1734" s="8"/>
    </row>
    <row r="1735" spans="1:65" x14ac:dyDescent="0.25">
      <c r="A1735" s="2"/>
      <c r="B1735" s="2"/>
      <c r="C1735" s="2"/>
      <c r="D1735" s="2"/>
      <c r="E1735" s="2"/>
      <c r="F1735" s="2"/>
      <c r="G1735" s="10"/>
      <c r="H1735" s="10"/>
      <c r="I1735" s="10"/>
      <c r="J1735" s="10"/>
      <c r="M1735" s="2"/>
      <c r="N1735" s="39"/>
      <c r="O1735" s="2"/>
      <c r="P1735" s="2"/>
      <c r="Q1735" s="2"/>
      <c r="R1735" s="2"/>
      <c r="S1735" s="2"/>
      <c r="V1735" s="2"/>
      <c r="W1735" s="2"/>
      <c r="X1735" s="2"/>
      <c r="Y1735" s="2"/>
      <c r="Z1735" s="2"/>
      <c r="AA1735" s="2"/>
      <c r="AB1735" s="2"/>
      <c r="AC1735" s="8"/>
      <c r="AE1735" s="2"/>
      <c r="AF1735" s="2"/>
      <c r="AG1735" s="2"/>
      <c r="AH1735" s="2"/>
      <c r="AI1735" s="2"/>
      <c r="AJ1735" s="2"/>
      <c r="AK1735" s="2"/>
      <c r="AL1735" s="8"/>
      <c r="AN1735" s="2"/>
      <c r="AO1735" s="2"/>
      <c r="AP1735" s="2"/>
      <c r="AQ1735" s="2"/>
      <c r="AR1735" s="2"/>
      <c r="AS1735" s="2"/>
      <c r="AT1735" s="2"/>
      <c r="AU1735" s="8"/>
      <c r="AW1735" s="2"/>
      <c r="AX1735" s="2"/>
      <c r="AY1735" s="2"/>
      <c r="AZ1735" s="2"/>
      <c r="BA1735" s="2"/>
      <c r="BB1735" s="2"/>
      <c r="BC1735" s="2"/>
      <c r="BD1735" s="8"/>
      <c r="BF1735" s="2"/>
      <c r="BH1735" s="2"/>
      <c r="BJ1735" s="2"/>
      <c r="BK1735" s="2"/>
      <c r="BL1735" s="2"/>
      <c r="BM1735" s="8"/>
    </row>
    <row r="1736" spans="1:65" x14ac:dyDescent="0.25">
      <c r="A1736" s="2"/>
      <c r="B1736" s="2"/>
      <c r="C1736" s="2"/>
      <c r="D1736" s="2"/>
      <c r="E1736" s="2"/>
      <c r="F1736" s="2"/>
      <c r="G1736" s="10"/>
      <c r="H1736" s="10"/>
      <c r="I1736" s="10"/>
      <c r="J1736" s="10"/>
      <c r="M1736" s="2"/>
      <c r="N1736" s="39"/>
      <c r="O1736" s="2"/>
      <c r="P1736" s="2"/>
      <c r="Q1736" s="2"/>
      <c r="R1736" s="2"/>
      <c r="S1736" s="2"/>
      <c r="V1736" s="2"/>
      <c r="W1736" s="2"/>
      <c r="X1736" s="2"/>
      <c r="Y1736" s="2"/>
      <c r="Z1736" s="2"/>
      <c r="AA1736" s="2"/>
      <c r="AB1736" s="2"/>
      <c r="AC1736" s="8"/>
      <c r="AE1736" s="2"/>
      <c r="AF1736" s="2"/>
      <c r="AG1736" s="2"/>
      <c r="AH1736" s="2"/>
      <c r="AI1736" s="2"/>
      <c r="AJ1736" s="2"/>
      <c r="AK1736" s="2"/>
      <c r="AL1736" s="8"/>
      <c r="AN1736" s="2"/>
      <c r="AO1736" s="2"/>
      <c r="AP1736" s="2"/>
      <c r="AQ1736" s="2"/>
      <c r="AR1736" s="2"/>
      <c r="AS1736" s="2"/>
      <c r="AT1736" s="2"/>
      <c r="AU1736" s="8"/>
      <c r="AW1736" s="2"/>
      <c r="AX1736" s="2"/>
      <c r="AY1736" s="2"/>
      <c r="AZ1736" s="2"/>
      <c r="BA1736" s="2"/>
      <c r="BB1736" s="2"/>
      <c r="BC1736" s="2"/>
      <c r="BD1736" s="8"/>
      <c r="BF1736" s="2"/>
      <c r="BH1736" s="2"/>
      <c r="BJ1736" s="2"/>
      <c r="BK1736" s="2"/>
      <c r="BL1736" s="2"/>
      <c r="BM1736" s="8"/>
    </row>
    <row r="1737" spans="1:65" x14ac:dyDescent="0.25">
      <c r="A1737" s="2"/>
      <c r="B1737" s="2"/>
      <c r="C1737" s="2"/>
      <c r="D1737" s="2"/>
      <c r="E1737" s="2"/>
      <c r="F1737" s="2"/>
      <c r="G1737" s="10"/>
      <c r="H1737" s="10"/>
      <c r="I1737" s="10"/>
      <c r="J1737" s="10"/>
      <c r="M1737" s="2"/>
      <c r="N1737" s="39"/>
      <c r="O1737" s="2"/>
      <c r="P1737" s="2"/>
      <c r="Q1737" s="2"/>
      <c r="R1737" s="2"/>
      <c r="S1737" s="2"/>
      <c r="V1737" s="2"/>
      <c r="W1737" s="2"/>
      <c r="X1737" s="2"/>
      <c r="Y1737" s="2"/>
      <c r="Z1737" s="2"/>
      <c r="AA1737" s="2"/>
      <c r="AB1737" s="2"/>
      <c r="AC1737" s="8"/>
      <c r="AE1737" s="2"/>
      <c r="AF1737" s="2"/>
      <c r="AG1737" s="2"/>
      <c r="AH1737" s="2"/>
      <c r="AI1737" s="2"/>
      <c r="AJ1737" s="2"/>
      <c r="AK1737" s="2"/>
      <c r="AL1737" s="8"/>
      <c r="AN1737" s="2"/>
      <c r="AO1737" s="2"/>
      <c r="AP1737" s="2"/>
      <c r="AQ1737" s="2"/>
      <c r="AR1737" s="2"/>
      <c r="AS1737" s="2"/>
      <c r="AT1737" s="2"/>
      <c r="AU1737" s="8"/>
      <c r="AW1737" s="2"/>
      <c r="AX1737" s="2"/>
      <c r="AY1737" s="2"/>
      <c r="AZ1737" s="2"/>
      <c r="BA1737" s="2"/>
      <c r="BB1737" s="2"/>
      <c r="BC1737" s="2"/>
      <c r="BD1737" s="8"/>
      <c r="BF1737" s="2"/>
      <c r="BH1737" s="2"/>
      <c r="BJ1737" s="2"/>
      <c r="BK1737" s="2"/>
      <c r="BL1737" s="2"/>
      <c r="BM1737" s="8"/>
    </row>
    <row r="1738" spans="1:65" x14ac:dyDescent="0.25">
      <c r="A1738" s="2"/>
      <c r="B1738" s="2"/>
      <c r="C1738" s="2"/>
      <c r="D1738" s="2"/>
      <c r="E1738" s="2"/>
      <c r="F1738" s="2"/>
      <c r="G1738" s="10"/>
      <c r="H1738" s="10"/>
      <c r="I1738" s="10"/>
      <c r="J1738" s="10"/>
      <c r="M1738" s="2"/>
      <c r="N1738" s="39"/>
      <c r="O1738" s="2"/>
      <c r="P1738" s="2"/>
      <c r="Q1738" s="2"/>
      <c r="R1738" s="2"/>
      <c r="S1738" s="2"/>
      <c r="V1738" s="2"/>
      <c r="W1738" s="2"/>
      <c r="X1738" s="2"/>
      <c r="Y1738" s="2"/>
      <c r="Z1738" s="2"/>
      <c r="AA1738" s="2"/>
      <c r="AB1738" s="2"/>
      <c r="AC1738" s="8"/>
      <c r="AE1738" s="2"/>
      <c r="AF1738" s="2"/>
      <c r="AG1738" s="2"/>
      <c r="AH1738" s="2"/>
      <c r="AI1738" s="2"/>
      <c r="AJ1738" s="2"/>
      <c r="AK1738" s="2"/>
      <c r="AL1738" s="8"/>
      <c r="AN1738" s="2"/>
      <c r="AO1738" s="2"/>
      <c r="AP1738" s="2"/>
      <c r="AQ1738" s="2"/>
      <c r="AR1738" s="2"/>
      <c r="AS1738" s="2"/>
      <c r="AT1738" s="2"/>
      <c r="AU1738" s="8"/>
      <c r="AW1738" s="2"/>
      <c r="AX1738" s="2"/>
      <c r="AY1738" s="2"/>
      <c r="AZ1738" s="2"/>
      <c r="BA1738" s="2"/>
      <c r="BB1738" s="2"/>
      <c r="BC1738" s="2"/>
      <c r="BD1738" s="8"/>
      <c r="BF1738" s="2"/>
      <c r="BH1738" s="2"/>
      <c r="BJ1738" s="2"/>
      <c r="BK1738" s="2"/>
      <c r="BL1738" s="2"/>
      <c r="BM1738" s="8"/>
    </row>
    <row r="1739" spans="1:65" x14ac:dyDescent="0.25">
      <c r="A1739" s="2"/>
      <c r="B1739" s="2"/>
      <c r="C1739" s="2"/>
      <c r="D1739" s="2"/>
      <c r="E1739" s="2"/>
      <c r="F1739" s="2"/>
      <c r="G1739" s="10"/>
      <c r="H1739" s="10"/>
      <c r="I1739" s="10"/>
      <c r="J1739" s="10"/>
      <c r="M1739" s="2"/>
      <c r="N1739" s="39"/>
      <c r="O1739" s="2"/>
      <c r="P1739" s="2"/>
      <c r="Q1739" s="2"/>
      <c r="R1739" s="2"/>
      <c r="S1739" s="2"/>
      <c r="V1739" s="2"/>
      <c r="W1739" s="2"/>
      <c r="X1739" s="2"/>
      <c r="Y1739" s="2"/>
      <c r="Z1739" s="2"/>
      <c r="AA1739" s="2"/>
      <c r="AB1739" s="2"/>
      <c r="AC1739" s="8"/>
      <c r="AE1739" s="2"/>
      <c r="AF1739" s="2"/>
      <c r="AG1739" s="2"/>
      <c r="AH1739" s="2"/>
      <c r="AI1739" s="2"/>
      <c r="AJ1739" s="2"/>
      <c r="AK1739" s="2"/>
      <c r="AL1739" s="8"/>
      <c r="AN1739" s="2"/>
      <c r="AO1739" s="2"/>
      <c r="AP1739" s="2"/>
      <c r="AQ1739" s="2"/>
      <c r="AR1739" s="2"/>
      <c r="AS1739" s="2"/>
      <c r="AT1739" s="2"/>
      <c r="AU1739" s="8"/>
      <c r="AW1739" s="2"/>
      <c r="AX1739" s="2"/>
      <c r="AY1739" s="2"/>
      <c r="AZ1739" s="2"/>
      <c r="BA1739" s="2"/>
      <c r="BB1739" s="2"/>
      <c r="BC1739" s="2"/>
      <c r="BD1739" s="8"/>
      <c r="BF1739" s="2"/>
      <c r="BH1739" s="2"/>
      <c r="BJ1739" s="2"/>
      <c r="BK1739" s="2"/>
      <c r="BL1739" s="2"/>
      <c r="BM1739" s="8"/>
    </row>
    <row r="1740" spans="1:65" x14ac:dyDescent="0.25">
      <c r="A1740" s="2"/>
      <c r="B1740" s="2"/>
      <c r="C1740" s="2"/>
      <c r="D1740" s="2"/>
      <c r="E1740" s="2"/>
      <c r="F1740" s="2"/>
      <c r="G1740" s="10"/>
      <c r="H1740" s="10"/>
      <c r="I1740" s="10"/>
      <c r="J1740" s="10"/>
      <c r="M1740" s="2"/>
      <c r="N1740" s="39"/>
      <c r="O1740" s="2"/>
      <c r="P1740" s="2"/>
      <c r="Q1740" s="2"/>
      <c r="R1740" s="2"/>
      <c r="S1740" s="2"/>
      <c r="V1740" s="2"/>
      <c r="W1740" s="2"/>
      <c r="X1740" s="2"/>
      <c r="Y1740" s="2"/>
      <c r="Z1740" s="2"/>
      <c r="AA1740" s="2"/>
      <c r="AB1740" s="2"/>
      <c r="AC1740" s="8"/>
      <c r="AE1740" s="2"/>
      <c r="AF1740" s="2"/>
      <c r="AG1740" s="2"/>
      <c r="AH1740" s="2"/>
      <c r="AI1740" s="2"/>
      <c r="AJ1740" s="2"/>
      <c r="AK1740" s="2"/>
      <c r="AL1740" s="8"/>
      <c r="AN1740" s="2"/>
      <c r="AO1740" s="2"/>
      <c r="AP1740" s="2"/>
      <c r="AQ1740" s="2"/>
      <c r="AR1740" s="2"/>
      <c r="AS1740" s="2"/>
      <c r="AT1740" s="2"/>
      <c r="AU1740" s="8"/>
      <c r="AW1740" s="2"/>
      <c r="AX1740" s="2"/>
      <c r="AY1740" s="2"/>
      <c r="AZ1740" s="2"/>
      <c r="BA1740" s="2"/>
      <c r="BB1740" s="2"/>
      <c r="BC1740" s="2"/>
      <c r="BD1740" s="8"/>
      <c r="BF1740" s="2"/>
      <c r="BH1740" s="2"/>
      <c r="BJ1740" s="2"/>
      <c r="BK1740" s="2"/>
      <c r="BL1740" s="2"/>
      <c r="BM1740" s="8"/>
    </row>
    <row r="1741" spans="1:65" x14ac:dyDescent="0.25">
      <c r="A1741" s="2"/>
      <c r="B1741" s="2"/>
      <c r="C1741" s="2"/>
      <c r="D1741" s="2"/>
      <c r="E1741" s="2"/>
      <c r="F1741" s="2"/>
      <c r="G1741" s="10"/>
      <c r="H1741" s="10"/>
      <c r="I1741" s="10"/>
      <c r="J1741" s="10"/>
      <c r="M1741" s="2"/>
      <c r="N1741" s="39"/>
      <c r="O1741" s="2"/>
      <c r="P1741" s="2"/>
      <c r="Q1741" s="2"/>
      <c r="R1741" s="2"/>
      <c r="S1741" s="2"/>
      <c r="V1741" s="2"/>
      <c r="W1741" s="2"/>
      <c r="X1741" s="2"/>
      <c r="Y1741" s="2"/>
      <c r="Z1741" s="2"/>
      <c r="AA1741" s="2"/>
      <c r="AB1741" s="2"/>
      <c r="AC1741" s="8"/>
      <c r="AE1741" s="2"/>
      <c r="AF1741" s="2"/>
      <c r="AG1741" s="2"/>
      <c r="AH1741" s="2"/>
      <c r="AI1741" s="2"/>
      <c r="AJ1741" s="2"/>
      <c r="AK1741" s="2"/>
      <c r="AL1741" s="8"/>
      <c r="AN1741" s="2"/>
      <c r="AO1741" s="2"/>
      <c r="AP1741" s="2"/>
      <c r="AQ1741" s="2"/>
      <c r="AR1741" s="2"/>
      <c r="AS1741" s="2"/>
      <c r="AT1741" s="2"/>
      <c r="AU1741" s="8"/>
      <c r="AW1741" s="2"/>
      <c r="AX1741" s="2"/>
      <c r="AY1741" s="2"/>
      <c r="AZ1741" s="2"/>
      <c r="BA1741" s="2"/>
      <c r="BB1741" s="2"/>
      <c r="BC1741" s="2"/>
      <c r="BD1741" s="8"/>
      <c r="BF1741" s="2"/>
      <c r="BH1741" s="2"/>
      <c r="BJ1741" s="2"/>
      <c r="BK1741" s="2"/>
      <c r="BL1741" s="2"/>
      <c r="BM1741" s="8"/>
    </row>
    <row r="1742" spans="1:65" x14ac:dyDescent="0.25">
      <c r="A1742" s="2"/>
      <c r="B1742" s="2"/>
      <c r="C1742" s="2"/>
      <c r="D1742" s="2"/>
      <c r="E1742" s="2"/>
      <c r="F1742" s="2"/>
      <c r="G1742" s="10"/>
      <c r="H1742" s="10"/>
      <c r="I1742" s="10"/>
      <c r="J1742" s="10"/>
      <c r="M1742" s="2"/>
      <c r="N1742" s="39"/>
      <c r="O1742" s="2"/>
      <c r="P1742" s="2"/>
      <c r="Q1742" s="2"/>
      <c r="R1742" s="2"/>
      <c r="S1742" s="2"/>
      <c r="V1742" s="2"/>
      <c r="W1742" s="2"/>
      <c r="X1742" s="2"/>
      <c r="Y1742" s="2"/>
      <c r="Z1742" s="2"/>
      <c r="AA1742" s="2"/>
      <c r="AB1742" s="2"/>
      <c r="AC1742" s="8"/>
      <c r="AE1742" s="2"/>
      <c r="AF1742" s="2"/>
      <c r="AG1742" s="2"/>
      <c r="AH1742" s="2"/>
      <c r="AI1742" s="2"/>
      <c r="AJ1742" s="2"/>
      <c r="AK1742" s="2"/>
      <c r="AL1742" s="8"/>
      <c r="AN1742" s="2"/>
      <c r="AO1742" s="2"/>
      <c r="AP1742" s="2"/>
      <c r="AQ1742" s="2"/>
      <c r="AR1742" s="2"/>
      <c r="AS1742" s="2"/>
      <c r="AT1742" s="2"/>
      <c r="AU1742" s="8"/>
      <c r="AW1742" s="2"/>
      <c r="AX1742" s="2"/>
      <c r="AY1742" s="2"/>
      <c r="AZ1742" s="2"/>
      <c r="BA1742" s="2"/>
      <c r="BB1742" s="2"/>
      <c r="BC1742" s="2"/>
      <c r="BD1742" s="8"/>
      <c r="BF1742" s="2"/>
      <c r="BH1742" s="2"/>
      <c r="BJ1742" s="2"/>
      <c r="BK1742" s="2"/>
      <c r="BL1742" s="2"/>
      <c r="BM1742" s="8"/>
    </row>
    <row r="1743" spans="1:65" x14ac:dyDescent="0.25">
      <c r="A1743" s="2"/>
      <c r="B1743" s="2"/>
      <c r="C1743" s="2"/>
      <c r="D1743" s="2"/>
      <c r="E1743" s="2"/>
      <c r="F1743" s="2"/>
      <c r="G1743" s="10"/>
      <c r="H1743" s="10"/>
      <c r="I1743" s="10"/>
      <c r="J1743" s="10"/>
      <c r="M1743" s="2"/>
      <c r="N1743" s="39"/>
      <c r="O1743" s="2"/>
      <c r="P1743" s="2"/>
      <c r="Q1743" s="2"/>
      <c r="R1743" s="2"/>
      <c r="S1743" s="2"/>
      <c r="V1743" s="2"/>
      <c r="W1743" s="2"/>
      <c r="X1743" s="2"/>
      <c r="Y1743" s="2"/>
      <c r="Z1743" s="2"/>
      <c r="AA1743" s="2"/>
      <c r="AB1743" s="2"/>
      <c r="AC1743" s="8"/>
      <c r="AE1743" s="2"/>
      <c r="AF1743" s="2"/>
      <c r="AG1743" s="2"/>
      <c r="AH1743" s="2"/>
      <c r="AI1743" s="2"/>
      <c r="AJ1743" s="2"/>
      <c r="AK1743" s="2"/>
      <c r="AL1743" s="8"/>
      <c r="AN1743" s="2"/>
      <c r="AO1743" s="2"/>
      <c r="AP1743" s="2"/>
      <c r="AQ1743" s="2"/>
      <c r="AR1743" s="2"/>
      <c r="AS1743" s="2"/>
      <c r="AT1743" s="2"/>
      <c r="AU1743" s="8"/>
      <c r="AW1743" s="2"/>
      <c r="AX1743" s="2"/>
      <c r="AY1743" s="2"/>
      <c r="AZ1743" s="2"/>
      <c r="BA1743" s="2"/>
      <c r="BB1743" s="2"/>
      <c r="BC1743" s="2"/>
      <c r="BD1743" s="8"/>
      <c r="BF1743" s="2"/>
      <c r="BH1743" s="2"/>
      <c r="BJ1743" s="2"/>
      <c r="BK1743" s="2"/>
      <c r="BL1743" s="2"/>
      <c r="BM1743" s="8"/>
    </row>
    <row r="1744" spans="1:65" x14ac:dyDescent="0.25">
      <c r="A1744" s="2"/>
      <c r="B1744" s="2"/>
      <c r="C1744" s="2"/>
      <c r="D1744" s="2"/>
      <c r="E1744" s="2"/>
      <c r="F1744" s="2"/>
      <c r="G1744" s="10"/>
      <c r="H1744" s="10"/>
      <c r="I1744" s="10"/>
      <c r="J1744" s="10"/>
      <c r="M1744" s="2"/>
      <c r="N1744" s="39"/>
      <c r="O1744" s="2"/>
      <c r="P1744" s="2"/>
      <c r="Q1744" s="2"/>
      <c r="R1744" s="2"/>
      <c r="S1744" s="2"/>
      <c r="V1744" s="2"/>
      <c r="W1744" s="2"/>
      <c r="X1744" s="2"/>
      <c r="Y1744" s="2"/>
      <c r="Z1744" s="2"/>
      <c r="AA1744" s="2"/>
      <c r="AB1744" s="2"/>
      <c r="AC1744" s="8"/>
      <c r="AE1744" s="2"/>
      <c r="AF1744" s="2"/>
      <c r="AG1744" s="2"/>
      <c r="AH1744" s="2"/>
      <c r="AI1744" s="2"/>
      <c r="AJ1744" s="2"/>
      <c r="AK1744" s="2"/>
      <c r="AL1744" s="8"/>
      <c r="AN1744" s="2"/>
      <c r="AO1744" s="2"/>
      <c r="AP1744" s="2"/>
      <c r="AQ1744" s="2"/>
      <c r="AR1744" s="2"/>
      <c r="AS1744" s="2"/>
      <c r="AT1744" s="2"/>
      <c r="AU1744" s="8"/>
      <c r="AW1744" s="2"/>
      <c r="AX1744" s="2"/>
      <c r="AY1744" s="2"/>
      <c r="AZ1744" s="2"/>
      <c r="BA1744" s="2"/>
      <c r="BB1744" s="2"/>
      <c r="BC1744" s="2"/>
      <c r="BD1744" s="8"/>
      <c r="BF1744" s="2"/>
      <c r="BH1744" s="2"/>
      <c r="BJ1744" s="2"/>
      <c r="BK1744" s="2"/>
      <c r="BL1744" s="2"/>
      <c r="BM1744" s="8"/>
    </row>
    <row r="1745" spans="1:65" x14ac:dyDescent="0.25">
      <c r="A1745" s="2"/>
      <c r="B1745" s="2"/>
      <c r="C1745" s="2"/>
      <c r="D1745" s="2"/>
      <c r="E1745" s="2"/>
      <c r="F1745" s="2"/>
      <c r="G1745" s="10"/>
      <c r="H1745" s="10"/>
      <c r="I1745" s="10"/>
      <c r="J1745" s="10"/>
      <c r="M1745" s="2"/>
      <c r="N1745" s="39"/>
      <c r="O1745" s="2"/>
      <c r="P1745" s="2"/>
      <c r="Q1745" s="2"/>
      <c r="R1745" s="2"/>
      <c r="S1745" s="2"/>
      <c r="V1745" s="2"/>
      <c r="W1745" s="2"/>
      <c r="X1745" s="2"/>
      <c r="Y1745" s="2"/>
      <c r="Z1745" s="2"/>
      <c r="AA1745" s="2"/>
      <c r="AB1745" s="2"/>
      <c r="AC1745" s="8"/>
      <c r="AE1745" s="2"/>
      <c r="AF1745" s="2"/>
      <c r="AG1745" s="2"/>
      <c r="AH1745" s="2"/>
      <c r="AI1745" s="2"/>
      <c r="AJ1745" s="2"/>
      <c r="AK1745" s="2"/>
      <c r="AL1745" s="8"/>
      <c r="AN1745" s="2"/>
      <c r="AO1745" s="2"/>
      <c r="AP1745" s="2"/>
      <c r="AQ1745" s="2"/>
      <c r="AR1745" s="2"/>
      <c r="AS1745" s="2"/>
      <c r="AT1745" s="2"/>
      <c r="AU1745" s="8"/>
      <c r="AW1745" s="2"/>
      <c r="AX1745" s="2"/>
      <c r="AY1745" s="2"/>
      <c r="AZ1745" s="2"/>
      <c r="BA1745" s="2"/>
      <c r="BB1745" s="2"/>
      <c r="BC1745" s="2"/>
      <c r="BD1745" s="8"/>
      <c r="BF1745" s="2"/>
      <c r="BH1745" s="2"/>
      <c r="BJ1745" s="2"/>
      <c r="BK1745" s="2"/>
      <c r="BL1745" s="2"/>
      <c r="BM1745" s="8"/>
    </row>
    <row r="1746" spans="1:65" x14ac:dyDescent="0.25">
      <c r="A1746" s="2"/>
      <c r="B1746" s="2"/>
      <c r="C1746" s="2"/>
      <c r="D1746" s="2"/>
      <c r="E1746" s="2"/>
      <c r="F1746" s="2"/>
      <c r="G1746" s="10"/>
      <c r="H1746" s="10"/>
      <c r="I1746" s="10"/>
      <c r="J1746" s="10"/>
      <c r="M1746" s="2"/>
      <c r="N1746" s="39"/>
      <c r="O1746" s="2"/>
      <c r="P1746" s="2"/>
      <c r="Q1746" s="2"/>
      <c r="R1746" s="2"/>
      <c r="S1746" s="2"/>
      <c r="V1746" s="2"/>
      <c r="W1746" s="2"/>
      <c r="X1746" s="2"/>
      <c r="Y1746" s="2"/>
      <c r="Z1746" s="2"/>
      <c r="AA1746" s="2"/>
      <c r="AB1746" s="2"/>
      <c r="AC1746" s="8"/>
      <c r="AE1746" s="2"/>
      <c r="AF1746" s="2"/>
      <c r="AG1746" s="2"/>
      <c r="AH1746" s="2"/>
      <c r="AI1746" s="2"/>
      <c r="AJ1746" s="2"/>
      <c r="AK1746" s="2"/>
      <c r="AL1746" s="8"/>
      <c r="AN1746" s="2"/>
      <c r="AO1746" s="2"/>
      <c r="AP1746" s="2"/>
      <c r="AQ1746" s="2"/>
      <c r="AR1746" s="2"/>
      <c r="AS1746" s="2"/>
      <c r="AT1746" s="2"/>
      <c r="AU1746" s="8"/>
      <c r="AW1746" s="2"/>
      <c r="AX1746" s="2"/>
      <c r="AY1746" s="2"/>
      <c r="AZ1746" s="2"/>
      <c r="BA1746" s="2"/>
      <c r="BB1746" s="2"/>
      <c r="BC1746" s="2"/>
      <c r="BD1746" s="8"/>
      <c r="BF1746" s="2"/>
      <c r="BH1746" s="2"/>
      <c r="BJ1746" s="2"/>
      <c r="BK1746" s="2"/>
      <c r="BL1746" s="2"/>
      <c r="BM1746" s="8"/>
    </row>
    <row r="1747" spans="1:65" x14ac:dyDescent="0.25">
      <c r="A1747" s="2"/>
      <c r="B1747" s="2"/>
      <c r="C1747" s="2"/>
      <c r="D1747" s="2"/>
      <c r="E1747" s="2"/>
      <c r="F1747" s="2"/>
      <c r="G1747" s="10"/>
      <c r="H1747" s="10"/>
      <c r="I1747" s="10"/>
      <c r="J1747" s="10"/>
      <c r="M1747" s="2"/>
      <c r="N1747" s="39"/>
      <c r="O1747" s="2"/>
      <c r="P1747" s="2"/>
      <c r="Q1747" s="2"/>
      <c r="R1747" s="2"/>
      <c r="S1747" s="2"/>
      <c r="V1747" s="2"/>
      <c r="W1747" s="2"/>
      <c r="X1747" s="2"/>
      <c r="Y1747" s="2"/>
      <c r="Z1747" s="2"/>
      <c r="AA1747" s="2"/>
      <c r="AB1747" s="2"/>
      <c r="AC1747" s="8"/>
      <c r="AE1747" s="2"/>
      <c r="AF1747" s="2"/>
      <c r="AG1747" s="2"/>
      <c r="AH1747" s="2"/>
      <c r="AI1747" s="2"/>
      <c r="AJ1747" s="2"/>
      <c r="AK1747" s="2"/>
      <c r="AL1747" s="8"/>
      <c r="AN1747" s="2"/>
      <c r="AO1747" s="2"/>
      <c r="AP1747" s="2"/>
      <c r="AQ1747" s="2"/>
      <c r="AR1747" s="2"/>
      <c r="AS1747" s="2"/>
      <c r="AT1747" s="2"/>
      <c r="AU1747" s="8"/>
      <c r="AW1747" s="2"/>
      <c r="AX1747" s="2"/>
      <c r="AY1747" s="2"/>
      <c r="AZ1747" s="2"/>
      <c r="BA1747" s="2"/>
      <c r="BB1747" s="2"/>
      <c r="BC1747" s="2"/>
      <c r="BD1747" s="8"/>
      <c r="BF1747" s="2"/>
      <c r="BH1747" s="2"/>
      <c r="BJ1747" s="2"/>
      <c r="BK1747" s="2"/>
      <c r="BL1747" s="2"/>
      <c r="BM1747" s="8"/>
    </row>
    <row r="1748" spans="1:65" x14ac:dyDescent="0.25">
      <c r="A1748" s="2"/>
      <c r="B1748" s="2"/>
      <c r="C1748" s="2"/>
      <c r="D1748" s="2"/>
      <c r="E1748" s="2"/>
      <c r="F1748" s="2"/>
      <c r="G1748" s="10"/>
      <c r="H1748" s="10"/>
      <c r="I1748" s="10"/>
      <c r="J1748" s="10"/>
      <c r="M1748" s="2"/>
      <c r="N1748" s="39"/>
      <c r="O1748" s="2"/>
      <c r="P1748" s="2"/>
      <c r="Q1748" s="2"/>
      <c r="R1748" s="2"/>
      <c r="S1748" s="2"/>
      <c r="V1748" s="2"/>
      <c r="W1748" s="2"/>
      <c r="X1748" s="2"/>
      <c r="Y1748" s="2"/>
      <c r="Z1748" s="2"/>
      <c r="AA1748" s="2"/>
      <c r="AB1748" s="2"/>
      <c r="AC1748" s="8"/>
      <c r="AE1748" s="2"/>
      <c r="AF1748" s="2"/>
      <c r="AG1748" s="2"/>
      <c r="AH1748" s="2"/>
      <c r="AI1748" s="2"/>
      <c r="AJ1748" s="2"/>
      <c r="AK1748" s="2"/>
      <c r="AL1748" s="8"/>
      <c r="AN1748" s="2"/>
      <c r="AO1748" s="2"/>
      <c r="AP1748" s="2"/>
      <c r="AQ1748" s="2"/>
      <c r="AR1748" s="2"/>
      <c r="AS1748" s="2"/>
      <c r="AT1748" s="2"/>
      <c r="AU1748" s="8"/>
      <c r="AW1748" s="2"/>
      <c r="AX1748" s="2"/>
      <c r="AY1748" s="2"/>
      <c r="AZ1748" s="2"/>
      <c r="BA1748" s="2"/>
      <c r="BB1748" s="2"/>
      <c r="BC1748" s="2"/>
      <c r="BD1748" s="8"/>
      <c r="BF1748" s="2"/>
      <c r="BH1748" s="2"/>
      <c r="BJ1748" s="2"/>
      <c r="BK1748" s="2"/>
      <c r="BL1748" s="2"/>
      <c r="BM1748" s="8"/>
    </row>
    <row r="1749" spans="1:65" x14ac:dyDescent="0.25">
      <c r="A1749" s="2"/>
      <c r="B1749" s="2"/>
      <c r="C1749" s="2"/>
      <c r="D1749" s="2"/>
      <c r="E1749" s="2"/>
      <c r="F1749" s="2"/>
      <c r="G1749" s="10"/>
      <c r="H1749" s="10"/>
      <c r="I1749" s="10"/>
      <c r="J1749" s="10"/>
      <c r="M1749" s="2"/>
      <c r="N1749" s="39"/>
      <c r="O1749" s="2"/>
      <c r="P1749" s="2"/>
      <c r="Q1749" s="2"/>
      <c r="R1749" s="2"/>
      <c r="S1749" s="2"/>
      <c r="V1749" s="2"/>
      <c r="W1749" s="2"/>
      <c r="X1749" s="2"/>
      <c r="Y1749" s="2"/>
      <c r="Z1749" s="2"/>
      <c r="AA1749" s="2"/>
      <c r="AB1749" s="2"/>
      <c r="AC1749" s="8"/>
      <c r="AE1749" s="2"/>
      <c r="AF1749" s="2"/>
      <c r="AG1749" s="2"/>
      <c r="AH1749" s="2"/>
      <c r="AI1749" s="2"/>
      <c r="AJ1749" s="2"/>
      <c r="AK1749" s="2"/>
      <c r="AL1749" s="8"/>
      <c r="AN1749" s="2"/>
      <c r="AO1749" s="2"/>
      <c r="AP1749" s="2"/>
      <c r="AQ1749" s="2"/>
      <c r="AR1749" s="2"/>
      <c r="AS1749" s="2"/>
      <c r="AT1749" s="2"/>
      <c r="AU1749" s="8"/>
      <c r="AW1749" s="2"/>
      <c r="AX1749" s="2"/>
      <c r="AY1749" s="2"/>
      <c r="AZ1749" s="2"/>
      <c r="BA1749" s="2"/>
      <c r="BB1749" s="2"/>
      <c r="BC1749" s="2"/>
      <c r="BD1749" s="8"/>
      <c r="BF1749" s="2"/>
      <c r="BH1749" s="2"/>
      <c r="BJ1749" s="2"/>
      <c r="BK1749" s="2"/>
      <c r="BL1749" s="2"/>
      <c r="BM1749" s="8"/>
    </row>
    <row r="1750" spans="1:65" x14ac:dyDescent="0.25">
      <c r="A1750" s="2"/>
      <c r="B1750" s="2"/>
      <c r="C1750" s="2"/>
      <c r="D1750" s="2"/>
      <c r="E1750" s="2"/>
      <c r="F1750" s="2"/>
      <c r="G1750" s="10"/>
      <c r="H1750" s="10"/>
      <c r="I1750" s="10"/>
      <c r="J1750" s="10"/>
      <c r="M1750" s="2"/>
      <c r="N1750" s="39"/>
      <c r="O1750" s="2"/>
      <c r="P1750" s="2"/>
      <c r="Q1750" s="2"/>
      <c r="R1750" s="2"/>
      <c r="S1750" s="2"/>
      <c r="V1750" s="2"/>
      <c r="W1750" s="2"/>
      <c r="X1750" s="2"/>
      <c r="Y1750" s="2"/>
      <c r="Z1750" s="2"/>
      <c r="AA1750" s="2"/>
      <c r="AB1750" s="2"/>
      <c r="AC1750" s="8"/>
      <c r="AE1750" s="2"/>
      <c r="AF1750" s="2"/>
      <c r="AG1750" s="2"/>
      <c r="AH1750" s="2"/>
      <c r="AI1750" s="2"/>
      <c r="AJ1750" s="2"/>
      <c r="AK1750" s="2"/>
      <c r="AL1750" s="8"/>
      <c r="AN1750" s="2"/>
      <c r="AO1750" s="2"/>
      <c r="AP1750" s="2"/>
      <c r="AQ1750" s="2"/>
      <c r="AR1750" s="2"/>
      <c r="AS1750" s="2"/>
      <c r="AT1750" s="2"/>
      <c r="AU1750" s="8"/>
      <c r="AW1750" s="2"/>
      <c r="AX1750" s="2"/>
      <c r="AY1750" s="2"/>
      <c r="AZ1750" s="2"/>
      <c r="BA1750" s="2"/>
      <c r="BB1750" s="2"/>
      <c r="BC1750" s="2"/>
      <c r="BD1750" s="8"/>
      <c r="BF1750" s="2"/>
      <c r="BH1750" s="2"/>
      <c r="BJ1750" s="2"/>
      <c r="BK1750" s="2"/>
      <c r="BL1750" s="2"/>
      <c r="BM1750" s="8"/>
    </row>
    <row r="1751" spans="1:65" x14ac:dyDescent="0.25">
      <c r="A1751" s="2"/>
      <c r="B1751" s="2"/>
      <c r="C1751" s="2"/>
      <c r="D1751" s="2"/>
      <c r="E1751" s="2"/>
      <c r="F1751" s="2"/>
      <c r="G1751" s="10"/>
      <c r="H1751" s="10"/>
      <c r="I1751" s="10"/>
      <c r="J1751" s="10"/>
      <c r="M1751" s="2"/>
      <c r="N1751" s="39"/>
      <c r="O1751" s="2"/>
      <c r="P1751" s="2"/>
      <c r="Q1751" s="2"/>
      <c r="R1751" s="2"/>
      <c r="S1751" s="2"/>
      <c r="V1751" s="2"/>
      <c r="W1751" s="2"/>
      <c r="X1751" s="2"/>
      <c r="Y1751" s="2"/>
      <c r="Z1751" s="2"/>
      <c r="AA1751" s="2"/>
      <c r="AB1751" s="2"/>
      <c r="AC1751" s="8"/>
      <c r="AE1751" s="2"/>
      <c r="AF1751" s="2"/>
      <c r="AG1751" s="2"/>
      <c r="AH1751" s="2"/>
      <c r="AI1751" s="2"/>
      <c r="AJ1751" s="2"/>
      <c r="AK1751" s="2"/>
      <c r="AL1751" s="8"/>
      <c r="AN1751" s="2"/>
      <c r="AO1751" s="2"/>
      <c r="AP1751" s="2"/>
      <c r="AQ1751" s="2"/>
      <c r="AR1751" s="2"/>
      <c r="AS1751" s="2"/>
      <c r="AT1751" s="2"/>
      <c r="AU1751" s="8"/>
      <c r="AW1751" s="2"/>
      <c r="AX1751" s="2"/>
      <c r="AY1751" s="2"/>
      <c r="AZ1751" s="2"/>
      <c r="BA1751" s="2"/>
      <c r="BB1751" s="2"/>
      <c r="BC1751" s="2"/>
      <c r="BD1751" s="8"/>
      <c r="BF1751" s="2"/>
      <c r="BH1751" s="2"/>
      <c r="BJ1751" s="2"/>
      <c r="BK1751" s="2"/>
      <c r="BL1751" s="2"/>
      <c r="BM1751" s="8"/>
    </row>
    <row r="1752" spans="1:65" x14ac:dyDescent="0.25">
      <c r="A1752" s="2"/>
      <c r="B1752" s="2"/>
      <c r="C1752" s="2"/>
      <c r="D1752" s="2"/>
      <c r="E1752" s="2"/>
      <c r="F1752" s="2"/>
      <c r="G1752" s="10"/>
      <c r="H1752" s="10"/>
      <c r="I1752" s="10"/>
      <c r="J1752" s="10"/>
      <c r="M1752" s="2"/>
      <c r="N1752" s="39"/>
      <c r="O1752" s="2"/>
      <c r="P1752" s="2"/>
      <c r="Q1752" s="2"/>
      <c r="R1752" s="2"/>
      <c r="S1752" s="2"/>
      <c r="V1752" s="2"/>
      <c r="W1752" s="2"/>
      <c r="X1752" s="2"/>
      <c r="Y1752" s="2"/>
      <c r="Z1752" s="2"/>
      <c r="AA1752" s="2"/>
      <c r="AB1752" s="2"/>
      <c r="AC1752" s="8"/>
      <c r="AE1752" s="2"/>
      <c r="AF1752" s="2"/>
      <c r="AG1752" s="2"/>
      <c r="AH1752" s="2"/>
      <c r="AI1752" s="2"/>
      <c r="AJ1752" s="2"/>
      <c r="AK1752" s="2"/>
      <c r="AL1752" s="8"/>
      <c r="AN1752" s="2"/>
      <c r="AO1752" s="2"/>
      <c r="AP1752" s="2"/>
      <c r="AQ1752" s="2"/>
      <c r="AR1752" s="2"/>
      <c r="AS1752" s="2"/>
      <c r="AT1752" s="2"/>
      <c r="AU1752" s="8"/>
      <c r="AW1752" s="2"/>
      <c r="AX1752" s="2"/>
      <c r="AY1752" s="2"/>
      <c r="AZ1752" s="2"/>
      <c r="BA1752" s="2"/>
      <c r="BB1752" s="2"/>
      <c r="BC1752" s="2"/>
      <c r="BD1752" s="8"/>
      <c r="BF1752" s="2"/>
      <c r="BH1752" s="2"/>
      <c r="BJ1752" s="2"/>
      <c r="BK1752" s="2"/>
      <c r="BL1752" s="2"/>
      <c r="BM1752" s="8"/>
    </row>
    <row r="1753" spans="1:65" x14ac:dyDescent="0.25">
      <c r="A1753" s="2"/>
      <c r="B1753" s="2"/>
      <c r="C1753" s="2"/>
      <c r="D1753" s="2"/>
      <c r="E1753" s="2"/>
      <c r="F1753" s="2"/>
      <c r="G1753" s="10"/>
      <c r="H1753" s="10"/>
      <c r="I1753" s="10"/>
      <c r="J1753" s="10"/>
      <c r="M1753" s="2"/>
      <c r="N1753" s="39"/>
      <c r="O1753" s="2"/>
      <c r="P1753" s="2"/>
      <c r="Q1753" s="2"/>
      <c r="R1753" s="2"/>
      <c r="S1753" s="2"/>
      <c r="V1753" s="2"/>
      <c r="W1753" s="2"/>
      <c r="X1753" s="2"/>
      <c r="Y1753" s="2"/>
      <c r="Z1753" s="2"/>
      <c r="AA1753" s="2"/>
      <c r="AB1753" s="2"/>
      <c r="AC1753" s="8"/>
      <c r="AE1753" s="2"/>
      <c r="AF1753" s="2"/>
      <c r="AG1753" s="2"/>
      <c r="AH1753" s="2"/>
      <c r="AI1753" s="2"/>
      <c r="AJ1753" s="2"/>
      <c r="AK1753" s="2"/>
      <c r="AL1753" s="8"/>
      <c r="AN1753" s="2"/>
      <c r="AO1753" s="2"/>
      <c r="AP1753" s="2"/>
      <c r="AQ1753" s="2"/>
      <c r="AR1753" s="2"/>
      <c r="AS1753" s="2"/>
      <c r="AT1753" s="2"/>
      <c r="AU1753" s="8"/>
      <c r="AW1753" s="2"/>
      <c r="AX1753" s="2"/>
      <c r="AY1753" s="2"/>
      <c r="AZ1753" s="2"/>
      <c r="BA1753" s="2"/>
      <c r="BB1753" s="2"/>
      <c r="BC1753" s="2"/>
      <c r="BD1753" s="8"/>
      <c r="BF1753" s="2"/>
      <c r="BH1753" s="2"/>
      <c r="BJ1753" s="2"/>
      <c r="BK1753" s="2"/>
      <c r="BL1753" s="2"/>
      <c r="BM1753" s="8"/>
    </row>
    <row r="1754" spans="1:65" x14ac:dyDescent="0.25">
      <c r="A1754" s="2"/>
      <c r="B1754" s="2"/>
      <c r="C1754" s="2"/>
      <c r="D1754" s="2"/>
      <c r="E1754" s="2"/>
      <c r="F1754" s="2"/>
      <c r="G1754" s="10"/>
      <c r="H1754" s="10"/>
      <c r="I1754" s="10"/>
      <c r="J1754" s="10"/>
      <c r="M1754" s="2"/>
      <c r="N1754" s="39"/>
      <c r="O1754" s="2"/>
      <c r="P1754" s="2"/>
      <c r="Q1754" s="2"/>
      <c r="R1754" s="2"/>
      <c r="S1754" s="2"/>
      <c r="V1754" s="2"/>
      <c r="W1754" s="2"/>
      <c r="X1754" s="2"/>
      <c r="Y1754" s="2"/>
      <c r="Z1754" s="2"/>
      <c r="AA1754" s="2"/>
      <c r="AB1754" s="2"/>
      <c r="AC1754" s="8"/>
      <c r="AE1754" s="2"/>
      <c r="AF1754" s="2"/>
      <c r="AG1754" s="2"/>
      <c r="AH1754" s="2"/>
      <c r="AI1754" s="2"/>
      <c r="AJ1754" s="2"/>
      <c r="AK1754" s="2"/>
      <c r="AL1754" s="8"/>
      <c r="AN1754" s="2"/>
      <c r="AO1754" s="2"/>
      <c r="AP1754" s="2"/>
      <c r="AQ1754" s="2"/>
      <c r="AR1754" s="2"/>
      <c r="AS1754" s="2"/>
      <c r="AT1754" s="2"/>
      <c r="AU1754" s="8"/>
      <c r="AW1754" s="2"/>
      <c r="AX1754" s="2"/>
      <c r="AY1754" s="2"/>
      <c r="AZ1754" s="2"/>
      <c r="BA1754" s="2"/>
      <c r="BB1754" s="2"/>
      <c r="BC1754" s="2"/>
      <c r="BD1754" s="8"/>
      <c r="BF1754" s="2"/>
      <c r="BH1754" s="2"/>
      <c r="BJ1754" s="2"/>
      <c r="BK1754" s="2"/>
      <c r="BL1754" s="2"/>
      <c r="BM1754" s="8"/>
    </row>
    <row r="1755" spans="1:65" x14ac:dyDescent="0.25">
      <c r="A1755" s="2"/>
      <c r="B1755" s="2"/>
      <c r="C1755" s="2"/>
      <c r="D1755" s="2"/>
      <c r="E1755" s="2"/>
      <c r="F1755" s="2"/>
      <c r="G1755" s="10"/>
      <c r="H1755" s="10"/>
      <c r="I1755" s="10"/>
      <c r="J1755" s="10"/>
      <c r="M1755" s="2"/>
      <c r="N1755" s="39"/>
      <c r="O1755" s="2"/>
      <c r="P1755" s="2"/>
      <c r="Q1755" s="2"/>
      <c r="R1755" s="2"/>
      <c r="S1755" s="2"/>
      <c r="V1755" s="2"/>
      <c r="W1755" s="2"/>
      <c r="X1755" s="2"/>
      <c r="Y1755" s="2"/>
      <c r="Z1755" s="2"/>
      <c r="AA1755" s="2"/>
      <c r="AB1755" s="2"/>
      <c r="AC1755" s="8"/>
      <c r="AE1755" s="2"/>
      <c r="AF1755" s="2"/>
      <c r="AG1755" s="2"/>
      <c r="AH1755" s="2"/>
      <c r="AI1755" s="2"/>
      <c r="AJ1755" s="2"/>
      <c r="AK1755" s="2"/>
      <c r="AL1755" s="8"/>
      <c r="AN1755" s="2"/>
      <c r="AO1755" s="2"/>
      <c r="AP1755" s="2"/>
      <c r="AQ1755" s="2"/>
      <c r="AR1755" s="2"/>
      <c r="AS1755" s="2"/>
      <c r="AT1755" s="2"/>
      <c r="AU1755" s="8"/>
      <c r="AW1755" s="2"/>
      <c r="AX1755" s="2"/>
      <c r="AY1755" s="2"/>
      <c r="AZ1755" s="2"/>
      <c r="BA1755" s="2"/>
      <c r="BB1755" s="2"/>
      <c r="BC1755" s="2"/>
      <c r="BD1755" s="8"/>
      <c r="BF1755" s="2"/>
      <c r="BH1755" s="2"/>
      <c r="BJ1755" s="2"/>
      <c r="BK1755" s="2"/>
      <c r="BL1755" s="2"/>
      <c r="BM1755" s="8"/>
    </row>
    <row r="1756" spans="1:65" x14ac:dyDescent="0.25">
      <c r="A1756" s="2"/>
      <c r="B1756" s="2"/>
      <c r="C1756" s="2"/>
      <c r="D1756" s="2"/>
      <c r="E1756" s="2"/>
      <c r="F1756" s="2"/>
      <c r="G1756" s="10"/>
      <c r="H1756" s="10"/>
      <c r="I1756" s="10"/>
      <c r="J1756" s="10"/>
      <c r="M1756" s="2"/>
      <c r="N1756" s="39"/>
      <c r="O1756" s="2"/>
      <c r="P1756" s="2"/>
      <c r="Q1756" s="2"/>
      <c r="R1756" s="2"/>
      <c r="S1756" s="2"/>
      <c r="V1756" s="2"/>
      <c r="W1756" s="2"/>
      <c r="X1756" s="2"/>
      <c r="Y1756" s="2"/>
      <c r="Z1756" s="2"/>
      <c r="AA1756" s="2"/>
      <c r="AB1756" s="2"/>
      <c r="AC1756" s="8"/>
      <c r="AE1756" s="2"/>
      <c r="AF1756" s="2"/>
      <c r="AG1756" s="2"/>
      <c r="AH1756" s="2"/>
      <c r="AI1756" s="2"/>
      <c r="AJ1756" s="2"/>
      <c r="AK1756" s="2"/>
      <c r="AL1756" s="8"/>
      <c r="AN1756" s="2"/>
      <c r="AO1756" s="2"/>
      <c r="AP1756" s="2"/>
      <c r="AQ1756" s="2"/>
      <c r="AR1756" s="2"/>
      <c r="AS1756" s="2"/>
      <c r="AT1756" s="2"/>
      <c r="AU1756" s="8"/>
      <c r="AW1756" s="2"/>
      <c r="AX1756" s="2"/>
      <c r="AY1756" s="2"/>
      <c r="AZ1756" s="2"/>
      <c r="BA1756" s="2"/>
      <c r="BB1756" s="2"/>
      <c r="BC1756" s="2"/>
      <c r="BD1756" s="8"/>
      <c r="BF1756" s="2"/>
      <c r="BH1756" s="2"/>
      <c r="BJ1756" s="2"/>
      <c r="BK1756" s="2"/>
      <c r="BL1756" s="2"/>
      <c r="BM1756" s="8"/>
    </row>
    <row r="1757" spans="1:65" x14ac:dyDescent="0.25">
      <c r="A1757" s="2"/>
      <c r="B1757" s="2"/>
      <c r="C1757" s="2"/>
      <c r="D1757" s="2"/>
      <c r="E1757" s="2"/>
      <c r="F1757" s="2"/>
      <c r="G1757" s="10"/>
      <c r="H1757" s="10"/>
      <c r="I1757" s="10"/>
      <c r="J1757" s="10"/>
      <c r="M1757" s="2"/>
      <c r="N1757" s="39"/>
      <c r="O1757" s="2"/>
      <c r="P1757" s="2"/>
      <c r="Q1757" s="2"/>
      <c r="R1757" s="2"/>
      <c r="S1757" s="2"/>
      <c r="V1757" s="2"/>
      <c r="W1757" s="2"/>
      <c r="X1757" s="2"/>
      <c r="Y1757" s="2"/>
      <c r="Z1757" s="2"/>
      <c r="AA1757" s="2"/>
      <c r="AB1757" s="2"/>
      <c r="AC1757" s="8"/>
      <c r="AE1757" s="2"/>
      <c r="AF1757" s="2"/>
      <c r="AG1757" s="2"/>
      <c r="AH1757" s="2"/>
      <c r="AI1757" s="2"/>
      <c r="AJ1757" s="2"/>
      <c r="AK1757" s="2"/>
      <c r="AL1757" s="8"/>
      <c r="AN1757" s="2"/>
      <c r="AO1757" s="2"/>
      <c r="AP1757" s="2"/>
      <c r="AQ1757" s="2"/>
      <c r="AR1757" s="2"/>
      <c r="AS1757" s="2"/>
      <c r="AT1757" s="2"/>
      <c r="AU1757" s="8"/>
      <c r="AW1757" s="2"/>
      <c r="AX1757" s="2"/>
      <c r="AY1757" s="2"/>
      <c r="AZ1757" s="2"/>
      <c r="BA1757" s="2"/>
      <c r="BB1757" s="2"/>
      <c r="BC1757" s="2"/>
      <c r="BD1757" s="8"/>
      <c r="BF1757" s="2"/>
      <c r="BH1757" s="2"/>
      <c r="BJ1757" s="2"/>
      <c r="BK1757" s="2"/>
      <c r="BL1757" s="2"/>
      <c r="BM1757" s="8"/>
    </row>
    <row r="1758" spans="1:65" x14ac:dyDescent="0.25">
      <c r="A1758" s="2"/>
      <c r="B1758" s="2"/>
      <c r="C1758" s="2"/>
      <c r="D1758" s="2"/>
      <c r="E1758" s="2"/>
      <c r="F1758" s="2"/>
      <c r="G1758" s="10"/>
      <c r="H1758" s="10"/>
      <c r="I1758" s="10"/>
      <c r="J1758" s="10"/>
      <c r="M1758" s="2"/>
      <c r="N1758" s="39"/>
      <c r="O1758" s="2"/>
      <c r="P1758" s="2"/>
      <c r="Q1758" s="2"/>
      <c r="R1758" s="2"/>
      <c r="S1758" s="2"/>
      <c r="V1758" s="2"/>
      <c r="W1758" s="2"/>
      <c r="X1758" s="2"/>
      <c r="Y1758" s="2"/>
      <c r="Z1758" s="2"/>
      <c r="AA1758" s="2"/>
      <c r="AB1758" s="2"/>
      <c r="AC1758" s="8"/>
      <c r="AE1758" s="2"/>
      <c r="AF1758" s="2"/>
      <c r="AG1758" s="2"/>
      <c r="AH1758" s="2"/>
      <c r="AI1758" s="2"/>
      <c r="AJ1758" s="2"/>
      <c r="AK1758" s="2"/>
      <c r="AL1758" s="8"/>
      <c r="AN1758" s="2"/>
      <c r="AO1758" s="2"/>
      <c r="AP1758" s="2"/>
      <c r="AQ1758" s="2"/>
      <c r="AR1758" s="2"/>
      <c r="AS1758" s="2"/>
      <c r="AT1758" s="2"/>
      <c r="AU1758" s="8"/>
      <c r="AW1758" s="2"/>
      <c r="AX1758" s="2"/>
      <c r="AY1758" s="2"/>
      <c r="AZ1758" s="2"/>
      <c r="BA1758" s="2"/>
      <c r="BB1758" s="2"/>
      <c r="BC1758" s="2"/>
      <c r="BD1758" s="8"/>
      <c r="BF1758" s="2"/>
      <c r="BH1758" s="2"/>
      <c r="BJ1758" s="2"/>
      <c r="BK1758" s="2"/>
      <c r="BL1758" s="2"/>
      <c r="BM1758" s="8"/>
    </row>
    <row r="1759" spans="1:65" x14ac:dyDescent="0.25">
      <c r="A1759" s="2"/>
      <c r="B1759" s="2"/>
      <c r="C1759" s="2"/>
      <c r="D1759" s="2"/>
      <c r="E1759" s="2"/>
      <c r="F1759" s="2"/>
      <c r="G1759" s="10"/>
      <c r="H1759" s="10"/>
      <c r="I1759" s="10"/>
      <c r="J1759" s="10"/>
      <c r="M1759" s="2"/>
      <c r="N1759" s="39"/>
      <c r="O1759" s="2"/>
      <c r="P1759" s="2"/>
      <c r="Q1759" s="2"/>
      <c r="R1759" s="2"/>
      <c r="S1759" s="2"/>
      <c r="V1759" s="2"/>
      <c r="W1759" s="2"/>
      <c r="X1759" s="2"/>
      <c r="Y1759" s="2"/>
      <c r="Z1759" s="2"/>
      <c r="AA1759" s="2"/>
      <c r="AB1759" s="2"/>
      <c r="AC1759" s="8"/>
      <c r="AE1759" s="2"/>
      <c r="AF1759" s="2"/>
      <c r="AG1759" s="2"/>
      <c r="AH1759" s="2"/>
      <c r="AI1759" s="2"/>
      <c r="AJ1759" s="2"/>
      <c r="AK1759" s="2"/>
      <c r="AL1759" s="8"/>
      <c r="AN1759" s="2"/>
      <c r="AO1759" s="2"/>
      <c r="AP1759" s="2"/>
      <c r="AQ1759" s="2"/>
      <c r="AR1759" s="2"/>
      <c r="AS1759" s="2"/>
      <c r="AT1759" s="2"/>
      <c r="AU1759" s="8"/>
      <c r="AW1759" s="2"/>
      <c r="AX1759" s="2"/>
      <c r="AY1759" s="2"/>
      <c r="AZ1759" s="2"/>
      <c r="BA1759" s="2"/>
      <c r="BB1759" s="2"/>
      <c r="BC1759" s="2"/>
      <c r="BD1759" s="8"/>
      <c r="BF1759" s="2"/>
      <c r="BH1759" s="2"/>
      <c r="BJ1759" s="2"/>
      <c r="BK1759" s="2"/>
      <c r="BL1759" s="2"/>
      <c r="BM1759" s="8"/>
    </row>
    <row r="1760" spans="1:65" x14ac:dyDescent="0.25">
      <c r="A1760" s="2"/>
      <c r="B1760" s="2"/>
      <c r="C1760" s="2"/>
      <c r="D1760" s="2"/>
      <c r="E1760" s="2"/>
      <c r="F1760" s="2"/>
      <c r="G1760" s="10"/>
      <c r="H1760" s="10"/>
      <c r="I1760" s="10"/>
      <c r="J1760" s="10"/>
      <c r="M1760" s="2"/>
      <c r="N1760" s="39"/>
      <c r="O1760" s="2"/>
      <c r="P1760" s="2"/>
      <c r="Q1760" s="2"/>
      <c r="R1760" s="2"/>
      <c r="S1760" s="2"/>
      <c r="V1760" s="2"/>
      <c r="W1760" s="2"/>
      <c r="X1760" s="2"/>
      <c r="Y1760" s="2"/>
      <c r="Z1760" s="2"/>
      <c r="AA1760" s="2"/>
      <c r="AB1760" s="2"/>
      <c r="AC1760" s="8"/>
      <c r="AE1760" s="2"/>
      <c r="AF1760" s="2"/>
      <c r="AG1760" s="2"/>
      <c r="AH1760" s="2"/>
      <c r="AI1760" s="2"/>
      <c r="AJ1760" s="2"/>
      <c r="AK1760" s="2"/>
      <c r="AL1760" s="8"/>
      <c r="AN1760" s="2"/>
      <c r="AO1760" s="2"/>
      <c r="AP1760" s="2"/>
      <c r="AQ1760" s="2"/>
      <c r="AR1760" s="2"/>
      <c r="AS1760" s="2"/>
      <c r="AT1760" s="2"/>
      <c r="AU1760" s="8"/>
      <c r="AW1760" s="2"/>
      <c r="AX1760" s="2"/>
      <c r="AY1760" s="2"/>
      <c r="AZ1760" s="2"/>
      <c r="BA1760" s="2"/>
      <c r="BB1760" s="2"/>
      <c r="BC1760" s="2"/>
      <c r="BD1760" s="8"/>
      <c r="BF1760" s="2"/>
      <c r="BH1760" s="2"/>
      <c r="BJ1760" s="2"/>
      <c r="BK1760" s="2"/>
      <c r="BL1760" s="2"/>
      <c r="BM1760" s="8"/>
    </row>
    <row r="1761" spans="1:65" x14ac:dyDescent="0.25">
      <c r="A1761" s="2"/>
      <c r="B1761" s="2"/>
      <c r="C1761" s="2"/>
      <c r="D1761" s="2"/>
      <c r="E1761" s="2"/>
      <c r="F1761" s="2"/>
      <c r="G1761" s="10"/>
      <c r="H1761" s="10"/>
      <c r="I1761" s="10"/>
      <c r="J1761" s="10"/>
      <c r="M1761" s="2"/>
      <c r="N1761" s="39"/>
      <c r="O1761" s="2"/>
      <c r="P1761" s="2"/>
      <c r="Q1761" s="2"/>
      <c r="R1761" s="2"/>
      <c r="S1761" s="2"/>
      <c r="V1761" s="2"/>
      <c r="W1761" s="2"/>
      <c r="X1761" s="2"/>
      <c r="Y1761" s="2"/>
      <c r="Z1761" s="2"/>
      <c r="AA1761" s="2"/>
      <c r="AB1761" s="2"/>
      <c r="AC1761" s="8"/>
      <c r="AE1761" s="2"/>
      <c r="AF1761" s="2"/>
      <c r="AG1761" s="2"/>
      <c r="AH1761" s="2"/>
      <c r="AI1761" s="2"/>
      <c r="AJ1761" s="2"/>
      <c r="AK1761" s="2"/>
      <c r="AL1761" s="8"/>
      <c r="AN1761" s="2"/>
      <c r="AO1761" s="2"/>
      <c r="AP1761" s="2"/>
      <c r="AQ1761" s="2"/>
      <c r="AR1761" s="2"/>
      <c r="AS1761" s="2"/>
      <c r="AT1761" s="2"/>
      <c r="AU1761" s="8"/>
      <c r="AW1761" s="2"/>
      <c r="AX1761" s="2"/>
      <c r="AY1761" s="2"/>
      <c r="AZ1761" s="2"/>
      <c r="BA1761" s="2"/>
      <c r="BB1761" s="2"/>
      <c r="BC1761" s="2"/>
      <c r="BD1761" s="8"/>
      <c r="BF1761" s="2"/>
      <c r="BH1761" s="2"/>
      <c r="BJ1761" s="2"/>
      <c r="BK1761" s="2"/>
      <c r="BL1761" s="2"/>
      <c r="BM1761" s="8"/>
    </row>
    <row r="1762" spans="1:65" x14ac:dyDescent="0.25">
      <c r="A1762" s="2"/>
      <c r="B1762" s="2"/>
      <c r="C1762" s="2"/>
      <c r="D1762" s="2"/>
      <c r="E1762" s="2"/>
      <c r="F1762" s="2"/>
      <c r="G1762" s="10"/>
      <c r="H1762" s="10"/>
      <c r="I1762" s="10"/>
      <c r="J1762" s="10"/>
      <c r="M1762" s="2"/>
      <c r="N1762" s="39"/>
      <c r="O1762" s="2"/>
      <c r="P1762" s="2"/>
      <c r="Q1762" s="2"/>
      <c r="R1762" s="2"/>
      <c r="S1762" s="2"/>
      <c r="V1762" s="2"/>
      <c r="W1762" s="2"/>
      <c r="X1762" s="2"/>
      <c r="Y1762" s="2"/>
      <c r="Z1762" s="2"/>
      <c r="AA1762" s="2"/>
      <c r="AB1762" s="2"/>
      <c r="AC1762" s="8"/>
      <c r="AE1762" s="2"/>
      <c r="AF1762" s="2"/>
      <c r="AG1762" s="2"/>
      <c r="AH1762" s="2"/>
      <c r="AI1762" s="2"/>
      <c r="AJ1762" s="2"/>
      <c r="AK1762" s="2"/>
      <c r="AL1762" s="8"/>
      <c r="AN1762" s="2"/>
      <c r="AO1762" s="2"/>
      <c r="AP1762" s="2"/>
      <c r="AQ1762" s="2"/>
      <c r="AR1762" s="2"/>
      <c r="AS1762" s="2"/>
      <c r="AT1762" s="2"/>
      <c r="AU1762" s="8"/>
      <c r="AW1762" s="2"/>
      <c r="AX1762" s="2"/>
      <c r="AY1762" s="2"/>
      <c r="AZ1762" s="2"/>
      <c r="BA1762" s="2"/>
      <c r="BB1762" s="2"/>
      <c r="BC1762" s="2"/>
      <c r="BD1762" s="8"/>
      <c r="BF1762" s="2"/>
      <c r="BH1762" s="2"/>
      <c r="BJ1762" s="2"/>
      <c r="BK1762" s="2"/>
      <c r="BL1762" s="2"/>
      <c r="BM1762" s="8"/>
    </row>
    <row r="1763" spans="1:65" x14ac:dyDescent="0.25">
      <c r="A1763" s="2"/>
      <c r="B1763" s="2"/>
      <c r="C1763" s="2"/>
      <c r="D1763" s="2"/>
      <c r="E1763" s="2"/>
      <c r="F1763" s="2"/>
      <c r="G1763" s="10"/>
      <c r="H1763" s="10"/>
      <c r="I1763" s="10"/>
      <c r="J1763" s="10"/>
      <c r="M1763" s="2"/>
      <c r="N1763" s="39"/>
      <c r="O1763" s="2"/>
      <c r="P1763" s="2"/>
      <c r="Q1763" s="2"/>
      <c r="R1763" s="2"/>
      <c r="S1763" s="2"/>
      <c r="V1763" s="2"/>
      <c r="W1763" s="2"/>
      <c r="X1763" s="2"/>
      <c r="Y1763" s="2"/>
      <c r="Z1763" s="2"/>
      <c r="AA1763" s="2"/>
      <c r="AB1763" s="2"/>
      <c r="AC1763" s="8"/>
      <c r="AE1763" s="2"/>
      <c r="AF1763" s="2"/>
      <c r="AG1763" s="2"/>
      <c r="AH1763" s="2"/>
      <c r="AI1763" s="2"/>
      <c r="AJ1763" s="2"/>
      <c r="AK1763" s="2"/>
      <c r="AL1763" s="8"/>
      <c r="AN1763" s="2"/>
      <c r="AO1763" s="2"/>
      <c r="AP1763" s="2"/>
      <c r="AQ1763" s="2"/>
      <c r="AR1763" s="2"/>
      <c r="AS1763" s="2"/>
      <c r="AT1763" s="2"/>
      <c r="AU1763" s="8"/>
      <c r="AW1763" s="2"/>
      <c r="AX1763" s="2"/>
      <c r="AY1763" s="2"/>
      <c r="AZ1763" s="2"/>
      <c r="BA1763" s="2"/>
      <c r="BB1763" s="2"/>
      <c r="BC1763" s="2"/>
      <c r="BD1763" s="8"/>
      <c r="BF1763" s="2"/>
      <c r="BH1763" s="2"/>
      <c r="BJ1763" s="2"/>
      <c r="BK1763" s="2"/>
      <c r="BL1763" s="2"/>
      <c r="BM1763" s="8"/>
    </row>
    <row r="1764" spans="1:65" x14ac:dyDescent="0.25">
      <c r="A1764" s="2"/>
      <c r="B1764" s="2"/>
      <c r="C1764" s="2"/>
      <c r="D1764" s="2"/>
      <c r="E1764" s="2"/>
      <c r="F1764" s="2"/>
      <c r="G1764" s="10"/>
      <c r="H1764" s="10"/>
      <c r="I1764" s="10"/>
      <c r="J1764" s="10"/>
      <c r="M1764" s="2"/>
      <c r="N1764" s="39"/>
      <c r="O1764" s="2"/>
      <c r="P1764" s="2"/>
      <c r="Q1764" s="2"/>
      <c r="R1764" s="2"/>
      <c r="S1764" s="2"/>
      <c r="V1764" s="2"/>
      <c r="W1764" s="2"/>
      <c r="X1764" s="2"/>
      <c r="Y1764" s="2"/>
      <c r="Z1764" s="2"/>
      <c r="AA1764" s="2"/>
      <c r="AB1764" s="2"/>
      <c r="AC1764" s="8"/>
      <c r="AE1764" s="2"/>
      <c r="AF1764" s="2"/>
      <c r="AG1764" s="2"/>
      <c r="AH1764" s="2"/>
      <c r="AI1764" s="2"/>
      <c r="AJ1764" s="2"/>
      <c r="AK1764" s="2"/>
      <c r="AL1764" s="8"/>
      <c r="AN1764" s="2"/>
      <c r="AO1764" s="2"/>
      <c r="AP1764" s="2"/>
      <c r="AQ1764" s="2"/>
      <c r="AR1764" s="2"/>
      <c r="AS1764" s="2"/>
      <c r="AT1764" s="2"/>
      <c r="AU1764" s="8"/>
      <c r="AW1764" s="2"/>
      <c r="AX1764" s="2"/>
      <c r="AY1764" s="2"/>
      <c r="AZ1764" s="2"/>
      <c r="BA1764" s="2"/>
      <c r="BB1764" s="2"/>
      <c r="BC1764" s="2"/>
      <c r="BD1764" s="8"/>
      <c r="BF1764" s="2"/>
      <c r="BH1764" s="2"/>
      <c r="BJ1764" s="2"/>
      <c r="BK1764" s="2"/>
      <c r="BL1764" s="2"/>
      <c r="BM1764" s="8"/>
    </row>
    <row r="1765" spans="1:65" x14ac:dyDescent="0.25">
      <c r="A1765" s="2"/>
      <c r="B1765" s="2"/>
      <c r="C1765" s="2"/>
      <c r="D1765" s="2"/>
      <c r="E1765" s="2"/>
      <c r="F1765" s="2"/>
      <c r="G1765" s="10"/>
      <c r="H1765" s="10"/>
      <c r="I1765" s="10"/>
      <c r="J1765" s="10"/>
      <c r="M1765" s="2"/>
      <c r="N1765" s="39"/>
      <c r="O1765" s="2"/>
      <c r="P1765" s="2"/>
      <c r="Q1765" s="2"/>
      <c r="R1765" s="2"/>
      <c r="S1765" s="2"/>
      <c r="V1765" s="2"/>
      <c r="W1765" s="2"/>
      <c r="X1765" s="2"/>
      <c r="Y1765" s="2"/>
      <c r="Z1765" s="2"/>
      <c r="AA1765" s="2"/>
      <c r="AB1765" s="2"/>
      <c r="AC1765" s="8"/>
      <c r="AE1765" s="2"/>
      <c r="AF1765" s="2"/>
      <c r="AG1765" s="2"/>
      <c r="AH1765" s="2"/>
      <c r="AI1765" s="2"/>
      <c r="AJ1765" s="2"/>
      <c r="AK1765" s="2"/>
      <c r="AL1765" s="8"/>
      <c r="AN1765" s="2"/>
      <c r="AO1765" s="2"/>
      <c r="AP1765" s="2"/>
      <c r="AQ1765" s="2"/>
      <c r="AR1765" s="2"/>
      <c r="AS1765" s="2"/>
      <c r="AT1765" s="2"/>
      <c r="AU1765" s="8"/>
      <c r="AW1765" s="2"/>
      <c r="AX1765" s="2"/>
      <c r="AY1765" s="2"/>
      <c r="AZ1765" s="2"/>
      <c r="BA1765" s="2"/>
      <c r="BB1765" s="2"/>
      <c r="BC1765" s="2"/>
      <c r="BD1765" s="8"/>
      <c r="BF1765" s="2"/>
      <c r="BH1765" s="2"/>
      <c r="BJ1765" s="2"/>
      <c r="BK1765" s="2"/>
      <c r="BL1765" s="2"/>
      <c r="BM1765" s="8"/>
    </row>
    <row r="1766" spans="1:65" x14ac:dyDescent="0.25">
      <c r="A1766" s="2"/>
      <c r="B1766" s="2"/>
      <c r="C1766" s="2"/>
      <c r="D1766" s="2"/>
      <c r="E1766" s="2"/>
      <c r="F1766" s="2"/>
      <c r="G1766" s="10"/>
      <c r="H1766" s="10"/>
      <c r="I1766" s="10"/>
      <c r="J1766" s="10"/>
      <c r="M1766" s="2"/>
      <c r="N1766" s="39"/>
      <c r="O1766" s="2"/>
      <c r="P1766" s="2"/>
      <c r="Q1766" s="2"/>
      <c r="R1766" s="2"/>
      <c r="S1766" s="2"/>
      <c r="V1766" s="2"/>
      <c r="W1766" s="2"/>
      <c r="X1766" s="2"/>
      <c r="Y1766" s="2"/>
      <c r="Z1766" s="2"/>
      <c r="AA1766" s="2"/>
      <c r="AB1766" s="2"/>
      <c r="AC1766" s="8"/>
      <c r="AE1766" s="2"/>
      <c r="AF1766" s="2"/>
      <c r="AG1766" s="2"/>
      <c r="AH1766" s="2"/>
      <c r="AI1766" s="2"/>
      <c r="AJ1766" s="2"/>
      <c r="AK1766" s="2"/>
      <c r="AL1766" s="8"/>
      <c r="AN1766" s="2"/>
      <c r="AO1766" s="2"/>
      <c r="AP1766" s="2"/>
      <c r="AQ1766" s="2"/>
      <c r="AR1766" s="2"/>
      <c r="AS1766" s="2"/>
      <c r="AT1766" s="2"/>
      <c r="AU1766" s="8"/>
      <c r="AW1766" s="2"/>
      <c r="AX1766" s="2"/>
      <c r="AY1766" s="2"/>
      <c r="AZ1766" s="2"/>
      <c r="BA1766" s="2"/>
      <c r="BB1766" s="2"/>
      <c r="BC1766" s="2"/>
      <c r="BD1766" s="8"/>
      <c r="BF1766" s="2"/>
      <c r="BH1766" s="2"/>
      <c r="BJ1766" s="2"/>
      <c r="BK1766" s="2"/>
      <c r="BL1766" s="2"/>
      <c r="BM1766" s="8"/>
    </row>
    <row r="1767" spans="1:65" x14ac:dyDescent="0.25">
      <c r="A1767" s="2"/>
      <c r="B1767" s="2"/>
      <c r="C1767" s="2"/>
      <c r="D1767" s="2"/>
      <c r="E1767" s="2"/>
      <c r="F1767" s="2"/>
      <c r="G1767" s="10"/>
      <c r="H1767" s="10"/>
      <c r="I1767" s="10"/>
      <c r="J1767" s="10"/>
      <c r="M1767" s="2"/>
      <c r="N1767" s="39"/>
      <c r="O1767" s="2"/>
      <c r="P1767" s="2"/>
      <c r="Q1767" s="2"/>
      <c r="R1767" s="2"/>
      <c r="S1767" s="2"/>
      <c r="V1767" s="2"/>
      <c r="W1767" s="2"/>
      <c r="X1767" s="2"/>
      <c r="Y1767" s="2"/>
      <c r="Z1767" s="2"/>
      <c r="AA1767" s="2"/>
      <c r="AB1767" s="2"/>
      <c r="AC1767" s="8"/>
      <c r="AE1767" s="2"/>
      <c r="AF1767" s="2"/>
      <c r="AG1767" s="2"/>
      <c r="AH1767" s="2"/>
      <c r="AI1767" s="2"/>
      <c r="AJ1767" s="2"/>
      <c r="AK1767" s="2"/>
      <c r="AL1767" s="8"/>
      <c r="AN1767" s="2"/>
      <c r="AO1767" s="2"/>
      <c r="AP1767" s="2"/>
      <c r="AQ1767" s="2"/>
      <c r="AR1767" s="2"/>
      <c r="AS1767" s="2"/>
      <c r="AT1767" s="2"/>
      <c r="AU1767" s="8"/>
      <c r="AW1767" s="2"/>
      <c r="AX1767" s="2"/>
      <c r="AY1767" s="2"/>
      <c r="AZ1767" s="2"/>
      <c r="BA1767" s="2"/>
      <c r="BB1767" s="2"/>
      <c r="BC1767" s="2"/>
      <c r="BD1767" s="8"/>
      <c r="BF1767" s="2"/>
      <c r="BH1767" s="2"/>
      <c r="BJ1767" s="2"/>
      <c r="BK1767" s="2"/>
      <c r="BL1767" s="2"/>
      <c r="BM1767" s="8"/>
    </row>
    <row r="1768" spans="1:65" x14ac:dyDescent="0.25">
      <c r="A1768" s="2"/>
      <c r="B1768" s="2"/>
      <c r="C1768" s="2"/>
      <c r="D1768" s="2"/>
      <c r="E1768" s="2"/>
      <c r="F1768" s="2"/>
      <c r="G1768" s="10"/>
      <c r="H1768" s="10"/>
      <c r="I1768" s="10"/>
      <c r="J1768" s="10"/>
      <c r="M1768" s="2"/>
      <c r="N1768" s="39"/>
      <c r="O1768" s="2"/>
      <c r="P1768" s="2"/>
      <c r="Q1768" s="2"/>
      <c r="R1768" s="2"/>
      <c r="S1768" s="2"/>
      <c r="V1768" s="2"/>
      <c r="W1768" s="2"/>
      <c r="X1768" s="2"/>
      <c r="Y1768" s="2"/>
      <c r="Z1768" s="2"/>
      <c r="AA1768" s="2"/>
      <c r="AB1768" s="2"/>
      <c r="AC1768" s="8"/>
      <c r="AE1768" s="2"/>
      <c r="AF1768" s="2"/>
      <c r="AG1768" s="2"/>
      <c r="AH1768" s="2"/>
      <c r="AI1768" s="2"/>
      <c r="AJ1768" s="2"/>
      <c r="AK1768" s="2"/>
      <c r="AL1768" s="8"/>
      <c r="AN1768" s="2"/>
      <c r="AO1768" s="2"/>
      <c r="AP1768" s="2"/>
      <c r="AQ1768" s="2"/>
      <c r="AR1768" s="2"/>
      <c r="AS1768" s="2"/>
      <c r="AT1768" s="2"/>
      <c r="AU1768" s="8"/>
      <c r="AW1768" s="2"/>
      <c r="AX1768" s="2"/>
      <c r="AY1768" s="2"/>
      <c r="AZ1768" s="2"/>
      <c r="BA1768" s="2"/>
      <c r="BB1768" s="2"/>
      <c r="BC1768" s="2"/>
      <c r="BD1768" s="8"/>
      <c r="BF1768" s="2"/>
      <c r="BH1768" s="2"/>
      <c r="BJ1768" s="2"/>
      <c r="BK1768" s="2"/>
      <c r="BL1768" s="2"/>
      <c r="BM1768" s="8"/>
    </row>
    <row r="1769" spans="1:65" x14ac:dyDescent="0.25">
      <c r="A1769" s="2"/>
      <c r="B1769" s="2"/>
      <c r="C1769" s="2"/>
      <c r="D1769" s="2"/>
      <c r="E1769" s="2"/>
      <c r="F1769" s="2"/>
      <c r="G1769" s="10"/>
      <c r="H1769" s="10"/>
      <c r="I1769" s="10"/>
      <c r="J1769" s="10"/>
      <c r="M1769" s="2"/>
      <c r="N1769" s="39"/>
      <c r="O1769" s="2"/>
      <c r="P1769" s="2"/>
      <c r="Q1769" s="2"/>
      <c r="R1769" s="2"/>
      <c r="S1769" s="2"/>
      <c r="V1769" s="2"/>
      <c r="W1769" s="2"/>
      <c r="X1769" s="2"/>
      <c r="Y1769" s="2"/>
      <c r="Z1769" s="2"/>
      <c r="AA1769" s="2"/>
      <c r="AB1769" s="2"/>
      <c r="AC1769" s="8"/>
      <c r="AE1769" s="2"/>
      <c r="AF1769" s="2"/>
      <c r="AG1769" s="2"/>
      <c r="AH1769" s="2"/>
      <c r="AI1769" s="2"/>
      <c r="AJ1769" s="2"/>
      <c r="AK1769" s="2"/>
      <c r="AL1769" s="8"/>
      <c r="AN1769" s="2"/>
      <c r="AO1769" s="2"/>
      <c r="AP1769" s="2"/>
      <c r="AQ1769" s="2"/>
      <c r="AR1769" s="2"/>
      <c r="AS1769" s="2"/>
      <c r="AT1769" s="2"/>
      <c r="AU1769" s="8"/>
      <c r="AW1769" s="2"/>
      <c r="AX1769" s="2"/>
      <c r="AY1769" s="2"/>
      <c r="AZ1769" s="2"/>
      <c r="BA1769" s="2"/>
      <c r="BB1769" s="2"/>
      <c r="BC1769" s="2"/>
      <c r="BD1769" s="8"/>
      <c r="BF1769" s="2"/>
      <c r="BH1769" s="2"/>
      <c r="BJ1769" s="2"/>
      <c r="BK1769" s="2"/>
      <c r="BL1769" s="2"/>
      <c r="BM1769" s="8"/>
    </row>
    <row r="1770" spans="1:65" x14ac:dyDescent="0.25">
      <c r="A1770" s="2"/>
      <c r="B1770" s="2"/>
      <c r="C1770" s="2"/>
      <c r="D1770" s="2"/>
      <c r="E1770" s="2"/>
      <c r="F1770" s="2"/>
      <c r="G1770" s="10"/>
      <c r="H1770" s="10"/>
      <c r="I1770" s="10"/>
      <c r="J1770" s="10"/>
      <c r="M1770" s="2"/>
      <c r="N1770" s="39"/>
      <c r="O1770" s="2"/>
      <c r="P1770" s="2"/>
      <c r="Q1770" s="2"/>
      <c r="R1770" s="2"/>
      <c r="S1770" s="2"/>
      <c r="V1770" s="2"/>
      <c r="W1770" s="2"/>
      <c r="X1770" s="2"/>
      <c r="Y1770" s="2"/>
      <c r="Z1770" s="2"/>
      <c r="AA1770" s="2"/>
      <c r="AB1770" s="2"/>
      <c r="AC1770" s="8"/>
      <c r="AE1770" s="2"/>
      <c r="AF1770" s="2"/>
      <c r="AG1770" s="2"/>
      <c r="AH1770" s="2"/>
      <c r="AI1770" s="2"/>
      <c r="AJ1770" s="2"/>
      <c r="AK1770" s="2"/>
      <c r="AL1770" s="8"/>
      <c r="AN1770" s="2"/>
      <c r="AO1770" s="2"/>
      <c r="AP1770" s="2"/>
      <c r="AQ1770" s="2"/>
      <c r="AR1770" s="2"/>
      <c r="AS1770" s="2"/>
      <c r="AT1770" s="2"/>
      <c r="AU1770" s="8"/>
      <c r="AW1770" s="2"/>
      <c r="AX1770" s="2"/>
      <c r="AY1770" s="2"/>
      <c r="AZ1770" s="2"/>
      <c r="BA1770" s="2"/>
      <c r="BB1770" s="2"/>
      <c r="BC1770" s="2"/>
      <c r="BD1770" s="8"/>
      <c r="BF1770" s="2"/>
      <c r="BH1770" s="2"/>
      <c r="BJ1770" s="2"/>
      <c r="BK1770" s="2"/>
      <c r="BL1770" s="2"/>
      <c r="BM1770" s="8"/>
    </row>
    <row r="1771" spans="1:65" x14ac:dyDescent="0.25">
      <c r="A1771" s="2"/>
      <c r="B1771" s="2"/>
      <c r="C1771" s="2"/>
      <c r="D1771" s="2"/>
      <c r="E1771" s="2"/>
      <c r="F1771" s="2"/>
      <c r="G1771" s="10"/>
      <c r="H1771" s="10"/>
      <c r="I1771" s="10"/>
      <c r="J1771" s="10"/>
      <c r="M1771" s="2"/>
      <c r="N1771" s="39"/>
      <c r="O1771" s="2"/>
      <c r="P1771" s="2"/>
      <c r="Q1771" s="2"/>
      <c r="R1771" s="2"/>
      <c r="S1771" s="2"/>
      <c r="V1771" s="2"/>
      <c r="W1771" s="2"/>
      <c r="X1771" s="2"/>
      <c r="Y1771" s="2"/>
      <c r="Z1771" s="2"/>
      <c r="AA1771" s="2"/>
      <c r="AB1771" s="2"/>
      <c r="AC1771" s="8"/>
      <c r="AE1771" s="2"/>
      <c r="AF1771" s="2"/>
      <c r="AG1771" s="2"/>
      <c r="AH1771" s="2"/>
      <c r="AI1771" s="2"/>
      <c r="AJ1771" s="2"/>
      <c r="AK1771" s="2"/>
      <c r="AL1771" s="8"/>
      <c r="AN1771" s="2"/>
      <c r="AO1771" s="2"/>
      <c r="AP1771" s="2"/>
      <c r="AQ1771" s="2"/>
      <c r="AR1771" s="2"/>
      <c r="AS1771" s="2"/>
      <c r="AT1771" s="2"/>
      <c r="AU1771" s="8"/>
      <c r="AW1771" s="2"/>
      <c r="AX1771" s="2"/>
      <c r="AY1771" s="2"/>
      <c r="AZ1771" s="2"/>
      <c r="BA1771" s="2"/>
      <c r="BB1771" s="2"/>
      <c r="BC1771" s="2"/>
      <c r="BD1771" s="8"/>
      <c r="BF1771" s="2"/>
      <c r="BH1771" s="2"/>
      <c r="BJ1771" s="2"/>
      <c r="BK1771" s="2"/>
      <c r="BL1771" s="2"/>
      <c r="BM1771" s="8"/>
    </row>
    <row r="1772" spans="1:65" x14ac:dyDescent="0.25">
      <c r="A1772" s="2"/>
      <c r="B1772" s="2"/>
      <c r="C1772" s="2"/>
      <c r="D1772" s="2"/>
      <c r="E1772" s="2"/>
      <c r="F1772" s="2"/>
      <c r="G1772" s="10"/>
      <c r="H1772" s="10"/>
      <c r="I1772" s="10"/>
      <c r="J1772" s="10"/>
      <c r="M1772" s="2"/>
      <c r="N1772" s="39"/>
      <c r="O1772" s="2"/>
      <c r="P1772" s="2"/>
      <c r="Q1772" s="2"/>
      <c r="R1772" s="2"/>
      <c r="S1772" s="2"/>
      <c r="V1772" s="2"/>
      <c r="W1772" s="2"/>
      <c r="X1772" s="2"/>
      <c r="Y1772" s="2"/>
      <c r="Z1772" s="2"/>
      <c r="AA1772" s="2"/>
      <c r="AB1772" s="2"/>
      <c r="AC1772" s="8"/>
      <c r="AE1772" s="2"/>
      <c r="AF1772" s="2"/>
      <c r="AG1772" s="2"/>
      <c r="AH1772" s="2"/>
      <c r="AI1772" s="2"/>
      <c r="AJ1772" s="2"/>
      <c r="AK1772" s="2"/>
      <c r="AL1772" s="8"/>
      <c r="AN1772" s="2"/>
      <c r="AO1772" s="2"/>
      <c r="AP1772" s="2"/>
      <c r="AQ1772" s="2"/>
      <c r="AR1772" s="2"/>
      <c r="AS1772" s="2"/>
      <c r="AT1772" s="2"/>
      <c r="AU1772" s="8"/>
      <c r="AW1772" s="2"/>
      <c r="AX1772" s="2"/>
      <c r="AY1772" s="2"/>
      <c r="AZ1772" s="2"/>
      <c r="BA1772" s="2"/>
      <c r="BB1772" s="2"/>
      <c r="BC1772" s="2"/>
      <c r="BD1772" s="8"/>
      <c r="BF1772" s="2"/>
      <c r="BH1772" s="2"/>
      <c r="BJ1772" s="2"/>
      <c r="BK1772" s="2"/>
      <c r="BL1772" s="2"/>
      <c r="BM1772" s="8"/>
    </row>
    <row r="1773" spans="1:65" x14ac:dyDescent="0.25">
      <c r="A1773" s="2"/>
      <c r="B1773" s="2"/>
      <c r="C1773" s="2"/>
      <c r="D1773" s="2"/>
      <c r="E1773" s="2"/>
      <c r="F1773" s="2"/>
      <c r="G1773" s="10"/>
      <c r="H1773" s="10"/>
      <c r="I1773" s="10"/>
      <c r="J1773" s="10"/>
      <c r="M1773" s="2"/>
      <c r="N1773" s="39"/>
      <c r="O1773" s="2"/>
      <c r="P1773" s="2"/>
      <c r="Q1773" s="2"/>
      <c r="R1773" s="2"/>
      <c r="S1773" s="2"/>
      <c r="V1773" s="2"/>
      <c r="W1773" s="2"/>
      <c r="X1773" s="2"/>
      <c r="Y1773" s="2"/>
      <c r="Z1773" s="2"/>
      <c r="AA1773" s="2"/>
      <c r="AB1773" s="2"/>
      <c r="AC1773" s="8"/>
      <c r="AE1773" s="2"/>
      <c r="AF1773" s="2"/>
      <c r="AG1773" s="2"/>
      <c r="AH1773" s="2"/>
      <c r="AI1773" s="2"/>
      <c r="AJ1773" s="2"/>
      <c r="AK1773" s="2"/>
      <c r="AL1773" s="8"/>
      <c r="AN1773" s="2"/>
      <c r="AO1773" s="2"/>
      <c r="AP1773" s="2"/>
      <c r="AQ1773" s="2"/>
      <c r="AR1773" s="2"/>
      <c r="AS1773" s="2"/>
      <c r="AT1773" s="2"/>
      <c r="AU1773" s="8"/>
      <c r="AW1773" s="2"/>
      <c r="AX1773" s="2"/>
      <c r="AY1773" s="2"/>
      <c r="AZ1773" s="2"/>
      <c r="BA1773" s="2"/>
      <c r="BB1773" s="2"/>
      <c r="BC1773" s="2"/>
      <c r="BD1773" s="8"/>
      <c r="BF1773" s="2"/>
      <c r="BH1773" s="2"/>
      <c r="BJ1773" s="2"/>
      <c r="BK1773" s="2"/>
      <c r="BL1773" s="2"/>
      <c r="BM1773" s="8"/>
    </row>
    <row r="1774" spans="1:65" x14ac:dyDescent="0.25">
      <c r="A1774" s="2"/>
      <c r="B1774" s="2"/>
      <c r="C1774" s="2"/>
      <c r="D1774" s="2"/>
      <c r="E1774" s="2"/>
      <c r="F1774" s="2"/>
      <c r="G1774" s="10"/>
      <c r="H1774" s="10"/>
      <c r="I1774" s="10"/>
      <c r="J1774" s="10"/>
      <c r="M1774" s="2"/>
      <c r="N1774" s="39"/>
      <c r="O1774" s="2"/>
      <c r="P1774" s="2"/>
      <c r="Q1774" s="2"/>
      <c r="R1774" s="2"/>
      <c r="S1774" s="2"/>
      <c r="V1774" s="2"/>
      <c r="W1774" s="2"/>
      <c r="X1774" s="2"/>
      <c r="Y1774" s="2"/>
      <c r="Z1774" s="2"/>
      <c r="AA1774" s="2"/>
      <c r="AB1774" s="2"/>
      <c r="AC1774" s="8"/>
      <c r="AE1774" s="2"/>
      <c r="AF1774" s="2"/>
      <c r="AG1774" s="2"/>
      <c r="AH1774" s="2"/>
      <c r="AI1774" s="2"/>
      <c r="AJ1774" s="2"/>
      <c r="AK1774" s="2"/>
      <c r="AL1774" s="8"/>
      <c r="AN1774" s="2"/>
      <c r="AO1774" s="2"/>
      <c r="AP1774" s="2"/>
      <c r="AQ1774" s="2"/>
      <c r="AR1774" s="2"/>
      <c r="AS1774" s="2"/>
      <c r="AT1774" s="2"/>
      <c r="AU1774" s="8"/>
      <c r="AW1774" s="2"/>
      <c r="AX1774" s="2"/>
      <c r="AY1774" s="2"/>
      <c r="AZ1774" s="2"/>
      <c r="BA1774" s="2"/>
      <c r="BB1774" s="2"/>
      <c r="BC1774" s="2"/>
      <c r="BD1774" s="8"/>
      <c r="BF1774" s="2"/>
      <c r="BH1774" s="2"/>
      <c r="BJ1774" s="2"/>
      <c r="BK1774" s="2"/>
      <c r="BL1774" s="2"/>
      <c r="BM1774" s="8"/>
    </row>
    <row r="1775" spans="1:65" x14ac:dyDescent="0.25">
      <c r="A1775" s="2"/>
      <c r="B1775" s="2"/>
      <c r="C1775" s="2"/>
      <c r="D1775" s="2"/>
      <c r="E1775" s="2"/>
      <c r="F1775" s="2"/>
      <c r="G1775" s="10"/>
      <c r="H1775" s="10"/>
      <c r="I1775" s="10"/>
      <c r="J1775" s="10"/>
      <c r="M1775" s="2"/>
      <c r="N1775" s="39"/>
      <c r="O1775" s="2"/>
      <c r="P1775" s="2"/>
      <c r="Q1775" s="2"/>
      <c r="R1775" s="2"/>
      <c r="S1775" s="2"/>
      <c r="V1775" s="2"/>
      <c r="W1775" s="2"/>
      <c r="X1775" s="2"/>
      <c r="Y1775" s="2"/>
      <c r="Z1775" s="2"/>
      <c r="AA1775" s="2"/>
      <c r="AB1775" s="2"/>
      <c r="AC1775" s="8"/>
      <c r="AE1775" s="2"/>
      <c r="AF1775" s="2"/>
      <c r="AG1775" s="2"/>
      <c r="AH1775" s="2"/>
      <c r="AI1775" s="2"/>
      <c r="AJ1775" s="2"/>
      <c r="AK1775" s="2"/>
      <c r="AL1775" s="8"/>
      <c r="AN1775" s="2"/>
      <c r="AO1775" s="2"/>
      <c r="AP1775" s="2"/>
      <c r="AQ1775" s="2"/>
      <c r="AR1775" s="2"/>
      <c r="AS1775" s="2"/>
      <c r="AT1775" s="2"/>
      <c r="AU1775" s="8"/>
      <c r="AW1775" s="2"/>
      <c r="AX1775" s="2"/>
      <c r="AY1775" s="2"/>
      <c r="AZ1775" s="2"/>
      <c r="BA1775" s="2"/>
      <c r="BB1775" s="2"/>
      <c r="BC1775" s="2"/>
      <c r="BD1775" s="8"/>
      <c r="BF1775" s="2"/>
      <c r="BH1775" s="2"/>
      <c r="BJ1775" s="2"/>
      <c r="BK1775" s="2"/>
      <c r="BL1775" s="2"/>
      <c r="BM1775" s="8"/>
    </row>
    <row r="1776" spans="1:65" x14ac:dyDescent="0.25">
      <c r="A1776" s="2"/>
      <c r="B1776" s="2"/>
      <c r="C1776" s="2"/>
      <c r="D1776" s="2"/>
      <c r="E1776" s="2"/>
      <c r="F1776" s="2"/>
      <c r="G1776" s="10"/>
      <c r="H1776" s="10"/>
      <c r="I1776" s="10"/>
      <c r="J1776" s="10"/>
      <c r="M1776" s="2"/>
      <c r="N1776" s="39"/>
      <c r="O1776" s="2"/>
      <c r="P1776" s="2"/>
      <c r="Q1776" s="2"/>
      <c r="R1776" s="2"/>
      <c r="S1776" s="2"/>
      <c r="V1776" s="2"/>
      <c r="W1776" s="2"/>
      <c r="X1776" s="2"/>
      <c r="Y1776" s="2"/>
      <c r="Z1776" s="2"/>
      <c r="AA1776" s="2"/>
      <c r="AB1776" s="2"/>
      <c r="AC1776" s="8"/>
      <c r="AE1776" s="2"/>
      <c r="AF1776" s="2"/>
      <c r="AG1776" s="2"/>
      <c r="AH1776" s="2"/>
      <c r="AI1776" s="2"/>
      <c r="AJ1776" s="2"/>
      <c r="AK1776" s="2"/>
      <c r="AL1776" s="8"/>
      <c r="AN1776" s="2"/>
      <c r="AO1776" s="2"/>
      <c r="AP1776" s="2"/>
      <c r="AQ1776" s="2"/>
      <c r="AR1776" s="2"/>
      <c r="AS1776" s="2"/>
      <c r="AT1776" s="2"/>
      <c r="AU1776" s="8"/>
      <c r="AW1776" s="2"/>
      <c r="AX1776" s="2"/>
      <c r="AY1776" s="2"/>
      <c r="AZ1776" s="2"/>
      <c r="BA1776" s="2"/>
      <c r="BB1776" s="2"/>
      <c r="BC1776" s="2"/>
      <c r="BD1776" s="8"/>
      <c r="BF1776" s="2"/>
      <c r="BH1776" s="2"/>
      <c r="BJ1776" s="2"/>
      <c r="BK1776" s="2"/>
      <c r="BL1776" s="2"/>
      <c r="BM1776" s="8"/>
    </row>
    <row r="1777" spans="1:65" x14ac:dyDescent="0.25">
      <c r="A1777" s="2"/>
      <c r="B1777" s="2"/>
      <c r="C1777" s="2"/>
      <c r="D1777" s="2"/>
      <c r="E1777" s="2"/>
      <c r="F1777" s="2"/>
      <c r="G1777" s="10"/>
      <c r="H1777" s="10"/>
      <c r="I1777" s="10"/>
      <c r="J1777" s="10"/>
      <c r="M1777" s="2"/>
      <c r="N1777" s="39"/>
      <c r="O1777" s="2"/>
      <c r="P1777" s="2"/>
      <c r="Q1777" s="2"/>
      <c r="R1777" s="2"/>
      <c r="S1777" s="2"/>
      <c r="V1777" s="2"/>
      <c r="W1777" s="2"/>
      <c r="X1777" s="2"/>
      <c r="Y1777" s="2"/>
      <c r="Z1777" s="2"/>
      <c r="AA1777" s="2"/>
      <c r="AB1777" s="2"/>
      <c r="AC1777" s="8"/>
      <c r="AE1777" s="2"/>
      <c r="AF1777" s="2"/>
      <c r="AG1777" s="2"/>
      <c r="AH1777" s="2"/>
      <c r="AI1777" s="2"/>
      <c r="AJ1777" s="2"/>
      <c r="AK1777" s="2"/>
      <c r="AL1777" s="8"/>
      <c r="AN1777" s="2"/>
      <c r="AO1777" s="2"/>
      <c r="AP1777" s="2"/>
      <c r="AQ1777" s="2"/>
      <c r="AR1777" s="2"/>
      <c r="AS1777" s="2"/>
      <c r="AT1777" s="2"/>
      <c r="AU1777" s="8"/>
      <c r="AW1777" s="2"/>
      <c r="AX1777" s="2"/>
      <c r="AY1777" s="2"/>
      <c r="AZ1777" s="2"/>
      <c r="BA1777" s="2"/>
      <c r="BB1777" s="2"/>
      <c r="BC1777" s="2"/>
      <c r="BD1777" s="8"/>
      <c r="BF1777" s="2"/>
      <c r="BH1777" s="2"/>
      <c r="BJ1777" s="2"/>
      <c r="BK1777" s="2"/>
      <c r="BL1777" s="2"/>
      <c r="BM1777" s="8"/>
    </row>
    <row r="1778" spans="1:65" x14ac:dyDescent="0.25">
      <c r="A1778" s="2"/>
      <c r="B1778" s="2"/>
      <c r="C1778" s="2"/>
      <c r="D1778" s="2"/>
      <c r="E1778" s="2"/>
      <c r="F1778" s="2"/>
      <c r="G1778" s="10"/>
      <c r="H1778" s="10"/>
      <c r="I1778" s="10"/>
      <c r="J1778" s="10"/>
      <c r="M1778" s="2"/>
      <c r="N1778" s="39"/>
      <c r="O1778" s="2"/>
      <c r="P1778" s="2"/>
      <c r="Q1778" s="2"/>
      <c r="R1778" s="2"/>
      <c r="S1778" s="2"/>
      <c r="V1778" s="2"/>
      <c r="W1778" s="2"/>
      <c r="X1778" s="2"/>
      <c r="Y1778" s="2"/>
      <c r="Z1778" s="2"/>
      <c r="AA1778" s="2"/>
      <c r="AB1778" s="2"/>
      <c r="AC1778" s="8"/>
      <c r="AE1778" s="2"/>
      <c r="AF1778" s="2"/>
      <c r="AG1778" s="2"/>
      <c r="AH1778" s="2"/>
      <c r="AI1778" s="2"/>
      <c r="AJ1778" s="2"/>
      <c r="AK1778" s="2"/>
      <c r="AL1778" s="8"/>
      <c r="AN1778" s="2"/>
      <c r="AO1778" s="2"/>
      <c r="AP1778" s="2"/>
      <c r="AQ1778" s="2"/>
      <c r="AR1778" s="2"/>
      <c r="AS1778" s="2"/>
      <c r="AT1778" s="2"/>
      <c r="AU1778" s="8"/>
      <c r="AW1778" s="2"/>
      <c r="AX1778" s="2"/>
      <c r="AY1778" s="2"/>
      <c r="AZ1778" s="2"/>
      <c r="BA1778" s="2"/>
      <c r="BB1778" s="2"/>
      <c r="BC1778" s="2"/>
      <c r="BD1778" s="8"/>
      <c r="BF1778" s="2"/>
      <c r="BH1778" s="2"/>
      <c r="BJ1778" s="2"/>
      <c r="BK1778" s="2"/>
      <c r="BL1778" s="2"/>
      <c r="BM1778" s="8"/>
    </row>
    <row r="1779" spans="1:65" x14ac:dyDescent="0.25">
      <c r="A1779" s="2"/>
      <c r="B1779" s="2"/>
      <c r="C1779" s="2"/>
      <c r="D1779" s="2"/>
      <c r="E1779" s="2"/>
      <c r="F1779" s="2"/>
      <c r="G1779" s="10"/>
      <c r="H1779" s="10"/>
      <c r="I1779" s="10"/>
      <c r="J1779" s="10"/>
      <c r="M1779" s="2"/>
      <c r="N1779" s="39"/>
      <c r="O1779" s="2"/>
      <c r="P1779" s="2"/>
      <c r="Q1779" s="2"/>
      <c r="R1779" s="2"/>
      <c r="S1779" s="2"/>
      <c r="V1779" s="2"/>
      <c r="W1779" s="2"/>
      <c r="X1779" s="2"/>
      <c r="Y1779" s="2"/>
      <c r="Z1779" s="2"/>
      <c r="AA1779" s="2"/>
      <c r="AB1779" s="2"/>
      <c r="AC1779" s="8"/>
      <c r="AE1779" s="2"/>
      <c r="AF1779" s="2"/>
      <c r="AG1779" s="2"/>
      <c r="AH1779" s="2"/>
      <c r="AI1779" s="2"/>
      <c r="AJ1779" s="2"/>
      <c r="AK1779" s="2"/>
      <c r="AL1779" s="8"/>
      <c r="AN1779" s="2"/>
      <c r="AO1779" s="2"/>
      <c r="AP1779" s="2"/>
      <c r="AQ1779" s="2"/>
      <c r="AR1779" s="2"/>
      <c r="AS1779" s="2"/>
      <c r="AT1779" s="2"/>
      <c r="AU1779" s="8"/>
      <c r="AW1779" s="2"/>
      <c r="AX1779" s="2"/>
      <c r="AY1779" s="2"/>
      <c r="AZ1779" s="2"/>
      <c r="BA1779" s="2"/>
      <c r="BB1779" s="2"/>
      <c r="BC1779" s="2"/>
      <c r="BD1779" s="8"/>
      <c r="BF1779" s="2"/>
      <c r="BH1779" s="2"/>
      <c r="BJ1779" s="2"/>
      <c r="BK1779" s="2"/>
      <c r="BL1779" s="2"/>
      <c r="BM1779" s="8"/>
    </row>
    <row r="1780" spans="1:65" x14ac:dyDescent="0.25">
      <c r="A1780" s="2"/>
      <c r="B1780" s="2"/>
      <c r="C1780" s="2"/>
      <c r="D1780" s="2"/>
      <c r="E1780" s="2"/>
      <c r="F1780" s="2"/>
      <c r="G1780" s="10"/>
      <c r="H1780" s="10"/>
      <c r="I1780" s="10"/>
      <c r="J1780" s="10"/>
      <c r="M1780" s="2"/>
      <c r="N1780" s="39"/>
      <c r="O1780" s="2"/>
      <c r="P1780" s="2"/>
      <c r="Q1780" s="2"/>
      <c r="R1780" s="2"/>
      <c r="S1780" s="2"/>
      <c r="V1780" s="2"/>
      <c r="W1780" s="2"/>
      <c r="X1780" s="2"/>
      <c r="Y1780" s="2"/>
      <c r="Z1780" s="2"/>
      <c r="AA1780" s="2"/>
      <c r="AB1780" s="2"/>
      <c r="AC1780" s="8"/>
      <c r="AE1780" s="2"/>
      <c r="AF1780" s="2"/>
      <c r="AG1780" s="2"/>
      <c r="AH1780" s="2"/>
      <c r="AI1780" s="2"/>
      <c r="AJ1780" s="2"/>
      <c r="AK1780" s="2"/>
      <c r="AL1780" s="8"/>
      <c r="AN1780" s="2"/>
      <c r="AO1780" s="2"/>
      <c r="AP1780" s="2"/>
      <c r="AQ1780" s="2"/>
      <c r="AR1780" s="2"/>
      <c r="AS1780" s="2"/>
      <c r="AT1780" s="2"/>
      <c r="AU1780" s="8"/>
      <c r="AW1780" s="2"/>
      <c r="AX1780" s="2"/>
      <c r="AY1780" s="2"/>
      <c r="AZ1780" s="2"/>
      <c r="BA1780" s="2"/>
      <c r="BB1780" s="2"/>
      <c r="BC1780" s="2"/>
      <c r="BD1780" s="8"/>
      <c r="BF1780" s="2"/>
      <c r="BH1780" s="2"/>
      <c r="BJ1780" s="2"/>
      <c r="BK1780" s="2"/>
      <c r="BL1780" s="2"/>
      <c r="BM1780" s="8"/>
    </row>
    <row r="1781" spans="1:65" x14ac:dyDescent="0.25">
      <c r="A1781" s="2"/>
      <c r="B1781" s="2"/>
      <c r="C1781" s="2"/>
      <c r="D1781" s="2"/>
      <c r="E1781" s="2"/>
      <c r="F1781" s="2"/>
      <c r="G1781" s="10"/>
      <c r="H1781" s="10"/>
      <c r="I1781" s="10"/>
      <c r="J1781" s="10"/>
      <c r="M1781" s="2"/>
      <c r="N1781" s="39"/>
      <c r="O1781" s="2"/>
      <c r="P1781" s="2"/>
      <c r="Q1781" s="2"/>
      <c r="R1781" s="2"/>
      <c r="S1781" s="2"/>
      <c r="V1781" s="2"/>
      <c r="W1781" s="2"/>
      <c r="X1781" s="2"/>
      <c r="Y1781" s="2"/>
      <c r="Z1781" s="2"/>
      <c r="AA1781" s="2"/>
      <c r="AB1781" s="2"/>
      <c r="AC1781" s="8"/>
      <c r="AE1781" s="2"/>
      <c r="AF1781" s="2"/>
      <c r="AG1781" s="2"/>
      <c r="AH1781" s="2"/>
      <c r="AI1781" s="2"/>
      <c r="AJ1781" s="2"/>
      <c r="AK1781" s="2"/>
      <c r="AL1781" s="8"/>
      <c r="AN1781" s="2"/>
      <c r="AO1781" s="2"/>
      <c r="AP1781" s="2"/>
      <c r="AQ1781" s="2"/>
      <c r="AR1781" s="2"/>
      <c r="AS1781" s="2"/>
      <c r="AT1781" s="2"/>
      <c r="AU1781" s="8"/>
      <c r="AW1781" s="2"/>
      <c r="AX1781" s="2"/>
      <c r="AY1781" s="2"/>
      <c r="AZ1781" s="2"/>
      <c r="BA1781" s="2"/>
      <c r="BB1781" s="2"/>
      <c r="BC1781" s="2"/>
      <c r="BD1781" s="8"/>
      <c r="BF1781" s="2"/>
      <c r="BH1781" s="2"/>
      <c r="BJ1781" s="2"/>
      <c r="BK1781" s="2"/>
      <c r="BL1781" s="2"/>
      <c r="BM1781" s="8"/>
    </row>
    <row r="1782" spans="1:65" x14ac:dyDescent="0.25">
      <c r="A1782" s="2"/>
      <c r="B1782" s="2"/>
      <c r="C1782" s="2"/>
      <c r="D1782" s="2"/>
      <c r="E1782" s="2"/>
      <c r="F1782" s="2"/>
      <c r="G1782" s="10"/>
      <c r="H1782" s="10"/>
      <c r="I1782" s="10"/>
      <c r="J1782" s="10"/>
      <c r="M1782" s="2"/>
      <c r="N1782" s="39"/>
      <c r="O1782" s="2"/>
      <c r="P1782" s="2"/>
      <c r="Q1782" s="2"/>
      <c r="R1782" s="2"/>
      <c r="S1782" s="2"/>
      <c r="V1782" s="2"/>
      <c r="W1782" s="2"/>
      <c r="X1782" s="2"/>
      <c r="Y1782" s="2"/>
      <c r="Z1782" s="2"/>
      <c r="AA1782" s="2"/>
      <c r="AB1782" s="2"/>
      <c r="AC1782" s="8"/>
      <c r="AE1782" s="2"/>
      <c r="AF1782" s="2"/>
      <c r="AG1782" s="2"/>
      <c r="AH1782" s="2"/>
      <c r="AI1782" s="2"/>
      <c r="AJ1782" s="2"/>
      <c r="AK1782" s="2"/>
      <c r="AL1782" s="8"/>
      <c r="AN1782" s="2"/>
      <c r="AO1782" s="2"/>
      <c r="AP1782" s="2"/>
      <c r="AQ1782" s="2"/>
      <c r="AR1782" s="2"/>
      <c r="AS1782" s="2"/>
      <c r="AT1782" s="2"/>
      <c r="AU1782" s="8"/>
      <c r="AW1782" s="2"/>
      <c r="AX1782" s="2"/>
      <c r="AY1782" s="2"/>
      <c r="AZ1782" s="2"/>
      <c r="BA1782" s="2"/>
      <c r="BB1782" s="2"/>
      <c r="BC1782" s="2"/>
      <c r="BD1782" s="8"/>
      <c r="BF1782" s="2"/>
      <c r="BH1782" s="2"/>
      <c r="BJ1782" s="2"/>
      <c r="BK1782" s="2"/>
      <c r="BL1782" s="2"/>
      <c r="BM1782" s="8"/>
    </row>
    <row r="1783" spans="1:65" x14ac:dyDescent="0.25">
      <c r="A1783" s="2"/>
      <c r="B1783" s="2"/>
      <c r="C1783" s="2"/>
      <c r="D1783" s="2"/>
      <c r="E1783" s="2"/>
      <c r="F1783" s="2"/>
      <c r="G1783" s="10"/>
      <c r="H1783" s="10"/>
      <c r="I1783" s="10"/>
      <c r="J1783" s="10"/>
      <c r="M1783" s="2"/>
      <c r="N1783" s="39"/>
      <c r="O1783" s="2"/>
      <c r="P1783" s="2"/>
      <c r="Q1783" s="2"/>
      <c r="R1783" s="2"/>
      <c r="S1783" s="2"/>
      <c r="V1783" s="2"/>
      <c r="W1783" s="2"/>
      <c r="X1783" s="2"/>
      <c r="Y1783" s="2"/>
      <c r="Z1783" s="2"/>
      <c r="AA1783" s="2"/>
      <c r="AB1783" s="2"/>
      <c r="AC1783" s="8"/>
      <c r="AE1783" s="2"/>
      <c r="AF1783" s="2"/>
      <c r="AG1783" s="2"/>
      <c r="AH1783" s="2"/>
      <c r="AI1783" s="2"/>
      <c r="AJ1783" s="2"/>
      <c r="AK1783" s="2"/>
      <c r="AL1783" s="8"/>
      <c r="AN1783" s="2"/>
      <c r="AO1783" s="2"/>
      <c r="AP1783" s="2"/>
      <c r="AQ1783" s="2"/>
      <c r="AR1783" s="2"/>
      <c r="AS1783" s="2"/>
      <c r="AT1783" s="2"/>
      <c r="AU1783" s="8"/>
      <c r="AW1783" s="2"/>
      <c r="AX1783" s="2"/>
      <c r="AY1783" s="2"/>
      <c r="AZ1783" s="2"/>
      <c r="BA1783" s="2"/>
      <c r="BB1783" s="2"/>
      <c r="BC1783" s="2"/>
      <c r="BD1783" s="8"/>
      <c r="BF1783" s="2"/>
      <c r="BH1783" s="2"/>
      <c r="BJ1783" s="2"/>
      <c r="BK1783" s="2"/>
      <c r="BL1783" s="2"/>
      <c r="BM1783" s="8"/>
    </row>
    <row r="1784" spans="1:65" x14ac:dyDescent="0.25">
      <c r="A1784" s="2"/>
      <c r="B1784" s="2"/>
      <c r="C1784" s="2"/>
      <c r="D1784" s="2"/>
      <c r="E1784" s="2"/>
      <c r="F1784" s="2"/>
      <c r="G1784" s="10"/>
      <c r="H1784" s="10"/>
      <c r="I1784" s="10"/>
      <c r="J1784" s="10"/>
      <c r="M1784" s="2"/>
      <c r="N1784" s="39"/>
      <c r="O1784" s="2"/>
      <c r="P1784" s="2"/>
      <c r="Q1784" s="2"/>
      <c r="R1784" s="2"/>
      <c r="S1784" s="2"/>
      <c r="V1784" s="2"/>
      <c r="W1784" s="2"/>
      <c r="X1784" s="2"/>
      <c r="Y1784" s="2"/>
      <c r="Z1784" s="2"/>
      <c r="AA1784" s="2"/>
      <c r="AB1784" s="2"/>
      <c r="AC1784" s="8"/>
      <c r="AE1784" s="2"/>
      <c r="AF1784" s="2"/>
      <c r="AG1784" s="2"/>
      <c r="AH1784" s="2"/>
      <c r="AI1784" s="2"/>
      <c r="AJ1784" s="2"/>
      <c r="AK1784" s="2"/>
      <c r="AL1784" s="8"/>
      <c r="AN1784" s="2"/>
      <c r="AO1784" s="2"/>
      <c r="AP1784" s="2"/>
      <c r="AQ1784" s="2"/>
      <c r="AR1784" s="2"/>
      <c r="AS1784" s="2"/>
      <c r="AT1784" s="2"/>
      <c r="AU1784" s="8"/>
      <c r="AW1784" s="2"/>
      <c r="AX1784" s="2"/>
      <c r="AY1784" s="2"/>
      <c r="AZ1784" s="2"/>
      <c r="BA1784" s="2"/>
      <c r="BB1784" s="2"/>
      <c r="BC1784" s="2"/>
      <c r="BD1784" s="8"/>
      <c r="BF1784" s="2"/>
      <c r="BH1784" s="2"/>
      <c r="BJ1784" s="2"/>
      <c r="BK1784" s="2"/>
      <c r="BL1784" s="2"/>
      <c r="BM1784" s="8"/>
    </row>
    <row r="1785" spans="1:65" x14ac:dyDescent="0.25">
      <c r="A1785" s="2"/>
      <c r="B1785" s="2"/>
      <c r="C1785" s="2"/>
      <c r="D1785" s="2"/>
      <c r="E1785" s="2"/>
      <c r="F1785" s="2"/>
      <c r="G1785" s="10"/>
      <c r="H1785" s="10"/>
      <c r="I1785" s="10"/>
      <c r="J1785" s="10"/>
      <c r="M1785" s="2"/>
      <c r="N1785" s="39"/>
      <c r="O1785" s="2"/>
      <c r="P1785" s="2"/>
      <c r="Q1785" s="2"/>
      <c r="R1785" s="2"/>
      <c r="S1785" s="2"/>
      <c r="V1785" s="2"/>
      <c r="W1785" s="2"/>
      <c r="X1785" s="2"/>
      <c r="Y1785" s="2"/>
      <c r="Z1785" s="2"/>
      <c r="AA1785" s="2"/>
      <c r="AB1785" s="2"/>
      <c r="AC1785" s="8"/>
      <c r="AE1785" s="2"/>
      <c r="AF1785" s="2"/>
      <c r="AG1785" s="2"/>
      <c r="AH1785" s="2"/>
      <c r="AI1785" s="2"/>
      <c r="AJ1785" s="2"/>
      <c r="AK1785" s="2"/>
      <c r="AL1785" s="8"/>
      <c r="AN1785" s="2"/>
      <c r="AO1785" s="2"/>
      <c r="AP1785" s="2"/>
      <c r="AQ1785" s="2"/>
      <c r="AR1785" s="2"/>
      <c r="AS1785" s="2"/>
      <c r="AT1785" s="2"/>
      <c r="AU1785" s="8"/>
      <c r="AW1785" s="2"/>
      <c r="AX1785" s="2"/>
      <c r="AY1785" s="2"/>
      <c r="AZ1785" s="2"/>
      <c r="BA1785" s="2"/>
      <c r="BB1785" s="2"/>
      <c r="BC1785" s="2"/>
      <c r="BD1785" s="8"/>
      <c r="BF1785" s="2"/>
      <c r="BH1785" s="2"/>
      <c r="BJ1785" s="2"/>
      <c r="BK1785" s="2"/>
      <c r="BL1785" s="2"/>
      <c r="BM1785" s="8"/>
    </row>
    <row r="1786" spans="1:65" x14ac:dyDescent="0.25">
      <c r="A1786" s="2"/>
      <c r="B1786" s="2"/>
      <c r="C1786" s="2"/>
      <c r="D1786" s="2"/>
      <c r="E1786" s="2"/>
      <c r="F1786" s="2"/>
      <c r="G1786" s="10"/>
      <c r="H1786" s="10"/>
      <c r="I1786" s="10"/>
      <c r="J1786" s="10"/>
      <c r="M1786" s="2"/>
      <c r="N1786" s="39"/>
      <c r="O1786" s="2"/>
      <c r="P1786" s="2"/>
      <c r="Q1786" s="2"/>
      <c r="R1786" s="2"/>
      <c r="S1786" s="2"/>
      <c r="V1786" s="2"/>
      <c r="W1786" s="2"/>
      <c r="X1786" s="2"/>
      <c r="Y1786" s="2"/>
      <c r="Z1786" s="2"/>
      <c r="AA1786" s="2"/>
      <c r="AB1786" s="2"/>
      <c r="AC1786" s="8"/>
      <c r="AE1786" s="2"/>
      <c r="AF1786" s="2"/>
      <c r="AG1786" s="2"/>
      <c r="AH1786" s="2"/>
      <c r="AI1786" s="2"/>
      <c r="AJ1786" s="2"/>
      <c r="AK1786" s="2"/>
      <c r="AL1786" s="8"/>
      <c r="AN1786" s="2"/>
      <c r="AO1786" s="2"/>
      <c r="AP1786" s="2"/>
      <c r="AQ1786" s="2"/>
      <c r="AR1786" s="2"/>
      <c r="AS1786" s="2"/>
      <c r="AT1786" s="2"/>
      <c r="AU1786" s="8"/>
      <c r="AW1786" s="2"/>
      <c r="AX1786" s="2"/>
      <c r="AY1786" s="2"/>
      <c r="AZ1786" s="2"/>
      <c r="BA1786" s="2"/>
      <c r="BB1786" s="2"/>
      <c r="BC1786" s="2"/>
      <c r="BD1786" s="8"/>
      <c r="BF1786" s="2"/>
      <c r="BH1786" s="2"/>
      <c r="BJ1786" s="2"/>
      <c r="BK1786" s="2"/>
      <c r="BL1786" s="2"/>
      <c r="BM1786" s="8"/>
    </row>
    <row r="1787" spans="1:65" x14ac:dyDescent="0.25">
      <c r="A1787" s="2"/>
      <c r="B1787" s="2"/>
      <c r="C1787" s="2"/>
      <c r="D1787" s="2"/>
      <c r="E1787" s="2"/>
      <c r="F1787" s="2"/>
      <c r="G1787" s="10"/>
      <c r="H1787" s="10"/>
      <c r="I1787" s="10"/>
      <c r="J1787" s="10"/>
      <c r="M1787" s="2"/>
      <c r="N1787" s="39"/>
      <c r="O1787" s="2"/>
      <c r="P1787" s="2"/>
      <c r="Q1787" s="2"/>
      <c r="R1787" s="2"/>
      <c r="S1787" s="2"/>
      <c r="V1787" s="2"/>
      <c r="W1787" s="2"/>
      <c r="X1787" s="2"/>
      <c r="Y1787" s="2"/>
      <c r="Z1787" s="2"/>
      <c r="AA1787" s="2"/>
      <c r="AB1787" s="2"/>
      <c r="AC1787" s="8"/>
      <c r="AE1787" s="2"/>
      <c r="AF1787" s="2"/>
      <c r="AG1787" s="2"/>
      <c r="AH1787" s="2"/>
      <c r="AI1787" s="2"/>
      <c r="AJ1787" s="2"/>
      <c r="AK1787" s="2"/>
      <c r="AL1787" s="8"/>
      <c r="AN1787" s="2"/>
      <c r="AO1787" s="2"/>
      <c r="AP1787" s="2"/>
      <c r="AQ1787" s="2"/>
      <c r="AR1787" s="2"/>
      <c r="AS1787" s="2"/>
      <c r="AT1787" s="2"/>
      <c r="AU1787" s="8"/>
      <c r="AW1787" s="2"/>
      <c r="AX1787" s="2"/>
      <c r="AY1787" s="2"/>
      <c r="AZ1787" s="2"/>
      <c r="BA1787" s="2"/>
      <c r="BB1787" s="2"/>
      <c r="BC1787" s="2"/>
      <c r="BD1787" s="8"/>
      <c r="BF1787" s="2"/>
      <c r="BH1787" s="2"/>
      <c r="BJ1787" s="2"/>
      <c r="BK1787" s="2"/>
      <c r="BL1787" s="2"/>
      <c r="BM1787" s="8"/>
    </row>
    <row r="1788" spans="1:65" x14ac:dyDescent="0.25">
      <c r="A1788" s="2"/>
      <c r="B1788" s="2"/>
      <c r="C1788" s="2"/>
      <c r="D1788" s="2"/>
      <c r="E1788" s="2"/>
      <c r="F1788" s="2"/>
      <c r="G1788" s="10"/>
      <c r="H1788" s="10"/>
      <c r="I1788" s="10"/>
      <c r="J1788" s="10"/>
      <c r="M1788" s="2"/>
      <c r="N1788" s="39"/>
      <c r="O1788" s="2"/>
      <c r="P1788" s="2"/>
      <c r="Q1788" s="2"/>
      <c r="R1788" s="2"/>
      <c r="S1788" s="2"/>
      <c r="V1788" s="2"/>
      <c r="W1788" s="2"/>
      <c r="X1788" s="2"/>
      <c r="Y1788" s="2"/>
      <c r="Z1788" s="2"/>
      <c r="AA1788" s="2"/>
      <c r="AB1788" s="2"/>
      <c r="AC1788" s="8"/>
      <c r="AE1788" s="2"/>
      <c r="AF1788" s="2"/>
      <c r="AG1788" s="2"/>
      <c r="AH1788" s="2"/>
      <c r="AI1788" s="2"/>
      <c r="AJ1788" s="2"/>
      <c r="AK1788" s="2"/>
      <c r="AL1788" s="8"/>
      <c r="AN1788" s="2"/>
      <c r="AO1788" s="2"/>
      <c r="AP1788" s="2"/>
      <c r="AQ1788" s="2"/>
      <c r="AR1788" s="2"/>
      <c r="AS1788" s="2"/>
      <c r="AT1788" s="2"/>
      <c r="AU1788" s="8"/>
      <c r="AW1788" s="2"/>
      <c r="AX1788" s="2"/>
      <c r="AY1788" s="2"/>
      <c r="AZ1788" s="2"/>
      <c r="BA1788" s="2"/>
      <c r="BB1788" s="2"/>
      <c r="BC1788" s="2"/>
      <c r="BD1788" s="8"/>
      <c r="BF1788" s="2"/>
      <c r="BH1788" s="2"/>
      <c r="BJ1788" s="2"/>
      <c r="BK1788" s="2"/>
      <c r="BL1788" s="2"/>
      <c r="BM1788" s="8"/>
    </row>
    <row r="1789" spans="1:65" x14ac:dyDescent="0.25">
      <c r="A1789" s="2"/>
      <c r="B1789" s="2"/>
      <c r="C1789" s="2"/>
      <c r="D1789" s="2"/>
      <c r="E1789" s="2"/>
      <c r="F1789" s="2"/>
      <c r="G1789" s="10"/>
      <c r="H1789" s="10"/>
      <c r="I1789" s="10"/>
      <c r="J1789" s="10"/>
      <c r="M1789" s="2"/>
      <c r="N1789" s="39"/>
      <c r="O1789" s="2"/>
      <c r="P1789" s="2"/>
      <c r="Q1789" s="2"/>
      <c r="R1789" s="2"/>
      <c r="S1789" s="2"/>
      <c r="V1789" s="2"/>
      <c r="W1789" s="2"/>
      <c r="X1789" s="2"/>
      <c r="Y1789" s="2"/>
      <c r="Z1789" s="2"/>
      <c r="AA1789" s="2"/>
      <c r="AB1789" s="2"/>
      <c r="AC1789" s="8"/>
      <c r="AE1789" s="2"/>
      <c r="AF1789" s="2"/>
      <c r="AG1789" s="2"/>
      <c r="AH1789" s="2"/>
      <c r="AI1789" s="2"/>
      <c r="AJ1789" s="2"/>
      <c r="AK1789" s="2"/>
      <c r="AL1789" s="8"/>
      <c r="AN1789" s="2"/>
      <c r="AO1789" s="2"/>
      <c r="AP1789" s="2"/>
      <c r="AQ1789" s="2"/>
      <c r="AR1789" s="2"/>
      <c r="AS1789" s="2"/>
      <c r="AT1789" s="2"/>
      <c r="AU1789" s="8"/>
      <c r="AW1789" s="2"/>
      <c r="AX1789" s="2"/>
      <c r="AY1789" s="2"/>
      <c r="AZ1789" s="2"/>
      <c r="BA1789" s="2"/>
      <c r="BB1789" s="2"/>
      <c r="BC1789" s="2"/>
      <c r="BD1789" s="8"/>
      <c r="BF1789" s="2"/>
      <c r="BH1789" s="2"/>
      <c r="BJ1789" s="2"/>
      <c r="BK1789" s="2"/>
      <c r="BL1789" s="2"/>
      <c r="BM1789" s="8"/>
    </row>
    <row r="1790" spans="1:65" x14ac:dyDescent="0.25">
      <c r="A1790" s="2"/>
      <c r="B1790" s="2"/>
      <c r="C1790" s="2"/>
      <c r="D1790" s="2"/>
      <c r="E1790" s="2"/>
      <c r="F1790" s="2"/>
      <c r="G1790" s="10"/>
      <c r="H1790" s="10"/>
      <c r="I1790" s="10"/>
      <c r="J1790" s="10"/>
      <c r="M1790" s="2"/>
      <c r="N1790" s="39"/>
      <c r="O1790" s="2"/>
      <c r="P1790" s="2"/>
      <c r="Q1790" s="2"/>
      <c r="R1790" s="2"/>
      <c r="S1790" s="2"/>
      <c r="V1790" s="2"/>
      <c r="W1790" s="2"/>
      <c r="X1790" s="2"/>
      <c r="Y1790" s="2"/>
      <c r="Z1790" s="2"/>
      <c r="AA1790" s="2"/>
      <c r="AB1790" s="2"/>
      <c r="AC1790" s="8"/>
      <c r="AE1790" s="2"/>
      <c r="AF1790" s="2"/>
      <c r="AG1790" s="2"/>
      <c r="AH1790" s="2"/>
      <c r="AI1790" s="2"/>
      <c r="AJ1790" s="2"/>
      <c r="AK1790" s="2"/>
      <c r="AL1790" s="8"/>
      <c r="AN1790" s="2"/>
      <c r="AO1790" s="2"/>
      <c r="AP1790" s="2"/>
      <c r="AQ1790" s="2"/>
      <c r="AR1790" s="2"/>
      <c r="AS1790" s="2"/>
      <c r="AT1790" s="2"/>
      <c r="AU1790" s="8"/>
      <c r="AW1790" s="2"/>
      <c r="AX1790" s="2"/>
      <c r="AY1790" s="2"/>
      <c r="AZ1790" s="2"/>
      <c r="BA1790" s="2"/>
      <c r="BB1790" s="2"/>
      <c r="BC1790" s="2"/>
      <c r="BD1790" s="8"/>
      <c r="BF1790" s="2"/>
      <c r="BH1790" s="2"/>
      <c r="BJ1790" s="2"/>
      <c r="BK1790" s="2"/>
      <c r="BL1790" s="2"/>
      <c r="BM1790" s="8"/>
    </row>
    <row r="1791" spans="1:65" x14ac:dyDescent="0.25">
      <c r="A1791" s="2"/>
      <c r="B1791" s="2"/>
      <c r="C1791" s="2"/>
      <c r="D1791" s="2"/>
      <c r="E1791" s="2"/>
      <c r="F1791" s="2"/>
      <c r="G1791" s="10"/>
      <c r="H1791" s="10"/>
      <c r="I1791" s="10"/>
      <c r="J1791" s="10"/>
      <c r="M1791" s="2"/>
      <c r="N1791" s="39"/>
      <c r="O1791" s="2"/>
      <c r="P1791" s="2"/>
      <c r="Q1791" s="2"/>
      <c r="R1791" s="2"/>
      <c r="S1791" s="2"/>
      <c r="V1791" s="2"/>
      <c r="W1791" s="2"/>
      <c r="X1791" s="2"/>
      <c r="Y1791" s="2"/>
      <c r="Z1791" s="2"/>
      <c r="AA1791" s="2"/>
      <c r="AB1791" s="2"/>
      <c r="AC1791" s="8"/>
      <c r="AE1791" s="2"/>
      <c r="AF1791" s="2"/>
      <c r="AG1791" s="2"/>
      <c r="AH1791" s="2"/>
      <c r="AI1791" s="2"/>
      <c r="AJ1791" s="2"/>
      <c r="AK1791" s="2"/>
      <c r="AL1791" s="8"/>
      <c r="AN1791" s="2"/>
      <c r="AO1791" s="2"/>
      <c r="AP1791" s="2"/>
      <c r="AQ1791" s="2"/>
      <c r="AR1791" s="2"/>
      <c r="AS1791" s="2"/>
      <c r="AT1791" s="2"/>
      <c r="AU1791" s="8"/>
      <c r="AW1791" s="2"/>
      <c r="AX1791" s="2"/>
      <c r="AY1791" s="2"/>
      <c r="AZ1791" s="2"/>
      <c r="BA1791" s="2"/>
      <c r="BB1791" s="2"/>
      <c r="BC1791" s="2"/>
      <c r="BD1791" s="8"/>
      <c r="BF1791" s="2"/>
      <c r="BH1791" s="2"/>
      <c r="BJ1791" s="2"/>
      <c r="BK1791" s="2"/>
      <c r="BL1791" s="2"/>
      <c r="BM1791" s="8"/>
    </row>
    <row r="1792" spans="1:65" x14ac:dyDescent="0.25">
      <c r="A1792" s="2"/>
      <c r="B1792" s="2"/>
      <c r="C1792" s="2"/>
      <c r="D1792" s="2"/>
      <c r="E1792" s="2"/>
      <c r="F1792" s="2"/>
      <c r="G1792" s="10"/>
      <c r="H1792" s="10"/>
      <c r="I1792" s="10"/>
      <c r="J1792" s="10"/>
      <c r="M1792" s="2"/>
      <c r="N1792" s="39"/>
      <c r="O1792" s="2"/>
      <c r="P1792" s="2"/>
      <c r="Q1792" s="2"/>
      <c r="R1792" s="2"/>
      <c r="S1792" s="2"/>
      <c r="V1792" s="2"/>
      <c r="W1792" s="2"/>
      <c r="X1792" s="2"/>
      <c r="Y1792" s="2"/>
      <c r="Z1792" s="2"/>
      <c r="AA1792" s="2"/>
      <c r="AB1792" s="2"/>
      <c r="AC1792" s="8"/>
      <c r="AE1792" s="2"/>
      <c r="AF1792" s="2"/>
      <c r="AG1792" s="2"/>
      <c r="AH1792" s="2"/>
      <c r="AI1792" s="2"/>
      <c r="AJ1792" s="2"/>
      <c r="AK1792" s="2"/>
      <c r="AL1792" s="8"/>
      <c r="AN1792" s="2"/>
      <c r="AO1792" s="2"/>
      <c r="AP1792" s="2"/>
      <c r="AQ1792" s="2"/>
      <c r="AR1792" s="2"/>
      <c r="AS1792" s="2"/>
      <c r="AT1792" s="2"/>
      <c r="AU1792" s="8"/>
      <c r="AW1792" s="2"/>
      <c r="AX1792" s="2"/>
      <c r="AY1792" s="2"/>
      <c r="AZ1792" s="2"/>
      <c r="BA1792" s="2"/>
      <c r="BB1792" s="2"/>
      <c r="BC1792" s="2"/>
      <c r="BD1792" s="8"/>
      <c r="BF1792" s="2"/>
      <c r="BH1792" s="2"/>
      <c r="BJ1792" s="2"/>
      <c r="BK1792" s="2"/>
      <c r="BL1792" s="2"/>
      <c r="BM1792" s="8"/>
    </row>
    <row r="1793" spans="1:65" x14ac:dyDescent="0.25">
      <c r="A1793" s="2"/>
      <c r="B1793" s="2"/>
      <c r="C1793" s="2"/>
      <c r="D1793" s="2"/>
      <c r="E1793" s="2"/>
      <c r="F1793" s="2"/>
      <c r="G1793" s="10"/>
      <c r="H1793" s="10"/>
      <c r="I1793" s="10"/>
      <c r="J1793" s="10"/>
      <c r="M1793" s="2"/>
      <c r="N1793" s="39"/>
      <c r="O1793" s="2"/>
      <c r="P1793" s="2"/>
      <c r="Q1793" s="2"/>
      <c r="R1793" s="2"/>
      <c r="S1793" s="2"/>
      <c r="V1793" s="2"/>
      <c r="W1793" s="2"/>
      <c r="X1793" s="2"/>
      <c r="Y1793" s="2"/>
      <c r="Z1793" s="2"/>
      <c r="AA1793" s="2"/>
      <c r="AB1793" s="2"/>
      <c r="AC1793" s="8"/>
      <c r="AE1793" s="2"/>
      <c r="AF1793" s="2"/>
      <c r="AG1793" s="2"/>
      <c r="AH1793" s="2"/>
      <c r="AI1793" s="2"/>
      <c r="AJ1793" s="2"/>
      <c r="AK1793" s="2"/>
      <c r="AL1793" s="8"/>
      <c r="AN1793" s="2"/>
      <c r="AO1793" s="2"/>
      <c r="AP1793" s="2"/>
      <c r="AQ1793" s="2"/>
      <c r="AR1793" s="2"/>
      <c r="AS1793" s="2"/>
      <c r="AT1793" s="2"/>
      <c r="AU1793" s="8"/>
      <c r="AW1793" s="2"/>
      <c r="AX1793" s="2"/>
      <c r="AY1793" s="2"/>
      <c r="AZ1793" s="2"/>
      <c r="BA1793" s="2"/>
      <c r="BB1793" s="2"/>
      <c r="BC1793" s="2"/>
      <c r="BD1793" s="8"/>
      <c r="BF1793" s="2"/>
      <c r="BH1793" s="2"/>
      <c r="BJ1793" s="2"/>
      <c r="BK1793" s="2"/>
      <c r="BL1793" s="2"/>
      <c r="BM1793" s="8"/>
    </row>
    <row r="1794" spans="1:65" x14ac:dyDescent="0.25">
      <c r="A1794" s="2"/>
      <c r="B1794" s="2"/>
      <c r="C1794" s="2"/>
      <c r="D1794" s="2"/>
      <c r="E1794" s="2"/>
      <c r="F1794" s="2"/>
      <c r="G1794" s="10"/>
      <c r="H1794" s="10"/>
      <c r="I1794" s="10"/>
      <c r="J1794" s="10"/>
      <c r="M1794" s="2"/>
      <c r="N1794" s="39"/>
      <c r="O1794" s="2"/>
      <c r="P1794" s="2"/>
      <c r="Q1794" s="2"/>
      <c r="R1794" s="2"/>
      <c r="S1794" s="2"/>
      <c r="V1794" s="2"/>
      <c r="W1794" s="2"/>
      <c r="X1794" s="2"/>
      <c r="Y1794" s="2"/>
      <c r="Z1794" s="2"/>
      <c r="AA1794" s="2"/>
      <c r="AB1794" s="2"/>
      <c r="AC1794" s="8"/>
      <c r="AE1794" s="2"/>
      <c r="AF1794" s="2"/>
      <c r="AG1794" s="2"/>
      <c r="AH1794" s="2"/>
      <c r="AI1794" s="2"/>
      <c r="AJ1794" s="2"/>
      <c r="AK1794" s="2"/>
      <c r="AL1794" s="8"/>
      <c r="AN1794" s="2"/>
      <c r="AO1794" s="2"/>
      <c r="AP1794" s="2"/>
      <c r="AQ1794" s="2"/>
      <c r="AR1794" s="2"/>
      <c r="AS1794" s="2"/>
      <c r="AT1794" s="2"/>
      <c r="AU1794" s="8"/>
      <c r="AW1794" s="2"/>
      <c r="AX1794" s="2"/>
      <c r="AY1794" s="2"/>
      <c r="AZ1794" s="2"/>
      <c r="BA1794" s="2"/>
      <c r="BB1794" s="2"/>
      <c r="BC1794" s="2"/>
      <c r="BD1794" s="8"/>
      <c r="BF1794" s="2"/>
      <c r="BH1794" s="2"/>
      <c r="BJ1794" s="2"/>
      <c r="BK1794" s="2"/>
      <c r="BL1794" s="2"/>
      <c r="BM1794" s="8"/>
    </row>
    <row r="1795" spans="1:65" x14ac:dyDescent="0.25">
      <c r="A1795" s="2"/>
      <c r="B1795" s="2"/>
      <c r="C1795" s="2"/>
      <c r="D1795" s="2"/>
      <c r="E1795" s="2"/>
      <c r="F1795" s="2"/>
      <c r="G1795" s="10"/>
      <c r="H1795" s="10"/>
      <c r="I1795" s="10"/>
      <c r="J1795" s="10"/>
      <c r="M1795" s="2"/>
      <c r="N1795" s="39"/>
      <c r="O1795" s="2"/>
      <c r="P1795" s="2"/>
      <c r="Q1795" s="2"/>
      <c r="R1795" s="2"/>
      <c r="S1795" s="2"/>
      <c r="V1795" s="2"/>
      <c r="W1795" s="2"/>
      <c r="X1795" s="2"/>
      <c r="Y1795" s="2"/>
      <c r="Z1795" s="2"/>
      <c r="AA1795" s="2"/>
      <c r="AB1795" s="2"/>
      <c r="AC1795" s="8"/>
      <c r="AE1795" s="2"/>
      <c r="AF1795" s="2"/>
      <c r="AG1795" s="2"/>
      <c r="AH1795" s="2"/>
      <c r="AI1795" s="2"/>
      <c r="AJ1795" s="2"/>
      <c r="AK1795" s="2"/>
      <c r="AL1795" s="8"/>
      <c r="AN1795" s="2"/>
      <c r="AO1795" s="2"/>
      <c r="AP1795" s="2"/>
      <c r="AQ1795" s="2"/>
      <c r="AR1795" s="2"/>
      <c r="AS1795" s="2"/>
      <c r="AT1795" s="2"/>
      <c r="AU1795" s="8"/>
      <c r="AW1795" s="2"/>
      <c r="AX1795" s="2"/>
      <c r="AY1795" s="2"/>
      <c r="AZ1795" s="2"/>
      <c r="BA1795" s="2"/>
      <c r="BB1795" s="2"/>
      <c r="BC1795" s="2"/>
      <c r="BD1795" s="8"/>
      <c r="BF1795" s="2"/>
      <c r="BH1795" s="2"/>
      <c r="BJ1795" s="2"/>
      <c r="BK1795" s="2"/>
      <c r="BL1795" s="2"/>
      <c r="BM1795" s="8"/>
    </row>
    <row r="1796" spans="1:65" x14ac:dyDescent="0.25">
      <c r="A1796" s="2"/>
      <c r="B1796" s="2"/>
      <c r="C1796" s="2"/>
      <c r="D1796" s="2"/>
      <c r="E1796" s="2"/>
      <c r="F1796" s="2"/>
      <c r="G1796" s="10"/>
      <c r="H1796" s="10"/>
      <c r="I1796" s="10"/>
      <c r="J1796" s="10"/>
      <c r="M1796" s="2"/>
      <c r="N1796" s="39"/>
      <c r="O1796" s="2"/>
      <c r="P1796" s="2"/>
      <c r="Q1796" s="2"/>
      <c r="R1796" s="2"/>
      <c r="S1796" s="2"/>
      <c r="V1796" s="2"/>
      <c r="W1796" s="2"/>
      <c r="X1796" s="2"/>
      <c r="Y1796" s="2"/>
      <c r="Z1796" s="2"/>
      <c r="AA1796" s="2"/>
      <c r="AB1796" s="2"/>
      <c r="AC1796" s="8"/>
      <c r="AE1796" s="2"/>
      <c r="AF1796" s="2"/>
      <c r="AG1796" s="2"/>
      <c r="AH1796" s="2"/>
      <c r="AI1796" s="2"/>
      <c r="AJ1796" s="2"/>
      <c r="AK1796" s="2"/>
      <c r="AL1796" s="8"/>
      <c r="AN1796" s="2"/>
      <c r="AO1796" s="2"/>
      <c r="AP1796" s="2"/>
      <c r="AQ1796" s="2"/>
      <c r="AR1796" s="2"/>
      <c r="AS1796" s="2"/>
      <c r="AT1796" s="2"/>
      <c r="AU1796" s="8"/>
      <c r="AW1796" s="2"/>
      <c r="AX1796" s="2"/>
      <c r="AY1796" s="2"/>
      <c r="AZ1796" s="2"/>
      <c r="BA1796" s="2"/>
      <c r="BB1796" s="2"/>
      <c r="BC1796" s="2"/>
      <c r="BD1796" s="8"/>
      <c r="BF1796" s="2"/>
      <c r="BH1796" s="2"/>
      <c r="BJ1796" s="2"/>
      <c r="BK1796" s="2"/>
      <c r="BL1796" s="2"/>
      <c r="BM1796" s="8"/>
    </row>
    <row r="1797" spans="1:65" x14ac:dyDescent="0.25">
      <c r="A1797" s="2"/>
      <c r="B1797" s="2"/>
      <c r="C1797" s="2"/>
      <c r="D1797" s="2"/>
      <c r="E1797" s="2"/>
      <c r="F1797" s="2"/>
      <c r="G1797" s="10"/>
      <c r="H1797" s="10"/>
      <c r="I1797" s="10"/>
      <c r="J1797" s="10"/>
      <c r="M1797" s="2"/>
      <c r="N1797" s="39"/>
      <c r="O1797" s="2"/>
      <c r="P1797" s="2"/>
      <c r="Q1797" s="2"/>
      <c r="R1797" s="2"/>
      <c r="S1797" s="2"/>
      <c r="V1797" s="2"/>
      <c r="W1797" s="2"/>
      <c r="X1797" s="2"/>
      <c r="Y1797" s="2"/>
      <c r="Z1797" s="2"/>
      <c r="AA1797" s="2"/>
      <c r="AB1797" s="2"/>
      <c r="AC1797" s="8"/>
      <c r="AE1797" s="2"/>
      <c r="AF1797" s="2"/>
      <c r="AG1797" s="2"/>
      <c r="AH1797" s="2"/>
      <c r="AI1797" s="2"/>
      <c r="AJ1797" s="2"/>
      <c r="AK1797" s="2"/>
      <c r="AL1797" s="8"/>
      <c r="AN1797" s="2"/>
      <c r="AO1797" s="2"/>
      <c r="AP1797" s="2"/>
      <c r="AQ1797" s="2"/>
      <c r="AR1797" s="2"/>
      <c r="AS1797" s="2"/>
      <c r="AT1797" s="2"/>
      <c r="AU1797" s="8"/>
      <c r="AW1797" s="2"/>
      <c r="AX1797" s="2"/>
      <c r="AY1797" s="2"/>
      <c r="AZ1797" s="2"/>
      <c r="BA1797" s="2"/>
      <c r="BB1797" s="2"/>
      <c r="BC1797" s="2"/>
      <c r="BD1797" s="8"/>
      <c r="BF1797" s="2"/>
      <c r="BH1797" s="2"/>
      <c r="BJ1797" s="2"/>
      <c r="BK1797" s="2"/>
      <c r="BL1797" s="2"/>
      <c r="BM1797" s="8"/>
    </row>
    <row r="1798" spans="1:65" x14ac:dyDescent="0.25">
      <c r="A1798" s="2"/>
      <c r="B1798" s="2"/>
      <c r="C1798" s="2"/>
      <c r="D1798" s="2"/>
      <c r="E1798" s="2"/>
      <c r="F1798" s="2"/>
      <c r="G1798" s="10"/>
      <c r="H1798" s="10"/>
      <c r="I1798" s="10"/>
      <c r="J1798" s="10"/>
      <c r="M1798" s="2"/>
      <c r="N1798" s="39"/>
      <c r="O1798" s="2"/>
      <c r="P1798" s="2"/>
      <c r="Q1798" s="2"/>
      <c r="R1798" s="2"/>
      <c r="S1798" s="2"/>
      <c r="V1798" s="2"/>
      <c r="W1798" s="2"/>
      <c r="X1798" s="2"/>
      <c r="Y1798" s="2"/>
      <c r="Z1798" s="2"/>
      <c r="AA1798" s="2"/>
      <c r="AB1798" s="2"/>
      <c r="AC1798" s="8"/>
      <c r="AE1798" s="2"/>
      <c r="AF1798" s="2"/>
      <c r="AG1798" s="2"/>
      <c r="AH1798" s="2"/>
      <c r="AI1798" s="2"/>
      <c r="AJ1798" s="2"/>
      <c r="AK1798" s="2"/>
      <c r="AL1798" s="8"/>
      <c r="AN1798" s="2"/>
      <c r="AO1798" s="2"/>
      <c r="AP1798" s="2"/>
      <c r="AQ1798" s="2"/>
      <c r="AR1798" s="2"/>
      <c r="AS1798" s="2"/>
      <c r="AT1798" s="2"/>
      <c r="AU1798" s="8"/>
      <c r="AW1798" s="2"/>
      <c r="AX1798" s="2"/>
      <c r="AY1798" s="2"/>
      <c r="AZ1798" s="2"/>
      <c r="BA1798" s="2"/>
      <c r="BB1798" s="2"/>
      <c r="BC1798" s="2"/>
      <c r="BD1798" s="8"/>
      <c r="BF1798" s="2"/>
      <c r="BH1798" s="2"/>
      <c r="BJ1798" s="2"/>
      <c r="BK1798" s="2"/>
      <c r="BL1798" s="2"/>
      <c r="BM1798" s="8"/>
    </row>
    <row r="1799" spans="1:65" x14ac:dyDescent="0.25">
      <c r="A1799" s="2"/>
      <c r="B1799" s="2"/>
      <c r="C1799" s="2"/>
      <c r="D1799" s="2"/>
      <c r="E1799" s="2"/>
      <c r="F1799" s="2"/>
      <c r="G1799" s="10"/>
      <c r="H1799" s="10"/>
      <c r="I1799" s="10"/>
      <c r="J1799" s="10"/>
      <c r="M1799" s="2"/>
      <c r="N1799" s="39"/>
      <c r="O1799" s="2"/>
      <c r="P1799" s="2"/>
      <c r="Q1799" s="2"/>
      <c r="R1799" s="2"/>
      <c r="S1799" s="2"/>
      <c r="V1799" s="2"/>
      <c r="W1799" s="2"/>
      <c r="X1799" s="2"/>
      <c r="Y1799" s="2"/>
      <c r="Z1799" s="2"/>
      <c r="AA1799" s="2"/>
      <c r="AB1799" s="2"/>
      <c r="AC1799" s="8"/>
      <c r="AE1799" s="2"/>
      <c r="AF1799" s="2"/>
      <c r="AG1799" s="2"/>
      <c r="AH1799" s="2"/>
      <c r="AI1799" s="2"/>
      <c r="AJ1799" s="2"/>
      <c r="AK1799" s="2"/>
      <c r="AL1799" s="8"/>
      <c r="AN1799" s="2"/>
      <c r="AO1799" s="2"/>
      <c r="AP1799" s="2"/>
      <c r="AQ1799" s="2"/>
      <c r="AR1799" s="2"/>
      <c r="AS1799" s="2"/>
      <c r="AT1799" s="2"/>
      <c r="AU1799" s="8"/>
      <c r="AW1799" s="2"/>
      <c r="AX1799" s="2"/>
      <c r="AY1799" s="2"/>
      <c r="AZ1799" s="2"/>
      <c r="BA1799" s="2"/>
      <c r="BB1799" s="2"/>
      <c r="BC1799" s="2"/>
      <c r="BD1799" s="8"/>
      <c r="BF1799" s="2"/>
      <c r="BH1799" s="2"/>
      <c r="BJ1799" s="2"/>
      <c r="BK1799" s="2"/>
      <c r="BL1799" s="2"/>
      <c r="BM1799" s="8"/>
    </row>
    <row r="1800" spans="1:65" x14ac:dyDescent="0.25">
      <c r="A1800" s="2"/>
      <c r="B1800" s="2"/>
      <c r="C1800" s="2"/>
      <c r="D1800" s="2"/>
      <c r="E1800" s="2"/>
      <c r="F1800" s="2"/>
      <c r="G1800" s="10"/>
      <c r="H1800" s="10"/>
      <c r="I1800" s="10"/>
      <c r="J1800" s="10"/>
      <c r="M1800" s="2"/>
      <c r="N1800" s="39"/>
      <c r="O1800" s="2"/>
      <c r="P1800" s="2"/>
      <c r="Q1800" s="2"/>
      <c r="R1800" s="2"/>
      <c r="S1800" s="2"/>
      <c r="V1800" s="2"/>
      <c r="W1800" s="2"/>
      <c r="X1800" s="2"/>
      <c r="Y1800" s="2"/>
      <c r="Z1800" s="2"/>
      <c r="AA1800" s="2"/>
      <c r="AB1800" s="2"/>
      <c r="AC1800" s="8"/>
      <c r="AE1800" s="2"/>
      <c r="AF1800" s="2"/>
      <c r="AG1800" s="2"/>
      <c r="AH1800" s="2"/>
      <c r="AI1800" s="2"/>
      <c r="AJ1800" s="2"/>
      <c r="AK1800" s="2"/>
      <c r="AL1800" s="8"/>
      <c r="AN1800" s="2"/>
      <c r="AO1800" s="2"/>
      <c r="AP1800" s="2"/>
      <c r="AQ1800" s="2"/>
      <c r="AR1800" s="2"/>
      <c r="AS1800" s="2"/>
      <c r="AT1800" s="2"/>
      <c r="AU1800" s="8"/>
      <c r="AW1800" s="2"/>
      <c r="AX1800" s="2"/>
      <c r="AY1800" s="2"/>
      <c r="AZ1800" s="2"/>
      <c r="BA1800" s="2"/>
      <c r="BB1800" s="2"/>
      <c r="BC1800" s="2"/>
      <c r="BD1800" s="8"/>
      <c r="BF1800" s="2"/>
      <c r="BH1800" s="2"/>
      <c r="BJ1800" s="2"/>
      <c r="BK1800" s="2"/>
      <c r="BL1800" s="2"/>
      <c r="BM1800" s="8"/>
    </row>
    <row r="1801" spans="1:65" x14ac:dyDescent="0.25">
      <c r="A1801" s="2"/>
      <c r="B1801" s="2"/>
      <c r="C1801" s="2"/>
      <c r="D1801" s="2"/>
      <c r="E1801" s="2"/>
      <c r="F1801" s="2"/>
      <c r="G1801" s="10"/>
      <c r="H1801" s="10"/>
      <c r="I1801" s="10"/>
      <c r="J1801" s="10"/>
      <c r="M1801" s="2"/>
      <c r="N1801" s="39"/>
      <c r="O1801" s="2"/>
      <c r="P1801" s="2"/>
      <c r="Q1801" s="2"/>
      <c r="R1801" s="2"/>
      <c r="S1801" s="2"/>
      <c r="V1801" s="2"/>
      <c r="W1801" s="2"/>
      <c r="X1801" s="2"/>
      <c r="Y1801" s="2"/>
      <c r="Z1801" s="2"/>
      <c r="AA1801" s="2"/>
      <c r="AB1801" s="2"/>
      <c r="AC1801" s="8"/>
      <c r="AE1801" s="2"/>
      <c r="AF1801" s="2"/>
      <c r="AG1801" s="2"/>
      <c r="AH1801" s="2"/>
      <c r="AI1801" s="2"/>
      <c r="AJ1801" s="2"/>
      <c r="AK1801" s="2"/>
      <c r="AL1801" s="8"/>
      <c r="AN1801" s="2"/>
      <c r="AO1801" s="2"/>
      <c r="AP1801" s="2"/>
      <c r="AQ1801" s="2"/>
      <c r="AR1801" s="2"/>
      <c r="AS1801" s="2"/>
      <c r="AT1801" s="2"/>
      <c r="AU1801" s="8"/>
      <c r="AW1801" s="2"/>
      <c r="AX1801" s="2"/>
      <c r="AY1801" s="2"/>
      <c r="AZ1801" s="2"/>
      <c r="BA1801" s="2"/>
      <c r="BB1801" s="2"/>
      <c r="BC1801" s="2"/>
      <c r="BD1801" s="8"/>
      <c r="BF1801" s="2"/>
      <c r="BH1801" s="2"/>
      <c r="BJ1801" s="2"/>
      <c r="BK1801" s="2"/>
      <c r="BL1801" s="2"/>
      <c r="BM1801" s="8"/>
    </row>
    <row r="1802" spans="1:65" x14ac:dyDescent="0.25">
      <c r="A1802" s="2"/>
      <c r="B1802" s="2"/>
      <c r="C1802" s="2"/>
      <c r="D1802" s="2"/>
      <c r="E1802" s="2"/>
      <c r="F1802" s="2"/>
      <c r="G1802" s="10"/>
      <c r="H1802" s="10"/>
      <c r="I1802" s="10"/>
      <c r="J1802" s="10"/>
      <c r="M1802" s="2"/>
      <c r="N1802" s="39"/>
      <c r="O1802" s="2"/>
      <c r="P1802" s="2"/>
      <c r="Q1802" s="2"/>
      <c r="R1802" s="2"/>
      <c r="S1802" s="2"/>
      <c r="V1802" s="2"/>
      <c r="W1802" s="2"/>
      <c r="X1802" s="2"/>
      <c r="Y1802" s="2"/>
      <c r="Z1802" s="2"/>
      <c r="AA1802" s="2"/>
      <c r="AB1802" s="2"/>
      <c r="AC1802" s="8"/>
      <c r="AE1802" s="2"/>
      <c r="AF1802" s="2"/>
      <c r="AG1802" s="2"/>
      <c r="AH1802" s="2"/>
      <c r="AI1802" s="2"/>
      <c r="AJ1802" s="2"/>
      <c r="AK1802" s="2"/>
      <c r="AL1802" s="8"/>
      <c r="AN1802" s="2"/>
      <c r="AO1802" s="2"/>
      <c r="AP1802" s="2"/>
      <c r="AQ1802" s="2"/>
      <c r="AR1802" s="2"/>
      <c r="AS1802" s="2"/>
      <c r="AT1802" s="2"/>
      <c r="AU1802" s="8"/>
      <c r="AW1802" s="2"/>
      <c r="AX1802" s="2"/>
      <c r="AY1802" s="2"/>
      <c r="AZ1802" s="2"/>
      <c r="BA1802" s="2"/>
      <c r="BB1802" s="2"/>
      <c r="BC1802" s="2"/>
      <c r="BD1802" s="8"/>
      <c r="BF1802" s="2"/>
      <c r="BH1802" s="2"/>
      <c r="BJ1802" s="2"/>
      <c r="BK1802" s="2"/>
      <c r="BL1802" s="2"/>
      <c r="BM1802" s="8"/>
    </row>
    <row r="1803" spans="1:65" x14ac:dyDescent="0.25">
      <c r="A1803" s="2"/>
      <c r="B1803" s="2"/>
      <c r="C1803" s="2"/>
      <c r="D1803" s="2"/>
      <c r="E1803" s="2"/>
      <c r="F1803" s="2"/>
      <c r="G1803" s="10"/>
      <c r="H1803" s="10"/>
      <c r="I1803" s="10"/>
      <c r="J1803" s="10"/>
      <c r="M1803" s="2"/>
      <c r="N1803" s="39"/>
      <c r="O1803" s="2"/>
      <c r="P1803" s="2"/>
      <c r="Q1803" s="2"/>
      <c r="R1803" s="2"/>
      <c r="S1803" s="2"/>
      <c r="V1803" s="2"/>
      <c r="W1803" s="2"/>
      <c r="X1803" s="2"/>
      <c r="Y1803" s="2"/>
      <c r="Z1803" s="2"/>
      <c r="AA1803" s="2"/>
      <c r="AB1803" s="2"/>
      <c r="AC1803" s="8"/>
      <c r="AE1803" s="2"/>
      <c r="AF1803" s="2"/>
      <c r="AG1803" s="2"/>
      <c r="AH1803" s="2"/>
      <c r="AI1803" s="2"/>
      <c r="AJ1803" s="2"/>
      <c r="AK1803" s="2"/>
      <c r="AL1803" s="8"/>
      <c r="AN1803" s="2"/>
      <c r="AO1803" s="2"/>
      <c r="AP1803" s="2"/>
      <c r="AQ1803" s="2"/>
      <c r="AR1803" s="2"/>
      <c r="AS1803" s="2"/>
      <c r="AT1803" s="2"/>
      <c r="AU1803" s="8"/>
      <c r="AW1803" s="2"/>
      <c r="AX1803" s="2"/>
      <c r="AY1803" s="2"/>
      <c r="AZ1803" s="2"/>
      <c r="BA1803" s="2"/>
      <c r="BB1803" s="2"/>
      <c r="BC1803" s="2"/>
      <c r="BD1803" s="8"/>
      <c r="BF1803" s="2"/>
      <c r="BH1803" s="2"/>
      <c r="BJ1803" s="2"/>
      <c r="BK1803" s="2"/>
      <c r="BL1803" s="2"/>
      <c r="BM1803" s="8"/>
    </row>
    <row r="1804" spans="1:65" x14ac:dyDescent="0.25">
      <c r="A1804" s="2"/>
      <c r="B1804" s="2"/>
      <c r="C1804" s="2"/>
      <c r="D1804" s="2"/>
      <c r="E1804" s="2"/>
      <c r="F1804" s="2"/>
      <c r="G1804" s="10"/>
      <c r="H1804" s="10"/>
      <c r="I1804" s="10"/>
      <c r="J1804" s="10"/>
      <c r="M1804" s="2"/>
      <c r="N1804" s="39"/>
      <c r="O1804" s="2"/>
      <c r="P1804" s="2"/>
      <c r="Q1804" s="2"/>
      <c r="R1804" s="2"/>
      <c r="S1804" s="2"/>
      <c r="V1804" s="2"/>
      <c r="W1804" s="2"/>
      <c r="X1804" s="2"/>
      <c r="Y1804" s="2"/>
      <c r="Z1804" s="2"/>
      <c r="AA1804" s="2"/>
      <c r="AB1804" s="2"/>
      <c r="AC1804" s="8"/>
      <c r="AE1804" s="2"/>
      <c r="AF1804" s="2"/>
      <c r="AG1804" s="2"/>
      <c r="AH1804" s="2"/>
      <c r="AI1804" s="2"/>
      <c r="AJ1804" s="2"/>
      <c r="AK1804" s="2"/>
      <c r="AL1804" s="8"/>
      <c r="AN1804" s="2"/>
      <c r="AO1804" s="2"/>
      <c r="AP1804" s="2"/>
      <c r="AQ1804" s="2"/>
      <c r="AR1804" s="2"/>
      <c r="AS1804" s="2"/>
      <c r="AT1804" s="2"/>
      <c r="AU1804" s="8"/>
      <c r="AW1804" s="2"/>
      <c r="AX1804" s="2"/>
      <c r="AY1804" s="2"/>
      <c r="AZ1804" s="2"/>
      <c r="BA1804" s="2"/>
      <c r="BB1804" s="2"/>
      <c r="BC1804" s="2"/>
      <c r="BD1804" s="8"/>
      <c r="BF1804" s="2"/>
      <c r="BH1804" s="2"/>
      <c r="BJ1804" s="2"/>
      <c r="BK1804" s="2"/>
      <c r="BL1804" s="2"/>
      <c r="BM1804" s="8"/>
    </row>
    <row r="1805" spans="1:65" x14ac:dyDescent="0.25">
      <c r="A1805" s="2"/>
      <c r="B1805" s="2"/>
      <c r="C1805" s="2"/>
      <c r="D1805" s="2"/>
      <c r="E1805" s="2"/>
      <c r="F1805" s="2"/>
      <c r="G1805" s="10"/>
      <c r="H1805" s="10"/>
      <c r="I1805" s="10"/>
      <c r="J1805" s="10"/>
      <c r="M1805" s="2"/>
      <c r="N1805" s="39"/>
      <c r="O1805" s="2"/>
      <c r="P1805" s="2"/>
      <c r="Q1805" s="2"/>
      <c r="R1805" s="2"/>
      <c r="S1805" s="2"/>
      <c r="V1805" s="2"/>
      <c r="W1805" s="2"/>
      <c r="X1805" s="2"/>
      <c r="Y1805" s="2"/>
      <c r="Z1805" s="2"/>
      <c r="AA1805" s="2"/>
      <c r="AB1805" s="2"/>
      <c r="AC1805" s="8"/>
      <c r="AE1805" s="2"/>
      <c r="AF1805" s="2"/>
      <c r="AG1805" s="2"/>
      <c r="AH1805" s="2"/>
      <c r="AI1805" s="2"/>
      <c r="AJ1805" s="2"/>
      <c r="AK1805" s="2"/>
      <c r="AL1805" s="8"/>
      <c r="AN1805" s="2"/>
      <c r="AO1805" s="2"/>
      <c r="AP1805" s="2"/>
      <c r="AQ1805" s="2"/>
      <c r="AR1805" s="2"/>
      <c r="AS1805" s="2"/>
      <c r="AT1805" s="2"/>
      <c r="AU1805" s="8"/>
      <c r="AW1805" s="2"/>
      <c r="AX1805" s="2"/>
      <c r="AY1805" s="2"/>
      <c r="AZ1805" s="2"/>
      <c r="BA1805" s="2"/>
      <c r="BB1805" s="2"/>
      <c r="BC1805" s="2"/>
      <c r="BD1805" s="8"/>
      <c r="BF1805" s="2"/>
      <c r="BH1805" s="2"/>
      <c r="BJ1805" s="2"/>
      <c r="BK1805" s="2"/>
      <c r="BL1805" s="2"/>
      <c r="BM1805" s="8"/>
    </row>
    <row r="1806" spans="1:65" x14ac:dyDescent="0.25">
      <c r="A1806" s="2"/>
      <c r="B1806" s="2"/>
      <c r="C1806" s="2"/>
      <c r="D1806" s="2"/>
      <c r="E1806" s="2"/>
      <c r="F1806" s="2"/>
      <c r="G1806" s="10"/>
      <c r="H1806" s="10"/>
      <c r="I1806" s="10"/>
      <c r="J1806" s="10"/>
      <c r="M1806" s="2"/>
      <c r="N1806" s="39"/>
      <c r="O1806" s="2"/>
      <c r="P1806" s="2"/>
      <c r="Q1806" s="2"/>
      <c r="R1806" s="2"/>
      <c r="S1806" s="2"/>
      <c r="V1806" s="2"/>
      <c r="W1806" s="2"/>
      <c r="X1806" s="2"/>
      <c r="Y1806" s="2"/>
      <c r="Z1806" s="2"/>
      <c r="AA1806" s="2"/>
      <c r="AB1806" s="2"/>
      <c r="AC1806" s="8"/>
      <c r="AE1806" s="2"/>
      <c r="AF1806" s="2"/>
      <c r="AG1806" s="2"/>
      <c r="AH1806" s="2"/>
      <c r="AI1806" s="2"/>
      <c r="AJ1806" s="2"/>
      <c r="AK1806" s="2"/>
      <c r="AL1806" s="8"/>
      <c r="AN1806" s="2"/>
      <c r="AO1806" s="2"/>
      <c r="AP1806" s="2"/>
      <c r="AQ1806" s="2"/>
      <c r="AR1806" s="2"/>
      <c r="AS1806" s="2"/>
      <c r="AT1806" s="2"/>
      <c r="AU1806" s="8"/>
      <c r="AW1806" s="2"/>
      <c r="AX1806" s="2"/>
      <c r="AY1806" s="2"/>
      <c r="AZ1806" s="2"/>
      <c r="BA1806" s="2"/>
      <c r="BB1806" s="2"/>
      <c r="BC1806" s="2"/>
      <c r="BD1806" s="8"/>
      <c r="BF1806" s="2"/>
      <c r="BH1806" s="2"/>
      <c r="BJ1806" s="2"/>
      <c r="BK1806" s="2"/>
      <c r="BL1806" s="2"/>
      <c r="BM1806" s="8"/>
    </row>
    <row r="1807" spans="1:65" x14ac:dyDescent="0.25">
      <c r="A1807" s="2"/>
      <c r="B1807" s="2"/>
      <c r="C1807" s="2"/>
      <c r="D1807" s="2"/>
      <c r="E1807" s="2"/>
      <c r="F1807" s="2"/>
      <c r="G1807" s="10"/>
      <c r="H1807" s="10"/>
      <c r="I1807" s="10"/>
      <c r="J1807" s="10"/>
      <c r="M1807" s="2"/>
      <c r="N1807" s="39"/>
      <c r="O1807" s="2"/>
      <c r="P1807" s="2"/>
      <c r="Q1807" s="2"/>
      <c r="R1807" s="2"/>
      <c r="S1807" s="2"/>
      <c r="V1807" s="2"/>
      <c r="W1807" s="2"/>
      <c r="X1807" s="2"/>
      <c r="Y1807" s="2"/>
      <c r="Z1807" s="2"/>
      <c r="AA1807" s="2"/>
      <c r="AB1807" s="2"/>
      <c r="AC1807" s="8"/>
      <c r="AE1807" s="2"/>
      <c r="AF1807" s="2"/>
      <c r="AG1807" s="2"/>
      <c r="AH1807" s="2"/>
      <c r="AI1807" s="2"/>
      <c r="AJ1807" s="2"/>
      <c r="AK1807" s="2"/>
      <c r="AL1807" s="8"/>
      <c r="AN1807" s="2"/>
      <c r="AO1807" s="2"/>
      <c r="AP1807" s="2"/>
      <c r="AQ1807" s="2"/>
      <c r="AR1807" s="2"/>
      <c r="AS1807" s="2"/>
      <c r="AT1807" s="2"/>
      <c r="AU1807" s="8"/>
      <c r="AW1807" s="2"/>
      <c r="AX1807" s="2"/>
      <c r="AY1807" s="2"/>
      <c r="AZ1807" s="2"/>
      <c r="BA1807" s="2"/>
      <c r="BB1807" s="2"/>
      <c r="BC1807" s="2"/>
      <c r="BD1807" s="8"/>
      <c r="BF1807" s="2"/>
      <c r="BH1807" s="2"/>
      <c r="BJ1807" s="2"/>
      <c r="BK1807" s="2"/>
      <c r="BL1807" s="2"/>
      <c r="BM1807" s="8"/>
    </row>
    <row r="1808" spans="1:65" x14ac:dyDescent="0.25">
      <c r="A1808" s="2"/>
      <c r="B1808" s="2"/>
      <c r="C1808" s="2"/>
      <c r="D1808" s="2"/>
      <c r="E1808" s="2"/>
      <c r="F1808" s="2"/>
      <c r="G1808" s="10"/>
      <c r="H1808" s="10"/>
      <c r="I1808" s="10"/>
      <c r="J1808" s="10"/>
      <c r="M1808" s="2"/>
      <c r="N1808" s="39"/>
      <c r="O1808" s="2"/>
      <c r="P1808" s="2"/>
      <c r="Q1808" s="2"/>
      <c r="R1808" s="2"/>
      <c r="S1808" s="2"/>
      <c r="V1808" s="2"/>
      <c r="W1808" s="2"/>
      <c r="X1808" s="2"/>
      <c r="Y1808" s="2"/>
      <c r="Z1808" s="2"/>
      <c r="AA1808" s="2"/>
      <c r="AB1808" s="2"/>
      <c r="AC1808" s="8"/>
      <c r="AE1808" s="2"/>
      <c r="AF1808" s="2"/>
      <c r="AG1808" s="2"/>
      <c r="AH1808" s="2"/>
      <c r="AI1808" s="2"/>
      <c r="AJ1808" s="2"/>
      <c r="AK1808" s="2"/>
      <c r="AL1808" s="8"/>
      <c r="AN1808" s="2"/>
      <c r="AO1808" s="2"/>
      <c r="AP1808" s="2"/>
      <c r="AQ1808" s="2"/>
      <c r="AR1808" s="2"/>
      <c r="AS1808" s="2"/>
      <c r="AT1808" s="2"/>
      <c r="AU1808" s="8"/>
      <c r="AW1808" s="2"/>
      <c r="AX1808" s="2"/>
      <c r="AY1808" s="2"/>
      <c r="AZ1808" s="2"/>
      <c r="BA1808" s="2"/>
      <c r="BB1808" s="2"/>
      <c r="BC1808" s="2"/>
      <c r="BD1808" s="8"/>
      <c r="BF1808" s="2"/>
      <c r="BH1808" s="2"/>
      <c r="BJ1808" s="2"/>
      <c r="BK1808" s="2"/>
      <c r="BL1808" s="2"/>
      <c r="BM1808" s="8"/>
    </row>
    <row r="1809" spans="1:65" x14ac:dyDescent="0.25">
      <c r="A1809" s="2"/>
      <c r="B1809" s="2"/>
      <c r="C1809" s="2"/>
      <c r="D1809" s="2"/>
      <c r="E1809" s="2"/>
      <c r="F1809" s="2"/>
      <c r="G1809" s="10"/>
      <c r="H1809" s="10"/>
      <c r="I1809" s="10"/>
      <c r="J1809" s="10"/>
      <c r="M1809" s="2"/>
      <c r="N1809" s="39"/>
      <c r="O1809" s="2"/>
      <c r="P1809" s="2"/>
      <c r="Q1809" s="2"/>
      <c r="R1809" s="2"/>
      <c r="S1809" s="2"/>
      <c r="V1809" s="2"/>
      <c r="W1809" s="2"/>
      <c r="X1809" s="2"/>
      <c r="Y1809" s="2"/>
      <c r="Z1809" s="2"/>
      <c r="AA1809" s="2"/>
      <c r="AB1809" s="2"/>
      <c r="AC1809" s="8"/>
      <c r="AE1809" s="2"/>
      <c r="AF1809" s="2"/>
      <c r="AG1809" s="2"/>
      <c r="AH1809" s="2"/>
      <c r="AI1809" s="2"/>
      <c r="AJ1809" s="2"/>
      <c r="AK1809" s="2"/>
      <c r="AL1809" s="8"/>
      <c r="AN1809" s="2"/>
      <c r="AO1809" s="2"/>
      <c r="AP1809" s="2"/>
      <c r="AQ1809" s="2"/>
      <c r="AR1809" s="2"/>
      <c r="AS1809" s="2"/>
      <c r="AT1809" s="2"/>
      <c r="AU1809" s="8"/>
      <c r="AW1809" s="2"/>
      <c r="AX1809" s="2"/>
      <c r="AY1809" s="2"/>
      <c r="AZ1809" s="2"/>
      <c r="BA1809" s="2"/>
      <c r="BB1809" s="2"/>
      <c r="BC1809" s="2"/>
      <c r="BD1809" s="8"/>
      <c r="BF1809" s="2"/>
      <c r="BH1809" s="2"/>
      <c r="BJ1809" s="2"/>
      <c r="BK1809" s="2"/>
      <c r="BL1809" s="2"/>
      <c r="BM1809" s="8"/>
    </row>
    <row r="1810" spans="1:65" x14ac:dyDescent="0.25">
      <c r="A1810" s="2"/>
      <c r="B1810" s="2"/>
      <c r="C1810" s="2"/>
      <c r="D1810" s="2"/>
      <c r="E1810" s="2"/>
      <c r="F1810" s="2"/>
      <c r="G1810" s="10"/>
      <c r="H1810" s="10"/>
      <c r="I1810" s="10"/>
      <c r="J1810" s="10"/>
      <c r="M1810" s="2"/>
      <c r="N1810" s="39"/>
      <c r="O1810" s="2"/>
      <c r="P1810" s="2"/>
      <c r="Q1810" s="2"/>
      <c r="R1810" s="2"/>
      <c r="S1810" s="2"/>
      <c r="V1810" s="2"/>
      <c r="W1810" s="2"/>
      <c r="X1810" s="2"/>
      <c r="Y1810" s="2"/>
      <c r="Z1810" s="2"/>
      <c r="AA1810" s="2"/>
      <c r="AB1810" s="2"/>
      <c r="AC1810" s="8"/>
      <c r="AE1810" s="2"/>
      <c r="AF1810" s="2"/>
      <c r="AG1810" s="2"/>
      <c r="AH1810" s="2"/>
      <c r="AI1810" s="2"/>
      <c r="AJ1810" s="2"/>
      <c r="AK1810" s="2"/>
      <c r="AL1810" s="8"/>
      <c r="AN1810" s="2"/>
      <c r="AO1810" s="2"/>
      <c r="AP1810" s="2"/>
      <c r="AQ1810" s="2"/>
      <c r="AR1810" s="2"/>
      <c r="AS1810" s="2"/>
      <c r="AT1810" s="2"/>
      <c r="AU1810" s="8"/>
      <c r="AW1810" s="2"/>
      <c r="AX1810" s="2"/>
      <c r="AY1810" s="2"/>
      <c r="AZ1810" s="2"/>
      <c r="BA1810" s="2"/>
      <c r="BB1810" s="2"/>
      <c r="BC1810" s="2"/>
      <c r="BD1810" s="8"/>
      <c r="BF1810" s="2"/>
      <c r="BH1810" s="2"/>
      <c r="BJ1810" s="2"/>
      <c r="BK1810" s="2"/>
      <c r="BL1810" s="2"/>
      <c r="BM1810" s="8"/>
    </row>
    <row r="1811" spans="1:65" x14ac:dyDescent="0.25">
      <c r="A1811" s="2"/>
      <c r="B1811" s="2"/>
      <c r="C1811" s="2"/>
      <c r="D1811" s="2"/>
      <c r="E1811" s="2"/>
      <c r="F1811" s="2"/>
      <c r="G1811" s="10"/>
      <c r="H1811" s="10"/>
      <c r="I1811" s="10"/>
      <c r="J1811" s="10"/>
      <c r="M1811" s="2"/>
      <c r="N1811" s="39"/>
      <c r="O1811" s="2"/>
      <c r="P1811" s="2"/>
      <c r="Q1811" s="2"/>
      <c r="R1811" s="2"/>
      <c r="S1811" s="2"/>
      <c r="V1811" s="2"/>
      <c r="W1811" s="2"/>
      <c r="X1811" s="2"/>
      <c r="Y1811" s="2"/>
      <c r="Z1811" s="2"/>
      <c r="AA1811" s="2"/>
      <c r="AB1811" s="2"/>
      <c r="AC1811" s="8"/>
      <c r="AE1811" s="2"/>
      <c r="AF1811" s="2"/>
      <c r="AG1811" s="2"/>
      <c r="AH1811" s="2"/>
      <c r="AI1811" s="2"/>
      <c r="AJ1811" s="2"/>
      <c r="AK1811" s="2"/>
      <c r="AL1811" s="8"/>
      <c r="AN1811" s="2"/>
      <c r="AO1811" s="2"/>
      <c r="AP1811" s="2"/>
      <c r="AQ1811" s="2"/>
      <c r="AR1811" s="2"/>
      <c r="AS1811" s="2"/>
      <c r="AT1811" s="2"/>
      <c r="AU1811" s="8"/>
      <c r="AW1811" s="2"/>
      <c r="AX1811" s="2"/>
      <c r="AY1811" s="2"/>
      <c r="AZ1811" s="2"/>
      <c r="BA1811" s="2"/>
      <c r="BB1811" s="2"/>
      <c r="BC1811" s="2"/>
      <c r="BD1811" s="8"/>
      <c r="BF1811" s="2"/>
      <c r="BH1811" s="2"/>
      <c r="BJ1811" s="2"/>
      <c r="BK1811" s="2"/>
      <c r="BL1811" s="2"/>
      <c r="BM1811" s="8"/>
    </row>
    <row r="1812" spans="1:65" x14ac:dyDescent="0.25">
      <c r="A1812" s="2"/>
      <c r="B1812" s="2"/>
      <c r="C1812" s="2"/>
      <c r="D1812" s="2"/>
      <c r="E1812" s="2"/>
      <c r="F1812" s="2"/>
      <c r="G1812" s="10"/>
      <c r="H1812" s="10"/>
      <c r="I1812" s="10"/>
      <c r="J1812" s="10"/>
      <c r="M1812" s="2"/>
      <c r="N1812" s="39"/>
      <c r="O1812" s="2"/>
      <c r="P1812" s="2"/>
      <c r="Q1812" s="2"/>
      <c r="R1812" s="2"/>
      <c r="S1812" s="2"/>
      <c r="V1812" s="2"/>
      <c r="W1812" s="2"/>
      <c r="X1812" s="2"/>
      <c r="Y1812" s="2"/>
      <c r="Z1812" s="2"/>
      <c r="AA1812" s="2"/>
      <c r="AB1812" s="2"/>
      <c r="AC1812" s="8"/>
      <c r="AE1812" s="2"/>
      <c r="AF1812" s="2"/>
      <c r="AG1812" s="2"/>
      <c r="AH1812" s="2"/>
      <c r="AI1812" s="2"/>
      <c r="AJ1812" s="2"/>
      <c r="AK1812" s="2"/>
      <c r="AL1812" s="8"/>
      <c r="AN1812" s="2"/>
      <c r="AO1812" s="2"/>
      <c r="AP1812" s="2"/>
      <c r="AQ1812" s="2"/>
      <c r="AR1812" s="2"/>
      <c r="AS1812" s="2"/>
      <c r="AT1812" s="2"/>
      <c r="AU1812" s="8"/>
      <c r="AW1812" s="2"/>
      <c r="AX1812" s="2"/>
      <c r="AY1812" s="2"/>
      <c r="AZ1812" s="2"/>
      <c r="BA1812" s="2"/>
      <c r="BB1812" s="2"/>
      <c r="BC1812" s="2"/>
      <c r="BD1812" s="8"/>
      <c r="BF1812" s="2"/>
      <c r="BH1812" s="2"/>
      <c r="BJ1812" s="2"/>
      <c r="BK1812" s="2"/>
      <c r="BL1812" s="2"/>
      <c r="BM1812" s="8"/>
    </row>
    <row r="1813" spans="1:65" x14ac:dyDescent="0.25">
      <c r="A1813" s="2"/>
      <c r="B1813" s="2"/>
      <c r="C1813" s="2"/>
      <c r="D1813" s="2"/>
      <c r="E1813" s="2"/>
      <c r="F1813" s="2"/>
      <c r="G1813" s="10"/>
      <c r="H1813" s="10"/>
      <c r="I1813" s="10"/>
      <c r="J1813" s="10"/>
      <c r="M1813" s="2"/>
      <c r="N1813" s="39"/>
      <c r="O1813" s="2"/>
      <c r="P1813" s="2"/>
      <c r="Q1813" s="2"/>
      <c r="R1813" s="2"/>
      <c r="S1813" s="2"/>
      <c r="V1813" s="2"/>
      <c r="W1813" s="2"/>
      <c r="X1813" s="2"/>
      <c r="Y1813" s="2"/>
      <c r="Z1813" s="2"/>
      <c r="AA1813" s="2"/>
      <c r="AB1813" s="2"/>
      <c r="AC1813" s="8"/>
      <c r="AE1813" s="2"/>
      <c r="AF1813" s="2"/>
      <c r="AG1813" s="2"/>
      <c r="AH1813" s="2"/>
      <c r="AI1813" s="2"/>
      <c r="AJ1813" s="2"/>
      <c r="AK1813" s="2"/>
      <c r="AL1813" s="8"/>
      <c r="AN1813" s="2"/>
      <c r="AO1813" s="2"/>
      <c r="AP1813" s="2"/>
      <c r="AQ1813" s="2"/>
      <c r="AR1813" s="2"/>
      <c r="AS1813" s="2"/>
      <c r="AT1813" s="2"/>
      <c r="AU1813" s="8"/>
      <c r="AW1813" s="2"/>
      <c r="AX1813" s="2"/>
      <c r="AY1813" s="2"/>
      <c r="AZ1813" s="2"/>
      <c r="BA1813" s="2"/>
      <c r="BB1813" s="2"/>
      <c r="BC1813" s="2"/>
      <c r="BD1813" s="8"/>
      <c r="BF1813" s="2"/>
      <c r="BH1813" s="2"/>
      <c r="BJ1813" s="2"/>
      <c r="BK1813" s="2"/>
      <c r="BL1813" s="2"/>
      <c r="BM1813" s="8"/>
    </row>
    <row r="1814" spans="1:65" x14ac:dyDescent="0.25">
      <c r="A1814" s="2"/>
      <c r="B1814" s="2"/>
      <c r="C1814" s="2"/>
      <c r="D1814" s="2"/>
      <c r="E1814" s="2"/>
      <c r="F1814" s="2"/>
      <c r="G1814" s="10"/>
      <c r="H1814" s="10"/>
      <c r="I1814" s="10"/>
      <c r="J1814" s="10"/>
      <c r="M1814" s="2"/>
      <c r="N1814" s="39"/>
      <c r="O1814" s="2"/>
      <c r="P1814" s="2"/>
      <c r="Q1814" s="2"/>
      <c r="R1814" s="2"/>
      <c r="S1814" s="2"/>
      <c r="V1814" s="2"/>
      <c r="W1814" s="2"/>
      <c r="X1814" s="2"/>
      <c r="Y1814" s="2"/>
      <c r="Z1814" s="2"/>
      <c r="AA1814" s="2"/>
      <c r="AB1814" s="2"/>
      <c r="AC1814" s="8"/>
      <c r="AE1814" s="2"/>
      <c r="AF1814" s="2"/>
      <c r="AG1814" s="2"/>
      <c r="AH1814" s="2"/>
      <c r="AI1814" s="2"/>
      <c r="AJ1814" s="2"/>
      <c r="AK1814" s="2"/>
      <c r="AL1814" s="8"/>
      <c r="AN1814" s="2"/>
      <c r="AO1814" s="2"/>
      <c r="AP1814" s="2"/>
      <c r="AQ1814" s="2"/>
      <c r="AR1814" s="2"/>
      <c r="AS1814" s="2"/>
      <c r="AT1814" s="2"/>
      <c r="AU1814" s="8"/>
      <c r="AW1814" s="2"/>
      <c r="AX1814" s="2"/>
      <c r="AY1814" s="2"/>
      <c r="AZ1814" s="2"/>
      <c r="BA1814" s="2"/>
      <c r="BB1814" s="2"/>
      <c r="BC1814" s="2"/>
      <c r="BD1814" s="8"/>
      <c r="BF1814" s="2"/>
      <c r="BH1814" s="2"/>
      <c r="BJ1814" s="2"/>
      <c r="BK1814" s="2"/>
      <c r="BL1814" s="2"/>
      <c r="BM1814" s="8"/>
    </row>
    <row r="1815" spans="1:65" x14ac:dyDescent="0.25">
      <c r="A1815" s="2"/>
      <c r="B1815" s="2"/>
      <c r="C1815" s="2"/>
      <c r="D1815" s="2"/>
      <c r="E1815" s="2"/>
      <c r="F1815" s="2"/>
      <c r="G1815" s="10"/>
      <c r="H1815" s="10"/>
      <c r="I1815" s="10"/>
      <c r="J1815" s="10"/>
      <c r="M1815" s="2"/>
      <c r="N1815" s="39"/>
      <c r="O1815" s="2"/>
      <c r="P1815" s="2"/>
      <c r="Q1815" s="2"/>
      <c r="R1815" s="2"/>
      <c r="S1815" s="2"/>
      <c r="V1815" s="2"/>
      <c r="W1815" s="2"/>
      <c r="X1815" s="2"/>
      <c r="Y1815" s="2"/>
      <c r="Z1815" s="2"/>
      <c r="AA1815" s="2"/>
      <c r="AB1815" s="2"/>
      <c r="AC1815" s="8"/>
      <c r="AE1815" s="2"/>
      <c r="AF1815" s="2"/>
      <c r="AG1815" s="2"/>
      <c r="AH1815" s="2"/>
      <c r="AI1815" s="2"/>
      <c r="AJ1815" s="2"/>
      <c r="AK1815" s="2"/>
      <c r="AL1815" s="8"/>
      <c r="AN1815" s="2"/>
      <c r="AO1815" s="2"/>
      <c r="AP1815" s="2"/>
      <c r="AQ1815" s="2"/>
      <c r="AR1815" s="2"/>
      <c r="AS1815" s="2"/>
      <c r="AT1815" s="2"/>
      <c r="AU1815" s="8"/>
      <c r="AW1815" s="2"/>
      <c r="AX1815" s="2"/>
      <c r="AY1815" s="2"/>
      <c r="AZ1815" s="2"/>
      <c r="BA1815" s="2"/>
      <c r="BB1815" s="2"/>
      <c r="BC1815" s="2"/>
      <c r="BD1815" s="8"/>
      <c r="BF1815" s="2"/>
      <c r="BH1815" s="2"/>
      <c r="BJ1815" s="2"/>
      <c r="BK1815" s="2"/>
      <c r="BL1815" s="2"/>
      <c r="BM1815" s="8"/>
    </row>
    <row r="1816" spans="1:65" x14ac:dyDescent="0.25">
      <c r="A1816" s="2"/>
      <c r="B1816" s="2"/>
      <c r="C1816" s="2"/>
      <c r="D1816" s="2"/>
      <c r="E1816" s="2"/>
      <c r="F1816" s="2"/>
      <c r="G1816" s="10"/>
      <c r="H1816" s="10"/>
      <c r="I1816" s="10"/>
      <c r="J1816" s="10"/>
      <c r="M1816" s="2"/>
      <c r="N1816" s="39"/>
      <c r="O1816" s="2"/>
      <c r="P1816" s="2"/>
      <c r="Q1816" s="2"/>
      <c r="R1816" s="2"/>
      <c r="S1816" s="2"/>
      <c r="V1816" s="2"/>
      <c r="W1816" s="2"/>
      <c r="X1816" s="2"/>
      <c r="Y1816" s="2"/>
      <c r="Z1816" s="2"/>
      <c r="AA1816" s="2"/>
      <c r="AB1816" s="2"/>
      <c r="AC1816" s="8"/>
      <c r="AE1816" s="2"/>
      <c r="AF1816" s="2"/>
      <c r="AG1816" s="2"/>
      <c r="AH1816" s="2"/>
      <c r="AI1816" s="2"/>
      <c r="AJ1816" s="2"/>
      <c r="AK1816" s="2"/>
      <c r="AL1816" s="8"/>
      <c r="AN1816" s="2"/>
      <c r="AO1816" s="2"/>
      <c r="AP1816" s="2"/>
      <c r="AQ1816" s="2"/>
      <c r="AR1816" s="2"/>
      <c r="AS1816" s="2"/>
      <c r="AT1816" s="2"/>
      <c r="AU1816" s="8"/>
      <c r="AW1816" s="2"/>
      <c r="AX1816" s="2"/>
      <c r="AY1816" s="2"/>
      <c r="AZ1816" s="2"/>
      <c r="BA1816" s="2"/>
      <c r="BB1816" s="2"/>
      <c r="BC1816" s="2"/>
      <c r="BD1816" s="8"/>
      <c r="BF1816" s="2"/>
      <c r="BH1816" s="2"/>
      <c r="BJ1816" s="2"/>
      <c r="BK1816" s="2"/>
      <c r="BL1816" s="2"/>
      <c r="BM1816" s="8"/>
    </row>
    <row r="1817" spans="1:65" x14ac:dyDescent="0.25">
      <c r="A1817" s="2"/>
      <c r="B1817" s="2"/>
      <c r="C1817" s="2"/>
      <c r="D1817" s="2"/>
      <c r="E1817" s="2"/>
      <c r="F1817" s="2"/>
      <c r="G1817" s="10"/>
      <c r="H1817" s="10"/>
      <c r="I1817" s="10"/>
      <c r="J1817" s="10"/>
      <c r="M1817" s="2"/>
      <c r="N1817" s="39"/>
      <c r="O1817" s="2"/>
      <c r="P1817" s="2"/>
      <c r="Q1817" s="2"/>
      <c r="R1817" s="2"/>
      <c r="S1817" s="2"/>
      <c r="V1817" s="2"/>
      <c r="W1817" s="2"/>
      <c r="X1817" s="2"/>
      <c r="Y1817" s="2"/>
      <c r="Z1817" s="2"/>
      <c r="AA1817" s="2"/>
      <c r="AB1817" s="2"/>
      <c r="AC1817" s="8"/>
      <c r="AE1817" s="2"/>
      <c r="AF1817" s="2"/>
      <c r="AG1817" s="2"/>
      <c r="AH1817" s="2"/>
      <c r="AI1817" s="2"/>
      <c r="AJ1817" s="2"/>
      <c r="AK1817" s="2"/>
      <c r="AL1817" s="8"/>
      <c r="AN1817" s="2"/>
      <c r="AO1817" s="2"/>
      <c r="AP1817" s="2"/>
      <c r="AQ1817" s="2"/>
      <c r="AR1817" s="2"/>
      <c r="AS1817" s="2"/>
      <c r="AT1817" s="2"/>
      <c r="AU1817" s="8"/>
      <c r="AW1817" s="2"/>
      <c r="AX1817" s="2"/>
      <c r="AY1817" s="2"/>
      <c r="AZ1817" s="2"/>
      <c r="BA1817" s="2"/>
      <c r="BB1817" s="2"/>
      <c r="BC1817" s="2"/>
      <c r="BD1817" s="8"/>
      <c r="BF1817" s="2"/>
      <c r="BH1817" s="2"/>
      <c r="BJ1817" s="2"/>
      <c r="BK1817" s="2"/>
      <c r="BL1817" s="2"/>
      <c r="BM1817" s="8"/>
    </row>
    <row r="1818" spans="1:65" x14ac:dyDescent="0.25">
      <c r="A1818" s="2"/>
      <c r="B1818" s="2"/>
      <c r="C1818" s="2"/>
      <c r="D1818" s="2"/>
      <c r="E1818" s="2"/>
      <c r="F1818" s="2"/>
      <c r="G1818" s="10"/>
      <c r="H1818" s="10"/>
      <c r="I1818" s="10"/>
      <c r="J1818" s="10"/>
      <c r="M1818" s="2"/>
      <c r="N1818" s="39"/>
      <c r="O1818" s="2"/>
      <c r="P1818" s="2"/>
      <c r="Q1818" s="2"/>
      <c r="R1818" s="2"/>
      <c r="S1818" s="2"/>
      <c r="V1818" s="2"/>
      <c r="W1818" s="2"/>
      <c r="X1818" s="2"/>
      <c r="Y1818" s="2"/>
      <c r="Z1818" s="2"/>
      <c r="AA1818" s="2"/>
      <c r="AB1818" s="2"/>
      <c r="AC1818" s="8"/>
      <c r="AE1818" s="2"/>
      <c r="AF1818" s="2"/>
      <c r="AG1818" s="2"/>
      <c r="AH1818" s="2"/>
      <c r="AI1818" s="2"/>
      <c r="AJ1818" s="2"/>
      <c r="AK1818" s="2"/>
      <c r="AL1818" s="8"/>
      <c r="AN1818" s="2"/>
      <c r="AO1818" s="2"/>
      <c r="AP1818" s="2"/>
      <c r="AQ1818" s="2"/>
      <c r="AR1818" s="2"/>
      <c r="AS1818" s="2"/>
      <c r="AT1818" s="2"/>
      <c r="AU1818" s="8"/>
      <c r="AW1818" s="2"/>
      <c r="AX1818" s="2"/>
      <c r="AY1818" s="2"/>
      <c r="AZ1818" s="2"/>
      <c r="BA1818" s="2"/>
      <c r="BB1818" s="2"/>
      <c r="BC1818" s="2"/>
      <c r="BD1818" s="8"/>
      <c r="BF1818" s="2"/>
      <c r="BH1818" s="2"/>
      <c r="BJ1818" s="2"/>
      <c r="BK1818" s="2"/>
      <c r="BL1818" s="2"/>
      <c r="BM1818" s="8"/>
    </row>
    <row r="1819" spans="1:65" x14ac:dyDescent="0.25">
      <c r="A1819" s="2"/>
      <c r="B1819" s="2"/>
      <c r="C1819" s="2"/>
      <c r="D1819" s="2"/>
      <c r="E1819" s="2"/>
      <c r="F1819" s="2"/>
      <c r="G1819" s="10"/>
      <c r="H1819" s="10"/>
      <c r="I1819" s="10"/>
      <c r="J1819" s="10"/>
      <c r="M1819" s="2"/>
      <c r="N1819" s="39"/>
      <c r="O1819" s="2"/>
      <c r="P1819" s="2"/>
      <c r="Q1819" s="2"/>
      <c r="R1819" s="2"/>
      <c r="S1819" s="2"/>
      <c r="V1819" s="2"/>
      <c r="W1819" s="2"/>
      <c r="X1819" s="2"/>
      <c r="Y1819" s="2"/>
      <c r="Z1819" s="2"/>
      <c r="AA1819" s="2"/>
      <c r="AB1819" s="2"/>
      <c r="AC1819" s="8"/>
      <c r="AE1819" s="2"/>
      <c r="AF1819" s="2"/>
      <c r="AG1819" s="2"/>
      <c r="AH1819" s="2"/>
      <c r="AI1819" s="2"/>
      <c r="AJ1819" s="2"/>
      <c r="AK1819" s="2"/>
      <c r="AL1819" s="8"/>
      <c r="AN1819" s="2"/>
      <c r="AO1819" s="2"/>
      <c r="AP1819" s="2"/>
      <c r="AQ1819" s="2"/>
      <c r="AR1819" s="2"/>
      <c r="AS1819" s="2"/>
      <c r="AT1819" s="2"/>
      <c r="AU1819" s="8"/>
      <c r="AW1819" s="2"/>
      <c r="AX1819" s="2"/>
      <c r="AY1819" s="2"/>
      <c r="AZ1819" s="2"/>
      <c r="BA1819" s="2"/>
      <c r="BB1819" s="2"/>
      <c r="BC1819" s="2"/>
      <c r="BD1819" s="8"/>
      <c r="BF1819" s="2"/>
      <c r="BH1819" s="2"/>
      <c r="BJ1819" s="2"/>
      <c r="BK1819" s="2"/>
      <c r="BL1819" s="2"/>
      <c r="BM1819" s="8"/>
    </row>
    <row r="1820" spans="1:65" x14ac:dyDescent="0.25">
      <c r="A1820" s="2"/>
      <c r="B1820" s="2"/>
      <c r="C1820" s="2"/>
      <c r="D1820" s="2"/>
      <c r="E1820" s="2"/>
      <c r="F1820" s="2"/>
      <c r="G1820" s="10"/>
      <c r="H1820" s="10"/>
      <c r="I1820" s="10"/>
      <c r="J1820" s="10"/>
      <c r="M1820" s="2"/>
      <c r="N1820" s="39"/>
      <c r="O1820" s="2"/>
      <c r="P1820" s="2"/>
      <c r="Q1820" s="2"/>
      <c r="R1820" s="2"/>
      <c r="S1820" s="2"/>
      <c r="V1820" s="2"/>
      <c r="W1820" s="2"/>
      <c r="X1820" s="2"/>
      <c r="Y1820" s="2"/>
      <c r="Z1820" s="2"/>
      <c r="AA1820" s="2"/>
      <c r="AB1820" s="2"/>
      <c r="AC1820" s="8"/>
      <c r="AE1820" s="2"/>
      <c r="AF1820" s="2"/>
      <c r="AG1820" s="2"/>
      <c r="AH1820" s="2"/>
      <c r="AI1820" s="2"/>
      <c r="AJ1820" s="2"/>
      <c r="AK1820" s="2"/>
      <c r="AL1820" s="8"/>
      <c r="AN1820" s="2"/>
      <c r="AO1820" s="2"/>
      <c r="AP1820" s="2"/>
      <c r="AQ1820" s="2"/>
      <c r="AR1820" s="2"/>
      <c r="AS1820" s="2"/>
      <c r="AT1820" s="2"/>
      <c r="AU1820" s="8"/>
      <c r="AW1820" s="2"/>
      <c r="AX1820" s="2"/>
      <c r="AY1820" s="2"/>
      <c r="AZ1820" s="2"/>
      <c r="BA1820" s="2"/>
      <c r="BB1820" s="2"/>
      <c r="BC1820" s="2"/>
      <c r="BD1820" s="8"/>
      <c r="BF1820" s="2"/>
      <c r="BH1820" s="2"/>
      <c r="BJ1820" s="2"/>
      <c r="BK1820" s="2"/>
      <c r="BL1820" s="2"/>
      <c r="BM1820" s="8"/>
    </row>
    <row r="1821" spans="1:65" x14ac:dyDescent="0.25">
      <c r="A1821" s="2"/>
      <c r="B1821" s="2"/>
      <c r="C1821" s="2"/>
      <c r="D1821" s="2"/>
      <c r="E1821" s="2"/>
      <c r="F1821" s="2"/>
      <c r="G1821" s="10"/>
      <c r="H1821" s="10"/>
      <c r="I1821" s="10"/>
      <c r="J1821" s="10"/>
      <c r="M1821" s="2"/>
      <c r="N1821" s="39"/>
      <c r="O1821" s="2"/>
      <c r="P1821" s="2"/>
      <c r="Q1821" s="2"/>
      <c r="R1821" s="2"/>
      <c r="S1821" s="2"/>
      <c r="V1821" s="2"/>
      <c r="W1821" s="2"/>
      <c r="X1821" s="2"/>
      <c r="Y1821" s="2"/>
      <c r="Z1821" s="2"/>
      <c r="AA1821" s="2"/>
      <c r="AB1821" s="2"/>
      <c r="AC1821" s="8"/>
      <c r="AE1821" s="2"/>
      <c r="AF1821" s="2"/>
      <c r="AG1821" s="2"/>
      <c r="AH1821" s="2"/>
      <c r="AI1821" s="2"/>
      <c r="AJ1821" s="2"/>
      <c r="AK1821" s="2"/>
      <c r="AL1821" s="8"/>
      <c r="AN1821" s="2"/>
      <c r="AO1821" s="2"/>
      <c r="AP1821" s="2"/>
      <c r="AQ1821" s="2"/>
      <c r="AR1821" s="2"/>
      <c r="AS1821" s="2"/>
      <c r="AT1821" s="2"/>
      <c r="AU1821" s="8"/>
      <c r="AW1821" s="2"/>
      <c r="AX1821" s="2"/>
      <c r="AY1821" s="2"/>
      <c r="AZ1821" s="2"/>
      <c r="BA1821" s="2"/>
      <c r="BB1821" s="2"/>
      <c r="BC1821" s="2"/>
      <c r="BD1821" s="8"/>
      <c r="BF1821" s="2"/>
      <c r="BH1821" s="2"/>
      <c r="BJ1821" s="2"/>
      <c r="BK1821" s="2"/>
      <c r="BL1821" s="2"/>
      <c r="BM1821" s="8"/>
    </row>
    <row r="1822" spans="1:65" x14ac:dyDescent="0.25">
      <c r="A1822" s="2"/>
      <c r="B1822" s="2"/>
      <c r="C1822" s="2"/>
      <c r="D1822" s="2"/>
      <c r="E1822" s="2"/>
      <c r="F1822" s="2"/>
      <c r="G1822" s="10"/>
      <c r="H1822" s="10"/>
      <c r="I1822" s="10"/>
      <c r="J1822" s="10"/>
      <c r="M1822" s="2"/>
      <c r="N1822" s="39"/>
      <c r="O1822" s="2"/>
      <c r="P1822" s="2"/>
      <c r="Q1822" s="2"/>
      <c r="R1822" s="2"/>
      <c r="S1822" s="2"/>
      <c r="V1822" s="2"/>
      <c r="W1822" s="2"/>
      <c r="X1822" s="2"/>
      <c r="Y1822" s="2"/>
      <c r="Z1822" s="2"/>
      <c r="AA1822" s="2"/>
      <c r="AB1822" s="2"/>
      <c r="AC1822" s="8"/>
      <c r="AE1822" s="2"/>
      <c r="AF1822" s="2"/>
      <c r="AG1822" s="2"/>
      <c r="AH1822" s="2"/>
      <c r="AI1822" s="2"/>
      <c r="AJ1822" s="2"/>
      <c r="AK1822" s="2"/>
      <c r="AL1822" s="8"/>
      <c r="AN1822" s="2"/>
      <c r="AO1822" s="2"/>
      <c r="AP1822" s="2"/>
      <c r="AQ1822" s="2"/>
      <c r="AR1822" s="2"/>
      <c r="AS1822" s="2"/>
      <c r="AT1822" s="2"/>
      <c r="AU1822" s="8"/>
      <c r="AW1822" s="2"/>
      <c r="AX1822" s="2"/>
      <c r="AY1822" s="2"/>
      <c r="AZ1822" s="2"/>
      <c r="BA1822" s="2"/>
      <c r="BB1822" s="2"/>
      <c r="BC1822" s="2"/>
      <c r="BD1822" s="8"/>
      <c r="BF1822" s="2"/>
      <c r="BH1822" s="2"/>
      <c r="BJ1822" s="2"/>
      <c r="BK1822" s="2"/>
      <c r="BL1822" s="2"/>
      <c r="BM1822" s="8"/>
    </row>
    <row r="1823" spans="1:65" x14ac:dyDescent="0.25">
      <c r="A1823" s="2"/>
      <c r="B1823" s="2"/>
      <c r="C1823" s="2"/>
      <c r="D1823" s="2"/>
      <c r="E1823" s="2"/>
      <c r="F1823" s="2"/>
      <c r="G1823" s="10"/>
      <c r="H1823" s="10"/>
      <c r="I1823" s="10"/>
      <c r="J1823" s="10"/>
      <c r="M1823" s="2"/>
      <c r="N1823" s="39"/>
      <c r="O1823" s="2"/>
      <c r="P1823" s="2"/>
      <c r="Q1823" s="2"/>
      <c r="R1823" s="2"/>
      <c r="S1823" s="2"/>
      <c r="V1823" s="2"/>
      <c r="W1823" s="2"/>
      <c r="X1823" s="2"/>
      <c r="Y1823" s="2"/>
      <c r="Z1823" s="2"/>
      <c r="AA1823" s="2"/>
      <c r="AB1823" s="2"/>
      <c r="AC1823" s="8"/>
      <c r="AE1823" s="2"/>
      <c r="AF1823" s="2"/>
      <c r="AG1823" s="2"/>
      <c r="AH1823" s="2"/>
      <c r="AI1823" s="2"/>
      <c r="AJ1823" s="2"/>
      <c r="AK1823" s="2"/>
      <c r="AL1823" s="8"/>
      <c r="AN1823" s="2"/>
      <c r="AO1823" s="2"/>
      <c r="AP1823" s="2"/>
      <c r="AQ1823" s="2"/>
      <c r="AR1823" s="2"/>
      <c r="AS1823" s="2"/>
      <c r="AT1823" s="2"/>
      <c r="AU1823" s="8"/>
      <c r="AW1823" s="2"/>
      <c r="AX1823" s="2"/>
      <c r="AY1823" s="2"/>
      <c r="AZ1823" s="2"/>
      <c r="BA1823" s="2"/>
      <c r="BB1823" s="2"/>
      <c r="BC1823" s="2"/>
      <c r="BD1823" s="8"/>
      <c r="BF1823" s="2"/>
      <c r="BH1823" s="2"/>
      <c r="BJ1823" s="2"/>
      <c r="BK1823" s="2"/>
      <c r="BL1823" s="2"/>
      <c r="BM1823" s="8"/>
    </row>
    <row r="1824" spans="1:65" x14ac:dyDescent="0.25">
      <c r="A1824" s="2"/>
      <c r="B1824" s="2"/>
      <c r="C1824" s="2"/>
      <c r="D1824" s="2"/>
      <c r="E1824" s="2"/>
      <c r="F1824" s="2"/>
      <c r="G1824" s="10"/>
      <c r="H1824" s="10"/>
      <c r="I1824" s="10"/>
      <c r="J1824" s="10"/>
      <c r="M1824" s="2"/>
      <c r="N1824" s="39"/>
      <c r="O1824" s="2"/>
      <c r="P1824" s="2"/>
      <c r="Q1824" s="2"/>
      <c r="R1824" s="2"/>
      <c r="S1824" s="2"/>
      <c r="V1824" s="2"/>
      <c r="W1824" s="2"/>
      <c r="X1824" s="2"/>
      <c r="Y1824" s="2"/>
      <c r="Z1824" s="2"/>
      <c r="AA1824" s="2"/>
      <c r="AB1824" s="2"/>
      <c r="AC1824" s="8"/>
      <c r="AE1824" s="2"/>
      <c r="AF1824" s="2"/>
      <c r="AG1824" s="2"/>
      <c r="AH1824" s="2"/>
      <c r="AI1824" s="2"/>
      <c r="AJ1824" s="2"/>
      <c r="AK1824" s="2"/>
      <c r="AL1824" s="8"/>
      <c r="AN1824" s="2"/>
      <c r="AO1824" s="2"/>
      <c r="AP1824" s="2"/>
      <c r="AQ1824" s="2"/>
      <c r="AR1824" s="2"/>
      <c r="AS1824" s="2"/>
      <c r="AT1824" s="2"/>
      <c r="AU1824" s="8"/>
      <c r="AW1824" s="2"/>
      <c r="AX1824" s="2"/>
      <c r="AY1824" s="2"/>
      <c r="AZ1824" s="2"/>
      <c r="BA1824" s="2"/>
      <c r="BB1824" s="2"/>
      <c r="BC1824" s="2"/>
      <c r="BD1824" s="8"/>
      <c r="BF1824" s="2"/>
      <c r="BH1824" s="2"/>
      <c r="BJ1824" s="2"/>
      <c r="BK1824" s="2"/>
      <c r="BL1824" s="2"/>
      <c r="BM1824" s="8"/>
    </row>
    <row r="1825" spans="1:65" x14ac:dyDescent="0.25">
      <c r="A1825" s="2"/>
      <c r="B1825" s="2"/>
      <c r="C1825" s="2"/>
      <c r="D1825" s="2"/>
      <c r="E1825" s="2"/>
      <c r="F1825" s="2"/>
      <c r="G1825" s="10"/>
      <c r="H1825" s="10"/>
      <c r="I1825" s="10"/>
      <c r="J1825" s="10"/>
      <c r="M1825" s="2"/>
      <c r="N1825" s="39"/>
      <c r="O1825" s="2"/>
      <c r="P1825" s="2"/>
      <c r="Q1825" s="2"/>
      <c r="R1825" s="2"/>
      <c r="S1825" s="2"/>
      <c r="V1825" s="2"/>
      <c r="W1825" s="2"/>
      <c r="X1825" s="2"/>
      <c r="Y1825" s="2"/>
      <c r="Z1825" s="2"/>
      <c r="AA1825" s="2"/>
      <c r="AB1825" s="2"/>
      <c r="AC1825" s="8"/>
      <c r="AE1825" s="2"/>
      <c r="AF1825" s="2"/>
      <c r="AG1825" s="2"/>
      <c r="AH1825" s="2"/>
      <c r="AI1825" s="2"/>
      <c r="AJ1825" s="2"/>
      <c r="AK1825" s="2"/>
      <c r="AL1825" s="8"/>
      <c r="AN1825" s="2"/>
      <c r="AO1825" s="2"/>
      <c r="AP1825" s="2"/>
      <c r="AQ1825" s="2"/>
      <c r="AR1825" s="2"/>
      <c r="AS1825" s="2"/>
      <c r="AT1825" s="2"/>
      <c r="AU1825" s="8"/>
      <c r="AW1825" s="2"/>
      <c r="AX1825" s="2"/>
      <c r="AY1825" s="2"/>
      <c r="AZ1825" s="2"/>
      <c r="BA1825" s="2"/>
      <c r="BB1825" s="2"/>
      <c r="BC1825" s="2"/>
      <c r="BD1825" s="8"/>
      <c r="BF1825" s="2"/>
      <c r="BH1825" s="2"/>
      <c r="BJ1825" s="2"/>
      <c r="BK1825" s="2"/>
      <c r="BL1825" s="2"/>
      <c r="BM1825" s="8"/>
    </row>
    <row r="1826" spans="1:65" x14ac:dyDescent="0.25">
      <c r="A1826" s="2"/>
      <c r="B1826" s="2"/>
      <c r="C1826" s="2"/>
      <c r="D1826" s="2"/>
      <c r="E1826" s="2"/>
      <c r="F1826" s="2"/>
      <c r="G1826" s="10"/>
      <c r="H1826" s="10"/>
      <c r="I1826" s="10"/>
      <c r="J1826" s="10"/>
      <c r="M1826" s="2"/>
      <c r="N1826" s="39"/>
      <c r="O1826" s="2"/>
      <c r="P1826" s="2"/>
      <c r="Q1826" s="2"/>
      <c r="R1826" s="2"/>
      <c r="S1826" s="2"/>
      <c r="V1826" s="2"/>
      <c r="W1826" s="2"/>
      <c r="X1826" s="2"/>
      <c r="Y1826" s="2"/>
      <c r="Z1826" s="2"/>
      <c r="AA1826" s="2"/>
      <c r="AB1826" s="2"/>
      <c r="AC1826" s="8"/>
      <c r="AE1826" s="2"/>
      <c r="AF1826" s="2"/>
      <c r="AG1826" s="2"/>
      <c r="AH1826" s="2"/>
      <c r="AI1826" s="2"/>
      <c r="AJ1826" s="2"/>
      <c r="AK1826" s="2"/>
      <c r="AL1826" s="8"/>
      <c r="AN1826" s="2"/>
      <c r="AO1826" s="2"/>
      <c r="AP1826" s="2"/>
      <c r="AQ1826" s="2"/>
      <c r="AR1826" s="2"/>
      <c r="AS1826" s="2"/>
      <c r="AT1826" s="2"/>
      <c r="AU1826" s="8"/>
      <c r="AW1826" s="2"/>
      <c r="AX1826" s="2"/>
      <c r="AY1826" s="2"/>
      <c r="AZ1826" s="2"/>
      <c r="BA1826" s="2"/>
      <c r="BB1826" s="2"/>
      <c r="BC1826" s="2"/>
      <c r="BD1826" s="8"/>
      <c r="BF1826" s="2"/>
      <c r="BH1826" s="2"/>
      <c r="BJ1826" s="2"/>
      <c r="BK1826" s="2"/>
      <c r="BL1826" s="2"/>
      <c r="BM1826" s="8"/>
    </row>
    <row r="1827" spans="1:65" x14ac:dyDescent="0.25">
      <c r="A1827" s="2"/>
      <c r="B1827" s="2"/>
      <c r="C1827" s="2"/>
      <c r="D1827" s="2"/>
      <c r="E1827" s="2"/>
      <c r="F1827" s="2"/>
      <c r="G1827" s="10"/>
      <c r="H1827" s="10"/>
      <c r="I1827" s="10"/>
      <c r="J1827" s="10"/>
      <c r="M1827" s="2"/>
      <c r="N1827" s="39"/>
      <c r="O1827" s="2"/>
      <c r="P1827" s="2"/>
      <c r="Q1827" s="2"/>
      <c r="R1827" s="2"/>
      <c r="S1827" s="2"/>
      <c r="V1827" s="2"/>
      <c r="W1827" s="2"/>
      <c r="X1827" s="2"/>
      <c r="Y1827" s="2"/>
      <c r="Z1827" s="2"/>
      <c r="AA1827" s="2"/>
      <c r="AB1827" s="2"/>
      <c r="AC1827" s="8"/>
      <c r="AE1827" s="2"/>
      <c r="AF1827" s="2"/>
      <c r="AG1827" s="2"/>
      <c r="AH1827" s="2"/>
      <c r="AI1827" s="2"/>
      <c r="AJ1827" s="2"/>
      <c r="AK1827" s="2"/>
      <c r="AL1827" s="8"/>
      <c r="AN1827" s="2"/>
      <c r="AO1827" s="2"/>
      <c r="AP1827" s="2"/>
      <c r="AQ1827" s="2"/>
      <c r="AR1827" s="2"/>
      <c r="AS1827" s="2"/>
      <c r="AT1827" s="2"/>
      <c r="AU1827" s="8"/>
      <c r="AW1827" s="2"/>
      <c r="AX1827" s="2"/>
      <c r="AY1827" s="2"/>
      <c r="AZ1827" s="2"/>
      <c r="BA1827" s="2"/>
      <c r="BB1827" s="2"/>
      <c r="BC1827" s="2"/>
      <c r="BD1827" s="8"/>
      <c r="BF1827" s="2"/>
      <c r="BH1827" s="2"/>
      <c r="BJ1827" s="2"/>
      <c r="BK1827" s="2"/>
      <c r="BL1827" s="2"/>
      <c r="BM1827" s="8"/>
    </row>
    <row r="1828" spans="1:65" x14ac:dyDescent="0.25">
      <c r="A1828" s="2"/>
      <c r="B1828" s="2"/>
      <c r="C1828" s="2"/>
      <c r="D1828" s="2"/>
      <c r="E1828" s="2"/>
      <c r="F1828" s="2"/>
      <c r="G1828" s="10"/>
      <c r="H1828" s="10"/>
      <c r="I1828" s="10"/>
      <c r="J1828" s="10"/>
      <c r="M1828" s="2"/>
      <c r="N1828" s="39"/>
      <c r="O1828" s="2"/>
      <c r="P1828" s="2"/>
      <c r="Q1828" s="2"/>
      <c r="R1828" s="2"/>
      <c r="S1828" s="2"/>
      <c r="V1828" s="2"/>
      <c r="W1828" s="2"/>
      <c r="X1828" s="2"/>
      <c r="Y1828" s="2"/>
      <c r="Z1828" s="2"/>
      <c r="AA1828" s="2"/>
      <c r="AB1828" s="2"/>
      <c r="AC1828" s="8"/>
      <c r="AE1828" s="2"/>
      <c r="AF1828" s="2"/>
      <c r="AG1828" s="2"/>
      <c r="AH1828" s="2"/>
      <c r="AI1828" s="2"/>
      <c r="AJ1828" s="2"/>
      <c r="AK1828" s="2"/>
      <c r="AL1828" s="8"/>
      <c r="AN1828" s="2"/>
      <c r="AO1828" s="2"/>
      <c r="AP1828" s="2"/>
      <c r="AQ1828" s="2"/>
      <c r="AR1828" s="2"/>
      <c r="AS1828" s="2"/>
      <c r="AT1828" s="2"/>
      <c r="AU1828" s="8"/>
      <c r="AW1828" s="2"/>
      <c r="AX1828" s="2"/>
      <c r="AY1828" s="2"/>
      <c r="AZ1828" s="2"/>
      <c r="BA1828" s="2"/>
      <c r="BB1828" s="2"/>
      <c r="BC1828" s="2"/>
      <c r="BD1828" s="8"/>
      <c r="BF1828" s="2"/>
      <c r="BH1828" s="2"/>
      <c r="BJ1828" s="2"/>
      <c r="BK1828" s="2"/>
      <c r="BL1828" s="2"/>
      <c r="BM1828" s="8"/>
    </row>
    <row r="1829" spans="1:65" x14ac:dyDescent="0.25">
      <c r="A1829" s="2"/>
      <c r="B1829" s="2"/>
      <c r="C1829" s="2"/>
      <c r="D1829" s="2"/>
      <c r="E1829" s="2"/>
      <c r="F1829" s="2"/>
      <c r="G1829" s="10"/>
      <c r="H1829" s="10"/>
      <c r="I1829" s="10"/>
      <c r="J1829" s="10"/>
      <c r="M1829" s="2"/>
      <c r="N1829" s="39"/>
      <c r="O1829" s="2"/>
      <c r="P1829" s="2"/>
      <c r="Q1829" s="2"/>
      <c r="R1829" s="2"/>
      <c r="S1829" s="2"/>
      <c r="V1829" s="2"/>
      <c r="W1829" s="2"/>
      <c r="X1829" s="2"/>
      <c r="Y1829" s="2"/>
      <c r="Z1829" s="2"/>
      <c r="AA1829" s="2"/>
      <c r="AB1829" s="2"/>
      <c r="AC1829" s="8"/>
      <c r="AE1829" s="2"/>
      <c r="AF1829" s="2"/>
      <c r="AG1829" s="2"/>
      <c r="AH1829" s="2"/>
      <c r="AI1829" s="2"/>
      <c r="AJ1829" s="2"/>
      <c r="AK1829" s="2"/>
      <c r="AL1829" s="8"/>
      <c r="AN1829" s="2"/>
      <c r="AO1829" s="2"/>
      <c r="AP1829" s="2"/>
      <c r="AQ1829" s="2"/>
      <c r="AR1829" s="2"/>
      <c r="AS1829" s="2"/>
      <c r="AT1829" s="2"/>
      <c r="AU1829" s="8"/>
      <c r="AW1829" s="2"/>
      <c r="AX1829" s="2"/>
      <c r="AY1829" s="2"/>
      <c r="AZ1829" s="2"/>
      <c r="BA1829" s="2"/>
      <c r="BB1829" s="2"/>
      <c r="BC1829" s="2"/>
      <c r="BD1829" s="8"/>
      <c r="BF1829" s="2"/>
      <c r="BH1829" s="2"/>
      <c r="BJ1829" s="2"/>
      <c r="BK1829" s="2"/>
      <c r="BL1829" s="2"/>
      <c r="BM1829" s="8"/>
    </row>
    <row r="1830" spans="1:65" x14ac:dyDescent="0.25">
      <c r="A1830" s="2"/>
      <c r="B1830" s="2"/>
      <c r="C1830" s="2"/>
      <c r="D1830" s="2"/>
      <c r="E1830" s="2"/>
      <c r="F1830" s="2"/>
      <c r="G1830" s="10"/>
      <c r="H1830" s="10"/>
      <c r="I1830" s="10"/>
      <c r="J1830" s="10"/>
      <c r="M1830" s="2"/>
      <c r="N1830" s="39"/>
      <c r="O1830" s="2"/>
      <c r="P1830" s="2"/>
      <c r="Q1830" s="2"/>
      <c r="R1830" s="2"/>
      <c r="S1830" s="2"/>
      <c r="V1830" s="2"/>
      <c r="W1830" s="2"/>
      <c r="X1830" s="2"/>
      <c r="Y1830" s="2"/>
      <c r="Z1830" s="2"/>
      <c r="AA1830" s="2"/>
      <c r="AB1830" s="2"/>
      <c r="AC1830" s="8"/>
      <c r="AE1830" s="2"/>
      <c r="AF1830" s="2"/>
      <c r="AG1830" s="2"/>
      <c r="AH1830" s="2"/>
      <c r="AI1830" s="2"/>
      <c r="AJ1830" s="2"/>
      <c r="AK1830" s="2"/>
      <c r="AL1830" s="8"/>
      <c r="AN1830" s="2"/>
      <c r="AO1830" s="2"/>
      <c r="AP1830" s="2"/>
      <c r="AQ1830" s="2"/>
      <c r="AR1830" s="2"/>
      <c r="AS1830" s="2"/>
      <c r="AT1830" s="2"/>
      <c r="AU1830" s="8"/>
      <c r="AW1830" s="2"/>
      <c r="AX1830" s="2"/>
      <c r="AY1830" s="2"/>
      <c r="AZ1830" s="2"/>
      <c r="BA1830" s="2"/>
      <c r="BB1830" s="2"/>
      <c r="BC1830" s="2"/>
      <c r="BD1830" s="8"/>
      <c r="BF1830" s="2"/>
      <c r="BH1830" s="2"/>
      <c r="BJ1830" s="2"/>
      <c r="BK1830" s="2"/>
      <c r="BL1830" s="2"/>
      <c r="BM1830" s="8"/>
    </row>
    <row r="1831" spans="1:65" x14ac:dyDescent="0.25">
      <c r="A1831" s="2"/>
      <c r="B1831" s="2"/>
      <c r="C1831" s="2"/>
      <c r="D1831" s="2"/>
      <c r="E1831" s="2"/>
      <c r="F1831" s="2"/>
      <c r="G1831" s="10"/>
      <c r="H1831" s="10"/>
      <c r="I1831" s="10"/>
      <c r="J1831" s="10"/>
      <c r="M1831" s="2"/>
      <c r="N1831" s="39"/>
      <c r="O1831" s="2"/>
      <c r="P1831" s="2"/>
      <c r="Q1831" s="2"/>
      <c r="R1831" s="2"/>
      <c r="S1831" s="2"/>
      <c r="V1831" s="2"/>
      <c r="W1831" s="2"/>
      <c r="X1831" s="2"/>
      <c r="Y1831" s="2"/>
      <c r="Z1831" s="2"/>
      <c r="AA1831" s="2"/>
      <c r="AB1831" s="2"/>
      <c r="AC1831" s="8"/>
      <c r="AE1831" s="2"/>
      <c r="AF1831" s="2"/>
      <c r="AG1831" s="2"/>
      <c r="AH1831" s="2"/>
      <c r="AI1831" s="2"/>
      <c r="AJ1831" s="2"/>
      <c r="AK1831" s="2"/>
      <c r="AL1831" s="8"/>
      <c r="AN1831" s="2"/>
      <c r="AO1831" s="2"/>
      <c r="AP1831" s="2"/>
      <c r="AQ1831" s="2"/>
      <c r="AR1831" s="2"/>
      <c r="AS1831" s="2"/>
      <c r="AT1831" s="2"/>
      <c r="AU1831" s="8"/>
      <c r="AW1831" s="2"/>
      <c r="AX1831" s="2"/>
      <c r="AY1831" s="2"/>
      <c r="AZ1831" s="2"/>
      <c r="BA1831" s="2"/>
      <c r="BB1831" s="2"/>
      <c r="BC1831" s="2"/>
      <c r="BD1831" s="8"/>
      <c r="BF1831" s="2"/>
      <c r="BH1831" s="2"/>
      <c r="BJ1831" s="2"/>
      <c r="BK1831" s="2"/>
      <c r="BL1831" s="2"/>
      <c r="BM1831" s="8"/>
    </row>
    <row r="1832" spans="1:65" x14ac:dyDescent="0.25">
      <c r="A1832" s="2"/>
      <c r="B1832" s="2"/>
      <c r="C1832" s="2"/>
      <c r="D1832" s="2"/>
      <c r="E1832" s="2"/>
      <c r="F1832" s="2"/>
      <c r="G1832" s="10"/>
      <c r="H1832" s="10"/>
      <c r="I1832" s="10"/>
      <c r="J1832" s="10"/>
      <c r="M1832" s="2"/>
      <c r="N1832" s="39"/>
      <c r="O1832" s="2"/>
      <c r="P1832" s="2"/>
      <c r="Q1832" s="2"/>
      <c r="R1832" s="2"/>
      <c r="S1832" s="2"/>
      <c r="V1832" s="2"/>
      <c r="W1832" s="2"/>
      <c r="X1832" s="2"/>
      <c r="Y1832" s="2"/>
      <c r="Z1832" s="2"/>
      <c r="AA1832" s="2"/>
      <c r="AB1832" s="2"/>
      <c r="AC1832" s="8"/>
      <c r="AE1832" s="2"/>
      <c r="AF1832" s="2"/>
      <c r="AG1832" s="2"/>
      <c r="AH1832" s="2"/>
      <c r="AI1832" s="2"/>
      <c r="AJ1832" s="2"/>
      <c r="AK1832" s="2"/>
      <c r="AL1832" s="8"/>
      <c r="AN1832" s="2"/>
      <c r="AO1832" s="2"/>
      <c r="AP1832" s="2"/>
      <c r="AQ1832" s="2"/>
      <c r="AR1832" s="2"/>
      <c r="AS1832" s="2"/>
      <c r="AT1832" s="2"/>
      <c r="AU1832" s="8"/>
      <c r="AW1832" s="2"/>
      <c r="AX1832" s="2"/>
      <c r="AY1832" s="2"/>
      <c r="AZ1832" s="2"/>
      <c r="BA1832" s="2"/>
      <c r="BB1832" s="2"/>
      <c r="BC1832" s="2"/>
      <c r="BD1832" s="8"/>
      <c r="BF1832" s="2"/>
      <c r="BH1832" s="2"/>
      <c r="BJ1832" s="2"/>
      <c r="BK1832" s="2"/>
      <c r="BL1832" s="2"/>
      <c r="BM1832" s="8"/>
    </row>
    <row r="1833" spans="1:65" x14ac:dyDescent="0.25">
      <c r="A1833" s="2"/>
      <c r="B1833" s="2"/>
      <c r="C1833" s="2"/>
      <c r="D1833" s="2"/>
      <c r="E1833" s="2"/>
      <c r="F1833" s="2"/>
      <c r="G1833" s="10"/>
      <c r="H1833" s="10"/>
      <c r="I1833" s="10"/>
      <c r="J1833" s="10"/>
      <c r="M1833" s="2"/>
      <c r="N1833" s="39"/>
      <c r="O1833" s="2"/>
      <c r="P1833" s="2"/>
      <c r="Q1833" s="2"/>
      <c r="R1833" s="2"/>
      <c r="S1833" s="2"/>
      <c r="V1833" s="2"/>
      <c r="W1833" s="2"/>
      <c r="X1833" s="2"/>
      <c r="Y1833" s="2"/>
      <c r="Z1833" s="2"/>
      <c r="AA1833" s="2"/>
      <c r="AB1833" s="2"/>
      <c r="AC1833" s="8"/>
      <c r="AE1833" s="2"/>
      <c r="AF1833" s="2"/>
      <c r="AG1833" s="2"/>
      <c r="AH1833" s="2"/>
      <c r="AI1833" s="2"/>
      <c r="AJ1833" s="2"/>
      <c r="AK1833" s="2"/>
      <c r="AL1833" s="8"/>
      <c r="AN1833" s="2"/>
      <c r="AO1833" s="2"/>
      <c r="AP1833" s="2"/>
      <c r="AQ1833" s="2"/>
      <c r="AR1833" s="2"/>
      <c r="AS1833" s="2"/>
      <c r="AT1833" s="2"/>
      <c r="AU1833" s="8"/>
      <c r="AW1833" s="2"/>
      <c r="AX1833" s="2"/>
      <c r="AY1833" s="2"/>
      <c r="AZ1833" s="2"/>
      <c r="BA1833" s="2"/>
      <c r="BB1833" s="2"/>
      <c r="BC1833" s="2"/>
      <c r="BD1833" s="8"/>
      <c r="BF1833" s="2"/>
      <c r="BH1833" s="2"/>
      <c r="BJ1833" s="2"/>
      <c r="BK1833" s="2"/>
      <c r="BL1833" s="2"/>
      <c r="BM1833" s="8"/>
    </row>
    <row r="1834" spans="1:65" x14ac:dyDescent="0.25">
      <c r="A1834" s="2"/>
      <c r="B1834" s="2"/>
      <c r="C1834" s="2"/>
      <c r="D1834" s="2"/>
      <c r="E1834" s="2"/>
      <c r="F1834" s="2"/>
      <c r="G1834" s="10"/>
      <c r="H1834" s="10"/>
      <c r="I1834" s="10"/>
      <c r="J1834" s="10"/>
      <c r="M1834" s="2"/>
      <c r="N1834" s="39"/>
      <c r="O1834" s="2"/>
      <c r="P1834" s="2"/>
      <c r="Q1834" s="2"/>
      <c r="R1834" s="2"/>
      <c r="S1834" s="2"/>
      <c r="V1834" s="2"/>
      <c r="W1834" s="2"/>
      <c r="X1834" s="2"/>
      <c r="Y1834" s="2"/>
      <c r="Z1834" s="2"/>
      <c r="AA1834" s="2"/>
      <c r="AB1834" s="2"/>
      <c r="AC1834" s="8"/>
      <c r="AE1834" s="2"/>
      <c r="AF1834" s="2"/>
      <c r="AG1834" s="2"/>
      <c r="AH1834" s="2"/>
      <c r="AI1834" s="2"/>
      <c r="AJ1834" s="2"/>
      <c r="AK1834" s="2"/>
      <c r="AL1834" s="8"/>
      <c r="AN1834" s="2"/>
      <c r="AO1834" s="2"/>
      <c r="AP1834" s="2"/>
      <c r="AQ1834" s="2"/>
      <c r="AR1834" s="2"/>
      <c r="AS1834" s="2"/>
      <c r="AT1834" s="2"/>
      <c r="AU1834" s="8"/>
      <c r="AW1834" s="2"/>
      <c r="AX1834" s="2"/>
      <c r="AY1834" s="2"/>
      <c r="AZ1834" s="2"/>
      <c r="BA1834" s="2"/>
      <c r="BB1834" s="2"/>
      <c r="BC1834" s="2"/>
      <c r="BD1834" s="8"/>
      <c r="BF1834" s="2"/>
      <c r="BH1834" s="2"/>
      <c r="BJ1834" s="2"/>
      <c r="BK1834" s="2"/>
      <c r="BL1834" s="2"/>
      <c r="BM1834" s="8"/>
    </row>
    <row r="1835" spans="1:65" x14ac:dyDescent="0.25">
      <c r="A1835" s="2"/>
      <c r="B1835" s="2"/>
      <c r="C1835" s="2"/>
      <c r="D1835" s="2"/>
      <c r="E1835" s="2"/>
      <c r="F1835" s="2"/>
      <c r="G1835" s="10"/>
      <c r="H1835" s="10"/>
      <c r="I1835" s="10"/>
      <c r="J1835" s="10"/>
      <c r="M1835" s="2"/>
      <c r="N1835" s="39"/>
      <c r="O1835" s="2"/>
      <c r="P1835" s="2"/>
      <c r="Q1835" s="2"/>
      <c r="R1835" s="2"/>
      <c r="S1835" s="2"/>
      <c r="V1835" s="2"/>
      <c r="W1835" s="2"/>
      <c r="X1835" s="2"/>
      <c r="Y1835" s="2"/>
      <c r="Z1835" s="2"/>
      <c r="AA1835" s="2"/>
      <c r="AB1835" s="2"/>
      <c r="AC1835" s="8"/>
      <c r="AE1835" s="2"/>
      <c r="AF1835" s="2"/>
      <c r="AG1835" s="2"/>
      <c r="AH1835" s="2"/>
      <c r="AI1835" s="2"/>
      <c r="AJ1835" s="2"/>
      <c r="AK1835" s="2"/>
      <c r="AL1835" s="8"/>
      <c r="AN1835" s="2"/>
      <c r="AO1835" s="2"/>
      <c r="AP1835" s="2"/>
      <c r="AQ1835" s="2"/>
      <c r="AR1835" s="2"/>
      <c r="AS1835" s="2"/>
      <c r="AT1835" s="2"/>
      <c r="AU1835" s="8"/>
      <c r="AW1835" s="2"/>
      <c r="AX1835" s="2"/>
      <c r="AY1835" s="2"/>
      <c r="AZ1835" s="2"/>
      <c r="BA1835" s="2"/>
      <c r="BB1835" s="2"/>
      <c r="BC1835" s="2"/>
      <c r="BD1835" s="8"/>
      <c r="BF1835" s="2"/>
      <c r="BH1835" s="2"/>
      <c r="BJ1835" s="2"/>
      <c r="BK1835" s="2"/>
      <c r="BL1835" s="2"/>
      <c r="BM1835" s="8"/>
    </row>
    <row r="1836" spans="1:65" x14ac:dyDescent="0.25">
      <c r="A1836" s="2"/>
      <c r="B1836" s="2"/>
      <c r="C1836" s="2"/>
      <c r="D1836" s="2"/>
      <c r="E1836" s="2"/>
      <c r="F1836" s="2"/>
      <c r="G1836" s="10"/>
      <c r="H1836" s="10"/>
      <c r="I1836" s="10"/>
      <c r="J1836" s="10"/>
      <c r="M1836" s="2"/>
      <c r="N1836" s="39"/>
      <c r="O1836" s="2"/>
      <c r="P1836" s="2"/>
      <c r="Q1836" s="2"/>
      <c r="R1836" s="2"/>
      <c r="S1836" s="2"/>
      <c r="V1836" s="2"/>
      <c r="W1836" s="2"/>
      <c r="X1836" s="2"/>
      <c r="Y1836" s="2"/>
      <c r="Z1836" s="2"/>
      <c r="AA1836" s="2"/>
      <c r="AB1836" s="2"/>
      <c r="AC1836" s="8"/>
      <c r="AE1836" s="2"/>
      <c r="AF1836" s="2"/>
      <c r="AG1836" s="2"/>
      <c r="AH1836" s="2"/>
      <c r="AI1836" s="2"/>
      <c r="AJ1836" s="2"/>
      <c r="AK1836" s="2"/>
      <c r="AL1836" s="8"/>
      <c r="AN1836" s="2"/>
      <c r="AO1836" s="2"/>
      <c r="AP1836" s="2"/>
      <c r="AQ1836" s="2"/>
      <c r="AR1836" s="2"/>
      <c r="AS1836" s="2"/>
      <c r="AT1836" s="2"/>
      <c r="AU1836" s="8"/>
      <c r="AW1836" s="2"/>
      <c r="AX1836" s="2"/>
      <c r="AY1836" s="2"/>
      <c r="AZ1836" s="2"/>
      <c r="BA1836" s="2"/>
      <c r="BB1836" s="2"/>
      <c r="BC1836" s="2"/>
      <c r="BD1836" s="8"/>
      <c r="BF1836" s="2"/>
      <c r="BH1836" s="2"/>
      <c r="BJ1836" s="2"/>
      <c r="BK1836" s="2"/>
      <c r="BL1836" s="2"/>
      <c r="BM1836" s="8"/>
    </row>
    <row r="1837" spans="1:65" x14ac:dyDescent="0.25">
      <c r="A1837" s="2"/>
      <c r="B1837" s="2"/>
      <c r="C1837" s="2"/>
      <c r="D1837" s="2"/>
      <c r="E1837" s="2"/>
      <c r="F1837" s="2"/>
      <c r="G1837" s="10"/>
      <c r="H1837" s="10"/>
      <c r="I1837" s="10"/>
      <c r="J1837" s="10"/>
      <c r="M1837" s="2"/>
      <c r="N1837" s="39"/>
      <c r="O1837" s="2"/>
      <c r="P1837" s="2"/>
      <c r="Q1837" s="2"/>
      <c r="R1837" s="2"/>
      <c r="S1837" s="2"/>
      <c r="V1837" s="2"/>
      <c r="W1837" s="2"/>
      <c r="X1837" s="2"/>
      <c r="Y1837" s="2"/>
      <c r="Z1837" s="2"/>
      <c r="AA1837" s="2"/>
      <c r="AB1837" s="2"/>
      <c r="AC1837" s="8"/>
      <c r="AE1837" s="2"/>
      <c r="AF1837" s="2"/>
      <c r="AG1837" s="2"/>
      <c r="AH1837" s="2"/>
      <c r="AI1837" s="2"/>
      <c r="AJ1837" s="2"/>
      <c r="AK1837" s="2"/>
      <c r="AL1837" s="8"/>
      <c r="AN1837" s="2"/>
      <c r="AO1837" s="2"/>
      <c r="AP1837" s="2"/>
      <c r="AQ1837" s="2"/>
      <c r="AR1837" s="2"/>
      <c r="AS1837" s="2"/>
      <c r="AT1837" s="2"/>
      <c r="AU1837" s="8"/>
      <c r="AW1837" s="2"/>
      <c r="AX1837" s="2"/>
      <c r="AY1837" s="2"/>
      <c r="AZ1837" s="2"/>
      <c r="BA1837" s="2"/>
      <c r="BB1837" s="2"/>
      <c r="BC1837" s="2"/>
      <c r="BD1837" s="8"/>
      <c r="BF1837" s="2"/>
      <c r="BH1837" s="2"/>
      <c r="BJ1837" s="2"/>
      <c r="BK1837" s="2"/>
      <c r="BL1837" s="2"/>
      <c r="BM1837" s="8"/>
    </row>
    <row r="1838" spans="1:65" x14ac:dyDescent="0.25">
      <c r="A1838" s="2"/>
      <c r="B1838" s="2"/>
      <c r="C1838" s="2"/>
      <c r="D1838" s="2"/>
      <c r="E1838" s="2"/>
      <c r="F1838" s="2"/>
      <c r="G1838" s="10"/>
      <c r="H1838" s="10"/>
      <c r="I1838" s="10"/>
      <c r="J1838" s="10"/>
      <c r="M1838" s="2"/>
      <c r="N1838" s="39"/>
      <c r="O1838" s="2"/>
      <c r="P1838" s="2"/>
      <c r="Q1838" s="2"/>
      <c r="R1838" s="2"/>
      <c r="S1838" s="2"/>
      <c r="V1838" s="2"/>
      <c r="W1838" s="2"/>
      <c r="X1838" s="2"/>
      <c r="Y1838" s="2"/>
      <c r="Z1838" s="2"/>
      <c r="AA1838" s="2"/>
      <c r="AB1838" s="2"/>
      <c r="AC1838" s="8"/>
      <c r="AE1838" s="2"/>
      <c r="AF1838" s="2"/>
      <c r="AG1838" s="2"/>
      <c r="AH1838" s="2"/>
      <c r="AI1838" s="2"/>
      <c r="AJ1838" s="2"/>
      <c r="AK1838" s="2"/>
      <c r="AL1838" s="8"/>
      <c r="AN1838" s="2"/>
      <c r="AO1838" s="2"/>
      <c r="AP1838" s="2"/>
      <c r="AQ1838" s="2"/>
      <c r="AR1838" s="2"/>
      <c r="AS1838" s="2"/>
      <c r="AT1838" s="2"/>
      <c r="AU1838" s="8"/>
      <c r="AW1838" s="2"/>
      <c r="AX1838" s="2"/>
      <c r="AY1838" s="2"/>
      <c r="AZ1838" s="2"/>
      <c r="BA1838" s="2"/>
      <c r="BB1838" s="2"/>
      <c r="BC1838" s="2"/>
      <c r="BD1838" s="8"/>
      <c r="BF1838" s="2"/>
      <c r="BH1838" s="2"/>
      <c r="BJ1838" s="2"/>
      <c r="BK1838" s="2"/>
      <c r="BL1838" s="2"/>
      <c r="BM1838" s="8"/>
    </row>
    <row r="1839" spans="1:65" x14ac:dyDescent="0.25">
      <c r="A1839" s="2"/>
      <c r="B1839" s="2"/>
      <c r="C1839" s="2"/>
      <c r="D1839" s="2"/>
      <c r="E1839" s="2"/>
      <c r="F1839" s="2"/>
      <c r="G1839" s="10"/>
      <c r="H1839" s="10"/>
      <c r="I1839" s="10"/>
      <c r="J1839" s="10"/>
      <c r="M1839" s="2"/>
      <c r="N1839" s="39"/>
      <c r="O1839" s="2"/>
      <c r="P1839" s="2"/>
      <c r="Q1839" s="2"/>
      <c r="R1839" s="2"/>
      <c r="S1839" s="2"/>
      <c r="V1839" s="2"/>
      <c r="W1839" s="2"/>
      <c r="X1839" s="2"/>
      <c r="Y1839" s="2"/>
      <c r="Z1839" s="2"/>
      <c r="AA1839" s="2"/>
      <c r="AB1839" s="2"/>
      <c r="AC1839" s="8"/>
      <c r="AE1839" s="2"/>
      <c r="AF1839" s="2"/>
      <c r="AG1839" s="2"/>
      <c r="AH1839" s="2"/>
      <c r="AI1839" s="2"/>
      <c r="AJ1839" s="2"/>
      <c r="AK1839" s="2"/>
      <c r="AL1839" s="8"/>
      <c r="AN1839" s="2"/>
      <c r="AO1839" s="2"/>
      <c r="AP1839" s="2"/>
      <c r="AQ1839" s="2"/>
      <c r="AR1839" s="2"/>
      <c r="AS1839" s="2"/>
      <c r="AT1839" s="2"/>
      <c r="AU1839" s="8"/>
      <c r="AW1839" s="2"/>
      <c r="AX1839" s="2"/>
      <c r="AY1839" s="2"/>
      <c r="AZ1839" s="2"/>
      <c r="BA1839" s="2"/>
      <c r="BB1839" s="2"/>
      <c r="BC1839" s="2"/>
      <c r="BD1839" s="8"/>
      <c r="BF1839" s="2"/>
      <c r="BH1839" s="2"/>
      <c r="BJ1839" s="2"/>
      <c r="BK1839" s="2"/>
      <c r="BL1839" s="2"/>
      <c r="BM1839" s="8"/>
    </row>
    <row r="1840" spans="1:65" x14ac:dyDescent="0.25">
      <c r="A1840" s="2"/>
      <c r="B1840" s="2"/>
      <c r="C1840" s="2"/>
      <c r="D1840" s="2"/>
      <c r="E1840" s="2"/>
      <c r="F1840" s="2"/>
      <c r="G1840" s="10"/>
      <c r="H1840" s="10"/>
      <c r="I1840" s="10"/>
      <c r="J1840" s="10"/>
      <c r="M1840" s="2"/>
      <c r="N1840" s="39"/>
      <c r="O1840" s="2"/>
      <c r="P1840" s="2"/>
      <c r="Q1840" s="2"/>
      <c r="R1840" s="2"/>
      <c r="S1840" s="2"/>
      <c r="V1840" s="2"/>
      <c r="W1840" s="2"/>
      <c r="X1840" s="2"/>
      <c r="Y1840" s="2"/>
      <c r="Z1840" s="2"/>
      <c r="AA1840" s="2"/>
      <c r="AB1840" s="2"/>
      <c r="AC1840" s="8"/>
      <c r="AE1840" s="2"/>
      <c r="AF1840" s="2"/>
      <c r="AG1840" s="2"/>
      <c r="AH1840" s="2"/>
      <c r="AI1840" s="2"/>
      <c r="AJ1840" s="2"/>
      <c r="AK1840" s="2"/>
      <c r="AL1840" s="8"/>
      <c r="AN1840" s="2"/>
      <c r="AO1840" s="2"/>
      <c r="AP1840" s="2"/>
      <c r="AQ1840" s="2"/>
      <c r="AR1840" s="2"/>
      <c r="AS1840" s="2"/>
      <c r="AT1840" s="2"/>
      <c r="AU1840" s="8"/>
      <c r="AW1840" s="2"/>
      <c r="AX1840" s="2"/>
      <c r="AY1840" s="2"/>
      <c r="AZ1840" s="2"/>
      <c r="BA1840" s="2"/>
      <c r="BB1840" s="2"/>
      <c r="BC1840" s="2"/>
      <c r="BD1840" s="8"/>
      <c r="BF1840" s="2"/>
      <c r="BH1840" s="2"/>
      <c r="BJ1840" s="2"/>
      <c r="BK1840" s="2"/>
      <c r="BL1840" s="2"/>
      <c r="BM1840" s="8"/>
    </row>
    <row r="1841" spans="1:65" x14ac:dyDescent="0.25">
      <c r="A1841" s="2"/>
      <c r="B1841" s="2"/>
      <c r="C1841" s="2"/>
      <c r="D1841" s="2"/>
      <c r="E1841" s="2"/>
      <c r="F1841" s="2"/>
      <c r="G1841" s="10"/>
      <c r="H1841" s="10"/>
      <c r="I1841" s="10"/>
      <c r="J1841" s="10"/>
      <c r="M1841" s="2"/>
      <c r="N1841" s="39"/>
      <c r="O1841" s="2"/>
      <c r="P1841" s="2"/>
      <c r="Q1841" s="2"/>
      <c r="R1841" s="2"/>
      <c r="S1841" s="2"/>
      <c r="V1841" s="2"/>
      <c r="W1841" s="2"/>
      <c r="X1841" s="2"/>
      <c r="Y1841" s="2"/>
      <c r="Z1841" s="2"/>
      <c r="AA1841" s="2"/>
      <c r="AB1841" s="2"/>
      <c r="AC1841" s="8"/>
      <c r="AE1841" s="2"/>
      <c r="AF1841" s="2"/>
      <c r="AG1841" s="2"/>
      <c r="AH1841" s="2"/>
      <c r="AI1841" s="2"/>
      <c r="AJ1841" s="2"/>
      <c r="AK1841" s="2"/>
      <c r="AL1841" s="8"/>
      <c r="AN1841" s="2"/>
      <c r="AO1841" s="2"/>
      <c r="AP1841" s="2"/>
      <c r="AQ1841" s="2"/>
      <c r="AR1841" s="2"/>
      <c r="AS1841" s="2"/>
      <c r="AT1841" s="2"/>
      <c r="AU1841" s="8"/>
      <c r="AW1841" s="2"/>
      <c r="AX1841" s="2"/>
      <c r="AY1841" s="2"/>
      <c r="AZ1841" s="2"/>
      <c r="BA1841" s="2"/>
      <c r="BB1841" s="2"/>
      <c r="BC1841" s="2"/>
      <c r="BD1841" s="8"/>
      <c r="BF1841" s="2"/>
      <c r="BH1841" s="2"/>
      <c r="BJ1841" s="2"/>
      <c r="BK1841" s="2"/>
      <c r="BL1841" s="2"/>
      <c r="BM1841" s="8"/>
    </row>
    <row r="1842" spans="1:65" x14ac:dyDescent="0.25">
      <c r="A1842" s="2"/>
      <c r="B1842" s="2"/>
      <c r="C1842" s="2"/>
      <c r="D1842" s="2"/>
      <c r="E1842" s="2"/>
      <c r="F1842" s="2"/>
      <c r="G1842" s="10"/>
      <c r="H1842" s="10"/>
      <c r="I1842" s="10"/>
      <c r="J1842" s="10"/>
      <c r="M1842" s="2"/>
      <c r="N1842" s="39"/>
      <c r="O1842" s="2"/>
      <c r="P1842" s="2"/>
      <c r="Q1842" s="2"/>
      <c r="R1842" s="2"/>
      <c r="S1842" s="2"/>
      <c r="V1842" s="2"/>
      <c r="W1842" s="2"/>
      <c r="X1842" s="2"/>
      <c r="Y1842" s="2"/>
      <c r="Z1842" s="2"/>
      <c r="AA1842" s="2"/>
      <c r="AB1842" s="2"/>
      <c r="AC1842" s="8"/>
      <c r="AE1842" s="2"/>
      <c r="AF1842" s="2"/>
      <c r="AG1842" s="2"/>
      <c r="AH1842" s="2"/>
      <c r="AI1842" s="2"/>
      <c r="AJ1842" s="2"/>
      <c r="AK1842" s="2"/>
      <c r="AL1842" s="8"/>
      <c r="AN1842" s="2"/>
      <c r="AO1842" s="2"/>
      <c r="AP1842" s="2"/>
      <c r="AQ1842" s="2"/>
      <c r="AR1842" s="2"/>
      <c r="AS1842" s="2"/>
      <c r="AT1842" s="2"/>
      <c r="AU1842" s="8"/>
      <c r="AW1842" s="2"/>
      <c r="AX1842" s="2"/>
      <c r="AY1842" s="2"/>
      <c r="AZ1842" s="2"/>
      <c r="BA1842" s="2"/>
      <c r="BB1842" s="2"/>
      <c r="BC1842" s="2"/>
      <c r="BD1842" s="8"/>
      <c r="BF1842" s="2"/>
      <c r="BH1842" s="2"/>
      <c r="BJ1842" s="2"/>
      <c r="BK1842" s="2"/>
      <c r="BL1842" s="2"/>
      <c r="BM1842" s="8"/>
    </row>
    <row r="1843" spans="1:65" x14ac:dyDescent="0.25">
      <c r="A1843" s="2"/>
      <c r="B1843" s="2"/>
      <c r="C1843" s="2"/>
      <c r="D1843" s="2"/>
      <c r="E1843" s="2"/>
      <c r="F1843" s="2"/>
      <c r="G1843" s="10"/>
      <c r="H1843" s="10"/>
      <c r="I1843" s="10"/>
      <c r="J1843" s="10"/>
      <c r="M1843" s="2"/>
      <c r="N1843" s="39"/>
      <c r="O1843" s="2"/>
      <c r="P1843" s="2"/>
      <c r="Q1843" s="2"/>
      <c r="R1843" s="2"/>
      <c r="S1843" s="2"/>
      <c r="V1843" s="2"/>
      <c r="W1843" s="2"/>
      <c r="X1843" s="2"/>
      <c r="Y1843" s="2"/>
      <c r="Z1843" s="2"/>
      <c r="AA1843" s="2"/>
      <c r="AB1843" s="2"/>
      <c r="AC1843" s="8"/>
      <c r="AE1843" s="2"/>
      <c r="AF1843" s="2"/>
      <c r="AG1843" s="2"/>
      <c r="AH1843" s="2"/>
      <c r="AI1843" s="2"/>
      <c r="AJ1843" s="2"/>
      <c r="AK1843" s="2"/>
      <c r="AL1843" s="8"/>
      <c r="AN1843" s="2"/>
      <c r="AO1843" s="2"/>
      <c r="AP1843" s="2"/>
      <c r="AQ1843" s="2"/>
      <c r="AR1843" s="2"/>
      <c r="AS1843" s="2"/>
      <c r="AT1843" s="2"/>
      <c r="AU1843" s="8"/>
      <c r="AW1843" s="2"/>
      <c r="AX1843" s="2"/>
      <c r="AY1843" s="2"/>
      <c r="AZ1843" s="2"/>
      <c r="BA1843" s="2"/>
      <c r="BB1843" s="2"/>
      <c r="BC1843" s="2"/>
      <c r="BD1843" s="8"/>
      <c r="BF1843" s="2"/>
      <c r="BH1843" s="2"/>
      <c r="BJ1843" s="2"/>
      <c r="BK1843" s="2"/>
      <c r="BL1843" s="2"/>
      <c r="BM1843" s="8"/>
    </row>
    <row r="1844" spans="1:65" x14ac:dyDescent="0.25">
      <c r="A1844" s="2"/>
      <c r="B1844" s="2"/>
      <c r="C1844" s="2"/>
      <c r="D1844" s="2"/>
      <c r="E1844" s="2"/>
      <c r="F1844" s="2"/>
      <c r="G1844" s="10"/>
      <c r="H1844" s="10"/>
      <c r="I1844" s="10"/>
      <c r="J1844" s="10"/>
      <c r="M1844" s="2"/>
      <c r="N1844" s="39"/>
      <c r="O1844" s="2"/>
      <c r="P1844" s="2"/>
      <c r="Q1844" s="2"/>
      <c r="R1844" s="2"/>
      <c r="S1844" s="2"/>
      <c r="V1844" s="2"/>
      <c r="W1844" s="2"/>
      <c r="X1844" s="2"/>
      <c r="Y1844" s="2"/>
      <c r="Z1844" s="2"/>
      <c r="AA1844" s="2"/>
      <c r="AB1844" s="2"/>
      <c r="AC1844" s="8"/>
      <c r="AE1844" s="2"/>
      <c r="AF1844" s="2"/>
      <c r="AG1844" s="2"/>
      <c r="AH1844" s="2"/>
      <c r="AI1844" s="2"/>
      <c r="AJ1844" s="2"/>
      <c r="AK1844" s="2"/>
      <c r="AL1844" s="8"/>
      <c r="AN1844" s="2"/>
      <c r="AO1844" s="2"/>
      <c r="AP1844" s="2"/>
      <c r="AQ1844" s="2"/>
      <c r="AR1844" s="2"/>
      <c r="AS1844" s="2"/>
      <c r="AT1844" s="2"/>
      <c r="AU1844" s="8"/>
      <c r="AW1844" s="2"/>
      <c r="AX1844" s="2"/>
      <c r="AY1844" s="2"/>
      <c r="AZ1844" s="2"/>
      <c r="BA1844" s="2"/>
      <c r="BB1844" s="2"/>
      <c r="BC1844" s="2"/>
      <c r="BD1844" s="8"/>
      <c r="BF1844" s="2"/>
      <c r="BH1844" s="2"/>
      <c r="BJ1844" s="2"/>
      <c r="BK1844" s="2"/>
      <c r="BL1844" s="2"/>
      <c r="BM1844" s="8"/>
    </row>
    <row r="1845" spans="1:65" x14ac:dyDescent="0.25">
      <c r="A1845" s="2"/>
      <c r="B1845" s="2"/>
      <c r="C1845" s="2"/>
      <c r="D1845" s="2"/>
      <c r="E1845" s="2"/>
      <c r="F1845" s="2"/>
      <c r="G1845" s="10"/>
      <c r="H1845" s="10"/>
      <c r="I1845" s="10"/>
      <c r="J1845" s="10"/>
      <c r="M1845" s="2"/>
      <c r="N1845" s="39"/>
      <c r="O1845" s="2"/>
      <c r="P1845" s="2"/>
      <c r="Q1845" s="2"/>
      <c r="R1845" s="2"/>
      <c r="S1845" s="2"/>
      <c r="V1845" s="2"/>
      <c r="W1845" s="2"/>
      <c r="X1845" s="2"/>
      <c r="Y1845" s="2"/>
      <c r="Z1845" s="2"/>
      <c r="AA1845" s="2"/>
      <c r="AB1845" s="2"/>
      <c r="AC1845" s="8"/>
      <c r="AE1845" s="2"/>
      <c r="AF1845" s="2"/>
      <c r="AG1845" s="2"/>
      <c r="AH1845" s="2"/>
      <c r="AI1845" s="2"/>
      <c r="AJ1845" s="2"/>
      <c r="AK1845" s="2"/>
      <c r="AL1845" s="8"/>
      <c r="AN1845" s="2"/>
      <c r="AO1845" s="2"/>
      <c r="AP1845" s="2"/>
      <c r="AQ1845" s="2"/>
      <c r="AR1845" s="2"/>
      <c r="AS1845" s="2"/>
      <c r="AT1845" s="2"/>
      <c r="AU1845" s="8"/>
      <c r="AW1845" s="2"/>
      <c r="AX1845" s="2"/>
      <c r="AY1845" s="2"/>
      <c r="AZ1845" s="2"/>
      <c r="BA1845" s="2"/>
      <c r="BB1845" s="2"/>
      <c r="BC1845" s="2"/>
      <c r="BD1845" s="8"/>
      <c r="BF1845" s="2"/>
      <c r="BH1845" s="2"/>
      <c r="BJ1845" s="2"/>
      <c r="BK1845" s="2"/>
      <c r="BL1845" s="2"/>
      <c r="BM1845" s="8"/>
    </row>
    <row r="1846" spans="1:65" x14ac:dyDescent="0.25">
      <c r="A1846" s="2"/>
      <c r="B1846" s="2"/>
      <c r="C1846" s="2"/>
      <c r="D1846" s="2"/>
      <c r="E1846" s="2"/>
      <c r="F1846" s="2"/>
      <c r="G1846" s="10"/>
      <c r="H1846" s="10"/>
      <c r="I1846" s="10"/>
      <c r="J1846" s="10"/>
      <c r="M1846" s="2"/>
      <c r="N1846" s="39"/>
      <c r="O1846" s="2"/>
      <c r="P1846" s="2"/>
      <c r="Q1846" s="2"/>
      <c r="R1846" s="2"/>
      <c r="S1846" s="2"/>
      <c r="V1846" s="2"/>
      <c r="W1846" s="2"/>
      <c r="X1846" s="2"/>
      <c r="Y1846" s="2"/>
      <c r="Z1846" s="2"/>
      <c r="AA1846" s="2"/>
      <c r="AB1846" s="2"/>
      <c r="AC1846" s="8"/>
      <c r="AE1846" s="2"/>
      <c r="AF1846" s="2"/>
      <c r="AG1846" s="2"/>
      <c r="AH1846" s="2"/>
      <c r="AI1846" s="2"/>
      <c r="AJ1846" s="2"/>
      <c r="AK1846" s="2"/>
      <c r="AL1846" s="8"/>
      <c r="AN1846" s="2"/>
      <c r="AO1846" s="2"/>
      <c r="AP1846" s="2"/>
      <c r="AQ1846" s="2"/>
      <c r="AR1846" s="2"/>
      <c r="AS1846" s="2"/>
      <c r="AT1846" s="2"/>
      <c r="AU1846" s="8"/>
      <c r="AW1846" s="2"/>
      <c r="AX1846" s="2"/>
      <c r="AY1846" s="2"/>
      <c r="AZ1846" s="2"/>
      <c r="BA1846" s="2"/>
      <c r="BB1846" s="2"/>
      <c r="BC1846" s="2"/>
      <c r="BD1846" s="8"/>
      <c r="BF1846" s="2"/>
      <c r="BH1846" s="2"/>
      <c r="BJ1846" s="2"/>
      <c r="BK1846" s="2"/>
      <c r="BL1846" s="2"/>
      <c r="BM1846" s="8"/>
    </row>
    <row r="1847" spans="1:65" x14ac:dyDescent="0.25">
      <c r="A1847" s="2"/>
      <c r="B1847" s="2"/>
      <c r="C1847" s="2"/>
      <c r="D1847" s="2"/>
      <c r="E1847" s="2"/>
      <c r="F1847" s="2"/>
      <c r="G1847" s="10"/>
      <c r="H1847" s="10"/>
      <c r="I1847" s="10"/>
      <c r="J1847" s="10"/>
      <c r="M1847" s="2"/>
      <c r="N1847" s="39"/>
      <c r="O1847" s="2"/>
      <c r="P1847" s="2"/>
      <c r="Q1847" s="2"/>
      <c r="R1847" s="2"/>
      <c r="S1847" s="2"/>
      <c r="V1847" s="2"/>
      <c r="W1847" s="2"/>
      <c r="X1847" s="2"/>
      <c r="Y1847" s="2"/>
      <c r="Z1847" s="2"/>
      <c r="AA1847" s="2"/>
      <c r="AB1847" s="2"/>
      <c r="AC1847" s="8"/>
      <c r="AE1847" s="2"/>
      <c r="AF1847" s="2"/>
      <c r="AG1847" s="2"/>
      <c r="AH1847" s="2"/>
      <c r="AI1847" s="2"/>
      <c r="AJ1847" s="2"/>
      <c r="AK1847" s="2"/>
      <c r="AL1847" s="8"/>
      <c r="AN1847" s="2"/>
      <c r="AO1847" s="2"/>
      <c r="AP1847" s="2"/>
      <c r="AQ1847" s="2"/>
      <c r="AR1847" s="2"/>
      <c r="AS1847" s="2"/>
      <c r="AT1847" s="2"/>
      <c r="AU1847" s="8"/>
      <c r="AW1847" s="2"/>
      <c r="AX1847" s="2"/>
      <c r="AY1847" s="2"/>
      <c r="AZ1847" s="2"/>
      <c r="BA1847" s="2"/>
      <c r="BB1847" s="2"/>
      <c r="BC1847" s="2"/>
      <c r="BD1847" s="8"/>
      <c r="BF1847" s="2"/>
      <c r="BH1847" s="2"/>
      <c r="BJ1847" s="2"/>
      <c r="BK1847" s="2"/>
      <c r="BL1847" s="2"/>
      <c r="BM1847" s="8"/>
    </row>
    <row r="1848" spans="1:65" x14ac:dyDescent="0.25">
      <c r="A1848" s="2"/>
      <c r="B1848" s="2"/>
      <c r="C1848" s="2"/>
      <c r="D1848" s="2"/>
      <c r="E1848" s="2"/>
      <c r="F1848" s="2"/>
      <c r="G1848" s="10"/>
      <c r="H1848" s="10"/>
      <c r="I1848" s="10"/>
      <c r="J1848" s="10"/>
      <c r="M1848" s="2"/>
      <c r="N1848" s="39"/>
      <c r="O1848" s="2"/>
      <c r="P1848" s="2"/>
      <c r="Q1848" s="2"/>
      <c r="R1848" s="2"/>
      <c r="S1848" s="2"/>
      <c r="V1848" s="2"/>
      <c r="W1848" s="2"/>
      <c r="X1848" s="2"/>
      <c r="Y1848" s="2"/>
      <c r="Z1848" s="2"/>
      <c r="AA1848" s="2"/>
      <c r="AB1848" s="2"/>
      <c r="AC1848" s="8"/>
      <c r="AE1848" s="2"/>
      <c r="AF1848" s="2"/>
      <c r="AG1848" s="2"/>
      <c r="AH1848" s="2"/>
      <c r="AI1848" s="2"/>
      <c r="AJ1848" s="2"/>
      <c r="AK1848" s="2"/>
      <c r="AL1848" s="8"/>
      <c r="AN1848" s="2"/>
      <c r="AO1848" s="2"/>
      <c r="AP1848" s="2"/>
      <c r="AQ1848" s="2"/>
      <c r="AR1848" s="2"/>
      <c r="AS1848" s="2"/>
      <c r="AT1848" s="2"/>
      <c r="AU1848" s="8"/>
      <c r="AW1848" s="2"/>
      <c r="AX1848" s="2"/>
      <c r="AY1848" s="2"/>
      <c r="AZ1848" s="2"/>
      <c r="BA1848" s="2"/>
      <c r="BB1848" s="2"/>
      <c r="BC1848" s="2"/>
      <c r="BD1848" s="8"/>
      <c r="BF1848" s="2"/>
      <c r="BH1848" s="2"/>
      <c r="BJ1848" s="2"/>
      <c r="BK1848" s="2"/>
      <c r="BL1848" s="2"/>
      <c r="BM1848" s="8"/>
    </row>
    <row r="1849" spans="1:65" x14ac:dyDescent="0.25">
      <c r="A1849" s="2"/>
      <c r="B1849" s="2"/>
      <c r="C1849" s="2"/>
      <c r="D1849" s="2"/>
      <c r="E1849" s="2"/>
      <c r="F1849" s="2"/>
      <c r="G1849" s="10"/>
      <c r="H1849" s="10"/>
      <c r="I1849" s="10"/>
      <c r="J1849" s="10"/>
      <c r="M1849" s="2"/>
      <c r="N1849" s="39"/>
      <c r="O1849" s="2"/>
      <c r="P1849" s="2"/>
      <c r="Q1849" s="2"/>
      <c r="R1849" s="2"/>
      <c r="S1849" s="2"/>
      <c r="V1849" s="2"/>
      <c r="W1849" s="2"/>
      <c r="X1849" s="2"/>
      <c r="Y1849" s="2"/>
      <c r="Z1849" s="2"/>
      <c r="AA1849" s="2"/>
      <c r="AB1849" s="2"/>
      <c r="AC1849" s="8"/>
      <c r="AE1849" s="2"/>
      <c r="AF1849" s="2"/>
      <c r="AG1849" s="2"/>
      <c r="AH1849" s="2"/>
      <c r="AI1849" s="2"/>
      <c r="AJ1849" s="2"/>
      <c r="AK1849" s="2"/>
      <c r="AL1849" s="8"/>
      <c r="AN1849" s="2"/>
      <c r="AO1849" s="2"/>
      <c r="AP1849" s="2"/>
      <c r="AQ1849" s="2"/>
      <c r="AR1849" s="2"/>
      <c r="AS1849" s="2"/>
      <c r="AT1849" s="2"/>
      <c r="AU1849" s="8"/>
      <c r="AW1849" s="2"/>
      <c r="AX1849" s="2"/>
      <c r="AY1849" s="2"/>
      <c r="AZ1849" s="2"/>
      <c r="BA1849" s="2"/>
      <c r="BB1849" s="2"/>
      <c r="BC1849" s="2"/>
      <c r="BD1849" s="8"/>
      <c r="BF1849" s="2"/>
      <c r="BH1849" s="2"/>
      <c r="BJ1849" s="2"/>
      <c r="BK1849" s="2"/>
      <c r="BL1849" s="2"/>
      <c r="BM1849" s="8"/>
    </row>
    <row r="1850" spans="1:65" x14ac:dyDescent="0.25">
      <c r="A1850" s="2"/>
      <c r="B1850" s="2"/>
      <c r="C1850" s="2"/>
      <c r="D1850" s="2"/>
      <c r="E1850" s="2"/>
      <c r="F1850" s="2"/>
      <c r="G1850" s="10"/>
      <c r="H1850" s="10"/>
      <c r="I1850" s="10"/>
      <c r="J1850" s="10"/>
      <c r="M1850" s="2"/>
      <c r="N1850" s="39"/>
      <c r="O1850" s="2"/>
      <c r="P1850" s="2"/>
      <c r="Q1850" s="2"/>
      <c r="R1850" s="2"/>
      <c r="S1850" s="2"/>
      <c r="V1850" s="2"/>
      <c r="W1850" s="2"/>
      <c r="X1850" s="2"/>
      <c r="Y1850" s="2"/>
      <c r="Z1850" s="2"/>
      <c r="AA1850" s="2"/>
      <c r="AB1850" s="2"/>
      <c r="AC1850" s="8"/>
      <c r="AE1850" s="2"/>
      <c r="AF1850" s="2"/>
      <c r="AG1850" s="2"/>
      <c r="AH1850" s="2"/>
      <c r="AI1850" s="2"/>
      <c r="AJ1850" s="2"/>
      <c r="AK1850" s="2"/>
      <c r="AL1850" s="8"/>
      <c r="AN1850" s="2"/>
      <c r="AO1850" s="2"/>
      <c r="AP1850" s="2"/>
      <c r="AQ1850" s="2"/>
      <c r="AR1850" s="2"/>
      <c r="AS1850" s="2"/>
      <c r="AT1850" s="2"/>
      <c r="AU1850" s="8"/>
      <c r="AW1850" s="2"/>
      <c r="AX1850" s="2"/>
      <c r="AY1850" s="2"/>
      <c r="AZ1850" s="2"/>
      <c r="BA1850" s="2"/>
      <c r="BB1850" s="2"/>
      <c r="BC1850" s="2"/>
      <c r="BD1850" s="8"/>
      <c r="BF1850" s="2"/>
      <c r="BH1850" s="2"/>
      <c r="BJ1850" s="2"/>
      <c r="BK1850" s="2"/>
      <c r="BL1850" s="2"/>
      <c r="BM1850" s="8"/>
    </row>
    <row r="1851" spans="1:65" x14ac:dyDescent="0.25">
      <c r="A1851" s="2"/>
      <c r="B1851" s="2"/>
      <c r="C1851" s="2"/>
      <c r="D1851" s="2"/>
      <c r="E1851" s="2"/>
      <c r="F1851" s="2"/>
      <c r="G1851" s="10"/>
      <c r="H1851" s="10"/>
      <c r="I1851" s="10"/>
      <c r="J1851" s="10"/>
      <c r="M1851" s="2"/>
      <c r="N1851" s="39"/>
      <c r="O1851" s="2"/>
      <c r="P1851" s="2"/>
      <c r="Q1851" s="2"/>
      <c r="R1851" s="2"/>
      <c r="S1851" s="2"/>
      <c r="V1851" s="2"/>
      <c r="W1851" s="2"/>
      <c r="X1851" s="2"/>
      <c r="Y1851" s="2"/>
      <c r="Z1851" s="2"/>
      <c r="AA1851" s="2"/>
      <c r="AB1851" s="2"/>
      <c r="AC1851" s="8"/>
      <c r="AE1851" s="2"/>
      <c r="AF1851" s="2"/>
      <c r="AG1851" s="2"/>
      <c r="AH1851" s="2"/>
      <c r="AI1851" s="2"/>
      <c r="AJ1851" s="2"/>
      <c r="AK1851" s="2"/>
      <c r="AL1851" s="8"/>
      <c r="AN1851" s="2"/>
      <c r="AO1851" s="2"/>
      <c r="AP1851" s="2"/>
      <c r="AQ1851" s="2"/>
      <c r="AR1851" s="2"/>
      <c r="AS1851" s="2"/>
      <c r="AT1851" s="2"/>
      <c r="AU1851" s="8"/>
      <c r="AW1851" s="2"/>
      <c r="AX1851" s="2"/>
      <c r="AY1851" s="2"/>
      <c r="AZ1851" s="2"/>
      <c r="BA1851" s="2"/>
      <c r="BB1851" s="2"/>
      <c r="BC1851" s="2"/>
      <c r="BD1851" s="8"/>
      <c r="BF1851" s="2"/>
      <c r="BH1851" s="2"/>
      <c r="BJ1851" s="2"/>
      <c r="BK1851" s="2"/>
      <c r="BL1851" s="2"/>
      <c r="BM1851" s="8"/>
    </row>
    <row r="1852" spans="1:65" x14ac:dyDescent="0.25">
      <c r="A1852" s="2"/>
      <c r="B1852" s="2"/>
      <c r="C1852" s="2"/>
      <c r="D1852" s="2"/>
      <c r="E1852" s="2"/>
      <c r="F1852" s="2"/>
      <c r="G1852" s="10"/>
      <c r="H1852" s="10"/>
      <c r="I1852" s="10"/>
      <c r="J1852" s="10"/>
      <c r="M1852" s="2"/>
      <c r="N1852" s="39"/>
      <c r="O1852" s="2"/>
      <c r="P1852" s="2"/>
      <c r="Q1852" s="2"/>
      <c r="R1852" s="2"/>
      <c r="S1852" s="2"/>
      <c r="V1852" s="2"/>
      <c r="W1852" s="2"/>
      <c r="X1852" s="2"/>
      <c r="Y1852" s="2"/>
      <c r="Z1852" s="2"/>
      <c r="AA1852" s="2"/>
      <c r="AB1852" s="2"/>
      <c r="AC1852" s="8"/>
      <c r="AE1852" s="2"/>
      <c r="AF1852" s="2"/>
      <c r="AG1852" s="2"/>
      <c r="AH1852" s="2"/>
      <c r="AI1852" s="2"/>
      <c r="AJ1852" s="2"/>
      <c r="AK1852" s="2"/>
      <c r="AL1852" s="8"/>
      <c r="AN1852" s="2"/>
      <c r="AO1852" s="2"/>
      <c r="AP1852" s="2"/>
      <c r="AQ1852" s="2"/>
      <c r="AR1852" s="2"/>
      <c r="AS1852" s="2"/>
      <c r="AT1852" s="2"/>
      <c r="AU1852" s="8"/>
      <c r="AW1852" s="2"/>
      <c r="AX1852" s="2"/>
      <c r="AY1852" s="2"/>
      <c r="AZ1852" s="2"/>
      <c r="BA1852" s="2"/>
      <c r="BB1852" s="2"/>
      <c r="BC1852" s="2"/>
      <c r="BD1852" s="8"/>
      <c r="BF1852" s="2"/>
      <c r="BH1852" s="2"/>
      <c r="BJ1852" s="2"/>
      <c r="BK1852" s="2"/>
      <c r="BL1852" s="2"/>
      <c r="BM1852" s="8"/>
    </row>
    <row r="1853" spans="1:65" x14ac:dyDescent="0.25">
      <c r="A1853" s="2"/>
      <c r="B1853" s="2"/>
      <c r="C1853" s="2"/>
      <c r="D1853" s="2"/>
      <c r="E1853" s="2"/>
      <c r="F1853" s="2"/>
      <c r="G1853" s="10"/>
      <c r="H1853" s="10"/>
      <c r="I1853" s="10"/>
      <c r="J1853" s="10"/>
      <c r="M1853" s="2"/>
      <c r="N1853" s="39"/>
      <c r="O1853" s="2"/>
      <c r="P1853" s="2"/>
      <c r="Q1853" s="2"/>
      <c r="R1853" s="2"/>
      <c r="S1853" s="2"/>
      <c r="V1853" s="2"/>
      <c r="W1853" s="2"/>
      <c r="X1853" s="2"/>
      <c r="Y1853" s="2"/>
      <c r="Z1853" s="2"/>
      <c r="AA1853" s="2"/>
      <c r="AB1853" s="2"/>
      <c r="AC1853" s="8"/>
      <c r="AE1853" s="2"/>
      <c r="AF1853" s="2"/>
      <c r="AG1853" s="2"/>
      <c r="AH1853" s="2"/>
      <c r="AI1853" s="2"/>
      <c r="AJ1853" s="2"/>
      <c r="AK1853" s="2"/>
      <c r="AL1853" s="8"/>
      <c r="AN1853" s="2"/>
      <c r="AO1853" s="2"/>
      <c r="AP1853" s="2"/>
      <c r="AQ1853" s="2"/>
      <c r="AR1853" s="2"/>
      <c r="AS1853" s="2"/>
      <c r="AT1853" s="2"/>
      <c r="AU1853" s="8"/>
      <c r="AW1853" s="2"/>
      <c r="AX1853" s="2"/>
      <c r="AY1853" s="2"/>
      <c r="AZ1853" s="2"/>
      <c r="BA1853" s="2"/>
      <c r="BB1853" s="2"/>
      <c r="BC1853" s="2"/>
      <c r="BD1853" s="8"/>
      <c r="BF1853" s="2"/>
      <c r="BH1853" s="2"/>
      <c r="BJ1853" s="2"/>
      <c r="BK1853" s="2"/>
      <c r="BL1853" s="2"/>
      <c r="BM1853" s="8"/>
    </row>
    <row r="1854" spans="1:65" x14ac:dyDescent="0.25">
      <c r="A1854" s="2"/>
      <c r="B1854" s="2"/>
      <c r="C1854" s="2"/>
      <c r="D1854" s="2"/>
      <c r="E1854" s="2"/>
      <c r="F1854" s="2"/>
      <c r="G1854" s="10"/>
      <c r="H1854" s="10"/>
      <c r="I1854" s="10"/>
      <c r="J1854" s="10"/>
      <c r="M1854" s="2"/>
      <c r="N1854" s="39"/>
      <c r="O1854" s="2"/>
      <c r="P1854" s="2"/>
      <c r="Q1854" s="2"/>
      <c r="R1854" s="2"/>
      <c r="S1854" s="2"/>
      <c r="V1854" s="2"/>
      <c r="W1854" s="2"/>
      <c r="X1854" s="2"/>
      <c r="Y1854" s="2"/>
      <c r="Z1854" s="2"/>
      <c r="AA1854" s="2"/>
      <c r="AB1854" s="2"/>
      <c r="AC1854" s="8"/>
      <c r="AE1854" s="2"/>
      <c r="AF1854" s="2"/>
      <c r="AG1854" s="2"/>
      <c r="AH1854" s="2"/>
      <c r="AI1854" s="2"/>
      <c r="AJ1854" s="2"/>
      <c r="AK1854" s="2"/>
      <c r="AL1854" s="8"/>
      <c r="AN1854" s="2"/>
      <c r="AO1854" s="2"/>
      <c r="AP1854" s="2"/>
      <c r="AQ1854" s="2"/>
      <c r="AR1854" s="2"/>
      <c r="AS1854" s="2"/>
      <c r="AT1854" s="2"/>
      <c r="AU1854" s="8"/>
      <c r="AW1854" s="2"/>
      <c r="AX1854" s="2"/>
      <c r="AY1854" s="2"/>
      <c r="AZ1854" s="2"/>
      <c r="BA1854" s="2"/>
      <c r="BB1854" s="2"/>
      <c r="BC1854" s="2"/>
      <c r="BD1854" s="8"/>
      <c r="BF1854" s="2"/>
      <c r="BH1854" s="2"/>
      <c r="BJ1854" s="2"/>
      <c r="BK1854" s="2"/>
      <c r="BL1854" s="2"/>
      <c r="BM1854" s="8"/>
    </row>
    <row r="1855" spans="1:65" x14ac:dyDescent="0.25">
      <c r="A1855" s="2"/>
      <c r="B1855" s="2"/>
      <c r="C1855" s="2"/>
      <c r="D1855" s="2"/>
      <c r="E1855" s="2"/>
      <c r="F1855" s="2"/>
      <c r="G1855" s="10"/>
      <c r="H1855" s="10"/>
      <c r="I1855" s="10"/>
      <c r="J1855" s="10"/>
      <c r="M1855" s="2"/>
      <c r="N1855" s="39"/>
      <c r="O1855" s="2"/>
      <c r="P1855" s="2"/>
      <c r="Q1855" s="2"/>
      <c r="R1855" s="2"/>
      <c r="S1855" s="2"/>
      <c r="V1855" s="2"/>
      <c r="W1855" s="2"/>
      <c r="X1855" s="2"/>
      <c r="Y1855" s="2"/>
      <c r="Z1855" s="2"/>
      <c r="AA1855" s="2"/>
      <c r="AB1855" s="2"/>
      <c r="AC1855" s="8"/>
      <c r="AE1855" s="2"/>
      <c r="AF1855" s="2"/>
      <c r="AG1855" s="2"/>
      <c r="AH1855" s="2"/>
      <c r="AI1855" s="2"/>
      <c r="AJ1855" s="2"/>
      <c r="AK1855" s="2"/>
      <c r="AL1855" s="8"/>
      <c r="AN1855" s="2"/>
      <c r="AO1855" s="2"/>
      <c r="AP1855" s="2"/>
      <c r="AQ1855" s="2"/>
      <c r="AR1855" s="2"/>
      <c r="AS1855" s="2"/>
      <c r="AT1855" s="2"/>
      <c r="AU1855" s="8"/>
      <c r="AW1855" s="2"/>
      <c r="AX1855" s="2"/>
      <c r="AY1855" s="2"/>
      <c r="AZ1855" s="2"/>
      <c r="BA1855" s="2"/>
      <c r="BB1855" s="2"/>
      <c r="BC1855" s="2"/>
      <c r="BD1855" s="8"/>
      <c r="BF1855" s="2"/>
      <c r="BH1855" s="2"/>
      <c r="BJ1855" s="2"/>
      <c r="BK1855" s="2"/>
      <c r="BL1855" s="2"/>
      <c r="BM1855" s="8"/>
    </row>
    <row r="1856" spans="1:65" x14ac:dyDescent="0.25">
      <c r="A1856" s="2"/>
      <c r="B1856" s="2"/>
      <c r="C1856" s="2"/>
      <c r="D1856" s="2"/>
      <c r="E1856" s="2"/>
      <c r="F1856" s="2"/>
      <c r="G1856" s="10"/>
      <c r="H1856" s="10"/>
      <c r="I1856" s="10"/>
      <c r="J1856" s="10"/>
      <c r="M1856" s="2"/>
      <c r="N1856" s="39"/>
      <c r="O1856" s="2"/>
      <c r="P1856" s="2"/>
      <c r="Q1856" s="2"/>
      <c r="R1856" s="2"/>
      <c r="S1856" s="2"/>
      <c r="V1856" s="2"/>
      <c r="W1856" s="2"/>
      <c r="X1856" s="2"/>
      <c r="Y1856" s="2"/>
      <c r="Z1856" s="2"/>
      <c r="AA1856" s="2"/>
      <c r="AB1856" s="2"/>
      <c r="AC1856" s="8"/>
      <c r="AE1856" s="2"/>
      <c r="AF1856" s="2"/>
      <c r="AG1856" s="2"/>
      <c r="AH1856" s="2"/>
      <c r="AI1856" s="2"/>
      <c r="AJ1856" s="2"/>
      <c r="AK1856" s="2"/>
      <c r="AL1856" s="8"/>
      <c r="AN1856" s="2"/>
      <c r="AO1856" s="2"/>
      <c r="AP1856" s="2"/>
      <c r="AQ1856" s="2"/>
      <c r="AR1856" s="2"/>
      <c r="AS1856" s="2"/>
      <c r="AT1856" s="2"/>
      <c r="AU1856" s="8"/>
      <c r="AW1856" s="2"/>
      <c r="AX1856" s="2"/>
      <c r="AY1856" s="2"/>
      <c r="AZ1856" s="2"/>
      <c r="BA1856" s="2"/>
      <c r="BB1856" s="2"/>
      <c r="BC1856" s="2"/>
      <c r="BD1856" s="8"/>
      <c r="BF1856" s="2"/>
      <c r="BH1856" s="2"/>
      <c r="BJ1856" s="2"/>
      <c r="BK1856" s="2"/>
      <c r="BL1856" s="2"/>
      <c r="BM1856" s="8"/>
    </row>
    <row r="1857" spans="1:65" x14ac:dyDescent="0.25">
      <c r="A1857" s="2"/>
      <c r="B1857" s="2"/>
      <c r="C1857" s="2"/>
      <c r="D1857" s="2"/>
      <c r="E1857" s="2"/>
      <c r="F1857" s="2"/>
      <c r="G1857" s="10"/>
      <c r="H1857" s="10"/>
      <c r="I1857" s="10"/>
      <c r="J1857" s="10"/>
      <c r="M1857" s="2"/>
      <c r="N1857" s="39"/>
      <c r="O1857" s="2"/>
      <c r="P1857" s="2"/>
      <c r="Q1857" s="2"/>
      <c r="R1857" s="2"/>
      <c r="S1857" s="2"/>
      <c r="V1857" s="2"/>
      <c r="W1857" s="2"/>
      <c r="X1857" s="2"/>
      <c r="Y1857" s="2"/>
      <c r="Z1857" s="2"/>
      <c r="AA1857" s="2"/>
      <c r="AB1857" s="2"/>
      <c r="AC1857" s="8"/>
      <c r="AE1857" s="2"/>
      <c r="AF1857" s="2"/>
      <c r="AG1857" s="2"/>
      <c r="AH1857" s="2"/>
      <c r="AI1857" s="2"/>
      <c r="AJ1857" s="2"/>
      <c r="AK1857" s="2"/>
      <c r="AL1857" s="8"/>
      <c r="AN1857" s="2"/>
      <c r="AO1857" s="2"/>
      <c r="AP1857" s="2"/>
      <c r="AQ1857" s="2"/>
      <c r="AR1857" s="2"/>
      <c r="AS1857" s="2"/>
      <c r="AT1857" s="2"/>
      <c r="AU1857" s="8"/>
      <c r="AW1857" s="2"/>
      <c r="AX1857" s="2"/>
      <c r="AY1857" s="2"/>
      <c r="AZ1857" s="2"/>
      <c r="BA1857" s="2"/>
      <c r="BB1857" s="2"/>
      <c r="BC1857" s="2"/>
      <c r="BD1857" s="8"/>
      <c r="BF1857" s="2"/>
      <c r="BH1857" s="2"/>
      <c r="BJ1857" s="2"/>
      <c r="BK1857" s="2"/>
      <c r="BL1857" s="2"/>
      <c r="BM1857" s="8"/>
    </row>
    <row r="1858" spans="1:65" x14ac:dyDescent="0.25">
      <c r="A1858" s="2"/>
      <c r="B1858" s="2"/>
      <c r="C1858" s="2"/>
      <c r="D1858" s="2"/>
      <c r="E1858" s="2"/>
      <c r="F1858" s="2"/>
      <c r="G1858" s="10"/>
      <c r="H1858" s="10"/>
      <c r="I1858" s="10"/>
      <c r="J1858" s="10"/>
      <c r="M1858" s="2"/>
      <c r="N1858" s="39"/>
      <c r="O1858" s="2"/>
      <c r="P1858" s="2"/>
      <c r="Q1858" s="2"/>
      <c r="R1858" s="2"/>
      <c r="S1858" s="2"/>
      <c r="V1858" s="2"/>
      <c r="W1858" s="2"/>
      <c r="X1858" s="2"/>
      <c r="Y1858" s="2"/>
      <c r="Z1858" s="2"/>
      <c r="AA1858" s="2"/>
      <c r="AB1858" s="2"/>
      <c r="AC1858" s="8"/>
      <c r="AE1858" s="2"/>
      <c r="AF1858" s="2"/>
      <c r="AG1858" s="2"/>
      <c r="AH1858" s="2"/>
      <c r="AI1858" s="2"/>
      <c r="AJ1858" s="2"/>
      <c r="AK1858" s="2"/>
      <c r="AL1858" s="8"/>
      <c r="AN1858" s="2"/>
      <c r="AO1858" s="2"/>
      <c r="AP1858" s="2"/>
      <c r="AQ1858" s="2"/>
      <c r="AR1858" s="2"/>
      <c r="AS1858" s="2"/>
      <c r="AT1858" s="2"/>
      <c r="AU1858" s="8"/>
      <c r="AW1858" s="2"/>
      <c r="AX1858" s="2"/>
      <c r="AY1858" s="2"/>
      <c r="AZ1858" s="2"/>
      <c r="BA1858" s="2"/>
      <c r="BB1858" s="2"/>
      <c r="BC1858" s="2"/>
      <c r="BD1858" s="8"/>
      <c r="BF1858" s="2"/>
      <c r="BH1858" s="2"/>
      <c r="BJ1858" s="2"/>
      <c r="BK1858" s="2"/>
      <c r="BL1858" s="2"/>
      <c r="BM1858" s="8"/>
    </row>
    <row r="1859" spans="1:65" x14ac:dyDescent="0.25">
      <c r="A1859" s="2"/>
      <c r="B1859" s="2"/>
      <c r="C1859" s="2"/>
      <c r="D1859" s="2"/>
      <c r="E1859" s="2"/>
      <c r="F1859" s="2"/>
      <c r="G1859" s="10"/>
      <c r="H1859" s="10"/>
      <c r="I1859" s="10"/>
      <c r="J1859" s="10"/>
      <c r="M1859" s="2"/>
      <c r="N1859" s="39"/>
      <c r="O1859" s="2"/>
      <c r="P1859" s="2"/>
      <c r="Q1859" s="2"/>
      <c r="R1859" s="2"/>
      <c r="S1859" s="2"/>
      <c r="V1859" s="2"/>
      <c r="W1859" s="2"/>
      <c r="X1859" s="2"/>
      <c r="Y1859" s="2"/>
      <c r="Z1859" s="2"/>
      <c r="AA1859" s="2"/>
      <c r="AB1859" s="2"/>
      <c r="AC1859" s="8"/>
      <c r="AE1859" s="2"/>
      <c r="AF1859" s="2"/>
      <c r="AG1859" s="2"/>
      <c r="AH1859" s="2"/>
      <c r="AI1859" s="2"/>
      <c r="AJ1859" s="2"/>
      <c r="AK1859" s="2"/>
      <c r="AL1859" s="8"/>
      <c r="AN1859" s="2"/>
      <c r="AO1859" s="2"/>
      <c r="AP1859" s="2"/>
      <c r="AQ1859" s="2"/>
      <c r="AR1859" s="2"/>
      <c r="AS1859" s="2"/>
      <c r="AT1859" s="2"/>
      <c r="AU1859" s="8"/>
      <c r="AW1859" s="2"/>
      <c r="AX1859" s="2"/>
      <c r="AY1859" s="2"/>
      <c r="AZ1859" s="2"/>
      <c r="BA1859" s="2"/>
      <c r="BB1859" s="2"/>
      <c r="BC1859" s="2"/>
      <c r="BD1859" s="8"/>
      <c r="BF1859" s="2"/>
      <c r="BH1859" s="2"/>
      <c r="BJ1859" s="2"/>
      <c r="BK1859" s="2"/>
      <c r="BL1859" s="2"/>
      <c r="BM1859" s="8"/>
    </row>
    <row r="1860" spans="1:65" x14ac:dyDescent="0.25">
      <c r="A1860" s="2"/>
      <c r="B1860" s="2"/>
      <c r="C1860" s="2"/>
      <c r="D1860" s="2"/>
      <c r="E1860" s="2"/>
      <c r="F1860" s="2"/>
      <c r="G1860" s="10"/>
      <c r="H1860" s="10"/>
      <c r="I1860" s="10"/>
      <c r="J1860" s="10"/>
      <c r="M1860" s="2"/>
      <c r="N1860" s="39"/>
      <c r="O1860" s="2"/>
      <c r="P1860" s="2"/>
      <c r="Q1860" s="2"/>
      <c r="R1860" s="2"/>
      <c r="S1860" s="2"/>
      <c r="V1860" s="2"/>
      <c r="W1860" s="2"/>
      <c r="X1860" s="2"/>
      <c r="Y1860" s="2"/>
      <c r="Z1860" s="2"/>
      <c r="AA1860" s="2"/>
      <c r="AB1860" s="2"/>
      <c r="AC1860" s="8"/>
      <c r="AE1860" s="2"/>
      <c r="AF1860" s="2"/>
      <c r="AG1860" s="2"/>
      <c r="AH1860" s="2"/>
      <c r="AI1860" s="2"/>
      <c r="AJ1860" s="2"/>
      <c r="AK1860" s="2"/>
      <c r="AL1860" s="8"/>
      <c r="AN1860" s="2"/>
      <c r="AO1860" s="2"/>
      <c r="AP1860" s="2"/>
      <c r="AQ1860" s="2"/>
      <c r="AR1860" s="2"/>
      <c r="AS1860" s="2"/>
      <c r="AT1860" s="2"/>
      <c r="AU1860" s="8"/>
      <c r="AW1860" s="2"/>
      <c r="AX1860" s="2"/>
      <c r="AY1860" s="2"/>
      <c r="AZ1860" s="2"/>
      <c r="BA1860" s="2"/>
      <c r="BB1860" s="2"/>
      <c r="BC1860" s="2"/>
      <c r="BD1860" s="8"/>
      <c r="BF1860" s="2"/>
      <c r="BH1860" s="2"/>
      <c r="BJ1860" s="2"/>
      <c r="BK1860" s="2"/>
      <c r="BL1860" s="2"/>
      <c r="BM1860" s="8"/>
    </row>
    <row r="1861" spans="1:65" x14ac:dyDescent="0.25">
      <c r="A1861" s="2"/>
      <c r="B1861" s="2"/>
      <c r="C1861" s="2"/>
      <c r="D1861" s="2"/>
      <c r="E1861" s="2"/>
      <c r="F1861" s="2"/>
      <c r="G1861" s="10"/>
      <c r="H1861" s="10"/>
      <c r="I1861" s="10"/>
      <c r="J1861" s="10"/>
      <c r="M1861" s="2"/>
      <c r="N1861" s="39"/>
      <c r="O1861" s="2"/>
      <c r="P1861" s="2"/>
      <c r="Q1861" s="2"/>
      <c r="R1861" s="2"/>
      <c r="S1861" s="2"/>
      <c r="V1861" s="2"/>
      <c r="W1861" s="2"/>
      <c r="X1861" s="2"/>
      <c r="Y1861" s="2"/>
      <c r="Z1861" s="2"/>
      <c r="AA1861" s="2"/>
      <c r="AB1861" s="2"/>
      <c r="AC1861" s="8"/>
      <c r="AE1861" s="2"/>
      <c r="AF1861" s="2"/>
      <c r="AG1861" s="2"/>
      <c r="AH1861" s="2"/>
      <c r="AI1861" s="2"/>
      <c r="AJ1861" s="2"/>
      <c r="AK1861" s="2"/>
      <c r="AL1861" s="8"/>
      <c r="AN1861" s="2"/>
      <c r="AO1861" s="2"/>
      <c r="AP1861" s="2"/>
      <c r="AQ1861" s="2"/>
      <c r="AR1861" s="2"/>
      <c r="AS1861" s="2"/>
      <c r="AT1861" s="2"/>
      <c r="AU1861" s="8"/>
      <c r="AW1861" s="2"/>
      <c r="AX1861" s="2"/>
      <c r="AY1861" s="2"/>
      <c r="AZ1861" s="2"/>
      <c r="BA1861" s="2"/>
      <c r="BB1861" s="2"/>
      <c r="BC1861" s="2"/>
      <c r="BD1861" s="8"/>
      <c r="BF1861" s="2"/>
      <c r="BH1861" s="2"/>
      <c r="BJ1861" s="2"/>
      <c r="BK1861" s="2"/>
      <c r="BL1861" s="2"/>
      <c r="BM1861" s="8"/>
    </row>
    <row r="1862" spans="1:65" x14ac:dyDescent="0.25">
      <c r="A1862" s="2"/>
      <c r="B1862" s="2"/>
      <c r="C1862" s="2"/>
      <c r="D1862" s="2"/>
      <c r="E1862" s="2"/>
      <c r="F1862" s="2"/>
      <c r="G1862" s="10"/>
      <c r="H1862" s="10"/>
      <c r="I1862" s="10"/>
      <c r="J1862" s="10"/>
      <c r="M1862" s="2"/>
      <c r="N1862" s="39"/>
      <c r="O1862" s="2"/>
      <c r="P1862" s="2"/>
      <c r="Q1862" s="2"/>
      <c r="R1862" s="2"/>
      <c r="S1862" s="2"/>
      <c r="V1862" s="2"/>
      <c r="W1862" s="2"/>
      <c r="X1862" s="2"/>
      <c r="Y1862" s="2"/>
      <c r="Z1862" s="2"/>
      <c r="AA1862" s="2"/>
      <c r="AB1862" s="2"/>
      <c r="AC1862" s="8"/>
      <c r="AE1862" s="2"/>
      <c r="AF1862" s="2"/>
      <c r="AG1862" s="2"/>
      <c r="AH1862" s="2"/>
      <c r="AI1862" s="2"/>
      <c r="AJ1862" s="2"/>
      <c r="AK1862" s="2"/>
      <c r="AL1862" s="8"/>
      <c r="AN1862" s="2"/>
      <c r="AO1862" s="2"/>
      <c r="AP1862" s="2"/>
      <c r="AQ1862" s="2"/>
      <c r="AR1862" s="2"/>
      <c r="AS1862" s="2"/>
      <c r="AT1862" s="2"/>
      <c r="AU1862" s="8"/>
      <c r="AW1862" s="2"/>
      <c r="AX1862" s="2"/>
      <c r="AY1862" s="2"/>
      <c r="AZ1862" s="2"/>
      <c r="BA1862" s="2"/>
      <c r="BB1862" s="2"/>
      <c r="BC1862" s="2"/>
      <c r="BD1862" s="8"/>
      <c r="BF1862" s="2"/>
      <c r="BH1862" s="2"/>
      <c r="BJ1862" s="2"/>
      <c r="BK1862" s="2"/>
      <c r="BL1862" s="2"/>
      <c r="BM1862" s="8"/>
    </row>
    <row r="1863" spans="1:65" x14ac:dyDescent="0.25">
      <c r="A1863" s="2"/>
      <c r="B1863" s="2"/>
      <c r="C1863" s="2"/>
      <c r="D1863" s="2"/>
      <c r="E1863" s="2"/>
      <c r="F1863" s="2"/>
      <c r="G1863" s="10"/>
      <c r="H1863" s="10"/>
      <c r="I1863" s="10"/>
      <c r="J1863" s="10"/>
      <c r="M1863" s="2"/>
      <c r="N1863" s="39"/>
      <c r="O1863" s="2"/>
      <c r="P1863" s="2"/>
      <c r="Q1863" s="2"/>
      <c r="R1863" s="2"/>
      <c r="S1863" s="2"/>
      <c r="V1863" s="2"/>
      <c r="W1863" s="2"/>
      <c r="X1863" s="2"/>
      <c r="Y1863" s="2"/>
      <c r="Z1863" s="2"/>
      <c r="AA1863" s="2"/>
      <c r="AB1863" s="2"/>
      <c r="AC1863" s="8"/>
      <c r="AE1863" s="2"/>
      <c r="AF1863" s="2"/>
      <c r="AG1863" s="2"/>
      <c r="AH1863" s="2"/>
      <c r="AI1863" s="2"/>
      <c r="AJ1863" s="2"/>
      <c r="AK1863" s="2"/>
      <c r="AL1863" s="8"/>
      <c r="AN1863" s="2"/>
      <c r="AO1863" s="2"/>
      <c r="AP1863" s="2"/>
      <c r="AQ1863" s="2"/>
      <c r="AR1863" s="2"/>
      <c r="AS1863" s="2"/>
      <c r="AT1863" s="2"/>
      <c r="AU1863" s="8"/>
      <c r="AW1863" s="2"/>
      <c r="AX1863" s="2"/>
      <c r="AY1863" s="2"/>
      <c r="AZ1863" s="2"/>
      <c r="BA1863" s="2"/>
      <c r="BB1863" s="2"/>
      <c r="BC1863" s="2"/>
      <c r="BD1863" s="8"/>
      <c r="BF1863" s="2"/>
      <c r="BH1863" s="2"/>
      <c r="BJ1863" s="2"/>
      <c r="BK1863" s="2"/>
      <c r="BL1863" s="2"/>
      <c r="BM1863" s="8"/>
    </row>
    <row r="1864" spans="1:65" x14ac:dyDescent="0.25">
      <c r="A1864" s="2"/>
      <c r="B1864" s="2"/>
      <c r="C1864" s="2"/>
      <c r="D1864" s="2"/>
      <c r="E1864" s="2"/>
      <c r="F1864" s="2"/>
      <c r="G1864" s="10"/>
      <c r="H1864" s="10"/>
      <c r="I1864" s="10"/>
      <c r="J1864" s="10"/>
      <c r="M1864" s="2"/>
      <c r="N1864" s="39"/>
      <c r="O1864" s="2"/>
      <c r="P1864" s="2"/>
      <c r="Q1864" s="2"/>
      <c r="R1864" s="2"/>
      <c r="S1864" s="2"/>
      <c r="V1864" s="2"/>
      <c r="W1864" s="2"/>
      <c r="X1864" s="2"/>
      <c r="Y1864" s="2"/>
      <c r="Z1864" s="2"/>
      <c r="AA1864" s="2"/>
      <c r="AB1864" s="2"/>
      <c r="AC1864" s="8"/>
      <c r="AE1864" s="2"/>
      <c r="AF1864" s="2"/>
      <c r="AG1864" s="2"/>
      <c r="AH1864" s="2"/>
      <c r="AI1864" s="2"/>
      <c r="AJ1864" s="2"/>
      <c r="AK1864" s="2"/>
      <c r="AL1864" s="8"/>
      <c r="AN1864" s="2"/>
      <c r="AO1864" s="2"/>
      <c r="AP1864" s="2"/>
      <c r="AQ1864" s="2"/>
      <c r="AR1864" s="2"/>
      <c r="AS1864" s="2"/>
      <c r="AT1864" s="2"/>
      <c r="AU1864" s="8"/>
      <c r="AW1864" s="2"/>
      <c r="AX1864" s="2"/>
      <c r="AY1864" s="2"/>
      <c r="AZ1864" s="2"/>
      <c r="BA1864" s="2"/>
      <c r="BB1864" s="2"/>
      <c r="BC1864" s="2"/>
      <c r="BD1864" s="8"/>
      <c r="BF1864" s="2"/>
      <c r="BH1864" s="2"/>
      <c r="BJ1864" s="2"/>
      <c r="BK1864" s="2"/>
      <c r="BL1864" s="2"/>
      <c r="BM1864" s="8"/>
    </row>
    <row r="1865" spans="1:65" x14ac:dyDescent="0.25">
      <c r="A1865" s="2"/>
      <c r="B1865" s="2"/>
      <c r="C1865" s="2"/>
      <c r="D1865" s="2"/>
      <c r="E1865" s="2"/>
      <c r="F1865" s="2"/>
      <c r="G1865" s="10"/>
      <c r="H1865" s="10"/>
      <c r="I1865" s="10"/>
      <c r="J1865" s="10"/>
      <c r="M1865" s="2"/>
      <c r="N1865" s="39"/>
      <c r="O1865" s="2"/>
      <c r="P1865" s="2"/>
      <c r="Q1865" s="2"/>
      <c r="R1865" s="2"/>
      <c r="S1865" s="2"/>
      <c r="V1865" s="2"/>
      <c r="W1865" s="2"/>
      <c r="X1865" s="2"/>
      <c r="Y1865" s="2"/>
      <c r="Z1865" s="2"/>
      <c r="AA1865" s="2"/>
      <c r="AB1865" s="2"/>
      <c r="AC1865" s="8"/>
      <c r="AE1865" s="2"/>
      <c r="AF1865" s="2"/>
      <c r="AG1865" s="2"/>
      <c r="AH1865" s="2"/>
      <c r="AI1865" s="2"/>
      <c r="AJ1865" s="2"/>
      <c r="AK1865" s="2"/>
      <c r="AL1865" s="8"/>
      <c r="AN1865" s="2"/>
      <c r="AO1865" s="2"/>
      <c r="AP1865" s="2"/>
      <c r="AQ1865" s="2"/>
      <c r="AR1865" s="2"/>
      <c r="AS1865" s="2"/>
      <c r="AT1865" s="2"/>
      <c r="AU1865" s="8"/>
      <c r="AW1865" s="2"/>
      <c r="AX1865" s="2"/>
      <c r="AY1865" s="2"/>
      <c r="AZ1865" s="2"/>
      <c r="BA1865" s="2"/>
      <c r="BB1865" s="2"/>
      <c r="BC1865" s="2"/>
      <c r="BD1865" s="8"/>
      <c r="BF1865" s="2"/>
      <c r="BH1865" s="2"/>
      <c r="BJ1865" s="2"/>
      <c r="BK1865" s="2"/>
      <c r="BL1865" s="2"/>
      <c r="BM1865" s="8"/>
    </row>
    <row r="1866" spans="1:65" x14ac:dyDescent="0.25">
      <c r="A1866" s="2"/>
      <c r="B1866" s="2"/>
      <c r="C1866" s="2"/>
      <c r="D1866" s="2"/>
      <c r="E1866" s="2"/>
      <c r="F1866" s="2"/>
      <c r="G1866" s="10"/>
      <c r="H1866" s="10"/>
      <c r="I1866" s="10"/>
      <c r="J1866" s="10"/>
      <c r="M1866" s="2"/>
      <c r="N1866" s="39"/>
      <c r="O1866" s="2"/>
      <c r="P1866" s="2"/>
      <c r="Q1866" s="2"/>
      <c r="R1866" s="2"/>
      <c r="S1866" s="2"/>
      <c r="V1866" s="2"/>
      <c r="W1866" s="2"/>
      <c r="X1866" s="2"/>
      <c r="Y1866" s="2"/>
      <c r="Z1866" s="2"/>
      <c r="AA1866" s="2"/>
      <c r="AB1866" s="2"/>
      <c r="AC1866" s="8"/>
      <c r="AE1866" s="2"/>
      <c r="AF1866" s="2"/>
      <c r="AG1866" s="2"/>
      <c r="AH1866" s="2"/>
      <c r="AI1866" s="2"/>
      <c r="AJ1866" s="2"/>
      <c r="AK1866" s="2"/>
      <c r="AL1866" s="8"/>
      <c r="AN1866" s="2"/>
      <c r="AO1866" s="2"/>
      <c r="AP1866" s="2"/>
      <c r="AQ1866" s="2"/>
      <c r="AR1866" s="2"/>
      <c r="AS1866" s="2"/>
      <c r="AT1866" s="2"/>
      <c r="AU1866" s="8"/>
      <c r="AW1866" s="2"/>
      <c r="AX1866" s="2"/>
      <c r="AY1866" s="2"/>
      <c r="AZ1866" s="2"/>
      <c r="BA1866" s="2"/>
      <c r="BB1866" s="2"/>
      <c r="BC1866" s="2"/>
      <c r="BD1866" s="8"/>
      <c r="BF1866" s="2"/>
      <c r="BH1866" s="2"/>
      <c r="BJ1866" s="2"/>
      <c r="BK1866" s="2"/>
      <c r="BL1866" s="2"/>
      <c r="BM1866" s="8"/>
    </row>
    <row r="1867" spans="1:65" x14ac:dyDescent="0.25">
      <c r="A1867" s="2"/>
      <c r="B1867" s="2"/>
      <c r="C1867" s="2"/>
      <c r="D1867" s="2"/>
      <c r="E1867" s="2"/>
      <c r="F1867" s="2"/>
      <c r="G1867" s="10"/>
      <c r="H1867" s="10"/>
      <c r="I1867" s="10"/>
      <c r="J1867" s="10"/>
      <c r="M1867" s="2"/>
      <c r="N1867" s="39"/>
      <c r="O1867" s="2"/>
      <c r="P1867" s="2"/>
      <c r="Q1867" s="2"/>
      <c r="R1867" s="2"/>
      <c r="S1867" s="2"/>
      <c r="V1867" s="2"/>
      <c r="W1867" s="2"/>
      <c r="X1867" s="2"/>
      <c r="Y1867" s="2"/>
      <c r="Z1867" s="2"/>
      <c r="AA1867" s="2"/>
      <c r="AB1867" s="2"/>
      <c r="AC1867" s="8"/>
      <c r="AE1867" s="2"/>
      <c r="AF1867" s="2"/>
      <c r="AG1867" s="2"/>
      <c r="AH1867" s="2"/>
      <c r="AI1867" s="2"/>
      <c r="AJ1867" s="2"/>
      <c r="AK1867" s="2"/>
      <c r="AL1867" s="8"/>
      <c r="AN1867" s="2"/>
      <c r="AO1867" s="2"/>
      <c r="AP1867" s="2"/>
      <c r="AQ1867" s="2"/>
      <c r="AR1867" s="2"/>
      <c r="AS1867" s="2"/>
      <c r="AT1867" s="2"/>
      <c r="AU1867" s="8"/>
      <c r="AW1867" s="2"/>
      <c r="AX1867" s="2"/>
      <c r="AY1867" s="2"/>
      <c r="AZ1867" s="2"/>
      <c r="BA1867" s="2"/>
      <c r="BB1867" s="2"/>
      <c r="BC1867" s="2"/>
      <c r="BD1867" s="8"/>
      <c r="BF1867" s="2"/>
      <c r="BH1867" s="2"/>
      <c r="BJ1867" s="2"/>
      <c r="BK1867" s="2"/>
      <c r="BL1867" s="2"/>
      <c r="BM1867" s="8"/>
    </row>
    <row r="1868" spans="1:65" x14ac:dyDescent="0.25">
      <c r="A1868" s="2"/>
      <c r="B1868" s="2"/>
      <c r="C1868" s="2"/>
      <c r="D1868" s="2"/>
      <c r="E1868" s="2"/>
      <c r="F1868" s="2"/>
      <c r="G1868" s="10"/>
      <c r="H1868" s="10"/>
      <c r="I1868" s="10"/>
      <c r="J1868" s="10"/>
      <c r="M1868" s="2"/>
      <c r="N1868" s="39"/>
      <c r="O1868" s="2"/>
      <c r="P1868" s="2"/>
      <c r="Q1868" s="2"/>
      <c r="R1868" s="2"/>
      <c r="S1868" s="2"/>
      <c r="V1868" s="2"/>
      <c r="W1868" s="2"/>
      <c r="X1868" s="2"/>
      <c r="Y1868" s="2"/>
      <c r="Z1868" s="2"/>
      <c r="AA1868" s="2"/>
      <c r="AB1868" s="2"/>
      <c r="AC1868" s="8"/>
      <c r="AE1868" s="2"/>
      <c r="AF1868" s="2"/>
      <c r="AG1868" s="2"/>
      <c r="AH1868" s="2"/>
      <c r="AI1868" s="2"/>
      <c r="AJ1868" s="2"/>
      <c r="AK1868" s="2"/>
      <c r="AL1868" s="8"/>
      <c r="AN1868" s="2"/>
      <c r="AO1868" s="2"/>
      <c r="AP1868" s="2"/>
      <c r="AQ1868" s="2"/>
      <c r="AR1868" s="2"/>
      <c r="AS1868" s="2"/>
      <c r="AT1868" s="2"/>
      <c r="AU1868" s="8"/>
      <c r="AW1868" s="2"/>
      <c r="AX1868" s="2"/>
      <c r="AY1868" s="2"/>
      <c r="AZ1868" s="2"/>
      <c r="BA1868" s="2"/>
      <c r="BB1868" s="2"/>
      <c r="BC1868" s="2"/>
      <c r="BD1868" s="8"/>
      <c r="BF1868" s="2"/>
      <c r="BH1868" s="2"/>
      <c r="BJ1868" s="2"/>
      <c r="BK1868" s="2"/>
      <c r="BL1868" s="2"/>
      <c r="BM1868" s="8"/>
    </row>
    <row r="1869" spans="1:65" x14ac:dyDescent="0.25">
      <c r="A1869" s="2"/>
      <c r="B1869" s="2"/>
      <c r="C1869" s="2"/>
      <c r="D1869" s="2"/>
      <c r="E1869" s="2"/>
      <c r="F1869" s="2"/>
      <c r="G1869" s="10"/>
      <c r="H1869" s="10"/>
      <c r="I1869" s="10"/>
      <c r="J1869" s="10"/>
      <c r="M1869" s="2"/>
      <c r="N1869" s="39"/>
      <c r="O1869" s="2"/>
      <c r="P1869" s="2"/>
      <c r="Q1869" s="2"/>
      <c r="R1869" s="2"/>
      <c r="S1869" s="2"/>
      <c r="V1869" s="2"/>
      <c r="W1869" s="2"/>
      <c r="X1869" s="2"/>
      <c r="Y1869" s="2"/>
      <c r="Z1869" s="2"/>
      <c r="AA1869" s="2"/>
      <c r="AB1869" s="2"/>
      <c r="AC1869" s="8"/>
      <c r="AE1869" s="2"/>
      <c r="AF1869" s="2"/>
      <c r="AG1869" s="2"/>
      <c r="AH1869" s="2"/>
      <c r="AI1869" s="2"/>
      <c r="AJ1869" s="2"/>
      <c r="AK1869" s="2"/>
      <c r="AL1869" s="8"/>
      <c r="AN1869" s="2"/>
      <c r="AO1869" s="2"/>
      <c r="AP1869" s="2"/>
      <c r="AQ1869" s="2"/>
      <c r="AR1869" s="2"/>
      <c r="AS1869" s="2"/>
      <c r="AT1869" s="2"/>
      <c r="AU1869" s="8"/>
      <c r="AW1869" s="2"/>
      <c r="AX1869" s="2"/>
      <c r="AY1869" s="2"/>
      <c r="AZ1869" s="2"/>
      <c r="BA1869" s="2"/>
      <c r="BB1869" s="2"/>
      <c r="BC1869" s="2"/>
      <c r="BD1869" s="8"/>
      <c r="BF1869" s="2"/>
      <c r="BH1869" s="2"/>
      <c r="BJ1869" s="2"/>
      <c r="BK1869" s="2"/>
      <c r="BL1869" s="2"/>
      <c r="BM1869" s="8"/>
    </row>
    <row r="1870" spans="1:65" x14ac:dyDescent="0.25">
      <c r="A1870" s="2"/>
      <c r="B1870" s="2"/>
      <c r="C1870" s="2"/>
      <c r="D1870" s="2"/>
      <c r="E1870" s="2"/>
      <c r="F1870" s="2"/>
      <c r="G1870" s="10"/>
      <c r="H1870" s="10"/>
      <c r="I1870" s="10"/>
      <c r="J1870" s="10"/>
      <c r="M1870" s="2"/>
      <c r="N1870" s="39"/>
      <c r="O1870" s="2"/>
      <c r="P1870" s="2"/>
      <c r="Q1870" s="2"/>
      <c r="R1870" s="2"/>
      <c r="S1870" s="2"/>
      <c r="V1870" s="2"/>
      <c r="W1870" s="2"/>
      <c r="X1870" s="2"/>
      <c r="Y1870" s="2"/>
      <c r="Z1870" s="2"/>
      <c r="AA1870" s="2"/>
      <c r="AB1870" s="2"/>
      <c r="AC1870" s="8"/>
      <c r="AE1870" s="2"/>
      <c r="AF1870" s="2"/>
      <c r="AG1870" s="2"/>
      <c r="AH1870" s="2"/>
      <c r="AI1870" s="2"/>
      <c r="AJ1870" s="2"/>
      <c r="AK1870" s="2"/>
      <c r="AL1870" s="8"/>
      <c r="AN1870" s="2"/>
      <c r="AO1870" s="2"/>
      <c r="AP1870" s="2"/>
      <c r="AQ1870" s="2"/>
      <c r="AR1870" s="2"/>
      <c r="AS1870" s="2"/>
      <c r="AT1870" s="2"/>
      <c r="AU1870" s="8"/>
      <c r="AW1870" s="2"/>
      <c r="AX1870" s="2"/>
      <c r="AY1870" s="2"/>
      <c r="AZ1870" s="2"/>
      <c r="BA1870" s="2"/>
      <c r="BB1870" s="2"/>
      <c r="BC1870" s="2"/>
      <c r="BD1870" s="8"/>
      <c r="BF1870" s="2"/>
      <c r="BH1870" s="2"/>
      <c r="BJ1870" s="2"/>
      <c r="BK1870" s="2"/>
      <c r="BL1870" s="2"/>
      <c r="BM1870" s="8"/>
    </row>
    <row r="1871" spans="1:65" x14ac:dyDescent="0.25">
      <c r="A1871" s="2"/>
      <c r="B1871" s="2"/>
      <c r="C1871" s="2"/>
      <c r="D1871" s="2"/>
      <c r="E1871" s="2"/>
      <c r="F1871" s="2"/>
      <c r="G1871" s="10"/>
      <c r="H1871" s="10"/>
      <c r="I1871" s="10"/>
      <c r="J1871" s="10"/>
      <c r="M1871" s="2"/>
      <c r="N1871" s="39"/>
      <c r="O1871" s="2"/>
      <c r="P1871" s="2"/>
      <c r="Q1871" s="2"/>
      <c r="R1871" s="2"/>
      <c r="S1871" s="2"/>
      <c r="V1871" s="2"/>
      <c r="W1871" s="2"/>
      <c r="X1871" s="2"/>
      <c r="Y1871" s="2"/>
      <c r="Z1871" s="2"/>
      <c r="AA1871" s="2"/>
      <c r="AB1871" s="2"/>
      <c r="AC1871" s="8"/>
      <c r="AE1871" s="2"/>
      <c r="AF1871" s="2"/>
      <c r="AG1871" s="2"/>
      <c r="AH1871" s="2"/>
      <c r="AI1871" s="2"/>
      <c r="AJ1871" s="2"/>
      <c r="AK1871" s="2"/>
      <c r="AL1871" s="8"/>
      <c r="AN1871" s="2"/>
      <c r="AO1871" s="2"/>
      <c r="AP1871" s="2"/>
      <c r="AQ1871" s="2"/>
      <c r="AR1871" s="2"/>
      <c r="AS1871" s="2"/>
      <c r="AT1871" s="2"/>
      <c r="AU1871" s="8"/>
      <c r="AW1871" s="2"/>
      <c r="AX1871" s="2"/>
      <c r="AY1871" s="2"/>
      <c r="AZ1871" s="2"/>
      <c r="BA1871" s="2"/>
      <c r="BB1871" s="2"/>
      <c r="BC1871" s="2"/>
      <c r="BD1871" s="8"/>
      <c r="BF1871" s="2"/>
      <c r="BH1871" s="2"/>
      <c r="BJ1871" s="2"/>
      <c r="BK1871" s="2"/>
      <c r="BL1871" s="2"/>
      <c r="BM1871" s="8"/>
    </row>
    <row r="1872" spans="1:65" x14ac:dyDescent="0.25">
      <c r="A1872" s="2"/>
      <c r="B1872" s="2"/>
      <c r="C1872" s="2"/>
      <c r="D1872" s="2"/>
      <c r="E1872" s="2"/>
      <c r="F1872" s="2"/>
      <c r="G1872" s="10"/>
      <c r="H1872" s="10"/>
      <c r="I1872" s="10"/>
      <c r="J1872" s="10"/>
      <c r="M1872" s="2"/>
      <c r="N1872" s="39"/>
      <c r="O1872" s="2"/>
      <c r="P1872" s="2"/>
      <c r="Q1872" s="2"/>
      <c r="R1872" s="2"/>
      <c r="S1872" s="2"/>
      <c r="V1872" s="2"/>
      <c r="W1872" s="2"/>
      <c r="X1872" s="2"/>
      <c r="Y1872" s="2"/>
      <c r="Z1872" s="2"/>
      <c r="AA1872" s="2"/>
      <c r="AB1872" s="2"/>
      <c r="AC1872" s="8"/>
      <c r="AE1872" s="2"/>
      <c r="AF1872" s="2"/>
      <c r="AG1872" s="2"/>
      <c r="AH1872" s="2"/>
      <c r="AI1872" s="2"/>
      <c r="AJ1872" s="2"/>
      <c r="AK1872" s="2"/>
      <c r="AL1872" s="8"/>
      <c r="AN1872" s="2"/>
      <c r="AO1872" s="2"/>
      <c r="AP1872" s="2"/>
      <c r="AQ1872" s="2"/>
      <c r="AR1872" s="2"/>
      <c r="AS1872" s="2"/>
      <c r="AT1872" s="2"/>
      <c r="AU1872" s="8"/>
      <c r="AW1872" s="2"/>
      <c r="AX1872" s="2"/>
      <c r="AY1872" s="2"/>
      <c r="AZ1872" s="2"/>
      <c r="BA1872" s="2"/>
      <c r="BB1872" s="2"/>
      <c r="BC1872" s="2"/>
      <c r="BD1872" s="8"/>
      <c r="BF1872" s="2"/>
      <c r="BH1872" s="2"/>
      <c r="BJ1872" s="2"/>
      <c r="BK1872" s="2"/>
      <c r="BL1872" s="2"/>
      <c r="BM1872" s="8"/>
    </row>
    <row r="1873" spans="1:65" x14ac:dyDescent="0.25">
      <c r="A1873" s="2"/>
      <c r="B1873" s="2"/>
      <c r="C1873" s="2"/>
      <c r="D1873" s="2"/>
      <c r="E1873" s="2"/>
      <c r="F1873" s="2"/>
      <c r="G1873" s="10"/>
      <c r="H1873" s="10"/>
      <c r="I1873" s="10"/>
      <c r="J1873" s="10"/>
      <c r="M1873" s="2"/>
      <c r="N1873" s="39"/>
      <c r="O1873" s="2"/>
      <c r="P1873" s="2"/>
      <c r="Q1873" s="2"/>
      <c r="R1873" s="2"/>
      <c r="S1873" s="2"/>
      <c r="V1873" s="2"/>
      <c r="W1873" s="2"/>
      <c r="X1873" s="2"/>
      <c r="Y1873" s="2"/>
      <c r="Z1873" s="2"/>
      <c r="AA1873" s="2"/>
      <c r="AB1873" s="2"/>
      <c r="AC1873" s="8"/>
      <c r="AE1873" s="2"/>
      <c r="AF1873" s="2"/>
      <c r="AG1873" s="2"/>
      <c r="AH1873" s="2"/>
      <c r="AI1873" s="2"/>
      <c r="AJ1873" s="2"/>
      <c r="AK1873" s="2"/>
      <c r="AL1873" s="8"/>
      <c r="AN1873" s="2"/>
      <c r="AO1873" s="2"/>
      <c r="AP1873" s="2"/>
      <c r="AQ1873" s="2"/>
      <c r="AR1873" s="2"/>
      <c r="AS1873" s="2"/>
      <c r="AT1873" s="2"/>
      <c r="AU1873" s="8"/>
      <c r="AW1873" s="2"/>
      <c r="AX1873" s="2"/>
      <c r="AY1873" s="2"/>
      <c r="AZ1873" s="2"/>
      <c r="BA1873" s="2"/>
      <c r="BB1873" s="2"/>
      <c r="BC1873" s="2"/>
      <c r="BD1873" s="8"/>
      <c r="BF1873" s="2"/>
      <c r="BH1873" s="2"/>
      <c r="BJ1873" s="2"/>
      <c r="BK1873" s="2"/>
      <c r="BL1873" s="2"/>
      <c r="BM1873" s="8"/>
    </row>
    <row r="1874" spans="1:65" x14ac:dyDescent="0.25">
      <c r="A1874" s="2"/>
      <c r="B1874" s="2"/>
      <c r="C1874" s="2"/>
      <c r="D1874" s="2"/>
      <c r="E1874" s="2"/>
      <c r="F1874" s="2"/>
      <c r="G1874" s="10"/>
      <c r="H1874" s="10"/>
      <c r="I1874" s="10"/>
      <c r="J1874" s="10"/>
      <c r="M1874" s="2"/>
      <c r="N1874" s="39"/>
      <c r="O1874" s="2"/>
      <c r="P1874" s="2"/>
      <c r="Q1874" s="2"/>
      <c r="R1874" s="2"/>
      <c r="S1874" s="2"/>
      <c r="V1874" s="2"/>
      <c r="W1874" s="2"/>
      <c r="X1874" s="2"/>
      <c r="Y1874" s="2"/>
      <c r="Z1874" s="2"/>
      <c r="AA1874" s="2"/>
      <c r="AB1874" s="2"/>
      <c r="AC1874" s="8"/>
      <c r="AE1874" s="2"/>
      <c r="AF1874" s="2"/>
      <c r="AG1874" s="2"/>
      <c r="AH1874" s="2"/>
      <c r="AI1874" s="2"/>
      <c r="AJ1874" s="2"/>
      <c r="AK1874" s="2"/>
      <c r="AL1874" s="8"/>
      <c r="AN1874" s="2"/>
      <c r="AO1874" s="2"/>
      <c r="AP1874" s="2"/>
      <c r="AQ1874" s="2"/>
      <c r="AR1874" s="2"/>
      <c r="AS1874" s="2"/>
      <c r="AT1874" s="2"/>
      <c r="AU1874" s="8"/>
      <c r="AW1874" s="2"/>
      <c r="AX1874" s="2"/>
      <c r="AY1874" s="2"/>
      <c r="AZ1874" s="2"/>
      <c r="BA1874" s="2"/>
      <c r="BB1874" s="2"/>
      <c r="BC1874" s="2"/>
      <c r="BD1874" s="8"/>
      <c r="BF1874" s="2"/>
      <c r="BH1874" s="2"/>
      <c r="BJ1874" s="2"/>
      <c r="BK1874" s="2"/>
      <c r="BL1874" s="2"/>
      <c r="BM1874" s="8"/>
    </row>
    <row r="1875" spans="1:65" x14ac:dyDescent="0.25">
      <c r="A1875" s="2"/>
      <c r="B1875" s="2"/>
      <c r="C1875" s="2"/>
      <c r="D1875" s="2"/>
      <c r="E1875" s="2"/>
      <c r="F1875" s="2"/>
      <c r="G1875" s="10"/>
      <c r="H1875" s="10"/>
      <c r="I1875" s="10"/>
      <c r="J1875" s="10"/>
      <c r="M1875" s="2"/>
      <c r="N1875" s="39"/>
      <c r="O1875" s="2"/>
      <c r="P1875" s="2"/>
      <c r="Q1875" s="2"/>
      <c r="R1875" s="2"/>
      <c r="S1875" s="2"/>
      <c r="V1875" s="2"/>
      <c r="W1875" s="2"/>
      <c r="X1875" s="2"/>
      <c r="Y1875" s="2"/>
      <c r="Z1875" s="2"/>
      <c r="AA1875" s="2"/>
      <c r="AB1875" s="2"/>
      <c r="AC1875" s="8"/>
      <c r="AE1875" s="2"/>
      <c r="AF1875" s="2"/>
      <c r="AG1875" s="2"/>
      <c r="AH1875" s="2"/>
      <c r="AI1875" s="2"/>
      <c r="AJ1875" s="2"/>
      <c r="AK1875" s="2"/>
      <c r="AL1875" s="8"/>
      <c r="AN1875" s="2"/>
      <c r="AO1875" s="2"/>
      <c r="AP1875" s="2"/>
      <c r="AQ1875" s="2"/>
      <c r="AR1875" s="2"/>
      <c r="AS1875" s="2"/>
      <c r="AT1875" s="2"/>
      <c r="AU1875" s="8"/>
      <c r="AW1875" s="2"/>
      <c r="AX1875" s="2"/>
      <c r="AY1875" s="2"/>
      <c r="AZ1875" s="2"/>
      <c r="BA1875" s="2"/>
      <c r="BB1875" s="2"/>
      <c r="BC1875" s="2"/>
      <c r="BD1875" s="8"/>
      <c r="BF1875" s="2"/>
      <c r="BH1875" s="2"/>
      <c r="BJ1875" s="2"/>
      <c r="BK1875" s="2"/>
      <c r="BL1875" s="2"/>
      <c r="BM1875" s="8"/>
    </row>
    <row r="1876" spans="1:65" x14ac:dyDescent="0.25">
      <c r="A1876" s="2"/>
      <c r="B1876" s="2"/>
      <c r="C1876" s="2"/>
      <c r="D1876" s="2"/>
      <c r="E1876" s="2"/>
      <c r="F1876" s="2"/>
      <c r="G1876" s="10"/>
      <c r="H1876" s="10"/>
      <c r="I1876" s="10"/>
      <c r="J1876" s="10"/>
      <c r="M1876" s="2"/>
      <c r="N1876" s="39"/>
      <c r="O1876" s="2"/>
      <c r="P1876" s="2"/>
      <c r="Q1876" s="2"/>
      <c r="R1876" s="2"/>
      <c r="S1876" s="2"/>
      <c r="V1876" s="2"/>
      <c r="W1876" s="2"/>
      <c r="X1876" s="2"/>
      <c r="Y1876" s="2"/>
      <c r="Z1876" s="2"/>
      <c r="AA1876" s="2"/>
      <c r="AB1876" s="2"/>
      <c r="AC1876" s="8"/>
      <c r="AE1876" s="2"/>
      <c r="AF1876" s="2"/>
      <c r="AG1876" s="2"/>
      <c r="AH1876" s="2"/>
      <c r="AI1876" s="2"/>
      <c r="AJ1876" s="2"/>
      <c r="AK1876" s="2"/>
      <c r="AL1876" s="8"/>
      <c r="AN1876" s="2"/>
      <c r="AO1876" s="2"/>
      <c r="AP1876" s="2"/>
      <c r="AQ1876" s="2"/>
      <c r="AR1876" s="2"/>
      <c r="AS1876" s="2"/>
      <c r="AT1876" s="2"/>
      <c r="AU1876" s="8"/>
      <c r="AW1876" s="2"/>
      <c r="AX1876" s="2"/>
      <c r="AY1876" s="2"/>
      <c r="AZ1876" s="2"/>
      <c r="BA1876" s="2"/>
      <c r="BB1876" s="2"/>
      <c r="BC1876" s="2"/>
      <c r="BD1876" s="8"/>
      <c r="BF1876" s="2"/>
      <c r="BH1876" s="2"/>
      <c r="BJ1876" s="2"/>
      <c r="BK1876" s="2"/>
      <c r="BL1876" s="2"/>
      <c r="BM1876" s="8"/>
    </row>
    <row r="1877" spans="1:65" x14ac:dyDescent="0.25">
      <c r="A1877" s="2"/>
      <c r="B1877" s="2"/>
      <c r="C1877" s="2"/>
      <c r="D1877" s="2"/>
      <c r="E1877" s="2"/>
      <c r="F1877" s="2"/>
      <c r="G1877" s="10"/>
      <c r="H1877" s="10"/>
      <c r="I1877" s="10"/>
      <c r="J1877" s="10"/>
      <c r="M1877" s="2"/>
      <c r="N1877" s="39"/>
      <c r="O1877" s="2"/>
      <c r="P1877" s="2"/>
      <c r="Q1877" s="2"/>
      <c r="R1877" s="2"/>
      <c r="S1877" s="2"/>
      <c r="V1877" s="2"/>
      <c r="W1877" s="2"/>
      <c r="X1877" s="2"/>
      <c r="Y1877" s="2"/>
      <c r="Z1877" s="2"/>
      <c r="AA1877" s="2"/>
      <c r="AB1877" s="2"/>
      <c r="AC1877" s="8"/>
      <c r="AE1877" s="2"/>
      <c r="AF1877" s="2"/>
      <c r="AG1877" s="2"/>
      <c r="AH1877" s="2"/>
      <c r="AI1877" s="2"/>
      <c r="AJ1877" s="2"/>
      <c r="AK1877" s="2"/>
      <c r="AL1877" s="8"/>
      <c r="AN1877" s="2"/>
      <c r="AO1877" s="2"/>
      <c r="AP1877" s="2"/>
      <c r="AQ1877" s="2"/>
      <c r="AR1877" s="2"/>
      <c r="AS1877" s="2"/>
      <c r="AT1877" s="2"/>
      <c r="AU1877" s="8"/>
      <c r="AW1877" s="2"/>
      <c r="AX1877" s="2"/>
      <c r="AY1877" s="2"/>
      <c r="AZ1877" s="2"/>
      <c r="BA1877" s="2"/>
      <c r="BB1877" s="2"/>
      <c r="BC1877" s="2"/>
      <c r="BD1877" s="8"/>
      <c r="BF1877" s="2"/>
      <c r="BH1877" s="2"/>
      <c r="BJ1877" s="2"/>
      <c r="BK1877" s="2"/>
      <c r="BL1877" s="2"/>
      <c r="BM1877" s="8"/>
    </row>
    <row r="1878" spans="1:65" x14ac:dyDescent="0.25">
      <c r="A1878" s="2"/>
      <c r="B1878" s="2"/>
      <c r="C1878" s="2"/>
      <c r="D1878" s="2"/>
      <c r="E1878" s="2"/>
      <c r="F1878" s="2"/>
      <c r="G1878" s="10"/>
      <c r="H1878" s="10"/>
      <c r="I1878" s="10"/>
      <c r="J1878" s="10"/>
      <c r="M1878" s="2"/>
      <c r="N1878" s="39"/>
      <c r="O1878" s="2"/>
      <c r="P1878" s="2"/>
      <c r="Q1878" s="2"/>
      <c r="R1878" s="2"/>
      <c r="S1878" s="2"/>
      <c r="V1878" s="2"/>
      <c r="W1878" s="2"/>
      <c r="X1878" s="2"/>
      <c r="Y1878" s="2"/>
      <c r="Z1878" s="2"/>
      <c r="AA1878" s="2"/>
      <c r="AB1878" s="2"/>
      <c r="AC1878" s="8"/>
      <c r="AE1878" s="2"/>
      <c r="AF1878" s="2"/>
      <c r="AG1878" s="2"/>
      <c r="AH1878" s="2"/>
      <c r="AI1878" s="2"/>
      <c r="AJ1878" s="2"/>
      <c r="AK1878" s="2"/>
      <c r="AL1878" s="8"/>
      <c r="AN1878" s="2"/>
      <c r="AO1878" s="2"/>
      <c r="AP1878" s="2"/>
      <c r="AQ1878" s="2"/>
      <c r="AR1878" s="2"/>
      <c r="AS1878" s="2"/>
      <c r="AT1878" s="2"/>
      <c r="AU1878" s="8"/>
      <c r="AW1878" s="2"/>
      <c r="AX1878" s="2"/>
      <c r="AY1878" s="2"/>
      <c r="AZ1878" s="2"/>
      <c r="BA1878" s="2"/>
      <c r="BB1878" s="2"/>
      <c r="BC1878" s="2"/>
      <c r="BD1878" s="8"/>
      <c r="BF1878" s="2"/>
      <c r="BH1878" s="2"/>
      <c r="BJ1878" s="2"/>
      <c r="BK1878" s="2"/>
      <c r="BL1878" s="2"/>
      <c r="BM1878" s="8"/>
    </row>
    <row r="1879" spans="1:65" x14ac:dyDescent="0.25">
      <c r="A1879" s="2"/>
      <c r="B1879" s="2"/>
      <c r="C1879" s="2"/>
      <c r="D1879" s="2"/>
      <c r="E1879" s="2"/>
      <c r="F1879" s="2"/>
      <c r="G1879" s="10"/>
      <c r="H1879" s="10"/>
      <c r="I1879" s="10"/>
      <c r="J1879" s="10"/>
      <c r="M1879" s="2"/>
      <c r="N1879" s="39"/>
      <c r="O1879" s="2"/>
      <c r="P1879" s="2"/>
      <c r="Q1879" s="2"/>
      <c r="R1879" s="2"/>
      <c r="S1879" s="2"/>
      <c r="V1879" s="2"/>
      <c r="W1879" s="2"/>
      <c r="X1879" s="2"/>
      <c r="Y1879" s="2"/>
      <c r="Z1879" s="2"/>
      <c r="AA1879" s="2"/>
      <c r="AB1879" s="2"/>
      <c r="AC1879" s="8"/>
      <c r="AE1879" s="2"/>
      <c r="AF1879" s="2"/>
      <c r="AG1879" s="2"/>
      <c r="AH1879" s="2"/>
      <c r="AI1879" s="2"/>
      <c r="AJ1879" s="2"/>
      <c r="AK1879" s="2"/>
      <c r="AL1879" s="8"/>
      <c r="AN1879" s="2"/>
      <c r="AO1879" s="2"/>
      <c r="AP1879" s="2"/>
      <c r="AQ1879" s="2"/>
      <c r="AR1879" s="2"/>
      <c r="AS1879" s="2"/>
      <c r="AT1879" s="2"/>
      <c r="AU1879" s="8"/>
      <c r="AW1879" s="2"/>
      <c r="AX1879" s="2"/>
      <c r="AY1879" s="2"/>
      <c r="AZ1879" s="2"/>
      <c r="BA1879" s="2"/>
      <c r="BB1879" s="2"/>
      <c r="BC1879" s="2"/>
      <c r="BD1879" s="8"/>
      <c r="BF1879" s="2"/>
      <c r="BH1879" s="2"/>
      <c r="BJ1879" s="2"/>
      <c r="BK1879" s="2"/>
      <c r="BL1879" s="2"/>
      <c r="BM1879" s="8"/>
    </row>
    <row r="1880" spans="1:65" x14ac:dyDescent="0.25">
      <c r="A1880" s="2"/>
      <c r="B1880" s="2"/>
      <c r="C1880" s="2"/>
      <c r="D1880" s="2"/>
      <c r="E1880" s="2"/>
      <c r="F1880" s="2"/>
      <c r="G1880" s="10"/>
      <c r="H1880" s="10"/>
      <c r="I1880" s="10"/>
      <c r="J1880" s="10"/>
      <c r="M1880" s="2"/>
      <c r="N1880" s="39"/>
      <c r="O1880" s="2"/>
      <c r="P1880" s="2"/>
      <c r="Q1880" s="2"/>
      <c r="R1880" s="2"/>
      <c r="S1880" s="2"/>
      <c r="V1880" s="2"/>
      <c r="W1880" s="2"/>
      <c r="X1880" s="2"/>
      <c r="Y1880" s="2"/>
      <c r="Z1880" s="2"/>
      <c r="AA1880" s="2"/>
      <c r="AB1880" s="2"/>
      <c r="AC1880" s="8"/>
      <c r="AE1880" s="2"/>
      <c r="AF1880" s="2"/>
      <c r="AG1880" s="2"/>
      <c r="AH1880" s="2"/>
      <c r="AI1880" s="2"/>
      <c r="AJ1880" s="2"/>
      <c r="AK1880" s="2"/>
      <c r="AL1880" s="8"/>
      <c r="AN1880" s="2"/>
      <c r="AO1880" s="2"/>
      <c r="AP1880" s="2"/>
      <c r="AQ1880" s="2"/>
      <c r="AR1880" s="2"/>
      <c r="AS1880" s="2"/>
      <c r="AT1880" s="2"/>
      <c r="AU1880" s="8"/>
      <c r="AW1880" s="2"/>
      <c r="AX1880" s="2"/>
      <c r="AY1880" s="2"/>
      <c r="AZ1880" s="2"/>
      <c r="BA1880" s="2"/>
      <c r="BB1880" s="2"/>
      <c r="BC1880" s="2"/>
      <c r="BD1880" s="8"/>
      <c r="BF1880" s="2"/>
      <c r="BH1880" s="2"/>
      <c r="BJ1880" s="2"/>
      <c r="BK1880" s="2"/>
      <c r="BL1880" s="2"/>
      <c r="BM1880" s="8"/>
    </row>
    <row r="1881" spans="1:65" x14ac:dyDescent="0.25">
      <c r="A1881" s="2"/>
      <c r="B1881" s="2"/>
      <c r="C1881" s="2"/>
      <c r="D1881" s="2"/>
      <c r="E1881" s="2"/>
      <c r="F1881" s="2"/>
      <c r="G1881" s="10"/>
      <c r="H1881" s="10"/>
      <c r="I1881" s="10"/>
      <c r="J1881" s="10"/>
      <c r="M1881" s="2"/>
      <c r="N1881" s="39"/>
      <c r="O1881" s="2"/>
      <c r="P1881" s="2"/>
      <c r="Q1881" s="2"/>
      <c r="R1881" s="2"/>
      <c r="S1881" s="2"/>
      <c r="V1881" s="2"/>
      <c r="W1881" s="2"/>
      <c r="X1881" s="2"/>
      <c r="Y1881" s="2"/>
      <c r="Z1881" s="2"/>
      <c r="AA1881" s="2"/>
      <c r="AB1881" s="2"/>
      <c r="AC1881" s="8"/>
      <c r="AE1881" s="2"/>
      <c r="AF1881" s="2"/>
      <c r="AG1881" s="2"/>
      <c r="AH1881" s="2"/>
      <c r="AI1881" s="2"/>
      <c r="AJ1881" s="2"/>
      <c r="AK1881" s="2"/>
      <c r="AL1881" s="8"/>
      <c r="AN1881" s="2"/>
      <c r="AO1881" s="2"/>
      <c r="AP1881" s="2"/>
      <c r="AQ1881" s="2"/>
      <c r="AR1881" s="2"/>
      <c r="AS1881" s="2"/>
      <c r="AT1881" s="2"/>
      <c r="AU1881" s="8"/>
      <c r="AW1881" s="2"/>
      <c r="AX1881" s="2"/>
      <c r="AY1881" s="2"/>
      <c r="AZ1881" s="2"/>
      <c r="BA1881" s="2"/>
      <c r="BB1881" s="2"/>
      <c r="BC1881" s="2"/>
      <c r="BD1881" s="8"/>
      <c r="BF1881" s="2"/>
      <c r="BH1881" s="2"/>
      <c r="BJ1881" s="2"/>
      <c r="BK1881" s="2"/>
      <c r="BL1881" s="2"/>
      <c r="BM1881" s="8"/>
    </row>
    <row r="1882" spans="1:65" x14ac:dyDescent="0.25">
      <c r="A1882" s="2"/>
      <c r="B1882" s="2"/>
      <c r="C1882" s="2"/>
      <c r="D1882" s="2"/>
      <c r="E1882" s="2"/>
      <c r="F1882" s="2"/>
      <c r="G1882" s="10"/>
      <c r="H1882" s="10"/>
      <c r="I1882" s="10"/>
      <c r="J1882" s="10"/>
      <c r="M1882" s="2"/>
      <c r="N1882" s="39"/>
      <c r="O1882" s="2"/>
      <c r="P1882" s="2"/>
      <c r="Q1882" s="2"/>
      <c r="R1882" s="2"/>
      <c r="S1882" s="2"/>
      <c r="V1882" s="2"/>
      <c r="W1882" s="2"/>
      <c r="X1882" s="2"/>
      <c r="Y1882" s="2"/>
      <c r="Z1882" s="2"/>
      <c r="AA1882" s="2"/>
      <c r="AB1882" s="2"/>
      <c r="AC1882" s="8"/>
      <c r="AE1882" s="2"/>
      <c r="AF1882" s="2"/>
      <c r="AG1882" s="2"/>
      <c r="AH1882" s="2"/>
      <c r="AI1882" s="2"/>
      <c r="AJ1882" s="2"/>
      <c r="AK1882" s="2"/>
      <c r="AL1882" s="8"/>
      <c r="AN1882" s="2"/>
      <c r="AO1882" s="2"/>
      <c r="AP1882" s="2"/>
      <c r="AQ1882" s="2"/>
      <c r="AR1882" s="2"/>
      <c r="AS1882" s="2"/>
      <c r="AT1882" s="2"/>
      <c r="AU1882" s="8"/>
      <c r="AW1882" s="2"/>
      <c r="AX1882" s="2"/>
      <c r="AY1882" s="2"/>
      <c r="AZ1882" s="2"/>
      <c r="BA1882" s="2"/>
      <c r="BB1882" s="2"/>
      <c r="BC1882" s="2"/>
      <c r="BD1882" s="8"/>
      <c r="BF1882" s="2"/>
      <c r="BH1882" s="2"/>
      <c r="BJ1882" s="2"/>
      <c r="BK1882" s="2"/>
      <c r="BL1882" s="2"/>
      <c r="BM1882" s="8"/>
    </row>
    <row r="1883" spans="1:65" x14ac:dyDescent="0.25">
      <c r="A1883" s="2"/>
      <c r="B1883" s="2"/>
      <c r="C1883" s="2"/>
      <c r="D1883" s="2"/>
      <c r="E1883" s="2"/>
      <c r="F1883" s="2"/>
      <c r="G1883" s="10"/>
      <c r="H1883" s="10"/>
      <c r="I1883" s="10"/>
      <c r="J1883" s="10"/>
      <c r="M1883" s="2"/>
      <c r="N1883" s="39"/>
      <c r="O1883" s="2"/>
      <c r="P1883" s="2"/>
      <c r="Q1883" s="2"/>
      <c r="R1883" s="2"/>
      <c r="S1883" s="2"/>
      <c r="V1883" s="2"/>
      <c r="W1883" s="2"/>
      <c r="X1883" s="2"/>
      <c r="Y1883" s="2"/>
      <c r="Z1883" s="2"/>
      <c r="AA1883" s="2"/>
      <c r="AB1883" s="2"/>
      <c r="AC1883" s="8"/>
      <c r="AE1883" s="2"/>
      <c r="AF1883" s="2"/>
      <c r="AG1883" s="2"/>
      <c r="AH1883" s="2"/>
      <c r="AI1883" s="2"/>
      <c r="AJ1883" s="2"/>
      <c r="AK1883" s="2"/>
      <c r="AL1883" s="8"/>
      <c r="AN1883" s="2"/>
      <c r="AO1883" s="2"/>
      <c r="AP1883" s="2"/>
      <c r="AQ1883" s="2"/>
      <c r="AR1883" s="2"/>
      <c r="AS1883" s="2"/>
      <c r="AT1883" s="2"/>
      <c r="AU1883" s="8"/>
      <c r="AW1883" s="2"/>
      <c r="AX1883" s="2"/>
      <c r="AY1883" s="2"/>
      <c r="AZ1883" s="2"/>
      <c r="BA1883" s="2"/>
      <c r="BB1883" s="2"/>
      <c r="BC1883" s="2"/>
      <c r="BD1883" s="8"/>
      <c r="BF1883" s="2"/>
      <c r="BH1883" s="2"/>
      <c r="BJ1883" s="2"/>
      <c r="BK1883" s="2"/>
      <c r="BL1883" s="2"/>
      <c r="BM1883" s="8"/>
    </row>
    <row r="1884" spans="1:65" x14ac:dyDescent="0.25">
      <c r="A1884" s="2"/>
      <c r="B1884" s="2"/>
      <c r="C1884" s="2"/>
      <c r="D1884" s="2"/>
      <c r="E1884" s="2"/>
      <c r="F1884" s="2"/>
      <c r="G1884" s="10"/>
      <c r="H1884" s="10"/>
      <c r="I1884" s="10"/>
      <c r="J1884" s="10"/>
      <c r="M1884" s="2"/>
      <c r="N1884" s="39"/>
      <c r="O1884" s="2"/>
      <c r="P1884" s="2"/>
      <c r="Q1884" s="2"/>
      <c r="R1884" s="2"/>
      <c r="S1884" s="2"/>
      <c r="V1884" s="2"/>
      <c r="W1884" s="2"/>
      <c r="X1884" s="2"/>
      <c r="Y1884" s="2"/>
      <c r="Z1884" s="2"/>
      <c r="AA1884" s="2"/>
      <c r="AB1884" s="2"/>
      <c r="AC1884" s="8"/>
      <c r="AE1884" s="2"/>
      <c r="AF1884" s="2"/>
      <c r="AG1884" s="2"/>
      <c r="AH1884" s="2"/>
      <c r="AI1884" s="2"/>
      <c r="AJ1884" s="2"/>
      <c r="AK1884" s="2"/>
      <c r="AL1884" s="8"/>
      <c r="AN1884" s="2"/>
      <c r="AO1884" s="2"/>
      <c r="AP1884" s="2"/>
      <c r="AQ1884" s="2"/>
      <c r="AR1884" s="2"/>
      <c r="AS1884" s="2"/>
      <c r="AT1884" s="2"/>
      <c r="AU1884" s="8"/>
      <c r="AW1884" s="2"/>
      <c r="AX1884" s="2"/>
      <c r="AY1884" s="2"/>
      <c r="AZ1884" s="2"/>
      <c r="BA1884" s="2"/>
      <c r="BB1884" s="2"/>
      <c r="BC1884" s="2"/>
      <c r="BD1884" s="8"/>
      <c r="BF1884" s="2"/>
      <c r="BH1884" s="2"/>
      <c r="BJ1884" s="2"/>
      <c r="BK1884" s="2"/>
      <c r="BL1884" s="2"/>
      <c r="BM1884" s="8"/>
    </row>
    <row r="1885" spans="1:65" x14ac:dyDescent="0.25">
      <c r="A1885" s="2"/>
      <c r="B1885" s="2"/>
      <c r="C1885" s="2"/>
      <c r="D1885" s="2"/>
      <c r="E1885" s="2"/>
      <c r="F1885" s="2"/>
      <c r="G1885" s="10"/>
      <c r="H1885" s="10"/>
      <c r="I1885" s="10"/>
      <c r="J1885" s="10"/>
      <c r="M1885" s="2"/>
      <c r="N1885" s="39"/>
      <c r="O1885" s="2"/>
      <c r="P1885" s="2"/>
      <c r="Q1885" s="2"/>
      <c r="R1885" s="2"/>
      <c r="S1885" s="2"/>
      <c r="V1885" s="2"/>
      <c r="W1885" s="2"/>
      <c r="X1885" s="2"/>
      <c r="Y1885" s="2"/>
      <c r="Z1885" s="2"/>
      <c r="AA1885" s="2"/>
      <c r="AB1885" s="2"/>
      <c r="AC1885" s="8"/>
      <c r="AE1885" s="2"/>
      <c r="AF1885" s="2"/>
      <c r="AG1885" s="2"/>
      <c r="AH1885" s="2"/>
      <c r="AI1885" s="2"/>
      <c r="AJ1885" s="2"/>
      <c r="AK1885" s="2"/>
      <c r="AL1885" s="8"/>
      <c r="AN1885" s="2"/>
      <c r="AO1885" s="2"/>
      <c r="AP1885" s="2"/>
      <c r="AQ1885" s="2"/>
      <c r="AR1885" s="2"/>
      <c r="AS1885" s="2"/>
      <c r="AT1885" s="2"/>
      <c r="AU1885" s="8"/>
      <c r="AW1885" s="2"/>
      <c r="AX1885" s="2"/>
      <c r="AY1885" s="2"/>
      <c r="AZ1885" s="2"/>
      <c r="BA1885" s="2"/>
      <c r="BB1885" s="2"/>
      <c r="BC1885" s="2"/>
      <c r="BD1885" s="8"/>
      <c r="BF1885" s="2"/>
      <c r="BH1885" s="2"/>
      <c r="BJ1885" s="2"/>
      <c r="BK1885" s="2"/>
      <c r="BL1885" s="2"/>
      <c r="BM1885" s="8"/>
    </row>
    <row r="1886" spans="1:65" x14ac:dyDescent="0.25">
      <c r="A1886" s="2"/>
      <c r="B1886" s="2"/>
      <c r="C1886" s="2"/>
      <c r="D1886" s="2"/>
      <c r="E1886" s="2"/>
      <c r="F1886" s="2"/>
      <c r="G1886" s="10"/>
      <c r="H1886" s="10"/>
      <c r="I1886" s="10"/>
      <c r="J1886" s="10"/>
      <c r="M1886" s="2"/>
      <c r="N1886" s="39"/>
      <c r="O1886" s="2"/>
      <c r="P1886" s="2"/>
      <c r="Q1886" s="2"/>
      <c r="R1886" s="2"/>
      <c r="S1886" s="2"/>
      <c r="V1886" s="2"/>
      <c r="W1886" s="2"/>
      <c r="X1886" s="2"/>
      <c r="Y1886" s="2"/>
      <c r="Z1886" s="2"/>
      <c r="AA1886" s="2"/>
      <c r="AB1886" s="2"/>
      <c r="AC1886" s="8"/>
      <c r="AE1886" s="2"/>
      <c r="AF1886" s="2"/>
      <c r="AG1886" s="2"/>
      <c r="AH1886" s="2"/>
      <c r="AI1886" s="2"/>
      <c r="AJ1886" s="2"/>
      <c r="AK1886" s="2"/>
      <c r="AL1886" s="8"/>
      <c r="AN1886" s="2"/>
      <c r="AO1886" s="2"/>
      <c r="AP1886" s="2"/>
      <c r="AQ1886" s="2"/>
      <c r="AR1886" s="2"/>
      <c r="AS1886" s="2"/>
      <c r="AT1886" s="2"/>
      <c r="AU1886" s="8"/>
      <c r="AW1886" s="2"/>
      <c r="AX1886" s="2"/>
      <c r="AY1886" s="2"/>
      <c r="AZ1886" s="2"/>
      <c r="BA1886" s="2"/>
      <c r="BB1886" s="2"/>
      <c r="BC1886" s="2"/>
      <c r="BD1886" s="8"/>
      <c r="BF1886" s="2"/>
      <c r="BH1886" s="2"/>
      <c r="BJ1886" s="2"/>
      <c r="BK1886" s="2"/>
      <c r="BL1886" s="2"/>
      <c r="BM1886" s="8"/>
    </row>
    <row r="1887" spans="1:65" x14ac:dyDescent="0.25">
      <c r="A1887" s="2"/>
      <c r="B1887" s="2"/>
      <c r="C1887" s="2"/>
      <c r="D1887" s="2"/>
      <c r="E1887" s="2"/>
      <c r="F1887" s="2"/>
      <c r="G1887" s="10"/>
      <c r="H1887" s="10"/>
      <c r="I1887" s="10"/>
      <c r="J1887" s="10"/>
      <c r="M1887" s="2"/>
      <c r="N1887" s="39"/>
      <c r="O1887" s="2"/>
      <c r="P1887" s="2"/>
      <c r="Q1887" s="2"/>
      <c r="R1887" s="2"/>
      <c r="S1887" s="2"/>
      <c r="V1887" s="2"/>
      <c r="W1887" s="2"/>
      <c r="X1887" s="2"/>
      <c r="Y1887" s="2"/>
      <c r="Z1887" s="2"/>
      <c r="AA1887" s="2"/>
      <c r="AB1887" s="2"/>
      <c r="AC1887" s="8"/>
      <c r="AE1887" s="2"/>
      <c r="AF1887" s="2"/>
      <c r="AG1887" s="2"/>
      <c r="AH1887" s="2"/>
      <c r="AI1887" s="2"/>
      <c r="AJ1887" s="2"/>
      <c r="AK1887" s="2"/>
      <c r="AL1887" s="8"/>
      <c r="AN1887" s="2"/>
      <c r="AO1887" s="2"/>
      <c r="AP1887" s="2"/>
      <c r="AQ1887" s="2"/>
      <c r="AR1887" s="2"/>
      <c r="AS1887" s="2"/>
      <c r="AT1887" s="2"/>
      <c r="AU1887" s="8"/>
      <c r="AW1887" s="2"/>
      <c r="AX1887" s="2"/>
      <c r="AY1887" s="2"/>
      <c r="AZ1887" s="2"/>
      <c r="BA1887" s="2"/>
      <c r="BB1887" s="2"/>
      <c r="BC1887" s="2"/>
      <c r="BD1887" s="8"/>
      <c r="BF1887" s="2"/>
      <c r="BH1887" s="2"/>
      <c r="BJ1887" s="2"/>
      <c r="BK1887" s="2"/>
      <c r="BL1887" s="2"/>
      <c r="BM1887" s="8"/>
    </row>
    <row r="1888" spans="1:65" x14ac:dyDescent="0.25">
      <c r="A1888" s="2"/>
      <c r="B1888" s="2"/>
      <c r="C1888" s="2"/>
      <c r="D1888" s="2"/>
      <c r="E1888" s="2"/>
      <c r="F1888" s="2"/>
      <c r="G1888" s="10"/>
      <c r="H1888" s="10"/>
      <c r="I1888" s="10"/>
      <c r="J1888" s="10"/>
      <c r="M1888" s="2"/>
      <c r="N1888" s="39"/>
      <c r="O1888" s="2"/>
      <c r="P1888" s="2"/>
      <c r="Q1888" s="2"/>
      <c r="R1888" s="2"/>
      <c r="S1888" s="2"/>
      <c r="V1888" s="2"/>
      <c r="W1888" s="2"/>
      <c r="X1888" s="2"/>
      <c r="Y1888" s="2"/>
      <c r="Z1888" s="2"/>
      <c r="AA1888" s="2"/>
      <c r="AB1888" s="2"/>
      <c r="AC1888" s="8"/>
      <c r="AE1888" s="2"/>
      <c r="AF1888" s="2"/>
      <c r="AG1888" s="2"/>
      <c r="AH1888" s="2"/>
      <c r="AI1888" s="2"/>
      <c r="AJ1888" s="2"/>
      <c r="AK1888" s="2"/>
      <c r="AL1888" s="8"/>
      <c r="AN1888" s="2"/>
      <c r="AO1888" s="2"/>
      <c r="AP1888" s="2"/>
      <c r="AQ1888" s="2"/>
      <c r="AR1888" s="2"/>
      <c r="AS1888" s="2"/>
      <c r="AT1888" s="2"/>
      <c r="AU1888" s="8"/>
      <c r="AW1888" s="2"/>
      <c r="AX1888" s="2"/>
      <c r="AY1888" s="2"/>
      <c r="AZ1888" s="2"/>
      <c r="BA1888" s="2"/>
      <c r="BB1888" s="2"/>
      <c r="BC1888" s="2"/>
      <c r="BD1888" s="8"/>
      <c r="BF1888" s="2"/>
      <c r="BH1888" s="2"/>
      <c r="BJ1888" s="2"/>
      <c r="BK1888" s="2"/>
      <c r="BL1888" s="2"/>
      <c r="BM1888" s="8"/>
    </row>
    <row r="1889" spans="1:65" x14ac:dyDescent="0.25">
      <c r="A1889" s="2"/>
      <c r="B1889" s="2"/>
      <c r="C1889" s="2"/>
      <c r="D1889" s="2"/>
      <c r="E1889" s="2"/>
      <c r="F1889" s="2"/>
      <c r="G1889" s="10"/>
      <c r="H1889" s="10"/>
      <c r="I1889" s="10"/>
      <c r="J1889" s="10"/>
      <c r="M1889" s="2"/>
      <c r="N1889" s="39"/>
      <c r="O1889" s="2"/>
      <c r="P1889" s="2"/>
      <c r="Q1889" s="2"/>
      <c r="R1889" s="2"/>
      <c r="S1889" s="2"/>
      <c r="V1889" s="2"/>
      <c r="W1889" s="2"/>
      <c r="X1889" s="2"/>
      <c r="Y1889" s="2"/>
      <c r="Z1889" s="2"/>
      <c r="AA1889" s="2"/>
      <c r="AB1889" s="2"/>
      <c r="AC1889" s="8"/>
      <c r="AE1889" s="2"/>
      <c r="AF1889" s="2"/>
      <c r="AG1889" s="2"/>
      <c r="AH1889" s="2"/>
      <c r="AI1889" s="2"/>
      <c r="AJ1889" s="2"/>
      <c r="AK1889" s="2"/>
      <c r="AL1889" s="8"/>
      <c r="AN1889" s="2"/>
      <c r="AO1889" s="2"/>
      <c r="AP1889" s="2"/>
      <c r="AQ1889" s="2"/>
      <c r="AR1889" s="2"/>
      <c r="AS1889" s="2"/>
      <c r="AT1889" s="2"/>
      <c r="AU1889" s="8"/>
      <c r="AW1889" s="2"/>
      <c r="AX1889" s="2"/>
      <c r="AY1889" s="2"/>
      <c r="AZ1889" s="2"/>
      <c r="BA1889" s="2"/>
      <c r="BB1889" s="2"/>
      <c r="BC1889" s="2"/>
      <c r="BD1889" s="8"/>
      <c r="BF1889" s="2"/>
      <c r="BH1889" s="2"/>
      <c r="BJ1889" s="2"/>
      <c r="BK1889" s="2"/>
      <c r="BL1889" s="2"/>
      <c r="BM1889" s="8"/>
    </row>
    <row r="1890" spans="1:65" x14ac:dyDescent="0.25">
      <c r="A1890" s="2"/>
      <c r="B1890" s="2"/>
      <c r="C1890" s="2"/>
      <c r="D1890" s="2"/>
      <c r="E1890" s="2"/>
      <c r="F1890" s="2"/>
      <c r="G1890" s="10"/>
      <c r="H1890" s="10"/>
      <c r="I1890" s="10"/>
      <c r="J1890" s="10"/>
      <c r="M1890" s="2"/>
      <c r="N1890" s="39"/>
      <c r="O1890" s="2"/>
      <c r="P1890" s="2"/>
      <c r="Q1890" s="2"/>
      <c r="R1890" s="2"/>
      <c r="S1890" s="2"/>
      <c r="V1890" s="2"/>
      <c r="W1890" s="2"/>
      <c r="X1890" s="2"/>
      <c r="Y1890" s="2"/>
      <c r="Z1890" s="2"/>
      <c r="AA1890" s="2"/>
      <c r="AB1890" s="2"/>
      <c r="AC1890" s="8"/>
      <c r="AE1890" s="2"/>
      <c r="AF1890" s="2"/>
      <c r="AG1890" s="2"/>
      <c r="AH1890" s="2"/>
      <c r="AI1890" s="2"/>
      <c r="AJ1890" s="2"/>
      <c r="AK1890" s="2"/>
      <c r="AL1890" s="8"/>
      <c r="AN1890" s="2"/>
      <c r="AO1890" s="2"/>
      <c r="AP1890" s="2"/>
      <c r="AQ1890" s="2"/>
      <c r="AR1890" s="2"/>
      <c r="AS1890" s="2"/>
      <c r="AT1890" s="2"/>
      <c r="AU1890" s="8"/>
      <c r="AW1890" s="2"/>
      <c r="AX1890" s="2"/>
      <c r="AY1890" s="2"/>
      <c r="AZ1890" s="2"/>
      <c r="BA1890" s="2"/>
      <c r="BB1890" s="2"/>
      <c r="BC1890" s="2"/>
      <c r="BD1890" s="8"/>
      <c r="BF1890" s="2"/>
      <c r="BH1890" s="2"/>
      <c r="BJ1890" s="2"/>
      <c r="BK1890" s="2"/>
      <c r="BL1890" s="2"/>
      <c r="BM1890" s="8"/>
    </row>
    <row r="1891" spans="1:65" x14ac:dyDescent="0.25">
      <c r="A1891" s="2"/>
      <c r="B1891" s="2"/>
      <c r="C1891" s="2"/>
      <c r="D1891" s="2"/>
      <c r="E1891" s="2"/>
      <c r="F1891" s="2"/>
      <c r="G1891" s="10"/>
      <c r="H1891" s="10"/>
      <c r="I1891" s="10"/>
      <c r="J1891" s="10"/>
      <c r="M1891" s="2"/>
      <c r="N1891" s="39"/>
      <c r="O1891" s="2"/>
      <c r="P1891" s="2"/>
      <c r="Q1891" s="2"/>
      <c r="R1891" s="2"/>
      <c r="S1891" s="2"/>
      <c r="V1891" s="2"/>
      <c r="W1891" s="2"/>
      <c r="X1891" s="2"/>
      <c r="Y1891" s="2"/>
      <c r="Z1891" s="2"/>
      <c r="AA1891" s="2"/>
      <c r="AB1891" s="2"/>
      <c r="AC1891" s="8"/>
      <c r="AE1891" s="2"/>
      <c r="AF1891" s="2"/>
      <c r="AG1891" s="2"/>
      <c r="AH1891" s="2"/>
      <c r="AI1891" s="2"/>
      <c r="AJ1891" s="2"/>
      <c r="AK1891" s="2"/>
      <c r="AL1891" s="8"/>
      <c r="AN1891" s="2"/>
      <c r="AO1891" s="2"/>
      <c r="AP1891" s="2"/>
      <c r="AQ1891" s="2"/>
      <c r="AR1891" s="2"/>
      <c r="AS1891" s="2"/>
      <c r="AT1891" s="2"/>
      <c r="AU1891" s="8"/>
      <c r="AW1891" s="2"/>
      <c r="AX1891" s="2"/>
      <c r="AY1891" s="2"/>
      <c r="AZ1891" s="2"/>
      <c r="BA1891" s="2"/>
      <c r="BB1891" s="2"/>
      <c r="BC1891" s="2"/>
      <c r="BD1891" s="8"/>
      <c r="BF1891" s="2"/>
      <c r="BH1891" s="2"/>
      <c r="BJ1891" s="2"/>
      <c r="BK1891" s="2"/>
      <c r="BL1891" s="2"/>
      <c r="BM1891" s="8"/>
    </row>
    <row r="1892" spans="1:65" x14ac:dyDescent="0.25">
      <c r="A1892" s="2"/>
      <c r="B1892" s="2"/>
      <c r="C1892" s="2"/>
      <c r="D1892" s="2"/>
      <c r="E1892" s="2"/>
      <c r="F1892" s="2"/>
      <c r="G1892" s="10"/>
      <c r="H1892" s="10"/>
      <c r="I1892" s="10"/>
      <c r="J1892" s="10"/>
      <c r="M1892" s="2"/>
      <c r="N1892" s="39"/>
      <c r="O1892" s="2"/>
      <c r="P1892" s="2"/>
      <c r="Q1892" s="2"/>
      <c r="R1892" s="2"/>
      <c r="S1892" s="2"/>
      <c r="V1892" s="2"/>
      <c r="W1892" s="2"/>
      <c r="X1892" s="2"/>
      <c r="Y1892" s="2"/>
      <c r="Z1892" s="2"/>
      <c r="AA1892" s="2"/>
      <c r="AB1892" s="2"/>
      <c r="AC1892" s="8"/>
      <c r="AE1892" s="2"/>
      <c r="AF1892" s="2"/>
      <c r="AG1892" s="2"/>
      <c r="AH1892" s="2"/>
      <c r="AI1892" s="2"/>
      <c r="AJ1892" s="2"/>
      <c r="AK1892" s="2"/>
      <c r="AL1892" s="8"/>
      <c r="AN1892" s="2"/>
      <c r="AO1892" s="2"/>
      <c r="AP1892" s="2"/>
      <c r="AQ1892" s="2"/>
      <c r="AR1892" s="2"/>
      <c r="AS1892" s="2"/>
      <c r="AT1892" s="2"/>
      <c r="AU1892" s="8"/>
      <c r="AW1892" s="2"/>
      <c r="AX1892" s="2"/>
      <c r="AY1892" s="2"/>
      <c r="AZ1892" s="2"/>
      <c r="BA1892" s="2"/>
      <c r="BB1892" s="2"/>
      <c r="BC1892" s="2"/>
      <c r="BD1892" s="8"/>
      <c r="BF1892" s="2"/>
      <c r="BH1892" s="2"/>
      <c r="BJ1892" s="2"/>
      <c r="BK1892" s="2"/>
      <c r="BL1892" s="2"/>
      <c r="BM1892" s="8"/>
    </row>
    <row r="1893" spans="1:65" x14ac:dyDescent="0.25">
      <c r="A1893" s="2"/>
      <c r="B1893" s="2"/>
      <c r="C1893" s="2"/>
      <c r="D1893" s="2"/>
      <c r="E1893" s="2"/>
      <c r="F1893" s="2"/>
      <c r="G1893" s="10"/>
      <c r="H1893" s="10"/>
      <c r="I1893" s="10"/>
      <c r="J1893" s="10"/>
      <c r="M1893" s="2"/>
      <c r="N1893" s="39"/>
      <c r="O1893" s="2"/>
      <c r="P1893" s="2"/>
      <c r="Q1893" s="2"/>
      <c r="R1893" s="2"/>
      <c r="S1893" s="2"/>
      <c r="V1893" s="2"/>
      <c r="W1893" s="2"/>
      <c r="X1893" s="2"/>
      <c r="Y1893" s="2"/>
      <c r="Z1893" s="2"/>
      <c r="AA1893" s="2"/>
      <c r="AB1893" s="2"/>
      <c r="AC1893" s="8"/>
      <c r="AE1893" s="2"/>
      <c r="AF1893" s="2"/>
      <c r="AG1893" s="2"/>
      <c r="AH1893" s="2"/>
      <c r="AI1893" s="2"/>
      <c r="AJ1893" s="2"/>
      <c r="AK1893" s="2"/>
      <c r="AL1893" s="8"/>
      <c r="AN1893" s="2"/>
      <c r="AO1893" s="2"/>
      <c r="AP1893" s="2"/>
      <c r="AQ1893" s="2"/>
      <c r="AR1893" s="2"/>
      <c r="AS1893" s="2"/>
      <c r="AT1893" s="2"/>
      <c r="AU1893" s="8"/>
      <c r="AW1893" s="2"/>
      <c r="AX1893" s="2"/>
      <c r="AY1893" s="2"/>
      <c r="AZ1893" s="2"/>
      <c r="BA1893" s="2"/>
      <c r="BB1893" s="2"/>
      <c r="BC1893" s="2"/>
      <c r="BD1893" s="8"/>
      <c r="BF1893" s="2"/>
      <c r="BH1893" s="2"/>
      <c r="BJ1893" s="2"/>
      <c r="BK1893" s="2"/>
      <c r="BL1893" s="2"/>
      <c r="BM1893" s="8"/>
    </row>
    <row r="1894" spans="1:65" x14ac:dyDescent="0.25">
      <c r="A1894" s="2"/>
      <c r="B1894" s="2"/>
      <c r="C1894" s="2"/>
      <c r="D1894" s="2"/>
      <c r="E1894" s="2"/>
      <c r="F1894" s="2"/>
      <c r="G1894" s="10"/>
      <c r="H1894" s="10"/>
      <c r="I1894" s="10"/>
      <c r="J1894" s="10"/>
      <c r="M1894" s="2"/>
      <c r="N1894" s="39"/>
      <c r="O1894" s="2"/>
      <c r="P1894" s="2"/>
      <c r="Q1894" s="2"/>
      <c r="R1894" s="2"/>
      <c r="S1894" s="2"/>
      <c r="V1894" s="2"/>
      <c r="W1894" s="2"/>
      <c r="X1894" s="2"/>
      <c r="Y1894" s="2"/>
      <c r="Z1894" s="2"/>
      <c r="AA1894" s="2"/>
      <c r="AB1894" s="2"/>
      <c r="AC1894" s="8"/>
      <c r="AE1894" s="2"/>
      <c r="AF1894" s="2"/>
      <c r="AG1894" s="2"/>
      <c r="AH1894" s="2"/>
      <c r="AI1894" s="2"/>
      <c r="AJ1894" s="2"/>
      <c r="AK1894" s="2"/>
      <c r="AL1894" s="8"/>
      <c r="AN1894" s="2"/>
      <c r="AO1894" s="2"/>
      <c r="AP1894" s="2"/>
      <c r="AQ1894" s="2"/>
      <c r="AR1894" s="2"/>
      <c r="AS1894" s="2"/>
      <c r="AT1894" s="2"/>
      <c r="AU1894" s="8"/>
      <c r="AW1894" s="2"/>
      <c r="AX1894" s="2"/>
      <c r="AY1894" s="2"/>
      <c r="AZ1894" s="2"/>
      <c r="BA1894" s="2"/>
      <c r="BB1894" s="2"/>
      <c r="BC1894" s="2"/>
      <c r="BD1894" s="8"/>
      <c r="BF1894" s="2"/>
      <c r="BH1894" s="2"/>
      <c r="BJ1894" s="2"/>
      <c r="BK1894" s="2"/>
      <c r="BL1894" s="2"/>
      <c r="BM1894" s="8"/>
    </row>
    <row r="1895" spans="1:65" x14ac:dyDescent="0.25">
      <c r="A1895" s="2"/>
      <c r="B1895" s="2"/>
      <c r="C1895" s="2"/>
      <c r="D1895" s="2"/>
      <c r="E1895" s="2"/>
      <c r="F1895" s="2"/>
      <c r="G1895" s="10"/>
      <c r="H1895" s="10"/>
      <c r="I1895" s="10"/>
      <c r="J1895" s="10"/>
      <c r="M1895" s="2"/>
      <c r="N1895" s="39"/>
      <c r="O1895" s="2"/>
      <c r="P1895" s="2"/>
      <c r="Q1895" s="2"/>
      <c r="R1895" s="2"/>
      <c r="S1895" s="2"/>
      <c r="V1895" s="2"/>
      <c r="W1895" s="2"/>
      <c r="X1895" s="2"/>
      <c r="Y1895" s="2"/>
      <c r="Z1895" s="2"/>
      <c r="AA1895" s="2"/>
      <c r="AB1895" s="2"/>
      <c r="AC1895" s="8"/>
      <c r="AE1895" s="2"/>
      <c r="AF1895" s="2"/>
      <c r="AG1895" s="2"/>
      <c r="AH1895" s="2"/>
      <c r="AI1895" s="2"/>
      <c r="AJ1895" s="2"/>
      <c r="AK1895" s="2"/>
      <c r="AL1895" s="8"/>
      <c r="AN1895" s="2"/>
      <c r="AO1895" s="2"/>
      <c r="AP1895" s="2"/>
      <c r="AQ1895" s="2"/>
      <c r="AR1895" s="2"/>
      <c r="AS1895" s="2"/>
      <c r="AT1895" s="2"/>
      <c r="AU1895" s="8"/>
      <c r="AW1895" s="2"/>
      <c r="AX1895" s="2"/>
      <c r="AY1895" s="2"/>
      <c r="AZ1895" s="2"/>
      <c r="BA1895" s="2"/>
      <c r="BB1895" s="2"/>
      <c r="BC1895" s="2"/>
      <c r="BD1895" s="8"/>
      <c r="BF1895" s="2"/>
      <c r="BH1895" s="2"/>
      <c r="BJ1895" s="2"/>
      <c r="BK1895" s="2"/>
      <c r="BL1895" s="2"/>
      <c r="BM1895" s="8"/>
    </row>
    <row r="1896" spans="1:65" x14ac:dyDescent="0.25">
      <c r="A1896" s="2"/>
      <c r="B1896" s="2"/>
      <c r="C1896" s="2"/>
      <c r="D1896" s="2"/>
      <c r="E1896" s="2"/>
      <c r="F1896" s="2"/>
      <c r="G1896" s="10"/>
      <c r="H1896" s="10"/>
      <c r="I1896" s="10"/>
      <c r="J1896" s="10"/>
      <c r="M1896" s="2"/>
      <c r="N1896" s="39"/>
      <c r="O1896" s="2"/>
      <c r="P1896" s="2"/>
      <c r="Q1896" s="2"/>
      <c r="R1896" s="2"/>
      <c r="S1896" s="2"/>
      <c r="V1896" s="2"/>
      <c r="W1896" s="2"/>
      <c r="X1896" s="2"/>
      <c r="Y1896" s="2"/>
      <c r="Z1896" s="2"/>
      <c r="AA1896" s="2"/>
      <c r="AB1896" s="2"/>
      <c r="AC1896" s="8"/>
      <c r="AE1896" s="2"/>
      <c r="AF1896" s="2"/>
      <c r="AG1896" s="2"/>
      <c r="AH1896" s="2"/>
      <c r="AI1896" s="2"/>
      <c r="AJ1896" s="2"/>
      <c r="AK1896" s="2"/>
      <c r="AL1896" s="8"/>
      <c r="AN1896" s="2"/>
      <c r="AO1896" s="2"/>
      <c r="AP1896" s="2"/>
      <c r="AQ1896" s="2"/>
      <c r="AR1896" s="2"/>
      <c r="AS1896" s="2"/>
      <c r="AT1896" s="2"/>
      <c r="AU1896" s="8"/>
      <c r="AW1896" s="2"/>
      <c r="AX1896" s="2"/>
      <c r="AY1896" s="2"/>
      <c r="AZ1896" s="2"/>
      <c r="BA1896" s="2"/>
      <c r="BB1896" s="2"/>
      <c r="BC1896" s="2"/>
      <c r="BD1896" s="8"/>
      <c r="BF1896" s="2"/>
      <c r="BH1896" s="2"/>
      <c r="BJ1896" s="2"/>
      <c r="BK1896" s="2"/>
      <c r="BL1896" s="2"/>
      <c r="BM1896" s="8"/>
    </row>
    <row r="1897" spans="1:65" x14ac:dyDescent="0.25">
      <c r="A1897" s="2"/>
      <c r="B1897" s="2"/>
      <c r="C1897" s="2"/>
      <c r="D1897" s="2"/>
      <c r="E1897" s="2"/>
      <c r="F1897" s="2"/>
      <c r="G1897" s="10"/>
      <c r="H1897" s="10"/>
      <c r="I1897" s="10"/>
      <c r="J1897" s="10"/>
      <c r="M1897" s="2"/>
      <c r="N1897" s="39"/>
      <c r="O1897" s="2"/>
      <c r="P1897" s="2"/>
      <c r="Q1897" s="2"/>
      <c r="R1897" s="2"/>
      <c r="S1897" s="2"/>
      <c r="V1897" s="2"/>
      <c r="W1897" s="2"/>
      <c r="X1897" s="2"/>
      <c r="Y1897" s="2"/>
      <c r="Z1897" s="2"/>
      <c r="AA1897" s="2"/>
      <c r="AB1897" s="2"/>
      <c r="AC1897" s="8"/>
      <c r="AE1897" s="2"/>
      <c r="AF1897" s="2"/>
      <c r="AG1897" s="2"/>
      <c r="AH1897" s="2"/>
      <c r="AI1897" s="2"/>
      <c r="AJ1897" s="2"/>
      <c r="AK1897" s="2"/>
      <c r="AL1897" s="8"/>
      <c r="AN1897" s="2"/>
      <c r="AO1897" s="2"/>
      <c r="AP1897" s="2"/>
      <c r="AQ1897" s="2"/>
      <c r="AR1897" s="2"/>
      <c r="AS1897" s="2"/>
      <c r="AT1897" s="2"/>
      <c r="AU1897" s="8"/>
      <c r="AW1897" s="2"/>
      <c r="AX1897" s="2"/>
      <c r="AY1897" s="2"/>
      <c r="AZ1897" s="2"/>
      <c r="BA1897" s="2"/>
      <c r="BB1897" s="2"/>
      <c r="BC1897" s="2"/>
      <c r="BD1897" s="8"/>
      <c r="BF1897" s="2"/>
      <c r="BH1897" s="2"/>
      <c r="BJ1897" s="2"/>
      <c r="BK1897" s="2"/>
      <c r="BL1897" s="2"/>
      <c r="BM1897" s="8"/>
    </row>
    <row r="1898" spans="1:65" x14ac:dyDescent="0.25">
      <c r="A1898" s="2"/>
      <c r="B1898" s="2"/>
      <c r="C1898" s="2"/>
      <c r="D1898" s="2"/>
      <c r="E1898" s="2"/>
      <c r="F1898" s="2"/>
      <c r="G1898" s="10"/>
      <c r="H1898" s="10"/>
      <c r="I1898" s="10"/>
      <c r="J1898" s="10"/>
      <c r="M1898" s="2"/>
      <c r="N1898" s="39"/>
      <c r="O1898" s="2"/>
      <c r="P1898" s="2"/>
      <c r="Q1898" s="2"/>
      <c r="R1898" s="2"/>
      <c r="S1898" s="2"/>
      <c r="V1898" s="2"/>
      <c r="W1898" s="2"/>
      <c r="X1898" s="2"/>
      <c r="Y1898" s="2"/>
      <c r="Z1898" s="2"/>
      <c r="AA1898" s="2"/>
      <c r="AB1898" s="2"/>
      <c r="AC1898" s="8"/>
      <c r="AE1898" s="2"/>
      <c r="AF1898" s="2"/>
      <c r="AG1898" s="2"/>
      <c r="AH1898" s="2"/>
      <c r="AI1898" s="2"/>
      <c r="AJ1898" s="2"/>
      <c r="AK1898" s="2"/>
      <c r="AL1898" s="8"/>
      <c r="AN1898" s="2"/>
      <c r="AO1898" s="2"/>
      <c r="AP1898" s="2"/>
      <c r="AQ1898" s="2"/>
      <c r="AR1898" s="2"/>
      <c r="AS1898" s="2"/>
      <c r="AT1898" s="2"/>
      <c r="AU1898" s="8"/>
      <c r="AW1898" s="2"/>
      <c r="AX1898" s="2"/>
      <c r="AY1898" s="2"/>
      <c r="AZ1898" s="2"/>
      <c r="BA1898" s="2"/>
      <c r="BB1898" s="2"/>
      <c r="BC1898" s="2"/>
      <c r="BD1898" s="8"/>
      <c r="BF1898" s="2"/>
      <c r="BH1898" s="2"/>
      <c r="BJ1898" s="2"/>
      <c r="BK1898" s="2"/>
      <c r="BL1898" s="2"/>
      <c r="BM1898" s="8"/>
    </row>
    <row r="1899" spans="1:65" x14ac:dyDescent="0.25">
      <c r="A1899" s="2"/>
      <c r="B1899" s="2"/>
      <c r="C1899" s="2"/>
      <c r="D1899" s="2"/>
      <c r="E1899" s="2"/>
      <c r="F1899" s="2"/>
      <c r="G1899" s="10"/>
      <c r="H1899" s="10"/>
      <c r="I1899" s="10"/>
      <c r="J1899" s="10"/>
      <c r="M1899" s="2"/>
      <c r="N1899" s="39"/>
      <c r="O1899" s="2"/>
      <c r="P1899" s="2"/>
      <c r="Q1899" s="2"/>
      <c r="R1899" s="2"/>
      <c r="S1899" s="2"/>
      <c r="V1899" s="2"/>
      <c r="W1899" s="2"/>
      <c r="X1899" s="2"/>
      <c r="Y1899" s="2"/>
      <c r="Z1899" s="2"/>
      <c r="AA1899" s="2"/>
      <c r="AB1899" s="2"/>
      <c r="AC1899" s="8"/>
      <c r="AE1899" s="2"/>
      <c r="AF1899" s="2"/>
      <c r="AG1899" s="2"/>
      <c r="AH1899" s="2"/>
      <c r="AI1899" s="2"/>
      <c r="AJ1899" s="2"/>
      <c r="AK1899" s="2"/>
      <c r="AL1899" s="8"/>
      <c r="AN1899" s="2"/>
      <c r="AO1899" s="2"/>
      <c r="AP1899" s="2"/>
      <c r="AQ1899" s="2"/>
      <c r="AR1899" s="2"/>
      <c r="AS1899" s="2"/>
      <c r="AT1899" s="2"/>
      <c r="AU1899" s="8"/>
      <c r="AW1899" s="2"/>
      <c r="AX1899" s="2"/>
      <c r="AY1899" s="2"/>
      <c r="AZ1899" s="2"/>
      <c r="BA1899" s="2"/>
      <c r="BB1899" s="2"/>
      <c r="BC1899" s="2"/>
      <c r="BD1899" s="8"/>
      <c r="BF1899" s="2"/>
      <c r="BH1899" s="2"/>
      <c r="BJ1899" s="2"/>
      <c r="BK1899" s="2"/>
      <c r="BL1899" s="2"/>
      <c r="BM1899" s="8"/>
    </row>
    <row r="1900" spans="1:65" x14ac:dyDescent="0.25">
      <c r="A1900" s="2"/>
      <c r="B1900" s="2"/>
      <c r="C1900" s="2"/>
      <c r="D1900" s="2"/>
      <c r="E1900" s="2"/>
      <c r="F1900" s="2"/>
      <c r="G1900" s="10"/>
      <c r="H1900" s="10"/>
      <c r="I1900" s="10"/>
      <c r="J1900" s="10"/>
      <c r="M1900" s="2"/>
      <c r="N1900" s="39"/>
      <c r="O1900" s="2"/>
      <c r="P1900" s="2"/>
      <c r="Q1900" s="2"/>
      <c r="R1900" s="2"/>
      <c r="S1900" s="2"/>
      <c r="V1900" s="2"/>
      <c r="W1900" s="2"/>
      <c r="X1900" s="2"/>
      <c r="Y1900" s="2"/>
      <c r="Z1900" s="2"/>
      <c r="AA1900" s="2"/>
      <c r="AB1900" s="2"/>
      <c r="AC1900" s="8"/>
      <c r="AE1900" s="2"/>
      <c r="AF1900" s="2"/>
      <c r="AG1900" s="2"/>
      <c r="AH1900" s="2"/>
      <c r="AI1900" s="2"/>
      <c r="AJ1900" s="2"/>
      <c r="AK1900" s="2"/>
      <c r="AL1900" s="8"/>
      <c r="AN1900" s="2"/>
      <c r="AO1900" s="2"/>
      <c r="AP1900" s="2"/>
      <c r="AQ1900" s="2"/>
      <c r="AR1900" s="2"/>
      <c r="AS1900" s="2"/>
      <c r="AT1900" s="2"/>
      <c r="AU1900" s="8"/>
      <c r="AW1900" s="2"/>
      <c r="AX1900" s="2"/>
      <c r="AY1900" s="2"/>
      <c r="AZ1900" s="2"/>
      <c r="BA1900" s="2"/>
      <c r="BB1900" s="2"/>
      <c r="BC1900" s="2"/>
      <c r="BD1900" s="8"/>
      <c r="BF1900" s="2"/>
      <c r="BH1900" s="2"/>
      <c r="BJ1900" s="2"/>
      <c r="BK1900" s="2"/>
      <c r="BL1900" s="2"/>
      <c r="BM1900" s="8"/>
    </row>
    <row r="1901" spans="1:65" x14ac:dyDescent="0.25">
      <c r="A1901" s="2"/>
      <c r="B1901" s="2"/>
      <c r="C1901" s="2"/>
      <c r="D1901" s="2"/>
      <c r="E1901" s="2"/>
      <c r="F1901" s="2"/>
      <c r="G1901" s="10"/>
      <c r="H1901" s="10"/>
      <c r="I1901" s="10"/>
      <c r="J1901" s="10"/>
      <c r="M1901" s="2"/>
      <c r="N1901" s="39"/>
      <c r="O1901" s="2"/>
      <c r="P1901" s="2"/>
      <c r="Q1901" s="2"/>
      <c r="R1901" s="2"/>
      <c r="S1901" s="2"/>
      <c r="V1901" s="2"/>
      <c r="W1901" s="2"/>
      <c r="X1901" s="2"/>
      <c r="Y1901" s="2"/>
      <c r="Z1901" s="2"/>
      <c r="AA1901" s="2"/>
      <c r="AB1901" s="2"/>
      <c r="AC1901" s="8"/>
      <c r="AE1901" s="2"/>
      <c r="AF1901" s="2"/>
      <c r="AG1901" s="2"/>
      <c r="AH1901" s="2"/>
      <c r="AI1901" s="2"/>
      <c r="AJ1901" s="2"/>
      <c r="AK1901" s="2"/>
      <c r="AL1901" s="8"/>
      <c r="AN1901" s="2"/>
      <c r="AO1901" s="2"/>
      <c r="AP1901" s="2"/>
      <c r="AQ1901" s="2"/>
      <c r="AR1901" s="2"/>
      <c r="AS1901" s="2"/>
      <c r="AT1901" s="2"/>
      <c r="AU1901" s="8"/>
      <c r="AW1901" s="2"/>
      <c r="AX1901" s="2"/>
      <c r="AY1901" s="2"/>
      <c r="AZ1901" s="2"/>
      <c r="BA1901" s="2"/>
      <c r="BB1901" s="2"/>
      <c r="BC1901" s="2"/>
      <c r="BD1901" s="8"/>
      <c r="BF1901" s="2"/>
      <c r="BH1901" s="2"/>
      <c r="BJ1901" s="2"/>
      <c r="BK1901" s="2"/>
      <c r="BL1901" s="2"/>
      <c r="BM1901" s="8"/>
    </row>
    <row r="1902" spans="1:65" x14ac:dyDescent="0.25">
      <c r="A1902" s="2"/>
      <c r="B1902" s="2"/>
      <c r="C1902" s="2"/>
      <c r="D1902" s="2"/>
      <c r="E1902" s="2"/>
      <c r="F1902" s="2"/>
      <c r="G1902" s="10"/>
      <c r="H1902" s="10"/>
      <c r="I1902" s="10"/>
      <c r="J1902" s="10"/>
      <c r="M1902" s="2"/>
      <c r="N1902" s="39"/>
      <c r="O1902" s="2"/>
      <c r="P1902" s="2"/>
      <c r="Q1902" s="2"/>
      <c r="R1902" s="2"/>
      <c r="S1902" s="2"/>
      <c r="V1902" s="2"/>
      <c r="W1902" s="2"/>
      <c r="X1902" s="2"/>
      <c r="Y1902" s="2"/>
      <c r="Z1902" s="2"/>
      <c r="AA1902" s="2"/>
      <c r="AB1902" s="2"/>
      <c r="AC1902" s="8"/>
      <c r="AE1902" s="2"/>
      <c r="AF1902" s="2"/>
      <c r="AG1902" s="2"/>
      <c r="AH1902" s="2"/>
      <c r="AI1902" s="2"/>
      <c r="AJ1902" s="2"/>
      <c r="AK1902" s="2"/>
      <c r="AL1902" s="8"/>
      <c r="AN1902" s="2"/>
      <c r="AO1902" s="2"/>
      <c r="AP1902" s="2"/>
      <c r="AQ1902" s="2"/>
      <c r="AR1902" s="2"/>
      <c r="AS1902" s="2"/>
      <c r="AT1902" s="2"/>
      <c r="AU1902" s="8"/>
      <c r="AW1902" s="2"/>
      <c r="AX1902" s="2"/>
      <c r="AY1902" s="2"/>
      <c r="AZ1902" s="2"/>
      <c r="BA1902" s="2"/>
      <c r="BB1902" s="2"/>
      <c r="BC1902" s="2"/>
      <c r="BD1902" s="8"/>
      <c r="BF1902" s="2"/>
      <c r="BH1902" s="2"/>
      <c r="BJ1902" s="2"/>
      <c r="BK1902" s="2"/>
      <c r="BL1902" s="2"/>
      <c r="BM1902" s="8"/>
    </row>
    <row r="1903" spans="1:65" x14ac:dyDescent="0.25">
      <c r="A1903" s="2"/>
      <c r="B1903" s="2"/>
      <c r="C1903" s="2"/>
      <c r="D1903" s="2"/>
      <c r="E1903" s="2"/>
      <c r="F1903" s="2"/>
      <c r="G1903" s="10"/>
      <c r="H1903" s="10"/>
      <c r="I1903" s="10"/>
      <c r="J1903" s="10"/>
      <c r="M1903" s="2"/>
      <c r="N1903" s="39"/>
      <c r="O1903" s="2"/>
      <c r="P1903" s="2"/>
      <c r="Q1903" s="2"/>
      <c r="R1903" s="2"/>
      <c r="S1903" s="2"/>
      <c r="V1903" s="2"/>
      <c r="W1903" s="2"/>
      <c r="X1903" s="2"/>
      <c r="Y1903" s="2"/>
      <c r="Z1903" s="2"/>
      <c r="AA1903" s="2"/>
      <c r="AB1903" s="2"/>
      <c r="AC1903" s="8"/>
      <c r="AE1903" s="2"/>
      <c r="AF1903" s="2"/>
      <c r="AG1903" s="2"/>
      <c r="AH1903" s="2"/>
      <c r="AI1903" s="2"/>
      <c r="AJ1903" s="2"/>
      <c r="AK1903" s="2"/>
      <c r="AL1903" s="8"/>
      <c r="AN1903" s="2"/>
      <c r="AO1903" s="2"/>
      <c r="AP1903" s="2"/>
      <c r="AQ1903" s="2"/>
      <c r="AR1903" s="2"/>
      <c r="AS1903" s="2"/>
      <c r="AT1903" s="2"/>
      <c r="AU1903" s="8"/>
      <c r="AW1903" s="2"/>
      <c r="AX1903" s="2"/>
      <c r="AY1903" s="2"/>
      <c r="AZ1903" s="2"/>
      <c r="BA1903" s="2"/>
      <c r="BB1903" s="2"/>
      <c r="BC1903" s="2"/>
      <c r="BD1903" s="8"/>
      <c r="BF1903" s="2"/>
      <c r="BH1903" s="2"/>
      <c r="BJ1903" s="2"/>
      <c r="BK1903" s="2"/>
      <c r="BL1903" s="2"/>
      <c r="BM1903" s="8"/>
    </row>
    <row r="1904" spans="1:65" x14ac:dyDescent="0.25">
      <c r="A1904" s="2"/>
      <c r="B1904" s="2"/>
      <c r="C1904" s="2"/>
      <c r="D1904" s="2"/>
      <c r="E1904" s="2"/>
      <c r="F1904" s="2"/>
      <c r="G1904" s="10"/>
      <c r="H1904" s="10"/>
      <c r="I1904" s="10"/>
      <c r="J1904" s="10"/>
      <c r="M1904" s="2"/>
      <c r="N1904" s="39"/>
      <c r="O1904" s="2"/>
      <c r="P1904" s="2"/>
      <c r="Q1904" s="2"/>
      <c r="R1904" s="2"/>
      <c r="S1904" s="2"/>
      <c r="V1904" s="2"/>
      <c r="W1904" s="2"/>
      <c r="X1904" s="2"/>
      <c r="Y1904" s="2"/>
      <c r="Z1904" s="2"/>
      <c r="AA1904" s="2"/>
      <c r="AB1904" s="2"/>
      <c r="AC1904" s="8"/>
      <c r="AE1904" s="2"/>
      <c r="AF1904" s="2"/>
      <c r="AG1904" s="2"/>
      <c r="AH1904" s="2"/>
      <c r="AI1904" s="2"/>
      <c r="AJ1904" s="2"/>
      <c r="AK1904" s="2"/>
      <c r="AL1904" s="8"/>
      <c r="AN1904" s="2"/>
      <c r="AO1904" s="2"/>
      <c r="AP1904" s="2"/>
      <c r="AQ1904" s="2"/>
      <c r="AR1904" s="2"/>
      <c r="AS1904" s="2"/>
      <c r="AT1904" s="2"/>
      <c r="AU1904" s="8"/>
      <c r="AW1904" s="2"/>
      <c r="AX1904" s="2"/>
      <c r="AY1904" s="2"/>
      <c r="AZ1904" s="2"/>
      <c r="BA1904" s="2"/>
      <c r="BB1904" s="2"/>
      <c r="BC1904" s="2"/>
      <c r="BD1904" s="8"/>
      <c r="BF1904" s="2"/>
      <c r="BH1904" s="2"/>
      <c r="BJ1904" s="2"/>
      <c r="BK1904" s="2"/>
      <c r="BL1904" s="2"/>
      <c r="BM1904" s="8"/>
    </row>
    <row r="1905" spans="1:65" x14ac:dyDescent="0.25">
      <c r="A1905" s="2"/>
      <c r="B1905" s="2"/>
      <c r="C1905" s="2"/>
      <c r="D1905" s="2"/>
      <c r="E1905" s="2"/>
      <c r="F1905" s="2"/>
      <c r="G1905" s="10"/>
      <c r="H1905" s="10"/>
      <c r="I1905" s="10"/>
      <c r="J1905" s="10"/>
      <c r="M1905" s="2"/>
      <c r="N1905" s="39"/>
      <c r="O1905" s="2"/>
      <c r="P1905" s="2"/>
      <c r="Q1905" s="2"/>
      <c r="R1905" s="2"/>
      <c r="S1905" s="2"/>
      <c r="V1905" s="2"/>
      <c r="W1905" s="2"/>
      <c r="X1905" s="2"/>
      <c r="Y1905" s="2"/>
      <c r="Z1905" s="2"/>
      <c r="AA1905" s="2"/>
      <c r="AB1905" s="2"/>
      <c r="AC1905" s="8"/>
      <c r="AE1905" s="2"/>
      <c r="AF1905" s="2"/>
      <c r="AG1905" s="2"/>
      <c r="AH1905" s="2"/>
      <c r="AI1905" s="2"/>
      <c r="AJ1905" s="2"/>
      <c r="AK1905" s="2"/>
      <c r="AL1905" s="8"/>
      <c r="AN1905" s="2"/>
      <c r="AO1905" s="2"/>
      <c r="AP1905" s="2"/>
      <c r="AQ1905" s="2"/>
      <c r="AR1905" s="2"/>
      <c r="AS1905" s="2"/>
      <c r="AT1905" s="2"/>
      <c r="AU1905" s="8"/>
      <c r="AW1905" s="2"/>
      <c r="AX1905" s="2"/>
      <c r="AY1905" s="2"/>
      <c r="AZ1905" s="2"/>
      <c r="BA1905" s="2"/>
      <c r="BB1905" s="2"/>
      <c r="BC1905" s="2"/>
      <c r="BD1905" s="8"/>
      <c r="BF1905" s="2"/>
      <c r="BH1905" s="2"/>
      <c r="BJ1905" s="2"/>
      <c r="BK1905" s="2"/>
      <c r="BL1905" s="2"/>
      <c r="BM1905" s="8"/>
    </row>
    <row r="1906" spans="1:65" x14ac:dyDescent="0.25">
      <c r="A1906" s="2"/>
      <c r="B1906" s="2"/>
      <c r="C1906" s="2"/>
      <c r="D1906" s="2"/>
      <c r="E1906" s="2"/>
      <c r="F1906" s="2"/>
      <c r="G1906" s="10"/>
      <c r="H1906" s="10"/>
      <c r="I1906" s="10"/>
      <c r="J1906" s="10"/>
      <c r="M1906" s="2"/>
      <c r="N1906" s="39"/>
      <c r="O1906" s="2"/>
      <c r="P1906" s="2"/>
      <c r="Q1906" s="2"/>
      <c r="R1906" s="2"/>
      <c r="S1906" s="2"/>
      <c r="V1906" s="2"/>
      <c r="W1906" s="2"/>
      <c r="X1906" s="2"/>
      <c r="Y1906" s="2"/>
      <c r="Z1906" s="2"/>
      <c r="AA1906" s="2"/>
      <c r="AB1906" s="2"/>
      <c r="AC1906" s="8"/>
      <c r="AE1906" s="2"/>
      <c r="AF1906" s="2"/>
      <c r="AG1906" s="2"/>
      <c r="AH1906" s="2"/>
      <c r="AI1906" s="2"/>
      <c r="AJ1906" s="2"/>
      <c r="AK1906" s="2"/>
      <c r="AL1906" s="8"/>
      <c r="AN1906" s="2"/>
      <c r="AO1906" s="2"/>
      <c r="AP1906" s="2"/>
      <c r="AQ1906" s="2"/>
      <c r="AR1906" s="2"/>
      <c r="AS1906" s="2"/>
      <c r="AT1906" s="2"/>
      <c r="AU1906" s="8"/>
      <c r="AW1906" s="2"/>
      <c r="AX1906" s="2"/>
      <c r="AY1906" s="2"/>
      <c r="AZ1906" s="2"/>
      <c r="BA1906" s="2"/>
      <c r="BB1906" s="2"/>
      <c r="BC1906" s="2"/>
      <c r="BD1906" s="8"/>
      <c r="BF1906" s="2"/>
      <c r="BH1906" s="2"/>
      <c r="BJ1906" s="2"/>
      <c r="BK1906" s="2"/>
      <c r="BL1906" s="2"/>
      <c r="BM1906" s="8"/>
    </row>
    <row r="1907" spans="1:65" x14ac:dyDescent="0.25">
      <c r="A1907" s="2"/>
      <c r="B1907" s="2"/>
      <c r="C1907" s="2"/>
      <c r="D1907" s="2"/>
      <c r="E1907" s="2"/>
      <c r="F1907" s="2"/>
      <c r="G1907" s="10"/>
      <c r="H1907" s="10"/>
      <c r="I1907" s="10"/>
      <c r="J1907" s="10"/>
      <c r="M1907" s="2"/>
      <c r="N1907" s="39"/>
      <c r="O1907" s="2"/>
      <c r="P1907" s="2"/>
      <c r="Q1907" s="2"/>
      <c r="R1907" s="2"/>
      <c r="S1907" s="2"/>
      <c r="V1907" s="2"/>
      <c r="W1907" s="2"/>
      <c r="X1907" s="2"/>
      <c r="Y1907" s="2"/>
      <c r="Z1907" s="2"/>
      <c r="AA1907" s="2"/>
      <c r="AB1907" s="2"/>
      <c r="AC1907" s="8"/>
      <c r="AE1907" s="2"/>
      <c r="AF1907" s="2"/>
      <c r="AG1907" s="2"/>
      <c r="AH1907" s="2"/>
      <c r="AI1907" s="2"/>
      <c r="AJ1907" s="2"/>
      <c r="AK1907" s="2"/>
      <c r="AL1907" s="8"/>
      <c r="AN1907" s="2"/>
      <c r="AO1907" s="2"/>
      <c r="AP1907" s="2"/>
      <c r="AQ1907" s="2"/>
      <c r="AR1907" s="2"/>
      <c r="AS1907" s="2"/>
      <c r="AT1907" s="2"/>
      <c r="AU1907" s="8"/>
      <c r="AW1907" s="2"/>
      <c r="AX1907" s="2"/>
      <c r="AY1907" s="2"/>
      <c r="AZ1907" s="2"/>
      <c r="BA1907" s="2"/>
      <c r="BB1907" s="2"/>
      <c r="BC1907" s="2"/>
      <c r="BD1907" s="8"/>
      <c r="BF1907" s="2"/>
      <c r="BH1907" s="2"/>
      <c r="BJ1907" s="2"/>
      <c r="BK1907" s="2"/>
      <c r="BL1907" s="2"/>
      <c r="BM1907" s="8"/>
    </row>
    <row r="1908" spans="1:65" x14ac:dyDescent="0.25">
      <c r="A1908" s="2"/>
      <c r="B1908" s="2"/>
      <c r="C1908" s="2"/>
      <c r="D1908" s="2"/>
      <c r="E1908" s="2"/>
      <c r="F1908" s="2"/>
      <c r="G1908" s="10"/>
      <c r="H1908" s="10"/>
      <c r="I1908" s="10"/>
      <c r="J1908" s="10"/>
      <c r="M1908" s="2"/>
      <c r="N1908" s="39"/>
      <c r="O1908" s="2"/>
      <c r="P1908" s="2"/>
      <c r="Q1908" s="2"/>
      <c r="R1908" s="2"/>
      <c r="S1908" s="2"/>
      <c r="V1908" s="2"/>
      <c r="W1908" s="2"/>
      <c r="X1908" s="2"/>
      <c r="Y1908" s="2"/>
      <c r="Z1908" s="2"/>
      <c r="AA1908" s="2"/>
      <c r="AB1908" s="2"/>
      <c r="AC1908" s="8"/>
      <c r="AE1908" s="2"/>
      <c r="AF1908" s="2"/>
      <c r="AG1908" s="2"/>
      <c r="AH1908" s="2"/>
      <c r="AI1908" s="2"/>
      <c r="AJ1908" s="2"/>
      <c r="AK1908" s="2"/>
      <c r="AL1908" s="8"/>
      <c r="AN1908" s="2"/>
      <c r="AO1908" s="2"/>
      <c r="AP1908" s="2"/>
      <c r="AQ1908" s="2"/>
      <c r="AR1908" s="2"/>
      <c r="AS1908" s="2"/>
      <c r="AT1908" s="2"/>
      <c r="AU1908" s="8"/>
      <c r="AW1908" s="2"/>
      <c r="AX1908" s="2"/>
      <c r="AY1908" s="2"/>
      <c r="AZ1908" s="2"/>
      <c r="BA1908" s="2"/>
      <c r="BB1908" s="2"/>
      <c r="BC1908" s="2"/>
      <c r="BD1908" s="8"/>
      <c r="BF1908" s="2"/>
      <c r="BH1908" s="2"/>
      <c r="BJ1908" s="2"/>
      <c r="BK1908" s="2"/>
      <c r="BL1908" s="2"/>
      <c r="BM1908" s="8"/>
    </row>
    <row r="1909" spans="1:65" x14ac:dyDescent="0.25">
      <c r="A1909" s="2"/>
      <c r="B1909" s="2"/>
      <c r="C1909" s="2"/>
      <c r="D1909" s="2"/>
      <c r="E1909" s="2"/>
      <c r="F1909" s="2"/>
      <c r="G1909" s="10"/>
      <c r="H1909" s="10"/>
      <c r="I1909" s="10"/>
      <c r="J1909" s="10"/>
      <c r="M1909" s="2"/>
      <c r="N1909" s="39"/>
      <c r="O1909" s="2"/>
      <c r="P1909" s="2"/>
      <c r="Q1909" s="2"/>
      <c r="R1909" s="2"/>
      <c r="S1909" s="2"/>
      <c r="V1909" s="2"/>
      <c r="W1909" s="2"/>
      <c r="X1909" s="2"/>
      <c r="Y1909" s="2"/>
      <c r="Z1909" s="2"/>
      <c r="AA1909" s="2"/>
      <c r="AB1909" s="2"/>
      <c r="AC1909" s="8"/>
      <c r="AE1909" s="2"/>
      <c r="AF1909" s="2"/>
      <c r="AG1909" s="2"/>
      <c r="AH1909" s="2"/>
      <c r="AI1909" s="2"/>
      <c r="AJ1909" s="2"/>
      <c r="AK1909" s="2"/>
      <c r="AL1909" s="8"/>
      <c r="AN1909" s="2"/>
      <c r="AO1909" s="2"/>
      <c r="AP1909" s="2"/>
      <c r="AQ1909" s="2"/>
      <c r="AR1909" s="2"/>
      <c r="AS1909" s="2"/>
      <c r="AT1909" s="2"/>
      <c r="AU1909" s="8"/>
      <c r="AW1909" s="2"/>
      <c r="AX1909" s="2"/>
      <c r="AY1909" s="2"/>
      <c r="AZ1909" s="2"/>
      <c r="BA1909" s="2"/>
      <c r="BB1909" s="2"/>
      <c r="BC1909" s="2"/>
      <c r="BD1909" s="8"/>
      <c r="BF1909" s="2"/>
      <c r="BH1909" s="2"/>
      <c r="BJ1909" s="2"/>
      <c r="BK1909" s="2"/>
      <c r="BL1909" s="2"/>
      <c r="BM1909" s="8"/>
    </row>
    <row r="1910" spans="1:65" x14ac:dyDescent="0.25">
      <c r="A1910" s="2"/>
      <c r="B1910" s="2"/>
      <c r="C1910" s="2"/>
      <c r="D1910" s="2"/>
      <c r="E1910" s="2"/>
      <c r="F1910" s="2"/>
      <c r="G1910" s="10"/>
      <c r="H1910" s="10"/>
      <c r="I1910" s="10"/>
      <c r="J1910" s="10"/>
      <c r="M1910" s="2"/>
      <c r="N1910" s="39"/>
      <c r="O1910" s="2"/>
      <c r="P1910" s="2"/>
      <c r="Q1910" s="2"/>
      <c r="R1910" s="2"/>
      <c r="S1910" s="2"/>
      <c r="V1910" s="2"/>
      <c r="W1910" s="2"/>
      <c r="X1910" s="2"/>
      <c r="Y1910" s="2"/>
      <c r="Z1910" s="2"/>
      <c r="AA1910" s="2"/>
      <c r="AB1910" s="2"/>
      <c r="AC1910" s="8"/>
      <c r="AE1910" s="2"/>
      <c r="AF1910" s="2"/>
      <c r="AG1910" s="2"/>
      <c r="AH1910" s="2"/>
      <c r="AI1910" s="2"/>
      <c r="AJ1910" s="2"/>
      <c r="AK1910" s="2"/>
      <c r="AL1910" s="8"/>
      <c r="AN1910" s="2"/>
      <c r="AO1910" s="2"/>
      <c r="AP1910" s="2"/>
      <c r="AQ1910" s="2"/>
      <c r="AR1910" s="2"/>
      <c r="AS1910" s="2"/>
      <c r="AT1910" s="2"/>
      <c r="AU1910" s="8"/>
      <c r="AW1910" s="2"/>
      <c r="AX1910" s="2"/>
      <c r="AY1910" s="2"/>
      <c r="AZ1910" s="2"/>
      <c r="BA1910" s="2"/>
      <c r="BB1910" s="2"/>
      <c r="BC1910" s="2"/>
      <c r="BD1910" s="8"/>
      <c r="BF1910" s="2"/>
      <c r="BH1910" s="2"/>
      <c r="BJ1910" s="2"/>
      <c r="BK1910" s="2"/>
      <c r="BL1910" s="2"/>
      <c r="BM1910" s="8"/>
    </row>
    <row r="1911" spans="1:65" x14ac:dyDescent="0.25">
      <c r="A1911" s="2"/>
      <c r="B1911" s="2"/>
      <c r="C1911" s="2"/>
      <c r="D1911" s="2"/>
      <c r="E1911" s="2"/>
      <c r="F1911" s="2"/>
      <c r="G1911" s="10"/>
      <c r="H1911" s="10"/>
      <c r="I1911" s="10"/>
      <c r="J1911" s="10"/>
      <c r="M1911" s="2"/>
      <c r="N1911" s="39"/>
      <c r="O1911" s="2"/>
      <c r="P1911" s="2"/>
      <c r="Q1911" s="2"/>
      <c r="R1911" s="2"/>
      <c r="S1911" s="2"/>
      <c r="V1911" s="2"/>
      <c r="W1911" s="2"/>
      <c r="X1911" s="2"/>
      <c r="Y1911" s="2"/>
      <c r="Z1911" s="2"/>
      <c r="AA1911" s="2"/>
      <c r="AB1911" s="2"/>
      <c r="AC1911" s="8"/>
      <c r="AE1911" s="2"/>
      <c r="AF1911" s="2"/>
      <c r="AG1911" s="2"/>
      <c r="AH1911" s="2"/>
      <c r="AI1911" s="2"/>
      <c r="AJ1911" s="2"/>
      <c r="AK1911" s="2"/>
      <c r="AL1911" s="8"/>
      <c r="AN1911" s="2"/>
      <c r="AO1911" s="2"/>
      <c r="AP1911" s="2"/>
      <c r="AQ1911" s="2"/>
      <c r="AR1911" s="2"/>
      <c r="AS1911" s="2"/>
      <c r="AT1911" s="2"/>
      <c r="AU1911" s="8"/>
      <c r="AW1911" s="2"/>
      <c r="AX1911" s="2"/>
      <c r="AY1911" s="2"/>
      <c r="AZ1911" s="2"/>
      <c r="BA1911" s="2"/>
      <c r="BB1911" s="2"/>
      <c r="BC1911" s="2"/>
      <c r="BD1911" s="8"/>
      <c r="BF1911" s="2"/>
      <c r="BH1911" s="2"/>
      <c r="BJ1911" s="2"/>
      <c r="BK1911" s="2"/>
      <c r="BL1911" s="2"/>
      <c r="BM1911" s="8"/>
    </row>
    <row r="1912" spans="1:65" x14ac:dyDescent="0.25">
      <c r="A1912" s="2"/>
      <c r="B1912" s="2"/>
      <c r="C1912" s="2"/>
      <c r="D1912" s="2"/>
      <c r="E1912" s="2"/>
      <c r="F1912" s="2"/>
      <c r="G1912" s="10"/>
      <c r="H1912" s="10"/>
      <c r="I1912" s="10"/>
      <c r="J1912" s="10"/>
      <c r="M1912" s="2"/>
      <c r="N1912" s="39"/>
      <c r="O1912" s="2"/>
      <c r="P1912" s="2"/>
      <c r="Q1912" s="2"/>
      <c r="R1912" s="2"/>
      <c r="S1912" s="2"/>
      <c r="V1912" s="2"/>
      <c r="W1912" s="2"/>
      <c r="X1912" s="2"/>
      <c r="Y1912" s="2"/>
      <c r="Z1912" s="2"/>
      <c r="AA1912" s="2"/>
      <c r="AB1912" s="2"/>
      <c r="AC1912" s="8"/>
      <c r="AE1912" s="2"/>
      <c r="AF1912" s="2"/>
      <c r="AG1912" s="2"/>
      <c r="AH1912" s="2"/>
      <c r="AI1912" s="2"/>
      <c r="AJ1912" s="2"/>
      <c r="AK1912" s="2"/>
      <c r="AL1912" s="8"/>
      <c r="AN1912" s="2"/>
      <c r="AO1912" s="2"/>
      <c r="AP1912" s="2"/>
      <c r="AQ1912" s="2"/>
      <c r="AR1912" s="2"/>
      <c r="AS1912" s="2"/>
      <c r="AT1912" s="2"/>
      <c r="AU1912" s="8"/>
      <c r="AW1912" s="2"/>
      <c r="AX1912" s="2"/>
      <c r="AY1912" s="2"/>
      <c r="AZ1912" s="2"/>
      <c r="BA1912" s="2"/>
      <c r="BB1912" s="2"/>
      <c r="BC1912" s="2"/>
      <c r="BD1912" s="8"/>
      <c r="BF1912" s="2"/>
      <c r="BH1912" s="2"/>
      <c r="BJ1912" s="2"/>
      <c r="BK1912" s="2"/>
      <c r="BL1912" s="2"/>
      <c r="BM1912" s="8"/>
    </row>
    <row r="1913" spans="1:65" x14ac:dyDescent="0.25">
      <c r="A1913" s="2"/>
      <c r="B1913" s="2"/>
      <c r="C1913" s="2"/>
      <c r="D1913" s="2"/>
      <c r="E1913" s="2"/>
      <c r="F1913" s="2"/>
      <c r="G1913" s="10"/>
      <c r="H1913" s="10"/>
      <c r="I1913" s="10"/>
      <c r="J1913" s="10"/>
      <c r="M1913" s="2"/>
      <c r="N1913" s="39"/>
      <c r="O1913" s="2"/>
      <c r="P1913" s="2"/>
      <c r="Q1913" s="2"/>
      <c r="R1913" s="2"/>
      <c r="S1913" s="2"/>
      <c r="V1913" s="2"/>
      <c r="W1913" s="2"/>
      <c r="X1913" s="2"/>
      <c r="Y1913" s="2"/>
      <c r="Z1913" s="2"/>
      <c r="AA1913" s="2"/>
      <c r="AB1913" s="2"/>
      <c r="AC1913" s="8"/>
      <c r="AE1913" s="2"/>
      <c r="AF1913" s="2"/>
      <c r="AG1913" s="2"/>
      <c r="AH1913" s="2"/>
      <c r="AI1913" s="2"/>
      <c r="AJ1913" s="2"/>
      <c r="AK1913" s="2"/>
      <c r="AL1913" s="8"/>
      <c r="AN1913" s="2"/>
      <c r="AO1913" s="2"/>
      <c r="AP1913" s="2"/>
      <c r="AQ1913" s="2"/>
      <c r="AR1913" s="2"/>
      <c r="AS1913" s="2"/>
      <c r="AT1913" s="2"/>
      <c r="AU1913" s="8"/>
      <c r="AW1913" s="2"/>
      <c r="AX1913" s="2"/>
      <c r="AY1913" s="2"/>
      <c r="AZ1913" s="2"/>
      <c r="BA1913" s="2"/>
      <c r="BB1913" s="2"/>
      <c r="BC1913" s="2"/>
      <c r="BD1913" s="8"/>
      <c r="BF1913" s="2"/>
      <c r="BH1913" s="2"/>
      <c r="BJ1913" s="2"/>
      <c r="BK1913" s="2"/>
      <c r="BL1913" s="2"/>
      <c r="BM1913" s="8"/>
    </row>
    <row r="1914" spans="1:65" x14ac:dyDescent="0.25">
      <c r="A1914" s="2"/>
      <c r="B1914" s="2"/>
      <c r="C1914" s="2"/>
      <c r="D1914" s="2"/>
      <c r="E1914" s="2"/>
      <c r="F1914" s="2"/>
      <c r="G1914" s="10"/>
      <c r="H1914" s="10"/>
      <c r="I1914" s="10"/>
      <c r="J1914" s="10"/>
      <c r="M1914" s="2"/>
      <c r="N1914" s="39"/>
      <c r="O1914" s="2"/>
      <c r="P1914" s="2"/>
      <c r="Q1914" s="2"/>
      <c r="R1914" s="2"/>
      <c r="S1914" s="2"/>
      <c r="V1914" s="2"/>
      <c r="W1914" s="2"/>
      <c r="X1914" s="2"/>
      <c r="Y1914" s="2"/>
      <c r="Z1914" s="2"/>
      <c r="AA1914" s="2"/>
      <c r="AB1914" s="2"/>
      <c r="AC1914" s="8"/>
      <c r="AE1914" s="2"/>
      <c r="AF1914" s="2"/>
      <c r="AG1914" s="2"/>
      <c r="AH1914" s="2"/>
      <c r="AI1914" s="2"/>
      <c r="AJ1914" s="2"/>
      <c r="AK1914" s="2"/>
      <c r="AL1914" s="8"/>
      <c r="AN1914" s="2"/>
      <c r="AO1914" s="2"/>
      <c r="AP1914" s="2"/>
      <c r="AQ1914" s="2"/>
      <c r="AR1914" s="2"/>
      <c r="AS1914" s="2"/>
      <c r="AT1914" s="2"/>
      <c r="AU1914" s="8"/>
      <c r="AW1914" s="2"/>
      <c r="AX1914" s="2"/>
      <c r="AY1914" s="2"/>
      <c r="AZ1914" s="2"/>
      <c r="BA1914" s="2"/>
      <c r="BB1914" s="2"/>
      <c r="BC1914" s="2"/>
      <c r="BD1914" s="8"/>
      <c r="BF1914" s="2"/>
      <c r="BH1914" s="2"/>
      <c r="BJ1914" s="2"/>
      <c r="BK1914" s="2"/>
      <c r="BL1914" s="2"/>
      <c r="BM1914" s="8"/>
    </row>
    <row r="1915" spans="1:65" x14ac:dyDescent="0.25">
      <c r="A1915" s="2"/>
      <c r="B1915" s="2"/>
      <c r="C1915" s="2"/>
      <c r="D1915" s="2"/>
      <c r="E1915" s="2"/>
      <c r="F1915" s="2"/>
      <c r="G1915" s="10"/>
      <c r="H1915" s="10"/>
      <c r="I1915" s="10"/>
      <c r="J1915" s="10"/>
      <c r="M1915" s="2"/>
      <c r="N1915" s="39"/>
      <c r="O1915" s="2"/>
      <c r="P1915" s="2"/>
      <c r="Q1915" s="2"/>
      <c r="R1915" s="2"/>
      <c r="S1915" s="2"/>
      <c r="V1915" s="2"/>
      <c r="W1915" s="2"/>
      <c r="X1915" s="2"/>
      <c r="Y1915" s="2"/>
      <c r="Z1915" s="2"/>
      <c r="AA1915" s="2"/>
      <c r="AB1915" s="2"/>
      <c r="AC1915" s="8"/>
      <c r="AE1915" s="2"/>
      <c r="AF1915" s="2"/>
      <c r="AG1915" s="2"/>
      <c r="AH1915" s="2"/>
      <c r="AI1915" s="2"/>
      <c r="AJ1915" s="2"/>
      <c r="AK1915" s="2"/>
      <c r="AL1915" s="8"/>
      <c r="AN1915" s="2"/>
      <c r="AO1915" s="2"/>
      <c r="AP1915" s="2"/>
      <c r="AQ1915" s="2"/>
      <c r="AR1915" s="2"/>
      <c r="AS1915" s="2"/>
      <c r="AT1915" s="2"/>
      <c r="AU1915" s="8"/>
      <c r="AW1915" s="2"/>
      <c r="AX1915" s="2"/>
      <c r="AY1915" s="2"/>
      <c r="AZ1915" s="2"/>
      <c r="BA1915" s="2"/>
      <c r="BB1915" s="2"/>
      <c r="BC1915" s="2"/>
      <c r="BD1915" s="8"/>
      <c r="BF1915" s="2"/>
      <c r="BH1915" s="2"/>
      <c r="BJ1915" s="2"/>
      <c r="BK1915" s="2"/>
      <c r="BL1915" s="2"/>
      <c r="BM1915" s="8"/>
    </row>
    <row r="1916" spans="1:65" x14ac:dyDescent="0.25">
      <c r="A1916" s="2"/>
      <c r="B1916" s="2"/>
      <c r="C1916" s="2"/>
      <c r="D1916" s="2"/>
      <c r="E1916" s="2"/>
      <c r="F1916" s="2"/>
      <c r="G1916" s="10"/>
      <c r="H1916" s="10"/>
      <c r="I1916" s="10"/>
      <c r="J1916" s="10"/>
      <c r="M1916" s="2"/>
      <c r="N1916" s="39"/>
      <c r="O1916" s="2"/>
      <c r="P1916" s="2"/>
      <c r="Q1916" s="2"/>
      <c r="R1916" s="2"/>
      <c r="S1916" s="2"/>
      <c r="V1916" s="2"/>
      <c r="W1916" s="2"/>
      <c r="X1916" s="2"/>
      <c r="Y1916" s="2"/>
      <c r="Z1916" s="2"/>
      <c r="AA1916" s="2"/>
      <c r="AB1916" s="2"/>
      <c r="AC1916" s="8"/>
      <c r="AE1916" s="2"/>
      <c r="AF1916" s="2"/>
      <c r="AG1916" s="2"/>
      <c r="AH1916" s="2"/>
      <c r="AI1916" s="2"/>
      <c r="AJ1916" s="2"/>
      <c r="AK1916" s="2"/>
      <c r="AL1916" s="8"/>
      <c r="AN1916" s="2"/>
      <c r="AO1916" s="2"/>
      <c r="AP1916" s="2"/>
      <c r="AQ1916" s="2"/>
      <c r="AR1916" s="2"/>
      <c r="AS1916" s="2"/>
      <c r="AT1916" s="2"/>
      <c r="AU1916" s="8"/>
      <c r="AW1916" s="2"/>
      <c r="AX1916" s="2"/>
      <c r="AY1916" s="2"/>
      <c r="AZ1916" s="2"/>
      <c r="BA1916" s="2"/>
      <c r="BB1916" s="2"/>
      <c r="BC1916" s="2"/>
      <c r="BD1916" s="8"/>
      <c r="BF1916" s="2"/>
      <c r="BH1916" s="2"/>
      <c r="BJ1916" s="2"/>
      <c r="BK1916" s="2"/>
      <c r="BL1916" s="2"/>
      <c r="BM1916" s="8"/>
    </row>
    <row r="1917" spans="1:65" x14ac:dyDescent="0.25">
      <c r="A1917" s="2"/>
      <c r="B1917" s="2"/>
      <c r="C1917" s="2"/>
      <c r="D1917" s="2"/>
      <c r="E1917" s="2"/>
      <c r="F1917" s="2"/>
      <c r="G1917" s="10"/>
      <c r="H1917" s="10"/>
      <c r="I1917" s="10"/>
      <c r="J1917" s="10"/>
      <c r="M1917" s="2"/>
      <c r="N1917" s="39"/>
      <c r="O1917" s="2"/>
      <c r="P1917" s="2"/>
      <c r="Q1917" s="2"/>
      <c r="R1917" s="2"/>
      <c r="S1917" s="2"/>
      <c r="V1917" s="2"/>
      <c r="W1917" s="2"/>
      <c r="X1917" s="2"/>
      <c r="Y1917" s="2"/>
      <c r="Z1917" s="2"/>
      <c r="AA1917" s="2"/>
      <c r="AB1917" s="2"/>
      <c r="AC1917" s="8"/>
      <c r="AE1917" s="2"/>
      <c r="AF1917" s="2"/>
      <c r="AG1917" s="2"/>
      <c r="AH1917" s="2"/>
      <c r="AI1917" s="2"/>
      <c r="AJ1917" s="2"/>
      <c r="AK1917" s="2"/>
      <c r="AL1917" s="8"/>
      <c r="AN1917" s="2"/>
      <c r="AO1917" s="2"/>
      <c r="AP1917" s="2"/>
      <c r="AQ1917" s="2"/>
      <c r="AR1917" s="2"/>
      <c r="AS1917" s="2"/>
      <c r="AT1917" s="2"/>
      <c r="AU1917" s="8"/>
      <c r="AW1917" s="2"/>
      <c r="AX1917" s="2"/>
      <c r="AY1917" s="2"/>
      <c r="AZ1917" s="2"/>
      <c r="BA1917" s="2"/>
      <c r="BB1917" s="2"/>
      <c r="BC1917" s="2"/>
      <c r="BD1917" s="8"/>
      <c r="BF1917" s="2"/>
      <c r="BH1917" s="2"/>
      <c r="BJ1917" s="2"/>
      <c r="BK1917" s="2"/>
      <c r="BL1917" s="2"/>
      <c r="BM1917" s="8"/>
    </row>
    <row r="1918" spans="1:65" x14ac:dyDescent="0.25">
      <c r="A1918" s="2"/>
      <c r="B1918" s="2"/>
      <c r="C1918" s="2"/>
      <c r="D1918" s="2"/>
      <c r="E1918" s="2"/>
      <c r="F1918" s="2"/>
      <c r="G1918" s="10"/>
      <c r="H1918" s="10"/>
      <c r="I1918" s="10"/>
      <c r="J1918" s="10"/>
      <c r="M1918" s="2"/>
      <c r="N1918" s="39"/>
      <c r="O1918" s="2"/>
      <c r="P1918" s="2"/>
      <c r="Q1918" s="2"/>
      <c r="R1918" s="2"/>
      <c r="S1918" s="2"/>
      <c r="V1918" s="2"/>
      <c r="W1918" s="2"/>
      <c r="X1918" s="2"/>
      <c r="Y1918" s="2"/>
      <c r="Z1918" s="2"/>
      <c r="AA1918" s="2"/>
      <c r="AB1918" s="2"/>
      <c r="AC1918" s="8"/>
      <c r="AE1918" s="2"/>
      <c r="AF1918" s="2"/>
      <c r="AG1918" s="2"/>
      <c r="AH1918" s="2"/>
      <c r="AI1918" s="2"/>
      <c r="AJ1918" s="2"/>
      <c r="AK1918" s="2"/>
      <c r="AL1918" s="8"/>
      <c r="AN1918" s="2"/>
      <c r="AO1918" s="2"/>
      <c r="AP1918" s="2"/>
      <c r="AQ1918" s="2"/>
      <c r="AR1918" s="2"/>
      <c r="AS1918" s="2"/>
      <c r="AT1918" s="2"/>
      <c r="AU1918" s="8"/>
      <c r="AW1918" s="2"/>
      <c r="AX1918" s="2"/>
      <c r="AY1918" s="2"/>
      <c r="AZ1918" s="2"/>
      <c r="BA1918" s="2"/>
      <c r="BB1918" s="2"/>
      <c r="BC1918" s="2"/>
      <c r="BD1918" s="8"/>
      <c r="BF1918" s="2"/>
      <c r="BH1918" s="2"/>
      <c r="BJ1918" s="2"/>
      <c r="BK1918" s="2"/>
      <c r="BL1918" s="2"/>
      <c r="BM1918" s="8"/>
    </row>
    <row r="1919" spans="1:65" x14ac:dyDescent="0.25">
      <c r="A1919" s="2"/>
      <c r="B1919" s="2"/>
      <c r="C1919" s="2"/>
      <c r="D1919" s="2"/>
      <c r="E1919" s="2"/>
      <c r="F1919" s="2"/>
      <c r="G1919" s="10"/>
      <c r="H1919" s="10"/>
      <c r="I1919" s="10"/>
      <c r="J1919" s="10"/>
      <c r="M1919" s="2"/>
      <c r="N1919" s="39"/>
      <c r="O1919" s="2"/>
      <c r="P1919" s="2"/>
      <c r="Q1919" s="2"/>
      <c r="R1919" s="2"/>
      <c r="S1919" s="2"/>
      <c r="V1919" s="2"/>
      <c r="W1919" s="2"/>
      <c r="X1919" s="2"/>
      <c r="Y1919" s="2"/>
      <c r="Z1919" s="2"/>
      <c r="AA1919" s="2"/>
      <c r="AB1919" s="2"/>
      <c r="AC1919" s="8"/>
      <c r="AE1919" s="2"/>
      <c r="AF1919" s="2"/>
      <c r="AG1919" s="2"/>
      <c r="AH1919" s="2"/>
      <c r="AI1919" s="2"/>
      <c r="AJ1919" s="2"/>
      <c r="AK1919" s="2"/>
      <c r="AL1919" s="8"/>
      <c r="AN1919" s="2"/>
      <c r="AO1919" s="2"/>
      <c r="AP1919" s="2"/>
      <c r="AQ1919" s="2"/>
      <c r="AR1919" s="2"/>
      <c r="AS1919" s="2"/>
      <c r="AT1919" s="2"/>
      <c r="AU1919" s="8"/>
      <c r="AW1919" s="2"/>
      <c r="AX1919" s="2"/>
      <c r="AY1919" s="2"/>
      <c r="AZ1919" s="2"/>
      <c r="BA1919" s="2"/>
      <c r="BB1919" s="2"/>
      <c r="BC1919" s="2"/>
      <c r="BD1919" s="8"/>
      <c r="BF1919" s="2"/>
      <c r="BH1919" s="2"/>
      <c r="BJ1919" s="2"/>
      <c r="BK1919" s="2"/>
      <c r="BL1919" s="2"/>
      <c r="BM1919" s="8"/>
    </row>
    <row r="1920" spans="1:65" x14ac:dyDescent="0.25">
      <c r="A1920" s="2"/>
      <c r="B1920" s="2"/>
      <c r="C1920" s="2"/>
      <c r="D1920" s="2"/>
      <c r="E1920" s="2"/>
      <c r="F1920" s="2"/>
      <c r="G1920" s="10"/>
      <c r="H1920" s="10"/>
      <c r="I1920" s="10"/>
      <c r="J1920" s="10"/>
      <c r="M1920" s="2"/>
      <c r="N1920" s="39"/>
      <c r="O1920" s="2"/>
      <c r="P1920" s="2"/>
      <c r="Q1920" s="2"/>
      <c r="R1920" s="2"/>
      <c r="S1920" s="2"/>
      <c r="V1920" s="2"/>
      <c r="W1920" s="2"/>
      <c r="X1920" s="2"/>
      <c r="Y1920" s="2"/>
      <c r="Z1920" s="2"/>
      <c r="AA1920" s="2"/>
      <c r="AB1920" s="2"/>
      <c r="AC1920" s="8"/>
      <c r="AE1920" s="2"/>
      <c r="AF1920" s="2"/>
      <c r="AG1920" s="2"/>
      <c r="AH1920" s="2"/>
      <c r="AI1920" s="2"/>
      <c r="AJ1920" s="2"/>
      <c r="AK1920" s="2"/>
      <c r="AL1920" s="8"/>
      <c r="AN1920" s="2"/>
      <c r="AO1920" s="2"/>
      <c r="AP1920" s="2"/>
      <c r="AQ1920" s="2"/>
      <c r="AR1920" s="2"/>
      <c r="AS1920" s="2"/>
      <c r="AT1920" s="2"/>
      <c r="AU1920" s="8"/>
      <c r="AW1920" s="2"/>
      <c r="AX1920" s="2"/>
      <c r="AY1920" s="2"/>
      <c r="AZ1920" s="2"/>
      <c r="BA1920" s="2"/>
      <c r="BB1920" s="2"/>
      <c r="BC1920" s="2"/>
      <c r="BD1920" s="8"/>
      <c r="BF1920" s="2"/>
      <c r="BH1920" s="2"/>
      <c r="BJ1920" s="2"/>
      <c r="BK1920" s="2"/>
      <c r="BL1920" s="2"/>
      <c r="BM1920" s="8"/>
    </row>
    <row r="1921" spans="1:65" x14ac:dyDescent="0.25">
      <c r="A1921" s="2"/>
      <c r="B1921" s="2"/>
      <c r="C1921" s="2"/>
      <c r="D1921" s="2"/>
      <c r="E1921" s="2"/>
      <c r="F1921" s="2"/>
      <c r="G1921" s="10"/>
      <c r="H1921" s="10"/>
      <c r="I1921" s="10"/>
      <c r="J1921" s="10"/>
      <c r="M1921" s="2"/>
      <c r="N1921" s="39"/>
      <c r="O1921" s="2"/>
      <c r="P1921" s="2"/>
      <c r="Q1921" s="2"/>
      <c r="R1921" s="2"/>
      <c r="S1921" s="2"/>
      <c r="V1921" s="2"/>
      <c r="W1921" s="2"/>
      <c r="X1921" s="2"/>
      <c r="Y1921" s="2"/>
      <c r="Z1921" s="2"/>
      <c r="AA1921" s="2"/>
      <c r="AB1921" s="2"/>
      <c r="AC1921" s="8"/>
      <c r="AE1921" s="2"/>
      <c r="AF1921" s="2"/>
      <c r="AG1921" s="2"/>
      <c r="AH1921" s="2"/>
      <c r="AI1921" s="2"/>
      <c r="AJ1921" s="2"/>
      <c r="AK1921" s="2"/>
      <c r="AL1921" s="8"/>
      <c r="AN1921" s="2"/>
      <c r="AO1921" s="2"/>
      <c r="AP1921" s="2"/>
      <c r="AQ1921" s="2"/>
      <c r="AR1921" s="2"/>
      <c r="AS1921" s="2"/>
      <c r="AT1921" s="2"/>
      <c r="AU1921" s="8"/>
      <c r="AW1921" s="2"/>
      <c r="AX1921" s="2"/>
      <c r="AY1921" s="2"/>
      <c r="AZ1921" s="2"/>
      <c r="BA1921" s="2"/>
      <c r="BB1921" s="2"/>
      <c r="BC1921" s="2"/>
      <c r="BD1921" s="8"/>
      <c r="BF1921" s="2"/>
      <c r="BH1921" s="2"/>
      <c r="BJ1921" s="2"/>
      <c r="BK1921" s="2"/>
      <c r="BL1921" s="2"/>
      <c r="BM1921" s="8"/>
    </row>
    <row r="1922" spans="1:65" x14ac:dyDescent="0.25">
      <c r="A1922" s="2"/>
      <c r="B1922" s="2"/>
      <c r="C1922" s="2"/>
      <c r="D1922" s="2"/>
      <c r="E1922" s="2"/>
      <c r="F1922" s="2"/>
      <c r="G1922" s="10"/>
      <c r="H1922" s="10"/>
      <c r="I1922" s="10"/>
      <c r="J1922" s="10"/>
      <c r="M1922" s="2"/>
      <c r="N1922" s="39"/>
      <c r="O1922" s="2"/>
      <c r="P1922" s="2"/>
      <c r="Q1922" s="2"/>
      <c r="R1922" s="2"/>
      <c r="S1922" s="2"/>
      <c r="V1922" s="2"/>
      <c r="W1922" s="2"/>
      <c r="X1922" s="2"/>
      <c r="Y1922" s="2"/>
      <c r="Z1922" s="2"/>
      <c r="AA1922" s="2"/>
      <c r="AB1922" s="2"/>
      <c r="AC1922" s="8"/>
      <c r="AE1922" s="2"/>
      <c r="AF1922" s="2"/>
      <c r="AG1922" s="2"/>
      <c r="AH1922" s="2"/>
      <c r="AI1922" s="2"/>
      <c r="AJ1922" s="2"/>
      <c r="AK1922" s="2"/>
      <c r="AL1922" s="8"/>
      <c r="AN1922" s="2"/>
      <c r="AO1922" s="2"/>
      <c r="AP1922" s="2"/>
      <c r="AQ1922" s="2"/>
      <c r="AR1922" s="2"/>
      <c r="AS1922" s="2"/>
      <c r="AT1922" s="2"/>
      <c r="AU1922" s="8"/>
      <c r="AW1922" s="2"/>
      <c r="AX1922" s="2"/>
      <c r="AY1922" s="2"/>
      <c r="AZ1922" s="2"/>
      <c r="BA1922" s="2"/>
      <c r="BB1922" s="2"/>
      <c r="BC1922" s="2"/>
      <c r="BD1922" s="8"/>
      <c r="BF1922" s="2"/>
      <c r="BH1922" s="2"/>
      <c r="BJ1922" s="2"/>
      <c r="BK1922" s="2"/>
      <c r="BL1922" s="2"/>
      <c r="BM1922" s="8"/>
    </row>
    <row r="1923" spans="1:65" x14ac:dyDescent="0.25">
      <c r="A1923" s="2"/>
      <c r="B1923" s="2"/>
      <c r="C1923" s="2"/>
      <c r="D1923" s="2"/>
      <c r="E1923" s="2"/>
      <c r="F1923" s="2"/>
      <c r="G1923" s="10"/>
      <c r="H1923" s="10"/>
      <c r="I1923" s="10"/>
      <c r="J1923" s="10"/>
      <c r="M1923" s="2"/>
      <c r="N1923" s="39"/>
      <c r="O1923" s="2"/>
      <c r="P1923" s="2"/>
      <c r="Q1923" s="2"/>
      <c r="R1923" s="2"/>
      <c r="S1923" s="2"/>
      <c r="V1923" s="2"/>
      <c r="W1923" s="2"/>
      <c r="X1923" s="2"/>
      <c r="Y1923" s="2"/>
      <c r="Z1923" s="2"/>
      <c r="AA1923" s="2"/>
      <c r="AB1923" s="2"/>
      <c r="AC1923" s="8"/>
      <c r="AE1923" s="2"/>
      <c r="AF1923" s="2"/>
      <c r="AG1923" s="2"/>
      <c r="AH1923" s="2"/>
      <c r="AI1923" s="2"/>
      <c r="AJ1923" s="2"/>
      <c r="AK1923" s="2"/>
      <c r="AL1923" s="8"/>
      <c r="AN1923" s="2"/>
      <c r="AO1923" s="2"/>
      <c r="AP1923" s="2"/>
      <c r="AQ1923" s="2"/>
      <c r="AR1923" s="2"/>
      <c r="AS1923" s="2"/>
      <c r="AT1923" s="2"/>
      <c r="AU1923" s="8"/>
      <c r="AW1923" s="2"/>
      <c r="AX1923" s="2"/>
      <c r="AY1923" s="2"/>
      <c r="AZ1923" s="2"/>
      <c r="BA1923" s="2"/>
      <c r="BB1923" s="2"/>
      <c r="BC1923" s="2"/>
      <c r="BD1923" s="8"/>
      <c r="BF1923" s="2"/>
      <c r="BH1923" s="2"/>
      <c r="BJ1923" s="2"/>
      <c r="BK1923" s="2"/>
      <c r="BL1923" s="2"/>
      <c r="BM1923" s="8"/>
    </row>
    <row r="1924" spans="1:65" x14ac:dyDescent="0.25">
      <c r="A1924" s="2"/>
      <c r="B1924" s="2"/>
      <c r="C1924" s="2"/>
      <c r="D1924" s="2"/>
      <c r="E1924" s="2"/>
      <c r="F1924" s="2"/>
      <c r="G1924" s="10"/>
      <c r="H1924" s="10"/>
      <c r="I1924" s="10"/>
      <c r="J1924" s="10"/>
      <c r="M1924" s="2"/>
      <c r="N1924" s="39"/>
      <c r="O1924" s="2"/>
      <c r="P1924" s="2"/>
      <c r="Q1924" s="2"/>
      <c r="R1924" s="2"/>
      <c r="S1924" s="2"/>
      <c r="V1924" s="2"/>
      <c r="W1924" s="2"/>
      <c r="X1924" s="2"/>
      <c r="Y1924" s="2"/>
      <c r="Z1924" s="2"/>
      <c r="AA1924" s="2"/>
      <c r="AB1924" s="2"/>
      <c r="AC1924" s="8"/>
      <c r="AE1924" s="2"/>
      <c r="AF1924" s="2"/>
      <c r="AG1924" s="2"/>
      <c r="AH1924" s="2"/>
      <c r="AI1924" s="2"/>
      <c r="AJ1924" s="2"/>
      <c r="AK1924" s="2"/>
      <c r="AL1924" s="8"/>
      <c r="AN1924" s="2"/>
      <c r="AO1924" s="2"/>
      <c r="AP1924" s="2"/>
      <c r="AQ1924" s="2"/>
      <c r="AR1924" s="2"/>
      <c r="AS1924" s="2"/>
      <c r="AT1924" s="2"/>
      <c r="AU1924" s="8"/>
      <c r="AW1924" s="2"/>
      <c r="AX1924" s="2"/>
      <c r="AY1924" s="2"/>
      <c r="AZ1924" s="2"/>
      <c r="BA1924" s="2"/>
      <c r="BB1924" s="2"/>
      <c r="BC1924" s="2"/>
      <c r="BD1924" s="8"/>
      <c r="BF1924" s="2"/>
      <c r="BH1924" s="2"/>
      <c r="BJ1924" s="2"/>
      <c r="BK1924" s="2"/>
      <c r="BL1924" s="2"/>
      <c r="BM1924" s="8"/>
    </row>
    <row r="1925" spans="1:65" x14ac:dyDescent="0.25">
      <c r="A1925" s="2"/>
      <c r="B1925" s="2"/>
      <c r="C1925" s="2"/>
      <c r="D1925" s="2"/>
      <c r="E1925" s="2"/>
      <c r="F1925" s="2"/>
      <c r="G1925" s="10"/>
      <c r="H1925" s="10"/>
      <c r="I1925" s="10"/>
      <c r="J1925" s="10"/>
      <c r="M1925" s="2"/>
      <c r="N1925" s="39"/>
      <c r="O1925" s="2"/>
      <c r="P1925" s="2"/>
      <c r="Q1925" s="2"/>
      <c r="R1925" s="2"/>
      <c r="S1925" s="2"/>
      <c r="V1925" s="2"/>
      <c r="W1925" s="2"/>
      <c r="X1925" s="2"/>
      <c r="Y1925" s="2"/>
      <c r="Z1925" s="2"/>
      <c r="AA1925" s="2"/>
      <c r="AB1925" s="2"/>
      <c r="AC1925" s="8"/>
      <c r="AE1925" s="2"/>
      <c r="AF1925" s="2"/>
      <c r="AG1925" s="2"/>
      <c r="AH1925" s="2"/>
      <c r="AI1925" s="2"/>
      <c r="AJ1925" s="2"/>
      <c r="AK1925" s="2"/>
      <c r="AL1925" s="8"/>
      <c r="AN1925" s="2"/>
      <c r="AO1925" s="2"/>
      <c r="AP1925" s="2"/>
      <c r="AQ1925" s="2"/>
      <c r="AR1925" s="2"/>
      <c r="AS1925" s="2"/>
      <c r="AT1925" s="2"/>
      <c r="AU1925" s="8"/>
      <c r="AW1925" s="2"/>
      <c r="AX1925" s="2"/>
      <c r="AY1925" s="2"/>
      <c r="AZ1925" s="2"/>
      <c r="BA1925" s="2"/>
      <c r="BB1925" s="2"/>
      <c r="BC1925" s="2"/>
      <c r="BD1925" s="8"/>
      <c r="BF1925" s="2"/>
      <c r="BH1925" s="2"/>
      <c r="BJ1925" s="2"/>
      <c r="BK1925" s="2"/>
      <c r="BL1925" s="2"/>
      <c r="BM1925" s="8"/>
    </row>
    <row r="1926" spans="1:65" x14ac:dyDescent="0.25">
      <c r="A1926" s="2"/>
      <c r="B1926" s="2"/>
      <c r="C1926" s="2"/>
      <c r="D1926" s="2"/>
      <c r="E1926" s="2"/>
      <c r="F1926" s="2"/>
      <c r="G1926" s="10"/>
      <c r="H1926" s="10"/>
      <c r="I1926" s="10"/>
      <c r="J1926" s="10"/>
      <c r="M1926" s="2"/>
      <c r="N1926" s="39"/>
      <c r="O1926" s="2"/>
      <c r="P1926" s="2"/>
      <c r="Q1926" s="2"/>
      <c r="R1926" s="2"/>
      <c r="S1926" s="2"/>
      <c r="V1926" s="2"/>
      <c r="W1926" s="2"/>
      <c r="X1926" s="2"/>
      <c r="Y1926" s="2"/>
      <c r="Z1926" s="2"/>
      <c r="AA1926" s="2"/>
      <c r="AB1926" s="2"/>
      <c r="AC1926" s="8"/>
      <c r="AE1926" s="2"/>
      <c r="AF1926" s="2"/>
      <c r="AG1926" s="2"/>
      <c r="AH1926" s="2"/>
      <c r="AI1926" s="2"/>
      <c r="AJ1926" s="2"/>
      <c r="AK1926" s="2"/>
      <c r="AL1926" s="8"/>
      <c r="AN1926" s="2"/>
      <c r="AO1926" s="2"/>
      <c r="AP1926" s="2"/>
      <c r="AQ1926" s="2"/>
      <c r="AR1926" s="2"/>
      <c r="AS1926" s="2"/>
      <c r="AT1926" s="2"/>
      <c r="AU1926" s="8"/>
      <c r="AW1926" s="2"/>
      <c r="AX1926" s="2"/>
      <c r="AY1926" s="2"/>
      <c r="AZ1926" s="2"/>
      <c r="BA1926" s="2"/>
      <c r="BB1926" s="2"/>
      <c r="BC1926" s="2"/>
      <c r="BD1926" s="8"/>
      <c r="BF1926" s="2"/>
      <c r="BH1926" s="2"/>
      <c r="BJ1926" s="2"/>
      <c r="BK1926" s="2"/>
      <c r="BL1926" s="2"/>
      <c r="BM1926" s="8"/>
    </row>
    <row r="1927" spans="1:65" x14ac:dyDescent="0.25">
      <c r="A1927" s="2"/>
      <c r="B1927" s="2"/>
      <c r="C1927" s="2"/>
      <c r="D1927" s="2"/>
      <c r="E1927" s="2"/>
      <c r="F1927" s="2"/>
      <c r="G1927" s="10"/>
      <c r="H1927" s="10"/>
      <c r="I1927" s="10"/>
      <c r="J1927" s="10"/>
      <c r="M1927" s="2"/>
      <c r="N1927" s="39"/>
      <c r="O1927" s="2"/>
      <c r="P1927" s="2"/>
      <c r="Q1927" s="2"/>
      <c r="R1927" s="2"/>
      <c r="S1927" s="2"/>
      <c r="V1927" s="2"/>
      <c r="W1927" s="2"/>
      <c r="X1927" s="2"/>
      <c r="Y1927" s="2"/>
      <c r="Z1927" s="2"/>
      <c r="AA1927" s="2"/>
      <c r="AB1927" s="2"/>
      <c r="AC1927" s="8"/>
      <c r="AE1927" s="2"/>
      <c r="AF1927" s="2"/>
      <c r="AG1927" s="2"/>
      <c r="AH1927" s="2"/>
      <c r="AI1927" s="2"/>
      <c r="AJ1927" s="2"/>
      <c r="AK1927" s="2"/>
      <c r="AL1927" s="8"/>
      <c r="AN1927" s="2"/>
      <c r="AO1927" s="2"/>
      <c r="AP1927" s="2"/>
      <c r="AQ1927" s="2"/>
      <c r="AR1927" s="2"/>
      <c r="AS1927" s="2"/>
      <c r="AT1927" s="2"/>
      <c r="AU1927" s="8"/>
      <c r="AW1927" s="2"/>
      <c r="AX1927" s="2"/>
      <c r="AY1927" s="2"/>
      <c r="AZ1927" s="2"/>
      <c r="BA1927" s="2"/>
      <c r="BB1927" s="2"/>
      <c r="BC1927" s="2"/>
      <c r="BD1927" s="8"/>
      <c r="BF1927" s="2"/>
      <c r="BH1927" s="2"/>
      <c r="BJ1927" s="2"/>
      <c r="BK1927" s="2"/>
      <c r="BL1927" s="2"/>
      <c r="BM1927" s="8"/>
    </row>
    <row r="1928" spans="1:65" x14ac:dyDescent="0.25">
      <c r="A1928" s="2"/>
      <c r="B1928" s="2"/>
      <c r="C1928" s="2"/>
      <c r="D1928" s="2"/>
      <c r="E1928" s="2"/>
      <c r="F1928" s="2"/>
      <c r="G1928" s="10"/>
      <c r="H1928" s="10"/>
      <c r="I1928" s="10"/>
      <c r="J1928" s="10"/>
      <c r="M1928" s="2"/>
      <c r="N1928" s="39"/>
      <c r="O1928" s="2"/>
      <c r="P1928" s="2"/>
      <c r="Q1928" s="2"/>
      <c r="R1928" s="2"/>
      <c r="S1928" s="2"/>
      <c r="V1928" s="2"/>
      <c r="W1928" s="2"/>
      <c r="X1928" s="2"/>
      <c r="Y1928" s="2"/>
      <c r="Z1928" s="2"/>
      <c r="AA1928" s="2"/>
      <c r="AB1928" s="2"/>
      <c r="AC1928" s="8"/>
      <c r="AE1928" s="2"/>
      <c r="AF1928" s="2"/>
      <c r="AG1928" s="2"/>
      <c r="AH1928" s="2"/>
      <c r="AI1928" s="2"/>
      <c r="AJ1928" s="2"/>
      <c r="AK1928" s="2"/>
      <c r="AL1928" s="8"/>
      <c r="AN1928" s="2"/>
      <c r="AO1928" s="2"/>
      <c r="AP1928" s="2"/>
      <c r="AQ1928" s="2"/>
      <c r="AR1928" s="2"/>
      <c r="AS1928" s="2"/>
      <c r="AT1928" s="2"/>
      <c r="AU1928" s="8"/>
      <c r="AW1928" s="2"/>
      <c r="AX1928" s="2"/>
      <c r="AY1928" s="2"/>
      <c r="AZ1928" s="2"/>
      <c r="BA1928" s="2"/>
      <c r="BB1928" s="2"/>
      <c r="BC1928" s="2"/>
      <c r="BD1928" s="8"/>
      <c r="BF1928" s="2"/>
      <c r="BH1928" s="2"/>
      <c r="BJ1928" s="2"/>
      <c r="BK1928" s="2"/>
      <c r="BL1928" s="2"/>
      <c r="BM1928" s="8"/>
    </row>
    <row r="1929" spans="1:65" x14ac:dyDescent="0.25">
      <c r="A1929" s="2"/>
      <c r="B1929" s="2"/>
      <c r="C1929" s="2"/>
      <c r="D1929" s="2"/>
      <c r="E1929" s="2"/>
      <c r="F1929" s="2"/>
      <c r="G1929" s="10"/>
      <c r="H1929" s="10"/>
      <c r="I1929" s="10"/>
      <c r="J1929" s="10"/>
      <c r="M1929" s="2"/>
      <c r="N1929" s="39"/>
      <c r="O1929" s="2"/>
      <c r="P1929" s="2"/>
      <c r="Q1929" s="2"/>
      <c r="R1929" s="2"/>
      <c r="S1929" s="2"/>
      <c r="V1929" s="2"/>
      <c r="W1929" s="2"/>
      <c r="X1929" s="2"/>
      <c r="Y1929" s="2"/>
      <c r="Z1929" s="2"/>
      <c r="AA1929" s="2"/>
      <c r="AB1929" s="2"/>
      <c r="AC1929" s="8"/>
      <c r="AE1929" s="2"/>
      <c r="AF1929" s="2"/>
      <c r="AG1929" s="2"/>
      <c r="AH1929" s="2"/>
      <c r="AI1929" s="2"/>
      <c r="AJ1929" s="2"/>
      <c r="AK1929" s="2"/>
      <c r="AL1929" s="8"/>
      <c r="AN1929" s="2"/>
      <c r="AO1929" s="2"/>
      <c r="AP1929" s="2"/>
      <c r="AQ1929" s="2"/>
      <c r="AR1929" s="2"/>
      <c r="AS1929" s="2"/>
      <c r="AT1929" s="2"/>
      <c r="AU1929" s="8"/>
      <c r="AW1929" s="2"/>
      <c r="AX1929" s="2"/>
      <c r="AY1929" s="2"/>
      <c r="AZ1929" s="2"/>
      <c r="BA1929" s="2"/>
      <c r="BB1929" s="2"/>
      <c r="BC1929" s="2"/>
      <c r="BD1929" s="8"/>
      <c r="BF1929" s="2"/>
      <c r="BH1929" s="2"/>
      <c r="BJ1929" s="2"/>
      <c r="BK1929" s="2"/>
      <c r="BL1929" s="2"/>
      <c r="BM1929" s="8"/>
    </row>
    <row r="1930" spans="1:65" x14ac:dyDescent="0.25">
      <c r="A1930" s="2"/>
      <c r="B1930" s="2"/>
      <c r="C1930" s="2"/>
      <c r="D1930" s="2"/>
      <c r="E1930" s="2"/>
      <c r="F1930" s="2"/>
      <c r="G1930" s="10"/>
      <c r="H1930" s="10"/>
      <c r="I1930" s="10"/>
      <c r="J1930" s="10"/>
      <c r="M1930" s="2"/>
      <c r="N1930" s="39"/>
      <c r="O1930" s="2"/>
      <c r="P1930" s="2"/>
      <c r="Q1930" s="2"/>
      <c r="R1930" s="2"/>
      <c r="S1930" s="2"/>
      <c r="V1930" s="2"/>
      <c r="W1930" s="2"/>
      <c r="X1930" s="2"/>
      <c r="Y1930" s="2"/>
      <c r="Z1930" s="2"/>
      <c r="AA1930" s="2"/>
      <c r="AB1930" s="2"/>
      <c r="AC1930" s="8"/>
      <c r="AE1930" s="2"/>
      <c r="AF1930" s="2"/>
      <c r="AG1930" s="2"/>
      <c r="AH1930" s="2"/>
      <c r="AI1930" s="2"/>
      <c r="AJ1930" s="2"/>
      <c r="AK1930" s="2"/>
      <c r="AL1930" s="8"/>
      <c r="AN1930" s="2"/>
      <c r="AO1930" s="2"/>
      <c r="AP1930" s="2"/>
      <c r="AQ1930" s="2"/>
      <c r="AR1930" s="2"/>
      <c r="AS1930" s="2"/>
      <c r="AT1930" s="2"/>
      <c r="AU1930" s="8"/>
      <c r="AW1930" s="2"/>
      <c r="AX1930" s="2"/>
      <c r="AY1930" s="2"/>
      <c r="AZ1930" s="2"/>
      <c r="BA1930" s="2"/>
      <c r="BB1930" s="2"/>
      <c r="BC1930" s="2"/>
      <c r="BD1930" s="8"/>
      <c r="BF1930" s="2"/>
      <c r="BH1930" s="2"/>
      <c r="BJ1930" s="2"/>
      <c r="BK1930" s="2"/>
      <c r="BL1930" s="2"/>
      <c r="BM1930" s="8"/>
    </row>
    <row r="1931" spans="1:65" x14ac:dyDescent="0.25">
      <c r="A1931" s="2"/>
      <c r="B1931" s="2"/>
      <c r="C1931" s="2"/>
      <c r="D1931" s="2"/>
      <c r="E1931" s="2"/>
      <c r="F1931" s="2"/>
      <c r="G1931" s="10"/>
      <c r="H1931" s="10"/>
      <c r="I1931" s="10"/>
      <c r="J1931" s="10"/>
      <c r="M1931" s="2"/>
      <c r="N1931" s="39"/>
      <c r="O1931" s="2"/>
      <c r="P1931" s="2"/>
      <c r="Q1931" s="2"/>
      <c r="R1931" s="2"/>
      <c r="S1931" s="2"/>
      <c r="V1931" s="2"/>
      <c r="W1931" s="2"/>
      <c r="X1931" s="2"/>
      <c r="Y1931" s="2"/>
      <c r="Z1931" s="2"/>
      <c r="AA1931" s="2"/>
      <c r="AB1931" s="2"/>
      <c r="AC1931" s="8"/>
      <c r="AE1931" s="2"/>
      <c r="AF1931" s="2"/>
      <c r="AG1931" s="2"/>
      <c r="AH1931" s="2"/>
      <c r="AI1931" s="2"/>
      <c r="AJ1931" s="2"/>
      <c r="AK1931" s="2"/>
      <c r="AL1931" s="8"/>
      <c r="AN1931" s="2"/>
      <c r="AO1931" s="2"/>
      <c r="AP1931" s="2"/>
      <c r="AQ1931" s="2"/>
      <c r="AR1931" s="2"/>
      <c r="AS1931" s="2"/>
      <c r="AT1931" s="2"/>
      <c r="AU1931" s="8"/>
      <c r="AW1931" s="2"/>
      <c r="AX1931" s="2"/>
      <c r="AY1931" s="2"/>
      <c r="AZ1931" s="2"/>
      <c r="BA1931" s="2"/>
      <c r="BB1931" s="2"/>
      <c r="BC1931" s="2"/>
      <c r="BD1931" s="8"/>
      <c r="BF1931" s="2"/>
      <c r="BH1931" s="2"/>
      <c r="BJ1931" s="2"/>
      <c r="BK1931" s="2"/>
      <c r="BL1931" s="2"/>
      <c r="BM1931" s="8"/>
    </row>
    <row r="1932" spans="1:65" x14ac:dyDescent="0.25">
      <c r="A1932" s="2"/>
      <c r="B1932" s="2"/>
      <c r="C1932" s="2"/>
      <c r="D1932" s="2"/>
      <c r="E1932" s="2"/>
      <c r="F1932" s="2"/>
      <c r="G1932" s="10"/>
      <c r="H1932" s="10"/>
      <c r="I1932" s="10"/>
      <c r="J1932" s="10"/>
      <c r="M1932" s="2"/>
      <c r="N1932" s="39"/>
      <c r="O1932" s="2"/>
      <c r="P1932" s="2"/>
      <c r="Q1932" s="2"/>
      <c r="R1932" s="2"/>
      <c r="S1932" s="2"/>
      <c r="V1932" s="2"/>
      <c r="W1932" s="2"/>
      <c r="X1932" s="2"/>
      <c r="Y1932" s="2"/>
      <c r="Z1932" s="2"/>
      <c r="AA1932" s="2"/>
      <c r="AB1932" s="2"/>
      <c r="AC1932" s="8"/>
      <c r="AE1932" s="2"/>
      <c r="AF1932" s="2"/>
      <c r="AG1932" s="2"/>
      <c r="AH1932" s="2"/>
      <c r="AI1932" s="2"/>
      <c r="AJ1932" s="2"/>
      <c r="AK1932" s="2"/>
      <c r="AL1932" s="8"/>
      <c r="AN1932" s="2"/>
      <c r="AO1932" s="2"/>
      <c r="AP1932" s="2"/>
      <c r="AQ1932" s="2"/>
      <c r="AR1932" s="2"/>
      <c r="AS1932" s="2"/>
      <c r="AT1932" s="2"/>
      <c r="AU1932" s="8"/>
      <c r="AW1932" s="2"/>
      <c r="AX1932" s="2"/>
      <c r="AY1932" s="2"/>
      <c r="AZ1932" s="2"/>
      <c r="BA1932" s="2"/>
      <c r="BB1932" s="2"/>
      <c r="BC1932" s="2"/>
      <c r="BD1932" s="8"/>
      <c r="BF1932" s="2"/>
      <c r="BH1932" s="2"/>
      <c r="BJ1932" s="2"/>
      <c r="BK1932" s="2"/>
      <c r="BL1932" s="2"/>
      <c r="BM1932" s="8"/>
    </row>
    <row r="1933" spans="1:65" x14ac:dyDescent="0.25">
      <c r="A1933" s="2"/>
      <c r="B1933" s="2"/>
      <c r="C1933" s="2"/>
      <c r="D1933" s="2"/>
      <c r="E1933" s="2"/>
      <c r="F1933" s="2"/>
      <c r="G1933" s="10"/>
      <c r="H1933" s="10"/>
      <c r="I1933" s="10"/>
      <c r="J1933" s="10"/>
      <c r="M1933" s="2"/>
      <c r="N1933" s="39"/>
      <c r="O1933" s="2"/>
      <c r="P1933" s="2"/>
      <c r="Q1933" s="2"/>
      <c r="R1933" s="2"/>
      <c r="S1933" s="2"/>
      <c r="V1933" s="2"/>
      <c r="W1933" s="2"/>
      <c r="X1933" s="2"/>
      <c r="Y1933" s="2"/>
      <c r="Z1933" s="2"/>
      <c r="AA1933" s="2"/>
      <c r="AB1933" s="2"/>
      <c r="AC1933" s="8"/>
      <c r="AE1933" s="2"/>
      <c r="AF1933" s="2"/>
      <c r="AG1933" s="2"/>
      <c r="AH1933" s="2"/>
      <c r="AI1933" s="2"/>
      <c r="AJ1933" s="2"/>
      <c r="AK1933" s="2"/>
      <c r="AL1933" s="8"/>
      <c r="AN1933" s="2"/>
      <c r="AO1933" s="2"/>
      <c r="AP1933" s="2"/>
      <c r="AQ1933" s="2"/>
      <c r="AR1933" s="2"/>
      <c r="AS1933" s="2"/>
      <c r="AT1933" s="2"/>
      <c r="AU1933" s="8"/>
      <c r="AW1933" s="2"/>
      <c r="AX1933" s="2"/>
      <c r="AY1933" s="2"/>
      <c r="AZ1933" s="2"/>
      <c r="BA1933" s="2"/>
      <c r="BB1933" s="2"/>
      <c r="BC1933" s="2"/>
      <c r="BD1933" s="8"/>
      <c r="BF1933" s="2"/>
      <c r="BH1933" s="2"/>
      <c r="BJ1933" s="2"/>
      <c r="BK1933" s="2"/>
      <c r="BL1933" s="2"/>
      <c r="BM1933" s="8"/>
    </row>
    <row r="1934" spans="1:65" x14ac:dyDescent="0.25">
      <c r="A1934" s="2"/>
      <c r="B1934" s="2"/>
      <c r="C1934" s="2"/>
      <c r="D1934" s="2"/>
      <c r="E1934" s="2"/>
      <c r="F1934" s="2"/>
      <c r="G1934" s="10"/>
      <c r="H1934" s="10"/>
      <c r="I1934" s="10"/>
      <c r="J1934" s="10"/>
      <c r="M1934" s="2"/>
      <c r="N1934" s="39"/>
      <c r="O1934" s="2"/>
      <c r="P1934" s="2"/>
      <c r="Q1934" s="2"/>
      <c r="R1934" s="2"/>
      <c r="S1934" s="2"/>
      <c r="V1934" s="2"/>
      <c r="W1934" s="2"/>
      <c r="X1934" s="2"/>
      <c r="Y1934" s="2"/>
      <c r="Z1934" s="2"/>
      <c r="AA1934" s="2"/>
      <c r="AB1934" s="2"/>
      <c r="AC1934" s="8"/>
      <c r="AE1934" s="2"/>
      <c r="AF1934" s="2"/>
      <c r="AG1934" s="2"/>
      <c r="AH1934" s="2"/>
      <c r="AI1934" s="2"/>
      <c r="AJ1934" s="2"/>
      <c r="AK1934" s="2"/>
      <c r="AL1934" s="8"/>
      <c r="AN1934" s="2"/>
      <c r="AO1934" s="2"/>
      <c r="AP1934" s="2"/>
      <c r="AQ1934" s="2"/>
      <c r="AR1934" s="2"/>
      <c r="AS1934" s="2"/>
      <c r="AT1934" s="2"/>
      <c r="AU1934" s="8"/>
      <c r="AW1934" s="2"/>
      <c r="AX1934" s="2"/>
      <c r="AY1934" s="2"/>
      <c r="AZ1934" s="2"/>
      <c r="BA1934" s="2"/>
      <c r="BB1934" s="2"/>
      <c r="BC1934" s="2"/>
      <c r="BD1934" s="8"/>
      <c r="BF1934" s="2"/>
      <c r="BH1934" s="2"/>
      <c r="BJ1934" s="2"/>
      <c r="BK1934" s="2"/>
      <c r="BL1934" s="2"/>
      <c r="BM1934" s="8"/>
    </row>
    <row r="1935" spans="1:65" x14ac:dyDescent="0.25">
      <c r="A1935" s="2"/>
      <c r="B1935" s="2"/>
      <c r="C1935" s="2"/>
      <c r="D1935" s="2"/>
      <c r="E1935" s="2"/>
      <c r="F1935" s="2"/>
      <c r="G1935" s="10"/>
      <c r="H1935" s="10"/>
      <c r="I1935" s="10"/>
      <c r="J1935" s="10"/>
      <c r="M1935" s="2"/>
      <c r="N1935" s="39"/>
      <c r="O1935" s="2"/>
      <c r="P1935" s="2"/>
      <c r="Q1935" s="2"/>
      <c r="R1935" s="2"/>
      <c r="S1935" s="2"/>
      <c r="V1935" s="2"/>
      <c r="W1935" s="2"/>
      <c r="X1935" s="2"/>
      <c r="Y1935" s="2"/>
      <c r="Z1935" s="2"/>
      <c r="AA1935" s="2"/>
      <c r="AB1935" s="2"/>
      <c r="AC1935" s="8"/>
      <c r="AE1935" s="2"/>
      <c r="AF1935" s="2"/>
      <c r="AG1935" s="2"/>
      <c r="AH1935" s="2"/>
      <c r="AI1935" s="2"/>
      <c r="AJ1935" s="2"/>
      <c r="AK1935" s="2"/>
      <c r="AL1935" s="8"/>
      <c r="AN1935" s="2"/>
      <c r="AO1935" s="2"/>
      <c r="AP1935" s="2"/>
      <c r="AQ1935" s="2"/>
      <c r="AR1935" s="2"/>
      <c r="AS1935" s="2"/>
      <c r="AT1935" s="2"/>
      <c r="AU1935" s="8"/>
      <c r="AW1935" s="2"/>
      <c r="AX1935" s="2"/>
      <c r="AY1935" s="2"/>
      <c r="AZ1935" s="2"/>
      <c r="BA1935" s="2"/>
      <c r="BB1935" s="2"/>
      <c r="BC1935" s="2"/>
      <c r="BD1935" s="8"/>
      <c r="BF1935" s="2"/>
      <c r="BH1935" s="2"/>
      <c r="BJ1935" s="2"/>
      <c r="BK1935" s="2"/>
      <c r="BL1935" s="2"/>
      <c r="BM1935" s="8"/>
    </row>
    <row r="1936" spans="1:65" x14ac:dyDescent="0.25">
      <c r="A1936" s="2"/>
      <c r="B1936" s="2"/>
      <c r="C1936" s="2"/>
      <c r="D1936" s="2"/>
      <c r="E1936" s="2"/>
      <c r="F1936" s="2"/>
      <c r="G1936" s="10"/>
      <c r="H1936" s="10"/>
      <c r="I1936" s="10"/>
      <c r="J1936" s="10"/>
      <c r="M1936" s="2"/>
      <c r="N1936" s="39"/>
      <c r="O1936" s="2"/>
      <c r="P1936" s="2"/>
      <c r="Q1936" s="2"/>
      <c r="R1936" s="2"/>
      <c r="S1936" s="2"/>
      <c r="V1936" s="2"/>
      <c r="W1936" s="2"/>
      <c r="X1936" s="2"/>
      <c r="Y1936" s="2"/>
      <c r="Z1936" s="2"/>
      <c r="AA1936" s="2"/>
      <c r="AB1936" s="2"/>
      <c r="AC1936" s="8"/>
      <c r="AE1936" s="2"/>
      <c r="AF1936" s="2"/>
      <c r="AG1936" s="2"/>
      <c r="AH1936" s="2"/>
      <c r="AI1936" s="2"/>
      <c r="AJ1936" s="2"/>
      <c r="AK1936" s="2"/>
      <c r="AL1936" s="8"/>
      <c r="AN1936" s="2"/>
      <c r="AO1936" s="2"/>
      <c r="AP1936" s="2"/>
      <c r="AQ1936" s="2"/>
      <c r="AR1936" s="2"/>
      <c r="AS1936" s="2"/>
      <c r="AT1936" s="2"/>
      <c r="AU1936" s="8"/>
      <c r="AW1936" s="2"/>
      <c r="AX1936" s="2"/>
      <c r="AY1936" s="2"/>
      <c r="AZ1936" s="2"/>
      <c r="BA1936" s="2"/>
      <c r="BB1936" s="2"/>
      <c r="BC1936" s="2"/>
      <c r="BD1936" s="8"/>
      <c r="BF1936" s="2"/>
      <c r="BH1936" s="2"/>
      <c r="BJ1936" s="2"/>
      <c r="BK1936" s="2"/>
      <c r="BL1936" s="2"/>
      <c r="BM1936" s="8"/>
    </row>
    <row r="1937" spans="1:65" x14ac:dyDescent="0.25">
      <c r="A1937" s="2"/>
      <c r="B1937" s="2"/>
      <c r="C1937" s="2"/>
      <c r="D1937" s="2"/>
      <c r="E1937" s="2"/>
      <c r="F1937" s="2"/>
      <c r="G1937" s="10"/>
      <c r="H1937" s="10"/>
      <c r="I1937" s="10"/>
      <c r="J1937" s="10"/>
      <c r="M1937" s="2"/>
      <c r="N1937" s="39"/>
      <c r="O1937" s="2"/>
      <c r="P1937" s="2"/>
      <c r="Q1937" s="2"/>
      <c r="R1937" s="2"/>
      <c r="S1937" s="2"/>
      <c r="V1937" s="2"/>
      <c r="W1937" s="2"/>
      <c r="X1937" s="2"/>
      <c r="Y1937" s="2"/>
      <c r="Z1937" s="2"/>
      <c r="AA1937" s="2"/>
      <c r="AB1937" s="2"/>
      <c r="AC1937" s="8"/>
      <c r="AE1937" s="2"/>
      <c r="AF1937" s="2"/>
      <c r="AG1937" s="2"/>
      <c r="AH1937" s="2"/>
      <c r="AI1937" s="2"/>
      <c r="AJ1937" s="2"/>
      <c r="AK1937" s="2"/>
      <c r="AL1937" s="8"/>
      <c r="AN1937" s="2"/>
      <c r="AO1937" s="2"/>
      <c r="AP1937" s="2"/>
      <c r="AQ1937" s="2"/>
      <c r="AR1937" s="2"/>
      <c r="AS1937" s="2"/>
      <c r="AT1937" s="2"/>
      <c r="AU1937" s="8"/>
      <c r="AW1937" s="2"/>
      <c r="AX1937" s="2"/>
      <c r="AY1937" s="2"/>
      <c r="AZ1937" s="2"/>
      <c r="BA1937" s="2"/>
      <c r="BB1937" s="2"/>
      <c r="BC1937" s="2"/>
      <c r="BD1937" s="8"/>
      <c r="BF1937" s="2"/>
      <c r="BH1937" s="2"/>
      <c r="BJ1937" s="2"/>
      <c r="BK1937" s="2"/>
      <c r="BL1937" s="2"/>
      <c r="BM1937" s="8"/>
    </row>
    <row r="1938" spans="1:65" x14ac:dyDescent="0.25">
      <c r="A1938" s="2"/>
      <c r="B1938" s="2"/>
      <c r="C1938" s="2"/>
      <c r="D1938" s="2"/>
      <c r="E1938" s="2"/>
      <c r="F1938" s="2"/>
      <c r="G1938" s="10"/>
      <c r="H1938" s="10"/>
      <c r="I1938" s="10"/>
      <c r="J1938" s="10"/>
      <c r="M1938" s="2"/>
      <c r="N1938" s="39"/>
      <c r="O1938" s="2"/>
      <c r="P1938" s="2"/>
      <c r="Q1938" s="2"/>
      <c r="R1938" s="2"/>
      <c r="S1938" s="2"/>
      <c r="V1938" s="2"/>
      <c r="W1938" s="2"/>
      <c r="X1938" s="2"/>
      <c r="Y1938" s="2"/>
      <c r="Z1938" s="2"/>
      <c r="AA1938" s="2"/>
      <c r="AB1938" s="2"/>
      <c r="AC1938" s="8"/>
      <c r="AE1938" s="2"/>
      <c r="AF1938" s="2"/>
      <c r="AG1938" s="2"/>
      <c r="AH1938" s="2"/>
      <c r="AI1938" s="2"/>
      <c r="AJ1938" s="2"/>
      <c r="AK1938" s="2"/>
      <c r="AL1938" s="8"/>
      <c r="AN1938" s="2"/>
      <c r="AO1938" s="2"/>
      <c r="AP1938" s="2"/>
      <c r="AQ1938" s="2"/>
      <c r="AR1938" s="2"/>
      <c r="AS1938" s="2"/>
      <c r="AT1938" s="2"/>
      <c r="AU1938" s="8"/>
      <c r="AW1938" s="2"/>
      <c r="AX1938" s="2"/>
      <c r="AY1938" s="2"/>
      <c r="AZ1938" s="2"/>
      <c r="BA1938" s="2"/>
      <c r="BB1938" s="2"/>
      <c r="BC1938" s="2"/>
      <c r="BD1938" s="8"/>
      <c r="BF1938" s="2"/>
      <c r="BH1938" s="2"/>
      <c r="BJ1938" s="2"/>
      <c r="BK1938" s="2"/>
      <c r="BL1938" s="2"/>
      <c r="BM1938" s="8"/>
    </row>
    <row r="1939" spans="1:65" x14ac:dyDescent="0.25">
      <c r="A1939" s="2"/>
      <c r="B1939" s="2"/>
      <c r="C1939" s="2"/>
      <c r="D1939" s="2"/>
      <c r="E1939" s="2"/>
      <c r="F1939" s="2"/>
      <c r="G1939" s="10"/>
      <c r="H1939" s="10"/>
      <c r="I1939" s="10"/>
      <c r="J1939" s="10"/>
      <c r="M1939" s="2"/>
      <c r="N1939" s="39"/>
      <c r="O1939" s="2"/>
      <c r="P1939" s="2"/>
      <c r="Q1939" s="2"/>
      <c r="R1939" s="2"/>
      <c r="S1939" s="2"/>
      <c r="V1939" s="2"/>
      <c r="W1939" s="2"/>
      <c r="X1939" s="2"/>
      <c r="Y1939" s="2"/>
      <c r="Z1939" s="2"/>
      <c r="AA1939" s="2"/>
      <c r="AB1939" s="2"/>
      <c r="AC1939" s="8"/>
      <c r="AE1939" s="2"/>
      <c r="AF1939" s="2"/>
      <c r="AG1939" s="2"/>
      <c r="AH1939" s="2"/>
      <c r="AI1939" s="2"/>
      <c r="AJ1939" s="2"/>
      <c r="AK1939" s="2"/>
      <c r="AL1939" s="8"/>
      <c r="AN1939" s="2"/>
      <c r="AO1939" s="2"/>
      <c r="AP1939" s="2"/>
      <c r="AQ1939" s="2"/>
      <c r="AR1939" s="2"/>
      <c r="AS1939" s="2"/>
      <c r="AT1939" s="2"/>
      <c r="AU1939" s="8"/>
      <c r="AW1939" s="2"/>
      <c r="AX1939" s="2"/>
      <c r="AY1939" s="2"/>
      <c r="AZ1939" s="2"/>
      <c r="BA1939" s="2"/>
      <c r="BB1939" s="2"/>
      <c r="BC1939" s="2"/>
      <c r="BD1939" s="8"/>
      <c r="BF1939" s="2"/>
      <c r="BH1939" s="2"/>
      <c r="BJ1939" s="2"/>
      <c r="BK1939" s="2"/>
      <c r="BL1939" s="2"/>
      <c r="BM1939" s="8"/>
    </row>
    <row r="1940" spans="1:65" x14ac:dyDescent="0.25">
      <c r="A1940" s="2"/>
      <c r="B1940" s="2"/>
      <c r="C1940" s="2"/>
      <c r="D1940" s="2"/>
      <c r="E1940" s="2"/>
      <c r="F1940" s="2"/>
      <c r="G1940" s="10"/>
      <c r="H1940" s="10"/>
      <c r="I1940" s="10"/>
      <c r="J1940" s="10"/>
      <c r="M1940" s="2"/>
      <c r="N1940" s="39"/>
      <c r="O1940" s="2"/>
      <c r="P1940" s="2"/>
      <c r="Q1940" s="2"/>
      <c r="R1940" s="2"/>
      <c r="S1940" s="2"/>
      <c r="V1940" s="2"/>
      <c r="W1940" s="2"/>
      <c r="X1940" s="2"/>
      <c r="Y1940" s="2"/>
      <c r="Z1940" s="2"/>
      <c r="AA1940" s="2"/>
      <c r="AB1940" s="2"/>
      <c r="AC1940" s="8"/>
      <c r="AE1940" s="2"/>
      <c r="AF1940" s="2"/>
      <c r="AG1940" s="2"/>
      <c r="AH1940" s="2"/>
      <c r="AI1940" s="2"/>
      <c r="AJ1940" s="2"/>
      <c r="AK1940" s="2"/>
      <c r="AL1940" s="8"/>
      <c r="AN1940" s="2"/>
      <c r="AO1940" s="2"/>
      <c r="AP1940" s="2"/>
      <c r="AQ1940" s="2"/>
      <c r="AR1940" s="2"/>
      <c r="AS1940" s="2"/>
      <c r="AT1940" s="2"/>
      <c r="AU1940" s="8"/>
      <c r="AW1940" s="2"/>
      <c r="AX1940" s="2"/>
      <c r="AY1940" s="2"/>
      <c r="AZ1940" s="2"/>
      <c r="BA1940" s="2"/>
      <c r="BB1940" s="2"/>
      <c r="BC1940" s="2"/>
      <c r="BD1940" s="8"/>
      <c r="BF1940" s="2"/>
      <c r="BH1940" s="2"/>
      <c r="BJ1940" s="2"/>
      <c r="BK1940" s="2"/>
      <c r="BL1940" s="2"/>
      <c r="BM1940" s="8"/>
    </row>
    <row r="1941" spans="1:65" x14ac:dyDescent="0.25">
      <c r="A1941" s="2"/>
      <c r="B1941" s="2"/>
      <c r="C1941" s="2"/>
      <c r="D1941" s="2"/>
      <c r="E1941" s="2"/>
      <c r="F1941" s="2"/>
      <c r="G1941" s="10"/>
      <c r="H1941" s="10"/>
      <c r="I1941" s="10"/>
      <c r="J1941" s="10"/>
      <c r="M1941" s="2"/>
      <c r="N1941" s="39"/>
      <c r="O1941" s="2"/>
      <c r="P1941" s="2"/>
      <c r="Q1941" s="2"/>
      <c r="R1941" s="2"/>
      <c r="S1941" s="2"/>
      <c r="V1941" s="2"/>
      <c r="W1941" s="2"/>
      <c r="X1941" s="2"/>
      <c r="Y1941" s="2"/>
      <c r="Z1941" s="2"/>
      <c r="AA1941" s="2"/>
      <c r="AB1941" s="2"/>
      <c r="AC1941" s="8"/>
      <c r="AE1941" s="2"/>
      <c r="AF1941" s="2"/>
      <c r="AG1941" s="2"/>
      <c r="AH1941" s="2"/>
      <c r="AI1941" s="2"/>
      <c r="AJ1941" s="2"/>
      <c r="AK1941" s="2"/>
      <c r="AL1941" s="8"/>
      <c r="AN1941" s="2"/>
      <c r="AO1941" s="2"/>
      <c r="AP1941" s="2"/>
      <c r="AQ1941" s="2"/>
      <c r="AR1941" s="2"/>
      <c r="AS1941" s="2"/>
      <c r="AT1941" s="2"/>
      <c r="AU1941" s="8"/>
      <c r="AW1941" s="2"/>
      <c r="AX1941" s="2"/>
      <c r="AY1941" s="2"/>
      <c r="AZ1941" s="2"/>
      <c r="BA1941" s="2"/>
      <c r="BB1941" s="2"/>
      <c r="BC1941" s="2"/>
      <c r="BD1941" s="8"/>
      <c r="BF1941" s="2"/>
      <c r="BH1941" s="2"/>
      <c r="BJ1941" s="2"/>
      <c r="BK1941" s="2"/>
      <c r="BL1941" s="2"/>
      <c r="BM1941" s="8"/>
    </row>
    <row r="1942" spans="1:65" x14ac:dyDescent="0.25">
      <c r="A1942" s="2"/>
      <c r="B1942" s="2"/>
      <c r="C1942" s="2"/>
      <c r="D1942" s="2"/>
      <c r="E1942" s="2"/>
      <c r="F1942" s="2"/>
      <c r="G1942" s="10"/>
      <c r="H1942" s="10"/>
      <c r="I1942" s="10"/>
      <c r="J1942" s="10"/>
      <c r="M1942" s="2"/>
      <c r="N1942" s="39"/>
      <c r="O1942" s="2"/>
      <c r="P1942" s="2"/>
      <c r="Q1942" s="2"/>
      <c r="R1942" s="2"/>
      <c r="S1942" s="2"/>
      <c r="V1942" s="2"/>
      <c r="W1942" s="2"/>
      <c r="X1942" s="2"/>
      <c r="Y1942" s="2"/>
      <c r="Z1942" s="2"/>
      <c r="AA1942" s="2"/>
      <c r="AB1942" s="2"/>
      <c r="AC1942" s="8"/>
      <c r="AE1942" s="2"/>
      <c r="AF1942" s="2"/>
      <c r="AG1942" s="2"/>
      <c r="AH1942" s="2"/>
      <c r="AI1942" s="2"/>
      <c r="AJ1942" s="2"/>
      <c r="AK1942" s="2"/>
      <c r="AL1942" s="8"/>
      <c r="AN1942" s="2"/>
      <c r="AO1942" s="2"/>
      <c r="AP1942" s="2"/>
      <c r="AQ1942" s="2"/>
      <c r="AR1942" s="2"/>
      <c r="AS1942" s="2"/>
      <c r="AT1942" s="2"/>
      <c r="AU1942" s="8"/>
      <c r="AW1942" s="2"/>
      <c r="AX1942" s="2"/>
      <c r="AY1942" s="2"/>
      <c r="AZ1942" s="2"/>
      <c r="BA1942" s="2"/>
      <c r="BB1942" s="2"/>
      <c r="BC1942" s="2"/>
      <c r="BD1942" s="8"/>
      <c r="BF1942" s="2"/>
      <c r="BH1942" s="2"/>
      <c r="BJ1942" s="2"/>
      <c r="BK1942" s="2"/>
      <c r="BL1942" s="2"/>
      <c r="BM1942" s="8"/>
    </row>
    <row r="1943" spans="1:65" x14ac:dyDescent="0.25">
      <c r="A1943" s="2"/>
      <c r="B1943" s="2"/>
      <c r="C1943" s="2"/>
      <c r="D1943" s="2"/>
      <c r="E1943" s="2"/>
      <c r="F1943" s="2"/>
      <c r="G1943" s="10"/>
      <c r="H1943" s="10"/>
      <c r="I1943" s="10"/>
      <c r="J1943" s="10"/>
      <c r="M1943" s="2"/>
      <c r="N1943" s="39"/>
      <c r="O1943" s="2"/>
      <c r="P1943" s="2"/>
      <c r="Q1943" s="2"/>
      <c r="R1943" s="2"/>
      <c r="S1943" s="2"/>
      <c r="V1943" s="2"/>
      <c r="W1943" s="2"/>
      <c r="X1943" s="2"/>
      <c r="Y1943" s="2"/>
      <c r="Z1943" s="2"/>
      <c r="AA1943" s="2"/>
      <c r="AB1943" s="2"/>
      <c r="AC1943" s="8"/>
      <c r="AE1943" s="2"/>
      <c r="AF1943" s="2"/>
      <c r="AG1943" s="2"/>
      <c r="AH1943" s="2"/>
      <c r="AI1943" s="2"/>
      <c r="AJ1943" s="2"/>
      <c r="AK1943" s="2"/>
      <c r="AL1943" s="8"/>
      <c r="AN1943" s="2"/>
      <c r="AO1943" s="2"/>
      <c r="AP1943" s="2"/>
      <c r="AQ1943" s="2"/>
      <c r="AR1943" s="2"/>
      <c r="AS1943" s="2"/>
      <c r="AT1943" s="2"/>
      <c r="AU1943" s="8"/>
      <c r="AW1943" s="2"/>
      <c r="AX1943" s="2"/>
      <c r="AY1943" s="2"/>
      <c r="AZ1943" s="2"/>
      <c r="BA1943" s="2"/>
      <c r="BB1943" s="2"/>
      <c r="BC1943" s="2"/>
      <c r="BD1943" s="8"/>
      <c r="BF1943" s="2"/>
      <c r="BH1943" s="2"/>
      <c r="BJ1943" s="2"/>
      <c r="BK1943" s="2"/>
      <c r="BL1943" s="2"/>
      <c r="BM1943" s="8"/>
    </row>
    <row r="1944" spans="1:65" x14ac:dyDescent="0.25">
      <c r="A1944" s="2"/>
      <c r="B1944" s="2"/>
      <c r="C1944" s="2"/>
      <c r="D1944" s="2"/>
      <c r="E1944" s="2"/>
      <c r="F1944" s="2"/>
      <c r="G1944" s="10"/>
      <c r="H1944" s="10"/>
      <c r="I1944" s="10"/>
      <c r="J1944" s="10"/>
      <c r="M1944" s="2"/>
      <c r="N1944" s="39"/>
      <c r="O1944" s="2"/>
      <c r="P1944" s="2"/>
      <c r="Q1944" s="2"/>
      <c r="R1944" s="2"/>
      <c r="S1944" s="2"/>
      <c r="V1944" s="2"/>
      <c r="W1944" s="2"/>
      <c r="X1944" s="2"/>
      <c r="Y1944" s="2"/>
      <c r="Z1944" s="2"/>
      <c r="AA1944" s="2"/>
      <c r="AB1944" s="2"/>
      <c r="AC1944" s="8"/>
      <c r="AE1944" s="2"/>
      <c r="AF1944" s="2"/>
      <c r="AG1944" s="2"/>
      <c r="AH1944" s="2"/>
      <c r="AI1944" s="2"/>
      <c r="AJ1944" s="2"/>
      <c r="AK1944" s="2"/>
      <c r="AL1944" s="8"/>
      <c r="AN1944" s="2"/>
      <c r="AO1944" s="2"/>
      <c r="AP1944" s="2"/>
      <c r="AQ1944" s="2"/>
      <c r="AR1944" s="2"/>
      <c r="AS1944" s="2"/>
      <c r="AT1944" s="2"/>
      <c r="AU1944" s="8"/>
      <c r="AW1944" s="2"/>
      <c r="AX1944" s="2"/>
      <c r="AY1944" s="2"/>
      <c r="AZ1944" s="2"/>
      <c r="BA1944" s="2"/>
      <c r="BB1944" s="2"/>
      <c r="BC1944" s="2"/>
      <c r="BD1944" s="8"/>
      <c r="BF1944" s="2"/>
      <c r="BH1944" s="2"/>
      <c r="BJ1944" s="2"/>
      <c r="BK1944" s="2"/>
      <c r="BL1944" s="2"/>
      <c r="BM1944" s="8"/>
    </row>
    <row r="1945" spans="1:65" x14ac:dyDescent="0.25">
      <c r="A1945" s="2"/>
      <c r="B1945" s="2"/>
      <c r="C1945" s="2"/>
      <c r="D1945" s="2"/>
      <c r="E1945" s="2"/>
      <c r="F1945" s="2"/>
      <c r="G1945" s="10"/>
      <c r="H1945" s="10"/>
      <c r="I1945" s="10"/>
      <c r="J1945" s="10"/>
      <c r="M1945" s="2"/>
      <c r="N1945" s="39"/>
      <c r="O1945" s="2"/>
      <c r="P1945" s="2"/>
      <c r="Q1945" s="2"/>
      <c r="R1945" s="2"/>
      <c r="S1945" s="2"/>
      <c r="V1945" s="2"/>
      <c r="W1945" s="2"/>
      <c r="X1945" s="2"/>
      <c r="Y1945" s="2"/>
      <c r="Z1945" s="2"/>
      <c r="AA1945" s="2"/>
      <c r="AB1945" s="2"/>
      <c r="AC1945" s="8"/>
      <c r="AE1945" s="2"/>
      <c r="AF1945" s="2"/>
      <c r="AG1945" s="2"/>
      <c r="AH1945" s="2"/>
      <c r="AI1945" s="2"/>
      <c r="AJ1945" s="2"/>
      <c r="AK1945" s="2"/>
      <c r="AL1945" s="8"/>
      <c r="AN1945" s="2"/>
      <c r="AO1945" s="2"/>
      <c r="AP1945" s="2"/>
      <c r="AQ1945" s="2"/>
      <c r="AR1945" s="2"/>
      <c r="AS1945" s="2"/>
      <c r="AT1945" s="2"/>
      <c r="AU1945" s="8"/>
      <c r="AW1945" s="2"/>
      <c r="AX1945" s="2"/>
      <c r="AY1945" s="2"/>
      <c r="AZ1945" s="2"/>
      <c r="BA1945" s="2"/>
      <c r="BB1945" s="2"/>
      <c r="BC1945" s="2"/>
      <c r="BD1945" s="8"/>
      <c r="BF1945" s="2"/>
      <c r="BH1945" s="2"/>
      <c r="BJ1945" s="2"/>
      <c r="BK1945" s="2"/>
      <c r="BL1945" s="2"/>
      <c r="BM1945" s="8"/>
    </row>
    <row r="1946" spans="1:65" x14ac:dyDescent="0.25">
      <c r="A1946" s="2"/>
      <c r="B1946" s="2"/>
      <c r="C1946" s="2"/>
      <c r="D1946" s="2"/>
      <c r="E1946" s="2"/>
      <c r="F1946" s="2"/>
      <c r="G1946" s="10"/>
      <c r="H1946" s="10"/>
      <c r="I1946" s="10"/>
      <c r="J1946" s="10"/>
      <c r="M1946" s="2"/>
      <c r="N1946" s="39"/>
      <c r="O1946" s="2"/>
      <c r="P1946" s="2"/>
      <c r="Q1946" s="2"/>
      <c r="R1946" s="2"/>
      <c r="S1946" s="2"/>
      <c r="V1946" s="2"/>
      <c r="W1946" s="2"/>
      <c r="X1946" s="2"/>
      <c r="Y1946" s="2"/>
      <c r="Z1946" s="2"/>
      <c r="AA1946" s="2"/>
      <c r="AB1946" s="2"/>
      <c r="AC1946" s="8"/>
      <c r="AE1946" s="2"/>
      <c r="AF1946" s="2"/>
      <c r="AG1946" s="2"/>
      <c r="AH1946" s="2"/>
      <c r="AI1946" s="2"/>
      <c r="AJ1946" s="2"/>
      <c r="AK1946" s="2"/>
      <c r="AL1946" s="8"/>
      <c r="AN1946" s="2"/>
      <c r="AO1946" s="2"/>
      <c r="AP1946" s="2"/>
      <c r="AQ1946" s="2"/>
      <c r="AR1946" s="2"/>
      <c r="AS1946" s="2"/>
      <c r="AT1946" s="2"/>
      <c r="AU1946" s="8"/>
      <c r="AW1946" s="2"/>
      <c r="AX1946" s="2"/>
      <c r="AY1946" s="2"/>
      <c r="AZ1946" s="2"/>
      <c r="BA1946" s="2"/>
      <c r="BB1946" s="2"/>
      <c r="BC1946" s="2"/>
      <c r="BD1946" s="8"/>
      <c r="BF1946" s="2"/>
      <c r="BH1946" s="2"/>
      <c r="BJ1946" s="2"/>
      <c r="BK1946" s="2"/>
      <c r="BL1946" s="2"/>
      <c r="BM1946" s="8"/>
    </row>
    <row r="1947" spans="1:65" x14ac:dyDescent="0.25">
      <c r="A1947" s="2"/>
      <c r="B1947" s="2"/>
      <c r="C1947" s="2"/>
      <c r="D1947" s="2"/>
      <c r="E1947" s="2"/>
      <c r="F1947" s="2"/>
      <c r="G1947" s="10"/>
      <c r="H1947" s="10"/>
      <c r="I1947" s="10"/>
      <c r="J1947" s="10"/>
      <c r="M1947" s="2"/>
      <c r="N1947" s="39"/>
      <c r="O1947" s="2"/>
      <c r="P1947" s="2"/>
      <c r="Q1947" s="2"/>
      <c r="R1947" s="2"/>
      <c r="S1947" s="2"/>
      <c r="V1947" s="2"/>
      <c r="W1947" s="2"/>
      <c r="X1947" s="2"/>
      <c r="Y1947" s="2"/>
      <c r="Z1947" s="2"/>
      <c r="AA1947" s="2"/>
      <c r="AB1947" s="2"/>
      <c r="AC1947" s="8"/>
      <c r="AE1947" s="2"/>
      <c r="AF1947" s="2"/>
      <c r="AG1947" s="2"/>
      <c r="AH1947" s="2"/>
      <c r="AI1947" s="2"/>
      <c r="AJ1947" s="2"/>
      <c r="AK1947" s="2"/>
      <c r="AL1947" s="8"/>
      <c r="AN1947" s="2"/>
      <c r="AO1947" s="2"/>
      <c r="AP1947" s="2"/>
      <c r="AQ1947" s="2"/>
      <c r="AR1947" s="2"/>
      <c r="AS1947" s="2"/>
      <c r="AT1947" s="2"/>
      <c r="AU1947" s="8"/>
      <c r="AW1947" s="2"/>
      <c r="AX1947" s="2"/>
      <c r="AY1947" s="2"/>
      <c r="AZ1947" s="2"/>
      <c r="BA1947" s="2"/>
      <c r="BB1947" s="2"/>
      <c r="BC1947" s="2"/>
      <c r="BD1947" s="8"/>
      <c r="BF1947" s="2"/>
      <c r="BH1947" s="2"/>
      <c r="BJ1947" s="2"/>
      <c r="BK1947" s="2"/>
      <c r="BL1947" s="2"/>
      <c r="BM1947" s="8"/>
    </row>
    <row r="1948" spans="1:65" x14ac:dyDescent="0.25">
      <c r="A1948" s="2"/>
      <c r="B1948" s="2"/>
      <c r="C1948" s="2"/>
      <c r="D1948" s="2"/>
      <c r="E1948" s="2"/>
      <c r="F1948" s="2"/>
      <c r="G1948" s="10"/>
      <c r="H1948" s="10"/>
      <c r="I1948" s="10"/>
      <c r="J1948" s="10"/>
      <c r="M1948" s="2"/>
      <c r="N1948" s="39"/>
      <c r="O1948" s="2"/>
      <c r="P1948" s="2"/>
      <c r="Q1948" s="2"/>
      <c r="R1948" s="2"/>
      <c r="S1948" s="2"/>
      <c r="V1948" s="2"/>
      <c r="W1948" s="2"/>
      <c r="X1948" s="2"/>
      <c r="Y1948" s="2"/>
      <c r="Z1948" s="2"/>
      <c r="AA1948" s="2"/>
      <c r="AB1948" s="2"/>
      <c r="AC1948" s="8"/>
      <c r="AE1948" s="2"/>
      <c r="AF1948" s="2"/>
      <c r="AG1948" s="2"/>
      <c r="AH1948" s="2"/>
      <c r="AI1948" s="2"/>
      <c r="AJ1948" s="2"/>
      <c r="AK1948" s="2"/>
      <c r="AL1948" s="8"/>
      <c r="AN1948" s="2"/>
      <c r="AO1948" s="2"/>
      <c r="AP1948" s="2"/>
      <c r="AQ1948" s="2"/>
      <c r="AR1948" s="2"/>
      <c r="AS1948" s="2"/>
      <c r="AT1948" s="2"/>
      <c r="AU1948" s="8"/>
      <c r="AW1948" s="2"/>
      <c r="AX1948" s="2"/>
      <c r="AY1948" s="2"/>
      <c r="AZ1948" s="2"/>
      <c r="BA1948" s="2"/>
      <c r="BB1948" s="2"/>
      <c r="BC1948" s="2"/>
      <c r="BD1948" s="8"/>
      <c r="BF1948" s="2"/>
      <c r="BH1948" s="2"/>
      <c r="BJ1948" s="2"/>
      <c r="BK1948" s="2"/>
      <c r="BL1948" s="2"/>
      <c r="BM1948" s="8"/>
    </row>
    <row r="1949" spans="1:65" x14ac:dyDescent="0.25">
      <c r="A1949" s="2"/>
      <c r="B1949" s="2"/>
      <c r="C1949" s="2"/>
      <c r="D1949" s="2"/>
      <c r="E1949" s="2"/>
      <c r="F1949" s="2"/>
      <c r="G1949" s="10"/>
      <c r="H1949" s="10"/>
      <c r="I1949" s="10"/>
      <c r="J1949" s="10"/>
      <c r="M1949" s="2"/>
      <c r="N1949" s="39"/>
      <c r="O1949" s="2"/>
      <c r="P1949" s="2"/>
      <c r="Q1949" s="2"/>
      <c r="R1949" s="2"/>
      <c r="S1949" s="2"/>
      <c r="V1949" s="2"/>
      <c r="W1949" s="2"/>
      <c r="X1949" s="2"/>
      <c r="Y1949" s="2"/>
      <c r="Z1949" s="2"/>
      <c r="AA1949" s="2"/>
      <c r="AB1949" s="2"/>
      <c r="AC1949" s="8"/>
      <c r="AE1949" s="2"/>
      <c r="AF1949" s="2"/>
      <c r="AG1949" s="2"/>
      <c r="AH1949" s="2"/>
      <c r="AI1949" s="2"/>
      <c r="AJ1949" s="2"/>
      <c r="AK1949" s="2"/>
      <c r="AL1949" s="8"/>
      <c r="AN1949" s="2"/>
      <c r="AO1949" s="2"/>
      <c r="AP1949" s="2"/>
      <c r="AQ1949" s="2"/>
      <c r="AR1949" s="2"/>
      <c r="AS1949" s="2"/>
      <c r="AT1949" s="2"/>
      <c r="AU1949" s="8"/>
      <c r="AW1949" s="2"/>
      <c r="AX1949" s="2"/>
      <c r="AY1949" s="2"/>
      <c r="AZ1949" s="2"/>
      <c r="BA1949" s="2"/>
      <c r="BB1949" s="2"/>
      <c r="BC1949" s="2"/>
      <c r="BD1949" s="8"/>
      <c r="BF1949" s="2"/>
      <c r="BH1949" s="2"/>
      <c r="BJ1949" s="2"/>
      <c r="BK1949" s="2"/>
      <c r="BL1949" s="2"/>
      <c r="BM1949" s="8"/>
    </row>
    <row r="1950" spans="1:65" x14ac:dyDescent="0.25">
      <c r="A1950" s="2"/>
      <c r="B1950" s="2"/>
      <c r="C1950" s="2"/>
      <c r="D1950" s="2"/>
      <c r="E1950" s="2"/>
      <c r="F1950" s="2"/>
      <c r="G1950" s="10"/>
      <c r="H1950" s="10"/>
      <c r="I1950" s="10"/>
      <c r="J1950" s="10"/>
      <c r="M1950" s="2"/>
      <c r="N1950" s="39"/>
      <c r="O1950" s="2"/>
      <c r="P1950" s="2"/>
      <c r="Q1950" s="2"/>
      <c r="R1950" s="2"/>
      <c r="S1950" s="2"/>
      <c r="V1950" s="2"/>
      <c r="W1950" s="2"/>
      <c r="X1950" s="2"/>
      <c r="Y1950" s="2"/>
      <c r="Z1950" s="2"/>
      <c r="AA1950" s="2"/>
      <c r="AB1950" s="2"/>
      <c r="AC1950" s="8"/>
      <c r="AE1950" s="2"/>
      <c r="AF1950" s="2"/>
      <c r="AG1950" s="2"/>
      <c r="AH1950" s="2"/>
      <c r="AI1950" s="2"/>
      <c r="AJ1950" s="2"/>
      <c r="AK1950" s="2"/>
      <c r="AL1950" s="8"/>
      <c r="AN1950" s="2"/>
      <c r="AO1950" s="2"/>
      <c r="AP1950" s="2"/>
      <c r="AQ1950" s="2"/>
      <c r="AR1950" s="2"/>
      <c r="AS1950" s="2"/>
      <c r="AT1950" s="2"/>
      <c r="AU1950" s="8"/>
      <c r="AW1950" s="2"/>
      <c r="AX1950" s="2"/>
      <c r="AY1950" s="2"/>
      <c r="AZ1950" s="2"/>
      <c r="BA1950" s="2"/>
      <c r="BB1950" s="2"/>
      <c r="BC1950" s="2"/>
      <c r="BD1950" s="8"/>
      <c r="BF1950" s="2"/>
      <c r="BH1950" s="2"/>
      <c r="BJ1950" s="2"/>
      <c r="BK1950" s="2"/>
      <c r="BL1950" s="2"/>
      <c r="BM1950" s="8"/>
    </row>
    <row r="1951" spans="1:65" x14ac:dyDescent="0.25">
      <c r="A1951" s="2"/>
      <c r="B1951" s="2"/>
      <c r="C1951" s="2"/>
      <c r="D1951" s="2"/>
      <c r="E1951" s="2"/>
      <c r="F1951" s="2"/>
      <c r="G1951" s="10"/>
      <c r="H1951" s="10"/>
      <c r="I1951" s="10"/>
      <c r="J1951" s="10"/>
      <c r="M1951" s="2"/>
      <c r="N1951" s="39"/>
      <c r="O1951" s="2"/>
      <c r="P1951" s="2"/>
      <c r="Q1951" s="2"/>
      <c r="R1951" s="2"/>
      <c r="S1951" s="2"/>
      <c r="V1951" s="2"/>
      <c r="W1951" s="2"/>
      <c r="X1951" s="2"/>
      <c r="Y1951" s="2"/>
      <c r="Z1951" s="2"/>
      <c r="AA1951" s="2"/>
      <c r="AB1951" s="2"/>
      <c r="AC1951" s="8"/>
      <c r="AE1951" s="2"/>
      <c r="AF1951" s="2"/>
      <c r="AG1951" s="2"/>
      <c r="AH1951" s="2"/>
      <c r="AI1951" s="2"/>
      <c r="AJ1951" s="2"/>
      <c r="AK1951" s="2"/>
      <c r="AL1951" s="8"/>
      <c r="AN1951" s="2"/>
      <c r="AO1951" s="2"/>
      <c r="AP1951" s="2"/>
      <c r="AQ1951" s="2"/>
      <c r="AR1951" s="2"/>
      <c r="AS1951" s="2"/>
      <c r="AT1951" s="2"/>
      <c r="AU1951" s="8"/>
      <c r="AW1951" s="2"/>
      <c r="AX1951" s="2"/>
      <c r="AY1951" s="2"/>
      <c r="AZ1951" s="2"/>
      <c r="BA1951" s="2"/>
      <c r="BB1951" s="2"/>
      <c r="BC1951" s="2"/>
      <c r="BD1951" s="8"/>
      <c r="BF1951" s="2"/>
      <c r="BH1951" s="2"/>
      <c r="BJ1951" s="2"/>
      <c r="BK1951" s="2"/>
      <c r="BL1951" s="2"/>
      <c r="BM1951" s="8"/>
    </row>
    <row r="1952" spans="1:65" x14ac:dyDescent="0.25">
      <c r="A1952" s="2"/>
      <c r="B1952" s="2"/>
      <c r="C1952" s="2"/>
      <c r="D1952" s="2"/>
      <c r="E1952" s="2"/>
      <c r="F1952" s="2"/>
      <c r="G1952" s="10"/>
      <c r="H1952" s="10"/>
      <c r="I1952" s="10"/>
      <c r="J1952" s="10"/>
      <c r="M1952" s="2"/>
      <c r="N1952" s="39"/>
      <c r="O1952" s="2"/>
      <c r="P1952" s="2"/>
      <c r="Q1952" s="2"/>
      <c r="R1952" s="2"/>
      <c r="S1952" s="2"/>
      <c r="V1952" s="2"/>
      <c r="W1952" s="2"/>
      <c r="X1952" s="2"/>
      <c r="Y1952" s="2"/>
      <c r="Z1952" s="2"/>
      <c r="AA1952" s="2"/>
      <c r="AB1952" s="2"/>
      <c r="AC1952" s="8"/>
      <c r="AE1952" s="2"/>
      <c r="AF1952" s="2"/>
      <c r="AG1952" s="2"/>
      <c r="AH1952" s="2"/>
      <c r="AI1952" s="2"/>
      <c r="AJ1952" s="2"/>
      <c r="AK1952" s="2"/>
      <c r="AL1952" s="8"/>
      <c r="AN1952" s="2"/>
      <c r="AO1952" s="2"/>
      <c r="AP1952" s="2"/>
      <c r="AQ1952" s="2"/>
      <c r="AR1952" s="2"/>
      <c r="AS1952" s="2"/>
      <c r="AT1952" s="2"/>
      <c r="AU1952" s="8"/>
      <c r="AW1952" s="2"/>
      <c r="AX1952" s="2"/>
      <c r="AY1952" s="2"/>
      <c r="AZ1952" s="2"/>
      <c r="BA1952" s="2"/>
      <c r="BB1952" s="2"/>
      <c r="BC1952" s="2"/>
      <c r="BD1952" s="8"/>
      <c r="BF1952" s="2"/>
      <c r="BH1952" s="2"/>
      <c r="BJ1952" s="2"/>
      <c r="BK1952" s="2"/>
      <c r="BL1952" s="2"/>
      <c r="BM1952" s="8"/>
    </row>
    <row r="1953" spans="1:65" x14ac:dyDescent="0.25">
      <c r="A1953" s="2"/>
      <c r="B1953" s="2"/>
      <c r="C1953" s="2"/>
      <c r="D1953" s="2"/>
      <c r="E1953" s="2"/>
      <c r="F1953" s="2"/>
      <c r="G1953" s="10"/>
      <c r="H1953" s="10"/>
      <c r="I1953" s="10"/>
      <c r="J1953" s="10"/>
      <c r="M1953" s="2"/>
      <c r="N1953" s="39"/>
      <c r="O1953" s="2"/>
      <c r="P1953" s="2"/>
      <c r="Q1953" s="2"/>
      <c r="R1953" s="2"/>
      <c r="S1953" s="2"/>
      <c r="V1953" s="2"/>
      <c r="W1953" s="2"/>
      <c r="X1953" s="2"/>
      <c r="Y1953" s="2"/>
      <c r="Z1953" s="2"/>
      <c r="AA1953" s="2"/>
      <c r="AB1953" s="2"/>
      <c r="AC1953" s="8"/>
      <c r="AE1953" s="2"/>
      <c r="AF1953" s="2"/>
      <c r="AG1953" s="2"/>
      <c r="AH1953" s="2"/>
      <c r="AI1953" s="2"/>
      <c r="AJ1953" s="2"/>
      <c r="AK1953" s="2"/>
      <c r="AL1953" s="8"/>
      <c r="AN1953" s="2"/>
      <c r="AO1953" s="2"/>
      <c r="AP1953" s="2"/>
      <c r="AQ1953" s="2"/>
      <c r="AR1953" s="2"/>
      <c r="AS1953" s="2"/>
      <c r="AT1953" s="2"/>
      <c r="AU1953" s="8"/>
      <c r="AW1953" s="2"/>
      <c r="AX1953" s="2"/>
      <c r="AY1953" s="2"/>
      <c r="AZ1953" s="2"/>
      <c r="BA1953" s="2"/>
      <c r="BB1953" s="2"/>
      <c r="BC1953" s="2"/>
      <c r="BD1953" s="8"/>
      <c r="BF1953" s="2"/>
      <c r="BH1953" s="2"/>
      <c r="BJ1953" s="2"/>
      <c r="BK1953" s="2"/>
      <c r="BL1953" s="2"/>
      <c r="BM1953" s="8"/>
    </row>
    <row r="1954" spans="1:65" x14ac:dyDescent="0.25">
      <c r="A1954" s="2"/>
      <c r="B1954" s="2"/>
      <c r="C1954" s="2"/>
      <c r="D1954" s="2"/>
      <c r="E1954" s="2"/>
      <c r="F1954" s="2"/>
      <c r="G1954" s="10"/>
      <c r="H1954" s="10"/>
      <c r="I1954" s="10"/>
      <c r="J1954" s="10"/>
      <c r="M1954" s="2"/>
      <c r="N1954" s="39"/>
      <c r="O1954" s="2"/>
      <c r="P1954" s="2"/>
      <c r="Q1954" s="2"/>
      <c r="R1954" s="2"/>
      <c r="S1954" s="2"/>
      <c r="V1954" s="2"/>
      <c r="W1954" s="2"/>
      <c r="X1954" s="2"/>
      <c r="Y1954" s="2"/>
      <c r="Z1954" s="2"/>
      <c r="AA1954" s="2"/>
      <c r="AB1954" s="2"/>
      <c r="AC1954" s="8"/>
      <c r="AE1954" s="2"/>
      <c r="AF1954" s="2"/>
      <c r="AG1954" s="2"/>
      <c r="AH1954" s="2"/>
      <c r="AI1954" s="2"/>
      <c r="AJ1954" s="2"/>
      <c r="AK1954" s="2"/>
      <c r="AL1954" s="8"/>
      <c r="AN1954" s="2"/>
      <c r="AO1954" s="2"/>
      <c r="AP1954" s="2"/>
      <c r="AQ1954" s="2"/>
      <c r="AR1954" s="2"/>
      <c r="AS1954" s="2"/>
      <c r="AT1954" s="2"/>
      <c r="AU1954" s="8"/>
      <c r="AW1954" s="2"/>
      <c r="AX1954" s="2"/>
      <c r="AY1954" s="2"/>
      <c r="AZ1954" s="2"/>
      <c r="BA1954" s="2"/>
      <c r="BB1954" s="2"/>
      <c r="BC1954" s="2"/>
      <c r="BD1954" s="8"/>
      <c r="BF1954" s="2"/>
      <c r="BH1954" s="2"/>
      <c r="BJ1954" s="2"/>
      <c r="BK1954" s="2"/>
      <c r="BL1954" s="2"/>
      <c r="BM1954" s="8"/>
    </row>
    <row r="1955" spans="1:65" x14ac:dyDescent="0.25">
      <c r="A1955" s="2"/>
      <c r="B1955" s="2"/>
      <c r="C1955" s="2"/>
      <c r="D1955" s="2"/>
      <c r="E1955" s="2"/>
      <c r="F1955" s="2"/>
      <c r="G1955" s="10"/>
      <c r="H1955" s="10"/>
      <c r="I1955" s="10"/>
      <c r="J1955" s="10"/>
      <c r="M1955" s="2"/>
      <c r="N1955" s="39"/>
      <c r="O1955" s="2"/>
      <c r="P1955" s="2"/>
      <c r="Q1955" s="2"/>
      <c r="R1955" s="2"/>
      <c r="S1955" s="2"/>
      <c r="V1955" s="2"/>
      <c r="W1955" s="2"/>
      <c r="X1955" s="2"/>
      <c r="Y1955" s="2"/>
      <c r="Z1955" s="2"/>
      <c r="AA1955" s="2"/>
      <c r="AB1955" s="2"/>
      <c r="AC1955" s="8"/>
      <c r="AE1955" s="2"/>
      <c r="AF1955" s="2"/>
      <c r="AG1955" s="2"/>
      <c r="AH1955" s="2"/>
      <c r="AI1955" s="2"/>
      <c r="AJ1955" s="2"/>
      <c r="AK1955" s="2"/>
      <c r="AL1955" s="8"/>
      <c r="AN1955" s="2"/>
      <c r="AO1955" s="2"/>
      <c r="AP1955" s="2"/>
      <c r="AQ1955" s="2"/>
      <c r="AR1955" s="2"/>
      <c r="AS1955" s="2"/>
      <c r="AT1955" s="2"/>
      <c r="AU1955" s="8"/>
      <c r="AW1955" s="2"/>
      <c r="AX1955" s="2"/>
      <c r="AY1955" s="2"/>
      <c r="AZ1955" s="2"/>
      <c r="BA1955" s="2"/>
      <c r="BB1955" s="2"/>
      <c r="BC1955" s="2"/>
      <c r="BD1955" s="8"/>
      <c r="BF1955" s="2"/>
      <c r="BH1955" s="2"/>
      <c r="BJ1955" s="2"/>
      <c r="BK1955" s="2"/>
      <c r="BL1955" s="2"/>
      <c r="BM1955" s="8"/>
    </row>
    <row r="1956" spans="1:65" x14ac:dyDescent="0.25">
      <c r="A1956" s="2"/>
      <c r="B1956" s="2"/>
      <c r="C1956" s="2"/>
      <c r="D1956" s="2"/>
      <c r="E1956" s="2"/>
      <c r="F1956" s="2"/>
      <c r="G1956" s="10"/>
      <c r="H1956" s="10"/>
      <c r="I1956" s="10"/>
      <c r="J1956" s="10"/>
      <c r="M1956" s="2"/>
      <c r="N1956" s="39"/>
      <c r="O1956" s="2"/>
      <c r="P1956" s="2"/>
      <c r="Q1956" s="2"/>
      <c r="R1956" s="2"/>
      <c r="S1956" s="2"/>
      <c r="V1956" s="2"/>
      <c r="W1956" s="2"/>
      <c r="X1956" s="2"/>
      <c r="Y1956" s="2"/>
      <c r="Z1956" s="2"/>
      <c r="AA1956" s="2"/>
      <c r="AB1956" s="2"/>
      <c r="AC1956" s="8"/>
      <c r="AE1956" s="2"/>
      <c r="AF1956" s="2"/>
      <c r="AG1956" s="2"/>
      <c r="AH1956" s="2"/>
      <c r="AI1956" s="2"/>
      <c r="AJ1956" s="2"/>
      <c r="AK1956" s="2"/>
      <c r="AL1956" s="8"/>
      <c r="AN1956" s="2"/>
      <c r="AO1956" s="2"/>
      <c r="AP1956" s="2"/>
      <c r="AQ1956" s="2"/>
      <c r="AR1956" s="2"/>
      <c r="AS1956" s="2"/>
      <c r="AT1956" s="2"/>
      <c r="AU1956" s="8"/>
      <c r="AW1956" s="2"/>
      <c r="AX1956" s="2"/>
      <c r="AY1956" s="2"/>
      <c r="AZ1956" s="2"/>
      <c r="BA1956" s="2"/>
      <c r="BB1956" s="2"/>
      <c r="BC1956" s="2"/>
      <c r="BD1956" s="8"/>
      <c r="BF1956" s="2"/>
      <c r="BH1956" s="2"/>
      <c r="BJ1956" s="2"/>
      <c r="BK1956" s="2"/>
      <c r="BL1956" s="2"/>
      <c r="BM1956" s="8"/>
    </row>
    <row r="1957" spans="1:65" x14ac:dyDescent="0.25">
      <c r="A1957" s="2"/>
      <c r="B1957" s="2"/>
      <c r="C1957" s="2"/>
      <c r="D1957" s="2"/>
      <c r="E1957" s="2"/>
      <c r="F1957" s="2"/>
      <c r="G1957" s="10"/>
      <c r="H1957" s="10"/>
      <c r="I1957" s="10"/>
      <c r="J1957" s="10"/>
      <c r="M1957" s="2"/>
      <c r="N1957" s="39"/>
      <c r="O1957" s="2"/>
      <c r="P1957" s="2"/>
      <c r="Q1957" s="2"/>
      <c r="R1957" s="2"/>
      <c r="S1957" s="2"/>
      <c r="V1957" s="2"/>
      <c r="W1957" s="2"/>
      <c r="X1957" s="2"/>
      <c r="Y1957" s="2"/>
      <c r="Z1957" s="2"/>
      <c r="AA1957" s="2"/>
      <c r="AB1957" s="2"/>
      <c r="AC1957" s="8"/>
      <c r="AE1957" s="2"/>
      <c r="AF1957" s="2"/>
      <c r="AG1957" s="2"/>
      <c r="AH1957" s="2"/>
      <c r="AI1957" s="2"/>
      <c r="AJ1957" s="2"/>
      <c r="AK1957" s="2"/>
      <c r="AL1957" s="8"/>
      <c r="AN1957" s="2"/>
      <c r="AO1957" s="2"/>
      <c r="AP1957" s="2"/>
      <c r="AQ1957" s="2"/>
      <c r="AR1957" s="2"/>
      <c r="AS1957" s="2"/>
      <c r="AT1957" s="2"/>
      <c r="AU1957" s="8"/>
      <c r="AW1957" s="2"/>
      <c r="AX1957" s="2"/>
      <c r="AY1957" s="2"/>
      <c r="AZ1957" s="2"/>
      <c r="BA1957" s="2"/>
      <c r="BB1957" s="2"/>
      <c r="BC1957" s="2"/>
      <c r="BD1957" s="8"/>
      <c r="BF1957" s="2"/>
      <c r="BH1957" s="2"/>
      <c r="BJ1957" s="2"/>
      <c r="BK1957" s="2"/>
      <c r="BL1957" s="2"/>
      <c r="BM1957" s="8"/>
    </row>
    <row r="1958" spans="1:65" x14ac:dyDescent="0.25">
      <c r="A1958" s="2"/>
      <c r="B1958" s="2"/>
      <c r="C1958" s="2"/>
      <c r="D1958" s="2"/>
      <c r="E1958" s="2"/>
      <c r="F1958" s="2"/>
      <c r="G1958" s="10"/>
      <c r="H1958" s="10"/>
      <c r="I1958" s="10"/>
      <c r="J1958" s="10"/>
      <c r="M1958" s="2"/>
      <c r="N1958" s="39"/>
      <c r="O1958" s="2"/>
      <c r="P1958" s="2"/>
      <c r="Q1958" s="2"/>
      <c r="R1958" s="2"/>
      <c r="S1958" s="2"/>
      <c r="V1958" s="2"/>
      <c r="W1958" s="2"/>
      <c r="X1958" s="2"/>
      <c r="Y1958" s="2"/>
      <c r="Z1958" s="2"/>
      <c r="AA1958" s="2"/>
      <c r="AB1958" s="2"/>
      <c r="AC1958" s="8"/>
      <c r="AE1958" s="2"/>
      <c r="AF1958" s="2"/>
      <c r="AG1958" s="2"/>
      <c r="AH1958" s="2"/>
      <c r="AI1958" s="2"/>
      <c r="AJ1958" s="2"/>
      <c r="AK1958" s="2"/>
      <c r="AL1958" s="8"/>
      <c r="AN1958" s="2"/>
      <c r="AO1958" s="2"/>
      <c r="AP1958" s="2"/>
      <c r="AQ1958" s="2"/>
      <c r="AR1958" s="2"/>
      <c r="AS1958" s="2"/>
      <c r="AT1958" s="2"/>
      <c r="AU1958" s="8"/>
      <c r="AW1958" s="2"/>
      <c r="AX1958" s="2"/>
      <c r="AY1958" s="2"/>
      <c r="AZ1958" s="2"/>
      <c r="BA1958" s="2"/>
      <c r="BB1958" s="2"/>
      <c r="BC1958" s="2"/>
      <c r="BD1958" s="8"/>
      <c r="BF1958" s="2"/>
      <c r="BH1958" s="2"/>
      <c r="BJ1958" s="2"/>
      <c r="BK1958" s="2"/>
      <c r="BL1958" s="2"/>
      <c r="BM1958" s="8"/>
    </row>
    <row r="1959" spans="1:65" x14ac:dyDescent="0.25">
      <c r="A1959" s="2"/>
      <c r="B1959" s="2"/>
      <c r="C1959" s="2"/>
      <c r="D1959" s="2"/>
      <c r="E1959" s="2"/>
      <c r="F1959" s="2"/>
      <c r="G1959" s="10"/>
      <c r="H1959" s="10"/>
      <c r="I1959" s="10"/>
      <c r="J1959" s="10"/>
      <c r="M1959" s="2"/>
      <c r="N1959" s="39"/>
      <c r="O1959" s="2"/>
      <c r="P1959" s="2"/>
      <c r="Q1959" s="2"/>
      <c r="R1959" s="2"/>
      <c r="S1959" s="2"/>
      <c r="V1959" s="2"/>
      <c r="W1959" s="2"/>
      <c r="X1959" s="2"/>
      <c r="Y1959" s="2"/>
      <c r="Z1959" s="2"/>
      <c r="AA1959" s="2"/>
      <c r="AB1959" s="2"/>
      <c r="AC1959" s="8"/>
      <c r="AE1959" s="2"/>
      <c r="AF1959" s="2"/>
      <c r="AG1959" s="2"/>
      <c r="AH1959" s="2"/>
      <c r="AI1959" s="2"/>
      <c r="AJ1959" s="2"/>
      <c r="AK1959" s="2"/>
      <c r="AL1959" s="8"/>
      <c r="AN1959" s="2"/>
      <c r="AO1959" s="2"/>
      <c r="AP1959" s="2"/>
      <c r="AQ1959" s="2"/>
      <c r="AR1959" s="2"/>
      <c r="AS1959" s="2"/>
      <c r="AT1959" s="2"/>
      <c r="AU1959" s="8"/>
      <c r="AW1959" s="2"/>
      <c r="AX1959" s="2"/>
      <c r="AY1959" s="2"/>
      <c r="AZ1959" s="2"/>
      <c r="BA1959" s="2"/>
      <c r="BB1959" s="2"/>
      <c r="BC1959" s="2"/>
      <c r="BD1959" s="8"/>
      <c r="BF1959" s="2"/>
      <c r="BH1959" s="2"/>
      <c r="BJ1959" s="2"/>
      <c r="BK1959" s="2"/>
      <c r="BL1959" s="2"/>
      <c r="BM1959" s="8"/>
    </row>
    <row r="1960" spans="1:65" x14ac:dyDescent="0.25">
      <c r="A1960" s="2"/>
      <c r="B1960" s="2"/>
      <c r="C1960" s="2"/>
      <c r="D1960" s="2"/>
      <c r="E1960" s="2"/>
      <c r="F1960" s="2"/>
      <c r="G1960" s="10"/>
      <c r="H1960" s="10"/>
      <c r="I1960" s="10"/>
      <c r="J1960" s="10"/>
      <c r="M1960" s="2"/>
      <c r="N1960" s="39"/>
      <c r="O1960" s="2"/>
      <c r="P1960" s="2"/>
      <c r="Q1960" s="2"/>
      <c r="R1960" s="2"/>
      <c r="S1960" s="2"/>
      <c r="V1960" s="2"/>
      <c r="W1960" s="2"/>
      <c r="X1960" s="2"/>
      <c r="Y1960" s="2"/>
      <c r="Z1960" s="2"/>
      <c r="AA1960" s="2"/>
      <c r="AB1960" s="2"/>
      <c r="AC1960" s="8"/>
      <c r="AE1960" s="2"/>
      <c r="AF1960" s="2"/>
      <c r="AG1960" s="2"/>
      <c r="AH1960" s="2"/>
      <c r="AI1960" s="2"/>
      <c r="AJ1960" s="2"/>
      <c r="AK1960" s="2"/>
      <c r="AL1960" s="8"/>
      <c r="AN1960" s="2"/>
      <c r="AO1960" s="2"/>
      <c r="AP1960" s="2"/>
      <c r="AQ1960" s="2"/>
      <c r="AR1960" s="2"/>
      <c r="AS1960" s="2"/>
      <c r="AT1960" s="2"/>
      <c r="AU1960" s="8"/>
      <c r="AW1960" s="2"/>
      <c r="AX1960" s="2"/>
      <c r="AY1960" s="2"/>
      <c r="AZ1960" s="2"/>
      <c r="BA1960" s="2"/>
      <c r="BB1960" s="2"/>
      <c r="BC1960" s="2"/>
      <c r="BD1960" s="8"/>
      <c r="BF1960" s="2"/>
      <c r="BH1960" s="2"/>
      <c r="BJ1960" s="2"/>
      <c r="BK1960" s="2"/>
      <c r="BL1960" s="2"/>
      <c r="BM1960" s="8"/>
    </row>
    <row r="1961" spans="1:65" x14ac:dyDescent="0.25">
      <c r="A1961" s="2"/>
      <c r="B1961" s="2"/>
      <c r="C1961" s="2"/>
      <c r="D1961" s="2"/>
      <c r="E1961" s="2"/>
      <c r="F1961" s="2"/>
      <c r="G1961" s="10"/>
      <c r="H1961" s="10"/>
      <c r="I1961" s="10"/>
      <c r="J1961" s="10"/>
      <c r="M1961" s="2"/>
      <c r="N1961" s="39"/>
      <c r="O1961" s="2"/>
      <c r="P1961" s="2"/>
      <c r="Q1961" s="2"/>
      <c r="R1961" s="2"/>
      <c r="S1961" s="2"/>
      <c r="V1961" s="2"/>
      <c r="W1961" s="2"/>
      <c r="X1961" s="2"/>
      <c r="Y1961" s="2"/>
      <c r="Z1961" s="2"/>
      <c r="AA1961" s="2"/>
      <c r="AB1961" s="2"/>
      <c r="AC1961" s="8"/>
      <c r="AE1961" s="2"/>
      <c r="AF1961" s="2"/>
      <c r="AG1961" s="2"/>
      <c r="AH1961" s="2"/>
      <c r="AI1961" s="2"/>
      <c r="AJ1961" s="2"/>
      <c r="AK1961" s="2"/>
      <c r="AL1961" s="8"/>
      <c r="AN1961" s="2"/>
      <c r="AO1961" s="2"/>
      <c r="AP1961" s="2"/>
      <c r="AQ1961" s="2"/>
      <c r="AR1961" s="2"/>
      <c r="AS1961" s="2"/>
      <c r="AT1961" s="2"/>
      <c r="AU1961" s="8"/>
      <c r="AW1961" s="2"/>
      <c r="AX1961" s="2"/>
      <c r="AY1961" s="2"/>
      <c r="AZ1961" s="2"/>
      <c r="BA1961" s="2"/>
      <c r="BB1961" s="2"/>
      <c r="BC1961" s="2"/>
      <c r="BD1961" s="8"/>
      <c r="BF1961" s="2"/>
      <c r="BH1961" s="2"/>
      <c r="BJ1961" s="2"/>
      <c r="BK1961" s="2"/>
      <c r="BL1961" s="2"/>
      <c r="BM1961" s="8"/>
    </row>
    <row r="1962" spans="1:65" x14ac:dyDescent="0.25">
      <c r="A1962" s="2"/>
      <c r="B1962" s="2"/>
      <c r="C1962" s="2"/>
      <c r="D1962" s="2"/>
      <c r="E1962" s="2"/>
      <c r="F1962" s="2"/>
      <c r="G1962" s="10"/>
      <c r="H1962" s="10"/>
      <c r="I1962" s="10"/>
      <c r="J1962" s="10"/>
      <c r="M1962" s="2"/>
      <c r="N1962" s="39"/>
      <c r="O1962" s="2"/>
      <c r="P1962" s="2"/>
      <c r="Q1962" s="2"/>
      <c r="R1962" s="2"/>
      <c r="S1962" s="2"/>
      <c r="V1962" s="2"/>
      <c r="W1962" s="2"/>
      <c r="X1962" s="2"/>
      <c r="Y1962" s="2"/>
      <c r="Z1962" s="2"/>
      <c r="AA1962" s="2"/>
      <c r="AB1962" s="2"/>
      <c r="AC1962" s="8"/>
      <c r="AE1962" s="2"/>
      <c r="AF1962" s="2"/>
      <c r="AG1962" s="2"/>
      <c r="AH1962" s="2"/>
      <c r="AI1962" s="2"/>
      <c r="AJ1962" s="2"/>
      <c r="AK1962" s="2"/>
      <c r="AL1962" s="8"/>
      <c r="AN1962" s="2"/>
      <c r="AO1962" s="2"/>
      <c r="AP1962" s="2"/>
      <c r="AQ1962" s="2"/>
      <c r="AR1962" s="2"/>
      <c r="AS1962" s="2"/>
      <c r="AT1962" s="2"/>
      <c r="AU1962" s="8"/>
      <c r="AW1962" s="2"/>
      <c r="AX1962" s="2"/>
      <c r="AY1962" s="2"/>
      <c r="AZ1962" s="2"/>
      <c r="BA1962" s="2"/>
      <c r="BB1962" s="2"/>
      <c r="BC1962" s="2"/>
      <c r="BD1962" s="8"/>
      <c r="BF1962" s="2"/>
      <c r="BH1962" s="2"/>
      <c r="BJ1962" s="2"/>
      <c r="BK1962" s="2"/>
      <c r="BL1962" s="2"/>
      <c r="BM1962" s="8"/>
    </row>
    <row r="1963" spans="1:65" x14ac:dyDescent="0.25">
      <c r="A1963" s="2"/>
      <c r="B1963" s="2"/>
      <c r="C1963" s="2"/>
      <c r="D1963" s="2"/>
      <c r="E1963" s="2"/>
      <c r="F1963" s="2"/>
      <c r="G1963" s="10"/>
      <c r="H1963" s="10"/>
      <c r="I1963" s="10"/>
      <c r="J1963" s="10"/>
      <c r="M1963" s="2"/>
      <c r="N1963" s="39"/>
      <c r="O1963" s="2"/>
      <c r="P1963" s="2"/>
      <c r="Q1963" s="2"/>
      <c r="R1963" s="2"/>
      <c r="S1963" s="2"/>
      <c r="V1963" s="2"/>
      <c r="W1963" s="2"/>
      <c r="X1963" s="2"/>
      <c r="Y1963" s="2"/>
      <c r="Z1963" s="2"/>
      <c r="AA1963" s="2"/>
      <c r="AB1963" s="2"/>
      <c r="AC1963" s="8"/>
      <c r="AE1963" s="2"/>
      <c r="AF1963" s="2"/>
      <c r="AG1963" s="2"/>
      <c r="AH1963" s="2"/>
      <c r="AI1963" s="2"/>
      <c r="AJ1963" s="2"/>
      <c r="AK1963" s="2"/>
      <c r="AL1963" s="8"/>
      <c r="AN1963" s="2"/>
      <c r="AO1963" s="2"/>
      <c r="AP1963" s="2"/>
      <c r="AQ1963" s="2"/>
      <c r="AR1963" s="2"/>
      <c r="AS1963" s="2"/>
      <c r="AT1963" s="2"/>
      <c r="AU1963" s="8"/>
      <c r="AW1963" s="2"/>
      <c r="AX1963" s="2"/>
      <c r="AY1963" s="2"/>
      <c r="AZ1963" s="2"/>
      <c r="BA1963" s="2"/>
      <c r="BB1963" s="2"/>
      <c r="BC1963" s="2"/>
      <c r="BD1963" s="8"/>
      <c r="BF1963" s="2"/>
      <c r="BH1963" s="2"/>
      <c r="BJ1963" s="2"/>
      <c r="BK1963" s="2"/>
      <c r="BL1963" s="2"/>
      <c r="BM1963" s="8"/>
    </row>
    <row r="1964" spans="1:65" x14ac:dyDescent="0.25">
      <c r="A1964" s="2"/>
      <c r="B1964" s="2"/>
      <c r="C1964" s="2"/>
      <c r="D1964" s="2"/>
      <c r="E1964" s="2"/>
      <c r="F1964" s="2"/>
      <c r="G1964" s="10"/>
      <c r="H1964" s="10"/>
      <c r="I1964" s="10"/>
      <c r="J1964" s="10"/>
      <c r="M1964" s="2"/>
      <c r="N1964" s="39"/>
      <c r="O1964" s="2"/>
      <c r="P1964" s="2"/>
      <c r="Q1964" s="2"/>
      <c r="R1964" s="2"/>
      <c r="S1964" s="2"/>
      <c r="V1964" s="2"/>
      <c r="W1964" s="2"/>
      <c r="X1964" s="2"/>
      <c r="Y1964" s="2"/>
      <c r="Z1964" s="2"/>
      <c r="AA1964" s="2"/>
      <c r="AB1964" s="2"/>
      <c r="AC1964" s="8"/>
      <c r="AE1964" s="2"/>
      <c r="AF1964" s="2"/>
      <c r="AG1964" s="2"/>
      <c r="AH1964" s="2"/>
      <c r="AI1964" s="2"/>
      <c r="AJ1964" s="2"/>
      <c r="AK1964" s="2"/>
      <c r="AL1964" s="8"/>
      <c r="AN1964" s="2"/>
      <c r="AO1964" s="2"/>
      <c r="AP1964" s="2"/>
      <c r="AQ1964" s="2"/>
      <c r="AR1964" s="2"/>
      <c r="AS1964" s="2"/>
      <c r="AT1964" s="2"/>
      <c r="AU1964" s="8"/>
      <c r="AW1964" s="2"/>
      <c r="AX1964" s="2"/>
      <c r="AY1964" s="2"/>
      <c r="AZ1964" s="2"/>
      <c r="BA1964" s="2"/>
      <c r="BB1964" s="2"/>
      <c r="BC1964" s="2"/>
      <c r="BD1964" s="8"/>
      <c r="BF1964" s="2"/>
      <c r="BH1964" s="2"/>
      <c r="BJ1964" s="2"/>
      <c r="BK1964" s="2"/>
      <c r="BL1964" s="2"/>
      <c r="BM1964" s="8"/>
    </row>
    <row r="1965" spans="1:65" x14ac:dyDescent="0.25">
      <c r="A1965" s="2"/>
      <c r="B1965" s="2"/>
      <c r="C1965" s="2"/>
      <c r="D1965" s="2"/>
      <c r="E1965" s="2"/>
      <c r="F1965" s="2"/>
      <c r="G1965" s="10"/>
      <c r="H1965" s="10"/>
      <c r="I1965" s="10"/>
      <c r="J1965" s="10"/>
      <c r="M1965" s="2"/>
      <c r="N1965" s="39"/>
      <c r="O1965" s="2"/>
      <c r="P1965" s="2"/>
      <c r="Q1965" s="2"/>
      <c r="R1965" s="2"/>
      <c r="S1965" s="2"/>
      <c r="V1965" s="2"/>
      <c r="W1965" s="2"/>
      <c r="X1965" s="2"/>
      <c r="Y1965" s="2"/>
      <c r="Z1965" s="2"/>
      <c r="AA1965" s="2"/>
      <c r="AB1965" s="2"/>
      <c r="AC1965" s="8"/>
      <c r="AE1965" s="2"/>
      <c r="AF1965" s="2"/>
      <c r="AG1965" s="2"/>
      <c r="AH1965" s="2"/>
      <c r="AI1965" s="2"/>
      <c r="AJ1965" s="2"/>
      <c r="AK1965" s="2"/>
      <c r="AL1965" s="8"/>
      <c r="AN1965" s="2"/>
      <c r="AO1965" s="2"/>
      <c r="AP1965" s="2"/>
      <c r="AQ1965" s="2"/>
      <c r="AR1965" s="2"/>
      <c r="AS1965" s="2"/>
      <c r="AT1965" s="2"/>
      <c r="AU1965" s="8"/>
      <c r="AW1965" s="2"/>
      <c r="AX1965" s="2"/>
      <c r="AY1965" s="2"/>
      <c r="AZ1965" s="2"/>
      <c r="BA1965" s="2"/>
      <c r="BB1965" s="2"/>
      <c r="BC1965" s="2"/>
      <c r="BD1965" s="8"/>
      <c r="BF1965" s="2"/>
      <c r="BH1965" s="2"/>
      <c r="BJ1965" s="2"/>
      <c r="BK1965" s="2"/>
      <c r="BL1965" s="2"/>
      <c r="BM1965" s="8"/>
    </row>
    <row r="1966" spans="1:65" x14ac:dyDescent="0.25">
      <c r="A1966" s="2"/>
      <c r="B1966" s="2"/>
      <c r="C1966" s="2"/>
      <c r="D1966" s="2"/>
      <c r="E1966" s="2"/>
      <c r="F1966" s="2"/>
      <c r="G1966" s="10"/>
      <c r="H1966" s="10"/>
      <c r="I1966" s="10"/>
      <c r="J1966" s="10"/>
      <c r="M1966" s="2"/>
      <c r="N1966" s="39"/>
      <c r="O1966" s="2"/>
      <c r="P1966" s="2"/>
      <c r="Q1966" s="2"/>
      <c r="R1966" s="2"/>
      <c r="S1966" s="2"/>
      <c r="V1966" s="2"/>
      <c r="W1966" s="2"/>
      <c r="X1966" s="2"/>
      <c r="Y1966" s="2"/>
      <c r="Z1966" s="2"/>
      <c r="AA1966" s="2"/>
      <c r="AB1966" s="2"/>
      <c r="AC1966" s="8"/>
      <c r="AE1966" s="2"/>
      <c r="AF1966" s="2"/>
      <c r="AG1966" s="2"/>
      <c r="AH1966" s="2"/>
      <c r="AI1966" s="2"/>
      <c r="AJ1966" s="2"/>
      <c r="AK1966" s="2"/>
      <c r="AL1966" s="8"/>
      <c r="AN1966" s="2"/>
      <c r="AO1966" s="2"/>
      <c r="AP1966" s="2"/>
      <c r="AQ1966" s="2"/>
      <c r="AR1966" s="2"/>
      <c r="AS1966" s="2"/>
      <c r="AT1966" s="2"/>
      <c r="AU1966" s="8"/>
      <c r="AW1966" s="2"/>
      <c r="AX1966" s="2"/>
      <c r="AY1966" s="2"/>
      <c r="AZ1966" s="2"/>
      <c r="BA1966" s="2"/>
      <c r="BB1966" s="2"/>
      <c r="BC1966" s="2"/>
      <c r="BD1966" s="8"/>
      <c r="BF1966" s="2"/>
      <c r="BH1966" s="2"/>
      <c r="BJ1966" s="2"/>
      <c r="BK1966" s="2"/>
      <c r="BL1966" s="2"/>
      <c r="BM1966" s="8"/>
    </row>
    <row r="1967" spans="1:65" x14ac:dyDescent="0.25">
      <c r="A1967" s="2"/>
      <c r="B1967" s="2"/>
      <c r="C1967" s="2"/>
      <c r="D1967" s="2"/>
      <c r="E1967" s="2"/>
      <c r="F1967" s="2"/>
      <c r="G1967" s="10"/>
      <c r="H1967" s="10"/>
      <c r="I1967" s="10"/>
      <c r="J1967" s="10"/>
      <c r="M1967" s="2"/>
      <c r="N1967" s="39"/>
      <c r="O1967" s="2"/>
      <c r="P1967" s="2"/>
      <c r="Q1967" s="2"/>
      <c r="R1967" s="2"/>
      <c r="S1967" s="2"/>
      <c r="V1967" s="2"/>
      <c r="W1967" s="2"/>
      <c r="X1967" s="2"/>
      <c r="Y1967" s="2"/>
      <c r="Z1967" s="2"/>
      <c r="AA1967" s="2"/>
      <c r="AB1967" s="2"/>
      <c r="AC1967" s="8"/>
      <c r="AE1967" s="2"/>
      <c r="AF1967" s="2"/>
      <c r="AG1967" s="2"/>
      <c r="AH1967" s="2"/>
      <c r="AI1967" s="2"/>
      <c r="AJ1967" s="2"/>
      <c r="AK1967" s="2"/>
      <c r="AL1967" s="8"/>
      <c r="AN1967" s="2"/>
      <c r="AO1967" s="2"/>
      <c r="AP1967" s="2"/>
      <c r="AQ1967" s="2"/>
      <c r="AR1967" s="2"/>
      <c r="AS1967" s="2"/>
      <c r="AT1967" s="2"/>
      <c r="AU1967" s="8"/>
      <c r="AW1967" s="2"/>
      <c r="AX1967" s="2"/>
      <c r="AY1967" s="2"/>
      <c r="AZ1967" s="2"/>
      <c r="BA1967" s="2"/>
      <c r="BB1967" s="2"/>
      <c r="BC1967" s="2"/>
      <c r="BD1967" s="8"/>
      <c r="BF1967" s="2"/>
      <c r="BH1967" s="2"/>
      <c r="BJ1967" s="2"/>
      <c r="BK1967" s="2"/>
      <c r="BL1967" s="2"/>
      <c r="BM1967" s="8"/>
    </row>
    <row r="1968" spans="1:65" x14ac:dyDescent="0.25">
      <c r="A1968" s="2"/>
      <c r="B1968" s="2"/>
      <c r="C1968" s="2"/>
      <c r="D1968" s="2"/>
      <c r="E1968" s="2"/>
      <c r="F1968" s="2"/>
      <c r="G1968" s="10"/>
      <c r="H1968" s="10"/>
      <c r="I1968" s="10"/>
      <c r="J1968" s="10"/>
      <c r="M1968" s="2"/>
      <c r="N1968" s="39"/>
      <c r="O1968" s="2"/>
      <c r="P1968" s="2"/>
      <c r="Q1968" s="2"/>
      <c r="R1968" s="2"/>
      <c r="S1968" s="2"/>
      <c r="V1968" s="2"/>
      <c r="W1968" s="2"/>
      <c r="X1968" s="2"/>
      <c r="Y1968" s="2"/>
      <c r="Z1968" s="2"/>
      <c r="AA1968" s="2"/>
      <c r="AB1968" s="2"/>
      <c r="AC1968" s="8"/>
      <c r="AE1968" s="2"/>
      <c r="AF1968" s="2"/>
      <c r="AG1968" s="2"/>
      <c r="AH1968" s="2"/>
      <c r="AI1968" s="2"/>
      <c r="AJ1968" s="2"/>
      <c r="AK1968" s="2"/>
      <c r="AL1968" s="8"/>
      <c r="AN1968" s="2"/>
      <c r="AO1968" s="2"/>
      <c r="AP1968" s="2"/>
      <c r="AQ1968" s="2"/>
      <c r="AR1968" s="2"/>
      <c r="AS1968" s="2"/>
      <c r="AT1968" s="2"/>
      <c r="AU1968" s="8"/>
      <c r="AW1968" s="2"/>
      <c r="AX1968" s="2"/>
      <c r="AY1968" s="2"/>
      <c r="AZ1968" s="2"/>
      <c r="BA1968" s="2"/>
      <c r="BB1968" s="2"/>
      <c r="BC1968" s="2"/>
      <c r="BD1968" s="8"/>
      <c r="BF1968" s="2"/>
      <c r="BH1968" s="2"/>
      <c r="BJ1968" s="2"/>
      <c r="BK1968" s="2"/>
      <c r="BL1968" s="2"/>
      <c r="BM1968" s="8"/>
    </row>
    <row r="1969" spans="1:65" x14ac:dyDescent="0.25">
      <c r="A1969" s="2"/>
      <c r="B1969" s="2"/>
      <c r="C1969" s="2"/>
      <c r="D1969" s="2"/>
      <c r="E1969" s="2"/>
      <c r="F1969" s="2"/>
      <c r="G1969" s="10"/>
      <c r="H1969" s="10"/>
      <c r="I1969" s="10"/>
      <c r="J1969" s="10"/>
      <c r="M1969" s="2"/>
      <c r="N1969" s="39"/>
      <c r="O1969" s="2"/>
      <c r="P1969" s="2"/>
      <c r="Q1969" s="2"/>
      <c r="R1969" s="2"/>
      <c r="S1969" s="2"/>
      <c r="V1969" s="2"/>
      <c r="W1969" s="2"/>
      <c r="X1969" s="2"/>
      <c r="Y1969" s="2"/>
      <c r="Z1969" s="2"/>
      <c r="AA1969" s="2"/>
      <c r="AB1969" s="2"/>
      <c r="AC1969" s="8"/>
      <c r="AE1969" s="2"/>
      <c r="AF1969" s="2"/>
      <c r="AG1969" s="2"/>
      <c r="AH1969" s="2"/>
      <c r="AI1969" s="2"/>
      <c r="AJ1969" s="2"/>
      <c r="AK1969" s="2"/>
      <c r="AL1969" s="8"/>
      <c r="AN1969" s="2"/>
      <c r="AO1969" s="2"/>
      <c r="AP1969" s="2"/>
      <c r="AQ1969" s="2"/>
      <c r="AR1969" s="2"/>
      <c r="AS1969" s="2"/>
      <c r="AT1969" s="2"/>
      <c r="AU1969" s="8"/>
      <c r="AW1969" s="2"/>
      <c r="AX1969" s="2"/>
      <c r="AY1969" s="2"/>
      <c r="AZ1969" s="2"/>
      <c r="BA1969" s="2"/>
      <c r="BB1969" s="2"/>
      <c r="BC1969" s="2"/>
      <c r="BD1969" s="8"/>
      <c r="BF1969" s="2"/>
      <c r="BH1969" s="2"/>
      <c r="BJ1969" s="2"/>
      <c r="BK1969" s="2"/>
      <c r="BL1969" s="2"/>
      <c r="BM1969" s="8"/>
    </row>
    <row r="1970" spans="1:65" x14ac:dyDescent="0.25">
      <c r="A1970" s="2"/>
      <c r="B1970" s="2"/>
      <c r="C1970" s="2"/>
      <c r="D1970" s="2"/>
      <c r="E1970" s="2"/>
      <c r="F1970" s="2"/>
      <c r="G1970" s="10"/>
      <c r="H1970" s="10"/>
      <c r="I1970" s="10"/>
      <c r="J1970" s="10"/>
      <c r="M1970" s="2"/>
      <c r="N1970" s="39"/>
      <c r="O1970" s="2"/>
      <c r="P1970" s="2"/>
      <c r="Q1970" s="2"/>
      <c r="R1970" s="2"/>
      <c r="S1970" s="2"/>
      <c r="V1970" s="2"/>
      <c r="W1970" s="2"/>
      <c r="X1970" s="2"/>
      <c r="Y1970" s="2"/>
      <c r="Z1970" s="2"/>
      <c r="AA1970" s="2"/>
      <c r="AB1970" s="2"/>
      <c r="AC1970" s="8"/>
      <c r="AE1970" s="2"/>
      <c r="AF1970" s="2"/>
      <c r="AG1970" s="2"/>
      <c r="AH1970" s="2"/>
      <c r="AI1970" s="2"/>
      <c r="AJ1970" s="2"/>
      <c r="AK1970" s="2"/>
      <c r="AL1970" s="8"/>
      <c r="AN1970" s="2"/>
      <c r="AO1970" s="2"/>
      <c r="AP1970" s="2"/>
      <c r="AQ1970" s="2"/>
      <c r="AR1970" s="2"/>
      <c r="AS1970" s="2"/>
      <c r="AT1970" s="2"/>
      <c r="AU1970" s="8"/>
      <c r="AW1970" s="2"/>
      <c r="AX1970" s="2"/>
      <c r="AY1970" s="2"/>
      <c r="AZ1970" s="2"/>
      <c r="BA1970" s="2"/>
      <c r="BB1970" s="2"/>
      <c r="BC1970" s="2"/>
      <c r="BD1970" s="8"/>
      <c r="BF1970" s="2"/>
      <c r="BH1970" s="2"/>
      <c r="BJ1970" s="2"/>
      <c r="BK1970" s="2"/>
      <c r="BL1970" s="2"/>
      <c r="BM1970" s="8"/>
    </row>
    <row r="1971" spans="1:65" x14ac:dyDescent="0.25">
      <c r="A1971" s="2"/>
      <c r="B1971" s="2"/>
      <c r="C1971" s="2"/>
      <c r="D1971" s="2"/>
      <c r="E1971" s="2"/>
      <c r="F1971" s="2"/>
      <c r="G1971" s="10"/>
      <c r="H1971" s="10"/>
      <c r="I1971" s="10"/>
      <c r="J1971" s="10"/>
      <c r="M1971" s="2"/>
      <c r="N1971" s="39"/>
      <c r="O1971" s="2"/>
      <c r="P1971" s="2"/>
      <c r="Q1971" s="2"/>
      <c r="R1971" s="2"/>
      <c r="S1971" s="2"/>
      <c r="V1971" s="2"/>
      <c r="W1971" s="2"/>
      <c r="X1971" s="2"/>
      <c r="Y1971" s="2"/>
      <c r="Z1971" s="2"/>
      <c r="AA1971" s="2"/>
      <c r="AB1971" s="2"/>
      <c r="AC1971" s="8"/>
      <c r="AE1971" s="2"/>
      <c r="AF1971" s="2"/>
      <c r="AG1971" s="2"/>
      <c r="AH1971" s="2"/>
      <c r="AI1971" s="2"/>
      <c r="AJ1971" s="2"/>
      <c r="AK1971" s="2"/>
      <c r="AL1971" s="8"/>
      <c r="AN1971" s="2"/>
      <c r="AO1971" s="2"/>
      <c r="AP1971" s="2"/>
      <c r="AQ1971" s="2"/>
      <c r="AR1971" s="2"/>
      <c r="AS1971" s="2"/>
      <c r="AT1971" s="2"/>
      <c r="AU1971" s="8"/>
      <c r="AW1971" s="2"/>
      <c r="AX1971" s="2"/>
      <c r="AY1971" s="2"/>
      <c r="AZ1971" s="2"/>
      <c r="BA1971" s="2"/>
      <c r="BB1971" s="2"/>
      <c r="BC1971" s="2"/>
      <c r="BD1971" s="8"/>
      <c r="BF1971" s="2"/>
      <c r="BH1971" s="2"/>
      <c r="BJ1971" s="2"/>
      <c r="BK1971" s="2"/>
      <c r="BL1971" s="2"/>
      <c r="BM1971" s="8"/>
    </row>
    <row r="1972" spans="1:65" x14ac:dyDescent="0.25">
      <c r="A1972" s="2"/>
      <c r="B1972" s="2"/>
      <c r="C1972" s="2"/>
      <c r="D1972" s="2"/>
      <c r="E1972" s="2"/>
      <c r="F1972" s="2"/>
      <c r="G1972" s="10"/>
      <c r="H1972" s="10"/>
      <c r="I1972" s="10"/>
      <c r="J1972" s="10"/>
      <c r="M1972" s="2"/>
      <c r="N1972" s="39"/>
      <c r="O1972" s="2"/>
      <c r="P1972" s="2"/>
      <c r="Q1972" s="2"/>
      <c r="R1972" s="2"/>
      <c r="S1972" s="2"/>
      <c r="V1972" s="2"/>
      <c r="W1972" s="2"/>
      <c r="X1972" s="2"/>
      <c r="Y1972" s="2"/>
      <c r="Z1972" s="2"/>
      <c r="AA1972" s="2"/>
      <c r="AB1972" s="2"/>
      <c r="AC1972" s="8"/>
      <c r="AE1972" s="2"/>
      <c r="AF1972" s="2"/>
      <c r="AG1972" s="2"/>
      <c r="AH1972" s="2"/>
      <c r="AI1972" s="2"/>
      <c r="AJ1972" s="2"/>
      <c r="AK1972" s="2"/>
      <c r="AL1972" s="8"/>
      <c r="AN1972" s="2"/>
      <c r="AO1972" s="2"/>
      <c r="AP1972" s="2"/>
      <c r="AQ1972" s="2"/>
      <c r="AR1972" s="2"/>
      <c r="AS1972" s="2"/>
      <c r="AT1972" s="2"/>
      <c r="AU1972" s="8"/>
      <c r="AW1972" s="2"/>
      <c r="AX1972" s="2"/>
      <c r="AY1972" s="2"/>
      <c r="AZ1972" s="2"/>
      <c r="BA1972" s="2"/>
      <c r="BB1972" s="2"/>
      <c r="BC1972" s="2"/>
      <c r="BD1972" s="8"/>
      <c r="BF1972" s="2"/>
      <c r="BH1972" s="2"/>
      <c r="BJ1972" s="2"/>
      <c r="BK1972" s="2"/>
      <c r="BL1972" s="2"/>
      <c r="BM1972" s="8"/>
    </row>
    <row r="1973" spans="1:65" x14ac:dyDescent="0.25">
      <c r="A1973" s="2"/>
      <c r="B1973" s="2"/>
      <c r="C1973" s="2"/>
      <c r="D1973" s="2"/>
      <c r="E1973" s="2"/>
      <c r="F1973" s="2"/>
      <c r="G1973" s="10"/>
      <c r="H1973" s="10"/>
      <c r="I1973" s="10"/>
      <c r="J1973" s="10"/>
      <c r="M1973" s="2"/>
      <c r="N1973" s="39"/>
      <c r="O1973" s="2"/>
      <c r="P1973" s="2"/>
      <c r="Q1973" s="2"/>
      <c r="R1973" s="2"/>
      <c r="S1973" s="2"/>
      <c r="V1973" s="2"/>
      <c r="W1973" s="2"/>
      <c r="X1973" s="2"/>
      <c r="Y1973" s="2"/>
      <c r="Z1973" s="2"/>
      <c r="AA1973" s="2"/>
      <c r="AB1973" s="2"/>
      <c r="AC1973" s="8"/>
      <c r="AE1973" s="2"/>
      <c r="AF1973" s="2"/>
      <c r="AG1973" s="2"/>
      <c r="AH1973" s="2"/>
      <c r="AI1973" s="2"/>
      <c r="AJ1973" s="2"/>
      <c r="AK1973" s="2"/>
      <c r="AL1973" s="8"/>
      <c r="AN1973" s="2"/>
      <c r="AO1973" s="2"/>
      <c r="AP1973" s="2"/>
      <c r="AQ1973" s="2"/>
      <c r="AR1973" s="2"/>
      <c r="AS1973" s="2"/>
      <c r="AT1973" s="2"/>
      <c r="AU1973" s="8"/>
      <c r="AW1973" s="2"/>
      <c r="AX1973" s="2"/>
      <c r="AY1973" s="2"/>
      <c r="AZ1973" s="2"/>
      <c r="BA1973" s="2"/>
      <c r="BB1973" s="2"/>
      <c r="BC1973" s="2"/>
      <c r="BD1973" s="8"/>
      <c r="BF1973" s="2"/>
      <c r="BH1973" s="2"/>
      <c r="BJ1973" s="2"/>
      <c r="BK1973" s="2"/>
      <c r="BL1973" s="2"/>
      <c r="BM1973" s="8"/>
    </row>
    <row r="1974" spans="1:65" x14ac:dyDescent="0.25">
      <c r="A1974" s="2"/>
      <c r="B1974" s="2"/>
      <c r="C1974" s="2"/>
      <c r="D1974" s="2"/>
      <c r="E1974" s="2"/>
      <c r="F1974" s="2"/>
      <c r="G1974" s="10"/>
      <c r="H1974" s="10"/>
      <c r="I1974" s="10"/>
      <c r="J1974" s="10"/>
      <c r="M1974" s="2"/>
      <c r="N1974" s="39"/>
      <c r="O1974" s="2"/>
      <c r="P1974" s="2"/>
      <c r="Q1974" s="2"/>
      <c r="R1974" s="2"/>
      <c r="S1974" s="2"/>
      <c r="V1974" s="2"/>
      <c r="W1974" s="2"/>
      <c r="X1974" s="2"/>
      <c r="Y1974" s="2"/>
      <c r="Z1974" s="2"/>
      <c r="AA1974" s="2"/>
      <c r="AB1974" s="2"/>
      <c r="AC1974" s="8"/>
      <c r="AE1974" s="2"/>
      <c r="AF1974" s="2"/>
      <c r="AG1974" s="2"/>
      <c r="AH1974" s="2"/>
      <c r="AI1974" s="2"/>
      <c r="AJ1974" s="2"/>
      <c r="AK1974" s="2"/>
      <c r="AL1974" s="8"/>
      <c r="AN1974" s="2"/>
      <c r="AO1974" s="2"/>
      <c r="AP1974" s="2"/>
      <c r="AQ1974" s="2"/>
      <c r="AR1974" s="2"/>
      <c r="AS1974" s="2"/>
      <c r="AT1974" s="2"/>
      <c r="AU1974" s="8"/>
      <c r="AW1974" s="2"/>
      <c r="AX1974" s="2"/>
      <c r="AY1974" s="2"/>
      <c r="AZ1974" s="2"/>
      <c r="BA1974" s="2"/>
      <c r="BB1974" s="2"/>
      <c r="BC1974" s="2"/>
      <c r="BD1974" s="8"/>
      <c r="BF1974" s="2"/>
      <c r="BH1974" s="2"/>
      <c r="BJ1974" s="2"/>
      <c r="BK1974" s="2"/>
      <c r="BL1974" s="2"/>
      <c r="BM1974" s="8"/>
    </row>
    <row r="1975" spans="1:65" x14ac:dyDescent="0.25">
      <c r="A1975" s="2"/>
      <c r="B1975" s="2"/>
      <c r="C1975" s="2"/>
      <c r="D1975" s="2"/>
      <c r="E1975" s="2"/>
      <c r="F1975" s="2"/>
      <c r="G1975" s="10"/>
      <c r="H1975" s="10"/>
      <c r="I1975" s="10"/>
      <c r="J1975" s="10"/>
      <c r="M1975" s="2"/>
      <c r="N1975" s="39"/>
      <c r="O1975" s="2"/>
      <c r="P1975" s="2"/>
      <c r="Q1975" s="2"/>
      <c r="R1975" s="2"/>
      <c r="S1975" s="2"/>
      <c r="V1975" s="2"/>
      <c r="W1975" s="2"/>
      <c r="X1975" s="2"/>
      <c r="Y1975" s="2"/>
      <c r="Z1975" s="2"/>
      <c r="AA1975" s="2"/>
      <c r="AB1975" s="2"/>
      <c r="AC1975" s="8"/>
      <c r="AE1975" s="2"/>
      <c r="AF1975" s="2"/>
      <c r="AG1975" s="2"/>
      <c r="AH1975" s="2"/>
      <c r="AI1975" s="2"/>
      <c r="AJ1975" s="2"/>
      <c r="AK1975" s="2"/>
      <c r="AL1975" s="8"/>
      <c r="AN1975" s="2"/>
      <c r="AO1975" s="2"/>
      <c r="AP1975" s="2"/>
      <c r="AQ1975" s="2"/>
      <c r="AR1975" s="2"/>
      <c r="AS1975" s="2"/>
      <c r="AT1975" s="2"/>
      <c r="AU1975" s="8"/>
      <c r="AW1975" s="2"/>
      <c r="AX1975" s="2"/>
      <c r="AY1975" s="2"/>
      <c r="AZ1975" s="2"/>
      <c r="BA1975" s="2"/>
      <c r="BB1975" s="2"/>
      <c r="BC1975" s="2"/>
      <c r="BD1975" s="8"/>
      <c r="BF1975" s="2"/>
      <c r="BH1975" s="2"/>
      <c r="BJ1975" s="2"/>
      <c r="BK1975" s="2"/>
      <c r="BL1975" s="2"/>
      <c r="BM1975" s="8"/>
    </row>
    <row r="1976" spans="1:65" x14ac:dyDescent="0.25">
      <c r="A1976" s="2"/>
      <c r="B1976" s="2"/>
      <c r="C1976" s="2"/>
      <c r="D1976" s="2"/>
      <c r="E1976" s="2"/>
      <c r="F1976" s="2"/>
      <c r="G1976" s="10"/>
      <c r="H1976" s="10"/>
      <c r="I1976" s="10"/>
      <c r="J1976" s="10"/>
      <c r="M1976" s="2"/>
      <c r="N1976" s="39"/>
      <c r="O1976" s="2"/>
      <c r="P1976" s="2"/>
      <c r="Q1976" s="2"/>
      <c r="R1976" s="2"/>
      <c r="S1976" s="2"/>
      <c r="V1976" s="2"/>
      <c r="W1976" s="2"/>
      <c r="X1976" s="2"/>
      <c r="Y1976" s="2"/>
      <c r="Z1976" s="2"/>
      <c r="AA1976" s="2"/>
      <c r="AB1976" s="2"/>
      <c r="AC1976" s="8"/>
      <c r="AE1976" s="2"/>
      <c r="AF1976" s="2"/>
      <c r="AG1976" s="2"/>
      <c r="AH1976" s="2"/>
      <c r="AI1976" s="2"/>
      <c r="AJ1976" s="2"/>
      <c r="AK1976" s="2"/>
      <c r="AL1976" s="8"/>
      <c r="AN1976" s="2"/>
      <c r="AO1976" s="2"/>
      <c r="AP1976" s="2"/>
      <c r="AQ1976" s="2"/>
      <c r="AR1976" s="2"/>
      <c r="AS1976" s="2"/>
      <c r="AT1976" s="2"/>
      <c r="AU1976" s="8"/>
      <c r="AW1976" s="2"/>
      <c r="AX1976" s="2"/>
      <c r="AY1976" s="2"/>
      <c r="AZ1976" s="2"/>
      <c r="BA1976" s="2"/>
      <c r="BB1976" s="2"/>
      <c r="BC1976" s="2"/>
      <c r="BD1976" s="8"/>
      <c r="BF1976" s="2"/>
      <c r="BH1976" s="2"/>
      <c r="BJ1976" s="2"/>
      <c r="BK1976" s="2"/>
      <c r="BL1976" s="2"/>
      <c r="BM1976" s="8"/>
    </row>
    <row r="1977" spans="1:65" x14ac:dyDescent="0.25">
      <c r="A1977" s="2"/>
      <c r="B1977" s="2"/>
      <c r="C1977" s="2"/>
      <c r="D1977" s="2"/>
      <c r="E1977" s="2"/>
      <c r="F1977" s="2"/>
      <c r="G1977" s="10"/>
      <c r="H1977" s="10"/>
      <c r="I1977" s="10"/>
      <c r="J1977" s="10"/>
      <c r="M1977" s="2"/>
      <c r="N1977" s="39"/>
      <c r="O1977" s="2"/>
      <c r="P1977" s="2"/>
      <c r="Q1977" s="2"/>
      <c r="R1977" s="2"/>
      <c r="S1977" s="2"/>
      <c r="V1977" s="2"/>
      <c r="W1977" s="2"/>
      <c r="X1977" s="2"/>
      <c r="Y1977" s="2"/>
      <c r="Z1977" s="2"/>
      <c r="AA1977" s="2"/>
      <c r="AB1977" s="2"/>
      <c r="AC1977" s="8"/>
      <c r="AE1977" s="2"/>
      <c r="AF1977" s="2"/>
      <c r="AG1977" s="2"/>
      <c r="AH1977" s="2"/>
      <c r="AI1977" s="2"/>
      <c r="AJ1977" s="2"/>
      <c r="AK1977" s="2"/>
      <c r="AL1977" s="8"/>
      <c r="AN1977" s="2"/>
      <c r="AO1977" s="2"/>
      <c r="AP1977" s="2"/>
      <c r="AQ1977" s="2"/>
      <c r="AR1977" s="2"/>
      <c r="AS1977" s="2"/>
      <c r="AT1977" s="2"/>
      <c r="AU1977" s="8"/>
      <c r="AW1977" s="2"/>
      <c r="AX1977" s="2"/>
      <c r="AY1977" s="2"/>
      <c r="AZ1977" s="2"/>
      <c r="BA1977" s="2"/>
      <c r="BB1977" s="2"/>
      <c r="BC1977" s="2"/>
      <c r="BD1977" s="8"/>
      <c r="BF1977" s="2"/>
      <c r="BH1977" s="2"/>
      <c r="BJ1977" s="2"/>
      <c r="BK1977" s="2"/>
      <c r="BL1977" s="2"/>
      <c r="BM1977" s="8"/>
    </row>
    <row r="1978" spans="1:65" x14ac:dyDescent="0.25">
      <c r="A1978" s="2"/>
      <c r="B1978" s="2"/>
      <c r="C1978" s="2"/>
      <c r="D1978" s="2"/>
      <c r="E1978" s="2"/>
      <c r="F1978" s="2"/>
      <c r="G1978" s="10"/>
      <c r="H1978" s="10"/>
      <c r="I1978" s="10"/>
      <c r="J1978" s="10"/>
      <c r="M1978" s="2"/>
      <c r="N1978" s="39"/>
      <c r="O1978" s="2"/>
      <c r="P1978" s="2"/>
      <c r="Q1978" s="2"/>
      <c r="R1978" s="2"/>
      <c r="S1978" s="2"/>
      <c r="V1978" s="2"/>
      <c r="W1978" s="2"/>
      <c r="X1978" s="2"/>
      <c r="Y1978" s="2"/>
      <c r="Z1978" s="2"/>
      <c r="AA1978" s="2"/>
      <c r="AB1978" s="2"/>
      <c r="AC1978" s="8"/>
      <c r="AE1978" s="2"/>
      <c r="AF1978" s="2"/>
      <c r="AG1978" s="2"/>
      <c r="AH1978" s="2"/>
      <c r="AI1978" s="2"/>
      <c r="AJ1978" s="2"/>
      <c r="AK1978" s="2"/>
      <c r="AL1978" s="8"/>
      <c r="AN1978" s="2"/>
      <c r="AO1978" s="2"/>
      <c r="AP1978" s="2"/>
      <c r="AQ1978" s="2"/>
      <c r="AR1978" s="2"/>
      <c r="AS1978" s="2"/>
      <c r="AT1978" s="2"/>
      <c r="AU1978" s="8"/>
      <c r="AW1978" s="2"/>
      <c r="AX1978" s="2"/>
      <c r="AY1978" s="2"/>
      <c r="AZ1978" s="2"/>
      <c r="BA1978" s="2"/>
      <c r="BB1978" s="2"/>
      <c r="BC1978" s="2"/>
      <c r="BD1978" s="8"/>
      <c r="BF1978" s="2"/>
      <c r="BH1978" s="2"/>
      <c r="BJ1978" s="2"/>
      <c r="BK1978" s="2"/>
      <c r="BL1978" s="2"/>
      <c r="BM1978" s="8"/>
    </row>
    <row r="1979" spans="1:65" x14ac:dyDescent="0.25">
      <c r="A1979" s="2"/>
      <c r="B1979" s="2"/>
      <c r="C1979" s="2"/>
      <c r="D1979" s="2"/>
      <c r="E1979" s="2"/>
      <c r="F1979" s="2"/>
      <c r="G1979" s="10"/>
      <c r="H1979" s="10"/>
      <c r="I1979" s="10"/>
      <c r="J1979" s="10"/>
      <c r="M1979" s="2"/>
      <c r="N1979" s="39"/>
      <c r="O1979" s="2"/>
      <c r="P1979" s="2"/>
      <c r="Q1979" s="2"/>
      <c r="R1979" s="2"/>
      <c r="S1979" s="2"/>
      <c r="V1979" s="2"/>
      <c r="W1979" s="2"/>
      <c r="X1979" s="2"/>
      <c r="Y1979" s="2"/>
      <c r="Z1979" s="2"/>
      <c r="AA1979" s="2"/>
      <c r="AB1979" s="2"/>
      <c r="AC1979" s="8"/>
      <c r="AE1979" s="2"/>
      <c r="AF1979" s="2"/>
      <c r="AG1979" s="2"/>
      <c r="AH1979" s="2"/>
      <c r="AI1979" s="2"/>
      <c r="AJ1979" s="2"/>
      <c r="AK1979" s="2"/>
      <c r="AL1979" s="8"/>
      <c r="AN1979" s="2"/>
      <c r="AO1979" s="2"/>
      <c r="AP1979" s="2"/>
      <c r="AQ1979" s="2"/>
      <c r="AR1979" s="2"/>
      <c r="AS1979" s="2"/>
      <c r="AT1979" s="2"/>
      <c r="AU1979" s="8"/>
      <c r="AW1979" s="2"/>
      <c r="AX1979" s="2"/>
      <c r="AY1979" s="2"/>
      <c r="AZ1979" s="2"/>
      <c r="BA1979" s="2"/>
      <c r="BB1979" s="2"/>
      <c r="BC1979" s="2"/>
      <c r="BD1979" s="8"/>
      <c r="BF1979" s="2"/>
      <c r="BH1979" s="2"/>
      <c r="BJ1979" s="2"/>
      <c r="BK1979" s="2"/>
      <c r="BL1979" s="2"/>
      <c r="BM1979" s="8"/>
    </row>
    <row r="1980" spans="1:65" x14ac:dyDescent="0.25">
      <c r="A1980" s="2"/>
      <c r="B1980" s="2"/>
      <c r="C1980" s="2"/>
      <c r="D1980" s="2"/>
      <c r="E1980" s="2"/>
      <c r="F1980" s="2"/>
      <c r="G1980" s="10"/>
      <c r="H1980" s="10"/>
      <c r="I1980" s="10"/>
      <c r="J1980" s="10"/>
      <c r="M1980" s="2"/>
      <c r="N1980" s="39"/>
      <c r="O1980" s="2"/>
      <c r="P1980" s="2"/>
      <c r="Q1980" s="2"/>
      <c r="R1980" s="2"/>
      <c r="S1980" s="2"/>
      <c r="V1980" s="2"/>
      <c r="W1980" s="2"/>
      <c r="X1980" s="2"/>
      <c r="Y1980" s="2"/>
      <c r="Z1980" s="2"/>
      <c r="AA1980" s="2"/>
      <c r="AB1980" s="2"/>
      <c r="AC1980" s="8"/>
      <c r="AE1980" s="2"/>
      <c r="AF1980" s="2"/>
      <c r="AG1980" s="2"/>
      <c r="AH1980" s="2"/>
      <c r="AI1980" s="2"/>
      <c r="AJ1980" s="2"/>
      <c r="AK1980" s="2"/>
      <c r="AL1980" s="8"/>
      <c r="AN1980" s="2"/>
      <c r="AO1980" s="2"/>
      <c r="AP1980" s="2"/>
      <c r="AQ1980" s="2"/>
      <c r="AR1980" s="2"/>
      <c r="AS1980" s="2"/>
      <c r="AT1980" s="2"/>
      <c r="AU1980" s="8"/>
      <c r="AW1980" s="2"/>
      <c r="AX1980" s="2"/>
      <c r="AY1980" s="2"/>
      <c r="AZ1980" s="2"/>
      <c r="BA1980" s="2"/>
      <c r="BB1980" s="2"/>
      <c r="BC1980" s="2"/>
      <c r="BD1980" s="8"/>
      <c r="BF1980" s="2"/>
      <c r="BH1980" s="2"/>
      <c r="BJ1980" s="2"/>
      <c r="BK1980" s="2"/>
      <c r="BL1980" s="2"/>
      <c r="BM1980" s="8"/>
    </row>
    <row r="1981" spans="1:65" x14ac:dyDescent="0.25">
      <c r="A1981" s="2"/>
      <c r="B1981" s="2"/>
      <c r="C1981" s="2"/>
      <c r="D1981" s="2"/>
      <c r="E1981" s="2"/>
      <c r="F1981" s="2"/>
      <c r="G1981" s="10"/>
      <c r="H1981" s="10"/>
      <c r="I1981" s="10"/>
      <c r="J1981" s="10"/>
      <c r="M1981" s="2"/>
      <c r="N1981" s="39"/>
      <c r="O1981" s="2"/>
      <c r="P1981" s="2"/>
      <c r="Q1981" s="2"/>
      <c r="R1981" s="2"/>
      <c r="S1981" s="2"/>
      <c r="V1981" s="2"/>
      <c r="W1981" s="2"/>
      <c r="X1981" s="2"/>
      <c r="Y1981" s="2"/>
      <c r="Z1981" s="2"/>
      <c r="AA1981" s="2"/>
      <c r="AB1981" s="2"/>
      <c r="AC1981" s="8"/>
      <c r="AE1981" s="2"/>
      <c r="AF1981" s="2"/>
      <c r="AG1981" s="2"/>
      <c r="AH1981" s="2"/>
      <c r="AI1981" s="2"/>
      <c r="AJ1981" s="2"/>
      <c r="AK1981" s="2"/>
      <c r="AL1981" s="8"/>
      <c r="AN1981" s="2"/>
      <c r="AO1981" s="2"/>
      <c r="AP1981" s="2"/>
      <c r="AQ1981" s="2"/>
      <c r="AR1981" s="2"/>
      <c r="AS1981" s="2"/>
      <c r="AT1981" s="2"/>
      <c r="AU1981" s="8"/>
      <c r="AW1981" s="2"/>
      <c r="AX1981" s="2"/>
      <c r="AY1981" s="2"/>
      <c r="AZ1981" s="2"/>
      <c r="BA1981" s="2"/>
      <c r="BB1981" s="2"/>
      <c r="BC1981" s="2"/>
      <c r="BD1981" s="8"/>
      <c r="BF1981" s="2"/>
      <c r="BH1981" s="2"/>
      <c r="BJ1981" s="2"/>
      <c r="BK1981" s="2"/>
      <c r="BL1981" s="2"/>
      <c r="BM1981" s="8"/>
    </row>
    <row r="1982" spans="1:65" x14ac:dyDescent="0.25">
      <c r="A1982" s="2"/>
      <c r="B1982" s="2"/>
      <c r="C1982" s="2"/>
      <c r="D1982" s="2"/>
      <c r="E1982" s="2"/>
      <c r="F1982" s="2"/>
      <c r="G1982" s="10"/>
      <c r="H1982" s="10"/>
      <c r="I1982" s="10"/>
      <c r="J1982" s="10"/>
      <c r="M1982" s="2"/>
      <c r="N1982" s="39"/>
      <c r="O1982" s="2"/>
      <c r="P1982" s="2"/>
      <c r="Q1982" s="2"/>
      <c r="R1982" s="2"/>
      <c r="S1982" s="2"/>
      <c r="V1982" s="2"/>
      <c r="W1982" s="2"/>
      <c r="X1982" s="2"/>
      <c r="Y1982" s="2"/>
      <c r="Z1982" s="2"/>
      <c r="AA1982" s="2"/>
      <c r="AB1982" s="2"/>
      <c r="AC1982" s="8"/>
      <c r="AE1982" s="2"/>
      <c r="AF1982" s="2"/>
      <c r="AG1982" s="2"/>
      <c r="AH1982" s="2"/>
      <c r="AI1982" s="2"/>
      <c r="AJ1982" s="2"/>
      <c r="AK1982" s="2"/>
      <c r="AL1982" s="8"/>
      <c r="AN1982" s="2"/>
      <c r="AO1982" s="2"/>
      <c r="AP1982" s="2"/>
      <c r="AQ1982" s="2"/>
      <c r="AR1982" s="2"/>
      <c r="AS1982" s="2"/>
      <c r="AT1982" s="2"/>
      <c r="AU1982" s="8"/>
      <c r="AW1982" s="2"/>
      <c r="AX1982" s="2"/>
      <c r="AY1982" s="2"/>
      <c r="AZ1982" s="2"/>
      <c r="BA1982" s="2"/>
      <c r="BB1982" s="2"/>
      <c r="BC1982" s="2"/>
      <c r="BD1982" s="8"/>
      <c r="BF1982" s="2"/>
      <c r="BH1982" s="2"/>
      <c r="BJ1982" s="2"/>
      <c r="BK1982" s="2"/>
      <c r="BL1982" s="2"/>
      <c r="BM1982" s="8"/>
    </row>
    <row r="1983" spans="1:65" x14ac:dyDescent="0.25">
      <c r="A1983" s="2"/>
      <c r="B1983" s="2"/>
      <c r="C1983" s="2"/>
      <c r="D1983" s="2"/>
      <c r="E1983" s="2"/>
      <c r="F1983" s="2"/>
      <c r="G1983" s="10"/>
      <c r="H1983" s="10"/>
      <c r="I1983" s="10"/>
      <c r="J1983" s="10"/>
      <c r="M1983" s="2"/>
      <c r="N1983" s="39"/>
      <c r="O1983" s="2"/>
      <c r="P1983" s="2"/>
      <c r="Q1983" s="2"/>
      <c r="R1983" s="2"/>
      <c r="S1983" s="2"/>
      <c r="V1983" s="2"/>
      <c r="W1983" s="2"/>
      <c r="X1983" s="2"/>
      <c r="Y1983" s="2"/>
      <c r="Z1983" s="2"/>
      <c r="AA1983" s="2"/>
      <c r="AB1983" s="2"/>
      <c r="AC1983" s="8"/>
      <c r="AE1983" s="2"/>
      <c r="AF1983" s="2"/>
      <c r="AG1983" s="2"/>
      <c r="AH1983" s="2"/>
      <c r="AI1983" s="2"/>
      <c r="AJ1983" s="2"/>
      <c r="AK1983" s="2"/>
      <c r="AL1983" s="8"/>
      <c r="AN1983" s="2"/>
      <c r="AO1983" s="2"/>
      <c r="AP1983" s="2"/>
      <c r="AQ1983" s="2"/>
      <c r="AR1983" s="2"/>
      <c r="AS1983" s="2"/>
      <c r="AT1983" s="2"/>
      <c r="AU1983" s="8"/>
      <c r="AW1983" s="2"/>
      <c r="AX1983" s="2"/>
      <c r="AY1983" s="2"/>
      <c r="AZ1983" s="2"/>
      <c r="BA1983" s="2"/>
      <c r="BB1983" s="2"/>
      <c r="BC1983" s="2"/>
      <c r="BD1983" s="8"/>
      <c r="BF1983" s="2"/>
      <c r="BH1983" s="2"/>
      <c r="BJ1983" s="2"/>
      <c r="BK1983" s="2"/>
      <c r="BL1983" s="2"/>
      <c r="BM1983" s="8"/>
    </row>
    <row r="1984" spans="1:65" x14ac:dyDescent="0.25">
      <c r="A1984" s="2"/>
      <c r="B1984" s="2"/>
      <c r="C1984" s="2"/>
      <c r="D1984" s="2"/>
      <c r="E1984" s="2"/>
      <c r="F1984" s="2"/>
      <c r="G1984" s="10"/>
      <c r="H1984" s="10"/>
      <c r="I1984" s="10"/>
      <c r="J1984" s="10"/>
      <c r="M1984" s="2"/>
      <c r="N1984" s="39"/>
      <c r="O1984" s="2"/>
      <c r="P1984" s="2"/>
      <c r="Q1984" s="2"/>
      <c r="R1984" s="2"/>
      <c r="S1984" s="2"/>
      <c r="V1984" s="2"/>
      <c r="W1984" s="2"/>
      <c r="X1984" s="2"/>
      <c r="Y1984" s="2"/>
      <c r="Z1984" s="2"/>
      <c r="AA1984" s="2"/>
      <c r="AB1984" s="2"/>
      <c r="AC1984" s="8"/>
      <c r="AE1984" s="2"/>
      <c r="AF1984" s="2"/>
      <c r="AG1984" s="2"/>
      <c r="AH1984" s="2"/>
      <c r="AI1984" s="2"/>
      <c r="AJ1984" s="2"/>
      <c r="AK1984" s="2"/>
      <c r="AL1984" s="8"/>
      <c r="AN1984" s="2"/>
      <c r="AO1984" s="2"/>
      <c r="AP1984" s="2"/>
      <c r="AQ1984" s="2"/>
      <c r="AR1984" s="2"/>
      <c r="AS1984" s="2"/>
      <c r="AT1984" s="2"/>
      <c r="AU1984" s="8"/>
      <c r="AW1984" s="2"/>
      <c r="AX1984" s="2"/>
      <c r="AY1984" s="2"/>
      <c r="AZ1984" s="2"/>
      <c r="BA1984" s="2"/>
      <c r="BB1984" s="2"/>
      <c r="BC1984" s="2"/>
      <c r="BD1984" s="8"/>
      <c r="BF1984" s="2"/>
      <c r="BH1984" s="2"/>
      <c r="BJ1984" s="2"/>
      <c r="BK1984" s="2"/>
      <c r="BL1984" s="2"/>
      <c r="BM1984" s="8"/>
    </row>
    <row r="1985" spans="1:65" x14ac:dyDescent="0.25">
      <c r="A1985" s="2"/>
      <c r="B1985" s="2"/>
      <c r="C1985" s="2"/>
      <c r="D1985" s="2"/>
      <c r="E1985" s="2"/>
      <c r="F1985" s="2"/>
      <c r="G1985" s="10"/>
      <c r="H1985" s="10"/>
      <c r="I1985" s="10"/>
      <c r="J1985" s="10"/>
      <c r="M1985" s="2"/>
      <c r="N1985" s="39"/>
      <c r="O1985" s="2"/>
      <c r="P1985" s="2"/>
      <c r="Q1985" s="2"/>
      <c r="R1985" s="2"/>
      <c r="S1985" s="2"/>
      <c r="V1985" s="2"/>
      <c r="W1985" s="2"/>
      <c r="X1985" s="2"/>
      <c r="Y1985" s="2"/>
      <c r="Z1985" s="2"/>
      <c r="AA1985" s="2"/>
      <c r="AB1985" s="2"/>
      <c r="AC1985" s="8"/>
      <c r="AE1985" s="2"/>
      <c r="AF1985" s="2"/>
      <c r="AG1985" s="2"/>
      <c r="AH1985" s="2"/>
      <c r="AI1985" s="2"/>
      <c r="AJ1985" s="2"/>
      <c r="AK1985" s="2"/>
      <c r="AL1985" s="8"/>
      <c r="AN1985" s="2"/>
      <c r="AO1985" s="2"/>
      <c r="AP1985" s="2"/>
      <c r="AQ1985" s="2"/>
      <c r="AR1985" s="2"/>
      <c r="AS1985" s="2"/>
      <c r="AT1985" s="2"/>
      <c r="AU1985" s="8"/>
      <c r="AW1985" s="2"/>
      <c r="AX1985" s="2"/>
      <c r="AY1985" s="2"/>
      <c r="AZ1985" s="2"/>
      <c r="BA1985" s="2"/>
      <c r="BB1985" s="2"/>
      <c r="BC1985" s="2"/>
      <c r="BD1985" s="8"/>
      <c r="BF1985" s="2"/>
      <c r="BH1985" s="2"/>
      <c r="BJ1985" s="2"/>
      <c r="BK1985" s="2"/>
      <c r="BL1985" s="2"/>
      <c r="BM1985" s="8"/>
    </row>
    <row r="1986" spans="1:65" x14ac:dyDescent="0.25">
      <c r="A1986" s="2"/>
      <c r="B1986" s="2"/>
      <c r="C1986" s="2"/>
      <c r="D1986" s="2"/>
      <c r="E1986" s="2"/>
      <c r="F1986" s="2"/>
      <c r="G1986" s="10"/>
      <c r="H1986" s="10"/>
      <c r="I1986" s="10"/>
      <c r="J1986" s="10"/>
      <c r="M1986" s="2"/>
      <c r="N1986" s="39"/>
      <c r="O1986" s="2"/>
      <c r="P1986" s="2"/>
      <c r="Q1986" s="2"/>
      <c r="R1986" s="2"/>
      <c r="S1986" s="2"/>
      <c r="V1986" s="2"/>
      <c r="W1986" s="2"/>
      <c r="X1986" s="2"/>
      <c r="Y1986" s="2"/>
      <c r="Z1986" s="2"/>
      <c r="AA1986" s="2"/>
      <c r="AB1986" s="2"/>
      <c r="AC1986" s="8"/>
      <c r="AE1986" s="2"/>
      <c r="AF1986" s="2"/>
      <c r="AG1986" s="2"/>
      <c r="AH1986" s="2"/>
      <c r="AI1986" s="2"/>
      <c r="AJ1986" s="2"/>
      <c r="AK1986" s="2"/>
      <c r="AL1986" s="8"/>
      <c r="AN1986" s="2"/>
      <c r="AO1986" s="2"/>
      <c r="AP1986" s="2"/>
      <c r="AQ1986" s="2"/>
      <c r="AR1986" s="2"/>
      <c r="AS1986" s="2"/>
      <c r="AT1986" s="2"/>
      <c r="AU1986" s="8"/>
      <c r="AW1986" s="2"/>
      <c r="AX1986" s="2"/>
      <c r="AY1986" s="2"/>
      <c r="AZ1986" s="2"/>
      <c r="BA1986" s="2"/>
      <c r="BB1986" s="2"/>
      <c r="BC1986" s="2"/>
      <c r="BD1986" s="8"/>
      <c r="BF1986" s="2"/>
      <c r="BH1986" s="2"/>
      <c r="BJ1986" s="2"/>
      <c r="BK1986" s="2"/>
      <c r="BL1986" s="2"/>
      <c r="BM1986" s="8"/>
    </row>
    <row r="1987" spans="1:65" x14ac:dyDescent="0.25">
      <c r="A1987" s="2"/>
      <c r="B1987" s="2"/>
      <c r="C1987" s="2"/>
      <c r="D1987" s="2"/>
      <c r="E1987" s="2"/>
      <c r="F1987" s="2"/>
      <c r="G1987" s="10"/>
      <c r="H1987" s="10"/>
      <c r="I1987" s="10"/>
      <c r="J1987" s="10"/>
      <c r="M1987" s="2"/>
      <c r="N1987" s="39"/>
      <c r="O1987" s="2"/>
      <c r="P1987" s="2"/>
      <c r="Q1987" s="2"/>
      <c r="R1987" s="2"/>
      <c r="S1987" s="2"/>
      <c r="V1987" s="2"/>
      <c r="W1987" s="2"/>
      <c r="X1987" s="2"/>
      <c r="Y1987" s="2"/>
      <c r="Z1987" s="2"/>
      <c r="AA1987" s="2"/>
      <c r="AB1987" s="2"/>
      <c r="AC1987" s="8"/>
      <c r="AE1987" s="2"/>
      <c r="AF1987" s="2"/>
      <c r="AG1987" s="2"/>
      <c r="AH1987" s="2"/>
      <c r="AI1987" s="2"/>
      <c r="AJ1987" s="2"/>
      <c r="AK1987" s="2"/>
      <c r="AL1987" s="8"/>
      <c r="AN1987" s="2"/>
      <c r="AO1987" s="2"/>
      <c r="AP1987" s="2"/>
      <c r="AQ1987" s="2"/>
      <c r="AR1987" s="2"/>
      <c r="AS1987" s="2"/>
      <c r="AT1987" s="2"/>
      <c r="AU1987" s="8"/>
      <c r="AW1987" s="2"/>
      <c r="AX1987" s="2"/>
      <c r="AY1987" s="2"/>
      <c r="AZ1987" s="2"/>
      <c r="BA1987" s="2"/>
      <c r="BB1987" s="2"/>
      <c r="BC1987" s="2"/>
      <c r="BD1987" s="8"/>
      <c r="BF1987" s="2"/>
      <c r="BH1987" s="2"/>
      <c r="BJ1987" s="2"/>
      <c r="BK1987" s="2"/>
      <c r="BL1987" s="2"/>
      <c r="BM1987" s="8"/>
    </row>
    <row r="1988" spans="1:65" x14ac:dyDescent="0.25">
      <c r="A1988" s="2"/>
      <c r="B1988" s="2"/>
      <c r="C1988" s="2"/>
      <c r="D1988" s="2"/>
      <c r="E1988" s="2"/>
      <c r="F1988" s="2"/>
      <c r="G1988" s="10"/>
      <c r="H1988" s="10"/>
      <c r="I1988" s="10"/>
      <c r="J1988" s="10"/>
      <c r="M1988" s="2"/>
      <c r="N1988" s="39"/>
      <c r="O1988" s="2"/>
      <c r="P1988" s="2"/>
      <c r="Q1988" s="2"/>
      <c r="R1988" s="2"/>
      <c r="S1988" s="2"/>
      <c r="V1988" s="2"/>
      <c r="W1988" s="2"/>
      <c r="X1988" s="2"/>
      <c r="Y1988" s="2"/>
      <c r="Z1988" s="2"/>
      <c r="AA1988" s="2"/>
      <c r="AB1988" s="2"/>
      <c r="AC1988" s="8"/>
      <c r="AE1988" s="2"/>
      <c r="AF1988" s="2"/>
      <c r="AG1988" s="2"/>
      <c r="AH1988" s="2"/>
      <c r="AI1988" s="2"/>
      <c r="AJ1988" s="2"/>
      <c r="AK1988" s="2"/>
      <c r="AL1988" s="8"/>
      <c r="AN1988" s="2"/>
      <c r="AO1988" s="2"/>
      <c r="AP1988" s="2"/>
      <c r="AQ1988" s="2"/>
      <c r="AR1988" s="2"/>
      <c r="AS1988" s="2"/>
      <c r="AT1988" s="2"/>
      <c r="AU1988" s="8"/>
      <c r="AW1988" s="2"/>
      <c r="AX1988" s="2"/>
      <c r="AY1988" s="2"/>
      <c r="AZ1988" s="2"/>
      <c r="BA1988" s="2"/>
      <c r="BB1988" s="2"/>
      <c r="BC1988" s="2"/>
      <c r="BD1988" s="8"/>
      <c r="BF1988" s="2"/>
      <c r="BH1988" s="2"/>
      <c r="BJ1988" s="2"/>
      <c r="BK1988" s="2"/>
      <c r="BL1988" s="2"/>
      <c r="BM1988" s="8"/>
    </row>
    <row r="1989" spans="1:65" x14ac:dyDescent="0.25">
      <c r="A1989" s="2"/>
      <c r="B1989" s="2"/>
      <c r="C1989" s="2"/>
      <c r="D1989" s="2"/>
      <c r="E1989" s="2"/>
      <c r="F1989" s="2"/>
      <c r="G1989" s="10"/>
      <c r="H1989" s="10"/>
      <c r="I1989" s="10"/>
      <c r="J1989" s="10"/>
      <c r="M1989" s="2"/>
      <c r="N1989" s="39"/>
      <c r="O1989" s="2"/>
      <c r="P1989" s="2"/>
      <c r="Q1989" s="2"/>
      <c r="R1989" s="2"/>
      <c r="S1989" s="2"/>
      <c r="V1989" s="2"/>
      <c r="W1989" s="2"/>
      <c r="X1989" s="2"/>
      <c r="Y1989" s="2"/>
      <c r="Z1989" s="2"/>
      <c r="AA1989" s="2"/>
      <c r="AB1989" s="2"/>
      <c r="AC1989" s="8"/>
      <c r="AE1989" s="2"/>
      <c r="AF1989" s="2"/>
      <c r="AG1989" s="2"/>
      <c r="AH1989" s="2"/>
      <c r="AI1989" s="2"/>
      <c r="AJ1989" s="2"/>
      <c r="AK1989" s="2"/>
      <c r="AL1989" s="8"/>
      <c r="AN1989" s="2"/>
      <c r="AO1989" s="2"/>
      <c r="AP1989" s="2"/>
      <c r="AQ1989" s="2"/>
      <c r="AR1989" s="2"/>
      <c r="AS1989" s="2"/>
      <c r="AT1989" s="2"/>
      <c r="AU1989" s="8"/>
      <c r="AW1989" s="2"/>
      <c r="AX1989" s="2"/>
      <c r="AY1989" s="2"/>
      <c r="AZ1989" s="2"/>
      <c r="BA1989" s="2"/>
      <c r="BB1989" s="2"/>
      <c r="BC1989" s="2"/>
      <c r="BD1989" s="8"/>
      <c r="BF1989" s="2"/>
      <c r="BH1989" s="2"/>
      <c r="BJ1989" s="2"/>
      <c r="BK1989" s="2"/>
      <c r="BL1989" s="2"/>
      <c r="BM1989" s="8"/>
    </row>
    <row r="1990" spans="1:65" x14ac:dyDescent="0.25">
      <c r="A1990" s="2"/>
      <c r="B1990" s="2"/>
      <c r="C1990" s="2"/>
      <c r="D1990" s="2"/>
      <c r="E1990" s="2"/>
      <c r="F1990" s="2"/>
      <c r="G1990" s="10"/>
      <c r="H1990" s="10"/>
      <c r="I1990" s="10"/>
      <c r="J1990" s="10"/>
      <c r="M1990" s="2"/>
      <c r="N1990" s="39"/>
      <c r="O1990" s="2"/>
      <c r="P1990" s="2"/>
      <c r="Q1990" s="2"/>
      <c r="R1990" s="2"/>
      <c r="S1990" s="2"/>
      <c r="V1990" s="2"/>
      <c r="W1990" s="2"/>
      <c r="X1990" s="2"/>
      <c r="Y1990" s="2"/>
      <c r="Z1990" s="2"/>
      <c r="AA1990" s="2"/>
      <c r="AB1990" s="2"/>
      <c r="AC1990" s="8"/>
      <c r="AE1990" s="2"/>
      <c r="AF1990" s="2"/>
      <c r="AG1990" s="2"/>
      <c r="AH1990" s="2"/>
      <c r="AI1990" s="2"/>
      <c r="AJ1990" s="2"/>
      <c r="AK1990" s="2"/>
      <c r="AL1990" s="8"/>
      <c r="AN1990" s="2"/>
      <c r="AO1990" s="2"/>
      <c r="AP1990" s="2"/>
      <c r="AQ1990" s="2"/>
      <c r="AR1990" s="2"/>
      <c r="AS1990" s="2"/>
      <c r="AT1990" s="2"/>
      <c r="AU1990" s="8"/>
      <c r="AW1990" s="2"/>
      <c r="AX1990" s="2"/>
      <c r="AY1990" s="2"/>
      <c r="AZ1990" s="2"/>
      <c r="BA1990" s="2"/>
      <c r="BB1990" s="2"/>
      <c r="BC1990" s="2"/>
      <c r="BD1990" s="8"/>
      <c r="BF1990" s="2"/>
      <c r="BH1990" s="2"/>
      <c r="BJ1990" s="2"/>
      <c r="BK1990" s="2"/>
      <c r="BL1990" s="2"/>
      <c r="BM1990" s="8"/>
    </row>
    <row r="1991" spans="1:65" x14ac:dyDescent="0.25">
      <c r="A1991" s="2"/>
      <c r="B1991" s="2"/>
      <c r="C1991" s="2"/>
      <c r="D1991" s="2"/>
      <c r="E1991" s="2"/>
      <c r="F1991" s="2"/>
      <c r="G1991" s="10"/>
      <c r="H1991" s="10"/>
      <c r="I1991" s="10"/>
      <c r="J1991" s="10"/>
      <c r="M1991" s="2"/>
      <c r="N1991" s="39"/>
      <c r="O1991" s="2"/>
      <c r="P1991" s="2"/>
      <c r="Q1991" s="2"/>
      <c r="R1991" s="2"/>
      <c r="S1991" s="2"/>
      <c r="V1991" s="2"/>
      <c r="W1991" s="2"/>
      <c r="X1991" s="2"/>
      <c r="Y1991" s="2"/>
      <c r="Z1991" s="2"/>
      <c r="AA1991" s="2"/>
      <c r="AB1991" s="2"/>
      <c r="AC1991" s="8"/>
      <c r="AE1991" s="2"/>
      <c r="AF1991" s="2"/>
      <c r="AG1991" s="2"/>
      <c r="AH1991" s="2"/>
      <c r="AI1991" s="2"/>
      <c r="AJ1991" s="2"/>
      <c r="AK1991" s="2"/>
      <c r="AL1991" s="8"/>
      <c r="AN1991" s="2"/>
      <c r="AO1991" s="2"/>
      <c r="AP1991" s="2"/>
      <c r="AQ1991" s="2"/>
      <c r="AR1991" s="2"/>
      <c r="AS1991" s="2"/>
      <c r="AT1991" s="2"/>
      <c r="AU1991" s="8"/>
      <c r="AW1991" s="2"/>
      <c r="AX1991" s="2"/>
      <c r="AY1991" s="2"/>
      <c r="AZ1991" s="2"/>
      <c r="BA1991" s="2"/>
      <c r="BB1991" s="2"/>
      <c r="BC1991" s="2"/>
      <c r="BD1991" s="8"/>
      <c r="BF1991" s="2"/>
      <c r="BH1991" s="2"/>
      <c r="BJ1991" s="2"/>
      <c r="BK1991" s="2"/>
      <c r="BL1991" s="2"/>
      <c r="BM1991" s="8"/>
    </row>
    <row r="1992" spans="1:65" x14ac:dyDescent="0.25">
      <c r="A1992" s="2"/>
      <c r="B1992" s="2"/>
      <c r="C1992" s="2"/>
      <c r="D1992" s="2"/>
      <c r="E1992" s="2"/>
      <c r="F1992" s="2"/>
      <c r="G1992" s="10"/>
      <c r="H1992" s="10"/>
      <c r="I1992" s="10"/>
      <c r="J1992" s="10"/>
      <c r="M1992" s="2"/>
      <c r="N1992" s="39"/>
      <c r="O1992" s="2"/>
      <c r="P1992" s="2"/>
      <c r="Q1992" s="2"/>
      <c r="R1992" s="2"/>
      <c r="S1992" s="2"/>
      <c r="V1992" s="2"/>
      <c r="W1992" s="2"/>
      <c r="X1992" s="2"/>
      <c r="Y1992" s="2"/>
      <c r="Z1992" s="2"/>
      <c r="AA1992" s="2"/>
      <c r="AB1992" s="2"/>
      <c r="AC1992" s="8"/>
      <c r="AE1992" s="2"/>
      <c r="AF1992" s="2"/>
      <c r="AG1992" s="2"/>
      <c r="AH1992" s="2"/>
      <c r="AI1992" s="2"/>
      <c r="AJ1992" s="2"/>
      <c r="AK1992" s="2"/>
      <c r="AL1992" s="8"/>
      <c r="AN1992" s="2"/>
      <c r="AO1992" s="2"/>
      <c r="AP1992" s="2"/>
      <c r="AQ1992" s="2"/>
      <c r="AR1992" s="2"/>
      <c r="AS1992" s="2"/>
      <c r="AT1992" s="2"/>
      <c r="AU1992" s="8"/>
      <c r="AW1992" s="2"/>
      <c r="AX1992" s="2"/>
      <c r="AY1992" s="2"/>
      <c r="AZ1992" s="2"/>
      <c r="BA1992" s="2"/>
      <c r="BB1992" s="2"/>
      <c r="BC1992" s="2"/>
      <c r="BD1992" s="8"/>
      <c r="BF1992" s="2"/>
      <c r="BH1992" s="2"/>
      <c r="BJ1992" s="2"/>
      <c r="BK1992" s="2"/>
      <c r="BL1992" s="2"/>
      <c r="BM1992" s="8"/>
    </row>
    <row r="1993" spans="1:65" x14ac:dyDescent="0.25">
      <c r="A1993" s="2"/>
      <c r="B1993" s="2"/>
      <c r="C1993" s="2"/>
      <c r="D1993" s="2"/>
      <c r="E1993" s="2"/>
      <c r="F1993" s="2"/>
      <c r="G1993" s="10"/>
      <c r="H1993" s="10"/>
      <c r="I1993" s="10"/>
      <c r="J1993" s="10"/>
      <c r="M1993" s="2"/>
      <c r="N1993" s="39"/>
      <c r="O1993" s="2"/>
      <c r="P1993" s="2"/>
      <c r="Q1993" s="2"/>
      <c r="R1993" s="2"/>
      <c r="S1993" s="2"/>
      <c r="V1993" s="2"/>
      <c r="W1993" s="2"/>
      <c r="X1993" s="2"/>
      <c r="Y1993" s="2"/>
      <c r="Z1993" s="2"/>
      <c r="AA1993" s="2"/>
      <c r="AB1993" s="2"/>
      <c r="AC1993" s="8"/>
      <c r="AE1993" s="2"/>
      <c r="AF1993" s="2"/>
      <c r="AG1993" s="2"/>
      <c r="AH1993" s="2"/>
      <c r="AI1993" s="2"/>
      <c r="AJ1993" s="2"/>
      <c r="AK1993" s="2"/>
      <c r="AL1993" s="8"/>
      <c r="AN1993" s="2"/>
      <c r="AO1993" s="2"/>
      <c r="AP1993" s="2"/>
      <c r="AQ1993" s="2"/>
      <c r="AR1993" s="2"/>
      <c r="AS1993" s="2"/>
      <c r="AT1993" s="2"/>
      <c r="AU1993" s="8"/>
      <c r="AW1993" s="2"/>
      <c r="AX1993" s="2"/>
      <c r="AY1993" s="2"/>
      <c r="AZ1993" s="2"/>
      <c r="BA1993" s="2"/>
      <c r="BB1993" s="2"/>
      <c r="BC1993" s="2"/>
      <c r="BD1993" s="8"/>
      <c r="BF1993" s="2"/>
      <c r="BH1993" s="2"/>
      <c r="BJ1993" s="2"/>
      <c r="BK1993" s="2"/>
      <c r="BL1993" s="2"/>
      <c r="BM1993" s="8"/>
    </row>
    <row r="1994" spans="1:65" x14ac:dyDescent="0.25">
      <c r="A1994" s="2"/>
      <c r="B1994" s="2"/>
      <c r="C1994" s="2"/>
      <c r="D1994" s="2"/>
      <c r="E1994" s="2"/>
      <c r="F1994" s="2"/>
      <c r="G1994" s="10"/>
      <c r="H1994" s="10"/>
      <c r="I1994" s="10"/>
      <c r="J1994" s="10"/>
      <c r="M1994" s="2"/>
      <c r="N1994" s="39"/>
      <c r="O1994" s="2"/>
      <c r="P1994" s="2"/>
      <c r="Q1994" s="2"/>
      <c r="R1994" s="2"/>
      <c r="S1994" s="2"/>
      <c r="V1994" s="2"/>
      <c r="W1994" s="2"/>
      <c r="X1994" s="2"/>
      <c r="Y1994" s="2"/>
      <c r="Z1994" s="2"/>
      <c r="AA1994" s="2"/>
      <c r="AB1994" s="2"/>
      <c r="AC1994" s="8"/>
      <c r="AE1994" s="2"/>
      <c r="AF1994" s="2"/>
      <c r="AG1994" s="2"/>
      <c r="AH1994" s="2"/>
      <c r="AI1994" s="2"/>
      <c r="AJ1994" s="2"/>
      <c r="AK1994" s="2"/>
      <c r="AL1994" s="8"/>
      <c r="AN1994" s="2"/>
      <c r="AO1994" s="2"/>
      <c r="AP1994" s="2"/>
      <c r="AQ1994" s="2"/>
      <c r="AR1994" s="2"/>
      <c r="AS1994" s="2"/>
      <c r="AT1994" s="2"/>
      <c r="AU1994" s="8"/>
      <c r="AW1994" s="2"/>
      <c r="AX1994" s="2"/>
      <c r="AY1994" s="2"/>
      <c r="AZ1994" s="2"/>
      <c r="BA1994" s="2"/>
      <c r="BB1994" s="2"/>
      <c r="BC1994" s="2"/>
      <c r="BD1994" s="8"/>
      <c r="BF1994" s="2"/>
      <c r="BH1994" s="2"/>
      <c r="BJ1994" s="2"/>
      <c r="BK1994" s="2"/>
      <c r="BL1994" s="2"/>
      <c r="BM1994" s="8"/>
    </row>
    <row r="1995" spans="1:65" x14ac:dyDescent="0.25">
      <c r="A1995" s="2"/>
      <c r="B1995" s="2"/>
      <c r="C1995" s="2"/>
      <c r="D1995" s="2"/>
      <c r="E1995" s="2"/>
      <c r="F1995" s="2"/>
      <c r="G1995" s="10"/>
      <c r="H1995" s="10"/>
      <c r="I1995" s="10"/>
      <c r="J1995" s="10"/>
      <c r="M1995" s="2"/>
      <c r="N1995" s="39"/>
      <c r="O1995" s="2"/>
      <c r="P1995" s="2"/>
      <c r="Q1995" s="2"/>
      <c r="R1995" s="2"/>
      <c r="S1995" s="2"/>
      <c r="V1995" s="2"/>
      <c r="W1995" s="2"/>
      <c r="X1995" s="2"/>
      <c r="Y1995" s="2"/>
      <c r="Z1995" s="2"/>
      <c r="AA1995" s="2"/>
      <c r="AB1995" s="2"/>
      <c r="AC1995" s="8"/>
      <c r="AE1995" s="2"/>
      <c r="AF1995" s="2"/>
      <c r="AG1995" s="2"/>
      <c r="AH1995" s="2"/>
      <c r="AI1995" s="2"/>
      <c r="AJ1995" s="2"/>
      <c r="AK1995" s="2"/>
      <c r="AL1995" s="8"/>
      <c r="AN1995" s="2"/>
      <c r="AO1995" s="2"/>
      <c r="AP1995" s="2"/>
      <c r="AQ1995" s="2"/>
      <c r="AR1995" s="2"/>
      <c r="AS1995" s="2"/>
      <c r="AT1995" s="2"/>
      <c r="AU1995" s="8"/>
      <c r="AW1995" s="2"/>
      <c r="AX1995" s="2"/>
      <c r="AY1995" s="2"/>
      <c r="AZ1995" s="2"/>
      <c r="BA1995" s="2"/>
      <c r="BB1995" s="2"/>
      <c r="BC1995" s="2"/>
      <c r="BD1995" s="8"/>
      <c r="BF1995" s="2"/>
      <c r="BH1995" s="2"/>
      <c r="BJ1995" s="2"/>
      <c r="BK1995" s="2"/>
      <c r="BL1995" s="2"/>
      <c r="BM1995" s="8"/>
    </row>
    <row r="1996" spans="1:65" x14ac:dyDescent="0.25">
      <c r="A1996" s="2"/>
      <c r="B1996" s="2"/>
      <c r="C1996" s="2"/>
      <c r="D1996" s="2"/>
      <c r="E1996" s="2"/>
      <c r="F1996" s="2"/>
      <c r="G1996" s="10"/>
      <c r="H1996" s="10"/>
      <c r="I1996" s="10"/>
      <c r="J1996" s="10"/>
      <c r="M1996" s="2"/>
      <c r="N1996" s="39"/>
      <c r="O1996" s="2"/>
      <c r="P1996" s="2"/>
      <c r="Q1996" s="2"/>
      <c r="R1996" s="2"/>
      <c r="S1996" s="2"/>
      <c r="V1996" s="2"/>
      <c r="W1996" s="2"/>
      <c r="X1996" s="2"/>
      <c r="Y1996" s="2"/>
      <c r="Z1996" s="2"/>
      <c r="AA1996" s="2"/>
      <c r="AB1996" s="2"/>
      <c r="AC1996" s="8"/>
      <c r="AE1996" s="2"/>
      <c r="AF1996" s="2"/>
      <c r="AG1996" s="2"/>
      <c r="AH1996" s="2"/>
      <c r="AI1996" s="2"/>
      <c r="AJ1996" s="2"/>
      <c r="AK1996" s="2"/>
      <c r="AL1996" s="8"/>
      <c r="AN1996" s="2"/>
      <c r="AO1996" s="2"/>
      <c r="AP1996" s="2"/>
      <c r="AQ1996" s="2"/>
      <c r="AR1996" s="2"/>
      <c r="AS1996" s="2"/>
      <c r="AT1996" s="2"/>
      <c r="AU1996" s="8"/>
      <c r="AW1996" s="2"/>
      <c r="AX1996" s="2"/>
      <c r="AY1996" s="2"/>
      <c r="AZ1996" s="2"/>
      <c r="BA1996" s="2"/>
      <c r="BB1996" s="2"/>
      <c r="BC1996" s="2"/>
      <c r="BD1996" s="8"/>
      <c r="BF1996" s="2"/>
      <c r="BH1996" s="2"/>
      <c r="BJ1996" s="2"/>
      <c r="BK1996" s="2"/>
      <c r="BL1996" s="2"/>
      <c r="BM1996" s="8"/>
    </row>
    <row r="1997" spans="1:65" x14ac:dyDescent="0.25">
      <c r="A1997" s="2"/>
      <c r="B1997" s="2"/>
      <c r="C1997" s="2"/>
      <c r="D1997" s="2"/>
      <c r="E1997" s="2"/>
      <c r="F1997" s="2"/>
      <c r="G1997" s="10"/>
      <c r="H1997" s="10"/>
      <c r="I1997" s="10"/>
      <c r="J1997" s="10"/>
      <c r="M1997" s="2"/>
      <c r="N1997" s="39"/>
      <c r="O1997" s="2"/>
      <c r="P1997" s="2"/>
      <c r="Q1997" s="2"/>
      <c r="R1997" s="2"/>
      <c r="S1997" s="2"/>
      <c r="V1997" s="2"/>
      <c r="W1997" s="2"/>
      <c r="X1997" s="2"/>
      <c r="Y1997" s="2"/>
      <c r="Z1997" s="2"/>
      <c r="AA1997" s="2"/>
      <c r="AB1997" s="2"/>
      <c r="AC1997" s="8"/>
      <c r="AE1997" s="2"/>
      <c r="AF1997" s="2"/>
      <c r="AG1997" s="2"/>
      <c r="AH1997" s="2"/>
      <c r="AI1997" s="2"/>
      <c r="AJ1997" s="2"/>
      <c r="AK1997" s="2"/>
      <c r="AL1997" s="8"/>
      <c r="AN1997" s="2"/>
      <c r="AO1997" s="2"/>
      <c r="AP1997" s="2"/>
      <c r="AQ1997" s="2"/>
      <c r="AR1997" s="2"/>
      <c r="AS1997" s="2"/>
      <c r="AT1997" s="2"/>
      <c r="AU1997" s="8"/>
      <c r="AW1997" s="2"/>
      <c r="AX1997" s="2"/>
      <c r="AY1997" s="2"/>
      <c r="AZ1997" s="2"/>
      <c r="BA1997" s="2"/>
      <c r="BB1997" s="2"/>
      <c r="BC1997" s="2"/>
      <c r="BD1997" s="8"/>
      <c r="BF1997" s="2"/>
      <c r="BH1997" s="2"/>
      <c r="BJ1997" s="2"/>
      <c r="BK1997" s="2"/>
      <c r="BL1997" s="2"/>
      <c r="BM1997" s="8"/>
    </row>
    <row r="1998" spans="1:65" x14ac:dyDescent="0.25">
      <c r="A1998" s="2"/>
      <c r="B1998" s="2"/>
      <c r="C1998" s="2"/>
      <c r="D1998" s="2"/>
      <c r="E1998" s="2"/>
      <c r="F1998" s="2"/>
      <c r="G1998" s="10"/>
      <c r="H1998" s="10"/>
      <c r="I1998" s="10"/>
      <c r="J1998" s="10"/>
      <c r="M1998" s="2"/>
      <c r="N1998" s="39"/>
      <c r="O1998" s="2"/>
      <c r="P1998" s="2"/>
      <c r="Q1998" s="2"/>
      <c r="R1998" s="2"/>
      <c r="S1998" s="2"/>
      <c r="V1998" s="2"/>
      <c r="W1998" s="2"/>
      <c r="X1998" s="2"/>
      <c r="Y1998" s="2"/>
      <c r="Z1998" s="2"/>
      <c r="AA1998" s="2"/>
      <c r="AB1998" s="2"/>
      <c r="AC1998" s="8"/>
      <c r="AE1998" s="2"/>
      <c r="AF1998" s="2"/>
      <c r="AG1998" s="2"/>
      <c r="AH1998" s="2"/>
      <c r="AI1998" s="2"/>
      <c r="AJ1998" s="2"/>
      <c r="AK1998" s="2"/>
      <c r="AL1998" s="8"/>
      <c r="AN1998" s="2"/>
      <c r="AO1998" s="2"/>
      <c r="AP1998" s="2"/>
      <c r="AQ1998" s="2"/>
      <c r="AR1998" s="2"/>
      <c r="AS1998" s="2"/>
      <c r="AT1998" s="2"/>
      <c r="AU1998" s="8"/>
      <c r="AW1998" s="2"/>
      <c r="AX1998" s="2"/>
      <c r="AY1998" s="2"/>
      <c r="AZ1998" s="2"/>
      <c r="BA1998" s="2"/>
      <c r="BB1998" s="2"/>
      <c r="BC1998" s="2"/>
      <c r="BD1998" s="8"/>
      <c r="BF1998" s="2"/>
      <c r="BH1998" s="2"/>
      <c r="BJ1998" s="2"/>
      <c r="BK1998" s="2"/>
      <c r="BL1998" s="2"/>
      <c r="BM1998" s="8"/>
    </row>
    <row r="1999" spans="1:65" x14ac:dyDescent="0.25">
      <c r="A1999" s="2"/>
      <c r="B1999" s="2"/>
      <c r="C1999" s="2"/>
      <c r="D1999" s="2"/>
      <c r="E1999" s="2"/>
      <c r="F1999" s="2"/>
      <c r="G1999" s="10"/>
      <c r="H1999" s="10"/>
      <c r="I1999" s="10"/>
      <c r="J1999" s="10"/>
      <c r="M1999" s="2"/>
      <c r="N1999" s="39"/>
      <c r="O1999" s="2"/>
      <c r="P1999" s="2"/>
      <c r="Q1999" s="2"/>
      <c r="R1999" s="2"/>
      <c r="S1999" s="2"/>
      <c r="V1999" s="2"/>
      <c r="W1999" s="2"/>
      <c r="X1999" s="2"/>
      <c r="Y1999" s="2"/>
      <c r="Z1999" s="2"/>
      <c r="AA1999" s="2"/>
      <c r="AB1999" s="2"/>
      <c r="AC1999" s="8"/>
      <c r="AE1999" s="2"/>
      <c r="AF1999" s="2"/>
      <c r="AG1999" s="2"/>
      <c r="AH1999" s="2"/>
      <c r="AI1999" s="2"/>
      <c r="AJ1999" s="2"/>
      <c r="AK1999" s="2"/>
      <c r="AL1999" s="8"/>
      <c r="AN1999" s="2"/>
      <c r="AO1999" s="2"/>
      <c r="AP1999" s="2"/>
      <c r="AQ1999" s="2"/>
      <c r="AR1999" s="2"/>
      <c r="AS1999" s="2"/>
      <c r="AT1999" s="2"/>
      <c r="AU1999" s="8"/>
      <c r="AW1999" s="2"/>
      <c r="AX1999" s="2"/>
      <c r="AY1999" s="2"/>
      <c r="AZ1999" s="2"/>
      <c r="BA1999" s="2"/>
      <c r="BB1999" s="2"/>
      <c r="BC1999" s="2"/>
      <c r="BD1999" s="8"/>
      <c r="BF1999" s="2"/>
      <c r="BH1999" s="2"/>
      <c r="BJ1999" s="2"/>
      <c r="BK1999" s="2"/>
      <c r="BL1999" s="2"/>
      <c r="BM1999" s="8"/>
    </row>
    <row r="2000" spans="1:65" x14ac:dyDescent="0.25">
      <c r="A2000" s="2"/>
      <c r="B2000" s="2"/>
      <c r="C2000" s="2"/>
      <c r="D2000" s="2"/>
      <c r="E2000" s="2"/>
      <c r="F2000" s="2"/>
      <c r="G2000" s="10"/>
      <c r="H2000" s="10"/>
      <c r="I2000" s="10"/>
      <c r="J2000" s="10"/>
      <c r="M2000" s="2"/>
      <c r="N2000" s="39"/>
      <c r="O2000" s="2"/>
      <c r="P2000" s="2"/>
      <c r="Q2000" s="2"/>
      <c r="R2000" s="2"/>
      <c r="S2000" s="2"/>
      <c r="V2000" s="2"/>
      <c r="W2000" s="2"/>
      <c r="X2000" s="2"/>
      <c r="Y2000" s="2"/>
      <c r="Z2000" s="2"/>
      <c r="AA2000" s="2"/>
      <c r="AB2000" s="2"/>
      <c r="AC2000" s="8"/>
      <c r="AE2000" s="2"/>
      <c r="AF2000" s="2"/>
      <c r="AG2000" s="2"/>
      <c r="AH2000" s="2"/>
      <c r="AI2000" s="2"/>
      <c r="AJ2000" s="2"/>
      <c r="AK2000" s="2"/>
      <c r="AL2000" s="8"/>
      <c r="AN2000" s="2"/>
      <c r="AO2000" s="2"/>
      <c r="AP2000" s="2"/>
      <c r="AQ2000" s="2"/>
      <c r="AR2000" s="2"/>
      <c r="AS2000" s="2"/>
      <c r="AT2000" s="2"/>
      <c r="AU2000" s="8"/>
      <c r="AW2000" s="2"/>
      <c r="AX2000" s="2"/>
      <c r="AY2000" s="2"/>
      <c r="AZ2000" s="2"/>
      <c r="BA2000" s="2"/>
      <c r="BB2000" s="2"/>
      <c r="BC2000" s="2"/>
      <c r="BD2000" s="8"/>
      <c r="BF2000" s="2"/>
      <c r="BH2000" s="2"/>
      <c r="BJ2000" s="2"/>
      <c r="BK2000" s="2"/>
      <c r="BL2000" s="2"/>
      <c r="BM2000" s="8"/>
    </row>
    <row r="2001" spans="1:65" x14ac:dyDescent="0.25">
      <c r="A2001" s="2"/>
      <c r="B2001" s="2"/>
      <c r="C2001" s="2"/>
      <c r="D2001" s="2"/>
      <c r="E2001" s="2"/>
      <c r="F2001" s="2"/>
      <c r="G2001" s="10"/>
      <c r="H2001" s="10"/>
      <c r="I2001" s="10"/>
      <c r="J2001" s="10"/>
      <c r="M2001" s="2"/>
      <c r="N2001" s="39"/>
      <c r="O2001" s="2"/>
      <c r="P2001" s="2"/>
      <c r="Q2001" s="2"/>
      <c r="R2001" s="2"/>
      <c r="S2001" s="2"/>
      <c r="V2001" s="2"/>
      <c r="W2001" s="2"/>
      <c r="X2001" s="2"/>
      <c r="Y2001" s="2"/>
      <c r="Z2001" s="2"/>
      <c r="AA2001" s="2"/>
      <c r="AB2001" s="2"/>
      <c r="AC2001" s="8"/>
      <c r="AE2001" s="2"/>
      <c r="AF2001" s="2"/>
      <c r="AG2001" s="2"/>
      <c r="AH2001" s="2"/>
      <c r="AI2001" s="2"/>
      <c r="AJ2001" s="2"/>
      <c r="AK2001" s="2"/>
      <c r="AL2001" s="8"/>
      <c r="AN2001" s="2"/>
      <c r="AO2001" s="2"/>
      <c r="AP2001" s="2"/>
      <c r="AQ2001" s="2"/>
      <c r="AR2001" s="2"/>
      <c r="AS2001" s="2"/>
      <c r="AT2001" s="2"/>
      <c r="AU2001" s="8"/>
      <c r="AW2001" s="2"/>
      <c r="AX2001" s="2"/>
      <c r="AY2001" s="2"/>
      <c r="AZ2001" s="2"/>
      <c r="BA2001" s="2"/>
      <c r="BB2001" s="2"/>
      <c r="BC2001" s="2"/>
      <c r="BD2001" s="8"/>
      <c r="BF2001" s="2"/>
      <c r="BH2001" s="2"/>
      <c r="BJ2001" s="2"/>
      <c r="BK2001" s="2"/>
      <c r="BL2001" s="2"/>
      <c r="BM2001" s="8"/>
    </row>
    <row r="2002" spans="1:65" x14ac:dyDescent="0.25">
      <c r="A2002" s="2"/>
      <c r="B2002" s="2"/>
      <c r="C2002" s="2"/>
      <c r="D2002" s="2"/>
      <c r="E2002" s="2"/>
      <c r="F2002" s="2"/>
      <c r="G2002" s="10"/>
      <c r="H2002" s="10"/>
      <c r="I2002" s="10"/>
      <c r="J2002" s="10"/>
      <c r="M2002" s="2"/>
      <c r="N2002" s="39"/>
      <c r="O2002" s="2"/>
      <c r="P2002" s="2"/>
      <c r="Q2002" s="2"/>
      <c r="R2002" s="2"/>
      <c r="S2002" s="2"/>
      <c r="V2002" s="2"/>
      <c r="W2002" s="2"/>
      <c r="X2002" s="2"/>
      <c r="Y2002" s="2"/>
      <c r="Z2002" s="2"/>
      <c r="AA2002" s="2"/>
      <c r="AB2002" s="2"/>
      <c r="AC2002" s="8"/>
      <c r="AE2002" s="2"/>
      <c r="AF2002" s="2"/>
      <c r="AG2002" s="2"/>
      <c r="AH2002" s="2"/>
      <c r="AI2002" s="2"/>
      <c r="AJ2002" s="2"/>
      <c r="AK2002" s="2"/>
      <c r="AL2002" s="8"/>
      <c r="AN2002" s="2"/>
      <c r="AO2002" s="2"/>
      <c r="AP2002" s="2"/>
      <c r="AQ2002" s="2"/>
      <c r="AR2002" s="2"/>
      <c r="AS2002" s="2"/>
      <c r="AT2002" s="2"/>
      <c r="AU2002" s="8"/>
      <c r="AW2002" s="2"/>
      <c r="AX2002" s="2"/>
      <c r="AY2002" s="2"/>
      <c r="AZ2002" s="2"/>
      <c r="BA2002" s="2"/>
      <c r="BB2002" s="2"/>
      <c r="BC2002" s="2"/>
      <c r="BD2002" s="8"/>
      <c r="BF2002" s="2"/>
      <c r="BH2002" s="2"/>
      <c r="BJ2002" s="2"/>
      <c r="BK2002" s="2"/>
      <c r="BL2002" s="2"/>
      <c r="BM2002" s="8"/>
    </row>
    <row r="2003" spans="1:65" x14ac:dyDescent="0.25">
      <c r="A2003" s="2"/>
      <c r="B2003" s="2"/>
      <c r="C2003" s="2"/>
      <c r="D2003" s="2"/>
      <c r="E2003" s="2"/>
      <c r="F2003" s="2"/>
      <c r="G2003" s="10"/>
      <c r="H2003" s="10"/>
      <c r="I2003" s="10"/>
      <c r="J2003" s="10"/>
      <c r="M2003" s="2"/>
      <c r="N2003" s="39"/>
      <c r="O2003" s="2"/>
      <c r="P2003" s="2"/>
      <c r="Q2003" s="2"/>
      <c r="R2003" s="2"/>
      <c r="S2003" s="2"/>
      <c r="V2003" s="2"/>
      <c r="W2003" s="2"/>
      <c r="X2003" s="2"/>
      <c r="Y2003" s="2"/>
      <c r="Z2003" s="2"/>
      <c r="AA2003" s="2"/>
      <c r="AB2003" s="2"/>
      <c r="AC2003" s="8"/>
      <c r="AE2003" s="2"/>
      <c r="AF2003" s="2"/>
      <c r="AG2003" s="2"/>
      <c r="AH2003" s="2"/>
      <c r="AI2003" s="2"/>
      <c r="AJ2003" s="2"/>
      <c r="AK2003" s="2"/>
      <c r="AL2003" s="8"/>
      <c r="AN2003" s="2"/>
      <c r="AO2003" s="2"/>
      <c r="AP2003" s="2"/>
      <c r="AQ2003" s="2"/>
      <c r="AR2003" s="2"/>
      <c r="AS2003" s="2"/>
      <c r="AT2003" s="2"/>
      <c r="AU2003" s="8"/>
      <c r="AW2003" s="2"/>
      <c r="AX2003" s="2"/>
      <c r="AY2003" s="2"/>
      <c r="AZ2003" s="2"/>
      <c r="BA2003" s="2"/>
      <c r="BB2003" s="2"/>
      <c r="BC2003" s="2"/>
      <c r="BD2003" s="8"/>
      <c r="BF2003" s="2"/>
      <c r="BH2003" s="2"/>
      <c r="BJ2003" s="2"/>
      <c r="BK2003" s="2"/>
      <c r="BL2003" s="2"/>
      <c r="BM2003" s="8"/>
    </row>
    <row r="2004" spans="1:65" x14ac:dyDescent="0.25">
      <c r="A2004" s="2"/>
      <c r="B2004" s="2"/>
      <c r="C2004" s="2"/>
      <c r="D2004" s="2"/>
      <c r="E2004" s="2"/>
      <c r="F2004" s="2"/>
      <c r="G2004" s="10"/>
      <c r="H2004" s="10"/>
      <c r="I2004" s="10"/>
      <c r="J2004" s="10"/>
      <c r="M2004" s="2"/>
      <c r="N2004" s="39"/>
      <c r="O2004" s="2"/>
      <c r="P2004" s="2"/>
      <c r="Q2004" s="2"/>
      <c r="R2004" s="2"/>
      <c r="S2004" s="2"/>
      <c r="V2004" s="2"/>
      <c r="W2004" s="2"/>
      <c r="X2004" s="2"/>
      <c r="Y2004" s="2"/>
      <c r="Z2004" s="2"/>
      <c r="AA2004" s="2"/>
      <c r="AB2004" s="2"/>
      <c r="AC2004" s="8"/>
      <c r="AE2004" s="2"/>
      <c r="AF2004" s="2"/>
      <c r="AG2004" s="2"/>
      <c r="AH2004" s="2"/>
      <c r="AI2004" s="2"/>
      <c r="AJ2004" s="2"/>
      <c r="AK2004" s="2"/>
      <c r="AL2004" s="8"/>
      <c r="AN2004" s="2"/>
      <c r="AO2004" s="2"/>
      <c r="AP2004" s="2"/>
      <c r="AQ2004" s="2"/>
      <c r="AR2004" s="2"/>
      <c r="AS2004" s="2"/>
      <c r="AT2004" s="2"/>
      <c r="AU2004" s="8"/>
      <c r="AW2004" s="2"/>
      <c r="AX2004" s="2"/>
      <c r="AY2004" s="2"/>
      <c r="AZ2004" s="2"/>
      <c r="BA2004" s="2"/>
      <c r="BB2004" s="2"/>
      <c r="BC2004" s="2"/>
      <c r="BD2004" s="8"/>
      <c r="BF2004" s="2"/>
      <c r="BH2004" s="2"/>
      <c r="BJ2004" s="2"/>
      <c r="BK2004" s="2"/>
      <c r="BL2004" s="2"/>
      <c r="BM2004" s="8"/>
    </row>
    <row r="2005" spans="1:65" x14ac:dyDescent="0.25">
      <c r="A2005" s="2"/>
      <c r="B2005" s="2"/>
      <c r="C2005" s="2"/>
      <c r="D2005" s="2"/>
      <c r="E2005" s="2"/>
      <c r="F2005" s="2"/>
      <c r="G2005" s="10"/>
      <c r="H2005" s="10"/>
      <c r="I2005" s="10"/>
      <c r="J2005" s="10"/>
      <c r="M2005" s="2"/>
      <c r="N2005" s="39"/>
      <c r="O2005" s="2"/>
      <c r="P2005" s="2"/>
      <c r="Q2005" s="2"/>
      <c r="R2005" s="2"/>
      <c r="S2005" s="2"/>
      <c r="V2005" s="2"/>
      <c r="W2005" s="2"/>
      <c r="X2005" s="2"/>
      <c r="Y2005" s="2"/>
      <c r="Z2005" s="2"/>
      <c r="AA2005" s="2"/>
      <c r="AB2005" s="2"/>
      <c r="AC2005" s="8"/>
      <c r="AE2005" s="2"/>
      <c r="AF2005" s="2"/>
      <c r="AG2005" s="2"/>
      <c r="AH2005" s="2"/>
      <c r="AI2005" s="2"/>
      <c r="AJ2005" s="2"/>
      <c r="AK2005" s="2"/>
      <c r="AL2005" s="8"/>
      <c r="AN2005" s="2"/>
      <c r="AO2005" s="2"/>
      <c r="AP2005" s="2"/>
      <c r="AQ2005" s="2"/>
      <c r="AR2005" s="2"/>
      <c r="AS2005" s="2"/>
      <c r="AT2005" s="2"/>
      <c r="AU2005" s="8"/>
      <c r="AW2005" s="2"/>
      <c r="AX2005" s="2"/>
      <c r="AY2005" s="2"/>
      <c r="AZ2005" s="2"/>
      <c r="BA2005" s="2"/>
      <c r="BB2005" s="2"/>
      <c r="BC2005" s="2"/>
      <c r="BD2005" s="8"/>
      <c r="BF2005" s="2"/>
      <c r="BH2005" s="2"/>
      <c r="BJ2005" s="2"/>
      <c r="BK2005" s="2"/>
      <c r="BL2005" s="2"/>
      <c r="BM2005" s="8"/>
    </row>
    <row r="2006" spans="1:65" x14ac:dyDescent="0.25">
      <c r="A2006" s="2"/>
      <c r="B2006" s="2"/>
      <c r="C2006" s="2"/>
      <c r="D2006" s="2"/>
      <c r="E2006" s="2"/>
      <c r="F2006" s="2"/>
      <c r="G2006" s="10"/>
      <c r="H2006" s="10"/>
      <c r="I2006" s="10"/>
      <c r="J2006" s="10"/>
      <c r="M2006" s="2"/>
      <c r="N2006" s="39"/>
      <c r="O2006" s="2"/>
      <c r="P2006" s="2"/>
      <c r="Q2006" s="2"/>
      <c r="R2006" s="2"/>
      <c r="S2006" s="2"/>
      <c r="V2006" s="2"/>
      <c r="W2006" s="2"/>
      <c r="X2006" s="2"/>
      <c r="Y2006" s="2"/>
      <c r="Z2006" s="2"/>
      <c r="AA2006" s="2"/>
      <c r="AB2006" s="2"/>
      <c r="AC2006" s="8"/>
      <c r="AE2006" s="2"/>
      <c r="AF2006" s="2"/>
      <c r="AG2006" s="2"/>
      <c r="AH2006" s="2"/>
      <c r="AI2006" s="2"/>
      <c r="AJ2006" s="2"/>
      <c r="AK2006" s="2"/>
      <c r="AL2006" s="8"/>
      <c r="AN2006" s="2"/>
      <c r="AO2006" s="2"/>
      <c r="AP2006" s="2"/>
      <c r="AQ2006" s="2"/>
      <c r="AR2006" s="2"/>
      <c r="AS2006" s="2"/>
      <c r="AT2006" s="2"/>
      <c r="AU2006" s="8"/>
      <c r="AW2006" s="2"/>
      <c r="AX2006" s="2"/>
      <c r="AY2006" s="2"/>
      <c r="AZ2006" s="2"/>
      <c r="BA2006" s="2"/>
      <c r="BB2006" s="2"/>
      <c r="BC2006" s="2"/>
      <c r="BD2006" s="8"/>
      <c r="BF2006" s="2"/>
      <c r="BH2006" s="2"/>
      <c r="BJ2006" s="2"/>
      <c r="BK2006" s="2"/>
      <c r="BL2006" s="2"/>
      <c r="BM2006" s="8"/>
    </row>
    <row r="2007" spans="1:65" x14ac:dyDescent="0.25">
      <c r="A2007" s="2"/>
      <c r="B2007" s="2"/>
      <c r="C2007" s="2"/>
      <c r="D2007" s="2"/>
      <c r="E2007" s="2"/>
      <c r="F2007" s="2"/>
      <c r="G2007" s="10"/>
      <c r="H2007" s="10"/>
      <c r="I2007" s="10"/>
      <c r="J2007" s="10"/>
      <c r="M2007" s="2"/>
      <c r="N2007" s="39"/>
      <c r="O2007" s="2"/>
      <c r="P2007" s="2"/>
      <c r="Q2007" s="2"/>
      <c r="R2007" s="2"/>
      <c r="S2007" s="2"/>
      <c r="V2007" s="2"/>
      <c r="W2007" s="2"/>
      <c r="X2007" s="2"/>
      <c r="Y2007" s="2"/>
      <c r="Z2007" s="2"/>
      <c r="AA2007" s="2"/>
      <c r="AB2007" s="2"/>
      <c r="AC2007" s="8"/>
      <c r="AE2007" s="2"/>
      <c r="AF2007" s="2"/>
      <c r="AG2007" s="2"/>
      <c r="AH2007" s="2"/>
      <c r="AI2007" s="2"/>
      <c r="AJ2007" s="2"/>
      <c r="AK2007" s="2"/>
      <c r="AL2007" s="8"/>
      <c r="AN2007" s="2"/>
      <c r="AO2007" s="2"/>
      <c r="AP2007" s="2"/>
      <c r="AQ2007" s="2"/>
      <c r="AR2007" s="2"/>
      <c r="AS2007" s="2"/>
      <c r="AT2007" s="2"/>
      <c r="AU2007" s="8"/>
      <c r="AW2007" s="2"/>
      <c r="AX2007" s="2"/>
      <c r="AY2007" s="2"/>
      <c r="AZ2007" s="2"/>
      <c r="BA2007" s="2"/>
      <c r="BB2007" s="2"/>
      <c r="BC2007" s="2"/>
      <c r="BD2007" s="8"/>
      <c r="BF2007" s="2"/>
      <c r="BH2007" s="2"/>
      <c r="BJ2007" s="2"/>
      <c r="BK2007" s="2"/>
      <c r="BL2007" s="2"/>
      <c r="BM2007" s="8"/>
    </row>
    <row r="2008" spans="1:65" x14ac:dyDescent="0.25">
      <c r="A2008" s="2"/>
      <c r="B2008" s="2"/>
      <c r="C2008" s="2"/>
      <c r="D2008" s="2"/>
      <c r="E2008" s="2"/>
      <c r="F2008" s="2"/>
      <c r="G2008" s="10"/>
      <c r="H2008" s="10"/>
      <c r="I2008" s="10"/>
      <c r="J2008" s="10"/>
      <c r="M2008" s="2"/>
      <c r="N2008" s="39"/>
      <c r="O2008" s="2"/>
      <c r="P2008" s="2"/>
      <c r="Q2008" s="2"/>
      <c r="R2008" s="2"/>
      <c r="S2008" s="2"/>
      <c r="V2008" s="2"/>
      <c r="W2008" s="2"/>
      <c r="X2008" s="2"/>
      <c r="Y2008" s="2"/>
      <c r="Z2008" s="2"/>
      <c r="AA2008" s="2"/>
      <c r="AB2008" s="2"/>
      <c r="AC2008" s="8"/>
      <c r="AE2008" s="2"/>
      <c r="AF2008" s="2"/>
      <c r="AG2008" s="2"/>
      <c r="AH2008" s="2"/>
      <c r="AI2008" s="2"/>
      <c r="AJ2008" s="2"/>
      <c r="AK2008" s="2"/>
      <c r="AL2008" s="8"/>
      <c r="AN2008" s="2"/>
      <c r="AO2008" s="2"/>
      <c r="AP2008" s="2"/>
      <c r="AQ2008" s="2"/>
      <c r="AR2008" s="2"/>
      <c r="AS2008" s="2"/>
      <c r="AT2008" s="2"/>
      <c r="AU2008" s="8"/>
      <c r="AW2008" s="2"/>
      <c r="AX2008" s="2"/>
      <c r="AY2008" s="2"/>
      <c r="AZ2008" s="2"/>
      <c r="BA2008" s="2"/>
      <c r="BB2008" s="2"/>
      <c r="BC2008" s="2"/>
      <c r="BD2008" s="8"/>
      <c r="BF2008" s="2"/>
      <c r="BH2008" s="2"/>
      <c r="BJ2008" s="2"/>
      <c r="BK2008" s="2"/>
      <c r="BL2008" s="2"/>
      <c r="BM2008" s="8"/>
    </row>
    <row r="2009" spans="1:65" x14ac:dyDescent="0.25">
      <c r="A2009" s="2"/>
      <c r="B2009" s="2"/>
      <c r="C2009" s="2"/>
      <c r="D2009" s="2"/>
      <c r="E2009" s="2"/>
      <c r="F2009" s="2"/>
      <c r="G2009" s="10"/>
      <c r="H2009" s="10"/>
      <c r="I2009" s="10"/>
      <c r="J2009" s="10"/>
      <c r="M2009" s="2"/>
      <c r="N2009" s="39"/>
      <c r="O2009" s="2"/>
      <c r="P2009" s="2"/>
      <c r="Q2009" s="2"/>
      <c r="R2009" s="2"/>
      <c r="S2009" s="2"/>
      <c r="V2009" s="2"/>
      <c r="W2009" s="2"/>
      <c r="X2009" s="2"/>
      <c r="Y2009" s="2"/>
      <c r="Z2009" s="2"/>
      <c r="AA2009" s="2"/>
      <c r="AB2009" s="2"/>
      <c r="AC2009" s="8"/>
      <c r="AE2009" s="2"/>
      <c r="AF2009" s="2"/>
      <c r="AG2009" s="2"/>
      <c r="AH2009" s="2"/>
      <c r="AI2009" s="2"/>
      <c r="AJ2009" s="2"/>
      <c r="AK2009" s="2"/>
      <c r="AL2009" s="8"/>
      <c r="AN2009" s="2"/>
      <c r="AO2009" s="2"/>
      <c r="AP2009" s="2"/>
      <c r="AQ2009" s="2"/>
      <c r="AR2009" s="2"/>
      <c r="AS2009" s="2"/>
      <c r="AT2009" s="2"/>
      <c r="AU2009" s="8"/>
      <c r="AW2009" s="2"/>
      <c r="AX2009" s="2"/>
      <c r="AY2009" s="2"/>
      <c r="AZ2009" s="2"/>
      <c r="BA2009" s="2"/>
      <c r="BB2009" s="2"/>
      <c r="BC2009" s="2"/>
      <c r="BD2009" s="8"/>
      <c r="BF2009" s="2"/>
      <c r="BH2009" s="2"/>
      <c r="BJ2009" s="2"/>
      <c r="BK2009" s="2"/>
      <c r="BL2009" s="2"/>
      <c r="BM2009" s="8"/>
    </row>
    <row r="2010" spans="1:65" x14ac:dyDescent="0.25">
      <c r="A2010" s="2"/>
      <c r="B2010" s="2"/>
      <c r="C2010" s="2"/>
      <c r="D2010" s="2"/>
      <c r="E2010" s="2"/>
      <c r="F2010" s="2"/>
      <c r="G2010" s="10"/>
      <c r="H2010" s="10"/>
      <c r="I2010" s="10"/>
      <c r="J2010" s="10"/>
      <c r="M2010" s="2"/>
      <c r="N2010" s="39"/>
      <c r="O2010" s="2"/>
      <c r="P2010" s="2"/>
      <c r="Q2010" s="2"/>
      <c r="R2010" s="2"/>
      <c r="S2010" s="2"/>
      <c r="V2010" s="2"/>
      <c r="W2010" s="2"/>
      <c r="X2010" s="2"/>
      <c r="Y2010" s="2"/>
      <c r="Z2010" s="2"/>
      <c r="AA2010" s="2"/>
      <c r="AB2010" s="2"/>
      <c r="AC2010" s="8"/>
      <c r="AE2010" s="2"/>
      <c r="AF2010" s="2"/>
      <c r="AG2010" s="2"/>
      <c r="AH2010" s="2"/>
      <c r="AI2010" s="2"/>
      <c r="AJ2010" s="2"/>
      <c r="AK2010" s="2"/>
      <c r="AL2010" s="8"/>
      <c r="AN2010" s="2"/>
      <c r="AO2010" s="2"/>
      <c r="AP2010" s="2"/>
      <c r="AQ2010" s="2"/>
      <c r="AR2010" s="2"/>
      <c r="AS2010" s="2"/>
      <c r="AT2010" s="2"/>
      <c r="AU2010" s="8"/>
      <c r="AW2010" s="2"/>
      <c r="AX2010" s="2"/>
      <c r="AY2010" s="2"/>
      <c r="AZ2010" s="2"/>
      <c r="BA2010" s="2"/>
      <c r="BB2010" s="2"/>
      <c r="BC2010" s="2"/>
      <c r="BD2010" s="8"/>
      <c r="BF2010" s="2"/>
      <c r="BH2010" s="2"/>
      <c r="BJ2010" s="2"/>
      <c r="BK2010" s="2"/>
      <c r="BL2010" s="2"/>
      <c r="BM2010" s="8"/>
    </row>
    <row r="2011" spans="1:65" x14ac:dyDescent="0.25">
      <c r="A2011" s="2"/>
      <c r="B2011" s="2"/>
      <c r="C2011" s="2"/>
      <c r="D2011" s="2"/>
      <c r="E2011" s="2"/>
      <c r="F2011" s="2"/>
      <c r="G2011" s="10"/>
      <c r="H2011" s="10"/>
      <c r="I2011" s="10"/>
      <c r="J2011" s="10"/>
      <c r="M2011" s="2"/>
      <c r="N2011" s="39"/>
      <c r="O2011" s="2"/>
      <c r="P2011" s="2"/>
      <c r="Q2011" s="2"/>
      <c r="R2011" s="2"/>
      <c r="S2011" s="2"/>
      <c r="V2011" s="2"/>
      <c r="W2011" s="2"/>
      <c r="X2011" s="2"/>
      <c r="Y2011" s="2"/>
      <c r="Z2011" s="2"/>
      <c r="AA2011" s="2"/>
      <c r="AB2011" s="2"/>
      <c r="AC2011" s="8"/>
      <c r="AE2011" s="2"/>
      <c r="AF2011" s="2"/>
      <c r="AG2011" s="2"/>
      <c r="AH2011" s="2"/>
      <c r="AI2011" s="2"/>
      <c r="AJ2011" s="2"/>
      <c r="AK2011" s="2"/>
      <c r="AL2011" s="8"/>
      <c r="AN2011" s="2"/>
      <c r="AO2011" s="2"/>
      <c r="AP2011" s="2"/>
      <c r="AQ2011" s="2"/>
      <c r="AR2011" s="2"/>
      <c r="AS2011" s="2"/>
      <c r="AT2011" s="2"/>
      <c r="AU2011" s="8"/>
      <c r="AW2011" s="2"/>
      <c r="AX2011" s="2"/>
      <c r="AY2011" s="2"/>
      <c r="AZ2011" s="2"/>
      <c r="BA2011" s="2"/>
      <c r="BB2011" s="2"/>
      <c r="BC2011" s="2"/>
      <c r="BD2011" s="8"/>
      <c r="BF2011" s="2"/>
      <c r="BH2011" s="2"/>
      <c r="BJ2011" s="2"/>
      <c r="BK2011" s="2"/>
      <c r="BL2011" s="2"/>
      <c r="BM2011" s="8"/>
    </row>
    <row r="2012" spans="1:65" x14ac:dyDescent="0.25">
      <c r="A2012" s="2"/>
      <c r="B2012" s="2"/>
      <c r="C2012" s="2"/>
      <c r="D2012" s="2"/>
      <c r="E2012" s="2"/>
      <c r="F2012" s="2"/>
      <c r="G2012" s="10"/>
      <c r="H2012" s="10"/>
      <c r="I2012" s="10"/>
      <c r="J2012" s="10"/>
      <c r="M2012" s="2"/>
      <c r="N2012" s="39"/>
      <c r="O2012" s="2"/>
      <c r="P2012" s="2"/>
      <c r="Q2012" s="2"/>
      <c r="R2012" s="2"/>
      <c r="S2012" s="2"/>
      <c r="V2012" s="2"/>
      <c r="W2012" s="2"/>
      <c r="X2012" s="2"/>
      <c r="Y2012" s="2"/>
      <c r="Z2012" s="2"/>
      <c r="AA2012" s="2"/>
      <c r="AB2012" s="2"/>
      <c r="AC2012" s="8"/>
      <c r="AE2012" s="2"/>
      <c r="AF2012" s="2"/>
      <c r="AG2012" s="2"/>
      <c r="AH2012" s="2"/>
      <c r="AI2012" s="2"/>
      <c r="AJ2012" s="2"/>
      <c r="AK2012" s="2"/>
      <c r="AL2012" s="8"/>
      <c r="AN2012" s="2"/>
      <c r="AO2012" s="2"/>
      <c r="AP2012" s="2"/>
      <c r="AQ2012" s="2"/>
      <c r="AR2012" s="2"/>
      <c r="AS2012" s="2"/>
      <c r="AT2012" s="2"/>
      <c r="AU2012" s="8"/>
      <c r="AW2012" s="2"/>
      <c r="AX2012" s="2"/>
      <c r="AY2012" s="2"/>
      <c r="AZ2012" s="2"/>
      <c r="BA2012" s="2"/>
      <c r="BB2012" s="2"/>
      <c r="BC2012" s="2"/>
      <c r="BD2012" s="8"/>
      <c r="BF2012" s="2"/>
      <c r="BH2012" s="2"/>
      <c r="BJ2012" s="2"/>
      <c r="BK2012" s="2"/>
      <c r="BL2012" s="2"/>
      <c r="BM2012" s="8"/>
    </row>
    <row r="2013" spans="1:65" x14ac:dyDescent="0.25">
      <c r="A2013" s="2"/>
      <c r="B2013" s="2"/>
      <c r="C2013" s="2"/>
      <c r="D2013" s="2"/>
      <c r="E2013" s="2"/>
      <c r="F2013" s="2"/>
      <c r="G2013" s="10"/>
      <c r="H2013" s="10"/>
      <c r="I2013" s="10"/>
      <c r="J2013" s="10"/>
      <c r="M2013" s="2"/>
      <c r="N2013" s="39"/>
      <c r="O2013" s="2"/>
      <c r="P2013" s="2"/>
      <c r="Q2013" s="2"/>
      <c r="R2013" s="2"/>
      <c r="S2013" s="2"/>
      <c r="V2013" s="2"/>
      <c r="W2013" s="2"/>
      <c r="X2013" s="2"/>
      <c r="Y2013" s="2"/>
      <c r="Z2013" s="2"/>
      <c r="AA2013" s="2"/>
      <c r="AB2013" s="2"/>
      <c r="AC2013" s="8"/>
      <c r="AE2013" s="2"/>
      <c r="AF2013" s="2"/>
      <c r="AG2013" s="2"/>
      <c r="AH2013" s="2"/>
      <c r="AI2013" s="2"/>
      <c r="AJ2013" s="2"/>
      <c r="AK2013" s="2"/>
      <c r="AL2013" s="8"/>
      <c r="AN2013" s="2"/>
      <c r="AO2013" s="2"/>
      <c r="AP2013" s="2"/>
      <c r="AQ2013" s="2"/>
      <c r="AR2013" s="2"/>
      <c r="AS2013" s="2"/>
      <c r="AT2013" s="2"/>
      <c r="AU2013" s="8"/>
      <c r="AW2013" s="2"/>
      <c r="AX2013" s="2"/>
      <c r="AY2013" s="2"/>
      <c r="AZ2013" s="2"/>
      <c r="BA2013" s="2"/>
      <c r="BB2013" s="2"/>
      <c r="BC2013" s="2"/>
      <c r="BD2013" s="8"/>
      <c r="BF2013" s="2"/>
      <c r="BH2013" s="2"/>
      <c r="BJ2013" s="2"/>
      <c r="BK2013" s="2"/>
      <c r="BL2013" s="2"/>
      <c r="BM2013" s="8"/>
    </row>
    <row r="2014" spans="1:65" x14ac:dyDescent="0.25">
      <c r="A2014" s="2"/>
      <c r="B2014" s="2"/>
      <c r="C2014" s="2"/>
      <c r="D2014" s="2"/>
      <c r="E2014" s="2"/>
      <c r="F2014" s="2"/>
      <c r="G2014" s="10"/>
      <c r="H2014" s="10"/>
      <c r="I2014" s="10"/>
      <c r="J2014" s="10"/>
      <c r="M2014" s="2"/>
      <c r="N2014" s="39"/>
      <c r="O2014" s="2"/>
      <c r="P2014" s="2"/>
      <c r="Q2014" s="2"/>
      <c r="R2014" s="2"/>
      <c r="S2014" s="2"/>
      <c r="V2014" s="2"/>
      <c r="W2014" s="2"/>
      <c r="X2014" s="2"/>
      <c r="Y2014" s="2"/>
      <c r="Z2014" s="2"/>
      <c r="AA2014" s="2"/>
      <c r="AB2014" s="2"/>
      <c r="AC2014" s="8"/>
      <c r="AE2014" s="2"/>
      <c r="AF2014" s="2"/>
      <c r="AG2014" s="2"/>
      <c r="AH2014" s="2"/>
      <c r="AI2014" s="2"/>
      <c r="AJ2014" s="2"/>
      <c r="AK2014" s="2"/>
      <c r="AL2014" s="8"/>
      <c r="AN2014" s="2"/>
      <c r="AO2014" s="2"/>
      <c r="AP2014" s="2"/>
      <c r="AQ2014" s="2"/>
      <c r="AR2014" s="2"/>
      <c r="AS2014" s="2"/>
      <c r="AT2014" s="2"/>
      <c r="AU2014" s="8"/>
      <c r="AW2014" s="2"/>
      <c r="AX2014" s="2"/>
      <c r="AY2014" s="2"/>
      <c r="AZ2014" s="2"/>
      <c r="BA2014" s="2"/>
      <c r="BB2014" s="2"/>
      <c r="BC2014" s="2"/>
      <c r="BD2014" s="8"/>
      <c r="BF2014" s="2"/>
      <c r="BH2014" s="2"/>
      <c r="BJ2014" s="2"/>
      <c r="BK2014" s="2"/>
      <c r="BL2014" s="2"/>
      <c r="BM2014" s="8"/>
    </row>
    <row r="2015" spans="1:65" x14ac:dyDescent="0.25">
      <c r="A2015" s="2"/>
      <c r="B2015" s="2"/>
      <c r="C2015" s="2"/>
      <c r="D2015" s="2"/>
      <c r="E2015" s="2"/>
      <c r="F2015" s="2"/>
      <c r="G2015" s="10"/>
      <c r="H2015" s="10"/>
      <c r="I2015" s="10"/>
      <c r="J2015" s="10"/>
      <c r="M2015" s="2"/>
      <c r="N2015" s="39"/>
      <c r="O2015" s="2"/>
      <c r="P2015" s="2"/>
      <c r="Q2015" s="2"/>
      <c r="R2015" s="2"/>
      <c r="S2015" s="2"/>
      <c r="V2015" s="2"/>
      <c r="W2015" s="2"/>
      <c r="X2015" s="2"/>
      <c r="Y2015" s="2"/>
      <c r="Z2015" s="2"/>
      <c r="AA2015" s="2"/>
      <c r="AB2015" s="2"/>
      <c r="AC2015" s="8"/>
      <c r="AE2015" s="2"/>
      <c r="AF2015" s="2"/>
      <c r="AG2015" s="2"/>
      <c r="AH2015" s="2"/>
      <c r="AI2015" s="2"/>
      <c r="AJ2015" s="2"/>
      <c r="AK2015" s="2"/>
      <c r="AL2015" s="8"/>
      <c r="AN2015" s="2"/>
      <c r="AO2015" s="2"/>
      <c r="AP2015" s="2"/>
      <c r="AQ2015" s="2"/>
      <c r="AR2015" s="2"/>
      <c r="AS2015" s="2"/>
      <c r="AT2015" s="2"/>
      <c r="AU2015" s="8"/>
      <c r="AW2015" s="2"/>
      <c r="AX2015" s="2"/>
      <c r="AY2015" s="2"/>
      <c r="AZ2015" s="2"/>
      <c r="BA2015" s="2"/>
      <c r="BB2015" s="2"/>
      <c r="BC2015" s="2"/>
      <c r="BD2015" s="8"/>
      <c r="BF2015" s="2"/>
      <c r="BH2015" s="2"/>
      <c r="BJ2015" s="2"/>
      <c r="BK2015" s="2"/>
      <c r="BL2015" s="2"/>
      <c r="BM2015" s="8"/>
    </row>
    <row r="2016" spans="1:65" x14ac:dyDescent="0.25">
      <c r="A2016" s="2"/>
      <c r="B2016" s="2"/>
      <c r="C2016" s="2"/>
      <c r="D2016" s="2"/>
      <c r="E2016" s="2"/>
      <c r="F2016" s="2"/>
      <c r="G2016" s="10"/>
      <c r="H2016" s="10"/>
      <c r="I2016" s="10"/>
      <c r="J2016" s="10"/>
      <c r="M2016" s="2"/>
      <c r="N2016" s="39"/>
      <c r="O2016" s="2"/>
      <c r="P2016" s="2"/>
      <c r="Q2016" s="2"/>
      <c r="R2016" s="2"/>
      <c r="S2016" s="2"/>
      <c r="V2016" s="2"/>
      <c r="W2016" s="2"/>
      <c r="X2016" s="2"/>
      <c r="Y2016" s="2"/>
      <c r="Z2016" s="2"/>
      <c r="AA2016" s="2"/>
      <c r="AB2016" s="2"/>
      <c r="AC2016" s="8"/>
      <c r="AE2016" s="2"/>
      <c r="AF2016" s="2"/>
      <c r="AG2016" s="2"/>
      <c r="AH2016" s="2"/>
      <c r="AI2016" s="2"/>
      <c r="AJ2016" s="2"/>
      <c r="AK2016" s="2"/>
      <c r="AL2016" s="8"/>
      <c r="AN2016" s="2"/>
      <c r="AO2016" s="2"/>
      <c r="AP2016" s="2"/>
      <c r="AQ2016" s="2"/>
      <c r="AR2016" s="2"/>
      <c r="AS2016" s="2"/>
      <c r="AT2016" s="2"/>
      <c r="AU2016" s="8"/>
      <c r="AW2016" s="2"/>
      <c r="AX2016" s="2"/>
      <c r="AY2016" s="2"/>
      <c r="AZ2016" s="2"/>
      <c r="BA2016" s="2"/>
      <c r="BB2016" s="2"/>
      <c r="BC2016" s="2"/>
      <c r="BD2016" s="8"/>
      <c r="BF2016" s="2"/>
      <c r="BH2016" s="2"/>
      <c r="BJ2016" s="2"/>
      <c r="BK2016" s="2"/>
      <c r="BL2016" s="2"/>
      <c r="BM2016" s="8"/>
    </row>
    <row r="2017" spans="1:65" x14ac:dyDescent="0.25">
      <c r="A2017" s="2"/>
      <c r="B2017" s="2"/>
      <c r="C2017" s="2"/>
      <c r="D2017" s="2"/>
      <c r="E2017" s="2"/>
      <c r="F2017" s="2"/>
      <c r="G2017" s="10"/>
      <c r="H2017" s="10"/>
      <c r="I2017" s="10"/>
      <c r="J2017" s="10"/>
      <c r="M2017" s="2"/>
      <c r="N2017" s="39"/>
      <c r="O2017" s="2"/>
      <c r="P2017" s="2"/>
      <c r="Q2017" s="2"/>
      <c r="R2017" s="2"/>
      <c r="S2017" s="2"/>
      <c r="V2017" s="2"/>
      <c r="W2017" s="2"/>
      <c r="X2017" s="2"/>
      <c r="Y2017" s="2"/>
      <c r="Z2017" s="2"/>
      <c r="AA2017" s="2"/>
      <c r="AB2017" s="2"/>
      <c r="AC2017" s="8"/>
      <c r="AE2017" s="2"/>
      <c r="AF2017" s="2"/>
      <c r="AG2017" s="2"/>
      <c r="AH2017" s="2"/>
      <c r="AI2017" s="2"/>
      <c r="AJ2017" s="2"/>
      <c r="AK2017" s="2"/>
      <c r="AL2017" s="8"/>
      <c r="AN2017" s="2"/>
      <c r="AO2017" s="2"/>
      <c r="AP2017" s="2"/>
      <c r="AQ2017" s="2"/>
      <c r="AR2017" s="2"/>
      <c r="AS2017" s="2"/>
      <c r="AT2017" s="2"/>
      <c r="AU2017" s="8"/>
      <c r="AW2017" s="2"/>
      <c r="AX2017" s="2"/>
      <c r="AY2017" s="2"/>
      <c r="AZ2017" s="2"/>
      <c r="BA2017" s="2"/>
      <c r="BB2017" s="2"/>
      <c r="BC2017" s="2"/>
      <c r="BD2017" s="8"/>
      <c r="BF2017" s="2"/>
      <c r="BH2017" s="2"/>
      <c r="BJ2017" s="2"/>
      <c r="BK2017" s="2"/>
      <c r="BL2017" s="2"/>
      <c r="BM2017" s="8"/>
    </row>
    <row r="2018" spans="1:65" x14ac:dyDescent="0.25">
      <c r="A2018" s="2"/>
      <c r="B2018" s="2"/>
      <c r="C2018" s="2"/>
      <c r="D2018" s="2"/>
      <c r="E2018" s="2"/>
      <c r="F2018" s="2"/>
      <c r="G2018" s="10"/>
      <c r="H2018" s="10"/>
      <c r="I2018" s="10"/>
      <c r="J2018" s="10"/>
      <c r="M2018" s="2"/>
      <c r="N2018" s="39"/>
      <c r="O2018" s="2"/>
      <c r="P2018" s="2"/>
      <c r="Q2018" s="2"/>
      <c r="R2018" s="2"/>
      <c r="S2018" s="2"/>
      <c r="V2018" s="2"/>
      <c r="W2018" s="2"/>
      <c r="X2018" s="2"/>
      <c r="Y2018" s="2"/>
      <c r="Z2018" s="2"/>
      <c r="AA2018" s="2"/>
      <c r="AB2018" s="2"/>
      <c r="AC2018" s="8"/>
      <c r="AE2018" s="2"/>
      <c r="AF2018" s="2"/>
      <c r="AG2018" s="2"/>
      <c r="AH2018" s="2"/>
      <c r="AI2018" s="2"/>
      <c r="AJ2018" s="2"/>
      <c r="AK2018" s="2"/>
      <c r="AL2018" s="8"/>
      <c r="AN2018" s="2"/>
      <c r="AO2018" s="2"/>
      <c r="AP2018" s="2"/>
      <c r="AQ2018" s="2"/>
      <c r="AR2018" s="2"/>
      <c r="AS2018" s="2"/>
      <c r="AT2018" s="2"/>
      <c r="AU2018" s="8"/>
      <c r="AW2018" s="2"/>
      <c r="AX2018" s="2"/>
      <c r="AY2018" s="2"/>
      <c r="AZ2018" s="2"/>
      <c r="BA2018" s="2"/>
      <c r="BB2018" s="2"/>
      <c r="BC2018" s="2"/>
      <c r="BD2018" s="8"/>
      <c r="BF2018" s="2"/>
      <c r="BH2018" s="2"/>
      <c r="BJ2018" s="2"/>
      <c r="BK2018" s="2"/>
      <c r="BL2018" s="2"/>
      <c r="BM2018" s="8"/>
    </row>
    <row r="2019" spans="1:65" x14ac:dyDescent="0.25">
      <c r="A2019" s="2"/>
      <c r="B2019" s="2"/>
      <c r="C2019" s="2"/>
      <c r="D2019" s="2"/>
      <c r="E2019" s="2"/>
      <c r="F2019" s="2"/>
      <c r="G2019" s="10"/>
      <c r="H2019" s="10"/>
      <c r="I2019" s="10"/>
      <c r="J2019" s="10"/>
      <c r="M2019" s="2"/>
      <c r="N2019" s="39"/>
      <c r="O2019" s="2"/>
      <c r="P2019" s="2"/>
      <c r="Q2019" s="2"/>
      <c r="R2019" s="2"/>
      <c r="S2019" s="2"/>
      <c r="V2019" s="2"/>
      <c r="W2019" s="2"/>
      <c r="X2019" s="2"/>
      <c r="Y2019" s="2"/>
      <c r="Z2019" s="2"/>
      <c r="AA2019" s="2"/>
      <c r="AB2019" s="2"/>
      <c r="AC2019" s="8"/>
      <c r="AE2019" s="2"/>
      <c r="AF2019" s="2"/>
      <c r="AG2019" s="2"/>
      <c r="AH2019" s="2"/>
      <c r="AI2019" s="2"/>
      <c r="AJ2019" s="2"/>
      <c r="AK2019" s="2"/>
      <c r="AL2019" s="8"/>
      <c r="AN2019" s="2"/>
      <c r="AO2019" s="2"/>
      <c r="AP2019" s="2"/>
      <c r="AQ2019" s="2"/>
      <c r="AR2019" s="2"/>
      <c r="AS2019" s="2"/>
      <c r="AT2019" s="2"/>
      <c r="AU2019" s="8"/>
      <c r="AW2019" s="2"/>
      <c r="AX2019" s="2"/>
      <c r="AY2019" s="2"/>
      <c r="AZ2019" s="2"/>
      <c r="BA2019" s="2"/>
      <c r="BB2019" s="2"/>
      <c r="BC2019" s="2"/>
      <c r="BD2019" s="8"/>
      <c r="BF2019" s="2"/>
      <c r="BH2019" s="2"/>
      <c r="BJ2019" s="2"/>
      <c r="BK2019" s="2"/>
      <c r="BL2019" s="2"/>
      <c r="BM2019" s="8"/>
    </row>
    <row r="2020" spans="1:65" x14ac:dyDescent="0.25">
      <c r="A2020" s="2"/>
      <c r="B2020" s="2"/>
      <c r="C2020" s="2"/>
      <c r="D2020" s="2"/>
      <c r="E2020" s="2"/>
      <c r="F2020" s="2"/>
      <c r="G2020" s="10"/>
      <c r="H2020" s="10"/>
      <c r="I2020" s="10"/>
      <c r="J2020" s="10"/>
      <c r="M2020" s="2"/>
      <c r="N2020" s="39"/>
      <c r="O2020" s="2"/>
      <c r="P2020" s="2"/>
      <c r="Q2020" s="2"/>
      <c r="R2020" s="2"/>
      <c r="S2020" s="2"/>
      <c r="V2020" s="2"/>
      <c r="W2020" s="2"/>
      <c r="X2020" s="2"/>
      <c r="Y2020" s="2"/>
      <c r="Z2020" s="2"/>
      <c r="AA2020" s="2"/>
      <c r="AB2020" s="2"/>
      <c r="AC2020" s="8"/>
      <c r="AE2020" s="2"/>
      <c r="AF2020" s="2"/>
      <c r="AG2020" s="2"/>
      <c r="AH2020" s="2"/>
      <c r="AI2020" s="2"/>
      <c r="AJ2020" s="2"/>
      <c r="AK2020" s="2"/>
      <c r="AL2020" s="8"/>
      <c r="AN2020" s="2"/>
      <c r="AO2020" s="2"/>
      <c r="AP2020" s="2"/>
      <c r="AQ2020" s="2"/>
      <c r="AR2020" s="2"/>
      <c r="AS2020" s="2"/>
      <c r="AT2020" s="2"/>
      <c r="AU2020" s="8"/>
      <c r="AW2020" s="2"/>
      <c r="AX2020" s="2"/>
      <c r="AY2020" s="2"/>
      <c r="AZ2020" s="2"/>
      <c r="BA2020" s="2"/>
      <c r="BB2020" s="2"/>
      <c r="BC2020" s="2"/>
      <c r="BD2020" s="8"/>
      <c r="BF2020" s="2"/>
      <c r="BH2020" s="2"/>
      <c r="BJ2020" s="2"/>
      <c r="BK2020" s="2"/>
      <c r="BL2020" s="2"/>
      <c r="BM2020" s="8"/>
    </row>
    <row r="2021" spans="1:65" x14ac:dyDescent="0.25">
      <c r="A2021" s="2"/>
      <c r="B2021" s="2"/>
      <c r="C2021" s="2"/>
      <c r="D2021" s="2"/>
      <c r="E2021" s="2"/>
      <c r="F2021" s="2"/>
      <c r="G2021" s="10"/>
      <c r="H2021" s="10"/>
      <c r="I2021" s="10"/>
      <c r="J2021" s="10"/>
      <c r="M2021" s="2"/>
      <c r="N2021" s="39"/>
      <c r="O2021" s="2"/>
      <c r="P2021" s="2"/>
      <c r="Q2021" s="2"/>
      <c r="R2021" s="2"/>
      <c r="S2021" s="2"/>
      <c r="V2021" s="2"/>
      <c r="W2021" s="2"/>
      <c r="X2021" s="2"/>
      <c r="Y2021" s="2"/>
      <c r="Z2021" s="2"/>
      <c r="AA2021" s="2"/>
      <c r="AB2021" s="2"/>
      <c r="AC2021" s="8"/>
      <c r="AE2021" s="2"/>
      <c r="AF2021" s="2"/>
      <c r="AG2021" s="2"/>
      <c r="AH2021" s="2"/>
      <c r="AI2021" s="2"/>
      <c r="AJ2021" s="2"/>
      <c r="AK2021" s="2"/>
      <c r="AL2021" s="8"/>
      <c r="AN2021" s="2"/>
      <c r="AO2021" s="2"/>
      <c r="AP2021" s="2"/>
      <c r="AQ2021" s="2"/>
      <c r="AR2021" s="2"/>
      <c r="AS2021" s="2"/>
      <c r="AT2021" s="2"/>
      <c r="AU2021" s="8"/>
      <c r="AW2021" s="2"/>
      <c r="AX2021" s="2"/>
      <c r="AY2021" s="2"/>
      <c r="AZ2021" s="2"/>
      <c r="BA2021" s="2"/>
      <c r="BB2021" s="2"/>
      <c r="BC2021" s="2"/>
      <c r="BD2021" s="8"/>
      <c r="BF2021" s="2"/>
      <c r="BH2021" s="2"/>
      <c r="BJ2021" s="2"/>
      <c r="BK2021" s="2"/>
      <c r="BL2021" s="2"/>
      <c r="BM2021" s="8"/>
    </row>
    <row r="2022" spans="1:65" x14ac:dyDescent="0.25">
      <c r="A2022" s="2"/>
      <c r="B2022" s="2"/>
      <c r="C2022" s="2"/>
      <c r="D2022" s="2"/>
      <c r="E2022" s="2"/>
      <c r="F2022" s="2"/>
      <c r="G2022" s="10"/>
      <c r="H2022" s="10"/>
      <c r="I2022" s="10"/>
      <c r="J2022" s="10"/>
      <c r="M2022" s="2"/>
      <c r="N2022" s="39"/>
      <c r="O2022" s="2"/>
      <c r="P2022" s="2"/>
      <c r="Q2022" s="2"/>
      <c r="R2022" s="2"/>
      <c r="S2022" s="2"/>
      <c r="V2022" s="2"/>
      <c r="W2022" s="2"/>
      <c r="X2022" s="2"/>
      <c r="Y2022" s="2"/>
      <c r="Z2022" s="2"/>
      <c r="AA2022" s="2"/>
      <c r="AB2022" s="2"/>
      <c r="AC2022" s="8"/>
      <c r="AE2022" s="2"/>
      <c r="AF2022" s="2"/>
      <c r="AG2022" s="2"/>
      <c r="AH2022" s="2"/>
      <c r="AI2022" s="2"/>
      <c r="AJ2022" s="2"/>
      <c r="AK2022" s="2"/>
      <c r="AL2022" s="8"/>
      <c r="AN2022" s="2"/>
      <c r="AO2022" s="2"/>
      <c r="AP2022" s="2"/>
      <c r="AQ2022" s="2"/>
      <c r="AR2022" s="2"/>
      <c r="AS2022" s="2"/>
      <c r="AT2022" s="2"/>
      <c r="AU2022" s="8"/>
      <c r="AW2022" s="2"/>
      <c r="AX2022" s="2"/>
      <c r="AY2022" s="2"/>
      <c r="AZ2022" s="2"/>
      <c r="BA2022" s="2"/>
      <c r="BB2022" s="2"/>
      <c r="BC2022" s="2"/>
      <c r="BD2022" s="8"/>
      <c r="BF2022" s="2"/>
      <c r="BH2022" s="2"/>
      <c r="BJ2022" s="2"/>
      <c r="BK2022" s="2"/>
      <c r="BL2022" s="2"/>
      <c r="BM2022" s="8"/>
    </row>
    <row r="2023" spans="1:65" x14ac:dyDescent="0.25">
      <c r="A2023" s="2"/>
      <c r="B2023" s="2"/>
      <c r="C2023" s="2"/>
      <c r="D2023" s="2"/>
      <c r="E2023" s="2"/>
      <c r="F2023" s="2"/>
      <c r="G2023" s="10"/>
      <c r="H2023" s="10"/>
      <c r="I2023" s="10"/>
      <c r="J2023" s="10"/>
      <c r="M2023" s="2"/>
      <c r="N2023" s="39"/>
      <c r="O2023" s="2"/>
      <c r="P2023" s="2"/>
      <c r="Q2023" s="2"/>
      <c r="R2023" s="2"/>
      <c r="S2023" s="2"/>
      <c r="V2023" s="2"/>
      <c r="W2023" s="2"/>
      <c r="X2023" s="2"/>
      <c r="Y2023" s="2"/>
      <c r="Z2023" s="2"/>
      <c r="AA2023" s="2"/>
      <c r="AB2023" s="2"/>
      <c r="AC2023" s="8"/>
      <c r="AE2023" s="2"/>
      <c r="AF2023" s="2"/>
      <c r="AG2023" s="2"/>
      <c r="AH2023" s="2"/>
      <c r="AI2023" s="2"/>
      <c r="AJ2023" s="2"/>
      <c r="AK2023" s="2"/>
      <c r="AL2023" s="8"/>
      <c r="AN2023" s="2"/>
      <c r="AO2023" s="2"/>
      <c r="AP2023" s="2"/>
      <c r="AQ2023" s="2"/>
      <c r="AR2023" s="2"/>
      <c r="AS2023" s="2"/>
      <c r="AT2023" s="2"/>
      <c r="AU2023" s="8"/>
      <c r="AW2023" s="2"/>
      <c r="AX2023" s="2"/>
      <c r="AY2023" s="2"/>
      <c r="AZ2023" s="2"/>
      <c r="BA2023" s="2"/>
      <c r="BB2023" s="2"/>
      <c r="BC2023" s="2"/>
      <c r="BD2023" s="8"/>
      <c r="BF2023" s="2"/>
      <c r="BH2023" s="2"/>
      <c r="BJ2023" s="2"/>
      <c r="BK2023" s="2"/>
      <c r="BL2023" s="2"/>
      <c r="BM2023" s="8"/>
    </row>
    <row r="2024" spans="1:65" x14ac:dyDescent="0.25">
      <c r="A2024" s="2"/>
      <c r="B2024" s="2"/>
      <c r="C2024" s="2"/>
      <c r="D2024" s="2"/>
      <c r="E2024" s="2"/>
      <c r="F2024" s="2"/>
      <c r="G2024" s="10"/>
      <c r="H2024" s="10"/>
      <c r="I2024" s="10"/>
      <c r="J2024" s="10"/>
      <c r="M2024" s="2"/>
      <c r="N2024" s="39"/>
      <c r="O2024" s="2"/>
      <c r="P2024" s="2"/>
      <c r="Q2024" s="2"/>
      <c r="R2024" s="2"/>
      <c r="S2024" s="2"/>
      <c r="V2024" s="2"/>
      <c r="W2024" s="2"/>
      <c r="X2024" s="2"/>
      <c r="Y2024" s="2"/>
      <c r="Z2024" s="2"/>
      <c r="AA2024" s="2"/>
      <c r="AB2024" s="2"/>
      <c r="AC2024" s="8"/>
      <c r="AE2024" s="2"/>
      <c r="AF2024" s="2"/>
      <c r="AG2024" s="2"/>
      <c r="AH2024" s="2"/>
      <c r="AI2024" s="2"/>
      <c r="AJ2024" s="2"/>
      <c r="AK2024" s="2"/>
      <c r="AL2024" s="8"/>
      <c r="AN2024" s="2"/>
      <c r="AO2024" s="2"/>
      <c r="AP2024" s="2"/>
      <c r="AQ2024" s="2"/>
      <c r="AR2024" s="2"/>
      <c r="AS2024" s="2"/>
      <c r="AT2024" s="2"/>
      <c r="AU2024" s="8"/>
      <c r="AW2024" s="2"/>
      <c r="AX2024" s="2"/>
      <c r="AY2024" s="2"/>
      <c r="AZ2024" s="2"/>
      <c r="BA2024" s="2"/>
      <c r="BB2024" s="2"/>
      <c r="BC2024" s="2"/>
      <c r="BD2024" s="8"/>
      <c r="BF2024" s="2"/>
      <c r="BH2024" s="2"/>
      <c r="BJ2024" s="2"/>
      <c r="BK2024" s="2"/>
      <c r="BL2024" s="2"/>
      <c r="BM2024" s="8"/>
    </row>
    <row r="2025" spans="1:65" x14ac:dyDescent="0.25">
      <c r="A2025" s="2"/>
      <c r="B2025" s="2"/>
      <c r="C2025" s="2"/>
      <c r="D2025" s="2"/>
      <c r="E2025" s="2"/>
      <c r="F2025" s="2"/>
      <c r="G2025" s="10"/>
      <c r="H2025" s="10"/>
      <c r="I2025" s="10"/>
      <c r="J2025" s="10"/>
      <c r="M2025" s="2"/>
      <c r="N2025" s="39"/>
      <c r="O2025" s="2"/>
      <c r="P2025" s="2"/>
      <c r="Q2025" s="2"/>
      <c r="R2025" s="2"/>
      <c r="S2025" s="2"/>
      <c r="V2025" s="2"/>
      <c r="W2025" s="2"/>
      <c r="X2025" s="2"/>
      <c r="Y2025" s="2"/>
      <c r="Z2025" s="2"/>
      <c r="AA2025" s="2"/>
      <c r="AB2025" s="2"/>
      <c r="AC2025" s="8"/>
      <c r="AE2025" s="2"/>
      <c r="AF2025" s="2"/>
      <c r="AG2025" s="2"/>
      <c r="AH2025" s="2"/>
      <c r="AI2025" s="2"/>
      <c r="AJ2025" s="2"/>
      <c r="AK2025" s="2"/>
      <c r="AL2025" s="8"/>
      <c r="AN2025" s="2"/>
      <c r="AO2025" s="2"/>
      <c r="AP2025" s="2"/>
      <c r="AQ2025" s="2"/>
      <c r="AR2025" s="2"/>
      <c r="AS2025" s="2"/>
      <c r="AT2025" s="2"/>
      <c r="AU2025" s="8"/>
      <c r="AW2025" s="2"/>
      <c r="AX2025" s="2"/>
      <c r="AY2025" s="2"/>
      <c r="AZ2025" s="2"/>
      <c r="BA2025" s="2"/>
      <c r="BB2025" s="2"/>
      <c r="BC2025" s="2"/>
      <c r="BD2025" s="8"/>
      <c r="BF2025" s="2"/>
      <c r="BH2025" s="2"/>
      <c r="BJ2025" s="2"/>
      <c r="BK2025" s="2"/>
      <c r="BL2025" s="2"/>
      <c r="BM2025" s="8"/>
    </row>
    <row r="2026" spans="1:65" x14ac:dyDescent="0.25">
      <c r="A2026" s="2"/>
      <c r="B2026" s="2"/>
      <c r="C2026" s="2"/>
      <c r="D2026" s="2"/>
      <c r="E2026" s="2"/>
      <c r="F2026" s="2"/>
      <c r="G2026" s="10"/>
      <c r="H2026" s="10"/>
      <c r="I2026" s="10"/>
      <c r="J2026" s="10"/>
      <c r="M2026" s="2"/>
      <c r="N2026" s="39"/>
      <c r="O2026" s="2"/>
      <c r="P2026" s="2"/>
      <c r="Q2026" s="2"/>
      <c r="R2026" s="2"/>
      <c r="S2026" s="2"/>
      <c r="V2026" s="2"/>
      <c r="W2026" s="2"/>
      <c r="X2026" s="2"/>
      <c r="Y2026" s="2"/>
      <c r="Z2026" s="2"/>
      <c r="AA2026" s="2"/>
      <c r="AB2026" s="2"/>
      <c r="AC2026" s="8"/>
      <c r="AE2026" s="2"/>
      <c r="AF2026" s="2"/>
      <c r="AG2026" s="2"/>
      <c r="AH2026" s="2"/>
      <c r="AI2026" s="2"/>
      <c r="AJ2026" s="2"/>
      <c r="AK2026" s="2"/>
      <c r="AL2026" s="8"/>
      <c r="AN2026" s="2"/>
      <c r="AO2026" s="2"/>
      <c r="AP2026" s="2"/>
      <c r="AQ2026" s="2"/>
      <c r="AR2026" s="2"/>
      <c r="AS2026" s="2"/>
      <c r="AT2026" s="2"/>
      <c r="AU2026" s="8"/>
      <c r="AW2026" s="2"/>
      <c r="AX2026" s="2"/>
      <c r="AY2026" s="2"/>
      <c r="AZ2026" s="2"/>
      <c r="BA2026" s="2"/>
      <c r="BB2026" s="2"/>
      <c r="BC2026" s="2"/>
      <c r="BD2026" s="8"/>
      <c r="BF2026" s="2"/>
      <c r="BH2026" s="2"/>
      <c r="BJ2026" s="2"/>
      <c r="BK2026" s="2"/>
      <c r="BL2026" s="2"/>
      <c r="BM2026" s="8"/>
    </row>
    <row r="2027" spans="1:65" x14ac:dyDescent="0.25">
      <c r="A2027" s="2"/>
      <c r="B2027" s="2"/>
      <c r="C2027" s="2"/>
      <c r="D2027" s="2"/>
      <c r="E2027" s="2"/>
      <c r="F2027" s="2"/>
      <c r="G2027" s="10"/>
      <c r="H2027" s="10"/>
      <c r="I2027" s="10"/>
      <c r="J2027" s="10"/>
      <c r="M2027" s="2"/>
      <c r="N2027" s="39"/>
      <c r="O2027" s="2"/>
      <c r="P2027" s="2"/>
      <c r="Q2027" s="2"/>
      <c r="R2027" s="2"/>
      <c r="S2027" s="2"/>
      <c r="V2027" s="2"/>
      <c r="W2027" s="2"/>
      <c r="X2027" s="2"/>
      <c r="Y2027" s="2"/>
      <c r="Z2027" s="2"/>
      <c r="AA2027" s="2"/>
      <c r="AB2027" s="2"/>
      <c r="AC2027" s="8"/>
      <c r="AE2027" s="2"/>
      <c r="AF2027" s="2"/>
      <c r="AG2027" s="2"/>
      <c r="AH2027" s="2"/>
      <c r="AI2027" s="2"/>
      <c r="AJ2027" s="2"/>
      <c r="AK2027" s="2"/>
      <c r="AL2027" s="8"/>
      <c r="AN2027" s="2"/>
      <c r="AO2027" s="2"/>
      <c r="AP2027" s="2"/>
      <c r="AQ2027" s="2"/>
      <c r="AR2027" s="2"/>
      <c r="AS2027" s="2"/>
      <c r="AT2027" s="2"/>
      <c r="AU2027" s="8"/>
      <c r="AW2027" s="2"/>
      <c r="AX2027" s="2"/>
      <c r="AY2027" s="2"/>
      <c r="AZ2027" s="2"/>
      <c r="BA2027" s="2"/>
      <c r="BB2027" s="2"/>
      <c r="BC2027" s="2"/>
      <c r="BD2027" s="8"/>
      <c r="BF2027" s="2"/>
      <c r="BH2027" s="2"/>
      <c r="BJ2027" s="2"/>
      <c r="BK2027" s="2"/>
      <c r="BL2027" s="2"/>
      <c r="BM2027" s="8"/>
    </row>
    <row r="2028" spans="1:65" x14ac:dyDescent="0.25">
      <c r="A2028" s="2"/>
      <c r="B2028" s="2"/>
      <c r="C2028" s="2"/>
      <c r="D2028" s="2"/>
      <c r="E2028" s="2"/>
      <c r="F2028" s="2"/>
      <c r="G2028" s="10"/>
      <c r="H2028" s="10"/>
      <c r="I2028" s="10"/>
      <c r="J2028" s="10"/>
      <c r="M2028" s="2"/>
      <c r="N2028" s="39"/>
      <c r="O2028" s="2"/>
      <c r="P2028" s="2"/>
      <c r="Q2028" s="2"/>
      <c r="R2028" s="2"/>
      <c r="S2028" s="2"/>
      <c r="V2028" s="2"/>
      <c r="W2028" s="2"/>
      <c r="X2028" s="2"/>
      <c r="Y2028" s="2"/>
      <c r="Z2028" s="2"/>
      <c r="AA2028" s="2"/>
      <c r="AB2028" s="2"/>
      <c r="AC2028" s="8"/>
      <c r="AE2028" s="2"/>
      <c r="AF2028" s="2"/>
      <c r="AG2028" s="2"/>
      <c r="AH2028" s="2"/>
      <c r="AI2028" s="2"/>
      <c r="AJ2028" s="2"/>
      <c r="AK2028" s="2"/>
      <c r="AL2028" s="8"/>
      <c r="AN2028" s="2"/>
      <c r="AO2028" s="2"/>
      <c r="AP2028" s="2"/>
      <c r="AQ2028" s="2"/>
      <c r="AR2028" s="2"/>
      <c r="AS2028" s="2"/>
      <c r="AT2028" s="2"/>
      <c r="AU2028" s="8"/>
      <c r="AW2028" s="2"/>
      <c r="AX2028" s="2"/>
      <c r="AY2028" s="2"/>
      <c r="AZ2028" s="2"/>
      <c r="BA2028" s="2"/>
      <c r="BB2028" s="2"/>
      <c r="BC2028" s="2"/>
      <c r="BD2028" s="8"/>
      <c r="BF2028" s="2"/>
      <c r="BH2028" s="2"/>
      <c r="BJ2028" s="2"/>
      <c r="BK2028" s="2"/>
      <c r="BL2028" s="2"/>
      <c r="BM2028" s="8"/>
    </row>
    <row r="2029" spans="1:65" x14ac:dyDescent="0.25">
      <c r="A2029" s="2"/>
      <c r="B2029" s="2"/>
      <c r="C2029" s="2"/>
      <c r="D2029" s="2"/>
      <c r="E2029" s="2"/>
      <c r="F2029" s="2"/>
      <c r="G2029" s="10"/>
      <c r="H2029" s="10"/>
      <c r="I2029" s="10"/>
      <c r="J2029" s="10"/>
      <c r="M2029" s="2"/>
      <c r="N2029" s="39"/>
      <c r="O2029" s="2"/>
      <c r="P2029" s="2"/>
      <c r="Q2029" s="2"/>
      <c r="R2029" s="2"/>
      <c r="S2029" s="2"/>
      <c r="V2029" s="2"/>
      <c r="W2029" s="2"/>
      <c r="X2029" s="2"/>
      <c r="Y2029" s="2"/>
      <c r="Z2029" s="2"/>
      <c r="AA2029" s="2"/>
      <c r="AB2029" s="2"/>
      <c r="AC2029" s="8"/>
      <c r="AE2029" s="2"/>
      <c r="AF2029" s="2"/>
      <c r="AG2029" s="2"/>
      <c r="AH2029" s="2"/>
      <c r="AI2029" s="2"/>
      <c r="AJ2029" s="2"/>
      <c r="AK2029" s="2"/>
      <c r="AL2029" s="8"/>
      <c r="AN2029" s="2"/>
      <c r="AO2029" s="2"/>
      <c r="AP2029" s="2"/>
      <c r="AQ2029" s="2"/>
      <c r="AR2029" s="2"/>
      <c r="AS2029" s="2"/>
      <c r="AT2029" s="2"/>
      <c r="AU2029" s="8"/>
      <c r="AW2029" s="2"/>
      <c r="AX2029" s="2"/>
      <c r="AY2029" s="2"/>
      <c r="AZ2029" s="2"/>
      <c r="BA2029" s="2"/>
      <c r="BB2029" s="2"/>
      <c r="BC2029" s="2"/>
      <c r="BD2029" s="8"/>
      <c r="BF2029" s="2"/>
      <c r="BH2029" s="2"/>
      <c r="BJ2029" s="2"/>
      <c r="BK2029" s="2"/>
      <c r="BL2029" s="2"/>
      <c r="BM2029" s="8"/>
    </row>
    <row r="2030" spans="1:65" x14ac:dyDescent="0.25">
      <c r="A2030" s="2"/>
      <c r="B2030" s="2"/>
      <c r="C2030" s="2"/>
      <c r="D2030" s="2"/>
      <c r="E2030" s="2"/>
      <c r="F2030" s="2"/>
      <c r="G2030" s="10"/>
      <c r="H2030" s="10"/>
      <c r="I2030" s="10"/>
      <c r="J2030" s="10"/>
      <c r="M2030" s="2"/>
      <c r="N2030" s="39"/>
      <c r="O2030" s="2"/>
      <c r="P2030" s="2"/>
      <c r="Q2030" s="2"/>
      <c r="R2030" s="2"/>
      <c r="S2030" s="2"/>
      <c r="V2030" s="2"/>
      <c r="W2030" s="2"/>
      <c r="X2030" s="2"/>
      <c r="Y2030" s="2"/>
      <c r="Z2030" s="2"/>
      <c r="AA2030" s="2"/>
      <c r="AB2030" s="2"/>
      <c r="AC2030" s="8"/>
      <c r="AE2030" s="2"/>
      <c r="AF2030" s="2"/>
      <c r="AG2030" s="2"/>
      <c r="AH2030" s="2"/>
      <c r="AI2030" s="2"/>
      <c r="AJ2030" s="2"/>
      <c r="AK2030" s="2"/>
      <c r="AL2030" s="8"/>
      <c r="AN2030" s="2"/>
      <c r="AO2030" s="2"/>
      <c r="AP2030" s="2"/>
      <c r="AQ2030" s="2"/>
      <c r="AR2030" s="2"/>
      <c r="AS2030" s="2"/>
      <c r="AT2030" s="2"/>
      <c r="AU2030" s="8"/>
      <c r="AW2030" s="2"/>
      <c r="AX2030" s="2"/>
      <c r="AY2030" s="2"/>
      <c r="AZ2030" s="2"/>
      <c r="BA2030" s="2"/>
      <c r="BB2030" s="2"/>
      <c r="BC2030" s="2"/>
      <c r="BD2030" s="8"/>
      <c r="BF2030" s="2"/>
      <c r="BH2030" s="2"/>
      <c r="BJ2030" s="2"/>
      <c r="BK2030" s="2"/>
      <c r="BL2030" s="2"/>
      <c r="BM2030" s="8"/>
    </row>
    <row r="2031" spans="1:65" x14ac:dyDescent="0.25">
      <c r="A2031" s="2"/>
      <c r="B2031" s="2"/>
      <c r="C2031" s="2"/>
      <c r="D2031" s="2"/>
      <c r="E2031" s="2"/>
      <c r="F2031" s="2"/>
      <c r="G2031" s="10"/>
      <c r="H2031" s="10"/>
      <c r="I2031" s="10"/>
      <c r="J2031" s="10"/>
      <c r="M2031" s="2"/>
      <c r="N2031" s="39"/>
      <c r="O2031" s="2"/>
      <c r="P2031" s="2"/>
      <c r="Q2031" s="2"/>
      <c r="R2031" s="2"/>
      <c r="S2031" s="2"/>
      <c r="V2031" s="2"/>
      <c r="W2031" s="2"/>
      <c r="X2031" s="2"/>
      <c r="Y2031" s="2"/>
      <c r="Z2031" s="2"/>
      <c r="AA2031" s="2"/>
      <c r="AB2031" s="2"/>
      <c r="AC2031" s="8"/>
      <c r="AE2031" s="2"/>
      <c r="AF2031" s="2"/>
      <c r="AG2031" s="2"/>
      <c r="AH2031" s="2"/>
      <c r="AI2031" s="2"/>
      <c r="AJ2031" s="2"/>
      <c r="AK2031" s="2"/>
      <c r="AL2031" s="8"/>
      <c r="AN2031" s="2"/>
      <c r="AO2031" s="2"/>
      <c r="AP2031" s="2"/>
      <c r="AQ2031" s="2"/>
      <c r="AR2031" s="2"/>
      <c r="AS2031" s="2"/>
      <c r="AT2031" s="2"/>
      <c r="AU2031" s="8"/>
      <c r="AW2031" s="2"/>
      <c r="AX2031" s="2"/>
      <c r="AY2031" s="2"/>
      <c r="AZ2031" s="2"/>
      <c r="BA2031" s="2"/>
      <c r="BB2031" s="2"/>
      <c r="BC2031" s="2"/>
      <c r="BD2031" s="8"/>
      <c r="BF2031" s="2"/>
      <c r="BH2031" s="2"/>
      <c r="BJ2031" s="2"/>
      <c r="BK2031" s="2"/>
      <c r="BL2031" s="2"/>
      <c r="BM2031" s="8"/>
    </row>
    <row r="2032" spans="1:65" x14ac:dyDescent="0.25">
      <c r="A2032" s="2"/>
      <c r="B2032" s="2"/>
      <c r="C2032" s="2"/>
      <c r="D2032" s="2"/>
      <c r="E2032" s="2"/>
      <c r="F2032" s="2"/>
      <c r="G2032" s="10"/>
      <c r="H2032" s="10"/>
      <c r="I2032" s="10"/>
      <c r="J2032" s="10"/>
      <c r="M2032" s="2"/>
      <c r="N2032" s="39"/>
      <c r="O2032" s="2"/>
      <c r="P2032" s="2"/>
      <c r="Q2032" s="2"/>
      <c r="R2032" s="2"/>
      <c r="S2032" s="2"/>
      <c r="V2032" s="2"/>
      <c r="W2032" s="2"/>
      <c r="X2032" s="2"/>
      <c r="Y2032" s="2"/>
      <c r="Z2032" s="2"/>
      <c r="AA2032" s="2"/>
      <c r="AB2032" s="2"/>
      <c r="AC2032" s="8"/>
      <c r="AE2032" s="2"/>
      <c r="AF2032" s="2"/>
      <c r="AG2032" s="2"/>
      <c r="AH2032" s="2"/>
      <c r="AI2032" s="2"/>
      <c r="AJ2032" s="2"/>
      <c r="AK2032" s="2"/>
      <c r="AL2032" s="8"/>
      <c r="AN2032" s="2"/>
      <c r="AO2032" s="2"/>
      <c r="AP2032" s="2"/>
      <c r="AQ2032" s="2"/>
      <c r="AR2032" s="2"/>
      <c r="AS2032" s="2"/>
      <c r="AT2032" s="2"/>
      <c r="AU2032" s="8"/>
      <c r="AW2032" s="2"/>
      <c r="AX2032" s="2"/>
      <c r="AY2032" s="2"/>
      <c r="AZ2032" s="2"/>
      <c r="BA2032" s="2"/>
      <c r="BB2032" s="2"/>
      <c r="BC2032" s="2"/>
      <c r="BD2032" s="8"/>
      <c r="BF2032" s="2"/>
      <c r="BH2032" s="2"/>
      <c r="BJ2032" s="2"/>
      <c r="BK2032" s="2"/>
      <c r="BL2032" s="2"/>
      <c r="BM2032" s="8"/>
    </row>
    <row r="2033" spans="1:65" x14ac:dyDescent="0.25">
      <c r="A2033" s="2"/>
      <c r="B2033" s="2"/>
      <c r="C2033" s="2"/>
      <c r="D2033" s="2"/>
      <c r="E2033" s="2"/>
      <c r="F2033" s="2"/>
      <c r="G2033" s="10"/>
      <c r="H2033" s="10"/>
      <c r="I2033" s="10"/>
      <c r="J2033" s="10"/>
      <c r="M2033" s="2"/>
      <c r="N2033" s="39"/>
      <c r="O2033" s="2"/>
      <c r="P2033" s="2"/>
      <c r="Q2033" s="2"/>
      <c r="R2033" s="2"/>
      <c r="S2033" s="2"/>
      <c r="V2033" s="2"/>
      <c r="W2033" s="2"/>
      <c r="X2033" s="2"/>
      <c r="Y2033" s="2"/>
      <c r="Z2033" s="2"/>
      <c r="AA2033" s="2"/>
      <c r="AB2033" s="2"/>
      <c r="AC2033" s="8"/>
      <c r="AE2033" s="2"/>
      <c r="AF2033" s="2"/>
      <c r="AG2033" s="2"/>
      <c r="AH2033" s="2"/>
      <c r="AI2033" s="2"/>
      <c r="AJ2033" s="2"/>
      <c r="AK2033" s="2"/>
      <c r="AL2033" s="8"/>
      <c r="AN2033" s="2"/>
      <c r="AO2033" s="2"/>
      <c r="AP2033" s="2"/>
      <c r="AQ2033" s="2"/>
      <c r="AR2033" s="2"/>
      <c r="AS2033" s="2"/>
      <c r="AT2033" s="2"/>
      <c r="AU2033" s="8"/>
      <c r="AW2033" s="2"/>
      <c r="AX2033" s="2"/>
      <c r="AY2033" s="2"/>
      <c r="AZ2033" s="2"/>
      <c r="BA2033" s="2"/>
      <c r="BB2033" s="2"/>
      <c r="BC2033" s="2"/>
      <c r="BD2033" s="8"/>
      <c r="BF2033" s="2"/>
      <c r="BH2033" s="2"/>
      <c r="BJ2033" s="2"/>
      <c r="BK2033" s="2"/>
      <c r="BL2033" s="2"/>
      <c r="BM2033" s="8"/>
    </row>
    <row r="2034" spans="1:65" x14ac:dyDescent="0.25">
      <c r="A2034" s="2"/>
      <c r="B2034" s="2"/>
      <c r="C2034" s="2"/>
      <c r="D2034" s="2"/>
      <c r="E2034" s="2"/>
      <c r="F2034" s="2"/>
      <c r="G2034" s="10"/>
      <c r="H2034" s="10"/>
      <c r="I2034" s="10"/>
      <c r="J2034" s="10"/>
      <c r="M2034" s="2"/>
      <c r="N2034" s="39"/>
      <c r="O2034" s="2"/>
      <c r="P2034" s="2"/>
      <c r="Q2034" s="2"/>
      <c r="R2034" s="2"/>
      <c r="S2034" s="2"/>
      <c r="V2034" s="2"/>
      <c r="W2034" s="2"/>
      <c r="X2034" s="2"/>
      <c r="Y2034" s="2"/>
      <c r="Z2034" s="2"/>
      <c r="AA2034" s="2"/>
      <c r="AB2034" s="2"/>
      <c r="AC2034" s="8"/>
      <c r="AE2034" s="2"/>
      <c r="AF2034" s="2"/>
      <c r="AG2034" s="2"/>
      <c r="AH2034" s="2"/>
      <c r="AI2034" s="2"/>
      <c r="AJ2034" s="2"/>
      <c r="AK2034" s="2"/>
      <c r="AL2034" s="8"/>
      <c r="AN2034" s="2"/>
      <c r="AO2034" s="2"/>
      <c r="AP2034" s="2"/>
      <c r="AQ2034" s="2"/>
      <c r="AR2034" s="2"/>
      <c r="AS2034" s="2"/>
      <c r="AT2034" s="2"/>
      <c r="AU2034" s="8"/>
      <c r="AW2034" s="2"/>
      <c r="AX2034" s="2"/>
      <c r="AY2034" s="2"/>
      <c r="AZ2034" s="2"/>
      <c r="BA2034" s="2"/>
      <c r="BB2034" s="2"/>
      <c r="BC2034" s="2"/>
      <c r="BD2034" s="8"/>
      <c r="BF2034" s="2"/>
      <c r="BH2034" s="2"/>
      <c r="BJ2034" s="2"/>
      <c r="BK2034" s="2"/>
      <c r="BL2034" s="2"/>
      <c r="BM2034" s="8"/>
    </row>
    <row r="2035" spans="1:65" x14ac:dyDescent="0.25">
      <c r="A2035" s="2"/>
      <c r="B2035" s="2"/>
      <c r="C2035" s="2"/>
      <c r="D2035" s="2"/>
      <c r="E2035" s="2"/>
      <c r="F2035" s="2"/>
      <c r="G2035" s="10"/>
      <c r="H2035" s="10"/>
      <c r="I2035" s="10"/>
      <c r="J2035" s="10"/>
      <c r="M2035" s="2"/>
      <c r="N2035" s="39"/>
      <c r="O2035" s="2"/>
      <c r="P2035" s="2"/>
      <c r="Q2035" s="2"/>
      <c r="R2035" s="2"/>
      <c r="S2035" s="2"/>
      <c r="V2035" s="2"/>
      <c r="W2035" s="2"/>
      <c r="X2035" s="2"/>
      <c r="Y2035" s="2"/>
      <c r="Z2035" s="2"/>
      <c r="AA2035" s="2"/>
      <c r="AB2035" s="2"/>
      <c r="AC2035" s="8"/>
      <c r="AE2035" s="2"/>
      <c r="AF2035" s="2"/>
      <c r="AG2035" s="2"/>
      <c r="AH2035" s="2"/>
      <c r="AI2035" s="2"/>
      <c r="AJ2035" s="2"/>
      <c r="AK2035" s="2"/>
      <c r="AL2035" s="8"/>
      <c r="AN2035" s="2"/>
      <c r="AO2035" s="2"/>
      <c r="AP2035" s="2"/>
      <c r="AQ2035" s="2"/>
      <c r="AR2035" s="2"/>
      <c r="AS2035" s="2"/>
      <c r="AT2035" s="2"/>
      <c r="AU2035" s="8"/>
      <c r="AW2035" s="2"/>
      <c r="AX2035" s="2"/>
      <c r="AY2035" s="2"/>
      <c r="AZ2035" s="2"/>
      <c r="BA2035" s="2"/>
      <c r="BB2035" s="2"/>
      <c r="BC2035" s="2"/>
      <c r="BD2035" s="8"/>
      <c r="BF2035" s="2"/>
      <c r="BH2035" s="2"/>
      <c r="BJ2035" s="2"/>
      <c r="BK2035" s="2"/>
      <c r="BL2035" s="2"/>
      <c r="BM2035" s="8"/>
    </row>
    <row r="2036" spans="1:65" x14ac:dyDescent="0.25">
      <c r="A2036" s="2"/>
      <c r="B2036" s="2"/>
      <c r="C2036" s="2"/>
      <c r="D2036" s="2"/>
      <c r="E2036" s="2"/>
      <c r="F2036" s="2"/>
      <c r="G2036" s="10"/>
      <c r="H2036" s="10"/>
      <c r="I2036" s="10"/>
      <c r="J2036" s="10"/>
      <c r="M2036" s="2"/>
      <c r="N2036" s="39"/>
      <c r="O2036" s="2"/>
      <c r="P2036" s="2"/>
      <c r="Q2036" s="2"/>
      <c r="R2036" s="2"/>
      <c r="S2036" s="2"/>
      <c r="V2036" s="2"/>
      <c r="W2036" s="2"/>
      <c r="X2036" s="2"/>
      <c r="Y2036" s="2"/>
      <c r="Z2036" s="2"/>
      <c r="AA2036" s="2"/>
      <c r="AB2036" s="2"/>
      <c r="AC2036" s="8"/>
      <c r="AE2036" s="2"/>
      <c r="AF2036" s="2"/>
      <c r="AG2036" s="2"/>
      <c r="AH2036" s="2"/>
      <c r="AI2036" s="2"/>
      <c r="AJ2036" s="2"/>
      <c r="AK2036" s="2"/>
      <c r="AL2036" s="8"/>
      <c r="AN2036" s="2"/>
      <c r="AO2036" s="2"/>
      <c r="AP2036" s="2"/>
      <c r="AQ2036" s="2"/>
      <c r="AR2036" s="2"/>
      <c r="AS2036" s="2"/>
      <c r="AT2036" s="2"/>
      <c r="AU2036" s="8"/>
      <c r="AW2036" s="2"/>
      <c r="AX2036" s="2"/>
      <c r="AY2036" s="2"/>
      <c r="AZ2036" s="2"/>
      <c r="BA2036" s="2"/>
      <c r="BB2036" s="2"/>
      <c r="BC2036" s="2"/>
      <c r="BD2036" s="8"/>
      <c r="BF2036" s="2"/>
      <c r="BH2036" s="2"/>
      <c r="BJ2036" s="2"/>
      <c r="BK2036" s="2"/>
      <c r="BL2036" s="2"/>
      <c r="BM2036" s="8"/>
    </row>
    <row r="2037" spans="1:65" x14ac:dyDescent="0.25">
      <c r="A2037" s="2"/>
      <c r="B2037" s="2"/>
      <c r="C2037" s="2"/>
      <c r="D2037" s="2"/>
      <c r="E2037" s="2"/>
      <c r="F2037" s="2"/>
      <c r="G2037" s="10"/>
      <c r="H2037" s="10"/>
      <c r="I2037" s="10"/>
      <c r="J2037" s="10"/>
      <c r="M2037" s="2"/>
      <c r="N2037" s="39"/>
      <c r="O2037" s="2"/>
      <c r="P2037" s="2"/>
      <c r="Q2037" s="2"/>
      <c r="R2037" s="2"/>
      <c r="S2037" s="2"/>
      <c r="V2037" s="2"/>
      <c r="W2037" s="2"/>
      <c r="X2037" s="2"/>
      <c r="Y2037" s="2"/>
      <c r="Z2037" s="2"/>
      <c r="AA2037" s="2"/>
      <c r="AB2037" s="2"/>
      <c r="AC2037" s="8"/>
      <c r="AE2037" s="2"/>
      <c r="AF2037" s="2"/>
      <c r="AG2037" s="2"/>
      <c r="AH2037" s="2"/>
      <c r="AI2037" s="2"/>
      <c r="AJ2037" s="2"/>
      <c r="AK2037" s="2"/>
      <c r="AL2037" s="8"/>
      <c r="AN2037" s="2"/>
      <c r="AO2037" s="2"/>
      <c r="AP2037" s="2"/>
      <c r="AQ2037" s="2"/>
      <c r="AR2037" s="2"/>
      <c r="AS2037" s="2"/>
      <c r="AT2037" s="2"/>
      <c r="AU2037" s="8"/>
      <c r="AW2037" s="2"/>
      <c r="AX2037" s="2"/>
      <c r="AY2037" s="2"/>
      <c r="AZ2037" s="2"/>
      <c r="BA2037" s="2"/>
      <c r="BB2037" s="2"/>
      <c r="BC2037" s="2"/>
      <c r="BD2037" s="8"/>
      <c r="BF2037" s="2"/>
      <c r="BH2037" s="2"/>
      <c r="BJ2037" s="2"/>
      <c r="BK2037" s="2"/>
      <c r="BL2037" s="2"/>
      <c r="BM2037" s="8"/>
    </row>
    <row r="2038" spans="1:65" x14ac:dyDescent="0.25">
      <c r="A2038" s="2"/>
      <c r="B2038" s="2"/>
      <c r="C2038" s="2"/>
      <c r="D2038" s="2"/>
      <c r="E2038" s="2"/>
      <c r="F2038" s="2"/>
      <c r="G2038" s="10"/>
      <c r="H2038" s="10"/>
      <c r="I2038" s="10"/>
      <c r="J2038" s="10"/>
      <c r="M2038" s="2"/>
      <c r="N2038" s="39"/>
      <c r="O2038" s="2"/>
      <c r="P2038" s="2"/>
      <c r="Q2038" s="2"/>
      <c r="R2038" s="2"/>
      <c r="S2038" s="2"/>
      <c r="V2038" s="2"/>
      <c r="W2038" s="2"/>
      <c r="X2038" s="2"/>
      <c r="Y2038" s="2"/>
      <c r="Z2038" s="2"/>
      <c r="AA2038" s="2"/>
      <c r="AB2038" s="2"/>
      <c r="AC2038" s="8"/>
      <c r="AE2038" s="2"/>
      <c r="AF2038" s="2"/>
      <c r="AG2038" s="2"/>
      <c r="AH2038" s="2"/>
      <c r="AI2038" s="2"/>
      <c r="AJ2038" s="2"/>
      <c r="AK2038" s="2"/>
      <c r="AL2038" s="8"/>
      <c r="AN2038" s="2"/>
      <c r="AO2038" s="2"/>
      <c r="AP2038" s="2"/>
      <c r="AQ2038" s="2"/>
      <c r="AR2038" s="2"/>
      <c r="AS2038" s="2"/>
      <c r="AT2038" s="2"/>
      <c r="AU2038" s="8"/>
      <c r="AW2038" s="2"/>
      <c r="AX2038" s="2"/>
      <c r="AY2038" s="2"/>
      <c r="AZ2038" s="2"/>
      <c r="BA2038" s="2"/>
      <c r="BB2038" s="2"/>
      <c r="BC2038" s="2"/>
      <c r="BD2038" s="8"/>
      <c r="BF2038" s="2"/>
      <c r="BH2038" s="2"/>
      <c r="BJ2038" s="2"/>
      <c r="BK2038" s="2"/>
      <c r="BL2038" s="2"/>
      <c r="BM2038" s="8"/>
    </row>
    <row r="2039" spans="1:65" x14ac:dyDescent="0.25">
      <c r="A2039" s="2"/>
      <c r="B2039" s="2"/>
      <c r="C2039" s="2"/>
      <c r="D2039" s="2"/>
      <c r="E2039" s="2"/>
      <c r="F2039" s="2"/>
      <c r="G2039" s="10"/>
      <c r="H2039" s="10"/>
      <c r="I2039" s="10"/>
      <c r="J2039" s="10"/>
      <c r="M2039" s="2"/>
      <c r="N2039" s="39"/>
      <c r="O2039" s="2"/>
      <c r="P2039" s="2"/>
      <c r="Q2039" s="2"/>
      <c r="R2039" s="2"/>
      <c r="S2039" s="2"/>
      <c r="V2039" s="2"/>
      <c r="W2039" s="2"/>
      <c r="X2039" s="2"/>
      <c r="Y2039" s="2"/>
      <c r="Z2039" s="2"/>
      <c r="AA2039" s="2"/>
      <c r="AB2039" s="2"/>
      <c r="AC2039" s="8"/>
      <c r="AE2039" s="2"/>
      <c r="AF2039" s="2"/>
      <c r="AG2039" s="2"/>
      <c r="AH2039" s="2"/>
      <c r="AI2039" s="2"/>
      <c r="AJ2039" s="2"/>
      <c r="AK2039" s="2"/>
      <c r="AL2039" s="8"/>
      <c r="AN2039" s="2"/>
      <c r="AO2039" s="2"/>
      <c r="AP2039" s="2"/>
      <c r="AQ2039" s="2"/>
      <c r="AR2039" s="2"/>
      <c r="AS2039" s="2"/>
      <c r="AT2039" s="2"/>
      <c r="AU2039" s="8"/>
      <c r="AW2039" s="2"/>
      <c r="AX2039" s="2"/>
      <c r="AY2039" s="2"/>
      <c r="AZ2039" s="2"/>
      <c r="BA2039" s="2"/>
      <c r="BB2039" s="2"/>
      <c r="BC2039" s="2"/>
      <c r="BD2039" s="8"/>
      <c r="BF2039" s="2"/>
      <c r="BH2039" s="2"/>
      <c r="BJ2039" s="2"/>
      <c r="BK2039" s="2"/>
      <c r="BL2039" s="2"/>
      <c r="BM2039" s="8"/>
    </row>
    <row r="2040" spans="1:65" x14ac:dyDescent="0.25">
      <c r="A2040" s="2"/>
      <c r="B2040" s="2"/>
      <c r="C2040" s="2"/>
      <c r="D2040" s="2"/>
      <c r="E2040" s="2"/>
      <c r="F2040" s="2"/>
      <c r="G2040" s="10"/>
      <c r="H2040" s="10"/>
      <c r="I2040" s="10"/>
      <c r="J2040" s="10"/>
      <c r="M2040" s="2"/>
      <c r="N2040" s="39"/>
      <c r="O2040" s="2"/>
      <c r="P2040" s="2"/>
      <c r="Q2040" s="2"/>
      <c r="R2040" s="2"/>
      <c r="S2040" s="2"/>
      <c r="V2040" s="2"/>
      <c r="W2040" s="2"/>
      <c r="X2040" s="2"/>
      <c r="Y2040" s="2"/>
      <c r="Z2040" s="2"/>
      <c r="AA2040" s="2"/>
      <c r="AB2040" s="2"/>
      <c r="AC2040" s="8"/>
      <c r="AE2040" s="2"/>
      <c r="AF2040" s="2"/>
      <c r="AG2040" s="2"/>
      <c r="AH2040" s="2"/>
      <c r="AI2040" s="2"/>
      <c r="AJ2040" s="2"/>
      <c r="AK2040" s="2"/>
      <c r="AL2040" s="8"/>
      <c r="AN2040" s="2"/>
      <c r="AO2040" s="2"/>
      <c r="AP2040" s="2"/>
      <c r="AQ2040" s="2"/>
      <c r="AR2040" s="2"/>
      <c r="AS2040" s="2"/>
      <c r="AT2040" s="2"/>
      <c r="AU2040" s="8"/>
      <c r="AW2040" s="2"/>
      <c r="AX2040" s="2"/>
      <c r="AY2040" s="2"/>
      <c r="AZ2040" s="2"/>
      <c r="BA2040" s="2"/>
      <c r="BB2040" s="2"/>
      <c r="BC2040" s="2"/>
      <c r="BD2040" s="8"/>
      <c r="BF2040" s="2"/>
      <c r="BH2040" s="2"/>
      <c r="BJ2040" s="2"/>
      <c r="BK2040" s="2"/>
      <c r="BL2040" s="2"/>
      <c r="BM2040" s="8"/>
    </row>
    <row r="2041" spans="1:65" x14ac:dyDescent="0.25">
      <c r="A2041" s="2"/>
      <c r="B2041" s="2"/>
      <c r="C2041" s="2"/>
      <c r="D2041" s="2"/>
      <c r="E2041" s="2"/>
      <c r="F2041" s="2"/>
      <c r="G2041" s="10"/>
      <c r="H2041" s="10"/>
      <c r="I2041" s="10"/>
      <c r="J2041" s="10"/>
      <c r="M2041" s="2"/>
      <c r="N2041" s="39"/>
      <c r="O2041" s="2"/>
      <c r="P2041" s="2"/>
      <c r="Q2041" s="2"/>
      <c r="R2041" s="2"/>
      <c r="S2041" s="2"/>
      <c r="V2041" s="2"/>
      <c r="W2041" s="2"/>
      <c r="X2041" s="2"/>
      <c r="Y2041" s="2"/>
      <c r="Z2041" s="2"/>
      <c r="AA2041" s="2"/>
      <c r="AB2041" s="2"/>
      <c r="AC2041" s="8"/>
      <c r="AE2041" s="2"/>
      <c r="AF2041" s="2"/>
      <c r="AG2041" s="2"/>
      <c r="AH2041" s="2"/>
      <c r="AI2041" s="2"/>
      <c r="AJ2041" s="2"/>
      <c r="AK2041" s="2"/>
      <c r="AL2041" s="8"/>
      <c r="AN2041" s="2"/>
      <c r="AO2041" s="2"/>
      <c r="AP2041" s="2"/>
      <c r="AQ2041" s="2"/>
      <c r="AR2041" s="2"/>
      <c r="AS2041" s="2"/>
      <c r="AT2041" s="2"/>
      <c r="AU2041" s="8"/>
      <c r="AW2041" s="2"/>
      <c r="AX2041" s="2"/>
      <c r="AY2041" s="2"/>
      <c r="AZ2041" s="2"/>
      <c r="BA2041" s="2"/>
      <c r="BB2041" s="2"/>
      <c r="BC2041" s="2"/>
      <c r="BD2041" s="8"/>
      <c r="BF2041" s="2"/>
      <c r="BH2041" s="2"/>
      <c r="BJ2041" s="2"/>
      <c r="BK2041" s="2"/>
      <c r="BL2041" s="2"/>
      <c r="BM2041" s="8"/>
    </row>
    <row r="2042" spans="1:65" x14ac:dyDescent="0.25">
      <c r="A2042" s="2"/>
      <c r="B2042" s="2"/>
      <c r="C2042" s="2"/>
      <c r="D2042" s="2"/>
      <c r="E2042" s="2"/>
      <c r="F2042" s="2"/>
      <c r="G2042" s="10"/>
      <c r="H2042" s="10"/>
      <c r="I2042" s="10"/>
      <c r="J2042" s="10"/>
      <c r="M2042" s="2"/>
      <c r="N2042" s="39"/>
      <c r="O2042" s="2"/>
      <c r="P2042" s="2"/>
      <c r="Q2042" s="2"/>
      <c r="R2042" s="2"/>
      <c r="S2042" s="2"/>
      <c r="V2042" s="2"/>
      <c r="W2042" s="2"/>
      <c r="X2042" s="2"/>
      <c r="Y2042" s="2"/>
      <c r="Z2042" s="2"/>
      <c r="AA2042" s="2"/>
      <c r="AB2042" s="2"/>
      <c r="AC2042" s="8"/>
      <c r="AE2042" s="2"/>
      <c r="AF2042" s="2"/>
      <c r="AG2042" s="2"/>
      <c r="AH2042" s="2"/>
      <c r="AI2042" s="2"/>
      <c r="AJ2042" s="2"/>
      <c r="AK2042" s="2"/>
      <c r="AL2042" s="8"/>
      <c r="AN2042" s="2"/>
      <c r="AO2042" s="2"/>
      <c r="AP2042" s="2"/>
      <c r="AQ2042" s="2"/>
      <c r="AR2042" s="2"/>
      <c r="AS2042" s="2"/>
      <c r="AT2042" s="2"/>
      <c r="AU2042" s="8"/>
      <c r="AW2042" s="2"/>
      <c r="AX2042" s="2"/>
      <c r="AY2042" s="2"/>
      <c r="AZ2042" s="2"/>
      <c r="BA2042" s="2"/>
      <c r="BB2042" s="2"/>
      <c r="BC2042" s="2"/>
      <c r="BD2042" s="8"/>
      <c r="BF2042" s="2"/>
      <c r="BH2042" s="2"/>
      <c r="BJ2042" s="2"/>
      <c r="BK2042" s="2"/>
      <c r="BL2042" s="2"/>
      <c r="BM2042" s="8"/>
    </row>
    <row r="2043" spans="1:65" x14ac:dyDescent="0.25">
      <c r="A2043" s="2"/>
      <c r="B2043" s="2"/>
      <c r="C2043" s="2"/>
      <c r="D2043" s="2"/>
      <c r="E2043" s="2"/>
      <c r="F2043" s="2"/>
      <c r="G2043" s="10"/>
      <c r="H2043" s="10"/>
      <c r="I2043" s="10"/>
      <c r="J2043" s="10"/>
      <c r="M2043" s="2"/>
      <c r="N2043" s="39"/>
      <c r="O2043" s="2"/>
      <c r="P2043" s="2"/>
      <c r="Q2043" s="2"/>
      <c r="R2043" s="2"/>
      <c r="S2043" s="2"/>
      <c r="V2043" s="2"/>
      <c r="W2043" s="2"/>
      <c r="X2043" s="2"/>
      <c r="Y2043" s="2"/>
      <c r="Z2043" s="2"/>
      <c r="AA2043" s="2"/>
      <c r="AB2043" s="2"/>
      <c r="AC2043" s="8"/>
      <c r="AE2043" s="2"/>
      <c r="AF2043" s="2"/>
      <c r="AG2043" s="2"/>
      <c r="AH2043" s="2"/>
      <c r="AI2043" s="2"/>
      <c r="AJ2043" s="2"/>
      <c r="AK2043" s="2"/>
      <c r="AL2043" s="8"/>
      <c r="AN2043" s="2"/>
      <c r="AO2043" s="2"/>
      <c r="AP2043" s="2"/>
      <c r="AQ2043" s="2"/>
      <c r="AR2043" s="2"/>
      <c r="AS2043" s="2"/>
      <c r="AT2043" s="2"/>
      <c r="AU2043" s="8"/>
      <c r="AW2043" s="2"/>
      <c r="AX2043" s="2"/>
      <c r="AY2043" s="2"/>
      <c r="AZ2043" s="2"/>
      <c r="BA2043" s="2"/>
      <c r="BB2043" s="2"/>
      <c r="BC2043" s="2"/>
      <c r="BD2043" s="8"/>
      <c r="BF2043" s="2"/>
      <c r="BH2043" s="2"/>
      <c r="BJ2043" s="2"/>
      <c r="BK2043" s="2"/>
      <c r="BL2043" s="2"/>
      <c r="BM2043" s="8"/>
    </row>
    <row r="2044" spans="1:65" x14ac:dyDescent="0.25">
      <c r="A2044" s="2"/>
      <c r="B2044" s="2"/>
      <c r="C2044" s="2"/>
      <c r="D2044" s="2"/>
      <c r="E2044" s="2"/>
      <c r="F2044" s="2"/>
      <c r="G2044" s="10"/>
      <c r="H2044" s="10"/>
      <c r="I2044" s="10"/>
      <c r="J2044" s="10"/>
      <c r="M2044" s="2"/>
      <c r="N2044" s="39"/>
      <c r="O2044" s="2"/>
      <c r="P2044" s="2"/>
      <c r="Q2044" s="2"/>
      <c r="R2044" s="2"/>
      <c r="S2044" s="2"/>
      <c r="V2044" s="2"/>
      <c r="W2044" s="2"/>
      <c r="X2044" s="2"/>
      <c r="Y2044" s="2"/>
      <c r="Z2044" s="2"/>
      <c r="AA2044" s="2"/>
      <c r="AB2044" s="2"/>
      <c r="AC2044" s="8"/>
      <c r="AE2044" s="2"/>
      <c r="AF2044" s="2"/>
      <c r="AG2044" s="2"/>
      <c r="AH2044" s="2"/>
      <c r="AI2044" s="2"/>
      <c r="AJ2044" s="2"/>
      <c r="AK2044" s="2"/>
      <c r="AL2044" s="8"/>
      <c r="AN2044" s="2"/>
      <c r="AO2044" s="2"/>
      <c r="AP2044" s="2"/>
      <c r="AQ2044" s="2"/>
      <c r="AR2044" s="2"/>
      <c r="AS2044" s="2"/>
      <c r="AT2044" s="2"/>
      <c r="AU2044" s="8"/>
      <c r="AW2044" s="2"/>
      <c r="AX2044" s="2"/>
      <c r="AY2044" s="2"/>
      <c r="AZ2044" s="2"/>
      <c r="BA2044" s="2"/>
      <c r="BB2044" s="2"/>
      <c r="BC2044" s="2"/>
      <c r="BD2044" s="8"/>
      <c r="BF2044" s="2"/>
      <c r="BH2044" s="2"/>
      <c r="BJ2044" s="2"/>
      <c r="BK2044" s="2"/>
      <c r="BL2044" s="2"/>
      <c r="BM2044" s="8"/>
    </row>
    <row r="2045" spans="1:65" x14ac:dyDescent="0.25">
      <c r="A2045" s="2"/>
      <c r="B2045" s="2"/>
      <c r="C2045" s="2"/>
      <c r="D2045" s="2"/>
      <c r="E2045" s="2"/>
      <c r="F2045" s="2"/>
      <c r="G2045" s="10"/>
      <c r="H2045" s="10"/>
      <c r="I2045" s="10"/>
      <c r="J2045" s="10"/>
      <c r="M2045" s="2"/>
      <c r="N2045" s="39"/>
      <c r="O2045" s="2"/>
      <c r="P2045" s="2"/>
      <c r="Q2045" s="2"/>
      <c r="R2045" s="2"/>
      <c r="S2045" s="2"/>
      <c r="V2045" s="2"/>
      <c r="W2045" s="2"/>
      <c r="X2045" s="2"/>
      <c r="Y2045" s="2"/>
      <c r="Z2045" s="2"/>
      <c r="AA2045" s="2"/>
      <c r="AB2045" s="2"/>
      <c r="AC2045" s="8"/>
      <c r="AE2045" s="2"/>
      <c r="AF2045" s="2"/>
      <c r="AG2045" s="2"/>
      <c r="AH2045" s="2"/>
      <c r="AI2045" s="2"/>
      <c r="AJ2045" s="2"/>
      <c r="AK2045" s="2"/>
      <c r="AL2045" s="8"/>
      <c r="AN2045" s="2"/>
      <c r="AO2045" s="2"/>
      <c r="AP2045" s="2"/>
      <c r="AQ2045" s="2"/>
      <c r="AR2045" s="2"/>
      <c r="AS2045" s="2"/>
      <c r="AT2045" s="2"/>
      <c r="AU2045" s="8"/>
      <c r="AW2045" s="2"/>
      <c r="AX2045" s="2"/>
      <c r="AY2045" s="2"/>
      <c r="AZ2045" s="2"/>
      <c r="BA2045" s="2"/>
      <c r="BB2045" s="2"/>
      <c r="BC2045" s="2"/>
      <c r="BD2045" s="8"/>
      <c r="BF2045" s="2"/>
      <c r="BH2045" s="2"/>
      <c r="BJ2045" s="2"/>
      <c r="BK2045" s="2"/>
      <c r="BL2045" s="2"/>
      <c r="BM2045" s="8"/>
    </row>
    <row r="2046" spans="1:65" x14ac:dyDescent="0.25">
      <c r="A2046" s="2"/>
      <c r="B2046" s="2"/>
      <c r="C2046" s="2"/>
      <c r="D2046" s="2"/>
      <c r="E2046" s="2"/>
      <c r="F2046" s="2"/>
      <c r="G2046" s="10"/>
      <c r="H2046" s="10"/>
      <c r="I2046" s="10"/>
      <c r="J2046" s="10"/>
      <c r="M2046" s="2"/>
      <c r="N2046" s="39"/>
      <c r="O2046" s="2"/>
      <c r="P2046" s="2"/>
      <c r="Q2046" s="2"/>
      <c r="R2046" s="2"/>
      <c r="S2046" s="2"/>
      <c r="V2046" s="2"/>
      <c r="W2046" s="2"/>
      <c r="X2046" s="2"/>
      <c r="Y2046" s="2"/>
      <c r="Z2046" s="2"/>
      <c r="AA2046" s="2"/>
      <c r="AB2046" s="2"/>
      <c r="AC2046" s="8"/>
      <c r="AE2046" s="2"/>
      <c r="AF2046" s="2"/>
      <c r="AG2046" s="2"/>
      <c r="AH2046" s="2"/>
      <c r="AI2046" s="2"/>
      <c r="AJ2046" s="2"/>
      <c r="AK2046" s="2"/>
      <c r="AL2046" s="8"/>
      <c r="AN2046" s="2"/>
      <c r="AO2046" s="2"/>
      <c r="AP2046" s="2"/>
      <c r="AQ2046" s="2"/>
      <c r="AR2046" s="2"/>
      <c r="AS2046" s="2"/>
      <c r="AT2046" s="2"/>
      <c r="AU2046" s="8"/>
      <c r="AW2046" s="2"/>
      <c r="AX2046" s="2"/>
      <c r="AY2046" s="2"/>
      <c r="AZ2046" s="2"/>
      <c r="BA2046" s="2"/>
      <c r="BB2046" s="2"/>
      <c r="BC2046" s="2"/>
      <c r="BD2046" s="8"/>
      <c r="BF2046" s="2"/>
      <c r="BH2046" s="2"/>
      <c r="BJ2046" s="2"/>
      <c r="BK2046" s="2"/>
      <c r="BL2046" s="2"/>
      <c r="BM2046" s="8"/>
    </row>
    <row r="2047" spans="1:65" x14ac:dyDescent="0.25">
      <c r="A2047" s="2"/>
      <c r="B2047" s="2"/>
      <c r="C2047" s="2"/>
      <c r="D2047" s="2"/>
      <c r="E2047" s="2"/>
      <c r="F2047" s="2"/>
      <c r="G2047" s="10"/>
      <c r="H2047" s="10"/>
      <c r="I2047" s="10"/>
      <c r="J2047" s="10"/>
      <c r="M2047" s="2"/>
      <c r="N2047" s="39"/>
      <c r="O2047" s="2"/>
      <c r="P2047" s="2"/>
      <c r="Q2047" s="2"/>
      <c r="R2047" s="2"/>
      <c r="S2047" s="2"/>
      <c r="V2047" s="2"/>
      <c r="W2047" s="2"/>
      <c r="X2047" s="2"/>
      <c r="Y2047" s="2"/>
      <c r="Z2047" s="2"/>
      <c r="AA2047" s="2"/>
      <c r="AB2047" s="2"/>
      <c r="AC2047" s="8"/>
      <c r="AE2047" s="2"/>
      <c r="AF2047" s="2"/>
      <c r="AG2047" s="2"/>
      <c r="AH2047" s="2"/>
      <c r="AI2047" s="2"/>
      <c r="AJ2047" s="2"/>
      <c r="AK2047" s="2"/>
      <c r="AL2047" s="8"/>
      <c r="AN2047" s="2"/>
      <c r="AO2047" s="2"/>
      <c r="AP2047" s="2"/>
      <c r="AQ2047" s="2"/>
      <c r="AR2047" s="2"/>
      <c r="AS2047" s="2"/>
      <c r="AT2047" s="2"/>
      <c r="AU2047" s="8"/>
      <c r="AW2047" s="2"/>
      <c r="AX2047" s="2"/>
      <c r="AY2047" s="2"/>
      <c r="AZ2047" s="2"/>
      <c r="BA2047" s="2"/>
      <c r="BB2047" s="2"/>
      <c r="BC2047" s="2"/>
      <c r="BD2047" s="8"/>
      <c r="BF2047" s="2"/>
      <c r="BH2047" s="2"/>
      <c r="BJ2047" s="2"/>
      <c r="BK2047" s="2"/>
      <c r="BL2047" s="2"/>
      <c r="BM2047" s="8"/>
    </row>
    <row r="2048" spans="1:65" x14ac:dyDescent="0.25">
      <c r="A2048" s="2"/>
      <c r="B2048" s="2"/>
      <c r="C2048" s="2"/>
      <c r="D2048" s="2"/>
      <c r="E2048" s="2"/>
      <c r="F2048" s="2"/>
      <c r="G2048" s="10"/>
      <c r="H2048" s="10"/>
      <c r="I2048" s="10"/>
      <c r="J2048" s="10"/>
      <c r="M2048" s="2"/>
      <c r="N2048" s="39"/>
      <c r="O2048" s="2"/>
      <c r="P2048" s="2"/>
      <c r="Q2048" s="2"/>
      <c r="R2048" s="2"/>
      <c r="S2048" s="2"/>
      <c r="V2048" s="2"/>
      <c r="W2048" s="2"/>
      <c r="X2048" s="2"/>
      <c r="Y2048" s="2"/>
      <c r="Z2048" s="2"/>
      <c r="AA2048" s="2"/>
      <c r="AB2048" s="2"/>
      <c r="AC2048" s="8"/>
      <c r="AE2048" s="2"/>
      <c r="AF2048" s="2"/>
      <c r="AG2048" s="2"/>
      <c r="AH2048" s="2"/>
      <c r="AI2048" s="2"/>
      <c r="AJ2048" s="2"/>
      <c r="AK2048" s="2"/>
      <c r="AL2048" s="8"/>
      <c r="AN2048" s="2"/>
      <c r="AO2048" s="2"/>
      <c r="AP2048" s="2"/>
      <c r="AQ2048" s="2"/>
      <c r="AR2048" s="2"/>
      <c r="AS2048" s="2"/>
      <c r="AT2048" s="2"/>
      <c r="AU2048" s="8"/>
      <c r="AW2048" s="2"/>
      <c r="AX2048" s="2"/>
      <c r="AY2048" s="2"/>
      <c r="AZ2048" s="2"/>
      <c r="BA2048" s="2"/>
      <c r="BB2048" s="2"/>
      <c r="BC2048" s="2"/>
      <c r="BD2048" s="8"/>
      <c r="BF2048" s="2"/>
      <c r="BH2048" s="2"/>
      <c r="BJ2048" s="2"/>
      <c r="BK2048" s="2"/>
      <c r="BL2048" s="2"/>
      <c r="BM2048" s="8"/>
    </row>
    <row r="2049" spans="1:65" x14ac:dyDescent="0.25">
      <c r="A2049" s="2"/>
      <c r="B2049" s="2"/>
      <c r="C2049" s="2"/>
      <c r="D2049" s="2"/>
      <c r="E2049" s="2"/>
      <c r="F2049" s="2"/>
      <c r="G2049" s="10"/>
      <c r="H2049" s="10"/>
      <c r="I2049" s="10"/>
      <c r="J2049" s="10"/>
      <c r="M2049" s="2"/>
      <c r="N2049" s="39"/>
      <c r="O2049" s="2"/>
      <c r="P2049" s="2"/>
      <c r="Q2049" s="2"/>
      <c r="R2049" s="2"/>
      <c r="S2049" s="2"/>
      <c r="V2049" s="2"/>
      <c r="W2049" s="2"/>
      <c r="X2049" s="2"/>
      <c r="Y2049" s="2"/>
      <c r="Z2049" s="2"/>
      <c r="AA2049" s="2"/>
      <c r="AB2049" s="2"/>
      <c r="AC2049" s="8"/>
      <c r="AE2049" s="2"/>
      <c r="AF2049" s="2"/>
      <c r="AG2049" s="2"/>
      <c r="AH2049" s="2"/>
      <c r="AI2049" s="2"/>
      <c r="AJ2049" s="2"/>
      <c r="AK2049" s="2"/>
      <c r="AL2049" s="8"/>
      <c r="AN2049" s="2"/>
      <c r="AO2049" s="2"/>
      <c r="AP2049" s="2"/>
      <c r="AQ2049" s="2"/>
      <c r="AR2049" s="2"/>
      <c r="AS2049" s="2"/>
      <c r="AT2049" s="2"/>
      <c r="AU2049" s="8"/>
      <c r="AW2049" s="2"/>
      <c r="AX2049" s="2"/>
      <c r="AY2049" s="2"/>
      <c r="AZ2049" s="2"/>
      <c r="BA2049" s="2"/>
      <c r="BB2049" s="2"/>
      <c r="BC2049" s="2"/>
      <c r="BD2049" s="8"/>
      <c r="BF2049" s="2"/>
      <c r="BH2049" s="2"/>
      <c r="BJ2049" s="2"/>
      <c r="BK2049" s="2"/>
      <c r="BL2049" s="2"/>
      <c r="BM2049" s="8"/>
    </row>
    <row r="2050" spans="1:65" x14ac:dyDescent="0.25">
      <c r="A2050" s="2"/>
      <c r="B2050" s="2"/>
      <c r="C2050" s="2"/>
      <c r="D2050" s="2"/>
      <c r="E2050" s="2"/>
      <c r="F2050" s="2"/>
      <c r="G2050" s="10"/>
      <c r="H2050" s="10"/>
      <c r="I2050" s="10"/>
      <c r="J2050" s="10"/>
      <c r="M2050" s="2"/>
      <c r="N2050" s="39"/>
      <c r="O2050" s="2"/>
      <c r="P2050" s="2"/>
      <c r="Q2050" s="2"/>
      <c r="R2050" s="2"/>
      <c r="S2050" s="2"/>
      <c r="V2050" s="2"/>
      <c r="W2050" s="2"/>
      <c r="X2050" s="2"/>
      <c r="Y2050" s="2"/>
      <c r="Z2050" s="2"/>
      <c r="AA2050" s="2"/>
      <c r="AB2050" s="2"/>
      <c r="AC2050" s="8"/>
      <c r="AE2050" s="2"/>
      <c r="AF2050" s="2"/>
      <c r="AG2050" s="2"/>
      <c r="AH2050" s="2"/>
      <c r="AI2050" s="2"/>
      <c r="AJ2050" s="2"/>
      <c r="AK2050" s="2"/>
      <c r="AL2050" s="8"/>
      <c r="AN2050" s="2"/>
      <c r="AO2050" s="2"/>
      <c r="AP2050" s="2"/>
      <c r="AQ2050" s="2"/>
      <c r="AR2050" s="2"/>
      <c r="AS2050" s="2"/>
      <c r="AT2050" s="2"/>
      <c r="AU2050" s="8"/>
      <c r="AW2050" s="2"/>
      <c r="AX2050" s="2"/>
      <c r="AY2050" s="2"/>
      <c r="AZ2050" s="2"/>
      <c r="BA2050" s="2"/>
      <c r="BB2050" s="2"/>
      <c r="BC2050" s="2"/>
      <c r="BD2050" s="8"/>
      <c r="BF2050" s="2"/>
      <c r="BH2050" s="2"/>
      <c r="BJ2050" s="2"/>
      <c r="BK2050" s="2"/>
      <c r="BL2050" s="2"/>
      <c r="BM2050" s="8"/>
    </row>
    <row r="2051" spans="1:65" x14ac:dyDescent="0.25">
      <c r="A2051" s="2"/>
      <c r="B2051" s="2"/>
      <c r="C2051" s="2"/>
      <c r="D2051" s="2"/>
      <c r="E2051" s="2"/>
      <c r="F2051" s="2"/>
      <c r="G2051" s="10"/>
      <c r="H2051" s="10"/>
      <c r="I2051" s="10"/>
      <c r="J2051" s="10"/>
      <c r="M2051" s="2"/>
      <c r="N2051" s="39"/>
      <c r="O2051" s="2"/>
      <c r="P2051" s="2"/>
      <c r="Q2051" s="2"/>
      <c r="R2051" s="2"/>
      <c r="S2051" s="2"/>
      <c r="V2051" s="2"/>
      <c r="W2051" s="2"/>
      <c r="X2051" s="2"/>
      <c r="Y2051" s="2"/>
      <c r="Z2051" s="2"/>
      <c r="AA2051" s="2"/>
      <c r="AB2051" s="2"/>
      <c r="AC2051" s="8"/>
      <c r="AE2051" s="2"/>
      <c r="AF2051" s="2"/>
      <c r="AG2051" s="2"/>
      <c r="AH2051" s="2"/>
      <c r="AI2051" s="2"/>
      <c r="AJ2051" s="2"/>
      <c r="AK2051" s="2"/>
      <c r="AL2051" s="8"/>
      <c r="AN2051" s="2"/>
      <c r="AO2051" s="2"/>
      <c r="AP2051" s="2"/>
      <c r="AQ2051" s="2"/>
      <c r="AR2051" s="2"/>
      <c r="AS2051" s="2"/>
      <c r="AT2051" s="2"/>
      <c r="AU2051" s="8"/>
      <c r="AW2051" s="2"/>
      <c r="AX2051" s="2"/>
      <c r="AY2051" s="2"/>
      <c r="AZ2051" s="2"/>
      <c r="BA2051" s="2"/>
      <c r="BB2051" s="2"/>
      <c r="BC2051" s="2"/>
      <c r="BD2051" s="8"/>
      <c r="BF2051" s="2"/>
      <c r="BH2051" s="2"/>
      <c r="BJ2051" s="2"/>
      <c r="BK2051" s="2"/>
      <c r="BL2051" s="2"/>
      <c r="BM2051" s="8"/>
    </row>
    <row r="2052" spans="1:65" x14ac:dyDescent="0.25">
      <c r="A2052" s="2"/>
      <c r="B2052" s="2"/>
      <c r="C2052" s="2"/>
      <c r="D2052" s="2"/>
      <c r="E2052" s="2"/>
      <c r="F2052" s="2"/>
      <c r="G2052" s="10"/>
      <c r="H2052" s="10"/>
      <c r="I2052" s="10"/>
      <c r="J2052" s="10"/>
      <c r="M2052" s="2"/>
      <c r="N2052" s="39"/>
      <c r="O2052" s="2"/>
      <c r="P2052" s="2"/>
      <c r="Q2052" s="2"/>
      <c r="R2052" s="2"/>
      <c r="S2052" s="2"/>
      <c r="V2052" s="2"/>
      <c r="W2052" s="2"/>
      <c r="X2052" s="2"/>
      <c r="Y2052" s="2"/>
      <c r="Z2052" s="2"/>
      <c r="AA2052" s="2"/>
      <c r="AB2052" s="2"/>
      <c r="AC2052" s="8"/>
      <c r="AE2052" s="2"/>
      <c r="AF2052" s="2"/>
      <c r="AG2052" s="2"/>
      <c r="AH2052" s="2"/>
      <c r="AI2052" s="2"/>
      <c r="AJ2052" s="2"/>
      <c r="AK2052" s="2"/>
      <c r="AL2052" s="8"/>
      <c r="AN2052" s="2"/>
      <c r="AO2052" s="2"/>
      <c r="AP2052" s="2"/>
      <c r="AQ2052" s="2"/>
      <c r="AR2052" s="2"/>
      <c r="AS2052" s="2"/>
      <c r="AT2052" s="2"/>
      <c r="AU2052" s="8"/>
      <c r="AW2052" s="2"/>
      <c r="AX2052" s="2"/>
      <c r="AY2052" s="2"/>
      <c r="AZ2052" s="2"/>
      <c r="BA2052" s="2"/>
      <c r="BB2052" s="2"/>
      <c r="BC2052" s="2"/>
      <c r="BD2052" s="8"/>
      <c r="BF2052" s="2"/>
      <c r="BH2052" s="2"/>
      <c r="BJ2052" s="2"/>
      <c r="BK2052" s="2"/>
      <c r="BL2052" s="2"/>
      <c r="BM2052" s="8"/>
    </row>
    <row r="2053" spans="1:65" x14ac:dyDescent="0.25">
      <c r="A2053" s="2"/>
      <c r="B2053" s="2"/>
      <c r="C2053" s="2"/>
      <c r="D2053" s="2"/>
      <c r="E2053" s="2"/>
      <c r="F2053" s="2"/>
      <c r="G2053" s="10"/>
      <c r="H2053" s="10"/>
      <c r="I2053" s="10"/>
      <c r="J2053" s="10"/>
      <c r="M2053" s="2"/>
      <c r="N2053" s="39"/>
      <c r="O2053" s="2"/>
      <c r="P2053" s="2"/>
      <c r="Q2053" s="2"/>
      <c r="R2053" s="2"/>
      <c r="S2053" s="2"/>
      <c r="V2053" s="2"/>
      <c r="W2053" s="2"/>
      <c r="X2053" s="2"/>
      <c r="Y2053" s="2"/>
      <c r="Z2053" s="2"/>
      <c r="AA2053" s="2"/>
      <c r="AB2053" s="2"/>
      <c r="AC2053" s="8"/>
      <c r="AE2053" s="2"/>
      <c r="AF2053" s="2"/>
      <c r="AG2053" s="2"/>
      <c r="AH2053" s="2"/>
      <c r="AI2053" s="2"/>
      <c r="AJ2053" s="2"/>
      <c r="AK2053" s="2"/>
      <c r="AL2053" s="8"/>
      <c r="AN2053" s="2"/>
      <c r="AO2053" s="2"/>
      <c r="AP2053" s="2"/>
      <c r="AQ2053" s="2"/>
      <c r="AR2053" s="2"/>
      <c r="AS2053" s="2"/>
      <c r="AT2053" s="2"/>
      <c r="AU2053" s="8"/>
      <c r="AW2053" s="2"/>
      <c r="AX2053" s="2"/>
      <c r="AY2053" s="2"/>
      <c r="AZ2053" s="2"/>
      <c r="BA2053" s="2"/>
      <c r="BB2053" s="2"/>
      <c r="BC2053" s="2"/>
      <c r="BD2053" s="8"/>
      <c r="BF2053" s="2"/>
      <c r="BH2053" s="2"/>
      <c r="BJ2053" s="2"/>
      <c r="BK2053" s="2"/>
      <c r="BL2053" s="2"/>
      <c r="BM2053" s="8"/>
    </row>
    <row r="2054" spans="1:65" x14ac:dyDescent="0.25">
      <c r="A2054" s="2"/>
      <c r="B2054" s="2"/>
      <c r="C2054" s="2"/>
      <c r="D2054" s="2"/>
      <c r="E2054" s="2"/>
      <c r="F2054" s="2"/>
      <c r="G2054" s="10"/>
      <c r="H2054" s="10"/>
      <c r="I2054" s="10"/>
      <c r="J2054" s="10"/>
      <c r="M2054" s="2"/>
      <c r="N2054" s="39"/>
      <c r="O2054" s="2"/>
      <c r="P2054" s="2"/>
      <c r="Q2054" s="2"/>
      <c r="R2054" s="2"/>
      <c r="S2054" s="2"/>
      <c r="V2054" s="2"/>
      <c r="W2054" s="2"/>
      <c r="X2054" s="2"/>
      <c r="Y2054" s="2"/>
      <c r="Z2054" s="2"/>
      <c r="AA2054" s="2"/>
      <c r="AB2054" s="2"/>
      <c r="AC2054" s="8"/>
      <c r="AE2054" s="2"/>
      <c r="AF2054" s="2"/>
      <c r="AG2054" s="2"/>
      <c r="AH2054" s="2"/>
      <c r="AI2054" s="2"/>
      <c r="AJ2054" s="2"/>
      <c r="AK2054" s="2"/>
      <c r="AL2054" s="8"/>
      <c r="AN2054" s="2"/>
      <c r="AO2054" s="2"/>
      <c r="AP2054" s="2"/>
      <c r="AQ2054" s="2"/>
      <c r="AR2054" s="2"/>
      <c r="AS2054" s="2"/>
      <c r="AT2054" s="2"/>
      <c r="AU2054" s="8"/>
      <c r="AW2054" s="2"/>
      <c r="AX2054" s="2"/>
      <c r="AY2054" s="2"/>
      <c r="AZ2054" s="2"/>
      <c r="BA2054" s="2"/>
      <c r="BB2054" s="2"/>
      <c r="BC2054" s="2"/>
      <c r="BD2054" s="8"/>
      <c r="BF2054" s="2"/>
      <c r="BH2054" s="2"/>
      <c r="BJ2054" s="2"/>
      <c r="BK2054" s="2"/>
      <c r="BL2054" s="2"/>
      <c r="BM2054" s="8"/>
    </row>
    <row r="2055" spans="1:65" x14ac:dyDescent="0.25">
      <c r="A2055" s="2"/>
      <c r="B2055" s="2"/>
      <c r="C2055" s="2"/>
      <c r="D2055" s="2"/>
      <c r="E2055" s="2"/>
      <c r="F2055" s="2"/>
      <c r="G2055" s="10"/>
      <c r="H2055" s="10"/>
      <c r="I2055" s="10"/>
      <c r="J2055" s="10"/>
      <c r="M2055" s="2"/>
      <c r="N2055" s="39"/>
      <c r="O2055" s="2"/>
      <c r="P2055" s="2"/>
      <c r="Q2055" s="2"/>
      <c r="R2055" s="2"/>
      <c r="S2055" s="2"/>
      <c r="V2055" s="2"/>
      <c r="W2055" s="2"/>
      <c r="X2055" s="2"/>
      <c r="Y2055" s="2"/>
      <c r="Z2055" s="2"/>
      <c r="AA2055" s="2"/>
      <c r="AB2055" s="2"/>
      <c r="AC2055" s="8"/>
      <c r="AE2055" s="2"/>
      <c r="AF2055" s="2"/>
      <c r="AG2055" s="2"/>
      <c r="AH2055" s="2"/>
      <c r="AI2055" s="2"/>
      <c r="AJ2055" s="2"/>
      <c r="AK2055" s="2"/>
      <c r="AL2055" s="8"/>
      <c r="AN2055" s="2"/>
      <c r="AO2055" s="2"/>
      <c r="AP2055" s="2"/>
      <c r="AQ2055" s="2"/>
      <c r="AR2055" s="2"/>
      <c r="AS2055" s="2"/>
      <c r="AT2055" s="2"/>
      <c r="AU2055" s="8"/>
      <c r="AW2055" s="2"/>
      <c r="AX2055" s="2"/>
      <c r="AY2055" s="2"/>
      <c r="AZ2055" s="2"/>
      <c r="BA2055" s="2"/>
      <c r="BB2055" s="2"/>
      <c r="BC2055" s="2"/>
      <c r="BD2055" s="8"/>
      <c r="BF2055" s="2"/>
      <c r="BH2055" s="2"/>
      <c r="BJ2055" s="2"/>
      <c r="BK2055" s="2"/>
      <c r="BL2055" s="2"/>
      <c r="BM2055" s="8"/>
    </row>
    <row r="2056" spans="1:65" x14ac:dyDescent="0.25">
      <c r="A2056" s="2"/>
      <c r="B2056" s="2"/>
      <c r="C2056" s="2"/>
      <c r="D2056" s="2"/>
      <c r="E2056" s="2"/>
      <c r="F2056" s="2"/>
      <c r="G2056" s="10"/>
      <c r="H2056" s="10"/>
      <c r="I2056" s="10"/>
      <c r="J2056" s="10"/>
      <c r="M2056" s="2"/>
      <c r="N2056" s="39"/>
      <c r="O2056" s="2"/>
      <c r="P2056" s="2"/>
      <c r="Q2056" s="2"/>
      <c r="R2056" s="2"/>
      <c r="S2056" s="2"/>
      <c r="V2056" s="2"/>
      <c r="W2056" s="2"/>
      <c r="X2056" s="2"/>
      <c r="Y2056" s="2"/>
      <c r="Z2056" s="2"/>
      <c r="AA2056" s="2"/>
      <c r="AB2056" s="2"/>
      <c r="AC2056" s="8"/>
      <c r="AE2056" s="2"/>
      <c r="AF2056" s="2"/>
      <c r="AG2056" s="2"/>
      <c r="AH2056" s="2"/>
      <c r="AI2056" s="2"/>
      <c r="AJ2056" s="2"/>
      <c r="AK2056" s="2"/>
      <c r="AL2056" s="8"/>
      <c r="AN2056" s="2"/>
      <c r="AO2056" s="2"/>
      <c r="AP2056" s="2"/>
      <c r="AQ2056" s="2"/>
      <c r="AR2056" s="2"/>
      <c r="AS2056" s="2"/>
      <c r="AT2056" s="2"/>
      <c r="AU2056" s="8"/>
      <c r="AW2056" s="2"/>
      <c r="AX2056" s="2"/>
      <c r="AY2056" s="2"/>
      <c r="AZ2056" s="2"/>
      <c r="BA2056" s="2"/>
      <c r="BB2056" s="2"/>
      <c r="BC2056" s="2"/>
      <c r="BD2056" s="8"/>
      <c r="BF2056" s="2"/>
      <c r="BH2056" s="2"/>
      <c r="BJ2056" s="2"/>
      <c r="BK2056" s="2"/>
      <c r="BL2056" s="2"/>
      <c r="BM2056" s="8"/>
    </row>
    <row r="2057" spans="1:65" x14ac:dyDescent="0.25">
      <c r="A2057" s="2"/>
      <c r="B2057" s="2"/>
      <c r="C2057" s="2"/>
      <c r="D2057" s="2"/>
      <c r="E2057" s="2"/>
      <c r="F2057" s="2"/>
      <c r="G2057" s="10"/>
      <c r="H2057" s="10"/>
      <c r="I2057" s="10"/>
      <c r="J2057" s="10"/>
      <c r="M2057" s="2"/>
      <c r="N2057" s="39"/>
      <c r="O2057" s="2"/>
      <c r="P2057" s="2"/>
      <c r="Q2057" s="2"/>
      <c r="R2057" s="2"/>
      <c r="S2057" s="2"/>
      <c r="V2057" s="2"/>
      <c r="W2057" s="2"/>
      <c r="X2057" s="2"/>
      <c r="Y2057" s="2"/>
      <c r="Z2057" s="2"/>
      <c r="AA2057" s="2"/>
      <c r="AB2057" s="2"/>
      <c r="AC2057" s="8"/>
      <c r="AE2057" s="2"/>
      <c r="AF2057" s="2"/>
      <c r="AG2057" s="2"/>
      <c r="AH2057" s="2"/>
      <c r="AI2057" s="2"/>
      <c r="AJ2057" s="2"/>
      <c r="AK2057" s="2"/>
      <c r="AL2057" s="8"/>
      <c r="AN2057" s="2"/>
      <c r="AO2057" s="2"/>
      <c r="AP2057" s="2"/>
      <c r="AQ2057" s="2"/>
      <c r="AR2057" s="2"/>
      <c r="AS2057" s="2"/>
      <c r="AT2057" s="2"/>
      <c r="AU2057" s="8"/>
      <c r="AW2057" s="2"/>
      <c r="AX2057" s="2"/>
      <c r="AY2057" s="2"/>
      <c r="AZ2057" s="2"/>
      <c r="BA2057" s="2"/>
      <c r="BB2057" s="2"/>
      <c r="BC2057" s="2"/>
      <c r="BD2057" s="8"/>
      <c r="BF2057" s="2"/>
      <c r="BH2057" s="2"/>
      <c r="BJ2057" s="2"/>
      <c r="BK2057" s="2"/>
      <c r="BL2057" s="2"/>
      <c r="BM2057" s="8"/>
    </row>
    <row r="2058" spans="1:65" x14ac:dyDescent="0.25">
      <c r="A2058" s="2"/>
      <c r="B2058" s="2"/>
      <c r="C2058" s="2"/>
      <c r="D2058" s="2"/>
      <c r="E2058" s="2"/>
      <c r="F2058" s="2"/>
      <c r="G2058" s="10"/>
      <c r="H2058" s="10"/>
      <c r="I2058" s="10"/>
      <c r="J2058" s="10"/>
      <c r="M2058" s="2"/>
      <c r="N2058" s="39"/>
      <c r="O2058" s="2"/>
      <c r="P2058" s="2"/>
      <c r="Q2058" s="2"/>
      <c r="R2058" s="2"/>
      <c r="S2058" s="2"/>
      <c r="V2058" s="2"/>
      <c r="W2058" s="2"/>
      <c r="X2058" s="2"/>
      <c r="Y2058" s="2"/>
      <c r="Z2058" s="2"/>
      <c r="AA2058" s="2"/>
      <c r="AB2058" s="2"/>
      <c r="AC2058" s="8"/>
      <c r="AE2058" s="2"/>
      <c r="AF2058" s="2"/>
      <c r="AG2058" s="2"/>
      <c r="AH2058" s="2"/>
      <c r="AI2058" s="2"/>
      <c r="AJ2058" s="2"/>
      <c r="AK2058" s="2"/>
      <c r="AL2058" s="8"/>
      <c r="AN2058" s="2"/>
      <c r="AO2058" s="2"/>
      <c r="AP2058" s="2"/>
      <c r="AQ2058" s="2"/>
      <c r="AR2058" s="2"/>
      <c r="AS2058" s="2"/>
      <c r="AT2058" s="2"/>
      <c r="AU2058" s="8"/>
      <c r="AW2058" s="2"/>
      <c r="AX2058" s="2"/>
      <c r="AY2058" s="2"/>
      <c r="AZ2058" s="2"/>
      <c r="BA2058" s="2"/>
      <c r="BB2058" s="2"/>
      <c r="BC2058" s="2"/>
      <c r="BD2058" s="8"/>
      <c r="BF2058" s="2"/>
      <c r="BH2058" s="2"/>
      <c r="BJ2058" s="2"/>
      <c r="BK2058" s="2"/>
      <c r="BL2058" s="2"/>
      <c r="BM2058" s="8"/>
    </row>
    <row r="2059" spans="1:65" x14ac:dyDescent="0.25">
      <c r="A2059" s="2"/>
      <c r="B2059" s="2"/>
      <c r="C2059" s="2"/>
      <c r="D2059" s="2"/>
      <c r="E2059" s="2"/>
      <c r="F2059" s="2"/>
      <c r="G2059" s="10"/>
      <c r="H2059" s="10"/>
      <c r="I2059" s="10"/>
      <c r="J2059" s="10"/>
      <c r="M2059" s="2"/>
      <c r="N2059" s="39"/>
      <c r="O2059" s="2"/>
      <c r="P2059" s="2"/>
      <c r="Q2059" s="2"/>
      <c r="R2059" s="2"/>
      <c r="S2059" s="2"/>
      <c r="V2059" s="2"/>
      <c r="W2059" s="2"/>
      <c r="X2059" s="2"/>
      <c r="Y2059" s="2"/>
      <c r="Z2059" s="2"/>
      <c r="AA2059" s="2"/>
      <c r="AB2059" s="2"/>
      <c r="AC2059" s="8"/>
      <c r="AE2059" s="2"/>
      <c r="AF2059" s="2"/>
      <c r="AG2059" s="2"/>
      <c r="AH2059" s="2"/>
      <c r="AI2059" s="2"/>
      <c r="AJ2059" s="2"/>
      <c r="AK2059" s="2"/>
      <c r="AL2059" s="8"/>
      <c r="AN2059" s="2"/>
      <c r="AO2059" s="2"/>
      <c r="AP2059" s="2"/>
      <c r="AQ2059" s="2"/>
      <c r="AR2059" s="2"/>
      <c r="AS2059" s="2"/>
      <c r="AT2059" s="2"/>
      <c r="AU2059" s="8"/>
      <c r="AW2059" s="2"/>
      <c r="AX2059" s="2"/>
      <c r="AY2059" s="2"/>
      <c r="AZ2059" s="2"/>
      <c r="BA2059" s="2"/>
      <c r="BB2059" s="2"/>
      <c r="BC2059" s="2"/>
      <c r="BD2059" s="8"/>
      <c r="BF2059" s="2"/>
      <c r="BH2059" s="2"/>
      <c r="BJ2059" s="2"/>
      <c r="BK2059" s="2"/>
      <c r="BL2059" s="2"/>
      <c r="BM2059" s="8"/>
    </row>
    <row r="2060" spans="1:65" x14ac:dyDescent="0.25">
      <c r="A2060" s="2"/>
      <c r="B2060" s="2"/>
      <c r="C2060" s="2"/>
      <c r="D2060" s="2"/>
      <c r="E2060" s="2"/>
      <c r="F2060" s="2"/>
      <c r="G2060" s="10"/>
      <c r="H2060" s="10"/>
      <c r="I2060" s="10"/>
      <c r="J2060" s="10"/>
      <c r="M2060" s="2"/>
      <c r="N2060" s="39"/>
      <c r="O2060" s="2"/>
      <c r="P2060" s="2"/>
      <c r="Q2060" s="2"/>
      <c r="R2060" s="2"/>
      <c r="S2060" s="2"/>
      <c r="V2060" s="2"/>
      <c r="W2060" s="2"/>
      <c r="X2060" s="2"/>
      <c r="Y2060" s="2"/>
      <c r="Z2060" s="2"/>
      <c r="AA2060" s="2"/>
      <c r="AB2060" s="2"/>
      <c r="AC2060" s="8"/>
      <c r="AE2060" s="2"/>
      <c r="AF2060" s="2"/>
      <c r="AG2060" s="2"/>
      <c r="AH2060" s="2"/>
      <c r="AI2060" s="2"/>
      <c r="AJ2060" s="2"/>
      <c r="AK2060" s="2"/>
      <c r="AL2060" s="8"/>
      <c r="AN2060" s="2"/>
      <c r="AO2060" s="2"/>
      <c r="AP2060" s="2"/>
      <c r="AQ2060" s="2"/>
      <c r="AR2060" s="2"/>
      <c r="AS2060" s="2"/>
      <c r="AT2060" s="2"/>
      <c r="AU2060" s="8"/>
      <c r="AW2060" s="2"/>
      <c r="AX2060" s="2"/>
      <c r="AY2060" s="2"/>
      <c r="AZ2060" s="2"/>
      <c r="BA2060" s="2"/>
      <c r="BB2060" s="2"/>
      <c r="BC2060" s="2"/>
      <c r="BD2060" s="8"/>
      <c r="BF2060" s="2"/>
      <c r="BH2060" s="2"/>
      <c r="BJ2060" s="2"/>
      <c r="BK2060" s="2"/>
      <c r="BL2060" s="2"/>
      <c r="BM2060" s="8"/>
    </row>
    <row r="2061" spans="1:65" x14ac:dyDescent="0.25">
      <c r="A2061" s="2"/>
      <c r="B2061" s="2"/>
      <c r="C2061" s="2"/>
      <c r="D2061" s="2"/>
      <c r="E2061" s="2"/>
      <c r="F2061" s="2"/>
      <c r="G2061" s="10"/>
      <c r="H2061" s="10"/>
      <c r="I2061" s="10"/>
      <c r="J2061" s="10"/>
      <c r="M2061" s="2"/>
      <c r="N2061" s="39"/>
      <c r="O2061" s="2"/>
      <c r="P2061" s="2"/>
      <c r="Q2061" s="2"/>
      <c r="R2061" s="2"/>
      <c r="S2061" s="2"/>
      <c r="V2061" s="2"/>
      <c r="W2061" s="2"/>
      <c r="X2061" s="2"/>
      <c r="Y2061" s="2"/>
      <c r="Z2061" s="2"/>
      <c r="AA2061" s="2"/>
      <c r="AB2061" s="2"/>
      <c r="AC2061" s="8"/>
      <c r="AE2061" s="2"/>
      <c r="AF2061" s="2"/>
      <c r="AG2061" s="2"/>
      <c r="AH2061" s="2"/>
      <c r="AI2061" s="2"/>
      <c r="AJ2061" s="2"/>
      <c r="AK2061" s="2"/>
      <c r="AL2061" s="8"/>
      <c r="AN2061" s="2"/>
      <c r="AO2061" s="2"/>
      <c r="AP2061" s="2"/>
      <c r="AQ2061" s="2"/>
      <c r="AR2061" s="2"/>
      <c r="AS2061" s="2"/>
      <c r="AT2061" s="2"/>
      <c r="AU2061" s="8"/>
      <c r="AW2061" s="2"/>
      <c r="AX2061" s="2"/>
      <c r="AY2061" s="2"/>
      <c r="AZ2061" s="2"/>
      <c r="BA2061" s="2"/>
      <c r="BB2061" s="2"/>
      <c r="BC2061" s="2"/>
      <c r="BD2061" s="8"/>
      <c r="BF2061" s="2"/>
      <c r="BH2061" s="2"/>
      <c r="BJ2061" s="2"/>
      <c r="BK2061" s="2"/>
      <c r="BL2061" s="2"/>
      <c r="BM2061" s="8"/>
    </row>
    <row r="2062" spans="1:65" x14ac:dyDescent="0.25">
      <c r="A2062" s="2"/>
      <c r="B2062" s="2"/>
      <c r="C2062" s="2"/>
      <c r="D2062" s="2"/>
      <c r="E2062" s="2"/>
      <c r="F2062" s="2"/>
      <c r="G2062" s="10"/>
      <c r="H2062" s="10"/>
      <c r="I2062" s="10"/>
      <c r="J2062" s="10"/>
      <c r="M2062" s="2"/>
      <c r="N2062" s="39"/>
      <c r="O2062" s="2"/>
      <c r="P2062" s="2"/>
      <c r="Q2062" s="2"/>
      <c r="R2062" s="2"/>
      <c r="S2062" s="2"/>
      <c r="V2062" s="2"/>
      <c r="W2062" s="2"/>
      <c r="X2062" s="2"/>
      <c r="Y2062" s="2"/>
      <c r="Z2062" s="2"/>
      <c r="AA2062" s="2"/>
      <c r="AB2062" s="2"/>
      <c r="AC2062" s="8"/>
      <c r="AE2062" s="2"/>
      <c r="AF2062" s="2"/>
      <c r="AG2062" s="2"/>
      <c r="AH2062" s="2"/>
      <c r="AI2062" s="2"/>
      <c r="AJ2062" s="2"/>
      <c r="AK2062" s="2"/>
      <c r="AL2062" s="8"/>
      <c r="AN2062" s="2"/>
      <c r="AO2062" s="2"/>
      <c r="AP2062" s="2"/>
      <c r="AQ2062" s="2"/>
      <c r="AR2062" s="2"/>
      <c r="AS2062" s="2"/>
      <c r="AT2062" s="2"/>
      <c r="AU2062" s="8"/>
      <c r="AW2062" s="2"/>
      <c r="AX2062" s="2"/>
      <c r="AY2062" s="2"/>
      <c r="AZ2062" s="2"/>
      <c r="BA2062" s="2"/>
      <c r="BB2062" s="2"/>
      <c r="BC2062" s="2"/>
      <c r="BD2062" s="8"/>
      <c r="BF2062" s="2"/>
      <c r="BH2062" s="2"/>
      <c r="BJ2062" s="2"/>
      <c r="BK2062" s="2"/>
      <c r="BL2062" s="2"/>
      <c r="BM2062" s="8"/>
    </row>
    <row r="2063" spans="1:65" x14ac:dyDescent="0.25">
      <c r="A2063" s="2"/>
      <c r="B2063" s="2"/>
      <c r="C2063" s="2"/>
      <c r="D2063" s="2"/>
      <c r="E2063" s="2"/>
      <c r="F2063" s="2"/>
      <c r="G2063" s="10"/>
      <c r="H2063" s="10"/>
      <c r="I2063" s="10"/>
      <c r="J2063" s="10"/>
      <c r="M2063" s="2"/>
      <c r="N2063" s="39"/>
      <c r="O2063" s="2"/>
      <c r="P2063" s="2"/>
      <c r="Q2063" s="2"/>
      <c r="R2063" s="2"/>
      <c r="S2063" s="2"/>
      <c r="V2063" s="2"/>
      <c r="W2063" s="2"/>
      <c r="X2063" s="2"/>
      <c r="Y2063" s="2"/>
      <c r="Z2063" s="2"/>
      <c r="AA2063" s="2"/>
      <c r="AB2063" s="2"/>
      <c r="AC2063" s="8"/>
      <c r="AE2063" s="2"/>
      <c r="AF2063" s="2"/>
      <c r="AG2063" s="2"/>
      <c r="AH2063" s="2"/>
      <c r="AI2063" s="2"/>
      <c r="AJ2063" s="2"/>
      <c r="AK2063" s="2"/>
      <c r="AL2063" s="8"/>
      <c r="AN2063" s="2"/>
      <c r="AO2063" s="2"/>
      <c r="AP2063" s="2"/>
      <c r="AQ2063" s="2"/>
      <c r="AR2063" s="2"/>
      <c r="AS2063" s="2"/>
      <c r="AT2063" s="2"/>
      <c r="AU2063" s="8"/>
      <c r="AW2063" s="2"/>
      <c r="AX2063" s="2"/>
      <c r="AY2063" s="2"/>
      <c r="AZ2063" s="2"/>
      <c r="BA2063" s="2"/>
      <c r="BB2063" s="2"/>
      <c r="BC2063" s="2"/>
      <c r="BD2063" s="8"/>
      <c r="BF2063" s="2"/>
      <c r="BH2063" s="2"/>
      <c r="BJ2063" s="2"/>
      <c r="BK2063" s="2"/>
      <c r="BL2063" s="2"/>
      <c r="BM2063" s="8"/>
    </row>
    <row r="2064" spans="1:65" x14ac:dyDescent="0.25">
      <c r="A2064" s="2"/>
      <c r="B2064" s="2"/>
      <c r="C2064" s="2"/>
      <c r="D2064" s="2"/>
      <c r="E2064" s="2"/>
      <c r="F2064" s="2"/>
      <c r="G2064" s="10"/>
      <c r="H2064" s="10"/>
      <c r="I2064" s="10"/>
      <c r="J2064" s="10"/>
      <c r="M2064" s="2"/>
      <c r="N2064" s="39"/>
      <c r="O2064" s="2"/>
      <c r="P2064" s="2"/>
      <c r="Q2064" s="2"/>
      <c r="R2064" s="2"/>
      <c r="S2064" s="2"/>
      <c r="V2064" s="2"/>
      <c r="W2064" s="2"/>
      <c r="X2064" s="2"/>
      <c r="Y2064" s="2"/>
      <c r="Z2064" s="2"/>
      <c r="AA2064" s="2"/>
      <c r="AB2064" s="2"/>
      <c r="AC2064" s="8"/>
      <c r="AE2064" s="2"/>
      <c r="AF2064" s="2"/>
      <c r="AG2064" s="2"/>
      <c r="AH2064" s="2"/>
      <c r="AI2064" s="2"/>
      <c r="AJ2064" s="2"/>
      <c r="AK2064" s="2"/>
      <c r="AL2064" s="8"/>
      <c r="AN2064" s="2"/>
      <c r="AO2064" s="2"/>
      <c r="AP2064" s="2"/>
      <c r="AQ2064" s="2"/>
      <c r="AR2064" s="2"/>
      <c r="AS2064" s="2"/>
      <c r="AT2064" s="2"/>
      <c r="AU2064" s="8"/>
      <c r="AW2064" s="2"/>
      <c r="AX2064" s="2"/>
      <c r="AY2064" s="2"/>
      <c r="AZ2064" s="2"/>
      <c r="BA2064" s="2"/>
      <c r="BB2064" s="2"/>
      <c r="BC2064" s="2"/>
      <c r="BD2064" s="8"/>
      <c r="BF2064" s="2"/>
      <c r="BH2064" s="2"/>
      <c r="BJ2064" s="2"/>
      <c r="BK2064" s="2"/>
      <c r="BL2064" s="2"/>
      <c r="BM2064" s="8"/>
    </row>
    <row r="2065" spans="1:65" x14ac:dyDescent="0.25">
      <c r="A2065" s="2"/>
      <c r="B2065" s="2"/>
      <c r="C2065" s="2"/>
      <c r="D2065" s="2"/>
      <c r="E2065" s="2"/>
      <c r="F2065" s="2"/>
      <c r="G2065" s="10"/>
      <c r="H2065" s="10"/>
      <c r="I2065" s="10"/>
      <c r="J2065" s="10"/>
      <c r="M2065" s="2"/>
      <c r="N2065" s="39"/>
      <c r="O2065" s="2"/>
      <c r="P2065" s="2"/>
      <c r="Q2065" s="2"/>
      <c r="R2065" s="2"/>
      <c r="S2065" s="2"/>
      <c r="V2065" s="2"/>
      <c r="W2065" s="2"/>
      <c r="X2065" s="2"/>
      <c r="Y2065" s="2"/>
      <c r="Z2065" s="2"/>
      <c r="AA2065" s="2"/>
      <c r="AB2065" s="2"/>
      <c r="AC2065" s="8"/>
      <c r="AE2065" s="2"/>
      <c r="AF2065" s="2"/>
      <c r="AG2065" s="2"/>
      <c r="AH2065" s="2"/>
      <c r="AI2065" s="2"/>
      <c r="AJ2065" s="2"/>
      <c r="AK2065" s="2"/>
      <c r="AL2065" s="8"/>
      <c r="AN2065" s="2"/>
      <c r="AO2065" s="2"/>
      <c r="AP2065" s="2"/>
      <c r="AQ2065" s="2"/>
      <c r="AR2065" s="2"/>
      <c r="AS2065" s="2"/>
      <c r="AT2065" s="2"/>
      <c r="AU2065" s="8"/>
      <c r="AW2065" s="2"/>
      <c r="AX2065" s="2"/>
      <c r="AY2065" s="2"/>
      <c r="AZ2065" s="2"/>
      <c r="BA2065" s="2"/>
      <c r="BB2065" s="2"/>
      <c r="BC2065" s="2"/>
      <c r="BD2065" s="8"/>
      <c r="BF2065" s="2"/>
      <c r="BH2065" s="2"/>
      <c r="BJ2065" s="2"/>
      <c r="BK2065" s="2"/>
      <c r="BL2065" s="2"/>
      <c r="BM2065" s="8"/>
    </row>
    <row r="2066" spans="1:65" x14ac:dyDescent="0.25">
      <c r="A2066" s="2"/>
      <c r="B2066" s="2"/>
      <c r="C2066" s="2"/>
      <c r="D2066" s="2"/>
      <c r="E2066" s="2"/>
      <c r="F2066" s="2"/>
      <c r="G2066" s="10"/>
      <c r="H2066" s="10"/>
      <c r="I2066" s="10"/>
      <c r="J2066" s="10"/>
      <c r="M2066" s="2"/>
      <c r="N2066" s="39"/>
      <c r="O2066" s="2"/>
      <c r="P2066" s="2"/>
      <c r="Q2066" s="2"/>
      <c r="R2066" s="2"/>
      <c r="S2066" s="2"/>
      <c r="V2066" s="2"/>
      <c r="W2066" s="2"/>
      <c r="X2066" s="2"/>
      <c r="Y2066" s="2"/>
      <c r="Z2066" s="2"/>
      <c r="AA2066" s="2"/>
      <c r="AB2066" s="2"/>
      <c r="AC2066" s="8"/>
      <c r="AE2066" s="2"/>
      <c r="AF2066" s="2"/>
      <c r="AG2066" s="2"/>
      <c r="AH2066" s="2"/>
      <c r="AI2066" s="2"/>
      <c r="AJ2066" s="2"/>
      <c r="AK2066" s="2"/>
      <c r="AL2066" s="8"/>
      <c r="AN2066" s="2"/>
      <c r="AO2066" s="2"/>
      <c r="AP2066" s="2"/>
      <c r="AQ2066" s="2"/>
      <c r="AR2066" s="2"/>
      <c r="AS2066" s="2"/>
      <c r="AT2066" s="2"/>
      <c r="AU2066" s="8"/>
      <c r="AW2066" s="2"/>
      <c r="AX2066" s="2"/>
      <c r="AY2066" s="2"/>
      <c r="AZ2066" s="2"/>
      <c r="BA2066" s="2"/>
      <c r="BB2066" s="2"/>
      <c r="BC2066" s="2"/>
      <c r="BD2066" s="8"/>
      <c r="BF2066" s="2"/>
      <c r="BH2066" s="2"/>
      <c r="BJ2066" s="2"/>
      <c r="BK2066" s="2"/>
      <c r="BL2066" s="2"/>
      <c r="BM2066" s="8"/>
    </row>
    <row r="2067" spans="1:65" x14ac:dyDescent="0.25">
      <c r="A2067" s="2"/>
      <c r="B2067" s="2"/>
      <c r="C2067" s="2"/>
      <c r="D2067" s="2"/>
      <c r="E2067" s="2"/>
      <c r="F2067" s="2"/>
      <c r="G2067" s="10"/>
      <c r="H2067" s="10"/>
      <c r="I2067" s="10"/>
      <c r="J2067" s="10"/>
      <c r="M2067" s="2"/>
      <c r="N2067" s="39"/>
      <c r="O2067" s="2"/>
      <c r="P2067" s="2"/>
      <c r="Q2067" s="2"/>
      <c r="R2067" s="2"/>
      <c r="S2067" s="2"/>
      <c r="V2067" s="2"/>
      <c r="W2067" s="2"/>
      <c r="X2067" s="2"/>
      <c r="Y2067" s="2"/>
      <c r="Z2067" s="2"/>
      <c r="AA2067" s="2"/>
      <c r="AB2067" s="2"/>
      <c r="AC2067" s="8"/>
      <c r="AE2067" s="2"/>
      <c r="AF2067" s="2"/>
      <c r="AG2067" s="2"/>
      <c r="AH2067" s="2"/>
      <c r="AI2067" s="2"/>
      <c r="AJ2067" s="2"/>
      <c r="AK2067" s="2"/>
      <c r="AL2067" s="8"/>
      <c r="AN2067" s="2"/>
      <c r="AO2067" s="2"/>
      <c r="AP2067" s="2"/>
      <c r="AQ2067" s="2"/>
      <c r="AR2067" s="2"/>
      <c r="AS2067" s="2"/>
      <c r="AT2067" s="2"/>
      <c r="AU2067" s="8"/>
      <c r="AW2067" s="2"/>
      <c r="AX2067" s="2"/>
      <c r="AY2067" s="2"/>
      <c r="AZ2067" s="2"/>
      <c r="BA2067" s="2"/>
      <c r="BB2067" s="2"/>
      <c r="BC2067" s="2"/>
      <c r="BD2067" s="8"/>
      <c r="BF2067" s="2"/>
      <c r="BH2067" s="2"/>
      <c r="BJ2067" s="2"/>
      <c r="BK2067" s="2"/>
      <c r="BL2067" s="2"/>
      <c r="BM2067" s="8"/>
    </row>
    <row r="2068" spans="1:65" x14ac:dyDescent="0.25">
      <c r="A2068" s="2"/>
      <c r="B2068" s="2"/>
      <c r="C2068" s="2"/>
      <c r="D2068" s="2"/>
      <c r="E2068" s="2"/>
      <c r="F2068" s="2"/>
      <c r="G2068" s="10"/>
      <c r="H2068" s="10"/>
      <c r="I2068" s="10"/>
      <c r="J2068" s="10"/>
      <c r="M2068" s="2"/>
      <c r="N2068" s="39"/>
      <c r="O2068" s="2"/>
      <c r="P2068" s="2"/>
      <c r="Q2068" s="2"/>
      <c r="R2068" s="2"/>
      <c r="S2068" s="2"/>
      <c r="V2068" s="2"/>
      <c r="W2068" s="2"/>
      <c r="X2068" s="2"/>
      <c r="Y2068" s="2"/>
      <c r="Z2068" s="2"/>
      <c r="AA2068" s="2"/>
      <c r="AB2068" s="2"/>
      <c r="AC2068" s="8"/>
      <c r="AE2068" s="2"/>
      <c r="AF2068" s="2"/>
      <c r="AG2068" s="2"/>
      <c r="AH2068" s="2"/>
      <c r="AI2068" s="2"/>
      <c r="AJ2068" s="2"/>
      <c r="AK2068" s="2"/>
      <c r="AL2068" s="8"/>
      <c r="AN2068" s="2"/>
      <c r="AO2068" s="2"/>
      <c r="AP2068" s="2"/>
      <c r="AQ2068" s="2"/>
      <c r="AR2068" s="2"/>
      <c r="AS2068" s="2"/>
      <c r="AT2068" s="2"/>
      <c r="AU2068" s="8"/>
      <c r="AW2068" s="2"/>
      <c r="AX2068" s="2"/>
      <c r="AY2068" s="2"/>
      <c r="AZ2068" s="2"/>
      <c r="BA2068" s="2"/>
      <c r="BB2068" s="2"/>
      <c r="BC2068" s="2"/>
      <c r="BD2068" s="8"/>
      <c r="BF2068" s="2"/>
      <c r="BH2068" s="2"/>
      <c r="BJ2068" s="2"/>
      <c r="BK2068" s="2"/>
      <c r="BL2068" s="2"/>
      <c r="BM2068" s="8"/>
    </row>
    <row r="2069" spans="1:65" x14ac:dyDescent="0.25">
      <c r="A2069" s="2"/>
      <c r="B2069" s="2"/>
      <c r="C2069" s="2"/>
      <c r="D2069" s="2"/>
      <c r="E2069" s="2"/>
      <c r="F2069" s="2"/>
      <c r="G2069" s="10"/>
      <c r="H2069" s="10"/>
      <c r="I2069" s="10"/>
      <c r="J2069" s="10"/>
      <c r="M2069" s="2"/>
      <c r="N2069" s="39"/>
      <c r="O2069" s="2"/>
      <c r="P2069" s="2"/>
      <c r="Q2069" s="2"/>
      <c r="R2069" s="2"/>
      <c r="S2069" s="2"/>
      <c r="V2069" s="2"/>
      <c r="W2069" s="2"/>
      <c r="X2069" s="2"/>
      <c r="Y2069" s="2"/>
      <c r="Z2069" s="2"/>
      <c r="AA2069" s="2"/>
      <c r="AB2069" s="2"/>
      <c r="AC2069" s="8"/>
      <c r="AE2069" s="2"/>
      <c r="AF2069" s="2"/>
      <c r="AG2069" s="2"/>
      <c r="AH2069" s="2"/>
      <c r="AI2069" s="2"/>
      <c r="AJ2069" s="2"/>
      <c r="AK2069" s="2"/>
      <c r="AL2069" s="8"/>
      <c r="AN2069" s="2"/>
      <c r="AO2069" s="2"/>
      <c r="AP2069" s="2"/>
      <c r="AQ2069" s="2"/>
      <c r="AR2069" s="2"/>
      <c r="AS2069" s="2"/>
      <c r="AT2069" s="2"/>
      <c r="AU2069" s="8"/>
      <c r="AW2069" s="2"/>
      <c r="AX2069" s="2"/>
      <c r="AY2069" s="2"/>
      <c r="AZ2069" s="2"/>
      <c r="BA2069" s="2"/>
      <c r="BB2069" s="2"/>
      <c r="BC2069" s="2"/>
      <c r="BD2069" s="8"/>
      <c r="BF2069" s="2"/>
      <c r="BH2069" s="2"/>
      <c r="BJ2069" s="2"/>
      <c r="BK2069" s="2"/>
      <c r="BL2069" s="2"/>
      <c r="BM2069" s="8"/>
    </row>
    <row r="2070" spans="1:65" x14ac:dyDescent="0.25">
      <c r="A2070" s="2"/>
      <c r="B2070" s="2"/>
      <c r="C2070" s="2"/>
      <c r="D2070" s="2"/>
      <c r="E2070" s="2"/>
      <c r="F2070" s="2"/>
      <c r="G2070" s="10"/>
      <c r="H2070" s="10"/>
      <c r="I2070" s="10"/>
      <c r="J2070" s="10"/>
      <c r="M2070" s="2"/>
      <c r="N2070" s="39"/>
      <c r="O2070" s="2"/>
      <c r="P2070" s="2"/>
      <c r="Q2070" s="2"/>
      <c r="R2070" s="2"/>
      <c r="S2070" s="2"/>
      <c r="V2070" s="2"/>
      <c r="W2070" s="2"/>
      <c r="X2070" s="2"/>
      <c r="Y2070" s="2"/>
      <c r="Z2070" s="2"/>
      <c r="AA2070" s="2"/>
      <c r="AB2070" s="2"/>
      <c r="AC2070" s="8"/>
      <c r="AE2070" s="2"/>
      <c r="AF2070" s="2"/>
      <c r="AG2070" s="2"/>
      <c r="AH2070" s="2"/>
      <c r="AI2070" s="2"/>
      <c r="AJ2070" s="2"/>
      <c r="AK2070" s="2"/>
      <c r="AL2070" s="8"/>
      <c r="AN2070" s="2"/>
      <c r="AO2070" s="2"/>
      <c r="AP2070" s="2"/>
      <c r="AQ2070" s="2"/>
      <c r="AR2070" s="2"/>
      <c r="AS2070" s="2"/>
      <c r="AT2070" s="2"/>
      <c r="AU2070" s="8"/>
      <c r="AW2070" s="2"/>
      <c r="AX2070" s="2"/>
      <c r="AY2070" s="2"/>
      <c r="AZ2070" s="2"/>
      <c r="BA2070" s="2"/>
      <c r="BB2070" s="2"/>
      <c r="BC2070" s="2"/>
      <c r="BD2070" s="8"/>
      <c r="BF2070" s="2"/>
      <c r="BH2070" s="2"/>
      <c r="BJ2070" s="2"/>
      <c r="BK2070" s="2"/>
      <c r="BL2070" s="2"/>
      <c r="BM2070" s="8"/>
    </row>
    <row r="2071" spans="1:65" x14ac:dyDescent="0.25">
      <c r="A2071" s="2"/>
      <c r="B2071" s="2"/>
      <c r="C2071" s="2"/>
      <c r="D2071" s="2"/>
      <c r="E2071" s="2"/>
      <c r="F2071" s="2"/>
      <c r="G2071" s="10"/>
      <c r="H2071" s="10"/>
      <c r="I2071" s="10"/>
      <c r="J2071" s="10"/>
      <c r="M2071" s="2"/>
      <c r="N2071" s="39"/>
      <c r="O2071" s="2"/>
      <c r="P2071" s="2"/>
      <c r="Q2071" s="2"/>
      <c r="R2071" s="2"/>
      <c r="S2071" s="2"/>
      <c r="V2071" s="2"/>
      <c r="W2071" s="2"/>
      <c r="X2071" s="2"/>
      <c r="Y2071" s="2"/>
      <c r="Z2071" s="2"/>
      <c r="AA2071" s="2"/>
      <c r="AB2071" s="2"/>
      <c r="AC2071" s="8"/>
      <c r="AE2071" s="2"/>
      <c r="AF2071" s="2"/>
      <c r="AG2071" s="2"/>
      <c r="AH2071" s="2"/>
      <c r="AI2071" s="2"/>
      <c r="AJ2071" s="2"/>
      <c r="AK2071" s="2"/>
      <c r="AL2071" s="8"/>
      <c r="AN2071" s="2"/>
      <c r="AO2071" s="2"/>
      <c r="AP2071" s="2"/>
      <c r="AQ2071" s="2"/>
      <c r="AR2071" s="2"/>
      <c r="AS2071" s="2"/>
      <c r="AT2071" s="2"/>
      <c r="AU2071" s="8"/>
      <c r="AW2071" s="2"/>
      <c r="AX2071" s="2"/>
      <c r="AY2071" s="2"/>
      <c r="AZ2071" s="2"/>
      <c r="BA2071" s="2"/>
      <c r="BB2071" s="2"/>
      <c r="BC2071" s="2"/>
      <c r="BD2071" s="8"/>
      <c r="BF2071" s="2"/>
      <c r="BH2071" s="2"/>
      <c r="BJ2071" s="2"/>
      <c r="BK2071" s="2"/>
      <c r="BL2071" s="2"/>
      <c r="BM2071" s="8"/>
    </row>
    <row r="2072" spans="1:65" x14ac:dyDescent="0.25">
      <c r="A2072" s="2"/>
      <c r="B2072" s="2"/>
      <c r="C2072" s="2"/>
      <c r="D2072" s="2"/>
      <c r="E2072" s="2"/>
      <c r="F2072" s="2"/>
      <c r="G2072" s="10"/>
      <c r="H2072" s="10"/>
      <c r="I2072" s="10"/>
      <c r="J2072" s="10"/>
      <c r="M2072" s="2"/>
      <c r="N2072" s="39"/>
      <c r="O2072" s="2"/>
      <c r="P2072" s="2"/>
      <c r="Q2072" s="2"/>
      <c r="R2072" s="2"/>
      <c r="S2072" s="2"/>
      <c r="V2072" s="2"/>
      <c r="W2072" s="2"/>
      <c r="X2072" s="2"/>
      <c r="Y2072" s="2"/>
      <c r="Z2072" s="2"/>
      <c r="AA2072" s="2"/>
      <c r="AB2072" s="2"/>
      <c r="AC2072" s="8"/>
      <c r="AE2072" s="2"/>
      <c r="AF2072" s="2"/>
      <c r="AG2072" s="2"/>
      <c r="AH2072" s="2"/>
      <c r="AI2072" s="2"/>
      <c r="AJ2072" s="2"/>
      <c r="AK2072" s="2"/>
      <c r="AL2072" s="8"/>
      <c r="AN2072" s="2"/>
      <c r="AO2072" s="2"/>
      <c r="AP2072" s="2"/>
      <c r="AQ2072" s="2"/>
      <c r="AR2072" s="2"/>
      <c r="AS2072" s="2"/>
      <c r="AT2072" s="2"/>
      <c r="AU2072" s="8"/>
      <c r="AW2072" s="2"/>
      <c r="AX2072" s="2"/>
      <c r="AY2072" s="2"/>
      <c r="AZ2072" s="2"/>
      <c r="BA2072" s="2"/>
      <c r="BB2072" s="2"/>
      <c r="BC2072" s="2"/>
      <c r="BD2072" s="8"/>
      <c r="BF2072" s="2"/>
      <c r="BH2072" s="2"/>
      <c r="BJ2072" s="2"/>
      <c r="BK2072" s="2"/>
      <c r="BL2072" s="2"/>
      <c r="BM2072" s="8"/>
    </row>
    <row r="2073" spans="1:65" x14ac:dyDescent="0.25">
      <c r="A2073" s="2"/>
      <c r="B2073" s="2"/>
      <c r="C2073" s="2"/>
      <c r="D2073" s="2"/>
      <c r="E2073" s="2"/>
      <c r="F2073" s="2"/>
      <c r="G2073" s="10"/>
      <c r="H2073" s="10"/>
      <c r="I2073" s="10"/>
      <c r="J2073" s="10"/>
      <c r="M2073" s="2"/>
      <c r="N2073" s="39"/>
      <c r="O2073" s="2"/>
      <c r="P2073" s="2"/>
      <c r="Q2073" s="2"/>
      <c r="R2073" s="2"/>
      <c r="S2073" s="2"/>
      <c r="V2073" s="2"/>
      <c r="W2073" s="2"/>
      <c r="X2073" s="2"/>
      <c r="Y2073" s="2"/>
      <c r="Z2073" s="2"/>
      <c r="AA2073" s="2"/>
      <c r="AB2073" s="2"/>
      <c r="AC2073" s="8"/>
      <c r="AE2073" s="2"/>
      <c r="AF2073" s="2"/>
      <c r="AG2073" s="2"/>
      <c r="AH2073" s="2"/>
      <c r="AI2073" s="2"/>
      <c r="AJ2073" s="2"/>
      <c r="AK2073" s="2"/>
      <c r="AL2073" s="8"/>
      <c r="AN2073" s="2"/>
      <c r="AO2073" s="2"/>
      <c r="AP2073" s="2"/>
      <c r="AQ2073" s="2"/>
      <c r="AR2073" s="2"/>
      <c r="AS2073" s="2"/>
      <c r="AT2073" s="2"/>
      <c r="AU2073" s="8"/>
      <c r="AW2073" s="2"/>
      <c r="AX2073" s="2"/>
      <c r="AY2073" s="2"/>
      <c r="AZ2073" s="2"/>
      <c r="BA2073" s="2"/>
      <c r="BB2073" s="2"/>
      <c r="BC2073" s="2"/>
      <c r="BD2073" s="8"/>
      <c r="BF2073" s="2"/>
      <c r="BH2073" s="2"/>
      <c r="BJ2073" s="2"/>
      <c r="BK2073" s="2"/>
      <c r="BL2073" s="2"/>
      <c r="BM2073" s="8"/>
    </row>
    <row r="2074" spans="1:65" x14ac:dyDescent="0.25">
      <c r="A2074" s="2"/>
      <c r="B2074" s="2"/>
      <c r="C2074" s="2"/>
      <c r="D2074" s="2"/>
      <c r="E2074" s="2"/>
      <c r="F2074" s="2"/>
      <c r="G2074" s="10"/>
      <c r="H2074" s="10"/>
      <c r="I2074" s="10"/>
      <c r="J2074" s="10"/>
      <c r="M2074" s="2"/>
      <c r="N2074" s="39"/>
      <c r="O2074" s="2"/>
      <c r="P2074" s="2"/>
      <c r="Q2074" s="2"/>
      <c r="R2074" s="2"/>
      <c r="S2074" s="2"/>
      <c r="V2074" s="2"/>
      <c r="W2074" s="2"/>
      <c r="X2074" s="2"/>
      <c r="Y2074" s="2"/>
      <c r="Z2074" s="2"/>
      <c r="AA2074" s="2"/>
      <c r="AB2074" s="2"/>
      <c r="AC2074" s="8"/>
      <c r="AE2074" s="2"/>
      <c r="AF2074" s="2"/>
      <c r="AG2074" s="2"/>
      <c r="AH2074" s="2"/>
      <c r="AI2074" s="2"/>
      <c r="AJ2074" s="2"/>
      <c r="AK2074" s="2"/>
      <c r="AL2074" s="8"/>
      <c r="AN2074" s="2"/>
      <c r="AO2074" s="2"/>
      <c r="AP2074" s="2"/>
      <c r="AQ2074" s="2"/>
      <c r="AR2074" s="2"/>
      <c r="AS2074" s="2"/>
      <c r="AT2074" s="2"/>
      <c r="AU2074" s="8"/>
      <c r="AW2074" s="2"/>
      <c r="AX2074" s="2"/>
      <c r="AY2074" s="2"/>
      <c r="AZ2074" s="2"/>
      <c r="BA2074" s="2"/>
      <c r="BB2074" s="2"/>
      <c r="BC2074" s="2"/>
      <c r="BD2074" s="8"/>
      <c r="BF2074" s="2"/>
      <c r="BH2074" s="2"/>
      <c r="BJ2074" s="2"/>
      <c r="BK2074" s="2"/>
      <c r="BL2074" s="2"/>
      <c r="BM2074" s="8"/>
    </row>
    <row r="2075" spans="1:65" x14ac:dyDescent="0.25">
      <c r="A2075" s="2"/>
      <c r="B2075" s="2"/>
      <c r="C2075" s="2"/>
      <c r="D2075" s="2"/>
      <c r="E2075" s="2"/>
      <c r="F2075" s="2"/>
      <c r="G2075" s="10"/>
      <c r="H2075" s="10"/>
      <c r="I2075" s="10"/>
      <c r="J2075" s="10"/>
      <c r="M2075" s="2"/>
      <c r="N2075" s="39"/>
      <c r="O2075" s="2"/>
      <c r="P2075" s="2"/>
      <c r="Q2075" s="2"/>
      <c r="R2075" s="2"/>
      <c r="S2075" s="2"/>
      <c r="V2075" s="2"/>
      <c r="W2075" s="2"/>
      <c r="X2075" s="2"/>
      <c r="Y2075" s="2"/>
      <c r="Z2075" s="2"/>
      <c r="AA2075" s="2"/>
      <c r="AB2075" s="2"/>
      <c r="AC2075" s="8"/>
      <c r="AE2075" s="2"/>
      <c r="AF2075" s="2"/>
      <c r="AG2075" s="2"/>
      <c r="AH2075" s="2"/>
      <c r="AI2075" s="2"/>
      <c r="AJ2075" s="2"/>
      <c r="AK2075" s="2"/>
      <c r="AL2075" s="8"/>
      <c r="AN2075" s="2"/>
      <c r="AO2075" s="2"/>
      <c r="AP2075" s="2"/>
      <c r="AQ2075" s="2"/>
      <c r="AR2075" s="2"/>
      <c r="AS2075" s="2"/>
      <c r="AT2075" s="2"/>
      <c r="AU2075" s="8"/>
      <c r="AW2075" s="2"/>
      <c r="AX2075" s="2"/>
      <c r="AY2075" s="2"/>
      <c r="AZ2075" s="2"/>
      <c r="BA2075" s="2"/>
      <c r="BB2075" s="2"/>
      <c r="BC2075" s="2"/>
      <c r="BD2075" s="8"/>
      <c r="BF2075" s="2"/>
      <c r="BH2075" s="2"/>
      <c r="BJ2075" s="2"/>
      <c r="BK2075" s="2"/>
      <c r="BL2075" s="2"/>
      <c r="BM2075" s="8"/>
    </row>
    <row r="2076" spans="1:65" x14ac:dyDescent="0.25">
      <c r="A2076" s="2"/>
      <c r="B2076" s="2"/>
      <c r="C2076" s="2"/>
      <c r="D2076" s="2"/>
      <c r="E2076" s="2"/>
      <c r="F2076" s="2"/>
      <c r="G2076" s="10"/>
      <c r="H2076" s="10"/>
      <c r="I2076" s="10"/>
      <c r="J2076" s="10"/>
      <c r="M2076" s="2"/>
      <c r="N2076" s="39"/>
      <c r="O2076" s="2"/>
      <c r="P2076" s="2"/>
      <c r="Q2076" s="2"/>
      <c r="R2076" s="2"/>
      <c r="S2076" s="2"/>
      <c r="V2076" s="2"/>
      <c r="W2076" s="2"/>
      <c r="X2076" s="2"/>
      <c r="Y2076" s="2"/>
      <c r="Z2076" s="2"/>
      <c r="AA2076" s="2"/>
      <c r="AB2076" s="2"/>
      <c r="AC2076" s="8"/>
      <c r="AE2076" s="2"/>
      <c r="AF2076" s="2"/>
      <c r="AG2076" s="2"/>
      <c r="AH2076" s="2"/>
      <c r="AI2076" s="2"/>
      <c r="AJ2076" s="2"/>
      <c r="AK2076" s="2"/>
      <c r="AL2076" s="8"/>
      <c r="AN2076" s="2"/>
      <c r="AO2076" s="2"/>
      <c r="AP2076" s="2"/>
      <c r="AQ2076" s="2"/>
      <c r="AR2076" s="2"/>
      <c r="AS2076" s="2"/>
      <c r="AT2076" s="2"/>
      <c r="AU2076" s="8"/>
      <c r="AW2076" s="2"/>
      <c r="AX2076" s="2"/>
      <c r="AY2076" s="2"/>
      <c r="AZ2076" s="2"/>
      <c r="BA2076" s="2"/>
      <c r="BB2076" s="2"/>
      <c r="BC2076" s="2"/>
      <c r="BD2076" s="8"/>
      <c r="BF2076" s="2"/>
      <c r="BH2076" s="2"/>
      <c r="BJ2076" s="2"/>
      <c r="BK2076" s="2"/>
      <c r="BL2076" s="2"/>
      <c r="BM2076" s="8"/>
    </row>
    <row r="2077" spans="1:65" x14ac:dyDescent="0.25">
      <c r="A2077" s="2"/>
      <c r="B2077" s="2"/>
      <c r="C2077" s="2"/>
      <c r="D2077" s="2"/>
      <c r="E2077" s="2"/>
      <c r="F2077" s="2"/>
      <c r="G2077" s="10"/>
      <c r="H2077" s="10"/>
      <c r="I2077" s="10"/>
      <c r="J2077" s="10"/>
      <c r="M2077" s="2"/>
      <c r="N2077" s="39"/>
      <c r="O2077" s="2"/>
      <c r="P2077" s="2"/>
      <c r="Q2077" s="2"/>
      <c r="R2077" s="2"/>
      <c r="S2077" s="2"/>
      <c r="V2077" s="2"/>
      <c r="W2077" s="2"/>
      <c r="X2077" s="2"/>
      <c r="Y2077" s="2"/>
      <c r="Z2077" s="2"/>
      <c r="AA2077" s="2"/>
      <c r="AB2077" s="2"/>
      <c r="AC2077" s="8"/>
      <c r="AE2077" s="2"/>
      <c r="AF2077" s="2"/>
      <c r="AG2077" s="2"/>
      <c r="AH2077" s="2"/>
      <c r="AI2077" s="2"/>
      <c r="AJ2077" s="2"/>
      <c r="AK2077" s="2"/>
      <c r="AL2077" s="8"/>
      <c r="AN2077" s="2"/>
      <c r="AO2077" s="2"/>
      <c r="AP2077" s="2"/>
      <c r="AQ2077" s="2"/>
      <c r="AR2077" s="2"/>
      <c r="AS2077" s="2"/>
      <c r="AT2077" s="2"/>
      <c r="AU2077" s="8"/>
      <c r="AW2077" s="2"/>
      <c r="AX2077" s="2"/>
      <c r="AY2077" s="2"/>
      <c r="AZ2077" s="2"/>
      <c r="BA2077" s="2"/>
      <c r="BB2077" s="2"/>
      <c r="BC2077" s="2"/>
      <c r="BD2077" s="8"/>
      <c r="BF2077" s="2"/>
      <c r="BH2077" s="2"/>
      <c r="BJ2077" s="2"/>
      <c r="BK2077" s="2"/>
      <c r="BL2077" s="2"/>
      <c r="BM2077" s="8"/>
    </row>
    <row r="2078" spans="1:65" x14ac:dyDescent="0.25">
      <c r="A2078" s="2"/>
      <c r="B2078" s="2"/>
      <c r="C2078" s="2"/>
      <c r="D2078" s="2"/>
      <c r="E2078" s="2"/>
      <c r="F2078" s="2"/>
      <c r="G2078" s="10"/>
      <c r="H2078" s="10"/>
      <c r="I2078" s="10"/>
      <c r="J2078" s="10"/>
      <c r="M2078" s="2"/>
      <c r="N2078" s="39"/>
      <c r="O2078" s="2"/>
      <c r="P2078" s="2"/>
      <c r="Q2078" s="2"/>
      <c r="R2078" s="2"/>
      <c r="S2078" s="2"/>
      <c r="V2078" s="2"/>
      <c r="W2078" s="2"/>
      <c r="X2078" s="2"/>
      <c r="Y2078" s="2"/>
      <c r="Z2078" s="2"/>
      <c r="AA2078" s="2"/>
      <c r="AB2078" s="2"/>
      <c r="AC2078" s="8"/>
      <c r="AE2078" s="2"/>
      <c r="AF2078" s="2"/>
      <c r="AG2078" s="2"/>
      <c r="AH2078" s="2"/>
      <c r="AI2078" s="2"/>
      <c r="AJ2078" s="2"/>
      <c r="AK2078" s="2"/>
      <c r="AL2078" s="8"/>
      <c r="AN2078" s="2"/>
      <c r="AO2078" s="2"/>
      <c r="AP2078" s="2"/>
      <c r="AQ2078" s="2"/>
      <c r="AR2078" s="2"/>
      <c r="AS2078" s="2"/>
      <c r="AT2078" s="2"/>
      <c r="AU2078" s="8"/>
      <c r="AW2078" s="2"/>
      <c r="AX2078" s="2"/>
      <c r="AY2078" s="2"/>
      <c r="AZ2078" s="2"/>
      <c r="BA2078" s="2"/>
      <c r="BB2078" s="2"/>
      <c r="BC2078" s="2"/>
      <c r="BD2078" s="8"/>
      <c r="BF2078" s="2"/>
      <c r="BH2078" s="2"/>
      <c r="BJ2078" s="2"/>
      <c r="BK2078" s="2"/>
      <c r="BL2078" s="2"/>
      <c r="BM2078" s="8"/>
    </row>
    <row r="2079" spans="1:65" x14ac:dyDescent="0.25">
      <c r="A2079" s="2"/>
      <c r="B2079" s="2"/>
      <c r="C2079" s="2"/>
      <c r="D2079" s="2"/>
      <c r="E2079" s="2"/>
      <c r="F2079" s="2"/>
      <c r="G2079" s="10"/>
      <c r="H2079" s="10"/>
      <c r="I2079" s="10"/>
      <c r="J2079" s="10"/>
      <c r="M2079" s="2"/>
      <c r="N2079" s="39"/>
      <c r="O2079" s="2"/>
      <c r="P2079" s="2"/>
      <c r="Q2079" s="2"/>
      <c r="R2079" s="2"/>
      <c r="S2079" s="2"/>
      <c r="V2079" s="2"/>
      <c r="W2079" s="2"/>
      <c r="X2079" s="2"/>
      <c r="Y2079" s="2"/>
      <c r="Z2079" s="2"/>
      <c r="AA2079" s="2"/>
      <c r="AB2079" s="2"/>
      <c r="AC2079" s="8"/>
      <c r="AE2079" s="2"/>
      <c r="AF2079" s="2"/>
      <c r="AG2079" s="2"/>
      <c r="AH2079" s="2"/>
      <c r="AI2079" s="2"/>
      <c r="AJ2079" s="2"/>
      <c r="AK2079" s="2"/>
      <c r="AL2079" s="8"/>
      <c r="AN2079" s="2"/>
      <c r="AO2079" s="2"/>
      <c r="AP2079" s="2"/>
      <c r="AQ2079" s="2"/>
      <c r="AR2079" s="2"/>
      <c r="AS2079" s="2"/>
      <c r="AT2079" s="2"/>
      <c r="AU2079" s="8"/>
      <c r="AW2079" s="2"/>
      <c r="AX2079" s="2"/>
      <c r="AY2079" s="2"/>
      <c r="AZ2079" s="2"/>
      <c r="BA2079" s="2"/>
      <c r="BB2079" s="2"/>
      <c r="BC2079" s="2"/>
      <c r="BD2079" s="8"/>
      <c r="BF2079" s="2"/>
      <c r="BH2079" s="2"/>
      <c r="BJ2079" s="2"/>
      <c r="BK2079" s="2"/>
      <c r="BL2079" s="2"/>
      <c r="BM2079" s="8"/>
    </row>
    <row r="2080" spans="1:65" x14ac:dyDescent="0.25">
      <c r="A2080" s="2"/>
      <c r="B2080" s="2"/>
      <c r="C2080" s="2"/>
      <c r="D2080" s="2"/>
      <c r="E2080" s="2"/>
      <c r="F2080" s="2"/>
      <c r="G2080" s="10"/>
      <c r="H2080" s="10"/>
      <c r="I2080" s="10"/>
      <c r="J2080" s="10"/>
      <c r="M2080" s="2"/>
      <c r="N2080" s="39"/>
      <c r="O2080" s="2"/>
      <c r="P2080" s="2"/>
      <c r="Q2080" s="2"/>
      <c r="R2080" s="2"/>
      <c r="S2080" s="2"/>
      <c r="V2080" s="2"/>
      <c r="W2080" s="2"/>
      <c r="X2080" s="2"/>
      <c r="Y2080" s="2"/>
      <c r="Z2080" s="2"/>
      <c r="AA2080" s="2"/>
      <c r="AB2080" s="2"/>
      <c r="AC2080" s="8"/>
      <c r="AE2080" s="2"/>
      <c r="AF2080" s="2"/>
      <c r="AG2080" s="2"/>
      <c r="AH2080" s="2"/>
      <c r="AI2080" s="2"/>
      <c r="AJ2080" s="2"/>
      <c r="AK2080" s="2"/>
      <c r="AL2080" s="8"/>
      <c r="AN2080" s="2"/>
      <c r="AO2080" s="2"/>
      <c r="AP2080" s="2"/>
      <c r="AQ2080" s="2"/>
      <c r="AR2080" s="2"/>
      <c r="AS2080" s="2"/>
      <c r="AT2080" s="2"/>
      <c r="AU2080" s="8"/>
      <c r="AW2080" s="2"/>
      <c r="AX2080" s="2"/>
      <c r="AY2080" s="2"/>
      <c r="AZ2080" s="2"/>
      <c r="BA2080" s="2"/>
      <c r="BB2080" s="2"/>
      <c r="BC2080" s="2"/>
      <c r="BD2080" s="8"/>
      <c r="BF2080" s="2"/>
      <c r="BH2080" s="2"/>
      <c r="BJ2080" s="2"/>
      <c r="BK2080" s="2"/>
      <c r="BL2080" s="2"/>
      <c r="BM2080" s="8"/>
    </row>
    <row r="2081" spans="1:65" x14ac:dyDescent="0.25">
      <c r="A2081" s="2"/>
      <c r="B2081" s="2"/>
      <c r="C2081" s="2"/>
      <c r="D2081" s="2"/>
      <c r="E2081" s="2"/>
      <c r="F2081" s="2"/>
      <c r="G2081" s="10"/>
      <c r="H2081" s="10"/>
      <c r="I2081" s="10"/>
      <c r="J2081" s="10"/>
      <c r="M2081" s="2"/>
      <c r="N2081" s="39"/>
      <c r="O2081" s="2"/>
      <c r="P2081" s="2"/>
      <c r="Q2081" s="2"/>
      <c r="R2081" s="2"/>
      <c r="S2081" s="2"/>
      <c r="V2081" s="2"/>
      <c r="W2081" s="2"/>
      <c r="X2081" s="2"/>
      <c r="Y2081" s="2"/>
      <c r="Z2081" s="2"/>
      <c r="AA2081" s="2"/>
      <c r="AB2081" s="2"/>
      <c r="AC2081" s="8"/>
      <c r="AE2081" s="2"/>
      <c r="AF2081" s="2"/>
      <c r="AG2081" s="2"/>
      <c r="AH2081" s="2"/>
      <c r="AI2081" s="2"/>
      <c r="AJ2081" s="2"/>
      <c r="AK2081" s="2"/>
      <c r="AL2081" s="8"/>
      <c r="AN2081" s="2"/>
      <c r="AO2081" s="2"/>
      <c r="AP2081" s="2"/>
      <c r="AQ2081" s="2"/>
      <c r="AR2081" s="2"/>
      <c r="AS2081" s="2"/>
      <c r="AT2081" s="2"/>
      <c r="AU2081" s="8"/>
      <c r="AW2081" s="2"/>
      <c r="AX2081" s="2"/>
      <c r="AY2081" s="2"/>
      <c r="AZ2081" s="2"/>
      <c r="BA2081" s="2"/>
      <c r="BB2081" s="2"/>
      <c r="BC2081" s="2"/>
      <c r="BD2081" s="8"/>
      <c r="BF2081" s="2"/>
      <c r="BH2081" s="2"/>
      <c r="BJ2081" s="2"/>
      <c r="BK2081" s="2"/>
      <c r="BL2081" s="2"/>
      <c r="BM2081" s="8"/>
    </row>
    <row r="2082" spans="1:65" x14ac:dyDescent="0.25">
      <c r="A2082" s="2"/>
      <c r="B2082" s="2"/>
      <c r="C2082" s="2"/>
      <c r="D2082" s="2"/>
      <c r="E2082" s="2"/>
      <c r="F2082" s="2"/>
      <c r="G2082" s="10"/>
      <c r="H2082" s="10"/>
      <c r="I2082" s="10"/>
      <c r="J2082" s="10"/>
      <c r="M2082" s="2"/>
      <c r="N2082" s="39"/>
      <c r="O2082" s="2"/>
      <c r="P2082" s="2"/>
      <c r="Q2082" s="2"/>
      <c r="R2082" s="2"/>
      <c r="S2082" s="2"/>
      <c r="V2082" s="2"/>
      <c r="W2082" s="2"/>
      <c r="X2082" s="2"/>
      <c r="Y2082" s="2"/>
      <c r="Z2082" s="2"/>
      <c r="AA2082" s="2"/>
      <c r="AB2082" s="2"/>
      <c r="AC2082" s="8"/>
      <c r="AE2082" s="2"/>
      <c r="AF2082" s="2"/>
      <c r="AG2082" s="2"/>
      <c r="AH2082" s="2"/>
      <c r="AI2082" s="2"/>
      <c r="AJ2082" s="2"/>
      <c r="AK2082" s="2"/>
      <c r="AL2082" s="8"/>
      <c r="AN2082" s="2"/>
      <c r="AO2082" s="2"/>
      <c r="AP2082" s="2"/>
      <c r="AQ2082" s="2"/>
      <c r="AR2082" s="2"/>
      <c r="AS2082" s="2"/>
      <c r="AT2082" s="2"/>
      <c r="AU2082" s="8"/>
      <c r="AW2082" s="2"/>
      <c r="AX2082" s="2"/>
      <c r="AY2082" s="2"/>
      <c r="AZ2082" s="2"/>
      <c r="BA2082" s="2"/>
      <c r="BB2082" s="2"/>
      <c r="BC2082" s="2"/>
      <c r="BD2082" s="8"/>
      <c r="BF2082" s="2"/>
      <c r="BH2082" s="2"/>
      <c r="BJ2082" s="2"/>
      <c r="BK2082" s="2"/>
      <c r="BL2082" s="2"/>
      <c r="BM2082" s="8"/>
    </row>
    <row r="2083" spans="1:65" x14ac:dyDescent="0.25">
      <c r="A2083" s="2"/>
      <c r="B2083" s="2"/>
      <c r="C2083" s="2"/>
      <c r="D2083" s="2"/>
      <c r="E2083" s="2"/>
      <c r="F2083" s="2"/>
      <c r="G2083" s="10"/>
      <c r="H2083" s="10"/>
      <c r="I2083" s="10"/>
      <c r="J2083" s="10"/>
      <c r="M2083" s="2"/>
      <c r="N2083" s="39"/>
      <c r="O2083" s="2"/>
      <c r="P2083" s="2"/>
      <c r="Q2083" s="2"/>
      <c r="R2083" s="2"/>
      <c r="S2083" s="2"/>
      <c r="V2083" s="2"/>
      <c r="W2083" s="2"/>
      <c r="X2083" s="2"/>
      <c r="Y2083" s="2"/>
      <c r="Z2083" s="2"/>
      <c r="AA2083" s="2"/>
      <c r="AB2083" s="2"/>
      <c r="AC2083" s="8"/>
      <c r="AE2083" s="2"/>
      <c r="AF2083" s="2"/>
      <c r="AG2083" s="2"/>
      <c r="AH2083" s="2"/>
      <c r="AI2083" s="2"/>
      <c r="AJ2083" s="2"/>
      <c r="AK2083" s="2"/>
      <c r="AL2083" s="8"/>
      <c r="AN2083" s="2"/>
      <c r="AO2083" s="2"/>
      <c r="AP2083" s="2"/>
      <c r="AQ2083" s="2"/>
      <c r="AR2083" s="2"/>
      <c r="AS2083" s="2"/>
      <c r="AT2083" s="2"/>
      <c r="AU2083" s="8"/>
      <c r="AW2083" s="2"/>
      <c r="AX2083" s="2"/>
      <c r="AY2083" s="2"/>
      <c r="AZ2083" s="2"/>
      <c r="BA2083" s="2"/>
      <c r="BB2083" s="2"/>
      <c r="BC2083" s="2"/>
      <c r="BD2083" s="8"/>
      <c r="BF2083" s="2"/>
      <c r="BH2083" s="2"/>
      <c r="BJ2083" s="2"/>
      <c r="BK2083" s="2"/>
      <c r="BL2083" s="2"/>
      <c r="BM2083" s="8"/>
    </row>
    <row r="2084" spans="1:65" x14ac:dyDescent="0.25">
      <c r="A2084" s="2"/>
      <c r="B2084" s="2"/>
      <c r="C2084" s="2"/>
      <c r="D2084" s="2"/>
      <c r="E2084" s="2"/>
      <c r="F2084" s="2"/>
      <c r="G2084" s="10"/>
      <c r="H2084" s="10"/>
      <c r="I2084" s="10"/>
      <c r="J2084" s="10"/>
      <c r="M2084" s="2"/>
      <c r="N2084" s="39"/>
      <c r="O2084" s="2"/>
      <c r="P2084" s="2"/>
      <c r="Q2084" s="2"/>
      <c r="R2084" s="2"/>
      <c r="S2084" s="2"/>
      <c r="V2084" s="2"/>
      <c r="W2084" s="2"/>
      <c r="X2084" s="2"/>
      <c r="Y2084" s="2"/>
      <c r="Z2084" s="2"/>
      <c r="AA2084" s="2"/>
      <c r="AB2084" s="2"/>
      <c r="AC2084" s="8"/>
      <c r="AE2084" s="2"/>
      <c r="AF2084" s="2"/>
      <c r="AG2084" s="2"/>
      <c r="AH2084" s="2"/>
      <c r="AI2084" s="2"/>
      <c r="AJ2084" s="2"/>
      <c r="AK2084" s="2"/>
      <c r="AL2084" s="8"/>
      <c r="AN2084" s="2"/>
      <c r="AO2084" s="2"/>
      <c r="AP2084" s="2"/>
      <c r="AQ2084" s="2"/>
      <c r="AR2084" s="2"/>
      <c r="AS2084" s="2"/>
      <c r="AT2084" s="2"/>
      <c r="AU2084" s="8"/>
      <c r="AW2084" s="2"/>
      <c r="AX2084" s="2"/>
      <c r="AY2084" s="2"/>
      <c r="AZ2084" s="2"/>
      <c r="BA2084" s="2"/>
      <c r="BB2084" s="2"/>
      <c r="BC2084" s="2"/>
      <c r="BD2084" s="8"/>
      <c r="BF2084" s="2"/>
      <c r="BH2084" s="2"/>
      <c r="BJ2084" s="2"/>
      <c r="BK2084" s="2"/>
      <c r="BL2084" s="2"/>
      <c r="BM2084" s="8"/>
    </row>
    <row r="2085" spans="1:65" x14ac:dyDescent="0.25">
      <c r="A2085" s="2"/>
      <c r="B2085" s="2"/>
      <c r="C2085" s="2"/>
      <c r="D2085" s="2"/>
      <c r="E2085" s="2"/>
      <c r="F2085" s="2"/>
      <c r="G2085" s="10"/>
      <c r="H2085" s="10"/>
      <c r="I2085" s="10"/>
      <c r="J2085" s="10"/>
      <c r="M2085" s="2"/>
      <c r="N2085" s="39"/>
      <c r="O2085" s="2"/>
      <c r="P2085" s="2"/>
      <c r="Q2085" s="2"/>
      <c r="R2085" s="2"/>
      <c r="S2085" s="2"/>
      <c r="V2085" s="2"/>
      <c r="W2085" s="2"/>
      <c r="X2085" s="2"/>
      <c r="Y2085" s="2"/>
      <c r="Z2085" s="2"/>
      <c r="AA2085" s="2"/>
      <c r="AB2085" s="2"/>
      <c r="AC2085" s="8"/>
      <c r="AE2085" s="2"/>
      <c r="AF2085" s="2"/>
      <c r="AG2085" s="2"/>
      <c r="AH2085" s="2"/>
      <c r="AI2085" s="2"/>
      <c r="AJ2085" s="2"/>
      <c r="AK2085" s="2"/>
      <c r="AL2085" s="8"/>
      <c r="AN2085" s="2"/>
      <c r="AO2085" s="2"/>
      <c r="AP2085" s="2"/>
      <c r="AQ2085" s="2"/>
      <c r="AR2085" s="2"/>
      <c r="AS2085" s="2"/>
      <c r="AT2085" s="2"/>
      <c r="AU2085" s="8"/>
      <c r="AW2085" s="2"/>
      <c r="AX2085" s="2"/>
      <c r="AY2085" s="2"/>
      <c r="AZ2085" s="2"/>
      <c r="BA2085" s="2"/>
      <c r="BB2085" s="2"/>
      <c r="BC2085" s="2"/>
      <c r="BD2085" s="8"/>
      <c r="BF2085" s="2"/>
      <c r="BH2085" s="2"/>
      <c r="BJ2085" s="2"/>
      <c r="BK2085" s="2"/>
      <c r="BL2085" s="2"/>
      <c r="BM2085" s="8"/>
    </row>
    <row r="2086" spans="1:65" x14ac:dyDescent="0.25">
      <c r="A2086" s="2"/>
      <c r="B2086" s="2"/>
      <c r="C2086" s="2"/>
      <c r="D2086" s="2"/>
      <c r="E2086" s="2"/>
      <c r="F2086" s="2"/>
      <c r="G2086" s="10"/>
      <c r="H2086" s="10"/>
      <c r="I2086" s="10"/>
      <c r="J2086" s="10"/>
      <c r="M2086" s="2"/>
      <c r="N2086" s="39"/>
      <c r="O2086" s="2"/>
      <c r="P2086" s="2"/>
      <c r="Q2086" s="2"/>
      <c r="R2086" s="2"/>
      <c r="S2086" s="2"/>
      <c r="V2086" s="2"/>
      <c r="W2086" s="2"/>
      <c r="X2086" s="2"/>
      <c r="Y2086" s="2"/>
      <c r="Z2086" s="2"/>
      <c r="AA2086" s="2"/>
      <c r="AB2086" s="2"/>
      <c r="AC2086" s="8"/>
      <c r="AE2086" s="2"/>
      <c r="AF2086" s="2"/>
      <c r="AG2086" s="2"/>
      <c r="AH2086" s="2"/>
      <c r="AI2086" s="2"/>
      <c r="AJ2086" s="2"/>
      <c r="AK2086" s="2"/>
      <c r="AL2086" s="8"/>
      <c r="AN2086" s="2"/>
      <c r="AO2086" s="2"/>
      <c r="AP2086" s="2"/>
      <c r="AQ2086" s="2"/>
      <c r="AR2086" s="2"/>
      <c r="AS2086" s="2"/>
      <c r="AT2086" s="2"/>
      <c r="AU2086" s="8"/>
      <c r="AW2086" s="2"/>
      <c r="AX2086" s="2"/>
      <c r="AY2086" s="2"/>
      <c r="AZ2086" s="2"/>
      <c r="BA2086" s="2"/>
      <c r="BB2086" s="2"/>
      <c r="BC2086" s="2"/>
      <c r="BD2086" s="8"/>
      <c r="BF2086" s="2"/>
      <c r="BH2086" s="2"/>
      <c r="BJ2086" s="2"/>
      <c r="BK2086" s="2"/>
      <c r="BL2086" s="2"/>
      <c r="BM2086" s="8"/>
    </row>
    <row r="2087" spans="1:65" x14ac:dyDescent="0.25">
      <c r="A2087" s="2"/>
      <c r="B2087" s="2"/>
      <c r="C2087" s="2"/>
      <c r="D2087" s="2"/>
      <c r="E2087" s="2"/>
      <c r="F2087" s="2"/>
      <c r="G2087" s="10"/>
      <c r="H2087" s="10"/>
      <c r="I2087" s="10"/>
      <c r="J2087" s="10"/>
      <c r="M2087" s="2"/>
      <c r="N2087" s="39"/>
      <c r="O2087" s="2"/>
      <c r="P2087" s="2"/>
      <c r="Q2087" s="2"/>
      <c r="R2087" s="2"/>
      <c r="S2087" s="2"/>
      <c r="V2087" s="2"/>
      <c r="W2087" s="2"/>
      <c r="X2087" s="2"/>
      <c r="Y2087" s="2"/>
      <c r="Z2087" s="2"/>
      <c r="AA2087" s="2"/>
      <c r="AB2087" s="2"/>
      <c r="AC2087" s="8"/>
      <c r="AE2087" s="2"/>
      <c r="AF2087" s="2"/>
      <c r="AG2087" s="2"/>
      <c r="AH2087" s="2"/>
      <c r="AI2087" s="2"/>
      <c r="AJ2087" s="2"/>
      <c r="AK2087" s="2"/>
      <c r="AL2087" s="8"/>
      <c r="AN2087" s="2"/>
      <c r="AO2087" s="2"/>
      <c r="AP2087" s="2"/>
      <c r="AQ2087" s="2"/>
      <c r="AR2087" s="2"/>
      <c r="AS2087" s="2"/>
      <c r="AT2087" s="2"/>
      <c r="AU2087" s="8"/>
      <c r="AW2087" s="2"/>
      <c r="AX2087" s="2"/>
      <c r="AY2087" s="2"/>
      <c r="AZ2087" s="2"/>
      <c r="BA2087" s="2"/>
      <c r="BB2087" s="2"/>
      <c r="BC2087" s="2"/>
      <c r="BD2087" s="8"/>
      <c r="BF2087" s="2"/>
      <c r="BH2087" s="2"/>
      <c r="BJ2087" s="2"/>
      <c r="BK2087" s="2"/>
      <c r="BL2087" s="2"/>
      <c r="BM2087" s="8"/>
    </row>
    <row r="2088" spans="1:65" x14ac:dyDescent="0.25">
      <c r="A2088" s="2"/>
      <c r="B2088" s="2"/>
      <c r="C2088" s="2"/>
      <c r="D2088" s="2"/>
      <c r="E2088" s="2"/>
      <c r="F2088" s="2"/>
      <c r="G2088" s="10"/>
      <c r="H2088" s="10"/>
      <c r="I2088" s="10"/>
      <c r="J2088" s="10"/>
      <c r="M2088" s="2"/>
      <c r="N2088" s="39"/>
      <c r="O2088" s="2"/>
      <c r="P2088" s="2"/>
      <c r="Q2088" s="2"/>
      <c r="R2088" s="2"/>
      <c r="S2088" s="2"/>
      <c r="V2088" s="2"/>
      <c r="W2088" s="2"/>
      <c r="X2088" s="2"/>
      <c r="Y2088" s="2"/>
      <c r="Z2088" s="2"/>
      <c r="AA2088" s="2"/>
      <c r="AB2088" s="2"/>
      <c r="AC2088" s="8"/>
      <c r="AE2088" s="2"/>
      <c r="AF2088" s="2"/>
      <c r="AG2088" s="2"/>
      <c r="AH2088" s="2"/>
      <c r="AI2088" s="2"/>
      <c r="AJ2088" s="2"/>
      <c r="AK2088" s="2"/>
      <c r="AL2088" s="8"/>
      <c r="AN2088" s="2"/>
      <c r="AO2088" s="2"/>
      <c r="AP2088" s="2"/>
      <c r="AQ2088" s="2"/>
      <c r="AR2088" s="2"/>
      <c r="AS2088" s="2"/>
      <c r="AT2088" s="2"/>
      <c r="AU2088" s="8"/>
      <c r="AW2088" s="2"/>
      <c r="AX2088" s="2"/>
      <c r="AY2088" s="2"/>
      <c r="AZ2088" s="2"/>
      <c r="BA2088" s="2"/>
      <c r="BB2088" s="2"/>
      <c r="BC2088" s="2"/>
      <c r="BD2088" s="8"/>
      <c r="BF2088" s="2"/>
      <c r="BH2088" s="2"/>
      <c r="BJ2088" s="2"/>
      <c r="BK2088" s="2"/>
      <c r="BL2088" s="2"/>
      <c r="BM2088" s="8"/>
    </row>
    <row r="2089" spans="1:65" x14ac:dyDescent="0.25">
      <c r="A2089" s="2"/>
      <c r="B2089" s="2"/>
      <c r="C2089" s="2"/>
      <c r="D2089" s="2"/>
      <c r="E2089" s="2"/>
      <c r="F2089" s="2"/>
      <c r="G2089" s="10"/>
      <c r="H2089" s="10"/>
      <c r="I2089" s="10"/>
      <c r="J2089" s="10"/>
      <c r="M2089" s="2"/>
      <c r="N2089" s="39"/>
      <c r="O2089" s="2"/>
      <c r="P2089" s="2"/>
      <c r="Q2089" s="2"/>
      <c r="R2089" s="2"/>
      <c r="S2089" s="2"/>
      <c r="V2089" s="2"/>
      <c r="W2089" s="2"/>
      <c r="X2089" s="2"/>
      <c r="Y2089" s="2"/>
      <c r="Z2089" s="2"/>
      <c r="AA2089" s="2"/>
      <c r="AB2089" s="2"/>
      <c r="AC2089" s="8"/>
      <c r="AE2089" s="2"/>
      <c r="AF2089" s="2"/>
      <c r="AG2089" s="2"/>
      <c r="AH2089" s="2"/>
      <c r="AI2089" s="2"/>
      <c r="AJ2089" s="2"/>
      <c r="AK2089" s="2"/>
      <c r="AL2089" s="8"/>
      <c r="AN2089" s="2"/>
      <c r="AO2089" s="2"/>
      <c r="AP2089" s="2"/>
      <c r="AQ2089" s="2"/>
      <c r="AR2089" s="2"/>
      <c r="AS2089" s="2"/>
      <c r="AT2089" s="2"/>
      <c r="AU2089" s="8"/>
      <c r="AW2089" s="2"/>
      <c r="AX2089" s="2"/>
      <c r="AY2089" s="2"/>
      <c r="AZ2089" s="2"/>
      <c r="BA2089" s="2"/>
      <c r="BB2089" s="2"/>
      <c r="BC2089" s="2"/>
      <c r="BD2089" s="8"/>
      <c r="BF2089" s="2"/>
      <c r="BH2089" s="2"/>
      <c r="BJ2089" s="2"/>
      <c r="BK2089" s="2"/>
      <c r="BL2089" s="2"/>
      <c r="BM2089" s="8"/>
    </row>
    <row r="2090" spans="1:65" x14ac:dyDescent="0.25">
      <c r="A2090" s="2"/>
      <c r="B2090" s="2"/>
      <c r="C2090" s="2"/>
      <c r="D2090" s="2"/>
      <c r="E2090" s="2"/>
      <c r="F2090" s="2"/>
      <c r="G2090" s="10"/>
      <c r="H2090" s="10"/>
      <c r="I2090" s="10"/>
      <c r="J2090" s="10"/>
      <c r="M2090" s="2"/>
      <c r="N2090" s="39"/>
      <c r="O2090" s="2"/>
      <c r="P2090" s="2"/>
      <c r="Q2090" s="2"/>
      <c r="R2090" s="2"/>
      <c r="S2090" s="2"/>
      <c r="V2090" s="2"/>
      <c r="W2090" s="2"/>
      <c r="X2090" s="2"/>
      <c r="Y2090" s="2"/>
      <c r="Z2090" s="2"/>
      <c r="AA2090" s="2"/>
      <c r="AB2090" s="2"/>
      <c r="AC2090" s="8"/>
      <c r="AE2090" s="2"/>
      <c r="AF2090" s="2"/>
      <c r="AG2090" s="2"/>
      <c r="AH2090" s="2"/>
      <c r="AI2090" s="2"/>
      <c r="AJ2090" s="2"/>
      <c r="AK2090" s="2"/>
      <c r="AL2090" s="8"/>
      <c r="AN2090" s="2"/>
      <c r="AO2090" s="2"/>
      <c r="AP2090" s="2"/>
      <c r="AQ2090" s="2"/>
      <c r="AR2090" s="2"/>
      <c r="AS2090" s="2"/>
      <c r="AT2090" s="2"/>
      <c r="AU2090" s="8"/>
      <c r="AW2090" s="2"/>
      <c r="AX2090" s="2"/>
      <c r="AY2090" s="2"/>
      <c r="AZ2090" s="2"/>
      <c r="BA2090" s="2"/>
      <c r="BB2090" s="2"/>
      <c r="BC2090" s="2"/>
      <c r="BD2090" s="8"/>
      <c r="BF2090" s="2"/>
      <c r="BH2090" s="2"/>
      <c r="BJ2090" s="2"/>
      <c r="BK2090" s="2"/>
      <c r="BL2090" s="2"/>
      <c r="BM2090" s="8"/>
    </row>
    <row r="2091" spans="1:65" x14ac:dyDescent="0.25">
      <c r="A2091" s="2"/>
      <c r="B2091" s="2"/>
      <c r="C2091" s="2"/>
      <c r="D2091" s="2"/>
      <c r="E2091" s="2"/>
      <c r="F2091" s="2"/>
      <c r="G2091" s="10"/>
      <c r="H2091" s="10"/>
      <c r="I2091" s="10"/>
      <c r="J2091" s="10"/>
      <c r="M2091" s="2"/>
      <c r="N2091" s="39"/>
      <c r="O2091" s="2"/>
      <c r="P2091" s="2"/>
      <c r="Q2091" s="2"/>
      <c r="R2091" s="2"/>
      <c r="S2091" s="2"/>
      <c r="V2091" s="2"/>
      <c r="W2091" s="2"/>
      <c r="X2091" s="2"/>
      <c r="Y2091" s="2"/>
      <c r="Z2091" s="2"/>
      <c r="AA2091" s="2"/>
      <c r="AB2091" s="2"/>
      <c r="AC2091" s="8"/>
      <c r="AE2091" s="2"/>
      <c r="AF2091" s="2"/>
      <c r="AG2091" s="2"/>
      <c r="AH2091" s="2"/>
      <c r="AI2091" s="2"/>
      <c r="AJ2091" s="2"/>
      <c r="AK2091" s="2"/>
      <c r="AL2091" s="8"/>
      <c r="AN2091" s="2"/>
      <c r="AO2091" s="2"/>
      <c r="AP2091" s="2"/>
      <c r="AQ2091" s="2"/>
      <c r="AR2091" s="2"/>
      <c r="AS2091" s="2"/>
      <c r="AT2091" s="2"/>
      <c r="AU2091" s="8"/>
      <c r="AW2091" s="2"/>
      <c r="AX2091" s="2"/>
      <c r="AY2091" s="2"/>
      <c r="AZ2091" s="2"/>
      <c r="BA2091" s="2"/>
      <c r="BB2091" s="2"/>
      <c r="BC2091" s="2"/>
      <c r="BD2091" s="8"/>
      <c r="BF2091" s="2"/>
      <c r="BH2091" s="2"/>
      <c r="BJ2091" s="2"/>
      <c r="BK2091" s="2"/>
      <c r="BL2091" s="2"/>
      <c r="BM2091" s="8"/>
    </row>
    <row r="2092" spans="1:65" x14ac:dyDescent="0.25">
      <c r="A2092" s="2"/>
      <c r="B2092" s="2"/>
      <c r="C2092" s="2"/>
      <c r="D2092" s="2"/>
      <c r="E2092" s="2"/>
      <c r="F2092" s="2"/>
      <c r="G2092" s="10"/>
      <c r="H2092" s="10"/>
      <c r="I2092" s="10"/>
      <c r="J2092" s="10"/>
      <c r="M2092" s="2"/>
      <c r="N2092" s="39"/>
      <c r="O2092" s="2"/>
      <c r="P2092" s="2"/>
      <c r="Q2092" s="2"/>
      <c r="R2092" s="2"/>
      <c r="S2092" s="2"/>
      <c r="V2092" s="2"/>
      <c r="W2092" s="2"/>
      <c r="X2092" s="2"/>
      <c r="Y2092" s="2"/>
      <c r="Z2092" s="2"/>
      <c r="AA2092" s="2"/>
      <c r="AB2092" s="2"/>
      <c r="AC2092" s="8"/>
      <c r="AE2092" s="2"/>
      <c r="AF2092" s="2"/>
      <c r="AG2092" s="2"/>
      <c r="AH2092" s="2"/>
      <c r="AI2092" s="2"/>
      <c r="AJ2092" s="2"/>
      <c r="AK2092" s="2"/>
      <c r="AL2092" s="8"/>
      <c r="AN2092" s="2"/>
      <c r="AO2092" s="2"/>
      <c r="AP2092" s="2"/>
      <c r="AQ2092" s="2"/>
      <c r="AR2092" s="2"/>
      <c r="AS2092" s="2"/>
      <c r="AT2092" s="2"/>
      <c r="AU2092" s="8"/>
      <c r="AW2092" s="2"/>
      <c r="AX2092" s="2"/>
      <c r="AY2092" s="2"/>
      <c r="AZ2092" s="2"/>
      <c r="BA2092" s="2"/>
      <c r="BB2092" s="2"/>
      <c r="BC2092" s="2"/>
      <c r="BD2092" s="8"/>
      <c r="BF2092" s="2"/>
      <c r="BH2092" s="2"/>
      <c r="BJ2092" s="2"/>
      <c r="BK2092" s="2"/>
      <c r="BL2092" s="2"/>
      <c r="BM2092" s="8"/>
    </row>
    <row r="2093" spans="1:65" x14ac:dyDescent="0.25">
      <c r="A2093" s="2"/>
      <c r="B2093" s="2"/>
      <c r="C2093" s="2"/>
      <c r="D2093" s="2"/>
      <c r="E2093" s="2"/>
      <c r="F2093" s="2"/>
      <c r="G2093" s="10"/>
      <c r="H2093" s="10"/>
      <c r="I2093" s="10"/>
      <c r="J2093" s="10"/>
      <c r="M2093" s="2"/>
      <c r="N2093" s="39"/>
      <c r="O2093" s="2"/>
      <c r="P2093" s="2"/>
      <c r="Q2093" s="2"/>
      <c r="R2093" s="2"/>
      <c r="S2093" s="2"/>
      <c r="V2093" s="2"/>
      <c r="W2093" s="2"/>
      <c r="X2093" s="2"/>
      <c r="Y2093" s="2"/>
      <c r="Z2093" s="2"/>
      <c r="AA2093" s="2"/>
      <c r="AB2093" s="2"/>
      <c r="AC2093" s="8"/>
      <c r="AE2093" s="2"/>
      <c r="AF2093" s="2"/>
      <c r="AG2093" s="2"/>
      <c r="AH2093" s="2"/>
      <c r="AI2093" s="2"/>
      <c r="AJ2093" s="2"/>
      <c r="AK2093" s="2"/>
      <c r="AL2093" s="8"/>
      <c r="AN2093" s="2"/>
      <c r="AO2093" s="2"/>
      <c r="AP2093" s="2"/>
      <c r="AQ2093" s="2"/>
      <c r="AR2093" s="2"/>
      <c r="AS2093" s="2"/>
      <c r="AT2093" s="2"/>
      <c r="AU2093" s="8"/>
      <c r="AW2093" s="2"/>
      <c r="AX2093" s="2"/>
      <c r="AY2093" s="2"/>
      <c r="AZ2093" s="2"/>
      <c r="BA2093" s="2"/>
      <c r="BB2093" s="2"/>
      <c r="BC2093" s="2"/>
      <c r="BD2093" s="8"/>
      <c r="BF2093" s="2"/>
      <c r="BH2093" s="2"/>
      <c r="BJ2093" s="2"/>
      <c r="BK2093" s="2"/>
      <c r="BL2093" s="2"/>
      <c r="BM2093" s="8"/>
    </row>
    <row r="2094" spans="1:65" x14ac:dyDescent="0.25">
      <c r="A2094" s="2"/>
      <c r="B2094" s="2"/>
      <c r="C2094" s="2"/>
      <c r="D2094" s="2"/>
      <c r="E2094" s="2"/>
      <c r="F2094" s="2"/>
      <c r="G2094" s="10"/>
      <c r="H2094" s="10"/>
      <c r="I2094" s="10"/>
      <c r="J2094" s="10"/>
      <c r="M2094" s="2"/>
      <c r="N2094" s="39"/>
      <c r="O2094" s="2"/>
      <c r="P2094" s="2"/>
      <c r="Q2094" s="2"/>
      <c r="R2094" s="2"/>
      <c r="S2094" s="2"/>
      <c r="V2094" s="2"/>
      <c r="W2094" s="2"/>
      <c r="X2094" s="2"/>
      <c r="Y2094" s="2"/>
      <c r="Z2094" s="2"/>
      <c r="AA2094" s="2"/>
      <c r="AB2094" s="2"/>
      <c r="AC2094" s="8"/>
      <c r="AE2094" s="2"/>
      <c r="AF2094" s="2"/>
      <c r="AG2094" s="2"/>
      <c r="AH2094" s="2"/>
      <c r="AI2094" s="2"/>
      <c r="AJ2094" s="2"/>
      <c r="AK2094" s="2"/>
      <c r="AL2094" s="8"/>
      <c r="AN2094" s="2"/>
      <c r="AO2094" s="2"/>
      <c r="AP2094" s="2"/>
      <c r="AQ2094" s="2"/>
      <c r="AR2094" s="2"/>
      <c r="AS2094" s="2"/>
      <c r="AT2094" s="2"/>
      <c r="AU2094" s="8"/>
      <c r="AW2094" s="2"/>
      <c r="AX2094" s="2"/>
      <c r="AY2094" s="2"/>
      <c r="AZ2094" s="2"/>
      <c r="BA2094" s="2"/>
      <c r="BB2094" s="2"/>
      <c r="BC2094" s="2"/>
      <c r="BD2094" s="8"/>
      <c r="BF2094" s="2"/>
      <c r="BH2094" s="2"/>
      <c r="BJ2094" s="2"/>
      <c r="BK2094" s="2"/>
      <c r="BL2094" s="2"/>
      <c r="BM2094" s="8"/>
    </row>
    <row r="2095" spans="1:65" x14ac:dyDescent="0.25">
      <c r="A2095" s="2"/>
      <c r="B2095" s="2"/>
      <c r="C2095" s="2"/>
      <c r="D2095" s="2"/>
      <c r="E2095" s="2"/>
      <c r="F2095" s="2"/>
      <c r="G2095" s="10"/>
      <c r="H2095" s="10"/>
      <c r="I2095" s="10"/>
      <c r="J2095" s="10"/>
      <c r="M2095" s="2"/>
      <c r="N2095" s="39"/>
      <c r="O2095" s="2"/>
      <c r="P2095" s="2"/>
      <c r="Q2095" s="2"/>
      <c r="R2095" s="2"/>
      <c r="S2095" s="2"/>
      <c r="V2095" s="2"/>
      <c r="W2095" s="2"/>
      <c r="X2095" s="2"/>
      <c r="Y2095" s="2"/>
      <c r="Z2095" s="2"/>
      <c r="AA2095" s="2"/>
      <c r="AB2095" s="2"/>
      <c r="AC2095" s="8"/>
      <c r="AE2095" s="2"/>
      <c r="AF2095" s="2"/>
      <c r="AG2095" s="2"/>
      <c r="AH2095" s="2"/>
      <c r="AI2095" s="2"/>
      <c r="AJ2095" s="2"/>
      <c r="AK2095" s="2"/>
      <c r="AL2095" s="8"/>
      <c r="AN2095" s="2"/>
      <c r="AO2095" s="2"/>
      <c r="AP2095" s="2"/>
      <c r="AQ2095" s="2"/>
      <c r="AR2095" s="2"/>
      <c r="AS2095" s="2"/>
      <c r="AT2095" s="2"/>
      <c r="AU2095" s="8"/>
      <c r="AW2095" s="2"/>
      <c r="AX2095" s="2"/>
      <c r="AY2095" s="2"/>
      <c r="AZ2095" s="2"/>
      <c r="BA2095" s="2"/>
      <c r="BB2095" s="2"/>
      <c r="BC2095" s="2"/>
      <c r="BD2095" s="8"/>
      <c r="BF2095" s="2"/>
      <c r="BH2095" s="2"/>
      <c r="BJ2095" s="2"/>
      <c r="BK2095" s="2"/>
      <c r="BL2095" s="2"/>
      <c r="BM2095" s="8"/>
    </row>
    <row r="2096" spans="1:65" x14ac:dyDescent="0.25">
      <c r="A2096" s="2"/>
      <c r="B2096" s="2"/>
      <c r="C2096" s="2"/>
      <c r="D2096" s="2"/>
      <c r="E2096" s="2"/>
      <c r="F2096" s="2"/>
      <c r="G2096" s="10"/>
      <c r="H2096" s="10"/>
      <c r="I2096" s="10"/>
      <c r="J2096" s="10"/>
      <c r="M2096" s="2"/>
      <c r="N2096" s="39"/>
      <c r="O2096" s="2"/>
      <c r="P2096" s="2"/>
      <c r="Q2096" s="2"/>
      <c r="R2096" s="2"/>
      <c r="S2096" s="2"/>
      <c r="V2096" s="2"/>
      <c r="W2096" s="2"/>
      <c r="X2096" s="2"/>
      <c r="Y2096" s="2"/>
      <c r="Z2096" s="2"/>
      <c r="AA2096" s="2"/>
      <c r="AB2096" s="2"/>
      <c r="AC2096" s="8"/>
      <c r="AE2096" s="2"/>
      <c r="AF2096" s="2"/>
      <c r="AG2096" s="2"/>
      <c r="AH2096" s="2"/>
      <c r="AI2096" s="2"/>
      <c r="AJ2096" s="2"/>
      <c r="AK2096" s="2"/>
      <c r="AL2096" s="8"/>
      <c r="AN2096" s="2"/>
      <c r="AO2096" s="2"/>
      <c r="AP2096" s="2"/>
      <c r="AQ2096" s="2"/>
      <c r="AR2096" s="2"/>
      <c r="AS2096" s="2"/>
      <c r="AT2096" s="2"/>
      <c r="AU2096" s="8"/>
      <c r="AW2096" s="2"/>
      <c r="AX2096" s="2"/>
      <c r="AY2096" s="2"/>
      <c r="AZ2096" s="2"/>
      <c r="BA2096" s="2"/>
      <c r="BB2096" s="2"/>
      <c r="BC2096" s="2"/>
      <c r="BD2096" s="8"/>
      <c r="BF2096" s="2"/>
      <c r="BH2096" s="2"/>
      <c r="BJ2096" s="2"/>
      <c r="BK2096" s="2"/>
      <c r="BL2096" s="2"/>
      <c r="BM2096" s="8"/>
    </row>
    <row r="2097" spans="1:65" x14ac:dyDescent="0.25">
      <c r="A2097" s="2"/>
      <c r="B2097" s="2"/>
      <c r="C2097" s="2"/>
      <c r="D2097" s="2"/>
      <c r="E2097" s="2"/>
      <c r="F2097" s="2"/>
      <c r="G2097" s="10"/>
      <c r="H2097" s="10"/>
      <c r="I2097" s="10"/>
      <c r="J2097" s="10"/>
      <c r="M2097" s="2"/>
      <c r="N2097" s="39"/>
      <c r="O2097" s="2"/>
      <c r="P2097" s="2"/>
      <c r="Q2097" s="2"/>
      <c r="R2097" s="2"/>
      <c r="S2097" s="2"/>
      <c r="V2097" s="2"/>
      <c r="W2097" s="2"/>
      <c r="X2097" s="2"/>
      <c r="Y2097" s="2"/>
      <c r="Z2097" s="2"/>
      <c r="AA2097" s="2"/>
      <c r="AB2097" s="2"/>
      <c r="AC2097" s="8"/>
      <c r="AE2097" s="2"/>
      <c r="AF2097" s="2"/>
      <c r="AG2097" s="2"/>
      <c r="AH2097" s="2"/>
      <c r="AI2097" s="2"/>
      <c r="AJ2097" s="2"/>
      <c r="AK2097" s="2"/>
      <c r="AL2097" s="8"/>
      <c r="AN2097" s="2"/>
      <c r="AO2097" s="2"/>
      <c r="AP2097" s="2"/>
      <c r="AQ2097" s="2"/>
      <c r="AR2097" s="2"/>
      <c r="AS2097" s="2"/>
      <c r="AT2097" s="2"/>
      <c r="AU2097" s="8"/>
      <c r="AW2097" s="2"/>
      <c r="AX2097" s="2"/>
      <c r="AY2097" s="2"/>
      <c r="AZ2097" s="2"/>
      <c r="BA2097" s="2"/>
      <c r="BB2097" s="2"/>
      <c r="BC2097" s="2"/>
      <c r="BD2097" s="8"/>
      <c r="BF2097" s="2"/>
      <c r="BH2097" s="2"/>
      <c r="BJ2097" s="2"/>
      <c r="BK2097" s="2"/>
      <c r="BL2097" s="2"/>
      <c r="BM2097" s="8"/>
    </row>
    <row r="2098" spans="1:65" x14ac:dyDescent="0.25">
      <c r="A2098" s="2"/>
      <c r="B2098" s="2"/>
      <c r="C2098" s="2"/>
      <c r="D2098" s="2"/>
      <c r="E2098" s="2"/>
      <c r="F2098" s="2"/>
      <c r="G2098" s="10"/>
      <c r="H2098" s="10"/>
      <c r="I2098" s="10"/>
      <c r="J2098" s="10"/>
      <c r="M2098" s="2"/>
      <c r="N2098" s="39"/>
      <c r="O2098" s="2"/>
      <c r="P2098" s="2"/>
      <c r="Q2098" s="2"/>
      <c r="R2098" s="2"/>
      <c r="S2098" s="2"/>
      <c r="V2098" s="2"/>
      <c r="W2098" s="2"/>
      <c r="X2098" s="2"/>
      <c r="Y2098" s="2"/>
      <c r="Z2098" s="2"/>
      <c r="AA2098" s="2"/>
      <c r="AB2098" s="2"/>
      <c r="AC2098" s="8"/>
      <c r="AE2098" s="2"/>
      <c r="AF2098" s="2"/>
      <c r="AG2098" s="2"/>
      <c r="AH2098" s="2"/>
      <c r="AI2098" s="2"/>
      <c r="AJ2098" s="2"/>
      <c r="AK2098" s="2"/>
      <c r="AL2098" s="8"/>
      <c r="AN2098" s="2"/>
      <c r="AO2098" s="2"/>
      <c r="AP2098" s="2"/>
      <c r="AQ2098" s="2"/>
      <c r="AR2098" s="2"/>
      <c r="AS2098" s="2"/>
      <c r="AT2098" s="2"/>
      <c r="AU2098" s="8"/>
      <c r="AW2098" s="2"/>
      <c r="AX2098" s="2"/>
      <c r="AY2098" s="2"/>
      <c r="AZ2098" s="2"/>
      <c r="BA2098" s="2"/>
      <c r="BB2098" s="2"/>
      <c r="BC2098" s="2"/>
      <c r="BD2098" s="8"/>
      <c r="BF2098" s="2"/>
      <c r="BH2098" s="2"/>
      <c r="BJ2098" s="2"/>
      <c r="BK2098" s="2"/>
      <c r="BL2098" s="2"/>
      <c r="BM2098" s="8"/>
    </row>
    <row r="2099" spans="1:65" x14ac:dyDescent="0.25">
      <c r="A2099" s="2"/>
      <c r="B2099" s="2"/>
      <c r="C2099" s="2"/>
      <c r="D2099" s="2"/>
      <c r="E2099" s="2"/>
      <c r="F2099" s="2"/>
      <c r="G2099" s="10"/>
      <c r="H2099" s="10"/>
      <c r="I2099" s="10"/>
      <c r="J2099" s="10"/>
      <c r="M2099" s="2"/>
      <c r="N2099" s="39"/>
      <c r="O2099" s="2"/>
      <c r="P2099" s="2"/>
      <c r="Q2099" s="2"/>
      <c r="R2099" s="2"/>
      <c r="S2099" s="2"/>
      <c r="V2099" s="2"/>
      <c r="W2099" s="2"/>
      <c r="X2099" s="2"/>
      <c r="Y2099" s="2"/>
      <c r="Z2099" s="2"/>
      <c r="AA2099" s="2"/>
      <c r="AB2099" s="2"/>
      <c r="AC2099" s="8"/>
      <c r="AE2099" s="2"/>
      <c r="AF2099" s="2"/>
      <c r="AG2099" s="2"/>
      <c r="AH2099" s="2"/>
      <c r="AI2099" s="2"/>
      <c r="AJ2099" s="2"/>
      <c r="AK2099" s="2"/>
      <c r="AL2099" s="8"/>
      <c r="AN2099" s="2"/>
      <c r="AO2099" s="2"/>
      <c r="AP2099" s="2"/>
      <c r="AQ2099" s="2"/>
      <c r="AR2099" s="2"/>
      <c r="AS2099" s="2"/>
      <c r="AT2099" s="2"/>
      <c r="AU2099" s="8"/>
      <c r="AW2099" s="2"/>
      <c r="AX2099" s="2"/>
      <c r="AY2099" s="2"/>
      <c r="AZ2099" s="2"/>
      <c r="BA2099" s="2"/>
      <c r="BB2099" s="2"/>
      <c r="BC2099" s="2"/>
      <c r="BD2099" s="8"/>
      <c r="BF2099" s="2"/>
      <c r="BH2099" s="2"/>
      <c r="BJ2099" s="2"/>
      <c r="BK2099" s="2"/>
      <c r="BL2099" s="2"/>
      <c r="BM2099" s="8"/>
    </row>
    <row r="2100" spans="1:65" x14ac:dyDescent="0.25">
      <c r="A2100" s="2"/>
      <c r="B2100" s="2"/>
      <c r="C2100" s="2"/>
      <c r="D2100" s="2"/>
      <c r="E2100" s="2"/>
      <c r="F2100" s="2"/>
      <c r="G2100" s="10"/>
      <c r="H2100" s="10"/>
      <c r="I2100" s="10"/>
      <c r="J2100" s="10"/>
      <c r="M2100" s="2"/>
      <c r="N2100" s="39"/>
      <c r="O2100" s="2"/>
      <c r="P2100" s="2"/>
      <c r="Q2100" s="2"/>
      <c r="R2100" s="2"/>
      <c r="S2100" s="2"/>
      <c r="V2100" s="2"/>
      <c r="W2100" s="2"/>
      <c r="X2100" s="2"/>
      <c r="Y2100" s="2"/>
      <c r="Z2100" s="2"/>
      <c r="AA2100" s="2"/>
      <c r="AB2100" s="2"/>
      <c r="AC2100" s="8"/>
      <c r="AE2100" s="2"/>
      <c r="AF2100" s="2"/>
      <c r="AG2100" s="2"/>
      <c r="AH2100" s="2"/>
      <c r="AI2100" s="2"/>
      <c r="AJ2100" s="2"/>
      <c r="AK2100" s="2"/>
      <c r="AL2100" s="8"/>
      <c r="AN2100" s="2"/>
      <c r="AO2100" s="2"/>
      <c r="AP2100" s="2"/>
      <c r="AQ2100" s="2"/>
      <c r="AR2100" s="2"/>
      <c r="AS2100" s="2"/>
      <c r="AT2100" s="2"/>
      <c r="AU2100" s="8"/>
      <c r="AW2100" s="2"/>
      <c r="AX2100" s="2"/>
      <c r="AY2100" s="2"/>
      <c r="AZ2100" s="2"/>
      <c r="BA2100" s="2"/>
      <c r="BB2100" s="2"/>
      <c r="BC2100" s="2"/>
      <c r="BD2100" s="8"/>
      <c r="BF2100" s="2"/>
      <c r="BH2100" s="2"/>
      <c r="BJ2100" s="2"/>
      <c r="BK2100" s="2"/>
      <c r="BL2100" s="2"/>
      <c r="BM2100" s="8"/>
    </row>
    <row r="2101" spans="1:65" x14ac:dyDescent="0.25">
      <c r="A2101" s="2"/>
      <c r="B2101" s="2"/>
      <c r="C2101" s="2"/>
      <c r="D2101" s="2"/>
      <c r="E2101" s="2"/>
      <c r="F2101" s="2"/>
      <c r="G2101" s="10"/>
      <c r="H2101" s="10"/>
      <c r="I2101" s="10"/>
      <c r="J2101" s="10"/>
      <c r="M2101" s="2"/>
      <c r="N2101" s="39"/>
      <c r="O2101" s="2"/>
      <c r="P2101" s="2"/>
      <c r="Q2101" s="2"/>
      <c r="R2101" s="2"/>
      <c r="S2101" s="2"/>
      <c r="V2101" s="2"/>
      <c r="W2101" s="2"/>
      <c r="X2101" s="2"/>
      <c r="Y2101" s="2"/>
      <c r="Z2101" s="2"/>
      <c r="AA2101" s="2"/>
      <c r="AB2101" s="2"/>
      <c r="AC2101" s="8"/>
      <c r="AE2101" s="2"/>
      <c r="AF2101" s="2"/>
      <c r="AG2101" s="2"/>
      <c r="AH2101" s="2"/>
      <c r="AI2101" s="2"/>
      <c r="AJ2101" s="2"/>
      <c r="AK2101" s="2"/>
      <c r="AL2101" s="8"/>
      <c r="AN2101" s="2"/>
      <c r="AO2101" s="2"/>
      <c r="AP2101" s="2"/>
      <c r="AQ2101" s="2"/>
      <c r="AR2101" s="2"/>
      <c r="AS2101" s="2"/>
      <c r="AT2101" s="2"/>
      <c r="AU2101" s="8"/>
      <c r="AW2101" s="2"/>
      <c r="AX2101" s="2"/>
      <c r="AY2101" s="2"/>
      <c r="AZ2101" s="2"/>
      <c r="BA2101" s="2"/>
      <c r="BB2101" s="2"/>
      <c r="BC2101" s="2"/>
      <c r="BD2101" s="8"/>
      <c r="BF2101" s="2"/>
      <c r="BH2101" s="2"/>
      <c r="BJ2101" s="2"/>
      <c r="BK2101" s="2"/>
      <c r="BL2101" s="2"/>
      <c r="BM2101" s="8"/>
    </row>
    <row r="2102" spans="1:65" x14ac:dyDescent="0.25">
      <c r="A2102" s="2"/>
      <c r="B2102" s="2"/>
      <c r="C2102" s="2"/>
      <c r="D2102" s="2"/>
      <c r="E2102" s="2"/>
      <c r="F2102" s="2"/>
      <c r="G2102" s="10"/>
      <c r="H2102" s="10"/>
      <c r="I2102" s="10"/>
      <c r="J2102" s="10"/>
      <c r="M2102" s="2"/>
      <c r="N2102" s="39"/>
      <c r="O2102" s="2"/>
      <c r="P2102" s="2"/>
      <c r="Q2102" s="2"/>
      <c r="R2102" s="2"/>
      <c r="S2102" s="2"/>
      <c r="V2102" s="2"/>
      <c r="W2102" s="2"/>
      <c r="X2102" s="2"/>
      <c r="Y2102" s="2"/>
      <c r="Z2102" s="2"/>
      <c r="AA2102" s="2"/>
      <c r="AB2102" s="2"/>
      <c r="AC2102" s="8"/>
      <c r="AE2102" s="2"/>
      <c r="AF2102" s="2"/>
      <c r="AG2102" s="2"/>
      <c r="AH2102" s="2"/>
      <c r="AI2102" s="2"/>
      <c r="AJ2102" s="2"/>
      <c r="AK2102" s="2"/>
      <c r="AL2102" s="8"/>
      <c r="AN2102" s="2"/>
      <c r="AO2102" s="2"/>
      <c r="AP2102" s="2"/>
      <c r="AQ2102" s="2"/>
      <c r="AR2102" s="2"/>
      <c r="AS2102" s="2"/>
      <c r="AT2102" s="2"/>
      <c r="AU2102" s="8"/>
      <c r="AW2102" s="2"/>
      <c r="AX2102" s="2"/>
      <c r="AY2102" s="2"/>
      <c r="AZ2102" s="2"/>
      <c r="BA2102" s="2"/>
      <c r="BB2102" s="2"/>
      <c r="BC2102" s="2"/>
      <c r="BD2102" s="8"/>
      <c r="BF2102" s="2"/>
      <c r="BH2102" s="2"/>
      <c r="BJ2102" s="2"/>
      <c r="BK2102" s="2"/>
      <c r="BL2102" s="2"/>
      <c r="BM2102" s="8"/>
    </row>
    <row r="2103" spans="1:65" x14ac:dyDescent="0.25">
      <c r="A2103" s="2"/>
      <c r="B2103" s="2"/>
      <c r="C2103" s="2"/>
      <c r="D2103" s="2"/>
      <c r="E2103" s="2"/>
      <c r="F2103" s="2"/>
      <c r="G2103" s="10"/>
      <c r="H2103" s="10"/>
      <c r="I2103" s="10"/>
      <c r="J2103" s="10"/>
      <c r="M2103" s="2"/>
      <c r="N2103" s="39"/>
      <c r="O2103" s="2"/>
      <c r="P2103" s="2"/>
      <c r="Q2103" s="2"/>
      <c r="R2103" s="2"/>
      <c r="S2103" s="2"/>
      <c r="V2103" s="2"/>
      <c r="W2103" s="2"/>
      <c r="X2103" s="2"/>
      <c r="Y2103" s="2"/>
      <c r="Z2103" s="2"/>
      <c r="AA2103" s="2"/>
      <c r="AB2103" s="2"/>
      <c r="AC2103" s="8"/>
      <c r="AE2103" s="2"/>
      <c r="AF2103" s="2"/>
      <c r="AG2103" s="2"/>
      <c r="AH2103" s="2"/>
      <c r="AI2103" s="2"/>
      <c r="AJ2103" s="2"/>
      <c r="AK2103" s="2"/>
      <c r="AL2103" s="8"/>
      <c r="AN2103" s="2"/>
      <c r="AO2103" s="2"/>
      <c r="AP2103" s="2"/>
      <c r="AQ2103" s="2"/>
      <c r="AR2103" s="2"/>
      <c r="AS2103" s="2"/>
      <c r="AT2103" s="2"/>
      <c r="AU2103" s="8"/>
      <c r="AW2103" s="2"/>
      <c r="AX2103" s="2"/>
      <c r="AY2103" s="2"/>
      <c r="AZ2103" s="2"/>
      <c r="BA2103" s="2"/>
      <c r="BB2103" s="2"/>
      <c r="BC2103" s="2"/>
      <c r="BD2103" s="8"/>
      <c r="BF2103" s="2"/>
      <c r="BH2103" s="2"/>
      <c r="BJ2103" s="2"/>
      <c r="BK2103" s="2"/>
      <c r="BL2103" s="2"/>
      <c r="BM2103" s="8"/>
    </row>
    <row r="2104" spans="1:65" x14ac:dyDescent="0.25">
      <c r="A2104" s="2"/>
      <c r="B2104" s="2"/>
      <c r="C2104" s="2"/>
      <c r="D2104" s="2"/>
      <c r="E2104" s="2"/>
      <c r="F2104" s="2"/>
      <c r="G2104" s="10"/>
      <c r="H2104" s="10"/>
      <c r="I2104" s="10"/>
      <c r="J2104" s="10"/>
      <c r="M2104" s="2"/>
      <c r="N2104" s="39"/>
      <c r="O2104" s="2"/>
      <c r="P2104" s="2"/>
      <c r="Q2104" s="2"/>
      <c r="R2104" s="2"/>
      <c r="S2104" s="2"/>
      <c r="V2104" s="2"/>
      <c r="W2104" s="2"/>
      <c r="X2104" s="2"/>
      <c r="Y2104" s="2"/>
      <c r="Z2104" s="2"/>
      <c r="AA2104" s="2"/>
      <c r="AB2104" s="2"/>
      <c r="AC2104" s="8"/>
      <c r="AE2104" s="2"/>
      <c r="AF2104" s="2"/>
      <c r="AG2104" s="2"/>
      <c r="AH2104" s="2"/>
      <c r="AI2104" s="2"/>
      <c r="AJ2104" s="2"/>
      <c r="AK2104" s="2"/>
      <c r="AL2104" s="8"/>
      <c r="AN2104" s="2"/>
      <c r="AO2104" s="2"/>
      <c r="AP2104" s="2"/>
      <c r="AQ2104" s="2"/>
      <c r="AR2104" s="2"/>
      <c r="AS2104" s="2"/>
      <c r="AT2104" s="2"/>
      <c r="AU2104" s="8"/>
      <c r="AW2104" s="2"/>
      <c r="AX2104" s="2"/>
      <c r="AY2104" s="2"/>
      <c r="AZ2104" s="2"/>
      <c r="BA2104" s="2"/>
      <c r="BB2104" s="2"/>
      <c r="BC2104" s="2"/>
      <c r="BD2104" s="8"/>
      <c r="BF2104" s="2"/>
      <c r="BH2104" s="2"/>
      <c r="BJ2104" s="2"/>
      <c r="BK2104" s="2"/>
      <c r="BL2104" s="2"/>
      <c r="BM2104" s="8"/>
    </row>
    <row r="2105" spans="1:65" x14ac:dyDescent="0.25">
      <c r="A2105" s="2"/>
      <c r="B2105" s="2"/>
      <c r="C2105" s="2"/>
      <c r="D2105" s="2"/>
      <c r="E2105" s="2"/>
      <c r="F2105" s="2"/>
      <c r="G2105" s="10"/>
      <c r="H2105" s="10"/>
      <c r="I2105" s="10"/>
      <c r="J2105" s="10"/>
      <c r="M2105" s="2"/>
      <c r="N2105" s="39"/>
      <c r="O2105" s="2"/>
      <c r="P2105" s="2"/>
      <c r="Q2105" s="2"/>
      <c r="R2105" s="2"/>
      <c r="S2105" s="2"/>
      <c r="V2105" s="2"/>
      <c r="W2105" s="2"/>
      <c r="X2105" s="2"/>
      <c r="Y2105" s="2"/>
      <c r="Z2105" s="2"/>
      <c r="AA2105" s="2"/>
      <c r="AB2105" s="2"/>
      <c r="AC2105" s="8"/>
      <c r="AE2105" s="2"/>
      <c r="AF2105" s="2"/>
      <c r="AG2105" s="2"/>
      <c r="AH2105" s="2"/>
      <c r="AI2105" s="2"/>
      <c r="AJ2105" s="2"/>
      <c r="AK2105" s="2"/>
      <c r="AL2105" s="8"/>
      <c r="AN2105" s="2"/>
      <c r="AO2105" s="2"/>
      <c r="AP2105" s="2"/>
      <c r="AQ2105" s="2"/>
      <c r="AR2105" s="2"/>
      <c r="AS2105" s="2"/>
      <c r="AT2105" s="2"/>
      <c r="AU2105" s="8"/>
      <c r="AW2105" s="2"/>
      <c r="AX2105" s="2"/>
      <c r="AY2105" s="2"/>
      <c r="AZ2105" s="2"/>
      <c r="BA2105" s="2"/>
      <c r="BB2105" s="2"/>
      <c r="BC2105" s="2"/>
      <c r="BD2105" s="8"/>
      <c r="BF2105" s="2"/>
      <c r="BH2105" s="2"/>
      <c r="BJ2105" s="2"/>
      <c r="BK2105" s="2"/>
      <c r="BL2105" s="2"/>
      <c r="BM2105" s="8"/>
    </row>
    <row r="2106" spans="1:65" x14ac:dyDescent="0.25">
      <c r="A2106" s="2"/>
      <c r="B2106" s="2"/>
      <c r="C2106" s="2"/>
      <c r="D2106" s="2"/>
      <c r="E2106" s="2"/>
      <c r="F2106" s="2"/>
      <c r="G2106" s="10"/>
      <c r="H2106" s="10"/>
      <c r="I2106" s="10"/>
      <c r="J2106" s="10"/>
      <c r="M2106" s="2"/>
      <c r="N2106" s="39"/>
      <c r="O2106" s="2"/>
      <c r="P2106" s="2"/>
      <c r="Q2106" s="2"/>
      <c r="R2106" s="2"/>
      <c r="S2106" s="2"/>
      <c r="V2106" s="2"/>
      <c r="W2106" s="2"/>
      <c r="X2106" s="2"/>
      <c r="Y2106" s="2"/>
      <c r="Z2106" s="2"/>
      <c r="AA2106" s="2"/>
      <c r="AB2106" s="2"/>
      <c r="AC2106" s="8"/>
      <c r="AE2106" s="2"/>
      <c r="AF2106" s="2"/>
      <c r="AG2106" s="2"/>
      <c r="AH2106" s="2"/>
      <c r="AI2106" s="2"/>
      <c r="AJ2106" s="2"/>
      <c r="AK2106" s="2"/>
      <c r="AL2106" s="8"/>
      <c r="AN2106" s="2"/>
      <c r="AO2106" s="2"/>
      <c r="AP2106" s="2"/>
      <c r="AQ2106" s="2"/>
      <c r="AR2106" s="2"/>
      <c r="AS2106" s="2"/>
      <c r="AT2106" s="2"/>
      <c r="AU2106" s="8"/>
      <c r="AW2106" s="2"/>
      <c r="AX2106" s="2"/>
      <c r="AY2106" s="2"/>
      <c r="AZ2106" s="2"/>
      <c r="BA2106" s="2"/>
      <c r="BB2106" s="2"/>
      <c r="BC2106" s="2"/>
      <c r="BD2106" s="8"/>
      <c r="BF2106" s="2"/>
      <c r="BH2106" s="2"/>
      <c r="BJ2106" s="2"/>
      <c r="BK2106" s="2"/>
      <c r="BL2106" s="2"/>
      <c r="BM2106" s="8"/>
    </row>
    <row r="2107" spans="1:65" x14ac:dyDescent="0.25">
      <c r="A2107" s="2"/>
      <c r="B2107" s="2"/>
      <c r="C2107" s="2"/>
      <c r="D2107" s="2"/>
      <c r="E2107" s="2"/>
      <c r="F2107" s="2"/>
      <c r="G2107" s="10"/>
      <c r="H2107" s="10"/>
      <c r="I2107" s="10"/>
      <c r="J2107" s="10"/>
      <c r="M2107" s="2"/>
      <c r="N2107" s="39"/>
      <c r="O2107" s="2"/>
      <c r="P2107" s="2"/>
      <c r="Q2107" s="2"/>
      <c r="R2107" s="2"/>
      <c r="S2107" s="2"/>
      <c r="V2107" s="2"/>
      <c r="W2107" s="2"/>
      <c r="X2107" s="2"/>
      <c r="Y2107" s="2"/>
      <c r="Z2107" s="2"/>
      <c r="AA2107" s="2"/>
      <c r="AB2107" s="2"/>
      <c r="AC2107" s="8"/>
      <c r="AE2107" s="2"/>
      <c r="AF2107" s="2"/>
      <c r="AG2107" s="2"/>
      <c r="AH2107" s="2"/>
      <c r="AI2107" s="2"/>
      <c r="AJ2107" s="2"/>
      <c r="AK2107" s="2"/>
      <c r="AL2107" s="8"/>
      <c r="AN2107" s="2"/>
      <c r="AO2107" s="2"/>
      <c r="AP2107" s="2"/>
      <c r="AQ2107" s="2"/>
      <c r="AR2107" s="2"/>
      <c r="AS2107" s="2"/>
      <c r="AT2107" s="2"/>
      <c r="AU2107" s="8"/>
      <c r="AW2107" s="2"/>
      <c r="AX2107" s="2"/>
      <c r="AY2107" s="2"/>
      <c r="AZ2107" s="2"/>
      <c r="BA2107" s="2"/>
      <c r="BB2107" s="2"/>
      <c r="BC2107" s="2"/>
      <c r="BD2107" s="8"/>
      <c r="BF2107" s="2"/>
      <c r="BH2107" s="2"/>
      <c r="BJ2107" s="2"/>
      <c r="BK2107" s="2"/>
      <c r="BL2107" s="2"/>
      <c r="BM2107" s="8"/>
    </row>
    <row r="2108" spans="1:65" x14ac:dyDescent="0.25">
      <c r="A2108" s="2"/>
      <c r="B2108" s="2"/>
      <c r="C2108" s="2"/>
      <c r="D2108" s="2"/>
      <c r="E2108" s="2"/>
      <c r="F2108" s="2"/>
      <c r="G2108" s="10"/>
      <c r="H2108" s="10"/>
      <c r="I2108" s="10"/>
      <c r="J2108" s="10"/>
      <c r="M2108" s="2"/>
      <c r="N2108" s="39"/>
      <c r="O2108" s="2"/>
      <c r="P2108" s="2"/>
      <c r="Q2108" s="2"/>
      <c r="R2108" s="2"/>
      <c r="S2108" s="2"/>
      <c r="V2108" s="2"/>
      <c r="W2108" s="2"/>
      <c r="X2108" s="2"/>
      <c r="Y2108" s="2"/>
      <c r="Z2108" s="2"/>
      <c r="AA2108" s="2"/>
      <c r="AB2108" s="2"/>
      <c r="AC2108" s="8"/>
      <c r="AE2108" s="2"/>
      <c r="AF2108" s="2"/>
      <c r="AG2108" s="2"/>
      <c r="AH2108" s="2"/>
      <c r="AI2108" s="2"/>
      <c r="AJ2108" s="2"/>
      <c r="AK2108" s="2"/>
      <c r="AL2108" s="8"/>
      <c r="AN2108" s="2"/>
      <c r="AO2108" s="2"/>
      <c r="AP2108" s="2"/>
      <c r="AQ2108" s="2"/>
      <c r="AR2108" s="2"/>
      <c r="AS2108" s="2"/>
      <c r="AT2108" s="2"/>
      <c r="AU2108" s="8"/>
      <c r="AW2108" s="2"/>
      <c r="AX2108" s="2"/>
      <c r="AY2108" s="2"/>
      <c r="AZ2108" s="2"/>
      <c r="BA2108" s="2"/>
      <c r="BB2108" s="2"/>
      <c r="BC2108" s="2"/>
      <c r="BD2108" s="8"/>
      <c r="BF2108" s="2"/>
      <c r="BH2108" s="2"/>
      <c r="BJ2108" s="2"/>
      <c r="BK2108" s="2"/>
      <c r="BL2108" s="2"/>
      <c r="BM2108" s="8"/>
    </row>
    <row r="2109" spans="1:65" x14ac:dyDescent="0.25">
      <c r="A2109" s="2"/>
      <c r="B2109" s="2"/>
      <c r="C2109" s="2"/>
      <c r="D2109" s="2"/>
      <c r="E2109" s="2"/>
      <c r="F2109" s="2"/>
      <c r="G2109" s="10"/>
      <c r="H2109" s="10"/>
      <c r="I2109" s="10"/>
      <c r="J2109" s="10"/>
      <c r="M2109" s="2"/>
      <c r="N2109" s="39"/>
      <c r="O2109" s="2"/>
      <c r="P2109" s="2"/>
      <c r="Q2109" s="2"/>
      <c r="R2109" s="2"/>
      <c r="S2109" s="2"/>
      <c r="V2109" s="2"/>
      <c r="W2109" s="2"/>
      <c r="X2109" s="2"/>
      <c r="Y2109" s="2"/>
      <c r="Z2109" s="2"/>
      <c r="AA2109" s="2"/>
      <c r="AB2109" s="2"/>
      <c r="AC2109" s="8"/>
      <c r="AE2109" s="2"/>
      <c r="AF2109" s="2"/>
      <c r="AG2109" s="2"/>
      <c r="AH2109" s="2"/>
      <c r="AI2109" s="2"/>
      <c r="AJ2109" s="2"/>
      <c r="AK2109" s="2"/>
      <c r="AL2109" s="8"/>
      <c r="AN2109" s="2"/>
      <c r="AO2109" s="2"/>
      <c r="AP2109" s="2"/>
      <c r="AQ2109" s="2"/>
      <c r="AR2109" s="2"/>
      <c r="AS2109" s="2"/>
      <c r="AT2109" s="2"/>
      <c r="AU2109" s="8"/>
      <c r="AW2109" s="2"/>
      <c r="AX2109" s="2"/>
      <c r="AY2109" s="2"/>
      <c r="AZ2109" s="2"/>
      <c r="BA2109" s="2"/>
      <c r="BB2109" s="2"/>
      <c r="BC2109" s="2"/>
      <c r="BD2109" s="8"/>
      <c r="BF2109" s="2"/>
      <c r="BH2109" s="2"/>
      <c r="BJ2109" s="2"/>
      <c r="BK2109" s="2"/>
      <c r="BL2109" s="2"/>
      <c r="BM2109" s="8"/>
    </row>
    <row r="2110" spans="1:65" x14ac:dyDescent="0.25">
      <c r="A2110" s="2"/>
      <c r="B2110" s="2"/>
      <c r="C2110" s="2"/>
      <c r="D2110" s="2"/>
      <c r="E2110" s="2"/>
      <c r="F2110" s="2"/>
      <c r="G2110" s="10"/>
      <c r="H2110" s="10"/>
      <c r="I2110" s="10"/>
      <c r="J2110" s="10"/>
      <c r="M2110" s="2"/>
      <c r="N2110" s="39"/>
      <c r="O2110" s="2"/>
      <c r="P2110" s="2"/>
      <c r="Q2110" s="2"/>
      <c r="R2110" s="2"/>
      <c r="S2110" s="2"/>
      <c r="V2110" s="2"/>
      <c r="W2110" s="2"/>
      <c r="X2110" s="2"/>
      <c r="Y2110" s="2"/>
      <c r="Z2110" s="2"/>
      <c r="AA2110" s="2"/>
      <c r="AB2110" s="2"/>
      <c r="AC2110" s="8"/>
      <c r="AE2110" s="2"/>
      <c r="AF2110" s="2"/>
      <c r="AG2110" s="2"/>
      <c r="AH2110" s="2"/>
      <c r="AI2110" s="2"/>
      <c r="AJ2110" s="2"/>
      <c r="AK2110" s="2"/>
      <c r="AL2110" s="8"/>
      <c r="AN2110" s="2"/>
      <c r="AO2110" s="2"/>
      <c r="AP2110" s="2"/>
      <c r="AQ2110" s="2"/>
      <c r="AR2110" s="2"/>
      <c r="AS2110" s="2"/>
      <c r="AT2110" s="2"/>
      <c r="AU2110" s="8"/>
      <c r="AW2110" s="2"/>
      <c r="AX2110" s="2"/>
      <c r="AY2110" s="2"/>
      <c r="AZ2110" s="2"/>
      <c r="BA2110" s="2"/>
      <c r="BB2110" s="2"/>
      <c r="BC2110" s="2"/>
      <c r="BD2110" s="8"/>
      <c r="BF2110" s="2"/>
      <c r="BH2110" s="2"/>
      <c r="BJ2110" s="2"/>
      <c r="BK2110" s="2"/>
      <c r="BL2110" s="2"/>
      <c r="BM2110" s="8"/>
    </row>
    <row r="2111" spans="1:65" x14ac:dyDescent="0.25">
      <c r="A2111" s="2"/>
      <c r="B2111" s="2"/>
      <c r="C2111" s="2"/>
      <c r="D2111" s="2"/>
      <c r="E2111" s="2"/>
      <c r="F2111" s="2"/>
      <c r="G2111" s="10"/>
      <c r="H2111" s="10"/>
      <c r="I2111" s="10"/>
      <c r="J2111" s="10"/>
      <c r="M2111" s="2"/>
      <c r="N2111" s="39"/>
      <c r="O2111" s="2"/>
      <c r="P2111" s="2"/>
      <c r="Q2111" s="2"/>
      <c r="R2111" s="2"/>
      <c r="S2111" s="2"/>
      <c r="V2111" s="2"/>
      <c r="W2111" s="2"/>
      <c r="X2111" s="2"/>
      <c r="Y2111" s="2"/>
      <c r="Z2111" s="2"/>
      <c r="AA2111" s="2"/>
      <c r="AB2111" s="2"/>
      <c r="AC2111" s="8"/>
      <c r="AE2111" s="2"/>
      <c r="AF2111" s="2"/>
      <c r="AG2111" s="2"/>
      <c r="AH2111" s="2"/>
      <c r="AI2111" s="2"/>
      <c r="AJ2111" s="2"/>
      <c r="AK2111" s="2"/>
      <c r="AL2111" s="8"/>
      <c r="AN2111" s="2"/>
      <c r="AO2111" s="2"/>
      <c r="AP2111" s="2"/>
      <c r="AQ2111" s="2"/>
      <c r="AR2111" s="2"/>
      <c r="AS2111" s="2"/>
      <c r="AT2111" s="2"/>
      <c r="AU2111" s="8"/>
      <c r="AW2111" s="2"/>
      <c r="AX2111" s="2"/>
      <c r="AY2111" s="2"/>
      <c r="AZ2111" s="2"/>
      <c r="BA2111" s="2"/>
      <c r="BB2111" s="2"/>
      <c r="BC2111" s="2"/>
      <c r="BD2111" s="8"/>
      <c r="BF2111" s="2"/>
      <c r="BH2111" s="2"/>
      <c r="BJ2111" s="2"/>
      <c r="BK2111" s="2"/>
      <c r="BL2111" s="2"/>
      <c r="BM2111" s="8"/>
    </row>
    <row r="2112" spans="1:65" x14ac:dyDescent="0.25">
      <c r="A2112" s="2"/>
      <c r="B2112" s="2"/>
      <c r="C2112" s="2"/>
      <c r="D2112" s="2"/>
      <c r="E2112" s="2"/>
      <c r="F2112" s="2"/>
      <c r="G2112" s="10"/>
      <c r="H2112" s="10"/>
      <c r="I2112" s="10"/>
      <c r="J2112" s="10"/>
      <c r="M2112" s="2"/>
      <c r="N2112" s="39"/>
      <c r="O2112" s="2"/>
      <c r="P2112" s="2"/>
      <c r="Q2112" s="2"/>
      <c r="R2112" s="2"/>
      <c r="S2112" s="2"/>
      <c r="V2112" s="2"/>
      <c r="W2112" s="2"/>
      <c r="X2112" s="2"/>
      <c r="Y2112" s="2"/>
      <c r="Z2112" s="2"/>
      <c r="AA2112" s="2"/>
      <c r="AB2112" s="2"/>
      <c r="AC2112" s="8"/>
      <c r="AE2112" s="2"/>
      <c r="AF2112" s="2"/>
      <c r="AG2112" s="2"/>
      <c r="AH2112" s="2"/>
      <c r="AI2112" s="2"/>
      <c r="AJ2112" s="2"/>
      <c r="AK2112" s="2"/>
      <c r="AL2112" s="8"/>
      <c r="AN2112" s="2"/>
      <c r="AO2112" s="2"/>
      <c r="AP2112" s="2"/>
      <c r="AQ2112" s="2"/>
      <c r="AR2112" s="2"/>
      <c r="AS2112" s="2"/>
      <c r="AT2112" s="2"/>
      <c r="AU2112" s="8"/>
      <c r="AW2112" s="2"/>
      <c r="AX2112" s="2"/>
      <c r="AY2112" s="2"/>
      <c r="AZ2112" s="2"/>
      <c r="BA2112" s="2"/>
      <c r="BB2112" s="2"/>
      <c r="BC2112" s="2"/>
      <c r="BD2112" s="8"/>
      <c r="BF2112" s="2"/>
      <c r="BH2112" s="2"/>
      <c r="BJ2112" s="2"/>
      <c r="BK2112" s="2"/>
      <c r="BL2112" s="2"/>
      <c r="BM2112" s="8"/>
    </row>
    <row r="2113" spans="1:65" x14ac:dyDescent="0.25">
      <c r="A2113" s="2"/>
      <c r="B2113" s="2"/>
      <c r="C2113" s="2"/>
      <c r="D2113" s="2"/>
      <c r="E2113" s="2"/>
      <c r="F2113" s="2"/>
      <c r="G2113" s="10"/>
      <c r="H2113" s="10"/>
      <c r="I2113" s="10"/>
      <c r="J2113" s="10"/>
      <c r="M2113" s="2"/>
      <c r="N2113" s="39"/>
      <c r="O2113" s="2"/>
      <c r="P2113" s="2"/>
      <c r="Q2113" s="2"/>
      <c r="R2113" s="2"/>
      <c r="S2113" s="2"/>
      <c r="V2113" s="2"/>
      <c r="W2113" s="2"/>
      <c r="X2113" s="2"/>
      <c r="Y2113" s="2"/>
      <c r="Z2113" s="2"/>
      <c r="AA2113" s="2"/>
      <c r="AB2113" s="2"/>
      <c r="AC2113" s="8"/>
      <c r="AE2113" s="2"/>
      <c r="AF2113" s="2"/>
      <c r="AG2113" s="2"/>
      <c r="AH2113" s="2"/>
      <c r="AI2113" s="2"/>
      <c r="AJ2113" s="2"/>
      <c r="AK2113" s="2"/>
      <c r="AL2113" s="8"/>
      <c r="AN2113" s="2"/>
      <c r="AO2113" s="2"/>
      <c r="AP2113" s="2"/>
      <c r="AQ2113" s="2"/>
      <c r="AR2113" s="2"/>
      <c r="AS2113" s="2"/>
      <c r="AT2113" s="2"/>
      <c r="AU2113" s="8"/>
      <c r="AW2113" s="2"/>
      <c r="AX2113" s="2"/>
      <c r="AY2113" s="2"/>
      <c r="AZ2113" s="2"/>
      <c r="BA2113" s="2"/>
      <c r="BB2113" s="2"/>
      <c r="BC2113" s="2"/>
      <c r="BD2113" s="8"/>
      <c r="BF2113" s="2"/>
      <c r="BH2113" s="2"/>
      <c r="BJ2113" s="2"/>
      <c r="BK2113" s="2"/>
      <c r="BL2113" s="2"/>
      <c r="BM2113" s="8"/>
    </row>
    <row r="2114" spans="1:65" x14ac:dyDescent="0.25">
      <c r="A2114" s="2"/>
      <c r="B2114" s="2"/>
      <c r="C2114" s="2"/>
      <c r="D2114" s="2"/>
      <c r="E2114" s="2"/>
      <c r="F2114" s="2"/>
      <c r="G2114" s="10"/>
      <c r="H2114" s="10"/>
      <c r="I2114" s="10"/>
      <c r="J2114" s="10"/>
      <c r="M2114" s="2"/>
      <c r="N2114" s="39"/>
      <c r="O2114" s="2"/>
      <c r="P2114" s="2"/>
      <c r="Q2114" s="2"/>
      <c r="R2114" s="2"/>
      <c r="S2114" s="2"/>
      <c r="V2114" s="2"/>
      <c r="W2114" s="2"/>
      <c r="X2114" s="2"/>
      <c r="Y2114" s="2"/>
      <c r="Z2114" s="2"/>
      <c r="AA2114" s="2"/>
      <c r="AB2114" s="2"/>
      <c r="AC2114" s="8"/>
      <c r="AE2114" s="2"/>
      <c r="AF2114" s="2"/>
      <c r="AG2114" s="2"/>
      <c r="AH2114" s="2"/>
      <c r="AI2114" s="2"/>
      <c r="AJ2114" s="2"/>
      <c r="AK2114" s="2"/>
      <c r="AL2114" s="8"/>
      <c r="AN2114" s="2"/>
      <c r="AO2114" s="2"/>
      <c r="AP2114" s="2"/>
      <c r="AQ2114" s="2"/>
      <c r="AR2114" s="2"/>
      <c r="AS2114" s="2"/>
      <c r="AT2114" s="2"/>
      <c r="AU2114" s="8"/>
      <c r="AW2114" s="2"/>
      <c r="AX2114" s="2"/>
      <c r="AY2114" s="2"/>
      <c r="AZ2114" s="2"/>
      <c r="BA2114" s="2"/>
      <c r="BB2114" s="2"/>
      <c r="BC2114" s="2"/>
      <c r="BD2114" s="8"/>
      <c r="BF2114" s="2"/>
      <c r="BH2114" s="2"/>
      <c r="BJ2114" s="2"/>
      <c r="BK2114" s="2"/>
      <c r="BL2114" s="2"/>
      <c r="BM2114" s="8"/>
    </row>
    <row r="2115" spans="1:65" x14ac:dyDescent="0.25">
      <c r="A2115" s="2"/>
      <c r="B2115" s="2"/>
      <c r="C2115" s="2"/>
      <c r="D2115" s="2"/>
      <c r="E2115" s="2"/>
      <c r="F2115" s="2"/>
      <c r="G2115" s="10"/>
      <c r="H2115" s="10"/>
      <c r="I2115" s="10"/>
      <c r="J2115" s="10"/>
      <c r="M2115" s="2"/>
      <c r="N2115" s="39"/>
      <c r="O2115" s="2"/>
      <c r="P2115" s="2"/>
      <c r="Q2115" s="2"/>
      <c r="R2115" s="2"/>
      <c r="S2115" s="2"/>
      <c r="V2115" s="2"/>
      <c r="W2115" s="2"/>
      <c r="X2115" s="2"/>
      <c r="Y2115" s="2"/>
      <c r="Z2115" s="2"/>
      <c r="AA2115" s="2"/>
      <c r="AB2115" s="2"/>
      <c r="AC2115" s="8"/>
      <c r="AE2115" s="2"/>
      <c r="AF2115" s="2"/>
      <c r="AG2115" s="2"/>
      <c r="AH2115" s="2"/>
      <c r="AI2115" s="2"/>
      <c r="AJ2115" s="2"/>
      <c r="AK2115" s="2"/>
      <c r="AL2115" s="8"/>
      <c r="AN2115" s="2"/>
      <c r="AO2115" s="2"/>
      <c r="AP2115" s="2"/>
      <c r="AQ2115" s="2"/>
      <c r="AR2115" s="2"/>
      <c r="AS2115" s="2"/>
      <c r="AT2115" s="2"/>
      <c r="AU2115" s="8"/>
      <c r="AW2115" s="2"/>
      <c r="AX2115" s="2"/>
      <c r="AY2115" s="2"/>
      <c r="AZ2115" s="2"/>
      <c r="BA2115" s="2"/>
      <c r="BB2115" s="2"/>
      <c r="BC2115" s="2"/>
      <c r="BD2115" s="8"/>
      <c r="BF2115" s="2"/>
      <c r="BH2115" s="2"/>
      <c r="BJ2115" s="2"/>
      <c r="BK2115" s="2"/>
      <c r="BL2115" s="2"/>
      <c r="BM2115" s="8"/>
    </row>
    <row r="2116" spans="1:65" x14ac:dyDescent="0.25">
      <c r="A2116" s="2"/>
      <c r="B2116" s="2"/>
      <c r="C2116" s="2"/>
      <c r="D2116" s="2"/>
      <c r="E2116" s="2"/>
      <c r="F2116" s="2"/>
      <c r="G2116" s="10"/>
      <c r="H2116" s="10"/>
      <c r="I2116" s="10"/>
      <c r="J2116" s="10"/>
      <c r="M2116" s="2"/>
      <c r="N2116" s="39"/>
      <c r="O2116" s="2"/>
      <c r="P2116" s="2"/>
      <c r="Q2116" s="2"/>
      <c r="R2116" s="2"/>
      <c r="S2116" s="2"/>
      <c r="V2116" s="2"/>
      <c r="W2116" s="2"/>
      <c r="X2116" s="2"/>
      <c r="Y2116" s="2"/>
      <c r="Z2116" s="2"/>
      <c r="AA2116" s="2"/>
      <c r="AB2116" s="2"/>
      <c r="AC2116" s="8"/>
      <c r="AE2116" s="2"/>
      <c r="AF2116" s="2"/>
      <c r="AG2116" s="2"/>
      <c r="AH2116" s="2"/>
      <c r="AI2116" s="2"/>
      <c r="AJ2116" s="2"/>
      <c r="AK2116" s="2"/>
      <c r="AL2116" s="8"/>
      <c r="AN2116" s="2"/>
      <c r="AO2116" s="2"/>
      <c r="AP2116" s="2"/>
      <c r="AQ2116" s="2"/>
      <c r="AR2116" s="2"/>
      <c r="AS2116" s="2"/>
      <c r="AT2116" s="2"/>
      <c r="AU2116" s="8"/>
      <c r="AW2116" s="2"/>
      <c r="AX2116" s="2"/>
      <c r="AY2116" s="2"/>
      <c r="AZ2116" s="2"/>
      <c r="BA2116" s="2"/>
      <c r="BB2116" s="2"/>
      <c r="BC2116" s="2"/>
      <c r="BD2116" s="8"/>
      <c r="BF2116" s="2"/>
      <c r="BH2116" s="2"/>
      <c r="BJ2116" s="2"/>
      <c r="BK2116" s="2"/>
      <c r="BL2116" s="2"/>
      <c r="BM2116" s="8"/>
    </row>
    <row r="2117" spans="1:65" x14ac:dyDescent="0.25">
      <c r="A2117" s="2"/>
      <c r="B2117" s="2"/>
      <c r="C2117" s="2"/>
      <c r="D2117" s="2"/>
      <c r="E2117" s="2"/>
      <c r="F2117" s="2"/>
      <c r="G2117" s="10"/>
      <c r="H2117" s="10"/>
      <c r="I2117" s="10"/>
      <c r="J2117" s="10"/>
      <c r="M2117" s="2"/>
      <c r="N2117" s="39"/>
      <c r="O2117" s="2"/>
      <c r="P2117" s="2"/>
      <c r="Q2117" s="2"/>
      <c r="R2117" s="2"/>
      <c r="S2117" s="2"/>
      <c r="V2117" s="2"/>
      <c r="W2117" s="2"/>
      <c r="X2117" s="2"/>
      <c r="Y2117" s="2"/>
      <c r="Z2117" s="2"/>
      <c r="AA2117" s="2"/>
      <c r="AB2117" s="2"/>
      <c r="AC2117" s="8"/>
      <c r="AE2117" s="2"/>
      <c r="AF2117" s="2"/>
      <c r="AG2117" s="2"/>
      <c r="AH2117" s="2"/>
      <c r="AI2117" s="2"/>
      <c r="AJ2117" s="2"/>
      <c r="AK2117" s="2"/>
      <c r="AL2117" s="8"/>
      <c r="AN2117" s="2"/>
      <c r="AO2117" s="2"/>
      <c r="AP2117" s="2"/>
      <c r="AQ2117" s="2"/>
      <c r="AR2117" s="2"/>
      <c r="AS2117" s="2"/>
      <c r="AT2117" s="2"/>
      <c r="AU2117" s="8"/>
      <c r="AW2117" s="2"/>
      <c r="AX2117" s="2"/>
      <c r="AY2117" s="2"/>
      <c r="AZ2117" s="2"/>
      <c r="BA2117" s="2"/>
      <c r="BB2117" s="2"/>
      <c r="BC2117" s="2"/>
      <c r="BD2117" s="8"/>
      <c r="BF2117" s="2"/>
      <c r="BH2117" s="2"/>
      <c r="BJ2117" s="2"/>
      <c r="BK2117" s="2"/>
      <c r="BL2117" s="2"/>
      <c r="BM2117" s="8"/>
    </row>
    <row r="2118" spans="1:65" x14ac:dyDescent="0.25">
      <c r="A2118" s="2"/>
      <c r="B2118" s="2"/>
      <c r="C2118" s="2"/>
      <c r="D2118" s="2"/>
      <c r="E2118" s="2"/>
      <c r="F2118" s="2"/>
      <c r="G2118" s="10"/>
      <c r="H2118" s="10"/>
      <c r="I2118" s="10"/>
      <c r="J2118" s="10"/>
      <c r="M2118" s="2"/>
      <c r="N2118" s="39"/>
      <c r="O2118" s="2"/>
      <c r="P2118" s="2"/>
      <c r="Q2118" s="2"/>
      <c r="R2118" s="2"/>
      <c r="S2118" s="2"/>
      <c r="V2118" s="2"/>
      <c r="W2118" s="2"/>
      <c r="X2118" s="2"/>
      <c r="Y2118" s="2"/>
      <c r="Z2118" s="2"/>
      <c r="AA2118" s="2"/>
      <c r="AB2118" s="2"/>
      <c r="AC2118" s="8"/>
      <c r="AE2118" s="2"/>
      <c r="AF2118" s="2"/>
      <c r="AG2118" s="2"/>
      <c r="AH2118" s="2"/>
      <c r="AI2118" s="2"/>
      <c r="AJ2118" s="2"/>
      <c r="AK2118" s="2"/>
      <c r="AL2118" s="8"/>
      <c r="AN2118" s="2"/>
      <c r="AO2118" s="2"/>
      <c r="AP2118" s="2"/>
      <c r="AQ2118" s="2"/>
      <c r="AR2118" s="2"/>
      <c r="AS2118" s="2"/>
      <c r="AT2118" s="2"/>
      <c r="AU2118" s="8"/>
      <c r="AW2118" s="2"/>
      <c r="AX2118" s="2"/>
      <c r="AY2118" s="2"/>
      <c r="AZ2118" s="2"/>
      <c r="BA2118" s="2"/>
      <c r="BB2118" s="2"/>
      <c r="BC2118" s="2"/>
      <c r="BD2118" s="8"/>
      <c r="BF2118" s="2"/>
      <c r="BH2118" s="2"/>
      <c r="BJ2118" s="2"/>
      <c r="BK2118" s="2"/>
      <c r="BL2118" s="2"/>
      <c r="BM2118" s="8"/>
    </row>
    <row r="2119" spans="1:65" x14ac:dyDescent="0.25">
      <c r="A2119" s="2"/>
      <c r="B2119" s="2"/>
      <c r="C2119" s="2"/>
      <c r="D2119" s="2"/>
      <c r="E2119" s="2"/>
      <c r="F2119" s="2"/>
      <c r="G2119" s="10"/>
      <c r="H2119" s="10"/>
      <c r="I2119" s="10"/>
      <c r="J2119" s="10"/>
      <c r="M2119" s="2"/>
      <c r="N2119" s="39"/>
      <c r="O2119" s="2"/>
      <c r="P2119" s="2"/>
      <c r="Q2119" s="2"/>
      <c r="R2119" s="2"/>
      <c r="S2119" s="2"/>
      <c r="V2119" s="2"/>
      <c r="W2119" s="2"/>
      <c r="X2119" s="2"/>
      <c r="Y2119" s="2"/>
      <c r="Z2119" s="2"/>
      <c r="AA2119" s="2"/>
      <c r="AB2119" s="2"/>
      <c r="AC2119" s="8"/>
      <c r="AE2119" s="2"/>
      <c r="AF2119" s="2"/>
      <c r="AG2119" s="2"/>
      <c r="AH2119" s="2"/>
      <c r="AI2119" s="2"/>
      <c r="AJ2119" s="2"/>
      <c r="AK2119" s="2"/>
      <c r="AL2119" s="8"/>
      <c r="AN2119" s="2"/>
      <c r="AO2119" s="2"/>
      <c r="AP2119" s="2"/>
      <c r="AQ2119" s="2"/>
      <c r="AR2119" s="2"/>
      <c r="AS2119" s="2"/>
      <c r="AT2119" s="2"/>
      <c r="AU2119" s="8"/>
      <c r="AW2119" s="2"/>
      <c r="AX2119" s="2"/>
      <c r="AY2119" s="2"/>
      <c r="AZ2119" s="2"/>
      <c r="BA2119" s="2"/>
      <c r="BB2119" s="2"/>
      <c r="BC2119" s="2"/>
      <c r="BD2119" s="8"/>
      <c r="BF2119" s="2"/>
      <c r="BH2119" s="2"/>
      <c r="BJ2119" s="2"/>
      <c r="BK2119" s="2"/>
      <c r="BL2119" s="2"/>
      <c r="BM2119" s="8"/>
    </row>
    <row r="2120" spans="1:65" x14ac:dyDescent="0.25">
      <c r="A2120" s="2"/>
      <c r="B2120" s="2"/>
      <c r="C2120" s="2"/>
      <c r="D2120" s="2"/>
      <c r="E2120" s="2"/>
      <c r="F2120" s="2"/>
      <c r="G2120" s="10"/>
      <c r="H2120" s="10"/>
      <c r="I2120" s="10"/>
      <c r="J2120" s="10"/>
      <c r="M2120" s="2"/>
      <c r="N2120" s="39"/>
      <c r="O2120" s="2"/>
      <c r="P2120" s="2"/>
      <c r="Q2120" s="2"/>
      <c r="R2120" s="2"/>
      <c r="S2120" s="2"/>
      <c r="V2120" s="2"/>
      <c r="W2120" s="2"/>
      <c r="X2120" s="2"/>
      <c r="Y2120" s="2"/>
      <c r="Z2120" s="2"/>
      <c r="AA2120" s="2"/>
      <c r="AB2120" s="2"/>
      <c r="AC2120" s="8"/>
      <c r="AE2120" s="2"/>
      <c r="AF2120" s="2"/>
      <c r="AG2120" s="2"/>
      <c r="AH2120" s="2"/>
      <c r="AI2120" s="2"/>
      <c r="AJ2120" s="2"/>
      <c r="AK2120" s="2"/>
      <c r="AL2120" s="8"/>
      <c r="AN2120" s="2"/>
      <c r="AO2120" s="2"/>
      <c r="AP2120" s="2"/>
      <c r="AQ2120" s="2"/>
      <c r="AR2120" s="2"/>
      <c r="AS2120" s="2"/>
      <c r="AT2120" s="2"/>
      <c r="AU2120" s="8"/>
      <c r="AW2120" s="2"/>
      <c r="AX2120" s="2"/>
      <c r="AY2120" s="2"/>
      <c r="AZ2120" s="2"/>
      <c r="BA2120" s="2"/>
      <c r="BB2120" s="2"/>
      <c r="BC2120" s="2"/>
      <c r="BD2120" s="8"/>
      <c r="BF2120" s="2"/>
      <c r="BH2120" s="2"/>
      <c r="BJ2120" s="2"/>
      <c r="BK2120" s="2"/>
      <c r="BL2120" s="2"/>
      <c r="BM2120" s="8"/>
    </row>
    <row r="2121" spans="1:65" x14ac:dyDescent="0.25">
      <c r="A2121" s="2"/>
      <c r="B2121" s="2"/>
      <c r="C2121" s="2"/>
      <c r="D2121" s="2"/>
      <c r="E2121" s="2"/>
      <c r="F2121" s="2"/>
      <c r="G2121" s="10"/>
      <c r="H2121" s="10"/>
      <c r="I2121" s="10"/>
      <c r="J2121" s="10"/>
      <c r="M2121" s="2"/>
      <c r="N2121" s="39"/>
      <c r="O2121" s="2"/>
      <c r="P2121" s="2"/>
      <c r="Q2121" s="2"/>
      <c r="R2121" s="2"/>
      <c r="S2121" s="2"/>
      <c r="V2121" s="2"/>
      <c r="W2121" s="2"/>
      <c r="X2121" s="2"/>
      <c r="Y2121" s="2"/>
      <c r="Z2121" s="2"/>
      <c r="AA2121" s="2"/>
      <c r="AB2121" s="2"/>
      <c r="AC2121" s="8"/>
      <c r="AE2121" s="2"/>
      <c r="AF2121" s="2"/>
      <c r="AG2121" s="2"/>
      <c r="AH2121" s="2"/>
      <c r="AI2121" s="2"/>
      <c r="AJ2121" s="2"/>
      <c r="AK2121" s="2"/>
      <c r="AL2121" s="8"/>
      <c r="AN2121" s="2"/>
      <c r="AO2121" s="2"/>
      <c r="AP2121" s="2"/>
      <c r="AQ2121" s="2"/>
      <c r="AR2121" s="2"/>
      <c r="AS2121" s="2"/>
      <c r="AT2121" s="2"/>
      <c r="AU2121" s="8"/>
      <c r="AW2121" s="2"/>
      <c r="AX2121" s="2"/>
      <c r="AY2121" s="2"/>
      <c r="AZ2121" s="2"/>
      <c r="BA2121" s="2"/>
      <c r="BB2121" s="2"/>
      <c r="BC2121" s="2"/>
      <c r="BD2121" s="8"/>
      <c r="BF2121" s="2"/>
      <c r="BH2121" s="2"/>
      <c r="BJ2121" s="2"/>
      <c r="BK2121" s="2"/>
      <c r="BL2121" s="2"/>
      <c r="BM2121" s="8"/>
    </row>
    <row r="2122" spans="1:65" x14ac:dyDescent="0.25">
      <c r="A2122" s="2"/>
      <c r="B2122" s="2"/>
      <c r="C2122" s="2"/>
      <c r="D2122" s="2"/>
      <c r="E2122" s="2"/>
      <c r="F2122" s="2"/>
      <c r="G2122" s="10"/>
      <c r="H2122" s="10"/>
      <c r="I2122" s="10"/>
      <c r="J2122" s="10"/>
      <c r="M2122" s="2"/>
      <c r="N2122" s="39"/>
      <c r="O2122" s="2"/>
      <c r="P2122" s="2"/>
      <c r="Q2122" s="2"/>
      <c r="R2122" s="2"/>
      <c r="S2122" s="2"/>
      <c r="V2122" s="2"/>
      <c r="W2122" s="2"/>
      <c r="X2122" s="2"/>
      <c r="Y2122" s="2"/>
      <c r="Z2122" s="2"/>
      <c r="AA2122" s="2"/>
      <c r="AB2122" s="2"/>
      <c r="AC2122" s="8"/>
      <c r="AE2122" s="2"/>
      <c r="AF2122" s="2"/>
      <c r="AG2122" s="2"/>
      <c r="AH2122" s="2"/>
      <c r="AI2122" s="2"/>
      <c r="AJ2122" s="2"/>
      <c r="AK2122" s="2"/>
      <c r="AL2122" s="8"/>
      <c r="AN2122" s="2"/>
      <c r="AO2122" s="2"/>
      <c r="AP2122" s="2"/>
      <c r="AQ2122" s="2"/>
      <c r="AR2122" s="2"/>
      <c r="AS2122" s="2"/>
      <c r="AT2122" s="2"/>
      <c r="AU2122" s="8"/>
      <c r="AW2122" s="2"/>
      <c r="AX2122" s="2"/>
      <c r="AY2122" s="2"/>
      <c r="AZ2122" s="2"/>
      <c r="BA2122" s="2"/>
      <c r="BB2122" s="2"/>
      <c r="BC2122" s="2"/>
      <c r="BD2122" s="8"/>
      <c r="BF2122" s="2"/>
      <c r="BH2122" s="2"/>
      <c r="BJ2122" s="2"/>
      <c r="BK2122" s="2"/>
      <c r="BL2122" s="2"/>
      <c r="BM2122" s="8"/>
    </row>
    <row r="2123" spans="1:65" x14ac:dyDescent="0.25">
      <c r="A2123" s="2"/>
      <c r="B2123" s="2"/>
      <c r="C2123" s="2"/>
      <c r="D2123" s="2"/>
      <c r="E2123" s="2"/>
      <c r="F2123" s="2"/>
      <c r="G2123" s="10"/>
      <c r="H2123" s="10"/>
      <c r="I2123" s="10"/>
      <c r="J2123" s="10"/>
      <c r="M2123" s="2"/>
      <c r="N2123" s="39"/>
      <c r="O2123" s="2"/>
      <c r="P2123" s="2"/>
      <c r="Q2123" s="2"/>
      <c r="R2123" s="2"/>
      <c r="S2123" s="2"/>
      <c r="V2123" s="2"/>
      <c r="W2123" s="2"/>
      <c r="X2123" s="2"/>
      <c r="Y2123" s="2"/>
      <c r="Z2123" s="2"/>
      <c r="AA2123" s="2"/>
      <c r="AB2123" s="2"/>
      <c r="AC2123" s="8"/>
      <c r="AE2123" s="2"/>
      <c r="AF2123" s="2"/>
      <c r="AG2123" s="2"/>
      <c r="AH2123" s="2"/>
      <c r="AI2123" s="2"/>
      <c r="AJ2123" s="2"/>
      <c r="AK2123" s="2"/>
      <c r="AL2123" s="8"/>
      <c r="AN2123" s="2"/>
      <c r="AO2123" s="2"/>
      <c r="AP2123" s="2"/>
      <c r="AQ2123" s="2"/>
      <c r="AR2123" s="2"/>
      <c r="AS2123" s="2"/>
      <c r="AT2123" s="2"/>
      <c r="AU2123" s="8"/>
      <c r="AW2123" s="2"/>
      <c r="AX2123" s="2"/>
      <c r="AY2123" s="2"/>
      <c r="AZ2123" s="2"/>
      <c r="BA2123" s="2"/>
      <c r="BB2123" s="2"/>
      <c r="BC2123" s="2"/>
      <c r="BD2123" s="8"/>
      <c r="BF2123" s="2"/>
      <c r="BH2123" s="2"/>
      <c r="BJ2123" s="2"/>
      <c r="BK2123" s="2"/>
      <c r="BL2123" s="2"/>
      <c r="BM2123" s="8"/>
    </row>
    <row r="2124" spans="1:65" x14ac:dyDescent="0.25">
      <c r="A2124" s="2"/>
      <c r="B2124" s="2"/>
      <c r="C2124" s="2"/>
      <c r="D2124" s="2"/>
      <c r="E2124" s="2"/>
      <c r="F2124" s="2"/>
      <c r="G2124" s="10"/>
      <c r="H2124" s="10"/>
      <c r="I2124" s="10"/>
      <c r="J2124" s="10"/>
      <c r="M2124" s="2"/>
      <c r="N2124" s="39"/>
      <c r="O2124" s="2"/>
      <c r="P2124" s="2"/>
      <c r="Q2124" s="2"/>
      <c r="R2124" s="2"/>
      <c r="S2124" s="2"/>
      <c r="V2124" s="2"/>
      <c r="W2124" s="2"/>
      <c r="X2124" s="2"/>
      <c r="Y2124" s="2"/>
      <c r="Z2124" s="2"/>
      <c r="AA2124" s="2"/>
      <c r="AB2124" s="2"/>
      <c r="AC2124" s="8"/>
      <c r="AE2124" s="2"/>
      <c r="AF2124" s="2"/>
      <c r="AG2124" s="2"/>
      <c r="AH2124" s="2"/>
      <c r="AI2124" s="2"/>
      <c r="AJ2124" s="2"/>
      <c r="AK2124" s="2"/>
      <c r="AL2124" s="8"/>
      <c r="AN2124" s="2"/>
      <c r="AO2124" s="2"/>
      <c r="AP2124" s="2"/>
      <c r="AQ2124" s="2"/>
      <c r="AR2124" s="2"/>
      <c r="AS2124" s="2"/>
      <c r="AT2124" s="2"/>
      <c r="AU2124" s="8"/>
      <c r="AW2124" s="2"/>
      <c r="AX2124" s="2"/>
      <c r="AY2124" s="2"/>
      <c r="AZ2124" s="2"/>
      <c r="BA2124" s="2"/>
      <c r="BB2124" s="2"/>
      <c r="BC2124" s="2"/>
      <c r="BD2124" s="8"/>
      <c r="BF2124" s="2"/>
      <c r="BH2124" s="2"/>
      <c r="BJ2124" s="2"/>
      <c r="BK2124" s="2"/>
      <c r="BL2124" s="2"/>
      <c r="BM2124" s="8"/>
    </row>
    <row r="2125" spans="1:65" x14ac:dyDescent="0.25">
      <c r="A2125" s="2"/>
      <c r="B2125" s="2"/>
      <c r="C2125" s="2"/>
      <c r="D2125" s="2"/>
      <c r="E2125" s="2"/>
      <c r="F2125" s="2"/>
      <c r="G2125" s="10"/>
      <c r="H2125" s="10"/>
      <c r="I2125" s="10"/>
      <c r="J2125" s="10"/>
      <c r="M2125" s="2"/>
      <c r="N2125" s="39"/>
      <c r="O2125" s="2"/>
      <c r="P2125" s="2"/>
      <c r="Q2125" s="2"/>
      <c r="R2125" s="2"/>
      <c r="S2125" s="2"/>
      <c r="V2125" s="2"/>
      <c r="W2125" s="2"/>
      <c r="X2125" s="2"/>
      <c r="Y2125" s="2"/>
      <c r="Z2125" s="2"/>
      <c r="AA2125" s="2"/>
      <c r="AB2125" s="2"/>
      <c r="AC2125" s="8"/>
      <c r="AE2125" s="2"/>
      <c r="AF2125" s="2"/>
      <c r="AG2125" s="2"/>
      <c r="AH2125" s="2"/>
      <c r="AI2125" s="2"/>
      <c r="AJ2125" s="2"/>
      <c r="AK2125" s="2"/>
      <c r="AL2125" s="8"/>
      <c r="AN2125" s="2"/>
      <c r="AO2125" s="2"/>
      <c r="AP2125" s="2"/>
      <c r="AQ2125" s="2"/>
      <c r="AR2125" s="2"/>
      <c r="AS2125" s="2"/>
      <c r="AT2125" s="2"/>
      <c r="AU2125" s="8"/>
      <c r="AW2125" s="2"/>
      <c r="AX2125" s="2"/>
      <c r="AY2125" s="2"/>
      <c r="AZ2125" s="2"/>
      <c r="BA2125" s="2"/>
      <c r="BB2125" s="2"/>
      <c r="BC2125" s="2"/>
      <c r="BD2125" s="8"/>
      <c r="BF2125" s="2"/>
      <c r="BH2125" s="2"/>
      <c r="BJ2125" s="2"/>
      <c r="BK2125" s="2"/>
      <c r="BL2125" s="2"/>
      <c r="BM2125" s="8"/>
    </row>
    <row r="2126" spans="1:65" x14ac:dyDescent="0.25">
      <c r="A2126" s="2"/>
      <c r="B2126" s="2"/>
      <c r="C2126" s="2"/>
      <c r="D2126" s="2"/>
      <c r="E2126" s="2"/>
      <c r="F2126" s="2"/>
      <c r="G2126" s="10"/>
      <c r="H2126" s="10"/>
      <c r="I2126" s="10"/>
      <c r="J2126" s="10"/>
      <c r="M2126" s="2"/>
      <c r="N2126" s="39"/>
      <c r="O2126" s="2"/>
      <c r="P2126" s="2"/>
      <c r="Q2126" s="2"/>
      <c r="R2126" s="2"/>
      <c r="S2126" s="2"/>
      <c r="V2126" s="2"/>
      <c r="W2126" s="2"/>
      <c r="X2126" s="2"/>
      <c r="Y2126" s="2"/>
      <c r="Z2126" s="2"/>
      <c r="AA2126" s="2"/>
      <c r="AB2126" s="2"/>
      <c r="AC2126" s="8"/>
      <c r="AE2126" s="2"/>
      <c r="AF2126" s="2"/>
      <c r="AG2126" s="2"/>
      <c r="AH2126" s="2"/>
      <c r="AI2126" s="2"/>
      <c r="AJ2126" s="2"/>
      <c r="AK2126" s="2"/>
      <c r="AL2126" s="8"/>
      <c r="AN2126" s="2"/>
      <c r="AO2126" s="2"/>
      <c r="AP2126" s="2"/>
      <c r="AQ2126" s="2"/>
      <c r="AR2126" s="2"/>
      <c r="AS2126" s="2"/>
      <c r="AT2126" s="2"/>
      <c r="AU2126" s="8"/>
      <c r="AW2126" s="2"/>
      <c r="AX2126" s="2"/>
      <c r="AY2126" s="2"/>
      <c r="AZ2126" s="2"/>
      <c r="BA2126" s="2"/>
      <c r="BB2126" s="2"/>
      <c r="BC2126" s="2"/>
      <c r="BD2126" s="8"/>
      <c r="BF2126" s="2"/>
      <c r="BH2126" s="2"/>
      <c r="BJ2126" s="2"/>
      <c r="BK2126" s="2"/>
      <c r="BL2126" s="2"/>
      <c r="BM2126" s="8"/>
    </row>
    <row r="2127" spans="1:65" x14ac:dyDescent="0.25">
      <c r="A2127" s="2"/>
      <c r="B2127" s="2"/>
      <c r="C2127" s="2"/>
      <c r="D2127" s="2"/>
      <c r="E2127" s="2"/>
      <c r="F2127" s="2"/>
      <c r="G2127" s="10"/>
      <c r="H2127" s="10"/>
      <c r="I2127" s="10"/>
      <c r="J2127" s="10"/>
      <c r="M2127" s="2"/>
      <c r="N2127" s="39"/>
      <c r="O2127" s="2"/>
      <c r="P2127" s="2"/>
      <c r="Q2127" s="2"/>
      <c r="R2127" s="2"/>
      <c r="S2127" s="2"/>
      <c r="V2127" s="2"/>
      <c r="W2127" s="2"/>
      <c r="X2127" s="2"/>
      <c r="Y2127" s="2"/>
      <c r="Z2127" s="2"/>
      <c r="AA2127" s="2"/>
      <c r="AB2127" s="2"/>
      <c r="AC2127" s="8"/>
      <c r="AE2127" s="2"/>
      <c r="AF2127" s="2"/>
      <c r="AG2127" s="2"/>
      <c r="AH2127" s="2"/>
      <c r="AI2127" s="2"/>
      <c r="AJ2127" s="2"/>
      <c r="AK2127" s="2"/>
      <c r="AL2127" s="8"/>
      <c r="AN2127" s="2"/>
      <c r="AO2127" s="2"/>
      <c r="AP2127" s="2"/>
      <c r="AQ2127" s="2"/>
      <c r="AR2127" s="2"/>
      <c r="AS2127" s="2"/>
      <c r="AT2127" s="2"/>
      <c r="AU2127" s="8"/>
      <c r="AW2127" s="2"/>
      <c r="AX2127" s="2"/>
      <c r="AY2127" s="2"/>
      <c r="AZ2127" s="2"/>
      <c r="BA2127" s="2"/>
      <c r="BB2127" s="2"/>
      <c r="BC2127" s="2"/>
      <c r="BD2127" s="8"/>
      <c r="BF2127" s="2"/>
      <c r="BH2127" s="2"/>
      <c r="BJ2127" s="2"/>
      <c r="BK2127" s="2"/>
      <c r="BL2127" s="2"/>
      <c r="BM2127" s="8"/>
    </row>
    <row r="2128" spans="1:65" x14ac:dyDescent="0.25">
      <c r="A2128" s="2"/>
      <c r="B2128" s="2"/>
      <c r="C2128" s="2"/>
      <c r="D2128" s="2"/>
      <c r="E2128" s="2"/>
      <c r="F2128" s="2"/>
      <c r="G2128" s="10"/>
      <c r="H2128" s="10"/>
      <c r="I2128" s="10"/>
      <c r="J2128" s="10"/>
      <c r="M2128" s="2"/>
      <c r="N2128" s="39"/>
      <c r="O2128" s="2"/>
      <c r="P2128" s="2"/>
      <c r="Q2128" s="2"/>
      <c r="R2128" s="2"/>
      <c r="S2128" s="2"/>
      <c r="V2128" s="2"/>
      <c r="W2128" s="2"/>
      <c r="X2128" s="2"/>
      <c r="Y2128" s="2"/>
      <c r="Z2128" s="2"/>
      <c r="AA2128" s="2"/>
      <c r="AB2128" s="2"/>
      <c r="AC2128" s="8"/>
      <c r="AE2128" s="2"/>
      <c r="AF2128" s="2"/>
      <c r="AG2128" s="2"/>
      <c r="AH2128" s="2"/>
      <c r="AI2128" s="2"/>
      <c r="AJ2128" s="2"/>
      <c r="AK2128" s="2"/>
      <c r="AL2128" s="8"/>
      <c r="AN2128" s="2"/>
      <c r="AO2128" s="2"/>
      <c r="AP2128" s="2"/>
      <c r="AQ2128" s="2"/>
      <c r="AR2128" s="2"/>
      <c r="AS2128" s="2"/>
      <c r="AT2128" s="2"/>
      <c r="AU2128" s="8"/>
      <c r="AW2128" s="2"/>
      <c r="AX2128" s="2"/>
      <c r="AY2128" s="2"/>
      <c r="AZ2128" s="2"/>
      <c r="BA2128" s="2"/>
      <c r="BB2128" s="2"/>
      <c r="BC2128" s="2"/>
      <c r="BD2128" s="8"/>
      <c r="BF2128" s="2"/>
      <c r="BH2128" s="2"/>
      <c r="BJ2128" s="2"/>
      <c r="BK2128" s="2"/>
      <c r="BL2128" s="2"/>
      <c r="BM2128" s="8"/>
    </row>
    <row r="2129" spans="1:65" x14ac:dyDescent="0.25">
      <c r="A2129" s="2"/>
      <c r="B2129" s="2"/>
      <c r="C2129" s="2"/>
      <c r="D2129" s="2"/>
      <c r="E2129" s="2"/>
      <c r="F2129" s="2"/>
      <c r="G2129" s="10"/>
      <c r="H2129" s="10"/>
      <c r="I2129" s="10"/>
      <c r="J2129" s="10"/>
      <c r="M2129" s="2"/>
      <c r="N2129" s="39"/>
      <c r="O2129" s="2"/>
      <c r="P2129" s="2"/>
      <c r="Q2129" s="2"/>
      <c r="R2129" s="2"/>
      <c r="S2129" s="2"/>
      <c r="V2129" s="2"/>
      <c r="W2129" s="2"/>
      <c r="X2129" s="2"/>
      <c r="Y2129" s="2"/>
      <c r="Z2129" s="2"/>
      <c r="AA2129" s="2"/>
      <c r="AB2129" s="2"/>
      <c r="AC2129" s="8"/>
      <c r="AE2129" s="2"/>
      <c r="AF2129" s="2"/>
      <c r="AG2129" s="2"/>
      <c r="AH2129" s="2"/>
      <c r="AI2129" s="2"/>
      <c r="AJ2129" s="2"/>
      <c r="AK2129" s="2"/>
      <c r="AL2129" s="8"/>
      <c r="AN2129" s="2"/>
      <c r="AO2129" s="2"/>
      <c r="AP2129" s="2"/>
      <c r="AQ2129" s="2"/>
      <c r="AR2129" s="2"/>
      <c r="AS2129" s="2"/>
      <c r="AT2129" s="2"/>
      <c r="AU2129" s="8"/>
      <c r="AW2129" s="2"/>
      <c r="AX2129" s="2"/>
      <c r="AY2129" s="2"/>
      <c r="AZ2129" s="2"/>
      <c r="BA2129" s="2"/>
      <c r="BB2129" s="2"/>
      <c r="BC2129" s="2"/>
      <c r="BD2129" s="8"/>
      <c r="BF2129" s="2"/>
      <c r="BH2129" s="2"/>
      <c r="BJ2129" s="2"/>
      <c r="BK2129" s="2"/>
      <c r="BL2129" s="2"/>
      <c r="BM2129" s="8"/>
    </row>
    <row r="2130" spans="1:65" x14ac:dyDescent="0.25">
      <c r="A2130" s="2"/>
      <c r="B2130" s="2"/>
      <c r="C2130" s="2"/>
      <c r="D2130" s="2"/>
      <c r="E2130" s="2"/>
      <c r="F2130" s="2"/>
      <c r="G2130" s="10"/>
      <c r="H2130" s="10"/>
      <c r="I2130" s="10"/>
      <c r="J2130" s="10"/>
      <c r="M2130" s="2"/>
      <c r="N2130" s="39"/>
      <c r="O2130" s="2"/>
      <c r="P2130" s="2"/>
      <c r="Q2130" s="2"/>
      <c r="R2130" s="2"/>
      <c r="S2130" s="2"/>
      <c r="V2130" s="2"/>
      <c r="W2130" s="2"/>
      <c r="X2130" s="2"/>
      <c r="Y2130" s="2"/>
      <c r="Z2130" s="2"/>
      <c r="AA2130" s="2"/>
      <c r="AB2130" s="2"/>
      <c r="AC2130" s="8"/>
      <c r="AE2130" s="2"/>
      <c r="AF2130" s="2"/>
      <c r="AG2130" s="2"/>
      <c r="AH2130" s="2"/>
      <c r="AI2130" s="2"/>
      <c r="AJ2130" s="2"/>
      <c r="AK2130" s="2"/>
      <c r="AL2130" s="8"/>
      <c r="AN2130" s="2"/>
      <c r="AO2130" s="2"/>
      <c r="AP2130" s="2"/>
      <c r="AQ2130" s="2"/>
      <c r="AR2130" s="2"/>
      <c r="AS2130" s="2"/>
      <c r="AT2130" s="2"/>
      <c r="AU2130" s="8"/>
      <c r="AW2130" s="2"/>
      <c r="AX2130" s="2"/>
      <c r="AY2130" s="2"/>
      <c r="AZ2130" s="2"/>
      <c r="BA2130" s="2"/>
      <c r="BB2130" s="2"/>
      <c r="BC2130" s="2"/>
      <c r="BD2130" s="8"/>
      <c r="BF2130" s="2"/>
      <c r="BH2130" s="2"/>
      <c r="BJ2130" s="2"/>
      <c r="BK2130" s="2"/>
      <c r="BL2130" s="2"/>
      <c r="BM2130" s="8"/>
    </row>
    <row r="2131" spans="1:65" x14ac:dyDescent="0.25">
      <c r="A2131" s="2"/>
      <c r="B2131" s="2"/>
      <c r="C2131" s="2"/>
      <c r="D2131" s="2"/>
      <c r="E2131" s="2"/>
      <c r="F2131" s="2"/>
      <c r="G2131" s="10"/>
      <c r="H2131" s="10"/>
      <c r="I2131" s="10"/>
      <c r="J2131" s="10"/>
      <c r="M2131" s="2"/>
      <c r="N2131" s="39"/>
      <c r="O2131" s="2"/>
      <c r="P2131" s="2"/>
      <c r="Q2131" s="2"/>
      <c r="R2131" s="2"/>
      <c r="S2131" s="2"/>
      <c r="V2131" s="2"/>
      <c r="W2131" s="2"/>
      <c r="X2131" s="2"/>
      <c r="Y2131" s="2"/>
      <c r="Z2131" s="2"/>
      <c r="AA2131" s="2"/>
      <c r="AB2131" s="2"/>
      <c r="AC2131" s="8"/>
      <c r="AE2131" s="2"/>
      <c r="AF2131" s="2"/>
      <c r="AG2131" s="2"/>
      <c r="AH2131" s="2"/>
      <c r="AI2131" s="2"/>
      <c r="AJ2131" s="2"/>
      <c r="AK2131" s="2"/>
      <c r="AL2131" s="8"/>
      <c r="AN2131" s="2"/>
      <c r="AO2131" s="2"/>
      <c r="AP2131" s="2"/>
      <c r="AQ2131" s="2"/>
      <c r="AR2131" s="2"/>
      <c r="AS2131" s="2"/>
      <c r="AT2131" s="2"/>
      <c r="AU2131" s="8"/>
      <c r="AW2131" s="2"/>
      <c r="AX2131" s="2"/>
      <c r="AY2131" s="2"/>
      <c r="AZ2131" s="2"/>
      <c r="BA2131" s="2"/>
      <c r="BB2131" s="2"/>
      <c r="BC2131" s="2"/>
      <c r="BD2131" s="8"/>
      <c r="BF2131" s="2"/>
      <c r="BH2131" s="2"/>
      <c r="BJ2131" s="2"/>
      <c r="BK2131" s="2"/>
      <c r="BL2131" s="2"/>
      <c r="BM2131" s="8"/>
    </row>
    <row r="2132" spans="1:65" x14ac:dyDescent="0.25">
      <c r="A2132" s="2"/>
      <c r="B2132" s="2"/>
      <c r="C2132" s="2"/>
      <c r="D2132" s="2"/>
      <c r="E2132" s="2"/>
      <c r="F2132" s="2"/>
      <c r="G2132" s="10"/>
      <c r="H2132" s="10"/>
      <c r="I2132" s="10"/>
      <c r="J2132" s="10"/>
      <c r="M2132" s="2"/>
      <c r="N2132" s="39"/>
      <c r="O2132" s="2"/>
      <c r="P2132" s="2"/>
      <c r="Q2132" s="2"/>
      <c r="R2132" s="2"/>
      <c r="S2132" s="2"/>
      <c r="V2132" s="2"/>
      <c r="W2132" s="2"/>
      <c r="X2132" s="2"/>
      <c r="Y2132" s="2"/>
      <c r="Z2132" s="2"/>
      <c r="AA2132" s="2"/>
      <c r="AB2132" s="2"/>
      <c r="AC2132" s="8"/>
      <c r="AE2132" s="2"/>
      <c r="AF2132" s="2"/>
      <c r="AG2132" s="2"/>
      <c r="AH2132" s="2"/>
      <c r="AI2132" s="2"/>
      <c r="AJ2132" s="2"/>
      <c r="AK2132" s="2"/>
      <c r="AL2132" s="8"/>
      <c r="AN2132" s="2"/>
      <c r="AO2132" s="2"/>
      <c r="AP2132" s="2"/>
      <c r="AQ2132" s="2"/>
      <c r="AR2132" s="2"/>
      <c r="AS2132" s="2"/>
      <c r="AT2132" s="2"/>
      <c r="AU2132" s="8"/>
      <c r="AW2132" s="2"/>
      <c r="AX2132" s="2"/>
      <c r="AY2132" s="2"/>
      <c r="AZ2132" s="2"/>
      <c r="BA2132" s="2"/>
      <c r="BB2132" s="2"/>
      <c r="BC2132" s="2"/>
      <c r="BD2132" s="8"/>
      <c r="BF2132" s="2"/>
      <c r="BH2132" s="2"/>
      <c r="BJ2132" s="2"/>
      <c r="BK2132" s="2"/>
      <c r="BL2132" s="2"/>
      <c r="BM2132" s="8"/>
    </row>
    <row r="2133" spans="1:65" x14ac:dyDescent="0.25">
      <c r="A2133" s="2"/>
      <c r="B2133" s="2"/>
      <c r="C2133" s="2"/>
      <c r="D2133" s="2"/>
      <c r="E2133" s="2"/>
      <c r="F2133" s="2"/>
      <c r="G2133" s="10"/>
      <c r="H2133" s="10"/>
      <c r="I2133" s="10"/>
      <c r="J2133" s="10"/>
      <c r="M2133" s="2"/>
      <c r="N2133" s="39"/>
      <c r="O2133" s="2"/>
      <c r="P2133" s="2"/>
      <c r="Q2133" s="2"/>
      <c r="R2133" s="2"/>
      <c r="S2133" s="2"/>
      <c r="V2133" s="2"/>
      <c r="W2133" s="2"/>
      <c r="X2133" s="2"/>
      <c r="Y2133" s="2"/>
      <c r="Z2133" s="2"/>
      <c r="AA2133" s="2"/>
      <c r="AB2133" s="2"/>
      <c r="AC2133" s="8"/>
      <c r="AE2133" s="2"/>
      <c r="AF2133" s="2"/>
      <c r="AG2133" s="2"/>
      <c r="AH2133" s="2"/>
      <c r="AI2133" s="2"/>
      <c r="AJ2133" s="2"/>
      <c r="AK2133" s="2"/>
      <c r="AL2133" s="8"/>
      <c r="AN2133" s="2"/>
      <c r="AO2133" s="2"/>
      <c r="AP2133" s="2"/>
      <c r="AQ2133" s="2"/>
      <c r="AR2133" s="2"/>
      <c r="AS2133" s="2"/>
      <c r="AT2133" s="2"/>
      <c r="AU2133" s="8"/>
      <c r="AW2133" s="2"/>
      <c r="AX2133" s="2"/>
      <c r="AY2133" s="2"/>
      <c r="AZ2133" s="2"/>
      <c r="BA2133" s="2"/>
      <c r="BB2133" s="2"/>
      <c r="BC2133" s="2"/>
      <c r="BD2133" s="8"/>
      <c r="BF2133" s="2"/>
      <c r="BH2133" s="2"/>
      <c r="BJ2133" s="2"/>
      <c r="BK2133" s="2"/>
      <c r="BL2133" s="2"/>
      <c r="BM2133" s="8"/>
    </row>
    <row r="2134" spans="1:65" x14ac:dyDescent="0.25">
      <c r="A2134" s="2"/>
      <c r="B2134" s="2"/>
      <c r="C2134" s="2"/>
      <c r="D2134" s="2"/>
      <c r="E2134" s="2"/>
      <c r="F2134" s="2"/>
      <c r="G2134" s="10"/>
      <c r="H2134" s="10"/>
      <c r="I2134" s="10"/>
      <c r="J2134" s="10"/>
      <c r="M2134" s="2"/>
      <c r="N2134" s="39"/>
      <c r="O2134" s="2"/>
      <c r="P2134" s="2"/>
      <c r="Q2134" s="2"/>
      <c r="R2134" s="2"/>
      <c r="S2134" s="2"/>
      <c r="V2134" s="2"/>
      <c r="W2134" s="2"/>
      <c r="X2134" s="2"/>
      <c r="Y2134" s="2"/>
      <c r="Z2134" s="2"/>
      <c r="AA2134" s="2"/>
      <c r="AB2134" s="2"/>
      <c r="AC2134" s="8"/>
      <c r="AE2134" s="2"/>
      <c r="AF2134" s="2"/>
      <c r="AG2134" s="2"/>
      <c r="AH2134" s="2"/>
      <c r="AI2134" s="2"/>
      <c r="AJ2134" s="2"/>
      <c r="AK2134" s="2"/>
      <c r="AL2134" s="8"/>
      <c r="AN2134" s="2"/>
      <c r="AO2134" s="2"/>
      <c r="AP2134" s="2"/>
      <c r="AQ2134" s="2"/>
      <c r="AR2134" s="2"/>
      <c r="AS2134" s="2"/>
      <c r="AT2134" s="2"/>
      <c r="AU2134" s="8"/>
      <c r="AW2134" s="2"/>
      <c r="AX2134" s="2"/>
      <c r="AY2134" s="2"/>
      <c r="AZ2134" s="2"/>
      <c r="BA2134" s="2"/>
      <c r="BB2134" s="2"/>
      <c r="BC2134" s="2"/>
      <c r="BD2134" s="8"/>
      <c r="BF2134" s="2"/>
      <c r="BH2134" s="2"/>
      <c r="BJ2134" s="2"/>
      <c r="BK2134" s="2"/>
      <c r="BL2134" s="2"/>
      <c r="BM2134" s="8"/>
    </row>
    <row r="2135" spans="1:65" x14ac:dyDescent="0.25">
      <c r="A2135" s="2"/>
      <c r="B2135" s="2"/>
      <c r="C2135" s="2"/>
      <c r="D2135" s="2"/>
      <c r="E2135" s="2"/>
      <c r="F2135" s="2"/>
      <c r="G2135" s="10"/>
      <c r="H2135" s="10"/>
      <c r="I2135" s="10"/>
      <c r="J2135" s="10"/>
      <c r="M2135" s="2"/>
      <c r="N2135" s="39"/>
      <c r="O2135" s="2"/>
      <c r="P2135" s="2"/>
      <c r="Q2135" s="2"/>
      <c r="R2135" s="2"/>
      <c r="S2135" s="2"/>
      <c r="V2135" s="2"/>
      <c r="W2135" s="2"/>
      <c r="X2135" s="2"/>
      <c r="Y2135" s="2"/>
      <c r="Z2135" s="2"/>
      <c r="AA2135" s="2"/>
      <c r="AB2135" s="2"/>
      <c r="AC2135" s="8"/>
      <c r="AE2135" s="2"/>
      <c r="AF2135" s="2"/>
      <c r="AG2135" s="2"/>
      <c r="AH2135" s="2"/>
      <c r="AI2135" s="2"/>
      <c r="AJ2135" s="2"/>
      <c r="AK2135" s="2"/>
      <c r="AL2135" s="8"/>
      <c r="AN2135" s="2"/>
      <c r="AO2135" s="2"/>
      <c r="AP2135" s="2"/>
      <c r="AQ2135" s="2"/>
      <c r="AR2135" s="2"/>
      <c r="AS2135" s="2"/>
      <c r="AT2135" s="2"/>
      <c r="AU2135" s="8"/>
      <c r="AW2135" s="2"/>
      <c r="AX2135" s="2"/>
      <c r="AY2135" s="2"/>
      <c r="AZ2135" s="2"/>
      <c r="BA2135" s="2"/>
      <c r="BB2135" s="2"/>
      <c r="BC2135" s="2"/>
      <c r="BD2135" s="8"/>
      <c r="BF2135" s="2"/>
      <c r="BH2135" s="2"/>
      <c r="BJ2135" s="2"/>
      <c r="BK2135" s="2"/>
      <c r="BL2135" s="2"/>
      <c r="BM2135" s="8"/>
    </row>
    <row r="2136" spans="1:65" x14ac:dyDescent="0.25">
      <c r="A2136" s="2"/>
      <c r="B2136" s="2"/>
      <c r="C2136" s="2"/>
      <c r="D2136" s="2"/>
      <c r="E2136" s="2"/>
      <c r="F2136" s="2"/>
      <c r="G2136" s="10"/>
      <c r="H2136" s="10"/>
      <c r="I2136" s="10"/>
      <c r="J2136" s="10"/>
      <c r="M2136" s="2"/>
      <c r="N2136" s="39"/>
      <c r="O2136" s="2"/>
      <c r="P2136" s="2"/>
      <c r="Q2136" s="2"/>
      <c r="R2136" s="2"/>
      <c r="S2136" s="2"/>
      <c r="V2136" s="2"/>
      <c r="W2136" s="2"/>
      <c r="X2136" s="2"/>
      <c r="Y2136" s="2"/>
      <c r="Z2136" s="2"/>
      <c r="AA2136" s="2"/>
      <c r="AB2136" s="2"/>
      <c r="AC2136" s="8"/>
      <c r="AE2136" s="2"/>
      <c r="AF2136" s="2"/>
      <c r="AG2136" s="2"/>
      <c r="AH2136" s="2"/>
      <c r="AI2136" s="2"/>
      <c r="AJ2136" s="2"/>
      <c r="AK2136" s="2"/>
      <c r="AL2136" s="8"/>
      <c r="AN2136" s="2"/>
      <c r="AO2136" s="2"/>
      <c r="AP2136" s="2"/>
      <c r="AQ2136" s="2"/>
      <c r="AR2136" s="2"/>
      <c r="AS2136" s="2"/>
      <c r="AT2136" s="2"/>
      <c r="AU2136" s="8"/>
      <c r="AW2136" s="2"/>
      <c r="AX2136" s="2"/>
      <c r="AY2136" s="2"/>
      <c r="AZ2136" s="2"/>
      <c r="BA2136" s="2"/>
      <c r="BB2136" s="2"/>
      <c r="BC2136" s="2"/>
      <c r="BD2136" s="8"/>
      <c r="BF2136" s="2"/>
      <c r="BH2136" s="2"/>
      <c r="BJ2136" s="2"/>
      <c r="BK2136" s="2"/>
      <c r="BL2136" s="2"/>
      <c r="BM2136" s="8"/>
    </row>
    <row r="2137" spans="1:65" x14ac:dyDescent="0.25">
      <c r="A2137" s="2"/>
      <c r="B2137" s="2"/>
      <c r="C2137" s="2"/>
      <c r="D2137" s="2"/>
      <c r="E2137" s="2"/>
      <c r="F2137" s="2"/>
      <c r="G2137" s="10"/>
      <c r="H2137" s="10"/>
      <c r="I2137" s="10"/>
      <c r="J2137" s="10"/>
      <c r="M2137" s="2"/>
      <c r="N2137" s="39"/>
      <c r="O2137" s="2"/>
      <c r="P2137" s="2"/>
      <c r="Q2137" s="2"/>
      <c r="R2137" s="2"/>
      <c r="S2137" s="2"/>
      <c r="V2137" s="2"/>
      <c r="W2137" s="2"/>
      <c r="X2137" s="2"/>
      <c r="Y2137" s="2"/>
      <c r="Z2137" s="2"/>
      <c r="AA2137" s="2"/>
      <c r="AB2137" s="2"/>
      <c r="AC2137" s="8"/>
      <c r="AE2137" s="2"/>
      <c r="AF2137" s="2"/>
      <c r="AG2137" s="2"/>
      <c r="AH2137" s="2"/>
      <c r="AI2137" s="2"/>
      <c r="AJ2137" s="2"/>
      <c r="AK2137" s="2"/>
      <c r="AL2137" s="8"/>
      <c r="AN2137" s="2"/>
      <c r="AO2137" s="2"/>
      <c r="AP2137" s="2"/>
      <c r="AQ2137" s="2"/>
      <c r="AR2137" s="2"/>
      <c r="AS2137" s="2"/>
      <c r="AT2137" s="2"/>
      <c r="AU2137" s="8"/>
      <c r="AW2137" s="2"/>
      <c r="AX2137" s="2"/>
      <c r="AY2137" s="2"/>
      <c r="AZ2137" s="2"/>
      <c r="BA2137" s="2"/>
      <c r="BB2137" s="2"/>
      <c r="BC2137" s="2"/>
      <c r="BD2137" s="8"/>
      <c r="BF2137" s="2"/>
      <c r="BH2137" s="2"/>
      <c r="BJ2137" s="2"/>
      <c r="BK2137" s="2"/>
      <c r="BL2137" s="2"/>
      <c r="BM2137" s="8"/>
    </row>
    <row r="2138" spans="1:65" x14ac:dyDescent="0.25">
      <c r="A2138" s="2"/>
      <c r="B2138" s="2"/>
      <c r="C2138" s="2"/>
      <c r="D2138" s="2"/>
      <c r="E2138" s="2"/>
      <c r="F2138" s="2"/>
      <c r="G2138" s="10"/>
      <c r="H2138" s="10"/>
      <c r="I2138" s="10"/>
      <c r="J2138" s="10"/>
      <c r="M2138" s="2"/>
      <c r="N2138" s="39"/>
      <c r="O2138" s="2"/>
      <c r="P2138" s="2"/>
      <c r="Q2138" s="2"/>
      <c r="R2138" s="2"/>
      <c r="S2138" s="2"/>
      <c r="V2138" s="2"/>
      <c r="W2138" s="2"/>
      <c r="X2138" s="2"/>
      <c r="Y2138" s="2"/>
      <c r="Z2138" s="2"/>
      <c r="AA2138" s="2"/>
      <c r="AB2138" s="2"/>
      <c r="AC2138" s="8"/>
      <c r="AE2138" s="2"/>
      <c r="AF2138" s="2"/>
      <c r="AG2138" s="2"/>
      <c r="AH2138" s="2"/>
      <c r="AI2138" s="2"/>
      <c r="AJ2138" s="2"/>
      <c r="AK2138" s="2"/>
      <c r="AL2138" s="8"/>
      <c r="AN2138" s="2"/>
      <c r="AO2138" s="2"/>
      <c r="AP2138" s="2"/>
      <c r="AQ2138" s="2"/>
      <c r="AR2138" s="2"/>
      <c r="AS2138" s="2"/>
      <c r="AT2138" s="2"/>
      <c r="AU2138" s="8"/>
      <c r="AW2138" s="2"/>
      <c r="AX2138" s="2"/>
      <c r="AY2138" s="2"/>
      <c r="AZ2138" s="2"/>
      <c r="BA2138" s="2"/>
      <c r="BB2138" s="2"/>
      <c r="BC2138" s="2"/>
      <c r="BD2138" s="8"/>
      <c r="BF2138" s="2"/>
      <c r="BH2138" s="2"/>
      <c r="BJ2138" s="2"/>
      <c r="BK2138" s="2"/>
      <c r="BL2138" s="2"/>
      <c r="BM2138" s="8"/>
    </row>
    <row r="2139" spans="1:65" x14ac:dyDescent="0.25">
      <c r="A2139" s="2"/>
      <c r="B2139" s="2"/>
      <c r="C2139" s="2"/>
      <c r="D2139" s="2"/>
      <c r="E2139" s="2"/>
      <c r="F2139" s="2"/>
      <c r="G2139" s="10"/>
      <c r="H2139" s="10"/>
      <c r="I2139" s="10"/>
      <c r="J2139" s="10"/>
      <c r="M2139" s="2"/>
      <c r="N2139" s="39"/>
      <c r="O2139" s="2"/>
      <c r="P2139" s="2"/>
      <c r="Q2139" s="2"/>
      <c r="R2139" s="2"/>
      <c r="S2139" s="2"/>
      <c r="V2139" s="2"/>
      <c r="W2139" s="2"/>
      <c r="X2139" s="2"/>
      <c r="Y2139" s="2"/>
      <c r="Z2139" s="2"/>
      <c r="AA2139" s="2"/>
      <c r="AB2139" s="2"/>
      <c r="AC2139" s="8"/>
      <c r="AE2139" s="2"/>
      <c r="AF2139" s="2"/>
      <c r="AG2139" s="2"/>
      <c r="AH2139" s="2"/>
      <c r="AI2139" s="2"/>
      <c r="AJ2139" s="2"/>
      <c r="AK2139" s="2"/>
      <c r="AL2139" s="8"/>
      <c r="AN2139" s="2"/>
      <c r="AO2139" s="2"/>
      <c r="AP2139" s="2"/>
      <c r="AQ2139" s="2"/>
      <c r="AR2139" s="2"/>
      <c r="AS2139" s="2"/>
      <c r="AT2139" s="2"/>
      <c r="AU2139" s="8"/>
      <c r="AW2139" s="2"/>
      <c r="AX2139" s="2"/>
      <c r="AY2139" s="2"/>
      <c r="AZ2139" s="2"/>
      <c r="BA2139" s="2"/>
      <c r="BB2139" s="2"/>
      <c r="BC2139" s="2"/>
      <c r="BD2139" s="8"/>
      <c r="BF2139" s="2"/>
      <c r="BH2139" s="2"/>
      <c r="BJ2139" s="2"/>
      <c r="BK2139" s="2"/>
      <c r="BL2139" s="2"/>
      <c r="BM2139" s="8"/>
    </row>
    <row r="2140" spans="1:65" x14ac:dyDescent="0.25">
      <c r="A2140" s="2"/>
      <c r="B2140" s="2"/>
      <c r="C2140" s="2"/>
      <c r="D2140" s="2"/>
      <c r="E2140" s="2"/>
      <c r="F2140" s="2"/>
      <c r="G2140" s="10"/>
      <c r="H2140" s="10"/>
      <c r="I2140" s="10"/>
      <c r="J2140" s="10"/>
      <c r="M2140" s="2"/>
      <c r="N2140" s="39"/>
      <c r="O2140" s="2"/>
      <c r="P2140" s="2"/>
      <c r="Q2140" s="2"/>
      <c r="R2140" s="2"/>
      <c r="S2140" s="2"/>
      <c r="V2140" s="2"/>
      <c r="W2140" s="2"/>
      <c r="X2140" s="2"/>
      <c r="Y2140" s="2"/>
      <c r="Z2140" s="2"/>
      <c r="AA2140" s="2"/>
      <c r="AB2140" s="2"/>
      <c r="AC2140" s="8"/>
      <c r="AE2140" s="2"/>
      <c r="AF2140" s="2"/>
      <c r="AG2140" s="2"/>
      <c r="AH2140" s="2"/>
      <c r="AI2140" s="2"/>
      <c r="AJ2140" s="2"/>
      <c r="AK2140" s="2"/>
      <c r="AL2140" s="8"/>
      <c r="AN2140" s="2"/>
      <c r="AO2140" s="2"/>
      <c r="AP2140" s="2"/>
      <c r="AQ2140" s="2"/>
      <c r="AR2140" s="2"/>
      <c r="AS2140" s="2"/>
      <c r="AT2140" s="2"/>
      <c r="AU2140" s="8"/>
      <c r="AW2140" s="2"/>
      <c r="AX2140" s="2"/>
      <c r="AY2140" s="2"/>
      <c r="AZ2140" s="2"/>
      <c r="BA2140" s="2"/>
      <c r="BB2140" s="2"/>
      <c r="BC2140" s="2"/>
      <c r="BD2140" s="8"/>
      <c r="BF2140" s="2"/>
      <c r="BH2140" s="2"/>
      <c r="BJ2140" s="2"/>
      <c r="BK2140" s="2"/>
      <c r="BL2140" s="2"/>
      <c r="BM2140" s="8"/>
    </row>
    <row r="2141" spans="1:65" x14ac:dyDescent="0.25">
      <c r="A2141" s="2"/>
      <c r="B2141" s="2"/>
      <c r="C2141" s="2"/>
      <c r="D2141" s="2"/>
      <c r="E2141" s="2"/>
      <c r="F2141" s="2"/>
      <c r="G2141" s="10"/>
      <c r="H2141" s="10"/>
      <c r="I2141" s="10"/>
      <c r="J2141" s="10"/>
      <c r="M2141" s="2"/>
      <c r="N2141" s="39"/>
      <c r="O2141" s="2"/>
      <c r="P2141" s="2"/>
      <c r="Q2141" s="2"/>
      <c r="R2141" s="2"/>
      <c r="S2141" s="2"/>
      <c r="V2141" s="2"/>
      <c r="W2141" s="2"/>
      <c r="X2141" s="2"/>
      <c r="Y2141" s="2"/>
      <c r="Z2141" s="2"/>
      <c r="AA2141" s="2"/>
      <c r="AB2141" s="2"/>
      <c r="AC2141" s="8"/>
      <c r="AE2141" s="2"/>
      <c r="AF2141" s="2"/>
      <c r="AG2141" s="2"/>
      <c r="AH2141" s="2"/>
      <c r="AI2141" s="2"/>
      <c r="AJ2141" s="2"/>
      <c r="AK2141" s="2"/>
      <c r="AL2141" s="8"/>
      <c r="AN2141" s="2"/>
      <c r="AO2141" s="2"/>
      <c r="AP2141" s="2"/>
      <c r="AQ2141" s="2"/>
      <c r="AR2141" s="2"/>
      <c r="AS2141" s="2"/>
      <c r="AT2141" s="2"/>
      <c r="AU2141" s="8"/>
      <c r="AW2141" s="2"/>
      <c r="AX2141" s="2"/>
      <c r="AY2141" s="2"/>
      <c r="AZ2141" s="2"/>
      <c r="BA2141" s="2"/>
      <c r="BB2141" s="2"/>
      <c r="BC2141" s="2"/>
      <c r="BD2141" s="8"/>
      <c r="BF2141" s="2"/>
      <c r="BH2141" s="2"/>
      <c r="BJ2141" s="2"/>
      <c r="BK2141" s="2"/>
      <c r="BL2141" s="2"/>
      <c r="BM2141" s="8"/>
    </row>
    <row r="2142" spans="1:65" x14ac:dyDescent="0.25">
      <c r="A2142" s="2"/>
      <c r="B2142" s="2"/>
      <c r="C2142" s="2"/>
      <c r="D2142" s="2"/>
      <c r="E2142" s="2"/>
      <c r="F2142" s="2"/>
      <c r="G2142" s="10"/>
      <c r="H2142" s="10"/>
      <c r="I2142" s="10"/>
      <c r="J2142" s="10"/>
      <c r="M2142" s="2"/>
      <c r="N2142" s="39"/>
      <c r="O2142" s="2"/>
      <c r="P2142" s="2"/>
      <c r="Q2142" s="2"/>
      <c r="R2142" s="2"/>
      <c r="S2142" s="2"/>
      <c r="V2142" s="2"/>
      <c r="W2142" s="2"/>
      <c r="X2142" s="2"/>
      <c r="Y2142" s="2"/>
      <c r="Z2142" s="2"/>
      <c r="AA2142" s="2"/>
      <c r="AB2142" s="2"/>
      <c r="AC2142" s="8"/>
      <c r="AE2142" s="2"/>
      <c r="AF2142" s="2"/>
      <c r="AG2142" s="2"/>
      <c r="AH2142" s="2"/>
      <c r="AI2142" s="2"/>
      <c r="AJ2142" s="2"/>
      <c r="AK2142" s="2"/>
      <c r="AL2142" s="8"/>
      <c r="AN2142" s="2"/>
      <c r="AO2142" s="2"/>
      <c r="AP2142" s="2"/>
      <c r="AQ2142" s="2"/>
      <c r="AR2142" s="2"/>
      <c r="AS2142" s="2"/>
      <c r="AT2142" s="2"/>
      <c r="AU2142" s="8"/>
      <c r="AW2142" s="2"/>
      <c r="AX2142" s="2"/>
      <c r="AY2142" s="2"/>
      <c r="AZ2142" s="2"/>
      <c r="BA2142" s="2"/>
      <c r="BB2142" s="2"/>
      <c r="BC2142" s="2"/>
      <c r="BD2142" s="8"/>
      <c r="BF2142" s="2"/>
      <c r="BH2142" s="2"/>
      <c r="BJ2142" s="2"/>
      <c r="BK2142" s="2"/>
      <c r="BL2142" s="2"/>
      <c r="BM2142" s="8"/>
    </row>
    <row r="2143" spans="1:65" x14ac:dyDescent="0.25">
      <c r="A2143" s="2"/>
      <c r="B2143" s="2"/>
      <c r="C2143" s="2"/>
      <c r="D2143" s="2"/>
      <c r="E2143" s="2"/>
      <c r="F2143" s="2"/>
      <c r="G2143" s="10"/>
      <c r="H2143" s="10"/>
      <c r="I2143" s="10"/>
      <c r="J2143" s="10"/>
      <c r="M2143" s="2"/>
      <c r="N2143" s="39"/>
      <c r="O2143" s="2"/>
      <c r="P2143" s="2"/>
      <c r="Q2143" s="2"/>
      <c r="R2143" s="2"/>
      <c r="S2143" s="2"/>
      <c r="V2143" s="2"/>
      <c r="W2143" s="2"/>
      <c r="X2143" s="2"/>
      <c r="Y2143" s="2"/>
      <c r="Z2143" s="2"/>
      <c r="AA2143" s="2"/>
      <c r="AB2143" s="2"/>
      <c r="AC2143" s="8"/>
      <c r="AE2143" s="2"/>
      <c r="AF2143" s="2"/>
      <c r="AG2143" s="2"/>
      <c r="AH2143" s="2"/>
      <c r="AI2143" s="2"/>
      <c r="AJ2143" s="2"/>
      <c r="AK2143" s="2"/>
      <c r="AL2143" s="8"/>
      <c r="AN2143" s="2"/>
      <c r="AO2143" s="2"/>
      <c r="AP2143" s="2"/>
      <c r="AQ2143" s="2"/>
      <c r="AR2143" s="2"/>
      <c r="AS2143" s="2"/>
      <c r="AT2143" s="2"/>
      <c r="AU2143" s="8"/>
      <c r="AW2143" s="2"/>
      <c r="AX2143" s="2"/>
      <c r="AY2143" s="2"/>
      <c r="AZ2143" s="2"/>
      <c r="BA2143" s="2"/>
      <c r="BB2143" s="2"/>
      <c r="BC2143" s="2"/>
      <c r="BD2143" s="8"/>
      <c r="BF2143" s="2"/>
      <c r="BH2143" s="2"/>
      <c r="BJ2143" s="2"/>
      <c r="BK2143" s="2"/>
      <c r="BL2143" s="2"/>
      <c r="BM2143" s="8"/>
    </row>
    <row r="2144" spans="1:65" x14ac:dyDescent="0.25">
      <c r="A2144" s="2"/>
      <c r="B2144" s="2"/>
      <c r="C2144" s="2"/>
      <c r="D2144" s="2"/>
      <c r="E2144" s="2"/>
      <c r="F2144" s="2"/>
      <c r="G2144" s="10"/>
      <c r="H2144" s="10"/>
      <c r="I2144" s="10"/>
      <c r="J2144" s="10"/>
      <c r="M2144" s="2"/>
      <c r="N2144" s="39"/>
      <c r="O2144" s="2"/>
      <c r="P2144" s="2"/>
      <c r="Q2144" s="2"/>
      <c r="R2144" s="2"/>
      <c r="S2144" s="2"/>
      <c r="V2144" s="2"/>
      <c r="W2144" s="2"/>
      <c r="X2144" s="2"/>
      <c r="Y2144" s="2"/>
      <c r="Z2144" s="2"/>
      <c r="AA2144" s="2"/>
      <c r="AB2144" s="2"/>
      <c r="AC2144" s="8"/>
      <c r="AE2144" s="2"/>
      <c r="AF2144" s="2"/>
      <c r="AG2144" s="2"/>
      <c r="AH2144" s="2"/>
      <c r="AI2144" s="2"/>
      <c r="AJ2144" s="2"/>
      <c r="AK2144" s="2"/>
      <c r="AL2144" s="8"/>
      <c r="AN2144" s="2"/>
      <c r="AO2144" s="2"/>
      <c r="AP2144" s="2"/>
      <c r="AQ2144" s="2"/>
      <c r="AR2144" s="2"/>
      <c r="AS2144" s="2"/>
      <c r="AT2144" s="2"/>
      <c r="AU2144" s="8"/>
      <c r="AW2144" s="2"/>
      <c r="AX2144" s="2"/>
      <c r="AY2144" s="2"/>
      <c r="AZ2144" s="2"/>
      <c r="BA2144" s="2"/>
      <c r="BB2144" s="2"/>
      <c r="BC2144" s="2"/>
      <c r="BD2144" s="8"/>
      <c r="BF2144" s="2"/>
      <c r="BH2144" s="2"/>
      <c r="BJ2144" s="2"/>
      <c r="BK2144" s="2"/>
      <c r="BL2144" s="2"/>
      <c r="BM2144" s="8"/>
    </row>
    <row r="2145" spans="1:65" x14ac:dyDescent="0.25">
      <c r="A2145" s="2"/>
      <c r="B2145" s="2"/>
      <c r="C2145" s="2"/>
      <c r="D2145" s="2"/>
      <c r="E2145" s="2"/>
      <c r="F2145" s="2"/>
      <c r="G2145" s="10"/>
      <c r="H2145" s="10"/>
      <c r="I2145" s="10"/>
      <c r="J2145" s="10"/>
      <c r="M2145" s="2"/>
      <c r="N2145" s="39"/>
      <c r="O2145" s="2"/>
      <c r="P2145" s="2"/>
      <c r="Q2145" s="2"/>
      <c r="R2145" s="2"/>
      <c r="S2145" s="2"/>
      <c r="V2145" s="2"/>
      <c r="W2145" s="2"/>
      <c r="X2145" s="2"/>
      <c r="Y2145" s="2"/>
      <c r="Z2145" s="2"/>
      <c r="AA2145" s="2"/>
      <c r="AB2145" s="2"/>
      <c r="AC2145" s="8"/>
      <c r="AE2145" s="2"/>
      <c r="AF2145" s="2"/>
      <c r="AG2145" s="2"/>
      <c r="AH2145" s="2"/>
      <c r="AI2145" s="2"/>
      <c r="AJ2145" s="2"/>
      <c r="AK2145" s="2"/>
      <c r="AL2145" s="8"/>
      <c r="AN2145" s="2"/>
      <c r="AO2145" s="2"/>
      <c r="AP2145" s="2"/>
      <c r="AQ2145" s="2"/>
      <c r="AR2145" s="2"/>
      <c r="AS2145" s="2"/>
      <c r="AT2145" s="2"/>
      <c r="AU2145" s="8"/>
      <c r="AW2145" s="2"/>
      <c r="AX2145" s="2"/>
      <c r="AY2145" s="2"/>
      <c r="AZ2145" s="2"/>
      <c r="BA2145" s="2"/>
      <c r="BB2145" s="2"/>
      <c r="BC2145" s="2"/>
      <c r="BD2145" s="8"/>
      <c r="BF2145" s="2"/>
      <c r="BH2145" s="2"/>
      <c r="BJ2145" s="2"/>
      <c r="BK2145" s="2"/>
      <c r="BL2145" s="2"/>
      <c r="BM2145" s="8"/>
    </row>
    <row r="2146" spans="1:65" x14ac:dyDescent="0.25">
      <c r="A2146" s="2"/>
      <c r="B2146" s="2"/>
      <c r="C2146" s="2"/>
      <c r="D2146" s="2"/>
      <c r="E2146" s="2"/>
      <c r="F2146" s="2"/>
      <c r="G2146" s="10"/>
      <c r="H2146" s="10"/>
      <c r="I2146" s="10"/>
      <c r="J2146" s="10"/>
      <c r="M2146" s="2"/>
      <c r="N2146" s="39"/>
      <c r="O2146" s="2"/>
      <c r="P2146" s="2"/>
      <c r="Q2146" s="2"/>
      <c r="R2146" s="2"/>
      <c r="S2146" s="2"/>
      <c r="V2146" s="2"/>
      <c r="W2146" s="2"/>
      <c r="X2146" s="2"/>
      <c r="Y2146" s="2"/>
      <c r="Z2146" s="2"/>
      <c r="AA2146" s="2"/>
      <c r="AB2146" s="2"/>
      <c r="AC2146" s="8"/>
      <c r="AE2146" s="2"/>
      <c r="AF2146" s="2"/>
      <c r="AG2146" s="2"/>
      <c r="AH2146" s="2"/>
      <c r="AI2146" s="2"/>
      <c r="AJ2146" s="2"/>
      <c r="AK2146" s="2"/>
      <c r="AL2146" s="8"/>
      <c r="AN2146" s="2"/>
      <c r="AO2146" s="2"/>
      <c r="AP2146" s="2"/>
      <c r="AQ2146" s="2"/>
      <c r="AR2146" s="2"/>
      <c r="AS2146" s="2"/>
      <c r="AT2146" s="2"/>
      <c r="AU2146" s="8"/>
      <c r="AW2146" s="2"/>
      <c r="AX2146" s="2"/>
      <c r="AY2146" s="2"/>
      <c r="AZ2146" s="2"/>
      <c r="BA2146" s="2"/>
      <c r="BB2146" s="2"/>
      <c r="BC2146" s="2"/>
      <c r="BD2146" s="8"/>
      <c r="BF2146" s="2"/>
      <c r="BH2146" s="2"/>
      <c r="BJ2146" s="2"/>
      <c r="BK2146" s="2"/>
      <c r="BL2146" s="2"/>
      <c r="BM2146" s="8"/>
    </row>
    <row r="2147" spans="1:65" x14ac:dyDescent="0.25">
      <c r="A2147" s="2"/>
      <c r="B2147" s="2"/>
      <c r="C2147" s="2"/>
      <c r="D2147" s="2"/>
      <c r="E2147" s="2"/>
      <c r="F2147" s="2"/>
      <c r="G2147" s="10"/>
      <c r="H2147" s="10"/>
      <c r="I2147" s="10"/>
      <c r="J2147" s="10"/>
      <c r="M2147" s="2"/>
      <c r="N2147" s="39"/>
      <c r="O2147" s="2"/>
      <c r="P2147" s="2"/>
      <c r="Q2147" s="2"/>
      <c r="R2147" s="2"/>
      <c r="S2147" s="2"/>
      <c r="V2147" s="2"/>
      <c r="W2147" s="2"/>
      <c r="X2147" s="2"/>
      <c r="Y2147" s="2"/>
      <c r="Z2147" s="2"/>
      <c r="AA2147" s="2"/>
      <c r="AB2147" s="2"/>
      <c r="AC2147" s="8"/>
      <c r="AE2147" s="2"/>
      <c r="AF2147" s="2"/>
      <c r="AG2147" s="2"/>
      <c r="AH2147" s="2"/>
      <c r="AI2147" s="2"/>
      <c r="AJ2147" s="2"/>
      <c r="AK2147" s="2"/>
      <c r="AL2147" s="8"/>
      <c r="AN2147" s="2"/>
      <c r="AO2147" s="2"/>
      <c r="AP2147" s="2"/>
      <c r="AQ2147" s="2"/>
      <c r="AR2147" s="2"/>
      <c r="AS2147" s="2"/>
      <c r="AT2147" s="2"/>
      <c r="AU2147" s="8"/>
      <c r="AW2147" s="2"/>
      <c r="AX2147" s="2"/>
      <c r="AY2147" s="2"/>
      <c r="AZ2147" s="2"/>
      <c r="BA2147" s="2"/>
      <c r="BB2147" s="2"/>
      <c r="BC2147" s="2"/>
      <c r="BD2147" s="8"/>
      <c r="BF2147" s="2"/>
      <c r="BH2147" s="2"/>
      <c r="BJ2147" s="2"/>
      <c r="BK2147" s="2"/>
      <c r="BL2147" s="2"/>
      <c r="BM2147" s="8"/>
    </row>
    <row r="2148" spans="1:65" x14ac:dyDescent="0.25">
      <c r="A2148" s="2"/>
      <c r="B2148" s="2"/>
      <c r="C2148" s="2"/>
      <c r="D2148" s="2"/>
      <c r="E2148" s="2"/>
      <c r="F2148" s="2"/>
      <c r="G2148" s="10"/>
      <c r="H2148" s="10"/>
      <c r="I2148" s="10"/>
      <c r="J2148" s="10"/>
      <c r="M2148" s="2"/>
      <c r="N2148" s="39"/>
      <c r="O2148" s="2"/>
      <c r="P2148" s="2"/>
      <c r="Q2148" s="2"/>
      <c r="R2148" s="2"/>
      <c r="S2148" s="2"/>
      <c r="V2148" s="2"/>
      <c r="W2148" s="2"/>
      <c r="X2148" s="2"/>
      <c r="Y2148" s="2"/>
      <c r="Z2148" s="2"/>
      <c r="AA2148" s="2"/>
      <c r="AB2148" s="2"/>
      <c r="AC2148" s="8"/>
      <c r="AE2148" s="2"/>
      <c r="AF2148" s="2"/>
      <c r="AG2148" s="2"/>
      <c r="AH2148" s="2"/>
      <c r="AI2148" s="2"/>
      <c r="AJ2148" s="2"/>
      <c r="AK2148" s="2"/>
      <c r="AL2148" s="8"/>
      <c r="AN2148" s="2"/>
      <c r="AO2148" s="2"/>
      <c r="AP2148" s="2"/>
      <c r="AQ2148" s="2"/>
      <c r="AR2148" s="2"/>
      <c r="AS2148" s="2"/>
      <c r="AT2148" s="2"/>
      <c r="AU2148" s="8"/>
      <c r="AW2148" s="2"/>
      <c r="AX2148" s="2"/>
      <c r="AY2148" s="2"/>
      <c r="AZ2148" s="2"/>
      <c r="BA2148" s="2"/>
      <c r="BB2148" s="2"/>
      <c r="BC2148" s="2"/>
      <c r="BD2148" s="8"/>
      <c r="BF2148" s="2"/>
      <c r="BH2148" s="2"/>
      <c r="BJ2148" s="2"/>
      <c r="BK2148" s="2"/>
      <c r="BL2148" s="2"/>
      <c r="BM2148" s="8"/>
    </row>
    <row r="2149" spans="1:65" x14ac:dyDescent="0.25">
      <c r="A2149" s="2"/>
      <c r="B2149" s="2"/>
      <c r="C2149" s="2"/>
      <c r="D2149" s="2"/>
      <c r="E2149" s="2"/>
      <c r="F2149" s="2"/>
      <c r="G2149" s="10"/>
      <c r="H2149" s="10"/>
      <c r="I2149" s="10"/>
      <c r="J2149" s="10"/>
      <c r="M2149" s="2"/>
      <c r="N2149" s="39"/>
      <c r="O2149" s="2"/>
      <c r="P2149" s="2"/>
      <c r="Q2149" s="2"/>
      <c r="R2149" s="2"/>
      <c r="S2149" s="2"/>
      <c r="V2149" s="2"/>
      <c r="W2149" s="2"/>
      <c r="X2149" s="2"/>
      <c r="Y2149" s="2"/>
      <c r="Z2149" s="2"/>
      <c r="AA2149" s="2"/>
      <c r="AB2149" s="2"/>
      <c r="AC2149" s="8"/>
      <c r="AE2149" s="2"/>
      <c r="AF2149" s="2"/>
      <c r="AG2149" s="2"/>
      <c r="AH2149" s="2"/>
      <c r="AI2149" s="2"/>
      <c r="AJ2149" s="2"/>
      <c r="AK2149" s="2"/>
      <c r="AL2149" s="8"/>
      <c r="AN2149" s="2"/>
      <c r="AO2149" s="2"/>
      <c r="AP2149" s="2"/>
      <c r="AQ2149" s="2"/>
      <c r="AR2149" s="2"/>
      <c r="AS2149" s="2"/>
      <c r="AT2149" s="2"/>
      <c r="AU2149" s="8"/>
      <c r="AW2149" s="2"/>
      <c r="AX2149" s="2"/>
      <c r="AY2149" s="2"/>
      <c r="AZ2149" s="2"/>
      <c r="BA2149" s="2"/>
      <c r="BB2149" s="2"/>
      <c r="BC2149" s="2"/>
      <c r="BD2149" s="8"/>
      <c r="BF2149" s="2"/>
      <c r="BH2149" s="2"/>
      <c r="BJ2149" s="2"/>
      <c r="BK2149" s="2"/>
      <c r="BL2149" s="2"/>
      <c r="BM2149" s="8"/>
    </row>
    <row r="2150" spans="1:65" x14ac:dyDescent="0.25">
      <c r="A2150" s="2"/>
      <c r="B2150" s="2"/>
      <c r="C2150" s="2"/>
      <c r="D2150" s="2"/>
      <c r="E2150" s="2"/>
      <c r="F2150" s="2"/>
      <c r="G2150" s="10"/>
      <c r="H2150" s="10"/>
      <c r="I2150" s="10"/>
      <c r="J2150" s="10"/>
      <c r="M2150" s="2"/>
      <c r="N2150" s="39"/>
      <c r="O2150" s="2"/>
      <c r="P2150" s="2"/>
      <c r="Q2150" s="2"/>
      <c r="R2150" s="2"/>
      <c r="S2150" s="2"/>
      <c r="V2150" s="2"/>
      <c r="W2150" s="2"/>
      <c r="X2150" s="2"/>
      <c r="Y2150" s="2"/>
      <c r="Z2150" s="2"/>
      <c r="AA2150" s="2"/>
      <c r="AB2150" s="2"/>
      <c r="AC2150" s="8"/>
      <c r="AE2150" s="2"/>
      <c r="AF2150" s="2"/>
      <c r="AG2150" s="2"/>
      <c r="AH2150" s="2"/>
      <c r="AI2150" s="2"/>
      <c r="AJ2150" s="2"/>
      <c r="AK2150" s="2"/>
      <c r="AL2150" s="8"/>
      <c r="AN2150" s="2"/>
      <c r="AO2150" s="2"/>
      <c r="AP2150" s="2"/>
      <c r="AQ2150" s="2"/>
      <c r="AR2150" s="2"/>
      <c r="AS2150" s="2"/>
      <c r="AT2150" s="2"/>
      <c r="AU2150" s="8"/>
      <c r="AW2150" s="2"/>
      <c r="AX2150" s="2"/>
      <c r="AY2150" s="2"/>
      <c r="AZ2150" s="2"/>
      <c r="BA2150" s="2"/>
      <c r="BB2150" s="2"/>
      <c r="BC2150" s="2"/>
      <c r="BD2150" s="8"/>
      <c r="BF2150" s="2"/>
      <c r="BH2150" s="2"/>
      <c r="BJ2150" s="2"/>
      <c r="BK2150" s="2"/>
      <c r="BL2150" s="2"/>
      <c r="BM2150" s="8"/>
    </row>
    <row r="2151" spans="1:65" x14ac:dyDescent="0.25">
      <c r="A2151" s="2"/>
      <c r="B2151" s="2"/>
      <c r="C2151" s="2"/>
      <c r="D2151" s="2"/>
      <c r="E2151" s="2"/>
      <c r="F2151" s="2"/>
      <c r="G2151" s="10"/>
      <c r="H2151" s="10"/>
      <c r="I2151" s="10"/>
      <c r="J2151" s="10"/>
      <c r="M2151" s="2"/>
      <c r="N2151" s="39"/>
      <c r="O2151" s="2"/>
      <c r="P2151" s="2"/>
      <c r="Q2151" s="2"/>
      <c r="R2151" s="2"/>
      <c r="S2151" s="2"/>
      <c r="V2151" s="2"/>
      <c r="W2151" s="2"/>
      <c r="X2151" s="2"/>
      <c r="Y2151" s="2"/>
      <c r="Z2151" s="2"/>
      <c r="AA2151" s="2"/>
      <c r="AB2151" s="2"/>
      <c r="AC2151" s="8"/>
      <c r="AE2151" s="2"/>
      <c r="AF2151" s="2"/>
      <c r="AG2151" s="2"/>
      <c r="AH2151" s="2"/>
      <c r="AI2151" s="2"/>
      <c r="AJ2151" s="2"/>
      <c r="AK2151" s="2"/>
      <c r="AL2151" s="8"/>
      <c r="AN2151" s="2"/>
      <c r="AO2151" s="2"/>
      <c r="AP2151" s="2"/>
      <c r="AQ2151" s="2"/>
      <c r="AR2151" s="2"/>
      <c r="AS2151" s="2"/>
      <c r="AT2151" s="2"/>
      <c r="AU2151" s="8"/>
      <c r="AW2151" s="2"/>
      <c r="AX2151" s="2"/>
      <c r="AY2151" s="2"/>
      <c r="AZ2151" s="2"/>
      <c r="BA2151" s="2"/>
      <c r="BB2151" s="2"/>
      <c r="BC2151" s="2"/>
      <c r="BD2151" s="8"/>
      <c r="BF2151" s="2"/>
      <c r="BH2151" s="2"/>
      <c r="BJ2151" s="2"/>
      <c r="BK2151" s="2"/>
      <c r="BL2151" s="2"/>
      <c r="BM2151" s="8"/>
    </row>
    <row r="2152" spans="1:65" x14ac:dyDescent="0.25">
      <c r="A2152" s="2"/>
      <c r="B2152" s="2"/>
      <c r="C2152" s="2"/>
      <c r="D2152" s="2"/>
      <c r="E2152" s="2"/>
      <c r="F2152" s="2"/>
      <c r="G2152" s="10"/>
      <c r="H2152" s="10"/>
      <c r="I2152" s="10"/>
      <c r="J2152" s="10"/>
      <c r="M2152" s="2"/>
      <c r="N2152" s="39"/>
      <c r="O2152" s="2"/>
      <c r="P2152" s="2"/>
      <c r="Q2152" s="2"/>
      <c r="R2152" s="2"/>
      <c r="S2152" s="2"/>
      <c r="V2152" s="2"/>
      <c r="W2152" s="2"/>
      <c r="X2152" s="2"/>
      <c r="Y2152" s="2"/>
      <c r="Z2152" s="2"/>
      <c r="AA2152" s="2"/>
      <c r="AB2152" s="2"/>
      <c r="AC2152" s="8"/>
      <c r="AE2152" s="2"/>
      <c r="AF2152" s="2"/>
      <c r="AG2152" s="2"/>
      <c r="AH2152" s="2"/>
      <c r="AI2152" s="2"/>
      <c r="AJ2152" s="2"/>
      <c r="AK2152" s="2"/>
      <c r="AL2152" s="8"/>
      <c r="AN2152" s="2"/>
      <c r="AO2152" s="2"/>
      <c r="AP2152" s="2"/>
      <c r="AQ2152" s="2"/>
      <c r="AR2152" s="2"/>
      <c r="AS2152" s="2"/>
      <c r="AT2152" s="2"/>
      <c r="AU2152" s="8"/>
      <c r="AW2152" s="2"/>
      <c r="AX2152" s="2"/>
      <c r="AY2152" s="2"/>
      <c r="AZ2152" s="2"/>
      <c r="BA2152" s="2"/>
      <c r="BB2152" s="2"/>
      <c r="BC2152" s="2"/>
      <c r="BD2152" s="8"/>
      <c r="BF2152" s="2"/>
      <c r="BH2152" s="2"/>
      <c r="BJ2152" s="2"/>
      <c r="BK2152" s="2"/>
      <c r="BL2152" s="2"/>
      <c r="BM2152" s="8"/>
    </row>
    <row r="2153" spans="1:65" x14ac:dyDescent="0.25">
      <c r="A2153" s="2"/>
      <c r="B2153" s="2"/>
      <c r="C2153" s="2"/>
      <c r="D2153" s="2"/>
      <c r="E2153" s="2"/>
      <c r="F2153" s="2"/>
      <c r="G2153" s="10"/>
      <c r="H2153" s="10"/>
      <c r="I2153" s="10"/>
      <c r="J2153" s="10"/>
      <c r="M2153" s="2"/>
      <c r="N2153" s="39"/>
      <c r="O2153" s="2"/>
      <c r="P2153" s="2"/>
      <c r="Q2153" s="2"/>
      <c r="R2153" s="2"/>
      <c r="S2153" s="2"/>
      <c r="V2153" s="2"/>
      <c r="W2153" s="2"/>
      <c r="X2153" s="2"/>
      <c r="Y2153" s="2"/>
      <c r="Z2153" s="2"/>
      <c r="AA2153" s="2"/>
      <c r="AB2153" s="2"/>
      <c r="AC2153" s="8"/>
      <c r="AE2153" s="2"/>
      <c r="AF2153" s="2"/>
      <c r="AG2153" s="2"/>
      <c r="AH2153" s="2"/>
      <c r="AI2153" s="2"/>
      <c r="AJ2153" s="2"/>
      <c r="AK2153" s="2"/>
      <c r="AL2153" s="8"/>
      <c r="AN2153" s="2"/>
      <c r="AO2153" s="2"/>
      <c r="AP2153" s="2"/>
      <c r="AQ2153" s="2"/>
      <c r="AR2153" s="2"/>
      <c r="AS2153" s="2"/>
      <c r="AT2153" s="2"/>
      <c r="AU2153" s="8"/>
      <c r="AW2153" s="2"/>
      <c r="AX2153" s="2"/>
      <c r="AY2153" s="2"/>
      <c r="AZ2153" s="2"/>
      <c r="BA2153" s="2"/>
      <c r="BB2153" s="2"/>
      <c r="BC2153" s="2"/>
      <c r="BD2153" s="8"/>
      <c r="BF2153" s="2"/>
      <c r="BH2153" s="2"/>
      <c r="BJ2153" s="2"/>
      <c r="BK2153" s="2"/>
      <c r="BL2153" s="2"/>
      <c r="BM2153" s="8"/>
    </row>
    <row r="2154" spans="1:65" x14ac:dyDescent="0.25">
      <c r="A2154" s="2"/>
      <c r="B2154" s="2"/>
      <c r="C2154" s="2"/>
      <c r="D2154" s="2"/>
      <c r="E2154" s="2"/>
      <c r="F2154" s="2"/>
      <c r="G2154" s="10"/>
      <c r="H2154" s="10"/>
      <c r="I2154" s="10"/>
      <c r="J2154" s="10"/>
      <c r="M2154" s="2"/>
      <c r="N2154" s="39"/>
      <c r="O2154" s="2"/>
      <c r="P2154" s="2"/>
      <c r="Q2154" s="2"/>
      <c r="R2154" s="2"/>
      <c r="S2154" s="2"/>
      <c r="V2154" s="2"/>
      <c r="W2154" s="2"/>
      <c r="X2154" s="2"/>
      <c r="Y2154" s="2"/>
      <c r="Z2154" s="2"/>
      <c r="AA2154" s="2"/>
      <c r="AB2154" s="2"/>
      <c r="AC2154" s="8"/>
      <c r="AE2154" s="2"/>
      <c r="AF2154" s="2"/>
      <c r="AG2154" s="2"/>
      <c r="AH2154" s="2"/>
      <c r="AI2154" s="2"/>
      <c r="AJ2154" s="2"/>
      <c r="AK2154" s="2"/>
      <c r="AL2154" s="8"/>
      <c r="AN2154" s="2"/>
      <c r="AO2154" s="2"/>
      <c r="AP2154" s="2"/>
      <c r="AQ2154" s="2"/>
      <c r="AR2154" s="2"/>
      <c r="AS2154" s="2"/>
      <c r="AT2154" s="2"/>
      <c r="AU2154" s="8"/>
      <c r="AW2154" s="2"/>
      <c r="AX2154" s="2"/>
      <c r="AY2154" s="2"/>
      <c r="AZ2154" s="2"/>
      <c r="BA2154" s="2"/>
      <c r="BB2154" s="2"/>
      <c r="BC2154" s="2"/>
      <c r="BD2154" s="8"/>
      <c r="BF2154" s="2"/>
      <c r="BH2154" s="2"/>
      <c r="BJ2154" s="2"/>
      <c r="BK2154" s="2"/>
      <c r="BL2154" s="2"/>
      <c r="BM2154" s="8"/>
    </row>
    <row r="2155" spans="1:65" x14ac:dyDescent="0.25">
      <c r="A2155" s="2"/>
      <c r="B2155" s="2"/>
      <c r="C2155" s="2"/>
      <c r="D2155" s="2"/>
      <c r="E2155" s="2"/>
      <c r="F2155" s="2"/>
      <c r="G2155" s="10"/>
      <c r="H2155" s="10"/>
      <c r="I2155" s="10"/>
      <c r="J2155" s="10"/>
      <c r="M2155" s="2"/>
      <c r="N2155" s="39"/>
      <c r="O2155" s="2"/>
      <c r="P2155" s="2"/>
      <c r="Q2155" s="2"/>
      <c r="R2155" s="2"/>
      <c r="S2155" s="2"/>
      <c r="V2155" s="2"/>
      <c r="W2155" s="2"/>
      <c r="X2155" s="2"/>
      <c r="Y2155" s="2"/>
      <c r="Z2155" s="2"/>
      <c r="AA2155" s="2"/>
      <c r="AB2155" s="2"/>
      <c r="AC2155" s="8"/>
      <c r="AE2155" s="2"/>
      <c r="AF2155" s="2"/>
      <c r="AG2155" s="2"/>
      <c r="AH2155" s="2"/>
      <c r="AI2155" s="2"/>
      <c r="AJ2155" s="2"/>
      <c r="AK2155" s="2"/>
      <c r="AL2155" s="8"/>
      <c r="AN2155" s="2"/>
      <c r="AO2155" s="2"/>
      <c r="AP2155" s="2"/>
      <c r="AQ2155" s="2"/>
      <c r="AR2155" s="2"/>
      <c r="AS2155" s="2"/>
      <c r="AT2155" s="2"/>
      <c r="AU2155" s="8"/>
      <c r="AW2155" s="2"/>
      <c r="AX2155" s="2"/>
      <c r="AY2155" s="2"/>
      <c r="AZ2155" s="2"/>
      <c r="BA2155" s="2"/>
      <c r="BB2155" s="2"/>
      <c r="BC2155" s="2"/>
      <c r="BD2155" s="8"/>
      <c r="BF2155" s="2"/>
      <c r="BH2155" s="2"/>
      <c r="BJ2155" s="2"/>
      <c r="BK2155" s="2"/>
      <c r="BL2155" s="2"/>
      <c r="BM2155" s="8"/>
    </row>
    <row r="2156" spans="1:65" x14ac:dyDescent="0.25">
      <c r="A2156" s="2"/>
      <c r="B2156" s="2"/>
      <c r="C2156" s="2"/>
      <c r="D2156" s="2"/>
      <c r="E2156" s="2"/>
      <c r="F2156" s="2"/>
      <c r="G2156" s="10"/>
      <c r="H2156" s="10"/>
      <c r="I2156" s="10"/>
      <c r="J2156" s="10"/>
      <c r="M2156" s="2"/>
      <c r="N2156" s="39"/>
      <c r="O2156" s="2"/>
      <c r="P2156" s="2"/>
      <c r="Q2156" s="2"/>
      <c r="R2156" s="2"/>
      <c r="S2156" s="2"/>
      <c r="V2156" s="2"/>
      <c r="W2156" s="2"/>
      <c r="X2156" s="2"/>
      <c r="Y2156" s="2"/>
      <c r="Z2156" s="2"/>
      <c r="AA2156" s="2"/>
      <c r="AB2156" s="2"/>
      <c r="AC2156" s="8"/>
      <c r="AE2156" s="2"/>
      <c r="AF2156" s="2"/>
      <c r="AG2156" s="2"/>
      <c r="AH2156" s="2"/>
      <c r="AI2156" s="2"/>
      <c r="AJ2156" s="2"/>
      <c r="AK2156" s="2"/>
      <c r="AL2156" s="8"/>
      <c r="AN2156" s="2"/>
      <c r="AO2156" s="2"/>
      <c r="AP2156" s="2"/>
      <c r="AQ2156" s="2"/>
      <c r="AR2156" s="2"/>
      <c r="AS2156" s="2"/>
      <c r="AT2156" s="2"/>
      <c r="AU2156" s="8"/>
      <c r="AW2156" s="2"/>
      <c r="AX2156" s="2"/>
      <c r="AY2156" s="2"/>
      <c r="AZ2156" s="2"/>
      <c r="BA2156" s="2"/>
      <c r="BB2156" s="2"/>
      <c r="BC2156" s="2"/>
      <c r="BD2156" s="8"/>
      <c r="BF2156" s="2"/>
      <c r="BH2156" s="2"/>
      <c r="BJ2156" s="2"/>
      <c r="BK2156" s="2"/>
      <c r="BL2156" s="2"/>
      <c r="BM2156" s="8"/>
    </row>
    <row r="2157" spans="1:65" x14ac:dyDescent="0.25">
      <c r="A2157" s="2"/>
      <c r="B2157" s="2"/>
      <c r="C2157" s="2"/>
      <c r="D2157" s="2"/>
      <c r="E2157" s="2"/>
      <c r="F2157" s="2"/>
      <c r="G2157" s="10"/>
      <c r="H2157" s="10"/>
      <c r="I2157" s="10"/>
      <c r="J2157" s="10"/>
      <c r="M2157" s="2"/>
      <c r="N2157" s="39"/>
      <c r="O2157" s="2"/>
      <c r="P2157" s="2"/>
      <c r="Q2157" s="2"/>
      <c r="R2157" s="2"/>
      <c r="S2157" s="2"/>
      <c r="V2157" s="2"/>
      <c r="W2157" s="2"/>
      <c r="X2157" s="2"/>
      <c r="Y2157" s="2"/>
      <c r="Z2157" s="2"/>
      <c r="AA2157" s="2"/>
      <c r="AB2157" s="2"/>
      <c r="AC2157" s="8"/>
      <c r="AE2157" s="2"/>
      <c r="AF2157" s="2"/>
      <c r="AG2157" s="2"/>
      <c r="AH2157" s="2"/>
      <c r="AI2157" s="2"/>
      <c r="AJ2157" s="2"/>
      <c r="AK2157" s="2"/>
      <c r="AL2157" s="8"/>
      <c r="AN2157" s="2"/>
      <c r="AO2157" s="2"/>
      <c r="AP2157" s="2"/>
      <c r="AQ2157" s="2"/>
      <c r="AR2157" s="2"/>
      <c r="AS2157" s="2"/>
      <c r="AT2157" s="2"/>
      <c r="AU2157" s="8"/>
      <c r="AW2157" s="2"/>
      <c r="AX2157" s="2"/>
      <c r="AY2157" s="2"/>
      <c r="AZ2157" s="2"/>
      <c r="BA2157" s="2"/>
      <c r="BB2157" s="2"/>
      <c r="BC2157" s="2"/>
      <c r="BD2157" s="8"/>
      <c r="BF2157" s="2"/>
      <c r="BH2157" s="2"/>
      <c r="BJ2157" s="2"/>
      <c r="BK2157" s="2"/>
      <c r="BL2157" s="2"/>
      <c r="BM2157" s="8"/>
    </row>
    <row r="2158" spans="1:65" x14ac:dyDescent="0.25">
      <c r="A2158" s="2"/>
      <c r="B2158" s="2"/>
      <c r="C2158" s="2"/>
      <c r="D2158" s="2"/>
      <c r="E2158" s="2"/>
      <c r="F2158" s="2"/>
      <c r="G2158" s="10"/>
      <c r="H2158" s="10"/>
      <c r="I2158" s="10"/>
      <c r="J2158" s="10"/>
      <c r="M2158" s="2"/>
      <c r="N2158" s="39"/>
      <c r="O2158" s="2"/>
      <c r="P2158" s="2"/>
      <c r="Q2158" s="2"/>
      <c r="R2158" s="2"/>
      <c r="S2158" s="2"/>
      <c r="V2158" s="2"/>
      <c r="W2158" s="2"/>
      <c r="X2158" s="2"/>
      <c r="Y2158" s="2"/>
      <c r="Z2158" s="2"/>
      <c r="AA2158" s="2"/>
      <c r="AB2158" s="2"/>
      <c r="AC2158" s="8"/>
      <c r="AE2158" s="2"/>
      <c r="AF2158" s="2"/>
      <c r="AG2158" s="2"/>
      <c r="AH2158" s="2"/>
      <c r="AI2158" s="2"/>
      <c r="AJ2158" s="2"/>
      <c r="AK2158" s="2"/>
      <c r="AL2158" s="8"/>
      <c r="AN2158" s="2"/>
      <c r="AO2158" s="2"/>
      <c r="AP2158" s="2"/>
      <c r="AQ2158" s="2"/>
      <c r="AR2158" s="2"/>
      <c r="AS2158" s="2"/>
      <c r="AT2158" s="2"/>
      <c r="AU2158" s="8"/>
      <c r="AW2158" s="2"/>
      <c r="AX2158" s="2"/>
      <c r="AY2158" s="2"/>
      <c r="AZ2158" s="2"/>
      <c r="BA2158" s="2"/>
      <c r="BB2158" s="2"/>
      <c r="BC2158" s="2"/>
      <c r="BD2158" s="8"/>
      <c r="BF2158" s="2"/>
      <c r="BH2158" s="2"/>
      <c r="BJ2158" s="2"/>
      <c r="BK2158" s="2"/>
      <c r="BL2158" s="2"/>
      <c r="BM2158" s="8"/>
    </row>
    <row r="2159" spans="1:65" x14ac:dyDescent="0.25">
      <c r="A2159" s="2"/>
      <c r="B2159" s="2"/>
      <c r="C2159" s="2"/>
      <c r="D2159" s="2"/>
      <c r="E2159" s="2"/>
      <c r="F2159" s="2"/>
      <c r="G2159" s="10"/>
      <c r="H2159" s="10"/>
      <c r="I2159" s="10"/>
      <c r="J2159" s="10"/>
      <c r="M2159" s="2"/>
      <c r="N2159" s="39"/>
      <c r="O2159" s="2"/>
      <c r="P2159" s="2"/>
      <c r="Q2159" s="2"/>
      <c r="R2159" s="2"/>
      <c r="S2159" s="2"/>
      <c r="V2159" s="2"/>
      <c r="W2159" s="2"/>
      <c r="X2159" s="2"/>
      <c r="Y2159" s="2"/>
      <c r="Z2159" s="2"/>
      <c r="AA2159" s="2"/>
      <c r="AB2159" s="2"/>
      <c r="AC2159" s="8"/>
      <c r="AE2159" s="2"/>
      <c r="AF2159" s="2"/>
      <c r="AG2159" s="2"/>
      <c r="AH2159" s="2"/>
      <c r="AI2159" s="2"/>
      <c r="AJ2159" s="2"/>
      <c r="AK2159" s="2"/>
      <c r="AL2159" s="8"/>
      <c r="AN2159" s="2"/>
      <c r="AO2159" s="2"/>
      <c r="AP2159" s="2"/>
      <c r="AQ2159" s="2"/>
      <c r="AR2159" s="2"/>
      <c r="AS2159" s="2"/>
      <c r="AT2159" s="2"/>
      <c r="AU2159" s="8"/>
      <c r="AW2159" s="2"/>
      <c r="AX2159" s="2"/>
      <c r="AY2159" s="2"/>
      <c r="AZ2159" s="2"/>
      <c r="BA2159" s="2"/>
      <c r="BB2159" s="2"/>
      <c r="BC2159" s="2"/>
      <c r="BD2159" s="8"/>
      <c r="BF2159" s="2"/>
      <c r="BH2159" s="2"/>
      <c r="BJ2159" s="2"/>
      <c r="BK2159" s="2"/>
      <c r="BL2159" s="2"/>
      <c r="BM2159" s="8"/>
    </row>
    <row r="2160" spans="1:65" x14ac:dyDescent="0.25">
      <c r="A2160" s="2"/>
      <c r="B2160" s="2"/>
      <c r="C2160" s="2"/>
      <c r="D2160" s="2"/>
      <c r="E2160" s="2"/>
      <c r="F2160" s="2"/>
      <c r="G2160" s="10"/>
      <c r="H2160" s="10"/>
      <c r="I2160" s="10"/>
      <c r="J2160" s="10"/>
      <c r="M2160" s="2"/>
      <c r="N2160" s="39"/>
      <c r="O2160" s="2"/>
      <c r="P2160" s="2"/>
      <c r="Q2160" s="2"/>
      <c r="R2160" s="2"/>
      <c r="S2160" s="2"/>
      <c r="V2160" s="2"/>
      <c r="W2160" s="2"/>
      <c r="X2160" s="2"/>
      <c r="Y2160" s="2"/>
      <c r="Z2160" s="2"/>
      <c r="AA2160" s="2"/>
      <c r="AB2160" s="2"/>
      <c r="AC2160" s="8"/>
      <c r="AE2160" s="2"/>
      <c r="AF2160" s="2"/>
      <c r="AG2160" s="2"/>
      <c r="AH2160" s="2"/>
      <c r="AI2160" s="2"/>
      <c r="AJ2160" s="2"/>
      <c r="AK2160" s="2"/>
      <c r="AL2160" s="8"/>
      <c r="AN2160" s="2"/>
      <c r="AO2160" s="2"/>
      <c r="AP2160" s="2"/>
      <c r="AQ2160" s="2"/>
      <c r="AR2160" s="2"/>
      <c r="AS2160" s="2"/>
      <c r="AT2160" s="2"/>
      <c r="AU2160" s="8"/>
      <c r="AW2160" s="2"/>
      <c r="AX2160" s="2"/>
      <c r="AY2160" s="2"/>
      <c r="AZ2160" s="2"/>
      <c r="BA2160" s="2"/>
      <c r="BB2160" s="2"/>
      <c r="BC2160" s="2"/>
      <c r="BD2160" s="8"/>
      <c r="BF2160" s="2"/>
      <c r="BH2160" s="2"/>
      <c r="BJ2160" s="2"/>
      <c r="BK2160" s="2"/>
      <c r="BL2160" s="2"/>
      <c r="BM2160" s="8"/>
    </row>
    <row r="2161" spans="1:65" x14ac:dyDescent="0.25">
      <c r="A2161" s="2"/>
      <c r="B2161" s="2"/>
      <c r="C2161" s="2"/>
      <c r="D2161" s="2"/>
      <c r="E2161" s="2"/>
      <c r="F2161" s="2"/>
      <c r="G2161" s="10"/>
      <c r="H2161" s="10"/>
      <c r="I2161" s="10"/>
      <c r="J2161" s="10"/>
      <c r="M2161" s="2"/>
      <c r="N2161" s="39"/>
      <c r="O2161" s="2"/>
      <c r="P2161" s="2"/>
      <c r="Q2161" s="2"/>
      <c r="R2161" s="2"/>
      <c r="S2161" s="2"/>
      <c r="V2161" s="2"/>
      <c r="W2161" s="2"/>
      <c r="X2161" s="2"/>
      <c r="Y2161" s="2"/>
      <c r="Z2161" s="2"/>
      <c r="AA2161" s="2"/>
      <c r="AB2161" s="2"/>
      <c r="AC2161" s="8"/>
      <c r="AE2161" s="2"/>
      <c r="AF2161" s="2"/>
      <c r="AG2161" s="2"/>
      <c r="AH2161" s="2"/>
      <c r="AI2161" s="2"/>
      <c r="AJ2161" s="2"/>
      <c r="AK2161" s="2"/>
      <c r="AL2161" s="8"/>
      <c r="AN2161" s="2"/>
      <c r="AO2161" s="2"/>
      <c r="AP2161" s="2"/>
      <c r="AQ2161" s="2"/>
      <c r="AR2161" s="2"/>
      <c r="AS2161" s="2"/>
      <c r="AT2161" s="2"/>
      <c r="AU2161" s="8"/>
      <c r="AW2161" s="2"/>
      <c r="AX2161" s="2"/>
      <c r="AY2161" s="2"/>
      <c r="AZ2161" s="2"/>
      <c r="BA2161" s="2"/>
      <c r="BB2161" s="2"/>
      <c r="BC2161" s="2"/>
      <c r="BD2161" s="8"/>
      <c r="BF2161" s="2"/>
      <c r="BH2161" s="2"/>
      <c r="BJ2161" s="2"/>
      <c r="BK2161" s="2"/>
      <c r="BL2161" s="2"/>
      <c r="BM2161" s="8"/>
    </row>
    <row r="2162" spans="1:65" x14ac:dyDescent="0.25">
      <c r="A2162" s="2"/>
      <c r="B2162" s="2"/>
      <c r="C2162" s="2"/>
      <c r="D2162" s="2"/>
      <c r="E2162" s="2"/>
      <c r="F2162" s="2"/>
      <c r="G2162" s="10"/>
      <c r="H2162" s="10"/>
      <c r="I2162" s="10"/>
      <c r="J2162" s="10"/>
      <c r="M2162" s="2"/>
      <c r="N2162" s="39"/>
      <c r="O2162" s="2"/>
      <c r="P2162" s="2"/>
      <c r="Q2162" s="2"/>
      <c r="R2162" s="2"/>
      <c r="S2162" s="2"/>
      <c r="V2162" s="2"/>
      <c r="W2162" s="2"/>
      <c r="X2162" s="2"/>
      <c r="Y2162" s="2"/>
      <c r="Z2162" s="2"/>
      <c r="AA2162" s="2"/>
      <c r="AB2162" s="2"/>
      <c r="AC2162" s="8"/>
      <c r="AE2162" s="2"/>
      <c r="AF2162" s="2"/>
      <c r="AG2162" s="2"/>
      <c r="AH2162" s="2"/>
      <c r="AI2162" s="2"/>
      <c r="AJ2162" s="2"/>
      <c r="AK2162" s="2"/>
      <c r="AL2162" s="8"/>
      <c r="AN2162" s="2"/>
      <c r="AO2162" s="2"/>
      <c r="AP2162" s="2"/>
      <c r="AQ2162" s="2"/>
      <c r="AR2162" s="2"/>
      <c r="AS2162" s="2"/>
      <c r="AT2162" s="2"/>
      <c r="AU2162" s="8"/>
      <c r="AW2162" s="2"/>
      <c r="AX2162" s="2"/>
      <c r="AY2162" s="2"/>
      <c r="AZ2162" s="2"/>
      <c r="BA2162" s="2"/>
      <c r="BB2162" s="2"/>
      <c r="BC2162" s="2"/>
      <c r="BD2162" s="8"/>
      <c r="BF2162" s="2"/>
      <c r="BH2162" s="2"/>
      <c r="BJ2162" s="2"/>
      <c r="BK2162" s="2"/>
      <c r="BL2162" s="2"/>
      <c r="BM2162" s="8"/>
    </row>
    <row r="2163" spans="1:65" x14ac:dyDescent="0.25">
      <c r="A2163" s="2"/>
      <c r="B2163" s="2"/>
      <c r="C2163" s="2"/>
      <c r="D2163" s="2"/>
      <c r="E2163" s="2"/>
      <c r="F2163" s="2"/>
      <c r="G2163" s="10"/>
      <c r="H2163" s="10"/>
      <c r="I2163" s="10"/>
      <c r="J2163" s="10"/>
      <c r="M2163" s="2"/>
      <c r="N2163" s="39"/>
      <c r="O2163" s="2"/>
      <c r="P2163" s="2"/>
      <c r="Q2163" s="2"/>
      <c r="R2163" s="2"/>
      <c r="S2163" s="2"/>
      <c r="V2163" s="2"/>
      <c r="W2163" s="2"/>
      <c r="X2163" s="2"/>
      <c r="Y2163" s="2"/>
      <c r="Z2163" s="2"/>
      <c r="AA2163" s="2"/>
      <c r="AB2163" s="2"/>
      <c r="AC2163" s="8"/>
      <c r="AE2163" s="2"/>
      <c r="AF2163" s="2"/>
      <c r="AG2163" s="2"/>
      <c r="AH2163" s="2"/>
      <c r="AI2163" s="2"/>
      <c r="AJ2163" s="2"/>
      <c r="AK2163" s="2"/>
      <c r="AL2163" s="8"/>
      <c r="AN2163" s="2"/>
      <c r="AO2163" s="2"/>
      <c r="AP2163" s="2"/>
      <c r="AQ2163" s="2"/>
      <c r="AR2163" s="2"/>
      <c r="AS2163" s="2"/>
      <c r="AT2163" s="2"/>
      <c r="AU2163" s="8"/>
      <c r="AW2163" s="2"/>
      <c r="AX2163" s="2"/>
      <c r="AY2163" s="2"/>
      <c r="AZ2163" s="2"/>
      <c r="BA2163" s="2"/>
      <c r="BB2163" s="2"/>
      <c r="BC2163" s="2"/>
      <c r="BD2163" s="8"/>
      <c r="BF2163" s="2"/>
      <c r="BH2163" s="2"/>
      <c r="BJ2163" s="2"/>
      <c r="BK2163" s="2"/>
      <c r="BL2163" s="2"/>
      <c r="BM2163" s="8"/>
    </row>
    <row r="2164" spans="1:65" x14ac:dyDescent="0.25">
      <c r="A2164" s="2"/>
      <c r="B2164" s="2"/>
      <c r="C2164" s="2"/>
      <c r="D2164" s="2"/>
      <c r="E2164" s="2"/>
      <c r="F2164" s="2"/>
      <c r="G2164" s="10"/>
      <c r="H2164" s="10"/>
      <c r="I2164" s="10"/>
      <c r="J2164" s="10"/>
      <c r="M2164" s="2"/>
      <c r="N2164" s="39"/>
      <c r="O2164" s="2"/>
      <c r="P2164" s="2"/>
      <c r="Q2164" s="2"/>
      <c r="R2164" s="2"/>
      <c r="S2164" s="2"/>
      <c r="V2164" s="2"/>
      <c r="W2164" s="2"/>
      <c r="X2164" s="2"/>
      <c r="Y2164" s="2"/>
      <c r="Z2164" s="2"/>
      <c r="AA2164" s="2"/>
      <c r="AB2164" s="2"/>
      <c r="AC2164" s="8"/>
      <c r="AE2164" s="2"/>
      <c r="AF2164" s="2"/>
      <c r="AG2164" s="2"/>
      <c r="AH2164" s="2"/>
      <c r="AI2164" s="2"/>
      <c r="AJ2164" s="2"/>
      <c r="AK2164" s="2"/>
      <c r="AL2164" s="8"/>
      <c r="AN2164" s="2"/>
      <c r="AO2164" s="2"/>
      <c r="AP2164" s="2"/>
      <c r="AQ2164" s="2"/>
      <c r="AR2164" s="2"/>
      <c r="AS2164" s="2"/>
      <c r="AT2164" s="2"/>
      <c r="AU2164" s="8"/>
      <c r="AW2164" s="2"/>
      <c r="AX2164" s="2"/>
      <c r="AY2164" s="2"/>
      <c r="AZ2164" s="2"/>
      <c r="BA2164" s="2"/>
      <c r="BB2164" s="2"/>
      <c r="BC2164" s="2"/>
      <c r="BD2164" s="8"/>
      <c r="BF2164" s="2"/>
      <c r="BH2164" s="2"/>
      <c r="BJ2164" s="2"/>
      <c r="BK2164" s="2"/>
      <c r="BL2164" s="2"/>
      <c r="BM2164" s="8"/>
    </row>
    <row r="2165" spans="1:65" x14ac:dyDescent="0.25">
      <c r="A2165" s="2"/>
      <c r="B2165" s="2"/>
      <c r="C2165" s="2"/>
      <c r="D2165" s="2"/>
      <c r="E2165" s="2"/>
      <c r="F2165" s="2"/>
      <c r="G2165" s="10"/>
      <c r="H2165" s="10"/>
      <c r="I2165" s="10"/>
      <c r="J2165" s="10"/>
      <c r="M2165" s="2"/>
      <c r="N2165" s="39"/>
      <c r="O2165" s="2"/>
      <c r="P2165" s="2"/>
      <c r="Q2165" s="2"/>
      <c r="R2165" s="2"/>
      <c r="S2165" s="2"/>
      <c r="V2165" s="2"/>
      <c r="W2165" s="2"/>
      <c r="X2165" s="2"/>
      <c r="Y2165" s="2"/>
      <c r="Z2165" s="2"/>
      <c r="AA2165" s="2"/>
      <c r="AB2165" s="2"/>
      <c r="AC2165" s="8"/>
      <c r="AE2165" s="2"/>
      <c r="AF2165" s="2"/>
      <c r="AG2165" s="2"/>
      <c r="AH2165" s="2"/>
      <c r="AI2165" s="2"/>
      <c r="AJ2165" s="2"/>
      <c r="AK2165" s="2"/>
      <c r="AL2165" s="8"/>
      <c r="AN2165" s="2"/>
      <c r="AO2165" s="2"/>
      <c r="AP2165" s="2"/>
      <c r="AQ2165" s="2"/>
      <c r="AR2165" s="2"/>
      <c r="AS2165" s="2"/>
      <c r="AT2165" s="2"/>
      <c r="AU2165" s="8"/>
      <c r="AW2165" s="2"/>
      <c r="AX2165" s="2"/>
      <c r="AY2165" s="2"/>
      <c r="AZ2165" s="2"/>
      <c r="BA2165" s="2"/>
      <c r="BB2165" s="2"/>
      <c r="BC2165" s="2"/>
      <c r="BD2165" s="8"/>
      <c r="BF2165" s="2"/>
      <c r="BH2165" s="2"/>
      <c r="BJ2165" s="2"/>
      <c r="BK2165" s="2"/>
      <c r="BL2165" s="2"/>
      <c r="BM2165" s="8"/>
    </row>
    <row r="2166" spans="1:65" x14ac:dyDescent="0.25">
      <c r="A2166" s="2"/>
      <c r="B2166" s="2"/>
      <c r="C2166" s="2"/>
      <c r="D2166" s="2"/>
      <c r="E2166" s="2"/>
      <c r="F2166" s="2"/>
      <c r="G2166" s="10"/>
      <c r="H2166" s="10"/>
      <c r="I2166" s="10"/>
      <c r="J2166" s="10"/>
      <c r="M2166" s="2"/>
      <c r="N2166" s="39"/>
      <c r="O2166" s="2"/>
      <c r="P2166" s="2"/>
      <c r="Q2166" s="2"/>
      <c r="R2166" s="2"/>
      <c r="S2166" s="2"/>
      <c r="V2166" s="2"/>
      <c r="W2166" s="2"/>
      <c r="X2166" s="2"/>
      <c r="Y2166" s="2"/>
      <c r="Z2166" s="2"/>
      <c r="AA2166" s="2"/>
      <c r="AB2166" s="2"/>
      <c r="AC2166" s="8"/>
      <c r="AE2166" s="2"/>
      <c r="AF2166" s="2"/>
      <c r="AG2166" s="2"/>
      <c r="AH2166" s="2"/>
      <c r="AI2166" s="2"/>
      <c r="AJ2166" s="2"/>
      <c r="AK2166" s="2"/>
      <c r="AL2166" s="8"/>
      <c r="AN2166" s="2"/>
      <c r="AO2166" s="2"/>
      <c r="AP2166" s="2"/>
      <c r="AQ2166" s="2"/>
      <c r="AR2166" s="2"/>
      <c r="AS2166" s="2"/>
      <c r="AT2166" s="2"/>
      <c r="AU2166" s="8"/>
      <c r="AW2166" s="2"/>
      <c r="AX2166" s="2"/>
      <c r="AY2166" s="2"/>
      <c r="AZ2166" s="2"/>
      <c r="BA2166" s="2"/>
      <c r="BB2166" s="2"/>
      <c r="BC2166" s="2"/>
      <c r="BD2166" s="8"/>
      <c r="BF2166" s="2"/>
      <c r="BH2166" s="2"/>
      <c r="BJ2166" s="2"/>
      <c r="BK2166" s="2"/>
      <c r="BL2166" s="2"/>
      <c r="BM2166" s="8"/>
    </row>
    <row r="2167" spans="1:65" x14ac:dyDescent="0.25">
      <c r="A2167" s="2"/>
      <c r="B2167" s="2"/>
      <c r="C2167" s="2"/>
      <c r="D2167" s="2"/>
      <c r="E2167" s="2"/>
      <c r="F2167" s="2"/>
      <c r="G2167" s="10"/>
      <c r="H2167" s="10"/>
      <c r="I2167" s="10"/>
      <c r="J2167" s="10"/>
      <c r="M2167" s="2"/>
      <c r="N2167" s="39"/>
      <c r="O2167" s="2"/>
      <c r="P2167" s="2"/>
      <c r="Q2167" s="2"/>
      <c r="R2167" s="2"/>
      <c r="S2167" s="2"/>
      <c r="V2167" s="2"/>
      <c r="W2167" s="2"/>
      <c r="X2167" s="2"/>
      <c r="Y2167" s="2"/>
      <c r="Z2167" s="2"/>
      <c r="AA2167" s="2"/>
      <c r="AB2167" s="2"/>
      <c r="AC2167" s="8"/>
      <c r="AE2167" s="2"/>
      <c r="AF2167" s="2"/>
      <c r="AG2167" s="2"/>
      <c r="AH2167" s="2"/>
      <c r="AI2167" s="2"/>
      <c r="AJ2167" s="2"/>
      <c r="AK2167" s="2"/>
      <c r="AL2167" s="8"/>
      <c r="AN2167" s="2"/>
      <c r="AO2167" s="2"/>
      <c r="AP2167" s="2"/>
      <c r="AQ2167" s="2"/>
      <c r="AR2167" s="2"/>
      <c r="AS2167" s="2"/>
      <c r="AT2167" s="2"/>
      <c r="AU2167" s="8"/>
      <c r="AW2167" s="2"/>
      <c r="AX2167" s="2"/>
      <c r="AY2167" s="2"/>
      <c r="AZ2167" s="2"/>
      <c r="BA2167" s="2"/>
      <c r="BB2167" s="2"/>
      <c r="BC2167" s="2"/>
      <c r="BD2167" s="8"/>
      <c r="BF2167" s="2"/>
      <c r="BH2167" s="2"/>
      <c r="BJ2167" s="2"/>
      <c r="BK2167" s="2"/>
      <c r="BL2167" s="2"/>
      <c r="BM2167" s="8"/>
    </row>
    <row r="2168" spans="1:65" x14ac:dyDescent="0.25">
      <c r="A2168" s="2"/>
      <c r="B2168" s="2"/>
      <c r="C2168" s="2"/>
      <c r="D2168" s="2"/>
      <c r="E2168" s="2"/>
      <c r="F2168" s="2"/>
      <c r="G2168" s="10"/>
      <c r="H2168" s="10"/>
      <c r="I2168" s="10"/>
      <c r="J2168" s="10"/>
      <c r="M2168" s="2"/>
      <c r="N2168" s="39"/>
      <c r="O2168" s="2"/>
      <c r="P2168" s="2"/>
      <c r="Q2168" s="2"/>
      <c r="R2168" s="2"/>
      <c r="S2168" s="2"/>
      <c r="V2168" s="2"/>
      <c r="W2168" s="2"/>
      <c r="X2168" s="2"/>
      <c r="Y2168" s="2"/>
      <c r="Z2168" s="2"/>
      <c r="AA2168" s="2"/>
      <c r="AB2168" s="2"/>
      <c r="AC2168" s="8"/>
      <c r="AE2168" s="2"/>
      <c r="AF2168" s="2"/>
      <c r="AG2168" s="2"/>
      <c r="AH2168" s="2"/>
      <c r="AI2168" s="2"/>
      <c r="AJ2168" s="2"/>
      <c r="AK2168" s="2"/>
      <c r="AL2168" s="8"/>
      <c r="AN2168" s="2"/>
      <c r="AO2168" s="2"/>
      <c r="AP2168" s="2"/>
      <c r="AQ2168" s="2"/>
      <c r="AR2168" s="2"/>
      <c r="AS2168" s="2"/>
      <c r="AT2168" s="2"/>
      <c r="AU2168" s="8"/>
      <c r="AW2168" s="2"/>
      <c r="AX2168" s="2"/>
      <c r="AY2168" s="2"/>
      <c r="AZ2168" s="2"/>
      <c r="BA2168" s="2"/>
      <c r="BB2168" s="2"/>
      <c r="BC2168" s="2"/>
      <c r="BD2168" s="8"/>
      <c r="BF2168" s="2"/>
      <c r="BH2168" s="2"/>
      <c r="BJ2168" s="2"/>
      <c r="BK2168" s="2"/>
      <c r="BL2168" s="2"/>
      <c r="BM2168" s="8"/>
    </row>
    <row r="2169" spans="1:65" x14ac:dyDescent="0.25">
      <c r="A2169" s="2"/>
      <c r="B2169" s="2"/>
      <c r="C2169" s="2"/>
      <c r="D2169" s="2"/>
      <c r="E2169" s="2"/>
      <c r="F2169" s="2"/>
      <c r="G2169" s="10"/>
      <c r="H2169" s="10"/>
      <c r="I2169" s="10"/>
      <c r="J2169" s="10"/>
      <c r="M2169" s="2"/>
      <c r="N2169" s="39"/>
      <c r="O2169" s="2"/>
      <c r="P2169" s="2"/>
      <c r="Q2169" s="2"/>
      <c r="R2169" s="2"/>
      <c r="S2169" s="2"/>
      <c r="V2169" s="2"/>
      <c r="W2169" s="2"/>
      <c r="X2169" s="2"/>
      <c r="Y2169" s="2"/>
      <c r="Z2169" s="2"/>
      <c r="AA2169" s="2"/>
      <c r="AB2169" s="2"/>
      <c r="AC2169" s="8"/>
      <c r="AE2169" s="2"/>
      <c r="AF2169" s="2"/>
      <c r="AG2169" s="2"/>
      <c r="AH2169" s="2"/>
      <c r="AI2169" s="2"/>
      <c r="AJ2169" s="2"/>
      <c r="AK2169" s="2"/>
      <c r="AL2169" s="8"/>
      <c r="AN2169" s="2"/>
      <c r="AO2169" s="2"/>
      <c r="AP2169" s="2"/>
      <c r="AQ2169" s="2"/>
      <c r="AR2169" s="2"/>
      <c r="AS2169" s="2"/>
      <c r="AT2169" s="2"/>
      <c r="AU2169" s="8"/>
      <c r="AW2169" s="2"/>
      <c r="AX2169" s="2"/>
      <c r="AY2169" s="2"/>
      <c r="AZ2169" s="2"/>
      <c r="BA2169" s="2"/>
      <c r="BB2169" s="2"/>
      <c r="BC2169" s="2"/>
      <c r="BD2169" s="8"/>
      <c r="BF2169" s="2"/>
      <c r="BH2169" s="2"/>
      <c r="BJ2169" s="2"/>
      <c r="BK2169" s="2"/>
      <c r="BL2169" s="2"/>
      <c r="BM2169" s="8"/>
    </row>
    <row r="2170" spans="1:65" x14ac:dyDescent="0.25">
      <c r="A2170" s="2"/>
      <c r="B2170" s="2"/>
      <c r="C2170" s="2"/>
      <c r="D2170" s="2"/>
      <c r="E2170" s="2"/>
      <c r="F2170" s="2"/>
      <c r="G2170" s="10"/>
      <c r="H2170" s="10"/>
      <c r="I2170" s="10"/>
      <c r="J2170" s="10"/>
      <c r="M2170" s="2"/>
      <c r="N2170" s="39"/>
      <c r="O2170" s="2"/>
      <c r="P2170" s="2"/>
      <c r="Q2170" s="2"/>
      <c r="R2170" s="2"/>
      <c r="S2170" s="2"/>
      <c r="V2170" s="2"/>
      <c r="W2170" s="2"/>
      <c r="X2170" s="2"/>
      <c r="Y2170" s="2"/>
      <c r="Z2170" s="2"/>
      <c r="AA2170" s="2"/>
      <c r="AB2170" s="2"/>
      <c r="AC2170" s="8"/>
      <c r="AE2170" s="2"/>
      <c r="AF2170" s="2"/>
      <c r="AG2170" s="2"/>
      <c r="AH2170" s="2"/>
      <c r="AI2170" s="2"/>
      <c r="AJ2170" s="2"/>
      <c r="AK2170" s="2"/>
      <c r="AL2170" s="8"/>
      <c r="AN2170" s="2"/>
      <c r="AO2170" s="2"/>
      <c r="AP2170" s="2"/>
      <c r="AQ2170" s="2"/>
      <c r="AR2170" s="2"/>
      <c r="AS2170" s="2"/>
      <c r="AT2170" s="2"/>
      <c r="AU2170" s="8"/>
      <c r="AW2170" s="2"/>
      <c r="AX2170" s="2"/>
      <c r="AY2170" s="2"/>
      <c r="AZ2170" s="2"/>
      <c r="BA2170" s="2"/>
      <c r="BB2170" s="2"/>
      <c r="BC2170" s="2"/>
      <c r="BD2170" s="8"/>
      <c r="BF2170" s="2"/>
      <c r="BH2170" s="2"/>
      <c r="BJ2170" s="2"/>
      <c r="BK2170" s="2"/>
      <c r="BL2170" s="2"/>
      <c r="BM2170" s="8"/>
    </row>
    <row r="2171" spans="1:65" x14ac:dyDescent="0.25">
      <c r="A2171" s="2"/>
      <c r="B2171" s="2"/>
      <c r="C2171" s="2"/>
      <c r="D2171" s="2"/>
      <c r="E2171" s="2"/>
      <c r="F2171" s="2"/>
      <c r="G2171" s="10"/>
      <c r="H2171" s="10"/>
      <c r="I2171" s="10"/>
      <c r="J2171" s="10"/>
      <c r="M2171" s="2"/>
      <c r="N2171" s="39"/>
      <c r="O2171" s="2"/>
      <c r="P2171" s="2"/>
      <c r="Q2171" s="2"/>
      <c r="R2171" s="2"/>
      <c r="S2171" s="2"/>
      <c r="V2171" s="2"/>
      <c r="W2171" s="2"/>
      <c r="X2171" s="2"/>
      <c r="Y2171" s="2"/>
      <c r="Z2171" s="2"/>
      <c r="AA2171" s="2"/>
      <c r="AB2171" s="2"/>
      <c r="AC2171" s="8"/>
      <c r="AE2171" s="2"/>
      <c r="AF2171" s="2"/>
      <c r="AG2171" s="2"/>
      <c r="AH2171" s="2"/>
      <c r="AI2171" s="2"/>
      <c r="AJ2171" s="2"/>
      <c r="AK2171" s="2"/>
      <c r="AL2171" s="8"/>
      <c r="AN2171" s="2"/>
      <c r="AO2171" s="2"/>
      <c r="AP2171" s="2"/>
      <c r="AQ2171" s="2"/>
      <c r="AR2171" s="2"/>
      <c r="AS2171" s="2"/>
      <c r="AT2171" s="2"/>
      <c r="AU2171" s="8"/>
      <c r="AW2171" s="2"/>
      <c r="AX2171" s="2"/>
      <c r="AY2171" s="2"/>
      <c r="AZ2171" s="2"/>
      <c r="BA2171" s="2"/>
      <c r="BB2171" s="2"/>
      <c r="BC2171" s="2"/>
      <c r="BD2171" s="8"/>
      <c r="BF2171" s="2"/>
      <c r="BH2171" s="2"/>
      <c r="BJ2171" s="2"/>
      <c r="BK2171" s="2"/>
      <c r="BL2171" s="2"/>
      <c r="BM2171" s="8"/>
    </row>
    <row r="2172" spans="1:65" x14ac:dyDescent="0.25">
      <c r="A2172" s="2"/>
      <c r="B2172" s="2"/>
      <c r="C2172" s="2"/>
      <c r="D2172" s="2"/>
      <c r="E2172" s="2"/>
      <c r="F2172" s="2"/>
      <c r="G2172" s="10"/>
      <c r="H2172" s="10"/>
      <c r="I2172" s="10"/>
      <c r="J2172" s="10"/>
      <c r="M2172" s="2"/>
      <c r="N2172" s="39"/>
      <c r="O2172" s="2"/>
      <c r="P2172" s="2"/>
      <c r="Q2172" s="2"/>
      <c r="R2172" s="2"/>
      <c r="S2172" s="2"/>
      <c r="V2172" s="2"/>
      <c r="W2172" s="2"/>
      <c r="X2172" s="2"/>
      <c r="Y2172" s="2"/>
      <c r="Z2172" s="2"/>
      <c r="AA2172" s="2"/>
      <c r="AB2172" s="2"/>
      <c r="AC2172" s="8"/>
      <c r="AE2172" s="2"/>
      <c r="AF2172" s="2"/>
      <c r="AG2172" s="2"/>
      <c r="AH2172" s="2"/>
      <c r="AI2172" s="2"/>
      <c r="AJ2172" s="2"/>
      <c r="AK2172" s="2"/>
      <c r="AL2172" s="8"/>
      <c r="AN2172" s="2"/>
      <c r="AO2172" s="2"/>
      <c r="AP2172" s="2"/>
      <c r="AQ2172" s="2"/>
      <c r="AR2172" s="2"/>
      <c r="AS2172" s="2"/>
      <c r="AT2172" s="2"/>
      <c r="AU2172" s="8"/>
      <c r="AW2172" s="2"/>
      <c r="AX2172" s="2"/>
      <c r="AY2172" s="2"/>
      <c r="AZ2172" s="2"/>
      <c r="BA2172" s="2"/>
      <c r="BB2172" s="2"/>
      <c r="BC2172" s="2"/>
      <c r="BD2172" s="8"/>
      <c r="BF2172" s="2"/>
      <c r="BH2172" s="2"/>
      <c r="BJ2172" s="2"/>
      <c r="BK2172" s="2"/>
      <c r="BL2172" s="2"/>
      <c r="BM2172" s="8"/>
    </row>
    <row r="2173" spans="1:65" x14ac:dyDescent="0.25">
      <c r="A2173" s="2"/>
      <c r="B2173" s="2"/>
      <c r="C2173" s="2"/>
      <c r="D2173" s="2"/>
      <c r="E2173" s="2"/>
      <c r="F2173" s="2"/>
      <c r="G2173" s="10"/>
      <c r="H2173" s="10"/>
      <c r="I2173" s="10"/>
      <c r="J2173" s="10"/>
      <c r="M2173" s="2"/>
      <c r="N2173" s="39"/>
      <c r="O2173" s="2"/>
      <c r="P2173" s="2"/>
      <c r="Q2173" s="2"/>
      <c r="R2173" s="2"/>
      <c r="S2173" s="2"/>
      <c r="V2173" s="2"/>
      <c r="W2173" s="2"/>
      <c r="X2173" s="2"/>
      <c r="Y2173" s="2"/>
      <c r="Z2173" s="2"/>
      <c r="AA2173" s="2"/>
      <c r="AB2173" s="2"/>
      <c r="AC2173" s="8"/>
      <c r="AE2173" s="2"/>
      <c r="AF2173" s="2"/>
      <c r="AG2173" s="2"/>
      <c r="AH2173" s="2"/>
      <c r="AI2173" s="2"/>
      <c r="AJ2173" s="2"/>
      <c r="AK2173" s="2"/>
      <c r="AL2173" s="8"/>
      <c r="AN2173" s="2"/>
      <c r="AO2173" s="2"/>
      <c r="AP2173" s="2"/>
      <c r="AQ2173" s="2"/>
      <c r="AR2173" s="2"/>
      <c r="AS2173" s="2"/>
      <c r="AT2173" s="2"/>
      <c r="AU2173" s="8"/>
      <c r="AW2173" s="2"/>
      <c r="AX2173" s="2"/>
      <c r="AY2173" s="2"/>
      <c r="AZ2173" s="2"/>
      <c r="BA2173" s="2"/>
      <c r="BB2173" s="2"/>
      <c r="BC2173" s="2"/>
      <c r="BD2173" s="8"/>
      <c r="BF2173" s="2"/>
      <c r="BH2173" s="2"/>
      <c r="BJ2173" s="2"/>
      <c r="BK2173" s="2"/>
      <c r="BL2173" s="2"/>
      <c r="BM2173" s="8"/>
    </row>
    <row r="2174" spans="1:65" x14ac:dyDescent="0.25">
      <c r="A2174" s="2"/>
      <c r="B2174" s="2"/>
      <c r="C2174" s="2"/>
      <c r="D2174" s="2"/>
      <c r="E2174" s="2"/>
      <c r="F2174" s="2"/>
      <c r="G2174" s="10"/>
      <c r="H2174" s="10"/>
      <c r="I2174" s="10"/>
      <c r="J2174" s="10"/>
      <c r="M2174" s="2"/>
      <c r="N2174" s="39"/>
      <c r="O2174" s="2"/>
      <c r="P2174" s="2"/>
      <c r="Q2174" s="2"/>
      <c r="R2174" s="2"/>
      <c r="S2174" s="2"/>
      <c r="V2174" s="2"/>
      <c r="W2174" s="2"/>
      <c r="X2174" s="2"/>
      <c r="Y2174" s="2"/>
      <c r="Z2174" s="2"/>
      <c r="AA2174" s="2"/>
      <c r="AB2174" s="2"/>
      <c r="AC2174" s="8"/>
      <c r="AE2174" s="2"/>
      <c r="AF2174" s="2"/>
      <c r="AG2174" s="2"/>
      <c r="AH2174" s="2"/>
      <c r="AI2174" s="2"/>
      <c r="AJ2174" s="2"/>
      <c r="AK2174" s="2"/>
      <c r="AL2174" s="8"/>
      <c r="AN2174" s="2"/>
      <c r="AO2174" s="2"/>
      <c r="AP2174" s="2"/>
      <c r="AQ2174" s="2"/>
      <c r="AR2174" s="2"/>
      <c r="AS2174" s="2"/>
      <c r="AT2174" s="2"/>
      <c r="AU2174" s="8"/>
      <c r="AW2174" s="2"/>
      <c r="AX2174" s="2"/>
      <c r="AY2174" s="2"/>
      <c r="AZ2174" s="2"/>
      <c r="BA2174" s="2"/>
      <c r="BB2174" s="2"/>
      <c r="BC2174" s="2"/>
      <c r="BD2174" s="8"/>
      <c r="BF2174" s="2"/>
      <c r="BH2174" s="2"/>
      <c r="BJ2174" s="2"/>
      <c r="BK2174" s="2"/>
      <c r="BL2174" s="2"/>
      <c r="BM2174" s="8"/>
    </row>
    <row r="2175" spans="1:65" x14ac:dyDescent="0.25">
      <c r="A2175" s="2"/>
      <c r="B2175" s="2"/>
      <c r="C2175" s="2"/>
      <c r="D2175" s="2"/>
      <c r="E2175" s="2"/>
      <c r="F2175" s="2"/>
      <c r="G2175" s="10"/>
      <c r="H2175" s="10"/>
      <c r="I2175" s="10"/>
      <c r="J2175" s="10"/>
      <c r="M2175" s="2"/>
      <c r="N2175" s="39"/>
      <c r="O2175" s="2"/>
      <c r="P2175" s="2"/>
      <c r="Q2175" s="2"/>
      <c r="R2175" s="2"/>
      <c r="S2175" s="2"/>
      <c r="V2175" s="2"/>
      <c r="W2175" s="2"/>
      <c r="X2175" s="2"/>
      <c r="Y2175" s="2"/>
      <c r="Z2175" s="2"/>
      <c r="AA2175" s="2"/>
      <c r="AB2175" s="2"/>
      <c r="AC2175" s="8"/>
      <c r="AE2175" s="2"/>
      <c r="AF2175" s="2"/>
      <c r="AG2175" s="2"/>
      <c r="AH2175" s="2"/>
      <c r="AI2175" s="2"/>
      <c r="AJ2175" s="2"/>
      <c r="AK2175" s="2"/>
      <c r="AL2175" s="8"/>
      <c r="AN2175" s="2"/>
      <c r="AO2175" s="2"/>
      <c r="AP2175" s="2"/>
      <c r="AQ2175" s="2"/>
      <c r="AR2175" s="2"/>
      <c r="AS2175" s="2"/>
      <c r="AT2175" s="2"/>
      <c r="AU2175" s="8"/>
      <c r="AW2175" s="2"/>
      <c r="AX2175" s="2"/>
      <c r="AY2175" s="2"/>
      <c r="AZ2175" s="2"/>
      <c r="BA2175" s="2"/>
      <c r="BB2175" s="2"/>
      <c r="BC2175" s="2"/>
      <c r="BD2175" s="8"/>
      <c r="BF2175" s="2"/>
      <c r="BH2175" s="2"/>
      <c r="BJ2175" s="2"/>
      <c r="BK2175" s="2"/>
      <c r="BL2175" s="2"/>
      <c r="BM2175" s="8"/>
    </row>
    <row r="2176" spans="1:65" x14ac:dyDescent="0.25">
      <c r="A2176" s="2"/>
      <c r="B2176" s="2"/>
      <c r="C2176" s="2"/>
      <c r="D2176" s="2"/>
      <c r="E2176" s="2"/>
      <c r="F2176" s="2"/>
      <c r="G2176" s="10"/>
      <c r="H2176" s="10"/>
      <c r="I2176" s="10"/>
      <c r="J2176" s="10"/>
      <c r="M2176" s="2"/>
      <c r="N2176" s="39"/>
      <c r="O2176" s="2"/>
      <c r="P2176" s="2"/>
      <c r="Q2176" s="2"/>
      <c r="R2176" s="2"/>
      <c r="S2176" s="2"/>
      <c r="V2176" s="2"/>
      <c r="W2176" s="2"/>
      <c r="X2176" s="2"/>
      <c r="Y2176" s="2"/>
      <c r="Z2176" s="2"/>
      <c r="AA2176" s="2"/>
      <c r="AB2176" s="2"/>
      <c r="AC2176" s="8"/>
      <c r="AE2176" s="2"/>
      <c r="AF2176" s="2"/>
      <c r="AG2176" s="2"/>
      <c r="AH2176" s="2"/>
      <c r="AI2176" s="2"/>
      <c r="AJ2176" s="2"/>
      <c r="AK2176" s="2"/>
      <c r="AL2176" s="8"/>
      <c r="AN2176" s="2"/>
      <c r="AO2176" s="2"/>
      <c r="AP2176" s="2"/>
      <c r="AQ2176" s="2"/>
      <c r="AR2176" s="2"/>
      <c r="AS2176" s="2"/>
      <c r="AT2176" s="2"/>
      <c r="AU2176" s="8"/>
      <c r="AW2176" s="2"/>
      <c r="AX2176" s="2"/>
      <c r="AY2176" s="2"/>
      <c r="AZ2176" s="2"/>
      <c r="BA2176" s="2"/>
      <c r="BB2176" s="2"/>
      <c r="BC2176" s="2"/>
      <c r="BD2176" s="8"/>
      <c r="BF2176" s="2"/>
      <c r="BH2176" s="2"/>
      <c r="BJ2176" s="2"/>
      <c r="BK2176" s="2"/>
      <c r="BL2176" s="2"/>
      <c r="BM2176" s="8"/>
    </row>
    <row r="2177" spans="1:65" x14ac:dyDescent="0.25">
      <c r="A2177" s="2"/>
      <c r="B2177" s="2"/>
      <c r="C2177" s="2"/>
      <c r="D2177" s="2"/>
      <c r="E2177" s="2"/>
      <c r="F2177" s="2"/>
      <c r="G2177" s="10"/>
      <c r="H2177" s="10"/>
      <c r="I2177" s="10"/>
      <c r="J2177" s="10"/>
      <c r="M2177" s="2"/>
      <c r="N2177" s="39"/>
      <c r="O2177" s="2"/>
      <c r="P2177" s="2"/>
      <c r="Q2177" s="2"/>
      <c r="R2177" s="2"/>
      <c r="S2177" s="2"/>
      <c r="V2177" s="2"/>
      <c r="W2177" s="2"/>
      <c r="X2177" s="2"/>
      <c r="Y2177" s="2"/>
      <c r="Z2177" s="2"/>
      <c r="AA2177" s="2"/>
      <c r="AB2177" s="2"/>
      <c r="AC2177" s="8"/>
      <c r="AE2177" s="2"/>
      <c r="AF2177" s="2"/>
      <c r="AG2177" s="2"/>
      <c r="AH2177" s="2"/>
      <c r="AI2177" s="2"/>
      <c r="AJ2177" s="2"/>
      <c r="AK2177" s="2"/>
      <c r="AL2177" s="8"/>
      <c r="AN2177" s="2"/>
      <c r="AO2177" s="2"/>
      <c r="AP2177" s="2"/>
      <c r="AQ2177" s="2"/>
      <c r="AR2177" s="2"/>
      <c r="AS2177" s="2"/>
      <c r="AT2177" s="2"/>
      <c r="AU2177" s="8"/>
      <c r="AW2177" s="2"/>
      <c r="AX2177" s="2"/>
      <c r="AY2177" s="2"/>
      <c r="AZ2177" s="2"/>
      <c r="BA2177" s="2"/>
      <c r="BB2177" s="2"/>
      <c r="BC2177" s="2"/>
      <c r="BD2177" s="8"/>
      <c r="BF2177" s="2"/>
      <c r="BH2177" s="2"/>
      <c r="BJ2177" s="2"/>
      <c r="BK2177" s="2"/>
      <c r="BL2177" s="2"/>
      <c r="BM2177" s="8"/>
    </row>
    <row r="2178" spans="1:65" x14ac:dyDescent="0.25">
      <c r="A2178" s="2"/>
      <c r="B2178" s="2"/>
      <c r="C2178" s="2"/>
      <c r="D2178" s="2"/>
      <c r="E2178" s="2"/>
      <c r="F2178" s="2"/>
      <c r="G2178" s="10"/>
      <c r="H2178" s="10"/>
      <c r="I2178" s="10"/>
      <c r="J2178" s="10"/>
      <c r="M2178" s="2"/>
      <c r="N2178" s="39"/>
      <c r="O2178" s="2"/>
      <c r="P2178" s="2"/>
      <c r="Q2178" s="2"/>
      <c r="R2178" s="2"/>
      <c r="S2178" s="2"/>
      <c r="V2178" s="2"/>
      <c r="W2178" s="2"/>
      <c r="X2178" s="2"/>
      <c r="Y2178" s="2"/>
      <c r="Z2178" s="2"/>
      <c r="AA2178" s="2"/>
      <c r="AB2178" s="2"/>
      <c r="AC2178" s="8"/>
      <c r="AE2178" s="2"/>
      <c r="AF2178" s="2"/>
      <c r="AG2178" s="2"/>
      <c r="AH2178" s="2"/>
      <c r="AI2178" s="2"/>
      <c r="AJ2178" s="2"/>
      <c r="AK2178" s="2"/>
      <c r="AL2178" s="8"/>
      <c r="AN2178" s="2"/>
      <c r="AO2178" s="2"/>
      <c r="AP2178" s="2"/>
      <c r="AQ2178" s="2"/>
      <c r="AR2178" s="2"/>
      <c r="AS2178" s="2"/>
      <c r="AT2178" s="2"/>
      <c r="AU2178" s="8"/>
      <c r="AW2178" s="2"/>
      <c r="AX2178" s="2"/>
      <c r="AY2178" s="2"/>
      <c r="AZ2178" s="2"/>
      <c r="BA2178" s="2"/>
      <c r="BB2178" s="2"/>
      <c r="BC2178" s="2"/>
      <c r="BD2178" s="8"/>
      <c r="BF2178" s="2"/>
      <c r="BH2178" s="2"/>
      <c r="BJ2178" s="2"/>
      <c r="BK2178" s="2"/>
      <c r="BL2178" s="2"/>
      <c r="BM2178" s="8"/>
    </row>
    <row r="2179" spans="1:65" x14ac:dyDescent="0.25">
      <c r="A2179" s="2"/>
      <c r="B2179" s="2"/>
      <c r="C2179" s="2"/>
      <c r="D2179" s="2"/>
      <c r="E2179" s="2"/>
      <c r="F2179" s="2"/>
      <c r="G2179" s="10"/>
      <c r="H2179" s="10"/>
      <c r="I2179" s="10"/>
      <c r="J2179" s="10"/>
      <c r="M2179" s="2"/>
      <c r="N2179" s="39"/>
      <c r="O2179" s="2"/>
      <c r="P2179" s="2"/>
      <c r="Q2179" s="2"/>
      <c r="R2179" s="2"/>
      <c r="S2179" s="2"/>
      <c r="V2179" s="2"/>
      <c r="W2179" s="2"/>
      <c r="X2179" s="2"/>
      <c r="Y2179" s="2"/>
      <c r="Z2179" s="2"/>
      <c r="AA2179" s="2"/>
      <c r="AB2179" s="2"/>
      <c r="AC2179" s="8"/>
      <c r="AE2179" s="2"/>
      <c r="AF2179" s="2"/>
      <c r="AG2179" s="2"/>
      <c r="AH2179" s="2"/>
      <c r="AI2179" s="2"/>
      <c r="AJ2179" s="2"/>
      <c r="AK2179" s="2"/>
      <c r="AL2179" s="8"/>
      <c r="AN2179" s="2"/>
      <c r="AO2179" s="2"/>
      <c r="AP2179" s="2"/>
      <c r="AQ2179" s="2"/>
      <c r="AR2179" s="2"/>
      <c r="AS2179" s="2"/>
      <c r="AT2179" s="2"/>
      <c r="AU2179" s="8"/>
      <c r="AW2179" s="2"/>
      <c r="AX2179" s="2"/>
      <c r="AY2179" s="2"/>
      <c r="AZ2179" s="2"/>
      <c r="BA2179" s="2"/>
      <c r="BB2179" s="2"/>
      <c r="BC2179" s="2"/>
      <c r="BD2179" s="8"/>
      <c r="BF2179" s="2"/>
      <c r="BH2179" s="2"/>
      <c r="BJ2179" s="2"/>
      <c r="BK2179" s="2"/>
      <c r="BL2179" s="2"/>
      <c r="BM2179" s="8"/>
    </row>
    <row r="2180" spans="1:65" x14ac:dyDescent="0.25">
      <c r="A2180" s="2"/>
      <c r="B2180" s="2"/>
      <c r="C2180" s="2"/>
      <c r="D2180" s="2"/>
      <c r="E2180" s="2"/>
      <c r="F2180" s="2"/>
      <c r="G2180" s="10"/>
      <c r="H2180" s="10"/>
      <c r="I2180" s="10"/>
      <c r="J2180" s="10"/>
      <c r="M2180" s="2"/>
      <c r="N2180" s="39"/>
      <c r="O2180" s="2"/>
      <c r="P2180" s="2"/>
      <c r="Q2180" s="2"/>
      <c r="R2180" s="2"/>
      <c r="S2180" s="2"/>
      <c r="V2180" s="2"/>
      <c r="W2180" s="2"/>
      <c r="X2180" s="2"/>
      <c r="Y2180" s="2"/>
      <c r="Z2180" s="2"/>
      <c r="AA2180" s="2"/>
      <c r="AB2180" s="2"/>
      <c r="AC2180" s="8"/>
      <c r="AE2180" s="2"/>
      <c r="AF2180" s="2"/>
      <c r="AG2180" s="2"/>
      <c r="AH2180" s="2"/>
      <c r="AI2180" s="2"/>
      <c r="AJ2180" s="2"/>
      <c r="AK2180" s="2"/>
      <c r="AL2180" s="8"/>
      <c r="AN2180" s="2"/>
      <c r="AO2180" s="2"/>
      <c r="AP2180" s="2"/>
      <c r="AQ2180" s="2"/>
      <c r="AR2180" s="2"/>
      <c r="AS2180" s="2"/>
      <c r="AT2180" s="2"/>
      <c r="AU2180" s="8"/>
      <c r="AW2180" s="2"/>
      <c r="AX2180" s="2"/>
      <c r="AY2180" s="2"/>
      <c r="AZ2180" s="2"/>
      <c r="BA2180" s="2"/>
      <c r="BB2180" s="2"/>
      <c r="BC2180" s="2"/>
      <c r="BD2180" s="8"/>
      <c r="BF2180" s="2"/>
      <c r="BH2180" s="2"/>
      <c r="BJ2180" s="2"/>
      <c r="BK2180" s="2"/>
      <c r="BL2180" s="2"/>
      <c r="BM2180" s="8"/>
    </row>
    <row r="2181" spans="1:65" x14ac:dyDescent="0.25">
      <c r="A2181" s="2"/>
      <c r="B2181" s="2"/>
      <c r="C2181" s="2"/>
      <c r="D2181" s="2"/>
      <c r="E2181" s="2"/>
      <c r="F2181" s="2"/>
      <c r="G2181" s="10"/>
      <c r="H2181" s="10"/>
      <c r="I2181" s="10"/>
      <c r="J2181" s="10"/>
      <c r="M2181" s="2"/>
      <c r="N2181" s="39"/>
      <c r="O2181" s="2"/>
      <c r="P2181" s="2"/>
      <c r="Q2181" s="2"/>
      <c r="R2181" s="2"/>
      <c r="S2181" s="2"/>
      <c r="V2181" s="2"/>
      <c r="W2181" s="2"/>
      <c r="X2181" s="2"/>
      <c r="Y2181" s="2"/>
      <c r="Z2181" s="2"/>
      <c r="AA2181" s="2"/>
      <c r="AB2181" s="2"/>
      <c r="AC2181" s="8"/>
      <c r="AE2181" s="2"/>
      <c r="AF2181" s="2"/>
      <c r="AG2181" s="2"/>
      <c r="AH2181" s="2"/>
      <c r="AI2181" s="2"/>
      <c r="AJ2181" s="2"/>
      <c r="AK2181" s="2"/>
      <c r="AL2181" s="8"/>
      <c r="AN2181" s="2"/>
      <c r="AO2181" s="2"/>
      <c r="AP2181" s="2"/>
      <c r="AQ2181" s="2"/>
      <c r="AR2181" s="2"/>
      <c r="AS2181" s="2"/>
      <c r="AT2181" s="2"/>
      <c r="AU2181" s="8"/>
      <c r="AW2181" s="2"/>
      <c r="AX2181" s="2"/>
      <c r="AY2181" s="2"/>
      <c r="AZ2181" s="2"/>
      <c r="BA2181" s="2"/>
      <c r="BB2181" s="2"/>
      <c r="BC2181" s="2"/>
      <c r="BD2181" s="8"/>
      <c r="BF2181" s="2"/>
      <c r="BH2181" s="2"/>
      <c r="BJ2181" s="2"/>
      <c r="BK2181" s="2"/>
      <c r="BL2181" s="2"/>
      <c r="BM2181" s="8"/>
    </row>
    <row r="2182" spans="1:65" x14ac:dyDescent="0.25">
      <c r="A2182" s="2"/>
      <c r="B2182" s="2"/>
      <c r="C2182" s="2"/>
      <c r="D2182" s="2"/>
      <c r="E2182" s="2"/>
      <c r="F2182" s="2"/>
      <c r="G2182" s="10"/>
      <c r="H2182" s="10"/>
      <c r="I2182" s="10"/>
      <c r="J2182" s="10"/>
      <c r="M2182" s="2"/>
      <c r="N2182" s="39"/>
      <c r="O2182" s="2"/>
      <c r="P2182" s="2"/>
      <c r="Q2182" s="2"/>
      <c r="R2182" s="2"/>
      <c r="S2182" s="2"/>
      <c r="V2182" s="2"/>
      <c r="W2182" s="2"/>
      <c r="X2182" s="2"/>
      <c r="Y2182" s="2"/>
      <c r="Z2182" s="2"/>
      <c r="AA2182" s="2"/>
      <c r="AB2182" s="2"/>
      <c r="AC2182" s="8"/>
      <c r="AE2182" s="2"/>
      <c r="AF2182" s="2"/>
      <c r="AG2182" s="2"/>
      <c r="AH2182" s="2"/>
      <c r="AI2182" s="2"/>
      <c r="AJ2182" s="2"/>
      <c r="AK2182" s="2"/>
      <c r="AL2182" s="8"/>
      <c r="AN2182" s="2"/>
      <c r="AO2182" s="2"/>
      <c r="AP2182" s="2"/>
      <c r="AQ2182" s="2"/>
      <c r="AR2182" s="2"/>
      <c r="AS2182" s="2"/>
      <c r="AT2182" s="2"/>
      <c r="AU2182" s="8"/>
      <c r="AW2182" s="2"/>
      <c r="AX2182" s="2"/>
      <c r="AY2182" s="2"/>
      <c r="AZ2182" s="2"/>
      <c r="BA2182" s="2"/>
      <c r="BB2182" s="2"/>
      <c r="BC2182" s="2"/>
      <c r="BD2182" s="8"/>
      <c r="BF2182" s="2"/>
      <c r="BH2182" s="2"/>
      <c r="BJ2182" s="2"/>
      <c r="BK2182" s="2"/>
      <c r="BL2182" s="2"/>
      <c r="BM2182" s="8"/>
    </row>
    <row r="2183" spans="1:65" x14ac:dyDescent="0.25">
      <c r="A2183" s="2"/>
      <c r="B2183" s="2"/>
      <c r="C2183" s="2"/>
      <c r="D2183" s="2"/>
      <c r="E2183" s="2"/>
      <c r="F2183" s="2"/>
      <c r="G2183" s="10"/>
      <c r="H2183" s="10"/>
      <c r="I2183" s="10"/>
      <c r="J2183" s="10"/>
      <c r="M2183" s="2"/>
      <c r="N2183" s="39"/>
      <c r="O2183" s="2"/>
      <c r="P2183" s="2"/>
      <c r="Q2183" s="2"/>
      <c r="R2183" s="2"/>
      <c r="S2183" s="2"/>
      <c r="V2183" s="2"/>
      <c r="W2183" s="2"/>
      <c r="X2183" s="2"/>
      <c r="Y2183" s="2"/>
      <c r="Z2183" s="2"/>
      <c r="AA2183" s="2"/>
      <c r="AB2183" s="2"/>
      <c r="AC2183" s="8"/>
      <c r="AE2183" s="2"/>
      <c r="AF2183" s="2"/>
      <c r="AG2183" s="2"/>
      <c r="AH2183" s="2"/>
      <c r="AI2183" s="2"/>
      <c r="AJ2183" s="2"/>
      <c r="AK2183" s="2"/>
      <c r="AL2183" s="8"/>
      <c r="AN2183" s="2"/>
      <c r="AO2183" s="2"/>
      <c r="AP2183" s="2"/>
      <c r="AQ2183" s="2"/>
      <c r="AR2183" s="2"/>
      <c r="AS2183" s="2"/>
      <c r="AT2183" s="2"/>
      <c r="AU2183" s="8"/>
      <c r="AW2183" s="2"/>
      <c r="AX2183" s="2"/>
      <c r="AY2183" s="2"/>
      <c r="AZ2183" s="2"/>
      <c r="BA2183" s="2"/>
      <c r="BB2183" s="2"/>
      <c r="BC2183" s="2"/>
      <c r="BD2183" s="8"/>
      <c r="BF2183" s="2"/>
      <c r="BH2183" s="2"/>
      <c r="BJ2183" s="2"/>
      <c r="BK2183" s="2"/>
      <c r="BL2183" s="2"/>
      <c r="BM2183" s="8"/>
    </row>
    <row r="2184" spans="1:65" x14ac:dyDescent="0.25">
      <c r="A2184" s="2"/>
      <c r="B2184" s="2"/>
      <c r="C2184" s="2"/>
      <c r="D2184" s="2"/>
      <c r="E2184" s="2"/>
      <c r="F2184" s="2"/>
      <c r="G2184" s="10"/>
      <c r="H2184" s="10"/>
      <c r="I2184" s="10"/>
      <c r="J2184" s="10"/>
      <c r="M2184" s="2"/>
      <c r="N2184" s="39"/>
      <c r="O2184" s="2"/>
      <c r="P2184" s="2"/>
      <c r="Q2184" s="2"/>
      <c r="R2184" s="2"/>
      <c r="S2184" s="2"/>
      <c r="V2184" s="2"/>
      <c r="W2184" s="2"/>
      <c r="X2184" s="2"/>
      <c r="Y2184" s="2"/>
      <c r="Z2184" s="2"/>
      <c r="AA2184" s="2"/>
      <c r="AB2184" s="2"/>
      <c r="AC2184" s="8"/>
      <c r="AE2184" s="2"/>
      <c r="AF2184" s="2"/>
      <c r="AG2184" s="2"/>
      <c r="AH2184" s="2"/>
      <c r="AI2184" s="2"/>
      <c r="AJ2184" s="2"/>
      <c r="AK2184" s="2"/>
      <c r="AL2184" s="8"/>
      <c r="AN2184" s="2"/>
      <c r="AO2184" s="2"/>
      <c r="AP2184" s="2"/>
      <c r="AQ2184" s="2"/>
      <c r="AR2184" s="2"/>
      <c r="AS2184" s="2"/>
      <c r="AT2184" s="2"/>
      <c r="AU2184" s="8"/>
      <c r="AW2184" s="2"/>
      <c r="AX2184" s="2"/>
      <c r="AY2184" s="2"/>
      <c r="AZ2184" s="2"/>
      <c r="BA2184" s="2"/>
      <c r="BB2184" s="2"/>
      <c r="BC2184" s="2"/>
      <c r="BD2184" s="8"/>
      <c r="BF2184" s="2"/>
      <c r="BH2184" s="2"/>
      <c r="BJ2184" s="2"/>
      <c r="BK2184" s="2"/>
      <c r="BL2184" s="2"/>
      <c r="BM2184" s="8"/>
    </row>
    <row r="2185" spans="1:65" x14ac:dyDescent="0.25">
      <c r="A2185" s="2"/>
      <c r="B2185" s="2"/>
      <c r="C2185" s="2"/>
      <c r="D2185" s="2"/>
      <c r="E2185" s="2"/>
      <c r="F2185" s="2"/>
      <c r="G2185" s="10"/>
      <c r="H2185" s="10"/>
      <c r="I2185" s="10"/>
      <c r="J2185" s="10"/>
      <c r="M2185" s="2"/>
      <c r="N2185" s="39"/>
      <c r="O2185" s="2"/>
      <c r="P2185" s="2"/>
      <c r="Q2185" s="2"/>
      <c r="R2185" s="2"/>
      <c r="S2185" s="2"/>
      <c r="V2185" s="2"/>
      <c r="W2185" s="2"/>
      <c r="X2185" s="2"/>
      <c r="Y2185" s="2"/>
      <c r="Z2185" s="2"/>
      <c r="AA2185" s="2"/>
      <c r="AB2185" s="2"/>
      <c r="AC2185" s="8"/>
      <c r="AE2185" s="2"/>
      <c r="AF2185" s="2"/>
      <c r="AG2185" s="2"/>
      <c r="AH2185" s="2"/>
      <c r="AI2185" s="2"/>
      <c r="AJ2185" s="2"/>
      <c r="AK2185" s="2"/>
      <c r="AL2185" s="8"/>
      <c r="AN2185" s="2"/>
      <c r="AO2185" s="2"/>
      <c r="AP2185" s="2"/>
      <c r="AQ2185" s="2"/>
      <c r="AR2185" s="2"/>
      <c r="AS2185" s="2"/>
      <c r="AT2185" s="2"/>
      <c r="AU2185" s="8"/>
      <c r="AW2185" s="2"/>
      <c r="AX2185" s="2"/>
      <c r="AY2185" s="2"/>
      <c r="AZ2185" s="2"/>
      <c r="BA2185" s="2"/>
      <c r="BB2185" s="2"/>
      <c r="BC2185" s="2"/>
      <c r="BD2185" s="8"/>
      <c r="BF2185" s="2"/>
      <c r="BH2185" s="2"/>
      <c r="BJ2185" s="2"/>
      <c r="BK2185" s="2"/>
      <c r="BL2185" s="2"/>
      <c r="BM2185" s="8"/>
    </row>
    <row r="2186" spans="1:65" x14ac:dyDescent="0.25">
      <c r="A2186" s="2"/>
      <c r="B2186" s="2"/>
      <c r="C2186" s="2"/>
      <c r="D2186" s="2"/>
      <c r="E2186" s="2"/>
      <c r="F2186" s="2"/>
      <c r="G2186" s="10"/>
      <c r="H2186" s="10"/>
      <c r="I2186" s="10"/>
      <c r="J2186" s="10"/>
      <c r="M2186" s="2"/>
      <c r="N2186" s="39"/>
      <c r="O2186" s="2"/>
      <c r="P2186" s="2"/>
      <c r="Q2186" s="2"/>
      <c r="R2186" s="2"/>
      <c r="S2186" s="2"/>
      <c r="V2186" s="2"/>
      <c r="W2186" s="2"/>
      <c r="X2186" s="2"/>
      <c r="Y2186" s="2"/>
      <c r="Z2186" s="2"/>
      <c r="AA2186" s="2"/>
      <c r="AB2186" s="2"/>
      <c r="AC2186" s="8"/>
      <c r="AE2186" s="2"/>
      <c r="AF2186" s="2"/>
      <c r="AG2186" s="2"/>
      <c r="AH2186" s="2"/>
      <c r="AI2186" s="2"/>
      <c r="AJ2186" s="2"/>
      <c r="AK2186" s="2"/>
      <c r="AL2186" s="8"/>
      <c r="AN2186" s="2"/>
      <c r="AO2186" s="2"/>
      <c r="AP2186" s="2"/>
      <c r="AQ2186" s="2"/>
      <c r="AR2186" s="2"/>
      <c r="AS2186" s="2"/>
      <c r="AT2186" s="2"/>
      <c r="AU2186" s="8"/>
      <c r="AW2186" s="2"/>
      <c r="AX2186" s="2"/>
      <c r="AY2186" s="2"/>
      <c r="AZ2186" s="2"/>
      <c r="BA2186" s="2"/>
      <c r="BB2186" s="2"/>
      <c r="BC2186" s="2"/>
      <c r="BD2186" s="8"/>
      <c r="BF2186" s="2"/>
      <c r="BH2186" s="2"/>
      <c r="BJ2186" s="2"/>
      <c r="BK2186" s="2"/>
      <c r="BL2186" s="2"/>
      <c r="BM2186" s="8"/>
    </row>
    <row r="2187" spans="1:65" x14ac:dyDescent="0.25">
      <c r="A2187" s="2"/>
      <c r="B2187" s="2"/>
      <c r="C2187" s="2"/>
      <c r="D2187" s="2"/>
      <c r="E2187" s="2"/>
      <c r="F2187" s="2"/>
      <c r="G2187" s="10"/>
      <c r="H2187" s="10"/>
      <c r="I2187" s="10"/>
      <c r="J2187" s="10"/>
      <c r="M2187" s="2"/>
      <c r="N2187" s="39"/>
      <c r="O2187" s="2"/>
      <c r="P2187" s="2"/>
      <c r="Q2187" s="2"/>
      <c r="R2187" s="2"/>
      <c r="S2187" s="2"/>
      <c r="V2187" s="2"/>
      <c r="W2187" s="2"/>
      <c r="X2187" s="2"/>
      <c r="Y2187" s="2"/>
      <c r="Z2187" s="2"/>
      <c r="AA2187" s="2"/>
      <c r="AB2187" s="2"/>
      <c r="AC2187" s="8"/>
      <c r="AE2187" s="2"/>
      <c r="AF2187" s="2"/>
      <c r="AG2187" s="2"/>
      <c r="AH2187" s="2"/>
      <c r="AI2187" s="2"/>
      <c r="AJ2187" s="2"/>
      <c r="AK2187" s="2"/>
      <c r="AL2187" s="8"/>
      <c r="AN2187" s="2"/>
      <c r="AO2187" s="2"/>
      <c r="AP2187" s="2"/>
      <c r="AQ2187" s="2"/>
      <c r="AR2187" s="2"/>
      <c r="AS2187" s="2"/>
      <c r="AT2187" s="2"/>
      <c r="AU2187" s="8"/>
      <c r="AW2187" s="2"/>
      <c r="AX2187" s="2"/>
      <c r="AY2187" s="2"/>
      <c r="AZ2187" s="2"/>
      <c r="BA2187" s="2"/>
      <c r="BB2187" s="2"/>
      <c r="BC2187" s="2"/>
      <c r="BD2187" s="8"/>
      <c r="BF2187" s="2"/>
      <c r="BH2187" s="2"/>
      <c r="BJ2187" s="2"/>
      <c r="BK2187" s="2"/>
      <c r="BL2187" s="2"/>
      <c r="BM2187" s="8"/>
    </row>
    <row r="2188" spans="1:65" x14ac:dyDescent="0.25">
      <c r="A2188" s="2"/>
      <c r="B2188" s="2"/>
      <c r="C2188" s="2"/>
      <c r="D2188" s="2"/>
      <c r="E2188" s="2"/>
      <c r="F2188" s="2"/>
      <c r="G2188" s="10"/>
      <c r="H2188" s="10"/>
      <c r="I2188" s="10"/>
      <c r="J2188" s="10"/>
      <c r="M2188" s="2"/>
      <c r="N2188" s="39"/>
      <c r="O2188" s="2"/>
      <c r="P2188" s="2"/>
      <c r="Q2188" s="2"/>
      <c r="R2188" s="2"/>
      <c r="S2188" s="2"/>
      <c r="V2188" s="2"/>
      <c r="W2188" s="2"/>
      <c r="X2188" s="2"/>
      <c r="Y2188" s="2"/>
      <c r="Z2188" s="2"/>
      <c r="AA2188" s="2"/>
      <c r="AB2188" s="2"/>
      <c r="AC2188" s="8"/>
      <c r="AE2188" s="2"/>
      <c r="AF2188" s="2"/>
      <c r="AG2188" s="2"/>
      <c r="AH2188" s="2"/>
      <c r="AI2188" s="2"/>
      <c r="AJ2188" s="2"/>
      <c r="AK2188" s="2"/>
      <c r="AL2188" s="8"/>
      <c r="AN2188" s="2"/>
      <c r="AO2188" s="2"/>
      <c r="AP2188" s="2"/>
      <c r="AQ2188" s="2"/>
      <c r="AR2188" s="2"/>
      <c r="AS2188" s="2"/>
      <c r="AT2188" s="2"/>
      <c r="AU2188" s="8"/>
      <c r="AW2188" s="2"/>
      <c r="AX2188" s="2"/>
      <c r="AY2188" s="2"/>
      <c r="AZ2188" s="2"/>
      <c r="BA2188" s="2"/>
      <c r="BB2188" s="2"/>
      <c r="BC2188" s="2"/>
      <c r="BD2188" s="8"/>
      <c r="BF2188" s="2"/>
      <c r="BH2188" s="2"/>
      <c r="BJ2188" s="2"/>
      <c r="BK2188" s="2"/>
      <c r="BL2188" s="2"/>
      <c r="BM2188" s="8"/>
    </row>
    <row r="2189" spans="1:65" x14ac:dyDescent="0.25">
      <c r="A2189" s="2"/>
      <c r="B2189" s="2"/>
      <c r="C2189" s="2"/>
      <c r="D2189" s="2"/>
      <c r="E2189" s="2"/>
      <c r="F2189" s="2"/>
      <c r="G2189" s="10"/>
      <c r="H2189" s="10"/>
      <c r="I2189" s="10"/>
      <c r="J2189" s="10"/>
      <c r="M2189" s="2"/>
      <c r="N2189" s="39"/>
      <c r="O2189" s="2"/>
      <c r="P2189" s="2"/>
      <c r="Q2189" s="2"/>
      <c r="R2189" s="2"/>
      <c r="S2189" s="2"/>
      <c r="V2189" s="2"/>
      <c r="W2189" s="2"/>
      <c r="X2189" s="2"/>
      <c r="Y2189" s="2"/>
      <c r="Z2189" s="2"/>
      <c r="AA2189" s="2"/>
      <c r="AB2189" s="2"/>
      <c r="AC2189" s="8"/>
      <c r="AE2189" s="2"/>
      <c r="AF2189" s="2"/>
      <c r="AG2189" s="2"/>
      <c r="AH2189" s="2"/>
      <c r="AI2189" s="2"/>
      <c r="AJ2189" s="2"/>
      <c r="AK2189" s="2"/>
      <c r="AL2189" s="8"/>
      <c r="AN2189" s="2"/>
      <c r="AO2189" s="2"/>
      <c r="AP2189" s="2"/>
      <c r="AQ2189" s="2"/>
      <c r="AR2189" s="2"/>
      <c r="AS2189" s="2"/>
      <c r="AT2189" s="2"/>
      <c r="AU2189" s="8"/>
      <c r="AW2189" s="2"/>
      <c r="AX2189" s="2"/>
      <c r="AY2189" s="2"/>
      <c r="AZ2189" s="2"/>
      <c r="BA2189" s="2"/>
      <c r="BB2189" s="2"/>
      <c r="BC2189" s="2"/>
      <c r="BD2189" s="8"/>
      <c r="BF2189" s="2"/>
      <c r="BH2189" s="2"/>
      <c r="BJ2189" s="2"/>
      <c r="BK2189" s="2"/>
      <c r="BL2189" s="2"/>
      <c r="BM2189" s="8"/>
    </row>
    <row r="2190" spans="1:65" x14ac:dyDescent="0.25">
      <c r="A2190" s="2"/>
      <c r="B2190" s="2"/>
      <c r="C2190" s="2"/>
      <c r="D2190" s="2"/>
      <c r="E2190" s="2"/>
      <c r="F2190" s="2"/>
      <c r="G2190" s="10"/>
      <c r="H2190" s="10"/>
      <c r="I2190" s="10"/>
      <c r="J2190" s="10"/>
      <c r="M2190" s="2"/>
      <c r="N2190" s="39"/>
      <c r="O2190" s="2"/>
      <c r="P2190" s="2"/>
      <c r="Q2190" s="2"/>
      <c r="R2190" s="2"/>
      <c r="S2190" s="2"/>
      <c r="V2190" s="2"/>
      <c r="W2190" s="2"/>
      <c r="X2190" s="2"/>
      <c r="Y2190" s="2"/>
      <c r="Z2190" s="2"/>
      <c r="AA2190" s="2"/>
      <c r="AB2190" s="2"/>
      <c r="AC2190" s="8"/>
      <c r="AE2190" s="2"/>
      <c r="AF2190" s="2"/>
      <c r="AG2190" s="2"/>
      <c r="AH2190" s="2"/>
      <c r="AI2190" s="2"/>
      <c r="AJ2190" s="2"/>
      <c r="AK2190" s="2"/>
      <c r="AL2190" s="8"/>
      <c r="AN2190" s="2"/>
      <c r="AO2190" s="2"/>
      <c r="AP2190" s="2"/>
      <c r="AQ2190" s="2"/>
      <c r="AR2190" s="2"/>
      <c r="AS2190" s="2"/>
      <c r="AT2190" s="2"/>
      <c r="AU2190" s="8"/>
      <c r="AW2190" s="2"/>
      <c r="AX2190" s="2"/>
      <c r="AY2190" s="2"/>
      <c r="AZ2190" s="2"/>
      <c r="BA2190" s="2"/>
      <c r="BB2190" s="2"/>
      <c r="BC2190" s="2"/>
      <c r="BD2190" s="8"/>
      <c r="BF2190" s="2"/>
      <c r="BH2190" s="2"/>
      <c r="BJ2190" s="2"/>
      <c r="BK2190" s="2"/>
      <c r="BL2190" s="2"/>
      <c r="BM2190" s="8"/>
    </row>
    <row r="2191" spans="1:65" x14ac:dyDescent="0.25">
      <c r="A2191" s="2"/>
      <c r="B2191" s="2"/>
      <c r="C2191" s="2"/>
      <c r="D2191" s="2"/>
      <c r="E2191" s="2"/>
      <c r="F2191" s="2"/>
      <c r="G2191" s="10"/>
      <c r="H2191" s="10"/>
      <c r="I2191" s="10"/>
      <c r="J2191" s="10"/>
      <c r="M2191" s="2"/>
      <c r="N2191" s="39"/>
      <c r="O2191" s="2"/>
      <c r="P2191" s="2"/>
      <c r="Q2191" s="2"/>
      <c r="R2191" s="2"/>
      <c r="S2191" s="2"/>
      <c r="V2191" s="2"/>
      <c r="W2191" s="2"/>
      <c r="X2191" s="2"/>
      <c r="Y2191" s="2"/>
      <c r="Z2191" s="2"/>
      <c r="AA2191" s="2"/>
      <c r="AB2191" s="2"/>
      <c r="AC2191" s="8"/>
      <c r="AE2191" s="2"/>
      <c r="AF2191" s="2"/>
      <c r="AG2191" s="2"/>
      <c r="AH2191" s="2"/>
      <c r="AI2191" s="2"/>
      <c r="AJ2191" s="2"/>
      <c r="AK2191" s="2"/>
      <c r="AL2191" s="8"/>
      <c r="AN2191" s="2"/>
      <c r="AO2191" s="2"/>
      <c r="AP2191" s="2"/>
      <c r="AQ2191" s="2"/>
      <c r="AR2191" s="2"/>
      <c r="AS2191" s="2"/>
      <c r="AT2191" s="2"/>
      <c r="AU2191" s="8"/>
      <c r="AW2191" s="2"/>
      <c r="AX2191" s="2"/>
      <c r="AY2191" s="2"/>
      <c r="AZ2191" s="2"/>
      <c r="BA2191" s="2"/>
      <c r="BB2191" s="2"/>
      <c r="BC2191" s="2"/>
      <c r="BD2191" s="8"/>
      <c r="BF2191" s="2"/>
      <c r="BH2191" s="2"/>
      <c r="BJ2191" s="2"/>
      <c r="BK2191" s="2"/>
      <c r="BL2191" s="2"/>
      <c r="BM2191" s="8"/>
    </row>
    <row r="2192" spans="1:65" x14ac:dyDescent="0.25">
      <c r="A2192" s="2"/>
      <c r="B2192" s="2"/>
      <c r="C2192" s="2"/>
      <c r="D2192" s="2"/>
      <c r="E2192" s="2"/>
      <c r="F2192" s="2"/>
      <c r="G2192" s="10"/>
      <c r="H2192" s="10"/>
      <c r="I2192" s="10"/>
      <c r="J2192" s="10"/>
      <c r="M2192" s="2"/>
      <c r="N2192" s="39"/>
      <c r="O2192" s="2"/>
      <c r="P2192" s="2"/>
      <c r="Q2192" s="2"/>
      <c r="R2192" s="2"/>
      <c r="S2192" s="2"/>
      <c r="V2192" s="2"/>
      <c r="W2192" s="2"/>
      <c r="X2192" s="2"/>
      <c r="Y2192" s="2"/>
      <c r="Z2192" s="2"/>
      <c r="AA2192" s="2"/>
      <c r="AB2192" s="2"/>
      <c r="AC2192" s="8"/>
      <c r="AE2192" s="2"/>
      <c r="AF2192" s="2"/>
      <c r="AG2192" s="2"/>
      <c r="AH2192" s="2"/>
      <c r="AI2192" s="2"/>
      <c r="AJ2192" s="2"/>
      <c r="AK2192" s="2"/>
      <c r="AL2192" s="8"/>
      <c r="AN2192" s="2"/>
      <c r="AO2192" s="2"/>
      <c r="AP2192" s="2"/>
      <c r="AQ2192" s="2"/>
      <c r="AR2192" s="2"/>
      <c r="AS2192" s="2"/>
      <c r="AT2192" s="2"/>
      <c r="AU2192" s="8"/>
      <c r="AW2192" s="2"/>
      <c r="AX2192" s="2"/>
      <c r="AY2192" s="2"/>
      <c r="AZ2192" s="2"/>
      <c r="BA2192" s="2"/>
      <c r="BB2192" s="2"/>
      <c r="BC2192" s="2"/>
      <c r="BD2192" s="8"/>
      <c r="BF2192" s="2"/>
      <c r="BH2192" s="2"/>
      <c r="BJ2192" s="2"/>
      <c r="BK2192" s="2"/>
      <c r="BL2192" s="2"/>
      <c r="BM2192" s="8"/>
    </row>
    <row r="2193" spans="1:65" x14ac:dyDescent="0.25">
      <c r="A2193" s="2"/>
      <c r="B2193" s="2"/>
      <c r="C2193" s="2"/>
      <c r="D2193" s="2"/>
      <c r="E2193" s="2"/>
      <c r="F2193" s="2"/>
      <c r="G2193" s="10"/>
      <c r="H2193" s="10"/>
      <c r="I2193" s="10"/>
      <c r="J2193" s="10"/>
      <c r="M2193" s="2"/>
      <c r="N2193" s="39"/>
      <c r="O2193" s="2"/>
      <c r="P2193" s="2"/>
      <c r="Q2193" s="2"/>
      <c r="R2193" s="2"/>
      <c r="S2193" s="2"/>
      <c r="V2193" s="2"/>
      <c r="W2193" s="2"/>
      <c r="X2193" s="2"/>
      <c r="Y2193" s="2"/>
      <c r="Z2193" s="2"/>
      <c r="AA2193" s="2"/>
      <c r="AB2193" s="2"/>
      <c r="AC2193" s="8"/>
      <c r="AE2193" s="2"/>
      <c r="AF2193" s="2"/>
      <c r="AG2193" s="2"/>
      <c r="AH2193" s="2"/>
      <c r="AI2193" s="2"/>
      <c r="AJ2193" s="2"/>
      <c r="AK2193" s="2"/>
      <c r="AL2193" s="8"/>
      <c r="AN2193" s="2"/>
      <c r="AO2193" s="2"/>
      <c r="AP2193" s="2"/>
      <c r="AQ2193" s="2"/>
      <c r="AR2193" s="2"/>
      <c r="AS2193" s="2"/>
      <c r="AT2193" s="2"/>
      <c r="AU2193" s="8"/>
      <c r="AW2193" s="2"/>
      <c r="AX2193" s="2"/>
      <c r="AY2193" s="2"/>
      <c r="AZ2193" s="2"/>
      <c r="BA2193" s="2"/>
      <c r="BB2193" s="2"/>
      <c r="BC2193" s="2"/>
      <c r="BD2193" s="8"/>
      <c r="BF2193" s="2"/>
      <c r="BH2193" s="2"/>
      <c r="BJ2193" s="2"/>
      <c r="BK2193" s="2"/>
      <c r="BL2193" s="2"/>
      <c r="BM2193" s="8"/>
    </row>
    <row r="2194" spans="1:65" x14ac:dyDescent="0.25">
      <c r="A2194" s="2"/>
      <c r="B2194" s="2"/>
      <c r="C2194" s="2"/>
      <c r="D2194" s="2"/>
      <c r="E2194" s="2"/>
      <c r="F2194" s="2"/>
      <c r="G2194" s="10"/>
      <c r="H2194" s="10"/>
      <c r="I2194" s="10"/>
      <c r="J2194" s="10"/>
      <c r="M2194" s="2"/>
      <c r="N2194" s="39"/>
      <c r="O2194" s="2"/>
      <c r="P2194" s="2"/>
      <c r="Q2194" s="2"/>
      <c r="R2194" s="2"/>
      <c r="S2194" s="2"/>
      <c r="V2194" s="2"/>
      <c r="W2194" s="2"/>
      <c r="X2194" s="2"/>
      <c r="Y2194" s="2"/>
      <c r="Z2194" s="2"/>
      <c r="AA2194" s="2"/>
      <c r="AB2194" s="2"/>
      <c r="AC2194" s="8"/>
      <c r="AE2194" s="2"/>
      <c r="AF2194" s="2"/>
      <c r="AG2194" s="2"/>
      <c r="AH2194" s="2"/>
      <c r="AI2194" s="2"/>
      <c r="AJ2194" s="2"/>
      <c r="AK2194" s="2"/>
      <c r="AL2194" s="8"/>
      <c r="AN2194" s="2"/>
      <c r="AO2194" s="2"/>
      <c r="AP2194" s="2"/>
      <c r="AQ2194" s="2"/>
      <c r="AR2194" s="2"/>
      <c r="AS2194" s="2"/>
      <c r="AT2194" s="2"/>
      <c r="AU2194" s="8"/>
      <c r="AW2194" s="2"/>
      <c r="AX2194" s="2"/>
      <c r="AY2194" s="2"/>
      <c r="AZ2194" s="2"/>
      <c r="BA2194" s="2"/>
      <c r="BB2194" s="2"/>
      <c r="BC2194" s="2"/>
      <c r="BD2194" s="8"/>
      <c r="BF2194" s="2"/>
      <c r="BH2194" s="2"/>
      <c r="BJ2194" s="2"/>
      <c r="BK2194" s="2"/>
      <c r="BL2194" s="2"/>
      <c r="BM2194" s="8"/>
    </row>
    <row r="2195" spans="1:65" x14ac:dyDescent="0.25">
      <c r="A2195" s="2"/>
      <c r="B2195" s="2"/>
      <c r="C2195" s="2"/>
      <c r="D2195" s="2"/>
      <c r="E2195" s="2"/>
      <c r="F2195" s="2"/>
      <c r="G2195" s="10"/>
      <c r="H2195" s="10"/>
      <c r="I2195" s="10"/>
      <c r="J2195" s="10"/>
      <c r="M2195" s="2"/>
      <c r="N2195" s="39"/>
      <c r="O2195" s="2"/>
      <c r="P2195" s="2"/>
      <c r="Q2195" s="2"/>
      <c r="R2195" s="2"/>
      <c r="S2195" s="2"/>
      <c r="V2195" s="2"/>
      <c r="W2195" s="2"/>
      <c r="X2195" s="2"/>
      <c r="Y2195" s="2"/>
      <c r="Z2195" s="2"/>
      <c r="AA2195" s="2"/>
      <c r="AB2195" s="2"/>
      <c r="AC2195" s="8"/>
      <c r="AE2195" s="2"/>
      <c r="AF2195" s="2"/>
      <c r="AG2195" s="2"/>
      <c r="AH2195" s="2"/>
      <c r="AI2195" s="2"/>
      <c r="AJ2195" s="2"/>
      <c r="AK2195" s="2"/>
      <c r="AL2195" s="8"/>
      <c r="AN2195" s="2"/>
      <c r="AO2195" s="2"/>
      <c r="AP2195" s="2"/>
      <c r="AQ2195" s="2"/>
      <c r="AR2195" s="2"/>
      <c r="AS2195" s="2"/>
      <c r="AT2195" s="2"/>
      <c r="AU2195" s="8"/>
      <c r="AW2195" s="2"/>
      <c r="AX2195" s="2"/>
      <c r="AY2195" s="2"/>
      <c r="AZ2195" s="2"/>
      <c r="BA2195" s="2"/>
      <c r="BB2195" s="2"/>
      <c r="BC2195" s="2"/>
      <c r="BD2195" s="8"/>
      <c r="BF2195" s="2"/>
      <c r="BH2195" s="2"/>
      <c r="BJ2195" s="2"/>
      <c r="BK2195" s="2"/>
      <c r="BL2195" s="2"/>
      <c r="BM2195" s="8"/>
    </row>
    <row r="2196" spans="1:65" x14ac:dyDescent="0.25">
      <c r="A2196" s="2"/>
      <c r="B2196" s="2"/>
      <c r="C2196" s="2"/>
      <c r="D2196" s="2"/>
      <c r="E2196" s="2"/>
      <c r="F2196" s="2"/>
      <c r="G2196" s="10"/>
      <c r="H2196" s="10"/>
      <c r="I2196" s="10"/>
      <c r="J2196" s="10"/>
      <c r="M2196" s="2"/>
      <c r="N2196" s="39"/>
      <c r="O2196" s="2"/>
      <c r="P2196" s="2"/>
      <c r="Q2196" s="2"/>
      <c r="R2196" s="2"/>
      <c r="S2196" s="2"/>
      <c r="V2196" s="2"/>
      <c r="W2196" s="2"/>
      <c r="X2196" s="2"/>
      <c r="Y2196" s="2"/>
      <c r="Z2196" s="2"/>
      <c r="AA2196" s="2"/>
      <c r="AB2196" s="2"/>
      <c r="AC2196" s="8"/>
      <c r="AE2196" s="2"/>
      <c r="AF2196" s="2"/>
      <c r="AG2196" s="2"/>
      <c r="AH2196" s="2"/>
      <c r="AI2196" s="2"/>
      <c r="AJ2196" s="2"/>
      <c r="AK2196" s="2"/>
      <c r="AL2196" s="8"/>
      <c r="AN2196" s="2"/>
      <c r="AO2196" s="2"/>
      <c r="AP2196" s="2"/>
      <c r="AQ2196" s="2"/>
      <c r="AR2196" s="2"/>
      <c r="AS2196" s="2"/>
      <c r="AT2196" s="2"/>
      <c r="AU2196" s="8"/>
      <c r="AW2196" s="2"/>
      <c r="AX2196" s="2"/>
      <c r="AY2196" s="2"/>
      <c r="AZ2196" s="2"/>
      <c r="BA2196" s="2"/>
      <c r="BB2196" s="2"/>
      <c r="BC2196" s="2"/>
      <c r="BD2196" s="8"/>
      <c r="BF2196" s="2"/>
      <c r="BH2196" s="2"/>
      <c r="BJ2196" s="2"/>
      <c r="BK2196" s="2"/>
      <c r="BL2196" s="2"/>
      <c r="BM2196" s="8"/>
    </row>
    <row r="2197" spans="1:65" x14ac:dyDescent="0.25">
      <c r="A2197" s="2"/>
      <c r="B2197" s="2"/>
      <c r="C2197" s="2"/>
      <c r="D2197" s="2"/>
      <c r="E2197" s="2"/>
      <c r="F2197" s="2"/>
      <c r="G2197" s="10"/>
      <c r="H2197" s="10"/>
      <c r="I2197" s="10"/>
      <c r="J2197" s="10"/>
      <c r="M2197" s="2"/>
      <c r="N2197" s="39"/>
      <c r="O2197" s="2"/>
      <c r="P2197" s="2"/>
      <c r="Q2197" s="2"/>
      <c r="R2197" s="2"/>
      <c r="S2197" s="2"/>
      <c r="V2197" s="2"/>
      <c r="W2197" s="2"/>
      <c r="X2197" s="2"/>
      <c r="Y2197" s="2"/>
      <c r="Z2197" s="2"/>
      <c r="AA2197" s="2"/>
      <c r="AB2197" s="2"/>
      <c r="AC2197" s="8"/>
      <c r="AE2197" s="2"/>
      <c r="AF2197" s="2"/>
      <c r="AG2197" s="2"/>
      <c r="AH2197" s="2"/>
      <c r="AI2197" s="2"/>
      <c r="AJ2197" s="2"/>
      <c r="AK2197" s="2"/>
      <c r="AL2197" s="8"/>
      <c r="AN2197" s="2"/>
      <c r="AO2197" s="2"/>
      <c r="AP2197" s="2"/>
      <c r="AQ2197" s="2"/>
      <c r="AR2197" s="2"/>
      <c r="AS2197" s="2"/>
      <c r="AT2197" s="2"/>
      <c r="AU2197" s="8"/>
      <c r="AW2197" s="2"/>
      <c r="AX2197" s="2"/>
      <c r="AY2197" s="2"/>
      <c r="AZ2197" s="2"/>
      <c r="BA2197" s="2"/>
      <c r="BB2197" s="2"/>
      <c r="BC2197" s="2"/>
      <c r="BD2197" s="8"/>
      <c r="BF2197" s="2"/>
      <c r="BH2197" s="2"/>
      <c r="BJ2197" s="2"/>
      <c r="BK2197" s="2"/>
      <c r="BL2197" s="2"/>
      <c r="BM2197" s="8"/>
    </row>
    <row r="2198" spans="1:65" x14ac:dyDescent="0.25">
      <c r="A2198" s="2"/>
      <c r="B2198" s="2"/>
      <c r="C2198" s="2"/>
      <c r="D2198" s="2"/>
      <c r="E2198" s="2"/>
      <c r="F2198" s="2"/>
      <c r="G2198" s="10"/>
      <c r="H2198" s="10"/>
      <c r="I2198" s="10"/>
      <c r="J2198" s="10"/>
      <c r="M2198" s="2"/>
      <c r="N2198" s="39"/>
      <c r="O2198" s="2"/>
      <c r="P2198" s="2"/>
      <c r="Q2198" s="2"/>
      <c r="R2198" s="2"/>
      <c r="S2198" s="2"/>
      <c r="V2198" s="2"/>
      <c r="W2198" s="2"/>
      <c r="X2198" s="2"/>
      <c r="Y2198" s="2"/>
      <c r="Z2198" s="2"/>
      <c r="AA2198" s="2"/>
      <c r="AB2198" s="2"/>
      <c r="AC2198" s="8"/>
      <c r="AE2198" s="2"/>
      <c r="AF2198" s="2"/>
      <c r="AG2198" s="2"/>
      <c r="AH2198" s="2"/>
      <c r="AI2198" s="2"/>
      <c r="AJ2198" s="2"/>
      <c r="AK2198" s="2"/>
      <c r="AL2198" s="8"/>
      <c r="AN2198" s="2"/>
      <c r="AO2198" s="2"/>
      <c r="AP2198" s="2"/>
      <c r="AQ2198" s="2"/>
      <c r="AR2198" s="2"/>
      <c r="AS2198" s="2"/>
      <c r="AT2198" s="2"/>
      <c r="AU2198" s="8"/>
      <c r="AW2198" s="2"/>
      <c r="AX2198" s="2"/>
      <c r="AY2198" s="2"/>
      <c r="AZ2198" s="2"/>
      <c r="BA2198" s="2"/>
      <c r="BB2198" s="2"/>
      <c r="BC2198" s="2"/>
      <c r="BD2198" s="8"/>
      <c r="BF2198" s="2"/>
      <c r="BH2198" s="2"/>
      <c r="BJ2198" s="2"/>
      <c r="BK2198" s="2"/>
      <c r="BL2198" s="2"/>
      <c r="BM2198" s="8"/>
    </row>
    <row r="2199" spans="1:65" x14ac:dyDescent="0.25">
      <c r="A2199" s="2"/>
      <c r="B2199" s="2"/>
      <c r="C2199" s="2"/>
      <c r="D2199" s="2"/>
      <c r="E2199" s="2"/>
      <c r="F2199" s="2"/>
      <c r="G2199" s="10"/>
      <c r="H2199" s="10"/>
      <c r="I2199" s="10"/>
      <c r="J2199" s="10"/>
      <c r="M2199" s="2"/>
      <c r="N2199" s="39"/>
      <c r="O2199" s="2"/>
      <c r="P2199" s="2"/>
      <c r="Q2199" s="2"/>
      <c r="R2199" s="2"/>
      <c r="S2199" s="2"/>
      <c r="V2199" s="2"/>
      <c r="W2199" s="2"/>
      <c r="X2199" s="2"/>
      <c r="Y2199" s="2"/>
      <c r="Z2199" s="2"/>
      <c r="AA2199" s="2"/>
      <c r="AB2199" s="2"/>
      <c r="AC2199" s="8"/>
      <c r="AE2199" s="2"/>
      <c r="AF2199" s="2"/>
      <c r="AG2199" s="2"/>
      <c r="AH2199" s="2"/>
      <c r="AI2199" s="2"/>
      <c r="AJ2199" s="2"/>
      <c r="AK2199" s="2"/>
      <c r="AL2199" s="8"/>
      <c r="AN2199" s="2"/>
      <c r="AO2199" s="2"/>
      <c r="AP2199" s="2"/>
      <c r="AQ2199" s="2"/>
      <c r="AR2199" s="2"/>
      <c r="AS2199" s="2"/>
      <c r="AT2199" s="2"/>
      <c r="AU2199" s="8"/>
      <c r="AW2199" s="2"/>
      <c r="AX2199" s="2"/>
      <c r="AY2199" s="2"/>
      <c r="AZ2199" s="2"/>
      <c r="BA2199" s="2"/>
      <c r="BB2199" s="2"/>
      <c r="BC2199" s="2"/>
      <c r="BD2199" s="8"/>
      <c r="BF2199" s="2"/>
      <c r="BH2199" s="2"/>
      <c r="BJ2199" s="2"/>
      <c r="BK2199" s="2"/>
      <c r="BL2199" s="2"/>
      <c r="BM2199" s="8"/>
    </row>
    <row r="2200" spans="1:65" x14ac:dyDescent="0.25">
      <c r="A2200" s="2"/>
      <c r="B2200" s="2"/>
      <c r="C2200" s="2"/>
      <c r="D2200" s="2"/>
      <c r="E2200" s="2"/>
      <c r="F2200" s="2"/>
      <c r="G2200" s="10"/>
      <c r="H2200" s="10"/>
      <c r="I2200" s="10"/>
      <c r="J2200" s="10"/>
      <c r="M2200" s="2"/>
      <c r="N2200" s="39"/>
      <c r="O2200" s="2"/>
      <c r="P2200" s="2"/>
      <c r="Q2200" s="2"/>
      <c r="R2200" s="2"/>
      <c r="S2200" s="2"/>
      <c r="V2200" s="2"/>
      <c r="W2200" s="2"/>
      <c r="X2200" s="2"/>
      <c r="Y2200" s="2"/>
      <c r="Z2200" s="2"/>
      <c r="AA2200" s="2"/>
      <c r="AB2200" s="2"/>
      <c r="AC2200" s="8"/>
      <c r="AE2200" s="2"/>
      <c r="AF2200" s="2"/>
      <c r="AG2200" s="2"/>
      <c r="AH2200" s="2"/>
      <c r="AI2200" s="2"/>
      <c r="AJ2200" s="2"/>
      <c r="AK2200" s="2"/>
      <c r="AL2200" s="8"/>
      <c r="AN2200" s="2"/>
      <c r="AO2200" s="2"/>
      <c r="AP2200" s="2"/>
      <c r="AQ2200" s="2"/>
      <c r="AR2200" s="2"/>
      <c r="AS2200" s="2"/>
      <c r="AT2200" s="2"/>
      <c r="AU2200" s="8"/>
      <c r="AW2200" s="2"/>
      <c r="AX2200" s="2"/>
      <c r="AY2200" s="2"/>
      <c r="AZ2200" s="2"/>
      <c r="BA2200" s="2"/>
      <c r="BB2200" s="2"/>
      <c r="BC2200" s="2"/>
      <c r="BD2200" s="8"/>
      <c r="BF2200" s="2"/>
      <c r="BH2200" s="2"/>
      <c r="BJ2200" s="2"/>
      <c r="BK2200" s="2"/>
      <c r="BL2200" s="2"/>
      <c r="BM2200" s="8"/>
    </row>
    <row r="2201" spans="1:65" x14ac:dyDescent="0.25">
      <c r="A2201" s="2"/>
      <c r="B2201" s="2"/>
      <c r="C2201" s="2"/>
      <c r="D2201" s="2"/>
      <c r="E2201" s="2"/>
      <c r="F2201" s="2"/>
      <c r="G2201" s="10"/>
      <c r="H2201" s="10"/>
      <c r="I2201" s="10"/>
      <c r="J2201" s="10"/>
      <c r="M2201" s="2"/>
      <c r="N2201" s="39"/>
      <c r="O2201" s="2"/>
      <c r="P2201" s="2"/>
      <c r="Q2201" s="2"/>
      <c r="R2201" s="2"/>
      <c r="S2201" s="2"/>
      <c r="V2201" s="2"/>
      <c r="W2201" s="2"/>
      <c r="X2201" s="2"/>
      <c r="Y2201" s="2"/>
      <c r="Z2201" s="2"/>
      <c r="AA2201" s="2"/>
      <c r="AB2201" s="2"/>
      <c r="AC2201" s="8"/>
      <c r="AE2201" s="2"/>
      <c r="AF2201" s="2"/>
      <c r="AG2201" s="2"/>
      <c r="AH2201" s="2"/>
      <c r="AI2201" s="2"/>
      <c r="AJ2201" s="2"/>
      <c r="AK2201" s="2"/>
      <c r="AL2201" s="8"/>
      <c r="AN2201" s="2"/>
      <c r="AO2201" s="2"/>
      <c r="AP2201" s="2"/>
      <c r="AQ2201" s="2"/>
      <c r="AR2201" s="2"/>
      <c r="AS2201" s="2"/>
      <c r="AT2201" s="2"/>
      <c r="AU2201" s="8"/>
      <c r="AW2201" s="2"/>
      <c r="AX2201" s="2"/>
      <c r="AY2201" s="2"/>
      <c r="AZ2201" s="2"/>
      <c r="BA2201" s="2"/>
      <c r="BB2201" s="2"/>
      <c r="BC2201" s="2"/>
      <c r="BD2201" s="8"/>
      <c r="BF2201" s="2"/>
      <c r="BH2201" s="2"/>
      <c r="BJ2201" s="2"/>
      <c r="BK2201" s="2"/>
      <c r="BL2201" s="2"/>
      <c r="BM2201" s="8"/>
    </row>
    <row r="2202" spans="1:65" x14ac:dyDescent="0.25">
      <c r="A2202" s="2"/>
      <c r="B2202" s="2"/>
      <c r="C2202" s="2"/>
      <c r="D2202" s="2"/>
      <c r="E2202" s="2"/>
      <c r="F2202" s="2"/>
      <c r="G2202" s="10"/>
      <c r="H2202" s="10"/>
      <c r="I2202" s="10"/>
      <c r="J2202" s="10"/>
      <c r="M2202" s="2"/>
      <c r="N2202" s="39"/>
      <c r="O2202" s="2"/>
      <c r="P2202" s="2"/>
      <c r="Q2202" s="2"/>
      <c r="R2202" s="2"/>
      <c r="S2202" s="2"/>
      <c r="V2202" s="2"/>
      <c r="W2202" s="2"/>
      <c r="X2202" s="2"/>
      <c r="Y2202" s="2"/>
      <c r="Z2202" s="2"/>
      <c r="AA2202" s="2"/>
      <c r="AB2202" s="2"/>
      <c r="AC2202" s="8"/>
      <c r="AE2202" s="2"/>
      <c r="AF2202" s="2"/>
      <c r="AG2202" s="2"/>
      <c r="AH2202" s="2"/>
      <c r="AI2202" s="2"/>
      <c r="AJ2202" s="2"/>
      <c r="AK2202" s="2"/>
      <c r="AL2202" s="8"/>
      <c r="AN2202" s="2"/>
      <c r="AO2202" s="2"/>
      <c r="AP2202" s="2"/>
      <c r="AQ2202" s="2"/>
      <c r="AR2202" s="2"/>
      <c r="AS2202" s="2"/>
      <c r="AT2202" s="2"/>
      <c r="AU2202" s="8"/>
      <c r="AW2202" s="2"/>
      <c r="AX2202" s="2"/>
      <c r="AY2202" s="2"/>
      <c r="AZ2202" s="2"/>
      <c r="BA2202" s="2"/>
      <c r="BB2202" s="2"/>
      <c r="BC2202" s="2"/>
      <c r="BD2202" s="8"/>
      <c r="BF2202" s="2"/>
      <c r="BH2202" s="2"/>
      <c r="BJ2202" s="2"/>
      <c r="BK2202" s="2"/>
      <c r="BL2202" s="2"/>
      <c r="BM2202" s="8"/>
    </row>
    <row r="2203" spans="1:65" x14ac:dyDescent="0.25">
      <c r="A2203" s="2"/>
      <c r="B2203" s="2"/>
      <c r="C2203" s="2"/>
      <c r="D2203" s="2"/>
      <c r="E2203" s="2"/>
      <c r="F2203" s="2"/>
      <c r="G2203" s="10"/>
      <c r="H2203" s="10"/>
      <c r="I2203" s="10"/>
      <c r="J2203" s="10"/>
      <c r="M2203" s="2"/>
      <c r="N2203" s="39"/>
      <c r="O2203" s="2"/>
      <c r="P2203" s="2"/>
      <c r="Q2203" s="2"/>
      <c r="R2203" s="2"/>
      <c r="S2203" s="2"/>
      <c r="V2203" s="2"/>
      <c r="W2203" s="2"/>
      <c r="X2203" s="2"/>
      <c r="Y2203" s="2"/>
      <c r="Z2203" s="2"/>
      <c r="AA2203" s="2"/>
      <c r="AB2203" s="2"/>
      <c r="AC2203" s="8"/>
      <c r="AE2203" s="2"/>
      <c r="AF2203" s="2"/>
      <c r="AG2203" s="2"/>
      <c r="AH2203" s="2"/>
      <c r="AI2203" s="2"/>
      <c r="AJ2203" s="2"/>
      <c r="AK2203" s="2"/>
      <c r="AL2203" s="8"/>
      <c r="AN2203" s="2"/>
      <c r="AO2203" s="2"/>
      <c r="AP2203" s="2"/>
      <c r="AQ2203" s="2"/>
      <c r="AR2203" s="2"/>
      <c r="AS2203" s="2"/>
      <c r="AT2203" s="2"/>
      <c r="AU2203" s="8"/>
      <c r="AW2203" s="2"/>
      <c r="AX2203" s="2"/>
      <c r="AY2203" s="2"/>
      <c r="AZ2203" s="2"/>
      <c r="BA2203" s="2"/>
      <c r="BB2203" s="2"/>
      <c r="BC2203" s="2"/>
      <c r="BD2203" s="8"/>
      <c r="BF2203" s="2"/>
      <c r="BH2203" s="2"/>
      <c r="BJ2203" s="2"/>
      <c r="BK2203" s="2"/>
      <c r="BL2203" s="2"/>
      <c r="BM2203" s="8"/>
    </row>
    <row r="2204" spans="1:65" x14ac:dyDescent="0.25">
      <c r="A2204" s="2"/>
      <c r="B2204" s="2"/>
      <c r="C2204" s="2"/>
      <c r="D2204" s="2"/>
      <c r="E2204" s="2"/>
      <c r="F2204" s="2"/>
      <c r="G2204" s="10"/>
      <c r="H2204" s="10"/>
      <c r="I2204" s="10"/>
      <c r="J2204" s="10"/>
      <c r="M2204" s="2"/>
      <c r="N2204" s="39"/>
      <c r="O2204" s="2"/>
      <c r="P2204" s="2"/>
      <c r="Q2204" s="2"/>
      <c r="R2204" s="2"/>
      <c r="S2204" s="2"/>
      <c r="V2204" s="2"/>
      <c r="W2204" s="2"/>
      <c r="X2204" s="2"/>
      <c r="Y2204" s="2"/>
      <c r="Z2204" s="2"/>
      <c r="AA2204" s="2"/>
      <c r="AB2204" s="2"/>
      <c r="AC2204" s="8"/>
      <c r="AE2204" s="2"/>
      <c r="AF2204" s="2"/>
      <c r="AG2204" s="2"/>
      <c r="AH2204" s="2"/>
      <c r="AI2204" s="2"/>
      <c r="AJ2204" s="2"/>
      <c r="AK2204" s="2"/>
      <c r="AL2204" s="8"/>
      <c r="AN2204" s="2"/>
      <c r="AO2204" s="2"/>
      <c r="AP2204" s="2"/>
      <c r="AQ2204" s="2"/>
      <c r="AR2204" s="2"/>
      <c r="AS2204" s="2"/>
      <c r="AT2204" s="2"/>
      <c r="AU2204" s="8"/>
      <c r="AW2204" s="2"/>
      <c r="AX2204" s="2"/>
      <c r="AY2204" s="2"/>
      <c r="AZ2204" s="2"/>
      <c r="BA2204" s="2"/>
      <c r="BB2204" s="2"/>
      <c r="BC2204" s="2"/>
      <c r="BD2204" s="8"/>
      <c r="BF2204" s="2"/>
      <c r="BH2204" s="2"/>
      <c r="BJ2204" s="2"/>
      <c r="BK2204" s="2"/>
      <c r="BL2204" s="2"/>
      <c r="BM2204" s="8"/>
    </row>
    <row r="2205" spans="1:65" x14ac:dyDescent="0.25">
      <c r="A2205" s="2"/>
      <c r="B2205" s="2"/>
      <c r="C2205" s="2"/>
      <c r="D2205" s="2"/>
      <c r="E2205" s="2"/>
      <c r="F2205" s="2"/>
      <c r="G2205" s="10"/>
      <c r="H2205" s="10"/>
      <c r="I2205" s="10"/>
      <c r="J2205" s="10"/>
      <c r="M2205" s="2"/>
      <c r="N2205" s="39"/>
      <c r="O2205" s="2"/>
      <c r="P2205" s="2"/>
      <c r="Q2205" s="2"/>
      <c r="R2205" s="2"/>
      <c r="S2205" s="2"/>
      <c r="V2205" s="2"/>
      <c r="W2205" s="2"/>
      <c r="X2205" s="2"/>
      <c r="Y2205" s="2"/>
      <c r="Z2205" s="2"/>
      <c r="AA2205" s="2"/>
      <c r="AB2205" s="2"/>
      <c r="AC2205" s="8"/>
      <c r="AE2205" s="2"/>
      <c r="AF2205" s="2"/>
      <c r="AG2205" s="2"/>
      <c r="AH2205" s="2"/>
      <c r="AI2205" s="2"/>
      <c r="AJ2205" s="2"/>
      <c r="AK2205" s="2"/>
      <c r="AL2205" s="8"/>
      <c r="AN2205" s="2"/>
      <c r="AO2205" s="2"/>
      <c r="AP2205" s="2"/>
      <c r="AQ2205" s="2"/>
      <c r="AR2205" s="2"/>
      <c r="AS2205" s="2"/>
      <c r="AT2205" s="2"/>
      <c r="AU2205" s="8"/>
      <c r="AW2205" s="2"/>
      <c r="AX2205" s="2"/>
      <c r="AY2205" s="2"/>
      <c r="AZ2205" s="2"/>
      <c r="BA2205" s="2"/>
      <c r="BB2205" s="2"/>
      <c r="BC2205" s="2"/>
      <c r="BD2205" s="8"/>
      <c r="BF2205" s="2"/>
      <c r="BH2205" s="2"/>
      <c r="BJ2205" s="2"/>
      <c r="BK2205" s="2"/>
      <c r="BL2205" s="2"/>
      <c r="BM2205" s="8"/>
    </row>
    <row r="2206" spans="1:65" x14ac:dyDescent="0.25">
      <c r="A2206" s="2"/>
      <c r="B2206" s="2"/>
      <c r="C2206" s="2"/>
      <c r="D2206" s="2"/>
      <c r="E2206" s="2"/>
      <c r="F2206" s="2"/>
      <c r="G2206" s="10"/>
      <c r="H2206" s="10"/>
      <c r="I2206" s="10"/>
      <c r="J2206" s="10"/>
      <c r="M2206" s="2"/>
      <c r="N2206" s="39"/>
      <c r="O2206" s="2"/>
      <c r="P2206" s="2"/>
      <c r="Q2206" s="2"/>
      <c r="R2206" s="2"/>
      <c r="S2206" s="2"/>
      <c r="V2206" s="2"/>
      <c r="W2206" s="2"/>
      <c r="X2206" s="2"/>
      <c r="Y2206" s="2"/>
      <c r="Z2206" s="2"/>
      <c r="AA2206" s="2"/>
      <c r="AB2206" s="2"/>
      <c r="AC2206" s="8"/>
      <c r="AE2206" s="2"/>
      <c r="AF2206" s="2"/>
      <c r="AG2206" s="2"/>
      <c r="AH2206" s="2"/>
      <c r="AI2206" s="2"/>
      <c r="AJ2206" s="2"/>
      <c r="AK2206" s="2"/>
      <c r="AL2206" s="8"/>
      <c r="AN2206" s="2"/>
      <c r="AO2206" s="2"/>
      <c r="AP2206" s="2"/>
      <c r="AQ2206" s="2"/>
      <c r="AR2206" s="2"/>
      <c r="AS2206" s="2"/>
      <c r="AT2206" s="2"/>
      <c r="AU2206" s="8"/>
      <c r="AW2206" s="2"/>
      <c r="AX2206" s="2"/>
      <c r="AY2206" s="2"/>
      <c r="AZ2206" s="2"/>
      <c r="BA2206" s="2"/>
      <c r="BB2206" s="2"/>
      <c r="BC2206" s="2"/>
      <c r="BD2206" s="8"/>
      <c r="BF2206" s="2"/>
      <c r="BH2206" s="2"/>
      <c r="BJ2206" s="2"/>
      <c r="BK2206" s="2"/>
      <c r="BL2206" s="2"/>
      <c r="BM2206" s="8"/>
    </row>
    <row r="2207" spans="1:65" x14ac:dyDescent="0.25">
      <c r="A2207" s="2"/>
      <c r="B2207" s="2"/>
      <c r="C2207" s="2"/>
      <c r="D2207" s="2"/>
      <c r="E2207" s="2"/>
      <c r="F2207" s="2"/>
      <c r="G2207" s="10"/>
      <c r="H2207" s="10"/>
      <c r="I2207" s="10"/>
      <c r="J2207" s="10"/>
      <c r="M2207" s="2"/>
      <c r="N2207" s="39"/>
      <c r="O2207" s="2"/>
      <c r="P2207" s="2"/>
      <c r="Q2207" s="2"/>
      <c r="R2207" s="2"/>
      <c r="S2207" s="2"/>
      <c r="V2207" s="2"/>
      <c r="W2207" s="2"/>
      <c r="X2207" s="2"/>
      <c r="Y2207" s="2"/>
      <c r="Z2207" s="2"/>
      <c r="AA2207" s="2"/>
      <c r="AB2207" s="2"/>
      <c r="AC2207" s="8"/>
      <c r="AE2207" s="2"/>
      <c r="AF2207" s="2"/>
      <c r="AG2207" s="2"/>
      <c r="AH2207" s="2"/>
      <c r="AI2207" s="2"/>
      <c r="AJ2207" s="2"/>
      <c r="AK2207" s="2"/>
      <c r="AL2207" s="8"/>
      <c r="AN2207" s="2"/>
      <c r="AO2207" s="2"/>
      <c r="AP2207" s="2"/>
      <c r="AQ2207" s="2"/>
      <c r="AR2207" s="2"/>
      <c r="AS2207" s="2"/>
      <c r="AT2207" s="2"/>
      <c r="AU2207" s="8"/>
      <c r="AW2207" s="2"/>
      <c r="AX2207" s="2"/>
      <c r="AY2207" s="2"/>
      <c r="AZ2207" s="2"/>
      <c r="BA2207" s="2"/>
      <c r="BB2207" s="2"/>
      <c r="BC2207" s="2"/>
      <c r="BD2207" s="8"/>
      <c r="BF2207" s="2"/>
      <c r="BH2207" s="2"/>
      <c r="BJ2207" s="2"/>
      <c r="BK2207" s="2"/>
      <c r="BL2207" s="2"/>
      <c r="BM2207" s="8"/>
    </row>
    <row r="2208" spans="1:65" x14ac:dyDescent="0.25">
      <c r="A2208" s="2"/>
      <c r="B2208" s="2"/>
      <c r="C2208" s="2"/>
      <c r="D2208" s="2"/>
      <c r="E2208" s="2"/>
      <c r="F2208" s="2"/>
      <c r="G2208" s="10"/>
      <c r="H2208" s="10"/>
      <c r="I2208" s="10"/>
      <c r="J2208" s="10"/>
      <c r="M2208" s="2"/>
      <c r="N2208" s="39"/>
      <c r="O2208" s="2"/>
      <c r="P2208" s="2"/>
      <c r="Q2208" s="2"/>
      <c r="R2208" s="2"/>
      <c r="S2208" s="2"/>
      <c r="V2208" s="2"/>
      <c r="W2208" s="2"/>
      <c r="X2208" s="2"/>
      <c r="Y2208" s="2"/>
      <c r="Z2208" s="2"/>
      <c r="AA2208" s="2"/>
      <c r="AB2208" s="2"/>
      <c r="AC2208" s="8"/>
      <c r="AE2208" s="2"/>
      <c r="AF2208" s="2"/>
      <c r="AG2208" s="2"/>
      <c r="AH2208" s="2"/>
      <c r="AI2208" s="2"/>
      <c r="AJ2208" s="2"/>
      <c r="AK2208" s="2"/>
      <c r="AL2208" s="8"/>
      <c r="AN2208" s="2"/>
      <c r="AO2208" s="2"/>
      <c r="AP2208" s="2"/>
      <c r="AQ2208" s="2"/>
      <c r="AR2208" s="2"/>
      <c r="AS2208" s="2"/>
      <c r="AT2208" s="2"/>
      <c r="AU2208" s="8"/>
      <c r="AW2208" s="2"/>
      <c r="AX2208" s="2"/>
      <c r="AY2208" s="2"/>
      <c r="AZ2208" s="2"/>
      <c r="BA2208" s="2"/>
      <c r="BB2208" s="2"/>
      <c r="BC2208" s="2"/>
      <c r="BD2208" s="8"/>
      <c r="BF2208" s="2"/>
      <c r="BH2208" s="2"/>
      <c r="BJ2208" s="2"/>
      <c r="BK2208" s="2"/>
      <c r="BL2208" s="2"/>
      <c r="BM2208" s="8"/>
    </row>
    <row r="2209" spans="1:65" x14ac:dyDescent="0.25">
      <c r="A2209" s="2"/>
      <c r="B2209" s="2"/>
      <c r="C2209" s="2"/>
      <c r="D2209" s="2"/>
      <c r="E2209" s="2"/>
      <c r="F2209" s="2"/>
      <c r="G2209" s="10"/>
      <c r="H2209" s="10"/>
      <c r="I2209" s="10"/>
      <c r="J2209" s="10"/>
      <c r="M2209" s="2"/>
      <c r="N2209" s="39"/>
      <c r="O2209" s="2"/>
      <c r="P2209" s="2"/>
      <c r="Q2209" s="2"/>
      <c r="R2209" s="2"/>
      <c r="S2209" s="2"/>
      <c r="V2209" s="2"/>
      <c r="W2209" s="2"/>
      <c r="X2209" s="2"/>
      <c r="Y2209" s="2"/>
      <c r="Z2209" s="2"/>
      <c r="AA2209" s="2"/>
      <c r="AB2209" s="2"/>
      <c r="AC2209" s="8"/>
      <c r="AE2209" s="2"/>
      <c r="AF2209" s="2"/>
      <c r="AG2209" s="2"/>
      <c r="AH2209" s="2"/>
      <c r="AI2209" s="2"/>
      <c r="AJ2209" s="2"/>
      <c r="AK2209" s="2"/>
      <c r="AL2209" s="8"/>
      <c r="AN2209" s="2"/>
      <c r="AO2209" s="2"/>
      <c r="AP2209" s="2"/>
      <c r="AQ2209" s="2"/>
      <c r="AR2209" s="2"/>
      <c r="AS2209" s="2"/>
      <c r="AT2209" s="2"/>
      <c r="AU2209" s="8"/>
      <c r="AW2209" s="2"/>
      <c r="AX2209" s="2"/>
      <c r="AY2209" s="2"/>
      <c r="AZ2209" s="2"/>
      <c r="BA2209" s="2"/>
      <c r="BB2209" s="2"/>
      <c r="BC2209" s="2"/>
      <c r="BD2209" s="8"/>
      <c r="BF2209" s="2"/>
      <c r="BH2209" s="2"/>
      <c r="BJ2209" s="2"/>
      <c r="BK2209" s="2"/>
      <c r="BL2209" s="2"/>
      <c r="BM2209" s="8"/>
    </row>
    <row r="2210" spans="1:65" x14ac:dyDescent="0.25">
      <c r="A2210" s="2"/>
      <c r="B2210" s="2"/>
      <c r="C2210" s="2"/>
      <c r="D2210" s="2"/>
      <c r="E2210" s="2"/>
      <c r="F2210" s="2"/>
      <c r="G2210" s="10"/>
      <c r="H2210" s="10"/>
      <c r="I2210" s="10"/>
      <c r="J2210" s="10"/>
      <c r="M2210" s="2"/>
      <c r="N2210" s="39"/>
      <c r="O2210" s="2"/>
      <c r="P2210" s="2"/>
      <c r="Q2210" s="2"/>
      <c r="R2210" s="2"/>
      <c r="S2210" s="2"/>
      <c r="V2210" s="2"/>
      <c r="W2210" s="2"/>
      <c r="X2210" s="2"/>
      <c r="Y2210" s="2"/>
      <c r="Z2210" s="2"/>
      <c r="AA2210" s="2"/>
      <c r="AB2210" s="2"/>
      <c r="AC2210" s="8"/>
      <c r="AE2210" s="2"/>
      <c r="AF2210" s="2"/>
      <c r="AG2210" s="2"/>
      <c r="AH2210" s="2"/>
      <c r="AI2210" s="2"/>
      <c r="AJ2210" s="2"/>
      <c r="AK2210" s="2"/>
      <c r="AL2210" s="8"/>
      <c r="AN2210" s="2"/>
      <c r="AO2210" s="2"/>
      <c r="AP2210" s="2"/>
      <c r="AQ2210" s="2"/>
      <c r="AR2210" s="2"/>
      <c r="AS2210" s="2"/>
      <c r="AT2210" s="2"/>
      <c r="AU2210" s="8"/>
      <c r="AW2210" s="2"/>
      <c r="AX2210" s="2"/>
      <c r="AY2210" s="2"/>
      <c r="AZ2210" s="2"/>
      <c r="BA2210" s="2"/>
      <c r="BB2210" s="2"/>
      <c r="BC2210" s="2"/>
      <c r="BD2210" s="8"/>
      <c r="BF2210" s="2"/>
      <c r="BH2210" s="2"/>
      <c r="BJ2210" s="2"/>
      <c r="BK2210" s="2"/>
      <c r="BL2210" s="2"/>
      <c r="BM2210" s="8"/>
    </row>
    <row r="2211" spans="1:65" x14ac:dyDescent="0.25">
      <c r="A2211" s="2"/>
      <c r="B2211" s="2"/>
      <c r="C2211" s="2"/>
      <c r="D2211" s="2"/>
      <c r="E2211" s="2"/>
      <c r="F2211" s="2"/>
      <c r="G2211" s="10"/>
      <c r="H2211" s="10"/>
      <c r="I2211" s="10"/>
      <c r="J2211" s="10"/>
      <c r="M2211" s="2"/>
      <c r="N2211" s="39"/>
      <c r="O2211" s="2"/>
      <c r="P2211" s="2"/>
      <c r="Q2211" s="2"/>
      <c r="R2211" s="2"/>
      <c r="S2211" s="2"/>
      <c r="V2211" s="2"/>
      <c r="W2211" s="2"/>
      <c r="X2211" s="2"/>
      <c r="Y2211" s="2"/>
      <c r="Z2211" s="2"/>
      <c r="AA2211" s="2"/>
      <c r="AB2211" s="2"/>
      <c r="AC2211" s="8"/>
      <c r="AE2211" s="2"/>
      <c r="AF2211" s="2"/>
      <c r="AG2211" s="2"/>
      <c r="AH2211" s="2"/>
      <c r="AI2211" s="2"/>
      <c r="AJ2211" s="2"/>
      <c r="AK2211" s="2"/>
      <c r="AL2211" s="8"/>
      <c r="AN2211" s="2"/>
      <c r="AO2211" s="2"/>
      <c r="AP2211" s="2"/>
      <c r="AQ2211" s="2"/>
      <c r="AR2211" s="2"/>
      <c r="AS2211" s="2"/>
      <c r="AT2211" s="2"/>
      <c r="AU2211" s="8"/>
      <c r="AW2211" s="2"/>
      <c r="AX2211" s="2"/>
      <c r="AY2211" s="2"/>
      <c r="AZ2211" s="2"/>
      <c r="BA2211" s="2"/>
      <c r="BB2211" s="2"/>
      <c r="BC2211" s="2"/>
      <c r="BD2211" s="8"/>
      <c r="BF2211" s="2"/>
      <c r="BH2211" s="2"/>
      <c r="BJ2211" s="2"/>
      <c r="BK2211" s="2"/>
      <c r="BL2211" s="2"/>
      <c r="BM2211" s="8"/>
    </row>
    <row r="2212" spans="1:65" x14ac:dyDescent="0.25">
      <c r="A2212" s="2"/>
      <c r="B2212" s="2"/>
      <c r="C2212" s="2"/>
      <c r="D2212" s="2"/>
      <c r="E2212" s="2"/>
      <c r="F2212" s="2"/>
      <c r="G2212" s="10"/>
      <c r="H2212" s="10"/>
      <c r="I2212" s="10"/>
      <c r="J2212" s="10"/>
      <c r="M2212" s="2"/>
      <c r="N2212" s="39"/>
      <c r="O2212" s="2"/>
      <c r="P2212" s="2"/>
      <c r="Q2212" s="2"/>
      <c r="R2212" s="2"/>
      <c r="S2212" s="2"/>
      <c r="V2212" s="2"/>
      <c r="W2212" s="2"/>
      <c r="X2212" s="2"/>
      <c r="Y2212" s="2"/>
      <c r="Z2212" s="2"/>
      <c r="AA2212" s="2"/>
      <c r="AB2212" s="2"/>
      <c r="AC2212" s="8"/>
      <c r="AE2212" s="2"/>
      <c r="AF2212" s="2"/>
      <c r="AG2212" s="2"/>
      <c r="AH2212" s="2"/>
      <c r="AI2212" s="2"/>
      <c r="AJ2212" s="2"/>
      <c r="AK2212" s="2"/>
      <c r="AL2212" s="8"/>
      <c r="AN2212" s="2"/>
      <c r="AO2212" s="2"/>
      <c r="AP2212" s="2"/>
      <c r="AQ2212" s="2"/>
      <c r="AR2212" s="2"/>
      <c r="AS2212" s="2"/>
      <c r="AT2212" s="2"/>
      <c r="AU2212" s="8"/>
      <c r="AW2212" s="2"/>
      <c r="AX2212" s="2"/>
      <c r="AY2212" s="2"/>
      <c r="AZ2212" s="2"/>
      <c r="BA2212" s="2"/>
      <c r="BB2212" s="2"/>
      <c r="BC2212" s="2"/>
      <c r="BD2212" s="8"/>
      <c r="BF2212" s="2"/>
      <c r="BH2212" s="2"/>
      <c r="BJ2212" s="2"/>
      <c r="BK2212" s="2"/>
      <c r="BL2212" s="2"/>
      <c r="BM2212" s="8"/>
    </row>
    <row r="2213" spans="1:65" x14ac:dyDescent="0.25">
      <c r="A2213" s="2"/>
      <c r="B2213" s="2"/>
      <c r="C2213" s="2"/>
      <c r="D2213" s="2"/>
      <c r="E2213" s="2"/>
      <c r="F2213" s="2"/>
      <c r="G2213" s="10"/>
      <c r="H2213" s="10"/>
      <c r="I2213" s="10"/>
      <c r="J2213" s="10"/>
      <c r="M2213" s="2"/>
      <c r="N2213" s="39"/>
      <c r="O2213" s="2"/>
      <c r="P2213" s="2"/>
      <c r="Q2213" s="2"/>
      <c r="R2213" s="2"/>
      <c r="S2213" s="2"/>
      <c r="V2213" s="2"/>
      <c r="W2213" s="2"/>
      <c r="X2213" s="2"/>
      <c r="Y2213" s="2"/>
      <c r="Z2213" s="2"/>
      <c r="AA2213" s="2"/>
      <c r="AB2213" s="2"/>
      <c r="AC2213" s="8"/>
      <c r="AE2213" s="2"/>
      <c r="AF2213" s="2"/>
      <c r="AG2213" s="2"/>
      <c r="AH2213" s="2"/>
      <c r="AI2213" s="2"/>
      <c r="AJ2213" s="2"/>
      <c r="AK2213" s="2"/>
      <c r="AL2213" s="8"/>
      <c r="AN2213" s="2"/>
      <c r="AO2213" s="2"/>
      <c r="AP2213" s="2"/>
      <c r="AQ2213" s="2"/>
      <c r="AR2213" s="2"/>
      <c r="AS2213" s="2"/>
      <c r="AT2213" s="2"/>
      <c r="AU2213" s="8"/>
      <c r="AW2213" s="2"/>
      <c r="AX2213" s="2"/>
      <c r="AY2213" s="2"/>
      <c r="AZ2213" s="2"/>
      <c r="BA2213" s="2"/>
      <c r="BB2213" s="2"/>
      <c r="BC2213" s="2"/>
      <c r="BD2213" s="8"/>
      <c r="BF2213" s="2"/>
      <c r="BH2213" s="2"/>
      <c r="BJ2213" s="2"/>
      <c r="BK2213" s="2"/>
      <c r="BL2213" s="2"/>
      <c r="BM2213" s="8"/>
    </row>
    <row r="2214" spans="1:65" x14ac:dyDescent="0.25">
      <c r="A2214" s="2"/>
      <c r="B2214" s="2"/>
      <c r="C2214" s="2"/>
      <c r="D2214" s="2"/>
      <c r="E2214" s="2"/>
      <c r="F2214" s="2"/>
      <c r="G2214" s="10"/>
      <c r="H2214" s="10"/>
      <c r="I2214" s="10"/>
      <c r="J2214" s="10"/>
      <c r="M2214" s="2"/>
      <c r="N2214" s="39"/>
      <c r="O2214" s="2"/>
      <c r="P2214" s="2"/>
      <c r="Q2214" s="2"/>
      <c r="R2214" s="2"/>
      <c r="S2214" s="2"/>
      <c r="V2214" s="2"/>
      <c r="W2214" s="2"/>
      <c r="X2214" s="2"/>
      <c r="Y2214" s="2"/>
      <c r="Z2214" s="2"/>
      <c r="AA2214" s="2"/>
      <c r="AB2214" s="2"/>
      <c r="AC2214" s="8"/>
      <c r="AE2214" s="2"/>
      <c r="AF2214" s="2"/>
      <c r="AG2214" s="2"/>
      <c r="AH2214" s="2"/>
      <c r="AI2214" s="2"/>
      <c r="AJ2214" s="2"/>
      <c r="AK2214" s="2"/>
      <c r="AL2214" s="8"/>
      <c r="AN2214" s="2"/>
      <c r="AO2214" s="2"/>
      <c r="AP2214" s="2"/>
      <c r="AQ2214" s="2"/>
      <c r="AR2214" s="2"/>
      <c r="AS2214" s="2"/>
      <c r="AT2214" s="2"/>
      <c r="AU2214" s="8"/>
      <c r="AW2214" s="2"/>
      <c r="AX2214" s="2"/>
      <c r="AY2214" s="2"/>
      <c r="AZ2214" s="2"/>
      <c r="BA2214" s="2"/>
      <c r="BB2214" s="2"/>
      <c r="BC2214" s="2"/>
      <c r="BD2214" s="8"/>
      <c r="BF2214" s="2"/>
      <c r="BH2214" s="2"/>
      <c r="BJ2214" s="2"/>
      <c r="BK2214" s="2"/>
      <c r="BL2214" s="2"/>
      <c r="BM2214" s="8"/>
    </row>
    <row r="2215" spans="1:65" x14ac:dyDescent="0.25">
      <c r="A2215" s="2"/>
      <c r="B2215" s="2"/>
      <c r="C2215" s="2"/>
      <c r="D2215" s="2"/>
      <c r="E2215" s="2"/>
      <c r="F2215" s="2"/>
      <c r="G2215" s="10"/>
      <c r="H2215" s="10"/>
      <c r="I2215" s="10"/>
      <c r="J2215" s="10"/>
      <c r="M2215" s="2"/>
      <c r="N2215" s="39"/>
      <c r="O2215" s="2"/>
      <c r="P2215" s="2"/>
      <c r="Q2215" s="2"/>
      <c r="R2215" s="2"/>
      <c r="S2215" s="2"/>
      <c r="V2215" s="2"/>
      <c r="W2215" s="2"/>
      <c r="X2215" s="2"/>
      <c r="Y2215" s="2"/>
      <c r="Z2215" s="2"/>
      <c r="AA2215" s="2"/>
      <c r="AB2215" s="2"/>
      <c r="AC2215" s="8"/>
      <c r="AE2215" s="2"/>
      <c r="AF2215" s="2"/>
      <c r="AG2215" s="2"/>
      <c r="AH2215" s="2"/>
      <c r="AI2215" s="2"/>
      <c r="AJ2215" s="2"/>
      <c r="AK2215" s="2"/>
      <c r="AL2215" s="8"/>
      <c r="AN2215" s="2"/>
      <c r="AO2215" s="2"/>
      <c r="AP2215" s="2"/>
      <c r="AQ2215" s="2"/>
      <c r="AR2215" s="2"/>
      <c r="AS2215" s="2"/>
      <c r="AT2215" s="2"/>
      <c r="AU2215" s="8"/>
      <c r="AW2215" s="2"/>
      <c r="AX2215" s="2"/>
      <c r="AY2215" s="2"/>
      <c r="AZ2215" s="2"/>
      <c r="BA2215" s="2"/>
      <c r="BB2215" s="2"/>
      <c r="BC2215" s="2"/>
      <c r="BD2215" s="8"/>
      <c r="BF2215" s="2"/>
      <c r="BH2215" s="2"/>
      <c r="BJ2215" s="2"/>
      <c r="BK2215" s="2"/>
      <c r="BL2215" s="2"/>
      <c r="BM2215" s="8"/>
    </row>
    <row r="2216" spans="1:65" x14ac:dyDescent="0.25">
      <c r="A2216" s="2"/>
      <c r="B2216" s="2"/>
      <c r="C2216" s="2"/>
      <c r="D2216" s="2"/>
      <c r="E2216" s="2"/>
      <c r="F2216" s="2"/>
      <c r="G2216" s="10"/>
      <c r="H2216" s="10"/>
      <c r="I2216" s="10"/>
      <c r="J2216" s="10"/>
      <c r="M2216" s="2"/>
      <c r="N2216" s="39"/>
      <c r="O2216" s="2"/>
      <c r="P2216" s="2"/>
      <c r="Q2216" s="2"/>
      <c r="R2216" s="2"/>
      <c r="S2216" s="2"/>
      <c r="V2216" s="2"/>
      <c r="W2216" s="2"/>
      <c r="X2216" s="2"/>
      <c r="Y2216" s="2"/>
      <c r="Z2216" s="2"/>
      <c r="AA2216" s="2"/>
      <c r="AB2216" s="2"/>
      <c r="AC2216" s="8"/>
      <c r="AE2216" s="2"/>
      <c r="AF2216" s="2"/>
      <c r="AG2216" s="2"/>
      <c r="AH2216" s="2"/>
      <c r="AI2216" s="2"/>
      <c r="AJ2216" s="2"/>
      <c r="AK2216" s="2"/>
      <c r="AL2216" s="8"/>
      <c r="AN2216" s="2"/>
      <c r="AO2216" s="2"/>
      <c r="AP2216" s="2"/>
      <c r="AQ2216" s="2"/>
      <c r="AR2216" s="2"/>
      <c r="AS2216" s="2"/>
      <c r="AT2216" s="2"/>
      <c r="AU2216" s="8"/>
      <c r="AW2216" s="2"/>
      <c r="AX2216" s="2"/>
      <c r="AY2216" s="2"/>
      <c r="AZ2216" s="2"/>
      <c r="BA2216" s="2"/>
      <c r="BB2216" s="2"/>
      <c r="BC2216" s="2"/>
      <c r="BD2216" s="8"/>
      <c r="BF2216" s="2"/>
      <c r="BH2216" s="2"/>
      <c r="BJ2216" s="2"/>
      <c r="BK2216" s="2"/>
      <c r="BL2216" s="2"/>
      <c r="BM2216" s="8"/>
    </row>
    <row r="2217" spans="1:65" x14ac:dyDescent="0.25">
      <c r="A2217" s="2"/>
      <c r="B2217" s="2"/>
      <c r="C2217" s="2"/>
      <c r="D2217" s="2"/>
      <c r="E2217" s="2"/>
      <c r="F2217" s="2"/>
      <c r="G2217" s="10"/>
      <c r="H2217" s="10"/>
      <c r="I2217" s="10"/>
      <c r="J2217" s="10"/>
      <c r="M2217" s="2"/>
      <c r="N2217" s="39"/>
      <c r="O2217" s="2"/>
      <c r="P2217" s="2"/>
      <c r="Q2217" s="2"/>
      <c r="R2217" s="2"/>
      <c r="S2217" s="2"/>
      <c r="V2217" s="2"/>
      <c r="W2217" s="2"/>
      <c r="X2217" s="2"/>
      <c r="Y2217" s="2"/>
      <c r="Z2217" s="2"/>
      <c r="AA2217" s="2"/>
      <c r="AB2217" s="2"/>
      <c r="AC2217" s="8"/>
      <c r="AE2217" s="2"/>
      <c r="AF2217" s="2"/>
      <c r="AG2217" s="2"/>
      <c r="AH2217" s="2"/>
      <c r="AI2217" s="2"/>
      <c r="AJ2217" s="2"/>
      <c r="AK2217" s="2"/>
      <c r="AL2217" s="8"/>
      <c r="AN2217" s="2"/>
      <c r="AO2217" s="2"/>
      <c r="AP2217" s="2"/>
      <c r="AQ2217" s="2"/>
      <c r="AR2217" s="2"/>
      <c r="AS2217" s="2"/>
      <c r="AT2217" s="2"/>
      <c r="AU2217" s="8"/>
      <c r="AW2217" s="2"/>
      <c r="AX2217" s="2"/>
      <c r="AY2217" s="2"/>
      <c r="AZ2217" s="2"/>
      <c r="BA2217" s="2"/>
      <c r="BB2217" s="2"/>
      <c r="BC2217" s="2"/>
      <c r="BD2217" s="8"/>
      <c r="BF2217" s="2"/>
      <c r="BH2217" s="2"/>
      <c r="BJ2217" s="2"/>
      <c r="BK2217" s="2"/>
      <c r="BL2217" s="2"/>
      <c r="BM2217" s="8"/>
    </row>
    <row r="2218" spans="1:65" x14ac:dyDescent="0.25">
      <c r="A2218" s="2"/>
      <c r="B2218" s="2"/>
      <c r="C2218" s="2"/>
      <c r="D2218" s="2"/>
      <c r="E2218" s="2"/>
      <c r="F2218" s="2"/>
      <c r="G2218" s="10"/>
      <c r="H2218" s="10"/>
      <c r="I2218" s="10"/>
      <c r="J2218" s="10"/>
      <c r="M2218" s="2"/>
      <c r="N2218" s="39"/>
      <c r="O2218" s="2"/>
      <c r="P2218" s="2"/>
      <c r="Q2218" s="2"/>
      <c r="R2218" s="2"/>
      <c r="S2218" s="2"/>
      <c r="V2218" s="2"/>
      <c r="W2218" s="2"/>
      <c r="X2218" s="2"/>
      <c r="Y2218" s="2"/>
      <c r="Z2218" s="2"/>
      <c r="AA2218" s="2"/>
      <c r="AB2218" s="2"/>
      <c r="AC2218" s="8"/>
      <c r="AE2218" s="2"/>
      <c r="AF2218" s="2"/>
      <c r="AG2218" s="2"/>
      <c r="AH2218" s="2"/>
      <c r="AI2218" s="2"/>
      <c r="AJ2218" s="2"/>
      <c r="AK2218" s="2"/>
      <c r="AL2218" s="8"/>
      <c r="AN2218" s="2"/>
      <c r="AO2218" s="2"/>
      <c r="AP2218" s="2"/>
      <c r="AQ2218" s="2"/>
      <c r="AR2218" s="2"/>
      <c r="AS2218" s="2"/>
      <c r="AT2218" s="2"/>
      <c r="AU2218" s="8"/>
      <c r="AW2218" s="2"/>
      <c r="AX2218" s="2"/>
      <c r="AY2218" s="2"/>
      <c r="AZ2218" s="2"/>
      <c r="BA2218" s="2"/>
      <c r="BB2218" s="2"/>
      <c r="BC2218" s="2"/>
      <c r="BD2218" s="8"/>
      <c r="BF2218" s="2"/>
      <c r="BH2218" s="2"/>
      <c r="BJ2218" s="2"/>
      <c r="BK2218" s="2"/>
      <c r="BL2218" s="2"/>
      <c r="BM2218" s="8"/>
    </row>
    <row r="2219" spans="1:65" x14ac:dyDescent="0.25">
      <c r="A2219" s="2"/>
      <c r="B2219" s="2"/>
      <c r="C2219" s="2"/>
      <c r="D2219" s="2"/>
      <c r="E2219" s="2"/>
      <c r="F2219" s="2"/>
      <c r="G2219" s="10"/>
      <c r="H2219" s="10"/>
      <c r="I2219" s="10"/>
      <c r="J2219" s="10"/>
      <c r="M2219" s="2"/>
      <c r="N2219" s="39"/>
      <c r="O2219" s="2"/>
      <c r="P2219" s="2"/>
      <c r="Q2219" s="2"/>
      <c r="R2219" s="2"/>
      <c r="S2219" s="2"/>
      <c r="V2219" s="2"/>
      <c r="W2219" s="2"/>
      <c r="X2219" s="2"/>
      <c r="Y2219" s="2"/>
      <c r="Z2219" s="2"/>
      <c r="AA2219" s="2"/>
      <c r="AB2219" s="2"/>
      <c r="AC2219" s="8"/>
      <c r="AE2219" s="2"/>
      <c r="AF2219" s="2"/>
      <c r="AG2219" s="2"/>
      <c r="AH2219" s="2"/>
      <c r="AI2219" s="2"/>
      <c r="AJ2219" s="2"/>
      <c r="AK2219" s="2"/>
      <c r="AL2219" s="8"/>
      <c r="AN2219" s="2"/>
      <c r="AO2219" s="2"/>
      <c r="AP2219" s="2"/>
      <c r="AQ2219" s="2"/>
      <c r="AR2219" s="2"/>
      <c r="AS2219" s="2"/>
      <c r="AT2219" s="2"/>
      <c r="AU2219" s="8"/>
      <c r="AW2219" s="2"/>
      <c r="AX2219" s="2"/>
      <c r="AY2219" s="2"/>
      <c r="AZ2219" s="2"/>
      <c r="BA2219" s="2"/>
      <c r="BB2219" s="2"/>
      <c r="BC2219" s="2"/>
      <c r="BD2219" s="8"/>
      <c r="BF2219" s="2"/>
      <c r="BH2219" s="2"/>
      <c r="BJ2219" s="2"/>
      <c r="BK2219" s="2"/>
      <c r="BL2219" s="2"/>
      <c r="BM2219" s="8"/>
    </row>
    <row r="2220" spans="1:65" x14ac:dyDescent="0.25">
      <c r="A2220" s="2"/>
      <c r="B2220" s="2"/>
      <c r="C2220" s="2"/>
      <c r="D2220" s="2"/>
      <c r="E2220" s="2"/>
      <c r="F2220" s="2"/>
      <c r="G2220" s="10"/>
      <c r="H2220" s="10"/>
      <c r="I2220" s="10"/>
      <c r="J2220" s="10"/>
      <c r="M2220" s="2"/>
      <c r="N2220" s="39"/>
      <c r="O2220" s="2"/>
      <c r="P2220" s="2"/>
      <c r="Q2220" s="2"/>
      <c r="R2220" s="2"/>
      <c r="S2220" s="2"/>
      <c r="V2220" s="2"/>
      <c r="W2220" s="2"/>
      <c r="X2220" s="2"/>
      <c r="Y2220" s="2"/>
      <c r="Z2220" s="2"/>
      <c r="AA2220" s="2"/>
      <c r="AB2220" s="2"/>
      <c r="AC2220" s="8"/>
      <c r="AE2220" s="2"/>
      <c r="AF2220" s="2"/>
      <c r="AG2220" s="2"/>
      <c r="AH2220" s="2"/>
      <c r="AI2220" s="2"/>
      <c r="AJ2220" s="2"/>
      <c r="AK2220" s="2"/>
      <c r="AL2220" s="8"/>
      <c r="AN2220" s="2"/>
      <c r="AO2220" s="2"/>
      <c r="AP2220" s="2"/>
      <c r="AQ2220" s="2"/>
      <c r="AR2220" s="2"/>
      <c r="AS2220" s="2"/>
      <c r="AT2220" s="2"/>
      <c r="AU2220" s="8"/>
      <c r="AW2220" s="2"/>
      <c r="AX2220" s="2"/>
      <c r="AY2220" s="2"/>
      <c r="AZ2220" s="2"/>
      <c r="BA2220" s="2"/>
      <c r="BB2220" s="2"/>
      <c r="BC2220" s="2"/>
      <c r="BD2220" s="8"/>
      <c r="BF2220" s="2"/>
      <c r="BH2220" s="2"/>
      <c r="BJ2220" s="2"/>
      <c r="BK2220" s="2"/>
      <c r="BL2220" s="2"/>
      <c r="BM2220" s="8"/>
    </row>
    <row r="2221" spans="1:65" x14ac:dyDescent="0.25">
      <c r="A2221" s="2"/>
      <c r="B2221" s="2"/>
      <c r="C2221" s="2"/>
      <c r="D2221" s="2"/>
      <c r="E2221" s="2"/>
      <c r="F2221" s="2"/>
      <c r="G2221" s="10"/>
      <c r="H2221" s="10"/>
      <c r="I2221" s="10"/>
      <c r="J2221" s="10"/>
      <c r="M2221" s="2"/>
      <c r="N2221" s="39"/>
      <c r="O2221" s="2"/>
      <c r="P2221" s="2"/>
      <c r="Q2221" s="2"/>
      <c r="R2221" s="2"/>
      <c r="S2221" s="2"/>
      <c r="V2221" s="2"/>
      <c r="W2221" s="2"/>
      <c r="X2221" s="2"/>
      <c r="Y2221" s="2"/>
      <c r="Z2221" s="2"/>
      <c r="AA2221" s="2"/>
      <c r="AB2221" s="2"/>
      <c r="AC2221" s="8"/>
      <c r="AE2221" s="2"/>
      <c r="AF2221" s="2"/>
      <c r="AG2221" s="2"/>
      <c r="AH2221" s="2"/>
      <c r="AI2221" s="2"/>
      <c r="AJ2221" s="2"/>
      <c r="AK2221" s="2"/>
      <c r="AL2221" s="8"/>
      <c r="AN2221" s="2"/>
      <c r="AO2221" s="2"/>
      <c r="AP2221" s="2"/>
      <c r="AQ2221" s="2"/>
      <c r="AR2221" s="2"/>
      <c r="AS2221" s="2"/>
      <c r="AT2221" s="2"/>
      <c r="AU2221" s="8"/>
      <c r="AW2221" s="2"/>
      <c r="AX2221" s="2"/>
      <c r="AY2221" s="2"/>
      <c r="AZ2221" s="2"/>
      <c r="BA2221" s="2"/>
      <c r="BB2221" s="2"/>
      <c r="BC2221" s="2"/>
      <c r="BD2221" s="8"/>
      <c r="BF2221" s="2"/>
      <c r="BH2221" s="2"/>
      <c r="BJ2221" s="2"/>
      <c r="BK2221" s="2"/>
      <c r="BL2221" s="2"/>
      <c r="BM2221" s="8"/>
    </row>
    <row r="2222" spans="1:65" x14ac:dyDescent="0.25">
      <c r="A2222" s="2"/>
      <c r="B2222" s="2"/>
      <c r="C2222" s="2"/>
      <c r="D2222" s="2"/>
      <c r="E2222" s="2"/>
      <c r="F2222" s="2"/>
      <c r="G2222" s="10"/>
      <c r="H2222" s="10"/>
      <c r="I2222" s="10"/>
      <c r="J2222" s="10"/>
      <c r="M2222" s="2"/>
      <c r="N2222" s="39"/>
      <c r="O2222" s="2"/>
      <c r="P2222" s="2"/>
      <c r="Q2222" s="2"/>
      <c r="R2222" s="2"/>
      <c r="S2222" s="2"/>
      <c r="V2222" s="2"/>
      <c r="W2222" s="2"/>
      <c r="X2222" s="2"/>
      <c r="Y2222" s="2"/>
      <c r="Z2222" s="2"/>
      <c r="AA2222" s="2"/>
      <c r="AB2222" s="2"/>
      <c r="AC2222" s="8"/>
      <c r="AE2222" s="2"/>
      <c r="AF2222" s="2"/>
      <c r="AG2222" s="2"/>
      <c r="AH2222" s="2"/>
      <c r="AI2222" s="2"/>
      <c r="AJ2222" s="2"/>
      <c r="AK2222" s="2"/>
      <c r="AL2222" s="8"/>
      <c r="AN2222" s="2"/>
      <c r="AO2222" s="2"/>
      <c r="AP2222" s="2"/>
      <c r="AQ2222" s="2"/>
      <c r="AR2222" s="2"/>
      <c r="AS2222" s="2"/>
      <c r="AT2222" s="2"/>
      <c r="AU2222" s="8"/>
      <c r="AW2222" s="2"/>
      <c r="AX2222" s="2"/>
      <c r="AY2222" s="2"/>
      <c r="AZ2222" s="2"/>
      <c r="BA2222" s="2"/>
      <c r="BB2222" s="2"/>
      <c r="BC2222" s="2"/>
      <c r="BD2222" s="8"/>
      <c r="BF2222" s="2"/>
      <c r="BH2222" s="2"/>
      <c r="BJ2222" s="2"/>
      <c r="BK2222" s="2"/>
      <c r="BL2222" s="2"/>
      <c r="BM2222" s="8"/>
    </row>
    <row r="2223" spans="1:65" x14ac:dyDescent="0.25">
      <c r="A2223" s="2"/>
      <c r="B2223" s="2"/>
      <c r="C2223" s="2"/>
      <c r="D2223" s="2"/>
      <c r="E2223" s="2"/>
      <c r="F2223" s="2"/>
      <c r="G2223" s="10"/>
      <c r="H2223" s="10"/>
      <c r="I2223" s="10"/>
      <c r="J2223" s="10"/>
      <c r="M2223" s="2"/>
      <c r="N2223" s="39"/>
      <c r="O2223" s="2"/>
      <c r="P2223" s="2"/>
      <c r="Q2223" s="2"/>
      <c r="R2223" s="2"/>
      <c r="S2223" s="2"/>
      <c r="V2223" s="2"/>
      <c r="W2223" s="2"/>
      <c r="X2223" s="2"/>
      <c r="Y2223" s="2"/>
      <c r="Z2223" s="2"/>
      <c r="AA2223" s="2"/>
      <c r="AB2223" s="2"/>
      <c r="AC2223" s="8"/>
      <c r="AE2223" s="2"/>
      <c r="AF2223" s="2"/>
      <c r="AG2223" s="2"/>
      <c r="AH2223" s="2"/>
      <c r="AI2223" s="2"/>
      <c r="AJ2223" s="2"/>
      <c r="AK2223" s="2"/>
      <c r="AL2223" s="8"/>
      <c r="AN2223" s="2"/>
      <c r="AO2223" s="2"/>
      <c r="AP2223" s="2"/>
      <c r="AQ2223" s="2"/>
      <c r="AR2223" s="2"/>
      <c r="AS2223" s="2"/>
      <c r="AT2223" s="2"/>
      <c r="AU2223" s="8"/>
      <c r="AW2223" s="2"/>
      <c r="AX2223" s="2"/>
      <c r="AY2223" s="2"/>
      <c r="AZ2223" s="2"/>
      <c r="BA2223" s="2"/>
      <c r="BB2223" s="2"/>
      <c r="BC2223" s="2"/>
      <c r="BD2223" s="8"/>
      <c r="BF2223" s="2"/>
      <c r="BH2223" s="2"/>
      <c r="BJ2223" s="2"/>
      <c r="BK2223" s="2"/>
      <c r="BL2223" s="2"/>
      <c r="BM2223" s="8"/>
    </row>
    <row r="2224" spans="1:65" x14ac:dyDescent="0.25">
      <c r="A2224" s="2"/>
      <c r="B2224" s="2"/>
      <c r="C2224" s="2"/>
      <c r="D2224" s="2"/>
      <c r="E2224" s="2"/>
      <c r="F2224" s="2"/>
      <c r="G2224" s="10"/>
      <c r="H2224" s="10"/>
      <c r="I2224" s="10"/>
      <c r="J2224" s="10"/>
      <c r="M2224" s="2"/>
      <c r="N2224" s="39"/>
      <c r="O2224" s="2"/>
      <c r="P2224" s="2"/>
      <c r="Q2224" s="2"/>
      <c r="R2224" s="2"/>
      <c r="S2224" s="2"/>
      <c r="V2224" s="2"/>
      <c r="W2224" s="2"/>
      <c r="X2224" s="2"/>
      <c r="Y2224" s="2"/>
      <c r="Z2224" s="2"/>
      <c r="AA2224" s="2"/>
      <c r="AB2224" s="2"/>
      <c r="AC2224" s="8"/>
      <c r="AE2224" s="2"/>
      <c r="AF2224" s="2"/>
      <c r="AG2224" s="2"/>
      <c r="AH2224" s="2"/>
      <c r="AI2224" s="2"/>
      <c r="AJ2224" s="2"/>
      <c r="AK2224" s="2"/>
      <c r="AL2224" s="8"/>
      <c r="AN2224" s="2"/>
      <c r="AO2224" s="2"/>
      <c r="AP2224" s="2"/>
      <c r="AQ2224" s="2"/>
      <c r="AR2224" s="2"/>
      <c r="AS2224" s="2"/>
      <c r="AT2224" s="2"/>
      <c r="AU2224" s="8"/>
      <c r="AW2224" s="2"/>
      <c r="AX2224" s="2"/>
      <c r="AY2224" s="2"/>
      <c r="AZ2224" s="2"/>
      <c r="BA2224" s="2"/>
      <c r="BB2224" s="2"/>
      <c r="BC2224" s="2"/>
      <c r="BD2224" s="8"/>
      <c r="BF2224" s="2"/>
      <c r="BH2224" s="2"/>
      <c r="BJ2224" s="2"/>
      <c r="BK2224" s="2"/>
      <c r="BL2224" s="2"/>
      <c r="BM2224" s="8"/>
    </row>
    <row r="2225" spans="1:65" x14ac:dyDescent="0.25">
      <c r="A2225" s="2"/>
      <c r="B2225" s="2"/>
      <c r="C2225" s="2"/>
      <c r="D2225" s="2"/>
      <c r="E2225" s="2"/>
      <c r="F2225" s="2"/>
      <c r="G2225" s="10"/>
      <c r="H2225" s="10"/>
      <c r="I2225" s="10"/>
      <c r="J2225" s="10"/>
      <c r="M2225" s="2"/>
      <c r="N2225" s="39"/>
      <c r="O2225" s="2"/>
      <c r="P2225" s="2"/>
      <c r="Q2225" s="2"/>
      <c r="R2225" s="2"/>
      <c r="S2225" s="2"/>
      <c r="V2225" s="2"/>
      <c r="W2225" s="2"/>
      <c r="X2225" s="2"/>
      <c r="Y2225" s="2"/>
      <c r="Z2225" s="2"/>
      <c r="AA2225" s="2"/>
      <c r="AB2225" s="2"/>
      <c r="AC2225" s="8"/>
      <c r="AE2225" s="2"/>
      <c r="AF2225" s="2"/>
      <c r="AG2225" s="2"/>
      <c r="AH2225" s="2"/>
      <c r="AI2225" s="2"/>
      <c r="AJ2225" s="2"/>
      <c r="AK2225" s="2"/>
      <c r="AL2225" s="8"/>
      <c r="AN2225" s="2"/>
      <c r="AO2225" s="2"/>
      <c r="AP2225" s="2"/>
      <c r="AQ2225" s="2"/>
      <c r="AR2225" s="2"/>
      <c r="AS2225" s="2"/>
      <c r="AT2225" s="2"/>
      <c r="AU2225" s="8"/>
      <c r="AW2225" s="2"/>
      <c r="AX2225" s="2"/>
      <c r="AY2225" s="2"/>
      <c r="AZ2225" s="2"/>
      <c r="BA2225" s="2"/>
      <c r="BB2225" s="2"/>
      <c r="BC2225" s="2"/>
      <c r="BD2225" s="8"/>
      <c r="BF2225" s="2"/>
      <c r="BH2225" s="2"/>
      <c r="BJ2225" s="2"/>
      <c r="BK2225" s="2"/>
      <c r="BL2225" s="2"/>
      <c r="BM2225" s="8"/>
    </row>
    <row r="2226" spans="1:65" x14ac:dyDescent="0.25">
      <c r="A2226" s="2"/>
      <c r="B2226" s="2"/>
      <c r="C2226" s="2"/>
      <c r="D2226" s="2"/>
      <c r="E2226" s="2"/>
      <c r="F2226" s="2"/>
      <c r="G2226" s="10"/>
      <c r="H2226" s="10"/>
      <c r="I2226" s="10"/>
      <c r="J2226" s="10"/>
      <c r="M2226" s="2"/>
      <c r="N2226" s="39"/>
      <c r="O2226" s="2"/>
      <c r="P2226" s="2"/>
      <c r="Q2226" s="2"/>
      <c r="R2226" s="2"/>
      <c r="S2226" s="2"/>
      <c r="V2226" s="2"/>
      <c r="W2226" s="2"/>
      <c r="X2226" s="2"/>
      <c r="Y2226" s="2"/>
      <c r="Z2226" s="2"/>
      <c r="AA2226" s="2"/>
      <c r="AB2226" s="2"/>
      <c r="AC2226" s="8"/>
      <c r="AE2226" s="2"/>
      <c r="AF2226" s="2"/>
      <c r="AG2226" s="2"/>
      <c r="AH2226" s="2"/>
      <c r="AI2226" s="2"/>
      <c r="AJ2226" s="2"/>
      <c r="AK2226" s="2"/>
      <c r="AL2226" s="8"/>
      <c r="AN2226" s="2"/>
      <c r="AO2226" s="2"/>
      <c r="AP2226" s="2"/>
      <c r="AQ2226" s="2"/>
      <c r="AR2226" s="2"/>
      <c r="AS2226" s="2"/>
      <c r="AT2226" s="2"/>
      <c r="AU2226" s="8"/>
      <c r="AW2226" s="2"/>
      <c r="AX2226" s="2"/>
      <c r="AY2226" s="2"/>
      <c r="AZ2226" s="2"/>
      <c r="BA2226" s="2"/>
      <c r="BB2226" s="2"/>
      <c r="BC2226" s="2"/>
      <c r="BD2226" s="8"/>
      <c r="BF2226" s="2"/>
      <c r="BH2226" s="2"/>
      <c r="BJ2226" s="2"/>
      <c r="BK2226" s="2"/>
      <c r="BL2226" s="2"/>
      <c r="BM2226" s="8"/>
    </row>
    <row r="2227" spans="1:65" x14ac:dyDescent="0.25">
      <c r="A2227" s="2"/>
      <c r="B2227" s="2"/>
      <c r="C2227" s="2"/>
      <c r="D2227" s="2"/>
      <c r="E2227" s="2"/>
      <c r="F2227" s="2"/>
      <c r="G2227" s="10"/>
      <c r="H2227" s="10"/>
      <c r="I2227" s="10"/>
      <c r="J2227" s="10"/>
      <c r="M2227" s="2"/>
      <c r="N2227" s="39"/>
      <c r="O2227" s="2"/>
      <c r="P2227" s="2"/>
      <c r="Q2227" s="2"/>
      <c r="R2227" s="2"/>
      <c r="S2227" s="2"/>
      <c r="V2227" s="2"/>
      <c r="W2227" s="2"/>
      <c r="X2227" s="2"/>
      <c r="Y2227" s="2"/>
      <c r="Z2227" s="2"/>
      <c r="AA2227" s="2"/>
      <c r="AB2227" s="2"/>
      <c r="AC2227" s="8"/>
      <c r="AE2227" s="2"/>
      <c r="AF2227" s="2"/>
      <c r="AG2227" s="2"/>
      <c r="AH2227" s="2"/>
      <c r="AI2227" s="2"/>
      <c r="AJ2227" s="2"/>
      <c r="AK2227" s="2"/>
      <c r="AL2227" s="8"/>
      <c r="AN2227" s="2"/>
      <c r="AO2227" s="2"/>
      <c r="AP2227" s="2"/>
      <c r="AQ2227" s="2"/>
      <c r="AR2227" s="2"/>
      <c r="AS2227" s="2"/>
      <c r="AT2227" s="2"/>
      <c r="AU2227" s="8"/>
      <c r="AW2227" s="2"/>
      <c r="AX2227" s="2"/>
      <c r="AY2227" s="2"/>
      <c r="AZ2227" s="2"/>
      <c r="BA2227" s="2"/>
      <c r="BB2227" s="2"/>
      <c r="BC2227" s="2"/>
      <c r="BD2227" s="8"/>
      <c r="BF2227" s="2"/>
      <c r="BH2227" s="2"/>
      <c r="BJ2227" s="2"/>
      <c r="BK2227" s="2"/>
      <c r="BL2227" s="2"/>
      <c r="BM2227" s="8"/>
    </row>
    <row r="2228" spans="1:65" x14ac:dyDescent="0.25">
      <c r="A2228" s="2"/>
      <c r="B2228" s="2"/>
      <c r="C2228" s="2"/>
      <c r="D2228" s="2"/>
      <c r="E2228" s="2"/>
      <c r="F2228" s="2"/>
      <c r="G2228" s="10"/>
      <c r="H2228" s="10"/>
      <c r="I2228" s="10"/>
      <c r="J2228" s="10"/>
      <c r="M2228" s="2"/>
      <c r="N2228" s="39"/>
      <c r="O2228" s="2"/>
      <c r="P2228" s="2"/>
      <c r="Q2228" s="2"/>
      <c r="R2228" s="2"/>
      <c r="S2228" s="2"/>
      <c r="V2228" s="2"/>
      <c r="W2228" s="2"/>
      <c r="X2228" s="2"/>
      <c r="Y2228" s="2"/>
      <c r="Z2228" s="2"/>
      <c r="AA2228" s="2"/>
      <c r="AB2228" s="2"/>
      <c r="AC2228" s="8"/>
      <c r="AE2228" s="2"/>
      <c r="AF2228" s="2"/>
      <c r="AG2228" s="2"/>
      <c r="AH2228" s="2"/>
      <c r="AI2228" s="2"/>
      <c r="AJ2228" s="2"/>
      <c r="AK2228" s="2"/>
      <c r="AL2228" s="8"/>
      <c r="AN2228" s="2"/>
      <c r="AO2228" s="2"/>
      <c r="AP2228" s="2"/>
      <c r="AQ2228" s="2"/>
      <c r="AR2228" s="2"/>
      <c r="AS2228" s="2"/>
      <c r="AT2228" s="2"/>
      <c r="AU2228" s="8"/>
      <c r="AW2228" s="2"/>
      <c r="AX2228" s="2"/>
      <c r="AY2228" s="2"/>
      <c r="AZ2228" s="2"/>
      <c r="BA2228" s="2"/>
      <c r="BB2228" s="2"/>
      <c r="BC2228" s="2"/>
      <c r="BD2228" s="8"/>
      <c r="BF2228" s="2"/>
      <c r="BH2228" s="2"/>
      <c r="BJ2228" s="2"/>
      <c r="BK2228" s="2"/>
      <c r="BL2228" s="2"/>
      <c r="BM2228" s="8"/>
    </row>
    <row r="2229" spans="1:65" x14ac:dyDescent="0.25">
      <c r="A2229" s="2"/>
      <c r="B2229" s="2"/>
      <c r="C2229" s="2"/>
      <c r="D2229" s="2"/>
      <c r="E2229" s="2"/>
      <c r="F2229" s="2"/>
      <c r="G2229" s="10"/>
      <c r="H2229" s="10"/>
      <c r="I2229" s="10"/>
      <c r="J2229" s="10"/>
      <c r="M2229" s="2"/>
      <c r="N2229" s="39"/>
      <c r="O2229" s="2"/>
      <c r="P2229" s="2"/>
      <c r="Q2229" s="2"/>
      <c r="R2229" s="2"/>
      <c r="S2229" s="2"/>
      <c r="V2229" s="2"/>
      <c r="W2229" s="2"/>
      <c r="X2229" s="2"/>
      <c r="Y2229" s="2"/>
      <c r="Z2229" s="2"/>
      <c r="AA2229" s="2"/>
      <c r="AB2229" s="2"/>
      <c r="AC2229" s="8"/>
      <c r="AE2229" s="2"/>
      <c r="AF2229" s="2"/>
      <c r="AG2229" s="2"/>
      <c r="AH2229" s="2"/>
      <c r="AI2229" s="2"/>
      <c r="AJ2229" s="2"/>
      <c r="AK2229" s="2"/>
      <c r="AL2229" s="8"/>
      <c r="AN2229" s="2"/>
      <c r="AO2229" s="2"/>
      <c r="AP2229" s="2"/>
      <c r="AQ2229" s="2"/>
      <c r="AR2229" s="2"/>
      <c r="AS2229" s="2"/>
      <c r="AT2229" s="2"/>
      <c r="AU2229" s="8"/>
      <c r="AW2229" s="2"/>
      <c r="AX2229" s="2"/>
      <c r="AY2229" s="2"/>
      <c r="AZ2229" s="2"/>
      <c r="BA2229" s="2"/>
      <c r="BB2229" s="2"/>
      <c r="BC2229" s="2"/>
      <c r="BD2229" s="8"/>
      <c r="BF2229" s="2"/>
      <c r="BH2229" s="2"/>
      <c r="BJ2229" s="2"/>
      <c r="BK2229" s="2"/>
      <c r="BL2229" s="2"/>
      <c r="BM2229" s="8"/>
    </row>
    <row r="2230" spans="1:65" x14ac:dyDescent="0.25">
      <c r="A2230" s="2"/>
      <c r="B2230" s="2"/>
      <c r="C2230" s="2"/>
      <c r="D2230" s="2"/>
      <c r="E2230" s="2"/>
      <c r="F2230" s="2"/>
      <c r="G2230" s="10"/>
      <c r="H2230" s="10"/>
      <c r="I2230" s="10"/>
      <c r="J2230" s="10"/>
      <c r="M2230" s="2"/>
      <c r="N2230" s="39"/>
      <c r="O2230" s="2"/>
      <c r="P2230" s="2"/>
      <c r="Q2230" s="2"/>
      <c r="R2230" s="2"/>
      <c r="S2230" s="2"/>
      <c r="V2230" s="2"/>
      <c r="W2230" s="2"/>
      <c r="X2230" s="2"/>
      <c r="Y2230" s="2"/>
      <c r="Z2230" s="2"/>
      <c r="AA2230" s="2"/>
      <c r="AB2230" s="2"/>
      <c r="AC2230" s="8"/>
      <c r="AE2230" s="2"/>
      <c r="AF2230" s="2"/>
      <c r="AG2230" s="2"/>
      <c r="AH2230" s="2"/>
      <c r="AI2230" s="2"/>
      <c r="AJ2230" s="2"/>
      <c r="AK2230" s="2"/>
      <c r="AL2230" s="8"/>
      <c r="AN2230" s="2"/>
      <c r="AO2230" s="2"/>
      <c r="AP2230" s="2"/>
      <c r="AQ2230" s="2"/>
      <c r="AR2230" s="2"/>
      <c r="AS2230" s="2"/>
      <c r="AT2230" s="2"/>
      <c r="AU2230" s="8"/>
      <c r="AW2230" s="2"/>
      <c r="AX2230" s="2"/>
      <c r="AY2230" s="2"/>
      <c r="AZ2230" s="2"/>
      <c r="BA2230" s="2"/>
      <c r="BB2230" s="2"/>
      <c r="BC2230" s="2"/>
      <c r="BD2230" s="8"/>
      <c r="BF2230" s="2"/>
      <c r="BH2230" s="2"/>
      <c r="BJ2230" s="2"/>
      <c r="BK2230" s="2"/>
      <c r="BL2230" s="2"/>
      <c r="BM2230" s="8"/>
    </row>
    <row r="2231" spans="1:65" x14ac:dyDescent="0.25">
      <c r="A2231" s="2"/>
      <c r="B2231" s="2"/>
      <c r="C2231" s="2"/>
      <c r="D2231" s="2"/>
      <c r="E2231" s="2"/>
      <c r="F2231" s="2"/>
      <c r="G2231" s="10"/>
      <c r="H2231" s="10"/>
      <c r="I2231" s="10"/>
      <c r="J2231" s="10"/>
      <c r="M2231" s="2"/>
      <c r="N2231" s="39"/>
      <c r="O2231" s="2"/>
      <c r="P2231" s="2"/>
      <c r="Q2231" s="2"/>
      <c r="R2231" s="2"/>
      <c r="S2231" s="2"/>
      <c r="V2231" s="2"/>
      <c r="W2231" s="2"/>
      <c r="X2231" s="2"/>
      <c r="Y2231" s="2"/>
      <c r="Z2231" s="2"/>
      <c r="AA2231" s="2"/>
      <c r="AB2231" s="2"/>
      <c r="AC2231" s="8"/>
      <c r="AE2231" s="2"/>
      <c r="AF2231" s="2"/>
      <c r="AG2231" s="2"/>
      <c r="AH2231" s="2"/>
      <c r="AI2231" s="2"/>
      <c r="AJ2231" s="2"/>
      <c r="AK2231" s="2"/>
      <c r="AL2231" s="8"/>
      <c r="AN2231" s="2"/>
      <c r="AO2231" s="2"/>
      <c r="AP2231" s="2"/>
      <c r="AQ2231" s="2"/>
      <c r="AR2231" s="2"/>
      <c r="AS2231" s="2"/>
      <c r="AT2231" s="2"/>
      <c r="AU2231" s="8"/>
      <c r="AW2231" s="2"/>
      <c r="AX2231" s="2"/>
      <c r="AY2231" s="2"/>
      <c r="AZ2231" s="2"/>
      <c r="BA2231" s="2"/>
      <c r="BB2231" s="2"/>
      <c r="BC2231" s="2"/>
      <c r="BD2231" s="8"/>
      <c r="BF2231" s="2"/>
      <c r="BH2231" s="2"/>
      <c r="BJ2231" s="2"/>
      <c r="BK2231" s="2"/>
      <c r="BL2231" s="2"/>
      <c r="BM2231" s="8"/>
    </row>
    <row r="2232" spans="1:65" x14ac:dyDescent="0.25">
      <c r="A2232" s="2"/>
      <c r="B2232" s="2"/>
      <c r="C2232" s="2"/>
      <c r="D2232" s="2"/>
      <c r="E2232" s="2"/>
      <c r="F2232" s="2"/>
      <c r="G2232" s="10"/>
      <c r="H2232" s="10"/>
      <c r="I2232" s="10"/>
      <c r="J2232" s="10"/>
      <c r="M2232" s="2"/>
      <c r="N2232" s="39"/>
      <c r="O2232" s="2"/>
      <c r="P2232" s="2"/>
      <c r="Q2232" s="2"/>
      <c r="R2232" s="2"/>
      <c r="S2232" s="2"/>
      <c r="V2232" s="2"/>
      <c r="W2232" s="2"/>
      <c r="X2232" s="2"/>
      <c r="Y2232" s="2"/>
      <c r="Z2232" s="2"/>
      <c r="AA2232" s="2"/>
      <c r="AB2232" s="2"/>
      <c r="AC2232" s="8"/>
      <c r="AE2232" s="2"/>
      <c r="AF2232" s="2"/>
      <c r="AG2232" s="2"/>
      <c r="AH2232" s="2"/>
      <c r="AI2232" s="2"/>
      <c r="AJ2232" s="2"/>
      <c r="AK2232" s="2"/>
      <c r="AL2232" s="8"/>
      <c r="AN2232" s="2"/>
      <c r="AO2232" s="2"/>
      <c r="AP2232" s="2"/>
      <c r="AQ2232" s="2"/>
      <c r="AR2232" s="2"/>
      <c r="AS2232" s="2"/>
      <c r="AT2232" s="2"/>
      <c r="AU2232" s="8"/>
      <c r="AW2232" s="2"/>
      <c r="AX2232" s="2"/>
      <c r="AY2232" s="2"/>
      <c r="AZ2232" s="2"/>
      <c r="BA2232" s="2"/>
      <c r="BB2232" s="2"/>
      <c r="BC2232" s="2"/>
      <c r="BD2232" s="8"/>
      <c r="BF2232" s="2"/>
      <c r="BH2232" s="2"/>
      <c r="BJ2232" s="2"/>
      <c r="BK2232" s="2"/>
      <c r="BL2232" s="2"/>
      <c r="BM2232" s="8"/>
    </row>
    <row r="2233" spans="1:65" x14ac:dyDescent="0.25">
      <c r="A2233" s="2"/>
      <c r="B2233" s="2"/>
      <c r="C2233" s="2"/>
      <c r="D2233" s="2"/>
      <c r="E2233" s="2"/>
      <c r="F2233" s="2"/>
      <c r="G2233" s="10"/>
      <c r="H2233" s="10"/>
      <c r="I2233" s="10"/>
      <c r="J2233" s="10"/>
      <c r="M2233" s="2"/>
      <c r="N2233" s="39"/>
      <c r="O2233" s="2"/>
      <c r="P2233" s="2"/>
      <c r="Q2233" s="2"/>
      <c r="R2233" s="2"/>
      <c r="S2233" s="2"/>
      <c r="V2233" s="2"/>
      <c r="W2233" s="2"/>
      <c r="X2233" s="2"/>
      <c r="Y2233" s="2"/>
      <c r="Z2233" s="2"/>
      <c r="AA2233" s="2"/>
      <c r="AB2233" s="2"/>
      <c r="AC2233" s="8"/>
      <c r="AE2233" s="2"/>
      <c r="AF2233" s="2"/>
      <c r="AG2233" s="2"/>
      <c r="AH2233" s="2"/>
      <c r="AI2233" s="2"/>
      <c r="AJ2233" s="2"/>
      <c r="AK2233" s="2"/>
      <c r="AL2233" s="8"/>
      <c r="AN2233" s="2"/>
      <c r="AO2233" s="2"/>
      <c r="AP2233" s="2"/>
      <c r="AQ2233" s="2"/>
      <c r="AR2233" s="2"/>
      <c r="AS2233" s="2"/>
      <c r="AT2233" s="2"/>
      <c r="AU2233" s="8"/>
      <c r="AW2233" s="2"/>
      <c r="AX2233" s="2"/>
      <c r="AY2233" s="2"/>
      <c r="AZ2233" s="2"/>
      <c r="BA2233" s="2"/>
      <c r="BB2233" s="2"/>
      <c r="BC2233" s="2"/>
      <c r="BD2233" s="8"/>
      <c r="BF2233" s="2"/>
      <c r="BH2233" s="2"/>
      <c r="BJ2233" s="2"/>
      <c r="BK2233" s="2"/>
      <c r="BL2233" s="2"/>
      <c r="BM2233" s="8"/>
    </row>
    <row r="2234" spans="1:65" x14ac:dyDescent="0.25">
      <c r="A2234" s="2"/>
      <c r="B2234" s="2"/>
      <c r="C2234" s="2"/>
      <c r="D2234" s="2"/>
      <c r="E2234" s="2"/>
      <c r="F2234" s="2"/>
      <c r="G2234" s="10"/>
      <c r="H2234" s="10"/>
      <c r="I2234" s="10"/>
      <c r="J2234" s="10"/>
      <c r="M2234" s="2"/>
      <c r="N2234" s="39"/>
      <c r="O2234" s="2"/>
      <c r="P2234" s="2"/>
      <c r="Q2234" s="2"/>
      <c r="R2234" s="2"/>
      <c r="S2234" s="2"/>
      <c r="V2234" s="2"/>
      <c r="W2234" s="2"/>
      <c r="X2234" s="2"/>
      <c r="Y2234" s="2"/>
      <c r="Z2234" s="2"/>
      <c r="AA2234" s="2"/>
      <c r="AB2234" s="2"/>
      <c r="AC2234" s="8"/>
      <c r="AE2234" s="2"/>
      <c r="AF2234" s="2"/>
      <c r="AG2234" s="2"/>
      <c r="AH2234" s="2"/>
      <c r="AI2234" s="2"/>
      <c r="AJ2234" s="2"/>
      <c r="AK2234" s="2"/>
      <c r="AL2234" s="8"/>
      <c r="AN2234" s="2"/>
      <c r="AO2234" s="2"/>
      <c r="AP2234" s="2"/>
      <c r="AQ2234" s="2"/>
      <c r="AR2234" s="2"/>
      <c r="AS2234" s="2"/>
      <c r="AT2234" s="2"/>
      <c r="AU2234" s="8"/>
      <c r="AW2234" s="2"/>
      <c r="AX2234" s="2"/>
      <c r="AY2234" s="2"/>
      <c r="AZ2234" s="2"/>
      <c r="BA2234" s="2"/>
      <c r="BB2234" s="2"/>
      <c r="BC2234" s="2"/>
      <c r="BD2234" s="8"/>
      <c r="BF2234" s="2"/>
      <c r="BH2234" s="2"/>
      <c r="BJ2234" s="2"/>
      <c r="BK2234" s="2"/>
      <c r="BL2234" s="2"/>
      <c r="BM2234" s="8"/>
    </row>
    <row r="2235" spans="1:65" x14ac:dyDescent="0.25">
      <c r="A2235" s="2"/>
      <c r="B2235" s="2"/>
      <c r="C2235" s="2"/>
      <c r="D2235" s="2"/>
      <c r="E2235" s="2"/>
      <c r="F2235" s="2"/>
      <c r="G2235" s="10"/>
      <c r="H2235" s="10"/>
      <c r="I2235" s="10"/>
      <c r="J2235" s="10"/>
      <c r="M2235" s="2"/>
      <c r="N2235" s="39"/>
      <c r="O2235" s="2"/>
      <c r="P2235" s="2"/>
      <c r="Q2235" s="2"/>
      <c r="R2235" s="2"/>
      <c r="S2235" s="2"/>
      <c r="V2235" s="2"/>
      <c r="W2235" s="2"/>
      <c r="X2235" s="2"/>
      <c r="Y2235" s="2"/>
      <c r="Z2235" s="2"/>
      <c r="AA2235" s="2"/>
      <c r="AB2235" s="2"/>
      <c r="AC2235" s="8"/>
      <c r="AE2235" s="2"/>
      <c r="AF2235" s="2"/>
      <c r="AG2235" s="2"/>
      <c r="AH2235" s="2"/>
      <c r="AI2235" s="2"/>
      <c r="AJ2235" s="2"/>
      <c r="AK2235" s="2"/>
      <c r="AL2235" s="8"/>
      <c r="AN2235" s="2"/>
      <c r="AO2235" s="2"/>
      <c r="AP2235" s="2"/>
      <c r="AQ2235" s="2"/>
      <c r="AR2235" s="2"/>
      <c r="AS2235" s="2"/>
      <c r="AT2235" s="2"/>
      <c r="AU2235" s="8"/>
      <c r="AW2235" s="2"/>
      <c r="AX2235" s="2"/>
      <c r="AY2235" s="2"/>
      <c r="AZ2235" s="2"/>
      <c r="BA2235" s="2"/>
      <c r="BB2235" s="2"/>
      <c r="BC2235" s="2"/>
      <c r="BD2235" s="8"/>
      <c r="BF2235" s="2"/>
      <c r="BH2235" s="2"/>
      <c r="BJ2235" s="2"/>
      <c r="BK2235" s="2"/>
      <c r="BL2235" s="2"/>
      <c r="BM2235" s="8"/>
    </row>
    <row r="2236" spans="1:65" x14ac:dyDescent="0.25">
      <c r="A2236" s="2"/>
      <c r="B2236" s="2"/>
      <c r="C2236" s="2"/>
      <c r="D2236" s="2"/>
      <c r="E2236" s="2"/>
      <c r="F2236" s="2"/>
      <c r="G2236" s="10"/>
      <c r="H2236" s="10"/>
      <c r="I2236" s="10"/>
      <c r="J2236" s="10"/>
      <c r="M2236" s="2"/>
      <c r="N2236" s="39"/>
      <c r="O2236" s="2"/>
      <c r="P2236" s="2"/>
      <c r="Q2236" s="2"/>
      <c r="R2236" s="2"/>
      <c r="S2236" s="2"/>
      <c r="V2236" s="2"/>
      <c r="W2236" s="2"/>
      <c r="X2236" s="2"/>
      <c r="Y2236" s="2"/>
      <c r="Z2236" s="2"/>
      <c r="AA2236" s="2"/>
      <c r="AB2236" s="2"/>
      <c r="AC2236" s="8"/>
      <c r="AE2236" s="2"/>
      <c r="AF2236" s="2"/>
      <c r="AG2236" s="2"/>
      <c r="AH2236" s="2"/>
      <c r="AI2236" s="2"/>
      <c r="AJ2236" s="2"/>
      <c r="AK2236" s="2"/>
      <c r="AL2236" s="8"/>
      <c r="AN2236" s="2"/>
      <c r="AO2236" s="2"/>
      <c r="AP2236" s="2"/>
      <c r="AQ2236" s="2"/>
      <c r="AR2236" s="2"/>
      <c r="AS2236" s="2"/>
      <c r="AT2236" s="2"/>
      <c r="AU2236" s="8"/>
      <c r="AW2236" s="2"/>
      <c r="AX2236" s="2"/>
      <c r="AY2236" s="2"/>
      <c r="AZ2236" s="2"/>
      <c r="BA2236" s="2"/>
      <c r="BB2236" s="2"/>
      <c r="BC2236" s="2"/>
      <c r="BD2236" s="8"/>
      <c r="BF2236" s="2"/>
      <c r="BH2236" s="2"/>
      <c r="BJ2236" s="2"/>
      <c r="BK2236" s="2"/>
      <c r="BL2236" s="2"/>
      <c r="BM2236" s="8"/>
    </row>
    <row r="2237" spans="1:65" x14ac:dyDescent="0.25">
      <c r="A2237" s="2"/>
      <c r="B2237" s="2"/>
      <c r="C2237" s="2"/>
      <c r="D2237" s="2"/>
      <c r="E2237" s="2"/>
      <c r="F2237" s="2"/>
      <c r="G2237" s="10"/>
      <c r="H2237" s="10"/>
      <c r="I2237" s="10"/>
      <c r="J2237" s="10"/>
      <c r="M2237" s="2"/>
      <c r="N2237" s="39"/>
      <c r="O2237" s="2"/>
      <c r="P2237" s="2"/>
      <c r="Q2237" s="2"/>
      <c r="R2237" s="2"/>
      <c r="S2237" s="2"/>
      <c r="V2237" s="2"/>
      <c r="W2237" s="2"/>
      <c r="X2237" s="2"/>
      <c r="Y2237" s="2"/>
      <c r="Z2237" s="2"/>
      <c r="AA2237" s="2"/>
      <c r="AB2237" s="2"/>
      <c r="AC2237" s="8"/>
      <c r="AE2237" s="2"/>
      <c r="AF2237" s="2"/>
      <c r="AG2237" s="2"/>
      <c r="AH2237" s="2"/>
      <c r="AI2237" s="2"/>
      <c r="AJ2237" s="2"/>
      <c r="AK2237" s="2"/>
      <c r="AL2237" s="8"/>
      <c r="AN2237" s="2"/>
      <c r="AO2237" s="2"/>
      <c r="AP2237" s="2"/>
      <c r="AQ2237" s="2"/>
      <c r="AR2237" s="2"/>
      <c r="AS2237" s="2"/>
      <c r="AT2237" s="2"/>
      <c r="AU2237" s="8"/>
      <c r="AW2237" s="2"/>
      <c r="AX2237" s="2"/>
      <c r="AY2237" s="2"/>
      <c r="AZ2237" s="2"/>
      <c r="BA2237" s="2"/>
      <c r="BB2237" s="2"/>
      <c r="BC2237" s="2"/>
      <c r="BD2237" s="8"/>
      <c r="BF2237" s="2"/>
      <c r="BH2237" s="2"/>
      <c r="BJ2237" s="2"/>
      <c r="BK2237" s="2"/>
      <c r="BL2237" s="2"/>
      <c r="BM2237" s="8"/>
    </row>
    <row r="2238" spans="1:65" x14ac:dyDescent="0.25">
      <c r="A2238" s="2"/>
      <c r="B2238" s="2"/>
      <c r="C2238" s="2"/>
      <c r="D2238" s="2"/>
      <c r="E2238" s="2"/>
      <c r="F2238" s="2"/>
      <c r="G2238" s="10"/>
      <c r="H2238" s="10"/>
      <c r="I2238" s="10"/>
      <c r="J2238" s="10"/>
      <c r="M2238" s="2"/>
      <c r="N2238" s="39"/>
      <c r="O2238" s="2"/>
      <c r="P2238" s="2"/>
      <c r="Q2238" s="2"/>
      <c r="R2238" s="2"/>
      <c r="S2238" s="2"/>
      <c r="V2238" s="2"/>
      <c r="W2238" s="2"/>
      <c r="X2238" s="2"/>
      <c r="Y2238" s="2"/>
      <c r="Z2238" s="2"/>
      <c r="AA2238" s="2"/>
      <c r="AB2238" s="2"/>
      <c r="AC2238" s="8"/>
      <c r="AE2238" s="2"/>
      <c r="AF2238" s="2"/>
      <c r="AG2238" s="2"/>
      <c r="AH2238" s="2"/>
      <c r="AI2238" s="2"/>
      <c r="AJ2238" s="2"/>
      <c r="AK2238" s="2"/>
      <c r="AL2238" s="8"/>
      <c r="AN2238" s="2"/>
      <c r="AO2238" s="2"/>
      <c r="AP2238" s="2"/>
      <c r="AQ2238" s="2"/>
      <c r="AR2238" s="2"/>
      <c r="AS2238" s="2"/>
      <c r="AT2238" s="2"/>
      <c r="AU2238" s="8"/>
      <c r="AW2238" s="2"/>
      <c r="AX2238" s="2"/>
      <c r="AY2238" s="2"/>
      <c r="AZ2238" s="2"/>
      <c r="BA2238" s="2"/>
      <c r="BB2238" s="2"/>
      <c r="BC2238" s="2"/>
      <c r="BD2238" s="8"/>
      <c r="BF2238" s="2"/>
      <c r="BH2238" s="2"/>
      <c r="BJ2238" s="2"/>
      <c r="BK2238" s="2"/>
      <c r="BL2238" s="2"/>
      <c r="BM2238" s="8"/>
    </row>
    <row r="2239" spans="1:65" x14ac:dyDescent="0.25">
      <c r="A2239" s="2"/>
      <c r="B2239" s="2"/>
      <c r="C2239" s="2"/>
      <c r="D2239" s="2"/>
      <c r="E2239" s="2"/>
      <c r="F2239" s="2"/>
      <c r="G2239" s="10"/>
      <c r="H2239" s="10"/>
      <c r="I2239" s="10"/>
      <c r="J2239" s="10"/>
      <c r="M2239" s="2"/>
      <c r="N2239" s="39"/>
      <c r="O2239" s="2"/>
      <c r="P2239" s="2"/>
      <c r="Q2239" s="2"/>
      <c r="R2239" s="2"/>
      <c r="S2239" s="2"/>
      <c r="V2239" s="2"/>
      <c r="W2239" s="2"/>
      <c r="X2239" s="2"/>
      <c r="Y2239" s="2"/>
      <c r="Z2239" s="2"/>
      <c r="AA2239" s="2"/>
      <c r="AB2239" s="2"/>
      <c r="AC2239" s="8"/>
      <c r="AE2239" s="2"/>
      <c r="AF2239" s="2"/>
      <c r="AG2239" s="2"/>
      <c r="AH2239" s="2"/>
      <c r="AI2239" s="2"/>
      <c r="AJ2239" s="2"/>
      <c r="AK2239" s="2"/>
      <c r="AL2239" s="8"/>
      <c r="AN2239" s="2"/>
      <c r="AO2239" s="2"/>
      <c r="AP2239" s="2"/>
      <c r="AQ2239" s="2"/>
      <c r="AR2239" s="2"/>
      <c r="AS2239" s="2"/>
      <c r="AT2239" s="2"/>
      <c r="AU2239" s="8"/>
      <c r="AW2239" s="2"/>
      <c r="AX2239" s="2"/>
      <c r="AY2239" s="2"/>
      <c r="AZ2239" s="2"/>
      <c r="BA2239" s="2"/>
      <c r="BB2239" s="2"/>
      <c r="BC2239" s="2"/>
      <c r="BD2239" s="8"/>
      <c r="BF2239" s="2"/>
      <c r="BH2239" s="2"/>
      <c r="BJ2239" s="2"/>
      <c r="BK2239" s="2"/>
      <c r="BL2239" s="2"/>
      <c r="BM2239" s="8"/>
    </row>
    <row r="2240" spans="1:65" x14ac:dyDescent="0.25">
      <c r="A2240" s="2"/>
      <c r="B2240" s="2"/>
      <c r="C2240" s="2"/>
      <c r="D2240" s="2"/>
      <c r="E2240" s="2"/>
      <c r="F2240" s="2"/>
      <c r="G2240" s="10"/>
      <c r="H2240" s="10"/>
      <c r="I2240" s="10"/>
      <c r="J2240" s="10"/>
      <c r="M2240" s="2"/>
      <c r="N2240" s="39"/>
      <c r="O2240" s="2"/>
      <c r="P2240" s="2"/>
      <c r="Q2240" s="2"/>
      <c r="R2240" s="2"/>
      <c r="S2240" s="2"/>
      <c r="V2240" s="2"/>
      <c r="W2240" s="2"/>
      <c r="X2240" s="2"/>
      <c r="Y2240" s="2"/>
      <c r="Z2240" s="2"/>
      <c r="AA2240" s="2"/>
      <c r="AB2240" s="2"/>
      <c r="AC2240" s="8"/>
      <c r="AE2240" s="2"/>
      <c r="AF2240" s="2"/>
      <c r="AG2240" s="2"/>
      <c r="AH2240" s="2"/>
      <c r="AI2240" s="2"/>
      <c r="AJ2240" s="2"/>
      <c r="AK2240" s="2"/>
      <c r="AL2240" s="8"/>
      <c r="AN2240" s="2"/>
      <c r="AO2240" s="2"/>
      <c r="AP2240" s="2"/>
      <c r="AQ2240" s="2"/>
      <c r="AR2240" s="2"/>
      <c r="AS2240" s="2"/>
      <c r="AT2240" s="2"/>
      <c r="AU2240" s="8"/>
      <c r="AW2240" s="2"/>
      <c r="AX2240" s="2"/>
      <c r="AY2240" s="2"/>
      <c r="AZ2240" s="2"/>
      <c r="BA2240" s="2"/>
      <c r="BB2240" s="2"/>
      <c r="BC2240" s="2"/>
      <c r="BD2240" s="8"/>
      <c r="BF2240" s="2"/>
      <c r="BH2240" s="2"/>
      <c r="BJ2240" s="2"/>
      <c r="BK2240" s="2"/>
      <c r="BL2240" s="2"/>
      <c r="BM2240" s="8"/>
    </row>
    <row r="2241" spans="1:65" x14ac:dyDescent="0.25">
      <c r="A2241" s="2"/>
      <c r="B2241" s="2"/>
      <c r="C2241" s="2"/>
      <c r="D2241" s="2"/>
      <c r="E2241" s="2"/>
      <c r="F2241" s="2"/>
      <c r="G2241" s="10"/>
      <c r="H2241" s="10"/>
      <c r="I2241" s="10"/>
      <c r="J2241" s="10"/>
      <c r="M2241" s="2"/>
      <c r="N2241" s="39"/>
      <c r="O2241" s="2"/>
      <c r="P2241" s="2"/>
      <c r="Q2241" s="2"/>
      <c r="R2241" s="2"/>
      <c r="S2241" s="2"/>
      <c r="V2241" s="2"/>
      <c r="W2241" s="2"/>
      <c r="X2241" s="2"/>
      <c r="Y2241" s="2"/>
      <c r="Z2241" s="2"/>
      <c r="AA2241" s="2"/>
      <c r="AB2241" s="2"/>
      <c r="AC2241" s="8"/>
      <c r="AE2241" s="2"/>
      <c r="AF2241" s="2"/>
      <c r="AG2241" s="2"/>
      <c r="AH2241" s="2"/>
      <c r="AI2241" s="2"/>
      <c r="AJ2241" s="2"/>
      <c r="AK2241" s="2"/>
      <c r="AL2241" s="8"/>
      <c r="AN2241" s="2"/>
      <c r="AO2241" s="2"/>
      <c r="AP2241" s="2"/>
      <c r="AQ2241" s="2"/>
      <c r="AR2241" s="2"/>
      <c r="AS2241" s="2"/>
      <c r="AT2241" s="2"/>
      <c r="AU2241" s="8"/>
      <c r="AW2241" s="2"/>
      <c r="AX2241" s="2"/>
      <c r="AY2241" s="2"/>
      <c r="AZ2241" s="2"/>
      <c r="BA2241" s="2"/>
      <c r="BB2241" s="2"/>
      <c r="BC2241" s="2"/>
      <c r="BD2241" s="8"/>
      <c r="BF2241" s="2"/>
      <c r="BH2241" s="2"/>
      <c r="BJ2241" s="2"/>
      <c r="BK2241" s="2"/>
      <c r="BL2241" s="2"/>
      <c r="BM2241" s="8"/>
    </row>
    <row r="2242" spans="1:65" x14ac:dyDescent="0.25">
      <c r="A2242" s="2"/>
      <c r="B2242" s="2"/>
      <c r="C2242" s="2"/>
      <c r="D2242" s="2"/>
      <c r="E2242" s="2"/>
      <c r="F2242" s="2"/>
      <c r="G2242" s="10"/>
      <c r="H2242" s="10"/>
      <c r="I2242" s="10"/>
      <c r="J2242" s="10"/>
      <c r="M2242" s="2"/>
      <c r="N2242" s="39"/>
      <c r="O2242" s="2"/>
      <c r="P2242" s="2"/>
      <c r="Q2242" s="2"/>
      <c r="R2242" s="2"/>
      <c r="S2242" s="2"/>
      <c r="V2242" s="2"/>
      <c r="W2242" s="2"/>
      <c r="X2242" s="2"/>
      <c r="Y2242" s="2"/>
      <c r="Z2242" s="2"/>
      <c r="AA2242" s="2"/>
      <c r="AB2242" s="2"/>
      <c r="AC2242" s="8"/>
      <c r="AE2242" s="2"/>
      <c r="AF2242" s="2"/>
      <c r="AG2242" s="2"/>
      <c r="AH2242" s="2"/>
      <c r="AI2242" s="2"/>
      <c r="AJ2242" s="2"/>
      <c r="AK2242" s="2"/>
      <c r="AL2242" s="8"/>
      <c r="AN2242" s="2"/>
      <c r="AO2242" s="2"/>
      <c r="AP2242" s="2"/>
      <c r="AQ2242" s="2"/>
      <c r="AR2242" s="2"/>
      <c r="AS2242" s="2"/>
      <c r="AT2242" s="2"/>
      <c r="AU2242" s="8"/>
      <c r="AW2242" s="2"/>
      <c r="AX2242" s="2"/>
      <c r="AY2242" s="2"/>
      <c r="AZ2242" s="2"/>
      <c r="BA2242" s="2"/>
      <c r="BB2242" s="2"/>
      <c r="BC2242" s="2"/>
      <c r="BD2242" s="8"/>
      <c r="BF2242" s="2"/>
      <c r="BH2242" s="2"/>
      <c r="BJ2242" s="2"/>
      <c r="BK2242" s="2"/>
      <c r="BL2242" s="2"/>
      <c r="BM2242" s="8"/>
    </row>
    <row r="2243" spans="1:65" x14ac:dyDescent="0.25">
      <c r="A2243" s="2"/>
      <c r="B2243" s="2"/>
      <c r="C2243" s="2"/>
      <c r="D2243" s="2"/>
      <c r="E2243" s="2"/>
      <c r="F2243" s="2"/>
      <c r="G2243" s="10"/>
      <c r="H2243" s="10"/>
      <c r="I2243" s="10"/>
      <c r="J2243" s="10"/>
      <c r="M2243" s="2"/>
      <c r="N2243" s="39"/>
      <c r="O2243" s="2"/>
      <c r="P2243" s="2"/>
      <c r="Q2243" s="2"/>
      <c r="R2243" s="2"/>
      <c r="S2243" s="2"/>
      <c r="V2243" s="2"/>
      <c r="W2243" s="2"/>
      <c r="X2243" s="2"/>
      <c r="Y2243" s="2"/>
      <c r="Z2243" s="2"/>
      <c r="AA2243" s="2"/>
      <c r="AB2243" s="2"/>
      <c r="AC2243" s="8"/>
      <c r="AE2243" s="2"/>
      <c r="AF2243" s="2"/>
      <c r="AG2243" s="2"/>
      <c r="AH2243" s="2"/>
      <c r="AI2243" s="2"/>
      <c r="AJ2243" s="2"/>
      <c r="AK2243" s="2"/>
      <c r="AL2243" s="8"/>
      <c r="AN2243" s="2"/>
      <c r="AO2243" s="2"/>
      <c r="AP2243" s="2"/>
      <c r="AQ2243" s="2"/>
      <c r="AR2243" s="2"/>
      <c r="AS2243" s="2"/>
      <c r="AT2243" s="2"/>
      <c r="AU2243" s="8"/>
      <c r="AW2243" s="2"/>
      <c r="AX2243" s="2"/>
      <c r="AY2243" s="2"/>
      <c r="AZ2243" s="2"/>
      <c r="BA2243" s="2"/>
      <c r="BB2243" s="2"/>
      <c r="BC2243" s="2"/>
      <c r="BD2243" s="8"/>
      <c r="BF2243" s="2"/>
      <c r="BH2243" s="2"/>
      <c r="BJ2243" s="2"/>
      <c r="BK2243" s="2"/>
      <c r="BL2243" s="2"/>
      <c r="BM2243" s="8"/>
    </row>
    <row r="2244" spans="1:65" x14ac:dyDescent="0.25">
      <c r="A2244" s="2"/>
      <c r="B2244" s="2"/>
      <c r="C2244" s="2"/>
      <c r="D2244" s="2"/>
      <c r="E2244" s="2"/>
      <c r="F2244" s="2"/>
      <c r="G2244" s="10"/>
      <c r="H2244" s="10"/>
      <c r="I2244" s="10"/>
      <c r="J2244" s="10"/>
      <c r="M2244" s="2"/>
      <c r="N2244" s="39"/>
      <c r="O2244" s="2"/>
      <c r="P2244" s="2"/>
      <c r="Q2244" s="2"/>
      <c r="R2244" s="2"/>
      <c r="S2244" s="2"/>
      <c r="V2244" s="2"/>
      <c r="W2244" s="2"/>
      <c r="X2244" s="2"/>
      <c r="Y2244" s="2"/>
      <c r="Z2244" s="2"/>
      <c r="AA2244" s="2"/>
      <c r="AB2244" s="2"/>
      <c r="AC2244" s="8"/>
      <c r="AE2244" s="2"/>
      <c r="AF2244" s="2"/>
      <c r="AG2244" s="2"/>
      <c r="AH2244" s="2"/>
      <c r="AI2244" s="2"/>
      <c r="AJ2244" s="2"/>
      <c r="AK2244" s="2"/>
      <c r="AL2244" s="8"/>
      <c r="AN2244" s="2"/>
      <c r="AO2244" s="2"/>
      <c r="AP2244" s="2"/>
      <c r="AQ2244" s="2"/>
      <c r="AR2244" s="2"/>
      <c r="AS2244" s="2"/>
      <c r="AT2244" s="2"/>
      <c r="AU2244" s="8"/>
      <c r="AW2244" s="2"/>
      <c r="AX2244" s="2"/>
      <c r="AY2244" s="2"/>
      <c r="AZ2244" s="2"/>
      <c r="BA2244" s="2"/>
      <c r="BB2244" s="2"/>
      <c r="BC2244" s="2"/>
      <c r="BD2244" s="8"/>
      <c r="BF2244" s="2"/>
      <c r="BH2244" s="2"/>
      <c r="BJ2244" s="2"/>
      <c r="BK2244" s="2"/>
      <c r="BL2244" s="2"/>
      <c r="BM2244" s="8"/>
    </row>
    <row r="2245" spans="1:65" x14ac:dyDescent="0.25">
      <c r="A2245" s="2"/>
      <c r="B2245" s="2"/>
      <c r="C2245" s="2"/>
      <c r="D2245" s="2"/>
      <c r="E2245" s="2"/>
      <c r="F2245" s="2"/>
      <c r="G2245" s="10"/>
      <c r="H2245" s="10"/>
      <c r="I2245" s="10"/>
      <c r="J2245" s="10"/>
      <c r="M2245" s="2"/>
      <c r="N2245" s="39"/>
      <c r="O2245" s="2"/>
      <c r="P2245" s="2"/>
      <c r="Q2245" s="2"/>
      <c r="R2245" s="2"/>
      <c r="S2245" s="2"/>
      <c r="V2245" s="2"/>
      <c r="W2245" s="2"/>
      <c r="X2245" s="2"/>
      <c r="Y2245" s="2"/>
      <c r="Z2245" s="2"/>
      <c r="AA2245" s="2"/>
      <c r="AB2245" s="2"/>
      <c r="AC2245" s="8"/>
      <c r="AE2245" s="2"/>
      <c r="AF2245" s="2"/>
      <c r="AG2245" s="2"/>
      <c r="AH2245" s="2"/>
      <c r="AI2245" s="2"/>
      <c r="AJ2245" s="2"/>
      <c r="AK2245" s="2"/>
      <c r="AL2245" s="8"/>
      <c r="AN2245" s="2"/>
      <c r="AO2245" s="2"/>
      <c r="AP2245" s="2"/>
      <c r="AQ2245" s="2"/>
      <c r="AR2245" s="2"/>
      <c r="AS2245" s="2"/>
      <c r="AT2245" s="2"/>
      <c r="AU2245" s="8"/>
      <c r="AW2245" s="2"/>
      <c r="AX2245" s="2"/>
      <c r="AY2245" s="2"/>
      <c r="AZ2245" s="2"/>
      <c r="BA2245" s="2"/>
      <c r="BB2245" s="2"/>
      <c r="BC2245" s="2"/>
      <c r="BD2245" s="8"/>
      <c r="BF2245" s="2"/>
      <c r="BH2245" s="2"/>
      <c r="BJ2245" s="2"/>
      <c r="BK2245" s="2"/>
      <c r="BL2245" s="2"/>
      <c r="BM2245" s="8"/>
    </row>
    <row r="2246" spans="1:65" x14ac:dyDescent="0.25">
      <c r="A2246" s="2"/>
      <c r="B2246" s="2"/>
      <c r="C2246" s="2"/>
      <c r="D2246" s="2"/>
      <c r="E2246" s="2"/>
      <c r="F2246" s="2"/>
      <c r="G2246" s="10"/>
      <c r="H2246" s="10"/>
      <c r="I2246" s="10"/>
      <c r="J2246" s="10"/>
      <c r="M2246" s="2"/>
      <c r="N2246" s="39"/>
      <c r="O2246" s="2"/>
      <c r="P2246" s="2"/>
      <c r="Q2246" s="2"/>
      <c r="R2246" s="2"/>
      <c r="S2246" s="2"/>
      <c r="V2246" s="2"/>
      <c r="W2246" s="2"/>
      <c r="X2246" s="2"/>
      <c r="Y2246" s="2"/>
      <c r="Z2246" s="2"/>
      <c r="AA2246" s="2"/>
      <c r="AB2246" s="2"/>
      <c r="AC2246" s="8"/>
      <c r="AE2246" s="2"/>
      <c r="AF2246" s="2"/>
      <c r="AG2246" s="2"/>
      <c r="AH2246" s="2"/>
      <c r="AI2246" s="2"/>
      <c r="AJ2246" s="2"/>
      <c r="AK2246" s="2"/>
      <c r="AL2246" s="8"/>
      <c r="AN2246" s="2"/>
      <c r="AO2246" s="2"/>
      <c r="AP2246" s="2"/>
      <c r="AQ2246" s="2"/>
      <c r="AR2246" s="2"/>
      <c r="AS2246" s="2"/>
      <c r="AT2246" s="2"/>
      <c r="AU2246" s="8"/>
      <c r="AW2246" s="2"/>
      <c r="AX2246" s="2"/>
      <c r="AY2246" s="2"/>
      <c r="AZ2246" s="2"/>
      <c r="BA2246" s="2"/>
      <c r="BB2246" s="2"/>
      <c r="BC2246" s="2"/>
      <c r="BD2246" s="8"/>
      <c r="BF2246" s="2"/>
      <c r="BH2246" s="2"/>
      <c r="BJ2246" s="2"/>
      <c r="BK2246" s="2"/>
      <c r="BL2246" s="2"/>
      <c r="BM2246" s="8"/>
    </row>
    <row r="2247" spans="1:65" x14ac:dyDescent="0.25">
      <c r="A2247" s="2"/>
      <c r="B2247" s="2"/>
      <c r="C2247" s="2"/>
      <c r="D2247" s="2"/>
      <c r="E2247" s="2"/>
      <c r="F2247" s="2"/>
      <c r="G2247" s="10"/>
      <c r="H2247" s="10"/>
      <c r="I2247" s="10"/>
      <c r="J2247" s="10"/>
      <c r="M2247" s="2"/>
      <c r="N2247" s="39"/>
      <c r="O2247" s="2"/>
      <c r="P2247" s="2"/>
      <c r="Q2247" s="2"/>
      <c r="R2247" s="2"/>
      <c r="S2247" s="2"/>
      <c r="V2247" s="2"/>
      <c r="W2247" s="2"/>
      <c r="X2247" s="2"/>
      <c r="Y2247" s="2"/>
      <c r="Z2247" s="2"/>
      <c r="AA2247" s="2"/>
      <c r="AB2247" s="2"/>
      <c r="AC2247" s="8"/>
      <c r="AE2247" s="2"/>
      <c r="AF2247" s="2"/>
      <c r="AG2247" s="2"/>
      <c r="AH2247" s="2"/>
      <c r="AI2247" s="2"/>
      <c r="AJ2247" s="2"/>
      <c r="AK2247" s="2"/>
      <c r="AL2247" s="8"/>
      <c r="AN2247" s="2"/>
      <c r="AO2247" s="2"/>
      <c r="AP2247" s="2"/>
      <c r="AQ2247" s="2"/>
      <c r="AR2247" s="2"/>
      <c r="AS2247" s="2"/>
      <c r="AT2247" s="2"/>
      <c r="AU2247" s="8"/>
      <c r="AW2247" s="2"/>
      <c r="AX2247" s="2"/>
      <c r="AY2247" s="2"/>
      <c r="AZ2247" s="2"/>
      <c r="BA2247" s="2"/>
      <c r="BB2247" s="2"/>
      <c r="BC2247" s="2"/>
      <c r="BD2247" s="8"/>
      <c r="BF2247" s="2"/>
      <c r="BH2247" s="2"/>
      <c r="BJ2247" s="2"/>
      <c r="BK2247" s="2"/>
      <c r="BL2247" s="2"/>
      <c r="BM2247" s="8"/>
    </row>
    <row r="2248" spans="1:65" x14ac:dyDescent="0.25">
      <c r="A2248" s="2"/>
      <c r="B2248" s="2"/>
      <c r="C2248" s="2"/>
      <c r="D2248" s="2"/>
      <c r="E2248" s="2"/>
      <c r="F2248" s="2"/>
      <c r="G2248" s="10"/>
      <c r="H2248" s="10"/>
      <c r="I2248" s="10"/>
      <c r="J2248" s="10"/>
      <c r="M2248" s="2"/>
      <c r="N2248" s="39"/>
      <c r="O2248" s="2"/>
      <c r="P2248" s="2"/>
      <c r="Q2248" s="2"/>
      <c r="R2248" s="2"/>
      <c r="S2248" s="2"/>
      <c r="V2248" s="2"/>
      <c r="W2248" s="2"/>
      <c r="X2248" s="2"/>
      <c r="Y2248" s="2"/>
      <c r="Z2248" s="2"/>
      <c r="AA2248" s="2"/>
      <c r="AB2248" s="2"/>
      <c r="AC2248" s="8"/>
      <c r="AE2248" s="2"/>
      <c r="AF2248" s="2"/>
      <c r="AG2248" s="2"/>
      <c r="AH2248" s="2"/>
      <c r="AI2248" s="2"/>
      <c r="AJ2248" s="2"/>
      <c r="AK2248" s="2"/>
      <c r="AL2248" s="8"/>
      <c r="AN2248" s="2"/>
      <c r="AO2248" s="2"/>
      <c r="AP2248" s="2"/>
      <c r="AQ2248" s="2"/>
      <c r="AR2248" s="2"/>
      <c r="AS2248" s="2"/>
      <c r="AT2248" s="2"/>
      <c r="AU2248" s="8"/>
      <c r="AW2248" s="2"/>
      <c r="AX2248" s="2"/>
      <c r="AY2248" s="2"/>
      <c r="AZ2248" s="2"/>
      <c r="BA2248" s="2"/>
      <c r="BB2248" s="2"/>
      <c r="BC2248" s="2"/>
      <c r="BD2248" s="8"/>
      <c r="BF2248" s="2"/>
      <c r="BH2248" s="2"/>
      <c r="BJ2248" s="2"/>
      <c r="BK2248" s="2"/>
      <c r="BL2248" s="2"/>
      <c r="BM2248" s="8"/>
    </row>
    <row r="2249" spans="1:65" x14ac:dyDescent="0.25">
      <c r="A2249" s="2"/>
      <c r="B2249" s="2"/>
      <c r="C2249" s="2"/>
      <c r="D2249" s="2"/>
      <c r="E2249" s="2"/>
      <c r="F2249" s="2"/>
      <c r="G2249" s="10"/>
      <c r="H2249" s="10"/>
      <c r="I2249" s="10"/>
      <c r="J2249" s="10"/>
      <c r="M2249" s="2"/>
      <c r="N2249" s="39"/>
      <c r="O2249" s="2"/>
      <c r="P2249" s="2"/>
      <c r="Q2249" s="2"/>
      <c r="R2249" s="2"/>
      <c r="S2249" s="2"/>
      <c r="V2249" s="2"/>
      <c r="W2249" s="2"/>
      <c r="X2249" s="2"/>
      <c r="Y2249" s="2"/>
      <c r="Z2249" s="2"/>
      <c r="AA2249" s="2"/>
      <c r="AB2249" s="2"/>
      <c r="AC2249" s="8"/>
      <c r="AE2249" s="2"/>
      <c r="AF2249" s="2"/>
      <c r="AG2249" s="2"/>
      <c r="AH2249" s="2"/>
      <c r="AI2249" s="2"/>
      <c r="AJ2249" s="2"/>
      <c r="AK2249" s="2"/>
      <c r="AL2249" s="8"/>
      <c r="AN2249" s="2"/>
      <c r="AO2249" s="2"/>
      <c r="AP2249" s="2"/>
      <c r="AQ2249" s="2"/>
      <c r="AR2249" s="2"/>
      <c r="AS2249" s="2"/>
      <c r="AT2249" s="2"/>
      <c r="AU2249" s="8"/>
      <c r="AW2249" s="2"/>
      <c r="AX2249" s="2"/>
      <c r="AY2249" s="2"/>
      <c r="AZ2249" s="2"/>
      <c r="BA2249" s="2"/>
      <c r="BB2249" s="2"/>
      <c r="BC2249" s="2"/>
      <c r="BD2249" s="8"/>
      <c r="BF2249" s="2"/>
      <c r="BH2249" s="2"/>
      <c r="BJ2249" s="2"/>
      <c r="BK2249" s="2"/>
      <c r="BL2249" s="2"/>
      <c r="BM2249" s="8"/>
    </row>
    <row r="2250" spans="1:65" x14ac:dyDescent="0.25">
      <c r="A2250" s="2"/>
      <c r="B2250" s="2"/>
      <c r="C2250" s="2"/>
      <c r="D2250" s="2"/>
      <c r="E2250" s="2"/>
      <c r="F2250" s="2"/>
      <c r="G2250" s="10"/>
      <c r="H2250" s="10"/>
      <c r="I2250" s="10"/>
      <c r="J2250" s="10"/>
      <c r="M2250" s="2"/>
      <c r="N2250" s="39"/>
      <c r="O2250" s="2"/>
      <c r="P2250" s="2"/>
      <c r="Q2250" s="2"/>
      <c r="R2250" s="2"/>
      <c r="S2250" s="2"/>
      <c r="V2250" s="2"/>
      <c r="W2250" s="2"/>
      <c r="X2250" s="2"/>
      <c r="Y2250" s="2"/>
      <c r="Z2250" s="2"/>
      <c r="AA2250" s="2"/>
      <c r="AB2250" s="2"/>
      <c r="AC2250" s="8"/>
      <c r="AE2250" s="2"/>
      <c r="AF2250" s="2"/>
      <c r="AG2250" s="2"/>
      <c r="AH2250" s="2"/>
      <c r="AI2250" s="2"/>
      <c r="AJ2250" s="2"/>
      <c r="AK2250" s="2"/>
      <c r="AL2250" s="8"/>
      <c r="AN2250" s="2"/>
      <c r="AO2250" s="2"/>
      <c r="AP2250" s="2"/>
      <c r="AQ2250" s="2"/>
      <c r="AR2250" s="2"/>
      <c r="AS2250" s="2"/>
      <c r="AT2250" s="2"/>
      <c r="AU2250" s="8"/>
      <c r="AW2250" s="2"/>
      <c r="AX2250" s="2"/>
      <c r="AY2250" s="2"/>
      <c r="AZ2250" s="2"/>
      <c r="BA2250" s="2"/>
      <c r="BB2250" s="2"/>
      <c r="BC2250" s="2"/>
      <c r="BD2250" s="8"/>
      <c r="BF2250" s="2"/>
      <c r="BH2250" s="2"/>
      <c r="BJ2250" s="2"/>
      <c r="BK2250" s="2"/>
      <c r="BL2250" s="2"/>
      <c r="BM2250" s="8"/>
    </row>
    <row r="2251" spans="1:65" x14ac:dyDescent="0.25">
      <c r="A2251" s="2"/>
      <c r="B2251" s="2"/>
      <c r="C2251" s="2"/>
      <c r="D2251" s="2"/>
      <c r="E2251" s="2"/>
      <c r="F2251" s="2"/>
      <c r="G2251" s="10"/>
      <c r="H2251" s="10"/>
      <c r="I2251" s="10"/>
      <c r="J2251" s="10"/>
      <c r="M2251" s="2"/>
      <c r="N2251" s="39"/>
      <c r="O2251" s="2"/>
      <c r="P2251" s="2"/>
      <c r="Q2251" s="2"/>
      <c r="R2251" s="2"/>
      <c r="S2251" s="2"/>
      <c r="V2251" s="2"/>
      <c r="W2251" s="2"/>
      <c r="X2251" s="2"/>
      <c r="Y2251" s="2"/>
      <c r="Z2251" s="2"/>
      <c r="AA2251" s="2"/>
      <c r="AB2251" s="2"/>
      <c r="AC2251" s="8"/>
      <c r="AE2251" s="2"/>
      <c r="AF2251" s="2"/>
      <c r="AG2251" s="2"/>
      <c r="AH2251" s="2"/>
      <c r="AI2251" s="2"/>
      <c r="AJ2251" s="2"/>
      <c r="AK2251" s="2"/>
      <c r="AL2251" s="8"/>
      <c r="AN2251" s="2"/>
      <c r="AO2251" s="2"/>
      <c r="AP2251" s="2"/>
      <c r="AQ2251" s="2"/>
      <c r="AR2251" s="2"/>
      <c r="AS2251" s="2"/>
      <c r="AT2251" s="2"/>
      <c r="AU2251" s="8"/>
      <c r="AW2251" s="2"/>
      <c r="AX2251" s="2"/>
      <c r="AY2251" s="2"/>
      <c r="AZ2251" s="2"/>
      <c r="BA2251" s="2"/>
      <c r="BB2251" s="2"/>
      <c r="BC2251" s="2"/>
      <c r="BD2251" s="8"/>
      <c r="BF2251" s="2"/>
      <c r="BH2251" s="2"/>
      <c r="BJ2251" s="2"/>
      <c r="BK2251" s="2"/>
      <c r="BL2251" s="2"/>
      <c r="BM2251" s="8"/>
    </row>
    <row r="2252" spans="1:65" x14ac:dyDescent="0.25">
      <c r="A2252" s="2"/>
      <c r="B2252" s="2"/>
      <c r="C2252" s="2"/>
      <c r="D2252" s="2"/>
      <c r="E2252" s="2"/>
      <c r="F2252" s="2"/>
      <c r="G2252" s="10"/>
      <c r="H2252" s="10"/>
      <c r="I2252" s="10"/>
      <c r="J2252" s="10"/>
      <c r="M2252" s="2"/>
      <c r="N2252" s="39"/>
      <c r="O2252" s="2"/>
      <c r="P2252" s="2"/>
      <c r="Q2252" s="2"/>
      <c r="R2252" s="2"/>
      <c r="S2252" s="2"/>
      <c r="V2252" s="2"/>
      <c r="W2252" s="2"/>
      <c r="X2252" s="2"/>
      <c r="Y2252" s="2"/>
      <c r="Z2252" s="2"/>
      <c r="AA2252" s="2"/>
      <c r="AB2252" s="2"/>
      <c r="AC2252" s="8"/>
      <c r="AE2252" s="2"/>
      <c r="AF2252" s="2"/>
      <c r="AG2252" s="2"/>
      <c r="AH2252" s="2"/>
      <c r="AI2252" s="2"/>
      <c r="AJ2252" s="2"/>
      <c r="AK2252" s="2"/>
      <c r="AL2252" s="8"/>
      <c r="AN2252" s="2"/>
      <c r="AO2252" s="2"/>
      <c r="AP2252" s="2"/>
      <c r="AQ2252" s="2"/>
      <c r="AR2252" s="2"/>
      <c r="AS2252" s="2"/>
      <c r="AT2252" s="2"/>
      <c r="AU2252" s="8"/>
      <c r="AW2252" s="2"/>
      <c r="AX2252" s="2"/>
      <c r="AY2252" s="2"/>
      <c r="AZ2252" s="2"/>
      <c r="BA2252" s="2"/>
      <c r="BB2252" s="2"/>
      <c r="BC2252" s="2"/>
      <c r="BD2252" s="8"/>
      <c r="BF2252" s="2"/>
      <c r="BH2252" s="2"/>
      <c r="BJ2252" s="2"/>
      <c r="BK2252" s="2"/>
      <c r="BL2252" s="2"/>
      <c r="BM2252" s="8"/>
    </row>
    <row r="2253" spans="1:65" x14ac:dyDescent="0.25">
      <c r="A2253" s="2"/>
      <c r="B2253" s="2"/>
      <c r="C2253" s="2"/>
      <c r="D2253" s="2"/>
      <c r="E2253" s="2"/>
      <c r="F2253" s="2"/>
      <c r="G2253" s="10"/>
      <c r="H2253" s="10"/>
      <c r="I2253" s="10"/>
      <c r="J2253" s="10"/>
      <c r="M2253" s="2"/>
      <c r="N2253" s="39"/>
      <c r="O2253" s="2"/>
      <c r="P2253" s="2"/>
      <c r="Q2253" s="2"/>
      <c r="R2253" s="2"/>
      <c r="S2253" s="2"/>
      <c r="V2253" s="2"/>
      <c r="W2253" s="2"/>
      <c r="X2253" s="2"/>
      <c r="Y2253" s="2"/>
      <c r="Z2253" s="2"/>
      <c r="AA2253" s="2"/>
      <c r="AB2253" s="2"/>
      <c r="AC2253" s="8"/>
      <c r="AE2253" s="2"/>
      <c r="AF2253" s="2"/>
      <c r="AG2253" s="2"/>
      <c r="AH2253" s="2"/>
      <c r="AI2253" s="2"/>
      <c r="AJ2253" s="2"/>
      <c r="AK2253" s="2"/>
      <c r="AL2253" s="8"/>
      <c r="AN2253" s="2"/>
      <c r="AO2253" s="2"/>
      <c r="AP2253" s="2"/>
      <c r="AQ2253" s="2"/>
      <c r="AR2253" s="2"/>
      <c r="AS2253" s="2"/>
      <c r="AT2253" s="2"/>
      <c r="AU2253" s="8"/>
      <c r="AW2253" s="2"/>
      <c r="AX2253" s="2"/>
      <c r="AY2253" s="2"/>
      <c r="AZ2253" s="2"/>
      <c r="BA2253" s="2"/>
      <c r="BB2253" s="2"/>
      <c r="BC2253" s="2"/>
      <c r="BD2253" s="8"/>
      <c r="BF2253" s="2"/>
      <c r="BH2253" s="2"/>
      <c r="BJ2253" s="2"/>
      <c r="BK2253" s="2"/>
      <c r="BL2253" s="2"/>
      <c r="BM2253" s="8"/>
    </row>
    <row r="2254" spans="1:65" x14ac:dyDescent="0.25">
      <c r="A2254" s="2"/>
      <c r="B2254" s="2"/>
      <c r="C2254" s="2"/>
      <c r="D2254" s="2"/>
      <c r="E2254" s="2"/>
      <c r="F2254" s="2"/>
      <c r="G2254" s="10"/>
      <c r="H2254" s="10"/>
      <c r="I2254" s="10"/>
      <c r="J2254" s="10"/>
      <c r="M2254" s="2"/>
      <c r="N2254" s="39"/>
      <c r="O2254" s="2"/>
      <c r="P2254" s="2"/>
      <c r="Q2254" s="2"/>
      <c r="R2254" s="2"/>
      <c r="S2254" s="2"/>
      <c r="V2254" s="2"/>
      <c r="W2254" s="2"/>
      <c r="X2254" s="2"/>
      <c r="Y2254" s="2"/>
      <c r="Z2254" s="2"/>
      <c r="AA2254" s="2"/>
      <c r="AB2254" s="2"/>
      <c r="AC2254" s="8"/>
      <c r="AE2254" s="2"/>
      <c r="AF2254" s="2"/>
      <c r="AG2254" s="2"/>
      <c r="AH2254" s="2"/>
      <c r="AI2254" s="2"/>
      <c r="AJ2254" s="2"/>
      <c r="AK2254" s="2"/>
      <c r="AL2254" s="8"/>
      <c r="AN2254" s="2"/>
      <c r="AO2254" s="2"/>
      <c r="AP2254" s="2"/>
      <c r="AQ2254" s="2"/>
      <c r="AR2254" s="2"/>
      <c r="AS2254" s="2"/>
      <c r="AT2254" s="2"/>
      <c r="AU2254" s="8"/>
      <c r="AW2254" s="2"/>
      <c r="AX2254" s="2"/>
      <c r="AY2254" s="2"/>
      <c r="AZ2254" s="2"/>
      <c r="BA2254" s="2"/>
      <c r="BB2254" s="2"/>
      <c r="BC2254" s="2"/>
      <c r="BD2254" s="8"/>
      <c r="BF2254" s="2"/>
      <c r="BH2254" s="2"/>
      <c r="BJ2254" s="2"/>
      <c r="BK2254" s="2"/>
      <c r="BL2254" s="2"/>
      <c r="BM2254" s="8"/>
    </row>
    <row r="2255" spans="1:65" x14ac:dyDescent="0.25">
      <c r="A2255" s="2"/>
      <c r="B2255" s="2"/>
      <c r="C2255" s="2"/>
      <c r="D2255" s="2"/>
      <c r="E2255" s="2"/>
      <c r="F2255" s="2"/>
      <c r="G2255" s="10"/>
      <c r="H2255" s="10"/>
      <c r="I2255" s="10"/>
      <c r="J2255" s="10"/>
      <c r="M2255" s="2"/>
      <c r="N2255" s="39"/>
      <c r="O2255" s="2"/>
      <c r="P2255" s="2"/>
      <c r="Q2255" s="2"/>
      <c r="R2255" s="2"/>
      <c r="S2255" s="2"/>
      <c r="V2255" s="2"/>
      <c r="W2255" s="2"/>
      <c r="X2255" s="2"/>
      <c r="Y2255" s="2"/>
      <c r="Z2255" s="2"/>
      <c r="AA2255" s="2"/>
      <c r="AB2255" s="2"/>
      <c r="AC2255" s="8"/>
      <c r="AE2255" s="2"/>
      <c r="AF2255" s="2"/>
      <c r="AG2255" s="2"/>
      <c r="AH2255" s="2"/>
      <c r="AI2255" s="2"/>
      <c r="AJ2255" s="2"/>
      <c r="AK2255" s="2"/>
      <c r="AL2255" s="8"/>
      <c r="AN2255" s="2"/>
      <c r="AO2255" s="2"/>
      <c r="AP2255" s="2"/>
      <c r="AQ2255" s="2"/>
      <c r="AR2255" s="2"/>
      <c r="AS2255" s="2"/>
      <c r="AT2255" s="2"/>
      <c r="AU2255" s="8"/>
      <c r="AW2255" s="2"/>
      <c r="AX2255" s="2"/>
      <c r="AY2255" s="2"/>
      <c r="AZ2255" s="2"/>
      <c r="BA2255" s="2"/>
      <c r="BB2255" s="2"/>
      <c r="BC2255" s="2"/>
      <c r="BD2255" s="8"/>
      <c r="BF2255" s="2"/>
      <c r="BH2255" s="2"/>
      <c r="BJ2255" s="2"/>
      <c r="BK2255" s="2"/>
      <c r="BL2255" s="2"/>
      <c r="BM2255" s="8"/>
    </row>
    <row r="2256" spans="1:65" x14ac:dyDescent="0.25">
      <c r="A2256" s="2"/>
      <c r="B2256" s="2"/>
      <c r="C2256" s="2"/>
      <c r="D2256" s="2"/>
      <c r="E2256" s="2"/>
      <c r="F2256" s="2"/>
      <c r="G2256" s="10"/>
      <c r="H2256" s="10"/>
      <c r="I2256" s="10"/>
      <c r="J2256" s="10"/>
      <c r="M2256" s="2"/>
      <c r="N2256" s="39"/>
      <c r="O2256" s="2"/>
      <c r="P2256" s="2"/>
      <c r="Q2256" s="2"/>
      <c r="R2256" s="2"/>
      <c r="S2256" s="2"/>
      <c r="V2256" s="2"/>
      <c r="W2256" s="2"/>
      <c r="X2256" s="2"/>
      <c r="Y2256" s="2"/>
      <c r="Z2256" s="2"/>
      <c r="AA2256" s="2"/>
      <c r="AB2256" s="2"/>
      <c r="AC2256" s="8"/>
      <c r="AE2256" s="2"/>
      <c r="AF2256" s="2"/>
      <c r="AG2256" s="2"/>
      <c r="AH2256" s="2"/>
      <c r="AI2256" s="2"/>
      <c r="AJ2256" s="2"/>
      <c r="AK2256" s="2"/>
      <c r="AL2256" s="8"/>
      <c r="AN2256" s="2"/>
      <c r="AO2256" s="2"/>
      <c r="AP2256" s="2"/>
      <c r="AQ2256" s="2"/>
      <c r="AR2256" s="2"/>
      <c r="AS2256" s="2"/>
      <c r="AT2256" s="2"/>
      <c r="AU2256" s="8"/>
      <c r="AW2256" s="2"/>
      <c r="AX2256" s="2"/>
      <c r="AY2256" s="2"/>
      <c r="AZ2256" s="2"/>
      <c r="BA2256" s="2"/>
      <c r="BB2256" s="2"/>
      <c r="BC2256" s="2"/>
      <c r="BD2256" s="8"/>
      <c r="BF2256" s="2"/>
      <c r="BH2256" s="2"/>
      <c r="BJ2256" s="2"/>
      <c r="BK2256" s="2"/>
      <c r="BL2256" s="2"/>
      <c r="BM2256" s="8"/>
    </row>
    <row r="2257" spans="1:65" x14ac:dyDescent="0.25">
      <c r="A2257" s="2"/>
      <c r="B2257" s="2"/>
      <c r="C2257" s="2"/>
      <c r="D2257" s="2"/>
      <c r="E2257" s="2"/>
      <c r="F2257" s="2"/>
      <c r="G2257" s="10"/>
      <c r="H2257" s="10"/>
      <c r="I2257" s="10"/>
      <c r="J2257" s="10"/>
      <c r="M2257" s="2"/>
      <c r="N2257" s="39"/>
      <c r="O2257" s="2"/>
      <c r="P2257" s="2"/>
      <c r="Q2257" s="2"/>
      <c r="R2257" s="2"/>
      <c r="S2257" s="2"/>
      <c r="V2257" s="2"/>
      <c r="W2257" s="2"/>
      <c r="X2257" s="2"/>
      <c r="Y2257" s="2"/>
      <c r="Z2257" s="2"/>
      <c r="AA2257" s="2"/>
      <c r="AB2257" s="2"/>
      <c r="AC2257" s="8"/>
      <c r="AE2257" s="2"/>
      <c r="AF2257" s="2"/>
      <c r="AG2257" s="2"/>
      <c r="AH2257" s="2"/>
      <c r="AI2257" s="2"/>
      <c r="AJ2257" s="2"/>
      <c r="AK2257" s="2"/>
      <c r="AL2257" s="8"/>
      <c r="AN2257" s="2"/>
      <c r="AO2257" s="2"/>
      <c r="AP2257" s="2"/>
      <c r="AQ2257" s="2"/>
      <c r="AR2257" s="2"/>
      <c r="AS2257" s="2"/>
      <c r="AT2257" s="2"/>
      <c r="AU2257" s="8"/>
      <c r="AW2257" s="2"/>
      <c r="AX2257" s="2"/>
      <c r="AY2257" s="2"/>
      <c r="AZ2257" s="2"/>
      <c r="BA2257" s="2"/>
      <c r="BB2257" s="2"/>
      <c r="BC2257" s="2"/>
      <c r="BD2257" s="8"/>
      <c r="BF2257" s="2"/>
      <c r="BH2257" s="2"/>
      <c r="BJ2257" s="2"/>
      <c r="BK2257" s="2"/>
      <c r="BL2257" s="2"/>
      <c r="BM2257" s="8"/>
    </row>
    <row r="2258" spans="1:65" x14ac:dyDescent="0.25">
      <c r="A2258" s="2"/>
      <c r="B2258" s="2"/>
      <c r="C2258" s="2"/>
      <c r="D2258" s="2"/>
      <c r="E2258" s="2"/>
      <c r="F2258" s="2"/>
      <c r="G2258" s="10"/>
      <c r="H2258" s="10"/>
      <c r="I2258" s="10"/>
      <c r="J2258" s="10"/>
      <c r="M2258" s="2"/>
      <c r="N2258" s="39"/>
      <c r="O2258" s="2"/>
      <c r="P2258" s="2"/>
      <c r="Q2258" s="2"/>
      <c r="R2258" s="2"/>
      <c r="S2258" s="2"/>
      <c r="V2258" s="2"/>
      <c r="W2258" s="2"/>
      <c r="X2258" s="2"/>
      <c r="Y2258" s="2"/>
      <c r="Z2258" s="2"/>
      <c r="AA2258" s="2"/>
      <c r="AB2258" s="2"/>
      <c r="AC2258" s="8"/>
      <c r="AE2258" s="2"/>
      <c r="AF2258" s="2"/>
      <c r="AG2258" s="2"/>
      <c r="AH2258" s="2"/>
      <c r="AI2258" s="2"/>
      <c r="AJ2258" s="2"/>
      <c r="AK2258" s="2"/>
      <c r="AL2258" s="8"/>
      <c r="AN2258" s="2"/>
      <c r="AO2258" s="2"/>
      <c r="AP2258" s="2"/>
      <c r="AQ2258" s="2"/>
      <c r="AR2258" s="2"/>
      <c r="AS2258" s="2"/>
      <c r="AT2258" s="2"/>
      <c r="AU2258" s="8"/>
      <c r="AW2258" s="2"/>
      <c r="AX2258" s="2"/>
      <c r="AY2258" s="2"/>
      <c r="AZ2258" s="2"/>
      <c r="BA2258" s="2"/>
      <c r="BB2258" s="2"/>
      <c r="BC2258" s="2"/>
      <c r="BD2258" s="8"/>
      <c r="BF2258" s="2"/>
      <c r="BH2258" s="2"/>
      <c r="BJ2258" s="2"/>
      <c r="BK2258" s="2"/>
      <c r="BL2258" s="2"/>
      <c r="BM2258" s="8"/>
    </row>
    <row r="2259" spans="1:65" x14ac:dyDescent="0.25">
      <c r="A2259" s="2"/>
      <c r="B2259" s="2"/>
      <c r="C2259" s="2"/>
      <c r="D2259" s="2"/>
      <c r="E2259" s="2"/>
      <c r="F2259" s="2"/>
      <c r="G2259" s="10"/>
      <c r="H2259" s="10"/>
      <c r="I2259" s="10"/>
      <c r="J2259" s="10"/>
      <c r="M2259" s="2"/>
      <c r="N2259" s="39"/>
      <c r="O2259" s="2"/>
      <c r="P2259" s="2"/>
      <c r="Q2259" s="2"/>
      <c r="R2259" s="2"/>
      <c r="S2259" s="2"/>
      <c r="V2259" s="2"/>
      <c r="W2259" s="2"/>
      <c r="X2259" s="2"/>
      <c r="Y2259" s="2"/>
      <c r="Z2259" s="2"/>
      <c r="AA2259" s="2"/>
      <c r="AB2259" s="2"/>
      <c r="AC2259" s="8"/>
      <c r="AE2259" s="2"/>
      <c r="AF2259" s="2"/>
      <c r="AG2259" s="2"/>
      <c r="AH2259" s="2"/>
      <c r="AI2259" s="2"/>
      <c r="AJ2259" s="2"/>
      <c r="AK2259" s="2"/>
      <c r="AL2259" s="8"/>
      <c r="AN2259" s="2"/>
      <c r="AO2259" s="2"/>
      <c r="AP2259" s="2"/>
      <c r="AQ2259" s="2"/>
      <c r="AR2259" s="2"/>
      <c r="AS2259" s="2"/>
      <c r="AT2259" s="2"/>
      <c r="AU2259" s="8"/>
      <c r="AW2259" s="2"/>
      <c r="AX2259" s="2"/>
      <c r="AY2259" s="2"/>
      <c r="AZ2259" s="2"/>
      <c r="BA2259" s="2"/>
      <c r="BB2259" s="2"/>
      <c r="BC2259" s="2"/>
      <c r="BD2259" s="8"/>
      <c r="BF2259" s="2"/>
      <c r="BH2259" s="2"/>
      <c r="BJ2259" s="2"/>
      <c r="BK2259" s="2"/>
      <c r="BL2259" s="2"/>
      <c r="BM2259" s="8"/>
    </row>
    <row r="2260" spans="1:65" x14ac:dyDescent="0.25">
      <c r="A2260" s="2"/>
      <c r="B2260" s="2"/>
      <c r="C2260" s="2"/>
      <c r="D2260" s="2"/>
      <c r="E2260" s="2"/>
      <c r="F2260" s="2"/>
      <c r="G2260" s="10"/>
      <c r="H2260" s="10"/>
      <c r="I2260" s="10"/>
      <c r="J2260" s="10"/>
      <c r="M2260" s="2"/>
      <c r="N2260" s="39"/>
      <c r="O2260" s="2"/>
      <c r="P2260" s="2"/>
      <c r="Q2260" s="2"/>
      <c r="R2260" s="2"/>
      <c r="S2260" s="2"/>
      <c r="V2260" s="2"/>
      <c r="W2260" s="2"/>
      <c r="X2260" s="2"/>
      <c r="Y2260" s="2"/>
      <c r="Z2260" s="2"/>
      <c r="AA2260" s="2"/>
      <c r="AB2260" s="2"/>
      <c r="AC2260" s="8"/>
      <c r="AE2260" s="2"/>
      <c r="AF2260" s="2"/>
      <c r="AG2260" s="2"/>
      <c r="AH2260" s="2"/>
      <c r="AI2260" s="2"/>
      <c r="AJ2260" s="2"/>
      <c r="AK2260" s="2"/>
      <c r="AL2260" s="8"/>
      <c r="AN2260" s="2"/>
      <c r="AO2260" s="2"/>
      <c r="AP2260" s="2"/>
      <c r="AQ2260" s="2"/>
      <c r="AR2260" s="2"/>
      <c r="AS2260" s="2"/>
      <c r="AT2260" s="2"/>
      <c r="AU2260" s="8"/>
      <c r="AW2260" s="2"/>
      <c r="AX2260" s="2"/>
      <c r="AY2260" s="2"/>
      <c r="AZ2260" s="2"/>
      <c r="BA2260" s="2"/>
      <c r="BB2260" s="2"/>
      <c r="BC2260" s="2"/>
      <c r="BD2260" s="8"/>
      <c r="BF2260" s="2"/>
      <c r="BH2260" s="2"/>
      <c r="BJ2260" s="2"/>
      <c r="BK2260" s="2"/>
      <c r="BL2260" s="2"/>
      <c r="BM2260" s="8"/>
    </row>
    <row r="2261" spans="1:65" x14ac:dyDescent="0.25">
      <c r="A2261" s="2"/>
      <c r="B2261" s="2"/>
      <c r="C2261" s="2"/>
      <c r="D2261" s="2"/>
      <c r="E2261" s="2"/>
      <c r="F2261" s="2"/>
      <c r="G2261" s="10"/>
      <c r="H2261" s="10"/>
      <c r="I2261" s="10"/>
      <c r="J2261" s="10"/>
      <c r="M2261" s="2"/>
      <c r="N2261" s="39"/>
      <c r="O2261" s="2"/>
      <c r="P2261" s="2"/>
      <c r="Q2261" s="2"/>
      <c r="R2261" s="2"/>
      <c r="S2261" s="2"/>
      <c r="V2261" s="2"/>
      <c r="W2261" s="2"/>
      <c r="X2261" s="2"/>
      <c r="Y2261" s="2"/>
      <c r="Z2261" s="2"/>
      <c r="AA2261" s="2"/>
      <c r="AB2261" s="2"/>
      <c r="AC2261" s="8"/>
      <c r="AE2261" s="2"/>
      <c r="AF2261" s="2"/>
      <c r="AG2261" s="2"/>
      <c r="AH2261" s="2"/>
      <c r="AI2261" s="2"/>
      <c r="AJ2261" s="2"/>
      <c r="AK2261" s="2"/>
      <c r="AL2261" s="8"/>
      <c r="AN2261" s="2"/>
      <c r="AO2261" s="2"/>
      <c r="AP2261" s="2"/>
      <c r="AQ2261" s="2"/>
      <c r="AR2261" s="2"/>
      <c r="AS2261" s="2"/>
      <c r="AT2261" s="2"/>
      <c r="AU2261" s="8"/>
      <c r="AW2261" s="2"/>
      <c r="AX2261" s="2"/>
      <c r="AY2261" s="2"/>
      <c r="AZ2261" s="2"/>
      <c r="BA2261" s="2"/>
      <c r="BB2261" s="2"/>
      <c r="BC2261" s="2"/>
      <c r="BD2261" s="8"/>
      <c r="BF2261" s="2"/>
      <c r="BH2261" s="2"/>
      <c r="BJ2261" s="2"/>
      <c r="BK2261" s="2"/>
      <c r="BL2261" s="2"/>
      <c r="BM2261" s="8"/>
    </row>
    <row r="2262" spans="1:65" x14ac:dyDescent="0.25">
      <c r="A2262" s="2"/>
      <c r="B2262" s="2"/>
      <c r="C2262" s="2"/>
      <c r="D2262" s="2"/>
      <c r="E2262" s="2"/>
      <c r="F2262" s="2"/>
      <c r="G2262" s="10"/>
      <c r="H2262" s="10"/>
      <c r="I2262" s="10"/>
      <c r="J2262" s="10"/>
      <c r="M2262" s="2"/>
      <c r="N2262" s="39"/>
      <c r="O2262" s="2"/>
      <c r="P2262" s="2"/>
      <c r="Q2262" s="2"/>
      <c r="R2262" s="2"/>
      <c r="S2262" s="2"/>
      <c r="V2262" s="2"/>
      <c r="W2262" s="2"/>
      <c r="X2262" s="2"/>
      <c r="Y2262" s="2"/>
      <c r="Z2262" s="2"/>
      <c r="AA2262" s="2"/>
      <c r="AB2262" s="2"/>
      <c r="AC2262" s="8"/>
      <c r="AE2262" s="2"/>
      <c r="AF2262" s="2"/>
      <c r="AG2262" s="2"/>
      <c r="AH2262" s="2"/>
      <c r="AI2262" s="2"/>
      <c r="AJ2262" s="2"/>
      <c r="AK2262" s="2"/>
      <c r="AL2262" s="8"/>
      <c r="AN2262" s="2"/>
      <c r="AO2262" s="2"/>
      <c r="AP2262" s="2"/>
      <c r="AQ2262" s="2"/>
      <c r="AR2262" s="2"/>
      <c r="AS2262" s="2"/>
      <c r="AT2262" s="2"/>
      <c r="AU2262" s="8"/>
      <c r="AW2262" s="2"/>
      <c r="AX2262" s="2"/>
      <c r="AY2262" s="2"/>
      <c r="AZ2262" s="2"/>
      <c r="BA2262" s="2"/>
      <c r="BB2262" s="2"/>
      <c r="BC2262" s="2"/>
      <c r="BD2262" s="8"/>
      <c r="BF2262" s="2"/>
      <c r="BH2262" s="2"/>
      <c r="BJ2262" s="2"/>
      <c r="BK2262" s="2"/>
      <c r="BL2262" s="2"/>
      <c r="BM2262" s="8"/>
    </row>
    <row r="2263" spans="1:65" x14ac:dyDescent="0.25">
      <c r="A2263" s="2"/>
      <c r="B2263" s="2"/>
      <c r="C2263" s="2"/>
      <c r="D2263" s="2"/>
      <c r="E2263" s="2"/>
      <c r="F2263" s="2"/>
      <c r="G2263" s="10"/>
      <c r="H2263" s="10"/>
      <c r="I2263" s="10"/>
      <c r="J2263" s="10"/>
      <c r="M2263" s="2"/>
      <c r="N2263" s="39"/>
      <c r="O2263" s="2"/>
      <c r="P2263" s="2"/>
      <c r="Q2263" s="2"/>
      <c r="R2263" s="2"/>
      <c r="S2263" s="2"/>
      <c r="V2263" s="2"/>
      <c r="W2263" s="2"/>
      <c r="X2263" s="2"/>
      <c r="Y2263" s="2"/>
      <c r="Z2263" s="2"/>
      <c r="AA2263" s="2"/>
      <c r="AB2263" s="2"/>
      <c r="AC2263" s="8"/>
      <c r="AE2263" s="2"/>
      <c r="AF2263" s="2"/>
      <c r="AG2263" s="2"/>
      <c r="AH2263" s="2"/>
      <c r="AI2263" s="2"/>
      <c r="AJ2263" s="2"/>
      <c r="AK2263" s="2"/>
      <c r="AL2263" s="8"/>
      <c r="AN2263" s="2"/>
      <c r="AO2263" s="2"/>
      <c r="AP2263" s="2"/>
      <c r="AQ2263" s="2"/>
      <c r="AR2263" s="2"/>
      <c r="AS2263" s="2"/>
      <c r="AT2263" s="2"/>
      <c r="AU2263" s="8"/>
      <c r="AW2263" s="2"/>
      <c r="AX2263" s="2"/>
      <c r="AY2263" s="2"/>
      <c r="AZ2263" s="2"/>
      <c r="BA2263" s="2"/>
      <c r="BB2263" s="2"/>
      <c r="BC2263" s="2"/>
      <c r="BD2263" s="8"/>
      <c r="BF2263" s="2"/>
      <c r="BH2263" s="2"/>
      <c r="BJ2263" s="2"/>
      <c r="BK2263" s="2"/>
      <c r="BL2263" s="2"/>
      <c r="BM2263" s="8"/>
    </row>
    <row r="2264" spans="1:65" x14ac:dyDescent="0.25">
      <c r="A2264" s="2"/>
      <c r="B2264" s="2"/>
      <c r="C2264" s="2"/>
      <c r="D2264" s="2"/>
      <c r="E2264" s="2"/>
      <c r="F2264" s="2"/>
      <c r="G2264" s="10"/>
      <c r="H2264" s="10"/>
      <c r="I2264" s="10"/>
      <c r="J2264" s="10"/>
      <c r="M2264" s="2"/>
      <c r="N2264" s="39"/>
      <c r="O2264" s="2"/>
      <c r="P2264" s="2"/>
      <c r="Q2264" s="2"/>
      <c r="R2264" s="2"/>
      <c r="S2264" s="2"/>
      <c r="V2264" s="2"/>
      <c r="W2264" s="2"/>
      <c r="X2264" s="2"/>
      <c r="Y2264" s="2"/>
      <c r="Z2264" s="2"/>
      <c r="AA2264" s="2"/>
      <c r="AB2264" s="2"/>
      <c r="AC2264" s="8"/>
      <c r="AE2264" s="2"/>
      <c r="AF2264" s="2"/>
      <c r="AG2264" s="2"/>
      <c r="AH2264" s="2"/>
      <c r="AI2264" s="2"/>
      <c r="AJ2264" s="2"/>
      <c r="AK2264" s="2"/>
      <c r="AL2264" s="8"/>
      <c r="AN2264" s="2"/>
      <c r="AO2264" s="2"/>
      <c r="AP2264" s="2"/>
      <c r="AQ2264" s="2"/>
      <c r="AR2264" s="2"/>
      <c r="AS2264" s="2"/>
      <c r="AT2264" s="2"/>
      <c r="AU2264" s="8"/>
      <c r="AW2264" s="2"/>
      <c r="AX2264" s="2"/>
      <c r="AY2264" s="2"/>
      <c r="AZ2264" s="2"/>
      <c r="BA2264" s="2"/>
      <c r="BB2264" s="2"/>
      <c r="BC2264" s="2"/>
      <c r="BD2264" s="8"/>
      <c r="BF2264" s="2"/>
      <c r="BH2264" s="2"/>
      <c r="BJ2264" s="2"/>
      <c r="BK2264" s="2"/>
      <c r="BL2264" s="2"/>
      <c r="BM2264" s="8"/>
    </row>
    <row r="2265" spans="1:65" x14ac:dyDescent="0.25">
      <c r="A2265" s="2"/>
      <c r="B2265" s="2"/>
      <c r="C2265" s="2"/>
      <c r="D2265" s="2"/>
      <c r="E2265" s="2"/>
      <c r="F2265" s="2"/>
      <c r="G2265" s="10"/>
      <c r="H2265" s="10"/>
      <c r="I2265" s="10"/>
      <c r="J2265" s="10"/>
      <c r="M2265" s="2"/>
      <c r="N2265" s="39"/>
      <c r="O2265" s="2"/>
      <c r="P2265" s="2"/>
      <c r="Q2265" s="2"/>
      <c r="R2265" s="2"/>
      <c r="S2265" s="2"/>
      <c r="V2265" s="2"/>
      <c r="W2265" s="2"/>
      <c r="X2265" s="2"/>
      <c r="Y2265" s="2"/>
      <c r="Z2265" s="2"/>
      <c r="AA2265" s="2"/>
      <c r="AB2265" s="2"/>
      <c r="AC2265" s="8"/>
      <c r="AE2265" s="2"/>
      <c r="AF2265" s="2"/>
      <c r="AG2265" s="2"/>
      <c r="AH2265" s="2"/>
      <c r="AI2265" s="2"/>
      <c r="AJ2265" s="2"/>
      <c r="AK2265" s="2"/>
      <c r="AL2265" s="8"/>
      <c r="AN2265" s="2"/>
      <c r="AO2265" s="2"/>
      <c r="AP2265" s="2"/>
      <c r="AQ2265" s="2"/>
      <c r="AR2265" s="2"/>
      <c r="AS2265" s="2"/>
      <c r="AT2265" s="2"/>
      <c r="AU2265" s="8"/>
      <c r="AW2265" s="2"/>
      <c r="AX2265" s="2"/>
      <c r="AY2265" s="2"/>
      <c r="AZ2265" s="2"/>
      <c r="BA2265" s="2"/>
      <c r="BB2265" s="2"/>
      <c r="BC2265" s="2"/>
      <c r="BD2265" s="8"/>
      <c r="BF2265" s="2"/>
      <c r="BH2265" s="2"/>
      <c r="BJ2265" s="2"/>
      <c r="BK2265" s="2"/>
      <c r="BL2265" s="2"/>
      <c r="BM2265" s="8"/>
    </row>
    <row r="2266" spans="1:65" x14ac:dyDescent="0.25">
      <c r="A2266" s="2"/>
      <c r="B2266" s="2"/>
      <c r="C2266" s="2"/>
      <c r="D2266" s="2"/>
      <c r="E2266" s="2"/>
      <c r="F2266" s="2"/>
      <c r="G2266" s="10"/>
      <c r="H2266" s="10"/>
      <c r="I2266" s="10"/>
      <c r="J2266" s="10"/>
      <c r="M2266" s="2"/>
      <c r="N2266" s="39"/>
      <c r="O2266" s="2"/>
      <c r="P2266" s="2"/>
      <c r="Q2266" s="2"/>
      <c r="R2266" s="2"/>
      <c r="S2266" s="2"/>
      <c r="V2266" s="2"/>
      <c r="W2266" s="2"/>
      <c r="X2266" s="2"/>
      <c r="Y2266" s="2"/>
      <c r="Z2266" s="2"/>
      <c r="AA2266" s="2"/>
      <c r="AB2266" s="2"/>
      <c r="AC2266" s="8"/>
      <c r="AE2266" s="2"/>
      <c r="AF2266" s="2"/>
      <c r="AG2266" s="2"/>
      <c r="AH2266" s="2"/>
      <c r="AI2266" s="2"/>
      <c r="AJ2266" s="2"/>
      <c r="AK2266" s="2"/>
      <c r="AL2266" s="8"/>
      <c r="AN2266" s="2"/>
      <c r="AO2266" s="2"/>
      <c r="AP2266" s="2"/>
      <c r="AQ2266" s="2"/>
      <c r="AR2266" s="2"/>
      <c r="AS2266" s="2"/>
      <c r="AT2266" s="2"/>
      <c r="AU2266" s="8"/>
      <c r="AW2266" s="2"/>
      <c r="AX2266" s="2"/>
      <c r="AY2266" s="2"/>
      <c r="AZ2266" s="2"/>
      <c r="BA2266" s="2"/>
      <c r="BB2266" s="2"/>
      <c r="BC2266" s="2"/>
      <c r="BD2266" s="8"/>
      <c r="BF2266" s="2"/>
      <c r="BH2266" s="2"/>
      <c r="BJ2266" s="2"/>
      <c r="BK2266" s="2"/>
      <c r="BL2266" s="2"/>
      <c r="BM2266" s="8"/>
    </row>
    <row r="2267" spans="1:65" x14ac:dyDescent="0.25">
      <c r="A2267" s="2"/>
      <c r="B2267" s="2"/>
      <c r="C2267" s="2"/>
      <c r="D2267" s="2"/>
      <c r="E2267" s="2"/>
      <c r="F2267" s="2"/>
      <c r="G2267" s="10"/>
      <c r="H2267" s="10"/>
      <c r="I2267" s="10"/>
      <c r="J2267" s="10"/>
      <c r="M2267" s="2"/>
      <c r="N2267" s="39"/>
      <c r="O2267" s="2"/>
      <c r="P2267" s="2"/>
      <c r="Q2267" s="2"/>
      <c r="R2267" s="2"/>
      <c r="S2267" s="2"/>
      <c r="V2267" s="2"/>
      <c r="W2267" s="2"/>
      <c r="X2267" s="2"/>
      <c r="Y2267" s="2"/>
      <c r="Z2267" s="2"/>
      <c r="AA2267" s="2"/>
      <c r="AB2267" s="2"/>
      <c r="AC2267" s="8"/>
      <c r="AE2267" s="2"/>
      <c r="AF2267" s="2"/>
      <c r="AG2267" s="2"/>
      <c r="AH2267" s="2"/>
      <c r="AI2267" s="2"/>
      <c r="AJ2267" s="2"/>
      <c r="AK2267" s="2"/>
      <c r="AL2267" s="8"/>
      <c r="AN2267" s="2"/>
      <c r="AO2267" s="2"/>
      <c r="AP2267" s="2"/>
      <c r="AQ2267" s="2"/>
      <c r="AR2267" s="2"/>
      <c r="AS2267" s="2"/>
      <c r="AT2267" s="2"/>
      <c r="AU2267" s="8"/>
      <c r="AW2267" s="2"/>
      <c r="AX2267" s="2"/>
      <c r="AY2267" s="2"/>
      <c r="AZ2267" s="2"/>
      <c r="BA2267" s="2"/>
      <c r="BB2267" s="2"/>
      <c r="BC2267" s="2"/>
      <c r="BD2267" s="8"/>
      <c r="BF2267" s="2"/>
      <c r="BH2267" s="2"/>
      <c r="BJ2267" s="2"/>
      <c r="BK2267" s="2"/>
      <c r="BL2267" s="2"/>
      <c r="BM2267" s="8"/>
    </row>
    <row r="2268" spans="1:65" x14ac:dyDescent="0.25">
      <c r="A2268" s="2"/>
      <c r="B2268" s="2"/>
      <c r="C2268" s="2"/>
      <c r="D2268" s="2"/>
      <c r="E2268" s="2"/>
      <c r="F2268" s="2"/>
      <c r="G2268" s="10"/>
      <c r="H2268" s="10"/>
      <c r="I2268" s="10"/>
      <c r="J2268" s="10"/>
      <c r="M2268" s="2"/>
      <c r="N2268" s="39"/>
      <c r="O2268" s="2"/>
      <c r="P2268" s="2"/>
      <c r="Q2268" s="2"/>
      <c r="R2268" s="2"/>
      <c r="S2268" s="2"/>
      <c r="V2268" s="2"/>
      <c r="W2268" s="2"/>
      <c r="X2268" s="2"/>
      <c r="Y2268" s="2"/>
      <c r="Z2268" s="2"/>
      <c r="AA2268" s="2"/>
      <c r="AB2268" s="2"/>
      <c r="AC2268" s="8"/>
      <c r="AE2268" s="2"/>
      <c r="AF2268" s="2"/>
      <c r="AG2268" s="2"/>
      <c r="AH2268" s="2"/>
      <c r="AI2268" s="2"/>
      <c r="AJ2268" s="2"/>
      <c r="AK2268" s="2"/>
      <c r="AL2268" s="8"/>
      <c r="AN2268" s="2"/>
      <c r="AO2268" s="2"/>
      <c r="AP2268" s="2"/>
      <c r="AQ2268" s="2"/>
      <c r="AR2268" s="2"/>
      <c r="AS2268" s="2"/>
      <c r="AT2268" s="2"/>
      <c r="AU2268" s="8"/>
      <c r="AW2268" s="2"/>
      <c r="AX2268" s="2"/>
      <c r="AY2268" s="2"/>
      <c r="AZ2268" s="2"/>
      <c r="BA2268" s="2"/>
      <c r="BB2268" s="2"/>
      <c r="BC2268" s="2"/>
      <c r="BD2268" s="8"/>
      <c r="BF2268" s="2"/>
      <c r="BH2268" s="2"/>
      <c r="BJ2268" s="2"/>
      <c r="BK2268" s="2"/>
      <c r="BL2268" s="2"/>
      <c r="BM2268" s="8"/>
    </row>
    <row r="2269" spans="1:65" x14ac:dyDescent="0.25">
      <c r="A2269" s="2"/>
      <c r="B2269" s="2"/>
      <c r="C2269" s="2"/>
      <c r="D2269" s="2"/>
      <c r="E2269" s="2"/>
      <c r="F2269" s="2"/>
      <c r="G2269" s="10"/>
      <c r="H2269" s="10"/>
      <c r="I2269" s="10"/>
      <c r="J2269" s="10"/>
      <c r="M2269" s="2"/>
      <c r="N2269" s="39"/>
      <c r="O2269" s="2"/>
      <c r="P2269" s="2"/>
      <c r="Q2269" s="2"/>
      <c r="R2269" s="2"/>
      <c r="S2269" s="2"/>
      <c r="V2269" s="2"/>
      <c r="W2269" s="2"/>
      <c r="X2269" s="2"/>
      <c r="Y2269" s="2"/>
      <c r="Z2269" s="2"/>
      <c r="AA2269" s="2"/>
      <c r="AB2269" s="2"/>
      <c r="AC2269" s="8"/>
      <c r="AE2269" s="2"/>
      <c r="AF2269" s="2"/>
      <c r="AG2269" s="2"/>
      <c r="AH2269" s="2"/>
      <c r="AI2269" s="2"/>
      <c r="AJ2269" s="2"/>
      <c r="AK2269" s="2"/>
      <c r="AL2269" s="8"/>
      <c r="AN2269" s="2"/>
      <c r="AO2269" s="2"/>
      <c r="AP2269" s="2"/>
      <c r="AQ2269" s="2"/>
      <c r="AR2269" s="2"/>
      <c r="AS2269" s="2"/>
      <c r="AT2269" s="2"/>
      <c r="AU2269" s="8"/>
      <c r="AW2269" s="2"/>
      <c r="AX2269" s="2"/>
      <c r="AY2269" s="2"/>
      <c r="AZ2269" s="2"/>
      <c r="BA2269" s="2"/>
      <c r="BB2269" s="2"/>
      <c r="BC2269" s="2"/>
      <c r="BD2269" s="8"/>
      <c r="BF2269" s="2"/>
      <c r="BH2269" s="2"/>
      <c r="BJ2269" s="2"/>
      <c r="BK2269" s="2"/>
      <c r="BL2269" s="2"/>
      <c r="BM2269" s="8"/>
    </row>
    <row r="2270" spans="1:65" x14ac:dyDescent="0.25">
      <c r="A2270" s="2"/>
      <c r="B2270" s="2"/>
      <c r="C2270" s="2"/>
      <c r="D2270" s="2"/>
      <c r="E2270" s="2"/>
      <c r="F2270" s="2"/>
      <c r="G2270" s="10"/>
      <c r="H2270" s="10"/>
      <c r="I2270" s="10"/>
      <c r="J2270" s="10"/>
      <c r="M2270" s="2"/>
      <c r="N2270" s="39"/>
      <c r="O2270" s="2"/>
      <c r="P2270" s="2"/>
      <c r="Q2270" s="2"/>
      <c r="R2270" s="2"/>
      <c r="S2270" s="2"/>
      <c r="V2270" s="2"/>
      <c r="W2270" s="2"/>
      <c r="X2270" s="2"/>
      <c r="Y2270" s="2"/>
      <c r="Z2270" s="2"/>
      <c r="AA2270" s="2"/>
      <c r="AB2270" s="2"/>
      <c r="AC2270" s="8"/>
      <c r="AE2270" s="2"/>
      <c r="AF2270" s="2"/>
      <c r="AG2270" s="2"/>
      <c r="AH2270" s="2"/>
      <c r="AI2270" s="2"/>
      <c r="AJ2270" s="2"/>
      <c r="AK2270" s="2"/>
      <c r="AL2270" s="8"/>
      <c r="AN2270" s="2"/>
      <c r="AO2270" s="2"/>
      <c r="AP2270" s="2"/>
      <c r="AQ2270" s="2"/>
      <c r="AR2270" s="2"/>
      <c r="AS2270" s="2"/>
      <c r="AT2270" s="2"/>
      <c r="AU2270" s="8"/>
      <c r="AW2270" s="2"/>
      <c r="AX2270" s="2"/>
      <c r="AY2270" s="2"/>
      <c r="AZ2270" s="2"/>
      <c r="BA2270" s="2"/>
      <c r="BB2270" s="2"/>
      <c r="BC2270" s="2"/>
      <c r="BD2270" s="8"/>
      <c r="BF2270" s="2"/>
      <c r="BH2270" s="2"/>
      <c r="BJ2270" s="2"/>
      <c r="BK2270" s="2"/>
      <c r="BL2270" s="2"/>
      <c r="BM2270" s="8"/>
    </row>
    <row r="2271" spans="1:65" x14ac:dyDescent="0.25">
      <c r="A2271" s="2"/>
      <c r="B2271" s="2"/>
      <c r="C2271" s="2"/>
      <c r="D2271" s="2"/>
      <c r="E2271" s="2"/>
      <c r="F2271" s="2"/>
      <c r="G2271" s="10"/>
      <c r="H2271" s="10"/>
      <c r="I2271" s="10"/>
      <c r="J2271" s="10"/>
      <c r="M2271" s="2"/>
      <c r="N2271" s="39"/>
      <c r="O2271" s="2"/>
      <c r="P2271" s="2"/>
      <c r="Q2271" s="2"/>
      <c r="R2271" s="2"/>
      <c r="S2271" s="2"/>
      <c r="V2271" s="2"/>
      <c r="W2271" s="2"/>
      <c r="X2271" s="2"/>
      <c r="Y2271" s="2"/>
      <c r="Z2271" s="2"/>
      <c r="AA2271" s="2"/>
      <c r="AB2271" s="2"/>
      <c r="AC2271" s="8"/>
      <c r="AE2271" s="2"/>
      <c r="AF2271" s="2"/>
      <c r="AG2271" s="2"/>
      <c r="AH2271" s="2"/>
      <c r="AI2271" s="2"/>
      <c r="AJ2271" s="2"/>
      <c r="AK2271" s="2"/>
      <c r="AL2271" s="8"/>
      <c r="AN2271" s="2"/>
      <c r="AO2271" s="2"/>
      <c r="AP2271" s="2"/>
      <c r="AQ2271" s="2"/>
      <c r="AR2271" s="2"/>
      <c r="AS2271" s="2"/>
      <c r="AT2271" s="2"/>
      <c r="AU2271" s="8"/>
      <c r="AW2271" s="2"/>
      <c r="AX2271" s="2"/>
      <c r="AY2271" s="2"/>
      <c r="AZ2271" s="2"/>
      <c r="BA2271" s="2"/>
      <c r="BB2271" s="2"/>
      <c r="BC2271" s="2"/>
      <c r="BD2271" s="8"/>
      <c r="BF2271" s="2"/>
      <c r="BH2271" s="2"/>
      <c r="BJ2271" s="2"/>
      <c r="BK2271" s="2"/>
      <c r="BL2271" s="2"/>
      <c r="BM2271" s="8"/>
    </row>
    <row r="2272" spans="1:65" x14ac:dyDescent="0.25">
      <c r="A2272" s="2"/>
      <c r="B2272" s="2"/>
      <c r="C2272" s="2"/>
      <c r="D2272" s="2"/>
      <c r="E2272" s="2"/>
      <c r="F2272" s="2"/>
      <c r="G2272" s="10"/>
      <c r="H2272" s="10"/>
      <c r="I2272" s="10"/>
      <c r="J2272" s="10"/>
      <c r="M2272" s="2"/>
      <c r="N2272" s="39"/>
      <c r="O2272" s="2"/>
      <c r="P2272" s="2"/>
      <c r="Q2272" s="2"/>
      <c r="R2272" s="2"/>
      <c r="S2272" s="2"/>
      <c r="V2272" s="2"/>
      <c r="W2272" s="2"/>
      <c r="X2272" s="2"/>
      <c r="Y2272" s="2"/>
      <c r="Z2272" s="2"/>
      <c r="AA2272" s="2"/>
      <c r="AB2272" s="2"/>
      <c r="AC2272" s="8"/>
      <c r="AE2272" s="2"/>
      <c r="AF2272" s="2"/>
      <c r="AG2272" s="2"/>
      <c r="AH2272" s="2"/>
      <c r="AI2272" s="2"/>
      <c r="AJ2272" s="2"/>
      <c r="AK2272" s="2"/>
      <c r="AL2272" s="8"/>
      <c r="AN2272" s="2"/>
      <c r="AO2272" s="2"/>
      <c r="AP2272" s="2"/>
      <c r="AQ2272" s="2"/>
      <c r="AR2272" s="2"/>
      <c r="AS2272" s="2"/>
      <c r="AT2272" s="2"/>
      <c r="AU2272" s="8"/>
      <c r="AW2272" s="2"/>
      <c r="AX2272" s="2"/>
      <c r="AY2272" s="2"/>
      <c r="AZ2272" s="2"/>
      <c r="BA2272" s="2"/>
      <c r="BB2272" s="2"/>
      <c r="BC2272" s="2"/>
      <c r="BD2272" s="8"/>
      <c r="BF2272" s="2"/>
      <c r="BH2272" s="2"/>
      <c r="BJ2272" s="2"/>
      <c r="BK2272" s="2"/>
      <c r="BL2272" s="2"/>
      <c r="BM2272" s="8"/>
    </row>
    <row r="2273" spans="1:65" x14ac:dyDescent="0.25">
      <c r="A2273" s="2"/>
      <c r="B2273" s="2"/>
      <c r="C2273" s="2"/>
      <c r="D2273" s="2"/>
      <c r="E2273" s="2"/>
      <c r="F2273" s="2"/>
      <c r="G2273" s="10"/>
      <c r="H2273" s="10"/>
      <c r="I2273" s="10"/>
      <c r="J2273" s="10"/>
      <c r="M2273" s="2"/>
      <c r="N2273" s="39"/>
      <c r="O2273" s="2"/>
      <c r="P2273" s="2"/>
      <c r="Q2273" s="2"/>
      <c r="R2273" s="2"/>
      <c r="S2273" s="2"/>
      <c r="V2273" s="2"/>
      <c r="W2273" s="2"/>
      <c r="X2273" s="2"/>
      <c r="Y2273" s="2"/>
      <c r="Z2273" s="2"/>
      <c r="AA2273" s="2"/>
      <c r="AB2273" s="2"/>
      <c r="AC2273" s="8"/>
      <c r="AE2273" s="2"/>
      <c r="AF2273" s="2"/>
      <c r="AG2273" s="2"/>
      <c r="AH2273" s="2"/>
      <c r="AI2273" s="2"/>
      <c r="AJ2273" s="2"/>
      <c r="AK2273" s="2"/>
      <c r="AL2273" s="8"/>
      <c r="AN2273" s="2"/>
      <c r="AO2273" s="2"/>
      <c r="AP2273" s="2"/>
      <c r="AQ2273" s="2"/>
      <c r="AR2273" s="2"/>
      <c r="AS2273" s="2"/>
      <c r="AT2273" s="2"/>
      <c r="AU2273" s="8"/>
      <c r="AW2273" s="2"/>
      <c r="AX2273" s="2"/>
      <c r="AY2273" s="2"/>
      <c r="AZ2273" s="2"/>
      <c r="BA2273" s="2"/>
      <c r="BB2273" s="2"/>
      <c r="BC2273" s="2"/>
      <c r="BD2273" s="8"/>
      <c r="BF2273" s="2"/>
      <c r="BH2273" s="2"/>
      <c r="BJ2273" s="2"/>
      <c r="BK2273" s="2"/>
      <c r="BL2273" s="2"/>
      <c r="BM2273" s="8"/>
    </row>
    <row r="2274" spans="1:65" x14ac:dyDescent="0.25">
      <c r="A2274" s="2"/>
      <c r="B2274" s="2"/>
      <c r="C2274" s="2"/>
      <c r="D2274" s="2"/>
      <c r="E2274" s="2"/>
      <c r="F2274" s="2"/>
      <c r="G2274" s="10"/>
      <c r="H2274" s="10"/>
      <c r="I2274" s="10"/>
      <c r="J2274" s="10"/>
      <c r="M2274" s="2"/>
      <c r="N2274" s="39"/>
      <c r="O2274" s="2"/>
      <c r="P2274" s="2"/>
      <c r="Q2274" s="2"/>
      <c r="R2274" s="2"/>
      <c r="S2274" s="2"/>
      <c r="V2274" s="2"/>
      <c r="W2274" s="2"/>
      <c r="X2274" s="2"/>
      <c r="Y2274" s="2"/>
      <c r="Z2274" s="2"/>
      <c r="AA2274" s="2"/>
      <c r="AB2274" s="2"/>
      <c r="AC2274" s="8"/>
      <c r="AE2274" s="2"/>
      <c r="AF2274" s="2"/>
      <c r="AG2274" s="2"/>
      <c r="AH2274" s="2"/>
      <c r="AI2274" s="2"/>
      <c r="AJ2274" s="2"/>
      <c r="AK2274" s="2"/>
      <c r="AL2274" s="8"/>
      <c r="AN2274" s="2"/>
      <c r="AO2274" s="2"/>
      <c r="AP2274" s="2"/>
      <c r="AQ2274" s="2"/>
      <c r="AR2274" s="2"/>
      <c r="AS2274" s="2"/>
      <c r="AT2274" s="2"/>
      <c r="AU2274" s="8"/>
      <c r="AW2274" s="2"/>
      <c r="AX2274" s="2"/>
      <c r="AY2274" s="2"/>
      <c r="AZ2274" s="2"/>
      <c r="BA2274" s="2"/>
      <c r="BB2274" s="2"/>
      <c r="BC2274" s="2"/>
      <c r="BD2274" s="8"/>
      <c r="BF2274" s="2"/>
      <c r="BH2274" s="2"/>
      <c r="BJ2274" s="2"/>
      <c r="BK2274" s="2"/>
      <c r="BL2274" s="2"/>
      <c r="BM2274" s="8"/>
    </row>
    <row r="2275" spans="1:65" x14ac:dyDescent="0.25">
      <c r="A2275" s="2"/>
      <c r="B2275" s="2"/>
      <c r="C2275" s="2"/>
      <c r="D2275" s="2"/>
      <c r="E2275" s="2"/>
      <c r="F2275" s="2"/>
      <c r="G2275" s="10"/>
      <c r="H2275" s="10"/>
      <c r="I2275" s="10"/>
      <c r="J2275" s="10"/>
      <c r="M2275" s="2"/>
      <c r="N2275" s="39"/>
      <c r="O2275" s="2"/>
      <c r="P2275" s="2"/>
      <c r="Q2275" s="2"/>
      <c r="R2275" s="2"/>
      <c r="S2275" s="2"/>
      <c r="V2275" s="2"/>
      <c r="W2275" s="2"/>
      <c r="X2275" s="2"/>
      <c r="Y2275" s="2"/>
      <c r="Z2275" s="2"/>
      <c r="AA2275" s="2"/>
      <c r="AB2275" s="2"/>
      <c r="AC2275" s="8"/>
      <c r="AE2275" s="2"/>
      <c r="AF2275" s="2"/>
      <c r="AG2275" s="2"/>
      <c r="AH2275" s="2"/>
      <c r="AI2275" s="2"/>
      <c r="AJ2275" s="2"/>
      <c r="AK2275" s="2"/>
      <c r="AL2275" s="8"/>
      <c r="AN2275" s="2"/>
      <c r="AO2275" s="2"/>
      <c r="AP2275" s="2"/>
      <c r="AQ2275" s="2"/>
      <c r="AR2275" s="2"/>
      <c r="AS2275" s="2"/>
      <c r="AT2275" s="2"/>
      <c r="AU2275" s="8"/>
      <c r="AW2275" s="2"/>
      <c r="AX2275" s="2"/>
      <c r="AY2275" s="2"/>
      <c r="AZ2275" s="2"/>
      <c r="BA2275" s="2"/>
      <c r="BB2275" s="2"/>
      <c r="BC2275" s="2"/>
      <c r="BD2275" s="8"/>
      <c r="BF2275" s="2"/>
      <c r="BH2275" s="2"/>
      <c r="BJ2275" s="2"/>
      <c r="BK2275" s="2"/>
      <c r="BL2275" s="2"/>
      <c r="BM2275" s="8"/>
    </row>
    <row r="2276" spans="1:65" x14ac:dyDescent="0.25">
      <c r="A2276" s="2"/>
      <c r="B2276" s="2"/>
      <c r="C2276" s="2"/>
      <c r="D2276" s="2"/>
      <c r="E2276" s="2"/>
      <c r="F2276" s="2"/>
      <c r="G2276" s="10"/>
      <c r="H2276" s="10"/>
      <c r="I2276" s="10"/>
      <c r="J2276" s="10"/>
      <c r="M2276" s="2"/>
      <c r="N2276" s="39"/>
      <c r="O2276" s="2"/>
      <c r="P2276" s="2"/>
      <c r="Q2276" s="2"/>
      <c r="R2276" s="2"/>
      <c r="S2276" s="2"/>
      <c r="V2276" s="2"/>
      <c r="W2276" s="2"/>
      <c r="X2276" s="2"/>
      <c r="Y2276" s="2"/>
      <c r="Z2276" s="2"/>
      <c r="AA2276" s="2"/>
      <c r="AB2276" s="2"/>
      <c r="AC2276" s="8"/>
      <c r="AE2276" s="2"/>
      <c r="AF2276" s="2"/>
      <c r="AG2276" s="2"/>
      <c r="AH2276" s="2"/>
      <c r="AI2276" s="2"/>
      <c r="AJ2276" s="2"/>
      <c r="AK2276" s="2"/>
      <c r="AL2276" s="8"/>
      <c r="AN2276" s="2"/>
      <c r="AO2276" s="2"/>
      <c r="AP2276" s="2"/>
      <c r="AQ2276" s="2"/>
      <c r="AR2276" s="2"/>
      <c r="AS2276" s="2"/>
      <c r="AT2276" s="2"/>
      <c r="AU2276" s="8"/>
      <c r="AW2276" s="2"/>
      <c r="AX2276" s="2"/>
      <c r="AY2276" s="2"/>
      <c r="AZ2276" s="2"/>
      <c r="BA2276" s="2"/>
      <c r="BB2276" s="2"/>
      <c r="BC2276" s="2"/>
      <c r="BD2276" s="8"/>
      <c r="BF2276" s="2"/>
      <c r="BH2276" s="2"/>
      <c r="BJ2276" s="2"/>
      <c r="BK2276" s="2"/>
      <c r="BL2276" s="2"/>
      <c r="BM2276" s="8"/>
    </row>
    <row r="2277" spans="1:65" x14ac:dyDescent="0.25">
      <c r="A2277" s="2"/>
      <c r="B2277" s="2"/>
      <c r="C2277" s="2"/>
      <c r="D2277" s="2"/>
      <c r="E2277" s="2"/>
      <c r="F2277" s="2"/>
      <c r="G2277" s="10"/>
      <c r="H2277" s="10"/>
      <c r="I2277" s="10"/>
      <c r="J2277" s="10"/>
      <c r="M2277" s="2"/>
      <c r="N2277" s="39"/>
      <c r="O2277" s="2"/>
      <c r="P2277" s="2"/>
      <c r="Q2277" s="2"/>
      <c r="R2277" s="2"/>
      <c r="S2277" s="2"/>
      <c r="V2277" s="2"/>
      <c r="W2277" s="2"/>
      <c r="X2277" s="2"/>
      <c r="Y2277" s="2"/>
      <c r="Z2277" s="2"/>
      <c r="AA2277" s="2"/>
      <c r="AB2277" s="2"/>
      <c r="AC2277" s="8"/>
      <c r="AE2277" s="2"/>
      <c r="AF2277" s="2"/>
      <c r="AG2277" s="2"/>
      <c r="AH2277" s="2"/>
      <c r="AI2277" s="2"/>
      <c r="AJ2277" s="2"/>
      <c r="AK2277" s="2"/>
      <c r="AL2277" s="8"/>
      <c r="AN2277" s="2"/>
      <c r="AO2277" s="2"/>
      <c r="AP2277" s="2"/>
      <c r="AQ2277" s="2"/>
      <c r="AR2277" s="2"/>
      <c r="AS2277" s="2"/>
      <c r="AT2277" s="2"/>
      <c r="AU2277" s="8"/>
      <c r="AW2277" s="2"/>
      <c r="AX2277" s="2"/>
      <c r="AY2277" s="2"/>
      <c r="AZ2277" s="2"/>
      <c r="BA2277" s="2"/>
      <c r="BB2277" s="2"/>
      <c r="BC2277" s="2"/>
      <c r="BD2277" s="8"/>
      <c r="BF2277" s="2"/>
      <c r="BH2277" s="2"/>
      <c r="BJ2277" s="2"/>
      <c r="BK2277" s="2"/>
      <c r="BL2277" s="2"/>
      <c r="BM2277" s="8"/>
    </row>
    <row r="2278" spans="1:65" x14ac:dyDescent="0.25">
      <c r="A2278" s="2"/>
      <c r="B2278" s="2"/>
      <c r="C2278" s="2"/>
      <c r="D2278" s="2"/>
      <c r="E2278" s="2"/>
      <c r="F2278" s="2"/>
      <c r="G2278" s="10"/>
      <c r="H2278" s="10"/>
      <c r="I2278" s="10"/>
      <c r="J2278" s="10"/>
      <c r="M2278" s="2"/>
      <c r="N2278" s="39"/>
      <c r="O2278" s="2"/>
      <c r="P2278" s="2"/>
      <c r="Q2278" s="2"/>
      <c r="R2278" s="2"/>
      <c r="S2278" s="2"/>
      <c r="V2278" s="2"/>
      <c r="W2278" s="2"/>
      <c r="X2278" s="2"/>
      <c r="Y2278" s="2"/>
      <c r="Z2278" s="2"/>
      <c r="AA2278" s="2"/>
      <c r="AB2278" s="2"/>
      <c r="AC2278" s="8"/>
      <c r="AE2278" s="2"/>
      <c r="AF2278" s="2"/>
      <c r="AG2278" s="2"/>
      <c r="AH2278" s="2"/>
      <c r="AI2278" s="2"/>
      <c r="AJ2278" s="2"/>
      <c r="AK2278" s="2"/>
      <c r="AL2278" s="8"/>
      <c r="AN2278" s="2"/>
      <c r="AO2278" s="2"/>
      <c r="AP2278" s="2"/>
      <c r="AQ2278" s="2"/>
      <c r="AR2278" s="2"/>
      <c r="AS2278" s="2"/>
      <c r="AT2278" s="2"/>
      <c r="AU2278" s="8"/>
      <c r="AW2278" s="2"/>
      <c r="AX2278" s="2"/>
      <c r="AY2278" s="2"/>
      <c r="AZ2278" s="2"/>
      <c r="BA2278" s="2"/>
      <c r="BB2278" s="2"/>
      <c r="BC2278" s="2"/>
      <c r="BD2278" s="8"/>
      <c r="BF2278" s="2"/>
      <c r="BH2278" s="2"/>
      <c r="BJ2278" s="2"/>
      <c r="BK2278" s="2"/>
      <c r="BL2278" s="2"/>
      <c r="BM2278" s="8"/>
    </row>
    <row r="2279" spans="1:65" x14ac:dyDescent="0.25">
      <c r="A2279" s="2"/>
      <c r="B2279" s="2"/>
      <c r="C2279" s="2"/>
      <c r="D2279" s="2"/>
      <c r="E2279" s="2"/>
      <c r="F2279" s="2"/>
      <c r="G2279" s="10"/>
      <c r="H2279" s="10"/>
      <c r="I2279" s="10"/>
      <c r="J2279" s="10"/>
      <c r="M2279" s="2"/>
      <c r="N2279" s="39"/>
      <c r="O2279" s="2"/>
      <c r="P2279" s="2"/>
      <c r="Q2279" s="2"/>
      <c r="R2279" s="2"/>
      <c r="S2279" s="2"/>
      <c r="V2279" s="2"/>
      <c r="W2279" s="2"/>
      <c r="X2279" s="2"/>
      <c r="Y2279" s="2"/>
      <c r="Z2279" s="2"/>
      <c r="AA2279" s="2"/>
      <c r="AB2279" s="2"/>
      <c r="AC2279" s="8"/>
      <c r="AE2279" s="2"/>
      <c r="AF2279" s="2"/>
      <c r="AG2279" s="2"/>
      <c r="AH2279" s="2"/>
      <c r="AI2279" s="2"/>
      <c r="AJ2279" s="2"/>
      <c r="AK2279" s="2"/>
      <c r="AL2279" s="8"/>
      <c r="AN2279" s="2"/>
      <c r="AO2279" s="2"/>
      <c r="AP2279" s="2"/>
      <c r="AQ2279" s="2"/>
      <c r="AR2279" s="2"/>
      <c r="AS2279" s="2"/>
      <c r="AT2279" s="2"/>
      <c r="AU2279" s="8"/>
      <c r="AW2279" s="2"/>
      <c r="AX2279" s="2"/>
      <c r="AY2279" s="2"/>
      <c r="AZ2279" s="2"/>
      <c r="BA2279" s="2"/>
      <c r="BB2279" s="2"/>
      <c r="BC2279" s="2"/>
      <c r="BD2279" s="8"/>
      <c r="BF2279" s="2"/>
      <c r="BH2279" s="2"/>
      <c r="BJ2279" s="2"/>
      <c r="BK2279" s="2"/>
      <c r="BL2279" s="2"/>
      <c r="BM2279" s="8"/>
    </row>
    <row r="2280" spans="1:65" x14ac:dyDescent="0.25">
      <c r="A2280" s="2"/>
      <c r="B2280" s="2"/>
      <c r="C2280" s="2"/>
      <c r="D2280" s="2"/>
      <c r="E2280" s="2"/>
      <c r="F2280" s="2"/>
      <c r="G2280" s="10"/>
      <c r="H2280" s="10"/>
      <c r="I2280" s="10"/>
      <c r="J2280" s="10"/>
      <c r="M2280" s="2"/>
      <c r="N2280" s="39"/>
      <c r="O2280" s="2"/>
      <c r="P2280" s="2"/>
      <c r="Q2280" s="2"/>
      <c r="R2280" s="2"/>
      <c r="S2280" s="2"/>
      <c r="V2280" s="2"/>
      <c r="W2280" s="2"/>
      <c r="X2280" s="2"/>
      <c r="Y2280" s="2"/>
      <c r="Z2280" s="2"/>
      <c r="AA2280" s="2"/>
      <c r="AB2280" s="2"/>
      <c r="AC2280" s="8"/>
      <c r="AE2280" s="2"/>
      <c r="AF2280" s="2"/>
      <c r="AG2280" s="2"/>
      <c r="AH2280" s="2"/>
      <c r="AI2280" s="2"/>
      <c r="AJ2280" s="2"/>
      <c r="AK2280" s="2"/>
      <c r="AL2280" s="8"/>
      <c r="AN2280" s="2"/>
      <c r="AO2280" s="2"/>
      <c r="AP2280" s="2"/>
      <c r="AQ2280" s="2"/>
      <c r="AR2280" s="2"/>
      <c r="AS2280" s="2"/>
      <c r="AT2280" s="2"/>
      <c r="AU2280" s="8"/>
      <c r="AW2280" s="2"/>
      <c r="AX2280" s="2"/>
      <c r="AY2280" s="2"/>
      <c r="AZ2280" s="2"/>
      <c r="BA2280" s="2"/>
      <c r="BB2280" s="2"/>
      <c r="BC2280" s="2"/>
      <c r="BD2280" s="8"/>
      <c r="BF2280" s="2"/>
      <c r="BH2280" s="2"/>
      <c r="BJ2280" s="2"/>
      <c r="BK2280" s="2"/>
      <c r="BL2280" s="2"/>
      <c r="BM2280" s="8"/>
    </row>
    <row r="2281" spans="1:65" x14ac:dyDescent="0.25">
      <c r="A2281" s="2"/>
      <c r="B2281" s="2"/>
      <c r="C2281" s="2"/>
      <c r="D2281" s="2"/>
      <c r="E2281" s="2"/>
      <c r="F2281" s="2"/>
      <c r="G2281" s="10"/>
      <c r="H2281" s="10"/>
      <c r="I2281" s="10"/>
      <c r="J2281" s="10"/>
      <c r="M2281" s="2"/>
      <c r="N2281" s="39"/>
      <c r="O2281" s="2"/>
      <c r="P2281" s="2"/>
      <c r="Q2281" s="2"/>
      <c r="R2281" s="2"/>
      <c r="S2281" s="2"/>
      <c r="V2281" s="2"/>
      <c r="W2281" s="2"/>
      <c r="X2281" s="2"/>
      <c r="Y2281" s="2"/>
      <c r="Z2281" s="2"/>
      <c r="AA2281" s="2"/>
      <c r="AB2281" s="2"/>
      <c r="AC2281" s="8"/>
      <c r="AE2281" s="2"/>
      <c r="AF2281" s="2"/>
      <c r="AG2281" s="2"/>
      <c r="AH2281" s="2"/>
      <c r="AI2281" s="2"/>
      <c r="AJ2281" s="2"/>
      <c r="AK2281" s="2"/>
      <c r="AL2281" s="8"/>
      <c r="AN2281" s="2"/>
      <c r="AO2281" s="2"/>
      <c r="AP2281" s="2"/>
      <c r="AQ2281" s="2"/>
      <c r="AR2281" s="2"/>
      <c r="AS2281" s="2"/>
      <c r="AT2281" s="2"/>
      <c r="AU2281" s="8"/>
      <c r="AW2281" s="2"/>
      <c r="AX2281" s="2"/>
      <c r="AY2281" s="2"/>
      <c r="AZ2281" s="2"/>
      <c r="BA2281" s="2"/>
      <c r="BB2281" s="2"/>
      <c r="BC2281" s="2"/>
      <c r="BD2281" s="8"/>
      <c r="BF2281" s="2"/>
      <c r="BH2281" s="2"/>
      <c r="BJ2281" s="2"/>
      <c r="BK2281" s="2"/>
      <c r="BL2281" s="2"/>
      <c r="BM2281" s="8"/>
    </row>
    <row r="2282" spans="1:65" x14ac:dyDescent="0.25">
      <c r="A2282" s="2"/>
      <c r="B2282" s="2"/>
      <c r="C2282" s="2"/>
      <c r="D2282" s="2"/>
      <c r="E2282" s="2"/>
      <c r="F2282" s="2"/>
      <c r="G2282" s="10"/>
      <c r="H2282" s="10"/>
      <c r="I2282" s="10"/>
      <c r="J2282" s="10"/>
      <c r="M2282" s="2"/>
      <c r="N2282" s="39"/>
      <c r="O2282" s="2"/>
      <c r="P2282" s="2"/>
      <c r="Q2282" s="2"/>
      <c r="R2282" s="2"/>
      <c r="S2282" s="2"/>
      <c r="V2282" s="2"/>
      <c r="W2282" s="2"/>
      <c r="X2282" s="2"/>
      <c r="Y2282" s="2"/>
      <c r="Z2282" s="2"/>
      <c r="AA2282" s="2"/>
      <c r="AB2282" s="2"/>
      <c r="AC2282" s="8"/>
      <c r="AE2282" s="2"/>
      <c r="AF2282" s="2"/>
      <c r="AG2282" s="2"/>
      <c r="AH2282" s="2"/>
      <c r="AI2282" s="2"/>
      <c r="AJ2282" s="2"/>
      <c r="AK2282" s="2"/>
      <c r="AL2282" s="8"/>
      <c r="AN2282" s="2"/>
      <c r="AO2282" s="2"/>
      <c r="AP2282" s="2"/>
      <c r="AQ2282" s="2"/>
      <c r="AR2282" s="2"/>
      <c r="AS2282" s="2"/>
      <c r="AT2282" s="2"/>
      <c r="AU2282" s="8"/>
      <c r="AW2282" s="2"/>
      <c r="AX2282" s="2"/>
      <c r="AY2282" s="2"/>
      <c r="AZ2282" s="2"/>
      <c r="BA2282" s="2"/>
      <c r="BB2282" s="2"/>
      <c r="BC2282" s="2"/>
      <c r="BD2282" s="8"/>
      <c r="BF2282" s="2"/>
      <c r="BH2282" s="2"/>
      <c r="BJ2282" s="2"/>
      <c r="BK2282" s="2"/>
      <c r="BL2282" s="2"/>
      <c r="BM2282" s="8"/>
    </row>
    <row r="2283" spans="1:65" x14ac:dyDescent="0.25">
      <c r="A2283" s="2"/>
      <c r="B2283" s="2"/>
      <c r="C2283" s="2"/>
      <c r="D2283" s="2"/>
      <c r="E2283" s="2"/>
      <c r="F2283" s="2"/>
      <c r="G2283" s="10"/>
      <c r="H2283" s="10"/>
      <c r="I2283" s="10"/>
      <c r="J2283" s="10"/>
      <c r="M2283" s="2"/>
      <c r="N2283" s="39"/>
      <c r="O2283" s="2"/>
      <c r="P2283" s="2"/>
      <c r="Q2283" s="2"/>
      <c r="R2283" s="2"/>
      <c r="S2283" s="2"/>
      <c r="V2283" s="2"/>
      <c r="W2283" s="2"/>
      <c r="X2283" s="2"/>
      <c r="Y2283" s="2"/>
      <c r="Z2283" s="2"/>
      <c r="AA2283" s="2"/>
      <c r="AB2283" s="2"/>
      <c r="AC2283" s="8"/>
      <c r="AE2283" s="2"/>
      <c r="AF2283" s="2"/>
      <c r="AG2283" s="2"/>
      <c r="AH2283" s="2"/>
      <c r="AI2283" s="2"/>
      <c r="AJ2283" s="2"/>
      <c r="AK2283" s="2"/>
      <c r="AL2283" s="8"/>
      <c r="AN2283" s="2"/>
      <c r="AO2283" s="2"/>
      <c r="AP2283" s="2"/>
      <c r="AQ2283" s="2"/>
      <c r="AR2283" s="2"/>
      <c r="AS2283" s="2"/>
      <c r="AT2283" s="2"/>
      <c r="AU2283" s="8"/>
      <c r="AW2283" s="2"/>
      <c r="AX2283" s="2"/>
      <c r="AY2283" s="2"/>
      <c r="AZ2283" s="2"/>
      <c r="BA2283" s="2"/>
      <c r="BB2283" s="2"/>
      <c r="BC2283" s="2"/>
      <c r="BD2283" s="8"/>
      <c r="BF2283" s="2"/>
      <c r="BH2283" s="2"/>
      <c r="BJ2283" s="2"/>
      <c r="BK2283" s="2"/>
      <c r="BL2283" s="2"/>
      <c r="BM2283" s="8"/>
    </row>
    <row r="2284" spans="1:65" x14ac:dyDescent="0.25">
      <c r="A2284" s="2"/>
      <c r="B2284" s="2"/>
      <c r="C2284" s="2"/>
      <c r="D2284" s="2"/>
      <c r="E2284" s="2"/>
      <c r="F2284" s="2"/>
      <c r="G2284" s="10"/>
      <c r="H2284" s="10"/>
      <c r="I2284" s="10"/>
      <c r="J2284" s="10"/>
      <c r="M2284" s="2"/>
      <c r="N2284" s="39"/>
      <c r="O2284" s="2"/>
      <c r="P2284" s="2"/>
      <c r="Q2284" s="2"/>
      <c r="R2284" s="2"/>
      <c r="S2284" s="2"/>
      <c r="V2284" s="2"/>
      <c r="W2284" s="2"/>
      <c r="X2284" s="2"/>
      <c r="Y2284" s="2"/>
      <c r="Z2284" s="2"/>
      <c r="AA2284" s="2"/>
      <c r="AB2284" s="2"/>
      <c r="AC2284" s="8"/>
      <c r="AE2284" s="2"/>
      <c r="AF2284" s="2"/>
      <c r="AG2284" s="2"/>
      <c r="AH2284" s="2"/>
      <c r="AI2284" s="2"/>
      <c r="AJ2284" s="2"/>
      <c r="AK2284" s="2"/>
      <c r="AL2284" s="8"/>
      <c r="AN2284" s="2"/>
      <c r="AO2284" s="2"/>
      <c r="AP2284" s="2"/>
      <c r="AQ2284" s="2"/>
      <c r="AR2284" s="2"/>
      <c r="AS2284" s="2"/>
      <c r="AT2284" s="2"/>
      <c r="AU2284" s="8"/>
      <c r="AW2284" s="2"/>
      <c r="AX2284" s="2"/>
      <c r="AY2284" s="2"/>
      <c r="AZ2284" s="2"/>
      <c r="BA2284" s="2"/>
      <c r="BB2284" s="2"/>
      <c r="BC2284" s="2"/>
      <c r="BD2284" s="8"/>
      <c r="BF2284" s="2"/>
      <c r="BH2284" s="2"/>
      <c r="BJ2284" s="2"/>
      <c r="BK2284" s="2"/>
      <c r="BL2284" s="2"/>
      <c r="BM2284" s="8"/>
    </row>
    <row r="2285" spans="1:65" x14ac:dyDescent="0.25">
      <c r="A2285" s="2"/>
      <c r="B2285" s="2"/>
      <c r="C2285" s="2"/>
      <c r="D2285" s="2"/>
      <c r="E2285" s="2"/>
      <c r="F2285" s="2"/>
      <c r="G2285" s="10"/>
      <c r="H2285" s="10"/>
      <c r="I2285" s="10"/>
      <c r="J2285" s="10"/>
      <c r="M2285" s="2"/>
      <c r="N2285" s="39"/>
      <c r="O2285" s="2"/>
      <c r="P2285" s="2"/>
      <c r="Q2285" s="2"/>
      <c r="R2285" s="2"/>
      <c r="S2285" s="2"/>
      <c r="V2285" s="2"/>
      <c r="W2285" s="2"/>
      <c r="X2285" s="2"/>
      <c r="Y2285" s="2"/>
      <c r="Z2285" s="2"/>
      <c r="AA2285" s="2"/>
      <c r="AB2285" s="2"/>
      <c r="AC2285" s="8"/>
      <c r="AE2285" s="2"/>
      <c r="AF2285" s="2"/>
      <c r="AG2285" s="2"/>
      <c r="AH2285" s="2"/>
      <c r="AI2285" s="2"/>
      <c r="AJ2285" s="2"/>
      <c r="AK2285" s="2"/>
      <c r="AL2285" s="8"/>
      <c r="AN2285" s="2"/>
      <c r="AO2285" s="2"/>
      <c r="AP2285" s="2"/>
      <c r="AQ2285" s="2"/>
      <c r="AR2285" s="2"/>
      <c r="AS2285" s="2"/>
      <c r="AT2285" s="2"/>
      <c r="AU2285" s="8"/>
      <c r="AW2285" s="2"/>
      <c r="AX2285" s="2"/>
      <c r="AY2285" s="2"/>
      <c r="AZ2285" s="2"/>
      <c r="BA2285" s="2"/>
      <c r="BB2285" s="2"/>
      <c r="BC2285" s="2"/>
      <c r="BD2285" s="8"/>
      <c r="BF2285" s="2"/>
      <c r="BH2285" s="2"/>
      <c r="BJ2285" s="2"/>
      <c r="BK2285" s="2"/>
      <c r="BL2285" s="2"/>
      <c r="BM2285" s="8"/>
    </row>
    <row r="2286" spans="1:65" x14ac:dyDescent="0.25">
      <c r="A2286" s="2"/>
      <c r="B2286" s="2"/>
      <c r="C2286" s="2"/>
      <c r="D2286" s="2"/>
      <c r="E2286" s="2"/>
      <c r="F2286" s="2"/>
      <c r="G2286" s="10"/>
      <c r="H2286" s="10"/>
      <c r="I2286" s="10"/>
      <c r="J2286" s="10"/>
      <c r="M2286" s="2"/>
      <c r="N2286" s="39"/>
      <c r="O2286" s="2"/>
      <c r="P2286" s="2"/>
      <c r="Q2286" s="2"/>
      <c r="R2286" s="2"/>
      <c r="S2286" s="2"/>
      <c r="V2286" s="2"/>
      <c r="W2286" s="2"/>
      <c r="X2286" s="2"/>
      <c r="Y2286" s="2"/>
      <c r="Z2286" s="2"/>
      <c r="AA2286" s="2"/>
      <c r="AB2286" s="2"/>
      <c r="AC2286" s="8"/>
      <c r="AE2286" s="2"/>
      <c r="AF2286" s="2"/>
      <c r="AG2286" s="2"/>
      <c r="AH2286" s="2"/>
      <c r="AI2286" s="2"/>
      <c r="AJ2286" s="2"/>
      <c r="AK2286" s="2"/>
      <c r="AL2286" s="8"/>
      <c r="AN2286" s="2"/>
      <c r="AO2286" s="2"/>
      <c r="AP2286" s="2"/>
      <c r="AQ2286" s="2"/>
      <c r="AR2286" s="2"/>
      <c r="AS2286" s="2"/>
      <c r="AT2286" s="2"/>
      <c r="AU2286" s="8"/>
      <c r="AW2286" s="2"/>
      <c r="AX2286" s="2"/>
      <c r="AY2286" s="2"/>
      <c r="AZ2286" s="2"/>
      <c r="BA2286" s="2"/>
      <c r="BB2286" s="2"/>
      <c r="BC2286" s="2"/>
      <c r="BD2286" s="8"/>
      <c r="BF2286" s="2"/>
      <c r="BH2286" s="2"/>
      <c r="BJ2286" s="2"/>
      <c r="BK2286" s="2"/>
      <c r="BL2286" s="2"/>
      <c r="BM2286" s="8"/>
    </row>
    <row r="2287" spans="1:65" x14ac:dyDescent="0.25">
      <c r="A2287" s="2"/>
      <c r="B2287" s="2"/>
      <c r="C2287" s="2"/>
      <c r="D2287" s="2"/>
      <c r="E2287" s="2"/>
      <c r="F2287" s="2"/>
      <c r="G2287" s="10"/>
      <c r="H2287" s="10"/>
      <c r="I2287" s="10"/>
      <c r="J2287" s="10"/>
      <c r="M2287" s="2"/>
      <c r="N2287" s="39"/>
      <c r="O2287" s="2"/>
      <c r="P2287" s="2"/>
      <c r="Q2287" s="2"/>
      <c r="R2287" s="2"/>
      <c r="S2287" s="2"/>
      <c r="V2287" s="2"/>
      <c r="W2287" s="2"/>
      <c r="X2287" s="2"/>
      <c r="Y2287" s="2"/>
      <c r="Z2287" s="2"/>
      <c r="AA2287" s="2"/>
      <c r="AB2287" s="2"/>
      <c r="AC2287" s="8"/>
      <c r="AE2287" s="2"/>
      <c r="AF2287" s="2"/>
      <c r="AG2287" s="2"/>
      <c r="AH2287" s="2"/>
      <c r="AI2287" s="2"/>
      <c r="AJ2287" s="2"/>
      <c r="AK2287" s="2"/>
      <c r="AL2287" s="8"/>
      <c r="AN2287" s="2"/>
      <c r="AO2287" s="2"/>
      <c r="AP2287" s="2"/>
      <c r="AQ2287" s="2"/>
      <c r="AR2287" s="2"/>
      <c r="AS2287" s="2"/>
      <c r="AT2287" s="2"/>
      <c r="AU2287" s="8"/>
      <c r="AW2287" s="2"/>
      <c r="AX2287" s="2"/>
      <c r="AY2287" s="2"/>
      <c r="AZ2287" s="2"/>
      <c r="BA2287" s="2"/>
      <c r="BB2287" s="2"/>
      <c r="BC2287" s="2"/>
      <c r="BD2287" s="8"/>
      <c r="BF2287" s="2"/>
      <c r="BH2287" s="2"/>
      <c r="BJ2287" s="2"/>
      <c r="BK2287" s="2"/>
      <c r="BL2287" s="2"/>
      <c r="BM2287" s="8"/>
    </row>
    <row r="2288" spans="1:65" x14ac:dyDescent="0.25">
      <c r="A2288" s="2"/>
      <c r="B2288" s="2"/>
      <c r="C2288" s="2"/>
      <c r="D2288" s="2"/>
      <c r="E2288" s="2"/>
      <c r="F2288" s="2"/>
      <c r="G2288" s="10"/>
      <c r="H2288" s="10"/>
      <c r="I2288" s="10"/>
      <c r="J2288" s="10"/>
      <c r="M2288" s="2"/>
      <c r="N2288" s="39"/>
      <c r="O2288" s="2"/>
      <c r="P2288" s="2"/>
      <c r="Q2288" s="2"/>
      <c r="R2288" s="2"/>
      <c r="S2288" s="2"/>
      <c r="V2288" s="2"/>
      <c r="W2288" s="2"/>
      <c r="X2288" s="2"/>
      <c r="Y2288" s="2"/>
      <c r="Z2288" s="2"/>
      <c r="AA2288" s="2"/>
      <c r="AB2288" s="2"/>
      <c r="AC2288" s="8"/>
      <c r="AE2288" s="2"/>
      <c r="AF2288" s="2"/>
      <c r="AG2288" s="2"/>
      <c r="AH2288" s="2"/>
      <c r="AI2288" s="2"/>
      <c r="AJ2288" s="2"/>
      <c r="AK2288" s="2"/>
      <c r="AL2288" s="8"/>
      <c r="AN2288" s="2"/>
      <c r="AO2288" s="2"/>
      <c r="AP2288" s="2"/>
      <c r="AQ2288" s="2"/>
      <c r="AR2288" s="2"/>
      <c r="AS2288" s="2"/>
      <c r="AT2288" s="2"/>
      <c r="AU2288" s="8"/>
      <c r="AW2288" s="2"/>
      <c r="AX2288" s="2"/>
      <c r="AY2288" s="2"/>
      <c r="AZ2288" s="2"/>
      <c r="BA2288" s="2"/>
      <c r="BB2288" s="2"/>
      <c r="BC2288" s="2"/>
      <c r="BD2288" s="8"/>
      <c r="BF2288" s="2"/>
      <c r="BH2288" s="2"/>
      <c r="BJ2288" s="2"/>
      <c r="BK2288" s="2"/>
      <c r="BL2288" s="2"/>
      <c r="BM2288" s="8"/>
    </row>
    <row r="2289" spans="1:65" x14ac:dyDescent="0.25">
      <c r="A2289" s="2"/>
      <c r="B2289" s="2"/>
      <c r="C2289" s="2"/>
      <c r="D2289" s="2"/>
      <c r="E2289" s="2"/>
      <c r="F2289" s="2"/>
      <c r="G2289" s="10"/>
      <c r="H2289" s="10"/>
      <c r="I2289" s="10"/>
      <c r="J2289" s="10"/>
      <c r="M2289" s="2"/>
      <c r="N2289" s="39"/>
      <c r="O2289" s="2"/>
      <c r="P2289" s="2"/>
      <c r="Q2289" s="2"/>
      <c r="R2289" s="2"/>
      <c r="S2289" s="2"/>
      <c r="V2289" s="2"/>
      <c r="W2289" s="2"/>
      <c r="X2289" s="2"/>
      <c r="Y2289" s="2"/>
      <c r="Z2289" s="2"/>
      <c r="AA2289" s="2"/>
      <c r="AB2289" s="2"/>
      <c r="AC2289" s="8"/>
      <c r="AE2289" s="2"/>
      <c r="AF2289" s="2"/>
      <c r="AG2289" s="2"/>
      <c r="AH2289" s="2"/>
      <c r="AI2289" s="2"/>
      <c r="AJ2289" s="2"/>
      <c r="AK2289" s="2"/>
      <c r="AL2289" s="8"/>
      <c r="AN2289" s="2"/>
      <c r="AO2289" s="2"/>
      <c r="AP2289" s="2"/>
      <c r="AQ2289" s="2"/>
      <c r="AR2289" s="2"/>
      <c r="AS2289" s="2"/>
      <c r="AT2289" s="2"/>
      <c r="AU2289" s="8"/>
      <c r="AW2289" s="2"/>
      <c r="AX2289" s="2"/>
      <c r="AY2289" s="2"/>
      <c r="AZ2289" s="2"/>
      <c r="BA2289" s="2"/>
      <c r="BB2289" s="2"/>
      <c r="BC2289" s="2"/>
      <c r="BD2289" s="8"/>
      <c r="BF2289" s="2"/>
      <c r="BH2289" s="2"/>
      <c r="BJ2289" s="2"/>
      <c r="BK2289" s="2"/>
      <c r="BL2289" s="2"/>
      <c r="BM2289" s="8"/>
    </row>
    <row r="2290" spans="1:65" x14ac:dyDescent="0.25">
      <c r="A2290" s="2"/>
      <c r="B2290" s="2"/>
      <c r="C2290" s="2"/>
      <c r="D2290" s="2"/>
      <c r="E2290" s="2"/>
      <c r="F2290" s="2"/>
      <c r="G2290" s="10"/>
      <c r="H2290" s="10"/>
      <c r="I2290" s="10"/>
      <c r="J2290" s="10"/>
      <c r="M2290" s="2"/>
      <c r="N2290" s="39"/>
      <c r="O2290" s="2"/>
      <c r="P2290" s="2"/>
      <c r="Q2290" s="2"/>
      <c r="R2290" s="2"/>
      <c r="S2290" s="2"/>
      <c r="V2290" s="2"/>
      <c r="W2290" s="2"/>
      <c r="X2290" s="2"/>
      <c r="Y2290" s="2"/>
      <c r="Z2290" s="2"/>
      <c r="AA2290" s="2"/>
      <c r="AB2290" s="2"/>
      <c r="AC2290" s="8"/>
      <c r="AE2290" s="2"/>
      <c r="AF2290" s="2"/>
      <c r="AG2290" s="2"/>
      <c r="AH2290" s="2"/>
      <c r="AI2290" s="2"/>
      <c r="AJ2290" s="2"/>
      <c r="AK2290" s="2"/>
      <c r="AL2290" s="8"/>
      <c r="AN2290" s="2"/>
      <c r="AO2290" s="2"/>
      <c r="AP2290" s="2"/>
      <c r="AQ2290" s="2"/>
      <c r="AR2290" s="2"/>
      <c r="AS2290" s="2"/>
      <c r="AT2290" s="2"/>
      <c r="AU2290" s="8"/>
      <c r="AW2290" s="2"/>
      <c r="AX2290" s="2"/>
      <c r="AY2290" s="2"/>
      <c r="AZ2290" s="2"/>
      <c r="BA2290" s="2"/>
      <c r="BB2290" s="2"/>
      <c r="BC2290" s="2"/>
      <c r="BD2290" s="8"/>
      <c r="BF2290" s="2"/>
      <c r="BH2290" s="2"/>
      <c r="BJ2290" s="2"/>
      <c r="BK2290" s="2"/>
      <c r="BL2290" s="2"/>
      <c r="BM2290" s="8"/>
    </row>
    <row r="2291" spans="1:65" x14ac:dyDescent="0.25">
      <c r="A2291" s="2"/>
      <c r="B2291" s="2"/>
      <c r="C2291" s="2"/>
      <c r="D2291" s="2"/>
      <c r="E2291" s="2"/>
      <c r="F2291" s="2"/>
      <c r="G2291" s="10"/>
      <c r="H2291" s="10"/>
      <c r="I2291" s="10"/>
      <c r="J2291" s="10"/>
      <c r="M2291" s="2"/>
      <c r="N2291" s="39"/>
      <c r="O2291" s="2"/>
      <c r="P2291" s="2"/>
      <c r="Q2291" s="2"/>
      <c r="R2291" s="2"/>
      <c r="S2291" s="2"/>
      <c r="V2291" s="2"/>
      <c r="W2291" s="2"/>
      <c r="X2291" s="2"/>
      <c r="Y2291" s="2"/>
      <c r="Z2291" s="2"/>
      <c r="AA2291" s="2"/>
      <c r="AB2291" s="2"/>
      <c r="AC2291" s="8"/>
      <c r="AE2291" s="2"/>
      <c r="AF2291" s="2"/>
      <c r="AG2291" s="2"/>
      <c r="AH2291" s="2"/>
      <c r="AI2291" s="2"/>
      <c r="AJ2291" s="2"/>
      <c r="AK2291" s="2"/>
      <c r="AL2291" s="8"/>
      <c r="AN2291" s="2"/>
      <c r="AO2291" s="2"/>
      <c r="AP2291" s="2"/>
      <c r="AQ2291" s="2"/>
      <c r="AR2291" s="2"/>
      <c r="AS2291" s="2"/>
      <c r="AT2291" s="2"/>
      <c r="AU2291" s="8"/>
      <c r="AW2291" s="2"/>
      <c r="AX2291" s="2"/>
      <c r="AY2291" s="2"/>
      <c r="AZ2291" s="2"/>
      <c r="BA2291" s="2"/>
      <c r="BB2291" s="2"/>
      <c r="BC2291" s="2"/>
      <c r="BD2291" s="8"/>
      <c r="BF2291" s="2"/>
      <c r="BH2291" s="2"/>
      <c r="BJ2291" s="2"/>
      <c r="BK2291" s="2"/>
      <c r="BL2291" s="2"/>
      <c r="BM2291" s="8"/>
    </row>
    <row r="2292" spans="1:65" x14ac:dyDescent="0.25">
      <c r="A2292" s="2"/>
      <c r="B2292" s="2"/>
      <c r="C2292" s="2"/>
      <c r="D2292" s="2"/>
      <c r="E2292" s="2"/>
      <c r="F2292" s="2"/>
      <c r="G2292" s="10"/>
      <c r="H2292" s="10"/>
      <c r="I2292" s="10"/>
      <c r="J2292" s="10"/>
      <c r="M2292" s="2"/>
      <c r="N2292" s="39"/>
      <c r="O2292" s="2"/>
      <c r="P2292" s="2"/>
      <c r="Q2292" s="2"/>
      <c r="R2292" s="2"/>
      <c r="S2292" s="2"/>
      <c r="V2292" s="2"/>
      <c r="W2292" s="2"/>
      <c r="X2292" s="2"/>
      <c r="Y2292" s="2"/>
      <c r="Z2292" s="2"/>
      <c r="AA2292" s="2"/>
      <c r="AB2292" s="2"/>
      <c r="AC2292" s="8"/>
      <c r="AE2292" s="2"/>
      <c r="AF2292" s="2"/>
      <c r="AG2292" s="2"/>
      <c r="AH2292" s="2"/>
      <c r="AI2292" s="2"/>
      <c r="AJ2292" s="2"/>
      <c r="AK2292" s="2"/>
      <c r="AL2292" s="8"/>
      <c r="AN2292" s="2"/>
      <c r="AO2292" s="2"/>
      <c r="AP2292" s="2"/>
      <c r="AQ2292" s="2"/>
      <c r="AR2292" s="2"/>
      <c r="AS2292" s="2"/>
      <c r="AT2292" s="2"/>
      <c r="AU2292" s="8"/>
      <c r="AW2292" s="2"/>
      <c r="AX2292" s="2"/>
      <c r="AY2292" s="2"/>
      <c r="AZ2292" s="2"/>
      <c r="BA2292" s="2"/>
      <c r="BB2292" s="2"/>
      <c r="BC2292" s="2"/>
      <c r="BD2292" s="8"/>
      <c r="BF2292" s="2"/>
      <c r="BH2292" s="2"/>
      <c r="BJ2292" s="2"/>
      <c r="BK2292" s="2"/>
      <c r="BL2292" s="2"/>
      <c r="BM2292" s="8"/>
    </row>
    <row r="2293" spans="1:65" x14ac:dyDescent="0.25">
      <c r="A2293" s="2"/>
      <c r="B2293" s="2"/>
      <c r="C2293" s="2"/>
      <c r="D2293" s="2"/>
      <c r="E2293" s="2"/>
      <c r="F2293" s="2"/>
      <c r="G2293" s="10"/>
      <c r="H2293" s="10"/>
      <c r="I2293" s="10"/>
      <c r="J2293" s="10"/>
      <c r="M2293" s="2"/>
      <c r="N2293" s="39"/>
      <c r="O2293" s="2"/>
      <c r="P2293" s="2"/>
      <c r="Q2293" s="2"/>
      <c r="R2293" s="2"/>
      <c r="S2293" s="2"/>
      <c r="V2293" s="2"/>
      <c r="W2293" s="2"/>
      <c r="X2293" s="2"/>
      <c r="Y2293" s="2"/>
      <c r="Z2293" s="2"/>
      <c r="AA2293" s="2"/>
      <c r="AB2293" s="2"/>
      <c r="AC2293" s="8"/>
      <c r="AE2293" s="2"/>
      <c r="AF2293" s="2"/>
      <c r="AG2293" s="2"/>
      <c r="AH2293" s="2"/>
      <c r="AI2293" s="2"/>
      <c r="AJ2293" s="2"/>
      <c r="AK2293" s="2"/>
      <c r="AL2293" s="8"/>
      <c r="AN2293" s="2"/>
      <c r="AO2293" s="2"/>
      <c r="AP2293" s="2"/>
      <c r="AQ2293" s="2"/>
      <c r="AR2293" s="2"/>
      <c r="AS2293" s="2"/>
      <c r="AT2293" s="2"/>
      <c r="AU2293" s="8"/>
      <c r="AW2293" s="2"/>
      <c r="AX2293" s="2"/>
      <c r="AY2293" s="2"/>
      <c r="AZ2293" s="2"/>
      <c r="BA2293" s="2"/>
      <c r="BB2293" s="2"/>
      <c r="BC2293" s="2"/>
      <c r="BD2293" s="8"/>
      <c r="BF2293" s="2"/>
      <c r="BH2293" s="2"/>
      <c r="BJ2293" s="2"/>
      <c r="BK2293" s="2"/>
      <c r="BL2293" s="2"/>
      <c r="BM2293" s="8"/>
    </row>
    <row r="2294" spans="1:65" x14ac:dyDescent="0.25">
      <c r="A2294" s="2"/>
      <c r="B2294" s="2"/>
      <c r="C2294" s="2"/>
      <c r="D2294" s="2"/>
      <c r="E2294" s="2"/>
      <c r="F2294" s="2"/>
      <c r="G2294" s="10"/>
      <c r="H2294" s="10"/>
      <c r="I2294" s="10"/>
      <c r="J2294" s="10"/>
      <c r="M2294" s="2"/>
      <c r="N2294" s="39"/>
      <c r="O2294" s="2"/>
      <c r="P2294" s="2"/>
      <c r="Q2294" s="2"/>
      <c r="R2294" s="2"/>
      <c r="S2294" s="2"/>
      <c r="V2294" s="2"/>
      <c r="W2294" s="2"/>
      <c r="X2294" s="2"/>
      <c r="Y2294" s="2"/>
      <c r="Z2294" s="2"/>
      <c r="AA2294" s="2"/>
      <c r="AB2294" s="2"/>
      <c r="AC2294" s="8"/>
      <c r="AE2294" s="2"/>
      <c r="AF2294" s="2"/>
      <c r="AG2294" s="2"/>
      <c r="AH2294" s="2"/>
      <c r="AI2294" s="2"/>
      <c r="AJ2294" s="2"/>
      <c r="AK2294" s="2"/>
      <c r="AL2294" s="8"/>
      <c r="AN2294" s="2"/>
      <c r="AO2294" s="2"/>
      <c r="AP2294" s="2"/>
      <c r="AQ2294" s="2"/>
      <c r="AR2294" s="2"/>
      <c r="AS2294" s="2"/>
      <c r="AT2294" s="2"/>
      <c r="AU2294" s="8"/>
      <c r="AW2294" s="2"/>
      <c r="AX2294" s="2"/>
      <c r="AY2294" s="2"/>
      <c r="AZ2294" s="2"/>
      <c r="BA2294" s="2"/>
      <c r="BB2294" s="2"/>
      <c r="BC2294" s="2"/>
      <c r="BD2294" s="8"/>
      <c r="BF2294" s="2"/>
      <c r="BH2294" s="2"/>
      <c r="BJ2294" s="2"/>
      <c r="BK2294" s="2"/>
      <c r="BL2294" s="2"/>
      <c r="BM2294" s="8"/>
    </row>
    <row r="2295" spans="1:65" x14ac:dyDescent="0.25">
      <c r="A2295" s="2"/>
      <c r="B2295" s="2"/>
      <c r="C2295" s="2"/>
      <c r="D2295" s="2"/>
      <c r="E2295" s="2"/>
      <c r="F2295" s="2"/>
      <c r="G2295" s="10"/>
      <c r="H2295" s="10"/>
      <c r="I2295" s="10"/>
      <c r="J2295" s="10"/>
      <c r="M2295" s="2"/>
      <c r="N2295" s="39"/>
      <c r="O2295" s="2"/>
      <c r="P2295" s="2"/>
      <c r="Q2295" s="2"/>
      <c r="R2295" s="2"/>
      <c r="S2295" s="2"/>
      <c r="V2295" s="2"/>
      <c r="W2295" s="2"/>
      <c r="X2295" s="2"/>
      <c r="Y2295" s="2"/>
      <c r="Z2295" s="2"/>
      <c r="AA2295" s="2"/>
      <c r="AB2295" s="2"/>
      <c r="AC2295" s="8"/>
      <c r="AE2295" s="2"/>
      <c r="AF2295" s="2"/>
      <c r="AG2295" s="2"/>
      <c r="AH2295" s="2"/>
      <c r="AI2295" s="2"/>
      <c r="AJ2295" s="2"/>
      <c r="AK2295" s="2"/>
      <c r="AL2295" s="8"/>
      <c r="AN2295" s="2"/>
      <c r="AO2295" s="2"/>
      <c r="AP2295" s="2"/>
      <c r="AQ2295" s="2"/>
      <c r="AR2295" s="2"/>
      <c r="AS2295" s="2"/>
      <c r="AT2295" s="2"/>
      <c r="AU2295" s="8"/>
      <c r="AW2295" s="2"/>
      <c r="AX2295" s="2"/>
      <c r="AY2295" s="2"/>
      <c r="AZ2295" s="2"/>
      <c r="BA2295" s="2"/>
      <c r="BB2295" s="2"/>
      <c r="BC2295" s="2"/>
      <c r="BD2295" s="8"/>
      <c r="BF2295" s="2"/>
      <c r="BH2295" s="2"/>
      <c r="BJ2295" s="2"/>
      <c r="BK2295" s="2"/>
      <c r="BL2295" s="2"/>
      <c r="BM2295" s="8"/>
    </row>
    <row r="2296" spans="1:65" x14ac:dyDescent="0.25">
      <c r="A2296" s="2"/>
      <c r="B2296" s="2"/>
      <c r="C2296" s="2"/>
      <c r="D2296" s="2"/>
      <c r="E2296" s="2"/>
      <c r="F2296" s="2"/>
      <c r="G2296" s="10"/>
      <c r="H2296" s="10"/>
      <c r="I2296" s="10"/>
      <c r="J2296" s="10"/>
      <c r="M2296" s="2"/>
      <c r="N2296" s="39"/>
      <c r="O2296" s="2"/>
      <c r="P2296" s="2"/>
      <c r="Q2296" s="2"/>
      <c r="R2296" s="2"/>
      <c r="S2296" s="2"/>
      <c r="V2296" s="2"/>
      <c r="W2296" s="2"/>
      <c r="X2296" s="2"/>
      <c r="Y2296" s="2"/>
      <c r="Z2296" s="2"/>
      <c r="AA2296" s="2"/>
      <c r="AB2296" s="2"/>
      <c r="AC2296" s="8"/>
      <c r="AE2296" s="2"/>
      <c r="AF2296" s="2"/>
      <c r="AG2296" s="2"/>
      <c r="AH2296" s="2"/>
      <c r="AI2296" s="2"/>
      <c r="AJ2296" s="2"/>
      <c r="AK2296" s="2"/>
      <c r="AL2296" s="8"/>
      <c r="AN2296" s="2"/>
      <c r="AO2296" s="2"/>
      <c r="AP2296" s="2"/>
      <c r="AQ2296" s="2"/>
      <c r="AR2296" s="2"/>
      <c r="AS2296" s="2"/>
      <c r="AT2296" s="2"/>
      <c r="AU2296" s="8"/>
      <c r="AW2296" s="2"/>
      <c r="AX2296" s="2"/>
      <c r="AY2296" s="2"/>
      <c r="AZ2296" s="2"/>
      <c r="BA2296" s="2"/>
      <c r="BB2296" s="2"/>
      <c r="BC2296" s="2"/>
      <c r="BD2296" s="8"/>
      <c r="BF2296" s="2"/>
      <c r="BH2296" s="2"/>
      <c r="BJ2296" s="2"/>
      <c r="BK2296" s="2"/>
      <c r="BL2296" s="2"/>
      <c r="BM2296" s="8"/>
    </row>
    <row r="2297" spans="1:65" x14ac:dyDescent="0.25">
      <c r="A2297" s="2"/>
      <c r="B2297" s="2"/>
      <c r="C2297" s="2"/>
      <c r="D2297" s="2"/>
      <c r="E2297" s="2"/>
      <c r="F2297" s="2"/>
      <c r="G2297" s="10"/>
      <c r="H2297" s="10"/>
      <c r="I2297" s="10"/>
      <c r="J2297" s="10"/>
      <c r="M2297" s="2"/>
      <c r="N2297" s="39"/>
      <c r="O2297" s="2"/>
      <c r="P2297" s="2"/>
      <c r="Q2297" s="2"/>
      <c r="R2297" s="2"/>
      <c r="S2297" s="2"/>
      <c r="V2297" s="2"/>
      <c r="W2297" s="2"/>
      <c r="X2297" s="2"/>
      <c r="Y2297" s="2"/>
      <c r="Z2297" s="2"/>
      <c r="AA2297" s="2"/>
      <c r="AB2297" s="2"/>
      <c r="AC2297" s="8"/>
      <c r="AE2297" s="2"/>
      <c r="AF2297" s="2"/>
      <c r="AG2297" s="2"/>
      <c r="AH2297" s="2"/>
      <c r="AI2297" s="2"/>
      <c r="AJ2297" s="2"/>
      <c r="AK2297" s="2"/>
      <c r="AL2297" s="8"/>
      <c r="AN2297" s="2"/>
      <c r="AO2297" s="2"/>
      <c r="AP2297" s="2"/>
      <c r="AQ2297" s="2"/>
      <c r="AR2297" s="2"/>
      <c r="AS2297" s="2"/>
      <c r="AT2297" s="2"/>
      <c r="AU2297" s="8"/>
      <c r="AW2297" s="2"/>
      <c r="AX2297" s="2"/>
      <c r="AY2297" s="2"/>
      <c r="AZ2297" s="2"/>
      <c r="BA2297" s="2"/>
      <c r="BB2297" s="2"/>
      <c r="BC2297" s="2"/>
      <c r="BD2297" s="8"/>
      <c r="BF2297" s="2"/>
      <c r="BH2297" s="2"/>
      <c r="BJ2297" s="2"/>
      <c r="BK2297" s="2"/>
      <c r="BL2297" s="2"/>
      <c r="BM2297" s="8"/>
    </row>
    <row r="2298" spans="1:65" x14ac:dyDescent="0.25">
      <c r="A2298" s="2"/>
      <c r="B2298" s="2"/>
      <c r="C2298" s="2"/>
      <c r="D2298" s="2"/>
      <c r="E2298" s="2"/>
      <c r="F2298" s="2"/>
      <c r="G2298" s="10"/>
      <c r="H2298" s="10"/>
      <c r="I2298" s="10"/>
      <c r="J2298" s="10"/>
      <c r="M2298" s="2"/>
      <c r="N2298" s="39"/>
      <c r="O2298" s="2"/>
      <c r="P2298" s="2"/>
      <c r="Q2298" s="2"/>
      <c r="R2298" s="2"/>
      <c r="S2298" s="2"/>
      <c r="V2298" s="2"/>
      <c r="W2298" s="2"/>
      <c r="X2298" s="2"/>
      <c r="Y2298" s="2"/>
      <c r="Z2298" s="2"/>
      <c r="AA2298" s="2"/>
      <c r="AB2298" s="2"/>
      <c r="AC2298" s="8"/>
      <c r="AE2298" s="2"/>
      <c r="AF2298" s="2"/>
      <c r="AG2298" s="2"/>
      <c r="AH2298" s="2"/>
      <c r="AI2298" s="2"/>
      <c r="AJ2298" s="2"/>
      <c r="AK2298" s="2"/>
      <c r="AL2298" s="8"/>
      <c r="AN2298" s="2"/>
      <c r="AO2298" s="2"/>
      <c r="AP2298" s="2"/>
      <c r="AQ2298" s="2"/>
      <c r="AR2298" s="2"/>
      <c r="AS2298" s="2"/>
      <c r="AT2298" s="2"/>
      <c r="AU2298" s="8"/>
      <c r="AW2298" s="2"/>
      <c r="AX2298" s="2"/>
      <c r="AY2298" s="2"/>
      <c r="AZ2298" s="2"/>
      <c r="BA2298" s="2"/>
      <c r="BB2298" s="2"/>
      <c r="BC2298" s="2"/>
      <c r="BD2298" s="8"/>
      <c r="BF2298" s="2"/>
      <c r="BH2298" s="2"/>
      <c r="BJ2298" s="2"/>
      <c r="BK2298" s="2"/>
      <c r="BL2298" s="2"/>
      <c r="BM2298" s="8"/>
    </row>
    <row r="2299" spans="1:65" x14ac:dyDescent="0.25">
      <c r="A2299" s="2"/>
      <c r="B2299" s="2"/>
      <c r="C2299" s="2"/>
      <c r="D2299" s="2"/>
      <c r="E2299" s="2"/>
      <c r="F2299" s="2"/>
      <c r="G2299" s="10"/>
      <c r="H2299" s="10"/>
      <c r="I2299" s="10"/>
      <c r="J2299" s="10"/>
      <c r="M2299" s="2"/>
      <c r="N2299" s="39"/>
      <c r="O2299" s="2"/>
      <c r="P2299" s="2"/>
      <c r="Q2299" s="2"/>
      <c r="R2299" s="2"/>
      <c r="S2299" s="2"/>
      <c r="V2299" s="2"/>
      <c r="W2299" s="2"/>
      <c r="X2299" s="2"/>
      <c r="Y2299" s="2"/>
      <c r="Z2299" s="2"/>
      <c r="AA2299" s="2"/>
      <c r="AB2299" s="2"/>
      <c r="AC2299" s="8"/>
      <c r="AE2299" s="2"/>
      <c r="AF2299" s="2"/>
      <c r="AG2299" s="2"/>
      <c r="AH2299" s="2"/>
      <c r="AI2299" s="2"/>
      <c r="AJ2299" s="2"/>
      <c r="AK2299" s="2"/>
      <c r="AL2299" s="8"/>
      <c r="AN2299" s="2"/>
      <c r="AO2299" s="2"/>
      <c r="AP2299" s="2"/>
      <c r="AQ2299" s="2"/>
      <c r="AR2299" s="2"/>
      <c r="AS2299" s="2"/>
      <c r="AT2299" s="2"/>
      <c r="AU2299" s="8"/>
      <c r="AW2299" s="2"/>
      <c r="AX2299" s="2"/>
      <c r="AY2299" s="2"/>
      <c r="AZ2299" s="2"/>
      <c r="BA2299" s="2"/>
      <c r="BB2299" s="2"/>
      <c r="BC2299" s="2"/>
      <c r="BD2299" s="8"/>
      <c r="BF2299" s="2"/>
      <c r="BH2299" s="2"/>
      <c r="BJ2299" s="2"/>
      <c r="BK2299" s="2"/>
      <c r="BL2299" s="2"/>
      <c r="BM2299" s="8"/>
    </row>
    <row r="2300" spans="1:65" x14ac:dyDescent="0.25">
      <c r="A2300" s="2"/>
      <c r="B2300" s="2"/>
      <c r="C2300" s="2"/>
      <c r="D2300" s="2"/>
      <c r="E2300" s="2"/>
      <c r="F2300" s="2"/>
      <c r="G2300" s="10"/>
      <c r="H2300" s="10"/>
      <c r="I2300" s="10"/>
      <c r="J2300" s="10"/>
      <c r="M2300" s="2"/>
      <c r="N2300" s="39"/>
      <c r="O2300" s="2"/>
      <c r="P2300" s="2"/>
      <c r="Q2300" s="2"/>
      <c r="R2300" s="2"/>
      <c r="S2300" s="2"/>
      <c r="V2300" s="2"/>
      <c r="W2300" s="2"/>
      <c r="X2300" s="2"/>
      <c r="Y2300" s="2"/>
      <c r="Z2300" s="2"/>
      <c r="AA2300" s="2"/>
      <c r="AB2300" s="2"/>
      <c r="AC2300" s="8"/>
      <c r="AE2300" s="2"/>
      <c r="AF2300" s="2"/>
      <c r="AG2300" s="2"/>
      <c r="AH2300" s="2"/>
      <c r="AI2300" s="2"/>
      <c r="AJ2300" s="2"/>
      <c r="AK2300" s="2"/>
      <c r="AL2300" s="8"/>
      <c r="AN2300" s="2"/>
      <c r="AO2300" s="2"/>
      <c r="AP2300" s="2"/>
      <c r="AQ2300" s="2"/>
      <c r="AR2300" s="2"/>
      <c r="AS2300" s="2"/>
      <c r="AT2300" s="2"/>
      <c r="AU2300" s="8"/>
      <c r="AW2300" s="2"/>
      <c r="AX2300" s="2"/>
      <c r="AY2300" s="2"/>
      <c r="AZ2300" s="2"/>
      <c r="BA2300" s="2"/>
      <c r="BB2300" s="2"/>
      <c r="BC2300" s="2"/>
      <c r="BD2300" s="8"/>
      <c r="BF2300" s="2"/>
      <c r="BH2300" s="2"/>
      <c r="BJ2300" s="2"/>
      <c r="BK2300" s="2"/>
      <c r="BL2300" s="2"/>
      <c r="BM2300" s="8"/>
    </row>
    <row r="2301" spans="1:65" x14ac:dyDescent="0.25">
      <c r="A2301" s="2"/>
      <c r="B2301" s="2"/>
      <c r="C2301" s="2"/>
      <c r="D2301" s="2"/>
      <c r="E2301" s="2"/>
      <c r="F2301" s="2"/>
      <c r="G2301" s="10"/>
      <c r="H2301" s="10"/>
      <c r="I2301" s="10"/>
      <c r="J2301" s="10"/>
      <c r="M2301" s="2"/>
      <c r="N2301" s="39"/>
      <c r="O2301" s="2"/>
      <c r="P2301" s="2"/>
      <c r="Q2301" s="2"/>
      <c r="R2301" s="2"/>
      <c r="S2301" s="2"/>
      <c r="V2301" s="2"/>
      <c r="W2301" s="2"/>
      <c r="X2301" s="2"/>
      <c r="Y2301" s="2"/>
      <c r="Z2301" s="2"/>
      <c r="AA2301" s="2"/>
      <c r="AB2301" s="2"/>
      <c r="AC2301" s="8"/>
      <c r="AE2301" s="2"/>
      <c r="AF2301" s="2"/>
      <c r="AG2301" s="2"/>
      <c r="AH2301" s="2"/>
      <c r="AI2301" s="2"/>
      <c r="AJ2301" s="2"/>
      <c r="AK2301" s="2"/>
      <c r="AL2301" s="8"/>
      <c r="AN2301" s="2"/>
      <c r="AO2301" s="2"/>
      <c r="AP2301" s="2"/>
      <c r="AQ2301" s="2"/>
      <c r="AR2301" s="2"/>
      <c r="AS2301" s="2"/>
      <c r="AT2301" s="2"/>
      <c r="AU2301" s="8"/>
      <c r="AW2301" s="2"/>
      <c r="AX2301" s="2"/>
      <c r="AY2301" s="2"/>
      <c r="AZ2301" s="2"/>
      <c r="BA2301" s="2"/>
      <c r="BB2301" s="2"/>
      <c r="BC2301" s="2"/>
      <c r="BD2301" s="8"/>
      <c r="BF2301" s="2"/>
      <c r="BH2301" s="2"/>
      <c r="BJ2301" s="2"/>
      <c r="BK2301" s="2"/>
      <c r="BL2301" s="2"/>
      <c r="BM2301" s="8"/>
    </row>
    <row r="2302" spans="1:65" x14ac:dyDescent="0.25">
      <c r="A2302" s="2"/>
      <c r="B2302" s="2"/>
      <c r="C2302" s="2"/>
      <c r="D2302" s="2"/>
      <c r="E2302" s="2"/>
      <c r="F2302" s="2"/>
      <c r="G2302" s="10"/>
      <c r="H2302" s="10"/>
      <c r="I2302" s="10"/>
      <c r="J2302" s="10"/>
      <c r="M2302" s="2"/>
      <c r="N2302" s="39"/>
      <c r="O2302" s="2"/>
      <c r="P2302" s="2"/>
      <c r="Q2302" s="2"/>
      <c r="R2302" s="2"/>
      <c r="S2302" s="2"/>
      <c r="V2302" s="2"/>
      <c r="W2302" s="2"/>
      <c r="X2302" s="2"/>
      <c r="Y2302" s="2"/>
      <c r="Z2302" s="2"/>
      <c r="AA2302" s="2"/>
      <c r="AB2302" s="2"/>
      <c r="AC2302" s="8"/>
      <c r="AE2302" s="2"/>
      <c r="AF2302" s="2"/>
      <c r="AG2302" s="2"/>
      <c r="AH2302" s="2"/>
      <c r="AI2302" s="2"/>
      <c r="AJ2302" s="2"/>
      <c r="AK2302" s="2"/>
      <c r="AL2302" s="8"/>
      <c r="AN2302" s="2"/>
      <c r="AO2302" s="2"/>
      <c r="AP2302" s="2"/>
      <c r="AQ2302" s="2"/>
      <c r="AR2302" s="2"/>
      <c r="AS2302" s="2"/>
      <c r="AT2302" s="2"/>
      <c r="AU2302" s="8"/>
      <c r="AW2302" s="2"/>
      <c r="AX2302" s="2"/>
      <c r="AY2302" s="2"/>
      <c r="AZ2302" s="2"/>
      <c r="BA2302" s="2"/>
      <c r="BB2302" s="2"/>
      <c r="BC2302" s="2"/>
      <c r="BD2302" s="8"/>
      <c r="BF2302" s="2"/>
      <c r="BH2302" s="2"/>
      <c r="BJ2302" s="2"/>
      <c r="BK2302" s="2"/>
      <c r="BL2302" s="2"/>
      <c r="BM2302" s="8"/>
    </row>
    <row r="2303" spans="1:65" x14ac:dyDescent="0.25">
      <c r="A2303" s="2"/>
      <c r="B2303" s="2"/>
      <c r="C2303" s="2"/>
      <c r="D2303" s="2"/>
      <c r="E2303" s="2"/>
      <c r="F2303" s="2"/>
      <c r="G2303" s="10"/>
      <c r="H2303" s="10"/>
      <c r="I2303" s="10"/>
      <c r="J2303" s="10"/>
      <c r="M2303" s="2"/>
      <c r="N2303" s="39"/>
      <c r="O2303" s="2"/>
      <c r="P2303" s="2"/>
      <c r="Q2303" s="2"/>
      <c r="R2303" s="2"/>
      <c r="S2303" s="2"/>
      <c r="V2303" s="2"/>
      <c r="W2303" s="2"/>
      <c r="X2303" s="2"/>
      <c r="Y2303" s="2"/>
      <c r="Z2303" s="2"/>
      <c r="AA2303" s="2"/>
      <c r="AB2303" s="2"/>
      <c r="AC2303" s="8"/>
      <c r="AE2303" s="2"/>
      <c r="AF2303" s="2"/>
      <c r="AG2303" s="2"/>
      <c r="AH2303" s="2"/>
      <c r="AI2303" s="2"/>
      <c r="AJ2303" s="2"/>
      <c r="AK2303" s="2"/>
      <c r="AL2303" s="8"/>
      <c r="AN2303" s="2"/>
      <c r="AO2303" s="2"/>
      <c r="AP2303" s="2"/>
      <c r="AQ2303" s="2"/>
      <c r="AR2303" s="2"/>
      <c r="AS2303" s="2"/>
      <c r="AT2303" s="2"/>
      <c r="AU2303" s="8"/>
      <c r="AW2303" s="2"/>
      <c r="AX2303" s="2"/>
      <c r="AY2303" s="2"/>
      <c r="AZ2303" s="2"/>
      <c r="BA2303" s="2"/>
      <c r="BB2303" s="2"/>
      <c r="BC2303" s="2"/>
      <c r="BD2303" s="8"/>
      <c r="BF2303" s="2"/>
      <c r="BH2303" s="2"/>
      <c r="BJ2303" s="2"/>
      <c r="BK2303" s="2"/>
      <c r="BL2303" s="2"/>
      <c r="BM2303" s="8"/>
    </row>
    <row r="2304" spans="1:65" x14ac:dyDescent="0.25">
      <c r="A2304" s="2"/>
      <c r="B2304" s="2"/>
      <c r="C2304" s="2"/>
      <c r="D2304" s="2"/>
      <c r="E2304" s="2"/>
      <c r="F2304" s="2"/>
      <c r="G2304" s="10"/>
      <c r="H2304" s="10"/>
      <c r="I2304" s="10"/>
      <c r="J2304" s="10"/>
      <c r="M2304" s="2"/>
      <c r="N2304" s="39"/>
      <c r="O2304" s="2"/>
      <c r="P2304" s="2"/>
      <c r="Q2304" s="2"/>
      <c r="R2304" s="2"/>
      <c r="S2304" s="2"/>
      <c r="V2304" s="2"/>
      <c r="W2304" s="2"/>
      <c r="X2304" s="2"/>
      <c r="Y2304" s="2"/>
      <c r="Z2304" s="2"/>
      <c r="AA2304" s="2"/>
      <c r="AB2304" s="2"/>
      <c r="AC2304" s="8"/>
      <c r="AE2304" s="2"/>
      <c r="AF2304" s="2"/>
      <c r="AG2304" s="2"/>
      <c r="AH2304" s="2"/>
      <c r="AI2304" s="2"/>
      <c r="AJ2304" s="2"/>
      <c r="AK2304" s="2"/>
      <c r="AL2304" s="8"/>
      <c r="AN2304" s="2"/>
      <c r="AO2304" s="2"/>
      <c r="AP2304" s="2"/>
      <c r="AQ2304" s="2"/>
      <c r="AR2304" s="2"/>
      <c r="AS2304" s="2"/>
      <c r="AT2304" s="2"/>
      <c r="AU2304" s="8"/>
      <c r="AW2304" s="2"/>
      <c r="AX2304" s="2"/>
      <c r="AY2304" s="2"/>
      <c r="AZ2304" s="2"/>
      <c r="BA2304" s="2"/>
      <c r="BB2304" s="2"/>
      <c r="BC2304" s="2"/>
      <c r="BD2304" s="8"/>
      <c r="BF2304" s="2"/>
      <c r="BH2304" s="2"/>
      <c r="BJ2304" s="2"/>
      <c r="BK2304" s="2"/>
      <c r="BL2304" s="2"/>
      <c r="BM2304" s="8"/>
    </row>
    <row r="2305" spans="1:65" x14ac:dyDescent="0.25">
      <c r="A2305" s="2"/>
      <c r="B2305" s="2"/>
      <c r="C2305" s="2"/>
      <c r="D2305" s="2"/>
      <c r="E2305" s="2"/>
      <c r="F2305" s="2"/>
      <c r="G2305" s="10"/>
      <c r="H2305" s="10"/>
      <c r="I2305" s="10"/>
      <c r="J2305" s="10"/>
      <c r="M2305" s="2"/>
      <c r="N2305" s="39"/>
      <c r="O2305" s="2"/>
      <c r="P2305" s="2"/>
      <c r="Q2305" s="2"/>
      <c r="R2305" s="2"/>
      <c r="S2305" s="2"/>
      <c r="V2305" s="2"/>
      <c r="W2305" s="2"/>
      <c r="X2305" s="2"/>
      <c r="Y2305" s="2"/>
      <c r="Z2305" s="2"/>
      <c r="AA2305" s="2"/>
      <c r="AB2305" s="2"/>
      <c r="AC2305" s="8"/>
      <c r="AE2305" s="2"/>
      <c r="AF2305" s="2"/>
      <c r="AG2305" s="2"/>
      <c r="AH2305" s="2"/>
      <c r="AI2305" s="2"/>
      <c r="AJ2305" s="2"/>
      <c r="AK2305" s="2"/>
      <c r="AL2305" s="8"/>
      <c r="AN2305" s="2"/>
      <c r="AO2305" s="2"/>
      <c r="AP2305" s="2"/>
      <c r="AQ2305" s="2"/>
      <c r="AR2305" s="2"/>
      <c r="AS2305" s="2"/>
      <c r="AT2305" s="2"/>
      <c r="AU2305" s="8"/>
      <c r="AW2305" s="2"/>
      <c r="AX2305" s="2"/>
      <c r="AY2305" s="2"/>
      <c r="AZ2305" s="2"/>
      <c r="BA2305" s="2"/>
      <c r="BB2305" s="2"/>
      <c r="BC2305" s="2"/>
      <c r="BD2305" s="8"/>
      <c r="BF2305" s="2"/>
      <c r="BH2305" s="2"/>
      <c r="BJ2305" s="2"/>
      <c r="BK2305" s="2"/>
      <c r="BL2305" s="2"/>
      <c r="BM2305" s="8"/>
    </row>
    <row r="2306" spans="1:65" x14ac:dyDescent="0.25">
      <c r="A2306" s="2"/>
      <c r="B2306" s="2"/>
      <c r="C2306" s="2"/>
      <c r="D2306" s="2"/>
      <c r="E2306" s="2"/>
      <c r="F2306" s="2"/>
      <c r="G2306" s="10"/>
      <c r="H2306" s="10"/>
      <c r="I2306" s="10"/>
      <c r="J2306" s="10"/>
      <c r="M2306" s="2"/>
      <c r="N2306" s="39"/>
      <c r="O2306" s="2"/>
      <c r="P2306" s="2"/>
      <c r="Q2306" s="2"/>
      <c r="R2306" s="2"/>
      <c r="S2306" s="2"/>
      <c r="V2306" s="2"/>
      <c r="W2306" s="2"/>
      <c r="X2306" s="2"/>
      <c r="Y2306" s="2"/>
      <c r="Z2306" s="2"/>
      <c r="AA2306" s="2"/>
      <c r="AB2306" s="2"/>
      <c r="AC2306" s="8"/>
      <c r="AE2306" s="2"/>
      <c r="AF2306" s="2"/>
      <c r="AG2306" s="2"/>
      <c r="AH2306" s="2"/>
      <c r="AI2306" s="2"/>
      <c r="AJ2306" s="2"/>
      <c r="AK2306" s="2"/>
      <c r="AL2306" s="8"/>
      <c r="AN2306" s="2"/>
      <c r="AO2306" s="2"/>
      <c r="AP2306" s="2"/>
      <c r="AQ2306" s="2"/>
      <c r="AR2306" s="2"/>
      <c r="AS2306" s="2"/>
      <c r="AT2306" s="2"/>
      <c r="AU2306" s="8"/>
      <c r="AW2306" s="2"/>
      <c r="AX2306" s="2"/>
      <c r="AY2306" s="2"/>
      <c r="AZ2306" s="2"/>
      <c r="BA2306" s="2"/>
      <c r="BB2306" s="2"/>
      <c r="BC2306" s="2"/>
      <c r="BD2306" s="8"/>
      <c r="BF2306" s="2"/>
      <c r="BH2306" s="2"/>
      <c r="BJ2306" s="2"/>
      <c r="BK2306" s="2"/>
      <c r="BL2306" s="2"/>
      <c r="BM2306" s="8"/>
    </row>
    <row r="2307" spans="1:65" x14ac:dyDescent="0.25">
      <c r="A2307" s="2"/>
      <c r="B2307" s="2"/>
      <c r="C2307" s="2"/>
      <c r="D2307" s="2"/>
      <c r="E2307" s="2"/>
      <c r="F2307" s="2"/>
      <c r="G2307" s="10"/>
      <c r="H2307" s="10"/>
      <c r="I2307" s="10"/>
      <c r="J2307" s="10"/>
      <c r="M2307" s="2"/>
      <c r="N2307" s="39"/>
      <c r="O2307" s="2"/>
      <c r="P2307" s="2"/>
      <c r="Q2307" s="2"/>
      <c r="R2307" s="2"/>
      <c r="S2307" s="2"/>
      <c r="V2307" s="2"/>
      <c r="W2307" s="2"/>
      <c r="X2307" s="2"/>
      <c r="Y2307" s="2"/>
      <c r="Z2307" s="2"/>
      <c r="AA2307" s="2"/>
      <c r="AB2307" s="2"/>
      <c r="AC2307" s="8"/>
      <c r="AE2307" s="2"/>
      <c r="AF2307" s="2"/>
      <c r="AG2307" s="2"/>
      <c r="AH2307" s="2"/>
      <c r="AI2307" s="2"/>
      <c r="AJ2307" s="2"/>
      <c r="AK2307" s="2"/>
      <c r="AL2307" s="8"/>
      <c r="AN2307" s="2"/>
      <c r="AO2307" s="2"/>
      <c r="AP2307" s="2"/>
      <c r="AQ2307" s="2"/>
      <c r="AR2307" s="2"/>
      <c r="AS2307" s="2"/>
      <c r="AT2307" s="2"/>
      <c r="AU2307" s="8"/>
      <c r="AW2307" s="2"/>
      <c r="AX2307" s="2"/>
      <c r="AY2307" s="2"/>
      <c r="AZ2307" s="2"/>
      <c r="BA2307" s="2"/>
      <c r="BB2307" s="2"/>
      <c r="BC2307" s="2"/>
      <c r="BD2307" s="8"/>
      <c r="BF2307" s="2"/>
      <c r="BH2307" s="2"/>
      <c r="BJ2307" s="2"/>
      <c r="BK2307" s="2"/>
      <c r="BL2307" s="2"/>
      <c r="BM2307" s="8"/>
    </row>
    <row r="2308" spans="1:65" x14ac:dyDescent="0.25">
      <c r="A2308" s="2"/>
      <c r="B2308" s="2"/>
      <c r="C2308" s="2"/>
      <c r="D2308" s="2"/>
      <c r="E2308" s="2"/>
      <c r="F2308" s="2"/>
      <c r="G2308" s="10"/>
      <c r="H2308" s="10"/>
      <c r="I2308" s="10"/>
      <c r="J2308" s="10"/>
      <c r="M2308" s="2"/>
      <c r="N2308" s="39"/>
      <c r="O2308" s="2"/>
      <c r="P2308" s="2"/>
      <c r="Q2308" s="2"/>
      <c r="R2308" s="2"/>
      <c r="S2308" s="2"/>
      <c r="V2308" s="2"/>
      <c r="W2308" s="2"/>
      <c r="X2308" s="2"/>
      <c r="Y2308" s="2"/>
      <c r="Z2308" s="2"/>
      <c r="AA2308" s="2"/>
      <c r="AB2308" s="2"/>
      <c r="AC2308" s="8"/>
      <c r="AE2308" s="2"/>
      <c r="AF2308" s="2"/>
      <c r="AG2308" s="2"/>
      <c r="AH2308" s="2"/>
      <c r="AI2308" s="2"/>
      <c r="AJ2308" s="2"/>
      <c r="AK2308" s="2"/>
      <c r="AL2308" s="8"/>
      <c r="AN2308" s="2"/>
      <c r="AO2308" s="2"/>
      <c r="AP2308" s="2"/>
      <c r="AQ2308" s="2"/>
      <c r="AR2308" s="2"/>
      <c r="AS2308" s="2"/>
      <c r="AT2308" s="2"/>
      <c r="AU2308" s="8"/>
      <c r="AW2308" s="2"/>
      <c r="AX2308" s="2"/>
      <c r="AY2308" s="2"/>
      <c r="AZ2308" s="2"/>
      <c r="BA2308" s="2"/>
      <c r="BB2308" s="2"/>
      <c r="BC2308" s="2"/>
      <c r="BD2308" s="8"/>
      <c r="BF2308" s="2"/>
      <c r="BH2308" s="2"/>
      <c r="BJ2308" s="2"/>
      <c r="BK2308" s="2"/>
      <c r="BL2308" s="2"/>
      <c r="BM2308" s="8"/>
    </row>
    <row r="2309" spans="1:65" x14ac:dyDescent="0.25">
      <c r="A2309" s="2"/>
      <c r="B2309" s="2"/>
      <c r="C2309" s="2"/>
      <c r="D2309" s="2"/>
      <c r="E2309" s="2"/>
      <c r="F2309" s="2"/>
      <c r="G2309" s="10"/>
      <c r="H2309" s="10"/>
      <c r="I2309" s="10"/>
      <c r="J2309" s="10"/>
      <c r="M2309" s="2"/>
      <c r="N2309" s="39"/>
      <c r="O2309" s="2"/>
      <c r="P2309" s="2"/>
      <c r="Q2309" s="2"/>
      <c r="R2309" s="2"/>
      <c r="S2309" s="2"/>
      <c r="V2309" s="2"/>
      <c r="W2309" s="2"/>
      <c r="X2309" s="2"/>
      <c r="Y2309" s="2"/>
      <c r="Z2309" s="2"/>
      <c r="AA2309" s="2"/>
      <c r="AB2309" s="2"/>
      <c r="AC2309" s="8"/>
      <c r="AE2309" s="2"/>
      <c r="AF2309" s="2"/>
      <c r="AG2309" s="2"/>
      <c r="AH2309" s="2"/>
      <c r="AI2309" s="2"/>
      <c r="AJ2309" s="2"/>
      <c r="AK2309" s="2"/>
      <c r="AL2309" s="8"/>
      <c r="AN2309" s="2"/>
      <c r="AO2309" s="2"/>
      <c r="AP2309" s="2"/>
      <c r="AQ2309" s="2"/>
      <c r="AR2309" s="2"/>
      <c r="AS2309" s="2"/>
      <c r="AT2309" s="2"/>
      <c r="AU2309" s="8"/>
      <c r="AW2309" s="2"/>
      <c r="AX2309" s="2"/>
      <c r="AY2309" s="2"/>
      <c r="AZ2309" s="2"/>
      <c r="BA2309" s="2"/>
      <c r="BB2309" s="2"/>
      <c r="BC2309" s="2"/>
      <c r="BD2309" s="8"/>
      <c r="BF2309" s="2"/>
      <c r="BH2309" s="2"/>
      <c r="BJ2309" s="2"/>
      <c r="BK2309" s="2"/>
      <c r="BL2309" s="2"/>
      <c r="BM2309" s="8"/>
    </row>
    <row r="2310" spans="1:65" x14ac:dyDescent="0.25">
      <c r="A2310" s="2"/>
      <c r="B2310" s="2"/>
      <c r="C2310" s="2"/>
      <c r="D2310" s="2"/>
      <c r="E2310" s="2"/>
      <c r="F2310" s="2"/>
      <c r="G2310" s="10"/>
      <c r="H2310" s="10"/>
      <c r="I2310" s="10"/>
      <c r="J2310" s="10"/>
      <c r="M2310" s="2"/>
      <c r="N2310" s="39"/>
      <c r="O2310" s="2"/>
      <c r="P2310" s="2"/>
      <c r="Q2310" s="2"/>
      <c r="R2310" s="2"/>
      <c r="S2310" s="2"/>
      <c r="V2310" s="2"/>
      <c r="W2310" s="2"/>
      <c r="X2310" s="2"/>
      <c r="Y2310" s="2"/>
      <c r="Z2310" s="2"/>
      <c r="AA2310" s="2"/>
      <c r="AB2310" s="2"/>
      <c r="AC2310" s="8"/>
      <c r="AE2310" s="2"/>
      <c r="AF2310" s="2"/>
      <c r="AG2310" s="2"/>
      <c r="AH2310" s="2"/>
      <c r="AI2310" s="2"/>
      <c r="AJ2310" s="2"/>
      <c r="AK2310" s="2"/>
      <c r="AL2310" s="8"/>
      <c r="AN2310" s="2"/>
      <c r="AO2310" s="2"/>
      <c r="AP2310" s="2"/>
      <c r="AQ2310" s="2"/>
      <c r="AR2310" s="2"/>
      <c r="AS2310" s="2"/>
      <c r="AT2310" s="2"/>
      <c r="AU2310" s="8"/>
      <c r="AW2310" s="2"/>
      <c r="AX2310" s="2"/>
      <c r="AY2310" s="2"/>
      <c r="AZ2310" s="2"/>
      <c r="BA2310" s="2"/>
      <c r="BB2310" s="2"/>
      <c r="BC2310" s="2"/>
      <c r="BD2310" s="8"/>
      <c r="BF2310" s="2"/>
      <c r="BH2310" s="2"/>
      <c r="BJ2310" s="2"/>
      <c r="BK2310" s="2"/>
      <c r="BL2310" s="2"/>
      <c r="BM2310" s="8"/>
    </row>
    <row r="2311" spans="1:65" x14ac:dyDescent="0.25">
      <c r="A2311" s="2"/>
      <c r="B2311" s="2"/>
      <c r="C2311" s="2"/>
      <c r="D2311" s="2"/>
      <c r="E2311" s="2"/>
      <c r="F2311" s="2"/>
      <c r="G2311" s="10"/>
      <c r="H2311" s="10"/>
      <c r="I2311" s="10"/>
      <c r="J2311" s="10"/>
      <c r="M2311" s="2"/>
      <c r="N2311" s="39"/>
      <c r="O2311" s="2"/>
      <c r="P2311" s="2"/>
      <c r="Q2311" s="2"/>
      <c r="R2311" s="2"/>
      <c r="S2311" s="2"/>
      <c r="V2311" s="2"/>
      <c r="W2311" s="2"/>
      <c r="X2311" s="2"/>
      <c r="Y2311" s="2"/>
      <c r="Z2311" s="2"/>
      <c r="AA2311" s="2"/>
      <c r="AB2311" s="2"/>
      <c r="AC2311" s="8"/>
      <c r="AE2311" s="2"/>
      <c r="AF2311" s="2"/>
      <c r="AG2311" s="2"/>
      <c r="AH2311" s="2"/>
      <c r="AI2311" s="2"/>
      <c r="AJ2311" s="2"/>
      <c r="AK2311" s="2"/>
      <c r="AL2311" s="8"/>
      <c r="AN2311" s="2"/>
      <c r="AO2311" s="2"/>
      <c r="AP2311" s="2"/>
      <c r="AQ2311" s="2"/>
      <c r="AR2311" s="2"/>
      <c r="AS2311" s="2"/>
      <c r="AT2311" s="2"/>
      <c r="AU2311" s="8"/>
      <c r="AW2311" s="2"/>
      <c r="AX2311" s="2"/>
      <c r="AY2311" s="2"/>
      <c r="AZ2311" s="2"/>
      <c r="BA2311" s="2"/>
      <c r="BB2311" s="2"/>
      <c r="BC2311" s="2"/>
      <c r="BD2311" s="8"/>
      <c r="BF2311" s="2"/>
      <c r="BH2311" s="2"/>
      <c r="BJ2311" s="2"/>
      <c r="BK2311" s="2"/>
      <c r="BL2311" s="2"/>
      <c r="BM2311" s="8"/>
    </row>
    <row r="2312" spans="1:65" x14ac:dyDescent="0.25">
      <c r="A2312" s="2"/>
      <c r="B2312" s="2"/>
      <c r="C2312" s="2"/>
      <c r="D2312" s="2"/>
      <c r="E2312" s="2"/>
      <c r="F2312" s="2"/>
      <c r="G2312" s="10"/>
      <c r="H2312" s="10"/>
      <c r="I2312" s="10"/>
      <c r="J2312" s="10"/>
      <c r="M2312" s="2"/>
      <c r="N2312" s="39"/>
      <c r="O2312" s="2"/>
      <c r="P2312" s="2"/>
      <c r="Q2312" s="2"/>
      <c r="R2312" s="2"/>
      <c r="S2312" s="2"/>
      <c r="V2312" s="2"/>
      <c r="W2312" s="2"/>
      <c r="X2312" s="2"/>
      <c r="Y2312" s="2"/>
      <c r="Z2312" s="2"/>
      <c r="AA2312" s="2"/>
      <c r="AB2312" s="2"/>
      <c r="AC2312" s="8"/>
      <c r="AE2312" s="2"/>
      <c r="AF2312" s="2"/>
      <c r="AG2312" s="2"/>
      <c r="AH2312" s="2"/>
      <c r="AI2312" s="2"/>
      <c r="AJ2312" s="2"/>
      <c r="AK2312" s="2"/>
      <c r="AL2312" s="8"/>
      <c r="AN2312" s="2"/>
      <c r="AO2312" s="2"/>
      <c r="AP2312" s="2"/>
      <c r="AQ2312" s="2"/>
      <c r="AR2312" s="2"/>
      <c r="AS2312" s="2"/>
      <c r="AT2312" s="2"/>
      <c r="AU2312" s="8"/>
      <c r="AW2312" s="2"/>
      <c r="AX2312" s="2"/>
      <c r="AY2312" s="2"/>
      <c r="AZ2312" s="2"/>
      <c r="BA2312" s="2"/>
      <c r="BB2312" s="2"/>
      <c r="BC2312" s="2"/>
      <c r="BD2312" s="8"/>
      <c r="BF2312" s="2"/>
      <c r="BH2312" s="2"/>
      <c r="BJ2312" s="2"/>
      <c r="BK2312" s="2"/>
      <c r="BL2312" s="2"/>
      <c r="BM2312" s="8"/>
    </row>
    <row r="2313" spans="1:65" x14ac:dyDescent="0.25">
      <c r="A2313" s="2"/>
      <c r="B2313" s="2"/>
      <c r="C2313" s="2"/>
      <c r="D2313" s="2"/>
      <c r="E2313" s="2"/>
      <c r="F2313" s="2"/>
      <c r="G2313" s="10"/>
      <c r="H2313" s="10"/>
      <c r="I2313" s="10"/>
      <c r="J2313" s="10"/>
      <c r="M2313" s="2"/>
      <c r="N2313" s="39"/>
      <c r="O2313" s="2"/>
      <c r="P2313" s="2"/>
      <c r="Q2313" s="2"/>
      <c r="R2313" s="2"/>
      <c r="S2313" s="2"/>
      <c r="V2313" s="2"/>
      <c r="W2313" s="2"/>
      <c r="X2313" s="2"/>
      <c r="Y2313" s="2"/>
      <c r="Z2313" s="2"/>
      <c r="AA2313" s="2"/>
      <c r="AB2313" s="2"/>
      <c r="AC2313" s="8"/>
      <c r="AE2313" s="2"/>
      <c r="AF2313" s="2"/>
      <c r="AG2313" s="2"/>
      <c r="AH2313" s="2"/>
      <c r="AI2313" s="2"/>
      <c r="AJ2313" s="2"/>
      <c r="AK2313" s="2"/>
      <c r="AL2313" s="8"/>
      <c r="AN2313" s="2"/>
      <c r="AO2313" s="2"/>
      <c r="AP2313" s="2"/>
      <c r="AQ2313" s="2"/>
      <c r="AR2313" s="2"/>
      <c r="AS2313" s="2"/>
      <c r="AT2313" s="2"/>
      <c r="AU2313" s="8"/>
      <c r="AW2313" s="2"/>
      <c r="AX2313" s="2"/>
      <c r="AY2313" s="2"/>
      <c r="AZ2313" s="2"/>
      <c r="BA2313" s="2"/>
      <c r="BB2313" s="2"/>
      <c r="BC2313" s="2"/>
      <c r="BD2313" s="8"/>
      <c r="BF2313" s="2"/>
      <c r="BH2313" s="2"/>
      <c r="BJ2313" s="2"/>
      <c r="BK2313" s="2"/>
      <c r="BL2313" s="2"/>
      <c r="BM2313" s="8"/>
    </row>
    <row r="2314" spans="1:65" x14ac:dyDescent="0.25">
      <c r="A2314" s="2"/>
      <c r="B2314" s="2"/>
      <c r="C2314" s="2"/>
      <c r="D2314" s="2"/>
      <c r="E2314" s="2"/>
      <c r="F2314" s="2"/>
      <c r="G2314" s="10"/>
      <c r="H2314" s="10"/>
      <c r="I2314" s="10"/>
      <c r="J2314" s="10"/>
      <c r="M2314" s="2"/>
      <c r="N2314" s="39"/>
      <c r="O2314" s="2"/>
      <c r="P2314" s="2"/>
      <c r="Q2314" s="2"/>
      <c r="R2314" s="2"/>
      <c r="S2314" s="2"/>
      <c r="V2314" s="2"/>
      <c r="W2314" s="2"/>
      <c r="X2314" s="2"/>
      <c r="Y2314" s="2"/>
      <c r="Z2314" s="2"/>
      <c r="AA2314" s="2"/>
      <c r="AB2314" s="2"/>
      <c r="AC2314" s="8"/>
      <c r="AE2314" s="2"/>
      <c r="AF2314" s="2"/>
      <c r="AG2314" s="2"/>
      <c r="AH2314" s="2"/>
      <c r="AI2314" s="2"/>
      <c r="AJ2314" s="2"/>
      <c r="AK2314" s="2"/>
      <c r="AL2314" s="8"/>
      <c r="AN2314" s="2"/>
      <c r="AO2314" s="2"/>
      <c r="AP2314" s="2"/>
      <c r="AQ2314" s="2"/>
      <c r="AR2314" s="2"/>
      <c r="AS2314" s="2"/>
      <c r="AT2314" s="2"/>
      <c r="AU2314" s="8"/>
      <c r="AW2314" s="2"/>
      <c r="AX2314" s="2"/>
      <c r="AY2314" s="2"/>
      <c r="AZ2314" s="2"/>
      <c r="BA2314" s="2"/>
      <c r="BB2314" s="2"/>
      <c r="BC2314" s="2"/>
      <c r="BD2314" s="8"/>
      <c r="BF2314" s="2"/>
      <c r="BH2314" s="2"/>
      <c r="BJ2314" s="2"/>
      <c r="BK2314" s="2"/>
      <c r="BL2314" s="2"/>
      <c r="BM2314" s="8"/>
    </row>
    <row r="2315" spans="1:65" x14ac:dyDescent="0.25">
      <c r="A2315" s="2"/>
      <c r="B2315" s="2"/>
      <c r="C2315" s="2"/>
      <c r="D2315" s="2"/>
      <c r="E2315" s="2"/>
      <c r="F2315" s="2"/>
      <c r="G2315" s="10"/>
      <c r="H2315" s="10"/>
      <c r="I2315" s="10"/>
      <c r="J2315" s="10"/>
      <c r="M2315" s="2"/>
      <c r="N2315" s="39"/>
      <c r="O2315" s="2"/>
      <c r="P2315" s="2"/>
      <c r="Q2315" s="2"/>
      <c r="R2315" s="2"/>
      <c r="S2315" s="2"/>
      <c r="V2315" s="2"/>
      <c r="W2315" s="2"/>
      <c r="X2315" s="2"/>
      <c r="Y2315" s="2"/>
      <c r="Z2315" s="2"/>
      <c r="AA2315" s="2"/>
      <c r="AB2315" s="2"/>
      <c r="AC2315" s="8"/>
      <c r="AE2315" s="2"/>
      <c r="AF2315" s="2"/>
      <c r="AG2315" s="2"/>
      <c r="AH2315" s="2"/>
      <c r="AI2315" s="2"/>
      <c r="AJ2315" s="2"/>
      <c r="AK2315" s="2"/>
      <c r="AL2315" s="8"/>
      <c r="AN2315" s="2"/>
      <c r="AO2315" s="2"/>
      <c r="AP2315" s="2"/>
      <c r="AQ2315" s="2"/>
      <c r="AR2315" s="2"/>
      <c r="AS2315" s="2"/>
      <c r="AT2315" s="2"/>
      <c r="AU2315" s="8"/>
      <c r="AW2315" s="2"/>
      <c r="AX2315" s="2"/>
      <c r="AY2315" s="2"/>
      <c r="AZ2315" s="2"/>
      <c r="BA2315" s="2"/>
      <c r="BB2315" s="2"/>
      <c r="BC2315" s="2"/>
      <c r="BD2315" s="8"/>
      <c r="BF2315" s="2"/>
      <c r="BH2315" s="2"/>
      <c r="BJ2315" s="2"/>
      <c r="BK2315" s="2"/>
      <c r="BL2315" s="2"/>
      <c r="BM2315" s="8"/>
    </row>
    <row r="2316" spans="1:65" x14ac:dyDescent="0.25">
      <c r="A2316" s="2"/>
      <c r="B2316" s="2"/>
      <c r="C2316" s="2"/>
      <c r="D2316" s="2"/>
      <c r="E2316" s="2"/>
      <c r="F2316" s="2"/>
      <c r="G2316" s="10"/>
      <c r="H2316" s="10"/>
      <c r="I2316" s="10"/>
      <c r="J2316" s="10"/>
      <c r="M2316" s="2"/>
      <c r="N2316" s="39"/>
      <c r="O2316" s="2"/>
      <c r="P2316" s="2"/>
      <c r="Q2316" s="2"/>
      <c r="R2316" s="2"/>
      <c r="S2316" s="2"/>
      <c r="V2316" s="2"/>
      <c r="W2316" s="2"/>
      <c r="X2316" s="2"/>
      <c r="Y2316" s="2"/>
      <c r="Z2316" s="2"/>
      <c r="AA2316" s="2"/>
      <c r="AB2316" s="2"/>
      <c r="AC2316" s="8"/>
      <c r="AE2316" s="2"/>
      <c r="AF2316" s="2"/>
      <c r="AG2316" s="2"/>
      <c r="AH2316" s="2"/>
      <c r="AI2316" s="2"/>
      <c r="AJ2316" s="2"/>
      <c r="AK2316" s="2"/>
      <c r="AL2316" s="8"/>
      <c r="AN2316" s="2"/>
      <c r="AO2316" s="2"/>
      <c r="AP2316" s="2"/>
      <c r="AQ2316" s="2"/>
      <c r="AR2316" s="2"/>
      <c r="AS2316" s="2"/>
      <c r="AT2316" s="2"/>
      <c r="AU2316" s="8"/>
      <c r="AW2316" s="2"/>
      <c r="AX2316" s="2"/>
      <c r="AY2316" s="2"/>
      <c r="AZ2316" s="2"/>
      <c r="BA2316" s="2"/>
      <c r="BB2316" s="2"/>
      <c r="BC2316" s="2"/>
      <c r="BD2316" s="8"/>
      <c r="BF2316" s="2"/>
      <c r="BH2316" s="2"/>
      <c r="BJ2316" s="2"/>
      <c r="BK2316" s="2"/>
      <c r="BL2316" s="2"/>
      <c r="BM2316" s="8"/>
    </row>
    <row r="2317" spans="1:65" x14ac:dyDescent="0.25">
      <c r="A2317" s="2"/>
      <c r="B2317" s="2"/>
      <c r="C2317" s="2"/>
      <c r="D2317" s="2"/>
      <c r="E2317" s="2"/>
      <c r="F2317" s="2"/>
      <c r="G2317" s="10"/>
      <c r="H2317" s="10"/>
      <c r="I2317" s="10"/>
      <c r="J2317" s="10"/>
      <c r="M2317" s="2"/>
      <c r="N2317" s="39"/>
      <c r="O2317" s="2"/>
      <c r="P2317" s="2"/>
      <c r="Q2317" s="2"/>
      <c r="R2317" s="2"/>
      <c r="S2317" s="2"/>
      <c r="V2317" s="2"/>
      <c r="W2317" s="2"/>
      <c r="X2317" s="2"/>
      <c r="Y2317" s="2"/>
      <c r="Z2317" s="2"/>
      <c r="AA2317" s="2"/>
      <c r="AB2317" s="2"/>
      <c r="AC2317" s="8"/>
      <c r="AE2317" s="2"/>
      <c r="AF2317" s="2"/>
      <c r="AG2317" s="2"/>
      <c r="AH2317" s="2"/>
      <c r="AI2317" s="2"/>
      <c r="AJ2317" s="2"/>
      <c r="AK2317" s="2"/>
      <c r="AL2317" s="8"/>
      <c r="AN2317" s="2"/>
      <c r="AO2317" s="2"/>
      <c r="AP2317" s="2"/>
      <c r="AQ2317" s="2"/>
      <c r="AR2317" s="2"/>
      <c r="AS2317" s="2"/>
      <c r="AT2317" s="2"/>
      <c r="AU2317" s="8"/>
      <c r="AW2317" s="2"/>
      <c r="AX2317" s="2"/>
      <c r="AY2317" s="2"/>
      <c r="AZ2317" s="2"/>
      <c r="BA2317" s="2"/>
      <c r="BB2317" s="2"/>
      <c r="BC2317" s="2"/>
      <c r="BD2317" s="8"/>
      <c r="BF2317" s="2"/>
      <c r="BH2317" s="2"/>
      <c r="BJ2317" s="2"/>
      <c r="BK2317" s="2"/>
      <c r="BL2317" s="2"/>
      <c r="BM2317" s="8"/>
    </row>
    <row r="2318" spans="1:65" x14ac:dyDescent="0.25">
      <c r="A2318" s="2"/>
      <c r="B2318" s="2"/>
      <c r="C2318" s="2"/>
      <c r="D2318" s="2"/>
      <c r="E2318" s="2"/>
      <c r="F2318" s="2"/>
      <c r="G2318" s="10"/>
      <c r="H2318" s="10"/>
      <c r="I2318" s="10"/>
      <c r="J2318" s="10"/>
      <c r="M2318" s="2"/>
      <c r="N2318" s="39"/>
      <c r="O2318" s="2"/>
      <c r="P2318" s="2"/>
      <c r="Q2318" s="2"/>
      <c r="R2318" s="2"/>
      <c r="S2318" s="2"/>
      <c r="V2318" s="2"/>
      <c r="W2318" s="2"/>
      <c r="X2318" s="2"/>
      <c r="Y2318" s="2"/>
      <c r="Z2318" s="2"/>
      <c r="AA2318" s="2"/>
      <c r="AB2318" s="2"/>
      <c r="AC2318" s="8"/>
      <c r="AE2318" s="2"/>
      <c r="AF2318" s="2"/>
      <c r="AG2318" s="2"/>
      <c r="AH2318" s="2"/>
      <c r="AI2318" s="2"/>
      <c r="AJ2318" s="2"/>
      <c r="AK2318" s="2"/>
      <c r="AL2318" s="8"/>
      <c r="AN2318" s="2"/>
      <c r="AO2318" s="2"/>
      <c r="AP2318" s="2"/>
      <c r="AQ2318" s="2"/>
      <c r="AR2318" s="2"/>
      <c r="AS2318" s="2"/>
      <c r="AT2318" s="2"/>
      <c r="AU2318" s="8"/>
      <c r="AW2318" s="2"/>
      <c r="AX2318" s="2"/>
      <c r="AY2318" s="2"/>
      <c r="AZ2318" s="2"/>
      <c r="BA2318" s="2"/>
      <c r="BB2318" s="2"/>
      <c r="BC2318" s="2"/>
      <c r="BD2318" s="8"/>
      <c r="BF2318" s="2"/>
      <c r="BH2318" s="2"/>
      <c r="BJ2318" s="2"/>
      <c r="BK2318" s="2"/>
      <c r="BL2318" s="2"/>
      <c r="BM2318" s="8"/>
    </row>
    <row r="2319" spans="1:65" x14ac:dyDescent="0.25">
      <c r="A2319" s="2"/>
      <c r="B2319" s="2"/>
      <c r="C2319" s="2"/>
      <c r="D2319" s="2"/>
      <c r="E2319" s="2"/>
      <c r="F2319" s="2"/>
      <c r="G2319" s="10"/>
      <c r="H2319" s="10"/>
      <c r="I2319" s="10"/>
      <c r="J2319" s="10"/>
      <c r="M2319" s="2"/>
      <c r="N2319" s="39"/>
      <c r="O2319" s="2"/>
      <c r="P2319" s="2"/>
      <c r="Q2319" s="2"/>
      <c r="R2319" s="2"/>
      <c r="S2319" s="2"/>
      <c r="V2319" s="2"/>
      <c r="W2319" s="2"/>
      <c r="X2319" s="2"/>
      <c r="Y2319" s="2"/>
      <c r="Z2319" s="2"/>
      <c r="AA2319" s="2"/>
      <c r="AB2319" s="2"/>
      <c r="AC2319" s="8"/>
      <c r="AE2319" s="2"/>
      <c r="AF2319" s="2"/>
      <c r="AG2319" s="2"/>
      <c r="AH2319" s="2"/>
      <c r="AI2319" s="2"/>
      <c r="AJ2319" s="2"/>
      <c r="AK2319" s="2"/>
      <c r="AL2319" s="8"/>
      <c r="AN2319" s="2"/>
      <c r="AO2319" s="2"/>
      <c r="AP2319" s="2"/>
      <c r="AQ2319" s="2"/>
      <c r="AR2319" s="2"/>
      <c r="AS2319" s="2"/>
      <c r="AT2319" s="2"/>
      <c r="AU2319" s="8"/>
      <c r="AW2319" s="2"/>
      <c r="AX2319" s="2"/>
      <c r="AY2319" s="2"/>
      <c r="AZ2319" s="2"/>
      <c r="BA2319" s="2"/>
      <c r="BB2319" s="2"/>
      <c r="BC2319" s="2"/>
      <c r="BD2319" s="8"/>
      <c r="BF2319" s="2"/>
      <c r="BH2319" s="2"/>
      <c r="BJ2319" s="2"/>
      <c r="BK2319" s="2"/>
      <c r="BL2319" s="2"/>
      <c r="BM2319" s="8"/>
    </row>
    <row r="2320" spans="1:65" x14ac:dyDescent="0.25">
      <c r="A2320" s="2"/>
      <c r="B2320" s="2"/>
      <c r="C2320" s="2"/>
      <c r="D2320" s="2"/>
      <c r="E2320" s="2"/>
      <c r="F2320" s="2"/>
      <c r="G2320" s="10"/>
      <c r="H2320" s="10"/>
      <c r="I2320" s="10"/>
      <c r="J2320" s="10"/>
      <c r="M2320" s="2"/>
      <c r="N2320" s="39"/>
      <c r="O2320" s="2"/>
      <c r="P2320" s="2"/>
      <c r="Q2320" s="2"/>
      <c r="R2320" s="2"/>
      <c r="S2320" s="2"/>
      <c r="V2320" s="2"/>
      <c r="W2320" s="2"/>
      <c r="X2320" s="2"/>
      <c r="Y2320" s="2"/>
      <c r="Z2320" s="2"/>
      <c r="AA2320" s="2"/>
      <c r="AB2320" s="2"/>
      <c r="AC2320" s="8"/>
      <c r="AE2320" s="2"/>
      <c r="AF2320" s="2"/>
      <c r="AG2320" s="2"/>
      <c r="AH2320" s="2"/>
      <c r="AI2320" s="2"/>
      <c r="AJ2320" s="2"/>
      <c r="AK2320" s="2"/>
      <c r="AL2320" s="8"/>
      <c r="AN2320" s="2"/>
      <c r="AO2320" s="2"/>
      <c r="AP2320" s="2"/>
      <c r="AQ2320" s="2"/>
      <c r="AR2320" s="2"/>
      <c r="AS2320" s="2"/>
      <c r="AT2320" s="2"/>
      <c r="AU2320" s="8"/>
      <c r="AW2320" s="2"/>
      <c r="AX2320" s="2"/>
      <c r="AY2320" s="2"/>
      <c r="AZ2320" s="2"/>
      <c r="BA2320" s="2"/>
      <c r="BB2320" s="2"/>
      <c r="BC2320" s="2"/>
      <c r="BD2320" s="8"/>
      <c r="BF2320" s="2"/>
      <c r="BH2320" s="2"/>
      <c r="BJ2320" s="2"/>
      <c r="BK2320" s="2"/>
      <c r="BL2320" s="2"/>
      <c r="BM2320" s="8"/>
    </row>
    <row r="2321" spans="1:65" x14ac:dyDescent="0.25">
      <c r="A2321" s="2"/>
      <c r="B2321" s="2"/>
      <c r="C2321" s="2"/>
      <c r="D2321" s="2"/>
      <c r="E2321" s="2"/>
      <c r="F2321" s="2"/>
      <c r="G2321" s="10"/>
      <c r="H2321" s="10"/>
      <c r="I2321" s="10"/>
      <c r="J2321" s="10"/>
      <c r="M2321" s="2"/>
      <c r="N2321" s="39"/>
      <c r="O2321" s="2"/>
      <c r="P2321" s="2"/>
      <c r="Q2321" s="2"/>
      <c r="R2321" s="2"/>
      <c r="S2321" s="2"/>
      <c r="V2321" s="2"/>
      <c r="W2321" s="2"/>
      <c r="X2321" s="2"/>
      <c r="Y2321" s="2"/>
      <c r="Z2321" s="2"/>
      <c r="AA2321" s="2"/>
      <c r="AB2321" s="2"/>
      <c r="AC2321" s="8"/>
      <c r="AE2321" s="2"/>
      <c r="AF2321" s="2"/>
      <c r="AG2321" s="2"/>
      <c r="AH2321" s="2"/>
      <c r="AI2321" s="2"/>
      <c r="AJ2321" s="2"/>
      <c r="AK2321" s="2"/>
      <c r="AL2321" s="8"/>
      <c r="AN2321" s="2"/>
      <c r="AO2321" s="2"/>
      <c r="AP2321" s="2"/>
      <c r="AQ2321" s="2"/>
      <c r="AR2321" s="2"/>
      <c r="AS2321" s="2"/>
      <c r="AT2321" s="2"/>
      <c r="AU2321" s="8"/>
      <c r="AW2321" s="2"/>
      <c r="AX2321" s="2"/>
      <c r="AY2321" s="2"/>
      <c r="AZ2321" s="2"/>
      <c r="BA2321" s="2"/>
      <c r="BB2321" s="2"/>
      <c r="BC2321" s="2"/>
      <c r="BD2321" s="8"/>
      <c r="BF2321" s="2"/>
      <c r="BH2321" s="2"/>
      <c r="BJ2321" s="2"/>
      <c r="BK2321" s="2"/>
      <c r="BL2321" s="2"/>
      <c r="BM2321" s="8"/>
    </row>
    <row r="2322" spans="1:65" x14ac:dyDescent="0.25">
      <c r="A2322" s="2"/>
      <c r="B2322" s="2"/>
      <c r="C2322" s="2"/>
      <c r="D2322" s="2"/>
      <c r="E2322" s="2"/>
      <c r="F2322" s="2"/>
      <c r="G2322" s="10"/>
      <c r="H2322" s="10"/>
      <c r="I2322" s="10"/>
      <c r="J2322" s="10"/>
      <c r="M2322" s="2"/>
      <c r="N2322" s="39"/>
      <c r="O2322" s="2"/>
      <c r="P2322" s="2"/>
      <c r="Q2322" s="2"/>
      <c r="R2322" s="2"/>
      <c r="S2322" s="2"/>
      <c r="V2322" s="2"/>
      <c r="W2322" s="2"/>
      <c r="X2322" s="2"/>
      <c r="Y2322" s="2"/>
      <c r="Z2322" s="2"/>
      <c r="AA2322" s="2"/>
      <c r="AB2322" s="2"/>
      <c r="AC2322" s="8"/>
      <c r="AE2322" s="2"/>
      <c r="AF2322" s="2"/>
      <c r="AG2322" s="2"/>
      <c r="AH2322" s="2"/>
      <c r="AI2322" s="2"/>
      <c r="AJ2322" s="2"/>
      <c r="AK2322" s="2"/>
      <c r="AL2322" s="8"/>
      <c r="AN2322" s="2"/>
      <c r="AO2322" s="2"/>
      <c r="AP2322" s="2"/>
      <c r="AQ2322" s="2"/>
      <c r="AR2322" s="2"/>
      <c r="AS2322" s="2"/>
      <c r="AT2322" s="2"/>
      <c r="AU2322" s="8"/>
      <c r="AW2322" s="2"/>
      <c r="AX2322" s="2"/>
      <c r="AY2322" s="2"/>
      <c r="AZ2322" s="2"/>
      <c r="BA2322" s="2"/>
      <c r="BB2322" s="2"/>
      <c r="BC2322" s="2"/>
      <c r="BD2322" s="8"/>
      <c r="BF2322" s="2"/>
      <c r="BH2322" s="2"/>
      <c r="BJ2322" s="2"/>
      <c r="BK2322" s="2"/>
      <c r="BL2322" s="2"/>
      <c r="BM2322" s="8"/>
    </row>
    <row r="2323" spans="1:65" x14ac:dyDescent="0.25">
      <c r="A2323" s="2"/>
      <c r="B2323" s="2"/>
      <c r="C2323" s="2"/>
      <c r="D2323" s="2"/>
      <c r="E2323" s="2"/>
      <c r="F2323" s="2"/>
      <c r="G2323" s="10"/>
      <c r="H2323" s="10"/>
      <c r="I2323" s="10"/>
      <c r="J2323" s="10"/>
      <c r="M2323" s="2"/>
      <c r="N2323" s="39"/>
      <c r="O2323" s="2"/>
      <c r="P2323" s="2"/>
      <c r="Q2323" s="2"/>
      <c r="R2323" s="2"/>
      <c r="S2323" s="2"/>
      <c r="V2323" s="2"/>
      <c r="W2323" s="2"/>
      <c r="X2323" s="2"/>
      <c r="Y2323" s="2"/>
      <c r="Z2323" s="2"/>
      <c r="AA2323" s="2"/>
      <c r="AB2323" s="2"/>
      <c r="AC2323" s="8"/>
      <c r="AE2323" s="2"/>
      <c r="AF2323" s="2"/>
      <c r="AG2323" s="2"/>
      <c r="AH2323" s="2"/>
      <c r="AI2323" s="2"/>
      <c r="AJ2323" s="2"/>
      <c r="AK2323" s="2"/>
      <c r="AL2323" s="8"/>
      <c r="AN2323" s="2"/>
      <c r="AO2323" s="2"/>
      <c r="AP2323" s="2"/>
      <c r="AQ2323" s="2"/>
      <c r="AR2323" s="2"/>
      <c r="AS2323" s="2"/>
      <c r="AT2323" s="2"/>
      <c r="AU2323" s="8"/>
      <c r="AW2323" s="2"/>
      <c r="AX2323" s="2"/>
      <c r="AY2323" s="2"/>
      <c r="AZ2323" s="2"/>
      <c r="BA2323" s="2"/>
      <c r="BB2323" s="2"/>
      <c r="BC2323" s="2"/>
      <c r="BD2323" s="8"/>
      <c r="BF2323" s="2"/>
      <c r="BH2323" s="2"/>
      <c r="BJ2323" s="2"/>
      <c r="BK2323" s="2"/>
      <c r="BL2323" s="2"/>
      <c r="BM2323" s="8"/>
    </row>
    <row r="2324" spans="1:65" x14ac:dyDescent="0.25">
      <c r="A2324" s="2"/>
      <c r="B2324" s="2"/>
      <c r="C2324" s="2"/>
      <c r="D2324" s="2"/>
      <c r="E2324" s="2"/>
      <c r="F2324" s="2"/>
      <c r="G2324" s="10"/>
      <c r="H2324" s="10"/>
      <c r="I2324" s="10"/>
      <c r="J2324" s="10"/>
      <c r="M2324" s="2"/>
      <c r="N2324" s="39"/>
      <c r="O2324" s="2"/>
      <c r="P2324" s="2"/>
      <c r="Q2324" s="2"/>
      <c r="R2324" s="2"/>
      <c r="S2324" s="2"/>
      <c r="V2324" s="2"/>
      <c r="W2324" s="2"/>
      <c r="X2324" s="2"/>
      <c r="Y2324" s="2"/>
      <c r="Z2324" s="2"/>
      <c r="AA2324" s="2"/>
      <c r="AB2324" s="2"/>
      <c r="AC2324" s="8"/>
      <c r="AE2324" s="2"/>
      <c r="AF2324" s="2"/>
      <c r="AG2324" s="2"/>
      <c r="AH2324" s="2"/>
      <c r="AI2324" s="2"/>
      <c r="AJ2324" s="2"/>
      <c r="AK2324" s="2"/>
      <c r="AL2324" s="8"/>
      <c r="AN2324" s="2"/>
      <c r="AO2324" s="2"/>
      <c r="AP2324" s="2"/>
      <c r="AQ2324" s="2"/>
      <c r="AR2324" s="2"/>
      <c r="AS2324" s="2"/>
      <c r="AT2324" s="2"/>
      <c r="AU2324" s="8"/>
      <c r="AW2324" s="2"/>
      <c r="AX2324" s="2"/>
      <c r="AY2324" s="2"/>
      <c r="AZ2324" s="2"/>
      <c r="BA2324" s="2"/>
      <c r="BB2324" s="2"/>
      <c r="BC2324" s="2"/>
      <c r="BD2324" s="8"/>
      <c r="BF2324" s="2"/>
      <c r="BH2324" s="2"/>
      <c r="BJ2324" s="2"/>
      <c r="BK2324" s="2"/>
      <c r="BL2324" s="2"/>
      <c r="BM2324" s="8"/>
    </row>
    <row r="2325" spans="1:65" x14ac:dyDescent="0.25">
      <c r="A2325" s="2"/>
      <c r="B2325" s="2"/>
      <c r="C2325" s="2"/>
      <c r="D2325" s="2"/>
      <c r="E2325" s="2"/>
      <c r="F2325" s="2"/>
      <c r="G2325" s="10"/>
      <c r="H2325" s="10"/>
      <c r="I2325" s="10"/>
      <c r="J2325" s="10"/>
      <c r="M2325" s="2"/>
      <c r="N2325" s="39"/>
      <c r="O2325" s="2"/>
      <c r="P2325" s="2"/>
      <c r="Q2325" s="2"/>
      <c r="R2325" s="2"/>
      <c r="S2325" s="2"/>
      <c r="V2325" s="2"/>
      <c r="W2325" s="2"/>
      <c r="X2325" s="2"/>
      <c r="Y2325" s="2"/>
      <c r="Z2325" s="2"/>
      <c r="AA2325" s="2"/>
      <c r="AB2325" s="2"/>
      <c r="AC2325" s="8"/>
      <c r="AE2325" s="2"/>
      <c r="AF2325" s="2"/>
      <c r="AG2325" s="2"/>
      <c r="AH2325" s="2"/>
      <c r="AI2325" s="2"/>
      <c r="AJ2325" s="2"/>
      <c r="AK2325" s="2"/>
      <c r="AL2325" s="8"/>
      <c r="AN2325" s="2"/>
      <c r="AO2325" s="2"/>
      <c r="AP2325" s="2"/>
      <c r="AQ2325" s="2"/>
      <c r="AR2325" s="2"/>
      <c r="AS2325" s="2"/>
      <c r="AT2325" s="2"/>
      <c r="AU2325" s="8"/>
      <c r="AW2325" s="2"/>
      <c r="AX2325" s="2"/>
      <c r="AY2325" s="2"/>
      <c r="AZ2325" s="2"/>
      <c r="BA2325" s="2"/>
      <c r="BB2325" s="2"/>
      <c r="BC2325" s="2"/>
      <c r="BD2325" s="8"/>
      <c r="BF2325" s="2"/>
      <c r="BH2325" s="2"/>
      <c r="BJ2325" s="2"/>
      <c r="BK2325" s="2"/>
      <c r="BL2325" s="2"/>
      <c r="BM2325" s="8"/>
    </row>
    <row r="2326" spans="1:65" x14ac:dyDescent="0.25">
      <c r="A2326" s="2"/>
      <c r="B2326" s="2"/>
      <c r="C2326" s="2"/>
      <c r="D2326" s="2"/>
      <c r="E2326" s="2"/>
      <c r="F2326" s="2"/>
      <c r="G2326" s="10"/>
      <c r="H2326" s="10"/>
      <c r="I2326" s="10"/>
      <c r="J2326" s="10"/>
      <c r="M2326" s="2"/>
      <c r="N2326" s="39"/>
      <c r="O2326" s="2"/>
      <c r="P2326" s="2"/>
      <c r="Q2326" s="2"/>
      <c r="R2326" s="2"/>
      <c r="S2326" s="2"/>
      <c r="V2326" s="2"/>
      <c r="W2326" s="2"/>
      <c r="X2326" s="2"/>
      <c r="Y2326" s="2"/>
      <c r="Z2326" s="2"/>
      <c r="AA2326" s="2"/>
      <c r="AB2326" s="2"/>
      <c r="AC2326" s="8"/>
      <c r="AE2326" s="2"/>
      <c r="AF2326" s="2"/>
      <c r="AG2326" s="2"/>
      <c r="AH2326" s="2"/>
      <c r="AI2326" s="2"/>
      <c r="AJ2326" s="2"/>
      <c r="AK2326" s="2"/>
      <c r="AL2326" s="8"/>
      <c r="AN2326" s="2"/>
      <c r="AO2326" s="2"/>
      <c r="AP2326" s="2"/>
      <c r="AQ2326" s="2"/>
      <c r="AR2326" s="2"/>
      <c r="AS2326" s="2"/>
      <c r="AT2326" s="2"/>
      <c r="AU2326" s="8"/>
      <c r="AW2326" s="2"/>
      <c r="AX2326" s="2"/>
      <c r="AY2326" s="2"/>
      <c r="AZ2326" s="2"/>
      <c r="BA2326" s="2"/>
      <c r="BB2326" s="2"/>
      <c r="BC2326" s="2"/>
      <c r="BD2326" s="8"/>
      <c r="BF2326" s="2"/>
      <c r="BH2326" s="2"/>
      <c r="BJ2326" s="2"/>
      <c r="BK2326" s="2"/>
      <c r="BL2326" s="2"/>
      <c r="BM2326" s="8"/>
    </row>
    <row r="2327" spans="1:65" x14ac:dyDescent="0.25">
      <c r="A2327" s="2"/>
      <c r="B2327" s="2"/>
      <c r="C2327" s="2"/>
      <c r="D2327" s="2"/>
      <c r="E2327" s="2"/>
      <c r="F2327" s="2"/>
      <c r="G2327" s="10"/>
      <c r="H2327" s="10"/>
      <c r="I2327" s="10"/>
      <c r="J2327" s="10"/>
      <c r="M2327" s="2"/>
      <c r="N2327" s="39"/>
      <c r="O2327" s="2"/>
      <c r="P2327" s="2"/>
      <c r="Q2327" s="2"/>
      <c r="R2327" s="2"/>
      <c r="S2327" s="2"/>
      <c r="V2327" s="2"/>
      <c r="W2327" s="2"/>
      <c r="X2327" s="2"/>
      <c r="Y2327" s="2"/>
      <c r="Z2327" s="2"/>
      <c r="AA2327" s="2"/>
      <c r="AB2327" s="2"/>
      <c r="AC2327" s="8"/>
      <c r="AE2327" s="2"/>
      <c r="AF2327" s="2"/>
      <c r="AG2327" s="2"/>
      <c r="AH2327" s="2"/>
      <c r="AI2327" s="2"/>
      <c r="AJ2327" s="2"/>
      <c r="AK2327" s="2"/>
      <c r="AL2327" s="8"/>
      <c r="AN2327" s="2"/>
      <c r="AO2327" s="2"/>
      <c r="AP2327" s="2"/>
      <c r="AQ2327" s="2"/>
      <c r="AR2327" s="2"/>
      <c r="AS2327" s="2"/>
      <c r="AT2327" s="2"/>
      <c r="AU2327" s="8"/>
      <c r="AW2327" s="2"/>
      <c r="AX2327" s="2"/>
      <c r="AY2327" s="2"/>
      <c r="AZ2327" s="2"/>
      <c r="BA2327" s="2"/>
      <c r="BB2327" s="2"/>
      <c r="BC2327" s="2"/>
      <c r="BD2327" s="8"/>
      <c r="BF2327" s="2"/>
      <c r="BH2327" s="2"/>
      <c r="BJ2327" s="2"/>
      <c r="BK2327" s="2"/>
      <c r="BL2327" s="2"/>
      <c r="BM2327" s="8"/>
    </row>
    <row r="2328" spans="1:65" x14ac:dyDescent="0.25">
      <c r="A2328" s="2"/>
      <c r="B2328" s="2"/>
      <c r="C2328" s="2"/>
      <c r="D2328" s="2"/>
      <c r="E2328" s="2"/>
      <c r="F2328" s="2"/>
      <c r="G2328" s="10"/>
      <c r="H2328" s="10"/>
      <c r="I2328" s="10"/>
      <c r="J2328" s="10"/>
      <c r="M2328" s="2"/>
      <c r="N2328" s="39"/>
      <c r="O2328" s="2"/>
      <c r="P2328" s="2"/>
      <c r="Q2328" s="2"/>
      <c r="R2328" s="2"/>
      <c r="S2328" s="2"/>
      <c r="V2328" s="2"/>
      <c r="W2328" s="2"/>
      <c r="X2328" s="2"/>
      <c r="Y2328" s="2"/>
      <c r="Z2328" s="2"/>
      <c r="AA2328" s="2"/>
      <c r="AB2328" s="2"/>
      <c r="AC2328" s="8"/>
      <c r="AE2328" s="2"/>
      <c r="AF2328" s="2"/>
      <c r="AG2328" s="2"/>
      <c r="AH2328" s="2"/>
      <c r="AI2328" s="2"/>
      <c r="AJ2328" s="2"/>
      <c r="AK2328" s="2"/>
      <c r="AL2328" s="8"/>
      <c r="AN2328" s="2"/>
      <c r="AO2328" s="2"/>
      <c r="AP2328" s="2"/>
      <c r="AQ2328" s="2"/>
      <c r="AR2328" s="2"/>
      <c r="AS2328" s="2"/>
      <c r="AT2328" s="2"/>
      <c r="AU2328" s="8"/>
      <c r="AW2328" s="2"/>
      <c r="AX2328" s="2"/>
      <c r="AY2328" s="2"/>
      <c r="AZ2328" s="2"/>
      <c r="BA2328" s="2"/>
      <c r="BB2328" s="2"/>
      <c r="BC2328" s="2"/>
      <c r="BD2328" s="8"/>
      <c r="BF2328" s="2"/>
      <c r="BH2328" s="2"/>
      <c r="BJ2328" s="2"/>
      <c r="BK2328" s="2"/>
      <c r="BL2328" s="2"/>
      <c r="BM2328" s="8"/>
    </row>
    <row r="2329" spans="1:65" x14ac:dyDescent="0.25">
      <c r="A2329" s="2"/>
      <c r="B2329" s="2"/>
      <c r="C2329" s="2"/>
      <c r="D2329" s="2"/>
      <c r="E2329" s="2"/>
      <c r="F2329" s="2"/>
      <c r="G2329" s="10"/>
      <c r="H2329" s="10"/>
      <c r="I2329" s="10"/>
      <c r="J2329" s="10"/>
      <c r="M2329" s="2"/>
      <c r="N2329" s="39"/>
      <c r="O2329" s="2"/>
      <c r="P2329" s="2"/>
      <c r="Q2329" s="2"/>
      <c r="R2329" s="2"/>
      <c r="S2329" s="2"/>
      <c r="V2329" s="2"/>
      <c r="W2329" s="2"/>
      <c r="X2329" s="2"/>
      <c r="Y2329" s="2"/>
      <c r="Z2329" s="2"/>
      <c r="AA2329" s="2"/>
      <c r="AB2329" s="2"/>
      <c r="AC2329" s="8"/>
      <c r="AE2329" s="2"/>
      <c r="AF2329" s="2"/>
      <c r="AG2329" s="2"/>
      <c r="AH2329" s="2"/>
      <c r="AI2329" s="2"/>
      <c r="AJ2329" s="2"/>
      <c r="AK2329" s="2"/>
      <c r="AL2329" s="8"/>
      <c r="AN2329" s="2"/>
      <c r="AO2329" s="2"/>
      <c r="AP2329" s="2"/>
      <c r="AQ2329" s="2"/>
      <c r="AR2329" s="2"/>
      <c r="AS2329" s="2"/>
      <c r="AT2329" s="2"/>
      <c r="AU2329" s="8"/>
      <c r="AW2329" s="2"/>
      <c r="AX2329" s="2"/>
      <c r="AY2329" s="2"/>
      <c r="AZ2329" s="2"/>
      <c r="BA2329" s="2"/>
      <c r="BB2329" s="2"/>
      <c r="BC2329" s="2"/>
      <c r="BD2329" s="8"/>
      <c r="BF2329" s="2"/>
      <c r="BH2329" s="2"/>
      <c r="BJ2329" s="2"/>
      <c r="BK2329" s="2"/>
      <c r="BL2329" s="2"/>
      <c r="BM2329" s="8"/>
    </row>
    <row r="2330" spans="1:65" x14ac:dyDescent="0.25">
      <c r="A2330" s="2"/>
      <c r="B2330" s="2"/>
      <c r="C2330" s="2"/>
      <c r="D2330" s="2"/>
      <c r="E2330" s="2"/>
      <c r="F2330" s="2"/>
      <c r="G2330" s="10"/>
      <c r="H2330" s="10"/>
      <c r="I2330" s="10"/>
      <c r="J2330" s="10"/>
      <c r="M2330" s="2"/>
      <c r="N2330" s="39"/>
      <c r="O2330" s="2"/>
      <c r="P2330" s="2"/>
      <c r="Q2330" s="2"/>
      <c r="R2330" s="2"/>
      <c r="S2330" s="2"/>
      <c r="V2330" s="2"/>
      <c r="W2330" s="2"/>
      <c r="X2330" s="2"/>
      <c r="Y2330" s="2"/>
      <c r="Z2330" s="2"/>
      <c r="AA2330" s="2"/>
      <c r="AB2330" s="2"/>
      <c r="AC2330" s="8"/>
      <c r="AE2330" s="2"/>
      <c r="AF2330" s="2"/>
      <c r="AG2330" s="2"/>
      <c r="AH2330" s="2"/>
      <c r="AI2330" s="2"/>
      <c r="AJ2330" s="2"/>
      <c r="AK2330" s="2"/>
      <c r="AL2330" s="8"/>
      <c r="AN2330" s="2"/>
      <c r="AO2330" s="2"/>
      <c r="AP2330" s="2"/>
      <c r="AQ2330" s="2"/>
      <c r="AR2330" s="2"/>
      <c r="AS2330" s="2"/>
      <c r="AT2330" s="2"/>
      <c r="AU2330" s="8"/>
      <c r="AW2330" s="2"/>
      <c r="AX2330" s="2"/>
      <c r="AY2330" s="2"/>
      <c r="AZ2330" s="2"/>
      <c r="BA2330" s="2"/>
      <c r="BB2330" s="2"/>
      <c r="BC2330" s="2"/>
      <c r="BD2330" s="8"/>
      <c r="BF2330" s="2"/>
      <c r="BH2330" s="2"/>
      <c r="BJ2330" s="2"/>
      <c r="BK2330" s="2"/>
      <c r="BL2330" s="2"/>
      <c r="BM2330" s="8"/>
    </row>
    <row r="2331" spans="1:65" x14ac:dyDescent="0.25">
      <c r="A2331" s="2"/>
      <c r="B2331" s="2"/>
      <c r="C2331" s="2"/>
      <c r="D2331" s="2"/>
      <c r="E2331" s="2"/>
      <c r="F2331" s="2"/>
      <c r="G2331" s="10"/>
      <c r="H2331" s="10"/>
      <c r="I2331" s="10"/>
      <c r="J2331" s="10"/>
      <c r="M2331" s="2"/>
      <c r="N2331" s="39"/>
      <c r="O2331" s="2"/>
      <c r="P2331" s="2"/>
      <c r="Q2331" s="2"/>
      <c r="R2331" s="2"/>
      <c r="S2331" s="2"/>
      <c r="V2331" s="2"/>
      <c r="W2331" s="2"/>
      <c r="X2331" s="2"/>
      <c r="Y2331" s="2"/>
      <c r="Z2331" s="2"/>
      <c r="AA2331" s="2"/>
      <c r="AB2331" s="2"/>
      <c r="AC2331" s="8"/>
      <c r="AE2331" s="2"/>
      <c r="AF2331" s="2"/>
      <c r="AG2331" s="2"/>
      <c r="AH2331" s="2"/>
      <c r="AI2331" s="2"/>
      <c r="AJ2331" s="2"/>
      <c r="AK2331" s="2"/>
      <c r="AL2331" s="8"/>
      <c r="AN2331" s="2"/>
      <c r="AO2331" s="2"/>
      <c r="AP2331" s="2"/>
      <c r="AQ2331" s="2"/>
      <c r="AR2331" s="2"/>
      <c r="AS2331" s="2"/>
      <c r="AT2331" s="2"/>
      <c r="AU2331" s="8"/>
      <c r="AW2331" s="2"/>
      <c r="AX2331" s="2"/>
      <c r="AY2331" s="2"/>
      <c r="AZ2331" s="2"/>
      <c r="BA2331" s="2"/>
      <c r="BB2331" s="2"/>
      <c r="BC2331" s="2"/>
      <c r="BD2331" s="8"/>
      <c r="BF2331" s="2"/>
      <c r="BH2331" s="2"/>
      <c r="BJ2331" s="2"/>
      <c r="BK2331" s="2"/>
      <c r="BL2331" s="2"/>
      <c r="BM2331" s="8"/>
    </row>
    <row r="2332" spans="1:65" x14ac:dyDescent="0.25">
      <c r="A2332" s="2"/>
      <c r="B2332" s="2"/>
      <c r="C2332" s="2"/>
      <c r="D2332" s="2"/>
      <c r="E2332" s="2"/>
      <c r="F2332" s="2"/>
      <c r="G2332" s="10"/>
      <c r="H2332" s="10"/>
      <c r="I2332" s="10"/>
      <c r="J2332" s="10"/>
      <c r="M2332" s="2"/>
      <c r="N2332" s="39"/>
      <c r="O2332" s="2"/>
      <c r="P2332" s="2"/>
      <c r="Q2332" s="2"/>
      <c r="R2332" s="2"/>
      <c r="S2332" s="2"/>
      <c r="V2332" s="2"/>
      <c r="W2332" s="2"/>
      <c r="X2332" s="2"/>
      <c r="Y2332" s="2"/>
      <c r="Z2332" s="2"/>
      <c r="AA2332" s="2"/>
      <c r="AB2332" s="2"/>
      <c r="AC2332" s="8"/>
      <c r="AE2332" s="2"/>
      <c r="AF2332" s="2"/>
      <c r="AG2332" s="2"/>
      <c r="AH2332" s="2"/>
      <c r="AI2332" s="2"/>
      <c r="AJ2332" s="2"/>
      <c r="AK2332" s="2"/>
      <c r="AL2332" s="8"/>
      <c r="AN2332" s="2"/>
      <c r="AO2332" s="2"/>
      <c r="AP2332" s="2"/>
      <c r="AQ2332" s="2"/>
      <c r="AR2332" s="2"/>
      <c r="AS2332" s="2"/>
      <c r="AT2332" s="2"/>
      <c r="AU2332" s="8"/>
      <c r="AW2332" s="2"/>
      <c r="AX2332" s="2"/>
      <c r="AY2332" s="2"/>
      <c r="AZ2332" s="2"/>
      <c r="BA2332" s="2"/>
      <c r="BB2332" s="2"/>
      <c r="BC2332" s="2"/>
      <c r="BD2332" s="8"/>
      <c r="BF2332" s="2"/>
      <c r="BH2332" s="2"/>
      <c r="BJ2332" s="2"/>
      <c r="BK2332" s="2"/>
      <c r="BL2332" s="2"/>
      <c r="BM2332" s="8"/>
    </row>
    <row r="2333" spans="1:65" x14ac:dyDescent="0.25">
      <c r="A2333" s="2"/>
      <c r="B2333" s="2"/>
      <c r="C2333" s="2"/>
      <c r="D2333" s="2"/>
      <c r="E2333" s="2"/>
      <c r="F2333" s="2"/>
      <c r="G2333" s="10"/>
      <c r="H2333" s="10"/>
      <c r="I2333" s="10"/>
      <c r="J2333" s="10"/>
      <c r="M2333" s="2"/>
      <c r="N2333" s="39"/>
      <c r="O2333" s="2"/>
      <c r="P2333" s="2"/>
      <c r="Q2333" s="2"/>
      <c r="R2333" s="2"/>
      <c r="S2333" s="2"/>
      <c r="V2333" s="2"/>
      <c r="W2333" s="2"/>
      <c r="X2333" s="2"/>
      <c r="Y2333" s="2"/>
      <c r="Z2333" s="2"/>
      <c r="AA2333" s="2"/>
      <c r="AB2333" s="2"/>
      <c r="AC2333" s="8"/>
      <c r="AE2333" s="2"/>
      <c r="AF2333" s="2"/>
      <c r="AG2333" s="2"/>
      <c r="AH2333" s="2"/>
      <c r="AI2333" s="2"/>
      <c r="AJ2333" s="2"/>
      <c r="AK2333" s="2"/>
      <c r="AL2333" s="8"/>
      <c r="AN2333" s="2"/>
      <c r="AO2333" s="2"/>
      <c r="AP2333" s="2"/>
      <c r="AQ2333" s="2"/>
      <c r="AR2333" s="2"/>
      <c r="AS2333" s="2"/>
      <c r="AT2333" s="2"/>
      <c r="AU2333" s="8"/>
      <c r="AW2333" s="2"/>
      <c r="AX2333" s="2"/>
      <c r="AY2333" s="2"/>
      <c r="AZ2333" s="2"/>
      <c r="BA2333" s="2"/>
      <c r="BB2333" s="2"/>
      <c r="BC2333" s="2"/>
      <c r="BD2333" s="8"/>
      <c r="BF2333" s="2"/>
      <c r="BH2333" s="2"/>
      <c r="BJ2333" s="2"/>
      <c r="BK2333" s="2"/>
      <c r="BL2333" s="2"/>
      <c r="BM2333" s="8"/>
    </row>
    <row r="2334" spans="1:65" x14ac:dyDescent="0.25">
      <c r="A2334" s="2"/>
      <c r="B2334" s="2"/>
      <c r="C2334" s="2"/>
      <c r="D2334" s="2"/>
      <c r="E2334" s="2"/>
      <c r="F2334" s="2"/>
      <c r="G2334" s="10"/>
      <c r="H2334" s="10"/>
      <c r="I2334" s="10"/>
      <c r="J2334" s="10"/>
      <c r="M2334" s="2"/>
      <c r="N2334" s="39"/>
      <c r="O2334" s="2"/>
      <c r="P2334" s="2"/>
      <c r="Q2334" s="2"/>
      <c r="R2334" s="2"/>
      <c r="S2334" s="2"/>
      <c r="V2334" s="2"/>
      <c r="W2334" s="2"/>
      <c r="X2334" s="2"/>
      <c r="Y2334" s="2"/>
      <c r="Z2334" s="2"/>
      <c r="AA2334" s="2"/>
      <c r="AB2334" s="2"/>
      <c r="AC2334" s="8"/>
      <c r="AE2334" s="2"/>
      <c r="AF2334" s="2"/>
      <c r="AG2334" s="2"/>
      <c r="AH2334" s="2"/>
      <c r="AI2334" s="2"/>
      <c r="AJ2334" s="2"/>
      <c r="AK2334" s="2"/>
      <c r="AL2334" s="8"/>
      <c r="AN2334" s="2"/>
      <c r="AO2334" s="2"/>
      <c r="AP2334" s="2"/>
      <c r="AQ2334" s="2"/>
      <c r="AR2334" s="2"/>
      <c r="AS2334" s="2"/>
      <c r="AT2334" s="2"/>
      <c r="AU2334" s="8"/>
      <c r="AW2334" s="2"/>
      <c r="AX2334" s="2"/>
      <c r="AY2334" s="2"/>
      <c r="AZ2334" s="2"/>
      <c r="BA2334" s="2"/>
      <c r="BB2334" s="2"/>
      <c r="BC2334" s="2"/>
      <c r="BD2334" s="8"/>
      <c r="BF2334" s="2"/>
      <c r="BH2334" s="2"/>
      <c r="BJ2334" s="2"/>
      <c r="BK2334" s="2"/>
      <c r="BL2334" s="2"/>
      <c r="BM2334" s="8"/>
    </row>
    <row r="2335" spans="1:65" x14ac:dyDescent="0.25">
      <c r="A2335" s="2"/>
      <c r="B2335" s="2"/>
      <c r="C2335" s="2"/>
      <c r="D2335" s="2"/>
      <c r="E2335" s="2"/>
      <c r="F2335" s="2"/>
      <c r="G2335" s="10"/>
      <c r="H2335" s="10"/>
      <c r="I2335" s="10"/>
      <c r="J2335" s="10"/>
      <c r="M2335" s="2"/>
      <c r="N2335" s="39"/>
      <c r="O2335" s="2"/>
      <c r="P2335" s="2"/>
      <c r="Q2335" s="2"/>
      <c r="R2335" s="2"/>
      <c r="S2335" s="2"/>
      <c r="V2335" s="2"/>
      <c r="W2335" s="2"/>
      <c r="X2335" s="2"/>
      <c r="Y2335" s="2"/>
      <c r="Z2335" s="2"/>
      <c r="AA2335" s="2"/>
      <c r="AB2335" s="2"/>
      <c r="AC2335" s="8"/>
      <c r="AE2335" s="2"/>
      <c r="AF2335" s="2"/>
      <c r="AG2335" s="2"/>
      <c r="AH2335" s="2"/>
      <c r="AI2335" s="2"/>
      <c r="AJ2335" s="2"/>
      <c r="AK2335" s="2"/>
      <c r="AL2335" s="8"/>
      <c r="AN2335" s="2"/>
      <c r="AO2335" s="2"/>
      <c r="AP2335" s="2"/>
      <c r="AQ2335" s="2"/>
      <c r="AR2335" s="2"/>
      <c r="AS2335" s="2"/>
      <c r="AT2335" s="2"/>
      <c r="AU2335" s="8"/>
      <c r="AW2335" s="2"/>
      <c r="AX2335" s="2"/>
      <c r="AY2335" s="2"/>
      <c r="AZ2335" s="2"/>
      <c r="BA2335" s="2"/>
      <c r="BB2335" s="2"/>
      <c r="BC2335" s="2"/>
      <c r="BD2335" s="8"/>
      <c r="BF2335" s="2"/>
      <c r="BH2335" s="2"/>
      <c r="BJ2335" s="2"/>
      <c r="BK2335" s="2"/>
      <c r="BL2335" s="2"/>
      <c r="BM2335" s="8"/>
    </row>
    <row r="2336" spans="1:65" x14ac:dyDescent="0.25">
      <c r="A2336" s="2"/>
      <c r="B2336" s="2"/>
      <c r="C2336" s="2"/>
      <c r="D2336" s="2"/>
      <c r="E2336" s="2"/>
      <c r="F2336" s="2"/>
      <c r="G2336" s="10"/>
      <c r="H2336" s="10"/>
      <c r="I2336" s="10"/>
      <c r="J2336" s="10"/>
      <c r="M2336" s="2"/>
      <c r="N2336" s="39"/>
      <c r="O2336" s="2"/>
      <c r="P2336" s="2"/>
      <c r="Q2336" s="2"/>
      <c r="R2336" s="2"/>
      <c r="S2336" s="2"/>
      <c r="V2336" s="2"/>
      <c r="W2336" s="2"/>
      <c r="X2336" s="2"/>
      <c r="Y2336" s="2"/>
      <c r="Z2336" s="2"/>
      <c r="AA2336" s="2"/>
      <c r="AB2336" s="2"/>
      <c r="AC2336" s="8"/>
      <c r="AE2336" s="2"/>
      <c r="AF2336" s="2"/>
      <c r="AG2336" s="2"/>
      <c r="AH2336" s="2"/>
      <c r="AI2336" s="2"/>
      <c r="AJ2336" s="2"/>
      <c r="AK2336" s="2"/>
      <c r="AL2336" s="8"/>
      <c r="AN2336" s="2"/>
      <c r="AO2336" s="2"/>
      <c r="AP2336" s="2"/>
      <c r="AQ2336" s="2"/>
      <c r="AR2336" s="2"/>
      <c r="AS2336" s="2"/>
      <c r="AT2336" s="2"/>
      <c r="AU2336" s="8"/>
      <c r="AW2336" s="2"/>
      <c r="AX2336" s="2"/>
      <c r="AY2336" s="2"/>
      <c r="AZ2336" s="2"/>
      <c r="BA2336" s="2"/>
      <c r="BB2336" s="2"/>
      <c r="BC2336" s="2"/>
      <c r="BD2336" s="8"/>
      <c r="BF2336" s="2"/>
      <c r="BH2336" s="2"/>
      <c r="BJ2336" s="2"/>
      <c r="BK2336" s="2"/>
      <c r="BL2336" s="2"/>
      <c r="BM2336" s="8"/>
    </row>
    <row r="2337" spans="1:65" x14ac:dyDescent="0.25">
      <c r="A2337" s="2"/>
      <c r="B2337" s="2"/>
      <c r="C2337" s="2"/>
      <c r="D2337" s="2"/>
      <c r="E2337" s="2"/>
      <c r="F2337" s="2"/>
      <c r="G2337" s="10"/>
      <c r="H2337" s="10"/>
      <c r="I2337" s="10"/>
      <c r="J2337" s="10"/>
      <c r="M2337" s="2"/>
      <c r="N2337" s="39"/>
      <c r="O2337" s="2"/>
      <c r="P2337" s="2"/>
      <c r="Q2337" s="2"/>
      <c r="R2337" s="2"/>
      <c r="S2337" s="2"/>
      <c r="V2337" s="2"/>
      <c r="W2337" s="2"/>
      <c r="X2337" s="2"/>
      <c r="Y2337" s="2"/>
      <c r="Z2337" s="2"/>
      <c r="AA2337" s="2"/>
      <c r="AB2337" s="2"/>
      <c r="AC2337" s="8"/>
      <c r="AE2337" s="2"/>
      <c r="AF2337" s="2"/>
      <c r="AG2337" s="2"/>
      <c r="AH2337" s="2"/>
      <c r="AI2337" s="2"/>
      <c r="AJ2337" s="2"/>
      <c r="AK2337" s="2"/>
      <c r="AL2337" s="8"/>
      <c r="AN2337" s="2"/>
      <c r="AO2337" s="2"/>
      <c r="AP2337" s="2"/>
      <c r="AQ2337" s="2"/>
      <c r="AR2337" s="2"/>
      <c r="AS2337" s="2"/>
      <c r="AT2337" s="2"/>
      <c r="AU2337" s="8"/>
      <c r="AW2337" s="2"/>
      <c r="AX2337" s="2"/>
      <c r="AY2337" s="2"/>
      <c r="AZ2337" s="2"/>
      <c r="BA2337" s="2"/>
      <c r="BB2337" s="2"/>
      <c r="BC2337" s="2"/>
      <c r="BD2337" s="8"/>
      <c r="BF2337" s="2"/>
      <c r="BH2337" s="2"/>
      <c r="BJ2337" s="2"/>
      <c r="BK2337" s="2"/>
      <c r="BL2337" s="2"/>
      <c r="BM2337" s="8"/>
    </row>
    <row r="2338" spans="1:65" x14ac:dyDescent="0.25">
      <c r="A2338" s="2"/>
      <c r="B2338" s="2"/>
      <c r="C2338" s="2"/>
      <c r="D2338" s="2"/>
      <c r="E2338" s="2"/>
      <c r="F2338" s="2"/>
      <c r="G2338" s="10"/>
      <c r="H2338" s="10"/>
      <c r="I2338" s="10"/>
      <c r="J2338" s="10"/>
      <c r="M2338" s="2"/>
      <c r="N2338" s="39"/>
      <c r="O2338" s="2"/>
      <c r="P2338" s="2"/>
      <c r="Q2338" s="2"/>
      <c r="R2338" s="2"/>
      <c r="S2338" s="2"/>
      <c r="V2338" s="2"/>
      <c r="W2338" s="2"/>
      <c r="X2338" s="2"/>
      <c r="Y2338" s="2"/>
      <c r="Z2338" s="2"/>
      <c r="AA2338" s="2"/>
      <c r="AB2338" s="2"/>
      <c r="AC2338" s="8"/>
      <c r="AE2338" s="2"/>
      <c r="AF2338" s="2"/>
      <c r="AG2338" s="2"/>
      <c r="AH2338" s="2"/>
      <c r="AI2338" s="2"/>
      <c r="AJ2338" s="2"/>
      <c r="AK2338" s="2"/>
      <c r="AL2338" s="8"/>
      <c r="AN2338" s="2"/>
      <c r="AO2338" s="2"/>
      <c r="AP2338" s="2"/>
      <c r="AQ2338" s="2"/>
      <c r="AR2338" s="2"/>
      <c r="AS2338" s="2"/>
      <c r="AT2338" s="2"/>
      <c r="AU2338" s="8"/>
      <c r="AW2338" s="2"/>
      <c r="AX2338" s="2"/>
      <c r="AY2338" s="2"/>
      <c r="AZ2338" s="2"/>
      <c r="BA2338" s="2"/>
      <c r="BB2338" s="2"/>
      <c r="BC2338" s="2"/>
      <c r="BD2338" s="8"/>
      <c r="BF2338" s="2"/>
      <c r="BH2338" s="2"/>
      <c r="BJ2338" s="2"/>
      <c r="BK2338" s="2"/>
      <c r="BL2338" s="2"/>
      <c r="BM2338" s="8"/>
    </row>
    <row r="2339" spans="1:65" x14ac:dyDescent="0.25">
      <c r="A2339" s="2"/>
      <c r="B2339" s="2"/>
      <c r="C2339" s="2"/>
      <c r="D2339" s="2"/>
      <c r="E2339" s="2"/>
      <c r="F2339" s="2"/>
      <c r="G2339" s="10"/>
      <c r="H2339" s="10"/>
      <c r="I2339" s="10"/>
      <c r="J2339" s="10"/>
      <c r="M2339" s="2"/>
      <c r="N2339" s="39"/>
      <c r="O2339" s="2"/>
      <c r="P2339" s="2"/>
      <c r="Q2339" s="2"/>
      <c r="R2339" s="2"/>
      <c r="S2339" s="2"/>
      <c r="V2339" s="2"/>
      <c r="W2339" s="2"/>
      <c r="X2339" s="2"/>
      <c r="Y2339" s="2"/>
      <c r="Z2339" s="2"/>
      <c r="AA2339" s="2"/>
      <c r="AB2339" s="2"/>
      <c r="AC2339" s="8"/>
      <c r="AE2339" s="2"/>
      <c r="AF2339" s="2"/>
      <c r="AG2339" s="2"/>
      <c r="AH2339" s="2"/>
      <c r="AI2339" s="2"/>
      <c r="AJ2339" s="2"/>
      <c r="AK2339" s="2"/>
      <c r="AL2339" s="8"/>
      <c r="AN2339" s="2"/>
      <c r="AO2339" s="2"/>
      <c r="AP2339" s="2"/>
      <c r="AQ2339" s="2"/>
      <c r="AR2339" s="2"/>
      <c r="AS2339" s="2"/>
      <c r="AT2339" s="2"/>
      <c r="AU2339" s="8"/>
      <c r="AW2339" s="2"/>
      <c r="AX2339" s="2"/>
      <c r="AY2339" s="2"/>
      <c r="AZ2339" s="2"/>
      <c r="BA2339" s="2"/>
      <c r="BB2339" s="2"/>
      <c r="BC2339" s="2"/>
      <c r="BD2339" s="8"/>
      <c r="BF2339" s="2"/>
      <c r="BH2339" s="2"/>
      <c r="BJ2339" s="2"/>
      <c r="BK2339" s="2"/>
      <c r="BL2339" s="2"/>
      <c r="BM2339" s="8"/>
    </row>
    <row r="2340" spans="1:65" x14ac:dyDescent="0.25">
      <c r="A2340" s="2"/>
      <c r="B2340" s="2"/>
      <c r="C2340" s="2"/>
      <c r="D2340" s="2"/>
      <c r="E2340" s="2"/>
      <c r="F2340" s="2"/>
      <c r="G2340" s="10"/>
      <c r="H2340" s="10"/>
      <c r="I2340" s="10"/>
      <c r="J2340" s="10"/>
      <c r="M2340" s="2"/>
      <c r="N2340" s="39"/>
      <c r="O2340" s="2"/>
      <c r="P2340" s="2"/>
      <c r="Q2340" s="2"/>
      <c r="R2340" s="2"/>
      <c r="S2340" s="2"/>
      <c r="V2340" s="2"/>
      <c r="W2340" s="2"/>
      <c r="X2340" s="2"/>
      <c r="Y2340" s="2"/>
      <c r="Z2340" s="2"/>
      <c r="AA2340" s="2"/>
      <c r="AB2340" s="2"/>
      <c r="AC2340" s="8"/>
      <c r="AE2340" s="2"/>
      <c r="AF2340" s="2"/>
      <c r="AG2340" s="2"/>
      <c r="AH2340" s="2"/>
      <c r="AI2340" s="2"/>
      <c r="AJ2340" s="2"/>
      <c r="AK2340" s="2"/>
      <c r="AL2340" s="8"/>
      <c r="AN2340" s="2"/>
      <c r="AO2340" s="2"/>
      <c r="AP2340" s="2"/>
      <c r="AQ2340" s="2"/>
      <c r="AR2340" s="2"/>
      <c r="AS2340" s="2"/>
      <c r="AT2340" s="2"/>
      <c r="AU2340" s="8"/>
      <c r="AW2340" s="2"/>
      <c r="AX2340" s="2"/>
      <c r="AY2340" s="2"/>
      <c r="AZ2340" s="2"/>
      <c r="BA2340" s="2"/>
      <c r="BB2340" s="2"/>
      <c r="BC2340" s="2"/>
      <c r="BD2340" s="8"/>
      <c r="BF2340" s="2"/>
      <c r="BH2340" s="2"/>
      <c r="BJ2340" s="2"/>
      <c r="BK2340" s="2"/>
      <c r="BL2340" s="2"/>
      <c r="BM2340" s="8"/>
    </row>
    <row r="2341" spans="1:65" x14ac:dyDescent="0.25">
      <c r="A2341" s="2"/>
      <c r="B2341" s="2"/>
      <c r="C2341" s="2"/>
      <c r="D2341" s="2"/>
      <c r="E2341" s="2"/>
      <c r="F2341" s="2"/>
      <c r="G2341" s="10"/>
      <c r="H2341" s="10"/>
      <c r="I2341" s="10"/>
      <c r="J2341" s="10"/>
      <c r="M2341" s="2"/>
      <c r="N2341" s="39"/>
      <c r="O2341" s="2"/>
      <c r="P2341" s="2"/>
      <c r="Q2341" s="2"/>
      <c r="R2341" s="2"/>
      <c r="S2341" s="2"/>
      <c r="V2341" s="2"/>
      <c r="W2341" s="2"/>
      <c r="X2341" s="2"/>
      <c r="Y2341" s="2"/>
      <c r="Z2341" s="2"/>
      <c r="AA2341" s="2"/>
      <c r="AB2341" s="2"/>
      <c r="AC2341" s="8"/>
      <c r="AE2341" s="2"/>
      <c r="AF2341" s="2"/>
      <c r="AG2341" s="2"/>
      <c r="AH2341" s="2"/>
      <c r="AI2341" s="2"/>
      <c r="AJ2341" s="2"/>
      <c r="AK2341" s="2"/>
      <c r="AL2341" s="8"/>
      <c r="AN2341" s="2"/>
      <c r="AO2341" s="2"/>
      <c r="AP2341" s="2"/>
      <c r="AQ2341" s="2"/>
      <c r="AR2341" s="2"/>
      <c r="AS2341" s="2"/>
      <c r="AT2341" s="2"/>
      <c r="AU2341" s="8"/>
      <c r="AW2341" s="2"/>
      <c r="AX2341" s="2"/>
      <c r="AY2341" s="2"/>
      <c r="AZ2341" s="2"/>
      <c r="BA2341" s="2"/>
      <c r="BB2341" s="2"/>
      <c r="BC2341" s="2"/>
      <c r="BD2341" s="8"/>
      <c r="BF2341" s="2"/>
      <c r="BH2341" s="2"/>
      <c r="BJ2341" s="2"/>
      <c r="BK2341" s="2"/>
      <c r="BL2341" s="2"/>
      <c r="BM2341" s="8"/>
    </row>
    <row r="2342" spans="1:65" x14ac:dyDescent="0.25">
      <c r="A2342" s="2"/>
      <c r="B2342" s="2"/>
      <c r="C2342" s="2"/>
      <c r="D2342" s="2"/>
      <c r="E2342" s="2"/>
      <c r="F2342" s="2"/>
      <c r="G2342" s="10"/>
      <c r="H2342" s="10"/>
      <c r="I2342" s="10"/>
      <c r="J2342" s="10"/>
      <c r="M2342" s="2"/>
      <c r="N2342" s="39"/>
      <c r="O2342" s="2"/>
      <c r="P2342" s="2"/>
      <c r="Q2342" s="2"/>
      <c r="R2342" s="2"/>
      <c r="S2342" s="2"/>
      <c r="V2342" s="2"/>
      <c r="W2342" s="2"/>
      <c r="X2342" s="2"/>
      <c r="Y2342" s="2"/>
      <c r="Z2342" s="2"/>
      <c r="AA2342" s="2"/>
      <c r="AB2342" s="2"/>
      <c r="AC2342" s="8"/>
      <c r="AE2342" s="2"/>
      <c r="AF2342" s="2"/>
      <c r="AG2342" s="2"/>
      <c r="AH2342" s="2"/>
      <c r="AI2342" s="2"/>
      <c r="AJ2342" s="2"/>
      <c r="AK2342" s="2"/>
      <c r="AL2342" s="8"/>
      <c r="AN2342" s="2"/>
      <c r="AO2342" s="2"/>
      <c r="AP2342" s="2"/>
      <c r="AQ2342" s="2"/>
      <c r="AR2342" s="2"/>
      <c r="AS2342" s="2"/>
      <c r="AT2342" s="2"/>
      <c r="AU2342" s="8"/>
      <c r="AW2342" s="2"/>
      <c r="AX2342" s="2"/>
      <c r="AY2342" s="2"/>
      <c r="AZ2342" s="2"/>
      <c r="BA2342" s="2"/>
      <c r="BB2342" s="2"/>
      <c r="BC2342" s="2"/>
      <c r="BD2342" s="8"/>
      <c r="BF2342" s="2"/>
      <c r="BH2342" s="2"/>
      <c r="BJ2342" s="2"/>
      <c r="BK2342" s="2"/>
      <c r="BL2342" s="2"/>
      <c r="BM2342" s="8"/>
    </row>
    <row r="2343" spans="1:65" x14ac:dyDescent="0.25">
      <c r="A2343" s="2"/>
      <c r="B2343" s="2"/>
      <c r="C2343" s="2"/>
      <c r="D2343" s="2"/>
      <c r="E2343" s="2"/>
      <c r="F2343" s="2"/>
      <c r="G2343" s="10"/>
      <c r="H2343" s="10"/>
      <c r="I2343" s="10"/>
      <c r="J2343" s="10"/>
      <c r="M2343" s="2"/>
      <c r="N2343" s="39"/>
      <c r="O2343" s="2"/>
      <c r="P2343" s="2"/>
      <c r="Q2343" s="2"/>
      <c r="R2343" s="2"/>
      <c r="S2343" s="2"/>
      <c r="V2343" s="2"/>
      <c r="W2343" s="2"/>
      <c r="X2343" s="2"/>
      <c r="Y2343" s="2"/>
      <c r="Z2343" s="2"/>
      <c r="AA2343" s="2"/>
      <c r="AB2343" s="2"/>
      <c r="AC2343" s="8"/>
      <c r="AE2343" s="2"/>
      <c r="AF2343" s="2"/>
      <c r="AG2343" s="2"/>
      <c r="AH2343" s="2"/>
      <c r="AI2343" s="2"/>
      <c r="AJ2343" s="2"/>
      <c r="AK2343" s="2"/>
      <c r="AL2343" s="8"/>
      <c r="AN2343" s="2"/>
      <c r="AO2343" s="2"/>
      <c r="AP2343" s="2"/>
      <c r="AQ2343" s="2"/>
      <c r="AR2343" s="2"/>
      <c r="AS2343" s="2"/>
      <c r="AT2343" s="2"/>
      <c r="AU2343" s="8"/>
      <c r="AW2343" s="2"/>
      <c r="AX2343" s="2"/>
      <c r="AY2343" s="2"/>
      <c r="AZ2343" s="2"/>
      <c r="BA2343" s="2"/>
      <c r="BB2343" s="2"/>
      <c r="BC2343" s="2"/>
      <c r="BD2343" s="8"/>
      <c r="BF2343" s="2"/>
      <c r="BH2343" s="2"/>
      <c r="BJ2343" s="2"/>
      <c r="BK2343" s="2"/>
      <c r="BL2343" s="2"/>
      <c r="BM2343" s="8"/>
    </row>
    <row r="2344" spans="1:65" x14ac:dyDescent="0.25">
      <c r="A2344" s="2"/>
      <c r="B2344" s="2"/>
      <c r="C2344" s="2"/>
      <c r="D2344" s="2"/>
      <c r="E2344" s="2"/>
      <c r="F2344" s="2"/>
      <c r="G2344" s="10"/>
      <c r="H2344" s="10"/>
      <c r="I2344" s="10"/>
      <c r="J2344" s="10"/>
      <c r="M2344" s="2"/>
      <c r="N2344" s="39"/>
      <c r="O2344" s="2"/>
      <c r="P2344" s="2"/>
      <c r="Q2344" s="2"/>
      <c r="R2344" s="2"/>
      <c r="S2344" s="2"/>
      <c r="V2344" s="2"/>
      <c r="W2344" s="2"/>
      <c r="X2344" s="2"/>
      <c r="Y2344" s="2"/>
      <c r="Z2344" s="2"/>
      <c r="AA2344" s="2"/>
      <c r="AB2344" s="2"/>
      <c r="AC2344" s="8"/>
      <c r="AE2344" s="2"/>
      <c r="AF2344" s="2"/>
      <c r="AG2344" s="2"/>
      <c r="AH2344" s="2"/>
      <c r="AI2344" s="2"/>
      <c r="AJ2344" s="2"/>
      <c r="AK2344" s="2"/>
      <c r="AL2344" s="8"/>
      <c r="AN2344" s="2"/>
      <c r="AO2344" s="2"/>
      <c r="AP2344" s="2"/>
      <c r="AQ2344" s="2"/>
      <c r="AR2344" s="2"/>
      <c r="AS2344" s="2"/>
      <c r="AT2344" s="2"/>
      <c r="AU2344" s="8"/>
      <c r="AW2344" s="2"/>
      <c r="AX2344" s="2"/>
      <c r="AY2344" s="2"/>
      <c r="AZ2344" s="2"/>
      <c r="BA2344" s="2"/>
      <c r="BB2344" s="2"/>
      <c r="BC2344" s="2"/>
      <c r="BD2344" s="8"/>
      <c r="BF2344" s="2"/>
      <c r="BH2344" s="2"/>
      <c r="BJ2344" s="2"/>
      <c r="BK2344" s="2"/>
      <c r="BL2344" s="2"/>
      <c r="BM2344" s="8"/>
    </row>
    <row r="2345" spans="1:65" x14ac:dyDescent="0.25">
      <c r="A2345" s="2"/>
      <c r="B2345" s="2"/>
      <c r="C2345" s="2"/>
      <c r="D2345" s="2"/>
      <c r="E2345" s="2"/>
      <c r="F2345" s="2"/>
      <c r="G2345" s="10"/>
      <c r="H2345" s="10"/>
      <c r="I2345" s="10"/>
      <c r="J2345" s="10"/>
      <c r="M2345" s="2"/>
      <c r="N2345" s="39"/>
      <c r="O2345" s="2"/>
      <c r="P2345" s="2"/>
      <c r="Q2345" s="2"/>
      <c r="R2345" s="2"/>
      <c r="S2345" s="2"/>
      <c r="V2345" s="2"/>
      <c r="W2345" s="2"/>
      <c r="X2345" s="2"/>
      <c r="Y2345" s="2"/>
      <c r="Z2345" s="2"/>
      <c r="AA2345" s="2"/>
      <c r="AB2345" s="2"/>
      <c r="AC2345" s="8"/>
      <c r="AE2345" s="2"/>
      <c r="AF2345" s="2"/>
      <c r="AG2345" s="2"/>
      <c r="AH2345" s="2"/>
      <c r="AI2345" s="2"/>
      <c r="AJ2345" s="2"/>
      <c r="AK2345" s="2"/>
      <c r="AL2345" s="8"/>
      <c r="AN2345" s="2"/>
      <c r="AO2345" s="2"/>
      <c r="AP2345" s="2"/>
      <c r="AQ2345" s="2"/>
      <c r="AR2345" s="2"/>
      <c r="AS2345" s="2"/>
      <c r="AT2345" s="2"/>
      <c r="AU2345" s="8"/>
      <c r="AW2345" s="2"/>
      <c r="AX2345" s="2"/>
      <c r="AY2345" s="2"/>
      <c r="AZ2345" s="2"/>
      <c r="BA2345" s="2"/>
      <c r="BB2345" s="2"/>
      <c r="BC2345" s="2"/>
      <c r="BD2345" s="8"/>
      <c r="BF2345" s="2"/>
      <c r="BH2345" s="2"/>
      <c r="BJ2345" s="2"/>
      <c r="BK2345" s="2"/>
      <c r="BL2345" s="2"/>
      <c r="BM2345" s="8"/>
    </row>
    <row r="2346" spans="1:65" x14ac:dyDescent="0.25">
      <c r="A2346" s="2"/>
      <c r="B2346" s="2"/>
      <c r="C2346" s="2"/>
      <c r="D2346" s="2"/>
      <c r="E2346" s="2"/>
      <c r="F2346" s="2"/>
      <c r="G2346" s="10"/>
      <c r="H2346" s="10"/>
      <c r="I2346" s="10"/>
      <c r="J2346" s="10"/>
      <c r="M2346" s="2"/>
      <c r="N2346" s="39"/>
      <c r="O2346" s="2"/>
      <c r="P2346" s="2"/>
      <c r="Q2346" s="2"/>
      <c r="R2346" s="2"/>
      <c r="S2346" s="2"/>
      <c r="V2346" s="2"/>
      <c r="W2346" s="2"/>
      <c r="X2346" s="2"/>
      <c r="Y2346" s="2"/>
      <c r="Z2346" s="2"/>
      <c r="AA2346" s="2"/>
      <c r="AB2346" s="2"/>
      <c r="AC2346" s="8"/>
      <c r="AE2346" s="2"/>
      <c r="AF2346" s="2"/>
      <c r="AG2346" s="2"/>
      <c r="AH2346" s="2"/>
      <c r="AI2346" s="2"/>
      <c r="AJ2346" s="2"/>
      <c r="AK2346" s="2"/>
      <c r="AL2346" s="8"/>
      <c r="AN2346" s="2"/>
      <c r="AO2346" s="2"/>
      <c r="AP2346" s="2"/>
      <c r="AQ2346" s="2"/>
      <c r="AR2346" s="2"/>
      <c r="AS2346" s="2"/>
      <c r="AT2346" s="2"/>
      <c r="AU2346" s="8"/>
      <c r="AW2346" s="2"/>
      <c r="AX2346" s="2"/>
      <c r="AY2346" s="2"/>
      <c r="AZ2346" s="2"/>
      <c r="BA2346" s="2"/>
      <c r="BB2346" s="2"/>
      <c r="BC2346" s="2"/>
      <c r="BD2346" s="8"/>
      <c r="BF2346" s="2"/>
      <c r="BH2346" s="2"/>
      <c r="BJ2346" s="2"/>
      <c r="BK2346" s="2"/>
      <c r="BL2346" s="2"/>
      <c r="BM2346" s="8"/>
    </row>
    <row r="2347" spans="1:65" x14ac:dyDescent="0.25">
      <c r="A2347" s="2"/>
      <c r="B2347" s="2"/>
      <c r="C2347" s="2"/>
      <c r="D2347" s="2"/>
      <c r="E2347" s="2"/>
      <c r="F2347" s="2"/>
      <c r="G2347" s="10"/>
      <c r="H2347" s="10"/>
      <c r="I2347" s="10"/>
      <c r="J2347" s="10"/>
      <c r="M2347" s="2"/>
      <c r="N2347" s="39"/>
      <c r="O2347" s="2"/>
      <c r="P2347" s="2"/>
      <c r="Q2347" s="2"/>
      <c r="R2347" s="2"/>
      <c r="S2347" s="2"/>
      <c r="V2347" s="2"/>
      <c r="W2347" s="2"/>
      <c r="X2347" s="2"/>
      <c r="Y2347" s="2"/>
      <c r="Z2347" s="2"/>
      <c r="AA2347" s="2"/>
      <c r="AB2347" s="2"/>
      <c r="AC2347" s="8"/>
      <c r="AE2347" s="2"/>
      <c r="AF2347" s="2"/>
      <c r="AG2347" s="2"/>
      <c r="AH2347" s="2"/>
      <c r="AI2347" s="2"/>
      <c r="AJ2347" s="2"/>
      <c r="AK2347" s="2"/>
      <c r="AL2347" s="8"/>
      <c r="AN2347" s="2"/>
      <c r="AO2347" s="2"/>
      <c r="AP2347" s="2"/>
      <c r="AQ2347" s="2"/>
      <c r="AR2347" s="2"/>
      <c r="AS2347" s="2"/>
      <c r="AT2347" s="2"/>
      <c r="AU2347" s="8"/>
      <c r="AW2347" s="2"/>
      <c r="AX2347" s="2"/>
      <c r="AY2347" s="2"/>
      <c r="AZ2347" s="2"/>
      <c r="BA2347" s="2"/>
      <c r="BB2347" s="2"/>
      <c r="BC2347" s="2"/>
      <c r="BD2347" s="8"/>
      <c r="BF2347" s="2"/>
      <c r="BH2347" s="2"/>
      <c r="BJ2347" s="2"/>
      <c r="BK2347" s="2"/>
      <c r="BL2347" s="2"/>
      <c r="BM2347" s="8"/>
    </row>
    <row r="2348" spans="1:65" x14ac:dyDescent="0.25">
      <c r="A2348" s="2"/>
      <c r="B2348" s="2"/>
      <c r="C2348" s="2"/>
      <c r="D2348" s="2"/>
      <c r="E2348" s="2"/>
      <c r="F2348" s="2"/>
      <c r="G2348" s="10"/>
      <c r="H2348" s="10"/>
      <c r="I2348" s="10"/>
      <c r="J2348" s="10"/>
      <c r="M2348" s="2"/>
      <c r="N2348" s="39"/>
      <c r="O2348" s="2"/>
      <c r="P2348" s="2"/>
      <c r="Q2348" s="2"/>
      <c r="R2348" s="2"/>
      <c r="S2348" s="2"/>
      <c r="V2348" s="2"/>
      <c r="W2348" s="2"/>
      <c r="X2348" s="2"/>
      <c r="Y2348" s="2"/>
      <c r="Z2348" s="2"/>
      <c r="AA2348" s="2"/>
      <c r="AB2348" s="2"/>
      <c r="AC2348" s="8"/>
      <c r="AE2348" s="2"/>
      <c r="AF2348" s="2"/>
      <c r="AG2348" s="2"/>
      <c r="AH2348" s="2"/>
      <c r="AI2348" s="2"/>
      <c r="AJ2348" s="2"/>
      <c r="AK2348" s="2"/>
      <c r="AL2348" s="8"/>
      <c r="AN2348" s="2"/>
      <c r="AO2348" s="2"/>
      <c r="AP2348" s="2"/>
      <c r="AQ2348" s="2"/>
      <c r="AR2348" s="2"/>
      <c r="AS2348" s="2"/>
      <c r="AT2348" s="2"/>
      <c r="AU2348" s="8"/>
      <c r="AW2348" s="2"/>
      <c r="AX2348" s="2"/>
      <c r="AY2348" s="2"/>
      <c r="AZ2348" s="2"/>
      <c r="BA2348" s="2"/>
      <c r="BB2348" s="2"/>
      <c r="BC2348" s="2"/>
      <c r="BD2348" s="8"/>
      <c r="BF2348" s="2"/>
      <c r="BH2348" s="2"/>
      <c r="BJ2348" s="2"/>
      <c r="BK2348" s="2"/>
      <c r="BL2348" s="2"/>
      <c r="BM2348" s="8"/>
    </row>
    <row r="2349" spans="1:65" x14ac:dyDescent="0.25">
      <c r="A2349" s="2"/>
      <c r="B2349" s="2"/>
      <c r="C2349" s="2"/>
      <c r="D2349" s="2"/>
      <c r="E2349" s="2"/>
      <c r="F2349" s="2"/>
      <c r="G2349" s="10"/>
      <c r="H2349" s="10"/>
      <c r="I2349" s="10"/>
      <c r="J2349" s="10"/>
      <c r="M2349" s="2"/>
      <c r="N2349" s="39"/>
      <c r="O2349" s="2"/>
      <c r="P2349" s="2"/>
      <c r="Q2349" s="2"/>
      <c r="R2349" s="2"/>
      <c r="S2349" s="2"/>
      <c r="V2349" s="2"/>
      <c r="W2349" s="2"/>
      <c r="X2349" s="2"/>
      <c r="Y2349" s="2"/>
      <c r="Z2349" s="2"/>
      <c r="AA2349" s="2"/>
      <c r="AB2349" s="2"/>
      <c r="AC2349" s="8"/>
      <c r="AE2349" s="2"/>
      <c r="AF2349" s="2"/>
      <c r="AG2349" s="2"/>
      <c r="AH2349" s="2"/>
      <c r="AI2349" s="2"/>
      <c r="AJ2349" s="2"/>
      <c r="AK2349" s="2"/>
      <c r="AL2349" s="8"/>
      <c r="AN2349" s="2"/>
      <c r="AO2349" s="2"/>
      <c r="AP2349" s="2"/>
      <c r="AQ2349" s="2"/>
      <c r="AR2349" s="2"/>
      <c r="AS2349" s="2"/>
      <c r="AT2349" s="2"/>
      <c r="AU2349" s="8"/>
      <c r="AW2349" s="2"/>
      <c r="AX2349" s="2"/>
      <c r="AY2349" s="2"/>
      <c r="AZ2349" s="2"/>
      <c r="BA2349" s="2"/>
      <c r="BB2349" s="2"/>
      <c r="BC2349" s="2"/>
      <c r="BD2349" s="8"/>
      <c r="BF2349" s="2"/>
      <c r="BH2349" s="2"/>
      <c r="BJ2349" s="2"/>
      <c r="BK2349" s="2"/>
      <c r="BL2349" s="2"/>
      <c r="BM2349" s="8"/>
    </row>
    <row r="2350" spans="1:65" x14ac:dyDescent="0.25">
      <c r="A2350" s="2"/>
      <c r="B2350" s="2"/>
      <c r="C2350" s="2"/>
      <c r="D2350" s="2"/>
      <c r="E2350" s="2"/>
      <c r="F2350" s="2"/>
      <c r="G2350" s="10"/>
      <c r="H2350" s="10"/>
      <c r="I2350" s="10"/>
      <c r="J2350" s="10"/>
      <c r="M2350" s="2"/>
      <c r="N2350" s="39"/>
      <c r="O2350" s="2"/>
      <c r="P2350" s="2"/>
      <c r="Q2350" s="2"/>
      <c r="R2350" s="2"/>
      <c r="S2350" s="2"/>
      <c r="V2350" s="2"/>
      <c r="W2350" s="2"/>
      <c r="X2350" s="2"/>
      <c r="Y2350" s="2"/>
      <c r="Z2350" s="2"/>
      <c r="AA2350" s="2"/>
      <c r="AB2350" s="2"/>
      <c r="AC2350" s="8"/>
      <c r="AE2350" s="2"/>
      <c r="AF2350" s="2"/>
      <c r="AG2350" s="2"/>
      <c r="AH2350" s="2"/>
      <c r="AI2350" s="2"/>
      <c r="AJ2350" s="2"/>
      <c r="AK2350" s="2"/>
      <c r="AL2350" s="8"/>
      <c r="AN2350" s="2"/>
      <c r="AO2350" s="2"/>
      <c r="AP2350" s="2"/>
      <c r="AQ2350" s="2"/>
      <c r="AR2350" s="2"/>
      <c r="AS2350" s="2"/>
      <c r="AT2350" s="2"/>
      <c r="AU2350" s="8"/>
      <c r="AW2350" s="2"/>
      <c r="AX2350" s="2"/>
      <c r="AY2350" s="2"/>
      <c r="AZ2350" s="2"/>
      <c r="BA2350" s="2"/>
      <c r="BB2350" s="2"/>
      <c r="BC2350" s="2"/>
      <c r="BD2350" s="8"/>
      <c r="BF2350" s="2"/>
      <c r="BH2350" s="2"/>
      <c r="BJ2350" s="2"/>
      <c r="BK2350" s="2"/>
      <c r="BL2350" s="2"/>
      <c r="BM2350" s="8"/>
    </row>
    <row r="2351" spans="1:65" x14ac:dyDescent="0.25">
      <c r="A2351" s="2"/>
      <c r="B2351" s="2"/>
      <c r="C2351" s="2"/>
      <c r="D2351" s="2"/>
      <c r="E2351" s="2"/>
      <c r="F2351" s="2"/>
      <c r="G2351" s="10"/>
      <c r="H2351" s="10"/>
      <c r="I2351" s="10"/>
      <c r="J2351" s="10"/>
      <c r="M2351" s="2"/>
      <c r="N2351" s="39"/>
      <c r="O2351" s="2"/>
      <c r="P2351" s="2"/>
      <c r="Q2351" s="2"/>
      <c r="R2351" s="2"/>
      <c r="S2351" s="2"/>
      <c r="V2351" s="2"/>
      <c r="W2351" s="2"/>
      <c r="X2351" s="2"/>
      <c r="Y2351" s="2"/>
      <c r="Z2351" s="2"/>
      <c r="AA2351" s="2"/>
      <c r="AB2351" s="2"/>
      <c r="AC2351" s="8"/>
      <c r="AE2351" s="2"/>
      <c r="AF2351" s="2"/>
      <c r="AG2351" s="2"/>
      <c r="AH2351" s="2"/>
      <c r="AI2351" s="2"/>
      <c r="AJ2351" s="2"/>
      <c r="AK2351" s="2"/>
      <c r="AL2351" s="8"/>
      <c r="AN2351" s="2"/>
      <c r="AO2351" s="2"/>
      <c r="AP2351" s="2"/>
      <c r="AQ2351" s="2"/>
      <c r="AR2351" s="2"/>
      <c r="AS2351" s="2"/>
      <c r="AT2351" s="2"/>
      <c r="AU2351" s="8"/>
      <c r="AW2351" s="2"/>
      <c r="AX2351" s="2"/>
      <c r="AY2351" s="2"/>
      <c r="AZ2351" s="2"/>
      <c r="BA2351" s="2"/>
      <c r="BB2351" s="2"/>
      <c r="BC2351" s="2"/>
      <c r="BD2351" s="8"/>
      <c r="BF2351" s="2"/>
      <c r="BH2351" s="2"/>
      <c r="BJ2351" s="2"/>
      <c r="BK2351" s="2"/>
      <c r="BL2351" s="2"/>
      <c r="BM2351" s="8"/>
    </row>
    <row r="2352" spans="1:65" x14ac:dyDescent="0.25">
      <c r="A2352" s="2"/>
      <c r="B2352" s="2"/>
      <c r="C2352" s="2"/>
      <c r="D2352" s="2"/>
      <c r="E2352" s="2"/>
      <c r="F2352" s="2"/>
      <c r="G2352" s="10"/>
      <c r="H2352" s="10"/>
      <c r="I2352" s="10"/>
      <c r="J2352" s="10"/>
      <c r="M2352" s="2"/>
      <c r="N2352" s="39"/>
      <c r="O2352" s="2"/>
      <c r="P2352" s="2"/>
      <c r="Q2352" s="2"/>
      <c r="R2352" s="2"/>
      <c r="S2352" s="2"/>
      <c r="V2352" s="2"/>
      <c r="W2352" s="2"/>
      <c r="X2352" s="2"/>
      <c r="Y2352" s="2"/>
      <c r="Z2352" s="2"/>
      <c r="AA2352" s="2"/>
      <c r="AB2352" s="2"/>
      <c r="AC2352" s="8"/>
      <c r="AE2352" s="2"/>
      <c r="AF2352" s="2"/>
      <c r="AG2352" s="2"/>
      <c r="AH2352" s="2"/>
      <c r="AI2352" s="2"/>
      <c r="AJ2352" s="2"/>
      <c r="AK2352" s="2"/>
      <c r="AL2352" s="8"/>
      <c r="AN2352" s="2"/>
      <c r="AO2352" s="2"/>
      <c r="AP2352" s="2"/>
      <c r="AQ2352" s="2"/>
      <c r="AR2352" s="2"/>
      <c r="AS2352" s="2"/>
      <c r="AT2352" s="2"/>
      <c r="AU2352" s="8"/>
      <c r="AW2352" s="2"/>
      <c r="AX2352" s="2"/>
      <c r="AY2352" s="2"/>
      <c r="AZ2352" s="2"/>
      <c r="BA2352" s="2"/>
      <c r="BB2352" s="2"/>
      <c r="BC2352" s="2"/>
      <c r="BD2352" s="8"/>
      <c r="BF2352" s="2"/>
      <c r="BH2352" s="2"/>
      <c r="BJ2352" s="2"/>
      <c r="BK2352" s="2"/>
      <c r="BL2352" s="2"/>
      <c r="BM2352" s="8"/>
    </row>
    <row r="2353" spans="1:65" x14ac:dyDescent="0.25">
      <c r="A2353" s="2"/>
      <c r="B2353" s="2"/>
      <c r="C2353" s="2"/>
      <c r="D2353" s="2"/>
      <c r="E2353" s="2"/>
      <c r="F2353" s="2"/>
      <c r="G2353" s="10"/>
      <c r="H2353" s="10"/>
      <c r="I2353" s="10"/>
      <c r="J2353" s="10"/>
      <c r="M2353" s="2"/>
      <c r="N2353" s="39"/>
      <c r="O2353" s="2"/>
      <c r="P2353" s="2"/>
      <c r="Q2353" s="2"/>
      <c r="R2353" s="2"/>
      <c r="S2353" s="2"/>
      <c r="V2353" s="2"/>
      <c r="W2353" s="2"/>
      <c r="X2353" s="2"/>
      <c r="Y2353" s="2"/>
      <c r="Z2353" s="2"/>
      <c r="AA2353" s="2"/>
      <c r="AB2353" s="2"/>
      <c r="AC2353" s="8"/>
      <c r="AE2353" s="2"/>
      <c r="AF2353" s="2"/>
      <c r="AG2353" s="2"/>
      <c r="AH2353" s="2"/>
      <c r="AI2353" s="2"/>
      <c r="AJ2353" s="2"/>
      <c r="AK2353" s="2"/>
      <c r="AL2353" s="8"/>
      <c r="AN2353" s="2"/>
      <c r="AO2353" s="2"/>
      <c r="AP2353" s="2"/>
      <c r="AQ2353" s="2"/>
      <c r="AR2353" s="2"/>
      <c r="AS2353" s="2"/>
      <c r="AT2353" s="2"/>
      <c r="AU2353" s="8"/>
      <c r="AW2353" s="2"/>
      <c r="AX2353" s="2"/>
      <c r="AY2353" s="2"/>
      <c r="AZ2353" s="2"/>
      <c r="BA2353" s="2"/>
      <c r="BB2353" s="2"/>
      <c r="BC2353" s="2"/>
      <c r="BD2353" s="8"/>
      <c r="BF2353" s="2"/>
      <c r="BH2353" s="2"/>
      <c r="BJ2353" s="2"/>
      <c r="BK2353" s="2"/>
      <c r="BL2353" s="2"/>
      <c r="BM2353" s="8"/>
    </row>
    <row r="2354" spans="1:65" x14ac:dyDescent="0.25">
      <c r="A2354" s="2"/>
      <c r="B2354" s="2"/>
      <c r="C2354" s="2"/>
      <c r="D2354" s="2"/>
      <c r="E2354" s="2"/>
      <c r="F2354" s="2"/>
      <c r="G2354" s="10"/>
      <c r="H2354" s="10"/>
      <c r="I2354" s="10"/>
      <c r="J2354" s="10"/>
      <c r="M2354" s="2"/>
      <c r="N2354" s="39"/>
      <c r="O2354" s="2"/>
      <c r="P2354" s="2"/>
      <c r="Q2354" s="2"/>
      <c r="R2354" s="2"/>
      <c r="S2354" s="2"/>
      <c r="V2354" s="2"/>
      <c r="W2354" s="2"/>
      <c r="X2354" s="2"/>
      <c r="Y2354" s="2"/>
      <c r="Z2354" s="2"/>
      <c r="AA2354" s="2"/>
      <c r="AB2354" s="2"/>
      <c r="AC2354" s="8"/>
      <c r="AE2354" s="2"/>
      <c r="AF2354" s="2"/>
      <c r="AG2354" s="2"/>
      <c r="AH2354" s="2"/>
      <c r="AI2354" s="2"/>
      <c r="AJ2354" s="2"/>
      <c r="AK2354" s="2"/>
      <c r="AL2354" s="8"/>
      <c r="AN2354" s="2"/>
      <c r="AO2354" s="2"/>
      <c r="AP2354" s="2"/>
      <c r="AQ2354" s="2"/>
      <c r="AR2354" s="2"/>
      <c r="AS2354" s="2"/>
      <c r="AT2354" s="2"/>
      <c r="AU2354" s="8"/>
      <c r="AW2354" s="2"/>
      <c r="AX2354" s="2"/>
      <c r="AY2354" s="2"/>
      <c r="AZ2354" s="2"/>
      <c r="BA2354" s="2"/>
      <c r="BB2354" s="2"/>
      <c r="BC2354" s="2"/>
      <c r="BD2354" s="8"/>
      <c r="BF2354" s="2"/>
      <c r="BH2354" s="2"/>
      <c r="BJ2354" s="2"/>
      <c r="BK2354" s="2"/>
      <c r="BL2354" s="2"/>
      <c r="BM2354" s="8"/>
    </row>
    <row r="2355" spans="1:65" x14ac:dyDescent="0.25">
      <c r="A2355" s="2"/>
      <c r="B2355" s="2"/>
      <c r="C2355" s="2"/>
      <c r="D2355" s="2"/>
      <c r="E2355" s="2"/>
      <c r="F2355" s="2"/>
      <c r="G2355" s="10"/>
      <c r="H2355" s="10"/>
      <c r="I2355" s="10"/>
      <c r="J2355" s="10"/>
      <c r="M2355" s="2"/>
      <c r="N2355" s="39"/>
      <c r="O2355" s="2"/>
      <c r="P2355" s="2"/>
      <c r="Q2355" s="2"/>
      <c r="R2355" s="2"/>
      <c r="S2355" s="2"/>
      <c r="V2355" s="2"/>
      <c r="W2355" s="2"/>
      <c r="X2355" s="2"/>
      <c r="Y2355" s="2"/>
      <c r="Z2355" s="2"/>
      <c r="AA2355" s="2"/>
      <c r="AB2355" s="2"/>
      <c r="AC2355" s="8"/>
      <c r="AE2355" s="2"/>
      <c r="AF2355" s="2"/>
      <c r="AG2355" s="2"/>
      <c r="AH2355" s="2"/>
      <c r="AI2355" s="2"/>
      <c r="AJ2355" s="2"/>
      <c r="AK2355" s="2"/>
      <c r="AL2355" s="8"/>
      <c r="AN2355" s="2"/>
      <c r="AO2355" s="2"/>
      <c r="AP2355" s="2"/>
      <c r="AQ2355" s="2"/>
      <c r="AR2355" s="2"/>
      <c r="AS2355" s="2"/>
      <c r="AT2355" s="2"/>
      <c r="AU2355" s="8"/>
      <c r="AW2355" s="2"/>
      <c r="AX2355" s="2"/>
      <c r="AY2355" s="2"/>
      <c r="AZ2355" s="2"/>
      <c r="BA2355" s="2"/>
      <c r="BB2355" s="2"/>
      <c r="BC2355" s="2"/>
      <c r="BD2355" s="8"/>
      <c r="BF2355" s="2"/>
      <c r="BH2355" s="2"/>
      <c r="BJ2355" s="2"/>
      <c r="BK2355" s="2"/>
      <c r="BL2355" s="2"/>
      <c r="BM2355" s="8"/>
    </row>
    <row r="2356" spans="1:65" x14ac:dyDescent="0.25">
      <c r="A2356" s="2"/>
      <c r="B2356" s="2"/>
      <c r="C2356" s="2"/>
      <c r="D2356" s="2"/>
      <c r="E2356" s="2"/>
      <c r="F2356" s="2"/>
      <c r="G2356" s="10"/>
      <c r="H2356" s="10"/>
      <c r="I2356" s="10"/>
      <c r="J2356" s="10"/>
      <c r="M2356" s="2"/>
      <c r="N2356" s="39"/>
      <c r="O2356" s="2"/>
      <c r="P2356" s="2"/>
      <c r="Q2356" s="2"/>
      <c r="R2356" s="2"/>
      <c r="S2356" s="2"/>
      <c r="V2356" s="2"/>
      <c r="W2356" s="2"/>
      <c r="X2356" s="2"/>
      <c r="Y2356" s="2"/>
      <c r="Z2356" s="2"/>
      <c r="AA2356" s="2"/>
      <c r="AB2356" s="2"/>
      <c r="AC2356" s="8"/>
      <c r="AE2356" s="2"/>
      <c r="AF2356" s="2"/>
      <c r="AG2356" s="2"/>
      <c r="AH2356" s="2"/>
      <c r="AI2356" s="2"/>
      <c r="AJ2356" s="2"/>
      <c r="AK2356" s="2"/>
      <c r="AL2356" s="8"/>
      <c r="AN2356" s="2"/>
      <c r="AO2356" s="2"/>
      <c r="AP2356" s="2"/>
      <c r="AQ2356" s="2"/>
      <c r="AR2356" s="2"/>
      <c r="AS2356" s="2"/>
      <c r="AT2356" s="2"/>
      <c r="AU2356" s="8"/>
      <c r="AW2356" s="2"/>
      <c r="AX2356" s="2"/>
      <c r="AY2356" s="2"/>
      <c r="AZ2356" s="2"/>
      <c r="BA2356" s="2"/>
      <c r="BB2356" s="2"/>
      <c r="BC2356" s="2"/>
      <c r="BD2356" s="8"/>
      <c r="BF2356" s="2"/>
      <c r="BH2356" s="2"/>
      <c r="BJ2356" s="2"/>
      <c r="BK2356" s="2"/>
      <c r="BL2356" s="2"/>
      <c r="BM2356" s="8"/>
    </row>
    <row r="2357" spans="1:65" x14ac:dyDescent="0.25">
      <c r="A2357" s="2"/>
      <c r="B2357" s="2"/>
      <c r="C2357" s="2"/>
      <c r="D2357" s="2"/>
      <c r="E2357" s="2"/>
      <c r="F2357" s="2"/>
      <c r="G2357" s="10"/>
      <c r="H2357" s="10"/>
      <c r="I2357" s="10"/>
      <c r="J2357" s="10"/>
      <c r="M2357" s="2"/>
      <c r="N2357" s="39"/>
      <c r="O2357" s="2"/>
      <c r="P2357" s="2"/>
      <c r="Q2357" s="2"/>
      <c r="R2357" s="2"/>
      <c r="S2357" s="2"/>
      <c r="V2357" s="2"/>
      <c r="W2357" s="2"/>
      <c r="X2357" s="2"/>
      <c r="Y2357" s="2"/>
      <c r="Z2357" s="2"/>
      <c r="AA2357" s="2"/>
      <c r="AB2357" s="2"/>
      <c r="AC2357" s="8"/>
      <c r="AE2357" s="2"/>
      <c r="AF2357" s="2"/>
      <c r="AG2357" s="2"/>
      <c r="AH2357" s="2"/>
      <c r="AI2357" s="2"/>
      <c r="AJ2357" s="2"/>
      <c r="AK2357" s="2"/>
      <c r="AL2357" s="8"/>
      <c r="AN2357" s="2"/>
      <c r="AO2357" s="2"/>
      <c r="AP2357" s="2"/>
      <c r="AQ2357" s="2"/>
      <c r="AR2357" s="2"/>
      <c r="AS2357" s="2"/>
      <c r="AT2357" s="2"/>
      <c r="AU2357" s="8"/>
      <c r="AW2357" s="2"/>
      <c r="AX2357" s="2"/>
      <c r="AY2357" s="2"/>
      <c r="AZ2357" s="2"/>
      <c r="BA2357" s="2"/>
      <c r="BB2357" s="2"/>
      <c r="BC2357" s="2"/>
      <c r="BD2357" s="8"/>
      <c r="BF2357" s="2"/>
      <c r="BH2357" s="2"/>
      <c r="BJ2357" s="2"/>
      <c r="BK2357" s="2"/>
      <c r="BL2357" s="2"/>
      <c r="BM2357" s="8"/>
    </row>
    <row r="2358" spans="1:65" x14ac:dyDescent="0.25">
      <c r="A2358" s="2"/>
      <c r="B2358" s="2"/>
      <c r="C2358" s="2"/>
      <c r="D2358" s="2"/>
      <c r="E2358" s="2"/>
      <c r="F2358" s="2"/>
      <c r="G2358" s="10"/>
      <c r="H2358" s="10"/>
      <c r="I2358" s="10"/>
      <c r="J2358" s="10"/>
      <c r="M2358" s="2"/>
      <c r="N2358" s="39"/>
      <c r="O2358" s="2"/>
      <c r="P2358" s="2"/>
      <c r="Q2358" s="2"/>
      <c r="R2358" s="2"/>
      <c r="S2358" s="2"/>
      <c r="V2358" s="2"/>
      <c r="W2358" s="2"/>
      <c r="X2358" s="2"/>
      <c r="Y2358" s="2"/>
      <c r="Z2358" s="2"/>
      <c r="AA2358" s="2"/>
      <c r="AB2358" s="2"/>
      <c r="AC2358" s="8"/>
      <c r="AE2358" s="2"/>
      <c r="AF2358" s="2"/>
      <c r="AG2358" s="2"/>
      <c r="AH2358" s="2"/>
      <c r="AI2358" s="2"/>
      <c r="AJ2358" s="2"/>
      <c r="AK2358" s="2"/>
      <c r="AL2358" s="8"/>
      <c r="AN2358" s="2"/>
      <c r="AO2358" s="2"/>
      <c r="AP2358" s="2"/>
      <c r="AQ2358" s="2"/>
      <c r="AR2358" s="2"/>
      <c r="AS2358" s="2"/>
      <c r="AT2358" s="2"/>
      <c r="AU2358" s="8"/>
      <c r="AW2358" s="2"/>
      <c r="AX2358" s="2"/>
      <c r="AY2358" s="2"/>
      <c r="AZ2358" s="2"/>
      <c r="BA2358" s="2"/>
      <c r="BB2358" s="2"/>
      <c r="BC2358" s="2"/>
      <c r="BD2358" s="8"/>
      <c r="BF2358" s="2"/>
      <c r="BH2358" s="2"/>
      <c r="BJ2358" s="2"/>
      <c r="BK2358" s="2"/>
      <c r="BL2358" s="2"/>
      <c r="BM2358" s="8"/>
    </row>
    <row r="2359" spans="1:65" x14ac:dyDescent="0.25">
      <c r="A2359" s="2"/>
      <c r="B2359" s="2"/>
      <c r="C2359" s="2"/>
      <c r="D2359" s="2"/>
      <c r="E2359" s="2"/>
      <c r="F2359" s="2"/>
      <c r="G2359" s="10"/>
      <c r="H2359" s="10"/>
      <c r="I2359" s="10"/>
      <c r="J2359" s="10"/>
      <c r="M2359" s="2"/>
      <c r="N2359" s="39"/>
      <c r="O2359" s="2"/>
      <c r="P2359" s="2"/>
      <c r="Q2359" s="2"/>
      <c r="R2359" s="2"/>
      <c r="S2359" s="2"/>
      <c r="V2359" s="2"/>
      <c r="W2359" s="2"/>
      <c r="X2359" s="2"/>
      <c r="Y2359" s="2"/>
      <c r="Z2359" s="2"/>
      <c r="AA2359" s="2"/>
      <c r="AB2359" s="2"/>
      <c r="AC2359" s="8"/>
      <c r="AE2359" s="2"/>
      <c r="AF2359" s="2"/>
      <c r="AG2359" s="2"/>
      <c r="AH2359" s="2"/>
      <c r="AI2359" s="2"/>
      <c r="AJ2359" s="2"/>
      <c r="AK2359" s="2"/>
      <c r="AL2359" s="8"/>
      <c r="AN2359" s="2"/>
      <c r="AO2359" s="2"/>
      <c r="AP2359" s="2"/>
      <c r="AQ2359" s="2"/>
      <c r="AR2359" s="2"/>
      <c r="AS2359" s="2"/>
      <c r="AT2359" s="2"/>
      <c r="AU2359" s="8"/>
      <c r="AW2359" s="2"/>
      <c r="AX2359" s="2"/>
      <c r="AY2359" s="2"/>
      <c r="AZ2359" s="2"/>
      <c r="BA2359" s="2"/>
      <c r="BB2359" s="2"/>
      <c r="BC2359" s="2"/>
      <c r="BD2359" s="8"/>
      <c r="BF2359" s="2"/>
      <c r="BH2359" s="2"/>
      <c r="BJ2359" s="2"/>
      <c r="BK2359" s="2"/>
      <c r="BL2359" s="2"/>
      <c r="BM2359" s="8"/>
    </row>
    <row r="2360" spans="1:65" x14ac:dyDescent="0.25">
      <c r="A2360" s="2"/>
      <c r="B2360" s="2"/>
      <c r="C2360" s="2"/>
      <c r="D2360" s="2"/>
      <c r="E2360" s="2"/>
      <c r="F2360" s="2"/>
      <c r="G2360" s="10"/>
      <c r="H2360" s="10"/>
      <c r="I2360" s="10"/>
      <c r="J2360" s="10"/>
      <c r="M2360" s="2"/>
      <c r="N2360" s="39"/>
      <c r="O2360" s="2"/>
      <c r="P2360" s="2"/>
      <c r="Q2360" s="2"/>
      <c r="R2360" s="2"/>
      <c r="S2360" s="2"/>
      <c r="V2360" s="2"/>
      <c r="W2360" s="2"/>
      <c r="X2360" s="2"/>
      <c r="Y2360" s="2"/>
      <c r="Z2360" s="2"/>
      <c r="AA2360" s="2"/>
      <c r="AB2360" s="2"/>
      <c r="AC2360" s="8"/>
      <c r="AE2360" s="2"/>
      <c r="AF2360" s="2"/>
      <c r="AG2360" s="2"/>
      <c r="AH2360" s="2"/>
      <c r="AI2360" s="2"/>
      <c r="AJ2360" s="2"/>
      <c r="AK2360" s="2"/>
      <c r="AL2360" s="8"/>
      <c r="AN2360" s="2"/>
      <c r="AO2360" s="2"/>
      <c r="AP2360" s="2"/>
      <c r="AQ2360" s="2"/>
      <c r="AR2360" s="2"/>
      <c r="AS2360" s="2"/>
      <c r="AT2360" s="2"/>
      <c r="AU2360" s="8"/>
      <c r="AW2360" s="2"/>
      <c r="AX2360" s="2"/>
      <c r="AY2360" s="2"/>
      <c r="AZ2360" s="2"/>
      <c r="BA2360" s="2"/>
      <c r="BB2360" s="2"/>
      <c r="BC2360" s="2"/>
      <c r="BD2360" s="8"/>
      <c r="BF2360" s="2"/>
      <c r="BH2360" s="2"/>
      <c r="BJ2360" s="2"/>
      <c r="BK2360" s="2"/>
      <c r="BL2360" s="2"/>
      <c r="BM2360" s="8"/>
    </row>
    <row r="2361" spans="1:65" x14ac:dyDescent="0.25">
      <c r="A2361" s="2"/>
      <c r="B2361" s="2"/>
      <c r="C2361" s="2"/>
      <c r="D2361" s="2"/>
      <c r="E2361" s="2"/>
      <c r="F2361" s="2"/>
      <c r="G2361" s="10"/>
      <c r="H2361" s="10"/>
      <c r="I2361" s="10"/>
      <c r="J2361" s="10"/>
      <c r="M2361" s="2"/>
      <c r="N2361" s="39"/>
      <c r="O2361" s="2"/>
      <c r="P2361" s="2"/>
      <c r="Q2361" s="2"/>
      <c r="R2361" s="2"/>
      <c r="S2361" s="2"/>
      <c r="V2361" s="2"/>
      <c r="W2361" s="2"/>
      <c r="X2361" s="2"/>
      <c r="Y2361" s="2"/>
      <c r="Z2361" s="2"/>
      <c r="AA2361" s="2"/>
      <c r="AB2361" s="2"/>
      <c r="AC2361" s="8"/>
      <c r="AE2361" s="2"/>
      <c r="AF2361" s="2"/>
      <c r="AG2361" s="2"/>
      <c r="AH2361" s="2"/>
      <c r="AI2361" s="2"/>
      <c r="AJ2361" s="2"/>
      <c r="AK2361" s="2"/>
      <c r="AL2361" s="8"/>
      <c r="AN2361" s="2"/>
      <c r="AO2361" s="2"/>
      <c r="AP2361" s="2"/>
      <c r="AQ2361" s="2"/>
      <c r="AR2361" s="2"/>
      <c r="AS2361" s="2"/>
      <c r="AT2361" s="2"/>
      <c r="AU2361" s="8"/>
      <c r="AW2361" s="2"/>
      <c r="AX2361" s="2"/>
      <c r="AY2361" s="2"/>
      <c r="AZ2361" s="2"/>
      <c r="BA2361" s="2"/>
      <c r="BB2361" s="2"/>
      <c r="BC2361" s="2"/>
      <c r="BD2361" s="8"/>
      <c r="BF2361" s="2"/>
      <c r="BH2361" s="2"/>
      <c r="BJ2361" s="2"/>
      <c r="BK2361" s="2"/>
      <c r="BL2361" s="2"/>
      <c r="BM2361" s="8"/>
    </row>
    <row r="2362" spans="1:65" x14ac:dyDescent="0.25">
      <c r="A2362" s="2"/>
      <c r="B2362" s="2"/>
      <c r="C2362" s="2"/>
      <c r="D2362" s="2"/>
      <c r="E2362" s="2"/>
      <c r="F2362" s="2"/>
      <c r="G2362" s="10"/>
      <c r="H2362" s="10"/>
      <c r="I2362" s="10"/>
      <c r="J2362" s="10"/>
      <c r="M2362" s="2"/>
      <c r="N2362" s="39"/>
      <c r="O2362" s="2"/>
      <c r="P2362" s="2"/>
      <c r="Q2362" s="2"/>
      <c r="R2362" s="2"/>
      <c r="S2362" s="2"/>
      <c r="V2362" s="2"/>
      <c r="W2362" s="2"/>
      <c r="X2362" s="2"/>
      <c r="Y2362" s="2"/>
      <c r="Z2362" s="2"/>
      <c r="AA2362" s="2"/>
      <c r="AB2362" s="2"/>
      <c r="AC2362" s="8"/>
      <c r="AE2362" s="2"/>
      <c r="AF2362" s="2"/>
      <c r="AG2362" s="2"/>
      <c r="AH2362" s="2"/>
      <c r="AI2362" s="2"/>
      <c r="AJ2362" s="2"/>
      <c r="AK2362" s="2"/>
      <c r="AL2362" s="8"/>
      <c r="AN2362" s="2"/>
      <c r="AO2362" s="2"/>
      <c r="AP2362" s="2"/>
      <c r="AQ2362" s="2"/>
      <c r="AR2362" s="2"/>
      <c r="AS2362" s="2"/>
      <c r="AT2362" s="2"/>
      <c r="AU2362" s="8"/>
      <c r="AW2362" s="2"/>
      <c r="AX2362" s="2"/>
      <c r="AY2362" s="2"/>
      <c r="AZ2362" s="2"/>
      <c r="BA2362" s="2"/>
      <c r="BB2362" s="2"/>
      <c r="BC2362" s="2"/>
      <c r="BD2362" s="8"/>
      <c r="BF2362" s="2"/>
      <c r="BH2362" s="2"/>
      <c r="BJ2362" s="2"/>
      <c r="BK2362" s="2"/>
      <c r="BL2362" s="2"/>
      <c r="BM2362" s="8"/>
    </row>
    <row r="2363" spans="1:65" x14ac:dyDescent="0.25">
      <c r="A2363" s="2"/>
      <c r="B2363" s="2"/>
      <c r="C2363" s="2"/>
      <c r="D2363" s="2"/>
      <c r="E2363" s="2"/>
      <c r="F2363" s="2"/>
      <c r="G2363" s="10"/>
      <c r="H2363" s="10"/>
      <c r="I2363" s="10"/>
      <c r="J2363" s="10"/>
      <c r="M2363" s="2"/>
      <c r="N2363" s="39"/>
      <c r="O2363" s="2"/>
      <c r="P2363" s="2"/>
      <c r="Q2363" s="2"/>
      <c r="R2363" s="2"/>
      <c r="S2363" s="2"/>
      <c r="V2363" s="2"/>
      <c r="W2363" s="2"/>
      <c r="X2363" s="2"/>
      <c r="Y2363" s="2"/>
      <c r="Z2363" s="2"/>
      <c r="AA2363" s="2"/>
      <c r="AB2363" s="2"/>
      <c r="AC2363" s="8"/>
      <c r="AE2363" s="2"/>
      <c r="AF2363" s="2"/>
      <c r="AG2363" s="2"/>
      <c r="AH2363" s="2"/>
      <c r="AI2363" s="2"/>
      <c r="AJ2363" s="2"/>
      <c r="AK2363" s="2"/>
      <c r="AL2363" s="8"/>
      <c r="AN2363" s="2"/>
      <c r="AO2363" s="2"/>
      <c r="AP2363" s="2"/>
      <c r="AQ2363" s="2"/>
      <c r="AR2363" s="2"/>
      <c r="AS2363" s="2"/>
      <c r="AT2363" s="2"/>
      <c r="AU2363" s="8"/>
      <c r="AW2363" s="2"/>
      <c r="AX2363" s="2"/>
      <c r="AY2363" s="2"/>
      <c r="AZ2363" s="2"/>
      <c r="BA2363" s="2"/>
      <c r="BB2363" s="2"/>
      <c r="BC2363" s="2"/>
      <c r="BD2363" s="8"/>
      <c r="BF2363" s="2"/>
      <c r="BH2363" s="2"/>
      <c r="BJ2363" s="2"/>
      <c r="BK2363" s="2"/>
      <c r="BL2363" s="2"/>
      <c r="BM2363" s="8"/>
    </row>
    <row r="2364" spans="1:65" x14ac:dyDescent="0.25">
      <c r="A2364" s="2"/>
      <c r="B2364" s="2"/>
      <c r="C2364" s="2"/>
      <c r="D2364" s="2"/>
      <c r="E2364" s="2"/>
      <c r="F2364" s="2"/>
      <c r="G2364" s="10"/>
      <c r="H2364" s="10"/>
      <c r="I2364" s="10"/>
      <c r="J2364" s="10"/>
      <c r="M2364" s="2"/>
      <c r="N2364" s="39"/>
      <c r="O2364" s="2"/>
      <c r="P2364" s="2"/>
      <c r="Q2364" s="2"/>
      <c r="R2364" s="2"/>
      <c r="S2364" s="2"/>
      <c r="V2364" s="2"/>
      <c r="W2364" s="2"/>
      <c r="X2364" s="2"/>
      <c r="Y2364" s="2"/>
      <c r="Z2364" s="2"/>
      <c r="AA2364" s="2"/>
      <c r="AB2364" s="2"/>
      <c r="AC2364" s="8"/>
      <c r="AE2364" s="2"/>
      <c r="AF2364" s="2"/>
      <c r="AG2364" s="2"/>
      <c r="AH2364" s="2"/>
      <c r="AI2364" s="2"/>
      <c r="AJ2364" s="2"/>
      <c r="AK2364" s="2"/>
      <c r="AL2364" s="8"/>
      <c r="AN2364" s="2"/>
      <c r="AO2364" s="2"/>
      <c r="AP2364" s="2"/>
      <c r="AQ2364" s="2"/>
      <c r="AR2364" s="2"/>
      <c r="AS2364" s="2"/>
      <c r="AT2364" s="2"/>
      <c r="AU2364" s="8"/>
      <c r="AW2364" s="2"/>
      <c r="AX2364" s="2"/>
      <c r="AY2364" s="2"/>
      <c r="AZ2364" s="2"/>
      <c r="BA2364" s="2"/>
      <c r="BB2364" s="2"/>
      <c r="BC2364" s="2"/>
      <c r="BD2364" s="8"/>
      <c r="BF2364" s="2"/>
      <c r="BH2364" s="2"/>
      <c r="BJ2364" s="2"/>
      <c r="BK2364" s="2"/>
      <c r="BL2364" s="2"/>
      <c r="BM2364" s="8"/>
    </row>
    <row r="2365" spans="1:65" x14ac:dyDescent="0.25">
      <c r="A2365" s="2"/>
      <c r="B2365" s="2"/>
      <c r="C2365" s="2"/>
      <c r="D2365" s="2"/>
      <c r="E2365" s="2"/>
      <c r="F2365" s="2"/>
      <c r="G2365" s="10"/>
      <c r="H2365" s="10"/>
      <c r="I2365" s="10"/>
      <c r="J2365" s="10"/>
      <c r="M2365" s="2"/>
      <c r="N2365" s="39"/>
      <c r="O2365" s="2"/>
      <c r="P2365" s="2"/>
      <c r="Q2365" s="2"/>
      <c r="R2365" s="2"/>
      <c r="S2365" s="2"/>
      <c r="V2365" s="2"/>
      <c r="W2365" s="2"/>
      <c r="X2365" s="2"/>
      <c r="Y2365" s="2"/>
      <c r="Z2365" s="2"/>
      <c r="AA2365" s="2"/>
      <c r="AB2365" s="2"/>
      <c r="AC2365" s="8"/>
      <c r="AE2365" s="2"/>
      <c r="AF2365" s="2"/>
      <c r="AG2365" s="2"/>
      <c r="AH2365" s="2"/>
      <c r="AI2365" s="2"/>
      <c r="AJ2365" s="2"/>
      <c r="AK2365" s="2"/>
      <c r="AL2365" s="8"/>
      <c r="AN2365" s="2"/>
      <c r="AO2365" s="2"/>
      <c r="AP2365" s="2"/>
      <c r="AQ2365" s="2"/>
      <c r="AR2365" s="2"/>
      <c r="AS2365" s="2"/>
      <c r="AT2365" s="2"/>
      <c r="AU2365" s="8"/>
      <c r="AW2365" s="2"/>
      <c r="AX2365" s="2"/>
      <c r="AY2365" s="2"/>
      <c r="AZ2365" s="2"/>
      <c r="BA2365" s="2"/>
      <c r="BB2365" s="2"/>
      <c r="BC2365" s="2"/>
      <c r="BD2365" s="8"/>
      <c r="BF2365" s="2"/>
      <c r="BH2365" s="2"/>
      <c r="BJ2365" s="2"/>
      <c r="BK2365" s="2"/>
      <c r="BL2365" s="2"/>
      <c r="BM2365" s="8"/>
    </row>
    <row r="2366" spans="1:65" x14ac:dyDescent="0.25">
      <c r="A2366" s="2"/>
      <c r="B2366" s="2"/>
      <c r="C2366" s="2"/>
      <c r="D2366" s="2"/>
      <c r="E2366" s="2"/>
      <c r="F2366" s="2"/>
      <c r="G2366" s="10"/>
      <c r="H2366" s="10"/>
      <c r="I2366" s="10"/>
      <c r="J2366" s="10"/>
      <c r="M2366" s="2"/>
      <c r="N2366" s="39"/>
      <c r="O2366" s="2"/>
      <c r="P2366" s="2"/>
      <c r="Q2366" s="2"/>
      <c r="R2366" s="2"/>
      <c r="S2366" s="2"/>
      <c r="V2366" s="2"/>
      <c r="W2366" s="2"/>
      <c r="X2366" s="2"/>
      <c r="Y2366" s="2"/>
      <c r="Z2366" s="2"/>
      <c r="AA2366" s="2"/>
      <c r="AB2366" s="2"/>
      <c r="AC2366" s="8"/>
      <c r="AE2366" s="2"/>
      <c r="AF2366" s="2"/>
      <c r="AG2366" s="2"/>
      <c r="AH2366" s="2"/>
      <c r="AI2366" s="2"/>
      <c r="AJ2366" s="2"/>
      <c r="AK2366" s="2"/>
      <c r="AL2366" s="8"/>
      <c r="AN2366" s="2"/>
      <c r="AO2366" s="2"/>
      <c r="AP2366" s="2"/>
      <c r="AQ2366" s="2"/>
      <c r="AR2366" s="2"/>
      <c r="AS2366" s="2"/>
      <c r="AT2366" s="2"/>
      <c r="AU2366" s="8"/>
      <c r="AW2366" s="2"/>
      <c r="AX2366" s="2"/>
      <c r="AY2366" s="2"/>
      <c r="AZ2366" s="2"/>
      <c r="BA2366" s="2"/>
      <c r="BB2366" s="2"/>
      <c r="BC2366" s="2"/>
      <c r="BD2366" s="8"/>
      <c r="BF2366" s="2"/>
      <c r="BH2366" s="2"/>
      <c r="BJ2366" s="2"/>
      <c r="BK2366" s="2"/>
      <c r="BL2366" s="2"/>
      <c r="BM2366" s="8"/>
    </row>
    <row r="2367" spans="1:65" x14ac:dyDescent="0.25">
      <c r="A2367" s="2"/>
      <c r="B2367" s="2"/>
      <c r="C2367" s="2"/>
      <c r="D2367" s="2"/>
      <c r="E2367" s="2"/>
      <c r="F2367" s="2"/>
      <c r="G2367" s="10"/>
      <c r="H2367" s="10"/>
      <c r="I2367" s="10"/>
      <c r="J2367" s="10"/>
      <c r="M2367" s="2"/>
      <c r="N2367" s="39"/>
      <c r="O2367" s="2"/>
      <c r="P2367" s="2"/>
      <c r="Q2367" s="2"/>
      <c r="R2367" s="2"/>
      <c r="S2367" s="2"/>
      <c r="V2367" s="2"/>
      <c r="W2367" s="2"/>
      <c r="X2367" s="2"/>
      <c r="Y2367" s="2"/>
      <c r="Z2367" s="2"/>
      <c r="AA2367" s="2"/>
      <c r="AB2367" s="2"/>
      <c r="AC2367" s="8"/>
      <c r="AE2367" s="2"/>
      <c r="AF2367" s="2"/>
      <c r="AG2367" s="2"/>
      <c r="AH2367" s="2"/>
      <c r="AI2367" s="2"/>
      <c r="AJ2367" s="2"/>
      <c r="AK2367" s="2"/>
      <c r="AL2367" s="8"/>
      <c r="AN2367" s="2"/>
      <c r="AO2367" s="2"/>
      <c r="AP2367" s="2"/>
      <c r="AQ2367" s="2"/>
      <c r="AR2367" s="2"/>
      <c r="AS2367" s="2"/>
      <c r="AT2367" s="2"/>
      <c r="AU2367" s="8"/>
      <c r="AW2367" s="2"/>
      <c r="AX2367" s="2"/>
      <c r="AY2367" s="2"/>
      <c r="AZ2367" s="2"/>
      <c r="BA2367" s="2"/>
      <c r="BB2367" s="2"/>
      <c r="BC2367" s="2"/>
      <c r="BD2367" s="8"/>
      <c r="BF2367" s="2"/>
      <c r="BH2367" s="2"/>
      <c r="BJ2367" s="2"/>
      <c r="BK2367" s="2"/>
      <c r="BL2367" s="2"/>
      <c r="BM2367" s="8"/>
    </row>
    <row r="2368" spans="1:65" x14ac:dyDescent="0.25">
      <c r="A2368" s="2"/>
      <c r="B2368" s="2"/>
      <c r="C2368" s="2"/>
      <c r="D2368" s="2"/>
      <c r="E2368" s="2"/>
      <c r="F2368" s="2"/>
      <c r="G2368" s="10"/>
      <c r="H2368" s="10"/>
      <c r="I2368" s="10"/>
      <c r="J2368" s="10"/>
      <c r="M2368" s="2"/>
      <c r="N2368" s="39"/>
      <c r="O2368" s="2"/>
      <c r="P2368" s="2"/>
      <c r="Q2368" s="2"/>
      <c r="R2368" s="2"/>
      <c r="S2368" s="2"/>
      <c r="V2368" s="2"/>
      <c r="W2368" s="2"/>
      <c r="X2368" s="2"/>
      <c r="Y2368" s="2"/>
      <c r="Z2368" s="2"/>
      <c r="AA2368" s="2"/>
      <c r="AB2368" s="2"/>
      <c r="AC2368" s="8"/>
      <c r="AE2368" s="2"/>
      <c r="AF2368" s="2"/>
      <c r="AG2368" s="2"/>
      <c r="AH2368" s="2"/>
      <c r="AI2368" s="2"/>
      <c r="AJ2368" s="2"/>
      <c r="AK2368" s="2"/>
      <c r="AL2368" s="8"/>
      <c r="AN2368" s="2"/>
      <c r="AO2368" s="2"/>
      <c r="AP2368" s="2"/>
      <c r="AQ2368" s="2"/>
      <c r="AR2368" s="2"/>
      <c r="AS2368" s="2"/>
      <c r="AT2368" s="2"/>
      <c r="AU2368" s="8"/>
      <c r="AW2368" s="2"/>
      <c r="AX2368" s="2"/>
      <c r="AY2368" s="2"/>
      <c r="AZ2368" s="2"/>
      <c r="BA2368" s="2"/>
      <c r="BB2368" s="2"/>
      <c r="BC2368" s="2"/>
      <c r="BD2368" s="8"/>
      <c r="BF2368" s="2"/>
      <c r="BH2368" s="2"/>
      <c r="BJ2368" s="2"/>
      <c r="BK2368" s="2"/>
      <c r="BL2368" s="2"/>
      <c r="BM2368" s="8"/>
    </row>
    <row r="2369" spans="1:65" x14ac:dyDescent="0.25">
      <c r="A2369" s="2"/>
      <c r="B2369" s="2"/>
      <c r="C2369" s="2"/>
      <c r="D2369" s="2"/>
      <c r="E2369" s="2"/>
      <c r="F2369" s="2"/>
      <c r="G2369" s="10"/>
      <c r="H2369" s="10"/>
      <c r="I2369" s="10"/>
      <c r="J2369" s="10"/>
      <c r="M2369" s="2"/>
      <c r="N2369" s="39"/>
      <c r="O2369" s="2"/>
      <c r="P2369" s="2"/>
      <c r="Q2369" s="2"/>
      <c r="R2369" s="2"/>
      <c r="S2369" s="2"/>
      <c r="V2369" s="2"/>
      <c r="W2369" s="2"/>
      <c r="X2369" s="2"/>
      <c r="Y2369" s="2"/>
      <c r="Z2369" s="2"/>
      <c r="AA2369" s="2"/>
      <c r="AB2369" s="2"/>
      <c r="AC2369" s="8"/>
      <c r="AE2369" s="2"/>
      <c r="AF2369" s="2"/>
      <c r="AG2369" s="2"/>
      <c r="AH2369" s="2"/>
      <c r="AI2369" s="2"/>
      <c r="AJ2369" s="2"/>
      <c r="AK2369" s="2"/>
      <c r="AL2369" s="8"/>
      <c r="AN2369" s="2"/>
      <c r="AO2369" s="2"/>
      <c r="AP2369" s="2"/>
      <c r="AQ2369" s="2"/>
      <c r="AR2369" s="2"/>
      <c r="AS2369" s="2"/>
      <c r="AT2369" s="2"/>
      <c r="AU2369" s="8"/>
      <c r="AW2369" s="2"/>
      <c r="AX2369" s="2"/>
      <c r="AY2369" s="2"/>
      <c r="AZ2369" s="2"/>
      <c r="BA2369" s="2"/>
      <c r="BB2369" s="2"/>
      <c r="BC2369" s="2"/>
      <c r="BD2369" s="8"/>
      <c r="BF2369" s="2"/>
      <c r="BH2369" s="2"/>
      <c r="BJ2369" s="2"/>
      <c r="BK2369" s="2"/>
      <c r="BL2369" s="2"/>
      <c r="BM2369" s="8"/>
    </row>
    <row r="2370" spans="1:65" x14ac:dyDescent="0.25">
      <c r="A2370" s="2"/>
      <c r="B2370" s="2"/>
      <c r="C2370" s="2"/>
      <c r="D2370" s="2"/>
      <c r="E2370" s="2"/>
      <c r="F2370" s="2"/>
      <c r="G2370" s="10"/>
      <c r="H2370" s="10"/>
      <c r="I2370" s="10"/>
      <c r="J2370" s="10"/>
      <c r="M2370" s="2"/>
      <c r="N2370" s="39"/>
      <c r="O2370" s="2"/>
      <c r="P2370" s="2"/>
      <c r="Q2370" s="2"/>
      <c r="R2370" s="2"/>
      <c r="S2370" s="2"/>
      <c r="V2370" s="2"/>
      <c r="W2370" s="2"/>
      <c r="X2370" s="2"/>
      <c r="Y2370" s="2"/>
      <c r="Z2370" s="2"/>
      <c r="AA2370" s="2"/>
      <c r="AB2370" s="2"/>
      <c r="AC2370" s="8"/>
      <c r="AE2370" s="2"/>
      <c r="AF2370" s="2"/>
      <c r="AG2370" s="2"/>
      <c r="AH2370" s="2"/>
      <c r="AI2370" s="2"/>
      <c r="AJ2370" s="2"/>
      <c r="AK2370" s="2"/>
      <c r="AL2370" s="8"/>
      <c r="AN2370" s="2"/>
      <c r="AO2370" s="2"/>
      <c r="AP2370" s="2"/>
      <c r="AQ2370" s="2"/>
      <c r="AR2370" s="2"/>
      <c r="AS2370" s="2"/>
      <c r="AT2370" s="2"/>
      <c r="AU2370" s="8"/>
      <c r="AW2370" s="2"/>
      <c r="AX2370" s="2"/>
      <c r="AY2370" s="2"/>
      <c r="AZ2370" s="2"/>
      <c r="BA2370" s="2"/>
      <c r="BB2370" s="2"/>
      <c r="BC2370" s="2"/>
      <c r="BD2370" s="8"/>
      <c r="BF2370" s="2"/>
      <c r="BH2370" s="2"/>
      <c r="BJ2370" s="2"/>
      <c r="BK2370" s="2"/>
      <c r="BL2370" s="2"/>
      <c r="BM2370" s="8"/>
    </row>
    <row r="2371" spans="1:65" x14ac:dyDescent="0.25">
      <c r="A2371" s="2"/>
      <c r="B2371" s="2"/>
      <c r="C2371" s="2"/>
      <c r="D2371" s="2"/>
      <c r="E2371" s="2"/>
      <c r="F2371" s="2"/>
      <c r="G2371" s="10"/>
      <c r="H2371" s="10"/>
      <c r="I2371" s="10"/>
      <c r="J2371" s="10"/>
      <c r="M2371" s="2"/>
      <c r="N2371" s="39"/>
      <c r="O2371" s="2"/>
      <c r="P2371" s="2"/>
      <c r="Q2371" s="2"/>
      <c r="R2371" s="2"/>
      <c r="S2371" s="2"/>
      <c r="V2371" s="2"/>
      <c r="W2371" s="2"/>
      <c r="X2371" s="2"/>
      <c r="Y2371" s="2"/>
      <c r="Z2371" s="2"/>
      <c r="AA2371" s="2"/>
      <c r="AB2371" s="2"/>
      <c r="AC2371" s="8"/>
      <c r="AE2371" s="2"/>
      <c r="AF2371" s="2"/>
      <c r="AG2371" s="2"/>
      <c r="AH2371" s="2"/>
      <c r="AI2371" s="2"/>
      <c r="AJ2371" s="2"/>
      <c r="AK2371" s="2"/>
      <c r="AL2371" s="8"/>
      <c r="AN2371" s="2"/>
      <c r="AO2371" s="2"/>
      <c r="AP2371" s="2"/>
      <c r="AQ2371" s="2"/>
      <c r="AR2371" s="2"/>
      <c r="AS2371" s="2"/>
      <c r="AT2371" s="2"/>
      <c r="AU2371" s="8"/>
      <c r="AW2371" s="2"/>
      <c r="AX2371" s="2"/>
      <c r="AY2371" s="2"/>
      <c r="AZ2371" s="2"/>
      <c r="BA2371" s="2"/>
      <c r="BB2371" s="2"/>
      <c r="BC2371" s="2"/>
      <c r="BD2371" s="8"/>
      <c r="BF2371" s="2"/>
      <c r="BH2371" s="2"/>
      <c r="BJ2371" s="2"/>
      <c r="BK2371" s="2"/>
      <c r="BL2371" s="2"/>
      <c r="BM2371" s="8"/>
    </row>
    <row r="2372" spans="1:65" x14ac:dyDescent="0.25">
      <c r="A2372" s="2"/>
      <c r="B2372" s="2"/>
      <c r="C2372" s="2"/>
      <c r="D2372" s="2"/>
      <c r="E2372" s="2"/>
      <c r="F2372" s="2"/>
      <c r="G2372" s="10"/>
      <c r="H2372" s="10"/>
      <c r="I2372" s="10"/>
      <c r="J2372" s="10"/>
      <c r="M2372" s="2"/>
      <c r="N2372" s="39"/>
      <c r="O2372" s="2"/>
      <c r="P2372" s="2"/>
      <c r="Q2372" s="2"/>
      <c r="R2372" s="2"/>
      <c r="S2372" s="2"/>
      <c r="V2372" s="2"/>
      <c r="W2372" s="2"/>
      <c r="X2372" s="2"/>
      <c r="Y2372" s="2"/>
      <c r="Z2372" s="2"/>
      <c r="AA2372" s="2"/>
      <c r="AB2372" s="2"/>
      <c r="AC2372" s="8"/>
      <c r="AE2372" s="2"/>
      <c r="AF2372" s="2"/>
      <c r="AG2372" s="2"/>
      <c r="AH2372" s="2"/>
      <c r="AI2372" s="2"/>
      <c r="AJ2372" s="2"/>
      <c r="AK2372" s="2"/>
      <c r="AL2372" s="8"/>
      <c r="AN2372" s="2"/>
      <c r="AO2372" s="2"/>
      <c r="AP2372" s="2"/>
      <c r="AQ2372" s="2"/>
      <c r="AR2372" s="2"/>
      <c r="AS2372" s="2"/>
      <c r="AT2372" s="2"/>
      <c r="AU2372" s="8"/>
      <c r="AW2372" s="2"/>
      <c r="AX2372" s="2"/>
      <c r="AY2372" s="2"/>
      <c r="AZ2372" s="2"/>
      <c r="BA2372" s="2"/>
      <c r="BB2372" s="2"/>
      <c r="BC2372" s="2"/>
      <c r="BD2372" s="8"/>
      <c r="BF2372" s="2"/>
      <c r="BH2372" s="2"/>
      <c r="BJ2372" s="2"/>
      <c r="BK2372" s="2"/>
      <c r="BL2372" s="2"/>
      <c r="BM2372" s="8"/>
    </row>
    <row r="2373" spans="1:65" x14ac:dyDescent="0.25">
      <c r="A2373" s="2"/>
      <c r="B2373" s="2"/>
      <c r="C2373" s="2"/>
      <c r="D2373" s="2"/>
      <c r="E2373" s="2"/>
      <c r="F2373" s="2"/>
      <c r="G2373" s="10"/>
      <c r="H2373" s="10"/>
      <c r="I2373" s="10"/>
      <c r="J2373" s="10"/>
      <c r="M2373" s="2"/>
      <c r="N2373" s="39"/>
      <c r="O2373" s="2"/>
      <c r="P2373" s="2"/>
      <c r="Q2373" s="2"/>
      <c r="R2373" s="2"/>
      <c r="S2373" s="2"/>
      <c r="V2373" s="2"/>
      <c r="W2373" s="2"/>
      <c r="X2373" s="2"/>
      <c r="Y2373" s="2"/>
      <c r="Z2373" s="2"/>
      <c r="AA2373" s="2"/>
      <c r="AB2373" s="2"/>
      <c r="AC2373" s="8"/>
      <c r="AE2373" s="2"/>
      <c r="AF2373" s="2"/>
      <c r="AG2373" s="2"/>
      <c r="AH2373" s="2"/>
      <c r="AI2373" s="2"/>
      <c r="AJ2373" s="2"/>
      <c r="AK2373" s="2"/>
      <c r="AL2373" s="8"/>
      <c r="AN2373" s="2"/>
      <c r="AO2373" s="2"/>
      <c r="AP2373" s="2"/>
      <c r="AQ2373" s="2"/>
      <c r="AR2373" s="2"/>
      <c r="AS2373" s="2"/>
      <c r="AT2373" s="2"/>
      <c r="AU2373" s="8"/>
      <c r="AW2373" s="2"/>
      <c r="AX2373" s="2"/>
      <c r="AY2373" s="2"/>
      <c r="AZ2373" s="2"/>
      <c r="BA2373" s="2"/>
      <c r="BB2373" s="2"/>
      <c r="BC2373" s="2"/>
      <c r="BD2373" s="8"/>
      <c r="BF2373" s="2"/>
      <c r="BH2373" s="2"/>
      <c r="BJ2373" s="2"/>
      <c r="BK2373" s="2"/>
      <c r="BL2373" s="2"/>
      <c r="BM2373" s="8"/>
    </row>
    <row r="2374" spans="1:65" x14ac:dyDescent="0.25">
      <c r="A2374" s="2"/>
      <c r="B2374" s="2"/>
      <c r="C2374" s="2"/>
      <c r="D2374" s="2"/>
      <c r="E2374" s="2"/>
      <c r="F2374" s="2"/>
      <c r="G2374" s="10"/>
      <c r="H2374" s="10"/>
      <c r="I2374" s="10"/>
      <c r="J2374" s="10"/>
      <c r="M2374" s="2"/>
      <c r="N2374" s="39"/>
      <c r="O2374" s="2"/>
      <c r="P2374" s="2"/>
      <c r="Q2374" s="2"/>
      <c r="R2374" s="2"/>
      <c r="S2374" s="2"/>
      <c r="V2374" s="2"/>
      <c r="W2374" s="2"/>
      <c r="X2374" s="2"/>
      <c r="Y2374" s="2"/>
      <c r="Z2374" s="2"/>
      <c r="AA2374" s="2"/>
      <c r="AB2374" s="2"/>
      <c r="AC2374" s="8"/>
      <c r="AE2374" s="2"/>
      <c r="AF2374" s="2"/>
      <c r="AG2374" s="2"/>
      <c r="AH2374" s="2"/>
      <c r="AI2374" s="2"/>
      <c r="AJ2374" s="2"/>
      <c r="AK2374" s="2"/>
      <c r="AL2374" s="8"/>
      <c r="AN2374" s="2"/>
      <c r="AO2374" s="2"/>
      <c r="AP2374" s="2"/>
      <c r="AQ2374" s="2"/>
      <c r="AR2374" s="2"/>
      <c r="AS2374" s="2"/>
      <c r="AT2374" s="2"/>
      <c r="AU2374" s="8"/>
      <c r="AW2374" s="2"/>
      <c r="AX2374" s="2"/>
      <c r="AY2374" s="2"/>
      <c r="AZ2374" s="2"/>
      <c r="BA2374" s="2"/>
      <c r="BB2374" s="2"/>
      <c r="BC2374" s="2"/>
      <c r="BD2374" s="8"/>
      <c r="BF2374" s="2"/>
      <c r="BH2374" s="2"/>
      <c r="BJ2374" s="2"/>
      <c r="BK2374" s="2"/>
      <c r="BL2374" s="2"/>
      <c r="BM2374" s="8"/>
    </row>
    <row r="2375" spans="1:65" x14ac:dyDescent="0.25">
      <c r="A2375" s="2"/>
      <c r="B2375" s="2"/>
      <c r="C2375" s="2"/>
      <c r="D2375" s="2"/>
      <c r="E2375" s="2"/>
      <c r="F2375" s="2"/>
      <c r="G2375" s="10"/>
      <c r="H2375" s="10"/>
      <c r="I2375" s="10"/>
      <c r="J2375" s="10"/>
      <c r="M2375" s="2"/>
      <c r="N2375" s="39"/>
      <c r="O2375" s="2"/>
      <c r="P2375" s="2"/>
      <c r="Q2375" s="2"/>
      <c r="R2375" s="2"/>
      <c r="S2375" s="2"/>
      <c r="V2375" s="2"/>
      <c r="W2375" s="2"/>
      <c r="X2375" s="2"/>
      <c r="Y2375" s="2"/>
      <c r="Z2375" s="2"/>
      <c r="AA2375" s="2"/>
      <c r="AB2375" s="2"/>
      <c r="AC2375" s="8"/>
      <c r="AE2375" s="2"/>
      <c r="AF2375" s="2"/>
      <c r="AG2375" s="2"/>
      <c r="AH2375" s="2"/>
      <c r="AI2375" s="2"/>
      <c r="AJ2375" s="2"/>
      <c r="AK2375" s="2"/>
      <c r="AL2375" s="8"/>
      <c r="AN2375" s="2"/>
      <c r="AO2375" s="2"/>
      <c r="AP2375" s="2"/>
      <c r="AQ2375" s="2"/>
      <c r="AR2375" s="2"/>
      <c r="AS2375" s="2"/>
      <c r="AT2375" s="2"/>
      <c r="AU2375" s="8"/>
      <c r="AW2375" s="2"/>
      <c r="AX2375" s="2"/>
      <c r="AY2375" s="2"/>
      <c r="AZ2375" s="2"/>
      <c r="BA2375" s="2"/>
      <c r="BB2375" s="2"/>
      <c r="BC2375" s="2"/>
      <c r="BD2375" s="8"/>
      <c r="BF2375" s="2"/>
      <c r="BH2375" s="2"/>
      <c r="BJ2375" s="2"/>
      <c r="BK2375" s="2"/>
      <c r="BL2375" s="2"/>
      <c r="BM2375" s="8"/>
    </row>
    <row r="2376" spans="1:65" x14ac:dyDescent="0.25">
      <c r="A2376" s="2"/>
      <c r="B2376" s="2"/>
      <c r="C2376" s="2"/>
      <c r="D2376" s="2"/>
      <c r="E2376" s="2"/>
      <c r="F2376" s="2"/>
      <c r="G2376" s="10"/>
      <c r="H2376" s="10"/>
      <c r="I2376" s="10"/>
      <c r="J2376" s="10"/>
      <c r="M2376" s="2"/>
      <c r="N2376" s="39"/>
      <c r="O2376" s="2"/>
      <c r="P2376" s="2"/>
      <c r="Q2376" s="2"/>
      <c r="R2376" s="2"/>
      <c r="S2376" s="2"/>
      <c r="V2376" s="2"/>
      <c r="W2376" s="2"/>
      <c r="X2376" s="2"/>
      <c r="Y2376" s="2"/>
      <c r="Z2376" s="2"/>
      <c r="AA2376" s="2"/>
      <c r="AB2376" s="2"/>
      <c r="AC2376" s="8"/>
      <c r="AE2376" s="2"/>
      <c r="AF2376" s="2"/>
      <c r="AG2376" s="2"/>
      <c r="AH2376" s="2"/>
      <c r="AI2376" s="2"/>
      <c r="AJ2376" s="2"/>
      <c r="AK2376" s="2"/>
      <c r="AL2376" s="8"/>
      <c r="AN2376" s="2"/>
      <c r="AO2376" s="2"/>
      <c r="AP2376" s="2"/>
      <c r="AQ2376" s="2"/>
      <c r="AR2376" s="2"/>
      <c r="AS2376" s="2"/>
      <c r="AT2376" s="2"/>
      <c r="AU2376" s="8"/>
      <c r="AW2376" s="2"/>
      <c r="AX2376" s="2"/>
      <c r="AY2376" s="2"/>
      <c r="AZ2376" s="2"/>
      <c r="BA2376" s="2"/>
      <c r="BB2376" s="2"/>
      <c r="BC2376" s="2"/>
      <c r="BD2376" s="8"/>
      <c r="BF2376" s="2"/>
      <c r="BH2376" s="2"/>
      <c r="BJ2376" s="2"/>
      <c r="BK2376" s="2"/>
      <c r="BL2376" s="2"/>
      <c r="BM2376" s="8"/>
    </row>
    <row r="2377" spans="1:65" x14ac:dyDescent="0.25">
      <c r="A2377" s="2"/>
      <c r="B2377" s="2"/>
      <c r="C2377" s="2"/>
      <c r="D2377" s="2"/>
      <c r="E2377" s="2"/>
      <c r="F2377" s="2"/>
      <c r="G2377" s="10"/>
      <c r="H2377" s="10"/>
      <c r="I2377" s="10"/>
      <c r="J2377" s="10"/>
      <c r="M2377" s="2"/>
      <c r="N2377" s="39"/>
      <c r="O2377" s="2"/>
      <c r="P2377" s="2"/>
      <c r="Q2377" s="2"/>
      <c r="R2377" s="2"/>
      <c r="S2377" s="2"/>
      <c r="V2377" s="2"/>
      <c r="W2377" s="2"/>
      <c r="X2377" s="2"/>
      <c r="Y2377" s="2"/>
      <c r="Z2377" s="2"/>
      <c r="AA2377" s="2"/>
      <c r="AB2377" s="2"/>
      <c r="AC2377" s="8"/>
      <c r="AE2377" s="2"/>
      <c r="AF2377" s="2"/>
      <c r="AG2377" s="2"/>
      <c r="AH2377" s="2"/>
      <c r="AI2377" s="2"/>
      <c r="AJ2377" s="2"/>
      <c r="AK2377" s="2"/>
      <c r="AL2377" s="8"/>
      <c r="AN2377" s="2"/>
      <c r="AO2377" s="2"/>
      <c r="AP2377" s="2"/>
      <c r="AQ2377" s="2"/>
      <c r="AR2377" s="2"/>
      <c r="AS2377" s="2"/>
      <c r="AT2377" s="2"/>
      <c r="AU2377" s="8"/>
      <c r="AW2377" s="2"/>
      <c r="AX2377" s="2"/>
      <c r="AY2377" s="2"/>
      <c r="AZ2377" s="2"/>
      <c r="BA2377" s="2"/>
      <c r="BB2377" s="2"/>
      <c r="BC2377" s="2"/>
      <c r="BD2377" s="8"/>
      <c r="BF2377" s="2"/>
      <c r="BH2377" s="2"/>
      <c r="BJ2377" s="2"/>
      <c r="BK2377" s="2"/>
      <c r="BL2377" s="2"/>
      <c r="BM2377" s="8"/>
    </row>
    <row r="2378" spans="1:65" x14ac:dyDescent="0.25">
      <c r="A2378" s="2"/>
      <c r="B2378" s="2"/>
      <c r="C2378" s="2"/>
      <c r="D2378" s="2"/>
      <c r="E2378" s="2"/>
      <c r="F2378" s="2"/>
      <c r="G2378" s="10"/>
      <c r="H2378" s="10"/>
      <c r="I2378" s="10"/>
      <c r="J2378" s="10"/>
      <c r="M2378" s="2"/>
      <c r="N2378" s="39"/>
      <c r="O2378" s="2"/>
      <c r="P2378" s="2"/>
      <c r="Q2378" s="2"/>
      <c r="R2378" s="2"/>
      <c r="S2378" s="2"/>
      <c r="V2378" s="2"/>
      <c r="W2378" s="2"/>
      <c r="X2378" s="2"/>
      <c r="Y2378" s="2"/>
      <c r="Z2378" s="2"/>
      <c r="AA2378" s="2"/>
      <c r="AB2378" s="2"/>
      <c r="AC2378" s="8"/>
      <c r="AE2378" s="2"/>
      <c r="AF2378" s="2"/>
      <c r="AG2378" s="2"/>
      <c r="AH2378" s="2"/>
      <c r="AI2378" s="2"/>
      <c r="AJ2378" s="2"/>
      <c r="AK2378" s="2"/>
      <c r="AL2378" s="8"/>
      <c r="AN2378" s="2"/>
      <c r="AO2378" s="2"/>
      <c r="AP2378" s="2"/>
      <c r="AQ2378" s="2"/>
      <c r="AR2378" s="2"/>
      <c r="AS2378" s="2"/>
      <c r="AT2378" s="2"/>
      <c r="AU2378" s="8"/>
      <c r="AW2378" s="2"/>
      <c r="AX2378" s="2"/>
      <c r="AY2378" s="2"/>
      <c r="AZ2378" s="2"/>
      <c r="BA2378" s="2"/>
      <c r="BB2378" s="2"/>
      <c r="BC2378" s="2"/>
      <c r="BD2378" s="8"/>
      <c r="BF2378" s="2"/>
      <c r="BH2378" s="2"/>
      <c r="BJ2378" s="2"/>
      <c r="BK2378" s="2"/>
      <c r="BL2378" s="2"/>
      <c r="BM2378" s="8"/>
    </row>
    <row r="2379" spans="1:65" x14ac:dyDescent="0.25">
      <c r="A2379" s="2"/>
      <c r="B2379" s="2"/>
      <c r="C2379" s="2"/>
      <c r="D2379" s="2"/>
      <c r="E2379" s="2"/>
      <c r="F2379" s="2"/>
      <c r="G2379" s="10"/>
      <c r="H2379" s="10"/>
      <c r="I2379" s="10"/>
      <c r="J2379" s="10"/>
      <c r="M2379" s="2"/>
      <c r="N2379" s="39"/>
      <c r="O2379" s="2"/>
      <c r="P2379" s="2"/>
      <c r="Q2379" s="2"/>
      <c r="R2379" s="2"/>
      <c r="S2379" s="2"/>
      <c r="V2379" s="2"/>
      <c r="W2379" s="2"/>
      <c r="X2379" s="2"/>
      <c r="Y2379" s="2"/>
      <c r="Z2379" s="2"/>
      <c r="AA2379" s="2"/>
      <c r="AB2379" s="2"/>
      <c r="AC2379" s="8"/>
      <c r="AE2379" s="2"/>
      <c r="AF2379" s="2"/>
      <c r="AG2379" s="2"/>
      <c r="AH2379" s="2"/>
      <c r="AI2379" s="2"/>
      <c r="AJ2379" s="2"/>
      <c r="AK2379" s="2"/>
      <c r="AL2379" s="8"/>
      <c r="AN2379" s="2"/>
      <c r="AO2379" s="2"/>
      <c r="AP2379" s="2"/>
      <c r="AQ2379" s="2"/>
      <c r="AR2379" s="2"/>
      <c r="AS2379" s="2"/>
      <c r="AT2379" s="2"/>
      <c r="AU2379" s="8"/>
      <c r="AW2379" s="2"/>
      <c r="AX2379" s="2"/>
      <c r="AY2379" s="2"/>
      <c r="AZ2379" s="2"/>
      <c r="BA2379" s="2"/>
      <c r="BB2379" s="2"/>
      <c r="BC2379" s="2"/>
      <c r="BD2379" s="8"/>
      <c r="BF2379" s="2"/>
      <c r="BH2379" s="2"/>
      <c r="BJ2379" s="2"/>
      <c r="BK2379" s="2"/>
      <c r="BL2379" s="2"/>
      <c r="BM2379" s="8"/>
    </row>
    <row r="2380" spans="1:65" x14ac:dyDescent="0.25">
      <c r="A2380" s="2"/>
      <c r="B2380" s="2"/>
      <c r="C2380" s="2"/>
      <c r="D2380" s="2"/>
      <c r="E2380" s="2"/>
      <c r="F2380" s="2"/>
      <c r="G2380" s="10"/>
      <c r="H2380" s="10"/>
      <c r="I2380" s="10"/>
      <c r="J2380" s="10"/>
      <c r="M2380" s="2"/>
      <c r="N2380" s="39"/>
      <c r="O2380" s="2"/>
      <c r="P2380" s="2"/>
      <c r="Q2380" s="2"/>
      <c r="R2380" s="2"/>
      <c r="S2380" s="2"/>
      <c r="V2380" s="2"/>
      <c r="W2380" s="2"/>
      <c r="X2380" s="2"/>
      <c r="Y2380" s="2"/>
      <c r="Z2380" s="2"/>
      <c r="AA2380" s="2"/>
      <c r="AB2380" s="2"/>
      <c r="AC2380" s="8"/>
      <c r="AE2380" s="2"/>
      <c r="AF2380" s="2"/>
      <c r="AG2380" s="2"/>
      <c r="AH2380" s="2"/>
      <c r="AI2380" s="2"/>
      <c r="AJ2380" s="2"/>
      <c r="AK2380" s="2"/>
      <c r="AL2380" s="8"/>
      <c r="AN2380" s="2"/>
      <c r="AO2380" s="2"/>
      <c r="AP2380" s="2"/>
      <c r="AQ2380" s="2"/>
      <c r="AR2380" s="2"/>
      <c r="AS2380" s="2"/>
      <c r="AT2380" s="2"/>
      <c r="AU2380" s="8"/>
      <c r="AW2380" s="2"/>
      <c r="AX2380" s="2"/>
      <c r="AY2380" s="2"/>
      <c r="AZ2380" s="2"/>
      <c r="BA2380" s="2"/>
      <c r="BB2380" s="2"/>
      <c r="BC2380" s="2"/>
      <c r="BD2380" s="8"/>
      <c r="BF2380" s="2"/>
      <c r="BH2380" s="2"/>
      <c r="BJ2380" s="2"/>
      <c r="BK2380" s="2"/>
      <c r="BL2380" s="2"/>
      <c r="BM2380" s="8"/>
    </row>
    <row r="2381" spans="1:65" x14ac:dyDescent="0.25">
      <c r="A2381" s="2"/>
      <c r="B2381" s="2"/>
      <c r="C2381" s="2"/>
      <c r="D2381" s="2"/>
      <c r="E2381" s="2"/>
      <c r="F2381" s="2"/>
      <c r="G2381" s="10"/>
      <c r="H2381" s="10"/>
      <c r="I2381" s="10"/>
      <c r="J2381" s="10"/>
      <c r="M2381" s="2"/>
      <c r="N2381" s="39"/>
      <c r="O2381" s="2"/>
      <c r="P2381" s="2"/>
      <c r="Q2381" s="2"/>
      <c r="R2381" s="2"/>
      <c r="S2381" s="2"/>
      <c r="V2381" s="2"/>
      <c r="W2381" s="2"/>
      <c r="X2381" s="2"/>
      <c r="Y2381" s="2"/>
      <c r="Z2381" s="2"/>
      <c r="AA2381" s="2"/>
      <c r="AB2381" s="2"/>
      <c r="AC2381" s="8"/>
      <c r="AE2381" s="2"/>
      <c r="AF2381" s="2"/>
      <c r="AG2381" s="2"/>
      <c r="AH2381" s="2"/>
      <c r="AI2381" s="2"/>
      <c r="AJ2381" s="2"/>
      <c r="AK2381" s="2"/>
      <c r="AL2381" s="8"/>
      <c r="AN2381" s="2"/>
      <c r="AO2381" s="2"/>
      <c r="AP2381" s="2"/>
      <c r="AQ2381" s="2"/>
      <c r="AR2381" s="2"/>
      <c r="AS2381" s="2"/>
      <c r="AT2381" s="2"/>
      <c r="AU2381" s="8"/>
      <c r="AW2381" s="2"/>
      <c r="AX2381" s="2"/>
      <c r="AY2381" s="2"/>
      <c r="AZ2381" s="2"/>
      <c r="BA2381" s="2"/>
      <c r="BB2381" s="2"/>
      <c r="BC2381" s="2"/>
      <c r="BD2381" s="8"/>
      <c r="BF2381" s="2"/>
      <c r="BH2381" s="2"/>
      <c r="BJ2381" s="2"/>
      <c r="BK2381" s="2"/>
      <c r="BL2381" s="2"/>
      <c r="BM2381" s="8"/>
    </row>
    <row r="2382" spans="1:65" x14ac:dyDescent="0.25">
      <c r="A2382" s="2"/>
      <c r="B2382" s="2"/>
      <c r="C2382" s="2"/>
      <c r="D2382" s="2"/>
      <c r="E2382" s="2"/>
      <c r="F2382" s="2"/>
      <c r="G2382" s="10"/>
      <c r="H2382" s="10"/>
      <c r="I2382" s="10"/>
      <c r="J2382" s="10"/>
      <c r="M2382" s="2"/>
      <c r="N2382" s="39"/>
      <c r="O2382" s="2"/>
      <c r="P2382" s="2"/>
      <c r="Q2382" s="2"/>
      <c r="R2382" s="2"/>
      <c r="S2382" s="2"/>
      <c r="V2382" s="2"/>
      <c r="W2382" s="2"/>
      <c r="X2382" s="2"/>
      <c r="Y2382" s="2"/>
      <c r="Z2382" s="2"/>
      <c r="AA2382" s="2"/>
      <c r="AB2382" s="2"/>
      <c r="AC2382" s="8"/>
      <c r="AE2382" s="2"/>
      <c r="AF2382" s="2"/>
      <c r="AG2382" s="2"/>
      <c r="AH2382" s="2"/>
      <c r="AI2382" s="2"/>
      <c r="AJ2382" s="2"/>
      <c r="AK2382" s="2"/>
      <c r="AL2382" s="8"/>
      <c r="AN2382" s="2"/>
      <c r="AO2382" s="2"/>
      <c r="AP2382" s="2"/>
      <c r="AQ2382" s="2"/>
      <c r="AR2382" s="2"/>
      <c r="AS2382" s="2"/>
      <c r="AT2382" s="2"/>
      <c r="AU2382" s="8"/>
      <c r="AW2382" s="2"/>
      <c r="AX2382" s="2"/>
      <c r="AY2382" s="2"/>
      <c r="AZ2382" s="2"/>
      <c r="BA2382" s="2"/>
      <c r="BB2382" s="2"/>
      <c r="BC2382" s="2"/>
      <c r="BD2382" s="8"/>
      <c r="BF2382" s="2"/>
      <c r="BH2382" s="2"/>
      <c r="BJ2382" s="2"/>
      <c r="BK2382" s="2"/>
      <c r="BL2382" s="2"/>
      <c r="BM2382" s="8"/>
    </row>
    <row r="2383" spans="1:65" x14ac:dyDescent="0.25">
      <c r="A2383" s="2"/>
      <c r="B2383" s="2"/>
      <c r="C2383" s="2"/>
      <c r="D2383" s="2"/>
      <c r="E2383" s="2"/>
      <c r="F2383" s="2"/>
      <c r="G2383" s="10"/>
      <c r="H2383" s="10"/>
      <c r="I2383" s="10"/>
      <c r="J2383" s="10"/>
      <c r="M2383" s="2"/>
      <c r="N2383" s="39"/>
      <c r="O2383" s="2"/>
      <c r="P2383" s="2"/>
      <c r="Q2383" s="2"/>
      <c r="R2383" s="2"/>
      <c r="S2383" s="2"/>
      <c r="V2383" s="2"/>
      <c r="W2383" s="2"/>
      <c r="X2383" s="2"/>
      <c r="Y2383" s="2"/>
      <c r="Z2383" s="2"/>
      <c r="AA2383" s="2"/>
      <c r="AB2383" s="2"/>
      <c r="AC2383" s="8"/>
      <c r="AE2383" s="2"/>
      <c r="AF2383" s="2"/>
      <c r="AG2383" s="2"/>
      <c r="AH2383" s="2"/>
      <c r="AI2383" s="2"/>
      <c r="AJ2383" s="2"/>
      <c r="AK2383" s="2"/>
      <c r="AL2383" s="8"/>
      <c r="AN2383" s="2"/>
      <c r="AO2383" s="2"/>
      <c r="AP2383" s="2"/>
      <c r="AQ2383" s="2"/>
      <c r="AR2383" s="2"/>
      <c r="AS2383" s="2"/>
      <c r="AT2383" s="2"/>
      <c r="AU2383" s="8"/>
      <c r="AW2383" s="2"/>
      <c r="AX2383" s="2"/>
      <c r="AY2383" s="2"/>
      <c r="AZ2383" s="2"/>
      <c r="BA2383" s="2"/>
      <c r="BB2383" s="2"/>
      <c r="BC2383" s="2"/>
      <c r="BD2383" s="8"/>
      <c r="BF2383" s="2"/>
      <c r="BH2383" s="2"/>
      <c r="BJ2383" s="2"/>
      <c r="BK2383" s="2"/>
      <c r="BL2383" s="2"/>
      <c r="BM2383" s="8"/>
    </row>
    <row r="2384" spans="1:65" x14ac:dyDescent="0.25">
      <c r="A2384" s="2"/>
      <c r="B2384" s="2"/>
      <c r="C2384" s="2"/>
      <c r="D2384" s="2"/>
      <c r="E2384" s="2"/>
      <c r="F2384" s="2"/>
      <c r="G2384" s="10"/>
      <c r="H2384" s="10"/>
      <c r="I2384" s="10"/>
      <c r="J2384" s="10"/>
      <c r="M2384" s="2"/>
      <c r="N2384" s="39"/>
      <c r="O2384" s="2"/>
      <c r="P2384" s="2"/>
      <c r="Q2384" s="2"/>
      <c r="R2384" s="2"/>
      <c r="S2384" s="2"/>
      <c r="V2384" s="2"/>
      <c r="W2384" s="2"/>
      <c r="X2384" s="2"/>
      <c r="Y2384" s="2"/>
      <c r="Z2384" s="2"/>
      <c r="AA2384" s="2"/>
      <c r="AB2384" s="2"/>
      <c r="AC2384" s="8"/>
      <c r="AE2384" s="2"/>
      <c r="AF2384" s="2"/>
      <c r="AG2384" s="2"/>
      <c r="AH2384" s="2"/>
      <c r="AI2384" s="2"/>
      <c r="AJ2384" s="2"/>
      <c r="AK2384" s="2"/>
      <c r="AL2384" s="8"/>
      <c r="AN2384" s="2"/>
      <c r="AO2384" s="2"/>
      <c r="AP2384" s="2"/>
      <c r="AQ2384" s="2"/>
      <c r="AR2384" s="2"/>
      <c r="AS2384" s="2"/>
      <c r="AT2384" s="2"/>
      <c r="AU2384" s="8"/>
      <c r="AW2384" s="2"/>
      <c r="AX2384" s="2"/>
      <c r="AY2384" s="2"/>
      <c r="AZ2384" s="2"/>
      <c r="BA2384" s="2"/>
      <c r="BB2384" s="2"/>
      <c r="BC2384" s="2"/>
      <c r="BD2384" s="8"/>
      <c r="BF2384" s="2"/>
      <c r="BH2384" s="2"/>
      <c r="BJ2384" s="2"/>
      <c r="BK2384" s="2"/>
      <c r="BL2384" s="2"/>
      <c r="BM2384" s="8"/>
    </row>
    <row r="2385" spans="1:65" x14ac:dyDescent="0.25">
      <c r="A2385" s="2"/>
      <c r="B2385" s="2"/>
      <c r="C2385" s="2"/>
      <c r="D2385" s="2"/>
      <c r="E2385" s="2"/>
      <c r="F2385" s="2"/>
      <c r="G2385" s="10"/>
      <c r="H2385" s="10"/>
      <c r="I2385" s="10"/>
      <c r="J2385" s="10"/>
      <c r="M2385" s="2"/>
      <c r="N2385" s="39"/>
      <c r="O2385" s="2"/>
      <c r="P2385" s="2"/>
      <c r="Q2385" s="2"/>
      <c r="R2385" s="2"/>
      <c r="S2385" s="2"/>
      <c r="V2385" s="2"/>
      <c r="W2385" s="2"/>
      <c r="X2385" s="2"/>
      <c r="Y2385" s="2"/>
      <c r="Z2385" s="2"/>
      <c r="AA2385" s="2"/>
      <c r="AB2385" s="2"/>
      <c r="AC2385" s="8"/>
      <c r="AE2385" s="2"/>
      <c r="AF2385" s="2"/>
      <c r="AG2385" s="2"/>
      <c r="AH2385" s="2"/>
      <c r="AI2385" s="2"/>
      <c r="AJ2385" s="2"/>
      <c r="AK2385" s="2"/>
      <c r="AL2385" s="8"/>
      <c r="AN2385" s="2"/>
      <c r="AO2385" s="2"/>
      <c r="AP2385" s="2"/>
      <c r="AQ2385" s="2"/>
      <c r="AR2385" s="2"/>
      <c r="AS2385" s="2"/>
      <c r="AT2385" s="2"/>
      <c r="AU2385" s="8"/>
      <c r="AW2385" s="2"/>
      <c r="AX2385" s="2"/>
      <c r="AY2385" s="2"/>
      <c r="AZ2385" s="2"/>
      <c r="BA2385" s="2"/>
      <c r="BB2385" s="2"/>
      <c r="BC2385" s="2"/>
      <c r="BD2385" s="8"/>
      <c r="BF2385" s="2"/>
      <c r="BH2385" s="2"/>
      <c r="BJ2385" s="2"/>
      <c r="BK2385" s="2"/>
      <c r="BL2385" s="2"/>
      <c r="BM2385" s="8"/>
    </row>
    <row r="2386" spans="1:65" x14ac:dyDescent="0.25">
      <c r="A2386" s="2"/>
      <c r="B2386" s="2"/>
      <c r="C2386" s="2"/>
      <c r="D2386" s="2"/>
      <c r="E2386" s="2"/>
      <c r="F2386" s="2"/>
      <c r="G2386" s="10"/>
      <c r="H2386" s="10"/>
      <c r="I2386" s="10"/>
      <c r="J2386" s="10"/>
      <c r="M2386" s="2"/>
      <c r="N2386" s="39"/>
      <c r="O2386" s="2"/>
      <c r="P2386" s="2"/>
      <c r="Q2386" s="2"/>
      <c r="R2386" s="2"/>
      <c r="S2386" s="2"/>
      <c r="V2386" s="2"/>
      <c r="W2386" s="2"/>
      <c r="X2386" s="2"/>
      <c r="Y2386" s="2"/>
      <c r="Z2386" s="2"/>
      <c r="AA2386" s="2"/>
      <c r="AB2386" s="2"/>
      <c r="AC2386" s="8"/>
      <c r="AE2386" s="2"/>
      <c r="AF2386" s="2"/>
      <c r="AG2386" s="2"/>
      <c r="AH2386" s="2"/>
      <c r="AI2386" s="2"/>
      <c r="AJ2386" s="2"/>
      <c r="AK2386" s="2"/>
      <c r="AL2386" s="8"/>
      <c r="AN2386" s="2"/>
      <c r="AO2386" s="2"/>
      <c r="AP2386" s="2"/>
      <c r="AQ2386" s="2"/>
      <c r="AR2386" s="2"/>
      <c r="AS2386" s="2"/>
      <c r="AT2386" s="2"/>
      <c r="AU2386" s="8"/>
      <c r="AW2386" s="2"/>
      <c r="AX2386" s="2"/>
      <c r="AY2386" s="2"/>
      <c r="AZ2386" s="2"/>
      <c r="BA2386" s="2"/>
      <c r="BB2386" s="2"/>
      <c r="BC2386" s="2"/>
      <c r="BD2386" s="8"/>
      <c r="BF2386" s="2"/>
      <c r="BH2386" s="2"/>
      <c r="BJ2386" s="2"/>
      <c r="BK2386" s="2"/>
      <c r="BL2386" s="2"/>
      <c r="BM2386" s="8"/>
    </row>
    <row r="2387" spans="1:65" x14ac:dyDescent="0.25">
      <c r="A2387" s="2"/>
      <c r="B2387" s="2"/>
      <c r="C2387" s="2"/>
      <c r="D2387" s="2"/>
      <c r="E2387" s="2"/>
      <c r="F2387" s="2"/>
      <c r="G2387" s="10"/>
      <c r="H2387" s="10"/>
      <c r="I2387" s="10"/>
      <c r="J2387" s="10"/>
      <c r="M2387" s="2"/>
      <c r="N2387" s="39"/>
      <c r="O2387" s="2"/>
      <c r="P2387" s="2"/>
      <c r="Q2387" s="2"/>
      <c r="R2387" s="2"/>
      <c r="S2387" s="2"/>
      <c r="V2387" s="2"/>
      <c r="W2387" s="2"/>
      <c r="X2387" s="2"/>
      <c r="Y2387" s="2"/>
      <c r="Z2387" s="2"/>
      <c r="AA2387" s="2"/>
      <c r="AB2387" s="2"/>
      <c r="AC2387" s="8"/>
      <c r="AE2387" s="2"/>
      <c r="AF2387" s="2"/>
      <c r="AG2387" s="2"/>
      <c r="AH2387" s="2"/>
      <c r="AI2387" s="2"/>
      <c r="AJ2387" s="2"/>
      <c r="AK2387" s="2"/>
      <c r="AL2387" s="8"/>
      <c r="AN2387" s="2"/>
      <c r="AO2387" s="2"/>
      <c r="AP2387" s="2"/>
      <c r="AQ2387" s="2"/>
      <c r="AR2387" s="2"/>
      <c r="AS2387" s="2"/>
      <c r="AT2387" s="2"/>
      <c r="AU2387" s="8"/>
      <c r="AW2387" s="2"/>
      <c r="AX2387" s="2"/>
      <c r="AY2387" s="2"/>
      <c r="AZ2387" s="2"/>
      <c r="BA2387" s="2"/>
      <c r="BB2387" s="2"/>
      <c r="BC2387" s="2"/>
      <c r="BD2387" s="8"/>
      <c r="BF2387" s="2"/>
      <c r="BH2387" s="2"/>
      <c r="BJ2387" s="2"/>
      <c r="BK2387" s="2"/>
      <c r="BL2387" s="2"/>
      <c r="BM2387" s="8"/>
    </row>
    <row r="2388" spans="1:65" x14ac:dyDescent="0.25">
      <c r="A2388" s="2"/>
      <c r="B2388" s="2"/>
      <c r="C2388" s="2"/>
      <c r="D2388" s="2"/>
      <c r="E2388" s="2"/>
      <c r="F2388" s="2"/>
      <c r="G2388" s="10"/>
      <c r="H2388" s="10"/>
      <c r="I2388" s="10"/>
      <c r="J2388" s="10"/>
      <c r="M2388" s="2"/>
      <c r="N2388" s="39"/>
      <c r="O2388" s="2"/>
      <c r="P2388" s="2"/>
      <c r="Q2388" s="2"/>
      <c r="R2388" s="2"/>
      <c r="S2388" s="2"/>
      <c r="V2388" s="2"/>
      <c r="W2388" s="2"/>
      <c r="X2388" s="2"/>
      <c r="Y2388" s="2"/>
      <c r="Z2388" s="2"/>
      <c r="AA2388" s="2"/>
      <c r="AB2388" s="2"/>
      <c r="AC2388" s="8"/>
      <c r="AE2388" s="2"/>
      <c r="AF2388" s="2"/>
      <c r="AG2388" s="2"/>
      <c r="AH2388" s="2"/>
      <c r="AI2388" s="2"/>
      <c r="AJ2388" s="2"/>
      <c r="AK2388" s="2"/>
      <c r="AL2388" s="8"/>
      <c r="AN2388" s="2"/>
      <c r="AO2388" s="2"/>
      <c r="AP2388" s="2"/>
      <c r="AQ2388" s="2"/>
      <c r="AR2388" s="2"/>
      <c r="AS2388" s="2"/>
      <c r="AT2388" s="2"/>
      <c r="AU2388" s="8"/>
      <c r="AW2388" s="2"/>
      <c r="AX2388" s="2"/>
      <c r="AY2388" s="2"/>
      <c r="AZ2388" s="2"/>
      <c r="BA2388" s="2"/>
      <c r="BB2388" s="2"/>
      <c r="BC2388" s="2"/>
      <c r="BD2388" s="8"/>
      <c r="BF2388" s="2"/>
      <c r="BH2388" s="2"/>
      <c r="BJ2388" s="2"/>
      <c r="BK2388" s="2"/>
      <c r="BL2388" s="2"/>
      <c r="BM2388" s="8"/>
    </row>
    <row r="2389" spans="1:65" x14ac:dyDescent="0.25">
      <c r="A2389" s="2"/>
      <c r="B2389" s="2"/>
      <c r="C2389" s="2"/>
      <c r="D2389" s="2"/>
      <c r="E2389" s="2"/>
      <c r="F2389" s="2"/>
      <c r="G2389" s="10"/>
      <c r="H2389" s="10"/>
      <c r="I2389" s="10"/>
      <c r="J2389" s="10"/>
      <c r="M2389" s="2"/>
      <c r="N2389" s="39"/>
      <c r="O2389" s="2"/>
      <c r="P2389" s="2"/>
      <c r="Q2389" s="2"/>
      <c r="R2389" s="2"/>
      <c r="S2389" s="2"/>
      <c r="V2389" s="2"/>
      <c r="W2389" s="2"/>
      <c r="X2389" s="2"/>
      <c r="Y2389" s="2"/>
      <c r="Z2389" s="2"/>
      <c r="AA2389" s="2"/>
      <c r="AB2389" s="2"/>
      <c r="AC2389" s="8"/>
      <c r="AE2389" s="2"/>
      <c r="AF2389" s="2"/>
      <c r="AG2389" s="2"/>
      <c r="AH2389" s="2"/>
      <c r="AI2389" s="2"/>
      <c r="AJ2389" s="2"/>
      <c r="AK2389" s="2"/>
      <c r="AL2389" s="8"/>
      <c r="AN2389" s="2"/>
      <c r="AO2389" s="2"/>
      <c r="AP2389" s="2"/>
      <c r="AQ2389" s="2"/>
      <c r="AR2389" s="2"/>
      <c r="AS2389" s="2"/>
      <c r="AT2389" s="2"/>
      <c r="AU2389" s="8"/>
      <c r="AW2389" s="2"/>
      <c r="AX2389" s="2"/>
      <c r="AY2389" s="2"/>
      <c r="AZ2389" s="2"/>
      <c r="BA2389" s="2"/>
      <c r="BB2389" s="2"/>
      <c r="BC2389" s="2"/>
      <c r="BD2389" s="8"/>
      <c r="BF2389" s="2"/>
      <c r="BH2389" s="2"/>
      <c r="BJ2389" s="2"/>
      <c r="BK2389" s="2"/>
      <c r="BL2389" s="2"/>
      <c r="BM2389" s="8"/>
    </row>
    <row r="2390" spans="1:65" x14ac:dyDescent="0.25">
      <c r="A2390" s="2"/>
      <c r="B2390" s="2"/>
      <c r="C2390" s="2"/>
      <c r="D2390" s="2"/>
      <c r="E2390" s="2"/>
      <c r="F2390" s="2"/>
      <c r="G2390" s="10"/>
      <c r="H2390" s="10"/>
      <c r="I2390" s="10"/>
      <c r="J2390" s="10"/>
      <c r="M2390" s="2"/>
      <c r="N2390" s="39"/>
      <c r="O2390" s="2"/>
      <c r="P2390" s="2"/>
      <c r="Q2390" s="2"/>
      <c r="R2390" s="2"/>
      <c r="S2390" s="2"/>
      <c r="V2390" s="2"/>
      <c r="W2390" s="2"/>
      <c r="X2390" s="2"/>
      <c r="Y2390" s="2"/>
      <c r="Z2390" s="2"/>
      <c r="AA2390" s="2"/>
      <c r="AB2390" s="2"/>
      <c r="AC2390" s="8"/>
      <c r="AE2390" s="2"/>
      <c r="AF2390" s="2"/>
      <c r="AG2390" s="2"/>
      <c r="AH2390" s="2"/>
      <c r="AI2390" s="2"/>
      <c r="AJ2390" s="2"/>
      <c r="AK2390" s="2"/>
      <c r="AL2390" s="8"/>
      <c r="AN2390" s="2"/>
      <c r="AO2390" s="2"/>
      <c r="AP2390" s="2"/>
      <c r="AQ2390" s="2"/>
      <c r="AR2390" s="2"/>
      <c r="AS2390" s="2"/>
      <c r="AT2390" s="2"/>
      <c r="AU2390" s="8"/>
      <c r="AW2390" s="2"/>
      <c r="AX2390" s="2"/>
      <c r="AY2390" s="2"/>
      <c r="AZ2390" s="2"/>
      <c r="BA2390" s="2"/>
      <c r="BB2390" s="2"/>
      <c r="BC2390" s="2"/>
      <c r="BD2390" s="8"/>
      <c r="BF2390" s="2"/>
      <c r="BH2390" s="2"/>
      <c r="BJ2390" s="2"/>
      <c r="BK2390" s="2"/>
      <c r="BL2390" s="2"/>
      <c r="BM2390" s="8"/>
    </row>
    <row r="2391" spans="1:65" x14ac:dyDescent="0.25">
      <c r="A2391" s="2"/>
      <c r="B2391" s="2"/>
      <c r="C2391" s="2"/>
      <c r="D2391" s="2"/>
      <c r="E2391" s="2"/>
      <c r="F2391" s="2"/>
      <c r="G2391" s="10"/>
      <c r="H2391" s="10"/>
      <c r="I2391" s="10"/>
      <c r="J2391" s="10"/>
      <c r="M2391" s="2"/>
      <c r="N2391" s="39"/>
      <c r="O2391" s="2"/>
      <c r="P2391" s="2"/>
      <c r="Q2391" s="2"/>
      <c r="R2391" s="2"/>
      <c r="S2391" s="2"/>
      <c r="V2391" s="2"/>
      <c r="W2391" s="2"/>
      <c r="X2391" s="2"/>
      <c r="Y2391" s="2"/>
      <c r="Z2391" s="2"/>
      <c r="AA2391" s="2"/>
      <c r="AB2391" s="2"/>
      <c r="AC2391" s="8"/>
      <c r="AE2391" s="2"/>
      <c r="AF2391" s="2"/>
      <c r="AG2391" s="2"/>
      <c r="AH2391" s="2"/>
      <c r="AI2391" s="2"/>
      <c r="AJ2391" s="2"/>
      <c r="AK2391" s="2"/>
      <c r="AL2391" s="8"/>
      <c r="AN2391" s="2"/>
      <c r="AO2391" s="2"/>
      <c r="AP2391" s="2"/>
      <c r="AQ2391" s="2"/>
      <c r="AR2391" s="2"/>
      <c r="AS2391" s="2"/>
      <c r="AT2391" s="2"/>
      <c r="AU2391" s="8"/>
      <c r="AW2391" s="2"/>
      <c r="AX2391" s="2"/>
      <c r="AY2391" s="2"/>
      <c r="AZ2391" s="2"/>
      <c r="BA2391" s="2"/>
      <c r="BB2391" s="2"/>
      <c r="BC2391" s="2"/>
      <c r="BD2391" s="8"/>
      <c r="BF2391" s="2"/>
      <c r="BH2391" s="2"/>
      <c r="BJ2391" s="2"/>
      <c r="BK2391" s="2"/>
      <c r="BL2391" s="2"/>
      <c r="BM2391" s="8"/>
    </row>
    <row r="2392" spans="1:65" x14ac:dyDescent="0.25">
      <c r="A2392" s="2"/>
      <c r="B2392" s="2"/>
      <c r="C2392" s="2"/>
      <c r="D2392" s="2"/>
      <c r="E2392" s="2"/>
      <c r="F2392" s="2"/>
      <c r="G2392" s="10"/>
      <c r="H2392" s="10"/>
      <c r="I2392" s="10"/>
      <c r="J2392" s="10"/>
      <c r="M2392" s="2"/>
      <c r="N2392" s="39"/>
      <c r="O2392" s="2"/>
      <c r="P2392" s="2"/>
      <c r="Q2392" s="2"/>
      <c r="R2392" s="2"/>
      <c r="S2392" s="2"/>
      <c r="V2392" s="2"/>
      <c r="W2392" s="2"/>
      <c r="X2392" s="2"/>
      <c r="Y2392" s="2"/>
      <c r="Z2392" s="2"/>
      <c r="AA2392" s="2"/>
      <c r="AB2392" s="2"/>
      <c r="AC2392" s="8"/>
      <c r="AE2392" s="2"/>
      <c r="AF2392" s="2"/>
      <c r="AG2392" s="2"/>
      <c r="AH2392" s="2"/>
      <c r="AI2392" s="2"/>
      <c r="AJ2392" s="2"/>
      <c r="AK2392" s="2"/>
      <c r="AL2392" s="8"/>
      <c r="AN2392" s="2"/>
      <c r="AO2392" s="2"/>
      <c r="AP2392" s="2"/>
      <c r="AQ2392" s="2"/>
      <c r="AR2392" s="2"/>
      <c r="AS2392" s="2"/>
      <c r="AT2392" s="2"/>
      <c r="AU2392" s="8"/>
      <c r="AW2392" s="2"/>
      <c r="AX2392" s="2"/>
      <c r="AY2392" s="2"/>
      <c r="AZ2392" s="2"/>
      <c r="BA2392" s="2"/>
      <c r="BB2392" s="2"/>
      <c r="BC2392" s="2"/>
      <c r="BD2392" s="8"/>
      <c r="BF2392" s="2"/>
      <c r="BH2392" s="2"/>
      <c r="BJ2392" s="2"/>
      <c r="BK2392" s="2"/>
      <c r="BL2392" s="2"/>
      <c r="BM2392" s="8"/>
    </row>
    <row r="2393" spans="1:65" x14ac:dyDescent="0.25">
      <c r="A2393" s="2"/>
      <c r="B2393" s="2"/>
      <c r="C2393" s="2"/>
      <c r="D2393" s="2"/>
      <c r="E2393" s="2"/>
      <c r="F2393" s="2"/>
      <c r="G2393" s="10"/>
      <c r="H2393" s="10"/>
      <c r="I2393" s="10"/>
      <c r="J2393" s="10"/>
      <c r="M2393" s="2"/>
      <c r="N2393" s="39"/>
      <c r="O2393" s="2"/>
      <c r="P2393" s="2"/>
      <c r="Q2393" s="2"/>
      <c r="R2393" s="2"/>
      <c r="S2393" s="2"/>
      <c r="V2393" s="2"/>
      <c r="W2393" s="2"/>
      <c r="X2393" s="2"/>
      <c r="Y2393" s="2"/>
      <c r="Z2393" s="2"/>
      <c r="AA2393" s="2"/>
      <c r="AB2393" s="2"/>
      <c r="AC2393" s="8"/>
      <c r="AE2393" s="2"/>
      <c r="AF2393" s="2"/>
      <c r="AG2393" s="2"/>
      <c r="AH2393" s="2"/>
      <c r="AI2393" s="2"/>
      <c r="AJ2393" s="2"/>
      <c r="AK2393" s="2"/>
      <c r="AL2393" s="8"/>
      <c r="AN2393" s="2"/>
      <c r="AO2393" s="2"/>
      <c r="AP2393" s="2"/>
      <c r="AQ2393" s="2"/>
      <c r="AR2393" s="2"/>
      <c r="AS2393" s="2"/>
      <c r="AT2393" s="2"/>
      <c r="AU2393" s="8"/>
      <c r="AW2393" s="2"/>
      <c r="AX2393" s="2"/>
      <c r="AY2393" s="2"/>
      <c r="AZ2393" s="2"/>
      <c r="BA2393" s="2"/>
      <c r="BB2393" s="2"/>
      <c r="BC2393" s="2"/>
      <c r="BD2393" s="8"/>
      <c r="BF2393" s="2"/>
      <c r="BH2393" s="2"/>
      <c r="BJ2393" s="2"/>
      <c r="BK2393" s="2"/>
      <c r="BL2393" s="2"/>
      <c r="BM2393" s="8"/>
    </row>
    <row r="2394" spans="1:65" x14ac:dyDescent="0.25">
      <c r="A2394" s="2"/>
      <c r="B2394" s="2"/>
      <c r="C2394" s="2"/>
      <c r="D2394" s="2"/>
      <c r="E2394" s="2"/>
      <c r="F2394" s="2"/>
      <c r="G2394" s="10"/>
      <c r="H2394" s="10"/>
      <c r="I2394" s="10"/>
      <c r="J2394" s="10"/>
      <c r="M2394" s="2"/>
      <c r="N2394" s="39"/>
      <c r="O2394" s="2"/>
      <c r="P2394" s="2"/>
      <c r="Q2394" s="2"/>
      <c r="R2394" s="2"/>
      <c r="S2394" s="2"/>
      <c r="V2394" s="2"/>
      <c r="W2394" s="2"/>
      <c r="X2394" s="2"/>
      <c r="Y2394" s="2"/>
      <c r="Z2394" s="2"/>
      <c r="AA2394" s="2"/>
      <c r="AB2394" s="2"/>
      <c r="AC2394" s="8"/>
      <c r="AE2394" s="2"/>
      <c r="AF2394" s="2"/>
      <c r="AG2394" s="2"/>
      <c r="AH2394" s="2"/>
      <c r="AI2394" s="2"/>
      <c r="AJ2394" s="2"/>
      <c r="AK2394" s="2"/>
      <c r="AL2394" s="8"/>
      <c r="AN2394" s="2"/>
      <c r="AO2394" s="2"/>
      <c r="AP2394" s="2"/>
      <c r="AQ2394" s="2"/>
      <c r="AR2394" s="2"/>
      <c r="AS2394" s="2"/>
      <c r="AT2394" s="2"/>
      <c r="AU2394" s="8"/>
      <c r="AW2394" s="2"/>
      <c r="AX2394" s="2"/>
      <c r="AY2394" s="2"/>
      <c r="AZ2394" s="2"/>
      <c r="BA2394" s="2"/>
      <c r="BB2394" s="2"/>
      <c r="BC2394" s="2"/>
      <c r="BD2394" s="8"/>
      <c r="BF2394" s="2"/>
      <c r="BH2394" s="2"/>
      <c r="BJ2394" s="2"/>
      <c r="BK2394" s="2"/>
      <c r="BL2394" s="2"/>
      <c r="BM2394" s="8"/>
    </row>
    <row r="2395" spans="1:65" x14ac:dyDescent="0.25">
      <c r="A2395" s="2"/>
      <c r="B2395" s="2"/>
      <c r="C2395" s="2"/>
      <c r="D2395" s="2"/>
      <c r="E2395" s="2"/>
      <c r="F2395" s="2"/>
      <c r="G2395" s="10"/>
      <c r="H2395" s="10"/>
      <c r="I2395" s="10"/>
      <c r="J2395" s="10"/>
      <c r="M2395" s="2"/>
      <c r="N2395" s="39"/>
      <c r="O2395" s="2"/>
      <c r="P2395" s="2"/>
      <c r="Q2395" s="2"/>
      <c r="R2395" s="2"/>
      <c r="S2395" s="2"/>
      <c r="V2395" s="2"/>
      <c r="W2395" s="2"/>
      <c r="X2395" s="2"/>
      <c r="Y2395" s="2"/>
      <c r="Z2395" s="2"/>
      <c r="AA2395" s="2"/>
      <c r="AB2395" s="2"/>
      <c r="AC2395" s="8"/>
      <c r="AE2395" s="2"/>
      <c r="AF2395" s="2"/>
      <c r="AG2395" s="2"/>
      <c r="AH2395" s="2"/>
      <c r="AI2395" s="2"/>
      <c r="AJ2395" s="2"/>
      <c r="AK2395" s="2"/>
      <c r="AL2395" s="8"/>
      <c r="AN2395" s="2"/>
      <c r="AO2395" s="2"/>
      <c r="AP2395" s="2"/>
      <c r="AQ2395" s="2"/>
      <c r="AR2395" s="2"/>
      <c r="AS2395" s="2"/>
      <c r="AT2395" s="2"/>
      <c r="AU2395" s="8"/>
      <c r="AW2395" s="2"/>
      <c r="AX2395" s="2"/>
      <c r="AY2395" s="2"/>
      <c r="AZ2395" s="2"/>
      <c r="BA2395" s="2"/>
      <c r="BB2395" s="2"/>
      <c r="BC2395" s="2"/>
      <c r="BD2395" s="8"/>
      <c r="BF2395" s="2"/>
      <c r="BH2395" s="2"/>
      <c r="BJ2395" s="2"/>
      <c r="BK2395" s="2"/>
      <c r="BL2395" s="2"/>
      <c r="BM2395" s="8"/>
    </row>
    <row r="2396" spans="1:65" x14ac:dyDescent="0.25">
      <c r="A2396" s="2"/>
      <c r="B2396" s="2"/>
      <c r="C2396" s="2"/>
      <c r="D2396" s="2"/>
      <c r="E2396" s="2"/>
      <c r="F2396" s="2"/>
      <c r="G2396" s="10"/>
      <c r="H2396" s="10"/>
      <c r="I2396" s="10"/>
      <c r="J2396" s="10"/>
      <c r="M2396" s="2"/>
      <c r="N2396" s="39"/>
      <c r="O2396" s="2"/>
      <c r="P2396" s="2"/>
      <c r="Q2396" s="2"/>
      <c r="R2396" s="2"/>
      <c r="S2396" s="2"/>
      <c r="V2396" s="2"/>
      <c r="W2396" s="2"/>
      <c r="X2396" s="2"/>
      <c r="Y2396" s="2"/>
      <c r="Z2396" s="2"/>
      <c r="AA2396" s="2"/>
      <c r="AB2396" s="2"/>
      <c r="AC2396" s="8"/>
      <c r="AE2396" s="2"/>
      <c r="AF2396" s="2"/>
      <c r="AG2396" s="2"/>
      <c r="AH2396" s="2"/>
      <c r="AI2396" s="2"/>
      <c r="AJ2396" s="2"/>
      <c r="AK2396" s="2"/>
      <c r="AL2396" s="8"/>
      <c r="AN2396" s="2"/>
      <c r="AO2396" s="2"/>
      <c r="AP2396" s="2"/>
      <c r="AQ2396" s="2"/>
      <c r="AR2396" s="2"/>
      <c r="AS2396" s="2"/>
      <c r="AT2396" s="2"/>
      <c r="AU2396" s="8"/>
      <c r="AW2396" s="2"/>
      <c r="AX2396" s="2"/>
      <c r="AY2396" s="2"/>
      <c r="AZ2396" s="2"/>
      <c r="BA2396" s="2"/>
      <c r="BB2396" s="2"/>
      <c r="BC2396" s="2"/>
      <c r="BD2396" s="8"/>
      <c r="BF2396" s="2"/>
      <c r="BH2396" s="2"/>
      <c r="BJ2396" s="2"/>
      <c r="BK2396" s="2"/>
      <c r="BL2396" s="2"/>
      <c r="BM2396" s="8"/>
    </row>
    <row r="2397" spans="1:65" x14ac:dyDescent="0.25">
      <c r="A2397" s="2"/>
      <c r="B2397" s="2"/>
      <c r="C2397" s="2"/>
      <c r="D2397" s="2"/>
      <c r="E2397" s="2"/>
      <c r="F2397" s="2"/>
      <c r="G2397" s="10"/>
      <c r="H2397" s="10"/>
      <c r="I2397" s="10"/>
      <c r="J2397" s="10"/>
      <c r="M2397" s="2"/>
      <c r="N2397" s="39"/>
      <c r="O2397" s="2"/>
      <c r="P2397" s="2"/>
      <c r="Q2397" s="2"/>
      <c r="R2397" s="2"/>
      <c r="S2397" s="2"/>
      <c r="V2397" s="2"/>
      <c r="W2397" s="2"/>
      <c r="X2397" s="2"/>
      <c r="Y2397" s="2"/>
      <c r="Z2397" s="2"/>
      <c r="AA2397" s="2"/>
      <c r="AB2397" s="2"/>
      <c r="AC2397" s="8"/>
      <c r="AE2397" s="2"/>
      <c r="AF2397" s="2"/>
      <c r="AG2397" s="2"/>
      <c r="AH2397" s="2"/>
      <c r="AI2397" s="2"/>
      <c r="AJ2397" s="2"/>
      <c r="AK2397" s="2"/>
      <c r="AL2397" s="8"/>
      <c r="AN2397" s="2"/>
      <c r="AO2397" s="2"/>
      <c r="AP2397" s="2"/>
      <c r="AQ2397" s="2"/>
      <c r="AR2397" s="2"/>
      <c r="AS2397" s="2"/>
      <c r="AT2397" s="2"/>
      <c r="AU2397" s="8"/>
      <c r="AW2397" s="2"/>
      <c r="AX2397" s="2"/>
      <c r="AY2397" s="2"/>
      <c r="AZ2397" s="2"/>
      <c r="BA2397" s="2"/>
      <c r="BB2397" s="2"/>
      <c r="BC2397" s="2"/>
      <c r="BD2397" s="8"/>
      <c r="BF2397" s="2"/>
      <c r="BH2397" s="2"/>
      <c r="BJ2397" s="2"/>
      <c r="BK2397" s="2"/>
      <c r="BL2397" s="2"/>
      <c r="BM2397" s="8"/>
    </row>
    <row r="2398" spans="1:65" x14ac:dyDescent="0.25">
      <c r="A2398" s="2"/>
      <c r="B2398" s="2"/>
      <c r="C2398" s="2"/>
      <c r="D2398" s="2"/>
      <c r="E2398" s="2"/>
      <c r="F2398" s="2"/>
      <c r="G2398" s="10"/>
      <c r="H2398" s="10"/>
      <c r="I2398" s="10"/>
      <c r="J2398" s="10"/>
      <c r="M2398" s="2"/>
      <c r="N2398" s="39"/>
      <c r="O2398" s="2"/>
      <c r="P2398" s="2"/>
      <c r="Q2398" s="2"/>
      <c r="R2398" s="2"/>
      <c r="S2398" s="2"/>
      <c r="V2398" s="2"/>
      <c r="W2398" s="2"/>
      <c r="X2398" s="2"/>
      <c r="Y2398" s="2"/>
      <c r="Z2398" s="2"/>
      <c r="AA2398" s="2"/>
      <c r="AB2398" s="2"/>
      <c r="AC2398" s="8"/>
      <c r="AE2398" s="2"/>
      <c r="AF2398" s="2"/>
      <c r="AG2398" s="2"/>
      <c r="AH2398" s="2"/>
      <c r="AI2398" s="2"/>
      <c r="AJ2398" s="2"/>
      <c r="AK2398" s="2"/>
      <c r="AL2398" s="8"/>
      <c r="AN2398" s="2"/>
      <c r="AO2398" s="2"/>
      <c r="AP2398" s="2"/>
      <c r="AQ2398" s="2"/>
      <c r="AR2398" s="2"/>
      <c r="AS2398" s="2"/>
      <c r="AT2398" s="2"/>
      <c r="AU2398" s="8"/>
      <c r="AW2398" s="2"/>
      <c r="AX2398" s="2"/>
      <c r="AY2398" s="2"/>
      <c r="AZ2398" s="2"/>
      <c r="BA2398" s="2"/>
      <c r="BB2398" s="2"/>
      <c r="BC2398" s="2"/>
      <c r="BD2398" s="8"/>
      <c r="BF2398" s="2"/>
      <c r="BH2398" s="2"/>
      <c r="BJ2398" s="2"/>
      <c r="BK2398" s="2"/>
      <c r="BL2398" s="2"/>
      <c r="BM2398" s="8"/>
    </row>
    <row r="2399" spans="1:65" x14ac:dyDescent="0.25">
      <c r="A2399" s="2"/>
      <c r="B2399" s="2"/>
      <c r="C2399" s="2"/>
      <c r="D2399" s="2"/>
      <c r="E2399" s="2"/>
      <c r="F2399" s="2"/>
      <c r="G2399" s="10"/>
      <c r="H2399" s="10"/>
      <c r="I2399" s="10"/>
      <c r="J2399" s="10"/>
      <c r="M2399" s="2"/>
      <c r="N2399" s="39"/>
      <c r="O2399" s="2"/>
      <c r="P2399" s="2"/>
      <c r="Q2399" s="2"/>
      <c r="R2399" s="2"/>
      <c r="S2399" s="2"/>
      <c r="V2399" s="2"/>
      <c r="W2399" s="2"/>
      <c r="X2399" s="2"/>
      <c r="Y2399" s="2"/>
      <c r="Z2399" s="2"/>
      <c r="AA2399" s="2"/>
      <c r="AB2399" s="2"/>
      <c r="AC2399" s="8"/>
      <c r="AE2399" s="2"/>
      <c r="AF2399" s="2"/>
      <c r="AG2399" s="2"/>
      <c r="AH2399" s="2"/>
      <c r="AI2399" s="2"/>
      <c r="AJ2399" s="2"/>
      <c r="AK2399" s="2"/>
      <c r="AL2399" s="8"/>
      <c r="AN2399" s="2"/>
      <c r="AO2399" s="2"/>
      <c r="AP2399" s="2"/>
      <c r="AQ2399" s="2"/>
      <c r="AR2399" s="2"/>
      <c r="AS2399" s="2"/>
      <c r="AT2399" s="2"/>
      <c r="AU2399" s="8"/>
      <c r="AW2399" s="2"/>
      <c r="AX2399" s="2"/>
      <c r="AY2399" s="2"/>
      <c r="AZ2399" s="2"/>
      <c r="BA2399" s="2"/>
      <c r="BB2399" s="2"/>
      <c r="BC2399" s="2"/>
      <c r="BD2399" s="8"/>
      <c r="BF2399" s="2"/>
      <c r="BH2399" s="2"/>
      <c r="BJ2399" s="2"/>
      <c r="BK2399" s="2"/>
      <c r="BL2399" s="2"/>
      <c r="BM2399" s="8"/>
    </row>
    <row r="2400" spans="1:65" x14ac:dyDescent="0.25">
      <c r="A2400" s="2"/>
      <c r="B2400" s="2"/>
      <c r="C2400" s="2"/>
      <c r="D2400" s="2"/>
      <c r="E2400" s="2"/>
      <c r="F2400" s="2"/>
      <c r="G2400" s="10"/>
      <c r="H2400" s="10"/>
      <c r="I2400" s="10"/>
      <c r="J2400" s="10"/>
      <c r="M2400" s="2"/>
      <c r="N2400" s="39"/>
      <c r="O2400" s="2"/>
      <c r="P2400" s="2"/>
      <c r="Q2400" s="2"/>
      <c r="R2400" s="2"/>
      <c r="S2400" s="2"/>
      <c r="V2400" s="2"/>
      <c r="W2400" s="2"/>
      <c r="X2400" s="2"/>
      <c r="Y2400" s="2"/>
      <c r="Z2400" s="2"/>
      <c r="AA2400" s="2"/>
      <c r="AB2400" s="2"/>
      <c r="AC2400" s="8"/>
      <c r="AE2400" s="2"/>
      <c r="AF2400" s="2"/>
      <c r="AG2400" s="2"/>
      <c r="AH2400" s="2"/>
      <c r="AI2400" s="2"/>
      <c r="AJ2400" s="2"/>
      <c r="AK2400" s="2"/>
      <c r="AL2400" s="8"/>
      <c r="AN2400" s="2"/>
      <c r="AO2400" s="2"/>
      <c r="AP2400" s="2"/>
      <c r="AQ2400" s="2"/>
      <c r="AR2400" s="2"/>
      <c r="AS2400" s="2"/>
      <c r="AT2400" s="2"/>
      <c r="AU2400" s="8"/>
      <c r="AW2400" s="2"/>
      <c r="AX2400" s="2"/>
      <c r="AY2400" s="2"/>
      <c r="AZ2400" s="2"/>
      <c r="BA2400" s="2"/>
      <c r="BB2400" s="2"/>
      <c r="BC2400" s="2"/>
      <c r="BD2400" s="8"/>
      <c r="BF2400" s="2"/>
      <c r="BH2400" s="2"/>
      <c r="BJ2400" s="2"/>
      <c r="BK2400" s="2"/>
      <c r="BL2400" s="2"/>
      <c r="BM2400" s="8"/>
    </row>
    <row r="2401" spans="1:65" x14ac:dyDescent="0.25">
      <c r="A2401" s="2"/>
      <c r="B2401" s="2"/>
      <c r="C2401" s="2"/>
      <c r="D2401" s="2"/>
      <c r="E2401" s="2"/>
      <c r="F2401" s="2"/>
      <c r="G2401" s="10"/>
      <c r="H2401" s="10"/>
      <c r="I2401" s="10"/>
      <c r="J2401" s="10"/>
      <c r="M2401" s="2"/>
      <c r="N2401" s="39"/>
      <c r="O2401" s="2"/>
      <c r="P2401" s="2"/>
      <c r="Q2401" s="2"/>
      <c r="R2401" s="2"/>
      <c r="S2401" s="2"/>
      <c r="V2401" s="2"/>
      <c r="W2401" s="2"/>
      <c r="X2401" s="2"/>
      <c r="Y2401" s="2"/>
      <c r="Z2401" s="2"/>
      <c r="AA2401" s="2"/>
      <c r="AB2401" s="2"/>
      <c r="AC2401" s="8"/>
      <c r="AE2401" s="2"/>
      <c r="AF2401" s="2"/>
      <c r="AG2401" s="2"/>
      <c r="AH2401" s="2"/>
      <c r="AI2401" s="2"/>
      <c r="AJ2401" s="2"/>
      <c r="AK2401" s="2"/>
      <c r="AL2401" s="8"/>
      <c r="AN2401" s="2"/>
      <c r="AO2401" s="2"/>
      <c r="AP2401" s="2"/>
      <c r="AQ2401" s="2"/>
      <c r="AR2401" s="2"/>
      <c r="AS2401" s="2"/>
      <c r="AT2401" s="2"/>
      <c r="AU2401" s="8"/>
      <c r="AW2401" s="2"/>
      <c r="AX2401" s="2"/>
      <c r="AY2401" s="2"/>
      <c r="AZ2401" s="2"/>
      <c r="BA2401" s="2"/>
      <c r="BB2401" s="2"/>
      <c r="BC2401" s="2"/>
      <c r="BD2401" s="8"/>
      <c r="BF2401" s="2"/>
      <c r="BH2401" s="2"/>
      <c r="BJ2401" s="2"/>
      <c r="BK2401" s="2"/>
      <c r="BL2401" s="2"/>
      <c r="BM2401" s="8"/>
    </row>
    <row r="2402" spans="1:65" x14ac:dyDescent="0.25">
      <c r="A2402" s="2"/>
      <c r="B2402" s="2"/>
      <c r="C2402" s="2"/>
      <c r="D2402" s="2"/>
      <c r="E2402" s="2"/>
      <c r="F2402" s="2"/>
      <c r="G2402" s="10"/>
      <c r="H2402" s="10"/>
      <c r="I2402" s="10"/>
      <c r="J2402" s="10"/>
      <c r="M2402" s="2"/>
      <c r="N2402" s="39"/>
      <c r="O2402" s="2"/>
      <c r="P2402" s="2"/>
      <c r="Q2402" s="2"/>
      <c r="R2402" s="2"/>
      <c r="S2402" s="2"/>
      <c r="V2402" s="2"/>
      <c r="W2402" s="2"/>
      <c r="X2402" s="2"/>
      <c r="Y2402" s="2"/>
      <c r="Z2402" s="2"/>
      <c r="AA2402" s="2"/>
      <c r="AB2402" s="2"/>
      <c r="AC2402" s="8"/>
      <c r="AE2402" s="2"/>
      <c r="AF2402" s="2"/>
      <c r="AG2402" s="2"/>
      <c r="AH2402" s="2"/>
      <c r="AI2402" s="2"/>
      <c r="AJ2402" s="2"/>
      <c r="AK2402" s="2"/>
      <c r="AL2402" s="8"/>
      <c r="AN2402" s="2"/>
      <c r="AO2402" s="2"/>
      <c r="AP2402" s="2"/>
      <c r="AQ2402" s="2"/>
      <c r="AR2402" s="2"/>
      <c r="AS2402" s="2"/>
      <c r="AT2402" s="2"/>
      <c r="AU2402" s="8"/>
      <c r="AW2402" s="2"/>
      <c r="AX2402" s="2"/>
      <c r="AY2402" s="2"/>
      <c r="AZ2402" s="2"/>
      <c r="BA2402" s="2"/>
      <c r="BB2402" s="2"/>
      <c r="BC2402" s="2"/>
      <c r="BD2402" s="8"/>
      <c r="BF2402" s="2"/>
      <c r="BH2402" s="2"/>
      <c r="BJ2402" s="2"/>
      <c r="BK2402" s="2"/>
      <c r="BL2402" s="2"/>
      <c r="BM2402" s="8"/>
    </row>
    <row r="2403" spans="1:65" x14ac:dyDescent="0.25">
      <c r="A2403" s="2"/>
      <c r="B2403" s="2"/>
      <c r="C2403" s="2"/>
      <c r="D2403" s="2"/>
      <c r="E2403" s="2"/>
      <c r="F2403" s="2"/>
      <c r="G2403" s="10"/>
      <c r="H2403" s="10"/>
      <c r="I2403" s="10"/>
      <c r="J2403" s="10"/>
      <c r="M2403" s="2"/>
      <c r="N2403" s="39"/>
      <c r="O2403" s="2"/>
      <c r="P2403" s="2"/>
      <c r="Q2403" s="2"/>
      <c r="R2403" s="2"/>
      <c r="S2403" s="2"/>
      <c r="V2403" s="2"/>
      <c r="W2403" s="2"/>
      <c r="X2403" s="2"/>
      <c r="Y2403" s="2"/>
      <c r="Z2403" s="2"/>
      <c r="AA2403" s="2"/>
      <c r="AB2403" s="2"/>
      <c r="AC2403" s="8"/>
      <c r="AE2403" s="2"/>
      <c r="AF2403" s="2"/>
      <c r="AG2403" s="2"/>
      <c r="AH2403" s="2"/>
      <c r="AI2403" s="2"/>
      <c r="AJ2403" s="2"/>
      <c r="AK2403" s="2"/>
      <c r="AL2403" s="8"/>
      <c r="AN2403" s="2"/>
      <c r="AO2403" s="2"/>
      <c r="AP2403" s="2"/>
      <c r="AQ2403" s="2"/>
      <c r="AR2403" s="2"/>
      <c r="AS2403" s="2"/>
      <c r="AT2403" s="2"/>
      <c r="AU2403" s="8"/>
      <c r="AW2403" s="2"/>
      <c r="AX2403" s="2"/>
      <c r="AY2403" s="2"/>
      <c r="AZ2403" s="2"/>
      <c r="BA2403" s="2"/>
      <c r="BB2403" s="2"/>
      <c r="BC2403" s="2"/>
      <c r="BD2403" s="8"/>
      <c r="BF2403" s="2"/>
      <c r="BH2403" s="2"/>
      <c r="BJ2403" s="2"/>
      <c r="BK2403" s="2"/>
      <c r="BL2403" s="2"/>
      <c r="BM2403" s="8"/>
    </row>
    <row r="2404" spans="1:65" x14ac:dyDescent="0.25">
      <c r="A2404" s="2"/>
      <c r="B2404" s="2"/>
      <c r="C2404" s="2"/>
      <c r="D2404" s="2"/>
      <c r="E2404" s="2"/>
      <c r="F2404" s="2"/>
      <c r="G2404" s="10"/>
      <c r="H2404" s="10"/>
      <c r="I2404" s="10"/>
      <c r="J2404" s="10"/>
      <c r="M2404" s="2"/>
      <c r="N2404" s="39"/>
      <c r="O2404" s="2"/>
      <c r="P2404" s="2"/>
      <c r="Q2404" s="2"/>
      <c r="R2404" s="2"/>
      <c r="S2404" s="2"/>
      <c r="V2404" s="2"/>
      <c r="W2404" s="2"/>
      <c r="X2404" s="2"/>
      <c r="Y2404" s="2"/>
      <c r="Z2404" s="2"/>
      <c r="AA2404" s="2"/>
      <c r="AB2404" s="2"/>
      <c r="AC2404" s="8"/>
      <c r="AE2404" s="2"/>
      <c r="AF2404" s="2"/>
      <c r="AG2404" s="2"/>
      <c r="AH2404" s="2"/>
      <c r="AI2404" s="2"/>
      <c r="AJ2404" s="2"/>
      <c r="AK2404" s="2"/>
      <c r="AL2404" s="8"/>
      <c r="AN2404" s="2"/>
      <c r="AO2404" s="2"/>
      <c r="AP2404" s="2"/>
      <c r="AQ2404" s="2"/>
      <c r="AR2404" s="2"/>
      <c r="AS2404" s="2"/>
      <c r="AT2404" s="2"/>
      <c r="AU2404" s="8"/>
      <c r="AW2404" s="2"/>
      <c r="AX2404" s="2"/>
      <c r="AY2404" s="2"/>
      <c r="AZ2404" s="2"/>
      <c r="BA2404" s="2"/>
      <c r="BB2404" s="2"/>
      <c r="BC2404" s="2"/>
      <c r="BD2404" s="8"/>
      <c r="BF2404" s="2"/>
      <c r="BH2404" s="2"/>
      <c r="BJ2404" s="2"/>
      <c r="BK2404" s="2"/>
      <c r="BL2404" s="2"/>
      <c r="BM2404" s="8"/>
    </row>
    <row r="2405" spans="1:65" x14ac:dyDescent="0.25">
      <c r="A2405" s="2"/>
      <c r="B2405" s="2"/>
      <c r="C2405" s="2"/>
      <c r="D2405" s="2"/>
      <c r="E2405" s="2"/>
      <c r="F2405" s="2"/>
      <c r="G2405" s="10"/>
      <c r="H2405" s="10"/>
      <c r="I2405" s="10"/>
      <c r="J2405" s="10"/>
      <c r="M2405" s="2"/>
      <c r="N2405" s="39"/>
      <c r="O2405" s="2"/>
      <c r="P2405" s="2"/>
      <c r="Q2405" s="2"/>
      <c r="R2405" s="2"/>
      <c r="S2405" s="2"/>
      <c r="V2405" s="2"/>
      <c r="W2405" s="2"/>
      <c r="X2405" s="2"/>
      <c r="Y2405" s="2"/>
      <c r="Z2405" s="2"/>
      <c r="AA2405" s="2"/>
      <c r="AB2405" s="2"/>
      <c r="AC2405" s="8"/>
      <c r="AE2405" s="2"/>
      <c r="AF2405" s="2"/>
      <c r="AG2405" s="2"/>
      <c r="AH2405" s="2"/>
      <c r="AI2405" s="2"/>
      <c r="AJ2405" s="2"/>
      <c r="AK2405" s="2"/>
      <c r="AL2405" s="8"/>
      <c r="AN2405" s="2"/>
      <c r="AO2405" s="2"/>
      <c r="AP2405" s="2"/>
      <c r="AQ2405" s="2"/>
      <c r="AR2405" s="2"/>
      <c r="AS2405" s="2"/>
      <c r="AT2405" s="2"/>
      <c r="AU2405" s="8"/>
      <c r="AW2405" s="2"/>
      <c r="AX2405" s="2"/>
      <c r="AY2405" s="2"/>
      <c r="AZ2405" s="2"/>
      <c r="BA2405" s="2"/>
      <c r="BB2405" s="2"/>
      <c r="BC2405" s="2"/>
      <c r="BD2405" s="8"/>
      <c r="BF2405" s="2"/>
      <c r="BH2405" s="2"/>
      <c r="BJ2405" s="2"/>
      <c r="BK2405" s="2"/>
      <c r="BL2405" s="2"/>
      <c r="BM2405" s="8"/>
    </row>
    <row r="2406" spans="1:65" x14ac:dyDescent="0.25">
      <c r="A2406" s="2"/>
      <c r="B2406" s="2"/>
      <c r="C2406" s="2"/>
      <c r="D2406" s="2"/>
      <c r="E2406" s="2"/>
      <c r="F2406" s="2"/>
      <c r="G2406" s="10"/>
      <c r="H2406" s="10"/>
      <c r="I2406" s="10"/>
      <c r="J2406" s="10"/>
      <c r="M2406" s="2"/>
      <c r="N2406" s="39"/>
      <c r="O2406" s="2"/>
      <c r="P2406" s="2"/>
      <c r="Q2406" s="2"/>
      <c r="R2406" s="2"/>
      <c r="S2406" s="2"/>
      <c r="V2406" s="2"/>
      <c r="W2406" s="2"/>
      <c r="X2406" s="2"/>
      <c r="Y2406" s="2"/>
      <c r="Z2406" s="2"/>
      <c r="AA2406" s="2"/>
      <c r="AB2406" s="2"/>
      <c r="AC2406" s="8"/>
      <c r="AE2406" s="2"/>
      <c r="AF2406" s="2"/>
      <c r="AG2406" s="2"/>
      <c r="AH2406" s="2"/>
      <c r="AI2406" s="2"/>
      <c r="AJ2406" s="2"/>
      <c r="AK2406" s="2"/>
      <c r="AL2406" s="8"/>
      <c r="AN2406" s="2"/>
      <c r="AO2406" s="2"/>
      <c r="AP2406" s="2"/>
      <c r="AQ2406" s="2"/>
      <c r="AR2406" s="2"/>
      <c r="AS2406" s="2"/>
      <c r="AT2406" s="2"/>
      <c r="AU2406" s="8"/>
      <c r="AW2406" s="2"/>
      <c r="AX2406" s="2"/>
      <c r="AY2406" s="2"/>
      <c r="AZ2406" s="2"/>
      <c r="BA2406" s="2"/>
      <c r="BB2406" s="2"/>
      <c r="BC2406" s="2"/>
      <c r="BD2406" s="8"/>
      <c r="BF2406" s="2"/>
      <c r="BH2406" s="2"/>
      <c r="BJ2406" s="2"/>
      <c r="BK2406" s="2"/>
      <c r="BL2406" s="2"/>
      <c r="BM2406" s="8"/>
    </row>
    <row r="2407" spans="1:65" x14ac:dyDescent="0.25">
      <c r="A2407" s="2"/>
      <c r="B2407" s="2"/>
      <c r="C2407" s="2"/>
      <c r="D2407" s="2"/>
      <c r="E2407" s="2"/>
      <c r="F2407" s="2"/>
      <c r="G2407" s="10"/>
      <c r="H2407" s="10"/>
      <c r="I2407" s="10"/>
      <c r="J2407" s="10"/>
      <c r="M2407" s="2"/>
      <c r="N2407" s="39"/>
      <c r="O2407" s="2"/>
      <c r="P2407" s="2"/>
      <c r="Q2407" s="2"/>
      <c r="R2407" s="2"/>
      <c r="S2407" s="2"/>
      <c r="V2407" s="2"/>
      <c r="W2407" s="2"/>
      <c r="X2407" s="2"/>
      <c r="Y2407" s="2"/>
      <c r="Z2407" s="2"/>
      <c r="AA2407" s="2"/>
      <c r="AB2407" s="2"/>
      <c r="AC2407" s="8"/>
      <c r="AE2407" s="2"/>
      <c r="AF2407" s="2"/>
      <c r="AG2407" s="2"/>
      <c r="AH2407" s="2"/>
      <c r="AI2407" s="2"/>
      <c r="AJ2407" s="2"/>
      <c r="AK2407" s="2"/>
      <c r="AL2407" s="8"/>
      <c r="AN2407" s="2"/>
      <c r="AO2407" s="2"/>
      <c r="AP2407" s="2"/>
      <c r="AQ2407" s="2"/>
      <c r="AR2407" s="2"/>
      <c r="AS2407" s="2"/>
      <c r="AT2407" s="2"/>
      <c r="AU2407" s="8"/>
      <c r="AW2407" s="2"/>
      <c r="AX2407" s="2"/>
      <c r="AY2407" s="2"/>
      <c r="AZ2407" s="2"/>
      <c r="BA2407" s="2"/>
      <c r="BB2407" s="2"/>
      <c r="BC2407" s="2"/>
      <c r="BD2407" s="8"/>
      <c r="BF2407" s="2"/>
      <c r="BH2407" s="2"/>
      <c r="BJ2407" s="2"/>
      <c r="BK2407" s="2"/>
      <c r="BL2407" s="2"/>
      <c r="BM2407" s="8"/>
    </row>
    <row r="2408" spans="1:65" x14ac:dyDescent="0.25">
      <c r="A2408" s="2"/>
      <c r="B2408" s="2"/>
      <c r="C2408" s="2"/>
      <c r="D2408" s="2"/>
      <c r="E2408" s="2"/>
      <c r="F2408" s="2"/>
      <c r="G2408" s="10"/>
      <c r="H2408" s="10"/>
      <c r="I2408" s="10"/>
      <c r="J2408" s="10"/>
      <c r="M2408" s="2"/>
      <c r="N2408" s="39"/>
      <c r="O2408" s="2"/>
      <c r="P2408" s="2"/>
      <c r="Q2408" s="2"/>
      <c r="R2408" s="2"/>
      <c r="S2408" s="2"/>
      <c r="V2408" s="2"/>
      <c r="W2408" s="2"/>
      <c r="X2408" s="2"/>
      <c r="Y2408" s="2"/>
      <c r="Z2408" s="2"/>
      <c r="AA2408" s="2"/>
      <c r="AB2408" s="2"/>
      <c r="AC2408" s="8"/>
      <c r="AE2408" s="2"/>
      <c r="AF2408" s="2"/>
      <c r="AG2408" s="2"/>
      <c r="AH2408" s="2"/>
      <c r="AI2408" s="2"/>
      <c r="AJ2408" s="2"/>
      <c r="AK2408" s="2"/>
      <c r="AL2408" s="8"/>
      <c r="AN2408" s="2"/>
      <c r="AO2408" s="2"/>
      <c r="AP2408" s="2"/>
      <c r="AQ2408" s="2"/>
      <c r="AR2408" s="2"/>
      <c r="AS2408" s="2"/>
      <c r="AT2408" s="2"/>
      <c r="AU2408" s="8"/>
      <c r="AW2408" s="2"/>
      <c r="AX2408" s="2"/>
      <c r="AY2408" s="2"/>
      <c r="AZ2408" s="2"/>
      <c r="BA2408" s="2"/>
      <c r="BB2408" s="2"/>
      <c r="BC2408" s="2"/>
      <c r="BD2408" s="8"/>
      <c r="BF2408" s="2"/>
      <c r="BH2408" s="2"/>
      <c r="BJ2408" s="2"/>
      <c r="BK2408" s="2"/>
      <c r="BL2408" s="2"/>
      <c r="BM2408" s="8"/>
    </row>
    <row r="2409" spans="1:65" x14ac:dyDescent="0.25">
      <c r="A2409" s="2"/>
      <c r="B2409" s="2"/>
      <c r="C2409" s="2"/>
      <c r="D2409" s="2"/>
      <c r="E2409" s="2"/>
      <c r="F2409" s="2"/>
      <c r="G2409" s="10"/>
      <c r="H2409" s="10"/>
      <c r="I2409" s="10"/>
      <c r="J2409" s="10"/>
      <c r="M2409" s="2"/>
      <c r="N2409" s="39"/>
      <c r="O2409" s="2"/>
      <c r="P2409" s="2"/>
      <c r="Q2409" s="2"/>
      <c r="R2409" s="2"/>
      <c r="S2409" s="2"/>
      <c r="V2409" s="2"/>
      <c r="W2409" s="2"/>
      <c r="X2409" s="2"/>
      <c r="Y2409" s="2"/>
      <c r="Z2409" s="2"/>
      <c r="AA2409" s="2"/>
      <c r="AB2409" s="2"/>
      <c r="AC2409" s="8"/>
      <c r="AE2409" s="2"/>
      <c r="AF2409" s="2"/>
      <c r="AG2409" s="2"/>
      <c r="AH2409" s="2"/>
      <c r="AI2409" s="2"/>
      <c r="AJ2409" s="2"/>
      <c r="AK2409" s="2"/>
      <c r="AL2409" s="8"/>
      <c r="AN2409" s="2"/>
      <c r="AO2409" s="2"/>
      <c r="AP2409" s="2"/>
      <c r="AQ2409" s="2"/>
      <c r="AR2409" s="2"/>
      <c r="AS2409" s="2"/>
      <c r="AT2409" s="2"/>
      <c r="AU2409" s="8"/>
      <c r="AW2409" s="2"/>
      <c r="AX2409" s="2"/>
      <c r="AY2409" s="2"/>
      <c r="AZ2409" s="2"/>
      <c r="BA2409" s="2"/>
      <c r="BB2409" s="2"/>
      <c r="BC2409" s="2"/>
      <c r="BD2409" s="8"/>
      <c r="BF2409" s="2"/>
      <c r="BH2409" s="2"/>
      <c r="BJ2409" s="2"/>
      <c r="BK2409" s="2"/>
      <c r="BL2409" s="2"/>
      <c r="BM2409" s="8"/>
    </row>
    <row r="2410" spans="1:65" x14ac:dyDescent="0.25">
      <c r="A2410" s="2"/>
      <c r="B2410" s="2"/>
      <c r="C2410" s="2"/>
      <c r="D2410" s="2"/>
      <c r="E2410" s="2"/>
      <c r="F2410" s="2"/>
      <c r="G2410" s="10"/>
      <c r="H2410" s="10"/>
      <c r="I2410" s="10"/>
      <c r="J2410" s="10"/>
      <c r="M2410" s="2"/>
      <c r="N2410" s="39"/>
      <c r="O2410" s="2"/>
      <c r="P2410" s="2"/>
      <c r="Q2410" s="2"/>
      <c r="R2410" s="2"/>
      <c r="S2410" s="2"/>
      <c r="V2410" s="2"/>
      <c r="W2410" s="2"/>
      <c r="X2410" s="2"/>
      <c r="Y2410" s="2"/>
      <c r="Z2410" s="2"/>
      <c r="AA2410" s="2"/>
      <c r="AB2410" s="2"/>
      <c r="AC2410" s="8"/>
      <c r="AE2410" s="2"/>
      <c r="AF2410" s="2"/>
      <c r="AG2410" s="2"/>
      <c r="AH2410" s="2"/>
      <c r="AI2410" s="2"/>
      <c r="AJ2410" s="2"/>
      <c r="AK2410" s="2"/>
      <c r="AL2410" s="8"/>
      <c r="AN2410" s="2"/>
      <c r="AO2410" s="2"/>
      <c r="AP2410" s="2"/>
      <c r="AQ2410" s="2"/>
      <c r="AR2410" s="2"/>
      <c r="AS2410" s="2"/>
      <c r="AT2410" s="2"/>
      <c r="AU2410" s="8"/>
      <c r="AW2410" s="2"/>
      <c r="AX2410" s="2"/>
      <c r="AY2410" s="2"/>
      <c r="AZ2410" s="2"/>
      <c r="BA2410" s="2"/>
      <c r="BB2410" s="2"/>
      <c r="BC2410" s="2"/>
      <c r="BD2410" s="8"/>
      <c r="BF2410" s="2"/>
      <c r="BH2410" s="2"/>
      <c r="BJ2410" s="2"/>
      <c r="BK2410" s="2"/>
      <c r="BL2410" s="2"/>
      <c r="BM2410" s="8"/>
    </row>
    <row r="2411" spans="1:65" x14ac:dyDescent="0.25">
      <c r="A2411" s="2"/>
      <c r="B2411" s="2"/>
      <c r="C2411" s="2"/>
      <c r="D2411" s="2"/>
      <c r="E2411" s="2"/>
      <c r="F2411" s="2"/>
      <c r="G2411" s="10"/>
      <c r="H2411" s="10"/>
      <c r="I2411" s="10"/>
      <c r="J2411" s="10"/>
      <c r="M2411" s="2"/>
      <c r="N2411" s="39"/>
      <c r="O2411" s="2"/>
      <c r="P2411" s="2"/>
      <c r="Q2411" s="2"/>
      <c r="R2411" s="2"/>
      <c r="S2411" s="2"/>
      <c r="V2411" s="2"/>
      <c r="W2411" s="2"/>
      <c r="X2411" s="2"/>
      <c r="Y2411" s="2"/>
      <c r="Z2411" s="2"/>
      <c r="AA2411" s="2"/>
      <c r="AB2411" s="2"/>
      <c r="AC2411" s="8"/>
      <c r="AE2411" s="2"/>
      <c r="AF2411" s="2"/>
      <c r="AG2411" s="2"/>
      <c r="AH2411" s="2"/>
      <c r="AI2411" s="2"/>
      <c r="AJ2411" s="2"/>
      <c r="AK2411" s="2"/>
      <c r="AL2411" s="8"/>
      <c r="AN2411" s="2"/>
      <c r="AO2411" s="2"/>
      <c r="AP2411" s="2"/>
      <c r="AQ2411" s="2"/>
      <c r="AR2411" s="2"/>
      <c r="AS2411" s="2"/>
      <c r="AT2411" s="2"/>
      <c r="AU2411" s="8"/>
      <c r="AW2411" s="2"/>
      <c r="AX2411" s="2"/>
      <c r="AY2411" s="2"/>
      <c r="AZ2411" s="2"/>
      <c r="BA2411" s="2"/>
      <c r="BB2411" s="2"/>
      <c r="BC2411" s="2"/>
      <c r="BD2411" s="8"/>
      <c r="BF2411" s="2"/>
      <c r="BH2411" s="2"/>
      <c r="BJ2411" s="2"/>
      <c r="BK2411" s="2"/>
      <c r="BL2411" s="2"/>
      <c r="BM2411" s="8"/>
    </row>
    <row r="2412" spans="1:65" x14ac:dyDescent="0.25">
      <c r="A2412" s="2"/>
      <c r="B2412" s="2"/>
      <c r="C2412" s="2"/>
      <c r="D2412" s="2"/>
      <c r="E2412" s="2"/>
      <c r="F2412" s="2"/>
      <c r="G2412" s="10"/>
      <c r="H2412" s="10"/>
      <c r="I2412" s="10"/>
      <c r="J2412" s="10"/>
      <c r="M2412" s="2"/>
      <c r="N2412" s="39"/>
      <c r="O2412" s="2"/>
      <c r="P2412" s="2"/>
      <c r="Q2412" s="2"/>
      <c r="R2412" s="2"/>
      <c r="S2412" s="2"/>
      <c r="V2412" s="2"/>
      <c r="W2412" s="2"/>
      <c r="X2412" s="2"/>
      <c r="Y2412" s="2"/>
      <c r="Z2412" s="2"/>
      <c r="AA2412" s="2"/>
      <c r="AB2412" s="2"/>
      <c r="AC2412" s="8"/>
      <c r="AE2412" s="2"/>
      <c r="AF2412" s="2"/>
      <c r="AG2412" s="2"/>
      <c r="AH2412" s="2"/>
      <c r="AI2412" s="2"/>
      <c r="AJ2412" s="2"/>
      <c r="AK2412" s="2"/>
      <c r="AL2412" s="8"/>
      <c r="AN2412" s="2"/>
      <c r="AO2412" s="2"/>
      <c r="AP2412" s="2"/>
      <c r="AQ2412" s="2"/>
      <c r="AR2412" s="2"/>
      <c r="AS2412" s="2"/>
      <c r="AT2412" s="2"/>
      <c r="AU2412" s="8"/>
      <c r="AW2412" s="2"/>
      <c r="AX2412" s="2"/>
      <c r="AY2412" s="2"/>
      <c r="AZ2412" s="2"/>
      <c r="BA2412" s="2"/>
      <c r="BB2412" s="2"/>
      <c r="BC2412" s="2"/>
      <c r="BD2412" s="8"/>
      <c r="BF2412" s="2"/>
      <c r="BH2412" s="2"/>
      <c r="BJ2412" s="2"/>
      <c r="BK2412" s="2"/>
      <c r="BL2412" s="2"/>
      <c r="BM2412" s="8"/>
    </row>
    <row r="2413" spans="1:65" x14ac:dyDescent="0.25">
      <c r="A2413" s="2"/>
      <c r="B2413" s="2"/>
      <c r="C2413" s="2"/>
      <c r="D2413" s="2"/>
      <c r="E2413" s="2"/>
      <c r="F2413" s="2"/>
      <c r="G2413" s="10"/>
      <c r="H2413" s="10"/>
      <c r="I2413" s="10"/>
      <c r="J2413" s="10"/>
      <c r="M2413" s="2"/>
      <c r="N2413" s="39"/>
      <c r="O2413" s="2"/>
      <c r="P2413" s="2"/>
      <c r="Q2413" s="2"/>
      <c r="R2413" s="2"/>
      <c r="S2413" s="2"/>
      <c r="V2413" s="2"/>
      <c r="W2413" s="2"/>
      <c r="X2413" s="2"/>
      <c r="Y2413" s="2"/>
      <c r="Z2413" s="2"/>
      <c r="AA2413" s="2"/>
      <c r="AB2413" s="2"/>
      <c r="AC2413" s="8"/>
      <c r="AE2413" s="2"/>
      <c r="AF2413" s="2"/>
      <c r="AG2413" s="2"/>
      <c r="AH2413" s="2"/>
      <c r="AI2413" s="2"/>
      <c r="AJ2413" s="2"/>
      <c r="AK2413" s="2"/>
      <c r="AL2413" s="8"/>
      <c r="AN2413" s="2"/>
      <c r="AO2413" s="2"/>
      <c r="AP2413" s="2"/>
      <c r="AQ2413" s="2"/>
      <c r="AR2413" s="2"/>
      <c r="AS2413" s="2"/>
      <c r="AT2413" s="2"/>
      <c r="AU2413" s="8"/>
      <c r="AW2413" s="2"/>
      <c r="AX2413" s="2"/>
      <c r="AY2413" s="2"/>
      <c r="AZ2413" s="2"/>
      <c r="BA2413" s="2"/>
      <c r="BB2413" s="2"/>
      <c r="BC2413" s="2"/>
      <c r="BD2413" s="8"/>
      <c r="BF2413" s="2"/>
      <c r="BH2413" s="2"/>
      <c r="BJ2413" s="2"/>
      <c r="BK2413" s="2"/>
      <c r="BL2413" s="2"/>
      <c r="BM2413" s="8"/>
    </row>
    <row r="2414" spans="1:65" x14ac:dyDescent="0.25">
      <c r="A2414" s="2"/>
      <c r="B2414" s="2"/>
      <c r="C2414" s="2"/>
      <c r="D2414" s="2"/>
      <c r="E2414" s="2"/>
      <c r="F2414" s="2"/>
      <c r="G2414" s="10"/>
      <c r="H2414" s="10"/>
      <c r="I2414" s="10"/>
      <c r="J2414" s="10"/>
      <c r="M2414" s="2"/>
      <c r="N2414" s="39"/>
      <c r="O2414" s="2"/>
      <c r="P2414" s="2"/>
      <c r="Q2414" s="2"/>
      <c r="R2414" s="2"/>
      <c r="S2414" s="2"/>
      <c r="V2414" s="2"/>
      <c r="W2414" s="2"/>
      <c r="X2414" s="2"/>
      <c r="Y2414" s="2"/>
      <c r="Z2414" s="2"/>
      <c r="AA2414" s="2"/>
      <c r="AB2414" s="2"/>
      <c r="AC2414" s="8"/>
      <c r="AE2414" s="2"/>
      <c r="AF2414" s="2"/>
      <c r="AG2414" s="2"/>
      <c r="AH2414" s="2"/>
      <c r="AI2414" s="2"/>
      <c r="AJ2414" s="2"/>
      <c r="AK2414" s="2"/>
      <c r="AL2414" s="8"/>
      <c r="AN2414" s="2"/>
      <c r="AO2414" s="2"/>
      <c r="AP2414" s="2"/>
      <c r="AQ2414" s="2"/>
      <c r="AR2414" s="2"/>
      <c r="AS2414" s="2"/>
      <c r="AT2414" s="2"/>
      <c r="AU2414" s="8"/>
      <c r="AW2414" s="2"/>
      <c r="AX2414" s="2"/>
      <c r="AY2414" s="2"/>
      <c r="AZ2414" s="2"/>
      <c r="BA2414" s="2"/>
      <c r="BB2414" s="2"/>
      <c r="BC2414" s="2"/>
      <c r="BD2414" s="8"/>
      <c r="BF2414" s="2"/>
      <c r="BH2414" s="2"/>
      <c r="BJ2414" s="2"/>
      <c r="BK2414" s="2"/>
      <c r="BL2414" s="2"/>
      <c r="BM2414" s="8"/>
    </row>
    <row r="2415" spans="1:65" x14ac:dyDescent="0.25">
      <c r="A2415" s="2"/>
      <c r="B2415" s="2"/>
      <c r="C2415" s="2"/>
      <c r="D2415" s="2"/>
      <c r="E2415" s="2"/>
      <c r="F2415" s="2"/>
      <c r="G2415" s="10"/>
      <c r="H2415" s="10"/>
      <c r="I2415" s="10"/>
      <c r="J2415" s="10"/>
      <c r="M2415" s="2"/>
      <c r="N2415" s="39"/>
      <c r="O2415" s="2"/>
      <c r="P2415" s="2"/>
      <c r="Q2415" s="2"/>
      <c r="R2415" s="2"/>
      <c r="S2415" s="2"/>
      <c r="V2415" s="2"/>
      <c r="W2415" s="2"/>
      <c r="X2415" s="2"/>
      <c r="Y2415" s="2"/>
      <c r="Z2415" s="2"/>
      <c r="AA2415" s="2"/>
      <c r="AB2415" s="2"/>
      <c r="AC2415" s="8"/>
      <c r="AE2415" s="2"/>
      <c r="AF2415" s="2"/>
      <c r="AG2415" s="2"/>
      <c r="AH2415" s="2"/>
      <c r="AI2415" s="2"/>
      <c r="AJ2415" s="2"/>
      <c r="AK2415" s="2"/>
      <c r="AL2415" s="8"/>
      <c r="AN2415" s="2"/>
      <c r="AO2415" s="2"/>
      <c r="AP2415" s="2"/>
      <c r="AQ2415" s="2"/>
      <c r="AR2415" s="2"/>
      <c r="AS2415" s="2"/>
      <c r="AT2415" s="2"/>
      <c r="AU2415" s="8"/>
      <c r="AW2415" s="2"/>
      <c r="AX2415" s="2"/>
      <c r="AY2415" s="2"/>
      <c r="AZ2415" s="2"/>
      <c r="BA2415" s="2"/>
      <c r="BB2415" s="2"/>
      <c r="BC2415" s="2"/>
      <c r="BD2415" s="8"/>
      <c r="BF2415" s="2"/>
      <c r="BH2415" s="2"/>
      <c r="BJ2415" s="2"/>
      <c r="BK2415" s="2"/>
      <c r="BL2415" s="2"/>
      <c r="BM2415" s="8"/>
    </row>
    <row r="2416" spans="1:65" x14ac:dyDescent="0.25">
      <c r="A2416" s="2"/>
      <c r="B2416" s="2"/>
      <c r="C2416" s="2"/>
      <c r="D2416" s="2"/>
      <c r="E2416" s="2"/>
      <c r="F2416" s="2"/>
      <c r="G2416" s="10"/>
      <c r="H2416" s="10"/>
      <c r="I2416" s="10"/>
      <c r="J2416" s="10"/>
      <c r="M2416" s="2"/>
      <c r="N2416" s="39"/>
      <c r="O2416" s="2"/>
      <c r="P2416" s="2"/>
      <c r="Q2416" s="2"/>
      <c r="R2416" s="2"/>
      <c r="S2416" s="2"/>
      <c r="V2416" s="2"/>
      <c r="W2416" s="2"/>
      <c r="X2416" s="2"/>
      <c r="Y2416" s="2"/>
      <c r="Z2416" s="2"/>
      <c r="AA2416" s="2"/>
      <c r="AB2416" s="2"/>
      <c r="AC2416" s="8"/>
      <c r="AE2416" s="2"/>
      <c r="AF2416" s="2"/>
      <c r="AG2416" s="2"/>
      <c r="AH2416" s="2"/>
      <c r="AI2416" s="2"/>
      <c r="AJ2416" s="2"/>
      <c r="AK2416" s="2"/>
      <c r="AL2416" s="8"/>
      <c r="AN2416" s="2"/>
      <c r="AO2416" s="2"/>
      <c r="AP2416" s="2"/>
      <c r="AQ2416" s="2"/>
      <c r="AR2416" s="2"/>
      <c r="AS2416" s="2"/>
      <c r="AT2416" s="2"/>
      <c r="AU2416" s="8"/>
      <c r="AW2416" s="2"/>
      <c r="AX2416" s="2"/>
      <c r="AY2416" s="2"/>
      <c r="AZ2416" s="2"/>
      <c r="BA2416" s="2"/>
      <c r="BB2416" s="2"/>
      <c r="BC2416" s="2"/>
      <c r="BD2416" s="8"/>
      <c r="BF2416" s="2"/>
      <c r="BH2416" s="2"/>
      <c r="BJ2416" s="2"/>
      <c r="BK2416" s="2"/>
      <c r="BL2416" s="2"/>
      <c r="BM2416" s="8"/>
    </row>
    <row r="2417" spans="1:65" x14ac:dyDescent="0.25">
      <c r="A2417" s="2"/>
      <c r="B2417" s="2"/>
      <c r="C2417" s="2"/>
      <c r="D2417" s="2"/>
      <c r="E2417" s="2"/>
      <c r="F2417" s="2"/>
      <c r="G2417" s="10"/>
      <c r="H2417" s="10"/>
      <c r="I2417" s="10"/>
      <c r="J2417" s="10"/>
      <c r="M2417" s="2"/>
      <c r="N2417" s="39"/>
      <c r="O2417" s="2"/>
      <c r="P2417" s="2"/>
      <c r="Q2417" s="2"/>
      <c r="R2417" s="2"/>
      <c r="S2417" s="2"/>
      <c r="V2417" s="2"/>
      <c r="W2417" s="2"/>
      <c r="X2417" s="2"/>
      <c r="Y2417" s="2"/>
      <c r="Z2417" s="2"/>
      <c r="AA2417" s="2"/>
      <c r="AB2417" s="2"/>
      <c r="AC2417" s="8"/>
      <c r="AE2417" s="2"/>
      <c r="AF2417" s="2"/>
      <c r="AG2417" s="2"/>
      <c r="AH2417" s="2"/>
      <c r="AI2417" s="2"/>
      <c r="AJ2417" s="2"/>
      <c r="AK2417" s="2"/>
      <c r="AL2417" s="8"/>
      <c r="AN2417" s="2"/>
      <c r="AO2417" s="2"/>
      <c r="AP2417" s="2"/>
      <c r="AQ2417" s="2"/>
      <c r="AR2417" s="2"/>
      <c r="AS2417" s="2"/>
      <c r="AT2417" s="2"/>
      <c r="AU2417" s="8"/>
      <c r="AW2417" s="2"/>
      <c r="AX2417" s="2"/>
      <c r="AY2417" s="2"/>
      <c r="AZ2417" s="2"/>
      <c r="BA2417" s="2"/>
      <c r="BB2417" s="2"/>
      <c r="BC2417" s="2"/>
      <c r="BD2417" s="8"/>
      <c r="BF2417" s="2"/>
      <c r="BH2417" s="2"/>
      <c r="BJ2417" s="2"/>
      <c r="BK2417" s="2"/>
      <c r="BL2417" s="2"/>
      <c r="BM2417" s="8"/>
    </row>
    <row r="2418" spans="1:65" x14ac:dyDescent="0.25">
      <c r="A2418" s="2"/>
      <c r="B2418" s="2"/>
      <c r="C2418" s="2"/>
      <c r="D2418" s="2"/>
      <c r="E2418" s="2"/>
      <c r="F2418" s="2"/>
      <c r="G2418" s="10"/>
      <c r="H2418" s="10"/>
      <c r="I2418" s="10"/>
      <c r="J2418" s="10"/>
      <c r="M2418" s="2"/>
      <c r="N2418" s="39"/>
      <c r="O2418" s="2"/>
      <c r="P2418" s="2"/>
      <c r="Q2418" s="2"/>
      <c r="R2418" s="2"/>
      <c r="S2418" s="2"/>
      <c r="V2418" s="2"/>
      <c r="W2418" s="2"/>
      <c r="X2418" s="2"/>
      <c r="Y2418" s="2"/>
      <c r="Z2418" s="2"/>
      <c r="AA2418" s="2"/>
      <c r="AB2418" s="2"/>
      <c r="AC2418" s="8"/>
      <c r="AE2418" s="2"/>
      <c r="AF2418" s="2"/>
      <c r="AG2418" s="2"/>
      <c r="AH2418" s="2"/>
      <c r="AI2418" s="2"/>
      <c r="AJ2418" s="2"/>
      <c r="AK2418" s="2"/>
      <c r="AL2418" s="8"/>
      <c r="AN2418" s="2"/>
      <c r="AO2418" s="2"/>
      <c r="AP2418" s="2"/>
      <c r="AQ2418" s="2"/>
      <c r="AR2418" s="2"/>
      <c r="AS2418" s="2"/>
      <c r="AT2418" s="2"/>
      <c r="AU2418" s="8"/>
      <c r="AW2418" s="2"/>
      <c r="AX2418" s="2"/>
      <c r="AY2418" s="2"/>
      <c r="AZ2418" s="2"/>
      <c r="BA2418" s="2"/>
      <c r="BB2418" s="2"/>
      <c r="BC2418" s="2"/>
      <c r="BD2418" s="8"/>
      <c r="BF2418" s="2"/>
      <c r="BH2418" s="2"/>
      <c r="BJ2418" s="2"/>
      <c r="BK2418" s="2"/>
      <c r="BL2418" s="2"/>
      <c r="BM2418" s="8"/>
    </row>
    <row r="2419" spans="1:65" x14ac:dyDescent="0.25">
      <c r="A2419" s="2"/>
      <c r="B2419" s="2"/>
      <c r="C2419" s="2"/>
      <c r="D2419" s="2"/>
      <c r="E2419" s="2"/>
      <c r="F2419" s="2"/>
      <c r="G2419" s="10"/>
      <c r="H2419" s="10"/>
      <c r="I2419" s="10"/>
      <c r="J2419" s="10"/>
      <c r="M2419" s="2"/>
      <c r="N2419" s="39"/>
      <c r="O2419" s="2"/>
      <c r="P2419" s="2"/>
      <c r="Q2419" s="2"/>
      <c r="R2419" s="2"/>
      <c r="S2419" s="2"/>
      <c r="V2419" s="2"/>
      <c r="W2419" s="2"/>
      <c r="X2419" s="2"/>
      <c r="Y2419" s="2"/>
      <c r="Z2419" s="2"/>
      <c r="AA2419" s="2"/>
      <c r="AB2419" s="2"/>
      <c r="AC2419" s="8"/>
      <c r="AE2419" s="2"/>
      <c r="AF2419" s="2"/>
      <c r="AG2419" s="2"/>
      <c r="AH2419" s="2"/>
      <c r="AI2419" s="2"/>
      <c r="AJ2419" s="2"/>
      <c r="AK2419" s="2"/>
      <c r="AL2419" s="8"/>
      <c r="AN2419" s="2"/>
      <c r="AO2419" s="2"/>
      <c r="AP2419" s="2"/>
      <c r="AQ2419" s="2"/>
      <c r="AR2419" s="2"/>
      <c r="AS2419" s="2"/>
      <c r="AT2419" s="2"/>
      <c r="AU2419" s="8"/>
      <c r="AW2419" s="2"/>
      <c r="AX2419" s="2"/>
      <c r="AY2419" s="2"/>
      <c r="AZ2419" s="2"/>
      <c r="BA2419" s="2"/>
      <c r="BB2419" s="2"/>
      <c r="BC2419" s="2"/>
      <c r="BD2419" s="8"/>
      <c r="BF2419" s="2"/>
      <c r="BH2419" s="2"/>
      <c r="BJ2419" s="2"/>
      <c r="BK2419" s="2"/>
      <c r="BL2419" s="2"/>
      <c r="BM2419" s="8"/>
    </row>
    <row r="2420" spans="1:65" x14ac:dyDescent="0.25">
      <c r="A2420" s="2"/>
      <c r="B2420" s="2"/>
      <c r="C2420" s="2"/>
      <c r="D2420" s="2"/>
      <c r="E2420" s="2"/>
      <c r="F2420" s="2"/>
      <c r="G2420" s="10"/>
      <c r="H2420" s="10"/>
      <c r="I2420" s="10"/>
      <c r="J2420" s="10"/>
      <c r="M2420" s="2"/>
      <c r="N2420" s="39"/>
      <c r="O2420" s="2"/>
      <c r="P2420" s="2"/>
      <c r="Q2420" s="2"/>
      <c r="R2420" s="2"/>
      <c r="S2420" s="2"/>
      <c r="V2420" s="2"/>
      <c r="W2420" s="2"/>
      <c r="X2420" s="2"/>
      <c r="Y2420" s="2"/>
      <c r="Z2420" s="2"/>
      <c r="AA2420" s="2"/>
      <c r="AB2420" s="2"/>
      <c r="AC2420" s="8"/>
      <c r="AE2420" s="2"/>
      <c r="AF2420" s="2"/>
      <c r="AG2420" s="2"/>
      <c r="AH2420" s="2"/>
      <c r="AI2420" s="2"/>
      <c r="AJ2420" s="2"/>
      <c r="AK2420" s="2"/>
      <c r="AL2420" s="8"/>
      <c r="AN2420" s="2"/>
      <c r="AO2420" s="2"/>
      <c r="AP2420" s="2"/>
      <c r="AQ2420" s="2"/>
      <c r="AR2420" s="2"/>
      <c r="AS2420" s="2"/>
      <c r="AT2420" s="2"/>
      <c r="AU2420" s="8"/>
      <c r="AW2420" s="2"/>
      <c r="AX2420" s="2"/>
      <c r="AY2420" s="2"/>
      <c r="AZ2420" s="2"/>
      <c r="BA2420" s="2"/>
      <c r="BB2420" s="2"/>
      <c r="BC2420" s="2"/>
      <c r="BD2420" s="8"/>
      <c r="BF2420" s="2"/>
      <c r="BH2420" s="2"/>
      <c r="BJ2420" s="2"/>
      <c r="BK2420" s="2"/>
      <c r="BL2420" s="2"/>
      <c r="BM2420" s="8"/>
    </row>
    <row r="2421" spans="1:65" x14ac:dyDescent="0.25">
      <c r="A2421" s="2"/>
      <c r="B2421" s="2"/>
      <c r="C2421" s="2"/>
      <c r="D2421" s="2"/>
      <c r="E2421" s="2"/>
      <c r="F2421" s="2"/>
      <c r="G2421" s="10"/>
      <c r="H2421" s="10"/>
      <c r="I2421" s="10"/>
      <c r="J2421" s="10"/>
      <c r="M2421" s="2"/>
      <c r="N2421" s="39"/>
      <c r="O2421" s="2"/>
      <c r="P2421" s="2"/>
      <c r="Q2421" s="2"/>
      <c r="R2421" s="2"/>
      <c r="S2421" s="2"/>
      <c r="V2421" s="2"/>
      <c r="W2421" s="2"/>
      <c r="X2421" s="2"/>
      <c r="Y2421" s="2"/>
      <c r="Z2421" s="2"/>
      <c r="AA2421" s="2"/>
      <c r="AB2421" s="2"/>
      <c r="AC2421" s="8"/>
      <c r="AE2421" s="2"/>
      <c r="AF2421" s="2"/>
      <c r="AG2421" s="2"/>
      <c r="AH2421" s="2"/>
      <c r="AI2421" s="2"/>
      <c r="AJ2421" s="2"/>
      <c r="AK2421" s="2"/>
      <c r="AL2421" s="8"/>
      <c r="AN2421" s="2"/>
      <c r="AO2421" s="2"/>
      <c r="AP2421" s="2"/>
      <c r="AQ2421" s="2"/>
      <c r="AR2421" s="2"/>
      <c r="AS2421" s="2"/>
      <c r="AT2421" s="2"/>
      <c r="AU2421" s="8"/>
      <c r="AW2421" s="2"/>
      <c r="AX2421" s="2"/>
      <c r="AY2421" s="2"/>
      <c r="AZ2421" s="2"/>
      <c r="BA2421" s="2"/>
      <c r="BB2421" s="2"/>
      <c r="BC2421" s="2"/>
      <c r="BD2421" s="8"/>
      <c r="BF2421" s="2"/>
      <c r="BH2421" s="2"/>
      <c r="BJ2421" s="2"/>
      <c r="BK2421" s="2"/>
      <c r="BL2421" s="2"/>
      <c r="BM2421" s="8"/>
    </row>
    <row r="2422" spans="1:65" x14ac:dyDescent="0.25">
      <c r="A2422" s="2"/>
      <c r="B2422" s="2"/>
      <c r="C2422" s="2"/>
      <c r="D2422" s="2"/>
      <c r="E2422" s="2"/>
      <c r="F2422" s="2"/>
      <c r="G2422" s="10"/>
      <c r="H2422" s="10"/>
      <c r="I2422" s="10"/>
      <c r="J2422" s="10"/>
      <c r="M2422" s="2"/>
      <c r="N2422" s="39"/>
      <c r="O2422" s="2"/>
      <c r="P2422" s="2"/>
      <c r="Q2422" s="2"/>
      <c r="R2422" s="2"/>
      <c r="S2422" s="2"/>
      <c r="V2422" s="2"/>
      <c r="W2422" s="2"/>
      <c r="X2422" s="2"/>
      <c r="Y2422" s="2"/>
      <c r="Z2422" s="2"/>
      <c r="AA2422" s="2"/>
      <c r="AB2422" s="2"/>
      <c r="AC2422" s="8"/>
      <c r="AE2422" s="2"/>
      <c r="AF2422" s="2"/>
      <c r="AG2422" s="2"/>
      <c r="AH2422" s="2"/>
      <c r="AI2422" s="2"/>
      <c r="AJ2422" s="2"/>
      <c r="AK2422" s="2"/>
      <c r="AL2422" s="8"/>
      <c r="AN2422" s="2"/>
      <c r="AO2422" s="2"/>
      <c r="AP2422" s="2"/>
      <c r="AQ2422" s="2"/>
      <c r="AR2422" s="2"/>
      <c r="AS2422" s="2"/>
      <c r="AT2422" s="2"/>
      <c r="AU2422" s="8"/>
      <c r="AW2422" s="2"/>
      <c r="AX2422" s="2"/>
      <c r="AY2422" s="2"/>
      <c r="AZ2422" s="2"/>
      <c r="BA2422" s="2"/>
      <c r="BB2422" s="2"/>
      <c r="BC2422" s="2"/>
      <c r="BD2422" s="8"/>
      <c r="BF2422" s="2"/>
      <c r="BH2422" s="2"/>
      <c r="BJ2422" s="2"/>
      <c r="BK2422" s="2"/>
      <c r="BL2422" s="2"/>
      <c r="BM2422" s="8"/>
    </row>
    <row r="2423" spans="1:65" x14ac:dyDescent="0.25">
      <c r="A2423" s="2"/>
      <c r="B2423" s="2"/>
      <c r="C2423" s="2"/>
      <c r="D2423" s="2"/>
      <c r="E2423" s="2"/>
      <c r="F2423" s="2"/>
      <c r="G2423" s="10"/>
      <c r="H2423" s="10"/>
      <c r="I2423" s="10"/>
      <c r="J2423" s="10"/>
      <c r="M2423" s="2"/>
      <c r="N2423" s="39"/>
      <c r="O2423" s="2"/>
      <c r="P2423" s="2"/>
      <c r="Q2423" s="2"/>
      <c r="R2423" s="2"/>
      <c r="S2423" s="2"/>
      <c r="V2423" s="2"/>
      <c r="W2423" s="2"/>
      <c r="X2423" s="2"/>
      <c r="Y2423" s="2"/>
      <c r="Z2423" s="2"/>
      <c r="AA2423" s="2"/>
      <c r="AB2423" s="2"/>
      <c r="AC2423" s="8"/>
      <c r="AE2423" s="2"/>
      <c r="AF2423" s="2"/>
      <c r="AG2423" s="2"/>
      <c r="AH2423" s="2"/>
      <c r="AI2423" s="2"/>
      <c r="AJ2423" s="2"/>
      <c r="AK2423" s="2"/>
      <c r="AL2423" s="8"/>
      <c r="AN2423" s="2"/>
      <c r="AO2423" s="2"/>
      <c r="AP2423" s="2"/>
      <c r="AQ2423" s="2"/>
      <c r="AR2423" s="2"/>
      <c r="AS2423" s="2"/>
      <c r="AT2423" s="2"/>
      <c r="AU2423" s="8"/>
      <c r="AW2423" s="2"/>
      <c r="AX2423" s="2"/>
      <c r="AY2423" s="2"/>
      <c r="AZ2423" s="2"/>
      <c r="BA2423" s="2"/>
      <c r="BB2423" s="2"/>
      <c r="BC2423" s="2"/>
      <c r="BD2423" s="8"/>
      <c r="BF2423" s="2"/>
      <c r="BH2423" s="2"/>
      <c r="BJ2423" s="2"/>
      <c r="BK2423" s="2"/>
      <c r="BL2423" s="2"/>
      <c r="BM2423" s="8"/>
    </row>
    <row r="2424" spans="1:65" x14ac:dyDescent="0.25">
      <c r="A2424" s="2"/>
      <c r="B2424" s="2"/>
      <c r="C2424" s="2"/>
      <c r="D2424" s="2"/>
      <c r="E2424" s="2"/>
      <c r="F2424" s="2"/>
      <c r="G2424" s="10"/>
      <c r="H2424" s="10"/>
      <c r="I2424" s="10"/>
      <c r="J2424" s="10"/>
      <c r="M2424" s="2"/>
      <c r="N2424" s="39"/>
      <c r="O2424" s="2"/>
      <c r="P2424" s="2"/>
      <c r="Q2424" s="2"/>
      <c r="R2424" s="2"/>
      <c r="S2424" s="2"/>
      <c r="V2424" s="2"/>
      <c r="W2424" s="2"/>
      <c r="X2424" s="2"/>
      <c r="Y2424" s="2"/>
      <c r="Z2424" s="2"/>
      <c r="AA2424" s="2"/>
      <c r="AB2424" s="2"/>
      <c r="AC2424" s="8"/>
      <c r="AE2424" s="2"/>
      <c r="AF2424" s="2"/>
      <c r="AG2424" s="2"/>
      <c r="AH2424" s="2"/>
      <c r="AI2424" s="2"/>
      <c r="AJ2424" s="2"/>
      <c r="AK2424" s="2"/>
      <c r="AL2424" s="8"/>
      <c r="AN2424" s="2"/>
      <c r="AO2424" s="2"/>
      <c r="AP2424" s="2"/>
      <c r="AQ2424" s="2"/>
      <c r="AR2424" s="2"/>
      <c r="AS2424" s="2"/>
      <c r="AT2424" s="2"/>
      <c r="AU2424" s="8"/>
      <c r="AW2424" s="2"/>
      <c r="AX2424" s="2"/>
      <c r="AY2424" s="2"/>
      <c r="AZ2424" s="2"/>
      <c r="BA2424" s="2"/>
      <c r="BB2424" s="2"/>
      <c r="BC2424" s="2"/>
      <c r="BD2424" s="8"/>
      <c r="BF2424" s="2"/>
      <c r="BH2424" s="2"/>
      <c r="BJ2424" s="2"/>
      <c r="BK2424" s="2"/>
      <c r="BL2424" s="2"/>
      <c r="BM2424" s="8"/>
    </row>
    <row r="2425" spans="1:65" x14ac:dyDescent="0.25">
      <c r="A2425" s="2"/>
      <c r="B2425" s="2"/>
      <c r="C2425" s="2"/>
      <c r="D2425" s="2"/>
      <c r="E2425" s="2"/>
      <c r="F2425" s="2"/>
      <c r="G2425" s="10"/>
      <c r="H2425" s="10"/>
      <c r="I2425" s="10"/>
      <c r="J2425" s="10"/>
      <c r="M2425" s="2"/>
      <c r="N2425" s="39"/>
      <c r="O2425" s="2"/>
      <c r="P2425" s="2"/>
      <c r="Q2425" s="2"/>
      <c r="R2425" s="2"/>
      <c r="S2425" s="2"/>
      <c r="V2425" s="2"/>
      <c r="W2425" s="2"/>
      <c r="X2425" s="2"/>
      <c r="Y2425" s="2"/>
      <c r="Z2425" s="2"/>
      <c r="AA2425" s="2"/>
      <c r="AB2425" s="2"/>
      <c r="AC2425" s="8"/>
      <c r="AE2425" s="2"/>
      <c r="AF2425" s="2"/>
      <c r="AG2425" s="2"/>
      <c r="AH2425" s="2"/>
      <c r="AI2425" s="2"/>
      <c r="AJ2425" s="2"/>
      <c r="AK2425" s="2"/>
      <c r="AL2425" s="8"/>
      <c r="AN2425" s="2"/>
      <c r="AO2425" s="2"/>
      <c r="AP2425" s="2"/>
      <c r="AQ2425" s="2"/>
      <c r="AR2425" s="2"/>
      <c r="AS2425" s="2"/>
      <c r="AT2425" s="2"/>
      <c r="AU2425" s="8"/>
      <c r="AW2425" s="2"/>
      <c r="AX2425" s="2"/>
      <c r="AY2425" s="2"/>
      <c r="AZ2425" s="2"/>
      <c r="BA2425" s="2"/>
      <c r="BB2425" s="2"/>
      <c r="BC2425" s="2"/>
      <c r="BD2425" s="8"/>
      <c r="BF2425" s="2"/>
      <c r="BH2425" s="2"/>
      <c r="BJ2425" s="2"/>
      <c r="BK2425" s="2"/>
      <c r="BL2425" s="2"/>
      <c r="BM2425" s="8"/>
    </row>
    <row r="2426" spans="1:65" x14ac:dyDescent="0.25">
      <c r="A2426" s="2"/>
      <c r="B2426" s="2"/>
      <c r="C2426" s="2"/>
      <c r="D2426" s="2"/>
      <c r="E2426" s="2"/>
      <c r="F2426" s="2"/>
      <c r="G2426" s="10"/>
      <c r="H2426" s="10"/>
      <c r="I2426" s="10"/>
      <c r="J2426" s="10"/>
      <c r="M2426" s="2"/>
      <c r="N2426" s="39"/>
      <c r="O2426" s="2"/>
      <c r="P2426" s="2"/>
      <c r="Q2426" s="2"/>
      <c r="R2426" s="2"/>
      <c r="S2426" s="2"/>
      <c r="V2426" s="2"/>
      <c r="W2426" s="2"/>
      <c r="X2426" s="2"/>
      <c r="Y2426" s="2"/>
      <c r="Z2426" s="2"/>
      <c r="AA2426" s="2"/>
      <c r="AB2426" s="2"/>
      <c r="AC2426" s="8"/>
      <c r="AE2426" s="2"/>
      <c r="AF2426" s="2"/>
      <c r="AG2426" s="2"/>
      <c r="AH2426" s="2"/>
      <c r="AI2426" s="2"/>
      <c r="AJ2426" s="2"/>
      <c r="AK2426" s="2"/>
      <c r="AL2426" s="8"/>
      <c r="AN2426" s="2"/>
      <c r="AO2426" s="2"/>
      <c r="AP2426" s="2"/>
      <c r="AQ2426" s="2"/>
      <c r="AR2426" s="2"/>
      <c r="AS2426" s="2"/>
      <c r="AT2426" s="2"/>
      <c r="AU2426" s="8"/>
      <c r="AW2426" s="2"/>
      <c r="AX2426" s="2"/>
      <c r="AY2426" s="2"/>
      <c r="AZ2426" s="2"/>
      <c r="BA2426" s="2"/>
      <c r="BB2426" s="2"/>
      <c r="BC2426" s="2"/>
      <c r="BD2426" s="8"/>
      <c r="BF2426" s="2"/>
      <c r="BH2426" s="2"/>
      <c r="BJ2426" s="2"/>
      <c r="BK2426" s="2"/>
      <c r="BL2426" s="2"/>
      <c r="BM2426" s="8"/>
    </row>
    <row r="2427" spans="1:65" x14ac:dyDescent="0.25">
      <c r="A2427" s="2"/>
      <c r="B2427" s="2"/>
      <c r="C2427" s="2"/>
      <c r="D2427" s="2"/>
      <c r="E2427" s="2"/>
      <c r="F2427" s="2"/>
      <c r="G2427" s="10"/>
      <c r="H2427" s="10"/>
      <c r="I2427" s="10"/>
      <c r="J2427" s="10"/>
      <c r="M2427" s="2"/>
      <c r="N2427" s="39"/>
      <c r="O2427" s="2"/>
      <c r="P2427" s="2"/>
      <c r="Q2427" s="2"/>
      <c r="R2427" s="2"/>
      <c r="S2427" s="2"/>
      <c r="V2427" s="2"/>
      <c r="W2427" s="2"/>
      <c r="X2427" s="2"/>
      <c r="Y2427" s="2"/>
      <c r="Z2427" s="2"/>
      <c r="AA2427" s="2"/>
      <c r="AB2427" s="2"/>
      <c r="AC2427" s="8"/>
      <c r="AE2427" s="2"/>
      <c r="AF2427" s="2"/>
      <c r="AG2427" s="2"/>
      <c r="AH2427" s="2"/>
      <c r="AI2427" s="2"/>
      <c r="AJ2427" s="2"/>
      <c r="AK2427" s="2"/>
      <c r="AL2427" s="8"/>
      <c r="AN2427" s="2"/>
      <c r="AO2427" s="2"/>
      <c r="AP2427" s="2"/>
      <c r="AQ2427" s="2"/>
      <c r="AR2427" s="2"/>
      <c r="AS2427" s="2"/>
      <c r="AT2427" s="2"/>
      <c r="AU2427" s="8"/>
      <c r="AW2427" s="2"/>
      <c r="AX2427" s="2"/>
      <c r="AY2427" s="2"/>
      <c r="AZ2427" s="2"/>
      <c r="BA2427" s="2"/>
      <c r="BB2427" s="2"/>
      <c r="BC2427" s="2"/>
      <c r="BD2427" s="8"/>
      <c r="BF2427" s="2"/>
      <c r="BH2427" s="2"/>
      <c r="BJ2427" s="2"/>
      <c r="BK2427" s="2"/>
      <c r="BL2427" s="2"/>
      <c r="BM2427" s="8"/>
    </row>
    <row r="2428" spans="1:65" x14ac:dyDescent="0.25">
      <c r="A2428" s="2"/>
      <c r="B2428" s="2"/>
      <c r="C2428" s="2"/>
      <c r="D2428" s="2"/>
      <c r="E2428" s="2"/>
      <c r="F2428" s="2"/>
      <c r="G2428" s="10"/>
      <c r="H2428" s="10"/>
      <c r="I2428" s="10"/>
      <c r="J2428" s="10"/>
      <c r="M2428" s="2"/>
      <c r="N2428" s="39"/>
      <c r="O2428" s="2"/>
      <c r="P2428" s="2"/>
      <c r="Q2428" s="2"/>
      <c r="R2428" s="2"/>
      <c r="S2428" s="2"/>
      <c r="V2428" s="2"/>
      <c r="W2428" s="2"/>
      <c r="X2428" s="2"/>
      <c r="Y2428" s="2"/>
      <c r="Z2428" s="2"/>
      <c r="AA2428" s="2"/>
      <c r="AB2428" s="2"/>
      <c r="AC2428" s="8"/>
      <c r="AE2428" s="2"/>
      <c r="AF2428" s="2"/>
      <c r="AG2428" s="2"/>
      <c r="AH2428" s="2"/>
      <c r="AI2428" s="2"/>
      <c r="AJ2428" s="2"/>
      <c r="AK2428" s="2"/>
      <c r="AL2428" s="8"/>
      <c r="AN2428" s="2"/>
      <c r="AO2428" s="2"/>
      <c r="AP2428" s="2"/>
      <c r="AQ2428" s="2"/>
      <c r="AR2428" s="2"/>
      <c r="AS2428" s="2"/>
      <c r="AT2428" s="2"/>
      <c r="AU2428" s="8"/>
      <c r="AW2428" s="2"/>
      <c r="AX2428" s="2"/>
      <c r="AY2428" s="2"/>
      <c r="AZ2428" s="2"/>
      <c r="BA2428" s="2"/>
      <c r="BB2428" s="2"/>
      <c r="BC2428" s="2"/>
      <c r="BD2428" s="8"/>
      <c r="BF2428" s="2"/>
      <c r="BH2428" s="2"/>
      <c r="BJ2428" s="2"/>
      <c r="BK2428" s="2"/>
      <c r="BL2428" s="2"/>
      <c r="BM2428" s="8"/>
    </row>
    <row r="2429" spans="1:65" x14ac:dyDescent="0.25">
      <c r="A2429" s="2"/>
      <c r="B2429" s="2"/>
      <c r="C2429" s="2"/>
      <c r="D2429" s="2"/>
      <c r="E2429" s="2"/>
      <c r="F2429" s="2"/>
      <c r="G2429" s="10"/>
      <c r="H2429" s="10"/>
      <c r="I2429" s="10"/>
      <c r="J2429" s="10"/>
      <c r="M2429" s="2"/>
      <c r="N2429" s="39"/>
      <c r="O2429" s="2"/>
      <c r="P2429" s="2"/>
      <c r="Q2429" s="2"/>
      <c r="R2429" s="2"/>
      <c r="S2429" s="2"/>
      <c r="V2429" s="2"/>
      <c r="W2429" s="2"/>
      <c r="X2429" s="2"/>
      <c r="Y2429" s="2"/>
      <c r="Z2429" s="2"/>
      <c r="AA2429" s="2"/>
      <c r="AB2429" s="2"/>
      <c r="AC2429" s="8"/>
      <c r="AE2429" s="2"/>
      <c r="AF2429" s="2"/>
      <c r="AG2429" s="2"/>
      <c r="AH2429" s="2"/>
      <c r="AI2429" s="2"/>
      <c r="AJ2429" s="2"/>
      <c r="AK2429" s="2"/>
      <c r="AL2429" s="8"/>
      <c r="AN2429" s="2"/>
      <c r="AO2429" s="2"/>
      <c r="AP2429" s="2"/>
      <c r="AQ2429" s="2"/>
      <c r="AR2429" s="2"/>
      <c r="AS2429" s="2"/>
      <c r="AT2429" s="2"/>
      <c r="AU2429" s="8"/>
      <c r="AW2429" s="2"/>
      <c r="AX2429" s="2"/>
      <c r="AY2429" s="2"/>
      <c r="AZ2429" s="2"/>
      <c r="BA2429" s="2"/>
      <c r="BB2429" s="2"/>
      <c r="BC2429" s="2"/>
      <c r="BD2429" s="8"/>
      <c r="BF2429" s="2"/>
      <c r="BH2429" s="2"/>
      <c r="BJ2429" s="2"/>
      <c r="BK2429" s="2"/>
      <c r="BL2429" s="2"/>
      <c r="BM2429" s="8"/>
    </row>
    <row r="2430" spans="1:65" x14ac:dyDescent="0.25">
      <c r="A2430" s="2"/>
      <c r="B2430" s="2"/>
      <c r="C2430" s="2"/>
      <c r="D2430" s="2"/>
      <c r="E2430" s="2"/>
      <c r="F2430" s="2"/>
      <c r="G2430" s="10"/>
      <c r="H2430" s="10"/>
      <c r="I2430" s="10"/>
      <c r="J2430" s="10"/>
      <c r="M2430" s="2"/>
      <c r="N2430" s="39"/>
      <c r="O2430" s="2"/>
      <c r="P2430" s="2"/>
      <c r="Q2430" s="2"/>
      <c r="R2430" s="2"/>
      <c r="S2430" s="2"/>
      <c r="V2430" s="2"/>
      <c r="W2430" s="2"/>
      <c r="X2430" s="2"/>
      <c r="Y2430" s="2"/>
      <c r="Z2430" s="2"/>
      <c r="AA2430" s="2"/>
      <c r="AB2430" s="2"/>
      <c r="AC2430" s="8"/>
      <c r="AE2430" s="2"/>
      <c r="AF2430" s="2"/>
      <c r="AG2430" s="2"/>
      <c r="AH2430" s="2"/>
      <c r="AI2430" s="2"/>
      <c r="AJ2430" s="2"/>
      <c r="AK2430" s="2"/>
      <c r="AL2430" s="8"/>
      <c r="AN2430" s="2"/>
      <c r="AO2430" s="2"/>
      <c r="AP2430" s="2"/>
      <c r="AQ2430" s="2"/>
      <c r="AR2430" s="2"/>
      <c r="AS2430" s="2"/>
      <c r="AT2430" s="2"/>
      <c r="AU2430" s="8"/>
      <c r="AW2430" s="2"/>
      <c r="AX2430" s="2"/>
      <c r="AY2430" s="2"/>
      <c r="AZ2430" s="2"/>
      <c r="BA2430" s="2"/>
      <c r="BB2430" s="2"/>
      <c r="BC2430" s="2"/>
      <c r="BD2430" s="8"/>
      <c r="BF2430" s="2"/>
      <c r="BH2430" s="2"/>
      <c r="BJ2430" s="2"/>
      <c r="BK2430" s="2"/>
      <c r="BL2430" s="2"/>
      <c r="BM2430" s="8"/>
    </row>
    <row r="2431" spans="1:65" x14ac:dyDescent="0.25">
      <c r="A2431" s="2"/>
      <c r="B2431" s="2"/>
      <c r="C2431" s="2"/>
      <c r="D2431" s="2"/>
      <c r="E2431" s="2"/>
      <c r="F2431" s="2"/>
      <c r="G2431" s="10"/>
      <c r="H2431" s="10"/>
      <c r="I2431" s="10"/>
      <c r="J2431" s="10"/>
      <c r="M2431" s="2"/>
      <c r="N2431" s="39"/>
      <c r="O2431" s="2"/>
      <c r="P2431" s="2"/>
      <c r="Q2431" s="2"/>
      <c r="R2431" s="2"/>
      <c r="S2431" s="2"/>
      <c r="V2431" s="2"/>
      <c r="W2431" s="2"/>
      <c r="X2431" s="2"/>
      <c r="Y2431" s="2"/>
      <c r="Z2431" s="2"/>
      <c r="AA2431" s="2"/>
      <c r="AB2431" s="2"/>
      <c r="AC2431" s="8"/>
      <c r="AE2431" s="2"/>
      <c r="AF2431" s="2"/>
      <c r="AG2431" s="2"/>
      <c r="AH2431" s="2"/>
      <c r="AI2431" s="2"/>
      <c r="AJ2431" s="2"/>
      <c r="AK2431" s="2"/>
      <c r="AL2431" s="8"/>
      <c r="AN2431" s="2"/>
      <c r="AO2431" s="2"/>
      <c r="AP2431" s="2"/>
      <c r="AQ2431" s="2"/>
      <c r="AR2431" s="2"/>
      <c r="AS2431" s="2"/>
      <c r="AT2431" s="2"/>
      <c r="AU2431" s="8"/>
      <c r="AW2431" s="2"/>
      <c r="AX2431" s="2"/>
      <c r="AY2431" s="2"/>
      <c r="AZ2431" s="2"/>
      <c r="BA2431" s="2"/>
      <c r="BB2431" s="2"/>
      <c r="BC2431" s="2"/>
      <c r="BD2431" s="8"/>
      <c r="BF2431" s="2"/>
      <c r="BH2431" s="2"/>
      <c r="BJ2431" s="2"/>
      <c r="BK2431" s="2"/>
      <c r="BL2431" s="2"/>
      <c r="BM2431" s="8"/>
    </row>
    <row r="2432" spans="1:65" x14ac:dyDescent="0.25">
      <c r="A2432" s="2"/>
      <c r="B2432" s="2"/>
      <c r="C2432" s="2"/>
      <c r="D2432" s="2"/>
      <c r="E2432" s="2"/>
      <c r="F2432" s="2"/>
      <c r="G2432" s="10"/>
      <c r="H2432" s="10"/>
      <c r="I2432" s="10"/>
      <c r="J2432" s="10"/>
      <c r="M2432" s="2"/>
      <c r="N2432" s="39"/>
      <c r="O2432" s="2"/>
      <c r="P2432" s="2"/>
      <c r="Q2432" s="2"/>
      <c r="R2432" s="2"/>
      <c r="S2432" s="2"/>
      <c r="V2432" s="2"/>
      <c r="W2432" s="2"/>
      <c r="X2432" s="2"/>
      <c r="Y2432" s="2"/>
      <c r="Z2432" s="2"/>
      <c r="AA2432" s="2"/>
      <c r="AB2432" s="2"/>
      <c r="AC2432" s="8"/>
      <c r="AE2432" s="2"/>
      <c r="AF2432" s="2"/>
      <c r="AG2432" s="2"/>
      <c r="AH2432" s="2"/>
      <c r="AI2432" s="2"/>
      <c r="AJ2432" s="2"/>
      <c r="AK2432" s="2"/>
      <c r="AL2432" s="8"/>
      <c r="AN2432" s="2"/>
      <c r="AO2432" s="2"/>
      <c r="AP2432" s="2"/>
      <c r="AQ2432" s="2"/>
      <c r="AR2432" s="2"/>
      <c r="AS2432" s="2"/>
      <c r="AT2432" s="2"/>
      <c r="AU2432" s="8"/>
      <c r="AW2432" s="2"/>
      <c r="AX2432" s="2"/>
      <c r="AY2432" s="2"/>
      <c r="AZ2432" s="2"/>
      <c r="BA2432" s="2"/>
      <c r="BB2432" s="2"/>
      <c r="BC2432" s="2"/>
      <c r="BD2432" s="8"/>
      <c r="BF2432" s="2"/>
      <c r="BH2432" s="2"/>
      <c r="BJ2432" s="2"/>
      <c r="BK2432" s="2"/>
      <c r="BL2432" s="2"/>
      <c r="BM2432" s="8"/>
    </row>
    <row r="2433" spans="1:65" x14ac:dyDescent="0.25">
      <c r="A2433" s="2"/>
      <c r="B2433" s="2"/>
      <c r="C2433" s="2"/>
      <c r="D2433" s="2"/>
      <c r="E2433" s="2"/>
      <c r="F2433" s="2"/>
      <c r="G2433" s="10"/>
      <c r="H2433" s="10"/>
      <c r="I2433" s="10"/>
      <c r="J2433" s="10"/>
      <c r="M2433" s="2"/>
      <c r="N2433" s="39"/>
      <c r="O2433" s="2"/>
      <c r="P2433" s="2"/>
      <c r="Q2433" s="2"/>
      <c r="R2433" s="2"/>
      <c r="S2433" s="2"/>
      <c r="V2433" s="2"/>
      <c r="W2433" s="2"/>
      <c r="X2433" s="2"/>
      <c r="Y2433" s="2"/>
      <c r="Z2433" s="2"/>
      <c r="AA2433" s="2"/>
      <c r="AB2433" s="2"/>
      <c r="AC2433" s="8"/>
      <c r="AE2433" s="2"/>
      <c r="AF2433" s="2"/>
      <c r="AG2433" s="2"/>
      <c r="AH2433" s="2"/>
      <c r="AI2433" s="2"/>
      <c r="AJ2433" s="2"/>
      <c r="AK2433" s="2"/>
      <c r="AL2433" s="8"/>
      <c r="AN2433" s="2"/>
      <c r="AO2433" s="2"/>
      <c r="AP2433" s="2"/>
      <c r="AQ2433" s="2"/>
      <c r="AR2433" s="2"/>
      <c r="AS2433" s="2"/>
      <c r="AT2433" s="2"/>
      <c r="AU2433" s="8"/>
      <c r="AW2433" s="2"/>
      <c r="AX2433" s="2"/>
      <c r="AY2433" s="2"/>
      <c r="AZ2433" s="2"/>
      <c r="BA2433" s="2"/>
      <c r="BB2433" s="2"/>
      <c r="BC2433" s="2"/>
      <c r="BD2433" s="8"/>
      <c r="BF2433" s="2"/>
      <c r="BH2433" s="2"/>
      <c r="BJ2433" s="2"/>
      <c r="BK2433" s="2"/>
      <c r="BL2433" s="2"/>
      <c r="BM2433" s="8"/>
    </row>
    <row r="2434" spans="1:65" x14ac:dyDescent="0.25">
      <c r="A2434" s="2"/>
      <c r="B2434" s="2"/>
      <c r="C2434" s="2"/>
      <c r="D2434" s="2"/>
      <c r="E2434" s="2"/>
      <c r="F2434" s="2"/>
      <c r="G2434" s="10"/>
      <c r="H2434" s="10"/>
      <c r="I2434" s="10"/>
      <c r="J2434" s="10"/>
      <c r="M2434" s="2"/>
      <c r="N2434" s="39"/>
      <c r="O2434" s="2"/>
      <c r="P2434" s="2"/>
      <c r="Q2434" s="2"/>
      <c r="R2434" s="2"/>
      <c r="S2434" s="2"/>
      <c r="V2434" s="2"/>
      <c r="W2434" s="2"/>
      <c r="X2434" s="2"/>
      <c r="Y2434" s="2"/>
      <c r="Z2434" s="2"/>
      <c r="AA2434" s="2"/>
      <c r="AB2434" s="2"/>
      <c r="AC2434" s="8"/>
      <c r="AE2434" s="2"/>
      <c r="AF2434" s="2"/>
      <c r="AG2434" s="2"/>
      <c r="AH2434" s="2"/>
      <c r="AI2434" s="2"/>
      <c r="AJ2434" s="2"/>
      <c r="AK2434" s="2"/>
      <c r="AL2434" s="8"/>
      <c r="AN2434" s="2"/>
      <c r="AO2434" s="2"/>
      <c r="AP2434" s="2"/>
      <c r="AQ2434" s="2"/>
      <c r="AR2434" s="2"/>
      <c r="AS2434" s="2"/>
      <c r="AT2434" s="2"/>
      <c r="AU2434" s="8"/>
      <c r="AW2434" s="2"/>
      <c r="AX2434" s="2"/>
      <c r="AY2434" s="2"/>
      <c r="AZ2434" s="2"/>
      <c r="BA2434" s="2"/>
      <c r="BB2434" s="2"/>
      <c r="BC2434" s="2"/>
      <c r="BD2434" s="8"/>
      <c r="BF2434" s="2"/>
      <c r="BH2434" s="2"/>
      <c r="BJ2434" s="2"/>
      <c r="BK2434" s="2"/>
      <c r="BL2434" s="2"/>
      <c r="BM2434" s="8"/>
    </row>
    <row r="2435" spans="1:65" x14ac:dyDescent="0.25">
      <c r="A2435" s="2"/>
      <c r="B2435" s="2"/>
      <c r="C2435" s="2"/>
      <c r="D2435" s="2"/>
      <c r="E2435" s="2"/>
      <c r="F2435" s="2"/>
      <c r="G2435" s="10"/>
      <c r="H2435" s="10"/>
      <c r="I2435" s="10"/>
      <c r="J2435" s="10"/>
      <c r="M2435" s="2"/>
      <c r="N2435" s="39"/>
      <c r="O2435" s="2"/>
      <c r="P2435" s="2"/>
      <c r="Q2435" s="2"/>
      <c r="R2435" s="2"/>
      <c r="S2435" s="2"/>
      <c r="V2435" s="2"/>
      <c r="W2435" s="2"/>
      <c r="X2435" s="2"/>
      <c r="Y2435" s="2"/>
      <c r="Z2435" s="2"/>
      <c r="AA2435" s="2"/>
      <c r="AB2435" s="2"/>
      <c r="AC2435" s="8"/>
      <c r="AE2435" s="2"/>
      <c r="AF2435" s="2"/>
      <c r="AG2435" s="2"/>
      <c r="AH2435" s="2"/>
      <c r="AI2435" s="2"/>
      <c r="AJ2435" s="2"/>
      <c r="AK2435" s="2"/>
      <c r="AL2435" s="8"/>
      <c r="AN2435" s="2"/>
      <c r="AO2435" s="2"/>
      <c r="AP2435" s="2"/>
      <c r="AQ2435" s="2"/>
      <c r="AR2435" s="2"/>
      <c r="AS2435" s="2"/>
      <c r="AT2435" s="2"/>
      <c r="AU2435" s="8"/>
      <c r="AW2435" s="2"/>
      <c r="AX2435" s="2"/>
      <c r="AY2435" s="2"/>
      <c r="AZ2435" s="2"/>
      <c r="BA2435" s="2"/>
      <c r="BB2435" s="2"/>
      <c r="BC2435" s="2"/>
      <c r="BD2435" s="8"/>
      <c r="BF2435" s="2"/>
      <c r="BH2435" s="2"/>
      <c r="BJ2435" s="2"/>
      <c r="BK2435" s="2"/>
      <c r="BL2435" s="2"/>
      <c r="BM2435" s="8"/>
    </row>
    <row r="2436" spans="1:65" x14ac:dyDescent="0.25">
      <c r="A2436" s="2"/>
      <c r="B2436" s="2"/>
      <c r="C2436" s="2"/>
      <c r="D2436" s="2"/>
      <c r="E2436" s="2"/>
      <c r="F2436" s="2"/>
      <c r="G2436" s="10"/>
      <c r="H2436" s="10"/>
      <c r="I2436" s="10"/>
      <c r="J2436" s="10"/>
      <c r="M2436" s="2"/>
      <c r="N2436" s="39"/>
      <c r="O2436" s="2"/>
      <c r="P2436" s="2"/>
      <c r="Q2436" s="2"/>
      <c r="R2436" s="2"/>
      <c r="S2436" s="2"/>
      <c r="V2436" s="2"/>
      <c r="W2436" s="2"/>
      <c r="X2436" s="2"/>
      <c r="Y2436" s="2"/>
      <c r="Z2436" s="2"/>
      <c r="AA2436" s="2"/>
      <c r="AB2436" s="2"/>
      <c r="AC2436" s="8"/>
      <c r="AE2436" s="2"/>
      <c r="AF2436" s="2"/>
      <c r="AG2436" s="2"/>
      <c r="AH2436" s="2"/>
      <c r="AI2436" s="2"/>
      <c r="AJ2436" s="2"/>
      <c r="AK2436" s="2"/>
      <c r="AL2436" s="8"/>
      <c r="AN2436" s="2"/>
      <c r="AO2436" s="2"/>
      <c r="AP2436" s="2"/>
      <c r="AQ2436" s="2"/>
      <c r="AR2436" s="2"/>
      <c r="AS2436" s="2"/>
      <c r="AT2436" s="2"/>
      <c r="AU2436" s="8"/>
      <c r="AW2436" s="2"/>
      <c r="AX2436" s="2"/>
      <c r="AY2436" s="2"/>
      <c r="AZ2436" s="2"/>
      <c r="BA2436" s="2"/>
      <c r="BB2436" s="2"/>
      <c r="BC2436" s="2"/>
      <c r="BD2436" s="8"/>
      <c r="BF2436" s="2"/>
      <c r="BH2436" s="2"/>
      <c r="BJ2436" s="2"/>
      <c r="BK2436" s="2"/>
      <c r="BL2436" s="2"/>
      <c r="BM2436" s="8"/>
    </row>
    <row r="2437" spans="1:65" x14ac:dyDescent="0.25">
      <c r="A2437" s="2"/>
      <c r="B2437" s="2"/>
      <c r="C2437" s="2"/>
      <c r="D2437" s="2"/>
      <c r="E2437" s="2"/>
      <c r="F2437" s="2"/>
      <c r="G2437" s="10"/>
      <c r="H2437" s="10"/>
      <c r="I2437" s="10"/>
      <c r="J2437" s="10"/>
      <c r="M2437" s="2"/>
      <c r="N2437" s="39"/>
      <c r="O2437" s="2"/>
      <c r="P2437" s="2"/>
      <c r="Q2437" s="2"/>
      <c r="R2437" s="2"/>
      <c r="S2437" s="2"/>
      <c r="V2437" s="2"/>
      <c r="W2437" s="2"/>
      <c r="X2437" s="2"/>
      <c r="Y2437" s="2"/>
      <c r="Z2437" s="2"/>
      <c r="AA2437" s="2"/>
      <c r="AB2437" s="2"/>
      <c r="AC2437" s="8"/>
      <c r="AE2437" s="2"/>
      <c r="AF2437" s="2"/>
      <c r="AG2437" s="2"/>
      <c r="AH2437" s="2"/>
      <c r="AI2437" s="2"/>
      <c r="AJ2437" s="2"/>
      <c r="AK2437" s="2"/>
      <c r="AL2437" s="8"/>
      <c r="AN2437" s="2"/>
      <c r="AO2437" s="2"/>
      <c r="AP2437" s="2"/>
      <c r="AQ2437" s="2"/>
      <c r="AR2437" s="2"/>
      <c r="AS2437" s="2"/>
      <c r="AT2437" s="2"/>
      <c r="AU2437" s="8"/>
      <c r="AW2437" s="2"/>
      <c r="AX2437" s="2"/>
      <c r="AY2437" s="2"/>
      <c r="AZ2437" s="2"/>
      <c r="BA2437" s="2"/>
      <c r="BB2437" s="2"/>
      <c r="BC2437" s="2"/>
      <c r="BD2437" s="8"/>
      <c r="BF2437" s="2"/>
      <c r="BH2437" s="2"/>
      <c r="BJ2437" s="2"/>
      <c r="BK2437" s="2"/>
      <c r="BL2437" s="2"/>
      <c r="BM2437" s="8"/>
    </row>
    <row r="2438" spans="1:65" x14ac:dyDescent="0.25">
      <c r="A2438" s="2"/>
      <c r="B2438" s="2"/>
      <c r="C2438" s="2"/>
      <c r="D2438" s="2"/>
      <c r="E2438" s="2"/>
      <c r="F2438" s="2"/>
      <c r="G2438" s="10"/>
      <c r="H2438" s="10"/>
      <c r="I2438" s="10"/>
      <c r="J2438" s="10"/>
      <c r="M2438" s="2"/>
      <c r="N2438" s="39"/>
      <c r="O2438" s="2"/>
      <c r="P2438" s="2"/>
      <c r="Q2438" s="2"/>
      <c r="R2438" s="2"/>
      <c r="S2438" s="2"/>
      <c r="V2438" s="2"/>
      <c r="W2438" s="2"/>
      <c r="X2438" s="2"/>
      <c r="Y2438" s="2"/>
      <c r="Z2438" s="2"/>
      <c r="AA2438" s="2"/>
      <c r="AB2438" s="2"/>
      <c r="AC2438" s="8"/>
      <c r="AE2438" s="2"/>
      <c r="AF2438" s="2"/>
      <c r="AG2438" s="2"/>
      <c r="AH2438" s="2"/>
      <c r="AI2438" s="2"/>
      <c r="AJ2438" s="2"/>
      <c r="AK2438" s="2"/>
      <c r="AL2438" s="8"/>
      <c r="AN2438" s="2"/>
      <c r="AO2438" s="2"/>
      <c r="AP2438" s="2"/>
      <c r="AQ2438" s="2"/>
      <c r="AR2438" s="2"/>
      <c r="AS2438" s="2"/>
      <c r="AT2438" s="2"/>
      <c r="AU2438" s="8"/>
      <c r="AW2438" s="2"/>
      <c r="AX2438" s="2"/>
      <c r="AY2438" s="2"/>
      <c r="AZ2438" s="2"/>
      <c r="BA2438" s="2"/>
      <c r="BB2438" s="2"/>
      <c r="BC2438" s="2"/>
      <c r="BD2438" s="8"/>
      <c r="BF2438" s="2"/>
      <c r="BH2438" s="2"/>
      <c r="BJ2438" s="2"/>
      <c r="BK2438" s="2"/>
      <c r="BL2438" s="2"/>
      <c r="BM2438" s="8"/>
    </row>
    <row r="2439" spans="1:65" x14ac:dyDescent="0.25">
      <c r="A2439" s="2"/>
      <c r="B2439" s="2"/>
      <c r="C2439" s="2"/>
      <c r="D2439" s="2"/>
      <c r="E2439" s="2"/>
      <c r="F2439" s="2"/>
      <c r="G2439" s="10"/>
      <c r="H2439" s="10"/>
      <c r="I2439" s="10"/>
      <c r="J2439" s="10"/>
      <c r="M2439" s="2"/>
      <c r="N2439" s="39"/>
      <c r="O2439" s="2"/>
      <c r="P2439" s="2"/>
      <c r="Q2439" s="2"/>
      <c r="R2439" s="2"/>
      <c r="S2439" s="2"/>
      <c r="V2439" s="2"/>
      <c r="W2439" s="2"/>
      <c r="X2439" s="2"/>
      <c r="Y2439" s="2"/>
      <c r="Z2439" s="2"/>
      <c r="AA2439" s="2"/>
      <c r="AB2439" s="2"/>
      <c r="AC2439" s="8"/>
      <c r="AE2439" s="2"/>
      <c r="AF2439" s="2"/>
      <c r="AG2439" s="2"/>
      <c r="AH2439" s="2"/>
      <c r="AI2439" s="2"/>
      <c r="AJ2439" s="2"/>
      <c r="AK2439" s="2"/>
      <c r="AL2439" s="8"/>
      <c r="AN2439" s="2"/>
      <c r="AO2439" s="2"/>
      <c r="AP2439" s="2"/>
      <c r="AQ2439" s="2"/>
      <c r="AR2439" s="2"/>
      <c r="AS2439" s="2"/>
      <c r="AT2439" s="2"/>
      <c r="AU2439" s="8"/>
      <c r="AW2439" s="2"/>
      <c r="AX2439" s="2"/>
      <c r="AY2439" s="2"/>
      <c r="AZ2439" s="2"/>
      <c r="BA2439" s="2"/>
      <c r="BB2439" s="2"/>
      <c r="BC2439" s="2"/>
      <c r="BD2439" s="8"/>
      <c r="BF2439" s="2"/>
      <c r="BH2439" s="2"/>
      <c r="BJ2439" s="2"/>
      <c r="BK2439" s="2"/>
      <c r="BL2439" s="2"/>
      <c r="BM2439" s="8"/>
    </row>
    <row r="2440" spans="1:65" x14ac:dyDescent="0.25">
      <c r="A2440" s="2"/>
      <c r="B2440" s="2"/>
      <c r="C2440" s="2"/>
      <c r="D2440" s="2"/>
      <c r="E2440" s="2"/>
      <c r="F2440" s="2"/>
      <c r="G2440" s="10"/>
      <c r="H2440" s="10"/>
      <c r="I2440" s="10"/>
      <c r="J2440" s="10"/>
      <c r="M2440" s="2"/>
      <c r="N2440" s="39"/>
      <c r="O2440" s="2"/>
      <c r="P2440" s="2"/>
      <c r="Q2440" s="2"/>
      <c r="R2440" s="2"/>
      <c r="S2440" s="2"/>
      <c r="V2440" s="2"/>
      <c r="W2440" s="2"/>
      <c r="X2440" s="2"/>
      <c r="Y2440" s="2"/>
      <c r="Z2440" s="2"/>
      <c r="AA2440" s="2"/>
      <c r="AB2440" s="2"/>
      <c r="AC2440" s="8"/>
      <c r="AE2440" s="2"/>
      <c r="AF2440" s="2"/>
      <c r="AG2440" s="2"/>
      <c r="AH2440" s="2"/>
      <c r="AI2440" s="2"/>
      <c r="AJ2440" s="2"/>
      <c r="AK2440" s="2"/>
      <c r="AL2440" s="8"/>
      <c r="AN2440" s="2"/>
      <c r="AO2440" s="2"/>
      <c r="AP2440" s="2"/>
      <c r="AQ2440" s="2"/>
      <c r="AR2440" s="2"/>
      <c r="AS2440" s="2"/>
      <c r="AT2440" s="2"/>
      <c r="AU2440" s="8"/>
      <c r="AW2440" s="2"/>
      <c r="AX2440" s="2"/>
      <c r="AY2440" s="2"/>
      <c r="AZ2440" s="2"/>
      <c r="BA2440" s="2"/>
      <c r="BB2440" s="2"/>
      <c r="BC2440" s="2"/>
      <c r="BD2440" s="8"/>
      <c r="BF2440" s="2"/>
      <c r="BH2440" s="2"/>
      <c r="BJ2440" s="2"/>
      <c r="BK2440" s="2"/>
      <c r="BL2440" s="2"/>
      <c r="BM2440" s="8"/>
    </row>
    <row r="2441" spans="1:65" x14ac:dyDescent="0.25">
      <c r="A2441" s="2"/>
      <c r="B2441" s="2"/>
      <c r="C2441" s="2"/>
      <c r="D2441" s="2"/>
      <c r="E2441" s="2"/>
      <c r="F2441" s="2"/>
      <c r="G2441" s="10"/>
      <c r="H2441" s="10"/>
      <c r="I2441" s="10"/>
      <c r="J2441" s="10"/>
      <c r="M2441" s="2"/>
      <c r="N2441" s="39"/>
      <c r="O2441" s="2"/>
      <c r="P2441" s="2"/>
      <c r="Q2441" s="2"/>
      <c r="R2441" s="2"/>
      <c r="S2441" s="2"/>
      <c r="V2441" s="2"/>
      <c r="W2441" s="2"/>
      <c r="X2441" s="2"/>
      <c r="Y2441" s="2"/>
      <c r="Z2441" s="2"/>
      <c r="AA2441" s="2"/>
      <c r="AB2441" s="2"/>
      <c r="AC2441" s="8"/>
      <c r="AE2441" s="2"/>
      <c r="AF2441" s="2"/>
      <c r="AG2441" s="2"/>
      <c r="AH2441" s="2"/>
      <c r="AI2441" s="2"/>
      <c r="AJ2441" s="2"/>
      <c r="AK2441" s="2"/>
      <c r="AL2441" s="8"/>
      <c r="AN2441" s="2"/>
      <c r="AO2441" s="2"/>
      <c r="AP2441" s="2"/>
      <c r="AQ2441" s="2"/>
      <c r="AR2441" s="2"/>
      <c r="AS2441" s="2"/>
      <c r="AT2441" s="2"/>
      <c r="AU2441" s="8"/>
      <c r="AW2441" s="2"/>
      <c r="AX2441" s="2"/>
      <c r="AY2441" s="2"/>
      <c r="AZ2441" s="2"/>
      <c r="BA2441" s="2"/>
      <c r="BB2441" s="2"/>
      <c r="BC2441" s="2"/>
      <c r="BD2441" s="8"/>
      <c r="BF2441" s="2"/>
      <c r="BH2441" s="2"/>
      <c r="BJ2441" s="2"/>
      <c r="BK2441" s="2"/>
      <c r="BL2441" s="2"/>
      <c r="BM2441" s="8"/>
    </row>
    <row r="2442" spans="1:65" x14ac:dyDescent="0.25">
      <c r="A2442" s="2"/>
      <c r="B2442" s="2"/>
      <c r="C2442" s="2"/>
      <c r="D2442" s="2"/>
      <c r="E2442" s="2"/>
      <c r="F2442" s="2"/>
      <c r="G2442" s="10"/>
      <c r="H2442" s="10"/>
      <c r="I2442" s="10"/>
      <c r="J2442" s="10"/>
      <c r="M2442" s="2"/>
      <c r="N2442" s="39"/>
      <c r="O2442" s="2"/>
      <c r="P2442" s="2"/>
      <c r="Q2442" s="2"/>
      <c r="R2442" s="2"/>
      <c r="S2442" s="2"/>
      <c r="V2442" s="2"/>
      <c r="W2442" s="2"/>
      <c r="X2442" s="2"/>
      <c r="Y2442" s="2"/>
      <c r="Z2442" s="2"/>
      <c r="AA2442" s="2"/>
      <c r="AB2442" s="2"/>
      <c r="AC2442" s="8"/>
      <c r="AE2442" s="2"/>
      <c r="AF2442" s="2"/>
      <c r="AG2442" s="2"/>
      <c r="AH2442" s="2"/>
      <c r="AI2442" s="2"/>
      <c r="AJ2442" s="2"/>
      <c r="AK2442" s="2"/>
      <c r="AL2442" s="8"/>
      <c r="AN2442" s="2"/>
      <c r="AO2442" s="2"/>
      <c r="AP2442" s="2"/>
      <c r="AQ2442" s="2"/>
      <c r="AR2442" s="2"/>
      <c r="AS2442" s="2"/>
      <c r="AT2442" s="2"/>
      <c r="AU2442" s="8"/>
      <c r="AW2442" s="2"/>
      <c r="AX2442" s="2"/>
      <c r="AY2442" s="2"/>
      <c r="AZ2442" s="2"/>
      <c r="BA2442" s="2"/>
      <c r="BB2442" s="2"/>
      <c r="BC2442" s="2"/>
      <c r="BD2442" s="8"/>
      <c r="BF2442" s="2"/>
      <c r="BH2442" s="2"/>
      <c r="BJ2442" s="2"/>
      <c r="BK2442" s="2"/>
      <c r="BL2442" s="2"/>
      <c r="BM2442" s="8"/>
    </row>
    <row r="2443" spans="1:65" x14ac:dyDescent="0.25">
      <c r="A2443" s="2"/>
      <c r="B2443" s="2"/>
      <c r="C2443" s="2"/>
      <c r="D2443" s="2"/>
      <c r="E2443" s="2"/>
      <c r="F2443" s="2"/>
      <c r="G2443" s="10"/>
      <c r="H2443" s="10"/>
      <c r="I2443" s="10"/>
      <c r="J2443" s="10"/>
      <c r="M2443" s="2"/>
      <c r="N2443" s="39"/>
      <c r="O2443" s="2"/>
      <c r="P2443" s="2"/>
      <c r="Q2443" s="2"/>
      <c r="R2443" s="2"/>
      <c r="S2443" s="2"/>
      <c r="V2443" s="2"/>
      <c r="W2443" s="2"/>
      <c r="X2443" s="2"/>
      <c r="Y2443" s="2"/>
      <c r="Z2443" s="2"/>
      <c r="AA2443" s="2"/>
      <c r="AB2443" s="2"/>
      <c r="AC2443" s="8"/>
      <c r="AE2443" s="2"/>
      <c r="AF2443" s="2"/>
      <c r="AG2443" s="2"/>
      <c r="AH2443" s="2"/>
      <c r="AI2443" s="2"/>
      <c r="AJ2443" s="2"/>
      <c r="AK2443" s="2"/>
      <c r="AL2443" s="8"/>
      <c r="AN2443" s="2"/>
      <c r="AO2443" s="2"/>
      <c r="AP2443" s="2"/>
      <c r="AQ2443" s="2"/>
      <c r="AR2443" s="2"/>
      <c r="AS2443" s="2"/>
      <c r="AT2443" s="2"/>
      <c r="AU2443" s="8"/>
      <c r="AW2443" s="2"/>
      <c r="AX2443" s="2"/>
      <c r="AY2443" s="2"/>
      <c r="AZ2443" s="2"/>
      <c r="BA2443" s="2"/>
      <c r="BB2443" s="2"/>
      <c r="BC2443" s="2"/>
      <c r="BD2443" s="8"/>
      <c r="BF2443" s="2"/>
      <c r="BH2443" s="2"/>
      <c r="BJ2443" s="2"/>
      <c r="BK2443" s="2"/>
      <c r="BL2443" s="2"/>
      <c r="BM2443" s="8"/>
    </row>
    <row r="2444" spans="1:65" x14ac:dyDescent="0.25">
      <c r="A2444" s="2"/>
      <c r="B2444" s="2"/>
      <c r="C2444" s="2"/>
      <c r="D2444" s="2"/>
      <c r="E2444" s="2"/>
      <c r="F2444" s="2"/>
      <c r="G2444" s="10"/>
      <c r="H2444" s="10"/>
      <c r="I2444" s="10"/>
      <c r="J2444" s="10"/>
      <c r="M2444" s="2"/>
      <c r="N2444" s="39"/>
      <c r="O2444" s="2"/>
      <c r="P2444" s="2"/>
      <c r="Q2444" s="2"/>
      <c r="R2444" s="2"/>
      <c r="S2444" s="2"/>
      <c r="V2444" s="2"/>
      <c r="W2444" s="2"/>
      <c r="X2444" s="2"/>
      <c r="Y2444" s="2"/>
      <c r="Z2444" s="2"/>
      <c r="AA2444" s="2"/>
      <c r="AB2444" s="2"/>
      <c r="AC2444" s="8"/>
      <c r="AE2444" s="2"/>
      <c r="AF2444" s="2"/>
      <c r="AG2444" s="2"/>
      <c r="AH2444" s="2"/>
      <c r="AI2444" s="2"/>
      <c r="AJ2444" s="2"/>
      <c r="AK2444" s="2"/>
      <c r="AL2444" s="8"/>
      <c r="AN2444" s="2"/>
      <c r="AO2444" s="2"/>
      <c r="AP2444" s="2"/>
      <c r="AQ2444" s="2"/>
      <c r="AR2444" s="2"/>
      <c r="AS2444" s="2"/>
      <c r="AT2444" s="2"/>
      <c r="AU2444" s="8"/>
      <c r="AW2444" s="2"/>
      <c r="AX2444" s="2"/>
      <c r="AY2444" s="2"/>
      <c r="AZ2444" s="2"/>
      <c r="BA2444" s="2"/>
      <c r="BB2444" s="2"/>
      <c r="BC2444" s="2"/>
      <c r="BD2444" s="8"/>
      <c r="BF2444" s="2"/>
      <c r="BH2444" s="2"/>
      <c r="BJ2444" s="2"/>
      <c r="BK2444" s="2"/>
      <c r="BL2444" s="2"/>
      <c r="BM2444" s="8"/>
    </row>
    <row r="2445" spans="1:65" x14ac:dyDescent="0.25">
      <c r="A2445" s="2"/>
      <c r="B2445" s="2"/>
      <c r="C2445" s="2"/>
      <c r="D2445" s="2"/>
      <c r="E2445" s="2"/>
      <c r="F2445" s="2"/>
      <c r="G2445" s="10"/>
      <c r="H2445" s="10"/>
      <c r="I2445" s="10"/>
      <c r="J2445" s="10"/>
      <c r="M2445" s="2"/>
      <c r="N2445" s="39"/>
      <c r="O2445" s="2"/>
      <c r="P2445" s="2"/>
      <c r="Q2445" s="2"/>
      <c r="R2445" s="2"/>
      <c r="S2445" s="2"/>
      <c r="V2445" s="2"/>
      <c r="W2445" s="2"/>
      <c r="X2445" s="2"/>
      <c r="Y2445" s="2"/>
      <c r="Z2445" s="2"/>
      <c r="AA2445" s="2"/>
      <c r="AB2445" s="2"/>
      <c r="AC2445" s="8"/>
      <c r="AE2445" s="2"/>
      <c r="AF2445" s="2"/>
      <c r="AG2445" s="2"/>
      <c r="AH2445" s="2"/>
      <c r="AI2445" s="2"/>
      <c r="AJ2445" s="2"/>
      <c r="AK2445" s="2"/>
      <c r="AL2445" s="8"/>
      <c r="AN2445" s="2"/>
      <c r="AO2445" s="2"/>
      <c r="AP2445" s="2"/>
      <c r="AQ2445" s="2"/>
      <c r="AR2445" s="2"/>
      <c r="AS2445" s="2"/>
      <c r="AT2445" s="2"/>
      <c r="AU2445" s="8"/>
      <c r="AW2445" s="2"/>
      <c r="AX2445" s="2"/>
      <c r="AY2445" s="2"/>
      <c r="AZ2445" s="2"/>
      <c r="BA2445" s="2"/>
      <c r="BB2445" s="2"/>
      <c r="BC2445" s="2"/>
      <c r="BD2445" s="8"/>
      <c r="BF2445" s="2"/>
      <c r="BH2445" s="2"/>
      <c r="BJ2445" s="2"/>
      <c r="BK2445" s="2"/>
      <c r="BL2445" s="2"/>
      <c r="BM2445" s="8"/>
    </row>
    <row r="2446" spans="1:65" x14ac:dyDescent="0.25">
      <c r="A2446" s="2"/>
      <c r="B2446" s="2"/>
      <c r="C2446" s="2"/>
      <c r="D2446" s="2"/>
      <c r="E2446" s="2"/>
      <c r="F2446" s="2"/>
      <c r="G2446" s="10"/>
      <c r="H2446" s="10"/>
      <c r="I2446" s="10"/>
      <c r="J2446" s="10"/>
      <c r="M2446" s="2"/>
      <c r="N2446" s="39"/>
      <c r="O2446" s="2"/>
      <c r="P2446" s="2"/>
      <c r="Q2446" s="2"/>
      <c r="R2446" s="2"/>
      <c r="S2446" s="2"/>
      <c r="V2446" s="2"/>
      <c r="W2446" s="2"/>
      <c r="X2446" s="2"/>
      <c r="Y2446" s="2"/>
      <c r="Z2446" s="2"/>
      <c r="AA2446" s="2"/>
      <c r="AB2446" s="2"/>
      <c r="AC2446" s="8"/>
      <c r="AE2446" s="2"/>
      <c r="AF2446" s="2"/>
      <c r="AG2446" s="2"/>
      <c r="AH2446" s="2"/>
      <c r="AI2446" s="2"/>
      <c r="AJ2446" s="2"/>
      <c r="AK2446" s="2"/>
      <c r="AL2446" s="8"/>
      <c r="AN2446" s="2"/>
      <c r="AO2446" s="2"/>
      <c r="AP2446" s="2"/>
      <c r="AQ2446" s="2"/>
      <c r="AR2446" s="2"/>
      <c r="AS2446" s="2"/>
      <c r="AT2446" s="2"/>
      <c r="AU2446" s="8"/>
      <c r="AW2446" s="2"/>
      <c r="AX2446" s="2"/>
      <c r="AY2446" s="2"/>
      <c r="AZ2446" s="2"/>
      <c r="BA2446" s="2"/>
      <c r="BB2446" s="2"/>
      <c r="BC2446" s="2"/>
      <c r="BD2446" s="8"/>
      <c r="BF2446" s="2"/>
      <c r="BH2446" s="2"/>
      <c r="BJ2446" s="2"/>
      <c r="BK2446" s="2"/>
      <c r="BL2446" s="2"/>
      <c r="BM2446" s="8"/>
    </row>
    <row r="2447" spans="1:65" x14ac:dyDescent="0.25">
      <c r="A2447" s="2"/>
      <c r="B2447" s="2"/>
      <c r="C2447" s="2"/>
      <c r="D2447" s="2"/>
      <c r="E2447" s="2"/>
      <c r="F2447" s="2"/>
      <c r="G2447" s="10"/>
      <c r="H2447" s="10"/>
      <c r="I2447" s="10"/>
      <c r="J2447" s="10"/>
      <c r="M2447" s="2"/>
      <c r="N2447" s="39"/>
      <c r="O2447" s="2"/>
      <c r="P2447" s="2"/>
      <c r="Q2447" s="2"/>
      <c r="R2447" s="2"/>
      <c r="S2447" s="2"/>
      <c r="V2447" s="2"/>
      <c r="W2447" s="2"/>
      <c r="X2447" s="2"/>
      <c r="Y2447" s="2"/>
      <c r="Z2447" s="2"/>
      <c r="AA2447" s="2"/>
      <c r="AB2447" s="2"/>
      <c r="AC2447" s="8"/>
      <c r="AE2447" s="2"/>
      <c r="AF2447" s="2"/>
      <c r="AG2447" s="2"/>
      <c r="AH2447" s="2"/>
      <c r="AI2447" s="2"/>
      <c r="AJ2447" s="2"/>
      <c r="AK2447" s="2"/>
      <c r="AL2447" s="8"/>
      <c r="AN2447" s="2"/>
      <c r="AO2447" s="2"/>
      <c r="AP2447" s="2"/>
      <c r="AQ2447" s="2"/>
      <c r="AR2447" s="2"/>
      <c r="AS2447" s="2"/>
      <c r="AT2447" s="2"/>
      <c r="AU2447" s="8"/>
      <c r="AW2447" s="2"/>
      <c r="AX2447" s="2"/>
      <c r="AY2447" s="2"/>
      <c r="AZ2447" s="2"/>
      <c r="BA2447" s="2"/>
      <c r="BB2447" s="2"/>
      <c r="BC2447" s="2"/>
      <c r="BD2447" s="8"/>
      <c r="BF2447" s="2"/>
      <c r="BH2447" s="2"/>
      <c r="BJ2447" s="2"/>
      <c r="BK2447" s="2"/>
      <c r="BL2447" s="2"/>
      <c r="BM2447" s="8"/>
    </row>
    <row r="2448" spans="1:65" x14ac:dyDescent="0.25">
      <c r="A2448" s="2"/>
      <c r="B2448" s="2"/>
      <c r="C2448" s="2"/>
      <c r="D2448" s="2"/>
      <c r="E2448" s="2"/>
      <c r="F2448" s="2"/>
      <c r="G2448" s="10"/>
      <c r="H2448" s="10"/>
      <c r="I2448" s="10"/>
      <c r="J2448" s="10"/>
      <c r="M2448" s="2"/>
      <c r="N2448" s="39"/>
      <c r="O2448" s="2"/>
      <c r="P2448" s="2"/>
      <c r="Q2448" s="2"/>
      <c r="R2448" s="2"/>
      <c r="S2448" s="2"/>
      <c r="V2448" s="2"/>
      <c r="W2448" s="2"/>
      <c r="X2448" s="2"/>
      <c r="Y2448" s="2"/>
      <c r="Z2448" s="2"/>
      <c r="AA2448" s="2"/>
      <c r="AB2448" s="2"/>
      <c r="AC2448" s="8"/>
      <c r="AE2448" s="2"/>
      <c r="AF2448" s="2"/>
      <c r="AG2448" s="2"/>
      <c r="AH2448" s="2"/>
      <c r="AI2448" s="2"/>
      <c r="AJ2448" s="2"/>
      <c r="AK2448" s="2"/>
      <c r="AL2448" s="8"/>
      <c r="AN2448" s="2"/>
      <c r="AO2448" s="2"/>
      <c r="AP2448" s="2"/>
      <c r="AQ2448" s="2"/>
      <c r="AR2448" s="2"/>
      <c r="AS2448" s="2"/>
      <c r="AT2448" s="2"/>
      <c r="AU2448" s="8"/>
      <c r="AW2448" s="2"/>
      <c r="AX2448" s="2"/>
      <c r="AY2448" s="2"/>
      <c r="AZ2448" s="2"/>
      <c r="BA2448" s="2"/>
      <c r="BB2448" s="2"/>
      <c r="BC2448" s="2"/>
      <c r="BD2448" s="8"/>
      <c r="BF2448" s="2"/>
      <c r="BH2448" s="2"/>
      <c r="BJ2448" s="2"/>
      <c r="BK2448" s="2"/>
      <c r="BL2448" s="2"/>
      <c r="BM2448" s="8"/>
    </row>
    <row r="2449" spans="1:65" x14ac:dyDescent="0.25">
      <c r="A2449" s="2"/>
      <c r="B2449" s="2"/>
      <c r="C2449" s="2"/>
      <c r="D2449" s="2"/>
      <c r="E2449" s="2"/>
      <c r="F2449" s="2"/>
      <c r="G2449" s="10"/>
      <c r="H2449" s="10"/>
      <c r="I2449" s="10"/>
      <c r="J2449" s="10"/>
      <c r="M2449" s="2"/>
      <c r="N2449" s="39"/>
      <c r="O2449" s="2"/>
      <c r="P2449" s="2"/>
      <c r="Q2449" s="2"/>
      <c r="R2449" s="2"/>
      <c r="S2449" s="2"/>
      <c r="V2449" s="2"/>
      <c r="W2449" s="2"/>
      <c r="X2449" s="2"/>
      <c r="Y2449" s="2"/>
      <c r="Z2449" s="2"/>
      <c r="AA2449" s="2"/>
      <c r="AB2449" s="2"/>
      <c r="AC2449" s="8"/>
      <c r="AE2449" s="2"/>
      <c r="AF2449" s="2"/>
      <c r="AG2449" s="2"/>
      <c r="AH2449" s="2"/>
      <c r="AI2449" s="2"/>
      <c r="AJ2449" s="2"/>
      <c r="AK2449" s="2"/>
      <c r="AL2449" s="8"/>
      <c r="AN2449" s="2"/>
      <c r="AO2449" s="2"/>
      <c r="AP2449" s="2"/>
      <c r="AQ2449" s="2"/>
      <c r="AR2449" s="2"/>
      <c r="AS2449" s="2"/>
      <c r="AT2449" s="2"/>
      <c r="AU2449" s="8"/>
      <c r="AW2449" s="2"/>
      <c r="AX2449" s="2"/>
      <c r="AY2449" s="2"/>
      <c r="AZ2449" s="2"/>
      <c r="BA2449" s="2"/>
      <c r="BB2449" s="2"/>
      <c r="BC2449" s="2"/>
      <c r="BD2449" s="8"/>
      <c r="BF2449" s="2"/>
      <c r="BH2449" s="2"/>
      <c r="BJ2449" s="2"/>
      <c r="BK2449" s="2"/>
      <c r="BL2449" s="2"/>
      <c r="BM2449" s="8"/>
    </row>
    <row r="2450" spans="1:65" x14ac:dyDescent="0.25">
      <c r="A2450" s="2"/>
      <c r="B2450" s="2"/>
      <c r="C2450" s="2"/>
      <c r="D2450" s="2"/>
      <c r="E2450" s="2"/>
      <c r="F2450" s="2"/>
      <c r="G2450" s="10"/>
      <c r="H2450" s="10"/>
      <c r="I2450" s="10"/>
      <c r="J2450" s="10"/>
      <c r="M2450" s="2"/>
      <c r="N2450" s="39"/>
      <c r="O2450" s="2"/>
      <c r="P2450" s="2"/>
      <c r="Q2450" s="2"/>
      <c r="R2450" s="2"/>
      <c r="S2450" s="2"/>
      <c r="V2450" s="2"/>
      <c r="W2450" s="2"/>
      <c r="X2450" s="2"/>
      <c r="Y2450" s="2"/>
      <c r="Z2450" s="2"/>
      <c r="AA2450" s="2"/>
      <c r="AB2450" s="2"/>
      <c r="AC2450" s="8"/>
      <c r="AE2450" s="2"/>
      <c r="AF2450" s="2"/>
      <c r="AG2450" s="2"/>
      <c r="AH2450" s="2"/>
      <c r="AI2450" s="2"/>
      <c r="AJ2450" s="2"/>
      <c r="AK2450" s="2"/>
      <c r="AL2450" s="8"/>
      <c r="AN2450" s="2"/>
      <c r="AO2450" s="2"/>
      <c r="AP2450" s="2"/>
      <c r="AQ2450" s="2"/>
      <c r="AR2450" s="2"/>
      <c r="AS2450" s="2"/>
      <c r="AT2450" s="2"/>
      <c r="AU2450" s="8"/>
      <c r="AW2450" s="2"/>
      <c r="AX2450" s="2"/>
      <c r="AY2450" s="2"/>
      <c r="AZ2450" s="2"/>
      <c r="BA2450" s="2"/>
      <c r="BB2450" s="2"/>
      <c r="BC2450" s="2"/>
      <c r="BD2450" s="8"/>
      <c r="BF2450" s="2"/>
      <c r="BH2450" s="2"/>
      <c r="BJ2450" s="2"/>
      <c r="BK2450" s="2"/>
      <c r="BL2450" s="2"/>
      <c r="BM2450" s="8"/>
    </row>
    <row r="2451" spans="1:65" x14ac:dyDescent="0.25">
      <c r="A2451" s="2"/>
      <c r="B2451" s="2"/>
      <c r="C2451" s="2"/>
      <c r="D2451" s="2"/>
      <c r="E2451" s="2"/>
      <c r="F2451" s="2"/>
      <c r="G2451" s="10"/>
      <c r="H2451" s="10"/>
      <c r="I2451" s="10"/>
      <c r="J2451" s="10"/>
      <c r="M2451" s="2"/>
      <c r="N2451" s="39"/>
      <c r="O2451" s="2"/>
      <c r="P2451" s="2"/>
      <c r="Q2451" s="2"/>
      <c r="R2451" s="2"/>
      <c r="S2451" s="2"/>
      <c r="V2451" s="2"/>
      <c r="W2451" s="2"/>
      <c r="X2451" s="2"/>
      <c r="Y2451" s="2"/>
      <c r="Z2451" s="2"/>
      <c r="AA2451" s="2"/>
      <c r="AB2451" s="2"/>
      <c r="AC2451" s="8"/>
      <c r="AE2451" s="2"/>
      <c r="AF2451" s="2"/>
      <c r="AG2451" s="2"/>
      <c r="AH2451" s="2"/>
      <c r="AI2451" s="2"/>
      <c r="AJ2451" s="2"/>
      <c r="AK2451" s="2"/>
      <c r="AL2451" s="8"/>
      <c r="AN2451" s="2"/>
      <c r="AO2451" s="2"/>
      <c r="AP2451" s="2"/>
      <c r="AQ2451" s="2"/>
      <c r="AR2451" s="2"/>
      <c r="AS2451" s="2"/>
      <c r="AT2451" s="2"/>
      <c r="AU2451" s="8"/>
      <c r="AW2451" s="2"/>
      <c r="AX2451" s="2"/>
      <c r="AY2451" s="2"/>
      <c r="AZ2451" s="2"/>
      <c r="BA2451" s="2"/>
      <c r="BB2451" s="2"/>
      <c r="BC2451" s="2"/>
      <c r="BD2451" s="8"/>
      <c r="BF2451" s="2"/>
      <c r="BH2451" s="2"/>
      <c r="BJ2451" s="2"/>
      <c r="BK2451" s="2"/>
      <c r="BL2451" s="2"/>
      <c r="BM2451" s="8"/>
    </row>
    <row r="2452" spans="1:65" x14ac:dyDescent="0.25">
      <c r="A2452" s="2"/>
      <c r="B2452" s="2"/>
      <c r="C2452" s="2"/>
      <c r="D2452" s="2"/>
      <c r="E2452" s="2"/>
      <c r="F2452" s="2"/>
      <c r="G2452" s="10"/>
      <c r="H2452" s="10"/>
      <c r="I2452" s="10"/>
      <c r="J2452" s="10"/>
      <c r="M2452" s="2"/>
      <c r="N2452" s="39"/>
      <c r="O2452" s="2"/>
      <c r="P2452" s="2"/>
      <c r="Q2452" s="2"/>
      <c r="R2452" s="2"/>
      <c r="S2452" s="2"/>
      <c r="V2452" s="2"/>
      <c r="W2452" s="2"/>
      <c r="X2452" s="2"/>
      <c r="Y2452" s="2"/>
      <c r="Z2452" s="2"/>
      <c r="AA2452" s="2"/>
      <c r="AB2452" s="2"/>
      <c r="AC2452" s="8"/>
      <c r="AE2452" s="2"/>
      <c r="AF2452" s="2"/>
      <c r="AG2452" s="2"/>
      <c r="AH2452" s="2"/>
      <c r="AI2452" s="2"/>
      <c r="AJ2452" s="2"/>
      <c r="AK2452" s="2"/>
      <c r="AL2452" s="8"/>
      <c r="AN2452" s="2"/>
      <c r="AO2452" s="2"/>
      <c r="AP2452" s="2"/>
      <c r="AQ2452" s="2"/>
      <c r="AR2452" s="2"/>
      <c r="AS2452" s="2"/>
      <c r="AT2452" s="2"/>
      <c r="AU2452" s="8"/>
      <c r="AW2452" s="2"/>
      <c r="AX2452" s="2"/>
      <c r="AY2452" s="2"/>
      <c r="AZ2452" s="2"/>
      <c r="BA2452" s="2"/>
      <c r="BB2452" s="2"/>
      <c r="BC2452" s="2"/>
      <c r="BD2452" s="8"/>
      <c r="BF2452" s="2"/>
      <c r="BH2452" s="2"/>
      <c r="BJ2452" s="2"/>
      <c r="BK2452" s="2"/>
      <c r="BL2452" s="2"/>
      <c r="BM2452" s="8"/>
    </row>
    <row r="2453" spans="1:65" x14ac:dyDescent="0.25">
      <c r="A2453" s="2"/>
      <c r="B2453" s="2"/>
      <c r="C2453" s="2"/>
      <c r="D2453" s="2"/>
      <c r="E2453" s="2"/>
      <c r="F2453" s="2"/>
      <c r="G2453" s="10"/>
      <c r="H2453" s="10"/>
      <c r="I2453" s="10"/>
      <c r="J2453" s="10"/>
      <c r="M2453" s="2"/>
      <c r="N2453" s="39"/>
      <c r="O2453" s="2"/>
      <c r="P2453" s="2"/>
      <c r="Q2453" s="2"/>
      <c r="R2453" s="2"/>
      <c r="S2453" s="2"/>
      <c r="V2453" s="2"/>
      <c r="W2453" s="2"/>
      <c r="X2453" s="2"/>
      <c r="Y2453" s="2"/>
      <c r="Z2453" s="2"/>
      <c r="AA2453" s="2"/>
      <c r="AB2453" s="2"/>
      <c r="AC2453" s="8"/>
      <c r="AE2453" s="2"/>
      <c r="AF2453" s="2"/>
      <c r="AG2453" s="2"/>
      <c r="AH2453" s="2"/>
      <c r="AI2453" s="2"/>
      <c r="AJ2453" s="2"/>
      <c r="AK2453" s="2"/>
      <c r="AL2453" s="8"/>
      <c r="AN2453" s="2"/>
      <c r="AO2453" s="2"/>
      <c r="AP2453" s="2"/>
      <c r="AQ2453" s="2"/>
      <c r="AR2453" s="2"/>
      <c r="AS2453" s="2"/>
      <c r="AT2453" s="2"/>
      <c r="AU2453" s="8"/>
      <c r="AW2453" s="2"/>
      <c r="AX2453" s="2"/>
      <c r="AY2453" s="2"/>
      <c r="AZ2453" s="2"/>
      <c r="BA2453" s="2"/>
      <c r="BB2453" s="2"/>
      <c r="BC2453" s="2"/>
      <c r="BD2453" s="8"/>
      <c r="BF2453" s="2"/>
      <c r="BH2453" s="2"/>
      <c r="BJ2453" s="2"/>
      <c r="BK2453" s="2"/>
      <c r="BL2453" s="2"/>
      <c r="BM2453" s="8"/>
    </row>
    <row r="2454" spans="1:65" x14ac:dyDescent="0.25">
      <c r="A2454" s="2"/>
      <c r="B2454" s="2"/>
      <c r="C2454" s="2"/>
      <c r="D2454" s="2"/>
      <c r="E2454" s="2"/>
      <c r="F2454" s="2"/>
      <c r="G2454" s="10"/>
      <c r="H2454" s="10"/>
      <c r="I2454" s="10"/>
      <c r="J2454" s="10"/>
      <c r="M2454" s="2"/>
      <c r="N2454" s="39"/>
      <c r="O2454" s="2"/>
      <c r="P2454" s="2"/>
      <c r="Q2454" s="2"/>
      <c r="R2454" s="2"/>
      <c r="S2454" s="2"/>
      <c r="V2454" s="2"/>
      <c r="W2454" s="2"/>
      <c r="X2454" s="2"/>
      <c r="Y2454" s="2"/>
      <c r="Z2454" s="2"/>
      <c r="AA2454" s="2"/>
      <c r="AB2454" s="2"/>
      <c r="AC2454" s="8"/>
      <c r="AE2454" s="2"/>
      <c r="AF2454" s="2"/>
      <c r="AG2454" s="2"/>
      <c r="AH2454" s="2"/>
      <c r="AI2454" s="2"/>
      <c r="AJ2454" s="2"/>
      <c r="AK2454" s="2"/>
      <c r="AL2454" s="8"/>
      <c r="AN2454" s="2"/>
      <c r="AO2454" s="2"/>
      <c r="AP2454" s="2"/>
      <c r="AQ2454" s="2"/>
      <c r="AR2454" s="2"/>
      <c r="AS2454" s="2"/>
      <c r="AT2454" s="2"/>
      <c r="AU2454" s="8"/>
      <c r="AW2454" s="2"/>
      <c r="AX2454" s="2"/>
      <c r="AY2454" s="2"/>
      <c r="AZ2454" s="2"/>
      <c r="BA2454" s="2"/>
      <c r="BB2454" s="2"/>
      <c r="BC2454" s="2"/>
      <c r="BD2454" s="8"/>
      <c r="BF2454" s="2"/>
      <c r="BH2454" s="2"/>
      <c r="BJ2454" s="2"/>
      <c r="BK2454" s="2"/>
      <c r="BL2454" s="2"/>
      <c r="BM2454" s="8"/>
    </row>
    <row r="2455" spans="1:65" x14ac:dyDescent="0.25">
      <c r="A2455" s="2"/>
      <c r="B2455" s="2"/>
      <c r="C2455" s="2"/>
      <c r="D2455" s="2"/>
      <c r="E2455" s="2"/>
      <c r="F2455" s="2"/>
      <c r="G2455" s="10"/>
      <c r="H2455" s="10"/>
      <c r="I2455" s="10"/>
      <c r="J2455" s="10"/>
      <c r="M2455" s="2"/>
      <c r="N2455" s="39"/>
      <c r="O2455" s="2"/>
      <c r="P2455" s="2"/>
      <c r="Q2455" s="2"/>
      <c r="R2455" s="2"/>
      <c r="S2455" s="2"/>
      <c r="V2455" s="2"/>
      <c r="W2455" s="2"/>
      <c r="X2455" s="2"/>
      <c r="Y2455" s="2"/>
      <c r="Z2455" s="2"/>
      <c r="AA2455" s="2"/>
      <c r="AB2455" s="2"/>
      <c r="AC2455" s="8"/>
      <c r="AE2455" s="2"/>
      <c r="AF2455" s="2"/>
      <c r="AG2455" s="2"/>
      <c r="AH2455" s="2"/>
      <c r="AI2455" s="2"/>
      <c r="AJ2455" s="2"/>
      <c r="AK2455" s="2"/>
      <c r="AL2455" s="8"/>
      <c r="AN2455" s="2"/>
      <c r="AO2455" s="2"/>
      <c r="AP2455" s="2"/>
      <c r="AQ2455" s="2"/>
      <c r="AR2455" s="2"/>
      <c r="AS2455" s="2"/>
      <c r="AT2455" s="2"/>
      <c r="AU2455" s="8"/>
      <c r="AW2455" s="2"/>
      <c r="AX2455" s="2"/>
      <c r="AY2455" s="2"/>
      <c r="AZ2455" s="2"/>
      <c r="BA2455" s="2"/>
      <c r="BB2455" s="2"/>
      <c r="BC2455" s="2"/>
      <c r="BD2455" s="8"/>
      <c r="BF2455" s="2"/>
      <c r="BH2455" s="2"/>
      <c r="BJ2455" s="2"/>
      <c r="BK2455" s="2"/>
      <c r="BL2455" s="2"/>
      <c r="BM2455" s="8"/>
    </row>
    <row r="2456" spans="1:65" x14ac:dyDescent="0.25">
      <c r="A2456" s="2"/>
      <c r="B2456" s="2"/>
      <c r="C2456" s="2"/>
      <c r="D2456" s="2"/>
      <c r="E2456" s="2"/>
      <c r="F2456" s="2"/>
      <c r="G2456" s="10"/>
      <c r="H2456" s="10"/>
      <c r="I2456" s="10"/>
      <c r="J2456" s="10"/>
      <c r="M2456" s="2"/>
      <c r="N2456" s="39"/>
      <c r="O2456" s="2"/>
      <c r="P2456" s="2"/>
      <c r="Q2456" s="2"/>
      <c r="R2456" s="2"/>
      <c r="S2456" s="2"/>
      <c r="V2456" s="2"/>
      <c r="W2456" s="2"/>
      <c r="X2456" s="2"/>
      <c r="Y2456" s="2"/>
      <c r="Z2456" s="2"/>
      <c r="AA2456" s="2"/>
      <c r="AB2456" s="2"/>
      <c r="AC2456" s="8"/>
      <c r="AE2456" s="2"/>
      <c r="AF2456" s="2"/>
      <c r="AG2456" s="2"/>
      <c r="AH2456" s="2"/>
      <c r="AI2456" s="2"/>
      <c r="AJ2456" s="2"/>
      <c r="AK2456" s="2"/>
      <c r="AL2456" s="8"/>
      <c r="AN2456" s="2"/>
      <c r="AO2456" s="2"/>
      <c r="AP2456" s="2"/>
      <c r="AQ2456" s="2"/>
      <c r="AR2456" s="2"/>
      <c r="AS2456" s="2"/>
      <c r="AT2456" s="2"/>
      <c r="AU2456" s="8"/>
      <c r="AW2456" s="2"/>
      <c r="AX2456" s="2"/>
      <c r="AY2456" s="2"/>
      <c r="AZ2456" s="2"/>
      <c r="BA2456" s="2"/>
      <c r="BB2456" s="2"/>
      <c r="BC2456" s="2"/>
      <c r="BD2456" s="8"/>
      <c r="BF2456" s="2"/>
      <c r="BH2456" s="2"/>
      <c r="BJ2456" s="2"/>
      <c r="BK2456" s="2"/>
      <c r="BL2456" s="2"/>
      <c r="BM2456" s="8"/>
    </row>
    <row r="2457" spans="1:65" x14ac:dyDescent="0.25">
      <c r="A2457" s="2"/>
      <c r="B2457" s="2"/>
      <c r="C2457" s="2"/>
      <c r="D2457" s="2"/>
      <c r="E2457" s="2"/>
      <c r="F2457" s="2"/>
      <c r="G2457" s="10"/>
      <c r="H2457" s="10"/>
      <c r="I2457" s="10"/>
      <c r="J2457" s="10"/>
      <c r="M2457" s="2"/>
      <c r="N2457" s="39"/>
      <c r="O2457" s="2"/>
      <c r="P2457" s="2"/>
      <c r="Q2457" s="2"/>
      <c r="R2457" s="2"/>
      <c r="S2457" s="2"/>
      <c r="V2457" s="2"/>
      <c r="W2457" s="2"/>
      <c r="X2457" s="2"/>
      <c r="Y2457" s="2"/>
      <c r="Z2457" s="2"/>
      <c r="AA2457" s="2"/>
      <c r="AB2457" s="2"/>
      <c r="AC2457" s="8"/>
      <c r="AE2457" s="2"/>
      <c r="AF2457" s="2"/>
      <c r="AG2457" s="2"/>
      <c r="AH2457" s="2"/>
      <c r="AI2457" s="2"/>
      <c r="AJ2457" s="2"/>
      <c r="AK2457" s="2"/>
      <c r="AL2457" s="8"/>
      <c r="AN2457" s="2"/>
      <c r="AO2457" s="2"/>
      <c r="AP2457" s="2"/>
      <c r="AQ2457" s="2"/>
      <c r="AR2457" s="2"/>
      <c r="AS2457" s="2"/>
      <c r="AT2457" s="2"/>
      <c r="AU2457" s="8"/>
      <c r="AW2457" s="2"/>
      <c r="AX2457" s="2"/>
      <c r="AY2457" s="2"/>
      <c r="AZ2457" s="2"/>
      <c r="BA2457" s="2"/>
      <c r="BB2457" s="2"/>
      <c r="BC2457" s="2"/>
      <c r="BD2457" s="8"/>
      <c r="BF2457" s="2"/>
      <c r="BH2457" s="2"/>
      <c r="BJ2457" s="2"/>
      <c r="BK2457" s="2"/>
      <c r="BL2457" s="2"/>
      <c r="BM2457" s="8"/>
    </row>
    <row r="2458" spans="1:65" x14ac:dyDescent="0.25">
      <c r="A2458" s="2"/>
      <c r="B2458" s="2"/>
      <c r="C2458" s="2"/>
      <c r="D2458" s="2"/>
      <c r="E2458" s="2"/>
      <c r="F2458" s="2"/>
      <c r="G2458" s="10"/>
      <c r="H2458" s="10"/>
      <c r="I2458" s="10"/>
      <c r="J2458" s="10"/>
      <c r="M2458" s="2"/>
      <c r="N2458" s="39"/>
      <c r="O2458" s="2"/>
      <c r="P2458" s="2"/>
      <c r="Q2458" s="2"/>
      <c r="R2458" s="2"/>
      <c r="S2458" s="2"/>
      <c r="V2458" s="2"/>
      <c r="W2458" s="2"/>
      <c r="X2458" s="2"/>
      <c r="Y2458" s="2"/>
      <c r="Z2458" s="2"/>
      <c r="AA2458" s="2"/>
      <c r="AB2458" s="2"/>
      <c r="AC2458" s="8"/>
      <c r="AE2458" s="2"/>
      <c r="AF2458" s="2"/>
      <c r="AG2458" s="2"/>
      <c r="AH2458" s="2"/>
      <c r="AI2458" s="2"/>
      <c r="AJ2458" s="2"/>
      <c r="AK2458" s="2"/>
      <c r="AL2458" s="8"/>
      <c r="AN2458" s="2"/>
      <c r="AO2458" s="2"/>
      <c r="AP2458" s="2"/>
      <c r="AQ2458" s="2"/>
      <c r="AR2458" s="2"/>
      <c r="AS2458" s="2"/>
      <c r="AT2458" s="2"/>
      <c r="AU2458" s="8"/>
      <c r="AW2458" s="2"/>
      <c r="AX2458" s="2"/>
      <c r="AY2458" s="2"/>
      <c r="AZ2458" s="2"/>
      <c r="BA2458" s="2"/>
      <c r="BB2458" s="2"/>
      <c r="BC2458" s="2"/>
      <c r="BD2458" s="8"/>
      <c r="BF2458" s="2"/>
      <c r="BH2458" s="2"/>
      <c r="BJ2458" s="2"/>
      <c r="BK2458" s="2"/>
      <c r="BL2458" s="2"/>
      <c r="BM2458" s="8"/>
    </row>
    <row r="2459" spans="1:65" x14ac:dyDescent="0.25">
      <c r="A2459" s="2"/>
      <c r="B2459" s="2"/>
      <c r="C2459" s="2"/>
      <c r="D2459" s="2"/>
      <c r="E2459" s="2"/>
      <c r="F2459" s="2"/>
      <c r="G2459" s="10"/>
      <c r="H2459" s="10"/>
      <c r="I2459" s="10"/>
      <c r="J2459" s="10"/>
      <c r="M2459" s="2"/>
      <c r="N2459" s="39"/>
      <c r="O2459" s="2"/>
      <c r="P2459" s="2"/>
      <c r="Q2459" s="2"/>
      <c r="R2459" s="2"/>
      <c r="S2459" s="2"/>
      <c r="V2459" s="2"/>
      <c r="W2459" s="2"/>
      <c r="X2459" s="2"/>
      <c r="Y2459" s="2"/>
      <c r="Z2459" s="2"/>
      <c r="AA2459" s="2"/>
      <c r="AB2459" s="2"/>
      <c r="AC2459" s="8"/>
      <c r="AE2459" s="2"/>
      <c r="AF2459" s="2"/>
      <c r="AG2459" s="2"/>
      <c r="AH2459" s="2"/>
      <c r="AI2459" s="2"/>
      <c r="AJ2459" s="2"/>
      <c r="AK2459" s="2"/>
      <c r="AL2459" s="8"/>
      <c r="AN2459" s="2"/>
      <c r="AO2459" s="2"/>
      <c r="AP2459" s="2"/>
      <c r="AQ2459" s="2"/>
      <c r="AR2459" s="2"/>
      <c r="AS2459" s="2"/>
      <c r="AT2459" s="2"/>
      <c r="AU2459" s="8"/>
      <c r="AW2459" s="2"/>
      <c r="AX2459" s="2"/>
      <c r="AY2459" s="2"/>
      <c r="AZ2459" s="2"/>
      <c r="BA2459" s="2"/>
      <c r="BB2459" s="2"/>
      <c r="BC2459" s="2"/>
      <c r="BD2459" s="8"/>
      <c r="BF2459" s="2"/>
      <c r="BH2459" s="2"/>
      <c r="BJ2459" s="2"/>
      <c r="BK2459" s="2"/>
      <c r="BL2459" s="2"/>
      <c r="BM2459" s="8"/>
    </row>
    <row r="2460" spans="1:65" x14ac:dyDescent="0.25">
      <c r="A2460" s="2"/>
      <c r="B2460" s="2"/>
      <c r="C2460" s="2"/>
      <c r="D2460" s="2"/>
      <c r="E2460" s="2"/>
      <c r="F2460" s="2"/>
      <c r="G2460" s="10"/>
      <c r="H2460" s="10"/>
      <c r="I2460" s="10"/>
      <c r="J2460" s="10"/>
      <c r="M2460" s="2"/>
      <c r="N2460" s="39"/>
      <c r="O2460" s="2"/>
      <c r="P2460" s="2"/>
      <c r="Q2460" s="2"/>
      <c r="R2460" s="2"/>
      <c r="S2460" s="2"/>
      <c r="V2460" s="2"/>
      <c r="W2460" s="2"/>
      <c r="X2460" s="2"/>
      <c r="Y2460" s="2"/>
      <c r="Z2460" s="2"/>
      <c r="AA2460" s="2"/>
      <c r="AB2460" s="2"/>
      <c r="AC2460" s="8"/>
      <c r="AE2460" s="2"/>
      <c r="AF2460" s="2"/>
      <c r="AG2460" s="2"/>
      <c r="AH2460" s="2"/>
      <c r="AI2460" s="2"/>
      <c r="AJ2460" s="2"/>
      <c r="AK2460" s="2"/>
      <c r="AL2460" s="8"/>
      <c r="AN2460" s="2"/>
      <c r="AO2460" s="2"/>
      <c r="AP2460" s="2"/>
      <c r="AQ2460" s="2"/>
      <c r="AR2460" s="2"/>
      <c r="AS2460" s="2"/>
      <c r="AT2460" s="2"/>
      <c r="AU2460" s="8"/>
      <c r="AW2460" s="2"/>
      <c r="AX2460" s="2"/>
      <c r="AY2460" s="2"/>
      <c r="AZ2460" s="2"/>
      <c r="BA2460" s="2"/>
      <c r="BB2460" s="2"/>
      <c r="BC2460" s="2"/>
      <c r="BD2460" s="8"/>
      <c r="BF2460" s="2"/>
      <c r="BH2460" s="2"/>
      <c r="BJ2460" s="2"/>
      <c r="BK2460" s="2"/>
      <c r="BL2460" s="2"/>
      <c r="BM2460" s="8"/>
    </row>
    <row r="2461" spans="1:65" x14ac:dyDescent="0.25">
      <c r="A2461" s="2"/>
      <c r="B2461" s="2"/>
      <c r="C2461" s="2"/>
      <c r="D2461" s="2"/>
      <c r="E2461" s="2"/>
      <c r="F2461" s="2"/>
      <c r="G2461" s="10"/>
      <c r="H2461" s="10"/>
      <c r="I2461" s="10"/>
      <c r="J2461" s="10"/>
      <c r="M2461" s="2"/>
      <c r="N2461" s="39"/>
      <c r="O2461" s="2"/>
      <c r="P2461" s="2"/>
      <c r="Q2461" s="2"/>
      <c r="R2461" s="2"/>
      <c r="S2461" s="2"/>
      <c r="V2461" s="2"/>
      <c r="W2461" s="2"/>
      <c r="X2461" s="2"/>
      <c r="Y2461" s="2"/>
      <c r="Z2461" s="2"/>
      <c r="AA2461" s="2"/>
      <c r="AB2461" s="2"/>
      <c r="AC2461" s="8"/>
      <c r="AE2461" s="2"/>
      <c r="AF2461" s="2"/>
      <c r="AG2461" s="2"/>
      <c r="AH2461" s="2"/>
      <c r="AI2461" s="2"/>
      <c r="AJ2461" s="2"/>
      <c r="AK2461" s="2"/>
      <c r="AL2461" s="8"/>
      <c r="AN2461" s="2"/>
      <c r="AO2461" s="2"/>
      <c r="AP2461" s="2"/>
      <c r="AQ2461" s="2"/>
      <c r="AR2461" s="2"/>
      <c r="AS2461" s="2"/>
      <c r="AT2461" s="2"/>
      <c r="AU2461" s="8"/>
      <c r="AW2461" s="2"/>
      <c r="AX2461" s="2"/>
      <c r="AY2461" s="2"/>
      <c r="AZ2461" s="2"/>
      <c r="BA2461" s="2"/>
      <c r="BB2461" s="2"/>
      <c r="BC2461" s="2"/>
      <c r="BD2461" s="8"/>
      <c r="BF2461" s="2"/>
      <c r="BH2461" s="2"/>
      <c r="BJ2461" s="2"/>
      <c r="BK2461" s="2"/>
      <c r="BL2461" s="2"/>
      <c r="BM2461" s="8"/>
    </row>
    <row r="2462" spans="1:65" x14ac:dyDescent="0.25">
      <c r="A2462" s="2"/>
      <c r="B2462" s="2"/>
      <c r="C2462" s="2"/>
      <c r="D2462" s="2"/>
      <c r="E2462" s="2"/>
      <c r="F2462" s="2"/>
      <c r="G2462" s="10"/>
      <c r="H2462" s="10"/>
      <c r="I2462" s="10"/>
      <c r="J2462" s="10"/>
      <c r="M2462" s="2"/>
      <c r="N2462" s="39"/>
      <c r="O2462" s="2"/>
      <c r="P2462" s="2"/>
      <c r="Q2462" s="2"/>
      <c r="R2462" s="2"/>
      <c r="S2462" s="2"/>
      <c r="V2462" s="2"/>
      <c r="W2462" s="2"/>
      <c r="X2462" s="2"/>
      <c r="Y2462" s="2"/>
      <c r="Z2462" s="2"/>
      <c r="AA2462" s="2"/>
      <c r="AB2462" s="2"/>
      <c r="AC2462" s="8"/>
      <c r="AE2462" s="2"/>
      <c r="AF2462" s="2"/>
      <c r="AG2462" s="2"/>
      <c r="AH2462" s="2"/>
      <c r="AI2462" s="2"/>
      <c r="AJ2462" s="2"/>
      <c r="AK2462" s="2"/>
      <c r="AL2462" s="8"/>
      <c r="AN2462" s="2"/>
      <c r="AO2462" s="2"/>
      <c r="AP2462" s="2"/>
      <c r="AQ2462" s="2"/>
      <c r="AR2462" s="2"/>
      <c r="AS2462" s="2"/>
      <c r="AT2462" s="2"/>
      <c r="AU2462" s="8"/>
      <c r="AW2462" s="2"/>
      <c r="AX2462" s="2"/>
      <c r="AY2462" s="2"/>
      <c r="AZ2462" s="2"/>
      <c r="BA2462" s="2"/>
      <c r="BB2462" s="2"/>
      <c r="BC2462" s="2"/>
      <c r="BD2462" s="8"/>
      <c r="BF2462" s="2"/>
      <c r="BH2462" s="2"/>
      <c r="BJ2462" s="2"/>
      <c r="BK2462" s="2"/>
      <c r="BL2462" s="2"/>
      <c r="BM2462" s="8"/>
    </row>
    <row r="2463" spans="1:65" x14ac:dyDescent="0.25">
      <c r="A2463" s="2"/>
      <c r="B2463" s="2"/>
      <c r="C2463" s="2"/>
      <c r="D2463" s="2"/>
      <c r="E2463" s="2"/>
      <c r="F2463" s="2"/>
      <c r="G2463" s="10"/>
      <c r="H2463" s="10"/>
      <c r="I2463" s="10"/>
      <c r="J2463" s="10"/>
      <c r="M2463" s="2"/>
      <c r="N2463" s="39"/>
      <c r="O2463" s="2"/>
      <c r="P2463" s="2"/>
      <c r="Q2463" s="2"/>
      <c r="R2463" s="2"/>
      <c r="S2463" s="2"/>
      <c r="V2463" s="2"/>
      <c r="W2463" s="2"/>
      <c r="X2463" s="2"/>
      <c r="Y2463" s="2"/>
      <c r="Z2463" s="2"/>
      <c r="AA2463" s="2"/>
      <c r="AB2463" s="2"/>
      <c r="AC2463" s="8"/>
      <c r="AE2463" s="2"/>
      <c r="AF2463" s="2"/>
      <c r="AG2463" s="2"/>
      <c r="AH2463" s="2"/>
      <c r="AI2463" s="2"/>
      <c r="AJ2463" s="2"/>
      <c r="AK2463" s="2"/>
      <c r="AL2463" s="8"/>
      <c r="AN2463" s="2"/>
      <c r="AO2463" s="2"/>
      <c r="AP2463" s="2"/>
      <c r="AQ2463" s="2"/>
      <c r="AR2463" s="2"/>
      <c r="AS2463" s="2"/>
      <c r="AT2463" s="2"/>
      <c r="AU2463" s="8"/>
      <c r="AW2463" s="2"/>
      <c r="AX2463" s="2"/>
      <c r="AY2463" s="2"/>
      <c r="AZ2463" s="2"/>
      <c r="BA2463" s="2"/>
      <c r="BB2463" s="2"/>
      <c r="BC2463" s="2"/>
      <c r="BD2463" s="8"/>
      <c r="BF2463" s="2"/>
      <c r="BH2463" s="2"/>
      <c r="BJ2463" s="2"/>
      <c r="BK2463" s="2"/>
      <c r="BL2463" s="2"/>
      <c r="BM2463" s="8"/>
    </row>
    <row r="2464" spans="1:65" x14ac:dyDescent="0.25">
      <c r="A2464" s="2"/>
      <c r="B2464" s="2"/>
      <c r="C2464" s="2"/>
      <c r="D2464" s="2"/>
      <c r="E2464" s="2"/>
      <c r="F2464" s="2"/>
      <c r="G2464" s="10"/>
      <c r="H2464" s="10"/>
      <c r="I2464" s="10"/>
      <c r="J2464" s="10"/>
      <c r="M2464" s="2"/>
      <c r="N2464" s="39"/>
      <c r="O2464" s="2"/>
      <c r="P2464" s="2"/>
      <c r="Q2464" s="2"/>
      <c r="R2464" s="2"/>
      <c r="S2464" s="2"/>
      <c r="V2464" s="2"/>
      <c r="W2464" s="2"/>
      <c r="X2464" s="2"/>
      <c r="Y2464" s="2"/>
      <c r="Z2464" s="2"/>
      <c r="AA2464" s="2"/>
      <c r="AB2464" s="2"/>
      <c r="AC2464" s="8"/>
      <c r="AE2464" s="2"/>
      <c r="AF2464" s="2"/>
      <c r="AG2464" s="2"/>
      <c r="AH2464" s="2"/>
      <c r="AI2464" s="2"/>
      <c r="AJ2464" s="2"/>
      <c r="AK2464" s="2"/>
      <c r="AL2464" s="8"/>
      <c r="AN2464" s="2"/>
      <c r="AO2464" s="2"/>
      <c r="AP2464" s="2"/>
      <c r="AQ2464" s="2"/>
      <c r="AR2464" s="2"/>
      <c r="AS2464" s="2"/>
      <c r="AT2464" s="2"/>
      <c r="AU2464" s="8"/>
      <c r="AW2464" s="2"/>
      <c r="AX2464" s="2"/>
      <c r="AY2464" s="2"/>
      <c r="AZ2464" s="2"/>
      <c r="BA2464" s="2"/>
      <c r="BB2464" s="2"/>
      <c r="BC2464" s="2"/>
      <c r="BD2464" s="8"/>
      <c r="BF2464" s="2"/>
      <c r="BH2464" s="2"/>
      <c r="BJ2464" s="2"/>
      <c r="BK2464" s="2"/>
      <c r="BL2464" s="2"/>
      <c r="BM2464" s="8"/>
    </row>
    <row r="2465" spans="1:65" x14ac:dyDescent="0.25">
      <c r="A2465" s="2"/>
      <c r="B2465" s="2"/>
      <c r="C2465" s="2"/>
      <c r="D2465" s="2"/>
      <c r="E2465" s="2"/>
      <c r="F2465" s="2"/>
      <c r="G2465" s="10"/>
      <c r="H2465" s="10"/>
      <c r="I2465" s="10"/>
      <c r="J2465" s="10"/>
      <c r="M2465" s="2"/>
      <c r="N2465" s="39"/>
      <c r="O2465" s="2"/>
      <c r="P2465" s="2"/>
      <c r="Q2465" s="2"/>
      <c r="R2465" s="2"/>
      <c r="S2465" s="2"/>
      <c r="V2465" s="2"/>
      <c r="W2465" s="2"/>
      <c r="X2465" s="2"/>
      <c r="Y2465" s="2"/>
      <c r="Z2465" s="2"/>
      <c r="AA2465" s="2"/>
      <c r="AB2465" s="2"/>
      <c r="AC2465" s="8"/>
      <c r="AE2465" s="2"/>
      <c r="AF2465" s="2"/>
      <c r="AG2465" s="2"/>
      <c r="AH2465" s="2"/>
      <c r="AI2465" s="2"/>
      <c r="AJ2465" s="2"/>
      <c r="AK2465" s="2"/>
      <c r="AL2465" s="8"/>
      <c r="AN2465" s="2"/>
      <c r="AO2465" s="2"/>
      <c r="AP2465" s="2"/>
      <c r="AQ2465" s="2"/>
      <c r="AR2465" s="2"/>
      <c r="AS2465" s="2"/>
      <c r="AT2465" s="2"/>
      <c r="AU2465" s="8"/>
      <c r="AW2465" s="2"/>
      <c r="AX2465" s="2"/>
      <c r="AY2465" s="2"/>
      <c r="AZ2465" s="2"/>
      <c r="BA2465" s="2"/>
      <c r="BB2465" s="2"/>
      <c r="BC2465" s="2"/>
      <c r="BD2465" s="8"/>
      <c r="BF2465" s="2"/>
      <c r="BH2465" s="2"/>
      <c r="BJ2465" s="2"/>
      <c r="BK2465" s="2"/>
      <c r="BL2465" s="2"/>
      <c r="BM2465" s="8"/>
    </row>
    <row r="2466" spans="1:65" x14ac:dyDescent="0.25">
      <c r="A2466" s="2"/>
      <c r="B2466" s="2"/>
      <c r="C2466" s="2"/>
      <c r="D2466" s="2"/>
      <c r="E2466" s="2"/>
      <c r="F2466" s="2"/>
      <c r="G2466" s="10"/>
      <c r="H2466" s="10"/>
      <c r="I2466" s="10"/>
      <c r="J2466" s="10"/>
      <c r="M2466" s="2"/>
      <c r="N2466" s="39"/>
      <c r="O2466" s="2"/>
      <c r="P2466" s="2"/>
      <c r="Q2466" s="2"/>
      <c r="R2466" s="2"/>
      <c r="S2466" s="2"/>
      <c r="V2466" s="2"/>
      <c r="W2466" s="2"/>
      <c r="X2466" s="2"/>
      <c r="Y2466" s="2"/>
      <c r="Z2466" s="2"/>
      <c r="AA2466" s="2"/>
      <c r="AB2466" s="2"/>
      <c r="AC2466" s="8"/>
      <c r="AE2466" s="2"/>
      <c r="AF2466" s="2"/>
      <c r="AG2466" s="2"/>
      <c r="AH2466" s="2"/>
      <c r="AI2466" s="2"/>
      <c r="AJ2466" s="2"/>
      <c r="AK2466" s="2"/>
      <c r="AL2466" s="8"/>
      <c r="AN2466" s="2"/>
      <c r="AO2466" s="2"/>
      <c r="AP2466" s="2"/>
      <c r="AQ2466" s="2"/>
      <c r="AR2466" s="2"/>
      <c r="AS2466" s="2"/>
      <c r="AT2466" s="2"/>
      <c r="AU2466" s="8"/>
      <c r="AW2466" s="2"/>
      <c r="AX2466" s="2"/>
      <c r="AY2466" s="2"/>
      <c r="AZ2466" s="2"/>
      <c r="BA2466" s="2"/>
      <c r="BB2466" s="2"/>
      <c r="BC2466" s="2"/>
      <c r="BD2466" s="8"/>
      <c r="BF2466" s="2"/>
      <c r="BH2466" s="2"/>
      <c r="BJ2466" s="2"/>
      <c r="BK2466" s="2"/>
      <c r="BL2466" s="2"/>
      <c r="BM2466" s="8"/>
    </row>
    <row r="2467" spans="1:65" x14ac:dyDescent="0.25">
      <c r="A2467" s="2"/>
      <c r="B2467" s="2"/>
      <c r="C2467" s="2"/>
      <c r="D2467" s="2"/>
      <c r="E2467" s="2"/>
      <c r="F2467" s="2"/>
      <c r="G2467" s="10"/>
      <c r="H2467" s="10"/>
      <c r="I2467" s="10"/>
      <c r="J2467" s="10"/>
      <c r="M2467" s="2"/>
      <c r="N2467" s="39"/>
      <c r="O2467" s="2"/>
      <c r="P2467" s="2"/>
      <c r="Q2467" s="2"/>
      <c r="R2467" s="2"/>
      <c r="S2467" s="2"/>
      <c r="V2467" s="2"/>
      <c r="W2467" s="2"/>
      <c r="X2467" s="2"/>
      <c r="Y2467" s="2"/>
      <c r="Z2467" s="2"/>
      <c r="AA2467" s="2"/>
      <c r="AB2467" s="2"/>
      <c r="AC2467" s="8"/>
      <c r="AE2467" s="2"/>
      <c r="AF2467" s="2"/>
      <c r="AG2467" s="2"/>
      <c r="AH2467" s="2"/>
      <c r="AI2467" s="2"/>
      <c r="AJ2467" s="2"/>
      <c r="AK2467" s="2"/>
      <c r="AL2467" s="8"/>
      <c r="AN2467" s="2"/>
      <c r="AO2467" s="2"/>
      <c r="AP2467" s="2"/>
      <c r="AQ2467" s="2"/>
      <c r="AR2467" s="2"/>
      <c r="AS2467" s="2"/>
      <c r="AT2467" s="2"/>
      <c r="AU2467" s="8"/>
      <c r="AW2467" s="2"/>
      <c r="AX2467" s="2"/>
      <c r="AY2467" s="2"/>
      <c r="AZ2467" s="2"/>
      <c r="BA2467" s="2"/>
      <c r="BB2467" s="2"/>
      <c r="BC2467" s="2"/>
      <c r="BD2467" s="8"/>
      <c r="BF2467" s="2"/>
      <c r="BH2467" s="2"/>
      <c r="BJ2467" s="2"/>
      <c r="BK2467" s="2"/>
      <c r="BL2467" s="2"/>
      <c r="BM2467" s="8"/>
    </row>
    <row r="2468" spans="1:65" x14ac:dyDescent="0.25">
      <c r="A2468" s="2"/>
      <c r="B2468" s="2"/>
      <c r="C2468" s="2"/>
      <c r="D2468" s="2"/>
      <c r="E2468" s="2"/>
      <c r="F2468" s="2"/>
      <c r="G2468" s="10"/>
      <c r="H2468" s="10"/>
      <c r="I2468" s="10"/>
      <c r="J2468" s="10"/>
      <c r="M2468" s="2"/>
      <c r="N2468" s="39"/>
      <c r="O2468" s="2"/>
      <c r="P2468" s="2"/>
      <c r="Q2468" s="2"/>
      <c r="R2468" s="2"/>
      <c r="S2468" s="2"/>
      <c r="V2468" s="2"/>
      <c r="W2468" s="2"/>
      <c r="X2468" s="2"/>
      <c r="Y2468" s="2"/>
      <c r="Z2468" s="2"/>
      <c r="AA2468" s="2"/>
      <c r="AB2468" s="2"/>
      <c r="AC2468" s="8"/>
      <c r="AE2468" s="2"/>
      <c r="AF2468" s="2"/>
      <c r="AG2468" s="2"/>
      <c r="AH2468" s="2"/>
      <c r="AI2468" s="2"/>
      <c r="AJ2468" s="2"/>
      <c r="AK2468" s="2"/>
      <c r="AL2468" s="8"/>
      <c r="AN2468" s="2"/>
      <c r="AO2468" s="2"/>
      <c r="AP2468" s="2"/>
      <c r="AQ2468" s="2"/>
      <c r="AR2468" s="2"/>
      <c r="AS2468" s="2"/>
      <c r="AT2468" s="2"/>
      <c r="AU2468" s="8"/>
      <c r="AW2468" s="2"/>
      <c r="AX2468" s="2"/>
      <c r="AY2468" s="2"/>
      <c r="AZ2468" s="2"/>
      <c r="BA2468" s="2"/>
      <c r="BB2468" s="2"/>
      <c r="BC2468" s="2"/>
      <c r="BD2468" s="8"/>
      <c r="BF2468" s="2"/>
      <c r="BH2468" s="2"/>
      <c r="BJ2468" s="2"/>
      <c r="BK2468" s="2"/>
      <c r="BL2468" s="2"/>
      <c r="BM2468" s="8"/>
    </row>
    <row r="2469" spans="1:65" x14ac:dyDescent="0.25">
      <c r="A2469" s="2"/>
      <c r="B2469" s="2"/>
      <c r="C2469" s="2"/>
      <c r="D2469" s="2"/>
      <c r="E2469" s="2"/>
      <c r="F2469" s="2"/>
      <c r="G2469" s="10"/>
      <c r="H2469" s="10"/>
      <c r="I2469" s="10"/>
      <c r="J2469" s="10"/>
      <c r="M2469" s="2"/>
      <c r="N2469" s="39"/>
      <c r="O2469" s="2"/>
      <c r="P2469" s="2"/>
      <c r="Q2469" s="2"/>
      <c r="R2469" s="2"/>
      <c r="S2469" s="2"/>
      <c r="V2469" s="2"/>
      <c r="W2469" s="2"/>
      <c r="X2469" s="2"/>
      <c r="Y2469" s="2"/>
      <c r="Z2469" s="2"/>
      <c r="AA2469" s="2"/>
      <c r="AB2469" s="2"/>
      <c r="AC2469" s="8"/>
      <c r="AE2469" s="2"/>
      <c r="AF2469" s="2"/>
      <c r="AG2469" s="2"/>
      <c r="AH2469" s="2"/>
      <c r="AI2469" s="2"/>
      <c r="AJ2469" s="2"/>
      <c r="AK2469" s="2"/>
      <c r="AL2469" s="8"/>
      <c r="AN2469" s="2"/>
      <c r="AO2469" s="2"/>
      <c r="AP2469" s="2"/>
      <c r="AQ2469" s="2"/>
      <c r="AR2469" s="2"/>
      <c r="AS2469" s="2"/>
      <c r="AT2469" s="2"/>
      <c r="AU2469" s="8"/>
      <c r="AW2469" s="2"/>
      <c r="AX2469" s="2"/>
      <c r="AY2469" s="2"/>
      <c r="AZ2469" s="2"/>
      <c r="BA2469" s="2"/>
      <c r="BB2469" s="2"/>
      <c r="BC2469" s="2"/>
      <c r="BD2469" s="8"/>
      <c r="BF2469" s="2"/>
      <c r="BH2469" s="2"/>
      <c r="BJ2469" s="2"/>
      <c r="BK2469" s="2"/>
      <c r="BL2469" s="2"/>
      <c r="BM2469" s="8"/>
    </row>
    <row r="2470" spans="1:65" x14ac:dyDescent="0.25">
      <c r="A2470" s="2"/>
      <c r="B2470" s="2"/>
      <c r="C2470" s="2"/>
      <c r="D2470" s="2"/>
      <c r="E2470" s="2"/>
      <c r="F2470" s="2"/>
      <c r="G2470" s="10"/>
      <c r="H2470" s="10"/>
      <c r="I2470" s="10"/>
      <c r="J2470" s="10"/>
      <c r="M2470" s="2"/>
      <c r="N2470" s="39"/>
      <c r="O2470" s="2"/>
      <c r="P2470" s="2"/>
      <c r="Q2470" s="2"/>
      <c r="R2470" s="2"/>
      <c r="S2470" s="2"/>
      <c r="V2470" s="2"/>
      <c r="W2470" s="2"/>
      <c r="X2470" s="2"/>
      <c r="Y2470" s="2"/>
      <c r="Z2470" s="2"/>
      <c r="AA2470" s="2"/>
      <c r="AB2470" s="2"/>
      <c r="AC2470" s="8"/>
      <c r="AE2470" s="2"/>
      <c r="AF2470" s="2"/>
      <c r="AG2470" s="2"/>
      <c r="AH2470" s="2"/>
      <c r="AI2470" s="2"/>
      <c r="AJ2470" s="2"/>
      <c r="AK2470" s="2"/>
      <c r="AL2470" s="8"/>
      <c r="AN2470" s="2"/>
      <c r="AO2470" s="2"/>
      <c r="AP2470" s="2"/>
      <c r="AQ2470" s="2"/>
      <c r="AR2470" s="2"/>
      <c r="AS2470" s="2"/>
      <c r="AT2470" s="2"/>
      <c r="AU2470" s="8"/>
      <c r="AW2470" s="2"/>
      <c r="AX2470" s="2"/>
      <c r="AY2470" s="2"/>
      <c r="AZ2470" s="2"/>
      <c r="BA2470" s="2"/>
      <c r="BB2470" s="2"/>
      <c r="BC2470" s="2"/>
      <c r="BD2470" s="8"/>
      <c r="BF2470" s="2"/>
      <c r="BH2470" s="2"/>
      <c r="BJ2470" s="2"/>
      <c r="BK2470" s="2"/>
      <c r="BL2470" s="2"/>
      <c r="BM2470" s="8"/>
    </row>
    <row r="2471" spans="1:65" x14ac:dyDescent="0.25">
      <c r="A2471" s="2"/>
      <c r="B2471" s="2"/>
      <c r="C2471" s="2"/>
      <c r="D2471" s="2"/>
      <c r="E2471" s="2"/>
      <c r="F2471" s="2"/>
      <c r="G2471" s="10"/>
      <c r="H2471" s="10"/>
      <c r="I2471" s="10"/>
      <c r="J2471" s="10"/>
      <c r="M2471" s="2"/>
      <c r="N2471" s="39"/>
      <c r="O2471" s="2"/>
      <c r="P2471" s="2"/>
      <c r="Q2471" s="2"/>
      <c r="R2471" s="2"/>
      <c r="S2471" s="2"/>
      <c r="V2471" s="2"/>
      <c r="W2471" s="2"/>
      <c r="X2471" s="2"/>
      <c r="Y2471" s="2"/>
      <c r="Z2471" s="2"/>
      <c r="AA2471" s="2"/>
      <c r="AB2471" s="2"/>
      <c r="AC2471" s="8"/>
      <c r="AE2471" s="2"/>
      <c r="AF2471" s="2"/>
      <c r="AG2471" s="2"/>
      <c r="AH2471" s="2"/>
      <c r="AI2471" s="2"/>
      <c r="AJ2471" s="2"/>
      <c r="AK2471" s="2"/>
      <c r="AL2471" s="8"/>
      <c r="AN2471" s="2"/>
      <c r="AO2471" s="2"/>
      <c r="AP2471" s="2"/>
      <c r="AQ2471" s="2"/>
      <c r="AR2471" s="2"/>
      <c r="AS2471" s="2"/>
      <c r="AT2471" s="2"/>
      <c r="AU2471" s="8"/>
      <c r="AW2471" s="2"/>
      <c r="AX2471" s="2"/>
      <c r="AY2471" s="2"/>
      <c r="AZ2471" s="2"/>
      <c r="BA2471" s="2"/>
      <c r="BB2471" s="2"/>
      <c r="BC2471" s="2"/>
      <c r="BD2471" s="8"/>
      <c r="BF2471" s="2"/>
      <c r="BH2471" s="2"/>
      <c r="BJ2471" s="2"/>
      <c r="BK2471" s="2"/>
      <c r="BL2471" s="2"/>
      <c r="BM2471" s="8"/>
    </row>
    <row r="2472" spans="1:65" x14ac:dyDescent="0.25">
      <c r="A2472" s="2"/>
      <c r="B2472" s="2"/>
      <c r="C2472" s="2"/>
      <c r="D2472" s="2"/>
      <c r="E2472" s="2"/>
      <c r="F2472" s="2"/>
      <c r="G2472" s="10"/>
      <c r="H2472" s="10"/>
      <c r="I2472" s="10"/>
      <c r="J2472" s="10"/>
      <c r="M2472" s="2"/>
      <c r="N2472" s="39"/>
      <c r="O2472" s="2"/>
      <c r="P2472" s="2"/>
      <c r="Q2472" s="2"/>
      <c r="R2472" s="2"/>
      <c r="S2472" s="2"/>
      <c r="V2472" s="2"/>
      <c r="W2472" s="2"/>
      <c r="X2472" s="2"/>
      <c r="Y2472" s="2"/>
      <c r="Z2472" s="2"/>
      <c r="AA2472" s="2"/>
      <c r="AB2472" s="2"/>
      <c r="AC2472" s="8"/>
      <c r="AE2472" s="2"/>
      <c r="AF2472" s="2"/>
      <c r="AG2472" s="2"/>
      <c r="AH2472" s="2"/>
      <c r="AI2472" s="2"/>
      <c r="AJ2472" s="2"/>
      <c r="AK2472" s="2"/>
      <c r="AL2472" s="8"/>
      <c r="AN2472" s="2"/>
      <c r="AO2472" s="2"/>
      <c r="AP2472" s="2"/>
      <c r="AQ2472" s="2"/>
      <c r="AR2472" s="2"/>
      <c r="AS2472" s="2"/>
      <c r="AT2472" s="2"/>
      <c r="AU2472" s="8"/>
      <c r="AW2472" s="2"/>
      <c r="AX2472" s="2"/>
      <c r="AY2472" s="2"/>
      <c r="AZ2472" s="2"/>
      <c r="BA2472" s="2"/>
      <c r="BB2472" s="2"/>
      <c r="BC2472" s="2"/>
      <c r="BD2472" s="8"/>
      <c r="BF2472" s="2"/>
      <c r="BH2472" s="2"/>
      <c r="BJ2472" s="2"/>
      <c r="BK2472" s="2"/>
      <c r="BL2472" s="2"/>
      <c r="BM2472" s="8"/>
    </row>
    <row r="2473" spans="1:65" x14ac:dyDescent="0.25">
      <c r="A2473" s="2"/>
      <c r="B2473" s="2"/>
      <c r="C2473" s="2"/>
      <c r="D2473" s="2"/>
      <c r="E2473" s="2"/>
      <c r="F2473" s="2"/>
      <c r="G2473" s="10"/>
      <c r="H2473" s="10"/>
      <c r="I2473" s="10"/>
      <c r="J2473" s="10"/>
      <c r="M2473" s="2"/>
      <c r="N2473" s="39"/>
      <c r="O2473" s="2"/>
      <c r="P2473" s="2"/>
      <c r="Q2473" s="2"/>
      <c r="R2473" s="2"/>
      <c r="S2473" s="2"/>
      <c r="V2473" s="2"/>
      <c r="W2473" s="2"/>
      <c r="X2473" s="2"/>
      <c r="Y2473" s="2"/>
      <c r="Z2473" s="2"/>
      <c r="AA2473" s="2"/>
      <c r="AB2473" s="2"/>
      <c r="AC2473" s="8"/>
      <c r="AE2473" s="2"/>
      <c r="AF2473" s="2"/>
      <c r="AG2473" s="2"/>
      <c r="AH2473" s="2"/>
      <c r="AI2473" s="2"/>
      <c r="AJ2473" s="2"/>
      <c r="AK2473" s="2"/>
      <c r="AL2473" s="8"/>
      <c r="AN2473" s="2"/>
      <c r="AO2473" s="2"/>
      <c r="AP2473" s="2"/>
      <c r="AQ2473" s="2"/>
      <c r="AR2473" s="2"/>
      <c r="AS2473" s="2"/>
      <c r="AT2473" s="2"/>
      <c r="AU2473" s="8"/>
      <c r="AW2473" s="2"/>
      <c r="AX2473" s="2"/>
      <c r="AY2473" s="2"/>
      <c r="AZ2473" s="2"/>
      <c r="BA2473" s="2"/>
      <c r="BB2473" s="2"/>
      <c r="BC2473" s="2"/>
      <c r="BD2473" s="8"/>
      <c r="BF2473" s="2"/>
      <c r="BH2473" s="2"/>
      <c r="BJ2473" s="2"/>
      <c r="BK2473" s="2"/>
      <c r="BL2473" s="2"/>
      <c r="BM2473" s="8"/>
    </row>
    <row r="2474" spans="1:65" x14ac:dyDescent="0.25">
      <c r="A2474" s="2"/>
      <c r="B2474" s="2"/>
      <c r="C2474" s="2"/>
      <c r="D2474" s="2"/>
      <c r="E2474" s="2"/>
      <c r="F2474" s="2"/>
      <c r="G2474" s="10"/>
      <c r="H2474" s="10"/>
      <c r="I2474" s="10"/>
      <c r="J2474" s="10"/>
      <c r="M2474" s="2"/>
      <c r="N2474" s="39"/>
      <c r="O2474" s="2"/>
      <c r="P2474" s="2"/>
      <c r="Q2474" s="2"/>
      <c r="R2474" s="2"/>
      <c r="S2474" s="2"/>
      <c r="V2474" s="2"/>
      <c r="W2474" s="2"/>
      <c r="X2474" s="2"/>
      <c r="Y2474" s="2"/>
      <c r="Z2474" s="2"/>
      <c r="AA2474" s="2"/>
      <c r="AB2474" s="2"/>
      <c r="AC2474" s="8"/>
      <c r="AE2474" s="2"/>
      <c r="AF2474" s="2"/>
      <c r="AG2474" s="2"/>
      <c r="AH2474" s="2"/>
      <c r="AI2474" s="2"/>
      <c r="AJ2474" s="2"/>
      <c r="AK2474" s="2"/>
      <c r="AL2474" s="8"/>
      <c r="AN2474" s="2"/>
      <c r="AO2474" s="2"/>
      <c r="AP2474" s="2"/>
      <c r="AQ2474" s="2"/>
      <c r="AR2474" s="2"/>
      <c r="AS2474" s="2"/>
      <c r="AT2474" s="2"/>
      <c r="AU2474" s="8"/>
      <c r="AW2474" s="2"/>
      <c r="AX2474" s="2"/>
      <c r="AY2474" s="2"/>
      <c r="AZ2474" s="2"/>
      <c r="BA2474" s="2"/>
      <c r="BB2474" s="2"/>
      <c r="BC2474" s="2"/>
      <c r="BD2474" s="8"/>
      <c r="BF2474" s="2"/>
      <c r="BH2474" s="2"/>
      <c r="BJ2474" s="2"/>
      <c r="BK2474" s="2"/>
      <c r="BL2474" s="2"/>
      <c r="BM2474" s="8"/>
    </row>
    <row r="2475" spans="1:65" x14ac:dyDescent="0.25">
      <c r="A2475" s="2"/>
      <c r="B2475" s="2"/>
      <c r="C2475" s="2"/>
      <c r="D2475" s="2"/>
      <c r="E2475" s="2"/>
      <c r="F2475" s="2"/>
      <c r="G2475" s="10"/>
      <c r="H2475" s="10"/>
      <c r="I2475" s="10"/>
      <c r="J2475" s="10"/>
      <c r="M2475" s="2"/>
      <c r="N2475" s="39"/>
      <c r="O2475" s="2"/>
      <c r="P2475" s="2"/>
      <c r="Q2475" s="2"/>
      <c r="R2475" s="2"/>
      <c r="S2475" s="2"/>
      <c r="V2475" s="2"/>
      <c r="W2475" s="2"/>
      <c r="X2475" s="2"/>
      <c r="Y2475" s="2"/>
      <c r="Z2475" s="2"/>
      <c r="AA2475" s="2"/>
      <c r="AB2475" s="2"/>
      <c r="AC2475" s="8"/>
      <c r="AE2475" s="2"/>
      <c r="AF2475" s="2"/>
      <c r="AG2475" s="2"/>
      <c r="AH2475" s="2"/>
      <c r="AI2475" s="2"/>
      <c r="AJ2475" s="2"/>
      <c r="AK2475" s="2"/>
      <c r="AL2475" s="8"/>
      <c r="AN2475" s="2"/>
      <c r="AO2475" s="2"/>
      <c r="AP2475" s="2"/>
      <c r="AQ2475" s="2"/>
      <c r="AR2475" s="2"/>
      <c r="AS2475" s="2"/>
      <c r="AT2475" s="2"/>
      <c r="AU2475" s="8"/>
      <c r="AW2475" s="2"/>
      <c r="AX2475" s="2"/>
      <c r="AY2475" s="2"/>
      <c r="AZ2475" s="2"/>
      <c r="BA2475" s="2"/>
      <c r="BB2475" s="2"/>
      <c r="BC2475" s="2"/>
      <c r="BD2475" s="8"/>
      <c r="BF2475" s="2"/>
      <c r="BH2475" s="2"/>
      <c r="BJ2475" s="2"/>
      <c r="BK2475" s="2"/>
      <c r="BL2475" s="2"/>
      <c r="BM2475" s="8"/>
    </row>
    <row r="2476" spans="1:65" x14ac:dyDescent="0.25">
      <c r="A2476" s="2"/>
      <c r="B2476" s="2"/>
      <c r="C2476" s="2"/>
      <c r="D2476" s="2"/>
      <c r="E2476" s="2"/>
      <c r="F2476" s="2"/>
      <c r="G2476" s="10"/>
      <c r="H2476" s="10"/>
      <c r="I2476" s="10"/>
      <c r="J2476" s="10"/>
      <c r="M2476" s="2"/>
      <c r="N2476" s="39"/>
      <c r="O2476" s="2"/>
      <c r="P2476" s="2"/>
      <c r="Q2476" s="2"/>
      <c r="R2476" s="2"/>
      <c r="S2476" s="2"/>
      <c r="V2476" s="2"/>
      <c r="W2476" s="2"/>
      <c r="X2476" s="2"/>
      <c r="Y2476" s="2"/>
      <c r="Z2476" s="2"/>
      <c r="AA2476" s="2"/>
      <c r="AB2476" s="2"/>
      <c r="AC2476" s="8"/>
      <c r="AE2476" s="2"/>
      <c r="AF2476" s="2"/>
      <c r="AG2476" s="2"/>
      <c r="AH2476" s="2"/>
      <c r="AI2476" s="2"/>
      <c r="AJ2476" s="2"/>
      <c r="AK2476" s="2"/>
      <c r="AL2476" s="8"/>
      <c r="AN2476" s="2"/>
      <c r="AO2476" s="2"/>
      <c r="AP2476" s="2"/>
      <c r="AQ2476" s="2"/>
      <c r="AR2476" s="2"/>
      <c r="AS2476" s="2"/>
      <c r="AT2476" s="2"/>
      <c r="AU2476" s="8"/>
      <c r="AW2476" s="2"/>
      <c r="AX2476" s="2"/>
      <c r="AY2476" s="2"/>
      <c r="AZ2476" s="2"/>
      <c r="BA2476" s="2"/>
      <c r="BB2476" s="2"/>
      <c r="BC2476" s="2"/>
      <c r="BD2476" s="8"/>
      <c r="BF2476" s="2"/>
      <c r="BH2476" s="2"/>
      <c r="BJ2476" s="2"/>
      <c r="BK2476" s="2"/>
      <c r="BL2476" s="2"/>
      <c r="BM2476" s="8"/>
    </row>
    <row r="2477" spans="1:65" x14ac:dyDescent="0.25">
      <c r="A2477" s="2"/>
      <c r="B2477" s="2"/>
      <c r="C2477" s="2"/>
      <c r="D2477" s="2"/>
      <c r="E2477" s="2"/>
      <c r="F2477" s="2"/>
      <c r="G2477" s="10"/>
      <c r="H2477" s="10"/>
      <c r="I2477" s="10"/>
      <c r="J2477" s="10"/>
      <c r="M2477" s="2"/>
      <c r="N2477" s="39"/>
      <c r="O2477" s="2"/>
      <c r="P2477" s="2"/>
      <c r="Q2477" s="2"/>
      <c r="R2477" s="2"/>
      <c r="S2477" s="2"/>
      <c r="V2477" s="2"/>
      <c r="W2477" s="2"/>
      <c r="X2477" s="2"/>
      <c r="Y2477" s="2"/>
      <c r="Z2477" s="2"/>
      <c r="AA2477" s="2"/>
      <c r="AB2477" s="2"/>
      <c r="AC2477" s="8"/>
      <c r="AE2477" s="2"/>
      <c r="AF2477" s="2"/>
      <c r="AG2477" s="2"/>
      <c r="AH2477" s="2"/>
      <c r="AI2477" s="2"/>
      <c r="AJ2477" s="2"/>
      <c r="AK2477" s="2"/>
      <c r="AL2477" s="8"/>
      <c r="AN2477" s="2"/>
      <c r="AO2477" s="2"/>
      <c r="AP2477" s="2"/>
      <c r="AQ2477" s="2"/>
      <c r="AR2477" s="2"/>
      <c r="AS2477" s="2"/>
      <c r="AT2477" s="2"/>
      <c r="AU2477" s="8"/>
      <c r="AW2477" s="2"/>
      <c r="AX2477" s="2"/>
      <c r="AY2477" s="2"/>
      <c r="AZ2477" s="2"/>
      <c r="BA2477" s="2"/>
      <c r="BB2477" s="2"/>
      <c r="BC2477" s="2"/>
      <c r="BD2477" s="8"/>
      <c r="BF2477" s="2"/>
      <c r="BH2477" s="2"/>
      <c r="BJ2477" s="2"/>
      <c r="BK2477" s="2"/>
      <c r="BL2477" s="2"/>
      <c r="BM2477" s="8"/>
    </row>
    <row r="2478" spans="1:65" x14ac:dyDescent="0.25">
      <c r="A2478" s="2"/>
      <c r="B2478" s="2"/>
      <c r="C2478" s="2"/>
      <c r="D2478" s="2"/>
      <c r="E2478" s="2"/>
      <c r="F2478" s="2"/>
      <c r="G2478" s="10"/>
      <c r="H2478" s="10"/>
      <c r="I2478" s="10"/>
      <c r="J2478" s="10"/>
      <c r="M2478" s="2"/>
      <c r="N2478" s="39"/>
      <c r="O2478" s="2"/>
      <c r="P2478" s="2"/>
      <c r="Q2478" s="2"/>
      <c r="R2478" s="2"/>
      <c r="S2478" s="2"/>
      <c r="V2478" s="2"/>
      <c r="W2478" s="2"/>
      <c r="X2478" s="2"/>
      <c r="Y2478" s="2"/>
      <c r="Z2478" s="2"/>
      <c r="AA2478" s="2"/>
      <c r="AB2478" s="2"/>
      <c r="AC2478" s="8"/>
      <c r="AE2478" s="2"/>
      <c r="AF2478" s="2"/>
      <c r="AG2478" s="2"/>
      <c r="AH2478" s="2"/>
      <c r="AI2478" s="2"/>
      <c r="AJ2478" s="2"/>
      <c r="AK2478" s="2"/>
      <c r="AL2478" s="8"/>
      <c r="AN2478" s="2"/>
      <c r="AO2478" s="2"/>
      <c r="AP2478" s="2"/>
      <c r="AQ2478" s="2"/>
      <c r="AR2478" s="2"/>
      <c r="AS2478" s="2"/>
      <c r="AT2478" s="2"/>
      <c r="AU2478" s="8"/>
      <c r="AW2478" s="2"/>
      <c r="AX2478" s="2"/>
      <c r="AY2478" s="2"/>
      <c r="AZ2478" s="2"/>
      <c r="BA2478" s="2"/>
      <c r="BB2478" s="2"/>
      <c r="BC2478" s="2"/>
      <c r="BD2478" s="8"/>
      <c r="BF2478" s="2"/>
      <c r="BH2478" s="2"/>
      <c r="BJ2478" s="2"/>
      <c r="BK2478" s="2"/>
      <c r="BL2478" s="2"/>
      <c r="BM2478" s="8"/>
    </row>
    <row r="2479" spans="1:65" x14ac:dyDescent="0.25">
      <c r="A2479" s="2"/>
      <c r="B2479" s="2"/>
      <c r="C2479" s="2"/>
      <c r="D2479" s="2"/>
      <c r="E2479" s="2"/>
      <c r="F2479" s="2"/>
      <c r="G2479" s="10"/>
      <c r="H2479" s="10"/>
      <c r="I2479" s="10"/>
      <c r="J2479" s="10"/>
      <c r="M2479" s="2"/>
      <c r="N2479" s="39"/>
      <c r="O2479" s="2"/>
      <c r="P2479" s="2"/>
      <c r="Q2479" s="2"/>
      <c r="R2479" s="2"/>
      <c r="S2479" s="2"/>
      <c r="V2479" s="2"/>
      <c r="W2479" s="2"/>
      <c r="X2479" s="2"/>
      <c r="Y2479" s="2"/>
      <c r="Z2479" s="2"/>
      <c r="AA2479" s="2"/>
      <c r="AB2479" s="2"/>
      <c r="AC2479" s="8"/>
      <c r="AE2479" s="2"/>
      <c r="AF2479" s="2"/>
      <c r="AG2479" s="2"/>
      <c r="AH2479" s="2"/>
      <c r="AI2479" s="2"/>
      <c r="AJ2479" s="2"/>
      <c r="AK2479" s="2"/>
      <c r="AL2479" s="8"/>
      <c r="AN2479" s="2"/>
      <c r="AO2479" s="2"/>
      <c r="AP2479" s="2"/>
      <c r="AQ2479" s="2"/>
      <c r="AR2479" s="2"/>
      <c r="AS2479" s="2"/>
      <c r="AT2479" s="2"/>
      <c r="AU2479" s="8"/>
      <c r="AW2479" s="2"/>
      <c r="AX2479" s="2"/>
      <c r="AY2479" s="2"/>
      <c r="AZ2479" s="2"/>
      <c r="BA2479" s="2"/>
      <c r="BB2479" s="2"/>
      <c r="BC2479" s="2"/>
      <c r="BD2479" s="8"/>
      <c r="BF2479" s="2"/>
      <c r="BH2479" s="2"/>
      <c r="BJ2479" s="2"/>
      <c r="BK2479" s="2"/>
      <c r="BL2479" s="2"/>
      <c r="BM2479" s="8"/>
    </row>
    <row r="2480" spans="1:65" x14ac:dyDescent="0.25">
      <c r="A2480" s="2"/>
      <c r="B2480" s="2"/>
      <c r="C2480" s="2"/>
      <c r="D2480" s="2"/>
      <c r="E2480" s="2"/>
      <c r="F2480" s="2"/>
      <c r="G2480" s="10"/>
      <c r="H2480" s="10"/>
      <c r="I2480" s="10"/>
      <c r="J2480" s="10"/>
      <c r="M2480" s="2"/>
      <c r="N2480" s="39"/>
      <c r="O2480" s="2"/>
      <c r="P2480" s="2"/>
      <c r="Q2480" s="2"/>
      <c r="R2480" s="2"/>
      <c r="S2480" s="2"/>
      <c r="V2480" s="2"/>
      <c r="W2480" s="2"/>
      <c r="X2480" s="2"/>
      <c r="Y2480" s="2"/>
      <c r="Z2480" s="2"/>
      <c r="AA2480" s="2"/>
      <c r="AB2480" s="2"/>
      <c r="AC2480" s="8"/>
      <c r="AE2480" s="2"/>
      <c r="AF2480" s="2"/>
      <c r="AG2480" s="2"/>
      <c r="AH2480" s="2"/>
      <c r="AI2480" s="2"/>
      <c r="AJ2480" s="2"/>
      <c r="AK2480" s="2"/>
      <c r="AL2480" s="8"/>
      <c r="AN2480" s="2"/>
      <c r="AO2480" s="2"/>
      <c r="AP2480" s="2"/>
      <c r="AQ2480" s="2"/>
      <c r="AR2480" s="2"/>
      <c r="AS2480" s="2"/>
      <c r="AT2480" s="2"/>
      <c r="AU2480" s="8"/>
      <c r="AW2480" s="2"/>
      <c r="AX2480" s="2"/>
      <c r="AY2480" s="2"/>
      <c r="AZ2480" s="2"/>
      <c r="BA2480" s="2"/>
      <c r="BB2480" s="2"/>
      <c r="BC2480" s="2"/>
      <c r="BD2480" s="8"/>
      <c r="BF2480" s="2"/>
      <c r="BH2480" s="2"/>
      <c r="BJ2480" s="2"/>
      <c r="BK2480" s="2"/>
      <c r="BL2480" s="2"/>
      <c r="BM2480" s="8"/>
    </row>
    <row r="2481" spans="1:65" x14ac:dyDescent="0.25">
      <c r="A2481" s="2"/>
      <c r="B2481" s="2"/>
      <c r="C2481" s="2"/>
      <c r="D2481" s="2"/>
      <c r="E2481" s="2"/>
      <c r="F2481" s="2"/>
      <c r="G2481" s="10"/>
      <c r="H2481" s="10"/>
      <c r="I2481" s="10"/>
      <c r="J2481" s="10"/>
      <c r="M2481" s="2"/>
      <c r="N2481" s="39"/>
      <c r="O2481" s="2"/>
      <c r="P2481" s="2"/>
      <c r="Q2481" s="2"/>
      <c r="R2481" s="2"/>
      <c r="S2481" s="2"/>
      <c r="V2481" s="2"/>
      <c r="W2481" s="2"/>
      <c r="X2481" s="2"/>
      <c r="Y2481" s="2"/>
      <c r="Z2481" s="2"/>
      <c r="AA2481" s="2"/>
      <c r="AB2481" s="2"/>
      <c r="AC2481" s="8"/>
      <c r="AE2481" s="2"/>
      <c r="AF2481" s="2"/>
      <c r="AG2481" s="2"/>
      <c r="AH2481" s="2"/>
      <c r="AI2481" s="2"/>
      <c r="AJ2481" s="2"/>
      <c r="AK2481" s="2"/>
      <c r="AL2481" s="8"/>
      <c r="AN2481" s="2"/>
      <c r="AO2481" s="2"/>
      <c r="AP2481" s="2"/>
      <c r="AQ2481" s="2"/>
      <c r="AR2481" s="2"/>
      <c r="AS2481" s="2"/>
      <c r="AT2481" s="2"/>
      <c r="AU2481" s="8"/>
      <c r="AW2481" s="2"/>
      <c r="AX2481" s="2"/>
      <c r="AY2481" s="2"/>
      <c r="AZ2481" s="2"/>
      <c r="BA2481" s="2"/>
      <c r="BB2481" s="2"/>
      <c r="BC2481" s="2"/>
      <c r="BD2481" s="8"/>
      <c r="BF2481" s="2"/>
      <c r="BH2481" s="2"/>
      <c r="BJ2481" s="2"/>
      <c r="BK2481" s="2"/>
      <c r="BL2481" s="2"/>
      <c r="BM2481" s="8"/>
    </row>
    <row r="2482" spans="1:65" x14ac:dyDescent="0.25">
      <c r="A2482" s="2"/>
      <c r="B2482" s="2"/>
      <c r="C2482" s="2"/>
      <c r="D2482" s="2"/>
      <c r="E2482" s="2"/>
      <c r="F2482" s="2"/>
      <c r="G2482" s="10"/>
      <c r="H2482" s="10"/>
      <c r="I2482" s="10"/>
      <c r="J2482" s="10"/>
      <c r="M2482" s="2"/>
      <c r="N2482" s="39"/>
      <c r="O2482" s="2"/>
      <c r="P2482" s="2"/>
      <c r="Q2482" s="2"/>
      <c r="R2482" s="2"/>
      <c r="S2482" s="2"/>
      <c r="V2482" s="2"/>
      <c r="W2482" s="2"/>
      <c r="X2482" s="2"/>
      <c r="Y2482" s="2"/>
      <c r="Z2482" s="2"/>
      <c r="AA2482" s="2"/>
      <c r="AB2482" s="2"/>
      <c r="AC2482" s="8"/>
      <c r="AE2482" s="2"/>
      <c r="AF2482" s="2"/>
      <c r="AG2482" s="2"/>
      <c r="AH2482" s="2"/>
      <c r="AI2482" s="2"/>
      <c r="AJ2482" s="2"/>
      <c r="AK2482" s="2"/>
      <c r="AL2482" s="8"/>
      <c r="AN2482" s="2"/>
      <c r="AO2482" s="2"/>
      <c r="AP2482" s="2"/>
      <c r="AQ2482" s="2"/>
      <c r="AR2482" s="2"/>
      <c r="AS2482" s="2"/>
      <c r="AT2482" s="2"/>
      <c r="AU2482" s="8"/>
      <c r="AW2482" s="2"/>
      <c r="AX2482" s="2"/>
      <c r="AY2482" s="2"/>
      <c r="AZ2482" s="2"/>
      <c r="BA2482" s="2"/>
      <c r="BB2482" s="2"/>
      <c r="BC2482" s="2"/>
      <c r="BD2482" s="8"/>
      <c r="BF2482" s="2"/>
      <c r="BH2482" s="2"/>
      <c r="BJ2482" s="2"/>
      <c r="BK2482" s="2"/>
      <c r="BL2482" s="2"/>
      <c r="BM2482" s="8"/>
    </row>
    <row r="2483" spans="1:65" x14ac:dyDescent="0.25">
      <c r="A2483" s="2"/>
      <c r="B2483" s="2"/>
      <c r="C2483" s="2"/>
      <c r="D2483" s="2"/>
      <c r="E2483" s="2"/>
      <c r="F2483" s="2"/>
      <c r="G2483" s="10"/>
      <c r="H2483" s="10"/>
      <c r="I2483" s="10"/>
      <c r="J2483" s="10"/>
      <c r="M2483" s="2"/>
      <c r="N2483" s="39"/>
      <c r="O2483" s="2"/>
      <c r="P2483" s="2"/>
      <c r="Q2483" s="2"/>
      <c r="R2483" s="2"/>
      <c r="S2483" s="2"/>
      <c r="V2483" s="2"/>
      <c r="W2483" s="2"/>
      <c r="X2483" s="2"/>
      <c r="Y2483" s="2"/>
      <c r="Z2483" s="2"/>
      <c r="AA2483" s="2"/>
      <c r="AB2483" s="2"/>
      <c r="AC2483" s="8"/>
      <c r="AE2483" s="2"/>
      <c r="AF2483" s="2"/>
      <c r="AG2483" s="2"/>
      <c r="AH2483" s="2"/>
      <c r="AI2483" s="2"/>
      <c r="AJ2483" s="2"/>
      <c r="AK2483" s="2"/>
      <c r="AL2483" s="8"/>
      <c r="AN2483" s="2"/>
      <c r="AO2483" s="2"/>
      <c r="AP2483" s="2"/>
      <c r="AQ2483" s="2"/>
      <c r="AR2483" s="2"/>
      <c r="AS2483" s="2"/>
      <c r="AT2483" s="2"/>
      <c r="AU2483" s="8"/>
      <c r="AW2483" s="2"/>
      <c r="AX2483" s="2"/>
      <c r="AY2483" s="2"/>
      <c r="AZ2483" s="2"/>
      <c r="BA2483" s="2"/>
      <c r="BB2483" s="2"/>
      <c r="BC2483" s="2"/>
      <c r="BD2483" s="8"/>
      <c r="BF2483" s="2"/>
      <c r="BH2483" s="2"/>
      <c r="BJ2483" s="2"/>
      <c r="BK2483" s="2"/>
      <c r="BL2483" s="2"/>
      <c r="BM2483" s="8"/>
    </row>
    <row r="2484" spans="1:65" x14ac:dyDescent="0.25">
      <c r="A2484" s="2"/>
      <c r="B2484" s="2"/>
      <c r="C2484" s="2"/>
      <c r="D2484" s="2"/>
      <c r="E2484" s="2"/>
      <c r="F2484" s="2"/>
      <c r="G2484" s="10"/>
      <c r="H2484" s="10"/>
      <c r="I2484" s="10"/>
      <c r="J2484" s="10"/>
      <c r="M2484" s="2"/>
      <c r="N2484" s="39"/>
      <c r="O2484" s="2"/>
      <c r="P2484" s="2"/>
      <c r="Q2484" s="2"/>
      <c r="R2484" s="2"/>
      <c r="S2484" s="2"/>
      <c r="V2484" s="2"/>
      <c r="W2484" s="2"/>
      <c r="X2484" s="2"/>
      <c r="Y2484" s="2"/>
      <c r="Z2484" s="2"/>
      <c r="AA2484" s="2"/>
      <c r="AB2484" s="2"/>
      <c r="AC2484" s="8"/>
      <c r="AE2484" s="2"/>
      <c r="AF2484" s="2"/>
      <c r="AG2484" s="2"/>
      <c r="AH2484" s="2"/>
      <c r="AI2484" s="2"/>
      <c r="AJ2484" s="2"/>
      <c r="AK2484" s="2"/>
      <c r="AL2484" s="8"/>
      <c r="AN2484" s="2"/>
      <c r="AO2484" s="2"/>
      <c r="AP2484" s="2"/>
      <c r="AQ2484" s="2"/>
      <c r="AR2484" s="2"/>
      <c r="AS2484" s="2"/>
      <c r="AT2484" s="2"/>
      <c r="AU2484" s="8"/>
      <c r="AW2484" s="2"/>
      <c r="AX2484" s="2"/>
      <c r="AY2484" s="2"/>
      <c r="AZ2484" s="2"/>
      <c r="BA2484" s="2"/>
      <c r="BB2484" s="2"/>
      <c r="BC2484" s="2"/>
      <c r="BD2484" s="8"/>
      <c r="BF2484" s="2"/>
      <c r="BH2484" s="2"/>
      <c r="BJ2484" s="2"/>
      <c r="BK2484" s="2"/>
      <c r="BL2484" s="2"/>
      <c r="BM2484" s="8"/>
    </row>
    <row r="2485" spans="1:65" x14ac:dyDescent="0.25">
      <c r="A2485" s="2"/>
      <c r="B2485" s="2"/>
      <c r="C2485" s="2"/>
      <c r="D2485" s="2"/>
      <c r="E2485" s="2"/>
      <c r="F2485" s="2"/>
      <c r="G2485" s="10"/>
      <c r="H2485" s="10"/>
      <c r="I2485" s="10"/>
      <c r="J2485" s="10"/>
      <c r="M2485" s="2"/>
      <c r="N2485" s="39"/>
      <c r="O2485" s="2"/>
      <c r="P2485" s="2"/>
      <c r="Q2485" s="2"/>
      <c r="R2485" s="2"/>
      <c r="S2485" s="2"/>
      <c r="V2485" s="2"/>
      <c r="W2485" s="2"/>
      <c r="X2485" s="2"/>
      <c r="Y2485" s="2"/>
      <c r="Z2485" s="2"/>
      <c r="AA2485" s="2"/>
      <c r="AB2485" s="2"/>
      <c r="AC2485" s="8"/>
      <c r="AE2485" s="2"/>
      <c r="AF2485" s="2"/>
      <c r="AG2485" s="2"/>
      <c r="AH2485" s="2"/>
      <c r="AI2485" s="2"/>
      <c r="AJ2485" s="2"/>
      <c r="AK2485" s="2"/>
      <c r="AL2485" s="8"/>
      <c r="AN2485" s="2"/>
      <c r="AO2485" s="2"/>
      <c r="AP2485" s="2"/>
      <c r="AQ2485" s="2"/>
      <c r="AR2485" s="2"/>
      <c r="AS2485" s="2"/>
      <c r="AT2485" s="2"/>
      <c r="AU2485" s="8"/>
      <c r="AW2485" s="2"/>
      <c r="AX2485" s="2"/>
      <c r="AY2485" s="2"/>
      <c r="AZ2485" s="2"/>
      <c r="BA2485" s="2"/>
      <c r="BB2485" s="2"/>
      <c r="BC2485" s="2"/>
      <c r="BD2485" s="8"/>
      <c r="BF2485" s="2"/>
      <c r="BH2485" s="2"/>
      <c r="BJ2485" s="2"/>
      <c r="BK2485" s="2"/>
      <c r="BL2485" s="2"/>
      <c r="BM2485" s="8"/>
    </row>
    <row r="2486" spans="1:65" x14ac:dyDescent="0.25">
      <c r="A2486" s="2"/>
      <c r="B2486" s="2"/>
      <c r="C2486" s="2"/>
      <c r="D2486" s="2"/>
      <c r="E2486" s="2"/>
      <c r="F2486" s="2"/>
      <c r="G2486" s="10"/>
      <c r="H2486" s="10"/>
      <c r="I2486" s="10"/>
      <c r="J2486" s="10"/>
      <c r="M2486" s="2"/>
      <c r="N2486" s="39"/>
      <c r="O2486" s="2"/>
      <c r="P2486" s="2"/>
      <c r="Q2486" s="2"/>
      <c r="R2486" s="2"/>
      <c r="S2486" s="2"/>
      <c r="V2486" s="2"/>
      <c r="W2486" s="2"/>
      <c r="X2486" s="2"/>
      <c r="Y2486" s="2"/>
      <c r="Z2486" s="2"/>
      <c r="AA2486" s="2"/>
      <c r="AB2486" s="2"/>
      <c r="AC2486" s="8"/>
      <c r="AE2486" s="2"/>
      <c r="AF2486" s="2"/>
      <c r="AG2486" s="2"/>
      <c r="AH2486" s="2"/>
      <c r="AI2486" s="2"/>
      <c r="AJ2486" s="2"/>
      <c r="AK2486" s="2"/>
      <c r="AL2486" s="8"/>
      <c r="AN2486" s="2"/>
      <c r="AO2486" s="2"/>
      <c r="AP2486" s="2"/>
      <c r="AQ2486" s="2"/>
      <c r="AR2486" s="2"/>
      <c r="AS2486" s="2"/>
      <c r="AT2486" s="2"/>
      <c r="AU2486" s="8"/>
      <c r="AW2486" s="2"/>
      <c r="AX2486" s="2"/>
      <c r="AY2486" s="2"/>
      <c r="AZ2486" s="2"/>
      <c r="BA2486" s="2"/>
      <c r="BB2486" s="2"/>
      <c r="BC2486" s="2"/>
      <c r="BD2486" s="8"/>
      <c r="BF2486" s="2"/>
      <c r="BH2486" s="2"/>
      <c r="BJ2486" s="2"/>
      <c r="BK2486" s="2"/>
      <c r="BL2486" s="2"/>
      <c r="BM2486" s="8"/>
    </row>
    <row r="2487" spans="1:65" x14ac:dyDescent="0.25">
      <c r="A2487" s="2"/>
      <c r="B2487" s="2"/>
      <c r="C2487" s="2"/>
      <c r="D2487" s="2"/>
      <c r="E2487" s="2"/>
      <c r="F2487" s="2"/>
      <c r="G2487" s="10"/>
      <c r="H2487" s="10"/>
      <c r="I2487" s="10"/>
      <c r="J2487" s="10"/>
      <c r="M2487" s="2"/>
      <c r="N2487" s="39"/>
      <c r="O2487" s="2"/>
      <c r="P2487" s="2"/>
      <c r="Q2487" s="2"/>
      <c r="R2487" s="2"/>
      <c r="S2487" s="2"/>
      <c r="V2487" s="2"/>
      <c r="W2487" s="2"/>
      <c r="X2487" s="2"/>
      <c r="Y2487" s="2"/>
      <c r="Z2487" s="2"/>
      <c r="AA2487" s="2"/>
      <c r="AB2487" s="2"/>
      <c r="AC2487" s="8"/>
      <c r="AE2487" s="2"/>
      <c r="AF2487" s="2"/>
      <c r="AG2487" s="2"/>
      <c r="AH2487" s="2"/>
      <c r="AI2487" s="2"/>
      <c r="AJ2487" s="2"/>
      <c r="AK2487" s="2"/>
      <c r="AL2487" s="8"/>
      <c r="AN2487" s="2"/>
      <c r="AO2487" s="2"/>
      <c r="AP2487" s="2"/>
      <c r="AQ2487" s="2"/>
      <c r="AR2487" s="2"/>
      <c r="AS2487" s="2"/>
      <c r="AT2487" s="2"/>
      <c r="AU2487" s="8"/>
      <c r="AW2487" s="2"/>
      <c r="AX2487" s="2"/>
      <c r="AY2487" s="2"/>
      <c r="AZ2487" s="2"/>
      <c r="BA2487" s="2"/>
      <c r="BB2487" s="2"/>
      <c r="BC2487" s="2"/>
      <c r="BD2487" s="8"/>
      <c r="BF2487" s="2"/>
      <c r="BH2487" s="2"/>
      <c r="BJ2487" s="2"/>
      <c r="BK2487" s="2"/>
      <c r="BL2487" s="2"/>
      <c r="BM2487" s="8"/>
    </row>
    <row r="2488" spans="1:65" x14ac:dyDescent="0.25">
      <c r="A2488" s="2"/>
      <c r="B2488" s="2"/>
      <c r="C2488" s="2"/>
      <c r="D2488" s="2"/>
      <c r="E2488" s="2"/>
      <c r="F2488" s="2"/>
      <c r="G2488" s="10"/>
      <c r="H2488" s="10"/>
      <c r="I2488" s="10"/>
      <c r="J2488" s="10"/>
      <c r="M2488" s="2"/>
      <c r="N2488" s="39"/>
      <c r="O2488" s="2"/>
      <c r="P2488" s="2"/>
      <c r="Q2488" s="2"/>
      <c r="R2488" s="2"/>
      <c r="S2488" s="2"/>
      <c r="V2488" s="2"/>
      <c r="W2488" s="2"/>
      <c r="X2488" s="2"/>
      <c r="Y2488" s="2"/>
      <c r="Z2488" s="2"/>
      <c r="AA2488" s="2"/>
      <c r="AB2488" s="2"/>
      <c r="AC2488" s="8"/>
      <c r="AE2488" s="2"/>
      <c r="AF2488" s="2"/>
      <c r="AG2488" s="2"/>
      <c r="AH2488" s="2"/>
      <c r="AI2488" s="2"/>
      <c r="AJ2488" s="2"/>
      <c r="AK2488" s="2"/>
      <c r="AL2488" s="8"/>
      <c r="AN2488" s="2"/>
      <c r="AO2488" s="2"/>
      <c r="AP2488" s="2"/>
      <c r="AQ2488" s="2"/>
      <c r="AR2488" s="2"/>
      <c r="AS2488" s="2"/>
      <c r="AT2488" s="2"/>
      <c r="AU2488" s="8"/>
      <c r="AW2488" s="2"/>
      <c r="AX2488" s="2"/>
      <c r="AY2488" s="2"/>
      <c r="AZ2488" s="2"/>
      <c r="BA2488" s="2"/>
      <c r="BB2488" s="2"/>
      <c r="BC2488" s="2"/>
      <c r="BD2488" s="8"/>
      <c r="BF2488" s="2"/>
      <c r="BH2488" s="2"/>
      <c r="BJ2488" s="2"/>
      <c r="BK2488" s="2"/>
      <c r="BL2488" s="2"/>
      <c r="BM2488" s="8"/>
    </row>
    <row r="2489" spans="1:65" x14ac:dyDescent="0.25">
      <c r="A2489" s="2"/>
      <c r="B2489" s="2"/>
      <c r="C2489" s="2"/>
      <c r="D2489" s="2"/>
      <c r="E2489" s="2"/>
      <c r="F2489" s="2"/>
      <c r="G2489" s="10"/>
      <c r="H2489" s="10"/>
      <c r="I2489" s="10"/>
      <c r="J2489" s="10"/>
      <c r="M2489" s="2"/>
      <c r="N2489" s="39"/>
      <c r="O2489" s="2"/>
      <c r="P2489" s="2"/>
      <c r="Q2489" s="2"/>
      <c r="R2489" s="2"/>
      <c r="S2489" s="2"/>
      <c r="V2489" s="2"/>
      <c r="W2489" s="2"/>
      <c r="X2489" s="2"/>
      <c r="Y2489" s="2"/>
      <c r="Z2489" s="2"/>
      <c r="AA2489" s="2"/>
      <c r="AB2489" s="2"/>
      <c r="AC2489" s="8"/>
      <c r="AE2489" s="2"/>
      <c r="AF2489" s="2"/>
      <c r="AG2489" s="2"/>
      <c r="AH2489" s="2"/>
      <c r="AI2489" s="2"/>
      <c r="AJ2489" s="2"/>
      <c r="AK2489" s="2"/>
      <c r="AL2489" s="8"/>
      <c r="AN2489" s="2"/>
      <c r="AO2489" s="2"/>
      <c r="AP2489" s="2"/>
      <c r="AQ2489" s="2"/>
      <c r="AR2489" s="2"/>
      <c r="AS2489" s="2"/>
      <c r="AT2489" s="2"/>
      <c r="AU2489" s="8"/>
      <c r="AW2489" s="2"/>
      <c r="AX2489" s="2"/>
      <c r="AY2489" s="2"/>
      <c r="AZ2489" s="2"/>
      <c r="BA2489" s="2"/>
      <c r="BB2489" s="2"/>
      <c r="BC2489" s="2"/>
      <c r="BD2489" s="8"/>
      <c r="BF2489" s="2"/>
      <c r="BH2489" s="2"/>
      <c r="BJ2489" s="2"/>
      <c r="BK2489" s="2"/>
      <c r="BL2489" s="2"/>
      <c r="BM2489" s="8"/>
    </row>
    <row r="2490" spans="1:65" x14ac:dyDescent="0.25">
      <c r="A2490" s="2"/>
      <c r="B2490" s="2"/>
      <c r="C2490" s="2"/>
      <c r="D2490" s="2"/>
      <c r="E2490" s="2"/>
      <c r="F2490" s="2"/>
      <c r="G2490" s="10"/>
      <c r="H2490" s="10"/>
      <c r="I2490" s="10"/>
      <c r="J2490" s="10"/>
      <c r="M2490" s="2"/>
      <c r="N2490" s="39"/>
      <c r="O2490" s="2"/>
      <c r="P2490" s="2"/>
      <c r="Q2490" s="2"/>
      <c r="R2490" s="2"/>
      <c r="S2490" s="2"/>
      <c r="V2490" s="2"/>
      <c r="W2490" s="2"/>
      <c r="X2490" s="2"/>
      <c r="Y2490" s="2"/>
      <c r="Z2490" s="2"/>
      <c r="AA2490" s="2"/>
      <c r="AB2490" s="2"/>
      <c r="AC2490" s="8"/>
      <c r="AE2490" s="2"/>
      <c r="AF2490" s="2"/>
      <c r="AG2490" s="2"/>
      <c r="AH2490" s="2"/>
      <c r="AI2490" s="2"/>
      <c r="AJ2490" s="2"/>
      <c r="AK2490" s="2"/>
      <c r="AL2490" s="8"/>
      <c r="AN2490" s="2"/>
      <c r="AO2490" s="2"/>
      <c r="AP2490" s="2"/>
      <c r="AQ2490" s="2"/>
      <c r="AR2490" s="2"/>
      <c r="AS2490" s="2"/>
      <c r="AT2490" s="2"/>
      <c r="AU2490" s="8"/>
      <c r="AW2490" s="2"/>
      <c r="AX2490" s="2"/>
      <c r="AY2490" s="2"/>
      <c r="AZ2490" s="2"/>
      <c r="BA2490" s="2"/>
      <c r="BB2490" s="2"/>
      <c r="BC2490" s="2"/>
      <c r="BD2490" s="8"/>
      <c r="BF2490" s="2"/>
      <c r="BH2490" s="2"/>
      <c r="BJ2490" s="2"/>
      <c r="BK2490" s="2"/>
      <c r="BL2490" s="2"/>
      <c r="BM2490" s="8"/>
    </row>
    <row r="2491" spans="1:65" x14ac:dyDescent="0.25">
      <c r="A2491" s="2"/>
      <c r="B2491" s="2"/>
      <c r="C2491" s="2"/>
      <c r="D2491" s="2"/>
      <c r="E2491" s="2"/>
      <c r="F2491" s="2"/>
      <c r="G2491" s="10"/>
      <c r="H2491" s="10"/>
      <c r="I2491" s="10"/>
      <c r="J2491" s="10"/>
      <c r="M2491" s="2"/>
      <c r="N2491" s="39"/>
      <c r="O2491" s="2"/>
      <c r="P2491" s="2"/>
      <c r="Q2491" s="2"/>
      <c r="R2491" s="2"/>
      <c r="S2491" s="2"/>
      <c r="V2491" s="2"/>
      <c r="W2491" s="2"/>
      <c r="X2491" s="2"/>
      <c r="Y2491" s="2"/>
      <c r="Z2491" s="2"/>
      <c r="AA2491" s="2"/>
      <c r="AB2491" s="2"/>
      <c r="AC2491" s="8"/>
      <c r="AE2491" s="2"/>
      <c r="AF2491" s="2"/>
      <c r="AG2491" s="2"/>
      <c r="AH2491" s="2"/>
      <c r="AI2491" s="2"/>
      <c r="AJ2491" s="2"/>
      <c r="AK2491" s="2"/>
      <c r="AL2491" s="8"/>
      <c r="AN2491" s="2"/>
      <c r="AO2491" s="2"/>
      <c r="AP2491" s="2"/>
      <c r="AQ2491" s="2"/>
      <c r="AR2491" s="2"/>
      <c r="AS2491" s="2"/>
      <c r="AT2491" s="2"/>
      <c r="AU2491" s="8"/>
      <c r="AW2491" s="2"/>
      <c r="AX2491" s="2"/>
      <c r="AY2491" s="2"/>
      <c r="AZ2491" s="2"/>
      <c r="BA2491" s="2"/>
      <c r="BB2491" s="2"/>
      <c r="BC2491" s="2"/>
      <c r="BD2491" s="8"/>
      <c r="BF2491" s="2"/>
      <c r="BH2491" s="2"/>
      <c r="BJ2491" s="2"/>
      <c r="BK2491" s="2"/>
      <c r="BL2491" s="2"/>
      <c r="BM2491" s="8"/>
    </row>
    <row r="2492" spans="1:65" x14ac:dyDescent="0.25">
      <c r="A2492" s="2"/>
      <c r="B2492" s="2"/>
      <c r="C2492" s="2"/>
      <c r="D2492" s="2"/>
      <c r="E2492" s="2"/>
      <c r="F2492" s="2"/>
      <c r="G2492" s="10"/>
      <c r="H2492" s="10"/>
      <c r="I2492" s="10"/>
      <c r="J2492" s="10"/>
      <c r="M2492" s="2"/>
      <c r="N2492" s="39"/>
      <c r="O2492" s="2"/>
      <c r="P2492" s="2"/>
      <c r="Q2492" s="2"/>
      <c r="R2492" s="2"/>
      <c r="S2492" s="2"/>
      <c r="V2492" s="2"/>
      <c r="W2492" s="2"/>
      <c r="X2492" s="2"/>
      <c r="Y2492" s="2"/>
      <c r="Z2492" s="2"/>
      <c r="AA2492" s="2"/>
      <c r="AB2492" s="2"/>
      <c r="AC2492" s="8"/>
      <c r="AE2492" s="2"/>
      <c r="AF2492" s="2"/>
      <c r="AG2492" s="2"/>
      <c r="AH2492" s="2"/>
      <c r="AI2492" s="2"/>
      <c r="AJ2492" s="2"/>
      <c r="AK2492" s="2"/>
      <c r="AL2492" s="8"/>
      <c r="AN2492" s="2"/>
      <c r="AO2492" s="2"/>
      <c r="AP2492" s="2"/>
      <c r="AQ2492" s="2"/>
      <c r="AR2492" s="2"/>
      <c r="AS2492" s="2"/>
      <c r="AT2492" s="2"/>
      <c r="AU2492" s="8"/>
      <c r="AW2492" s="2"/>
      <c r="AX2492" s="2"/>
      <c r="AY2492" s="2"/>
      <c r="AZ2492" s="2"/>
      <c r="BA2492" s="2"/>
      <c r="BB2492" s="2"/>
      <c r="BC2492" s="2"/>
      <c r="BD2492" s="8"/>
      <c r="BF2492" s="2"/>
      <c r="BH2492" s="2"/>
      <c r="BJ2492" s="2"/>
      <c r="BK2492" s="2"/>
      <c r="BL2492" s="2"/>
      <c r="BM2492" s="8"/>
    </row>
    <row r="2493" spans="1:65" x14ac:dyDescent="0.25">
      <c r="A2493" s="2"/>
      <c r="B2493" s="2"/>
      <c r="C2493" s="2"/>
      <c r="D2493" s="2"/>
      <c r="E2493" s="2"/>
      <c r="F2493" s="2"/>
      <c r="G2493" s="10"/>
      <c r="H2493" s="10"/>
      <c r="I2493" s="10"/>
      <c r="J2493" s="10"/>
      <c r="M2493" s="2"/>
      <c r="N2493" s="39"/>
      <c r="O2493" s="2"/>
      <c r="P2493" s="2"/>
      <c r="Q2493" s="2"/>
      <c r="R2493" s="2"/>
      <c r="S2493" s="2"/>
      <c r="V2493" s="2"/>
      <c r="W2493" s="2"/>
      <c r="X2493" s="2"/>
      <c r="Y2493" s="2"/>
      <c r="Z2493" s="2"/>
      <c r="AA2493" s="2"/>
      <c r="AB2493" s="2"/>
      <c r="AC2493" s="8"/>
      <c r="AE2493" s="2"/>
      <c r="AF2493" s="2"/>
      <c r="AG2493" s="2"/>
      <c r="AH2493" s="2"/>
      <c r="AI2493" s="2"/>
      <c r="AJ2493" s="2"/>
      <c r="AK2493" s="2"/>
      <c r="AL2493" s="8"/>
      <c r="AN2493" s="2"/>
      <c r="AO2493" s="2"/>
      <c r="AP2493" s="2"/>
      <c r="AQ2493" s="2"/>
      <c r="AR2493" s="2"/>
      <c r="AS2493" s="2"/>
      <c r="AT2493" s="2"/>
      <c r="AU2493" s="8"/>
      <c r="AW2493" s="2"/>
      <c r="AX2493" s="2"/>
      <c r="AY2493" s="2"/>
      <c r="AZ2493" s="2"/>
      <c r="BA2493" s="2"/>
      <c r="BB2493" s="2"/>
      <c r="BC2493" s="2"/>
      <c r="BD2493" s="8"/>
      <c r="BF2493" s="2"/>
      <c r="BH2493" s="2"/>
      <c r="BJ2493" s="2"/>
      <c r="BK2493" s="2"/>
      <c r="BL2493" s="2"/>
      <c r="BM2493" s="8"/>
    </row>
    <row r="2494" spans="1:65" x14ac:dyDescent="0.25">
      <c r="A2494" s="2"/>
      <c r="B2494" s="2"/>
      <c r="C2494" s="2"/>
      <c r="D2494" s="2"/>
      <c r="E2494" s="2"/>
      <c r="F2494" s="2"/>
      <c r="G2494" s="10"/>
      <c r="H2494" s="10"/>
      <c r="I2494" s="10"/>
      <c r="J2494" s="10"/>
      <c r="M2494" s="2"/>
      <c r="N2494" s="39"/>
      <c r="O2494" s="2"/>
      <c r="P2494" s="2"/>
      <c r="Q2494" s="2"/>
      <c r="R2494" s="2"/>
      <c r="S2494" s="2"/>
      <c r="V2494" s="2"/>
      <c r="W2494" s="2"/>
      <c r="X2494" s="2"/>
      <c r="Y2494" s="2"/>
      <c r="Z2494" s="2"/>
      <c r="AA2494" s="2"/>
      <c r="AB2494" s="2"/>
      <c r="AC2494" s="8"/>
      <c r="AE2494" s="2"/>
      <c r="AF2494" s="2"/>
      <c r="AG2494" s="2"/>
      <c r="AH2494" s="2"/>
      <c r="AI2494" s="2"/>
      <c r="AJ2494" s="2"/>
      <c r="AK2494" s="2"/>
      <c r="AL2494" s="8"/>
      <c r="AN2494" s="2"/>
      <c r="AO2494" s="2"/>
      <c r="AP2494" s="2"/>
      <c r="AQ2494" s="2"/>
      <c r="AR2494" s="2"/>
      <c r="AS2494" s="2"/>
      <c r="AT2494" s="2"/>
      <c r="AU2494" s="8"/>
      <c r="AW2494" s="2"/>
      <c r="AX2494" s="2"/>
      <c r="AY2494" s="2"/>
      <c r="AZ2494" s="2"/>
      <c r="BA2494" s="2"/>
      <c r="BB2494" s="2"/>
      <c r="BC2494" s="2"/>
      <c r="BD2494" s="8"/>
      <c r="BF2494" s="2"/>
      <c r="BH2494" s="2"/>
      <c r="BJ2494" s="2"/>
      <c r="BK2494" s="2"/>
      <c r="BL2494" s="2"/>
      <c r="BM2494" s="8"/>
    </row>
    <row r="2495" spans="1:65" x14ac:dyDescent="0.25">
      <c r="A2495" s="2"/>
      <c r="B2495" s="2"/>
      <c r="C2495" s="2"/>
      <c r="D2495" s="2"/>
      <c r="E2495" s="2"/>
      <c r="F2495" s="2"/>
      <c r="G2495" s="10"/>
      <c r="H2495" s="10"/>
      <c r="I2495" s="10"/>
      <c r="J2495" s="10"/>
      <c r="M2495" s="2"/>
      <c r="N2495" s="39"/>
      <c r="O2495" s="2"/>
      <c r="P2495" s="2"/>
      <c r="Q2495" s="2"/>
      <c r="R2495" s="2"/>
      <c r="S2495" s="2"/>
      <c r="V2495" s="2"/>
      <c r="W2495" s="2"/>
      <c r="X2495" s="2"/>
      <c r="Y2495" s="2"/>
      <c r="Z2495" s="2"/>
      <c r="AA2495" s="2"/>
      <c r="AB2495" s="2"/>
      <c r="AC2495" s="8"/>
      <c r="AE2495" s="2"/>
      <c r="AF2495" s="2"/>
      <c r="AG2495" s="2"/>
      <c r="AH2495" s="2"/>
      <c r="AI2495" s="2"/>
      <c r="AJ2495" s="2"/>
      <c r="AK2495" s="2"/>
      <c r="AL2495" s="8"/>
      <c r="AN2495" s="2"/>
      <c r="AO2495" s="2"/>
      <c r="AP2495" s="2"/>
      <c r="AQ2495" s="2"/>
      <c r="AR2495" s="2"/>
      <c r="AS2495" s="2"/>
      <c r="AT2495" s="2"/>
      <c r="AU2495" s="8"/>
      <c r="AW2495" s="2"/>
      <c r="AX2495" s="2"/>
      <c r="AY2495" s="2"/>
      <c r="AZ2495" s="2"/>
      <c r="BA2495" s="2"/>
      <c r="BB2495" s="2"/>
      <c r="BC2495" s="2"/>
      <c r="BD2495" s="8"/>
      <c r="BF2495" s="2"/>
      <c r="BH2495" s="2"/>
      <c r="BJ2495" s="2"/>
      <c r="BK2495" s="2"/>
      <c r="BL2495" s="2"/>
      <c r="BM2495" s="8"/>
    </row>
    <row r="2496" spans="1:65" x14ac:dyDescent="0.25">
      <c r="A2496" s="2"/>
      <c r="B2496" s="2"/>
      <c r="C2496" s="2"/>
      <c r="D2496" s="2"/>
      <c r="E2496" s="2"/>
      <c r="F2496" s="2"/>
      <c r="G2496" s="10"/>
      <c r="H2496" s="10"/>
      <c r="I2496" s="10"/>
      <c r="J2496" s="10"/>
      <c r="M2496" s="2"/>
      <c r="N2496" s="39"/>
      <c r="O2496" s="2"/>
      <c r="P2496" s="2"/>
      <c r="Q2496" s="2"/>
      <c r="R2496" s="2"/>
      <c r="S2496" s="2"/>
      <c r="V2496" s="2"/>
      <c r="W2496" s="2"/>
      <c r="X2496" s="2"/>
      <c r="Y2496" s="2"/>
      <c r="Z2496" s="2"/>
      <c r="AA2496" s="2"/>
      <c r="AB2496" s="2"/>
      <c r="AC2496" s="8"/>
      <c r="AE2496" s="2"/>
      <c r="AF2496" s="2"/>
      <c r="AG2496" s="2"/>
      <c r="AH2496" s="2"/>
      <c r="AI2496" s="2"/>
      <c r="AJ2496" s="2"/>
      <c r="AK2496" s="2"/>
      <c r="AL2496" s="8"/>
      <c r="AN2496" s="2"/>
      <c r="AO2496" s="2"/>
      <c r="AP2496" s="2"/>
      <c r="AQ2496" s="2"/>
      <c r="AR2496" s="2"/>
      <c r="AS2496" s="2"/>
      <c r="AT2496" s="2"/>
      <c r="AU2496" s="8"/>
      <c r="AW2496" s="2"/>
      <c r="AX2496" s="2"/>
      <c r="AY2496" s="2"/>
      <c r="AZ2496" s="2"/>
      <c r="BA2496" s="2"/>
      <c r="BB2496" s="2"/>
      <c r="BC2496" s="2"/>
      <c r="BD2496" s="8"/>
      <c r="BF2496" s="2"/>
      <c r="BH2496" s="2"/>
      <c r="BJ2496" s="2"/>
      <c r="BK2496" s="2"/>
      <c r="BL2496" s="2"/>
      <c r="BM2496" s="8"/>
    </row>
    <row r="2497" spans="1:65" x14ac:dyDescent="0.25">
      <c r="A2497" s="2"/>
      <c r="B2497" s="2"/>
      <c r="C2497" s="2"/>
      <c r="D2497" s="2"/>
      <c r="E2497" s="2"/>
      <c r="F2497" s="2"/>
      <c r="G2497" s="10"/>
      <c r="H2497" s="10"/>
      <c r="I2497" s="10"/>
      <c r="J2497" s="10"/>
      <c r="M2497" s="2"/>
      <c r="N2497" s="39"/>
      <c r="O2497" s="2"/>
      <c r="P2497" s="2"/>
      <c r="Q2497" s="2"/>
      <c r="R2497" s="2"/>
      <c r="S2497" s="2"/>
      <c r="V2497" s="2"/>
      <c r="W2497" s="2"/>
      <c r="X2497" s="2"/>
      <c r="Y2497" s="2"/>
      <c r="Z2497" s="2"/>
      <c r="AA2497" s="2"/>
      <c r="AB2497" s="2"/>
      <c r="AC2497" s="8"/>
      <c r="AE2497" s="2"/>
      <c r="AF2497" s="2"/>
      <c r="AG2497" s="2"/>
      <c r="AH2497" s="2"/>
      <c r="AI2497" s="2"/>
      <c r="AJ2497" s="2"/>
      <c r="AK2497" s="2"/>
      <c r="AL2497" s="8"/>
      <c r="AN2497" s="2"/>
      <c r="AO2497" s="2"/>
      <c r="AP2497" s="2"/>
      <c r="AQ2497" s="2"/>
      <c r="AR2497" s="2"/>
      <c r="AS2497" s="2"/>
      <c r="AT2497" s="2"/>
      <c r="AU2497" s="8"/>
      <c r="AW2497" s="2"/>
      <c r="AX2497" s="2"/>
      <c r="AY2497" s="2"/>
      <c r="AZ2497" s="2"/>
      <c r="BA2497" s="2"/>
      <c r="BB2497" s="2"/>
      <c r="BC2497" s="2"/>
      <c r="BD2497" s="8"/>
      <c r="BF2497" s="2"/>
      <c r="BH2497" s="2"/>
      <c r="BJ2497" s="2"/>
      <c r="BK2497" s="2"/>
      <c r="BL2497" s="2"/>
      <c r="BM2497" s="8"/>
    </row>
    <row r="2498" spans="1:65" x14ac:dyDescent="0.25">
      <c r="A2498" s="2"/>
      <c r="B2498" s="2"/>
      <c r="C2498" s="2"/>
      <c r="D2498" s="2"/>
      <c r="E2498" s="2"/>
      <c r="F2498" s="2"/>
      <c r="G2498" s="10"/>
      <c r="H2498" s="10"/>
      <c r="I2498" s="10"/>
      <c r="J2498" s="10"/>
      <c r="M2498" s="2"/>
      <c r="N2498" s="39"/>
      <c r="O2498" s="2"/>
      <c r="P2498" s="2"/>
      <c r="Q2498" s="2"/>
      <c r="R2498" s="2"/>
      <c r="S2498" s="2"/>
      <c r="V2498" s="2"/>
      <c r="W2498" s="2"/>
      <c r="X2498" s="2"/>
      <c r="Y2498" s="2"/>
      <c r="Z2498" s="2"/>
      <c r="AA2498" s="2"/>
      <c r="AB2498" s="2"/>
      <c r="AC2498" s="8"/>
      <c r="AE2498" s="2"/>
      <c r="AF2498" s="2"/>
      <c r="AG2498" s="2"/>
      <c r="AH2498" s="2"/>
      <c r="AI2498" s="2"/>
      <c r="AJ2498" s="2"/>
      <c r="AK2498" s="2"/>
      <c r="AL2498" s="8"/>
      <c r="AN2498" s="2"/>
      <c r="AO2498" s="2"/>
      <c r="AP2498" s="2"/>
      <c r="AQ2498" s="2"/>
      <c r="AR2498" s="2"/>
      <c r="AS2498" s="2"/>
      <c r="AT2498" s="2"/>
      <c r="AU2498" s="8"/>
      <c r="AW2498" s="2"/>
      <c r="AX2498" s="2"/>
      <c r="AY2498" s="2"/>
      <c r="AZ2498" s="2"/>
      <c r="BA2498" s="2"/>
      <c r="BB2498" s="2"/>
      <c r="BC2498" s="2"/>
      <c r="BD2498" s="8"/>
      <c r="BF2498" s="2"/>
      <c r="BH2498" s="2"/>
      <c r="BJ2498" s="2"/>
      <c r="BK2498" s="2"/>
      <c r="BL2498" s="2"/>
      <c r="BM2498" s="8"/>
    </row>
    <row r="2499" spans="1:65" x14ac:dyDescent="0.25">
      <c r="A2499" s="2"/>
      <c r="B2499" s="2"/>
      <c r="C2499" s="2"/>
      <c r="D2499" s="2"/>
      <c r="E2499" s="2"/>
      <c r="F2499" s="2"/>
      <c r="G2499" s="10"/>
      <c r="H2499" s="10"/>
      <c r="I2499" s="10"/>
      <c r="J2499" s="10"/>
      <c r="M2499" s="2"/>
      <c r="N2499" s="39"/>
      <c r="O2499" s="2"/>
      <c r="P2499" s="2"/>
      <c r="Q2499" s="2"/>
      <c r="R2499" s="2"/>
      <c r="S2499" s="2"/>
      <c r="V2499" s="2"/>
      <c r="W2499" s="2"/>
      <c r="X2499" s="2"/>
      <c r="Y2499" s="2"/>
      <c r="Z2499" s="2"/>
      <c r="AA2499" s="2"/>
      <c r="AB2499" s="2"/>
      <c r="AC2499" s="8"/>
      <c r="AE2499" s="2"/>
      <c r="AF2499" s="2"/>
      <c r="AG2499" s="2"/>
      <c r="AH2499" s="2"/>
      <c r="AI2499" s="2"/>
      <c r="AJ2499" s="2"/>
      <c r="AK2499" s="2"/>
      <c r="AL2499" s="8"/>
      <c r="AN2499" s="2"/>
      <c r="AO2499" s="2"/>
      <c r="AP2499" s="2"/>
      <c r="AQ2499" s="2"/>
      <c r="AR2499" s="2"/>
      <c r="AS2499" s="2"/>
      <c r="AT2499" s="2"/>
      <c r="AU2499" s="8"/>
      <c r="AW2499" s="2"/>
      <c r="AX2499" s="2"/>
      <c r="AY2499" s="2"/>
      <c r="AZ2499" s="2"/>
      <c r="BA2499" s="2"/>
      <c r="BB2499" s="2"/>
      <c r="BC2499" s="2"/>
      <c r="BD2499" s="8"/>
      <c r="BF2499" s="2"/>
      <c r="BH2499" s="2"/>
      <c r="BJ2499" s="2"/>
      <c r="BK2499" s="2"/>
      <c r="BL2499" s="2"/>
      <c r="BM2499" s="8"/>
    </row>
    <row r="2500" spans="1:65" x14ac:dyDescent="0.25">
      <c r="A2500" s="2"/>
      <c r="B2500" s="2"/>
      <c r="C2500" s="2"/>
      <c r="D2500" s="2"/>
      <c r="E2500" s="2"/>
      <c r="F2500" s="2"/>
      <c r="G2500" s="10"/>
      <c r="H2500" s="10"/>
      <c r="I2500" s="10"/>
      <c r="J2500" s="10"/>
      <c r="M2500" s="2"/>
      <c r="N2500" s="39"/>
      <c r="O2500" s="2"/>
      <c r="P2500" s="2"/>
      <c r="Q2500" s="2"/>
      <c r="R2500" s="2"/>
      <c r="S2500" s="2"/>
      <c r="V2500" s="2"/>
      <c r="W2500" s="2"/>
      <c r="X2500" s="2"/>
      <c r="Y2500" s="2"/>
      <c r="Z2500" s="2"/>
      <c r="AA2500" s="2"/>
      <c r="AB2500" s="2"/>
      <c r="AC2500" s="8"/>
      <c r="AE2500" s="2"/>
      <c r="AF2500" s="2"/>
      <c r="AG2500" s="2"/>
      <c r="AH2500" s="2"/>
      <c r="AI2500" s="2"/>
      <c r="AJ2500" s="2"/>
      <c r="AK2500" s="2"/>
      <c r="AL2500" s="8"/>
      <c r="AN2500" s="2"/>
      <c r="AO2500" s="2"/>
      <c r="AP2500" s="2"/>
      <c r="AQ2500" s="2"/>
      <c r="AR2500" s="2"/>
      <c r="AS2500" s="2"/>
      <c r="AT2500" s="2"/>
      <c r="AU2500" s="8"/>
      <c r="AW2500" s="2"/>
      <c r="AX2500" s="2"/>
      <c r="AY2500" s="2"/>
      <c r="AZ2500" s="2"/>
      <c r="BA2500" s="2"/>
      <c r="BB2500" s="2"/>
      <c r="BC2500" s="2"/>
      <c r="BD2500" s="8"/>
      <c r="BF2500" s="2"/>
      <c r="BH2500" s="2"/>
      <c r="BJ2500" s="2"/>
      <c r="BK2500" s="2"/>
      <c r="BL2500" s="2"/>
      <c r="BM2500" s="8"/>
    </row>
    <row r="2501" spans="1:65" x14ac:dyDescent="0.25">
      <c r="A2501" s="2"/>
      <c r="B2501" s="2"/>
      <c r="C2501" s="2"/>
      <c r="D2501" s="2"/>
      <c r="E2501" s="2"/>
      <c r="F2501" s="2"/>
      <c r="G2501" s="10"/>
      <c r="H2501" s="10"/>
      <c r="I2501" s="10"/>
      <c r="J2501" s="10"/>
      <c r="M2501" s="2"/>
      <c r="N2501" s="39"/>
      <c r="O2501" s="2"/>
      <c r="P2501" s="2"/>
      <c r="Q2501" s="2"/>
      <c r="R2501" s="2"/>
      <c r="S2501" s="2"/>
      <c r="V2501" s="2"/>
      <c r="W2501" s="2"/>
      <c r="X2501" s="2"/>
      <c r="Y2501" s="2"/>
      <c r="Z2501" s="2"/>
      <c r="AA2501" s="2"/>
      <c r="AB2501" s="2"/>
      <c r="AC2501" s="8"/>
      <c r="AE2501" s="2"/>
      <c r="AF2501" s="2"/>
      <c r="AG2501" s="2"/>
      <c r="AH2501" s="2"/>
      <c r="AI2501" s="2"/>
      <c r="AJ2501" s="2"/>
      <c r="AK2501" s="2"/>
      <c r="AL2501" s="8"/>
      <c r="AN2501" s="2"/>
      <c r="AO2501" s="2"/>
      <c r="AP2501" s="2"/>
      <c r="AQ2501" s="2"/>
      <c r="AR2501" s="2"/>
      <c r="AS2501" s="2"/>
      <c r="AT2501" s="2"/>
      <c r="AU2501" s="8"/>
      <c r="AW2501" s="2"/>
      <c r="AX2501" s="2"/>
      <c r="AY2501" s="2"/>
      <c r="AZ2501" s="2"/>
      <c r="BA2501" s="2"/>
      <c r="BB2501" s="2"/>
      <c r="BC2501" s="2"/>
      <c r="BD2501" s="8"/>
      <c r="BF2501" s="2"/>
      <c r="BH2501" s="2"/>
      <c r="BJ2501" s="2"/>
      <c r="BK2501" s="2"/>
      <c r="BL2501" s="2"/>
      <c r="BM2501" s="8"/>
    </row>
    <row r="2502" spans="1:65" x14ac:dyDescent="0.25">
      <c r="A2502" s="2"/>
      <c r="B2502" s="2"/>
      <c r="C2502" s="2"/>
      <c r="D2502" s="2"/>
      <c r="E2502" s="2"/>
      <c r="F2502" s="2"/>
      <c r="G2502" s="10"/>
      <c r="H2502" s="10"/>
      <c r="I2502" s="10"/>
      <c r="J2502" s="10"/>
      <c r="M2502" s="2"/>
      <c r="N2502" s="39"/>
      <c r="O2502" s="2"/>
      <c r="P2502" s="2"/>
      <c r="Q2502" s="2"/>
      <c r="R2502" s="2"/>
      <c r="S2502" s="2"/>
      <c r="V2502" s="2"/>
      <c r="W2502" s="2"/>
      <c r="X2502" s="2"/>
      <c r="Y2502" s="2"/>
      <c r="Z2502" s="2"/>
      <c r="AA2502" s="2"/>
      <c r="AB2502" s="2"/>
      <c r="AC2502" s="8"/>
      <c r="AE2502" s="2"/>
      <c r="AF2502" s="2"/>
      <c r="AG2502" s="2"/>
      <c r="AH2502" s="2"/>
      <c r="AI2502" s="2"/>
      <c r="AJ2502" s="2"/>
      <c r="AK2502" s="2"/>
      <c r="AL2502" s="8"/>
      <c r="AN2502" s="2"/>
      <c r="AO2502" s="2"/>
      <c r="AP2502" s="2"/>
      <c r="AQ2502" s="2"/>
      <c r="AR2502" s="2"/>
      <c r="AS2502" s="2"/>
      <c r="AT2502" s="2"/>
      <c r="AU2502" s="8"/>
      <c r="AW2502" s="2"/>
      <c r="AX2502" s="2"/>
      <c r="AY2502" s="2"/>
      <c r="AZ2502" s="2"/>
      <c r="BA2502" s="2"/>
      <c r="BB2502" s="2"/>
      <c r="BC2502" s="2"/>
      <c r="BD2502" s="8"/>
      <c r="BF2502" s="2"/>
      <c r="BH2502" s="2"/>
      <c r="BJ2502" s="2"/>
      <c r="BK2502" s="2"/>
      <c r="BL2502" s="2"/>
      <c r="BM2502" s="8"/>
    </row>
    <row r="2503" spans="1:65" x14ac:dyDescent="0.25">
      <c r="A2503" s="2"/>
      <c r="B2503" s="2"/>
      <c r="C2503" s="2"/>
      <c r="D2503" s="2"/>
      <c r="E2503" s="2"/>
      <c r="F2503" s="2"/>
      <c r="G2503" s="10"/>
      <c r="H2503" s="10"/>
      <c r="I2503" s="10"/>
      <c r="J2503" s="10"/>
      <c r="M2503" s="2"/>
      <c r="N2503" s="39"/>
      <c r="O2503" s="2"/>
      <c r="P2503" s="2"/>
      <c r="Q2503" s="2"/>
      <c r="R2503" s="2"/>
      <c r="S2503" s="2"/>
      <c r="V2503" s="2"/>
      <c r="W2503" s="2"/>
      <c r="X2503" s="2"/>
      <c r="Y2503" s="2"/>
      <c r="Z2503" s="2"/>
      <c r="AA2503" s="2"/>
      <c r="AB2503" s="2"/>
      <c r="AC2503" s="8"/>
      <c r="AE2503" s="2"/>
      <c r="AF2503" s="2"/>
      <c r="AG2503" s="2"/>
      <c r="AH2503" s="2"/>
      <c r="AI2503" s="2"/>
      <c r="AJ2503" s="2"/>
      <c r="AK2503" s="2"/>
      <c r="AL2503" s="8"/>
      <c r="AN2503" s="2"/>
      <c r="AO2503" s="2"/>
      <c r="AP2503" s="2"/>
      <c r="AQ2503" s="2"/>
      <c r="AR2503" s="2"/>
      <c r="AS2503" s="2"/>
      <c r="AT2503" s="2"/>
      <c r="AU2503" s="8"/>
      <c r="AW2503" s="2"/>
      <c r="AX2503" s="2"/>
      <c r="AY2503" s="2"/>
      <c r="AZ2503" s="2"/>
      <c r="BA2503" s="2"/>
      <c r="BB2503" s="2"/>
      <c r="BC2503" s="2"/>
      <c r="BD2503" s="8"/>
      <c r="BF2503" s="2"/>
      <c r="BH2503" s="2"/>
      <c r="BJ2503" s="2"/>
      <c r="BK2503" s="2"/>
      <c r="BL2503" s="2"/>
      <c r="BM2503" s="8"/>
    </row>
    <row r="2504" spans="1:65" x14ac:dyDescent="0.25">
      <c r="A2504" s="2"/>
      <c r="B2504" s="2"/>
      <c r="C2504" s="2"/>
      <c r="D2504" s="2"/>
      <c r="E2504" s="2"/>
      <c r="F2504" s="2"/>
      <c r="G2504" s="10"/>
      <c r="H2504" s="10"/>
      <c r="I2504" s="10"/>
      <c r="J2504" s="10"/>
      <c r="M2504" s="2"/>
      <c r="N2504" s="39"/>
      <c r="O2504" s="2"/>
      <c r="P2504" s="2"/>
      <c r="Q2504" s="2"/>
      <c r="R2504" s="2"/>
      <c r="S2504" s="2"/>
      <c r="V2504" s="2"/>
      <c r="W2504" s="2"/>
      <c r="X2504" s="2"/>
      <c r="Y2504" s="2"/>
      <c r="Z2504" s="2"/>
      <c r="AA2504" s="2"/>
      <c r="AB2504" s="2"/>
      <c r="AC2504" s="8"/>
      <c r="AE2504" s="2"/>
      <c r="AF2504" s="2"/>
      <c r="AG2504" s="2"/>
      <c r="AH2504" s="2"/>
      <c r="AI2504" s="2"/>
      <c r="AJ2504" s="2"/>
      <c r="AK2504" s="2"/>
      <c r="AL2504" s="8"/>
      <c r="AN2504" s="2"/>
      <c r="AO2504" s="2"/>
      <c r="AP2504" s="2"/>
      <c r="AQ2504" s="2"/>
      <c r="AR2504" s="2"/>
      <c r="AS2504" s="2"/>
      <c r="AT2504" s="2"/>
      <c r="AU2504" s="8"/>
      <c r="AW2504" s="2"/>
      <c r="AX2504" s="2"/>
      <c r="AY2504" s="2"/>
      <c r="AZ2504" s="2"/>
      <c r="BA2504" s="2"/>
      <c r="BB2504" s="2"/>
      <c r="BC2504" s="2"/>
      <c r="BD2504" s="8"/>
      <c r="BF2504" s="2"/>
      <c r="BH2504" s="2"/>
      <c r="BJ2504" s="2"/>
      <c r="BK2504" s="2"/>
      <c r="BL2504" s="2"/>
      <c r="BM2504" s="8"/>
    </row>
    <row r="2505" spans="1:65" x14ac:dyDescent="0.25">
      <c r="A2505" s="2"/>
      <c r="B2505" s="2"/>
      <c r="C2505" s="2"/>
      <c r="D2505" s="2"/>
      <c r="E2505" s="2"/>
      <c r="F2505" s="2"/>
      <c r="G2505" s="10"/>
      <c r="H2505" s="10"/>
      <c r="I2505" s="10"/>
      <c r="J2505" s="10"/>
      <c r="M2505" s="2"/>
      <c r="N2505" s="39"/>
      <c r="O2505" s="2"/>
      <c r="P2505" s="2"/>
      <c r="Q2505" s="2"/>
      <c r="R2505" s="2"/>
      <c r="S2505" s="2"/>
      <c r="V2505" s="2"/>
      <c r="W2505" s="2"/>
      <c r="X2505" s="2"/>
      <c r="Y2505" s="2"/>
      <c r="Z2505" s="2"/>
      <c r="AA2505" s="2"/>
      <c r="AB2505" s="2"/>
      <c r="AC2505" s="8"/>
      <c r="AE2505" s="2"/>
      <c r="AF2505" s="2"/>
      <c r="AG2505" s="2"/>
      <c r="AH2505" s="2"/>
      <c r="AI2505" s="2"/>
      <c r="AJ2505" s="2"/>
      <c r="AK2505" s="2"/>
      <c r="AL2505" s="8"/>
      <c r="AN2505" s="2"/>
      <c r="AO2505" s="2"/>
      <c r="AP2505" s="2"/>
      <c r="AQ2505" s="2"/>
      <c r="AR2505" s="2"/>
      <c r="AS2505" s="2"/>
      <c r="AT2505" s="2"/>
      <c r="AU2505" s="8"/>
      <c r="AW2505" s="2"/>
      <c r="AX2505" s="2"/>
      <c r="AY2505" s="2"/>
      <c r="AZ2505" s="2"/>
      <c r="BA2505" s="2"/>
      <c r="BB2505" s="2"/>
      <c r="BC2505" s="2"/>
      <c r="BD2505" s="8"/>
      <c r="BF2505" s="2"/>
      <c r="BH2505" s="2"/>
      <c r="BJ2505" s="2"/>
      <c r="BK2505" s="2"/>
      <c r="BL2505" s="2"/>
      <c r="BM2505" s="8"/>
    </row>
    <row r="2506" spans="1:65" x14ac:dyDescent="0.25">
      <c r="A2506" s="2"/>
      <c r="B2506" s="2"/>
      <c r="C2506" s="2"/>
      <c r="D2506" s="2"/>
      <c r="E2506" s="2"/>
      <c r="F2506" s="2"/>
      <c r="G2506" s="10"/>
      <c r="H2506" s="10"/>
      <c r="I2506" s="10"/>
      <c r="J2506" s="10"/>
      <c r="M2506" s="2"/>
      <c r="N2506" s="39"/>
      <c r="O2506" s="2"/>
      <c r="P2506" s="2"/>
      <c r="Q2506" s="2"/>
      <c r="R2506" s="2"/>
      <c r="S2506" s="2"/>
      <c r="V2506" s="2"/>
      <c r="W2506" s="2"/>
      <c r="X2506" s="2"/>
      <c r="Y2506" s="2"/>
      <c r="Z2506" s="2"/>
      <c r="AA2506" s="2"/>
      <c r="AB2506" s="2"/>
      <c r="AC2506" s="8"/>
      <c r="AE2506" s="2"/>
      <c r="AF2506" s="2"/>
      <c r="AG2506" s="2"/>
      <c r="AH2506" s="2"/>
      <c r="AI2506" s="2"/>
      <c r="AJ2506" s="2"/>
      <c r="AK2506" s="2"/>
      <c r="AL2506" s="8"/>
      <c r="AN2506" s="2"/>
      <c r="AO2506" s="2"/>
      <c r="AP2506" s="2"/>
      <c r="AQ2506" s="2"/>
      <c r="AR2506" s="2"/>
      <c r="AS2506" s="2"/>
      <c r="AT2506" s="2"/>
      <c r="AU2506" s="8"/>
      <c r="AW2506" s="2"/>
      <c r="AX2506" s="2"/>
      <c r="AY2506" s="2"/>
      <c r="AZ2506" s="2"/>
      <c r="BA2506" s="2"/>
      <c r="BB2506" s="2"/>
      <c r="BC2506" s="2"/>
      <c r="BD2506" s="8"/>
      <c r="BF2506" s="2"/>
      <c r="BH2506" s="2"/>
      <c r="BJ2506" s="2"/>
      <c r="BK2506" s="2"/>
      <c r="BL2506" s="2"/>
      <c r="BM2506" s="8"/>
    </row>
    <row r="2507" spans="1:65" x14ac:dyDescent="0.25">
      <c r="A2507" s="2"/>
      <c r="B2507" s="2"/>
      <c r="C2507" s="2"/>
      <c r="D2507" s="2"/>
      <c r="E2507" s="2"/>
      <c r="F2507" s="2"/>
      <c r="G2507" s="10"/>
      <c r="H2507" s="10"/>
      <c r="I2507" s="10"/>
      <c r="J2507" s="10"/>
      <c r="M2507" s="2"/>
      <c r="N2507" s="39"/>
      <c r="O2507" s="2"/>
      <c r="P2507" s="2"/>
      <c r="Q2507" s="2"/>
      <c r="R2507" s="2"/>
      <c r="S2507" s="2"/>
      <c r="V2507" s="2"/>
      <c r="W2507" s="2"/>
      <c r="X2507" s="2"/>
      <c r="Y2507" s="2"/>
      <c r="Z2507" s="2"/>
      <c r="AA2507" s="2"/>
      <c r="AB2507" s="2"/>
      <c r="AC2507" s="8"/>
      <c r="AE2507" s="2"/>
      <c r="AF2507" s="2"/>
      <c r="AG2507" s="2"/>
      <c r="AH2507" s="2"/>
      <c r="AI2507" s="2"/>
      <c r="AJ2507" s="2"/>
      <c r="AK2507" s="2"/>
      <c r="AL2507" s="8"/>
      <c r="AN2507" s="2"/>
      <c r="AO2507" s="2"/>
      <c r="AP2507" s="2"/>
      <c r="AQ2507" s="2"/>
      <c r="AR2507" s="2"/>
      <c r="AS2507" s="2"/>
      <c r="AT2507" s="2"/>
      <c r="AU2507" s="8"/>
      <c r="AW2507" s="2"/>
      <c r="AX2507" s="2"/>
      <c r="AY2507" s="2"/>
      <c r="AZ2507" s="2"/>
      <c r="BA2507" s="2"/>
      <c r="BB2507" s="2"/>
      <c r="BC2507" s="2"/>
      <c r="BD2507" s="8"/>
      <c r="BF2507" s="2"/>
      <c r="BH2507" s="2"/>
      <c r="BJ2507" s="2"/>
      <c r="BK2507" s="2"/>
      <c r="BL2507" s="2"/>
      <c r="BM2507" s="8"/>
    </row>
    <row r="2508" spans="1:65" x14ac:dyDescent="0.25">
      <c r="A2508" s="2"/>
      <c r="B2508" s="2"/>
      <c r="C2508" s="2"/>
      <c r="D2508" s="2"/>
      <c r="E2508" s="2"/>
      <c r="F2508" s="2"/>
      <c r="G2508" s="10"/>
      <c r="H2508" s="10"/>
      <c r="I2508" s="10"/>
      <c r="J2508" s="10"/>
      <c r="M2508" s="2"/>
      <c r="N2508" s="39"/>
      <c r="O2508" s="2"/>
      <c r="P2508" s="2"/>
      <c r="Q2508" s="2"/>
      <c r="R2508" s="2"/>
      <c r="S2508" s="2"/>
      <c r="V2508" s="2"/>
      <c r="W2508" s="2"/>
      <c r="X2508" s="2"/>
      <c r="Y2508" s="2"/>
      <c r="Z2508" s="2"/>
      <c r="AA2508" s="2"/>
      <c r="AB2508" s="2"/>
      <c r="AC2508" s="8"/>
      <c r="AE2508" s="2"/>
      <c r="AF2508" s="2"/>
      <c r="AG2508" s="2"/>
      <c r="AH2508" s="2"/>
      <c r="AI2508" s="2"/>
      <c r="AJ2508" s="2"/>
      <c r="AK2508" s="2"/>
      <c r="AL2508" s="8"/>
      <c r="AN2508" s="2"/>
      <c r="AO2508" s="2"/>
      <c r="AP2508" s="2"/>
      <c r="AQ2508" s="2"/>
      <c r="AR2508" s="2"/>
      <c r="AS2508" s="2"/>
      <c r="AT2508" s="2"/>
      <c r="AU2508" s="8"/>
      <c r="AW2508" s="2"/>
      <c r="AX2508" s="2"/>
      <c r="AY2508" s="2"/>
      <c r="AZ2508" s="2"/>
      <c r="BA2508" s="2"/>
      <c r="BB2508" s="2"/>
      <c r="BC2508" s="2"/>
      <c r="BD2508" s="8"/>
      <c r="BF2508" s="2"/>
      <c r="BH2508" s="2"/>
      <c r="BJ2508" s="2"/>
      <c r="BK2508" s="2"/>
      <c r="BL2508" s="2"/>
      <c r="BM2508" s="8"/>
    </row>
    <row r="2509" spans="1:65" x14ac:dyDescent="0.25">
      <c r="A2509" s="2"/>
      <c r="B2509" s="2"/>
      <c r="C2509" s="2"/>
      <c r="D2509" s="2"/>
      <c r="E2509" s="2"/>
      <c r="F2509" s="2"/>
      <c r="G2509" s="10"/>
      <c r="H2509" s="10"/>
      <c r="I2509" s="10"/>
      <c r="J2509" s="10"/>
      <c r="M2509" s="2"/>
      <c r="N2509" s="39"/>
      <c r="O2509" s="2"/>
      <c r="P2509" s="2"/>
      <c r="Q2509" s="2"/>
      <c r="R2509" s="2"/>
      <c r="S2509" s="2"/>
      <c r="V2509" s="2"/>
      <c r="W2509" s="2"/>
      <c r="X2509" s="2"/>
      <c r="Y2509" s="2"/>
      <c r="Z2509" s="2"/>
      <c r="AA2509" s="2"/>
      <c r="AB2509" s="2"/>
      <c r="AC2509" s="8"/>
      <c r="AE2509" s="2"/>
      <c r="AF2509" s="2"/>
      <c r="AG2509" s="2"/>
      <c r="AH2509" s="2"/>
      <c r="AI2509" s="2"/>
      <c r="AJ2509" s="2"/>
      <c r="AK2509" s="2"/>
      <c r="AL2509" s="8"/>
      <c r="AN2509" s="2"/>
      <c r="AO2509" s="2"/>
      <c r="AP2509" s="2"/>
      <c r="AQ2509" s="2"/>
      <c r="AR2509" s="2"/>
      <c r="AS2509" s="2"/>
      <c r="AT2509" s="2"/>
      <c r="AU2509" s="8"/>
      <c r="AW2509" s="2"/>
      <c r="AX2509" s="2"/>
      <c r="AY2509" s="2"/>
      <c r="AZ2509" s="2"/>
      <c r="BA2509" s="2"/>
      <c r="BB2509" s="2"/>
      <c r="BC2509" s="2"/>
      <c r="BD2509" s="8"/>
      <c r="BF2509" s="2"/>
      <c r="BH2509" s="2"/>
      <c r="BJ2509" s="2"/>
      <c r="BK2509" s="2"/>
      <c r="BL2509" s="2"/>
      <c r="BM2509" s="8"/>
    </row>
    <row r="2510" spans="1:65" x14ac:dyDescent="0.25">
      <c r="A2510" s="2"/>
      <c r="B2510" s="2"/>
      <c r="C2510" s="2"/>
      <c r="D2510" s="2"/>
      <c r="E2510" s="2"/>
      <c r="F2510" s="2"/>
      <c r="G2510" s="10"/>
      <c r="H2510" s="10"/>
      <c r="I2510" s="10"/>
      <c r="J2510" s="10"/>
      <c r="M2510" s="2"/>
      <c r="N2510" s="39"/>
      <c r="O2510" s="2"/>
      <c r="P2510" s="2"/>
      <c r="Q2510" s="2"/>
      <c r="R2510" s="2"/>
      <c r="S2510" s="2"/>
      <c r="V2510" s="2"/>
      <c r="W2510" s="2"/>
      <c r="X2510" s="2"/>
      <c r="Y2510" s="2"/>
      <c r="Z2510" s="2"/>
      <c r="AA2510" s="2"/>
      <c r="AB2510" s="2"/>
      <c r="AC2510" s="8"/>
      <c r="AE2510" s="2"/>
      <c r="AF2510" s="2"/>
      <c r="AG2510" s="2"/>
      <c r="AH2510" s="2"/>
      <c r="AI2510" s="2"/>
      <c r="AJ2510" s="2"/>
      <c r="AK2510" s="2"/>
      <c r="AL2510" s="8"/>
      <c r="AN2510" s="2"/>
      <c r="AO2510" s="2"/>
      <c r="AP2510" s="2"/>
      <c r="AQ2510" s="2"/>
      <c r="AR2510" s="2"/>
      <c r="AS2510" s="2"/>
      <c r="AT2510" s="2"/>
      <c r="AU2510" s="8"/>
      <c r="AW2510" s="2"/>
      <c r="AX2510" s="2"/>
      <c r="AY2510" s="2"/>
      <c r="AZ2510" s="2"/>
      <c r="BA2510" s="2"/>
      <c r="BB2510" s="2"/>
      <c r="BC2510" s="2"/>
      <c r="BD2510" s="8"/>
      <c r="BF2510" s="2"/>
      <c r="BH2510" s="2"/>
      <c r="BJ2510" s="2"/>
      <c r="BK2510" s="2"/>
      <c r="BL2510" s="2"/>
      <c r="BM2510" s="8"/>
    </row>
    <row r="2511" spans="1:65" x14ac:dyDescent="0.25">
      <c r="A2511" s="2"/>
      <c r="B2511" s="2"/>
      <c r="C2511" s="2"/>
      <c r="D2511" s="2"/>
      <c r="E2511" s="2"/>
      <c r="F2511" s="2"/>
      <c r="G2511" s="10"/>
      <c r="H2511" s="10"/>
      <c r="I2511" s="10"/>
      <c r="J2511" s="10"/>
      <c r="M2511" s="2"/>
      <c r="N2511" s="39"/>
      <c r="O2511" s="2"/>
      <c r="P2511" s="2"/>
      <c r="Q2511" s="2"/>
      <c r="R2511" s="2"/>
      <c r="S2511" s="2"/>
      <c r="V2511" s="2"/>
      <c r="W2511" s="2"/>
      <c r="X2511" s="2"/>
      <c r="Y2511" s="2"/>
      <c r="Z2511" s="2"/>
      <c r="AA2511" s="2"/>
      <c r="AB2511" s="2"/>
      <c r="AC2511" s="8"/>
      <c r="AE2511" s="2"/>
      <c r="AF2511" s="2"/>
      <c r="AG2511" s="2"/>
      <c r="AH2511" s="2"/>
      <c r="AI2511" s="2"/>
      <c r="AJ2511" s="2"/>
      <c r="AK2511" s="2"/>
      <c r="AL2511" s="8"/>
      <c r="AN2511" s="2"/>
      <c r="AO2511" s="2"/>
      <c r="AP2511" s="2"/>
      <c r="AQ2511" s="2"/>
      <c r="AR2511" s="2"/>
      <c r="AS2511" s="2"/>
      <c r="AT2511" s="2"/>
      <c r="AU2511" s="8"/>
      <c r="AW2511" s="2"/>
      <c r="AX2511" s="2"/>
      <c r="AY2511" s="2"/>
      <c r="AZ2511" s="2"/>
      <c r="BA2511" s="2"/>
      <c r="BB2511" s="2"/>
      <c r="BC2511" s="2"/>
      <c r="BD2511" s="8"/>
      <c r="BF2511" s="2"/>
      <c r="BH2511" s="2"/>
      <c r="BJ2511" s="2"/>
      <c r="BK2511" s="2"/>
      <c r="BL2511" s="2"/>
      <c r="BM2511" s="8"/>
    </row>
    <row r="2512" spans="1:65" x14ac:dyDescent="0.25">
      <c r="A2512" s="2"/>
      <c r="B2512" s="2"/>
      <c r="C2512" s="2"/>
      <c r="D2512" s="2"/>
      <c r="E2512" s="2"/>
      <c r="F2512" s="2"/>
      <c r="G2512" s="10"/>
      <c r="H2512" s="10"/>
      <c r="I2512" s="10"/>
      <c r="J2512" s="10"/>
      <c r="M2512" s="2"/>
      <c r="N2512" s="39"/>
      <c r="O2512" s="2"/>
      <c r="P2512" s="2"/>
      <c r="Q2512" s="2"/>
      <c r="R2512" s="2"/>
      <c r="S2512" s="2"/>
      <c r="V2512" s="2"/>
      <c r="W2512" s="2"/>
      <c r="X2512" s="2"/>
      <c r="Y2512" s="2"/>
      <c r="Z2512" s="2"/>
      <c r="AA2512" s="2"/>
      <c r="AB2512" s="2"/>
      <c r="AC2512" s="8"/>
      <c r="AE2512" s="2"/>
      <c r="AF2512" s="2"/>
      <c r="AG2512" s="2"/>
      <c r="AH2512" s="2"/>
      <c r="AI2512" s="2"/>
      <c r="AJ2512" s="2"/>
      <c r="AK2512" s="2"/>
      <c r="AL2512" s="8"/>
      <c r="AN2512" s="2"/>
      <c r="AO2512" s="2"/>
      <c r="AP2512" s="2"/>
      <c r="AQ2512" s="2"/>
      <c r="AR2512" s="2"/>
      <c r="AS2512" s="2"/>
      <c r="AT2512" s="2"/>
      <c r="AU2512" s="8"/>
      <c r="AW2512" s="2"/>
      <c r="AX2512" s="2"/>
      <c r="AY2512" s="2"/>
      <c r="AZ2512" s="2"/>
      <c r="BA2512" s="2"/>
      <c r="BB2512" s="2"/>
      <c r="BC2512" s="2"/>
      <c r="BD2512" s="8"/>
      <c r="BF2512" s="2"/>
      <c r="BH2512" s="2"/>
      <c r="BJ2512" s="2"/>
      <c r="BK2512" s="2"/>
      <c r="BL2512" s="2"/>
      <c r="BM2512" s="8"/>
    </row>
    <row r="2513" spans="1:65" x14ac:dyDescent="0.25">
      <c r="A2513" s="2"/>
      <c r="B2513" s="2"/>
      <c r="C2513" s="2"/>
      <c r="D2513" s="2"/>
      <c r="E2513" s="2"/>
      <c r="F2513" s="2"/>
      <c r="G2513" s="10"/>
      <c r="H2513" s="10"/>
      <c r="I2513" s="10"/>
      <c r="J2513" s="10"/>
      <c r="M2513" s="2"/>
      <c r="N2513" s="39"/>
      <c r="O2513" s="2"/>
      <c r="P2513" s="2"/>
      <c r="Q2513" s="2"/>
      <c r="R2513" s="2"/>
      <c r="S2513" s="2"/>
      <c r="V2513" s="2"/>
      <c r="W2513" s="2"/>
      <c r="X2513" s="2"/>
      <c r="Y2513" s="2"/>
      <c r="Z2513" s="2"/>
      <c r="AA2513" s="2"/>
      <c r="AB2513" s="2"/>
      <c r="AC2513" s="8"/>
      <c r="AE2513" s="2"/>
      <c r="AF2513" s="2"/>
      <c r="AG2513" s="2"/>
      <c r="AH2513" s="2"/>
      <c r="AI2513" s="2"/>
      <c r="AJ2513" s="2"/>
      <c r="AK2513" s="2"/>
      <c r="AL2513" s="8"/>
      <c r="AN2513" s="2"/>
      <c r="AO2513" s="2"/>
      <c r="AP2513" s="2"/>
      <c r="AQ2513" s="2"/>
      <c r="AR2513" s="2"/>
      <c r="AS2513" s="2"/>
      <c r="AT2513" s="2"/>
      <c r="AU2513" s="8"/>
      <c r="AW2513" s="2"/>
      <c r="AX2513" s="2"/>
      <c r="AY2513" s="2"/>
      <c r="AZ2513" s="2"/>
      <c r="BA2513" s="2"/>
      <c r="BB2513" s="2"/>
      <c r="BC2513" s="2"/>
      <c r="BD2513" s="8"/>
      <c r="BF2513" s="2"/>
      <c r="BH2513" s="2"/>
      <c r="BJ2513" s="2"/>
      <c r="BK2513" s="2"/>
      <c r="BL2513" s="2"/>
      <c r="BM2513" s="8"/>
    </row>
    <row r="2514" spans="1:65" x14ac:dyDescent="0.25">
      <c r="A2514" s="2"/>
      <c r="B2514" s="2"/>
      <c r="C2514" s="2"/>
      <c r="D2514" s="2"/>
      <c r="E2514" s="2"/>
      <c r="F2514" s="2"/>
      <c r="G2514" s="10"/>
      <c r="H2514" s="10"/>
      <c r="I2514" s="10"/>
      <c r="J2514" s="10"/>
      <c r="M2514" s="2"/>
      <c r="N2514" s="39"/>
      <c r="O2514" s="2"/>
      <c r="P2514" s="2"/>
      <c r="Q2514" s="2"/>
      <c r="R2514" s="2"/>
      <c r="S2514" s="2"/>
      <c r="V2514" s="2"/>
      <c r="W2514" s="2"/>
      <c r="X2514" s="2"/>
      <c r="Y2514" s="2"/>
      <c r="Z2514" s="2"/>
      <c r="AA2514" s="2"/>
      <c r="AB2514" s="2"/>
      <c r="AC2514" s="8"/>
      <c r="AE2514" s="2"/>
      <c r="AF2514" s="2"/>
      <c r="AG2514" s="2"/>
      <c r="AH2514" s="2"/>
      <c r="AI2514" s="2"/>
      <c r="AJ2514" s="2"/>
      <c r="AK2514" s="2"/>
      <c r="AL2514" s="8"/>
      <c r="AN2514" s="2"/>
      <c r="AO2514" s="2"/>
      <c r="AP2514" s="2"/>
      <c r="AQ2514" s="2"/>
      <c r="AR2514" s="2"/>
      <c r="AS2514" s="2"/>
      <c r="AT2514" s="2"/>
      <c r="AU2514" s="8"/>
      <c r="AW2514" s="2"/>
      <c r="AX2514" s="2"/>
      <c r="AY2514" s="2"/>
      <c r="AZ2514" s="2"/>
      <c r="BA2514" s="2"/>
      <c r="BB2514" s="2"/>
      <c r="BC2514" s="2"/>
      <c r="BD2514" s="8"/>
      <c r="BF2514" s="2"/>
      <c r="BH2514" s="2"/>
      <c r="BJ2514" s="2"/>
      <c r="BK2514" s="2"/>
      <c r="BL2514" s="2"/>
      <c r="BM2514" s="8"/>
    </row>
    <row r="2515" spans="1:65" x14ac:dyDescent="0.25">
      <c r="A2515" s="2"/>
      <c r="B2515" s="2"/>
      <c r="C2515" s="2"/>
      <c r="D2515" s="2"/>
      <c r="E2515" s="2"/>
      <c r="F2515" s="2"/>
      <c r="G2515" s="10"/>
      <c r="H2515" s="10"/>
      <c r="I2515" s="10"/>
      <c r="J2515" s="10"/>
      <c r="M2515" s="2"/>
      <c r="N2515" s="39"/>
      <c r="O2515" s="2"/>
      <c r="P2515" s="2"/>
      <c r="Q2515" s="2"/>
      <c r="R2515" s="2"/>
      <c r="S2515" s="2"/>
      <c r="V2515" s="2"/>
      <c r="W2515" s="2"/>
      <c r="X2515" s="2"/>
      <c r="Y2515" s="2"/>
      <c r="Z2515" s="2"/>
      <c r="AA2515" s="2"/>
      <c r="AB2515" s="2"/>
      <c r="AC2515" s="8"/>
      <c r="AE2515" s="2"/>
      <c r="AF2515" s="2"/>
      <c r="AG2515" s="2"/>
      <c r="AH2515" s="2"/>
      <c r="AI2515" s="2"/>
      <c r="AJ2515" s="2"/>
      <c r="AK2515" s="2"/>
      <c r="AL2515" s="8"/>
      <c r="AN2515" s="2"/>
      <c r="AO2515" s="2"/>
      <c r="AP2515" s="2"/>
      <c r="AQ2515" s="2"/>
      <c r="AR2515" s="2"/>
      <c r="AS2515" s="2"/>
      <c r="AT2515" s="2"/>
      <c r="AU2515" s="8"/>
      <c r="AW2515" s="2"/>
      <c r="AX2515" s="2"/>
      <c r="AY2515" s="2"/>
      <c r="AZ2515" s="2"/>
      <c r="BA2515" s="2"/>
      <c r="BB2515" s="2"/>
      <c r="BC2515" s="2"/>
      <c r="BD2515" s="8"/>
      <c r="BF2515" s="2"/>
      <c r="BH2515" s="2"/>
      <c r="BJ2515" s="2"/>
      <c r="BK2515" s="2"/>
      <c r="BL2515" s="2"/>
      <c r="BM2515" s="8"/>
    </row>
    <row r="2516" spans="1:65" x14ac:dyDescent="0.25">
      <c r="A2516" s="2"/>
      <c r="B2516" s="2"/>
      <c r="C2516" s="2"/>
      <c r="D2516" s="2"/>
      <c r="E2516" s="2"/>
      <c r="F2516" s="2"/>
      <c r="G2516" s="10"/>
      <c r="H2516" s="10"/>
      <c r="I2516" s="10"/>
      <c r="J2516" s="10"/>
      <c r="M2516" s="2"/>
      <c r="N2516" s="39"/>
      <c r="O2516" s="2"/>
      <c r="P2516" s="2"/>
      <c r="Q2516" s="2"/>
      <c r="R2516" s="2"/>
      <c r="S2516" s="2"/>
      <c r="V2516" s="2"/>
      <c r="W2516" s="2"/>
      <c r="X2516" s="2"/>
      <c r="Y2516" s="2"/>
      <c r="Z2516" s="2"/>
      <c r="AA2516" s="2"/>
      <c r="AB2516" s="2"/>
      <c r="AC2516" s="8"/>
      <c r="AE2516" s="2"/>
      <c r="AF2516" s="2"/>
      <c r="AG2516" s="2"/>
      <c r="AH2516" s="2"/>
      <c r="AI2516" s="2"/>
      <c r="AJ2516" s="2"/>
      <c r="AK2516" s="2"/>
      <c r="AL2516" s="8"/>
      <c r="AN2516" s="2"/>
      <c r="AO2516" s="2"/>
      <c r="AP2516" s="2"/>
      <c r="AQ2516" s="2"/>
      <c r="AR2516" s="2"/>
      <c r="AS2516" s="2"/>
      <c r="AT2516" s="2"/>
      <c r="AU2516" s="8"/>
      <c r="AW2516" s="2"/>
      <c r="AX2516" s="2"/>
      <c r="AY2516" s="2"/>
      <c r="AZ2516" s="2"/>
      <c r="BA2516" s="2"/>
      <c r="BB2516" s="2"/>
      <c r="BC2516" s="2"/>
      <c r="BD2516" s="8"/>
      <c r="BF2516" s="2"/>
      <c r="BH2516" s="2"/>
      <c r="BJ2516" s="2"/>
      <c r="BK2516" s="2"/>
      <c r="BL2516" s="2"/>
      <c r="BM2516" s="8"/>
    </row>
    <row r="2517" spans="1:65" x14ac:dyDescent="0.25">
      <c r="A2517" s="2"/>
      <c r="B2517" s="2"/>
      <c r="C2517" s="2"/>
      <c r="D2517" s="2"/>
      <c r="E2517" s="2"/>
      <c r="F2517" s="2"/>
      <c r="G2517" s="10"/>
      <c r="H2517" s="10"/>
      <c r="I2517" s="10"/>
      <c r="J2517" s="10"/>
      <c r="M2517" s="2"/>
      <c r="N2517" s="39"/>
      <c r="O2517" s="2"/>
      <c r="P2517" s="2"/>
      <c r="Q2517" s="2"/>
      <c r="R2517" s="2"/>
      <c r="S2517" s="2"/>
      <c r="V2517" s="2"/>
      <c r="W2517" s="2"/>
      <c r="X2517" s="2"/>
      <c r="Y2517" s="2"/>
      <c r="Z2517" s="2"/>
      <c r="AA2517" s="2"/>
      <c r="AB2517" s="2"/>
      <c r="AC2517" s="8"/>
      <c r="AE2517" s="2"/>
      <c r="AF2517" s="2"/>
      <c r="AG2517" s="2"/>
      <c r="AH2517" s="2"/>
      <c r="AI2517" s="2"/>
      <c r="AJ2517" s="2"/>
      <c r="AK2517" s="2"/>
      <c r="AL2517" s="8"/>
      <c r="AN2517" s="2"/>
      <c r="AO2517" s="2"/>
      <c r="AP2517" s="2"/>
      <c r="AQ2517" s="2"/>
      <c r="AR2517" s="2"/>
      <c r="AS2517" s="2"/>
      <c r="AT2517" s="2"/>
      <c r="AU2517" s="8"/>
      <c r="AW2517" s="2"/>
      <c r="AX2517" s="2"/>
      <c r="AY2517" s="2"/>
      <c r="AZ2517" s="2"/>
      <c r="BA2517" s="2"/>
      <c r="BB2517" s="2"/>
      <c r="BC2517" s="2"/>
      <c r="BD2517" s="8"/>
      <c r="BF2517" s="2"/>
      <c r="BH2517" s="2"/>
      <c r="BJ2517" s="2"/>
      <c r="BK2517" s="2"/>
      <c r="BL2517" s="2"/>
      <c r="BM2517" s="8"/>
    </row>
    <row r="2518" spans="1:65" x14ac:dyDescent="0.25">
      <c r="A2518" s="2"/>
      <c r="B2518" s="2"/>
      <c r="C2518" s="2"/>
      <c r="D2518" s="2"/>
      <c r="E2518" s="2"/>
      <c r="F2518" s="2"/>
      <c r="G2518" s="10"/>
      <c r="H2518" s="10"/>
      <c r="I2518" s="10"/>
      <c r="J2518" s="10"/>
      <c r="M2518" s="2"/>
      <c r="N2518" s="39"/>
      <c r="O2518" s="2"/>
      <c r="P2518" s="2"/>
      <c r="Q2518" s="2"/>
      <c r="R2518" s="2"/>
      <c r="S2518" s="2"/>
      <c r="V2518" s="2"/>
      <c r="W2518" s="2"/>
      <c r="X2518" s="2"/>
      <c r="Y2518" s="2"/>
      <c r="Z2518" s="2"/>
      <c r="AA2518" s="2"/>
      <c r="AB2518" s="2"/>
      <c r="AC2518" s="8"/>
      <c r="AE2518" s="2"/>
      <c r="AF2518" s="2"/>
      <c r="AG2518" s="2"/>
      <c r="AH2518" s="2"/>
      <c r="AI2518" s="2"/>
      <c r="AJ2518" s="2"/>
      <c r="AK2518" s="2"/>
      <c r="AL2518" s="8"/>
      <c r="AN2518" s="2"/>
      <c r="AO2518" s="2"/>
      <c r="AP2518" s="2"/>
      <c r="AQ2518" s="2"/>
      <c r="AR2518" s="2"/>
      <c r="AS2518" s="2"/>
      <c r="AT2518" s="2"/>
      <c r="AU2518" s="8"/>
      <c r="AW2518" s="2"/>
      <c r="AX2518" s="2"/>
      <c r="AY2518" s="2"/>
      <c r="AZ2518" s="2"/>
      <c r="BA2518" s="2"/>
      <c r="BB2518" s="2"/>
      <c r="BC2518" s="2"/>
      <c r="BD2518" s="8"/>
      <c r="BF2518" s="2"/>
      <c r="BH2518" s="2"/>
      <c r="BJ2518" s="2"/>
      <c r="BK2518" s="2"/>
      <c r="BL2518" s="2"/>
      <c r="BM2518" s="8"/>
    </row>
    <row r="2519" spans="1:65" x14ac:dyDescent="0.25">
      <c r="A2519" s="2"/>
      <c r="B2519" s="2"/>
      <c r="C2519" s="2"/>
      <c r="D2519" s="2"/>
      <c r="E2519" s="2"/>
      <c r="F2519" s="2"/>
      <c r="G2519" s="10"/>
      <c r="H2519" s="10"/>
      <c r="I2519" s="10"/>
      <c r="J2519" s="10"/>
      <c r="M2519" s="2"/>
      <c r="N2519" s="39"/>
      <c r="O2519" s="2"/>
      <c r="P2519" s="2"/>
      <c r="Q2519" s="2"/>
      <c r="R2519" s="2"/>
      <c r="S2519" s="2"/>
      <c r="V2519" s="2"/>
      <c r="W2519" s="2"/>
      <c r="X2519" s="2"/>
      <c r="Y2519" s="2"/>
      <c r="Z2519" s="2"/>
      <c r="AA2519" s="2"/>
      <c r="AB2519" s="2"/>
      <c r="AC2519" s="8"/>
      <c r="AE2519" s="2"/>
      <c r="AF2519" s="2"/>
      <c r="AG2519" s="2"/>
      <c r="AH2519" s="2"/>
      <c r="AI2519" s="2"/>
      <c r="AJ2519" s="2"/>
      <c r="AK2519" s="2"/>
      <c r="AL2519" s="8"/>
      <c r="AN2519" s="2"/>
      <c r="AO2519" s="2"/>
      <c r="AP2519" s="2"/>
      <c r="AQ2519" s="2"/>
      <c r="AR2519" s="2"/>
      <c r="AS2519" s="2"/>
      <c r="AT2519" s="2"/>
      <c r="AU2519" s="8"/>
      <c r="AW2519" s="2"/>
      <c r="AX2519" s="2"/>
      <c r="AY2519" s="2"/>
      <c r="AZ2519" s="2"/>
      <c r="BA2519" s="2"/>
      <c r="BB2519" s="2"/>
      <c r="BC2519" s="2"/>
      <c r="BD2519" s="8"/>
      <c r="BF2519" s="2"/>
      <c r="BH2519" s="2"/>
      <c r="BJ2519" s="2"/>
      <c r="BK2519" s="2"/>
      <c r="BL2519" s="2"/>
      <c r="BM2519" s="8"/>
    </row>
    <row r="2520" spans="1:65" x14ac:dyDescent="0.25">
      <c r="A2520" s="2"/>
      <c r="B2520" s="2"/>
      <c r="C2520" s="2"/>
      <c r="D2520" s="2"/>
      <c r="E2520" s="2"/>
      <c r="F2520" s="2"/>
      <c r="G2520" s="10"/>
      <c r="H2520" s="10"/>
      <c r="I2520" s="10"/>
      <c r="J2520" s="10"/>
      <c r="M2520" s="2"/>
      <c r="N2520" s="39"/>
      <c r="O2520" s="2"/>
      <c r="P2520" s="2"/>
      <c r="Q2520" s="2"/>
      <c r="R2520" s="2"/>
      <c r="S2520" s="2"/>
      <c r="V2520" s="2"/>
      <c r="W2520" s="2"/>
      <c r="X2520" s="2"/>
      <c r="Y2520" s="2"/>
      <c r="Z2520" s="2"/>
      <c r="AA2520" s="2"/>
      <c r="AB2520" s="2"/>
      <c r="AC2520" s="8"/>
      <c r="AE2520" s="2"/>
      <c r="AF2520" s="2"/>
      <c r="AG2520" s="2"/>
      <c r="AH2520" s="2"/>
      <c r="AI2520" s="2"/>
      <c r="AJ2520" s="2"/>
      <c r="AK2520" s="2"/>
      <c r="AL2520" s="8"/>
      <c r="AN2520" s="2"/>
      <c r="AO2520" s="2"/>
      <c r="AP2520" s="2"/>
      <c r="AQ2520" s="2"/>
      <c r="AR2520" s="2"/>
      <c r="AS2520" s="2"/>
      <c r="AT2520" s="2"/>
      <c r="AU2520" s="8"/>
      <c r="AW2520" s="2"/>
      <c r="AX2520" s="2"/>
      <c r="AY2520" s="2"/>
      <c r="AZ2520" s="2"/>
      <c r="BA2520" s="2"/>
      <c r="BB2520" s="2"/>
      <c r="BC2520" s="2"/>
      <c r="BD2520" s="8"/>
      <c r="BF2520" s="2"/>
      <c r="BH2520" s="2"/>
      <c r="BJ2520" s="2"/>
      <c r="BK2520" s="2"/>
      <c r="BL2520" s="2"/>
      <c r="BM2520" s="8"/>
    </row>
    <row r="2521" spans="1:65" x14ac:dyDescent="0.25">
      <c r="A2521" s="2"/>
      <c r="B2521" s="2"/>
      <c r="C2521" s="2"/>
      <c r="D2521" s="2"/>
      <c r="E2521" s="2"/>
      <c r="F2521" s="2"/>
      <c r="G2521" s="10"/>
      <c r="H2521" s="10"/>
      <c r="I2521" s="10"/>
      <c r="J2521" s="10"/>
      <c r="M2521" s="2"/>
      <c r="N2521" s="39"/>
      <c r="O2521" s="2"/>
      <c r="P2521" s="2"/>
      <c r="Q2521" s="2"/>
      <c r="R2521" s="2"/>
      <c r="S2521" s="2"/>
      <c r="V2521" s="2"/>
      <c r="W2521" s="2"/>
      <c r="X2521" s="2"/>
      <c r="Y2521" s="2"/>
      <c r="Z2521" s="2"/>
      <c r="AA2521" s="2"/>
      <c r="AB2521" s="2"/>
      <c r="AC2521" s="8"/>
      <c r="AE2521" s="2"/>
      <c r="AF2521" s="2"/>
      <c r="AG2521" s="2"/>
      <c r="AH2521" s="2"/>
      <c r="AI2521" s="2"/>
      <c r="AJ2521" s="2"/>
      <c r="AK2521" s="2"/>
      <c r="AL2521" s="8"/>
      <c r="AN2521" s="2"/>
      <c r="AO2521" s="2"/>
      <c r="AP2521" s="2"/>
      <c r="AQ2521" s="2"/>
      <c r="AR2521" s="2"/>
      <c r="AS2521" s="2"/>
      <c r="AT2521" s="2"/>
      <c r="AU2521" s="8"/>
      <c r="AW2521" s="2"/>
      <c r="AX2521" s="2"/>
      <c r="AY2521" s="2"/>
      <c r="AZ2521" s="2"/>
      <c r="BA2521" s="2"/>
      <c r="BB2521" s="2"/>
      <c r="BC2521" s="2"/>
      <c r="BD2521" s="8"/>
      <c r="BF2521" s="2"/>
      <c r="BH2521" s="2"/>
      <c r="BJ2521" s="2"/>
      <c r="BK2521" s="2"/>
      <c r="BL2521" s="2"/>
      <c r="BM2521" s="8"/>
    </row>
    <row r="2522" spans="1:65" x14ac:dyDescent="0.25">
      <c r="A2522" s="2"/>
      <c r="B2522" s="2"/>
      <c r="C2522" s="2"/>
      <c r="D2522" s="2"/>
      <c r="E2522" s="2"/>
      <c r="F2522" s="2"/>
      <c r="G2522" s="10"/>
      <c r="H2522" s="10"/>
      <c r="I2522" s="10"/>
      <c r="J2522" s="10"/>
      <c r="M2522" s="2"/>
      <c r="N2522" s="39"/>
      <c r="O2522" s="2"/>
      <c r="P2522" s="2"/>
      <c r="Q2522" s="2"/>
      <c r="R2522" s="2"/>
      <c r="S2522" s="2"/>
      <c r="V2522" s="2"/>
      <c r="W2522" s="2"/>
      <c r="X2522" s="2"/>
      <c r="Y2522" s="2"/>
      <c r="Z2522" s="2"/>
      <c r="AA2522" s="2"/>
      <c r="AB2522" s="2"/>
      <c r="AC2522" s="8"/>
      <c r="AE2522" s="2"/>
      <c r="AF2522" s="2"/>
      <c r="AG2522" s="2"/>
      <c r="AH2522" s="2"/>
      <c r="AI2522" s="2"/>
      <c r="AJ2522" s="2"/>
      <c r="AK2522" s="2"/>
      <c r="AL2522" s="8"/>
      <c r="AN2522" s="2"/>
      <c r="AO2522" s="2"/>
      <c r="AP2522" s="2"/>
      <c r="AQ2522" s="2"/>
      <c r="AR2522" s="2"/>
      <c r="AS2522" s="2"/>
      <c r="AT2522" s="2"/>
      <c r="AU2522" s="8"/>
      <c r="AW2522" s="2"/>
      <c r="AX2522" s="2"/>
      <c r="AY2522" s="2"/>
      <c r="AZ2522" s="2"/>
      <c r="BA2522" s="2"/>
      <c r="BB2522" s="2"/>
      <c r="BC2522" s="2"/>
      <c r="BD2522" s="8"/>
      <c r="BF2522" s="2"/>
      <c r="BH2522" s="2"/>
      <c r="BJ2522" s="2"/>
      <c r="BK2522" s="2"/>
      <c r="BL2522" s="2"/>
      <c r="BM2522" s="8"/>
    </row>
    <row r="2523" spans="1:65" x14ac:dyDescent="0.25">
      <c r="A2523" s="2"/>
      <c r="B2523" s="2"/>
      <c r="C2523" s="2"/>
      <c r="D2523" s="2"/>
      <c r="E2523" s="2"/>
      <c r="F2523" s="2"/>
      <c r="G2523" s="10"/>
      <c r="H2523" s="10"/>
      <c r="I2523" s="10"/>
      <c r="J2523" s="10"/>
      <c r="M2523" s="2"/>
      <c r="N2523" s="39"/>
      <c r="O2523" s="2"/>
      <c r="P2523" s="2"/>
      <c r="Q2523" s="2"/>
      <c r="R2523" s="2"/>
      <c r="S2523" s="2"/>
      <c r="V2523" s="2"/>
      <c r="W2523" s="2"/>
      <c r="X2523" s="2"/>
      <c r="Y2523" s="2"/>
      <c r="Z2523" s="2"/>
      <c r="AA2523" s="2"/>
      <c r="AB2523" s="2"/>
      <c r="AC2523" s="8"/>
      <c r="AE2523" s="2"/>
      <c r="AF2523" s="2"/>
      <c r="AG2523" s="2"/>
      <c r="AH2523" s="2"/>
      <c r="AI2523" s="2"/>
      <c r="AJ2523" s="2"/>
      <c r="AK2523" s="2"/>
      <c r="AL2523" s="8"/>
      <c r="AN2523" s="2"/>
      <c r="AO2523" s="2"/>
      <c r="AP2523" s="2"/>
      <c r="AQ2523" s="2"/>
      <c r="AR2523" s="2"/>
      <c r="AS2523" s="2"/>
      <c r="AT2523" s="2"/>
      <c r="AU2523" s="8"/>
      <c r="AW2523" s="2"/>
      <c r="AX2523" s="2"/>
      <c r="AY2523" s="2"/>
      <c r="AZ2523" s="2"/>
      <c r="BA2523" s="2"/>
      <c r="BB2523" s="2"/>
      <c r="BC2523" s="2"/>
      <c r="BD2523" s="8"/>
      <c r="BF2523" s="2"/>
      <c r="BH2523" s="2"/>
      <c r="BJ2523" s="2"/>
      <c r="BK2523" s="2"/>
      <c r="BL2523" s="2"/>
      <c r="BM2523" s="8"/>
    </row>
    <row r="2524" spans="1:65" x14ac:dyDescent="0.25">
      <c r="A2524" s="2"/>
      <c r="B2524" s="2"/>
      <c r="C2524" s="2"/>
      <c r="D2524" s="2"/>
      <c r="E2524" s="2"/>
      <c r="F2524" s="2"/>
      <c r="G2524" s="10"/>
      <c r="H2524" s="10"/>
      <c r="I2524" s="10"/>
      <c r="J2524" s="10"/>
      <c r="M2524" s="2"/>
      <c r="N2524" s="39"/>
      <c r="O2524" s="2"/>
      <c r="P2524" s="2"/>
      <c r="Q2524" s="2"/>
      <c r="R2524" s="2"/>
      <c r="S2524" s="2"/>
      <c r="V2524" s="2"/>
      <c r="W2524" s="2"/>
      <c r="X2524" s="2"/>
      <c r="Y2524" s="2"/>
      <c r="Z2524" s="2"/>
      <c r="AA2524" s="2"/>
      <c r="AB2524" s="2"/>
      <c r="AC2524" s="8"/>
      <c r="AE2524" s="2"/>
      <c r="AF2524" s="2"/>
      <c r="AG2524" s="2"/>
      <c r="AH2524" s="2"/>
      <c r="AI2524" s="2"/>
      <c r="AJ2524" s="2"/>
      <c r="AK2524" s="2"/>
      <c r="AL2524" s="8"/>
      <c r="AN2524" s="2"/>
      <c r="AO2524" s="2"/>
      <c r="AP2524" s="2"/>
      <c r="AQ2524" s="2"/>
      <c r="AR2524" s="2"/>
      <c r="AS2524" s="2"/>
      <c r="AT2524" s="2"/>
      <c r="AU2524" s="8"/>
      <c r="AW2524" s="2"/>
      <c r="AX2524" s="2"/>
      <c r="AY2524" s="2"/>
      <c r="AZ2524" s="2"/>
      <c r="BA2524" s="2"/>
      <c r="BB2524" s="2"/>
      <c r="BC2524" s="2"/>
      <c r="BD2524" s="8"/>
      <c r="BF2524" s="2"/>
      <c r="BH2524" s="2"/>
      <c r="BJ2524" s="2"/>
      <c r="BK2524" s="2"/>
      <c r="BL2524" s="2"/>
      <c r="BM2524" s="8"/>
    </row>
    <row r="2525" spans="1:65" x14ac:dyDescent="0.25">
      <c r="A2525" s="2"/>
      <c r="B2525" s="2"/>
      <c r="C2525" s="2"/>
      <c r="D2525" s="2"/>
      <c r="E2525" s="2"/>
      <c r="F2525" s="2"/>
      <c r="G2525" s="10"/>
      <c r="H2525" s="10"/>
      <c r="I2525" s="10"/>
      <c r="J2525" s="10"/>
      <c r="M2525" s="2"/>
      <c r="N2525" s="39"/>
      <c r="O2525" s="2"/>
      <c r="P2525" s="2"/>
      <c r="Q2525" s="2"/>
      <c r="R2525" s="2"/>
      <c r="S2525" s="2"/>
      <c r="V2525" s="2"/>
      <c r="W2525" s="2"/>
      <c r="X2525" s="2"/>
      <c r="Y2525" s="2"/>
      <c r="Z2525" s="2"/>
      <c r="AA2525" s="2"/>
      <c r="AB2525" s="2"/>
      <c r="AC2525" s="8"/>
      <c r="AE2525" s="2"/>
      <c r="AF2525" s="2"/>
      <c r="AG2525" s="2"/>
      <c r="AH2525" s="2"/>
      <c r="AI2525" s="2"/>
      <c r="AJ2525" s="2"/>
      <c r="AK2525" s="2"/>
      <c r="AL2525" s="8"/>
      <c r="AN2525" s="2"/>
      <c r="AO2525" s="2"/>
      <c r="AP2525" s="2"/>
      <c r="AQ2525" s="2"/>
      <c r="AR2525" s="2"/>
      <c r="AS2525" s="2"/>
      <c r="AT2525" s="2"/>
      <c r="AU2525" s="8"/>
      <c r="AW2525" s="2"/>
      <c r="AX2525" s="2"/>
      <c r="AY2525" s="2"/>
      <c r="AZ2525" s="2"/>
      <c r="BA2525" s="2"/>
      <c r="BB2525" s="2"/>
      <c r="BC2525" s="2"/>
      <c r="BD2525" s="8"/>
      <c r="BF2525" s="2"/>
      <c r="BH2525" s="2"/>
      <c r="BJ2525" s="2"/>
      <c r="BK2525" s="2"/>
      <c r="BL2525" s="2"/>
      <c r="BM2525" s="8"/>
    </row>
    <row r="2526" spans="1:65" x14ac:dyDescent="0.25">
      <c r="A2526" s="2"/>
      <c r="B2526" s="2"/>
      <c r="C2526" s="2"/>
      <c r="D2526" s="2"/>
      <c r="E2526" s="2"/>
      <c r="F2526" s="2"/>
      <c r="G2526" s="10"/>
      <c r="H2526" s="10"/>
      <c r="I2526" s="10"/>
      <c r="J2526" s="10"/>
      <c r="M2526" s="2"/>
      <c r="N2526" s="39"/>
      <c r="O2526" s="2"/>
      <c r="P2526" s="2"/>
      <c r="Q2526" s="2"/>
      <c r="R2526" s="2"/>
      <c r="S2526" s="2"/>
      <c r="V2526" s="2"/>
      <c r="W2526" s="2"/>
      <c r="X2526" s="2"/>
      <c r="Y2526" s="2"/>
      <c r="Z2526" s="2"/>
      <c r="AA2526" s="2"/>
      <c r="AB2526" s="2"/>
      <c r="AC2526" s="8"/>
      <c r="AE2526" s="2"/>
      <c r="AF2526" s="2"/>
      <c r="AG2526" s="2"/>
      <c r="AH2526" s="2"/>
      <c r="AI2526" s="2"/>
      <c r="AJ2526" s="2"/>
      <c r="AK2526" s="2"/>
      <c r="AL2526" s="8"/>
      <c r="AN2526" s="2"/>
      <c r="AO2526" s="2"/>
      <c r="AP2526" s="2"/>
      <c r="AQ2526" s="2"/>
      <c r="AR2526" s="2"/>
      <c r="AS2526" s="2"/>
      <c r="AT2526" s="2"/>
      <c r="AU2526" s="8"/>
      <c r="AW2526" s="2"/>
      <c r="AX2526" s="2"/>
      <c r="AY2526" s="2"/>
      <c r="AZ2526" s="2"/>
      <c r="BA2526" s="2"/>
      <c r="BB2526" s="2"/>
      <c r="BC2526" s="2"/>
      <c r="BD2526" s="8"/>
      <c r="BF2526" s="2"/>
      <c r="BH2526" s="2"/>
      <c r="BJ2526" s="2"/>
      <c r="BK2526" s="2"/>
      <c r="BL2526" s="2"/>
      <c r="BM2526" s="8"/>
    </row>
    <row r="2527" spans="1:65" x14ac:dyDescent="0.25">
      <c r="A2527" s="2"/>
      <c r="B2527" s="2"/>
      <c r="C2527" s="2"/>
      <c r="D2527" s="2"/>
      <c r="E2527" s="2"/>
      <c r="F2527" s="2"/>
      <c r="G2527" s="10"/>
      <c r="H2527" s="10"/>
      <c r="I2527" s="10"/>
      <c r="J2527" s="10"/>
      <c r="M2527" s="2"/>
      <c r="N2527" s="39"/>
      <c r="O2527" s="2"/>
      <c r="P2527" s="2"/>
      <c r="Q2527" s="2"/>
      <c r="R2527" s="2"/>
      <c r="S2527" s="2"/>
      <c r="V2527" s="2"/>
      <c r="W2527" s="2"/>
      <c r="X2527" s="2"/>
      <c r="Y2527" s="2"/>
      <c r="Z2527" s="2"/>
      <c r="AA2527" s="2"/>
      <c r="AB2527" s="2"/>
      <c r="AC2527" s="8"/>
      <c r="AE2527" s="2"/>
      <c r="AF2527" s="2"/>
      <c r="AG2527" s="2"/>
      <c r="AH2527" s="2"/>
      <c r="AI2527" s="2"/>
      <c r="AJ2527" s="2"/>
      <c r="AK2527" s="2"/>
      <c r="AL2527" s="8"/>
      <c r="AN2527" s="2"/>
      <c r="AO2527" s="2"/>
      <c r="AP2527" s="2"/>
      <c r="AQ2527" s="2"/>
      <c r="AR2527" s="2"/>
      <c r="AS2527" s="2"/>
      <c r="AT2527" s="2"/>
      <c r="AU2527" s="8"/>
      <c r="AW2527" s="2"/>
      <c r="AX2527" s="2"/>
      <c r="AY2527" s="2"/>
      <c r="AZ2527" s="2"/>
      <c r="BA2527" s="2"/>
      <c r="BB2527" s="2"/>
      <c r="BC2527" s="2"/>
      <c r="BD2527" s="8"/>
      <c r="BF2527" s="2"/>
      <c r="BH2527" s="2"/>
      <c r="BJ2527" s="2"/>
      <c r="BK2527" s="2"/>
      <c r="BL2527" s="2"/>
      <c r="BM2527" s="8"/>
    </row>
    <row r="2528" spans="1:65" x14ac:dyDescent="0.25">
      <c r="A2528" s="2"/>
      <c r="B2528" s="2"/>
      <c r="C2528" s="2"/>
      <c r="D2528" s="2"/>
      <c r="E2528" s="2"/>
      <c r="F2528" s="2"/>
      <c r="G2528" s="10"/>
      <c r="H2528" s="10"/>
      <c r="I2528" s="10"/>
      <c r="J2528" s="10"/>
      <c r="M2528" s="2"/>
      <c r="N2528" s="39"/>
      <c r="O2528" s="2"/>
      <c r="P2528" s="2"/>
      <c r="Q2528" s="2"/>
      <c r="R2528" s="2"/>
      <c r="S2528" s="2"/>
      <c r="V2528" s="2"/>
      <c r="W2528" s="2"/>
      <c r="X2528" s="2"/>
      <c r="Y2528" s="2"/>
      <c r="Z2528" s="2"/>
      <c r="AA2528" s="2"/>
      <c r="AB2528" s="2"/>
      <c r="AC2528" s="8"/>
      <c r="AE2528" s="2"/>
      <c r="AF2528" s="2"/>
      <c r="AG2528" s="2"/>
      <c r="AH2528" s="2"/>
      <c r="AI2528" s="2"/>
      <c r="AJ2528" s="2"/>
      <c r="AK2528" s="2"/>
      <c r="AL2528" s="8"/>
      <c r="AN2528" s="2"/>
      <c r="AO2528" s="2"/>
      <c r="AP2528" s="2"/>
      <c r="AQ2528" s="2"/>
      <c r="AR2528" s="2"/>
      <c r="AS2528" s="2"/>
      <c r="AT2528" s="2"/>
      <c r="AU2528" s="8"/>
      <c r="AW2528" s="2"/>
      <c r="AX2528" s="2"/>
      <c r="AY2528" s="2"/>
      <c r="AZ2528" s="2"/>
      <c r="BA2528" s="2"/>
      <c r="BB2528" s="2"/>
      <c r="BC2528" s="2"/>
      <c r="BD2528" s="8"/>
      <c r="BF2528" s="2"/>
      <c r="BH2528" s="2"/>
      <c r="BJ2528" s="2"/>
      <c r="BK2528" s="2"/>
      <c r="BL2528" s="2"/>
      <c r="BM2528" s="8"/>
    </row>
    <row r="2529" spans="1:65" x14ac:dyDescent="0.25">
      <c r="A2529" s="2"/>
      <c r="B2529" s="2"/>
      <c r="C2529" s="2"/>
      <c r="D2529" s="2"/>
      <c r="E2529" s="2"/>
      <c r="F2529" s="2"/>
      <c r="G2529" s="10"/>
      <c r="H2529" s="10"/>
      <c r="I2529" s="10"/>
      <c r="J2529" s="10"/>
      <c r="M2529" s="2"/>
      <c r="N2529" s="39"/>
      <c r="O2529" s="2"/>
      <c r="P2529" s="2"/>
      <c r="Q2529" s="2"/>
      <c r="R2529" s="2"/>
      <c r="S2529" s="2"/>
      <c r="V2529" s="2"/>
      <c r="W2529" s="2"/>
      <c r="X2529" s="2"/>
      <c r="Y2529" s="2"/>
      <c r="Z2529" s="2"/>
      <c r="AA2529" s="2"/>
      <c r="AB2529" s="2"/>
      <c r="AC2529" s="8"/>
      <c r="AE2529" s="2"/>
      <c r="AF2529" s="2"/>
      <c r="AG2529" s="2"/>
      <c r="AH2529" s="2"/>
      <c r="AI2529" s="2"/>
      <c r="AJ2529" s="2"/>
      <c r="AK2529" s="2"/>
      <c r="AL2529" s="8"/>
      <c r="AN2529" s="2"/>
      <c r="AO2529" s="2"/>
      <c r="AP2529" s="2"/>
      <c r="AQ2529" s="2"/>
      <c r="AR2529" s="2"/>
      <c r="AS2529" s="2"/>
      <c r="AT2529" s="2"/>
      <c r="AU2529" s="8"/>
      <c r="AW2529" s="2"/>
      <c r="AX2529" s="2"/>
      <c r="AY2529" s="2"/>
      <c r="AZ2529" s="2"/>
      <c r="BA2529" s="2"/>
      <c r="BB2529" s="2"/>
      <c r="BC2529" s="2"/>
      <c r="BD2529" s="8"/>
      <c r="BF2529" s="2"/>
      <c r="BH2529" s="2"/>
      <c r="BJ2529" s="2"/>
      <c r="BK2529" s="2"/>
      <c r="BL2529" s="2"/>
      <c r="BM2529" s="8"/>
    </row>
    <row r="2530" spans="1:65" x14ac:dyDescent="0.25">
      <c r="A2530" s="2"/>
      <c r="B2530" s="2"/>
      <c r="C2530" s="2"/>
      <c r="D2530" s="2"/>
      <c r="E2530" s="2"/>
      <c r="F2530" s="2"/>
      <c r="G2530" s="10"/>
      <c r="H2530" s="10"/>
      <c r="I2530" s="10"/>
      <c r="J2530" s="10"/>
      <c r="M2530" s="2"/>
      <c r="N2530" s="39"/>
      <c r="O2530" s="2"/>
      <c r="P2530" s="2"/>
      <c r="Q2530" s="2"/>
      <c r="R2530" s="2"/>
      <c r="S2530" s="2"/>
      <c r="V2530" s="2"/>
      <c r="W2530" s="2"/>
      <c r="X2530" s="2"/>
      <c r="Y2530" s="2"/>
      <c r="Z2530" s="2"/>
      <c r="AA2530" s="2"/>
      <c r="AB2530" s="2"/>
      <c r="AC2530" s="8"/>
      <c r="AE2530" s="2"/>
      <c r="AF2530" s="2"/>
      <c r="AG2530" s="2"/>
      <c r="AH2530" s="2"/>
      <c r="AI2530" s="2"/>
      <c r="AJ2530" s="2"/>
      <c r="AK2530" s="2"/>
      <c r="AL2530" s="8"/>
      <c r="AN2530" s="2"/>
      <c r="AO2530" s="2"/>
      <c r="AP2530" s="2"/>
      <c r="AQ2530" s="2"/>
      <c r="AR2530" s="2"/>
      <c r="AS2530" s="2"/>
      <c r="AT2530" s="2"/>
      <c r="AU2530" s="8"/>
      <c r="AW2530" s="2"/>
      <c r="AX2530" s="2"/>
      <c r="AY2530" s="2"/>
      <c r="AZ2530" s="2"/>
      <c r="BA2530" s="2"/>
      <c r="BB2530" s="2"/>
      <c r="BC2530" s="2"/>
      <c r="BD2530" s="8"/>
      <c r="BF2530" s="2"/>
      <c r="BH2530" s="2"/>
      <c r="BJ2530" s="2"/>
      <c r="BK2530" s="2"/>
      <c r="BL2530" s="2"/>
      <c r="BM2530" s="8"/>
    </row>
    <row r="2531" spans="1:65" x14ac:dyDescent="0.25">
      <c r="A2531" s="2"/>
      <c r="B2531" s="2"/>
      <c r="C2531" s="2"/>
      <c r="D2531" s="2"/>
      <c r="E2531" s="2"/>
      <c r="F2531" s="2"/>
      <c r="G2531" s="10"/>
      <c r="H2531" s="10"/>
      <c r="I2531" s="10"/>
      <c r="J2531" s="10"/>
      <c r="M2531" s="2"/>
      <c r="N2531" s="39"/>
      <c r="O2531" s="2"/>
      <c r="P2531" s="2"/>
      <c r="Q2531" s="2"/>
      <c r="R2531" s="2"/>
      <c r="S2531" s="2"/>
      <c r="V2531" s="2"/>
      <c r="W2531" s="2"/>
      <c r="X2531" s="2"/>
      <c r="Y2531" s="2"/>
      <c r="Z2531" s="2"/>
      <c r="AA2531" s="2"/>
      <c r="AB2531" s="2"/>
      <c r="AC2531" s="8"/>
      <c r="AE2531" s="2"/>
      <c r="AF2531" s="2"/>
      <c r="AG2531" s="2"/>
      <c r="AH2531" s="2"/>
      <c r="AI2531" s="2"/>
      <c r="AJ2531" s="2"/>
      <c r="AK2531" s="2"/>
      <c r="AL2531" s="8"/>
      <c r="AN2531" s="2"/>
      <c r="AO2531" s="2"/>
      <c r="AP2531" s="2"/>
      <c r="AQ2531" s="2"/>
      <c r="AR2531" s="2"/>
      <c r="AS2531" s="2"/>
      <c r="AT2531" s="2"/>
      <c r="AU2531" s="8"/>
      <c r="AW2531" s="2"/>
      <c r="AX2531" s="2"/>
      <c r="AY2531" s="2"/>
      <c r="AZ2531" s="2"/>
      <c r="BA2531" s="2"/>
      <c r="BB2531" s="2"/>
      <c r="BC2531" s="2"/>
      <c r="BD2531" s="8"/>
      <c r="BF2531" s="2"/>
      <c r="BH2531" s="2"/>
      <c r="BJ2531" s="2"/>
      <c r="BK2531" s="2"/>
      <c r="BL2531" s="2"/>
      <c r="BM2531" s="8"/>
    </row>
    <row r="2532" spans="1:65" x14ac:dyDescent="0.25">
      <c r="A2532" s="2"/>
      <c r="B2532" s="2"/>
      <c r="C2532" s="2"/>
      <c r="D2532" s="2"/>
      <c r="E2532" s="2"/>
      <c r="F2532" s="2"/>
      <c r="G2532" s="10"/>
      <c r="H2532" s="10"/>
      <c r="I2532" s="10"/>
      <c r="J2532" s="10"/>
      <c r="M2532" s="2"/>
      <c r="N2532" s="39"/>
      <c r="O2532" s="2"/>
      <c r="P2532" s="2"/>
      <c r="Q2532" s="2"/>
      <c r="R2532" s="2"/>
      <c r="S2532" s="2"/>
      <c r="V2532" s="2"/>
      <c r="W2532" s="2"/>
      <c r="X2532" s="2"/>
      <c r="Y2532" s="2"/>
      <c r="Z2532" s="2"/>
      <c r="AA2532" s="2"/>
      <c r="AB2532" s="2"/>
      <c r="AC2532" s="8"/>
      <c r="AE2532" s="2"/>
      <c r="AF2532" s="2"/>
      <c r="AG2532" s="2"/>
      <c r="AH2532" s="2"/>
      <c r="AI2532" s="2"/>
      <c r="AJ2532" s="2"/>
      <c r="AK2532" s="2"/>
      <c r="AL2532" s="8"/>
      <c r="AN2532" s="2"/>
      <c r="AO2532" s="2"/>
      <c r="AP2532" s="2"/>
      <c r="AQ2532" s="2"/>
      <c r="AR2532" s="2"/>
      <c r="AS2532" s="2"/>
      <c r="AT2532" s="2"/>
      <c r="AU2532" s="8"/>
      <c r="AW2532" s="2"/>
      <c r="AX2532" s="2"/>
      <c r="AY2532" s="2"/>
      <c r="AZ2532" s="2"/>
      <c r="BA2532" s="2"/>
      <c r="BB2532" s="2"/>
      <c r="BC2532" s="2"/>
      <c r="BD2532" s="8"/>
      <c r="BF2532" s="2"/>
      <c r="BH2532" s="2"/>
      <c r="BJ2532" s="2"/>
      <c r="BK2532" s="2"/>
      <c r="BL2532" s="2"/>
      <c r="BM2532" s="8"/>
    </row>
    <row r="2533" spans="1:65" x14ac:dyDescent="0.25">
      <c r="A2533" s="2"/>
      <c r="B2533" s="2"/>
      <c r="C2533" s="2"/>
      <c r="D2533" s="2"/>
      <c r="E2533" s="2"/>
      <c r="F2533" s="2"/>
      <c r="G2533" s="10"/>
      <c r="H2533" s="10"/>
      <c r="I2533" s="10"/>
      <c r="J2533" s="10"/>
      <c r="M2533" s="2"/>
      <c r="N2533" s="39"/>
      <c r="O2533" s="2"/>
      <c r="P2533" s="2"/>
      <c r="Q2533" s="2"/>
      <c r="R2533" s="2"/>
      <c r="S2533" s="2"/>
      <c r="V2533" s="2"/>
      <c r="W2533" s="2"/>
      <c r="X2533" s="2"/>
      <c r="Y2533" s="2"/>
      <c r="Z2533" s="2"/>
      <c r="AA2533" s="2"/>
      <c r="AB2533" s="2"/>
      <c r="AC2533" s="8"/>
      <c r="AE2533" s="2"/>
      <c r="AF2533" s="2"/>
      <c r="AG2533" s="2"/>
      <c r="AH2533" s="2"/>
      <c r="AI2533" s="2"/>
      <c r="AJ2533" s="2"/>
      <c r="AK2533" s="2"/>
      <c r="AL2533" s="8"/>
      <c r="AN2533" s="2"/>
      <c r="AO2533" s="2"/>
      <c r="AP2533" s="2"/>
      <c r="AQ2533" s="2"/>
      <c r="AR2533" s="2"/>
      <c r="AS2533" s="2"/>
      <c r="AT2533" s="2"/>
      <c r="AU2533" s="8"/>
      <c r="AW2533" s="2"/>
      <c r="AX2533" s="2"/>
      <c r="AY2533" s="2"/>
      <c r="AZ2533" s="2"/>
      <c r="BA2533" s="2"/>
      <c r="BB2533" s="2"/>
      <c r="BC2533" s="2"/>
      <c r="BD2533" s="8"/>
      <c r="BF2533" s="2"/>
      <c r="BH2533" s="2"/>
      <c r="BJ2533" s="2"/>
      <c r="BK2533" s="2"/>
      <c r="BL2533" s="2"/>
      <c r="BM2533" s="8"/>
    </row>
    <row r="2534" spans="1:65" x14ac:dyDescent="0.25">
      <c r="A2534" s="2"/>
      <c r="B2534" s="2"/>
      <c r="C2534" s="2"/>
      <c r="D2534" s="2"/>
      <c r="E2534" s="2"/>
      <c r="F2534" s="2"/>
      <c r="G2534" s="10"/>
      <c r="H2534" s="10"/>
      <c r="I2534" s="10"/>
      <c r="J2534" s="10"/>
      <c r="M2534" s="2"/>
      <c r="N2534" s="39"/>
      <c r="O2534" s="2"/>
      <c r="P2534" s="2"/>
      <c r="Q2534" s="2"/>
      <c r="R2534" s="2"/>
      <c r="S2534" s="2"/>
      <c r="V2534" s="2"/>
      <c r="W2534" s="2"/>
      <c r="X2534" s="2"/>
      <c r="Y2534" s="2"/>
      <c r="Z2534" s="2"/>
      <c r="AA2534" s="2"/>
      <c r="AB2534" s="2"/>
      <c r="AC2534" s="8"/>
      <c r="AE2534" s="2"/>
      <c r="AF2534" s="2"/>
      <c r="AG2534" s="2"/>
      <c r="AH2534" s="2"/>
      <c r="AI2534" s="2"/>
      <c r="AJ2534" s="2"/>
      <c r="AK2534" s="2"/>
      <c r="AL2534" s="8"/>
      <c r="AN2534" s="2"/>
      <c r="AO2534" s="2"/>
      <c r="AP2534" s="2"/>
      <c r="AQ2534" s="2"/>
      <c r="AR2534" s="2"/>
      <c r="AS2534" s="2"/>
      <c r="AT2534" s="2"/>
      <c r="AU2534" s="8"/>
      <c r="AW2534" s="2"/>
      <c r="AX2534" s="2"/>
      <c r="AY2534" s="2"/>
      <c r="AZ2534" s="2"/>
      <c r="BA2534" s="2"/>
      <c r="BB2534" s="2"/>
      <c r="BC2534" s="2"/>
      <c r="BD2534" s="8"/>
      <c r="BF2534" s="2"/>
      <c r="BH2534" s="2"/>
      <c r="BJ2534" s="2"/>
      <c r="BK2534" s="2"/>
      <c r="BL2534" s="2"/>
      <c r="BM2534" s="8"/>
    </row>
    <row r="2535" spans="1:65" x14ac:dyDescent="0.25">
      <c r="A2535" s="2"/>
      <c r="B2535" s="2"/>
      <c r="C2535" s="2"/>
      <c r="D2535" s="2"/>
      <c r="E2535" s="2"/>
      <c r="F2535" s="2"/>
      <c r="G2535" s="10"/>
      <c r="H2535" s="10"/>
      <c r="I2535" s="10"/>
      <c r="J2535" s="10"/>
      <c r="M2535" s="2"/>
      <c r="N2535" s="39"/>
      <c r="O2535" s="2"/>
      <c r="P2535" s="2"/>
      <c r="Q2535" s="2"/>
      <c r="R2535" s="2"/>
      <c r="S2535" s="2"/>
      <c r="V2535" s="2"/>
      <c r="W2535" s="2"/>
      <c r="X2535" s="2"/>
      <c r="Y2535" s="2"/>
      <c r="Z2535" s="2"/>
      <c r="AA2535" s="2"/>
      <c r="AB2535" s="2"/>
      <c r="AC2535" s="8"/>
      <c r="AE2535" s="2"/>
      <c r="AF2535" s="2"/>
      <c r="AG2535" s="2"/>
      <c r="AH2535" s="2"/>
      <c r="AI2535" s="2"/>
      <c r="AJ2535" s="2"/>
      <c r="AK2535" s="2"/>
      <c r="AL2535" s="8"/>
      <c r="AN2535" s="2"/>
      <c r="AO2535" s="2"/>
      <c r="AP2535" s="2"/>
      <c r="AQ2535" s="2"/>
      <c r="AR2535" s="2"/>
      <c r="AS2535" s="2"/>
      <c r="AT2535" s="2"/>
      <c r="AU2535" s="8"/>
      <c r="AW2535" s="2"/>
      <c r="AX2535" s="2"/>
      <c r="AY2535" s="2"/>
      <c r="AZ2535" s="2"/>
      <c r="BA2535" s="2"/>
      <c r="BB2535" s="2"/>
      <c r="BC2535" s="2"/>
      <c r="BD2535" s="8"/>
      <c r="BF2535" s="2"/>
      <c r="BH2535" s="2"/>
      <c r="BJ2535" s="2"/>
      <c r="BK2535" s="2"/>
      <c r="BL2535" s="2"/>
      <c r="BM2535" s="8"/>
    </row>
    <row r="2536" spans="1:65" x14ac:dyDescent="0.25">
      <c r="A2536" s="2"/>
      <c r="B2536" s="2"/>
      <c r="C2536" s="2"/>
      <c r="D2536" s="2"/>
      <c r="E2536" s="2"/>
      <c r="F2536" s="2"/>
      <c r="G2536" s="10"/>
      <c r="H2536" s="10"/>
      <c r="I2536" s="10"/>
      <c r="J2536" s="10"/>
      <c r="M2536" s="2"/>
      <c r="N2536" s="39"/>
      <c r="O2536" s="2"/>
      <c r="P2536" s="2"/>
      <c r="Q2536" s="2"/>
      <c r="R2536" s="2"/>
      <c r="S2536" s="2"/>
      <c r="V2536" s="2"/>
      <c r="W2536" s="2"/>
      <c r="X2536" s="2"/>
      <c r="Y2536" s="2"/>
      <c r="Z2536" s="2"/>
      <c r="AA2536" s="2"/>
      <c r="AB2536" s="2"/>
      <c r="AC2536" s="8"/>
      <c r="AE2536" s="2"/>
      <c r="AF2536" s="2"/>
      <c r="AG2536" s="2"/>
      <c r="AH2536" s="2"/>
      <c r="AI2536" s="2"/>
      <c r="AJ2536" s="2"/>
      <c r="AK2536" s="2"/>
      <c r="AL2536" s="8"/>
      <c r="AN2536" s="2"/>
      <c r="AO2536" s="2"/>
      <c r="AP2536" s="2"/>
      <c r="AQ2536" s="2"/>
      <c r="AR2536" s="2"/>
      <c r="AS2536" s="2"/>
      <c r="AT2536" s="2"/>
      <c r="AU2536" s="8"/>
      <c r="AW2536" s="2"/>
      <c r="AX2536" s="2"/>
      <c r="AY2536" s="2"/>
      <c r="AZ2536" s="2"/>
      <c r="BA2536" s="2"/>
      <c r="BB2536" s="2"/>
      <c r="BC2536" s="2"/>
      <c r="BD2536" s="8"/>
      <c r="BF2536" s="2"/>
      <c r="BH2536" s="2"/>
      <c r="BJ2536" s="2"/>
      <c r="BK2536" s="2"/>
      <c r="BL2536" s="2"/>
      <c r="BM2536" s="8"/>
    </row>
    <row r="2537" spans="1:65" x14ac:dyDescent="0.25">
      <c r="A2537" s="2"/>
      <c r="B2537" s="2"/>
      <c r="C2537" s="2"/>
      <c r="D2537" s="2"/>
      <c r="E2537" s="2"/>
      <c r="F2537" s="2"/>
      <c r="G2537" s="10"/>
      <c r="H2537" s="10"/>
      <c r="I2537" s="10"/>
      <c r="J2537" s="10"/>
      <c r="M2537" s="2"/>
      <c r="N2537" s="39"/>
      <c r="O2537" s="2"/>
      <c r="P2537" s="2"/>
      <c r="Q2537" s="2"/>
      <c r="R2537" s="2"/>
      <c r="S2537" s="2"/>
      <c r="V2537" s="2"/>
      <c r="W2537" s="2"/>
      <c r="X2537" s="2"/>
      <c r="Y2537" s="2"/>
      <c r="Z2537" s="2"/>
      <c r="AA2537" s="2"/>
      <c r="AB2537" s="2"/>
      <c r="AC2537" s="8"/>
      <c r="AE2537" s="2"/>
      <c r="AF2537" s="2"/>
      <c r="AG2537" s="2"/>
      <c r="AH2537" s="2"/>
      <c r="AI2537" s="2"/>
      <c r="AJ2537" s="2"/>
      <c r="AK2537" s="2"/>
      <c r="AL2537" s="8"/>
      <c r="AN2537" s="2"/>
      <c r="AO2537" s="2"/>
      <c r="AP2537" s="2"/>
      <c r="AQ2537" s="2"/>
      <c r="AR2537" s="2"/>
      <c r="AS2537" s="2"/>
      <c r="AT2537" s="2"/>
      <c r="AU2537" s="8"/>
      <c r="AW2537" s="2"/>
      <c r="AX2537" s="2"/>
      <c r="AY2537" s="2"/>
      <c r="AZ2537" s="2"/>
      <c r="BA2537" s="2"/>
      <c r="BB2537" s="2"/>
      <c r="BC2537" s="2"/>
      <c r="BD2537" s="8"/>
      <c r="BF2537" s="2"/>
      <c r="BH2537" s="2"/>
      <c r="BJ2537" s="2"/>
      <c r="BK2537" s="2"/>
      <c r="BL2537" s="2"/>
      <c r="BM2537" s="8"/>
    </row>
    <row r="2538" spans="1:65" x14ac:dyDescent="0.25">
      <c r="A2538" s="2"/>
      <c r="B2538" s="2"/>
      <c r="C2538" s="2"/>
      <c r="D2538" s="2"/>
      <c r="E2538" s="2"/>
      <c r="F2538" s="2"/>
      <c r="G2538" s="10"/>
      <c r="H2538" s="10"/>
      <c r="I2538" s="10"/>
      <c r="J2538" s="10"/>
      <c r="M2538" s="2"/>
      <c r="N2538" s="39"/>
      <c r="O2538" s="2"/>
      <c r="P2538" s="2"/>
      <c r="Q2538" s="2"/>
      <c r="R2538" s="2"/>
      <c r="S2538" s="2"/>
      <c r="V2538" s="2"/>
      <c r="W2538" s="2"/>
      <c r="X2538" s="2"/>
      <c r="Y2538" s="2"/>
      <c r="Z2538" s="2"/>
      <c r="AA2538" s="2"/>
      <c r="AB2538" s="2"/>
      <c r="AC2538" s="8"/>
      <c r="AE2538" s="2"/>
      <c r="AF2538" s="2"/>
      <c r="AG2538" s="2"/>
      <c r="AH2538" s="2"/>
      <c r="AI2538" s="2"/>
      <c r="AJ2538" s="2"/>
      <c r="AK2538" s="2"/>
      <c r="AL2538" s="8"/>
      <c r="AN2538" s="2"/>
      <c r="AO2538" s="2"/>
      <c r="AP2538" s="2"/>
      <c r="AQ2538" s="2"/>
      <c r="AR2538" s="2"/>
      <c r="AS2538" s="2"/>
      <c r="AT2538" s="2"/>
      <c r="AU2538" s="8"/>
      <c r="AW2538" s="2"/>
      <c r="AX2538" s="2"/>
      <c r="AY2538" s="2"/>
      <c r="AZ2538" s="2"/>
      <c r="BA2538" s="2"/>
      <c r="BB2538" s="2"/>
      <c r="BC2538" s="2"/>
      <c r="BD2538" s="8"/>
      <c r="BF2538" s="2"/>
      <c r="BH2538" s="2"/>
      <c r="BJ2538" s="2"/>
      <c r="BK2538" s="2"/>
      <c r="BL2538" s="2"/>
      <c r="BM2538" s="8"/>
    </row>
    <row r="2539" spans="1:65" x14ac:dyDescent="0.25">
      <c r="A2539" s="2"/>
      <c r="B2539" s="2"/>
      <c r="C2539" s="2"/>
      <c r="D2539" s="2"/>
      <c r="E2539" s="2"/>
      <c r="F2539" s="2"/>
      <c r="G2539" s="10"/>
      <c r="H2539" s="10"/>
      <c r="I2539" s="10"/>
      <c r="J2539" s="10"/>
      <c r="M2539" s="2"/>
      <c r="N2539" s="39"/>
      <c r="O2539" s="2"/>
      <c r="P2539" s="2"/>
      <c r="Q2539" s="2"/>
      <c r="R2539" s="2"/>
      <c r="S2539" s="2"/>
      <c r="V2539" s="2"/>
      <c r="W2539" s="2"/>
      <c r="X2539" s="2"/>
      <c r="Y2539" s="2"/>
      <c r="Z2539" s="2"/>
      <c r="AA2539" s="2"/>
      <c r="AB2539" s="2"/>
      <c r="AC2539" s="8"/>
      <c r="AE2539" s="2"/>
      <c r="AF2539" s="2"/>
      <c r="AG2539" s="2"/>
      <c r="AH2539" s="2"/>
      <c r="AI2539" s="2"/>
      <c r="AJ2539" s="2"/>
      <c r="AK2539" s="2"/>
      <c r="AL2539" s="8"/>
      <c r="AN2539" s="2"/>
      <c r="AO2539" s="2"/>
      <c r="AP2539" s="2"/>
      <c r="AQ2539" s="2"/>
      <c r="AR2539" s="2"/>
      <c r="AS2539" s="2"/>
      <c r="AT2539" s="2"/>
      <c r="AU2539" s="8"/>
      <c r="AW2539" s="2"/>
      <c r="AX2539" s="2"/>
      <c r="AY2539" s="2"/>
      <c r="AZ2539" s="2"/>
      <c r="BA2539" s="2"/>
      <c r="BB2539" s="2"/>
      <c r="BC2539" s="2"/>
      <c r="BD2539" s="8"/>
      <c r="BF2539" s="2"/>
      <c r="BH2539" s="2"/>
      <c r="BJ2539" s="2"/>
      <c r="BK2539" s="2"/>
      <c r="BL2539" s="2"/>
      <c r="BM2539" s="8"/>
    </row>
    <row r="2540" spans="1:65" x14ac:dyDescent="0.25">
      <c r="A2540" s="2"/>
      <c r="B2540" s="2"/>
      <c r="C2540" s="2"/>
      <c r="D2540" s="2"/>
      <c r="E2540" s="2"/>
      <c r="F2540" s="2"/>
      <c r="G2540" s="10"/>
      <c r="H2540" s="10"/>
      <c r="I2540" s="10"/>
      <c r="J2540" s="10"/>
      <c r="M2540" s="2"/>
      <c r="N2540" s="39"/>
      <c r="O2540" s="2"/>
      <c r="P2540" s="2"/>
      <c r="Q2540" s="2"/>
      <c r="R2540" s="2"/>
      <c r="S2540" s="2"/>
      <c r="V2540" s="2"/>
      <c r="W2540" s="2"/>
      <c r="X2540" s="2"/>
      <c r="Y2540" s="2"/>
      <c r="Z2540" s="2"/>
      <c r="AA2540" s="2"/>
      <c r="AB2540" s="2"/>
      <c r="AC2540" s="8"/>
      <c r="AE2540" s="2"/>
      <c r="AF2540" s="2"/>
      <c r="AG2540" s="2"/>
      <c r="AH2540" s="2"/>
      <c r="AI2540" s="2"/>
      <c r="AJ2540" s="2"/>
      <c r="AK2540" s="2"/>
      <c r="AL2540" s="8"/>
      <c r="AN2540" s="2"/>
      <c r="AO2540" s="2"/>
      <c r="AP2540" s="2"/>
      <c r="AQ2540" s="2"/>
      <c r="AR2540" s="2"/>
      <c r="AS2540" s="2"/>
      <c r="AT2540" s="2"/>
      <c r="AU2540" s="8"/>
      <c r="AW2540" s="2"/>
      <c r="AX2540" s="2"/>
      <c r="AY2540" s="2"/>
      <c r="AZ2540" s="2"/>
      <c r="BA2540" s="2"/>
      <c r="BB2540" s="2"/>
      <c r="BC2540" s="2"/>
      <c r="BD2540" s="8"/>
      <c r="BF2540" s="2"/>
      <c r="BH2540" s="2"/>
      <c r="BJ2540" s="2"/>
      <c r="BK2540" s="2"/>
      <c r="BL2540" s="2"/>
      <c r="BM2540" s="8"/>
    </row>
    <row r="2541" spans="1:65" x14ac:dyDescent="0.25">
      <c r="A2541" s="2"/>
      <c r="B2541" s="2"/>
      <c r="C2541" s="2"/>
      <c r="D2541" s="2"/>
      <c r="E2541" s="2"/>
      <c r="F2541" s="2"/>
      <c r="G2541" s="10"/>
      <c r="H2541" s="10"/>
      <c r="I2541" s="10"/>
      <c r="J2541" s="10"/>
      <c r="M2541" s="2"/>
      <c r="N2541" s="39"/>
      <c r="O2541" s="2"/>
      <c r="P2541" s="2"/>
      <c r="Q2541" s="2"/>
      <c r="R2541" s="2"/>
      <c r="S2541" s="2"/>
      <c r="V2541" s="2"/>
      <c r="W2541" s="2"/>
      <c r="X2541" s="2"/>
      <c r="Y2541" s="2"/>
      <c r="Z2541" s="2"/>
      <c r="AA2541" s="2"/>
      <c r="AB2541" s="2"/>
      <c r="AC2541" s="8"/>
      <c r="AE2541" s="2"/>
      <c r="AF2541" s="2"/>
      <c r="AG2541" s="2"/>
      <c r="AH2541" s="2"/>
      <c r="AI2541" s="2"/>
      <c r="AJ2541" s="2"/>
      <c r="AK2541" s="2"/>
      <c r="AL2541" s="8"/>
      <c r="AN2541" s="2"/>
      <c r="AO2541" s="2"/>
      <c r="AP2541" s="2"/>
      <c r="AQ2541" s="2"/>
      <c r="AR2541" s="2"/>
      <c r="AS2541" s="2"/>
      <c r="AT2541" s="2"/>
      <c r="AU2541" s="8"/>
      <c r="AW2541" s="2"/>
      <c r="AX2541" s="2"/>
      <c r="AY2541" s="2"/>
      <c r="AZ2541" s="2"/>
      <c r="BA2541" s="2"/>
      <c r="BB2541" s="2"/>
      <c r="BC2541" s="2"/>
      <c r="BD2541" s="8"/>
      <c r="BF2541" s="2"/>
      <c r="BH2541" s="2"/>
      <c r="BJ2541" s="2"/>
      <c r="BK2541" s="2"/>
      <c r="BL2541" s="2"/>
      <c r="BM2541" s="8"/>
    </row>
    <row r="2542" spans="1:65" x14ac:dyDescent="0.25">
      <c r="A2542" s="2"/>
      <c r="B2542" s="2"/>
      <c r="C2542" s="2"/>
      <c r="D2542" s="2"/>
      <c r="E2542" s="2"/>
      <c r="F2542" s="2"/>
      <c r="G2542" s="10"/>
      <c r="H2542" s="10"/>
      <c r="I2542" s="10"/>
      <c r="J2542" s="10"/>
      <c r="M2542" s="2"/>
      <c r="N2542" s="39"/>
      <c r="O2542" s="2"/>
      <c r="P2542" s="2"/>
      <c r="Q2542" s="2"/>
      <c r="R2542" s="2"/>
      <c r="S2542" s="2"/>
      <c r="V2542" s="2"/>
      <c r="W2542" s="2"/>
      <c r="X2542" s="2"/>
      <c r="Y2542" s="2"/>
      <c r="Z2542" s="2"/>
      <c r="AA2542" s="2"/>
      <c r="AB2542" s="2"/>
      <c r="AC2542" s="8"/>
      <c r="AE2542" s="2"/>
      <c r="AF2542" s="2"/>
      <c r="AG2542" s="2"/>
      <c r="AH2542" s="2"/>
      <c r="AI2542" s="2"/>
      <c r="AJ2542" s="2"/>
      <c r="AK2542" s="2"/>
      <c r="AL2542" s="8"/>
      <c r="AN2542" s="2"/>
      <c r="AO2542" s="2"/>
      <c r="AP2542" s="2"/>
      <c r="AQ2542" s="2"/>
      <c r="AR2542" s="2"/>
      <c r="AS2542" s="2"/>
      <c r="AT2542" s="2"/>
      <c r="AU2542" s="8"/>
      <c r="AW2542" s="2"/>
      <c r="AX2542" s="2"/>
      <c r="AY2542" s="2"/>
      <c r="AZ2542" s="2"/>
      <c r="BA2542" s="2"/>
      <c r="BB2542" s="2"/>
      <c r="BC2542" s="2"/>
      <c r="BD2542" s="8"/>
      <c r="BF2542" s="2"/>
      <c r="BH2542" s="2"/>
      <c r="BJ2542" s="2"/>
      <c r="BK2542" s="2"/>
      <c r="BL2542" s="2"/>
      <c r="BM2542" s="8"/>
    </row>
    <row r="2543" spans="1:65" x14ac:dyDescent="0.25">
      <c r="A2543" s="2"/>
      <c r="B2543" s="2"/>
      <c r="C2543" s="2"/>
      <c r="D2543" s="2"/>
      <c r="E2543" s="2"/>
      <c r="F2543" s="2"/>
      <c r="G2543" s="10"/>
      <c r="H2543" s="10"/>
      <c r="I2543" s="10"/>
      <c r="J2543" s="10"/>
      <c r="M2543" s="2"/>
      <c r="N2543" s="39"/>
      <c r="O2543" s="2"/>
      <c r="P2543" s="2"/>
      <c r="Q2543" s="2"/>
      <c r="R2543" s="2"/>
      <c r="S2543" s="2"/>
      <c r="V2543" s="2"/>
      <c r="W2543" s="2"/>
      <c r="X2543" s="2"/>
      <c r="Y2543" s="2"/>
      <c r="Z2543" s="2"/>
      <c r="AA2543" s="2"/>
      <c r="AB2543" s="2"/>
      <c r="AC2543" s="8"/>
      <c r="AE2543" s="2"/>
      <c r="AF2543" s="2"/>
      <c r="AG2543" s="2"/>
      <c r="AH2543" s="2"/>
      <c r="AI2543" s="2"/>
      <c r="AJ2543" s="2"/>
      <c r="AK2543" s="2"/>
      <c r="AL2543" s="8"/>
      <c r="AN2543" s="2"/>
      <c r="AO2543" s="2"/>
      <c r="AP2543" s="2"/>
      <c r="AQ2543" s="2"/>
      <c r="AR2543" s="2"/>
      <c r="AS2543" s="2"/>
      <c r="AT2543" s="2"/>
      <c r="AU2543" s="8"/>
      <c r="AW2543" s="2"/>
      <c r="AX2543" s="2"/>
      <c r="AY2543" s="2"/>
      <c r="AZ2543" s="2"/>
      <c r="BA2543" s="2"/>
      <c r="BB2543" s="2"/>
      <c r="BC2543" s="2"/>
      <c r="BD2543" s="8"/>
      <c r="BF2543" s="2"/>
      <c r="BH2543" s="2"/>
      <c r="BJ2543" s="2"/>
      <c r="BK2543" s="2"/>
      <c r="BL2543" s="2"/>
      <c r="BM2543" s="8"/>
    </row>
    <row r="2544" spans="1:65" x14ac:dyDescent="0.25">
      <c r="A2544" s="2"/>
      <c r="B2544" s="2"/>
      <c r="C2544" s="2"/>
      <c r="D2544" s="2"/>
      <c r="E2544" s="2"/>
      <c r="F2544" s="2"/>
      <c r="G2544" s="10"/>
      <c r="H2544" s="10"/>
      <c r="I2544" s="10"/>
      <c r="J2544" s="10"/>
      <c r="M2544" s="2"/>
      <c r="N2544" s="39"/>
      <c r="O2544" s="2"/>
      <c r="P2544" s="2"/>
      <c r="Q2544" s="2"/>
      <c r="R2544" s="2"/>
      <c r="S2544" s="2"/>
      <c r="V2544" s="2"/>
      <c r="W2544" s="2"/>
      <c r="X2544" s="2"/>
      <c r="Y2544" s="2"/>
      <c r="Z2544" s="2"/>
      <c r="AA2544" s="2"/>
      <c r="AB2544" s="2"/>
      <c r="AC2544" s="8"/>
      <c r="AE2544" s="2"/>
      <c r="AF2544" s="2"/>
      <c r="AG2544" s="2"/>
      <c r="AH2544" s="2"/>
      <c r="AI2544" s="2"/>
      <c r="AJ2544" s="2"/>
      <c r="AK2544" s="2"/>
      <c r="AL2544" s="8"/>
      <c r="AN2544" s="2"/>
      <c r="AO2544" s="2"/>
      <c r="AP2544" s="2"/>
      <c r="AQ2544" s="2"/>
      <c r="AR2544" s="2"/>
      <c r="AS2544" s="2"/>
      <c r="AT2544" s="2"/>
      <c r="AU2544" s="8"/>
      <c r="AW2544" s="2"/>
      <c r="AX2544" s="2"/>
      <c r="AY2544" s="2"/>
      <c r="AZ2544" s="2"/>
      <c r="BA2544" s="2"/>
      <c r="BB2544" s="2"/>
      <c r="BC2544" s="2"/>
      <c r="BD2544" s="8"/>
      <c r="BF2544" s="2"/>
      <c r="BH2544" s="2"/>
      <c r="BJ2544" s="2"/>
      <c r="BK2544" s="2"/>
      <c r="BL2544" s="2"/>
      <c r="BM2544" s="8"/>
    </row>
    <row r="2545" spans="1:65" x14ac:dyDescent="0.25">
      <c r="A2545" s="2"/>
      <c r="B2545" s="2"/>
      <c r="C2545" s="2"/>
      <c r="D2545" s="2"/>
      <c r="E2545" s="2"/>
      <c r="F2545" s="2"/>
      <c r="G2545" s="10"/>
      <c r="H2545" s="10"/>
      <c r="I2545" s="10"/>
      <c r="J2545" s="10"/>
      <c r="M2545" s="2"/>
      <c r="N2545" s="39"/>
      <c r="O2545" s="2"/>
      <c r="P2545" s="2"/>
      <c r="Q2545" s="2"/>
      <c r="R2545" s="2"/>
      <c r="S2545" s="2"/>
      <c r="V2545" s="2"/>
      <c r="W2545" s="2"/>
      <c r="X2545" s="2"/>
      <c r="Y2545" s="2"/>
      <c r="Z2545" s="2"/>
      <c r="AA2545" s="2"/>
      <c r="AB2545" s="2"/>
      <c r="AC2545" s="8"/>
      <c r="AE2545" s="2"/>
      <c r="AF2545" s="2"/>
      <c r="AG2545" s="2"/>
      <c r="AH2545" s="2"/>
      <c r="AI2545" s="2"/>
      <c r="AJ2545" s="2"/>
      <c r="AK2545" s="2"/>
      <c r="AL2545" s="8"/>
      <c r="AN2545" s="2"/>
      <c r="AO2545" s="2"/>
      <c r="AP2545" s="2"/>
      <c r="AQ2545" s="2"/>
      <c r="AR2545" s="2"/>
      <c r="AS2545" s="2"/>
      <c r="AT2545" s="2"/>
      <c r="AU2545" s="8"/>
      <c r="AW2545" s="2"/>
      <c r="AX2545" s="2"/>
      <c r="AY2545" s="2"/>
      <c r="AZ2545" s="2"/>
      <c r="BA2545" s="2"/>
      <c r="BB2545" s="2"/>
      <c r="BC2545" s="2"/>
      <c r="BD2545" s="8"/>
      <c r="BF2545" s="2"/>
      <c r="BH2545" s="2"/>
      <c r="BJ2545" s="2"/>
      <c r="BK2545" s="2"/>
      <c r="BL2545" s="2"/>
      <c r="BM2545" s="8"/>
    </row>
    <row r="2546" spans="1:65" x14ac:dyDescent="0.25">
      <c r="A2546" s="2"/>
      <c r="B2546" s="2"/>
      <c r="C2546" s="2"/>
      <c r="D2546" s="2"/>
      <c r="E2546" s="2"/>
      <c r="F2546" s="2"/>
      <c r="G2546" s="10"/>
      <c r="H2546" s="10"/>
      <c r="I2546" s="10"/>
      <c r="J2546" s="10"/>
      <c r="M2546" s="2"/>
      <c r="N2546" s="39"/>
      <c r="O2546" s="2"/>
      <c r="P2546" s="2"/>
      <c r="Q2546" s="2"/>
      <c r="R2546" s="2"/>
      <c r="S2546" s="2"/>
      <c r="V2546" s="2"/>
      <c r="W2546" s="2"/>
      <c r="X2546" s="2"/>
      <c r="Y2546" s="2"/>
      <c r="Z2546" s="2"/>
      <c r="AA2546" s="2"/>
      <c r="AB2546" s="2"/>
      <c r="AC2546" s="8"/>
      <c r="AE2546" s="2"/>
      <c r="AF2546" s="2"/>
      <c r="AG2546" s="2"/>
      <c r="AH2546" s="2"/>
      <c r="AI2546" s="2"/>
      <c r="AJ2546" s="2"/>
      <c r="AK2546" s="2"/>
      <c r="AL2546" s="8"/>
      <c r="AN2546" s="2"/>
      <c r="AO2546" s="2"/>
      <c r="AP2546" s="2"/>
      <c r="AQ2546" s="2"/>
      <c r="AR2546" s="2"/>
      <c r="AS2546" s="2"/>
      <c r="AT2546" s="2"/>
      <c r="AU2546" s="8"/>
      <c r="AW2546" s="2"/>
      <c r="AX2546" s="2"/>
      <c r="AY2546" s="2"/>
      <c r="AZ2546" s="2"/>
      <c r="BA2546" s="2"/>
      <c r="BB2546" s="2"/>
      <c r="BC2546" s="2"/>
      <c r="BD2546" s="8"/>
      <c r="BF2546" s="2"/>
      <c r="BH2546" s="2"/>
      <c r="BJ2546" s="2"/>
      <c r="BK2546" s="2"/>
      <c r="BL2546" s="2"/>
      <c r="BM2546" s="8"/>
    </row>
    <row r="2547" spans="1:65" x14ac:dyDescent="0.25">
      <c r="A2547" s="2"/>
      <c r="B2547" s="2"/>
      <c r="C2547" s="2"/>
      <c r="D2547" s="2"/>
      <c r="E2547" s="2"/>
      <c r="F2547" s="2"/>
      <c r="G2547" s="10"/>
      <c r="H2547" s="10"/>
      <c r="I2547" s="10"/>
      <c r="J2547" s="10"/>
      <c r="M2547" s="2"/>
      <c r="N2547" s="39"/>
      <c r="O2547" s="2"/>
      <c r="P2547" s="2"/>
      <c r="Q2547" s="2"/>
      <c r="R2547" s="2"/>
      <c r="S2547" s="2"/>
      <c r="V2547" s="2"/>
      <c r="W2547" s="2"/>
      <c r="X2547" s="2"/>
      <c r="Y2547" s="2"/>
      <c r="Z2547" s="2"/>
      <c r="AA2547" s="2"/>
      <c r="AB2547" s="2"/>
      <c r="AC2547" s="8"/>
      <c r="AE2547" s="2"/>
      <c r="AF2547" s="2"/>
      <c r="AG2547" s="2"/>
      <c r="AH2547" s="2"/>
      <c r="AI2547" s="2"/>
      <c r="AJ2547" s="2"/>
      <c r="AK2547" s="2"/>
      <c r="AL2547" s="8"/>
      <c r="AN2547" s="2"/>
      <c r="AO2547" s="2"/>
      <c r="AP2547" s="2"/>
      <c r="AQ2547" s="2"/>
      <c r="AR2547" s="2"/>
      <c r="AS2547" s="2"/>
      <c r="AT2547" s="2"/>
      <c r="AU2547" s="8"/>
      <c r="AW2547" s="2"/>
      <c r="AX2547" s="2"/>
      <c r="AY2547" s="2"/>
      <c r="AZ2547" s="2"/>
      <c r="BA2547" s="2"/>
      <c r="BB2547" s="2"/>
      <c r="BC2547" s="2"/>
      <c r="BD2547" s="8"/>
      <c r="BF2547" s="2"/>
      <c r="BH2547" s="2"/>
      <c r="BJ2547" s="2"/>
      <c r="BK2547" s="2"/>
      <c r="BL2547" s="2"/>
      <c r="BM2547" s="8"/>
    </row>
    <row r="2548" spans="1:65" x14ac:dyDescent="0.25">
      <c r="A2548" s="2"/>
      <c r="B2548" s="2"/>
      <c r="C2548" s="2"/>
      <c r="D2548" s="2"/>
      <c r="E2548" s="2"/>
      <c r="F2548" s="2"/>
      <c r="G2548" s="10"/>
      <c r="H2548" s="10"/>
      <c r="I2548" s="10"/>
      <c r="J2548" s="10"/>
      <c r="M2548" s="2"/>
      <c r="N2548" s="39"/>
      <c r="O2548" s="2"/>
      <c r="P2548" s="2"/>
      <c r="Q2548" s="2"/>
      <c r="R2548" s="2"/>
      <c r="S2548" s="2"/>
      <c r="V2548" s="2"/>
      <c r="W2548" s="2"/>
      <c r="X2548" s="2"/>
      <c r="Y2548" s="2"/>
      <c r="Z2548" s="2"/>
      <c r="AA2548" s="2"/>
      <c r="AB2548" s="2"/>
      <c r="AC2548" s="8"/>
      <c r="AE2548" s="2"/>
      <c r="AF2548" s="2"/>
      <c r="AG2548" s="2"/>
      <c r="AH2548" s="2"/>
      <c r="AI2548" s="2"/>
      <c r="AJ2548" s="2"/>
      <c r="AK2548" s="2"/>
      <c r="AL2548" s="8"/>
      <c r="AN2548" s="2"/>
      <c r="AO2548" s="2"/>
      <c r="AP2548" s="2"/>
      <c r="AQ2548" s="2"/>
      <c r="AR2548" s="2"/>
      <c r="AS2548" s="2"/>
      <c r="AT2548" s="2"/>
      <c r="AU2548" s="8"/>
      <c r="AW2548" s="2"/>
      <c r="AX2548" s="2"/>
      <c r="AY2548" s="2"/>
      <c r="AZ2548" s="2"/>
      <c r="BA2548" s="2"/>
      <c r="BB2548" s="2"/>
      <c r="BC2548" s="2"/>
      <c r="BD2548" s="8"/>
      <c r="BF2548" s="2"/>
      <c r="BH2548" s="2"/>
      <c r="BJ2548" s="2"/>
      <c r="BK2548" s="2"/>
      <c r="BL2548" s="2"/>
      <c r="BM2548" s="8"/>
    </row>
    <row r="2549" spans="1:65" x14ac:dyDescent="0.25">
      <c r="A2549" s="2"/>
      <c r="B2549" s="2"/>
      <c r="C2549" s="2"/>
      <c r="D2549" s="2"/>
      <c r="E2549" s="2"/>
      <c r="F2549" s="2"/>
      <c r="G2549" s="10"/>
      <c r="H2549" s="10"/>
      <c r="I2549" s="10"/>
      <c r="J2549" s="10"/>
      <c r="M2549" s="2"/>
      <c r="N2549" s="39"/>
      <c r="O2549" s="2"/>
      <c r="P2549" s="2"/>
      <c r="Q2549" s="2"/>
      <c r="R2549" s="2"/>
      <c r="S2549" s="2"/>
      <c r="V2549" s="2"/>
      <c r="W2549" s="2"/>
      <c r="X2549" s="2"/>
      <c r="Y2549" s="2"/>
      <c r="Z2549" s="2"/>
      <c r="AA2549" s="2"/>
      <c r="AB2549" s="2"/>
      <c r="AC2549" s="8"/>
      <c r="AE2549" s="2"/>
      <c r="AF2549" s="2"/>
      <c r="AG2549" s="2"/>
      <c r="AH2549" s="2"/>
      <c r="AI2549" s="2"/>
      <c r="AJ2549" s="2"/>
      <c r="AK2549" s="2"/>
      <c r="AL2549" s="8"/>
      <c r="AN2549" s="2"/>
      <c r="AO2549" s="2"/>
      <c r="AP2549" s="2"/>
      <c r="AQ2549" s="2"/>
      <c r="AR2549" s="2"/>
      <c r="AS2549" s="2"/>
      <c r="AT2549" s="2"/>
      <c r="AU2549" s="8"/>
      <c r="AW2549" s="2"/>
      <c r="AX2549" s="2"/>
      <c r="AY2549" s="2"/>
      <c r="AZ2549" s="2"/>
      <c r="BA2549" s="2"/>
      <c r="BB2549" s="2"/>
      <c r="BC2549" s="2"/>
      <c r="BD2549" s="8"/>
      <c r="BF2549" s="2"/>
      <c r="BH2549" s="2"/>
      <c r="BJ2549" s="2"/>
      <c r="BK2549" s="2"/>
      <c r="BL2549" s="2"/>
      <c r="BM2549" s="8"/>
    </row>
    <row r="2550" spans="1:65" x14ac:dyDescent="0.25">
      <c r="A2550" s="2"/>
      <c r="B2550" s="2"/>
      <c r="C2550" s="2"/>
      <c r="D2550" s="2"/>
      <c r="E2550" s="2"/>
      <c r="F2550" s="2"/>
      <c r="G2550" s="10"/>
      <c r="H2550" s="10"/>
      <c r="I2550" s="10"/>
      <c r="J2550" s="10"/>
      <c r="M2550" s="2"/>
      <c r="N2550" s="39"/>
      <c r="O2550" s="2"/>
      <c r="P2550" s="2"/>
      <c r="Q2550" s="2"/>
      <c r="R2550" s="2"/>
      <c r="S2550" s="2"/>
      <c r="V2550" s="2"/>
      <c r="W2550" s="2"/>
      <c r="X2550" s="2"/>
      <c r="Y2550" s="2"/>
      <c r="Z2550" s="2"/>
      <c r="AA2550" s="2"/>
      <c r="AB2550" s="2"/>
      <c r="AC2550" s="8"/>
      <c r="AE2550" s="2"/>
      <c r="AF2550" s="2"/>
      <c r="AG2550" s="2"/>
      <c r="AH2550" s="2"/>
      <c r="AI2550" s="2"/>
      <c r="AJ2550" s="2"/>
      <c r="AK2550" s="2"/>
      <c r="AL2550" s="8"/>
      <c r="AN2550" s="2"/>
      <c r="AO2550" s="2"/>
      <c r="AP2550" s="2"/>
      <c r="AQ2550" s="2"/>
      <c r="AR2550" s="2"/>
      <c r="AS2550" s="2"/>
      <c r="AT2550" s="2"/>
      <c r="AU2550" s="8"/>
      <c r="AW2550" s="2"/>
      <c r="AX2550" s="2"/>
      <c r="AY2550" s="2"/>
      <c r="AZ2550" s="2"/>
      <c r="BA2550" s="2"/>
      <c r="BB2550" s="2"/>
      <c r="BC2550" s="2"/>
      <c r="BD2550" s="8"/>
      <c r="BF2550" s="2"/>
      <c r="BH2550" s="2"/>
      <c r="BJ2550" s="2"/>
      <c r="BK2550" s="2"/>
      <c r="BL2550" s="2"/>
      <c r="BM2550" s="8"/>
    </row>
    <row r="2551" spans="1:65" x14ac:dyDescent="0.25">
      <c r="A2551" s="2"/>
      <c r="B2551" s="2"/>
      <c r="C2551" s="2"/>
      <c r="D2551" s="2"/>
      <c r="E2551" s="2"/>
      <c r="F2551" s="2"/>
      <c r="G2551" s="10"/>
      <c r="H2551" s="10"/>
      <c r="I2551" s="10"/>
      <c r="J2551" s="10"/>
      <c r="M2551" s="2"/>
      <c r="N2551" s="39"/>
      <c r="O2551" s="2"/>
      <c r="P2551" s="2"/>
      <c r="Q2551" s="2"/>
      <c r="R2551" s="2"/>
      <c r="S2551" s="2"/>
      <c r="V2551" s="2"/>
      <c r="W2551" s="2"/>
      <c r="X2551" s="2"/>
      <c r="Y2551" s="2"/>
      <c r="Z2551" s="2"/>
      <c r="AA2551" s="2"/>
      <c r="AB2551" s="2"/>
      <c r="AC2551" s="8"/>
      <c r="AE2551" s="2"/>
      <c r="AF2551" s="2"/>
      <c r="AG2551" s="2"/>
      <c r="AH2551" s="2"/>
      <c r="AI2551" s="2"/>
      <c r="AJ2551" s="2"/>
      <c r="AK2551" s="2"/>
      <c r="AL2551" s="8"/>
      <c r="AN2551" s="2"/>
      <c r="AO2551" s="2"/>
      <c r="AP2551" s="2"/>
      <c r="AQ2551" s="2"/>
      <c r="AR2551" s="2"/>
      <c r="AS2551" s="2"/>
      <c r="AT2551" s="2"/>
      <c r="AU2551" s="8"/>
      <c r="AW2551" s="2"/>
      <c r="AX2551" s="2"/>
      <c r="AY2551" s="2"/>
      <c r="AZ2551" s="2"/>
      <c r="BA2551" s="2"/>
      <c r="BB2551" s="2"/>
      <c r="BC2551" s="2"/>
      <c r="BD2551" s="8"/>
      <c r="BF2551" s="2"/>
      <c r="BH2551" s="2"/>
      <c r="BJ2551" s="2"/>
      <c r="BK2551" s="2"/>
      <c r="BL2551" s="2"/>
      <c r="BM2551" s="8"/>
    </row>
    <row r="2552" spans="1:65" x14ac:dyDescent="0.25">
      <c r="A2552" s="2"/>
      <c r="B2552" s="2"/>
      <c r="C2552" s="2"/>
      <c r="D2552" s="2"/>
      <c r="E2552" s="2"/>
      <c r="F2552" s="2"/>
      <c r="G2552" s="10"/>
      <c r="H2552" s="10"/>
      <c r="I2552" s="10"/>
      <c r="J2552" s="10"/>
      <c r="M2552" s="2"/>
      <c r="N2552" s="39"/>
      <c r="O2552" s="2"/>
      <c r="P2552" s="2"/>
      <c r="Q2552" s="2"/>
      <c r="R2552" s="2"/>
      <c r="S2552" s="2"/>
      <c r="V2552" s="2"/>
      <c r="W2552" s="2"/>
      <c r="X2552" s="2"/>
      <c r="Y2552" s="2"/>
      <c r="Z2552" s="2"/>
      <c r="AA2552" s="2"/>
      <c r="AB2552" s="2"/>
      <c r="AC2552" s="8"/>
      <c r="AE2552" s="2"/>
      <c r="AF2552" s="2"/>
      <c r="AG2552" s="2"/>
      <c r="AH2552" s="2"/>
      <c r="AI2552" s="2"/>
      <c r="AJ2552" s="2"/>
      <c r="AK2552" s="2"/>
      <c r="AL2552" s="8"/>
      <c r="AN2552" s="2"/>
      <c r="AO2552" s="2"/>
      <c r="AP2552" s="2"/>
      <c r="AQ2552" s="2"/>
      <c r="AR2552" s="2"/>
      <c r="AS2552" s="2"/>
      <c r="AT2552" s="2"/>
      <c r="AU2552" s="8"/>
      <c r="AW2552" s="2"/>
      <c r="AX2552" s="2"/>
      <c r="AY2552" s="2"/>
      <c r="AZ2552" s="2"/>
      <c r="BA2552" s="2"/>
      <c r="BB2552" s="2"/>
      <c r="BC2552" s="2"/>
      <c r="BD2552" s="8"/>
      <c r="BF2552" s="2"/>
      <c r="BH2552" s="2"/>
      <c r="BJ2552" s="2"/>
      <c r="BK2552" s="2"/>
      <c r="BL2552" s="2"/>
      <c r="BM2552" s="8"/>
    </row>
    <row r="2553" spans="1:65" x14ac:dyDescent="0.25">
      <c r="A2553" s="2"/>
      <c r="B2553" s="2"/>
      <c r="C2553" s="2"/>
      <c r="D2553" s="2"/>
      <c r="E2553" s="2"/>
      <c r="F2553" s="2"/>
      <c r="G2553" s="10"/>
      <c r="H2553" s="10"/>
      <c r="I2553" s="10"/>
      <c r="J2553" s="10"/>
      <c r="M2553" s="2"/>
      <c r="N2553" s="39"/>
      <c r="O2553" s="2"/>
      <c r="P2553" s="2"/>
      <c r="Q2553" s="2"/>
      <c r="R2553" s="2"/>
      <c r="S2553" s="2"/>
      <c r="V2553" s="2"/>
      <c r="W2553" s="2"/>
      <c r="X2553" s="2"/>
      <c r="Y2553" s="2"/>
      <c r="Z2553" s="2"/>
      <c r="AA2553" s="2"/>
      <c r="AB2553" s="2"/>
      <c r="AC2553" s="8"/>
      <c r="AE2553" s="2"/>
      <c r="AF2553" s="2"/>
      <c r="AG2553" s="2"/>
      <c r="AH2553" s="2"/>
      <c r="AI2553" s="2"/>
      <c r="AJ2553" s="2"/>
      <c r="AK2553" s="2"/>
      <c r="AL2553" s="8"/>
      <c r="AN2553" s="2"/>
      <c r="AO2553" s="2"/>
      <c r="AP2553" s="2"/>
      <c r="AQ2553" s="2"/>
      <c r="AR2553" s="2"/>
      <c r="AS2553" s="2"/>
      <c r="AT2553" s="2"/>
      <c r="AU2553" s="8"/>
      <c r="AW2553" s="2"/>
      <c r="AX2553" s="2"/>
      <c r="AY2553" s="2"/>
      <c r="AZ2553" s="2"/>
      <c r="BA2553" s="2"/>
      <c r="BB2553" s="2"/>
      <c r="BC2553" s="2"/>
      <c r="BD2553" s="8"/>
      <c r="BF2553" s="2"/>
      <c r="BH2553" s="2"/>
      <c r="BJ2553" s="2"/>
      <c r="BK2553" s="2"/>
      <c r="BL2553" s="2"/>
      <c r="BM2553" s="8"/>
    </row>
    <row r="2554" spans="1:65" x14ac:dyDescent="0.25">
      <c r="A2554" s="2"/>
      <c r="B2554" s="2"/>
      <c r="C2554" s="2"/>
      <c r="D2554" s="2"/>
      <c r="E2554" s="2"/>
      <c r="F2554" s="2"/>
      <c r="G2554" s="10"/>
      <c r="H2554" s="10"/>
      <c r="I2554" s="10"/>
      <c r="J2554" s="10"/>
      <c r="M2554" s="2"/>
      <c r="N2554" s="39"/>
      <c r="O2554" s="2"/>
      <c r="P2554" s="2"/>
      <c r="Q2554" s="2"/>
      <c r="R2554" s="2"/>
      <c r="S2554" s="2"/>
      <c r="V2554" s="2"/>
      <c r="W2554" s="2"/>
      <c r="X2554" s="2"/>
      <c r="Y2554" s="2"/>
      <c r="Z2554" s="2"/>
      <c r="AA2554" s="2"/>
      <c r="AB2554" s="2"/>
      <c r="AC2554" s="8"/>
      <c r="AE2554" s="2"/>
      <c r="AF2554" s="2"/>
      <c r="AG2554" s="2"/>
      <c r="AH2554" s="2"/>
      <c r="AI2554" s="2"/>
      <c r="AJ2554" s="2"/>
      <c r="AK2554" s="2"/>
      <c r="AL2554" s="8"/>
      <c r="AN2554" s="2"/>
      <c r="AO2554" s="2"/>
      <c r="AP2554" s="2"/>
      <c r="AQ2554" s="2"/>
      <c r="AR2554" s="2"/>
      <c r="AS2554" s="2"/>
      <c r="AT2554" s="2"/>
      <c r="AU2554" s="8"/>
      <c r="AW2554" s="2"/>
      <c r="AX2554" s="2"/>
      <c r="AY2554" s="2"/>
      <c r="AZ2554" s="2"/>
      <c r="BA2554" s="2"/>
      <c r="BB2554" s="2"/>
      <c r="BC2554" s="2"/>
      <c r="BD2554" s="8"/>
      <c r="BF2554" s="2"/>
      <c r="BH2554" s="2"/>
      <c r="BJ2554" s="2"/>
      <c r="BK2554" s="2"/>
      <c r="BL2554" s="2"/>
      <c r="BM2554" s="8"/>
    </row>
    <row r="2555" spans="1:65" x14ac:dyDescent="0.25">
      <c r="A2555" s="2"/>
      <c r="B2555" s="2"/>
      <c r="C2555" s="2"/>
      <c r="D2555" s="2"/>
      <c r="E2555" s="2"/>
      <c r="F2555" s="2"/>
      <c r="G2555" s="10"/>
      <c r="H2555" s="10"/>
      <c r="I2555" s="10"/>
      <c r="J2555" s="10"/>
      <c r="M2555" s="2"/>
      <c r="N2555" s="39"/>
      <c r="O2555" s="2"/>
      <c r="P2555" s="2"/>
      <c r="Q2555" s="2"/>
      <c r="R2555" s="2"/>
      <c r="S2555" s="2"/>
      <c r="V2555" s="2"/>
      <c r="W2555" s="2"/>
      <c r="X2555" s="2"/>
      <c r="Y2555" s="2"/>
      <c r="Z2555" s="2"/>
      <c r="AA2555" s="2"/>
      <c r="AB2555" s="2"/>
      <c r="AC2555" s="8"/>
      <c r="AE2555" s="2"/>
      <c r="AF2555" s="2"/>
      <c r="AG2555" s="2"/>
      <c r="AH2555" s="2"/>
      <c r="AI2555" s="2"/>
      <c r="AJ2555" s="2"/>
      <c r="AK2555" s="2"/>
      <c r="AL2555" s="8"/>
      <c r="AN2555" s="2"/>
      <c r="AO2555" s="2"/>
      <c r="AP2555" s="2"/>
      <c r="AQ2555" s="2"/>
      <c r="AR2555" s="2"/>
      <c r="AS2555" s="2"/>
      <c r="AT2555" s="2"/>
      <c r="AU2555" s="8"/>
      <c r="AW2555" s="2"/>
      <c r="AX2555" s="2"/>
      <c r="AY2555" s="2"/>
      <c r="AZ2555" s="2"/>
      <c r="BA2555" s="2"/>
      <c r="BB2555" s="2"/>
      <c r="BC2555" s="2"/>
      <c r="BD2555" s="8"/>
      <c r="BF2555" s="2"/>
      <c r="BH2555" s="2"/>
      <c r="BJ2555" s="2"/>
      <c r="BK2555" s="2"/>
      <c r="BL2555" s="2"/>
      <c r="BM2555" s="8"/>
    </row>
    <row r="2556" spans="1:65" x14ac:dyDescent="0.25">
      <c r="A2556" s="2"/>
      <c r="B2556" s="2"/>
      <c r="C2556" s="2"/>
      <c r="D2556" s="2"/>
      <c r="E2556" s="2"/>
      <c r="F2556" s="2"/>
      <c r="G2556" s="10"/>
      <c r="H2556" s="10"/>
      <c r="I2556" s="10"/>
      <c r="J2556" s="10"/>
      <c r="M2556" s="2"/>
      <c r="N2556" s="39"/>
      <c r="O2556" s="2"/>
      <c r="P2556" s="2"/>
      <c r="Q2556" s="2"/>
      <c r="R2556" s="2"/>
      <c r="S2556" s="2"/>
      <c r="V2556" s="2"/>
      <c r="W2556" s="2"/>
      <c r="X2556" s="2"/>
      <c r="Y2556" s="2"/>
      <c r="Z2556" s="2"/>
      <c r="AA2556" s="2"/>
      <c r="AB2556" s="2"/>
      <c r="AC2556" s="8"/>
      <c r="AE2556" s="2"/>
      <c r="AF2556" s="2"/>
      <c r="AG2556" s="2"/>
      <c r="AH2556" s="2"/>
      <c r="AI2556" s="2"/>
      <c r="AJ2556" s="2"/>
      <c r="AK2556" s="2"/>
      <c r="AL2556" s="8"/>
      <c r="AN2556" s="2"/>
      <c r="AO2556" s="2"/>
      <c r="AP2556" s="2"/>
      <c r="AQ2556" s="2"/>
      <c r="AR2556" s="2"/>
      <c r="AS2556" s="2"/>
      <c r="AT2556" s="2"/>
      <c r="AU2556" s="8"/>
      <c r="AW2556" s="2"/>
      <c r="AX2556" s="2"/>
      <c r="AY2556" s="2"/>
      <c r="AZ2556" s="2"/>
      <c r="BA2556" s="2"/>
      <c r="BB2556" s="2"/>
      <c r="BC2556" s="2"/>
      <c r="BD2556" s="8"/>
      <c r="BF2556" s="2"/>
      <c r="BH2556" s="2"/>
      <c r="BJ2556" s="2"/>
      <c r="BK2556" s="2"/>
      <c r="BL2556" s="2"/>
      <c r="BM2556" s="8"/>
    </row>
    <row r="2557" spans="1:65" x14ac:dyDescent="0.25">
      <c r="A2557" s="2"/>
      <c r="B2557" s="2"/>
      <c r="C2557" s="2"/>
      <c r="D2557" s="2"/>
      <c r="E2557" s="2"/>
      <c r="F2557" s="2"/>
      <c r="G2557" s="10"/>
      <c r="H2557" s="10"/>
      <c r="I2557" s="10"/>
      <c r="J2557" s="10"/>
      <c r="M2557" s="2"/>
      <c r="N2557" s="39"/>
      <c r="O2557" s="2"/>
      <c r="P2557" s="2"/>
      <c r="Q2557" s="2"/>
      <c r="R2557" s="2"/>
      <c r="S2557" s="2"/>
      <c r="V2557" s="2"/>
      <c r="W2557" s="2"/>
      <c r="X2557" s="2"/>
      <c r="Y2557" s="2"/>
      <c r="Z2557" s="2"/>
      <c r="AA2557" s="2"/>
      <c r="AB2557" s="2"/>
      <c r="AC2557" s="8"/>
      <c r="AE2557" s="2"/>
      <c r="AF2557" s="2"/>
      <c r="AG2557" s="2"/>
      <c r="AH2557" s="2"/>
      <c r="AI2557" s="2"/>
      <c r="AJ2557" s="2"/>
      <c r="AK2557" s="2"/>
      <c r="AL2557" s="8"/>
      <c r="AN2557" s="2"/>
      <c r="AO2557" s="2"/>
      <c r="AP2557" s="2"/>
      <c r="AQ2557" s="2"/>
      <c r="AR2557" s="2"/>
      <c r="AS2557" s="2"/>
      <c r="AT2557" s="2"/>
      <c r="AU2557" s="8"/>
      <c r="AW2557" s="2"/>
      <c r="AX2557" s="2"/>
      <c r="AY2557" s="2"/>
      <c r="AZ2557" s="2"/>
      <c r="BA2557" s="2"/>
      <c r="BB2557" s="2"/>
      <c r="BC2557" s="2"/>
      <c r="BD2557" s="8"/>
      <c r="BF2557" s="2"/>
      <c r="BH2557" s="2"/>
      <c r="BJ2557" s="2"/>
      <c r="BK2557" s="2"/>
      <c r="BL2557" s="2"/>
      <c r="BM2557" s="8"/>
    </row>
    <row r="2558" spans="1:65" x14ac:dyDescent="0.25">
      <c r="A2558" s="2"/>
      <c r="B2558" s="2"/>
      <c r="C2558" s="2"/>
      <c r="D2558" s="2"/>
      <c r="E2558" s="2"/>
      <c r="F2558" s="2"/>
      <c r="G2558" s="10"/>
      <c r="H2558" s="10"/>
      <c r="I2558" s="10"/>
      <c r="J2558" s="10"/>
      <c r="M2558" s="2"/>
      <c r="N2558" s="39"/>
      <c r="O2558" s="2"/>
      <c r="P2558" s="2"/>
      <c r="Q2558" s="2"/>
      <c r="R2558" s="2"/>
      <c r="S2558" s="2"/>
      <c r="V2558" s="2"/>
      <c r="W2558" s="2"/>
      <c r="X2558" s="2"/>
      <c r="Y2558" s="2"/>
      <c r="Z2558" s="2"/>
      <c r="AA2558" s="2"/>
      <c r="AB2558" s="2"/>
      <c r="AC2558" s="8"/>
      <c r="AE2558" s="2"/>
      <c r="AF2558" s="2"/>
      <c r="AG2558" s="2"/>
      <c r="AH2558" s="2"/>
      <c r="AI2558" s="2"/>
      <c r="AJ2558" s="2"/>
      <c r="AK2558" s="2"/>
      <c r="AL2558" s="8"/>
      <c r="AN2558" s="2"/>
      <c r="AO2558" s="2"/>
      <c r="AP2558" s="2"/>
      <c r="AQ2558" s="2"/>
      <c r="AR2558" s="2"/>
      <c r="AS2558" s="2"/>
      <c r="AT2558" s="2"/>
      <c r="AU2558" s="8"/>
      <c r="AW2558" s="2"/>
      <c r="AX2558" s="2"/>
      <c r="AY2558" s="2"/>
      <c r="AZ2558" s="2"/>
      <c r="BA2558" s="2"/>
      <c r="BB2558" s="2"/>
      <c r="BC2558" s="2"/>
      <c r="BD2558" s="8"/>
      <c r="BF2558" s="2"/>
      <c r="BH2558" s="2"/>
      <c r="BJ2558" s="2"/>
      <c r="BK2558" s="2"/>
      <c r="BL2558" s="2"/>
      <c r="BM2558" s="8"/>
    </row>
    <row r="2559" spans="1:65" x14ac:dyDescent="0.25">
      <c r="A2559" s="2"/>
      <c r="B2559" s="2"/>
      <c r="C2559" s="2"/>
      <c r="D2559" s="2"/>
      <c r="E2559" s="2"/>
      <c r="F2559" s="2"/>
      <c r="G2559" s="10"/>
      <c r="H2559" s="10"/>
      <c r="I2559" s="10"/>
      <c r="J2559" s="10"/>
      <c r="M2559" s="2"/>
      <c r="N2559" s="39"/>
      <c r="O2559" s="2"/>
      <c r="P2559" s="2"/>
      <c r="Q2559" s="2"/>
      <c r="R2559" s="2"/>
      <c r="S2559" s="2"/>
      <c r="V2559" s="2"/>
      <c r="W2559" s="2"/>
      <c r="X2559" s="2"/>
      <c r="Y2559" s="2"/>
      <c r="Z2559" s="2"/>
      <c r="AA2559" s="2"/>
      <c r="AB2559" s="2"/>
      <c r="AC2559" s="8"/>
      <c r="AE2559" s="2"/>
      <c r="AF2559" s="2"/>
      <c r="AG2559" s="2"/>
      <c r="AH2559" s="2"/>
      <c r="AI2559" s="2"/>
      <c r="AJ2559" s="2"/>
      <c r="AK2559" s="2"/>
      <c r="AL2559" s="8"/>
      <c r="AN2559" s="2"/>
      <c r="AO2559" s="2"/>
      <c r="AP2559" s="2"/>
      <c r="AQ2559" s="2"/>
      <c r="AR2559" s="2"/>
      <c r="AS2559" s="2"/>
      <c r="AT2559" s="2"/>
      <c r="AU2559" s="8"/>
      <c r="AW2559" s="2"/>
      <c r="AX2559" s="2"/>
      <c r="AY2559" s="2"/>
      <c r="AZ2559" s="2"/>
      <c r="BA2559" s="2"/>
      <c r="BB2559" s="2"/>
      <c r="BC2559" s="2"/>
      <c r="BD2559" s="8"/>
      <c r="BF2559" s="2"/>
      <c r="BH2559" s="2"/>
      <c r="BJ2559" s="2"/>
      <c r="BK2559" s="2"/>
      <c r="BL2559" s="2"/>
      <c r="BM2559" s="8"/>
    </row>
    <row r="2560" spans="1:65" x14ac:dyDescent="0.25">
      <c r="A2560" s="2"/>
      <c r="B2560" s="2"/>
      <c r="C2560" s="2"/>
      <c r="D2560" s="2"/>
      <c r="E2560" s="2"/>
      <c r="F2560" s="2"/>
      <c r="G2560" s="10"/>
      <c r="H2560" s="10"/>
      <c r="I2560" s="10"/>
      <c r="J2560" s="10"/>
      <c r="M2560" s="2"/>
      <c r="N2560" s="39"/>
      <c r="O2560" s="2"/>
      <c r="P2560" s="2"/>
      <c r="Q2560" s="2"/>
      <c r="R2560" s="2"/>
      <c r="S2560" s="2"/>
      <c r="V2560" s="2"/>
      <c r="W2560" s="2"/>
      <c r="X2560" s="2"/>
      <c r="Y2560" s="2"/>
      <c r="Z2560" s="2"/>
      <c r="AA2560" s="2"/>
      <c r="AB2560" s="2"/>
      <c r="AC2560" s="8"/>
      <c r="AE2560" s="2"/>
      <c r="AF2560" s="2"/>
      <c r="AG2560" s="2"/>
      <c r="AH2560" s="2"/>
      <c r="AI2560" s="2"/>
      <c r="AJ2560" s="2"/>
      <c r="AK2560" s="2"/>
      <c r="AL2560" s="8"/>
      <c r="AN2560" s="2"/>
      <c r="AO2560" s="2"/>
      <c r="AP2560" s="2"/>
      <c r="AQ2560" s="2"/>
      <c r="AR2560" s="2"/>
      <c r="AS2560" s="2"/>
      <c r="AT2560" s="2"/>
      <c r="AU2560" s="8"/>
      <c r="AW2560" s="2"/>
      <c r="AX2560" s="2"/>
      <c r="AY2560" s="2"/>
      <c r="AZ2560" s="2"/>
      <c r="BA2560" s="2"/>
      <c r="BB2560" s="2"/>
      <c r="BC2560" s="2"/>
      <c r="BD2560" s="8"/>
      <c r="BF2560" s="2"/>
      <c r="BH2560" s="2"/>
      <c r="BJ2560" s="2"/>
      <c r="BK2560" s="2"/>
      <c r="BL2560" s="2"/>
      <c r="BM2560" s="8"/>
    </row>
    <row r="2561" spans="1:65" x14ac:dyDescent="0.25">
      <c r="A2561" s="2"/>
      <c r="B2561" s="2"/>
      <c r="C2561" s="2"/>
      <c r="D2561" s="2"/>
      <c r="E2561" s="2"/>
      <c r="F2561" s="2"/>
      <c r="G2561" s="10"/>
      <c r="H2561" s="10"/>
      <c r="I2561" s="10"/>
      <c r="J2561" s="10"/>
      <c r="M2561" s="2"/>
      <c r="N2561" s="39"/>
      <c r="O2561" s="2"/>
      <c r="P2561" s="2"/>
      <c r="Q2561" s="2"/>
      <c r="R2561" s="2"/>
      <c r="S2561" s="2"/>
      <c r="V2561" s="2"/>
      <c r="W2561" s="2"/>
      <c r="X2561" s="2"/>
      <c r="Y2561" s="2"/>
      <c r="Z2561" s="2"/>
      <c r="AA2561" s="2"/>
      <c r="AB2561" s="2"/>
      <c r="AC2561" s="8"/>
      <c r="AE2561" s="2"/>
      <c r="AF2561" s="2"/>
      <c r="AG2561" s="2"/>
      <c r="AH2561" s="2"/>
      <c r="AI2561" s="2"/>
      <c r="AJ2561" s="2"/>
      <c r="AK2561" s="2"/>
      <c r="AL2561" s="8"/>
      <c r="AN2561" s="2"/>
      <c r="AO2561" s="2"/>
      <c r="AP2561" s="2"/>
      <c r="AQ2561" s="2"/>
      <c r="AR2561" s="2"/>
      <c r="AS2561" s="2"/>
      <c r="AT2561" s="2"/>
      <c r="AU2561" s="8"/>
      <c r="AW2561" s="2"/>
      <c r="AX2561" s="2"/>
      <c r="AY2561" s="2"/>
      <c r="AZ2561" s="2"/>
      <c r="BA2561" s="2"/>
      <c r="BB2561" s="2"/>
      <c r="BC2561" s="2"/>
      <c r="BD2561" s="8"/>
      <c r="BF2561" s="2"/>
      <c r="BH2561" s="2"/>
      <c r="BJ2561" s="2"/>
      <c r="BK2561" s="2"/>
      <c r="BL2561" s="2"/>
      <c r="BM2561" s="8"/>
    </row>
    <row r="2562" spans="1:65" x14ac:dyDescent="0.25">
      <c r="A2562" s="2"/>
      <c r="B2562" s="2"/>
      <c r="C2562" s="2"/>
      <c r="D2562" s="2"/>
      <c r="E2562" s="2"/>
      <c r="F2562" s="2"/>
      <c r="G2562" s="10"/>
      <c r="H2562" s="10"/>
      <c r="I2562" s="10"/>
      <c r="J2562" s="10"/>
      <c r="M2562" s="2"/>
      <c r="N2562" s="39"/>
      <c r="O2562" s="2"/>
      <c r="P2562" s="2"/>
      <c r="Q2562" s="2"/>
      <c r="R2562" s="2"/>
      <c r="S2562" s="2"/>
      <c r="V2562" s="2"/>
      <c r="W2562" s="2"/>
      <c r="X2562" s="2"/>
      <c r="Y2562" s="2"/>
      <c r="Z2562" s="2"/>
      <c r="AA2562" s="2"/>
      <c r="AB2562" s="2"/>
      <c r="AC2562" s="8"/>
      <c r="AE2562" s="2"/>
      <c r="AF2562" s="2"/>
      <c r="AG2562" s="2"/>
      <c r="AH2562" s="2"/>
      <c r="AI2562" s="2"/>
      <c r="AJ2562" s="2"/>
      <c r="AK2562" s="2"/>
      <c r="AL2562" s="8"/>
      <c r="AN2562" s="2"/>
      <c r="AO2562" s="2"/>
      <c r="AP2562" s="2"/>
      <c r="AQ2562" s="2"/>
      <c r="AR2562" s="2"/>
      <c r="AS2562" s="2"/>
      <c r="AT2562" s="2"/>
      <c r="AU2562" s="8"/>
      <c r="AW2562" s="2"/>
      <c r="AX2562" s="2"/>
      <c r="AY2562" s="2"/>
      <c r="AZ2562" s="2"/>
      <c r="BA2562" s="2"/>
      <c r="BB2562" s="2"/>
      <c r="BC2562" s="2"/>
      <c r="BD2562" s="8"/>
      <c r="BF2562" s="2"/>
      <c r="BH2562" s="2"/>
      <c r="BJ2562" s="2"/>
      <c r="BK2562" s="2"/>
      <c r="BL2562" s="2"/>
      <c r="BM2562" s="8"/>
    </row>
    <row r="2563" spans="1:65" x14ac:dyDescent="0.25">
      <c r="A2563" s="2"/>
      <c r="B2563" s="2"/>
      <c r="C2563" s="2"/>
      <c r="D2563" s="2"/>
      <c r="E2563" s="2"/>
      <c r="F2563" s="2"/>
      <c r="G2563" s="10"/>
      <c r="H2563" s="10"/>
      <c r="I2563" s="10"/>
      <c r="J2563" s="10"/>
      <c r="M2563" s="2"/>
      <c r="N2563" s="39"/>
      <c r="O2563" s="2"/>
      <c r="P2563" s="2"/>
      <c r="Q2563" s="2"/>
      <c r="R2563" s="2"/>
      <c r="S2563" s="2"/>
      <c r="V2563" s="2"/>
      <c r="W2563" s="2"/>
      <c r="X2563" s="2"/>
      <c r="Y2563" s="2"/>
      <c r="Z2563" s="2"/>
      <c r="AA2563" s="2"/>
      <c r="AB2563" s="2"/>
      <c r="AC2563" s="8"/>
      <c r="AE2563" s="2"/>
      <c r="AF2563" s="2"/>
      <c r="AG2563" s="2"/>
      <c r="AH2563" s="2"/>
      <c r="AI2563" s="2"/>
      <c r="AJ2563" s="2"/>
      <c r="AK2563" s="2"/>
      <c r="AL2563" s="8"/>
      <c r="AN2563" s="2"/>
      <c r="AO2563" s="2"/>
      <c r="AP2563" s="2"/>
      <c r="AQ2563" s="2"/>
      <c r="AR2563" s="2"/>
      <c r="AS2563" s="2"/>
      <c r="AT2563" s="2"/>
      <c r="AU2563" s="8"/>
      <c r="AW2563" s="2"/>
      <c r="AX2563" s="2"/>
      <c r="AY2563" s="2"/>
      <c r="AZ2563" s="2"/>
      <c r="BA2563" s="2"/>
      <c r="BB2563" s="2"/>
      <c r="BC2563" s="2"/>
      <c r="BD2563" s="8"/>
      <c r="BF2563" s="2"/>
      <c r="BH2563" s="2"/>
      <c r="BJ2563" s="2"/>
      <c r="BK2563" s="2"/>
      <c r="BL2563" s="2"/>
      <c r="BM2563" s="8"/>
    </row>
    <row r="2564" spans="1:65" x14ac:dyDescent="0.25">
      <c r="A2564" s="2"/>
      <c r="B2564" s="2"/>
      <c r="C2564" s="2"/>
      <c r="D2564" s="2"/>
      <c r="E2564" s="2"/>
      <c r="F2564" s="2"/>
      <c r="G2564" s="10"/>
      <c r="H2564" s="10"/>
      <c r="I2564" s="10"/>
      <c r="J2564" s="10"/>
      <c r="M2564" s="2"/>
      <c r="N2564" s="39"/>
      <c r="O2564" s="2"/>
      <c r="P2564" s="2"/>
      <c r="Q2564" s="2"/>
      <c r="R2564" s="2"/>
      <c r="S2564" s="2"/>
      <c r="V2564" s="2"/>
      <c r="W2564" s="2"/>
      <c r="X2564" s="2"/>
      <c r="Y2564" s="2"/>
      <c r="Z2564" s="2"/>
      <c r="AA2564" s="2"/>
      <c r="AB2564" s="2"/>
      <c r="AC2564" s="8"/>
      <c r="AE2564" s="2"/>
      <c r="AF2564" s="2"/>
      <c r="AG2564" s="2"/>
      <c r="AH2564" s="2"/>
      <c r="AI2564" s="2"/>
      <c r="AJ2564" s="2"/>
      <c r="AK2564" s="2"/>
      <c r="AL2564" s="8"/>
      <c r="AN2564" s="2"/>
      <c r="AO2564" s="2"/>
      <c r="AP2564" s="2"/>
      <c r="AQ2564" s="2"/>
      <c r="AR2564" s="2"/>
      <c r="AS2564" s="2"/>
      <c r="AT2564" s="2"/>
      <c r="AU2564" s="8"/>
      <c r="AW2564" s="2"/>
      <c r="AX2564" s="2"/>
      <c r="AY2564" s="2"/>
      <c r="AZ2564" s="2"/>
      <c r="BA2564" s="2"/>
      <c r="BB2564" s="2"/>
      <c r="BC2564" s="2"/>
      <c r="BD2564" s="8"/>
      <c r="BF2564" s="2"/>
      <c r="BH2564" s="2"/>
      <c r="BJ2564" s="2"/>
      <c r="BK2564" s="2"/>
      <c r="BL2564" s="2"/>
      <c r="BM2564" s="8"/>
    </row>
    <row r="2565" spans="1:65" x14ac:dyDescent="0.25">
      <c r="A2565" s="2"/>
      <c r="B2565" s="2"/>
      <c r="C2565" s="2"/>
      <c r="D2565" s="2"/>
      <c r="E2565" s="2"/>
      <c r="F2565" s="2"/>
      <c r="G2565" s="10"/>
      <c r="H2565" s="10"/>
      <c r="I2565" s="10"/>
      <c r="J2565" s="10"/>
      <c r="M2565" s="2"/>
      <c r="N2565" s="39"/>
      <c r="O2565" s="2"/>
      <c r="P2565" s="2"/>
      <c r="Q2565" s="2"/>
      <c r="R2565" s="2"/>
      <c r="S2565" s="2"/>
      <c r="V2565" s="2"/>
      <c r="W2565" s="2"/>
      <c r="X2565" s="2"/>
      <c r="Y2565" s="2"/>
      <c r="Z2565" s="2"/>
      <c r="AA2565" s="2"/>
      <c r="AB2565" s="2"/>
      <c r="AC2565" s="8"/>
      <c r="AE2565" s="2"/>
      <c r="AF2565" s="2"/>
      <c r="AG2565" s="2"/>
      <c r="AH2565" s="2"/>
      <c r="AI2565" s="2"/>
      <c r="AJ2565" s="2"/>
      <c r="AK2565" s="2"/>
      <c r="AL2565" s="8"/>
      <c r="AN2565" s="2"/>
      <c r="AO2565" s="2"/>
      <c r="AP2565" s="2"/>
      <c r="AQ2565" s="2"/>
      <c r="AR2565" s="2"/>
      <c r="AS2565" s="2"/>
      <c r="AT2565" s="2"/>
      <c r="AU2565" s="8"/>
      <c r="AW2565" s="2"/>
      <c r="AX2565" s="2"/>
      <c r="AY2565" s="2"/>
      <c r="AZ2565" s="2"/>
      <c r="BA2565" s="2"/>
      <c r="BB2565" s="2"/>
      <c r="BC2565" s="2"/>
      <c r="BD2565" s="8"/>
      <c r="BF2565" s="2"/>
      <c r="BH2565" s="2"/>
      <c r="BJ2565" s="2"/>
      <c r="BK2565" s="2"/>
      <c r="BL2565" s="2"/>
      <c r="BM2565" s="8"/>
    </row>
    <row r="2566" spans="1:65" x14ac:dyDescent="0.25">
      <c r="A2566" s="2"/>
      <c r="B2566" s="2"/>
      <c r="C2566" s="2"/>
      <c r="D2566" s="2"/>
      <c r="E2566" s="2"/>
      <c r="F2566" s="2"/>
      <c r="G2566" s="10"/>
      <c r="H2566" s="10"/>
      <c r="I2566" s="10"/>
      <c r="J2566" s="10"/>
      <c r="M2566" s="2"/>
      <c r="N2566" s="39"/>
      <c r="O2566" s="2"/>
      <c r="P2566" s="2"/>
      <c r="Q2566" s="2"/>
      <c r="R2566" s="2"/>
      <c r="S2566" s="2"/>
      <c r="V2566" s="2"/>
      <c r="W2566" s="2"/>
      <c r="X2566" s="2"/>
      <c r="Y2566" s="2"/>
      <c r="Z2566" s="2"/>
      <c r="AA2566" s="2"/>
      <c r="AB2566" s="2"/>
      <c r="AC2566" s="8"/>
      <c r="AE2566" s="2"/>
      <c r="AF2566" s="2"/>
      <c r="AG2566" s="2"/>
      <c r="AH2566" s="2"/>
      <c r="AI2566" s="2"/>
      <c r="AJ2566" s="2"/>
      <c r="AK2566" s="2"/>
      <c r="AL2566" s="8"/>
      <c r="AN2566" s="2"/>
      <c r="AO2566" s="2"/>
      <c r="AP2566" s="2"/>
      <c r="AQ2566" s="2"/>
      <c r="AR2566" s="2"/>
      <c r="AS2566" s="2"/>
      <c r="AT2566" s="2"/>
      <c r="AU2566" s="8"/>
      <c r="AW2566" s="2"/>
      <c r="AX2566" s="2"/>
      <c r="AY2566" s="2"/>
      <c r="AZ2566" s="2"/>
      <c r="BA2566" s="2"/>
      <c r="BB2566" s="2"/>
      <c r="BC2566" s="2"/>
      <c r="BD2566" s="8"/>
      <c r="BF2566" s="2"/>
      <c r="BH2566" s="2"/>
      <c r="BJ2566" s="2"/>
      <c r="BK2566" s="2"/>
      <c r="BL2566" s="2"/>
      <c r="BM2566" s="8"/>
    </row>
    <row r="2567" spans="1:65" x14ac:dyDescent="0.25">
      <c r="A2567" s="2"/>
      <c r="B2567" s="2"/>
      <c r="C2567" s="2"/>
      <c r="D2567" s="2"/>
      <c r="E2567" s="2"/>
      <c r="F2567" s="2"/>
      <c r="G2567" s="10"/>
      <c r="H2567" s="10"/>
      <c r="I2567" s="10"/>
      <c r="J2567" s="10"/>
      <c r="M2567" s="2"/>
      <c r="N2567" s="39"/>
      <c r="O2567" s="2"/>
      <c r="P2567" s="2"/>
      <c r="Q2567" s="2"/>
      <c r="R2567" s="2"/>
      <c r="S2567" s="2"/>
      <c r="V2567" s="2"/>
      <c r="W2567" s="2"/>
      <c r="X2567" s="2"/>
      <c r="Y2567" s="2"/>
      <c r="Z2567" s="2"/>
      <c r="AA2567" s="2"/>
      <c r="AB2567" s="2"/>
      <c r="AC2567" s="8"/>
      <c r="AE2567" s="2"/>
      <c r="AF2567" s="2"/>
      <c r="AG2567" s="2"/>
      <c r="AH2567" s="2"/>
      <c r="AI2567" s="2"/>
      <c r="AJ2567" s="2"/>
      <c r="AK2567" s="2"/>
      <c r="AL2567" s="8"/>
      <c r="AN2567" s="2"/>
      <c r="AO2567" s="2"/>
      <c r="AP2567" s="2"/>
      <c r="AQ2567" s="2"/>
      <c r="AR2567" s="2"/>
      <c r="AS2567" s="2"/>
      <c r="AT2567" s="2"/>
      <c r="AU2567" s="8"/>
      <c r="AW2567" s="2"/>
      <c r="AX2567" s="2"/>
      <c r="AY2567" s="2"/>
      <c r="AZ2567" s="2"/>
      <c r="BA2567" s="2"/>
      <c r="BB2567" s="2"/>
      <c r="BC2567" s="2"/>
      <c r="BD2567" s="8"/>
      <c r="BF2567" s="2"/>
      <c r="BH2567" s="2"/>
      <c r="BJ2567" s="2"/>
      <c r="BK2567" s="2"/>
      <c r="BL2567" s="2"/>
      <c r="BM2567" s="8"/>
    </row>
    <row r="2568" spans="1:65" x14ac:dyDescent="0.25">
      <c r="A2568" s="2"/>
      <c r="B2568" s="2"/>
      <c r="C2568" s="2"/>
      <c r="D2568" s="2"/>
      <c r="E2568" s="2"/>
      <c r="F2568" s="2"/>
      <c r="G2568" s="10"/>
      <c r="H2568" s="10"/>
      <c r="I2568" s="10"/>
      <c r="J2568" s="10"/>
      <c r="M2568" s="2"/>
      <c r="N2568" s="39"/>
      <c r="O2568" s="2"/>
      <c r="P2568" s="2"/>
      <c r="Q2568" s="2"/>
      <c r="R2568" s="2"/>
      <c r="S2568" s="2"/>
      <c r="V2568" s="2"/>
      <c r="W2568" s="2"/>
      <c r="X2568" s="2"/>
      <c r="Y2568" s="2"/>
      <c r="Z2568" s="2"/>
      <c r="AA2568" s="2"/>
      <c r="AB2568" s="2"/>
      <c r="AC2568" s="8"/>
      <c r="AE2568" s="2"/>
      <c r="AF2568" s="2"/>
      <c r="AG2568" s="2"/>
      <c r="AH2568" s="2"/>
      <c r="AI2568" s="2"/>
      <c r="AJ2568" s="2"/>
      <c r="AK2568" s="2"/>
      <c r="AL2568" s="8"/>
      <c r="AN2568" s="2"/>
      <c r="AO2568" s="2"/>
      <c r="AP2568" s="2"/>
      <c r="AQ2568" s="2"/>
      <c r="AR2568" s="2"/>
      <c r="AS2568" s="2"/>
      <c r="AT2568" s="2"/>
      <c r="AU2568" s="8"/>
      <c r="AW2568" s="2"/>
      <c r="AX2568" s="2"/>
      <c r="AY2568" s="2"/>
      <c r="AZ2568" s="2"/>
      <c r="BA2568" s="2"/>
      <c r="BB2568" s="2"/>
      <c r="BC2568" s="2"/>
      <c r="BD2568" s="8"/>
      <c r="BF2568" s="2"/>
      <c r="BH2568" s="2"/>
      <c r="BJ2568" s="2"/>
      <c r="BK2568" s="2"/>
      <c r="BL2568" s="2"/>
      <c r="BM2568" s="8"/>
    </row>
    <row r="2569" spans="1:65" x14ac:dyDescent="0.25">
      <c r="A2569" s="2"/>
      <c r="B2569" s="2"/>
      <c r="C2569" s="2"/>
      <c r="D2569" s="2"/>
      <c r="E2569" s="2"/>
      <c r="F2569" s="2"/>
      <c r="G2569" s="10"/>
      <c r="H2569" s="10"/>
      <c r="I2569" s="10"/>
      <c r="J2569" s="10"/>
      <c r="M2569" s="2"/>
      <c r="N2569" s="39"/>
      <c r="O2569" s="2"/>
      <c r="P2569" s="2"/>
      <c r="Q2569" s="2"/>
      <c r="R2569" s="2"/>
      <c r="S2569" s="2"/>
      <c r="V2569" s="2"/>
      <c r="W2569" s="2"/>
      <c r="X2569" s="2"/>
      <c r="Y2569" s="2"/>
      <c r="Z2569" s="2"/>
      <c r="AA2569" s="2"/>
      <c r="AB2569" s="2"/>
      <c r="AC2569" s="8"/>
      <c r="AE2569" s="2"/>
      <c r="AF2569" s="2"/>
      <c r="AG2569" s="2"/>
      <c r="AH2569" s="2"/>
      <c r="AI2569" s="2"/>
      <c r="AJ2569" s="2"/>
      <c r="AK2569" s="2"/>
      <c r="AL2569" s="8"/>
      <c r="AN2569" s="2"/>
      <c r="AO2569" s="2"/>
      <c r="AP2569" s="2"/>
      <c r="AQ2569" s="2"/>
      <c r="AR2569" s="2"/>
      <c r="AS2569" s="2"/>
      <c r="AT2569" s="2"/>
      <c r="AU2569" s="8"/>
      <c r="AW2569" s="2"/>
      <c r="AX2569" s="2"/>
      <c r="AY2569" s="2"/>
      <c r="AZ2569" s="2"/>
      <c r="BA2569" s="2"/>
      <c r="BB2569" s="2"/>
      <c r="BC2569" s="2"/>
      <c r="BD2569" s="8"/>
      <c r="BF2569" s="2"/>
      <c r="BH2569" s="2"/>
      <c r="BJ2569" s="2"/>
      <c r="BK2569" s="2"/>
      <c r="BL2569" s="2"/>
      <c r="BM2569" s="8"/>
    </row>
    <row r="2570" spans="1:65" x14ac:dyDescent="0.25">
      <c r="A2570" s="2"/>
      <c r="B2570" s="2"/>
      <c r="C2570" s="2"/>
      <c r="D2570" s="2"/>
      <c r="E2570" s="2"/>
      <c r="F2570" s="2"/>
      <c r="G2570" s="10"/>
      <c r="H2570" s="10"/>
      <c r="I2570" s="10"/>
      <c r="J2570" s="10"/>
      <c r="M2570" s="2"/>
      <c r="N2570" s="39"/>
      <c r="O2570" s="2"/>
      <c r="P2570" s="2"/>
      <c r="Q2570" s="2"/>
      <c r="R2570" s="2"/>
      <c r="S2570" s="2"/>
      <c r="V2570" s="2"/>
      <c r="W2570" s="2"/>
      <c r="X2570" s="2"/>
      <c r="Y2570" s="2"/>
      <c r="Z2570" s="2"/>
      <c r="AA2570" s="2"/>
      <c r="AB2570" s="2"/>
      <c r="AC2570" s="8"/>
      <c r="AE2570" s="2"/>
      <c r="AF2570" s="2"/>
      <c r="AG2570" s="2"/>
      <c r="AH2570" s="2"/>
      <c r="AI2570" s="2"/>
      <c r="AJ2570" s="2"/>
      <c r="AK2570" s="2"/>
      <c r="AL2570" s="8"/>
      <c r="AN2570" s="2"/>
      <c r="AO2570" s="2"/>
      <c r="AP2570" s="2"/>
      <c r="AQ2570" s="2"/>
      <c r="AR2570" s="2"/>
      <c r="AS2570" s="2"/>
      <c r="AT2570" s="2"/>
      <c r="AU2570" s="8"/>
      <c r="AW2570" s="2"/>
      <c r="AX2570" s="2"/>
      <c r="AY2570" s="2"/>
      <c r="AZ2570" s="2"/>
      <c r="BA2570" s="2"/>
      <c r="BB2570" s="2"/>
      <c r="BC2570" s="2"/>
      <c r="BD2570" s="8"/>
      <c r="BF2570" s="2"/>
      <c r="BH2570" s="2"/>
      <c r="BJ2570" s="2"/>
      <c r="BK2570" s="2"/>
      <c r="BL2570" s="2"/>
      <c r="BM2570" s="8"/>
    </row>
    <row r="2571" spans="1:65" x14ac:dyDescent="0.25">
      <c r="A2571" s="2"/>
      <c r="B2571" s="2"/>
      <c r="C2571" s="2"/>
      <c r="D2571" s="2"/>
      <c r="E2571" s="2"/>
      <c r="F2571" s="2"/>
      <c r="G2571" s="10"/>
      <c r="H2571" s="10"/>
      <c r="I2571" s="10"/>
      <c r="J2571" s="10"/>
      <c r="M2571" s="2"/>
      <c r="N2571" s="39"/>
      <c r="O2571" s="2"/>
      <c r="P2571" s="2"/>
      <c r="Q2571" s="2"/>
      <c r="R2571" s="2"/>
      <c r="S2571" s="2"/>
      <c r="V2571" s="2"/>
      <c r="W2571" s="2"/>
      <c r="X2571" s="2"/>
      <c r="Y2571" s="2"/>
      <c r="Z2571" s="2"/>
      <c r="AA2571" s="2"/>
      <c r="AB2571" s="2"/>
      <c r="AC2571" s="8"/>
      <c r="AE2571" s="2"/>
      <c r="AF2571" s="2"/>
      <c r="AG2571" s="2"/>
      <c r="AH2571" s="2"/>
      <c r="AI2571" s="2"/>
      <c r="AJ2571" s="2"/>
      <c r="AK2571" s="2"/>
      <c r="AL2571" s="8"/>
      <c r="AN2571" s="2"/>
      <c r="AO2571" s="2"/>
      <c r="AP2571" s="2"/>
      <c r="AQ2571" s="2"/>
      <c r="AR2571" s="2"/>
      <c r="AS2571" s="2"/>
      <c r="AT2571" s="2"/>
      <c r="AU2571" s="8"/>
      <c r="AW2571" s="2"/>
      <c r="AX2571" s="2"/>
      <c r="AY2571" s="2"/>
      <c r="AZ2571" s="2"/>
      <c r="BA2571" s="2"/>
      <c r="BB2571" s="2"/>
      <c r="BC2571" s="2"/>
      <c r="BD2571" s="8"/>
      <c r="BF2571" s="2"/>
      <c r="BH2571" s="2"/>
      <c r="BJ2571" s="2"/>
      <c r="BK2571" s="2"/>
      <c r="BL2571" s="2"/>
      <c r="BM2571" s="8"/>
    </row>
    <row r="2572" spans="1:65" x14ac:dyDescent="0.25">
      <c r="A2572" s="2"/>
      <c r="B2572" s="2"/>
      <c r="C2572" s="2"/>
      <c r="D2572" s="2"/>
      <c r="E2572" s="2"/>
      <c r="F2572" s="2"/>
      <c r="G2572" s="10"/>
      <c r="H2572" s="10"/>
      <c r="I2572" s="10"/>
      <c r="J2572" s="10"/>
      <c r="M2572" s="2"/>
      <c r="N2572" s="39"/>
      <c r="O2572" s="2"/>
      <c r="P2572" s="2"/>
      <c r="Q2572" s="2"/>
      <c r="R2572" s="2"/>
      <c r="S2572" s="2"/>
      <c r="V2572" s="2"/>
      <c r="W2572" s="2"/>
      <c r="X2572" s="2"/>
      <c r="Y2572" s="2"/>
      <c r="Z2572" s="2"/>
      <c r="AA2572" s="2"/>
      <c r="AB2572" s="2"/>
      <c r="AC2572" s="8"/>
      <c r="AE2572" s="2"/>
      <c r="AF2572" s="2"/>
      <c r="AG2572" s="2"/>
      <c r="AH2572" s="2"/>
      <c r="AI2572" s="2"/>
      <c r="AJ2572" s="2"/>
      <c r="AK2572" s="2"/>
      <c r="AL2572" s="8"/>
      <c r="AN2572" s="2"/>
      <c r="AO2572" s="2"/>
      <c r="AP2572" s="2"/>
      <c r="AQ2572" s="2"/>
      <c r="AR2572" s="2"/>
      <c r="AS2572" s="2"/>
      <c r="AT2572" s="2"/>
      <c r="AU2572" s="8"/>
      <c r="AW2572" s="2"/>
      <c r="AX2572" s="2"/>
      <c r="AY2572" s="2"/>
      <c r="AZ2572" s="2"/>
      <c r="BA2572" s="2"/>
      <c r="BB2572" s="2"/>
      <c r="BC2572" s="2"/>
      <c r="BD2572" s="8"/>
      <c r="BF2572" s="2"/>
      <c r="BH2572" s="2"/>
      <c r="BJ2572" s="2"/>
      <c r="BK2572" s="2"/>
      <c r="BL2572" s="2"/>
      <c r="BM2572" s="8"/>
    </row>
    <row r="2573" spans="1:65" x14ac:dyDescent="0.25">
      <c r="A2573" s="2"/>
      <c r="B2573" s="2"/>
      <c r="C2573" s="2"/>
      <c r="D2573" s="2"/>
      <c r="E2573" s="2"/>
      <c r="F2573" s="2"/>
      <c r="G2573" s="10"/>
      <c r="H2573" s="10"/>
      <c r="I2573" s="10"/>
      <c r="J2573" s="10"/>
      <c r="M2573" s="2"/>
      <c r="N2573" s="39"/>
      <c r="O2573" s="2"/>
      <c r="P2573" s="2"/>
      <c r="Q2573" s="2"/>
      <c r="R2573" s="2"/>
      <c r="S2573" s="2"/>
      <c r="V2573" s="2"/>
      <c r="W2573" s="2"/>
      <c r="X2573" s="2"/>
      <c r="Y2573" s="2"/>
      <c r="Z2573" s="2"/>
      <c r="AA2573" s="2"/>
      <c r="AB2573" s="2"/>
      <c r="AC2573" s="8"/>
      <c r="AE2573" s="2"/>
      <c r="AF2573" s="2"/>
      <c r="AG2573" s="2"/>
      <c r="AH2573" s="2"/>
      <c r="AI2573" s="2"/>
      <c r="AJ2573" s="2"/>
      <c r="AK2573" s="2"/>
      <c r="AL2573" s="8"/>
      <c r="AN2573" s="2"/>
      <c r="AO2573" s="2"/>
      <c r="AP2573" s="2"/>
      <c r="AQ2573" s="2"/>
      <c r="AR2573" s="2"/>
      <c r="AS2573" s="2"/>
      <c r="AT2573" s="2"/>
      <c r="AU2573" s="8"/>
      <c r="AW2573" s="2"/>
      <c r="AX2573" s="2"/>
      <c r="AY2573" s="2"/>
      <c r="AZ2573" s="2"/>
      <c r="BA2573" s="2"/>
      <c r="BB2573" s="2"/>
      <c r="BC2573" s="2"/>
      <c r="BD2573" s="8"/>
      <c r="BF2573" s="2"/>
      <c r="BH2573" s="2"/>
      <c r="BJ2573" s="2"/>
      <c r="BK2573" s="2"/>
      <c r="BL2573" s="2"/>
      <c r="BM2573" s="8"/>
    </row>
    <row r="2574" spans="1:65" x14ac:dyDescent="0.25">
      <c r="A2574" s="2"/>
      <c r="B2574" s="2"/>
      <c r="C2574" s="2"/>
      <c r="D2574" s="2"/>
      <c r="E2574" s="2"/>
      <c r="F2574" s="2"/>
      <c r="G2574" s="10"/>
      <c r="H2574" s="10"/>
      <c r="I2574" s="10"/>
      <c r="J2574" s="10"/>
      <c r="M2574" s="2"/>
      <c r="N2574" s="39"/>
      <c r="O2574" s="2"/>
      <c r="P2574" s="2"/>
      <c r="Q2574" s="2"/>
      <c r="R2574" s="2"/>
      <c r="S2574" s="2"/>
      <c r="V2574" s="2"/>
      <c r="W2574" s="2"/>
      <c r="X2574" s="2"/>
      <c r="Y2574" s="2"/>
      <c r="Z2574" s="2"/>
      <c r="AA2574" s="2"/>
      <c r="AB2574" s="2"/>
      <c r="AC2574" s="8"/>
      <c r="AE2574" s="2"/>
      <c r="AF2574" s="2"/>
      <c r="AG2574" s="2"/>
      <c r="AH2574" s="2"/>
      <c r="AI2574" s="2"/>
      <c r="AJ2574" s="2"/>
      <c r="AK2574" s="2"/>
      <c r="AL2574" s="8"/>
      <c r="AN2574" s="2"/>
      <c r="AO2574" s="2"/>
      <c r="AP2574" s="2"/>
      <c r="AQ2574" s="2"/>
      <c r="AR2574" s="2"/>
      <c r="AS2574" s="2"/>
      <c r="AT2574" s="2"/>
      <c r="AU2574" s="8"/>
      <c r="AW2574" s="2"/>
      <c r="AX2574" s="2"/>
      <c r="AY2574" s="2"/>
      <c r="AZ2574" s="2"/>
      <c r="BA2574" s="2"/>
      <c r="BB2574" s="2"/>
      <c r="BC2574" s="2"/>
      <c r="BD2574" s="8"/>
      <c r="BF2574" s="2"/>
      <c r="BH2574" s="2"/>
      <c r="BJ2574" s="2"/>
      <c r="BK2574" s="2"/>
      <c r="BL2574" s="2"/>
      <c r="BM2574" s="8"/>
    </row>
    <row r="2575" spans="1:65" x14ac:dyDescent="0.25">
      <c r="A2575" s="2"/>
      <c r="B2575" s="2"/>
      <c r="C2575" s="2"/>
      <c r="D2575" s="2"/>
      <c r="E2575" s="2"/>
      <c r="F2575" s="2"/>
      <c r="G2575" s="10"/>
      <c r="H2575" s="10"/>
      <c r="I2575" s="10"/>
      <c r="J2575" s="10"/>
      <c r="M2575" s="2"/>
      <c r="N2575" s="39"/>
      <c r="O2575" s="2"/>
      <c r="P2575" s="2"/>
      <c r="Q2575" s="2"/>
      <c r="R2575" s="2"/>
      <c r="S2575" s="2"/>
      <c r="V2575" s="2"/>
      <c r="W2575" s="2"/>
      <c r="X2575" s="2"/>
      <c r="Y2575" s="2"/>
      <c r="Z2575" s="2"/>
      <c r="AA2575" s="2"/>
      <c r="AB2575" s="2"/>
      <c r="AC2575" s="8"/>
      <c r="AE2575" s="2"/>
      <c r="AF2575" s="2"/>
      <c r="AG2575" s="2"/>
      <c r="AH2575" s="2"/>
      <c r="AI2575" s="2"/>
      <c r="AJ2575" s="2"/>
      <c r="AK2575" s="2"/>
      <c r="AL2575" s="8"/>
      <c r="AN2575" s="2"/>
      <c r="AO2575" s="2"/>
      <c r="AP2575" s="2"/>
      <c r="AQ2575" s="2"/>
      <c r="AR2575" s="2"/>
      <c r="AS2575" s="2"/>
      <c r="AT2575" s="2"/>
      <c r="AU2575" s="8"/>
      <c r="AW2575" s="2"/>
      <c r="AX2575" s="2"/>
      <c r="AY2575" s="2"/>
      <c r="AZ2575" s="2"/>
      <c r="BA2575" s="2"/>
      <c r="BB2575" s="2"/>
      <c r="BC2575" s="2"/>
      <c r="BD2575" s="8"/>
      <c r="BF2575" s="2"/>
      <c r="BH2575" s="2"/>
      <c r="BJ2575" s="2"/>
      <c r="BK2575" s="2"/>
      <c r="BL2575" s="2"/>
      <c r="BM2575" s="8"/>
    </row>
    <row r="2576" spans="1:65" x14ac:dyDescent="0.25">
      <c r="A2576" s="2"/>
      <c r="B2576" s="2"/>
      <c r="C2576" s="2"/>
      <c r="D2576" s="2"/>
      <c r="E2576" s="2"/>
      <c r="F2576" s="2"/>
      <c r="G2576" s="10"/>
      <c r="H2576" s="10"/>
      <c r="I2576" s="10"/>
      <c r="J2576" s="10"/>
      <c r="M2576" s="2"/>
      <c r="N2576" s="39"/>
      <c r="O2576" s="2"/>
      <c r="P2576" s="2"/>
      <c r="Q2576" s="2"/>
      <c r="R2576" s="2"/>
      <c r="S2576" s="2"/>
      <c r="V2576" s="2"/>
      <c r="W2576" s="2"/>
      <c r="X2576" s="2"/>
      <c r="Y2576" s="2"/>
      <c r="Z2576" s="2"/>
      <c r="AA2576" s="2"/>
      <c r="AB2576" s="2"/>
      <c r="AC2576" s="8"/>
      <c r="AE2576" s="2"/>
      <c r="AF2576" s="2"/>
      <c r="AG2576" s="2"/>
      <c r="AH2576" s="2"/>
      <c r="AI2576" s="2"/>
      <c r="AJ2576" s="2"/>
      <c r="AK2576" s="2"/>
      <c r="AL2576" s="8"/>
      <c r="AN2576" s="2"/>
      <c r="AO2576" s="2"/>
      <c r="AP2576" s="2"/>
      <c r="AQ2576" s="2"/>
      <c r="AR2576" s="2"/>
      <c r="AS2576" s="2"/>
      <c r="AT2576" s="2"/>
      <c r="AU2576" s="8"/>
      <c r="AW2576" s="2"/>
      <c r="AX2576" s="2"/>
      <c r="AY2576" s="2"/>
      <c r="AZ2576" s="2"/>
      <c r="BA2576" s="2"/>
      <c r="BB2576" s="2"/>
      <c r="BC2576" s="2"/>
      <c r="BD2576" s="8"/>
      <c r="BF2576" s="2"/>
      <c r="BH2576" s="2"/>
      <c r="BJ2576" s="2"/>
      <c r="BK2576" s="2"/>
      <c r="BL2576" s="2"/>
      <c r="BM2576" s="8"/>
    </row>
    <row r="2577" spans="1:65" x14ac:dyDescent="0.25">
      <c r="A2577" s="2"/>
      <c r="B2577" s="2"/>
      <c r="C2577" s="2"/>
      <c r="D2577" s="2"/>
      <c r="E2577" s="2"/>
      <c r="F2577" s="2"/>
      <c r="G2577" s="10"/>
      <c r="H2577" s="10"/>
      <c r="I2577" s="10"/>
      <c r="J2577" s="10"/>
      <c r="M2577" s="2"/>
      <c r="N2577" s="39"/>
      <c r="O2577" s="2"/>
      <c r="P2577" s="2"/>
      <c r="Q2577" s="2"/>
      <c r="R2577" s="2"/>
      <c r="S2577" s="2"/>
      <c r="V2577" s="2"/>
      <c r="W2577" s="2"/>
      <c r="X2577" s="2"/>
      <c r="Y2577" s="2"/>
      <c r="Z2577" s="2"/>
      <c r="AA2577" s="2"/>
      <c r="AB2577" s="2"/>
      <c r="AC2577" s="8"/>
      <c r="AE2577" s="2"/>
      <c r="AF2577" s="2"/>
      <c r="AG2577" s="2"/>
      <c r="AH2577" s="2"/>
      <c r="AI2577" s="2"/>
      <c r="AJ2577" s="2"/>
      <c r="AK2577" s="2"/>
      <c r="AL2577" s="8"/>
      <c r="AN2577" s="2"/>
      <c r="AO2577" s="2"/>
      <c r="AP2577" s="2"/>
      <c r="AQ2577" s="2"/>
      <c r="AR2577" s="2"/>
      <c r="AS2577" s="2"/>
      <c r="AT2577" s="2"/>
      <c r="AU2577" s="8"/>
      <c r="AW2577" s="2"/>
      <c r="AX2577" s="2"/>
      <c r="AY2577" s="2"/>
      <c r="AZ2577" s="2"/>
      <c r="BA2577" s="2"/>
      <c r="BB2577" s="2"/>
      <c r="BC2577" s="2"/>
      <c r="BD2577" s="8"/>
      <c r="BF2577" s="2"/>
      <c r="BH2577" s="2"/>
      <c r="BJ2577" s="2"/>
      <c r="BK2577" s="2"/>
      <c r="BL2577" s="2"/>
      <c r="BM2577" s="8"/>
    </row>
    <row r="2578" spans="1:65" x14ac:dyDescent="0.25">
      <c r="A2578" s="2"/>
      <c r="B2578" s="2"/>
      <c r="C2578" s="2"/>
      <c r="D2578" s="2"/>
      <c r="E2578" s="2"/>
      <c r="F2578" s="2"/>
      <c r="G2578" s="10"/>
      <c r="H2578" s="10"/>
      <c r="I2578" s="10"/>
      <c r="J2578" s="10"/>
      <c r="M2578" s="2"/>
      <c r="N2578" s="39"/>
      <c r="O2578" s="2"/>
      <c r="P2578" s="2"/>
      <c r="Q2578" s="2"/>
      <c r="R2578" s="2"/>
      <c r="S2578" s="2"/>
      <c r="V2578" s="2"/>
      <c r="W2578" s="2"/>
      <c r="X2578" s="2"/>
      <c r="Y2578" s="2"/>
      <c r="Z2578" s="2"/>
      <c r="AA2578" s="2"/>
      <c r="AB2578" s="2"/>
      <c r="AC2578" s="8"/>
      <c r="AE2578" s="2"/>
      <c r="AF2578" s="2"/>
      <c r="AG2578" s="2"/>
      <c r="AH2578" s="2"/>
      <c r="AI2578" s="2"/>
      <c r="AJ2578" s="2"/>
      <c r="AK2578" s="2"/>
      <c r="AL2578" s="8"/>
      <c r="AN2578" s="2"/>
      <c r="AO2578" s="2"/>
      <c r="AP2578" s="2"/>
      <c r="AQ2578" s="2"/>
      <c r="AR2578" s="2"/>
      <c r="AS2578" s="2"/>
      <c r="AT2578" s="2"/>
      <c r="AU2578" s="8"/>
      <c r="AW2578" s="2"/>
      <c r="AX2578" s="2"/>
      <c r="AY2578" s="2"/>
      <c r="AZ2578" s="2"/>
      <c r="BA2578" s="2"/>
      <c r="BB2578" s="2"/>
      <c r="BC2578" s="2"/>
      <c r="BD2578" s="8"/>
      <c r="BF2578" s="2"/>
      <c r="BH2578" s="2"/>
      <c r="BJ2578" s="2"/>
      <c r="BK2578" s="2"/>
      <c r="BL2578" s="2"/>
      <c r="BM2578" s="8"/>
    </row>
    <row r="2579" spans="1:65" x14ac:dyDescent="0.25">
      <c r="A2579" s="2"/>
      <c r="B2579" s="2"/>
      <c r="C2579" s="2"/>
      <c r="D2579" s="2"/>
      <c r="E2579" s="2"/>
      <c r="F2579" s="2"/>
      <c r="G2579" s="10"/>
      <c r="H2579" s="10"/>
      <c r="I2579" s="10"/>
      <c r="J2579" s="10"/>
      <c r="M2579" s="2"/>
      <c r="N2579" s="39"/>
      <c r="O2579" s="2"/>
      <c r="P2579" s="2"/>
      <c r="Q2579" s="2"/>
      <c r="R2579" s="2"/>
      <c r="S2579" s="2"/>
      <c r="V2579" s="2"/>
      <c r="W2579" s="2"/>
      <c r="X2579" s="2"/>
      <c r="Y2579" s="2"/>
      <c r="Z2579" s="2"/>
      <c r="AA2579" s="2"/>
      <c r="AB2579" s="2"/>
      <c r="AC2579" s="8"/>
      <c r="AE2579" s="2"/>
      <c r="AF2579" s="2"/>
      <c r="AG2579" s="2"/>
      <c r="AH2579" s="2"/>
      <c r="AI2579" s="2"/>
      <c r="AJ2579" s="2"/>
      <c r="AK2579" s="2"/>
      <c r="AL2579" s="8"/>
      <c r="AN2579" s="2"/>
      <c r="AO2579" s="2"/>
      <c r="AP2579" s="2"/>
      <c r="AQ2579" s="2"/>
      <c r="AR2579" s="2"/>
      <c r="AS2579" s="2"/>
      <c r="AT2579" s="2"/>
      <c r="AU2579" s="8"/>
      <c r="AW2579" s="2"/>
      <c r="AX2579" s="2"/>
      <c r="AY2579" s="2"/>
      <c r="AZ2579" s="2"/>
      <c r="BA2579" s="2"/>
      <c r="BB2579" s="2"/>
      <c r="BC2579" s="2"/>
      <c r="BD2579" s="8"/>
      <c r="BF2579" s="2"/>
      <c r="BH2579" s="2"/>
      <c r="BJ2579" s="2"/>
      <c r="BK2579" s="2"/>
      <c r="BL2579" s="2"/>
      <c r="BM2579" s="8"/>
    </row>
    <row r="2580" spans="1:65" x14ac:dyDescent="0.25">
      <c r="A2580" s="2"/>
      <c r="B2580" s="2"/>
      <c r="C2580" s="2"/>
      <c r="D2580" s="2"/>
      <c r="E2580" s="2"/>
      <c r="F2580" s="2"/>
      <c r="G2580" s="10"/>
      <c r="H2580" s="10"/>
      <c r="I2580" s="10"/>
      <c r="J2580" s="10"/>
      <c r="M2580" s="2"/>
      <c r="N2580" s="39"/>
      <c r="O2580" s="2"/>
      <c r="P2580" s="2"/>
      <c r="Q2580" s="2"/>
      <c r="R2580" s="2"/>
      <c r="S2580" s="2"/>
      <c r="V2580" s="2"/>
      <c r="W2580" s="2"/>
      <c r="X2580" s="2"/>
      <c r="Y2580" s="2"/>
      <c r="Z2580" s="2"/>
      <c r="AA2580" s="2"/>
      <c r="AB2580" s="2"/>
      <c r="AC2580" s="8"/>
      <c r="AE2580" s="2"/>
      <c r="AF2580" s="2"/>
      <c r="AG2580" s="2"/>
      <c r="AH2580" s="2"/>
      <c r="AI2580" s="2"/>
      <c r="AJ2580" s="2"/>
      <c r="AK2580" s="2"/>
      <c r="AL2580" s="8"/>
      <c r="AN2580" s="2"/>
      <c r="AO2580" s="2"/>
      <c r="AP2580" s="2"/>
      <c r="AQ2580" s="2"/>
      <c r="AR2580" s="2"/>
      <c r="AS2580" s="2"/>
      <c r="AT2580" s="2"/>
      <c r="AU2580" s="8"/>
      <c r="AW2580" s="2"/>
      <c r="AX2580" s="2"/>
      <c r="AY2580" s="2"/>
      <c r="AZ2580" s="2"/>
      <c r="BA2580" s="2"/>
      <c r="BB2580" s="2"/>
      <c r="BC2580" s="2"/>
      <c r="BD2580" s="8"/>
      <c r="BF2580" s="2"/>
      <c r="BH2580" s="2"/>
      <c r="BJ2580" s="2"/>
      <c r="BK2580" s="2"/>
      <c r="BL2580" s="2"/>
      <c r="BM2580" s="8"/>
    </row>
    <row r="2581" spans="1:65" x14ac:dyDescent="0.25">
      <c r="A2581" s="2"/>
      <c r="B2581" s="2"/>
      <c r="C2581" s="2"/>
      <c r="D2581" s="2"/>
      <c r="E2581" s="2"/>
      <c r="F2581" s="2"/>
      <c r="G2581" s="10"/>
      <c r="H2581" s="10"/>
      <c r="I2581" s="10"/>
      <c r="J2581" s="10"/>
      <c r="M2581" s="2"/>
      <c r="N2581" s="39"/>
      <c r="O2581" s="2"/>
      <c r="P2581" s="2"/>
      <c r="Q2581" s="2"/>
      <c r="R2581" s="2"/>
      <c r="S2581" s="2"/>
      <c r="V2581" s="2"/>
      <c r="W2581" s="2"/>
      <c r="X2581" s="2"/>
      <c r="Y2581" s="2"/>
      <c r="Z2581" s="2"/>
      <c r="AA2581" s="2"/>
      <c r="AB2581" s="2"/>
      <c r="AC2581" s="8"/>
      <c r="AE2581" s="2"/>
      <c r="AF2581" s="2"/>
      <c r="AG2581" s="2"/>
      <c r="AH2581" s="2"/>
      <c r="AI2581" s="2"/>
      <c r="AJ2581" s="2"/>
      <c r="AK2581" s="2"/>
      <c r="AL2581" s="8"/>
      <c r="AN2581" s="2"/>
      <c r="AO2581" s="2"/>
      <c r="AP2581" s="2"/>
      <c r="AQ2581" s="2"/>
      <c r="AR2581" s="2"/>
      <c r="AS2581" s="2"/>
      <c r="AT2581" s="2"/>
      <c r="AU2581" s="8"/>
      <c r="AW2581" s="2"/>
      <c r="AX2581" s="2"/>
      <c r="AY2581" s="2"/>
      <c r="AZ2581" s="2"/>
      <c r="BA2581" s="2"/>
      <c r="BB2581" s="2"/>
      <c r="BC2581" s="2"/>
      <c r="BD2581" s="8"/>
      <c r="BF2581" s="2"/>
      <c r="BH2581" s="2"/>
      <c r="BJ2581" s="2"/>
      <c r="BK2581" s="2"/>
      <c r="BL2581" s="2"/>
      <c r="BM2581" s="8"/>
    </row>
    <row r="2582" spans="1:65" x14ac:dyDescent="0.25">
      <c r="A2582" s="2"/>
      <c r="B2582" s="2"/>
      <c r="C2582" s="2"/>
      <c r="D2582" s="2"/>
      <c r="E2582" s="2"/>
      <c r="F2582" s="2"/>
      <c r="G2582" s="10"/>
      <c r="H2582" s="10"/>
      <c r="I2582" s="10"/>
      <c r="J2582" s="10"/>
      <c r="M2582" s="2"/>
      <c r="N2582" s="39"/>
      <c r="O2582" s="2"/>
      <c r="P2582" s="2"/>
      <c r="Q2582" s="2"/>
      <c r="R2582" s="2"/>
      <c r="S2582" s="2"/>
      <c r="V2582" s="2"/>
      <c r="W2582" s="2"/>
      <c r="X2582" s="2"/>
      <c r="Y2582" s="2"/>
      <c r="Z2582" s="2"/>
      <c r="AA2582" s="2"/>
      <c r="AB2582" s="2"/>
      <c r="AC2582" s="8"/>
      <c r="AE2582" s="2"/>
      <c r="AF2582" s="2"/>
      <c r="AG2582" s="2"/>
      <c r="AH2582" s="2"/>
      <c r="AI2582" s="2"/>
      <c r="AJ2582" s="2"/>
      <c r="AK2582" s="2"/>
      <c r="AL2582" s="8"/>
      <c r="AN2582" s="2"/>
      <c r="AO2582" s="2"/>
      <c r="AP2582" s="2"/>
      <c r="AQ2582" s="2"/>
      <c r="AR2582" s="2"/>
      <c r="AS2582" s="2"/>
      <c r="AT2582" s="2"/>
      <c r="AU2582" s="8"/>
      <c r="AW2582" s="2"/>
      <c r="AX2582" s="2"/>
      <c r="AY2582" s="2"/>
      <c r="AZ2582" s="2"/>
      <c r="BA2582" s="2"/>
      <c r="BB2582" s="2"/>
      <c r="BC2582" s="2"/>
      <c r="BD2582" s="8"/>
      <c r="BF2582" s="2"/>
      <c r="BH2582" s="2"/>
      <c r="BJ2582" s="2"/>
      <c r="BK2582" s="2"/>
      <c r="BL2582" s="2"/>
      <c r="BM2582" s="8"/>
    </row>
    <row r="2583" spans="1:65" x14ac:dyDescent="0.25">
      <c r="A2583" s="2"/>
      <c r="B2583" s="2"/>
      <c r="C2583" s="2"/>
      <c r="D2583" s="2"/>
      <c r="E2583" s="2"/>
      <c r="F2583" s="2"/>
      <c r="G2583" s="10"/>
      <c r="H2583" s="10"/>
      <c r="I2583" s="10"/>
      <c r="J2583" s="10"/>
      <c r="M2583" s="2"/>
      <c r="N2583" s="39"/>
      <c r="O2583" s="2"/>
      <c r="P2583" s="2"/>
      <c r="Q2583" s="2"/>
      <c r="R2583" s="2"/>
      <c r="S2583" s="2"/>
      <c r="V2583" s="2"/>
      <c r="W2583" s="2"/>
      <c r="X2583" s="2"/>
      <c r="Y2583" s="2"/>
      <c r="Z2583" s="2"/>
      <c r="AA2583" s="2"/>
      <c r="AB2583" s="2"/>
      <c r="AC2583" s="8"/>
      <c r="AE2583" s="2"/>
      <c r="AF2583" s="2"/>
      <c r="AG2583" s="2"/>
      <c r="AH2583" s="2"/>
      <c r="AI2583" s="2"/>
      <c r="AJ2583" s="2"/>
      <c r="AK2583" s="2"/>
      <c r="AL2583" s="8"/>
      <c r="AN2583" s="2"/>
      <c r="AO2583" s="2"/>
      <c r="AP2583" s="2"/>
      <c r="AQ2583" s="2"/>
      <c r="AR2583" s="2"/>
      <c r="AS2583" s="2"/>
      <c r="AT2583" s="2"/>
      <c r="AU2583" s="8"/>
      <c r="AW2583" s="2"/>
      <c r="AX2583" s="2"/>
      <c r="AY2583" s="2"/>
      <c r="AZ2583" s="2"/>
      <c r="BA2583" s="2"/>
      <c r="BB2583" s="2"/>
      <c r="BC2583" s="2"/>
      <c r="BD2583" s="8"/>
      <c r="BF2583" s="2"/>
      <c r="BH2583" s="2"/>
      <c r="BJ2583" s="2"/>
      <c r="BK2583" s="2"/>
      <c r="BL2583" s="2"/>
      <c r="BM2583" s="8"/>
    </row>
    <row r="2584" spans="1:65" x14ac:dyDescent="0.25">
      <c r="A2584" s="2"/>
      <c r="B2584" s="2"/>
      <c r="C2584" s="2"/>
      <c r="D2584" s="2"/>
      <c r="E2584" s="2"/>
      <c r="F2584" s="2"/>
      <c r="G2584" s="10"/>
      <c r="H2584" s="10"/>
      <c r="I2584" s="10"/>
      <c r="J2584" s="10"/>
      <c r="M2584" s="2"/>
      <c r="N2584" s="39"/>
      <c r="O2584" s="2"/>
      <c r="P2584" s="2"/>
      <c r="Q2584" s="2"/>
      <c r="R2584" s="2"/>
      <c r="S2584" s="2"/>
      <c r="V2584" s="2"/>
      <c r="W2584" s="2"/>
      <c r="X2584" s="2"/>
      <c r="Y2584" s="2"/>
      <c r="Z2584" s="2"/>
      <c r="AA2584" s="2"/>
      <c r="AB2584" s="2"/>
      <c r="AC2584" s="8"/>
      <c r="AE2584" s="2"/>
      <c r="AF2584" s="2"/>
      <c r="AG2584" s="2"/>
      <c r="AH2584" s="2"/>
      <c r="AI2584" s="2"/>
      <c r="AJ2584" s="2"/>
      <c r="AK2584" s="2"/>
      <c r="AL2584" s="8"/>
      <c r="AN2584" s="2"/>
      <c r="AO2584" s="2"/>
      <c r="AP2584" s="2"/>
      <c r="AQ2584" s="2"/>
      <c r="AR2584" s="2"/>
      <c r="AS2584" s="2"/>
      <c r="AT2584" s="2"/>
      <c r="AU2584" s="8"/>
      <c r="AW2584" s="2"/>
      <c r="AX2584" s="2"/>
      <c r="AY2584" s="2"/>
      <c r="AZ2584" s="2"/>
      <c r="BA2584" s="2"/>
      <c r="BB2584" s="2"/>
      <c r="BC2584" s="2"/>
      <c r="BD2584" s="8"/>
      <c r="BF2584" s="2"/>
      <c r="BH2584" s="2"/>
      <c r="BJ2584" s="2"/>
      <c r="BK2584" s="2"/>
      <c r="BL2584" s="2"/>
      <c r="BM2584" s="8"/>
    </row>
    <row r="2585" spans="1:65" x14ac:dyDescent="0.25">
      <c r="A2585" s="2"/>
      <c r="B2585" s="2"/>
      <c r="C2585" s="2"/>
      <c r="D2585" s="2"/>
      <c r="E2585" s="2"/>
      <c r="F2585" s="2"/>
      <c r="G2585" s="10"/>
      <c r="H2585" s="10"/>
      <c r="I2585" s="10"/>
      <c r="J2585" s="10"/>
      <c r="M2585" s="2"/>
      <c r="N2585" s="39"/>
      <c r="O2585" s="2"/>
      <c r="P2585" s="2"/>
      <c r="Q2585" s="2"/>
      <c r="R2585" s="2"/>
      <c r="S2585" s="2"/>
      <c r="V2585" s="2"/>
      <c r="W2585" s="2"/>
      <c r="X2585" s="2"/>
      <c r="Y2585" s="2"/>
      <c r="Z2585" s="2"/>
      <c r="AA2585" s="2"/>
      <c r="AB2585" s="2"/>
      <c r="AC2585" s="8"/>
      <c r="AE2585" s="2"/>
      <c r="AF2585" s="2"/>
      <c r="AG2585" s="2"/>
      <c r="AH2585" s="2"/>
      <c r="AI2585" s="2"/>
      <c r="AJ2585" s="2"/>
      <c r="AK2585" s="2"/>
      <c r="AL2585" s="8"/>
      <c r="AN2585" s="2"/>
      <c r="AO2585" s="2"/>
      <c r="AP2585" s="2"/>
      <c r="AQ2585" s="2"/>
      <c r="AR2585" s="2"/>
      <c r="AS2585" s="2"/>
      <c r="AT2585" s="2"/>
      <c r="AU2585" s="8"/>
      <c r="AW2585" s="2"/>
      <c r="AX2585" s="2"/>
      <c r="AY2585" s="2"/>
      <c r="AZ2585" s="2"/>
      <c r="BA2585" s="2"/>
      <c r="BB2585" s="2"/>
      <c r="BC2585" s="2"/>
      <c r="BD2585" s="8"/>
      <c r="BF2585" s="2"/>
      <c r="BH2585" s="2"/>
      <c r="BJ2585" s="2"/>
      <c r="BK2585" s="2"/>
      <c r="BL2585" s="2"/>
      <c r="BM2585" s="8"/>
    </row>
    <row r="2586" spans="1:65" x14ac:dyDescent="0.25">
      <c r="A2586" s="2"/>
      <c r="B2586" s="2"/>
      <c r="C2586" s="2"/>
      <c r="D2586" s="2"/>
      <c r="E2586" s="2"/>
      <c r="F2586" s="2"/>
      <c r="G2586" s="10"/>
      <c r="H2586" s="10"/>
      <c r="I2586" s="10"/>
      <c r="J2586" s="10"/>
      <c r="M2586" s="2"/>
      <c r="N2586" s="39"/>
      <c r="O2586" s="2"/>
      <c r="P2586" s="2"/>
      <c r="Q2586" s="2"/>
      <c r="R2586" s="2"/>
      <c r="S2586" s="2"/>
      <c r="V2586" s="2"/>
      <c r="W2586" s="2"/>
      <c r="X2586" s="2"/>
      <c r="Y2586" s="2"/>
      <c r="Z2586" s="2"/>
      <c r="AA2586" s="2"/>
      <c r="AB2586" s="2"/>
      <c r="AC2586" s="8"/>
      <c r="AE2586" s="2"/>
      <c r="AF2586" s="2"/>
      <c r="AG2586" s="2"/>
      <c r="AH2586" s="2"/>
      <c r="AI2586" s="2"/>
      <c r="AJ2586" s="2"/>
      <c r="AK2586" s="2"/>
      <c r="AL2586" s="8"/>
      <c r="AN2586" s="2"/>
      <c r="AO2586" s="2"/>
      <c r="AP2586" s="2"/>
      <c r="AQ2586" s="2"/>
      <c r="AR2586" s="2"/>
      <c r="AS2586" s="2"/>
      <c r="AT2586" s="2"/>
      <c r="AU2586" s="8"/>
      <c r="AW2586" s="2"/>
      <c r="AX2586" s="2"/>
      <c r="AY2586" s="2"/>
      <c r="AZ2586" s="2"/>
      <c r="BA2586" s="2"/>
      <c r="BB2586" s="2"/>
      <c r="BC2586" s="2"/>
      <c r="BD2586" s="8"/>
      <c r="BF2586" s="2"/>
      <c r="BH2586" s="2"/>
      <c r="BJ2586" s="2"/>
      <c r="BK2586" s="2"/>
      <c r="BL2586" s="2"/>
      <c r="BM2586" s="8"/>
    </row>
    <row r="2587" spans="1:65" x14ac:dyDescent="0.25">
      <c r="A2587" s="2"/>
      <c r="B2587" s="2"/>
      <c r="C2587" s="2"/>
      <c r="D2587" s="2"/>
      <c r="E2587" s="2"/>
      <c r="F2587" s="2"/>
      <c r="G2587" s="10"/>
      <c r="H2587" s="10"/>
      <c r="I2587" s="10"/>
      <c r="J2587" s="10"/>
      <c r="M2587" s="2"/>
      <c r="N2587" s="39"/>
      <c r="O2587" s="2"/>
      <c r="P2587" s="2"/>
      <c r="Q2587" s="2"/>
      <c r="R2587" s="2"/>
      <c r="S2587" s="2"/>
      <c r="V2587" s="2"/>
      <c r="W2587" s="2"/>
      <c r="X2587" s="2"/>
      <c r="Y2587" s="2"/>
      <c r="Z2587" s="2"/>
      <c r="AA2587" s="2"/>
      <c r="AB2587" s="2"/>
      <c r="AC2587" s="8"/>
      <c r="AE2587" s="2"/>
      <c r="AF2587" s="2"/>
      <c r="AG2587" s="2"/>
      <c r="AH2587" s="2"/>
      <c r="AI2587" s="2"/>
      <c r="AJ2587" s="2"/>
      <c r="AK2587" s="2"/>
      <c r="AL2587" s="8"/>
      <c r="AN2587" s="2"/>
      <c r="AO2587" s="2"/>
      <c r="AP2587" s="2"/>
      <c r="AQ2587" s="2"/>
      <c r="AR2587" s="2"/>
      <c r="AS2587" s="2"/>
      <c r="AT2587" s="2"/>
      <c r="AU2587" s="8"/>
      <c r="AW2587" s="2"/>
      <c r="AX2587" s="2"/>
      <c r="AY2587" s="2"/>
      <c r="AZ2587" s="2"/>
      <c r="BA2587" s="2"/>
      <c r="BB2587" s="2"/>
      <c r="BC2587" s="2"/>
      <c r="BD2587" s="8"/>
      <c r="BF2587" s="2"/>
      <c r="BH2587" s="2"/>
      <c r="BJ2587" s="2"/>
      <c r="BK2587" s="2"/>
      <c r="BL2587" s="2"/>
      <c r="BM2587" s="8"/>
    </row>
    <row r="2588" spans="1:65" x14ac:dyDescent="0.25">
      <c r="A2588" s="2"/>
      <c r="B2588" s="2"/>
      <c r="C2588" s="2"/>
      <c r="D2588" s="2"/>
      <c r="E2588" s="2"/>
      <c r="F2588" s="2"/>
      <c r="G2588" s="10"/>
      <c r="H2588" s="10"/>
      <c r="I2588" s="10"/>
      <c r="J2588" s="10"/>
      <c r="M2588" s="2"/>
      <c r="N2588" s="39"/>
      <c r="O2588" s="2"/>
      <c r="P2588" s="2"/>
      <c r="Q2588" s="2"/>
      <c r="R2588" s="2"/>
      <c r="S2588" s="2"/>
      <c r="V2588" s="2"/>
      <c r="W2588" s="2"/>
      <c r="X2588" s="2"/>
      <c r="Y2588" s="2"/>
      <c r="Z2588" s="2"/>
      <c r="AA2588" s="2"/>
      <c r="AB2588" s="2"/>
      <c r="AC2588" s="8"/>
      <c r="AE2588" s="2"/>
      <c r="AF2588" s="2"/>
      <c r="AG2588" s="2"/>
      <c r="AH2588" s="2"/>
      <c r="AI2588" s="2"/>
      <c r="AJ2588" s="2"/>
      <c r="AK2588" s="2"/>
      <c r="AL2588" s="8"/>
      <c r="AN2588" s="2"/>
      <c r="AO2588" s="2"/>
      <c r="AP2588" s="2"/>
      <c r="AQ2588" s="2"/>
      <c r="AR2588" s="2"/>
      <c r="AS2588" s="2"/>
      <c r="AT2588" s="2"/>
      <c r="AU2588" s="8"/>
      <c r="AW2588" s="2"/>
      <c r="AX2588" s="2"/>
      <c r="AY2588" s="2"/>
      <c r="AZ2588" s="2"/>
      <c r="BA2588" s="2"/>
      <c r="BB2588" s="2"/>
      <c r="BC2588" s="2"/>
      <c r="BD2588" s="8"/>
      <c r="BF2588" s="2"/>
      <c r="BH2588" s="2"/>
      <c r="BJ2588" s="2"/>
      <c r="BK2588" s="2"/>
      <c r="BL2588" s="2"/>
      <c r="BM2588" s="8"/>
    </row>
    <row r="2589" spans="1:65" x14ac:dyDescent="0.25">
      <c r="A2589" s="2"/>
      <c r="B2589" s="2"/>
      <c r="C2589" s="2"/>
      <c r="D2589" s="2"/>
      <c r="E2589" s="2"/>
      <c r="F2589" s="2"/>
      <c r="G2589" s="10"/>
      <c r="H2589" s="10"/>
      <c r="I2589" s="10"/>
      <c r="J2589" s="10"/>
      <c r="M2589" s="2"/>
      <c r="N2589" s="39"/>
      <c r="O2589" s="2"/>
      <c r="P2589" s="2"/>
      <c r="Q2589" s="2"/>
      <c r="R2589" s="2"/>
      <c r="S2589" s="2"/>
      <c r="V2589" s="2"/>
      <c r="W2589" s="2"/>
      <c r="X2589" s="2"/>
      <c r="Y2589" s="2"/>
      <c r="Z2589" s="2"/>
      <c r="AA2589" s="2"/>
      <c r="AB2589" s="2"/>
      <c r="AC2589" s="8"/>
      <c r="AE2589" s="2"/>
      <c r="AF2589" s="2"/>
      <c r="AG2589" s="2"/>
      <c r="AH2589" s="2"/>
      <c r="AI2589" s="2"/>
      <c r="AJ2589" s="2"/>
      <c r="AK2589" s="2"/>
      <c r="AL2589" s="8"/>
      <c r="AN2589" s="2"/>
      <c r="AO2589" s="2"/>
      <c r="AP2589" s="2"/>
      <c r="AQ2589" s="2"/>
      <c r="AR2589" s="2"/>
      <c r="AS2589" s="2"/>
      <c r="AT2589" s="2"/>
      <c r="AU2589" s="8"/>
      <c r="AW2589" s="2"/>
      <c r="AX2589" s="2"/>
      <c r="AY2589" s="2"/>
      <c r="AZ2589" s="2"/>
      <c r="BA2589" s="2"/>
      <c r="BB2589" s="2"/>
      <c r="BC2589" s="2"/>
      <c r="BD2589" s="8"/>
      <c r="BF2589" s="2"/>
      <c r="BH2589" s="2"/>
      <c r="BJ2589" s="2"/>
      <c r="BK2589" s="2"/>
      <c r="BL2589" s="2"/>
      <c r="BM2589" s="8"/>
    </row>
    <row r="2590" spans="1:65" x14ac:dyDescent="0.25">
      <c r="A2590" s="2"/>
      <c r="B2590" s="2"/>
      <c r="C2590" s="2"/>
      <c r="D2590" s="2"/>
      <c r="E2590" s="2"/>
      <c r="F2590" s="2"/>
      <c r="G2590" s="10"/>
      <c r="H2590" s="10"/>
      <c r="I2590" s="10"/>
      <c r="J2590" s="10"/>
      <c r="M2590" s="2"/>
      <c r="N2590" s="39"/>
      <c r="O2590" s="2"/>
      <c r="P2590" s="2"/>
      <c r="Q2590" s="2"/>
      <c r="R2590" s="2"/>
      <c r="S2590" s="2"/>
      <c r="V2590" s="2"/>
      <c r="W2590" s="2"/>
      <c r="X2590" s="2"/>
      <c r="Y2590" s="2"/>
      <c r="Z2590" s="2"/>
      <c r="AA2590" s="2"/>
      <c r="AB2590" s="2"/>
      <c r="AC2590" s="8"/>
      <c r="AE2590" s="2"/>
      <c r="AF2590" s="2"/>
      <c r="AG2590" s="2"/>
      <c r="AH2590" s="2"/>
      <c r="AI2590" s="2"/>
      <c r="AJ2590" s="2"/>
      <c r="AK2590" s="2"/>
      <c r="AL2590" s="8"/>
      <c r="AN2590" s="2"/>
      <c r="AO2590" s="2"/>
      <c r="AP2590" s="2"/>
      <c r="AQ2590" s="2"/>
      <c r="AR2590" s="2"/>
      <c r="AS2590" s="2"/>
      <c r="AT2590" s="2"/>
      <c r="AU2590" s="8"/>
      <c r="AW2590" s="2"/>
      <c r="AX2590" s="2"/>
      <c r="AY2590" s="2"/>
      <c r="AZ2590" s="2"/>
      <c r="BA2590" s="2"/>
      <c r="BB2590" s="2"/>
      <c r="BC2590" s="2"/>
      <c r="BD2590" s="8"/>
      <c r="BF2590" s="2"/>
      <c r="BH2590" s="2"/>
      <c r="BJ2590" s="2"/>
      <c r="BK2590" s="2"/>
      <c r="BL2590" s="2"/>
      <c r="BM2590" s="8"/>
    </row>
    <row r="2591" spans="1:65" x14ac:dyDescent="0.25">
      <c r="A2591" s="2"/>
      <c r="B2591" s="2"/>
      <c r="C2591" s="2"/>
      <c r="D2591" s="2"/>
      <c r="E2591" s="2"/>
      <c r="F2591" s="2"/>
      <c r="G2591" s="10"/>
      <c r="H2591" s="10"/>
      <c r="I2591" s="10"/>
      <c r="J2591" s="10"/>
      <c r="M2591" s="2"/>
      <c r="N2591" s="39"/>
      <c r="O2591" s="2"/>
      <c r="P2591" s="2"/>
      <c r="Q2591" s="2"/>
      <c r="R2591" s="2"/>
      <c r="S2591" s="2"/>
      <c r="V2591" s="2"/>
      <c r="W2591" s="2"/>
      <c r="X2591" s="2"/>
      <c r="Y2591" s="2"/>
      <c r="Z2591" s="2"/>
      <c r="AA2591" s="2"/>
      <c r="AB2591" s="2"/>
      <c r="AC2591" s="8"/>
      <c r="AE2591" s="2"/>
      <c r="AF2591" s="2"/>
      <c r="AG2591" s="2"/>
      <c r="AH2591" s="2"/>
      <c r="AI2591" s="2"/>
      <c r="AJ2591" s="2"/>
      <c r="AK2591" s="2"/>
      <c r="AL2591" s="8"/>
      <c r="AN2591" s="2"/>
      <c r="AO2591" s="2"/>
      <c r="AP2591" s="2"/>
      <c r="AQ2591" s="2"/>
      <c r="AR2591" s="2"/>
      <c r="AS2591" s="2"/>
      <c r="AT2591" s="2"/>
      <c r="AU2591" s="8"/>
      <c r="AW2591" s="2"/>
      <c r="AX2591" s="2"/>
      <c r="AY2591" s="2"/>
      <c r="AZ2591" s="2"/>
      <c r="BA2591" s="2"/>
      <c r="BB2591" s="2"/>
      <c r="BC2591" s="2"/>
      <c r="BD2591" s="8"/>
      <c r="BF2591" s="2"/>
      <c r="BH2591" s="2"/>
      <c r="BJ2591" s="2"/>
      <c r="BK2591" s="2"/>
      <c r="BL2591" s="2"/>
      <c r="BM2591" s="8"/>
    </row>
    <row r="2592" spans="1:65" x14ac:dyDescent="0.25">
      <c r="A2592" s="2"/>
      <c r="B2592" s="2"/>
      <c r="C2592" s="2"/>
      <c r="D2592" s="2"/>
      <c r="E2592" s="2"/>
      <c r="F2592" s="2"/>
      <c r="G2592" s="10"/>
      <c r="H2592" s="10"/>
      <c r="I2592" s="10"/>
      <c r="J2592" s="10"/>
      <c r="M2592" s="2"/>
      <c r="N2592" s="39"/>
      <c r="O2592" s="2"/>
      <c r="P2592" s="2"/>
      <c r="Q2592" s="2"/>
      <c r="R2592" s="2"/>
      <c r="S2592" s="2"/>
      <c r="V2592" s="2"/>
      <c r="W2592" s="2"/>
      <c r="X2592" s="2"/>
      <c r="Y2592" s="2"/>
      <c r="Z2592" s="2"/>
      <c r="AA2592" s="2"/>
      <c r="AB2592" s="2"/>
      <c r="AC2592" s="8"/>
      <c r="AE2592" s="2"/>
      <c r="AF2592" s="2"/>
      <c r="AG2592" s="2"/>
      <c r="AH2592" s="2"/>
      <c r="AI2592" s="2"/>
      <c r="AJ2592" s="2"/>
      <c r="AK2592" s="2"/>
      <c r="AL2592" s="8"/>
      <c r="AN2592" s="2"/>
      <c r="AO2592" s="2"/>
      <c r="AP2592" s="2"/>
      <c r="AQ2592" s="2"/>
      <c r="AR2592" s="2"/>
      <c r="AS2592" s="2"/>
      <c r="AT2592" s="2"/>
      <c r="AU2592" s="8"/>
      <c r="AW2592" s="2"/>
      <c r="AX2592" s="2"/>
      <c r="AY2592" s="2"/>
      <c r="AZ2592" s="2"/>
      <c r="BA2592" s="2"/>
      <c r="BB2592" s="2"/>
      <c r="BC2592" s="2"/>
      <c r="BD2592" s="8"/>
      <c r="BF2592" s="2"/>
      <c r="BH2592" s="2"/>
      <c r="BJ2592" s="2"/>
      <c r="BK2592" s="2"/>
      <c r="BL2592" s="2"/>
      <c r="BM2592" s="8"/>
    </row>
    <row r="2593" spans="1:65" x14ac:dyDescent="0.25">
      <c r="A2593" s="2"/>
      <c r="B2593" s="2"/>
      <c r="C2593" s="2"/>
      <c r="D2593" s="2"/>
      <c r="E2593" s="2"/>
      <c r="F2593" s="2"/>
      <c r="G2593" s="10"/>
      <c r="H2593" s="10"/>
      <c r="I2593" s="10"/>
      <c r="J2593" s="10"/>
      <c r="M2593" s="2"/>
      <c r="N2593" s="39"/>
      <c r="O2593" s="2"/>
      <c r="P2593" s="2"/>
      <c r="Q2593" s="2"/>
      <c r="R2593" s="2"/>
      <c r="S2593" s="2"/>
      <c r="V2593" s="2"/>
      <c r="W2593" s="2"/>
      <c r="X2593" s="2"/>
      <c r="Y2593" s="2"/>
      <c r="Z2593" s="2"/>
      <c r="AA2593" s="2"/>
      <c r="AB2593" s="2"/>
      <c r="AC2593" s="8"/>
      <c r="AE2593" s="2"/>
      <c r="AF2593" s="2"/>
      <c r="AG2593" s="2"/>
      <c r="AH2593" s="2"/>
      <c r="AI2593" s="2"/>
      <c r="AJ2593" s="2"/>
      <c r="AK2593" s="2"/>
      <c r="AL2593" s="8"/>
      <c r="AN2593" s="2"/>
      <c r="AO2593" s="2"/>
      <c r="AP2593" s="2"/>
      <c r="AQ2593" s="2"/>
      <c r="AR2593" s="2"/>
      <c r="AS2593" s="2"/>
      <c r="AT2593" s="2"/>
      <c r="AU2593" s="8"/>
      <c r="AW2593" s="2"/>
      <c r="AX2593" s="2"/>
      <c r="AY2593" s="2"/>
      <c r="AZ2593" s="2"/>
      <c r="BA2593" s="2"/>
      <c r="BB2593" s="2"/>
      <c r="BC2593" s="2"/>
      <c r="BD2593" s="8"/>
      <c r="BF2593" s="2"/>
      <c r="BH2593" s="2"/>
      <c r="BJ2593" s="2"/>
      <c r="BK2593" s="2"/>
      <c r="BL2593" s="2"/>
      <c r="BM2593" s="8"/>
    </row>
    <row r="2594" spans="1:65" x14ac:dyDescent="0.25">
      <c r="A2594" s="2"/>
      <c r="B2594" s="2"/>
      <c r="C2594" s="2"/>
      <c r="D2594" s="2"/>
      <c r="E2594" s="2"/>
      <c r="F2594" s="2"/>
      <c r="G2594" s="10"/>
      <c r="H2594" s="10"/>
      <c r="I2594" s="10"/>
      <c r="J2594" s="10"/>
      <c r="M2594" s="2"/>
      <c r="N2594" s="39"/>
      <c r="O2594" s="2"/>
      <c r="P2594" s="2"/>
      <c r="Q2594" s="2"/>
      <c r="R2594" s="2"/>
      <c r="S2594" s="2"/>
      <c r="V2594" s="2"/>
      <c r="W2594" s="2"/>
      <c r="X2594" s="2"/>
      <c r="Y2594" s="2"/>
      <c r="Z2594" s="2"/>
      <c r="AA2594" s="2"/>
      <c r="AB2594" s="2"/>
      <c r="AC2594" s="8"/>
      <c r="AE2594" s="2"/>
      <c r="AF2594" s="2"/>
      <c r="AG2594" s="2"/>
      <c r="AH2594" s="2"/>
      <c r="AI2594" s="2"/>
      <c r="AJ2594" s="2"/>
      <c r="AK2594" s="2"/>
      <c r="AL2594" s="8"/>
      <c r="AN2594" s="2"/>
      <c r="AO2594" s="2"/>
      <c r="AP2594" s="2"/>
      <c r="AQ2594" s="2"/>
      <c r="AR2594" s="2"/>
      <c r="AS2594" s="2"/>
      <c r="AT2594" s="2"/>
      <c r="AU2594" s="8"/>
      <c r="AW2594" s="2"/>
      <c r="AX2594" s="2"/>
      <c r="AY2594" s="2"/>
      <c r="AZ2594" s="2"/>
      <c r="BA2594" s="2"/>
      <c r="BB2594" s="2"/>
      <c r="BC2594" s="2"/>
      <c r="BD2594" s="8"/>
      <c r="BF2594" s="2"/>
      <c r="BH2594" s="2"/>
      <c r="BJ2594" s="2"/>
      <c r="BK2594" s="2"/>
      <c r="BL2594" s="2"/>
      <c r="BM2594" s="8"/>
    </row>
    <row r="2595" spans="1:65" x14ac:dyDescent="0.25">
      <c r="A2595" s="2"/>
      <c r="B2595" s="2"/>
      <c r="C2595" s="2"/>
      <c r="D2595" s="2"/>
      <c r="E2595" s="2"/>
      <c r="F2595" s="2"/>
      <c r="G2595" s="10"/>
      <c r="H2595" s="10"/>
      <c r="I2595" s="10"/>
      <c r="J2595" s="10"/>
      <c r="M2595" s="2"/>
      <c r="N2595" s="39"/>
      <c r="O2595" s="2"/>
      <c r="P2595" s="2"/>
      <c r="Q2595" s="2"/>
      <c r="R2595" s="2"/>
      <c r="S2595" s="2"/>
      <c r="V2595" s="2"/>
      <c r="W2595" s="2"/>
      <c r="X2595" s="2"/>
      <c r="Y2595" s="2"/>
      <c r="Z2595" s="2"/>
      <c r="AA2595" s="2"/>
      <c r="AB2595" s="2"/>
      <c r="AC2595" s="8"/>
      <c r="AE2595" s="2"/>
      <c r="AF2595" s="2"/>
      <c r="AG2595" s="2"/>
      <c r="AH2595" s="2"/>
      <c r="AI2595" s="2"/>
      <c r="AJ2595" s="2"/>
      <c r="AK2595" s="2"/>
      <c r="AL2595" s="8"/>
      <c r="AN2595" s="2"/>
      <c r="AO2595" s="2"/>
      <c r="AP2595" s="2"/>
      <c r="AQ2595" s="2"/>
      <c r="AR2595" s="2"/>
      <c r="AS2595" s="2"/>
      <c r="AT2595" s="2"/>
      <c r="AU2595" s="8"/>
      <c r="AW2595" s="2"/>
      <c r="AX2595" s="2"/>
      <c r="AY2595" s="2"/>
      <c r="AZ2595" s="2"/>
      <c r="BA2595" s="2"/>
      <c r="BB2595" s="2"/>
      <c r="BC2595" s="2"/>
      <c r="BD2595" s="8"/>
      <c r="BF2595" s="2"/>
      <c r="BH2595" s="2"/>
      <c r="BJ2595" s="2"/>
      <c r="BK2595" s="2"/>
      <c r="BL2595" s="2"/>
      <c r="BM2595" s="8"/>
    </row>
    <row r="2596" spans="1:65" x14ac:dyDescent="0.25">
      <c r="A2596" s="2"/>
      <c r="B2596" s="2"/>
      <c r="C2596" s="2"/>
      <c r="D2596" s="2"/>
      <c r="E2596" s="2"/>
      <c r="F2596" s="2"/>
      <c r="G2596" s="10"/>
      <c r="H2596" s="10"/>
      <c r="I2596" s="10"/>
      <c r="J2596" s="10"/>
      <c r="M2596" s="2"/>
      <c r="N2596" s="39"/>
      <c r="O2596" s="2"/>
      <c r="P2596" s="2"/>
      <c r="Q2596" s="2"/>
      <c r="R2596" s="2"/>
      <c r="S2596" s="2"/>
      <c r="V2596" s="2"/>
      <c r="W2596" s="2"/>
      <c r="X2596" s="2"/>
      <c r="Y2596" s="2"/>
      <c r="Z2596" s="2"/>
      <c r="AA2596" s="2"/>
      <c r="AB2596" s="2"/>
      <c r="AC2596" s="8"/>
      <c r="AE2596" s="2"/>
      <c r="AF2596" s="2"/>
      <c r="AG2596" s="2"/>
      <c r="AH2596" s="2"/>
      <c r="AI2596" s="2"/>
      <c r="AJ2596" s="2"/>
      <c r="AK2596" s="2"/>
      <c r="AL2596" s="8"/>
      <c r="AN2596" s="2"/>
      <c r="AO2596" s="2"/>
      <c r="AP2596" s="2"/>
      <c r="AQ2596" s="2"/>
      <c r="AR2596" s="2"/>
      <c r="AS2596" s="2"/>
      <c r="AT2596" s="2"/>
      <c r="AU2596" s="8"/>
      <c r="AW2596" s="2"/>
      <c r="AX2596" s="2"/>
      <c r="AY2596" s="2"/>
      <c r="AZ2596" s="2"/>
      <c r="BA2596" s="2"/>
      <c r="BB2596" s="2"/>
      <c r="BC2596" s="2"/>
      <c r="BD2596" s="8"/>
      <c r="BF2596" s="2"/>
      <c r="BH2596" s="2"/>
      <c r="BJ2596" s="2"/>
      <c r="BK2596" s="2"/>
      <c r="BL2596" s="2"/>
      <c r="BM2596" s="8"/>
    </row>
    <row r="2597" spans="1:65" x14ac:dyDescent="0.25">
      <c r="A2597" s="2"/>
      <c r="B2597" s="2"/>
      <c r="C2597" s="2"/>
      <c r="D2597" s="2"/>
      <c r="E2597" s="2"/>
      <c r="F2597" s="2"/>
      <c r="G2597" s="10"/>
      <c r="H2597" s="10"/>
      <c r="I2597" s="10"/>
      <c r="J2597" s="10"/>
      <c r="M2597" s="2"/>
      <c r="N2597" s="39"/>
      <c r="O2597" s="2"/>
      <c r="P2597" s="2"/>
      <c r="Q2597" s="2"/>
      <c r="R2597" s="2"/>
      <c r="S2597" s="2"/>
      <c r="V2597" s="2"/>
      <c r="W2597" s="2"/>
      <c r="X2597" s="2"/>
      <c r="Y2597" s="2"/>
      <c r="Z2597" s="2"/>
      <c r="AA2597" s="2"/>
      <c r="AB2597" s="2"/>
      <c r="AC2597" s="8"/>
      <c r="AE2597" s="2"/>
      <c r="AF2597" s="2"/>
      <c r="AG2597" s="2"/>
      <c r="AH2597" s="2"/>
      <c r="AI2597" s="2"/>
      <c r="AJ2597" s="2"/>
      <c r="AK2597" s="2"/>
      <c r="AL2597" s="8"/>
      <c r="AN2597" s="2"/>
      <c r="AO2597" s="2"/>
      <c r="AP2597" s="2"/>
      <c r="AQ2597" s="2"/>
      <c r="AR2597" s="2"/>
      <c r="AS2597" s="2"/>
      <c r="AT2597" s="2"/>
      <c r="AU2597" s="8"/>
      <c r="AW2597" s="2"/>
      <c r="AX2597" s="2"/>
      <c r="AY2597" s="2"/>
      <c r="AZ2597" s="2"/>
      <c r="BA2597" s="2"/>
      <c r="BB2597" s="2"/>
      <c r="BC2597" s="2"/>
      <c r="BD2597" s="8"/>
      <c r="BF2597" s="2"/>
      <c r="BH2597" s="2"/>
      <c r="BJ2597" s="2"/>
      <c r="BK2597" s="2"/>
      <c r="BL2597" s="2"/>
      <c r="BM2597" s="8"/>
    </row>
    <row r="2598" spans="1:65" x14ac:dyDescent="0.25">
      <c r="A2598" s="2"/>
      <c r="B2598" s="2"/>
      <c r="C2598" s="2"/>
      <c r="D2598" s="2"/>
      <c r="E2598" s="2"/>
      <c r="F2598" s="2"/>
      <c r="G2598" s="10"/>
      <c r="H2598" s="10"/>
      <c r="I2598" s="10"/>
      <c r="J2598" s="10"/>
      <c r="M2598" s="2"/>
      <c r="N2598" s="39"/>
      <c r="O2598" s="2"/>
      <c r="P2598" s="2"/>
      <c r="Q2598" s="2"/>
      <c r="R2598" s="2"/>
      <c r="S2598" s="2"/>
      <c r="V2598" s="2"/>
      <c r="W2598" s="2"/>
      <c r="X2598" s="2"/>
      <c r="Y2598" s="2"/>
      <c r="Z2598" s="2"/>
      <c r="AA2598" s="2"/>
      <c r="AB2598" s="2"/>
      <c r="AC2598" s="8"/>
      <c r="AE2598" s="2"/>
      <c r="AF2598" s="2"/>
      <c r="AG2598" s="2"/>
      <c r="AH2598" s="2"/>
      <c r="AI2598" s="2"/>
      <c r="AJ2598" s="2"/>
      <c r="AK2598" s="2"/>
      <c r="AL2598" s="8"/>
      <c r="AN2598" s="2"/>
      <c r="AO2598" s="2"/>
      <c r="AP2598" s="2"/>
      <c r="AQ2598" s="2"/>
      <c r="AR2598" s="2"/>
      <c r="AS2598" s="2"/>
      <c r="AT2598" s="2"/>
      <c r="AU2598" s="8"/>
      <c r="AW2598" s="2"/>
      <c r="AX2598" s="2"/>
      <c r="AY2598" s="2"/>
      <c r="AZ2598" s="2"/>
      <c r="BA2598" s="2"/>
      <c r="BB2598" s="2"/>
      <c r="BC2598" s="2"/>
      <c r="BD2598" s="8"/>
      <c r="BF2598" s="2"/>
      <c r="BH2598" s="2"/>
      <c r="BJ2598" s="2"/>
      <c r="BK2598" s="2"/>
      <c r="BL2598" s="2"/>
      <c r="BM2598" s="8"/>
    </row>
    <row r="2599" spans="1:65" x14ac:dyDescent="0.25">
      <c r="A2599" s="2"/>
      <c r="B2599" s="2"/>
      <c r="C2599" s="2"/>
      <c r="D2599" s="2"/>
      <c r="E2599" s="2"/>
      <c r="F2599" s="2"/>
      <c r="G2599" s="10"/>
      <c r="H2599" s="10"/>
      <c r="I2599" s="10"/>
      <c r="J2599" s="10"/>
      <c r="M2599" s="2"/>
      <c r="N2599" s="39"/>
      <c r="O2599" s="2"/>
      <c r="P2599" s="2"/>
      <c r="Q2599" s="2"/>
      <c r="R2599" s="2"/>
      <c r="S2599" s="2"/>
      <c r="V2599" s="2"/>
      <c r="W2599" s="2"/>
      <c r="X2599" s="2"/>
      <c r="Y2599" s="2"/>
      <c r="Z2599" s="2"/>
      <c r="AA2599" s="2"/>
      <c r="AB2599" s="2"/>
      <c r="AC2599" s="8"/>
      <c r="AE2599" s="2"/>
      <c r="AF2599" s="2"/>
      <c r="AG2599" s="2"/>
      <c r="AH2599" s="2"/>
      <c r="AI2599" s="2"/>
      <c r="AJ2599" s="2"/>
      <c r="AK2599" s="2"/>
      <c r="AL2599" s="8"/>
      <c r="AN2599" s="2"/>
      <c r="AO2599" s="2"/>
      <c r="AP2599" s="2"/>
      <c r="AQ2599" s="2"/>
      <c r="AR2599" s="2"/>
      <c r="AS2599" s="2"/>
      <c r="AT2599" s="2"/>
      <c r="AU2599" s="8"/>
      <c r="AW2599" s="2"/>
      <c r="AX2599" s="2"/>
      <c r="AY2599" s="2"/>
      <c r="AZ2599" s="2"/>
      <c r="BA2599" s="2"/>
      <c r="BB2599" s="2"/>
      <c r="BC2599" s="2"/>
      <c r="BD2599" s="8"/>
      <c r="BF2599" s="2"/>
      <c r="BH2599" s="2"/>
      <c r="BJ2599" s="2"/>
      <c r="BK2599" s="2"/>
      <c r="BL2599" s="2"/>
      <c r="BM2599" s="8"/>
    </row>
    <row r="2600" spans="1:65" x14ac:dyDescent="0.25">
      <c r="A2600" s="2"/>
      <c r="B2600" s="2"/>
      <c r="C2600" s="2"/>
      <c r="D2600" s="2"/>
      <c r="E2600" s="2"/>
      <c r="F2600" s="2"/>
      <c r="G2600" s="10"/>
      <c r="H2600" s="10"/>
      <c r="I2600" s="10"/>
      <c r="J2600" s="10"/>
      <c r="M2600" s="2"/>
      <c r="N2600" s="39"/>
      <c r="O2600" s="2"/>
      <c r="P2600" s="2"/>
      <c r="Q2600" s="2"/>
      <c r="R2600" s="2"/>
      <c r="S2600" s="2"/>
      <c r="V2600" s="2"/>
      <c r="W2600" s="2"/>
      <c r="X2600" s="2"/>
      <c r="Y2600" s="2"/>
      <c r="Z2600" s="2"/>
      <c r="AA2600" s="2"/>
      <c r="AB2600" s="2"/>
      <c r="AC2600" s="8"/>
      <c r="AE2600" s="2"/>
      <c r="AF2600" s="2"/>
      <c r="AG2600" s="2"/>
      <c r="AH2600" s="2"/>
      <c r="AI2600" s="2"/>
      <c r="AJ2600" s="2"/>
      <c r="AK2600" s="2"/>
      <c r="AL2600" s="8"/>
      <c r="AN2600" s="2"/>
      <c r="AO2600" s="2"/>
      <c r="AP2600" s="2"/>
      <c r="AQ2600" s="2"/>
      <c r="AR2600" s="2"/>
      <c r="AS2600" s="2"/>
      <c r="AT2600" s="2"/>
      <c r="AU2600" s="8"/>
      <c r="AW2600" s="2"/>
      <c r="AX2600" s="2"/>
      <c r="AY2600" s="2"/>
      <c r="AZ2600" s="2"/>
      <c r="BA2600" s="2"/>
      <c r="BB2600" s="2"/>
      <c r="BC2600" s="2"/>
      <c r="BD2600" s="8"/>
      <c r="BF2600" s="2"/>
      <c r="BH2600" s="2"/>
      <c r="BJ2600" s="2"/>
      <c r="BK2600" s="2"/>
      <c r="BL2600" s="2"/>
      <c r="BM2600" s="8"/>
    </row>
    <row r="2601" spans="1:65" x14ac:dyDescent="0.25">
      <c r="A2601" s="2"/>
      <c r="B2601" s="2"/>
      <c r="C2601" s="2"/>
      <c r="D2601" s="2"/>
      <c r="E2601" s="2"/>
      <c r="F2601" s="2"/>
      <c r="G2601" s="10"/>
      <c r="H2601" s="10"/>
      <c r="I2601" s="10"/>
      <c r="J2601" s="10"/>
      <c r="M2601" s="2"/>
      <c r="N2601" s="39"/>
      <c r="O2601" s="2"/>
      <c r="P2601" s="2"/>
      <c r="Q2601" s="2"/>
      <c r="R2601" s="2"/>
      <c r="S2601" s="2"/>
      <c r="V2601" s="2"/>
      <c r="W2601" s="2"/>
      <c r="X2601" s="2"/>
      <c r="Y2601" s="2"/>
      <c r="Z2601" s="2"/>
      <c r="AA2601" s="2"/>
      <c r="AB2601" s="2"/>
      <c r="AC2601" s="8"/>
      <c r="AE2601" s="2"/>
      <c r="AF2601" s="2"/>
      <c r="AG2601" s="2"/>
      <c r="AH2601" s="2"/>
      <c r="AI2601" s="2"/>
      <c r="AJ2601" s="2"/>
      <c r="AK2601" s="2"/>
      <c r="AL2601" s="8"/>
      <c r="AN2601" s="2"/>
      <c r="AO2601" s="2"/>
      <c r="AP2601" s="2"/>
      <c r="AQ2601" s="2"/>
      <c r="AR2601" s="2"/>
      <c r="AS2601" s="2"/>
      <c r="AT2601" s="2"/>
      <c r="AU2601" s="8"/>
      <c r="AW2601" s="2"/>
      <c r="AX2601" s="2"/>
      <c r="AY2601" s="2"/>
      <c r="AZ2601" s="2"/>
      <c r="BA2601" s="2"/>
      <c r="BB2601" s="2"/>
      <c r="BC2601" s="2"/>
      <c r="BD2601" s="8"/>
      <c r="BF2601" s="2"/>
      <c r="BH2601" s="2"/>
      <c r="BJ2601" s="2"/>
      <c r="BK2601" s="2"/>
      <c r="BL2601" s="2"/>
      <c r="BM2601" s="8"/>
    </row>
    <row r="2602" spans="1:65" x14ac:dyDescent="0.25">
      <c r="A2602" s="2"/>
      <c r="B2602" s="2"/>
      <c r="C2602" s="2"/>
      <c r="D2602" s="2"/>
      <c r="E2602" s="2"/>
      <c r="F2602" s="2"/>
      <c r="G2602" s="10"/>
      <c r="H2602" s="10"/>
      <c r="I2602" s="10"/>
      <c r="J2602" s="10"/>
      <c r="M2602" s="2"/>
      <c r="N2602" s="39"/>
      <c r="O2602" s="2"/>
      <c r="P2602" s="2"/>
      <c r="Q2602" s="2"/>
      <c r="R2602" s="2"/>
      <c r="S2602" s="2"/>
      <c r="V2602" s="2"/>
      <c r="W2602" s="2"/>
      <c r="X2602" s="2"/>
      <c r="Y2602" s="2"/>
      <c r="Z2602" s="2"/>
      <c r="AA2602" s="2"/>
      <c r="AB2602" s="2"/>
      <c r="AC2602" s="8"/>
      <c r="AE2602" s="2"/>
      <c r="AF2602" s="2"/>
      <c r="AG2602" s="2"/>
      <c r="AH2602" s="2"/>
      <c r="AI2602" s="2"/>
      <c r="AJ2602" s="2"/>
      <c r="AK2602" s="2"/>
      <c r="AL2602" s="8"/>
      <c r="AN2602" s="2"/>
      <c r="AO2602" s="2"/>
      <c r="AP2602" s="2"/>
      <c r="AQ2602" s="2"/>
      <c r="AR2602" s="2"/>
      <c r="AS2602" s="2"/>
      <c r="AT2602" s="2"/>
      <c r="AU2602" s="8"/>
      <c r="AW2602" s="2"/>
      <c r="AX2602" s="2"/>
      <c r="AY2602" s="2"/>
      <c r="AZ2602" s="2"/>
      <c r="BA2602" s="2"/>
      <c r="BB2602" s="2"/>
      <c r="BC2602" s="2"/>
      <c r="BD2602" s="8"/>
      <c r="BF2602" s="2"/>
      <c r="BH2602" s="2"/>
      <c r="BJ2602" s="2"/>
      <c r="BK2602" s="2"/>
      <c r="BL2602" s="2"/>
      <c r="BM2602" s="8"/>
    </row>
    <row r="2603" spans="1:65" x14ac:dyDescent="0.25">
      <c r="A2603" s="2"/>
      <c r="B2603" s="2"/>
      <c r="C2603" s="2"/>
      <c r="D2603" s="2"/>
      <c r="E2603" s="2"/>
      <c r="F2603" s="2"/>
      <c r="G2603" s="10"/>
      <c r="H2603" s="10"/>
      <c r="I2603" s="10"/>
      <c r="J2603" s="10"/>
      <c r="M2603" s="2"/>
      <c r="N2603" s="39"/>
      <c r="O2603" s="2"/>
      <c r="P2603" s="2"/>
      <c r="Q2603" s="2"/>
      <c r="R2603" s="2"/>
      <c r="S2603" s="2"/>
      <c r="V2603" s="2"/>
      <c r="W2603" s="2"/>
      <c r="X2603" s="2"/>
      <c r="Y2603" s="2"/>
      <c r="Z2603" s="2"/>
      <c r="AA2603" s="2"/>
      <c r="AB2603" s="2"/>
      <c r="AC2603" s="8"/>
      <c r="AE2603" s="2"/>
      <c r="AF2603" s="2"/>
      <c r="AG2603" s="2"/>
      <c r="AH2603" s="2"/>
      <c r="AI2603" s="2"/>
      <c r="AJ2603" s="2"/>
      <c r="AK2603" s="2"/>
      <c r="AL2603" s="8"/>
      <c r="AN2603" s="2"/>
      <c r="AO2603" s="2"/>
      <c r="AP2603" s="2"/>
      <c r="AQ2603" s="2"/>
      <c r="AR2603" s="2"/>
      <c r="AS2603" s="2"/>
      <c r="AT2603" s="2"/>
      <c r="AU2603" s="8"/>
      <c r="AW2603" s="2"/>
      <c r="AX2603" s="2"/>
      <c r="AY2603" s="2"/>
      <c r="AZ2603" s="2"/>
      <c r="BA2603" s="2"/>
      <c r="BB2603" s="2"/>
      <c r="BC2603" s="2"/>
      <c r="BD2603" s="8"/>
      <c r="BF2603" s="2"/>
      <c r="BH2603" s="2"/>
      <c r="BJ2603" s="2"/>
      <c r="BK2603" s="2"/>
      <c r="BL2603" s="2"/>
      <c r="BM2603" s="8"/>
    </row>
    <row r="2604" spans="1:65" x14ac:dyDescent="0.25">
      <c r="A2604" s="2"/>
      <c r="B2604" s="2"/>
      <c r="C2604" s="2"/>
      <c r="D2604" s="2"/>
      <c r="E2604" s="2"/>
      <c r="F2604" s="2"/>
      <c r="G2604" s="10"/>
      <c r="H2604" s="10"/>
      <c r="I2604" s="10"/>
      <c r="J2604" s="10"/>
      <c r="M2604" s="2"/>
      <c r="N2604" s="39"/>
      <c r="O2604" s="2"/>
      <c r="P2604" s="2"/>
      <c r="Q2604" s="2"/>
      <c r="R2604" s="2"/>
      <c r="S2604" s="2"/>
      <c r="V2604" s="2"/>
      <c r="W2604" s="2"/>
      <c r="X2604" s="2"/>
      <c r="Y2604" s="2"/>
      <c r="Z2604" s="2"/>
      <c r="AA2604" s="2"/>
      <c r="AB2604" s="2"/>
      <c r="AC2604" s="8"/>
      <c r="AE2604" s="2"/>
      <c r="AF2604" s="2"/>
      <c r="AG2604" s="2"/>
      <c r="AH2604" s="2"/>
      <c r="AI2604" s="2"/>
      <c r="AJ2604" s="2"/>
      <c r="AK2604" s="2"/>
      <c r="AL2604" s="8"/>
      <c r="AN2604" s="2"/>
      <c r="AO2604" s="2"/>
      <c r="AP2604" s="2"/>
      <c r="AQ2604" s="2"/>
      <c r="AR2604" s="2"/>
      <c r="AS2604" s="2"/>
      <c r="AT2604" s="2"/>
      <c r="AU2604" s="8"/>
      <c r="AW2604" s="2"/>
      <c r="AX2604" s="2"/>
      <c r="AY2604" s="2"/>
      <c r="AZ2604" s="2"/>
      <c r="BA2604" s="2"/>
      <c r="BB2604" s="2"/>
      <c r="BC2604" s="2"/>
      <c r="BD2604" s="8"/>
      <c r="BF2604" s="2"/>
      <c r="BH2604" s="2"/>
      <c r="BJ2604" s="2"/>
      <c r="BK2604" s="2"/>
      <c r="BL2604" s="2"/>
      <c r="BM2604" s="8"/>
    </row>
    <row r="2605" spans="1:65" x14ac:dyDescent="0.25">
      <c r="A2605" s="2"/>
      <c r="B2605" s="2"/>
      <c r="C2605" s="2"/>
      <c r="D2605" s="2"/>
      <c r="E2605" s="2"/>
      <c r="F2605" s="2"/>
      <c r="G2605" s="10"/>
      <c r="H2605" s="10"/>
      <c r="I2605" s="10"/>
      <c r="J2605" s="10"/>
      <c r="M2605" s="2"/>
      <c r="N2605" s="39"/>
      <c r="O2605" s="2"/>
      <c r="P2605" s="2"/>
      <c r="Q2605" s="2"/>
      <c r="R2605" s="2"/>
      <c r="S2605" s="2"/>
      <c r="V2605" s="2"/>
      <c r="W2605" s="2"/>
      <c r="X2605" s="2"/>
      <c r="Y2605" s="2"/>
      <c r="Z2605" s="2"/>
      <c r="AA2605" s="2"/>
      <c r="AB2605" s="2"/>
      <c r="AC2605" s="8"/>
      <c r="AE2605" s="2"/>
      <c r="AF2605" s="2"/>
      <c r="AG2605" s="2"/>
      <c r="AH2605" s="2"/>
      <c r="AI2605" s="2"/>
      <c r="AJ2605" s="2"/>
      <c r="AK2605" s="2"/>
      <c r="AL2605" s="8"/>
      <c r="AN2605" s="2"/>
      <c r="AO2605" s="2"/>
      <c r="AP2605" s="2"/>
      <c r="AQ2605" s="2"/>
      <c r="AR2605" s="2"/>
      <c r="AS2605" s="2"/>
      <c r="AT2605" s="2"/>
      <c r="AU2605" s="8"/>
      <c r="AW2605" s="2"/>
      <c r="AX2605" s="2"/>
      <c r="AY2605" s="2"/>
      <c r="AZ2605" s="2"/>
      <c r="BA2605" s="2"/>
      <c r="BB2605" s="2"/>
      <c r="BC2605" s="2"/>
      <c r="BD2605" s="8"/>
      <c r="BF2605" s="2"/>
      <c r="BH2605" s="2"/>
      <c r="BJ2605" s="2"/>
      <c r="BK2605" s="2"/>
      <c r="BL2605" s="2"/>
      <c r="BM2605" s="8"/>
    </row>
    <row r="2606" spans="1:65" x14ac:dyDescent="0.25">
      <c r="A2606" s="2"/>
      <c r="B2606" s="2"/>
      <c r="C2606" s="2"/>
      <c r="D2606" s="2"/>
      <c r="E2606" s="2"/>
      <c r="F2606" s="2"/>
      <c r="G2606" s="10"/>
      <c r="H2606" s="10"/>
      <c r="I2606" s="10"/>
      <c r="J2606" s="10"/>
      <c r="M2606" s="2"/>
      <c r="N2606" s="39"/>
      <c r="O2606" s="2"/>
      <c r="P2606" s="2"/>
      <c r="Q2606" s="2"/>
      <c r="R2606" s="2"/>
      <c r="S2606" s="2"/>
      <c r="V2606" s="2"/>
      <c r="W2606" s="2"/>
      <c r="X2606" s="2"/>
      <c r="Y2606" s="2"/>
      <c r="Z2606" s="2"/>
      <c r="AA2606" s="2"/>
      <c r="AB2606" s="2"/>
      <c r="AC2606" s="8"/>
      <c r="AE2606" s="2"/>
      <c r="AF2606" s="2"/>
      <c r="AG2606" s="2"/>
      <c r="AH2606" s="2"/>
      <c r="AI2606" s="2"/>
      <c r="AJ2606" s="2"/>
      <c r="AK2606" s="2"/>
      <c r="AL2606" s="8"/>
      <c r="AN2606" s="2"/>
      <c r="AO2606" s="2"/>
      <c r="AP2606" s="2"/>
      <c r="AQ2606" s="2"/>
      <c r="AR2606" s="2"/>
      <c r="AS2606" s="2"/>
      <c r="AT2606" s="2"/>
      <c r="AU2606" s="8"/>
      <c r="AW2606" s="2"/>
      <c r="AX2606" s="2"/>
      <c r="AY2606" s="2"/>
      <c r="AZ2606" s="2"/>
      <c r="BA2606" s="2"/>
      <c r="BB2606" s="2"/>
      <c r="BC2606" s="2"/>
      <c r="BD2606" s="8"/>
      <c r="BF2606" s="2"/>
      <c r="BH2606" s="2"/>
      <c r="BJ2606" s="2"/>
      <c r="BK2606" s="2"/>
      <c r="BL2606" s="2"/>
      <c r="BM2606" s="8"/>
    </row>
    <row r="2607" spans="1:65" x14ac:dyDescent="0.25">
      <c r="A2607" s="2"/>
      <c r="B2607" s="2"/>
      <c r="C2607" s="2"/>
      <c r="D2607" s="2"/>
      <c r="E2607" s="2"/>
      <c r="F2607" s="2"/>
      <c r="G2607" s="10"/>
      <c r="H2607" s="10"/>
      <c r="I2607" s="10"/>
      <c r="J2607" s="10"/>
      <c r="M2607" s="2"/>
      <c r="N2607" s="39"/>
      <c r="O2607" s="2"/>
      <c r="P2607" s="2"/>
      <c r="Q2607" s="2"/>
      <c r="R2607" s="2"/>
      <c r="S2607" s="2"/>
      <c r="V2607" s="2"/>
      <c r="W2607" s="2"/>
      <c r="X2607" s="2"/>
      <c r="Y2607" s="2"/>
      <c r="Z2607" s="2"/>
      <c r="AA2607" s="2"/>
      <c r="AB2607" s="2"/>
      <c r="AC2607" s="8"/>
      <c r="AE2607" s="2"/>
      <c r="AF2607" s="2"/>
      <c r="AG2607" s="2"/>
      <c r="AH2607" s="2"/>
      <c r="AI2607" s="2"/>
      <c r="AJ2607" s="2"/>
      <c r="AK2607" s="2"/>
      <c r="AL2607" s="8"/>
      <c r="AN2607" s="2"/>
      <c r="AO2607" s="2"/>
      <c r="AP2607" s="2"/>
      <c r="AQ2607" s="2"/>
      <c r="AR2607" s="2"/>
      <c r="AS2607" s="2"/>
      <c r="AT2607" s="2"/>
      <c r="AU2607" s="8"/>
      <c r="AW2607" s="2"/>
      <c r="AX2607" s="2"/>
      <c r="AY2607" s="2"/>
      <c r="AZ2607" s="2"/>
      <c r="BA2607" s="2"/>
      <c r="BB2607" s="2"/>
      <c r="BC2607" s="2"/>
      <c r="BD2607" s="8"/>
      <c r="BF2607" s="2"/>
      <c r="BH2607" s="2"/>
      <c r="BJ2607" s="2"/>
      <c r="BK2607" s="2"/>
      <c r="BL2607" s="2"/>
      <c r="BM2607" s="8"/>
    </row>
    <row r="2608" spans="1:65" x14ac:dyDescent="0.25">
      <c r="A2608" s="2"/>
      <c r="B2608" s="2"/>
      <c r="C2608" s="2"/>
      <c r="D2608" s="2"/>
      <c r="E2608" s="2"/>
      <c r="F2608" s="2"/>
      <c r="G2608" s="10"/>
      <c r="H2608" s="10"/>
      <c r="I2608" s="10"/>
      <c r="J2608" s="10"/>
      <c r="M2608" s="2"/>
      <c r="N2608" s="39"/>
      <c r="O2608" s="2"/>
      <c r="P2608" s="2"/>
      <c r="Q2608" s="2"/>
      <c r="R2608" s="2"/>
      <c r="S2608" s="2"/>
      <c r="V2608" s="2"/>
      <c r="W2608" s="2"/>
      <c r="X2608" s="2"/>
      <c r="Y2608" s="2"/>
      <c r="Z2608" s="2"/>
      <c r="AA2608" s="2"/>
      <c r="AB2608" s="2"/>
      <c r="AC2608" s="8"/>
      <c r="AE2608" s="2"/>
      <c r="AF2608" s="2"/>
      <c r="AG2608" s="2"/>
      <c r="AH2608" s="2"/>
      <c r="AI2608" s="2"/>
      <c r="AJ2608" s="2"/>
      <c r="AK2608" s="2"/>
      <c r="AL2608" s="8"/>
      <c r="AN2608" s="2"/>
      <c r="AO2608" s="2"/>
      <c r="AP2608" s="2"/>
      <c r="AQ2608" s="2"/>
      <c r="AR2608" s="2"/>
      <c r="AS2608" s="2"/>
      <c r="AT2608" s="2"/>
      <c r="AU2608" s="8"/>
      <c r="AW2608" s="2"/>
      <c r="AX2608" s="2"/>
      <c r="AY2608" s="2"/>
      <c r="AZ2608" s="2"/>
      <c r="BA2608" s="2"/>
      <c r="BB2608" s="2"/>
      <c r="BC2608" s="2"/>
      <c r="BD2608" s="8"/>
      <c r="BF2608" s="2"/>
      <c r="BH2608" s="2"/>
      <c r="BJ2608" s="2"/>
      <c r="BK2608" s="2"/>
      <c r="BL2608" s="2"/>
      <c r="BM2608" s="8"/>
    </row>
    <row r="2609" spans="1:65" x14ac:dyDescent="0.25">
      <c r="A2609" s="2"/>
      <c r="B2609" s="2"/>
      <c r="C2609" s="2"/>
      <c r="D2609" s="2"/>
      <c r="E2609" s="2"/>
      <c r="F2609" s="2"/>
      <c r="G2609" s="10"/>
      <c r="H2609" s="10"/>
      <c r="I2609" s="10"/>
      <c r="J2609" s="10"/>
      <c r="M2609" s="2"/>
      <c r="N2609" s="39"/>
      <c r="O2609" s="2"/>
      <c r="P2609" s="2"/>
      <c r="Q2609" s="2"/>
      <c r="R2609" s="2"/>
      <c r="S2609" s="2"/>
      <c r="V2609" s="2"/>
      <c r="W2609" s="2"/>
      <c r="X2609" s="2"/>
      <c r="Y2609" s="2"/>
      <c r="Z2609" s="2"/>
      <c r="AA2609" s="2"/>
      <c r="AB2609" s="2"/>
      <c r="AC2609" s="8"/>
      <c r="AE2609" s="2"/>
      <c r="AF2609" s="2"/>
      <c r="AG2609" s="2"/>
      <c r="AH2609" s="2"/>
      <c r="AI2609" s="2"/>
      <c r="AJ2609" s="2"/>
      <c r="AK2609" s="2"/>
      <c r="AL2609" s="8"/>
      <c r="AN2609" s="2"/>
      <c r="AO2609" s="2"/>
      <c r="AP2609" s="2"/>
      <c r="AQ2609" s="2"/>
      <c r="AR2609" s="2"/>
      <c r="AS2609" s="2"/>
      <c r="AT2609" s="2"/>
      <c r="AU2609" s="8"/>
      <c r="AW2609" s="2"/>
      <c r="AX2609" s="2"/>
      <c r="AY2609" s="2"/>
      <c r="AZ2609" s="2"/>
      <c r="BA2609" s="2"/>
      <c r="BB2609" s="2"/>
      <c r="BC2609" s="2"/>
      <c r="BD2609" s="8"/>
      <c r="BF2609" s="2"/>
      <c r="BH2609" s="2"/>
      <c r="BJ2609" s="2"/>
      <c r="BK2609" s="2"/>
      <c r="BL2609" s="2"/>
      <c r="BM2609" s="8"/>
    </row>
    <row r="2610" spans="1:65" x14ac:dyDescent="0.25">
      <c r="A2610" s="2"/>
      <c r="B2610" s="2"/>
      <c r="C2610" s="2"/>
      <c r="D2610" s="2"/>
      <c r="E2610" s="2"/>
      <c r="F2610" s="2"/>
      <c r="G2610" s="10"/>
      <c r="H2610" s="10"/>
      <c r="I2610" s="10"/>
      <c r="J2610" s="10"/>
      <c r="M2610" s="2"/>
      <c r="N2610" s="39"/>
      <c r="O2610" s="2"/>
      <c r="P2610" s="2"/>
      <c r="Q2610" s="2"/>
      <c r="R2610" s="2"/>
      <c r="S2610" s="2"/>
      <c r="V2610" s="2"/>
      <c r="W2610" s="2"/>
      <c r="X2610" s="2"/>
      <c r="Y2610" s="2"/>
      <c r="Z2610" s="2"/>
      <c r="AA2610" s="2"/>
      <c r="AB2610" s="2"/>
      <c r="AC2610" s="8"/>
      <c r="AE2610" s="2"/>
      <c r="AF2610" s="2"/>
      <c r="AG2610" s="2"/>
      <c r="AH2610" s="2"/>
      <c r="AI2610" s="2"/>
      <c r="AJ2610" s="2"/>
      <c r="AK2610" s="2"/>
      <c r="AL2610" s="8"/>
      <c r="AN2610" s="2"/>
      <c r="AO2610" s="2"/>
      <c r="AP2610" s="2"/>
      <c r="AQ2610" s="2"/>
      <c r="AR2610" s="2"/>
      <c r="AS2610" s="2"/>
      <c r="AT2610" s="2"/>
      <c r="AU2610" s="8"/>
      <c r="AW2610" s="2"/>
      <c r="AX2610" s="2"/>
      <c r="AY2610" s="2"/>
      <c r="AZ2610" s="2"/>
      <c r="BA2610" s="2"/>
      <c r="BB2610" s="2"/>
      <c r="BC2610" s="2"/>
      <c r="BD2610" s="8"/>
      <c r="BF2610" s="2"/>
      <c r="BH2610" s="2"/>
      <c r="BJ2610" s="2"/>
      <c r="BK2610" s="2"/>
      <c r="BL2610" s="2"/>
      <c r="BM2610" s="8"/>
    </row>
    <row r="2611" spans="1:65" x14ac:dyDescent="0.25">
      <c r="A2611" s="2"/>
      <c r="B2611" s="2"/>
      <c r="C2611" s="2"/>
      <c r="D2611" s="2"/>
      <c r="E2611" s="2"/>
      <c r="F2611" s="2"/>
      <c r="G2611" s="10"/>
      <c r="H2611" s="10"/>
      <c r="I2611" s="10"/>
      <c r="J2611" s="10"/>
      <c r="M2611" s="2"/>
      <c r="N2611" s="39"/>
      <c r="O2611" s="2"/>
      <c r="P2611" s="2"/>
      <c r="Q2611" s="2"/>
      <c r="R2611" s="2"/>
      <c r="S2611" s="2"/>
      <c r="V2611" s="2"/>
      <c r="W2611" s="2"/>
      <c r="X2611" s="2"/>
      <c r="Y2611" s="2"/>
      <c r="Z2611" s="2"/>
      <c r="AA2611" s="2"/>
      <c r="AB2611" s="2"/>
      <c r="AC2611" s="8"/>
      <c r="AE2611" s="2"/>
      <c r="AF2611" s="2"/>
      <c r="AG2611" s="2"/>
      <c r="AH2611" s="2"/>
      <c r="AI2611" s="2"/>
      <c r="AJ2611" s="2"/>
      <c r="AK2611" s="2"/>
      <c r="AL2611" s="8"/>
      <c r="AN2611" s="2"/>
      <c r="AO2611" s="2"/>
      <c r="AP2611" s="2"/>
      <c r="AQ2611" s="2"/>
      <c r="AR2611" s="2"/>
      <c r="AS2611" s="2"/>
      <c r="AT2611" s="2"/>
      <c r="AU2611" s="8"/>
      <c r="AW2611" s="2"/>
      <c r="AX2611" s="2"/>
      <c r="AY2611" s="2"/>
      <c r="AZ2611" s="2"/>
      <c r="BA2611" s="2"/>
      <c r="BB2611" s="2"/>
      <c r="BC2611" s="2"/>
      <c r="BD2611" s="8"/>
      <c r="BF2611" s="2"/>
      <c r="BH2611" s="2"/>
      <c r="BJ2611" s="2"/>
      <c r="BK2611" s="2"/>
      <c r="BL2611" s="2"/>
      <c r="BM2611" s="8"/>
    </row>
    <row r="2612" spans="1:65" x14ac:dyDescent="0.25">
      <c r="A2612" s="2"/>
      <c r="B2612" s="2"/>
      <c r="C2612" s="2"/>
      <c r="D2612" s="2"/>
      <c r="E2612" s="2"/>
      <c r="F2612" s="2"/>
      <c r="G2612" s="10"/>
      <c r="H2612" s="10"/>
      <c r="I2612" s="10"/>
      <c r="J2612" s="10"/>
      <c r="M2612" s="2"/>
      <c r="N2612" s="39"/>
      <c r="O2612" s="2"/>
      <c r="P2612" s="2"/>
      <c r="Q2612" s="2"/>
      <c r="R2612" s="2"/>
      <c r="S2612" s="2"/>
      <c r="V2612" s="2"/>
      <c r="W2612" s="2"/>
      <c r="X2612" s="2"/>
      <c r="Y2612" s="2"/>
      <c r="Z2612" s="2"/>
      <c r="AA2612" s="2"/>
      <c r="AB2612" s="2"/>
      <c r="AC2612" s="8"/>
      <c r="AE2612" s="2"/>
      <c r="AF2612" s="2"/>
      <c r="AG2612" s="2"/>
      <c r="AH2612" s="2"/>
      <c r="AI2612" s="2"/>
      <c r="AJ2612" s="2"/>
      <c r="AK2612" s="2"/>
      <c r="AL2612" s="8"/>
      <c r="AN2612" s="2"/>
      <c r="AO2612" s="2"/>
      <c r="AP2612" s="2"/>
      <c r="AQ2612" s="2"/>
      <c r="AR2612" s="2"/>
      <c r="AS2612" s="2"/>
      <c r="AT2612" s="2"/>
      <c r="AU2612" s="8"/>
      <c r="AW2612" s="2"/>
      <c r="AX2612" s="2"/>
      <c r="AY2612" s="2"/>
      <c r="AZ2612" s="2"/>
      <c r="BA2612" s="2"/>
      <c r="BB2612" s="2"/>
      <c r="BC2612" s="2"/>
      <c r="BD2612" s="8"/>
      <c r="BF2612" s="2"/>
      <c r="BH2612" s="2"/>
      <c r="BJ2612" s="2"/>
      <c r="BK2612" s="2"/>
      <c r="BL2612" s="2"/>
      <c r="BM2612" s="8"/>
    </row>
    <row r="2613" spans="1:65" x14ac:dyDescent="0.25">
      <c r="A2613" s="2"/>
      <c r="B2613" s="2"/>
      <c r="C2613" s="2"/>
      <c r="D2613" s="2"/>
      <c r="E2613" s="2"/>
      <c r="F2613" s="2"/>
      <c r="G2613" s="10"/>
      <c r="H2613" s="10"/>
      <c r="I2613" s="10"/>
      <c r="J2613" s="10"/>
      <c r="M2613" s="2"/>
      <c r="N2613" s="39"/>
      <c r="O2613" s="2"/>
      <c r="P2613" s="2"/>
      <c r="Q2613" s="2"/>
      <c r="R2613" s="2"/>
      <c r="S2613" s="2"/>
      <c r="V2613" s="2"/>
      <c r="W2613" s="2"/>
      <c r="X2613" s="2"/>
      <c r="Y2613" s="2"/>
      <c r="Z2613" s="2"/>
      <c r="AA2613" s="2"/>
      <c r="AB2613" s="2"/>
      <c r="AC2613" s="8"/>
      <c r="AE2613" s="2"/>
      <c r="AF2613" s="2"/>
      <c r="AG2613" s="2"/>
      <c r="AH2613" s="2"/>
      <c r="AI2613" s="2"/>
      <c r="AJ2613" s="2"/>
      <c r="AK2613" s="2"/>
      <c r="AL2613" s="8"/>
      <c r="AN2613" s="2"/>
      <c r="AO2613" s="2"/>
      <c r="AP2613" s="2"/>
      <c r="AQ2613" s="2"/>
      <c r="AR2613" s="2"/>
      <c r="AS2613" s="2"/>
      <c r="AT2613" s="2"/>
      <c r="AU2613" s="8"/>
      <c r="AW2613" s="2"/>
      <c r="AX2613" s="2"/>
      <c r="AY2613" s="2"/>
      <c r="AZ2613" s="2"/>
      <c r="BA2613" s="2"/>
      <c r="BB2613" s="2"/>
      <c r="BC2613" s="2"/>
      <c r="BD2613" s="8"/>
      <c r="BF2613" s="2"/>
      <c r="BH2613" s="2"/>
      <c r="BJ2613" s="2"/>
      <c r="BK2613" s="2"/>
      <c r="BL2613" s="2"/>
      <c r="BM2613" s="8"/>
    </row>
    <row r="2614" spans="1:65" x14ac:dyDescent="0.25">
      <c r="A2614" s="2"/>
      <c r="B2614" s="2"/>
      <c r="C2614" s="2"/>
      <c r="D2614" s="2"/>
      <c r="E2614" s="2"/>
      <c r="F2614" s="2"/>
      <c r="G2614" s="10"/>
      <c r="H2614" s="10"/>
      <c r="I2614" s="10"/>
      <c r="J2614" s="10"/>
      <c r="M2614" s="2"/>
      <c r="N2614" s="39"/>
      <c r="O2614" s="2"/>
      <c r="P2614" s="2"/>
      <c r="Q2614" s="2"/>
      <c r="R2614" s="2"/>
      <c r="S2614" s="2"/>
      <c r="V2614" s="2"/>
      <c r="W2614" s="2"/>
      <c r="X2614" s="2"/>
      <c r="Y2614" s="2"/>
      <c r="Z2614" s="2"/>
      <c r="AA2614" s="2"/>
      <c r="AB2614" s="2"/>
      <c r="AC2614" s="8"/>
      <c r="AE2614" s="2"/>
      <c r="AF2614" s="2"/>
      <c r="AG2614" s="2"/>
      <c r="AH2614" s="2"/>
      <c r="AI2614" s="2"/>
      <c r="AJ2614" s="2"/>
      <c r="AK2614" s="2"/>
      <c r="AL2614" s="8"/>
      <c r="AN2614" s="2"/>
      <c r="AO2614" s="2"/>
      <c r="AP2614" s="2"/>
      <c r="AQ2614" s="2"/>
      <c r="AR2614" s="2"/>
      <c r="AS2614" s="2"/>
      <c r="AT2614" s="2"/>
      <c r="AU2614" s="8"/>
      <c r="AW2614" s="2"/>
      <c r="AX2614" s="2"/>
      <c r="AY2614" s="2"/>
      <c r="AZ2614" s="2"/>
      <c r="BA2614" s="2"/>
      <c r="BB2614" s="2"/>
      <c r="BC2614" s="2"/>
      <c r="BD2614" s="8"/>
      <c r="BF2614" s="2"/>
      <c r="BH2614" s="2"/>
      <c r="BJ2614" s="2"/>
      <c r="BK2614" s="2"/>
      <c r="BL2614" s="2"/>
      <c r="BM2614" s="8"/>
    </row>
    <row r="2615" spans="1:65" x14ac:dyDescent="0.25">
      <c r="A2615" s="2"/>
      <c r="B2615" s="2"/>
      <c r="C2615" s="2"/>
      <c r="D2615" s="2"/>
      <c r="E2615" s="2"/>
      <c r="F2615" s="2"/>
      <c r="G2615" s="10"/>
      <c r="H2615" s="10"/>
      <c r="I2615" s="10"/>
      <c r="J2615" s="10"/>
      <c r="M2615" s="2"/>
      <c r="N2615" s="39"/>
      <c r="O2615" s="2"/>
      <c r="P2615" s="2"/>
      <c r="Q2615" s="2"/>
      <c r="R2615" s="2"/>
      <c r="S2615" s="2"/>
      <c r="V2615" s="2"/>
      <c r="W2615" s="2"/>
      <c r="X2615" s="2"/>
      <c r="Y2615" s="2"/>
      <c r="Z2615" s="2"/>
      <c r="AA2615" s="2"/>
      <c r="AB2615" s="2"/>
      <c r="AC2615" s="8"/>
      <c r="AE2615" s="2"/>
      <c r="AF2615" s="2"/>
      <c r="AG2615" s="2"/>
      <c r="AH2615" s="2"/>
      <c r="AI2615" s="2"/>
      <c r="AJ2615" s="2"/>
      <c r="AK2615" s="2"/>
      <c r="AL2615" s="8"/>
      <c r="AN2615" s="2"/>
      <c r="AO2615" s="2"/>
      <c r="AP2615" s="2"/>
      <c r="AQ2615" s="2"/>
      <c r="AR2615" s="2"/>
      <c r="AS2615" s="2"/>
      <c r="AT2615" s="2"/>
      <c r="AU2615" s="8"/>
      <c r="AW2615" s="2"/>
      <c r="AX2615" s="2"/>
      <c r="AY2615" s="2"/>
      <c r="AZ2615" s="2"/>
      <c r="BA2615" s="2"/>
      <c r="BB2615" s="2"/>
      <c r="BC2615" s="2"/>
      <c r="BD2615" s="8"/>
      <c r="BF2615" s="2"/>
      <c r="BH2615" s="2"/>
      <c r="BJ2615" s="2"/>
      <c r="BK2615" s="2"/>
      <c r="BL2615" s="2"/>
      <c r="BM2615" s="8"/>
    </row>
    <row r="2616" spans="1:65" x14ac:dyDescent="0.25">
      <c r="A2616" s="2"/>
      <c r="B2616" s="2"/>
      <c r="C2616" s="2"/>
      <c r="D2616" s="2"/>
      <c r="E2616" s="2"/>
      <c r="F2616" s="2"/>
      <c r="G2616" s="10"/>
      <c r="H2616" s="10"/>
      <c r="I2616" s="10"/>
      <c r="J2616" s="10"/>
      <c r="M2616" s="2"/>
      <c r="N2616" s="39"/>
      <c r="O2616" s="2"/>
      <c r="P2616" s="2"/>
      <c r="Q2616" s="2"/>
      <c r="R2616" s="2"/>
      <c r="S2616" s="2"/>
      <c r="V2616" s="2"/>
      <c r="W2616" s="2"/>
      <c r="X2616" s="2"/>
      <c r="Y2616" s="2"/>
      <c r="Z2616" s="2"/>
      <c r="AA2616" s="2"/>
      <c r="AB2616" s="2"/>
      <c r="AC2616" s="8"/>
      <c r="AE2616" s="2"/>
      <c r="AF2616" s="2"/>
      <c r="AG2616" s="2"/>
      <c r="AH2616" s="2"/>
      <c r="AI2616" s="2"/>
      <c r="AJ2616" s="2"/>
      <c r="AK2616" s="2"/>
      <c r="AL2616" s="8"/>
      <c r="AN2616" s="2"/>
      <c r="AO2616" s="2"/>
      <c r="AP2616" s="2"/>
      <c r="AQ2616" s="2"/>
      <c r="AR2616" s="2"/>
      <c r="AS2616" s="2"/>
      <c r="AT2616" s="2"/>
      <c r="AU2616" s="8"/>
      <c r="AW2616" s="2"/>
      <c r="AX2616" s="2"/>
      <c r="AY2616" s="2"/>
      <c r="AZ2616" s="2"/>
      <c r="BA2616" s="2"/>
      <c r="BB2616" s="2"/>
      <c r="BC2616" s="2"/>
      <c r="BD2616" s="8"/>
      <c r="BF2616" s="2"/>
      <c r="BH2616" s="2"/>
      <c r="BJ2616" s="2"/>
      <c r="BK2616" s="2"/>
      <c r="BL2616" s="2"/>
      <c r="BM2616" s="8"/>
    </row>
    <row r="2617" spans="1:65" x14ac:dyDescent="0.25">
      <c r="A2617" s="2"/>
      <c r="B2617" s="2"/>
      <c r="C2617" s="2"/>
      <c r="D2617" s="2"/>
      <c r="E2617" s="2"/>
      <c r="F2617" s="2"/>
      <c r="G2617" s="10"/>
      <c r="H2617" s="10"/>
      <c r="I2617" s="10"/>
      <c r="J2617" s="10"/>
      <c r="M2617" s="2"/>
      <c r="N2617" s="39"/>
      <c r="O2617" s="2"/>
      <c r="P2617" s="2"/>
      <c r="Q2617" s="2"/>
      <c r="R2617" s="2"/>
      <c r="S2617" s="2"/>
      <c r="V2617" s="2"/>
      <c r="W2617" s="2"/>
      <c r="X2617" s="2"/>
      <c r="Y2617" s="2"/>
      <c r="Z2617" s="2"/>
      <c r="AA2617" s="2"/>
      <c r="AB2617" s="2"/>
      <c r="AC2617" s="8"/>
      <c r="AE2617" s="2"/>
      <c r="AF2617" s="2"/>
      <c r="AG2617" s="2"/>
      <c r="AH2617" s="2"/>
      <c r="AI2617" s="2"/>
      <c r="AJ2617" s="2"/>
      <c r="AK2617" s="2"/>
      <c r="AL2617" s="8"/>
      <c r="AN2617" s="2"/>
      <c r="AO2617" s="2"/>
      <c r="AP2617" s="2"/>
      <c r="AQ2617" s="2"/>
      <c r="AR2617" s="2"/>
      <c r="AS2617" s="2"/>
      <c r="AT2617" s="2"/>
      <c r="AU2617" s="8"/>
      <c r="AW2617" s="2"/>
      <c r="AX2617" s="2"/>
      <c r="AY2617" s="2"/>
      <c r="AZ2617" s="2"/>
      <c r="BA2617" s="2"/>
      <c r="BB2617" s="2"/>
      <c r="BC2617" s="2"/>
      <c r="BD2617" s="8"/>
      <c r="BF2617" s="2"/>
      <c r="BH2617" s="2"/>
      <c r="BJ2617" s="2"/>
      <c r="BK2617" s="2"/>
      <c r="BL2617" s="2"/>
      <c r="BM2617" s="8"/>
    </row>
    <row r="2618" spans="1:65" x14ac:dyDescent="0.25">
      <c r="A2618" s="2"/>
      <c r="B2618" s="2"/>
      <c r="C2618" s="2"/>
      <c r="D2618" s="2"/>
      <c r="E2618" s="2"/>
      <c r="F2618" s="2"/>
      <c r="G2618" s="10"/>
      <c r="H2618" s="10"/>
      <c r="I2618" s="10"/>
      <c r="J2618" s="10"/>
      <c r="M2618" s="2"/>
      <c r="N2618" s="39"/>
      <c r="O2618" s="2"/>
      <c r="P2618" s="2"/>
      <c r="Q2618" s="2"/>
      <c r="R2618" s="2"/>
      <c r="S2618" s="2"/>
      <c r="V2618" s="2"/>
      <c r="W2618" s="2"/>
      <c r="X2618" s="2"/>
      <c r="Y2618" s="2"/>
      <c r="Z2618" s="2"/>
      <c r="AA2618" s="2"/>
      <c r="AB2618" s="2"/>
      <c r="AC2618" s="8"/>
      <c r="AE2618" s="2"/>
      <c r="AF2618" s="2"/>
      <c r="AG2618" s="2"/>
      <c r="AH2618" s="2"/>
      <c r="AI2618" s="2"/>
      <c r="AJ2618" s="2"/>
      <c r="AK2618" s="2"/>
      <c r="AL2618" s="8"/>
      <c r="AN2618" s="2"/>
      <c r="AO2618" s="2"/>
      <c r="AP2618" s="2"/>
      <c r="AQ2618" s="2"/>
      <c r="AR2618" s="2"/>
      <c r="AS2618" s="2"/>
      <c r="AT2618" s="2"/>
      <c r="AU2618" s="8"/>
      <c r="AW2618" s="2"/>
      <c r="AX2618" s="2"/>
      <c r="AY2618" s="2"/>
      <c r="AZ2618" s="2"/>
      <c r="BA2618" s="2"/>
      <c r="BB2618" s="2"/>
      <c r="BC2618" s="2"/>
      <c r="BD2618" s="8"/>
      <c r="BF2618" s="2"/>
      <c r="BH2618" s="2"/>
      <c r="BJ2618" s="2"/>
      <c r="BK2618" s="2"/>
      <c r="BL2618" s="2"/>
      <c r="BM2618" s="8"/>
    </row>
    <row r="2619" spans="1:65" x14ac:dyDescent="0.25">
      <c r="A2619" s="2"/>
      <c r="B2619" s="2"/>
      <c r="C2619" s="2"/>
      <c r="D2619" s="2"/>
      <c r="E2619" s="2"/>
      <c r="F2619" s="2"/>
      <c r="G2619" s="10"/>
      <c r="H2619" s="10"/>
      <c r="I2619" s="10"/>
      <c r="J2619" s="10"/>
      <c r="M2619" s="2"/>
      <c r="N2619" s="39"/>
      <c r="O2619" s="2"/>
      <c r="P2619" s="2"/>
      <c r="Q2619" s="2"/>
      <c r="R2619" s="2"/>
      <c r="S2619" s="2"/>
      <c r="V2619" s="2"/>
      <c r="W2619" s="2"/>
      <c r="X2619" s="2"/>
      <c r="Y2619" s="2"/>
      <c r="Z2619" s="2"/>
      <c r="AA2619" s="2"/>
      <c r="AB2619" s="2"/>
      <c r="AC2619" s="8"/>
      <c r="AE2619" s="2"/>
      <c r="AF2619" s="2"/>
      <c r="AG2619" s="2"/>
      <c r="AH2619" s="2"/>
      <c r="AI2619" s="2"/>
      <c r="AJ2619" s="2"/>
      <c r="AK2619" s="2"/>
      <c r="AL2619" s="8"/>
      <c r="AN2619" s="2"/>
      <c r="AO2619" s="2"/>
      <c r="AP2619" s="2"/>
      <c r="AQ2619" s="2"/>
      <c r="AR2619" s="2"/>
      <c r="AS2619" s="2"/>
      <c r="AT2619" s="2"/>
      <c r="AU2619" s="8"/>
      <c r="AW2619" s="2"/>
      <c r="AX2619" s="2"/>
      <c r="AY2619" s="2"/>
      <c r="AZ2619" s="2"/>
      <c r="BA2619" s="2"/>
      <c r="BB2619" s="2"/>
      <c r="BC2619" s="2"/>
      <c r="BD2619" s="8"/>
      <c r="BF2619" s="2"/>
      <c r="BH2619" s="2"/>
      <c r="BJ2619" s="2"/>
      <c r="BK2619" s="2"/>
      <c r="BL2619" s="2"/>
      <c r="BM2619" s="8"/>
    </row>
    <row r="2620" spans="1:65" x14ac:dyDescent="0.25">
      <c r="A2620" s="2"/>
      <c r="B2620" s="2"/>
      <c r="C2620" s="2"/>
      <c r="D2620" s="2"/>
      <c r="E2620" s="2"/>
      <c r="F2620" s="2"/>
      <c r="G2620" s="10"/>
      <c r="H2620" s="10"/>
      <c r="I2620" s="10"/>
      <c r="J2620" s="10"/>
      <c r="M2620" s="2"/>
      <c r="N2620" s="39"/>
      <c r="O2620" s="2"/>
      <c r="P2620" s="2"/>
      <c r="Q2620" s="2"/>
      <c r="R2620" s="2"/>
      <c r="S2620" s="2"/>
      <c r="V2620" s="2"/>
      <c r="W2620" s="2"/>
      <c r="X2620" s="2"/>
      <c r="Y2620" s="2"/>
      <c r="Z2620" s="2"/>
      <c r="AA2620" s="2"/>
      <c r="AB2620" s="2"/>
      <c r="AC2620" s="8"/>
      <c r="AE2620" s="2"/>
      <c r="AF2620" s="2"/>
      <c r="AG2620" s="2"/>
      <c r="AH2620" s="2"/>
      <c r="AI2620" s="2"/>
      <c r="AJ2620" s="2"/>
      <c r="AK2620" s="2"/>
      <c r="AL2620" s="8"/>
      <c r="AN2620" s="2"/>
      <c r="AO2620" s="2"/>
      <c r="AP2620" s="2"/>
      <c r="AQ2620" s="2"/>
      <c r="AR2620" s="2"/>
      <c r="AS2620" s="2"/>
      <c r="AT2620" s="2"/>
      <c r="AU2620" s="8"/>
      <c r="AW2620" s="2"/>
      <c r="AX2620" s="2"/>
      <c r="AY2620" s="2"/>
      <c r="AZ2620" s="2"/>
      <c r="BA2620" s="2"/>
      <c r="BB2620" s="2"/>
      <c r="BC2620" s="2"/>
      <c r="BD2620" s="8"/>
      <c r="BF2620" s="2"/>
      <c r="BH2620" s="2"/>
      <c r="BJ2620" s="2"/>
      <c r="BK2620" s="2"/>
      <c r="BL2620" s="2"/>
      <c r="BM2620" s="8"/>
    </row>
    <row r="2621" spans="1:65" x14ac:dyDescent="0.25">
      <c r="A2621" s="2"/>
      <c r="B2621" s="2"/>
      <c r="C2621" s="2"/>
      <c r="D2621" s="2"/>
      <c r="E2621" s="2"/>
      <c r="F2621" s="2"/>
      <c r="G2621" s="10"/>
      <c r="H2621" s="10"/>
      <c r="I2621" s="10"/>
      <c r="J2621" s="10"/>
      <c r="M2621" s="2"/>
      <c r="N2621" s="39"/>
      <c r="O2621" s="2"/>
      <c r="P2621" s="2"/>
      <c r="Q2621" s="2"/>
      <c r="R2621" s="2"/>
      <c r="S2621" s="2"/>
      <c r="V2621" s="2"/>
      <c r="W2621" s="2"/>
      <c r="X2621" s="2"/>
      <c r="Y2621" s="2"/>
      <c r="Z2621" s="2"/>
      <c r="AA2621" s="2"/>
      <c r="AB2621" s="2"/>
      <c r="AC2621" s="8"/>
      <c r="AE2621" s="2"/>
      <c r="AF2621" s="2"/>
      <c r="AG2621" s="2"/>
      <c r="AH2621" s="2"/>
      <c r="AI2621" s="2"/>
      <c r="AJ2621" s="2"/>
      <c r="AK2621" s="2"/>
      <c r="AL2621" s="8"/>
      <c r="AN2621" s="2"/>
      <c r="AO2621" s="2"/>
      <c r="AP2621" s="2"/>
      <c r="AQ2621" s="2"/>
      <c r="AR2621" s="2"/>
      <c r="AS2621" s="2"/>
      <c r="AT2621" s="2"/>
      <c r="AU2621" s="8"/>
      <c r="AW2621" s="2"/>
      <c r="AX2621" s="2"/>
      <c r="AY2621" s="2"/>
      <c r="AZ2621" s="2"/>
      <c r="BA2621" s="2"/>
      <c r="BB2621" s="2"/>
      <c r="BC2621" s="2"/>
      <c r="BD2621" s="8"/>
      <c r="BF2621" s="2"/>
      <c r="BH2621" s="2"/>
      <c r="BJ2621" s="2"/>
      <c r="BK2621" s="2"/>
      <c r="BL2621" s="2"/>
      <c r="BM2621" s="8"/>
    </row>
    <row r="2622" spans="1:65" x14ac:dyDescent="0.25">
      <c r="A2622" s="2"/>
      <c r="B2622" s="2"/>
      <c r="C2622" s="2"/>
      <c r="D2622" s="2"/>
      <c r="E2622" s="2"/>
      <c r="F2622" s="2"/>
      <c r="G2622" s="10"/>
      <c r="H2622" s="10"/>
      <c r="I2622" s="10"/>
      <c r="J2622" s="10"/>
      <c r="M2622" s="2"/>
      <c r="N2622" s="39"/>
      <c r="O2622" s="2"/>
      <c r="P2622" s="2"/>
      <c r="Q2622" s="2"/>
      <c r="R2622" s="2"/>
      <c r="S2622" s="2"/>
      <c r="V2622" s="2"/>
      <c r="W2622" s="2"/>
      <c r="X2622" s="2"/>
      <c r="Y2622" s="2"/>
      <c r="Z2622" s="2"/>
      <c r="AA2622" s="2"/>
      <c r="AB2622" s="2"/>
      <c r="AC2622" s="8"/>
      <c r="AE2622" s="2"/>
      <c r="AF2622" s="2"/>
      <c r="AG2622" s="2"/>
      <c r="AH2622" s="2"/>
      <c r="AI2622" s="2"/>
      <c r="AJ2622" s="2"/>
      <c r="AK2622" s="2"/>
      <c r="AL2622" s="8"/>
      <c r="AN2622" s="2"/>
      <c r="AO2622" s="2"/>
      <c r="AP2622" s="2"/>
      <c r="AQ2622" s="2"/>
      <c r="AR2622" s="2"/>
      <c r="AS2622" s="2"/>
      <c r="AT2622" s="2"/>
      <c r="AU2622" s="8"/>
      <c r="AW2622" s="2"/>
      <c r="AX2622" s="2"/>
      <c r="AY2622" s="2"/>
      <c r="AZ2622" s="2"/>
      <c r="BA2622" s="2"/>
      <c r="BB2622" s="2"/>
      <c r="BC2622" s="2"/>
      <c r="BD2622" s="8"/>
      <c r="BF2622" s="2"/>
      <c r="BH2622" s="2"/>
      <c r="BJ2622" s="2"/>
      <c r="BK2622" s="2"/>
      <c r="BL2622" s="2"/>
      <c r="BM2622" s="8"/>
    </row>
    <row r="2623" spans="1:65" x14ac:dyDescent="0.25">
      <c r="A2623" s="2"/>
      <c r="B2623" s="2"/>
      <c r="C2623" s="2"/>
      <c r="D2623" s="2"/>
      <c r="E2623" s="2"/>
      <c r="F2623" s="2"/>
      <c r="G2623" s="10"/>
      <c r="H2623" s="10"/>
      <c r="I2623" s="10"/>
      <c r="J2623" s="10"/>
      <c r="M2623" s="2"/>
      <c r="N2623" s="39"/>
      <c r="O2623" s="2"/>
      <c r="P2623" s="2"/>
      <c r="Q2623" s="2"/>
      <c r="R2623" s="2"/>
      <c r="S2623" s="2"/>
      <c r="V2623" s="2"/>
      <c r="W2623" s="2"/>
      <c r="X2623" s="2"/>
      <c r="Y2623" s="2"/>
      <c r="Z2623" s="2"/>
      <c r="AA2623" s="2"/>
      <c r="AB2623" s="2"/>
      <c r="AC2623" s="8"/>
      <c r="AE2623" s="2"/>
      <c r="AF2623" s="2"/>
      <c r="AG2623" s="2"/>
      <c r="AH2623" s="2"/>
      <c r="AI2623" s="2"/>
      <c r="AJ2623" s="2"/>
      <c r="AK2623" s="2"/>
      <c r="AL2623" s="8"/>
      <c r="AN2623" s="2"/>
      <c r="AO2623" s="2"/>
      <c r="AP2623" s="2"/>
      <c r="AQ2623" s="2"/>
      <c r="AR2623" s="2"/>
      <c r="AS2623" s="2"/>
      <c r="AT2623" s="2"/>
      <c r="AU2623" s="8"/>
      <c r="AW2623" s="2"/>
      <c r="AX2623" s="2"/>
      <c r="AY2623" s="2"/>
      <c r="AZ2623" s="2"/>
      <c r="BA2623" s="2"/>
      <c r="BB2623" s="2"/>
      <c r="BC2623" s="2"/>
      <c r="BD2623" s="8"/>
      <c r="BF2623" s="2"/>
      <c r="BH2623" s="2"/>
      <c r="BJ2623" s="2"/>
      <c r="BK2623" s="2"/>
      <c r="BL2623" s="2"/>
      <c r="BM2623" s="8"/>
    </row>
    <row r="2624" spans="1:65" x14ac:dyDescent="0.25">
      <c r="A2624" s="2"/>
      <c r="B2624" s="2"/>
      <c r="C2624" s="2"/>
      <c r="D2624" s="2"/>
      <c r="E2624" s="2"/>
      <c r="F2624" s="2"/>
      <c r="G2624" s="10"/>
      <c r="H2624" s="10"/>
      <c r="I2624" s="10"/>
      <c r="J2624" s="10"/>
      <c r="M2624" s="2"/>
      <c r="N2624" s="39"/>
      <c r="O2624" s="2"/>
      <c r="P2624" s="2"/>
      <c r="Q2624" s="2"/>
      <c r="R2624" s="2"/>
      <c r="S2624" s="2"/>
      <c r="V2624" s="2"/>
      <c r="W2624" s="2"/>
      <c r="X2624" s="2"/>
      <c r="Y2624" s="2"/>
      <c r="Z2624" s="2"/>
      <c r="AA2624" s="2"/>
      <c r="AB2624" s="2"/>
      <c r="AC2624" s="8"/>
      <c r="AE2624" s="2"/>
      <c r="AF2624" s="2"/>
      <c r="AG2624" s="2"/>
      <c r="AH2624" s="2"/>
      <c r="AI2624" s="2"/>
      <c r="AJ2624" s="2"/>
      <c r="AK2624" s="2"/>
      <c r="AL2624" s="8"/>
      <c r="AN2624" s="2"/>
      <c r="AO2624" s="2"/>
      <c r="AP2624" s="2"/>
      <c r="AQ2624" s="2"/>
      <c r="AR2624" s="2"/>
      <c r="AS2624" s="2"/>
      <c r="AT2624" s="2"/>
      <c r="AU2624" s="8"/>
      <c r="AW2624" s="2"/>
      <c r="AX2624" s="2"/>
      <c r="AY2624" s="2"/>
      <c r="AZ2624" s="2"/>
      <c r="BA2624" s="2"/>
      <c r="BB2624" s="2"/>
      <c r="BC2624" s="2"/>
      <c r="BD2624" s="8"/>
      <c r="BF2624" s="2"/>
      <c r="BH2624" s="2"/>
      <c r="BJ2624" s="2"/>
      <c r="BK2624" s="2"/>
      <c r="BL2624" s="2"/>
      <c r="BM2624" s="8"/>
    </row>
    <row r="2625" spans="1:65" x14ac:dyDescent="0.25">
      <c r="A2625" s="2"/>
      <c r="B2625" s="2"/>
      <c r="C2625" s="2"/>
      <c r="D2625" s="2"/>
      <c r="E2625" s="2"/>
      <c r="F2625" s="2"/>
      <c r="G2625" s="10"/>
      <c r="H2625" s="10"/>
      <c r="I2625" s="10"/>
      <c r="J2625" s="10"/>
      <c r="M2625" s="2"/>
      <c r="N2625" s="39"/>
      <c r="O2625" s="2"/>
      <c r="P2625" s="2"/>
      <c r="Q2625" s="2"/>
      <c r="R2625" s="2"/>
      <c r="S2625" s="2"/>
      <c r="V2625" s="2"/>
      <c r="W2625" s="2"/>
      <c r="X2625" s="2"/>
      <c r="Y2625" s="2"/>
      <c r="Z2625" s="2"/>
      <c r="AA2625" s="2"/>
      <c r="AB2625" s="2"/>
      <c r="AC2625" s="8"/>
      <c r="AE2625" s="2"/>
      <c r="AF2625" s="2"/>
      <c r="AG2625" s="2"/>
      <c r="AH2625" s="2"/>
      <c r="AI2625" s="2"/>
      <c r="AJ2625" s="2"/>
      <c r="AK2625" s="2"/>
      <c r="AL2625" s="8"/>
      <c r="AN2625" s="2"/>
      <c r="AO2625" s="2"/>
      <c r="AP2625" s="2"/>
      <c r="AQ2625" s="2"/>
      <c r="AR2625" s="2"/>
      <c r="AS2625" s="2"/>
      <c r="AT2625" s="2"/>
      <c r="AU2625" s="8"/>
      <c r="AW2625" s="2"/>
      <c r="AX2625" s="2"/>
      <c r="AY2625" s="2"/>
      <c r="AZ2625" s="2"/>
      <c r="BA2625" s="2"/>
      <c r="BB2625" s="2"/>
      <c r="BC2625" s="2"/>
      <c r="BD2625" s="8"/>
      <c r="BF2625" s="2"/>
      <c r="BH2625" s="2"/>
      <c r="BJ2625" s="2"/>
      <c r="BK2625" s="2"/>
      <c r="BL2625" s="2"/>
      <c r="BM2625" s="8"/>
    </row>
    <row r="2626" spans="1:65" x14ac:dyDescent="0.25">
      <c r="A2626" s="2"/>
      <c r="B2626" s="2"/>
      <c r="C2626" s="2"/>
      <c r="D2626" s="2"/>
      <c r="E2626" s="2"/>
      <c r="F2626" s="2"/>
      <c r="G2626" s="10"/>
      <c r="H2626" s="10"/>
      <c r="I2626" s="10"/>
      <c r="J2626" s="10"/>
      <c r="M2626" s="2"/>
      <c r="N2626" s="39"/>
      <c r="O2626" s="2"/>
      <c r="P2626" s="2"/>
      <c r="Q2626" s="2"/>
      <c r="R2626" s="2"/>
      <c r="S2626" s="2"/>
      <c r="V2626" s="2"/>
      <c r="W2626" s="2"/>
      <c r="X2626" s="2"/>
      <c r="Y2626" s="2"/>
      <c r="Z2626" s="2"/>
      <c r="AA2626" s="2"/>
      <c r="AB2626" s="2"/>
      <c r="AC2626" s="8"/>
      <c r="AE2626" s="2"/>
      <c r="AF2626" s="2"/>
      <c r="AG2626" s="2"/>
      <c r="AH2626" s="2"/>
      <c r="AI2626" s="2"/>
      <c r="AJ2626" s="2"/>
      <c r="AK2626" s="2"/>
      <c r="AL2626" s="8"/>
      <c r="AN2626" s="2"/>
      <c r="AO2626" s="2"/>
      <c r="AP2626" s="2"/>
      <c r="AQ2626" s="2"/>
      <c r="AR2626" s="2"/>
      <c r="AS2626" s="2"/>
      <c r="AT2626" s="2"/>
      <c r="AU2626" s="8"/>
      <c r="AW2626" s="2"/>
      <c r="AX2626" s="2"/>
      <c r="AY2626" s="2"/>
      <c r="AZ2626" s="2"/>
      <c r="BA2626" s="2"/>
      <c r="BB2626" s="2"/>
      <c r="BC2626" s="2"/>
      <c r="BD2626" s="8"/>
      <c r="BF2626" s="2"/>
      <c r="BH2626" s="2"/>
      <c r="BJ2626" s="2"/>
      <c r="BK2626" s="2"/>
      <c r="BL2626" s="2"/>
      <c r="BM2626" s="8"/>
    </row>
    <row r="2627" spans="1:65" x14ac:dyDescent="0.25">
      <c r="A2627" s="2"/>
      <c r="B2627" s="2"/>
      <c r="C2627" s="2"/>
      <c r="D2627" s="2"/>
      <c r="E2627" s="2"/>
      <c r="F2627" s="2"/>
      <c r="G2627" s="10"/>
      <c r="H2627" s="10"/>
      <c r="I2627" s="10"/>
      <c r="J2627" s="10"/>
      <c r="M2627" s="2"/>
      <c r="N2627" s="39"/>
      <c r="O2627" s="2"/>
      <c r="P2627" s="2"/>
      <c r="Q2627" s="2"/>
      <c r="R2627" s="2"/>
      <c r="S2627" s="2"/>
      <c r="V2627" s="2"/>
      <c r="W2627" s="2"/>
      <c r="X2627" s="2"/>
      <c r="Y2627" s="2"/>
      <c r="Z2627" s="2"/>
      <c r="AA2627" s="2"/>
      <c r="AB2627" s="2"/>
      <c r="AC2627" s="8"/>
      <c r="AE2627" s="2"/>
      <c r="AF2627" s="2"/>
      <c r="AG2627" s="2"/>
      <c r="AH2627" s="2"/>
      <c r="AI2627" s="2"/>
      <c r="AJ2627" s="2"/>
      <c r="AK2627" s="2"/>
      <c r="AL2627" s="8"/>
      <c r="AN2627" s="2"/>
      <c r="AO2627" s="2"/>
      <c r="AP2627" s="2"/>
      <c r="AQ2627" s="2"/>
      <c r="AR2627" s="2"/>
      <c r="AS2627" s="2"/>
      <c r="AT2627" s="2"/>
      <c r="AU2627" s="8"/>
      <c r="AW2627" s="2"/>
      <c r="AX2627" s="2"/>
      <c r="AY2627" s="2"/>
      <c r="AZ2627" s="2"/>
      <c r="BA2627" s="2"/>
      <c r="BB2627" s="2"/>
      <c r="BC2627" s="2"/>
      <c r="BD2627" s="8"/>
      <c r="BF2627" s="2"/>
      <c r="BH2627" s="2"/>
      <c r="BJ2627" s="2"/>
      <c r="BK2627" s="2"/>
      <c r="BL2627" s="2"/>
      <c r="BM2627" s="8"/>
    </row>
    <row r="2628" spans="1:65" x14ac:dyDescent="0.25">
      <c r="A2628" s="2"/>
      <c r="B2628" s="2"/>
      <c r="C2628" s="2"/>
      <c r="D2628" s="2"/>
      <c r="E2628" s="2"/>
      <c r="F2628" s="2"/>
      <c r="G2628" s="10"/>
      <c r="H2628" s="10"/>
      <c r="I2628" s="10"/>
      <c r="J2628" s="10"/>
      <c r="M2628" s="2"/>
      <c r="N2628" s="39"/>
      <c r="O2628" s="2"/>
      <c r="P2628" s="2"/>
      <c r="Q2628" s="2"/>
      <c r="R2628" s="2"/>
      <c r="S2628" s="2"/>
      <c r="V2628" s="2"/>
      <c r="W2628" s="2"/>
      <c r="X2628" s="2"/>
      <c r="Y2628" s="2"/>
      <c r="Z2628" s="2"/>
      <c r="AA2628" s="2"/>
      <c r="AB2628" s="2"/>
      <c r="AC2628" s="8"/>
      <c r="AE2628" s="2"/>
      <c r="AF2628" s="2"/>
      <c r="AG2628" s="2"/>
      <c r="AH2628" s="2"/>
      <c r="AI2628" s="2"/>
      <c r="AJ2628" s="2"/>
      <c r="AK2628" s="2"/>
      <c r="AL2628" s="8"/>
      <c r="AN2628" s="2"/>
      <c r="AO2628" s="2"/>
      <c r="AP2628" s="2"/>
      <c r="AQ2628" s="2"/>
      <c r="AR2628" s="2"/>
      <c r="AS2628" s="2"/>
      <c r="AT2628" s="2"/>
      <c r="AU2628" s="8"/>
      <c r="AW2628" s="2"/>
      <c r="AX2628" s="2"/>
      <c r="AY2628" s="2"/>
      <c r="AZ2628" s="2"/>
      <c r="BA2628" s="2"/>
      <c r="BB2628" s="2"/>
      <c r="BC2628" s="2"/>
      <c r="BD2628" s="8"/>
      <c r="BF2628" s="2"/>
      <c r="BH2628" s="2"/>
      <c r="BJ2628" s="2"/>
      <c r="BK2628" s="2"/>
      <c r="BL2628" s="2"/>
      <c r="BM2628" s="8"/>
    </row>
    <row r="2629" spans="1:65" x14ac:dyDescent="0.25">
      <c r="A2629" s="2"/>
      <c r="B2629" s="2"/>
      <c r="C2629" s="2"/>
      <c r="D2629" s="2"/>
      <c r="E2629" s="2"/>
      <c r="F2629" s="2"/>
      <c r="G2629" s="10"/>
      <c r="H2629" s="10"/>
      <c r="I2629" s="10"/>
      <c r="J2629" s="10"/>
      <c r="M2629" s="2"/>
      <c r="N2629" s="39"/>
      <c r="O2629" s="2"/>
      <c r="P2629" s="2"/>
      <c r="Q2629" s="2"/>
      <c r="R2629" s="2"/>
      <c r="S2629" s="2"/>
      <c r="V2629" s="2"/>
      <c r="W2629" s="2"/>
      <c r="X2629" s="2"/>
      <c r="Y2629" s="2"/>
      <c r="Z2629" s="2"/>
      <c r="AA2629" s="2"/>
      <c r="AB2629" s="2"/>
      <c r="AC2629" s="8"/>
      <c r="AE2629" s="2"/>
      <c r="AF2629" s="2"/>
      <c r="AG2629" s="2"/>
      <c r="AH2629" s="2"/>
      <c r="AI2629" s="2"/>
      <c r="AJ2629" s="2"/>
      <c r="AK2629" s="2"/>
      <c r="AL2629" s="8"/>
      <c r="AN2629" s="2"/>
      <c r="AO2629" s="2"/>
      <c r="AP2629" s="2"/>
      <c r="AQ2629" s="2"/>
      <c r="AR2629" s="2"/>
      <c r="AS2629" s="2"/>
      <c r="AT2629" s="2"/>
      <c r="AU2629" s="8"/>
      <c r="AW2629" s="2"/>
      <c r="AX2629" s="2"/>
      <c r="AY2629" s="2"/>
      <c r="AZ2629" s="2"/>
      <c r="BA2629" s="2"/>
      <c r="BB2629" s="2"/>
      <c r="BC2629" s="2"/>
      <c r="BD2629" s="8"/>
      <c r="BF2629" s="2"/>
      <c r="BH2629" s="2"/>
      <c r="BJ2629" s="2"/>
      <c r="BK2629" s="2"/>
      <c r="BL2629" s="2"/>
      <c r="BM2629" s="8"/>
    </row>
    <row r="2630" spans="1:65" x14ac:dyDescent="0.25">
      <c r="A2630" s="2"/>
      <c r="B2630" s="2"/>
      <c r="C2630" s="2"/>
      <c r="D2630" s="2"/>
      <c r="E2630" s="2"/>
      <c r="F2630" s="2"/>
      <c r="G2630" s="10"/>
      <c r="H2630" s="10"/>
      <c r="I2630" s="10"/>
      <c r="J2630" s="10"/>
      <c r="M2630" s="2"/>
      <c r="N2630" s="39"/>
      <c r="O2630" s="2"/>
      <c r="P2630" s="2"/>
      <c r="Q2630" s="2"/>
      <c r="R2630" s="2"/>
      <c r="S2630" s="2"/>
      <c r="V2630" s="2"/>
      <c r="W2630" s="2"/>
      <c r="X2630" s="2"/>
      <c r="Y2630" s="2"/>
      <c r="Z2630" s="2"/>
      <c r="AA2630" s="2"/>
      <c r="AB2630" s="2"/>
      <c r="AC2630" s="8"/>
      <c r="AE2630" s="2"/>
      <c r="AF2630" s="2"/>
      <c r="AG2630" s="2"/>
      <c r="AH2630" s="2"/>
      <c r="AI2630" s="2"/>
      <c r="AJ2630" s="2"/>
      <c r="AK2630" s="2"/>
      <c r="AL2630" s="8"/>
      <c r="AN2630" s="2"/>
      <c r="AO2630" s="2"/>
      <c r="AP2630" s="2"/>
      <c r="AQ2630" s="2"/>
      <c r="AR2630" s="2"/>
      <c r="AS2630" s="2"/>
      <c r="AT2630" s="2"/>
      <c r="AU2630" s="8"/>
      <c r="AW2630" s="2"/>
      <c r="AX2630" s="2"/>
      <c r="AY2630" s="2"/>
      <c r="AZ2630" s="2"/>
      <c r="BA2630" s="2"/>
      <c r="BB2630" s="2"/>
      <c r="BC2630" s="2"/>
      <c r="BD2630" s="8"/>
      <c r="BF2630" s="2"/>
      <c r="BH2630" s="2"/>
      <c r="BJ2630" s="2"/>
      <c r="BK2630" s="2"/>
      <c r="BL2630" s="2"/>
      <c r="BM2630" s="8"/>
    </row>
    <row r="2631" spans="1:65" x14ac:dyDescent="0.25">
      <c r="A2631" s="2"/>
      <c r="B2631" s="2"/>
      <c r="C2631" s="2"/>
      <c r="D2631" s="2"/>
      <c r="E2631" s="2"/>
      <c r="F2631" s="2"/>
      <c r="G2631" s="10"/>
      <c r="H2631" s="10"/>
      <c r="I2631" s="10"/>
      <c r="J2631" s="10"/>
      <c r="M2631" s="2"/>
      <c r="N2631" s="39"/>
      <c r="O2631" s="2"/>
      <c r="P2631" s="2"/>
      <c r="Q2631" s="2"/>
      <c r="R2631" s="2"/>
      <c r="S2631" s="2"/>
      <c r="V2631" s="2"/>
      <c r="W2631" s="2"/>
      <c r="X2631" s="2"/>
      <c r="Y2631" s="2"/>
      <c r="Z2631" s="2"/>
      <c r="AA2631" s="2"/>
      <c r="AB2631" s="2"/>
      <c r="AC2631" s="8"/>
      <c r="AE2631" s="2"/>
      <c r="AF2631" s="2"/>
      <c r="AG2631" s="2"/>
      <c r="AH2631" s="2"/>
      <c r="AI2631" s="2"/>
      <c r="AJ2631" s="2"/>
      <c r="AK2631" s="2"/>
      <c r="AL2631" s="8"/>
      <c r="AN2631" s="2"/>
      <c r="AO2631" s="2"/>
      <c r="AP2631" s="2"/>
      <c r="AQ2631" s="2"/>
      <c r="AR2631" s="2"/>
      <c r="AS2631" s="2"/>
      <c r="AT2631" s="2"/>
      <c r="AU2631" s="8"/>
      <c r="AW2631" s="2"/>
      <c r="AX2631" s="2"/>
      <c r="AY2631" s="2"/>
      <c r="AZ2631" s="2"/>
      <c r="BA2631" s="2"/>
      <c r="BB2631" s="2"/>
      <c r="BC2631" s="2"/>
      <c r="BD2631" s="8"/>
      <c r="BF2631" s="2"/>
      <c r="BH2631" s="2"/>
      <c r="BJ2631" s="2"/>
      <c r="BK2631" s="2"/>
      <c r="BL2631" s="2"/>
      <c r="BM2631" s="8"/>
    </row>
    <row r="2632" spans="1:65" x14ac:dyDescent="0.25">
      <c r="A2632" s="2"/>
      <c r="B2632" s="2"/>
      <c r="C2632" s="2"/>
      <c r="D2632" s="2"/>
      <c r="E2632" s="2"/>
      <c r="F2632" s="2"/>
      <c r="G2632" s="10"/>
      <c r="H2632" s="10"/>
      <c r="I2632" s="10"/>
      <c r="J2632" s="10"/>
      <c r="M2632" s="2"/>
      <c r="N2632" s="39"/>
      <c r="O2632" s="2"/>
      <c r="P2632" s="2"/>
      <c r="Q2632" s="2"/>
      <c r="R2632" s="2"/>
      <c r="S2632" s="2"/>
      <c r="V2632" s="2"/>
      <c r="W2632" s="2"/>
      <c r="X2632" s="2"/>
      <c r="Y2632" s="2"/>
      <c r="Z2632" s="2"/>
      <c r="AA2632" s="2"/>
      <c r="AB2632" s="2"/>
      <c r="AC2632" s="8"/>
      <c r="AE2632" s="2"/>
      <c r="AF2632" s="2"/>
      <c r="AG2632" s="2"/>
      <c r="AH2632" s="2"/>
      <c r="AI2632" s="2"/>
      <c r="AJ2632" s="2"/>
      <c r="AK2632" s="2"/>
      <c r="AL2632" s="8"/>
      <c r="AN2632" s="2"/>
      <c r="AO2632" s="2"/>
      <c r="AP2632" s="2"/>
      <c r="AQ2632" s="2"/>
      <c r="AR2632" s="2"/>
      <c r="AS2632" s="2"/>
      <c r="AT2632" s="2"/>
      <c r="AU2632" s="8"/>
      <c r="AW2632" s="2"/>
      <c r="AX2632" s="2"/>
      <c r="AY2632" s="2"/>
      <c r="AZ2632" s="2"/>
      <c r="BA2632" s="2"/>
      <c r="BB2632" s="2"/>
      <c r="BC2632" s="2"/>
      <c r="BD2632" s="8"/>
      <c r="BF2632" s="2"/>
      <c r="BH2632" s="2"/>
      <c r="BJ2632" s="2"/>
      <c r="BK2632" s="2"/>
      <c r="BL2632" s="2"/>
      <c r="BM2632" s="8"/>
    </row>
    <row r="2633" spans="1:65" x14ac:dyDescent="0.25">
      <c r="A2633" s="2"/>
      <c r="B2633" s="2"/>
      <c r="C2633" s="2"/>
      <c r="D2633" s="2"/>
      <c r="E2633" s="2"/>
      <c r="F2633" s="2"/>
      <c r="G2633" s="10"/>
      <c r="H2633" s="10"/>
      <c r="I2633" s="10"/>
      <c r="J2633" s="10"/>
      <c r="M2633" s="2"/>
      <c r="N2633" s="39"/>
      <c r="O2633" s="2"/>
      <c r="P2633" s="2"/>
      <c r="Q2633" s="2"/>
      <c r="R2633" s="2"/>
      <c r="S2633" s="2"/>
      <c r="V2633" s="2"/>
      <c r="W2633" s="2"/>
      <c r="X2633" s="2"/>
      <c r="Y2633" s="2"/>
      <c r="Z2633" s="2"/>
      <c r="AA2633" s="2"/>
      <c r="AB2633" s="2"/>
      <c r="AC2633" s="8"/>
      <c r="AE2633" s="2"/>
      <c r="AF2633" s="2"/>
      <c r="AG2633" s="2"/>
      <c r="AH2633" s="2"/>
      <c r="AI2633" s="2"/>
      <c r="AJ2633" s="2"/>
      <c r="AK2633" s="2"/>
      <c r="AL2633" s="8"/>
      <c r="AN2633" s="2"/>
      <c r="AO2633" s="2"/>
      <c r="AP2633" s="2"/>
      <c r="AQ2633" s="2"/>
      <c r="AR2633" s="2"/>
      <c r="AS2633" s="2"/>
      <c r="AT2633" s="2"/>
      <c r="AU2633" s="8"/>
      <c r="AW2633" s="2"/>
      <c r="AX2633" s="2"/>
      <c r="AY2633" s="2"/>
      <c r="AZ2633" s="2"/>
      <c r="BA2633" s="2"/>
      <c r="BB2633" s="2"/>
      <c r="BC2633" s="2"/>
      <c r="BD2633" s="8"/>
      <c r="BF2633" s="2"/>
      <c r="BH2633" s="2"/>
      <c r="BJ2633" s="2"/>
      <c r="BK2633" s="2"/>
      <c r="BL2633" s="2"/>
      <c r="BM2633" s="8"/>
    </row>
    <row r="2634" spans="1:65" x14ac:dyDescent="0.25">
      <c r="A2634" s="2"/>
      <c r="B2634" s="2"/>
      <c r="C2634" s="2"/>
      <c r="D2634" s="2"/>
      <c r="E2634" s="2"/>
      <c r="F2634" s="2"/>
      <c r="G2634" s="10"/>
      <c r="H2634" s="10"/>
      <c r="I2634" s="10"/>
      <c r="J2634" s="10"/>
      <c r="M2634" s="2"/>
      <c r="N2634" s="39"/>
      <c r="O2634" s="2"/>
      <c r="P2634" s="2"/>
      <c r="Q2634" s="2"/>
      <c r="R2634" s="2"/>
      <c r="S2634" s="2"/>
      <c r="V2634" s="2"/>
      <c r="W2634" s="2"/>
      <c r="X2634" s="2"/>
      <c r="Y2634" s="2"/>
      <c r="Z2634" s="2"/>
      <c r="AA2634" s="2"/>
      <c r="AB2634" s="2"/>
      <c r="AC2634" s="8"/>
      <c r="AE2634" s="2"/>
      <c r="AF2634" s="2"/>
      <c r="AG2634" s="2"/>
      <c r="AH2634" s="2"/>
      <c r="AI2634" s="2"/>
      <c r="AJ2634" s="2"/>
      <c r="AK2634" s="2"/>
      <c r="AL2634" s="8"/>
      <c r="AN2634" s="2"/>
      <c r="AO2634" s="2"/>
      <c r="AP2634" s="2"/>
      <c r="AQ2634" s="2"/>
      <c r="AR2634" s="2"/>
      <c r="AS2634" s="2"/>
      <c r="AT2634" s="2"/>
      <c r="AU2634" s="8"/>
      <c r="AW2634" s="2"/>
      <c r="AX2634" s="2"/>
      <c r="AY2634" s="2"/>
      <c r="AZ2634" s="2"/>
      <c r="BA2634" s="2"/>
      <c r="BB2634" s="2"/>
      <c r="BC2634" s="2"/>
      <c r="BD2634" s="8"/>
      <c r="BF2634" s="2"/>
      <c r="BH2634" s="2"/>
      <c r="BJ2634" s="2"/>
      <c r="BK2634" s="2"/>
      <c r="BL2634" s="2"/>
      <c r="BM2634" s="8"/>
    </row>
    <row r="2635" spans="1:65" x14ac:dyDescent="0.25">
      <c r="A2635" s="2"/>
      <c r="B2635" s="2"/>
      <c r="C2635" s="2"/>
      <c r="D2635" s="2"/>
      <c r="E2635" s="2"/>
      <c r="F2635" s="2"/>
      <c r="G2635" s="10"/>
      <c r="H2635" s="10"/>
      <c r="I2635" s="10"/>
      <c r="J2635" s="10"/>
      <c r="M2635" s="2"/>
      <c r="N2635" s="39"/>
      <c r="O2635" s="2"/>
      <c r="P2635" s="2"/>
      <c r="Q2635" s="2"/>
      <c r="R2635" s="2"/>
      <c r="S2635" s="2"/>
      <c r="V2635" s="2"/>
      <c r="W2635" s="2"/>
      <c r="X2635" s="2"/>
      <c r="Y2635" s="2"/>
      <c r="Z2635" s="2"/>
      <c r="AA2635" s="2"/>
      <c r="AB2635" s="2"/>
      <c r="AC2635" s="8"/>
      <c r="AE2635" s="2"/>
      <c r="AF2635" s="2"/>
      <c r="AG2635" s="2"/>
      <c r="AH2635" s="2"/>
      <c r="AI2635" s="2"/>
      <c r="AJ2635" s="2"/>
      <c r="AK2635" s="2"/>
      <c r="AL2635" s="8"/>
      <c r="AN2635" s="2"/>
      <c r="AO2635" s="2"/>
      <c r="AP2635" s="2"/>
      <c r="AQ2635" s="2"/>
      <c r="AR2635" s="2"/>
      <c r="AS2635" s="2"/>
      <c r="AT2635" s="2"/>
      <c r="AU2635" s="8"/>
      <c r="AW2635" s="2"/>
      <c r="AX2635" s="2"/>
      <c r="AY2635" s="2"/>
      <c r="AZ2635" s="2"/>
      <c r="BA2635" s="2"/>
      <c r="BB2635" s="2"/>
      <c r="BC2635" s="2"/>
      <c r="BD2635" s="8"/>
      <c r="BF2635" s="2"/>
      <c r="BH2635" s="2"/>
      <c r="BJ2635" s="2"/>
      <c r="BK2635" s="2"/>
      <c r="BL2635" s="2"/>
      <c r="BM2635" s="8"/>
    </row>
    <row r="2636" spans="1:65" x14ac:dyDescent="0.25">
      <c r="A2636" s="2"/>
      <c r="B2636" s="2"/>
      <c r="C2636" s="2"/>
      <c r="D2636" s="2"/>
      <c r="E2636" s="2"/>
      <c r="F2636" s="2"/>
      <c r="G2636" s="10"/>
      <c r="H2636" s="10"/>
      <c r="I2636" s="10"/>
      <c r="J2636" s="10"/>
      <c r="M2636" s="2"/>
      <c r="N2636" s="39"/>
      <c r="O2636" s="2"/>
      <c r="P2636" s="2"/>
      <c r="Q2636" s="2"/>
      <c r="R2636" s="2"/>
      <c r="S2636" s="2"/>
      <c r="V2636" s="2"/>
      <c r="W2636" s="2"/>
      <c r="X2636" s="2"/>
      <c r="Y2636" s="2"/>
      <c r="Z2636" s="2"/>
      <c r="AA2636" s="2"/>
      <c r="AB2636" s="2"/>
      <c r="AC2636" s="8"/>
      <c r="AE2636" s="2"/>
      <c r="AF2636" s="2"/>
      <c r="AG2636" s="2"/>
      <c r="AH2636" s="2"/>
      <c r="AI2636" s="2"/>
      <c r="AJ2636" s="2"/>
      <c r="AK2636" s="2"/>
      <c r="AL2636" s="8"/>
      <c r="AN2636" s="2"/>
      <c r="AO2636" s="2"/>
      <c r="AP2636" s="2"/>
      <c r="AQ2636" s="2"/>
      <c r="AR2636" s="2"/>
      <c r="AS2636" s="2"/>
      <c r="AT2636" s="2"/>
      <c r="AU2636" s="8"/>
      <c r="AW2636" s="2"/>
      <c r="AX2636" s="2"/>
      <c r="AY2636" s="2"/>
      <c r="AZ2636" s="2"/>
      <c r="BA2636" s="2"/>
      <c r="BB2636" s="2"/>
      <c r="BC2636" s="2"/>
      <c r="BD2636" s="8"/>
      <c r="BF2636" s="2"/>
      <c r="BH2636" s="2"/>
      <c r="BJ2636" s="2"/>
      <c r="BK2636" s="2"/>
      <c r="BL2636" s="2"/>
      <c r="BM2636" s="8"/>
    </row>
    <row r="2637" spans="1:65" x14ac:dyDescent="0.25">
      <c r="A2637" s="2"/>
      <c r="B2637" s="2"/>
      <c r="C2637" s="2"/>
      <c r="D2637" s="2"/>
      <c r="E2637" s="2"/>
      <c r="F2637" s="2"/>
      <c r="G2637" s="10"/>
      <c r="H2637" s="10"/>
      <c r="I2637" s="10"/>
      <c r="J2637" s="10"/>
      <c r="M2637" s="2"/>
      <c r="N2637" s="39"/>
      <c r="O2637" s="2"/>
      <c r="P2637" s="2"/>
      <c r="Q2637" s="2"/>
      <c r="R2637" s="2"/>
      <c r="S2637" s="2"/>
      <c r="V2637" s="2"/>
      <c r="W2637" s="2"/>
      <c r="X2637" s="2"/>
      <c r="Y2637" s="2"/>
      <c r="Z2637" s="2"/>
      <c r="AA2637" s="2"/>
      <c r="AB2637" s="2"/>
      <c r="AC2637" s="8"/>
      <c r="AE2637" s="2"/>
      <c r="AF2637" s="2"/>
      <c r="AG2637" s="2"/>
      <c r="AH2637" s="2"/>
      <c r="AI2637" s="2"/>
      <c r="AJ2637" s="2"/>
      <c r="AK2637" s="2"/>
      <c r="AL2637" s="8"/>
      <c r="AN2637" s="2"/>
      <c r="AO2637" s="2"/>
      <c r="AP2637" s="2"/>
      <c r="AQ2637" s="2"/>
      <c r="AR2637" s="2"/>
      <c r="AS2637" s="2"/>
      <c r="AT2637" s="2"/>
      <c r="AU2637" s="8"/>
      <c r="AW2637" s="2"/>
      <c r="AX2637" s="2"/>
      <c r="AY2637" s="2"/>
      <c r="AZ2637" s="2"/>
      <c r="BA2637" s="2"/>
      <c r="BB2637" s="2"/>
      <c r="BC2637" s="2"/>
      <c r="BD2637" s="8"/>
      <c r="BF2637" s="2"/>
      <c r="BH2637" s="2"/>
      <c r="BJ2637" s="2"/>
      <c r="BK2637" s="2"/>
      <c r="BL2637" s="2"/>
      <c r="BM2637" s="8"/>
    </row>
    <row r="2638" spans="1:65" x14ac:dyDescent="0.25">
      <c r="A2638" s="2"/>
      <c r="B2638" s="2"/>
      <c r="C2638" s="2"/>
      <c r="D2638" s="2"/>
      <c r="E2638" s="2"/>
      <c r="F2638" s="2"/>
      <c r="G2638" s="10"/>
      <c r="H2638" s="10"/>
      <c r="I2638" s="10"/>
      <c r="J2638" s="10"/>
      <c r="M2638" s="2"/>
      <c r="N2638" s="39"/>
      <c r="O2638" s="2"/>
      <c r="P2638" s="2"/>
      <c r="Q2638" s="2"/>
      <c r="R2638" s="2"/>
      <c r="S2638" s="2"/>
      <c r="V2638" s="2"/>
      <c r="W2638" s="2"/>
      <c r="X2638" s="2"/>
      <c r="Y2638" s="2"/>
      <c r="Z2638" s="2"/>
      <c r="AA2638" s="2"/>
      <c r="AB2638" s="2"/>
      <c r="AC2638" s="8"/>
      <c r="AE2638" s="2"/>
      <c r="AF2638" s="2"/>
      <c r="AG2638" s="2"/>
      <c r="AH2638" s="2"/>
      <c r="AI2638" s="2"/>
      <c r="AJ2638" s="2"/>
      <c r="AK2638" s="2"/>
      <c r="AL2638" s="8"/>
      <c r="AN2638" s="2"/>
      <c r="AO2638" s="2"/>
      <c r="AP2638" s="2"/>
      <c r="AQ2638" s="2"/>
      <c r="AR2638" s="2"/>
      <c r="AS2638" s="2"/>
      <c r="AT2638" s="2"/>
      <c r="AU2638" s="8"/>
      <c r="AW2638" s="2"/>
      <c r="AX2638" s="2"/>
      <c r="AY2638" s="2"/>
      <c r="AZ2638" s="2"/>
      <c r="BA2638" s="2"/>
      <c r="BB2638" s="2"/>
      <c r="BC2638" s="2"/>
      <c r="BD2638" s="8"/>
      <c r="BF2638" s="2"/>
      <c r="BH2638" s="2"/>
      <c r="BJ2638" s="2"/>
      <c r="BK2638" s="2"/>
      <c r="BL2638" s="2"/>
      <c r="BM2638" s="8"/>
    </row>
    <row r="2639" spans="1:65" x14ac:dyDescent="0.25">
      <c r="A2639" s="2"/>
      <c r="B2639" s="2"/>
      <c r="C2639" s="2"/>
      <c r="D2639" s="2"/>
      <c r="E2639" s="2"/>
      <c r="F2639" s="2"/>
      <c r="G2639" s="10"/>
      <c r="H2639" s="10"/>
      <c r="I2639" s="10"/>
      <c r="J2639" s="10"/>
      <c r="M2639" s="2"/>
      <c r="N2639" s="39"/>
      <c r="O2639" s="2"/>
      <c r="P2639" s="2"/>
      <c r="Q2639" s="2"/>
      <c r="R2639" s="2"/>
      <c r="S2639" s="2"/>
      <c r="V2639" s="2"/>
      <c r="W2639" s="2"/>
      <c r="X2639" s="2"/>
      <c r="Y2639" s="2"/>
      <c r="Z2639" s="2"/>
      <c r="AA2639" s="2"/>
      <c r="AB2639" s="2"/>
      <c r="AC2639" s="8"/>
      <c r="AE2639" s="2"/>
      <c r="AF2639" s="2"/>
      <c r="AG2639" s="2"/>
      <c r="AH2639" s="2"/>
      <c r="AI2639" s="2"/>
      <c r="AJ2639" s="2"/>
      <c r="AK2639" s="2"/>
      <c r="AL2639" s="8"/>
      <c r="AN2639" s="2"/>
      <c r="AO2639" s="2"/>
      <c r="AP2639" s="2"/>
      <c r="AQ2639" s="2"/>
      <c r="AR2639" s="2"/>
      <c r="AS2639" s="2"/>
      <c r="AT2639" s="2"/>
      <c r="AU2639" s="8"/>
      <c r="AW2639" s="2"/>
      <c r="AX2639" s="2"/>
      <c r="AY2639" s="2"/>
      <c r="AZ2639" s="2"/>
      <c r="BA2639" s="2"/>
      <c r="BB2639" s="2"/>
      <c r="BC2639" s="2"/>
      <c r="BD2639" s="8"/>
      <c r="BF2639" s="2"/>
      <c r="BH2639" s="2"/>
      <c r="BJ2639" s="2"/>
      <c r="BK2639" s="2"/>
      <c r="BL2639" s="2"/>
      <c r="BM2639" s="8"/>
    </row>
    <row r="2640" spans="1:65" x14ac:dyDescent="0.25">
      <c r="A2640" s="2"/>
      <c r="B2640" s="2"/>
      <c r="C2640" s="2"/>
      <c r="D2640" s="2"/>
      <c r="E2640" s="2"/>
      <c r="F2640" s="2"/>
      <c r="G2640" s="10"/>
      <c r="H2640" s="10"/>
      <c r="I2640" s="10"/>
      <c r="J2640" s="10"/>
      <c r="M2640" s="2"/>
      <c r="N2640" s="39"/>
      <c r="O2640" s="2"/>
      <c r="P2640" s="2"/>
      <c r="Q2640" s="2"/>
      <c r="R2640" s="2"/>
      <c r="S2640" s="2"/>
      <c r="V2640" s="2"/>
      <c r="W2640" s="2"/>
      <c r="X2640" s="2"/>
      <c r="Y2640" s="2"/>
      <c r="Z2640" s="2"/>
      <c r="AA2640" s="2"/>
      <c r="AB2640" s="2"/>
      <c r="AC2640" s="8"/>
      <c r="AE2640" s="2"/>
      <c r="AF2640" s="2"/>
      <c r="AG2640" s="2"/>
      <c r="AH2640" s="2"/>
      <c r="AI2640" s="2"/>
      <c r="AJ2640" s="2"/>
      <c r="AK2640" s="2"/>
      <c r="AL2640" s="8"/>
      <c r="AN2640" s="2"/>
      <c r="AO2640" s="2"/>
      <c r="AP2640" s="2"/>
      <c r="AQ2640" s="2"/>
      <c r="AR2640" s="2"/>
      <c r="AS2640" s="2"/>
      <c r="AT2640" s="2"/>
      <c r="AU2640" s="8"/>
      <c r="AW2640" s="2"/>
      <c r="AX2640" s="2"/>
      <c r="AY2640" s="2"/>
      <c r="AZ2640" s="2"/>
      <c r="BA2640" s="2"/>
      <c r="BB2640" s="2"/>
      <c r="BC2640" s="2"/>
      <c r="BD2640" s="8"/>
      <c r="BF2640" s="2"/>
      <c r="BH2640" s="2"/>
      <c r="BJ2640" s="2"/>
      <c r="BK2640" s="2"/>
      <c r="BL2640" s="2"/>
      <c r="BM2640" s="8"/>
    </row>
    <row r="2641" spans="1:65" x14ac:dyDescent="0.25">
      <c r="A2641" s="2"/>
      <c r="B2641" s="2"/>
      <c r="C2641" s="2"/>
      <c r="D2641" s="2"/>
      <c r="E2641" s="2"/>
      <c r="F2641" s="2"/>
      <c r="G2641" s="10"/>
      <c r="H2641" s="10"/>
      <c r="I2641" s="10"/>
      <c r="J2641" s="10"/>
      <c r="M2641" s="2"/>
      <c r="N2641" s="39"/>
      <c r="O2641" s="2"/>
      <c r="P2641" s="2"/>
      <c r="Q2641" s="2"/>
      <c r="R2641" s="2"/>
      <c r="S2641" s="2"/>
      <c r="V2641" s="2"/>
      <c r="W2641" s="2"/>
      <c r="X2641" s="2"/>
      <c r="Y2641" s="2"/>
      <c r="Z2641" s="2"/>
      <c r="AA2641" s="2"/>
      <c r="AB2641" s="2"/>
      <c r="AC2641" s="8"/>
      <c r="AE2641" s="2"/>
      <c r="AF2641" s="2"/>
      <c r="AG2641" s="2"/>
      <c r="AH2641" s="2"/>
      <c r="AI2641" s="2"/>
      <c r="AJ2641" s="2"/>
      <c r="AK2641" s="2"/>
      <c r="AL2641" s="8"/>
      <c r="AN2641" s="2"/>
      <c r="AO2641" s="2"/>
      <c r="AP2641" s="2"/>
      <c r="AQ2641" s="2"/>
      <c r="AR2641" s="2"/>
      <c r="AS2641" s="2"/>
      <c r="AT2641" s="2"/>
      <c r="AU2641" s="8"/>
      <c r="AW2641" s="2"/>
      <c r="AX2641" s="2"/>
      <c r="AY2641" s="2"/>
      <c r="AZ2641" s="2"/>
      <c r="BA2641" s="2"/>
      <c r="BB2641" s="2"/>
      <c r="BC2641" s="2"/>
      <c r="BD2641" s="8"/>
      <c r="BF2641" s="2"/>
      <c r="BH2641" s="2"/>
      <c r="BJ2641" s="2"/>
      <c r="BK2641" s="2"/>
      <c r="BL2641" s="2"/>
      <c r="BM2641" s="8"/>
    </row>
    <row r="2642" spans="1:65" x14ac:dyDescent="0.25">
      <c r="A2642" s="2"/>
      <c r="B2642" s="2"/>
      <c r="C2642" s="2"/>
      <c r="D2642" s="2"/>
      <c r="E2642" s="2"/>
      <c r="F2642" s="2"/>
      <c r="G2642" s="10"/>
      <c r="H2642" s="10"/>
      <c r="I2642" s="10"/>
      <c r="J2642" s="10"/>
      <c r="M2642" s="2"/>
      <c r="N2642" s="39"/>
      <c r="O2642" s="2"/>
      <c r="P2642" s="2"/>
      <c r="Q2642" s="2"/>
      <c r="R2642" s="2"/>
      <c r="S2642" s="2"/>
      <c r="V2642" s="2"/>
      <c r="W2642" s="2"/>
      <c r="X2642" s="2"/>
      <c r="Y2642" s="2"/>
      <c r="Z2642" s="2"/>
      <c r="AA2642" s="2"/>
      <c r="AB2642" s="2"/>
      <c r="AC2642" s="8"/>
      <c r="AE2642" s="2"/>
      <c r="AF2642" s="2"/>
      <c r="AG2642" s="2"/>
      <c r="AH2642" s="2"/>
      <c r="AI2642" s="2"/>
      <c r="AJ2642" s="2"/>
      <c r="AK2642" s="2"/>
      <c r="AL2642" s="8"/>
      <c r="AN2642" s="2"/>
      <c r="AO2642" s="2"/>
      <c r="AP2642" s="2"/>
      <c r="AQ2642" s="2"/>
      <c r="AR2642" s="2"/>
      <c r="AS2642" s="2"/>
      <c r="AT2642" s="2"/>
      <c r="AU2642" s="8"/>
      <c r="AW2642" s="2"/>
      <c r="AX2642" s="2"/>
      <c r="AY2642" s="2"/>
      <c r="AZ2642" s="2"/>
      <c r="BA2642" s="2"/>
      <c r="BB2642" s="2"/>
      <c r="BC2642" s="2"/>
      <c r="BD2642" s="8"/>
      <c r="BF2642" s="2"/>
      <c r="BH2642" s="2"/>
      <c r="BJ2642" s="2"/>
      <c r="BK2642" s="2"/>
      <c r="BL2642" s="2"/>
      <c r="BM2642" s="8"/>
    </row>
    <row r="2643" spans="1:65" x14ac:dyDescent="0.25">
      <c r="A2643" s="2"/>
      <c r="B2643" s="2"/>
      <c r="C2643" s="2"/>
      <c r="D2643" s="2"/>
      <c r="E2643" s="2"/>
      <c r="F2643" s="2"/>
      <c r="G2643" s="10"/>
      <c r="H2643" s="10"/>
      <c r="I2643" s="10"/>
      <c r="J2643" s="10"/>
      <c r="M2643" s="2"/>
      <c r="N2643" s="39"/>
      <c r="O2643" s="2"/>
      <c r="P2643" s="2"/>
      <c r="Q2643" s="2"/>
      <c r="R2643" s="2"/>
      <c r="S2643" s="2"/>
      <c r="V2643" s="2"/>
      <c r="W2643" s="2"/>
      <c r="X2643" s="2"/>
      <c r="Y2643" s="2"/>
      <c r="Z2643" s="2"/>
      <c r="AA2643" s="2"/>
      <c r="AB2643" s="2"/>
      <c r="AC2643" s="8"/>
      <c r="AE2643" s="2"/>
      <c r="AF2643" s="2"/>
      <c r="AG2643" s="2"/>
      <c r="AH2643" s="2"/>
      <c r="AI2643" s="2"/>
      <c r="AJ2643" s="2"/>
      <c r="AK2643" s="2"/>
      <c r="AL2643" s="8"/>
      <c r="AN2643" s="2"/>
      <c r="AO2643" s="2"/>
      <c r="AP2643" s="2"/>
      <c r="AQ2643" s="2"/>
      <c r="AR2643" s="2"/>
      <c r="AS2643" s="2"/>
      <c r="AT2643" s="2"/>
      <c r="AU2643" s="8"/>
      <c r="AW2643" s="2"/>
      <c r="AX2643" s="2"/>
      <c r="AY2643" s="2"/>
      <c r="AZ2643" s="2"/>
      <c r="BA2643" s="2"/>
      <c r="BB2643" s="2"/>
      <c r="BC2643" s="2"/>
      <c r="BD2643" s="8"/>
      <c r="BF2643" s="2"/>
      <c r="BH2643" s="2"/>
      <c r="BJ2643" s="2"/>
      <c r="BK2643" s="2"/>
      <c r="BL2643" s="2"/>
      <c r="BM2643" s="8"/>
    </row>
    <row r="2644" spans="1:65" x14ac:dyDescent="0.25">
      <c r="A2644" s="2"/>
      <c r="B2644" s="2"/>
      <c r="C2644" s="2"/>
      <c r="D2644" s="2"/>
      <c r="E2644" s="2"/>
      <c r="F2644" s="2"/>
      <c r="G2644" s="10"/>
      <c r="H2644" s="10"/>
      <c r="I2644" s="10"/>
      <c r="J2644" s="10"/>
      <c r="M2644" s="2"/>
      <c r="N2644" s="39"/>
      <c r="O2644" s="2"/>
      <c r="P2644" s="2"/>
      <c r="Q2644" s="2"/>
      <c r="R2644" s="2"/>
      <c r="S2644" s="2"/>
      <c r="V2644" s="2"/>
      <c r="W2644" s="2"/>
      <c r="X2644" s="2"/>
      <c r="Y2644" s="2"/>
      <c r="Z2644" s="2"/>
      <c r="AA2644" s="2"/>
      <c r="AB2644" s="2"/>
      <c r="AC2644" s="8"/>
      <c r="AE2644" s="2"/>
      <c r="AF2644" s="2"/>
      <c r="AG2644" s="2"/>
      <c r="AH2644" s="2"/>
      <c r="AI2644" s="2"/>
      <c r="AJ2644" s="2"/>
      <c r="AK2644" s="2"/>
      <c r="AL2644" s="8"/>
      <c r="AN2644" s="2"/>
      <c r="AO2644" s="2"/>
      <c r="AP2644" s="2"/>
      <c r="AQ2644" s="2"/>
      <c r="AR2644" s="2"/>
      <c r="AS2644" s="2"/>
      <c r="AT2644" s="2"/>
      <c r="AU2644" s="8"/>
      <c r="AW2644" s="2"/>
      <c r="AX2644" s="2"/>
      <c r="AY2644" s="2"/>
      <c r="AZ2644" s="2"/>
      <c r="BA2644" s="2"/>
      <c r="BB2644" s="2"/>
      <c r="BC2644" s="2"/>
      <c r="BD2644" s="8"/>
      <c r="BF2644" s="2"/>
      <c r="BH2644" s="2"/>
      <c r="BJ2644" s="2"/>
      <c r="BK2644" s="2"/>
      <c r="BL2644" s="2"/>
      <c r="BM2644" s="8"/>
    </row>
    <row r="2645" spans="1:65" x14ac:dyDescent="0.25">
      <c r="A2645" s="2"/>
      <c r="B2645" s="2"/>
      <c r="C2645" s="2"/>
      <c r="D2645" s="2"/>
      <c r="E2645" s="2"/>
      <c r="F2645" s="2"/>
      <c r="G2645" s="10"/>
      <c r="H2645" s="10"/>
      <c r="I2645" s="10"/>
      <c r="J2645" s="10"/>
      <c r="M2645" s="2"/>
      <c r="N2645" s="39"/>
      <c r="O2645" s="2"/>
      <c r="P2645" s="2"/>
      <c r="Q2645" s="2"/>
      <c r="R2645" s="2"/>
      <c r="S2645" s="2"/>
      <c r="V2645" s="2"/>
      <c r="W2645" s="2"/>
      <c r="X2645" s="2"/>
      <c r="Y2645" s="2"/>
      <c r="Z2645" s="2"/>
      <c r="AA2645" s="2"/>
      <c r="AB2645" s="2"/>
      <c r="AC2645" s="8"/>
      <c r="AE2645" s="2"/>
      <c r="AF2645" s="2"/>
      <c r="AG2645" s="2"/>
      <c r="AH2645" s="2"/>
      <c r="AI2645" s="2"/>
      <c r="AJ2645" s="2"/>
      <c r="AK2645" s="2"/>
      <c r="AL2645" s="8"/>
      <c r="AN2645" s="2"/>
      <c r="AO2645" s="2"/>
      <c r="AP2645" s="2"/>
      <c r="AQ2645" s="2"/>
      <c r="AR2645" s="2"/>
      <c r="AS2645" s="2"/>
      <c r="AT2645" s="2"/>
      <c r="AU2645" s="8"/>
      <c r="AW2645" s="2"/>
      <c r="AX2645" s="2"/>
      <c r="AY2645" s="2"/>
      <c r="AZ2645" s="2"/>
      <c r="BA2645" s="2"/>
      <c r="BB2645" s="2"/>
      <c r="BC2645" s="2"/>
      <c r="BD2645" s="8"/>
      <c r="BF2645" s="2"/>
      <c r="BH2645" s="2"/>
      <c r="BJ2645" s="2"/>
      <c r="BK2645" s="2"/>
      <c r="BL2645" s="2"/>
      <c r="BM2645" s="8"/>
    </row>
    <row r="2646" spans="1:65" x14ac:dyDescent="0.25">
      <c r="A2646" s="2"/>
      <c r="B2646" s="2"/>
      <c r="C2646" s="2"/>
      <c r="D2646" s="2"/>
      <c r="E2646" s="2"/>
      <c r="F2646" s="2"/>
      <c r="G2646" s="10"/>
      <c r="H2646" s="10"/>
      <c r="I2646" s="10"/>
      <c r="J2646" s="10"/>
      <c r="M2646" s="2"/>
      <c r="N2646" s="39"/>
      <c r="O2646" s="2"/>
      <c r="P2646" s="2"/>
      <c r="Q2646" s="2"/>
      <c r="R2646" s="2"/>
      <c r="S2646" s="2"/>
      <c r="V2646" s="2"/>
      <c r="W2646" s="2"/>
      <c r="X2646" s="2"/>
      <c r="Y2646" s="2"/>
      <c r="Z2646" s="2"/>
      <c r="AA2646" s="2"/>
      <c r="AB2646" s="2"/>
      <c r="AC2646" s="8"/>
      <c r="AE2646" s="2"/>
      <c r="AF2646" s="2"/>
      <c r="AG2646" s="2"/>
      <c r="AH2646" s="2"/>
      <c r="AI2646" s="2"/>
      <c r="AJ2646" s="2"/>
      <c r="AK2646" s="2"/>
      <c r="AL2646" s="8"/>
      <c r="AN2646" s="2"/>
      <c r="AO2646" s="2"/>
      <c r="AP2646" s="2"/>
      <c r="AQ2646" s="2"/>
      <c r="AR2646" s="2"/>
      <c r="AS2646" s="2"/>
      <c r="AT2646" s="2"/>
      <c r="AU2646" s="8"/>
      <c r="AW2646" s="2"/>
      <c r="AX2646" s="2"/>
      <c r="AY2646" s="2"/>
      <c r="AZ2646" s="2"/>
      <c r="BA2646" s="2"/>
      <c r="BB2646" s="2"/>
      <c r="BC2646" s="2"/>
      <c r="BD2646" s="8"/>
      <c r="BF2646" s="2"/>
      <c r="BH2646" s="2"/>
      <c r="BJ2646" s="2"/>
      <c r="BK2646" s="2"/>
      <c r="BL2646" s="2"/>
      <c r="BM2646" s="8"/>
    </row>
    <row r="2647" spans="1:65" x14ac:dyDescent="0.25">
      <c r="A2647" s="2"/>
      <c r="B2647" s="2"/>
      <c r="C2647" s="2"/>
      <c r="D2647" s="2"/>
      <c r="E2647" s="2"/>
      <c r="F2647" s="2"/>
      <c r="G2647" s="10"/>
      <c r="H2647" s="10"/>
      <c r="I2647" s="10"/>
      <c r="J2647" s="10"/>
      <c r="M2647" s="2"/>
      <c r="N2647" s="39"/>
      <c r="O2647" s="2"/>
      <c r="P2647" s="2"/>
      <c r="Q2647" s="2"/>
      <c r="R2647" s="2"/>
      <c r="S2647" s="2"/>
      <c r="V2647" s="2"/>
      <c r="W2647" s="2"/>
      <c r="X2647" s="2"/>
      <c r="Y2647" s="2"/>
      <c r="Z2647" s="2"/>
      <c r="AA2647" s="2"/>
      <c r="AB2647" s="2"/>
      <c r="AC2647" s="8"/>
      <c r="AE2647" s="2"/>
      <c r="AF2647" s="2"/>
      <c r="AG2647" s="2"/>
      <c r="AH2647" s="2"/>
      <c r="AI2647" s="2"/>
      <c r="AJ2647" s="2"/>
      <c r="AK2647" s="2"/>
      <c r="AL2647" s="8"/>
      <c r="AN2647" s="2"/>
      <c r="AO2647" s="2"/>
      <c r="AP2647" s="2"/>
      <c r="AQ2647" s="2"/>
      <c r="AR2647" s="2"/>
      <c r="AS2647" s="2"/>
      <c r="AT2647" s="2"/>
      <c r="AU2647" s="8"/>
      <c r="AW2647" s="2"/>
      <c r="AX2647" s="2"/>
      <c r="AY2647" s="2"/>
      <c r="AZ2647" s="2"/>
      <c r="BA2647" s="2"/>
      <c r="BB2647" s="2"/>
      <c r="BC2647" s="2"/>
      <c r="BD2647" s="8"/>
      <c r="BF2647" s="2"/>
      <c r="BH2647" s="2"/>
      <c r="BJ2647" s="2"/>
      <c r="BK2647" s="2"/>
      <c r="BL2647" s="2"/>
      <c r="BM2647" s="8"/>
    </row>
    <row r="2648" spans="1:65" x14ac:dyDescent="0.25">
      <c r="A2648" s="2"/>
      <c r="B2648" s="2"/>
      <c r="C2648" s="2"/>
      <c r="D2648" s="2"/>
      <c r="E2648" s="2"/>
      <c r="F2648" s="2"/>
      <c r="G2648" s="10"/>
      <c r="H2648" s="10"/>
      <c r="I2648" s="10"/>
      <c r="J2648" s="10"/>
      <c r="M2648" s="2"/>
      <c r="N2648" s="39"/>
      <c r="O2648" s="2"/>
      <c r="P2648" s="2"/>
      <c r="Q2648" s="2"/>
      <c r="R2648" s="2"/>
      <c r="S2648" s="2"/>
      <c r="V2648" s="2"/>
      <c r="W2648" s="2"/>
      <c r="X2648" s="2"/>
      <c r="Y2648" s="2"/>
      <c r="Z2648" s="2"/>
      <c r="AA2648" s="2"/>
      <c r="AB2648" s="2"/>
      <c r="AC2648" s="8"/>
      <c r="AE2648" s="2"/>
      <c r="AF2648" s="2"/>
      <c r="AG2648" s="2"/>
      <c r="AH2648" s="2"/>
      <c r="AI2648" s="2"/>
      <c r="AJ2648" s="2"/>
      <c r="AK2648" s="2"/>
      <c r="AL2648" s="8"/>
      <c r="AN2648" s="2"/>
      <c r="AO2648" s="2"/>
      <c r="AP2648" s="2"/>
      <c r="AQ2648" s="2"/>
      <c r="AR2648" s="2"/>
      <c r="AS2648" s="2"/>
      <c r="AT2648" s="2"/>
      <c r="AU2648" s="8"/>
      <c r="AW2648" s="2"/>
      <c r="AX2648" s="2"/>
      <c r="AY2648" s="2"/>
      <c r="AZ2648" s="2"/>
      <c r="BA2648" s="2"/>
      <c r="BB2648" s="2"/>
      <c r="BC2648" s="2"/>
      <c r="BD2648" s="8"/>
      <c r="BF2648" s="2"/>
      <c r="BH2648" s="2"/>
      <c r="BJ2648" s="2"/>
      <c r="BK2648" s="2"/>
      <c r="BL2648" s="2"/>
      <c r="BM2648" s="8"/>
    </row>
    <row r="2649" spans="1:65" x14ac:dyDescent="0.25">
      <c r="A2649" s="2"/>
      <c r="B2649" s="2"/>
      <c r="C2649" s="2"/>
      <c r="D2649" s="2"/>
      <c r="E2649" s="2"/>
      <c r="F2649" s="2"/>
      <c r="G2649" s="10"/>
      <c r="H2649" s="10"/>
      <c r="I2649" s="10"/>
      <c r="J2649" s="10"/>
      <c r="M2649" s="2"/>
      <c r="N2649" s="39"/>
      <c r="O2649" s="2"/>
      <c r="P2649" s="2"/>
      <c r="Q2649" s="2"/>
      <c r="R2649" s="2"/>
      <c r="S2649" s="2"/>
      <c r="V2649" s="2"/>
      <c r="W2649" s="2"/>
      <c r="X2649" s="2"/>
      <c r="Y2649" s="2"/>
      <c r="Z2649" s="2"/>
      <c r="AA2649" s="2"/>
      <c r="AB2649" s="2"/>
      <c r="AC2649" s="8"/>
      <c r="AE2649" s="2"/>
      <c r="AF2649" s="2"/>
      <c r="AG2649" s="2"/>
      <c r="AH2649" s="2"/>
      <c r="AI2649" s="2"/>
      <c r="AJ2649" s="2"/>
      <c r="AK2649" s="2"/>
      <c r="AL2649" s="8"/>
      <c r="AN2649" s="2"/>
      <c r="AO2649" s="2"/>
      <c r="AP2649" s="2"/>
      <c r="AQ2649" s="2"/>
      <c r="AR2649" s="2"/>
      <c r="AS2649" s="2"/>
      <c r="AT2649" s="2"/>
      <c r="AU2649" s="8"/>
      <c r="AW2649" s="2"/>
      <c r="AX2649" s="2"/>
      <c r="AY2649" s="2"/>
      <c r="AZ2649" s="2"/>
      <c r="BA2649" s="2"/>
      <c r="BB2649" s="2"/>
      <c r="BC2649" s="2"/>
      <c r="BD2649" s="8"/>
      <c r="BF2649" s="2"/>
      <c r="BH2649" s="2"/>
      <c r="BJ2649" s="2"/>
      <c r="BK2649" s="2"/>
      <c r="BL2649" s="2"/>
      <c r="BM2649" s="8"/>
    </row>
    <row r="2650" spans="1:65" x14ac:dyDescent="0.25">
      <c r="A2650" s="2"/>
      <c r="B2650" s="2"/>
      <c r="C2650" s="2"/>
      <c r="D2650" s="2"/>
      <c r="E2650" s="2"/>
      <c r="F2650" s="2"/>
      <c r="G2650" s="10"/>
      <c r="H2650" s="10"/>
      <c r="I2650" s="10"/>
      <c r="J2650" s="10"/>
      <c r="M2650" s="2"/>
      <c r="N2650" s="39"/>
      <c r="O2650" s="2"/>
      <c r="P2650" s="2"/>
      <c r="Q2650" s="2"/>
      <c r="R2650" s="2"/>
      <c r="S2650" s="2"/>
      <c r="V2650" s="2"/>
      <c r="W2650" s="2"/>
      <c r="X2650" s="2"/>
      <c r="Y2650" s="2"/>
      <c r="Z2650" s="2"/>
      <c r="AA2650" s="2"/>
      <c r="AB2650" s="2"/>
      <c r="AC2650" s="8"/>
      <c r="AE2650" s="2"/>
      <c r="AF2650" s="2"/>
      <c r="AG2650" s="2"/>
      <c r="AH2650" s="2"/>
      <c r="AI2650" s="2"/>
      <c r="AJ2650" s="2"/>
      <c r="AK2650" s="2"/>
      <c r="AL2650" s="8"/>
      <c r="AN2650" s="2"/>
      <c r="AO2650" s="2"/>
      <c r="AP2650" s="2"/>
      <c r="AQ2650" s="2"/>
      <c r="AR2650" s="2"/>
      <c r="AS2650" s="2"/>
      <c r="AT2650" s="2"/>
      <c r="AU2650" s="8"/>
      <c r="AW2650" s="2"/>
      <c r="AX2650" s="2"/>
      <c r="AY2650" s="2"/>
      <c r="AZ2650" s="2"/>
      <c r="BA2650" s="2"/>
      <c r="BB2650" s="2"/>
      <c r="BC2650" s="2"/>
      <c r="BD2650" s="8"/>
      <c r="BF2650" s="2"/>
      <c r="BH2650" s="2"/>
      <c r="BJ2650" s="2"/>
      <c r="BK2650" s="2"/>
      <c r="BL2650" s="2"/>
      <c r="BM2650" s="8"/>
    </row>
    <row r="2651" spans="1:65" x14ac:dyDescent="0.25">
      <c r="A2651" s="2"/>
      <c r="B2651" s="2"/>
      <c r="C2651" s="2"/>
      <c r="D2651" s="2"/>
      <c r="E2651" s="2"/>
      <c r="F2651" s="2"/>
      <c r="G2651" s="10"/>
      <c r="H2651" s="10"/>
      <c r="I2651" s="10"/>
      <c r="J2651" s="10"/>
      <c r="M2651" s="2"/>
      <c r="N2651" s="39"/>
      <c r="O2651" s="2"/>
      <c r="P2651" s="2"/>
      <c r="Q2651" s="2"/>
      <c r="R2651" s="2"/>
      <c r="S2651" s="2"/>
      <c r="V2651" s="2"/>
      <c r="W2651" s="2"/>
      <c r="X2651" s="2"/>
      <c r="Y2651" s="2"/>
      <c r="Z2651" s="2"/>
      <c r="AA2651" s="2"/>
      <c r="AB2651" s="2"/>
      <c r="AC2651" s="8"/>
      <c r="AE2651" s="2"/>
      <c r="AF2651" s="2"/>
      <c r="AG2651" s="2"/>
      <c r="AH2651" s="2"/>
      <c r="AI2651" s="2"/>
      <c r="AJ2651" s="2"/>
      <c r="AK2651" s="2"/>
      <c r="AL2651" s="8"/>
      <c r="AN2651" s="2"/>
      <c r="AO2651" s="2"/>
      <c r="AP2651" s="2"/>
      <c r="AQ2651" s="2"/>
      <c r="AR2651" s="2"/>
      <c r="AS2651" s="2"/>
      <c r="AT2651" s="2"/>
      <c r="AU2651" s="8"/>
      <c r="AW2651" s="2"/>
      <c r="AX2651" s="2"/>
      <c r="AY2651" s="2"/>
      <c r="AZ2651" s="2"/>
      <c r="BA2651" s="2"/>
      <c r="BB2651" s="2"/>
      <c r="BC2651" s="2"/>
      <c r="BD2651" s="8"/>
      <c r="BF2651" s="2"/>
      <c r="BH2651" s="2"/>
      <c r="BJ2651" s="2"/>
      <c r="BK2651" s="2"/>
      <c r="BL2651" s="2"/>
      <c r="BM2651" s="8"/>
    </row>
    <row r="2652" spans="1:65" x14ac:dyDescent="0.25">
      <c r="A2652" s="2"/>
      <c r="B2652" s="2"/>
      <c r="C2652" s="2"/>
      <c r="D2652" s="2"/>
      <c r="E2652" s="2"/>
      <c r="F2652" s="2"/>
      <c r="G2652" s="10"/>
      <c r="H2652" s="10"/>
      <c r="I2652" s="10"/>
      <c r="J2652" s="10"/>
      <c r="M2652" s="2"/>
      <c r="N2652" s="39"/>
      <c r="O2652" s="2"/>
      <c r="P2652" s="2"/>
      <c r="Q2652" s="2"/>
      <c r="R2652" s="2"/>
      <c r="S2652" s="2"/>
      <c r="V2652" s="2"/>
      <c r="W2652" s="2"/>
      <c r="X2652" s="2"/>
      <c r="Y2652" s="2"/>
      <c r="Z2652" s="2"/>
      <c r="AA2652" s="2"/>
      <c r="AB2652" s="2"/>
      <c r="AC2652" s="8"/>
      <c r="AE2652" s="2"/>
      <c r="AF2652" s="2"/>
      <c r="AG2652" s="2"/>
      <c r="AH2652" s="2"/>
      <c r="AI2652" s="2"/>
      <c r="AJ2652" s="2"/>
      <c r="AK2652" s="2"/>
      <c r="AL2652" s="8"/>
      <c r="AN2652" s="2"/>
      <c r="AO2652" s="2"/>
      <c r="AP2652" s="2"/>
      <c r="AQ2652" s="2"/>
      <c r="AR2652" s="2"/>
      <c r="AS2652" s="2"/>
      <c r="AT2652" s="2"/>
      <c r="AU2652" s="8"/>
      <c r="AW2652" s="2"/>
      <c r="AX2652" s="2"/>
      <c r="AY2652" s="2"/>
      <c r="AZ2652" s="2"/>
      <c r="BA2652" s="2"/>
      <c r="BB2652" s="2"/>
      <c r="BC2652" s="2"/>
      <c r="BD2652" s="8"/>
      <c r="BF2652" s="2"/>
      <c r="BH2652" s="2"/>
      <c r="BJ2652" s="2"/>
      <c r="BK2652" s="2"/>
      <c r="BL2652" s="2"/>
      <c r="BM2652" s="8"/>
    </row>
    <row r="2653" spans="1:65" x14ac:dyDescent="0.25">
      <c r="A2653" s="2"/>
      <c r="B2653" s="2"/>
      <c r="C2653" s="2"/>
      <c r="D2653" s="2"/>
      <c r="E2653" s="2"/>
      <c r="F2653" s="2"/>
      <c r="G2653" s="10"/>
      <c r="H2653" s="10"/>
      <c r="I2653" s="10"/>
      <c r="J2653" s="10"/>
      <c r="M2653" s="2"/>
      <c r="N2653" s="39"/>
      <c r="O2653" s="2"/>
      <c r="P2653" s="2"/>
      <c r="Q2653" s="2"/>
      <c r="R2653" s="2"/>
      <c r="S2653" s="2"/>
      <c r="V2653" s="2"/>
      <c r="W2653" s="2"/>
      <c r="X2653" s="2"/>
      <c r="Y2653" s="2"/>
      <c r="Z2653" s="2"/>
      <c r="AA2653" s="2"/>
      <c r="AB2653" s="2"/>
      <c r="AC2653" s="8"/>
      <c r="AE2653" s="2"/>
      <c r="AF2653" s="2"/>
      <c r="AG2653" s="2"/>
      <c r="AH2653" s="2"/>
      <c r="AI2653" s="2"/>
      <c r="AJ2653" s="2"/>
      <c r="AK2653" s="2"/>
      <c r="AL2653" s="8"/>
      <c r="AN2653" s="2"/>
      <c r="AO2653" s="2"/>
      <c r="AP2653" s="2"/>
      <c r="AQ2653" s="2"/>
      <c r="AR2653" s="2"/>
      <c r="AS2653" s="2"/>
      <c r="AT2653" s="2"/>
      <c r="AU2653" s="8"/>
      <c r="AW2653" s="2"/>
      <c r="AX2653" s="2"/>
      <c r="AY2653" s="2"/>
      <c r="AZ2653" s="2"/>
      <c r="BA2653" s="2"/>
      <c r="BB2653" s="2"/>
      <c r="BC2653" s="2"/>
      <c r="BD2653" s="8"/>
      <c r="BF2653" s="2"/>
      <c r="BH2653" s="2"/>
      <c r="BJ2653" s="2"/>
      <c r="BK2653" s="2"/>
      <c r="BL2653" s="2"/>
      <c r="BM2653" s="8"/>
    </row>
    <row r="2654" spans="1:65" x14ac:dyDescent="0.25">
      <c r="A2654" s="2"/>
      <c r="B2654" s="2"/>
      <c r="C2654" s="2"/>
      <c r="D2654" s="2"/>
      <c r="E2654" s="2"/>
      <c r="F2654" s="2"/>
      <c r="G2654" s="10"/>
      <c r="H2654" s="10"/>
      <c r="I2654" s="10"/>
      <c r="J2654" s="10"/>
      <c r="M2654" s="2"/>
      <c r="N2654" s="39"/>
      <c r="O2654" s="2"/>
      <c r="P2654" s="2"/>
      <c r="Q2654" s="2"/>
      <c r="R2654" s="2"/>
      <c r="S2654" s="2"/>
      <c r="V2654" s="2"/>
      <c r="W2654" s="2"/>
      <c r="X2654" s="2"/>
      <c r="Y2654" s="2"/>
      <c r="Z2654" s="2"/>
      <c r="AA2654" s="2"/>
      <c r="AB2654" s="2"/>
      <c r="AC2654" s="8"/>
      <c r="AE2654" s="2"/>
      <c r="AF2654" s="2"/>
      <c r="AG2654" s="2"/>
      <c r="AH2654" s="2"/>
      <c r="AI2654" s="2"/>
      <c r="AJ2654" s="2"/>
      <c r="AK2654" s="2"/>
      <c r="AL2654" s="8"/>
      <c r="AN2654" s="2"/>
      <c r="AO2654" s="2"/>
      <c r="AP2654" s="2"/>
      <c r="AQ2654" s="2"/>
      <c r="AR2654" s="2"/>
      <c r="AS2654" s="2"/>
      <c r="AT2654" s="2"/>
      <c r="AU2654" s="8"/>
      <c r="AW2654" s="2"/>
      <c r="AX2654" s="2"/>
      <c r="AY2654" s="2"/>
      <c r="AZ2654" s="2"/>
      <c r="BA2654" s="2"/>
      <c r="BB2654" s="2"/>
      <c r="BC2654" s="2"/>
      <c r="BD2654" s="8"/>
      <c r="BF2654" s="2"/>
      <c r="BH2654" s="2"/>
      <c r="BJ2654" s="2"/>
      <c r="BK2654" s="2"/>
      <c r="BL2654" s="2"/>
      <c r="BM2654" s="8"/>
    </row>
    <row r="2655" spans="1:65" x14ac:dyDescent="0.25">
      <c r="A2655" s="2"/>
      <c r="B2655" s="2"/>
      <c r="C2655" s="2"/>
      <c r="D2655" s="2"/>
      <c r="E2655" s="2"/>
      <c r="F2655" s="2"/>
      <c r="G2655" s="10"/>
      <c r="H2655" s="10"/>
      <c r="I2655" s="10"/>
      <c r="J2655" s="10"/>
      <c r="M2655" s="2"/>
      <c r="N2655" s="39"/>
      <c r="O2655" s="2"/>
      <c r="P2655" s="2"/>
      <c r="Q2655" s="2"/>
      <c r="R2655" s="2"/>
      <c r="S2655" s="2"/>
      <c r="V2655" s="2"/>
      <c r="W2655" s="2"/>
      <c r="X2655" s="2"/>
      <c r="Y2655" s="2"/>
      <c r="Z2655" s="2"/>
      <c r="AA2655" s="2"/>
      <c r="AB2655" s="2"/>
      <c r="AC2655" s="8"/>
      <c r="AE2655" s="2"/>
      <c r="AF2655" s="2"/>
      <c r="AG2655" s="2"/>
      <c r="AH2655" s="2"/>
      <c r="AI2655" s="2"/>
      <c r="AJ2655" s="2"/>
      <c r="AK2655" s="2"/>
      <c r="AL2655" s="8"/>
      <c r="AN2655" s="2"/>
      <c r="AO2655" s="2"/>
      <c r="AP2655" s="2"/>
      <c r="AQ2655" s="2"/>
      <c r="AR2655" s="2"/>
      <c r="AS2655" s="2"/>
      <c r="AT2655" s="2"/>
      <c r="AU2655" s="8"/>
      <c r="AW2655" s="2"/>
      <c r="AX2655" s="2"/>
      <c r="AY2655" s="2"/>
      <c r="AZ2655" s="2"/>
      <c r="BA2655" s="2"/>
      <c r="BB2655" s="2"/>
      <c r="BC2655" s="2"/>
      <c r="BD2655" s="8"/>
      <c r="BF2655" s="2"/>
      <c r="BH2655" s="2"/>
      <c r="BJ2655" s="2"/>
      <c r="BK2655" s="2"/>
      <c r="BL2655" s="2"/>
      <c r="BM2655" s="8"/>
    </row>
    <row r="2656" spans="1:65" x14ac:dyDescent="0.25">
      <c r="A2656" s="2"/>
      <c r="B2656" s="2"/>
      <c r="C2656" s="2"/>
      <c r="D2656" s="2"/>
      <c r="E2656" s="2"/>
      <c r="F2656" s="2"/>
      <c r="G2656" s="10"/>
      <c r="H2656" s="10"/>
      <c r="I2656" s="10"/>
      <c r="J2656" s="10"/>
      <c r="M2656" s="2"/>
      <c r="N2656" s="39"/>
      <c r="O2656" s="2"/>
      <c r="P2656" s="2"/>
      <c r="Q2656" s="2"/>
      <c r="R2656" s="2"/>
      <c r="S2656" s="2"/>
      <c r="V2656" s="2"/>
      <c r="W2656" s="2"/>
      <c r="X2656" s="2"/>
      <c r="Y2656" s="2"/>
      <c r="Z2656" s="2"/>
      <c r="AA2656" s="2"/>
      <c r="AB2656" s="2"/>
      <c r="AC2656" s="8"/>
      <c r="AE2656" s="2"/>
      <c r="AF2656" s="2"/>
      <c r="AG2656" s="2"/>
      <c r="AH2656" s="2"/>
      <c r="AI2656" s="2"/>
      <c r="AJ2656" s="2"/>
      <c r="AK2656" s="2"/>
      <c r="AL2656" s="8"/>
      <c r="AN2656" s="2"/>
      <c r="AO2656" s="2"/>
      <c r="AP2656" s="2"/>
      <c r="AQ2656" s="2"/>
      <c r="AR2656" s="2"/>
      <c r="AS2656" s="2"/>
      <c r="AT2656" s="2"/>
      <c r="AU2656" s="8"/>
      <c r="AW2656" s="2"/>
      <c r="AX2656" s="2"/>
      <c r="AY2656" s="2"/>
      <c r="AZ2656" s="2"/>
      <c r="BA2656" s="2"/>
      <c r="BB2656" s="2"/>
      <c r="BC2656" s="2"/>
      <c r="BD2656" s="8"/>
      <c r="BF2656" s="2"/>
      <c r="BH2656" s="2"/>
      <c r="BJ2656" s="2"/>
      <c r="BK2656" s="2"/>
      <c r="BL2656" s="2"/>
      <c r="BM2656" s="8"/>
    </row>
    <row r="2657" spans="1:65" x14ac:dyDescent="0.25">
      <c r="A2657" s="2"/>
      <c r="B2657" s="2"/>
      <c r="C2657" s="2"/>
      <c r="D2657" s="2"/>
      <c r="E2657" s="2"/>
      <c r="F2657" s="2"/>
      <c r="G2657" s="10"/>
      <c r="H2657" s="10"/>
      <c r="I2657" s="10"/>
      <c r="J2657" s="10"/>
      <c r="M2657" s="2"/>
      <c r="N2657" s="39"/>
      <c r="O2657" s="2"/>
      <c r="P2657" s="2"/>
      <c r="Q2657" s="2"/>
      <c r="R2657" s="2"/>
      <c r="S2657" s="2"/>
      <c r="V2657" s="2"/>
      <c r="W2657" s="2"/>
      <c r="X2657" s="2"/>
      <c r="Y2657" s="2"/>
      <c r="Z2657" s="2"/>
      <c r="AA2657" s="2"/>
      <c r="AB2657" s="2"/>
      <c r="AC2657" s="8"/>
      <c r="AE2657" s="2"/>
      <c r="AF2657" s="2"/>
      <c r="AG2657" s="2"/>
      <c r="AH2657" s="2"/>
      <c r="AI2657" s="2"/>
      <c r="AJ2657" s="2"/>
      <c r="AK2657" s="2"/>
      <c r="AL2657" s="8"/>
      <c r="AN2657" s="2"/>
      <c r="AO2657" s="2"/>
      <c r="AP2657" s="2"/>
      <c r="AQ2657" s="2"/>
      <c r="AR2657" s="2"/>
      <c r="AS2657" s="2"/>
      <c r="AT2657" s="2"/>
      <c r="AU2657" s="8"/>
      <c r="AW2657" s="2"/>
      <c r="AX2657" s="2"/>
      <c r="AY2657" s="2"/>
      <c r="AZ2657" s="2"/>
      <c r="BA2657" s="2"/>
      <c r="BB2657" s="2"/>
      <c r="BC2657" s="2"/>
      <c r="BD2657" s="8"/>
      <c r="BF2657" s="2"/>
      <c r="BH2657" s="2"/>
      <c r="BJ2657" s="2"/>
      <c r="BK2657" s="2"/>
      <c r="BL2657" s="2"/>
      <c r="BM2657" s="8"/>
    </row>
    <row r="2658" spans="1:65" x14ac:dyDescent="0.25">
      <c r="A2658" s="2"/>
      <c r="B2658" s="2"/>
      <c r="C2658" s="2"/>
      <c r="D2658" s="2"/>
      <c r="E2658" s="2"/>
      <c r="F2658" s="2"/>
      <c r="G2658" s="10"/>
      <c r="H2658" s="10"/>
      <c r="I2658" s="10"/>
      <c r="J2658" s="10"/>
      <c r="M2658" s="2"/>
      <c r="N2658" s="39"/>
      <c r="O2658" s="2"/>
      <c r="P2658" s="2"/>
      <c r="Q2658" s="2"/>
      <c r="R2658" s="2"/>
      <c r="S2658" s="2"/>
      <c r="V2658" s="2"/>
      <c r="W2658" s="2"/>
      <c r="X2658" s="2"/>
      <c r="Y2658" s="2"/>
      <c r="Z2658" s="2"/>
      <c r="AA2658" s="2"/>
      <c r="AB2658" s="2"/>
      <c r="AC2658" s="8"/>
      <c r="AE2658" s="2"/>
      <c r="AF2658" s="2"/>
      <c r="AG2658" s="2"/>
      <c r="AH2658" s="2"/>
      <c r="AI2658" s="2"/>
      <c r="AJ2658" s="2"/>
      <c r="AK2658" s="2"/>
      <c r="AL2658" s="8"/>
      <c r="AN2658" s="2"/>
      <c r="AO2658" s="2"/>
      <c r="AP2658" s="2"/>
      <c r="AQ2658" s="2"/>
      <c r="AR2658" s="2"/>
      <c r="AS2658" s="2"/>
      <c r="AT2658" s="2"/>
      <c r="AU2658" s="8"/>
      <c r="AW2658" s="2"/>
      <c r="AX2658" s="2"/>
      <c r="AY2658" s="2"/>
      <c r="AZ2658" s="2"/>
      <c r="BA2658" s="2"/>
      <c r="BB2658" s="2"/>
      <c r="BC2658" s="2"/>
      <c r="BD2658" s="8"/>
      <c r="BF2658" s="2"/>
      <c r="BH2658" s="2"/>
      <c r="BJ2658" s="2"/>
      <c r="BK2658" s="2"/>
      <c r="BL2658" s="2"/>
      <c r="BM2658" s="8"/>
    </row>
    <row r="2659" spans="1:65" x14ac:dyDescent="0.25">
      <c r="A2659" s="2"/>
      <c r="B2659" s="2"/>
      <c r="C2659" s="2"/>
      <c r="D2659" s="2"/>
      <c r="E2659" s="2"/>
      <c r="F2659" s="2"/>
      <c r="G2659" s="10"/>
      <c r="H2659" s="10"/>
      <c r="I2659" s="10"/>
      <c r="J2659" s="10"/>
      <c r="M2659" s="2"/>
      <c r="N2659" s="39"/>
      <c r="O2659" s="2"/>
      <c r="P2659" s="2"/>
      <c r="Q2659" s="2"/>
      <c r="R2659" s="2"/>
      <c r="S2659" s="2"/>
      <c r="V2659" s="2"/>
      <c r="W2659" s="2"/>
      <c r="X2659" s="2"/>
      <c r="Y2659" s="2"/>
      <c r="Z2659" s="2"/>
      <c r="AA2659" s="2"/>
      <c r="AB2659" s="2"/>
      <c r="AC2659" s="8"/>
      <c r="AE2659" s="2"/>
      <c r="AF2659" s="2"/>
      <c r="AG2659" s="2"/>
      <c r="AH2659" s="2"/>
      <c r="AI2659" s="2"/>
      <c r="AJ2659" s="2"/>
      <c r="AK2659" s="2"/>
      <c r="AL2659" s="8"/>
      <c r="AN2659" s="2"/>
      <c r="AO2659" s="2"/>
      <c r="AP2659" s="2"/>
      <c r="AQ2659" s="2"/>
      <c r="AR2659" s="2"/>
      <c r="AS2659" s="2"/>
      <c r="AT2659" s="2"/>
      <c r="AU2659" s="8"/>
      <c r="AW2659" s="2"/>
      <c r="AX2659" s="2"/>
      <c r="AY2659" s="2"/>
      <c r="AZ2659" s="2"/>
      <c r="BA2659" s="2"/>
      <c r="BB2659" s="2"/>
      <c r="BC2659" s="2"/>
      <c r="BD2659" s="8"/>
      <c r="BF2659" s="2"/>
      <c r="BH2659" s="2"/>
      <c r="BJ2659" s="2"/>
      <c r="BK2659" s="2"/>
      <c r="BL2659" s="2"/>
      <c r="BM2659" s="8"/>
    </row>
    <row r="2660" spans="1:65" x14ac:dyDescent="0.25">
      <c r="A2660" s="2"/>
      <c r="B2660" s="2"/>
      <c r="C2660" s="2"/>
      <c r="D2660" s="2"/>
      <c r="E2660" s="2"/>
      <c r="F2660" s="2"/>
      <c r="G2660" s="10"/>
      <c r="H2660" s="10"/>
      <c r="I2660" s="10"/>
      <c r="J2660" s="10"/>
      <c r="M2660" s="2"/>
      <c r="N2660" s="39"/>
      <c r="O2660" s="2"/>
      <c r="P2660" s="2"/>
      <c r="Q2660" s="2"/>
      <c r="R2660" s="2"/>
      <c r="S2660" s="2"/>
      <c r="V2660" s="2"/>
      <c r="W2660" s="2"/>
      <c r="X2660" s="2"/>
      <c r="Y2660" s="2"/>
      <c r="Z2660" s="2"/>
      <c r="AA2660" s="2"/>
      <c r="AB2660" s="2"/>
      <c r="AC2660" s="8"/>
      <c r="AE2660" s="2"/>
      <c r="AF2660" s="2"/>
      <c r="AG2660" s="2"/>
      <c r="AH2660" s="2"/>
      <c r="AI2660" s="2"/>
      <c r="AJ2660" s="2"/>
      <c r="AK2660" s="2"/>
      <c r="AL2660" s="8"/>
      <c r="AN2660" s="2"/>
      <c r="AO2660" s="2"/>
      <c r="AP2660" s="2"/>
      <c r="AQ2660" s="2"/>
      <c r="AR2660" s="2"/>
      <c r="AS2660" s="2"/>
      <c r="AT2660" s="2"/>
      <c r="AU2660" s="8"/>
      <c r="AW2660" s="2"/>
      <c r="AX2660" s="2"/>
      <c r="AY2660" s="2"/>
      <c r="AZ2660" s="2"/>
      <c r="BA2660" s="2"/>
      <c r="BB2660" s="2"/>
      <c r="BC2660" s="2"/>
      <c r="BD2660" s="8"/>
      <c r="BF2660" s="2"/>
      <c r="BH2660" s="2"/>
      <c r="BJ2660" s="2"/>
      <c r="BK2660" s="2"/>
      <c r="BL2660" s="2"/>
      <c r="BM2660" s="8"/>
    </row>
    <row r="2661" spans="1:65" x14ac:dyDescent="0.25">
      <c r="A2661" s="2"/>
      <c r="B2661" s="2"/>
      <c r="C2661" s="2"/>
      <c r="D2661" s="2"/>
      <c r="E2661" s="2"/>
      <c r="F2661" s="2"/>
      <c r="G2661" s="10"/>
      <c r="H2661" s="10"/>
      <c r="I2661" s="10"/>
      <c r="J2661" s="10"/>
      <c r="M2661" s="2"/>
      <c r="N2661" s="39"/>
      <c r="O2661" s="2"/>
      <c r="P2661" s="2"/>
      <c r="Q2661" s="2"/>
      <c r="R2661" s="2"/>
      <c r="S2661" s="2"/>
      <c r="V2661" s="2"/>
      <c r="W2661" s="2"/>
      <c r="X2661" s="2"/>
      <c r="Y2661" s="2"/>
      <c r="Z2661" s="2"/>
      <c r="AA2661" s="2"/>
      <c r="AB2661" s="2"/>
      <c r="AC2661" s="8"/>
      <c r="AE2661" s="2"/>
      <c r="AF2661" s="2"/>
      <c r="AG2661" s="2"/>
      <c r="AH2661" s="2"/>
      <c r="AI2661" s="2"/>
      <c r="AJ2661" s="2"/>
      <c r="AK2661" s="2"/>
      <c r="AL2661" s="8"/>
      <c r="AN2661" s="2"/>
      <c r="AO2661" s="2"/>
      <c r="AP2661" s="2"/>
      <c r="AQ2661" s="2"/>
      <c r="AR2661" s="2"/>
      <c r="AS2661" s="2"/>
      <c r="AT2661" s="2"/>
      <c r="AU2661" s="8"/>
      <c r="AW2661" s="2"/>
      <c r="AX2661" s="2"/>
      <c r="AY2661" s="2"/>
      <c r="AZ2661" s="2"/>
      <c r="BA2661" s="2"/>
      <c r="BB2661" s="2"/>
      <c r="BC2661" s="2"/>
      <c r="BD2661" s="8"/>
      <c r="BF2661" s="2"/>
      <c r="BH2661" s="2"/>
      <c r="BJ2661" s="2"/>
      <c r="BK2661" s="2"/>
      <c r="BL2661" s="2"/>
      <c r="BM2661" s="8"/>
    </row>
    <row r="2662" spans="1:65" x14ac:dyDescent="0.25">
      <c r="A2662" s="2"/>
      <c r="B2662" s="2"/>
      <c r="C2662" s="2"/>
      <c r="D2662" s="2"/>
      <c r="E2662" s="2"/>
      <c r="F2662" s="2"/>
      <c r="G2662" s="10"/>
      <c r="H2662" s="10"/>
      <c r="I2662" s="10"/>
      <c r="J2662" s="10"/>
      <c r="M2662" s="2"/>
      <c r="N2662" s="39"/>
      <c r="O2662" s="2"/>
      <c r="P2662" s="2"/>
      <c r="Q2662" s="2"/>
      <c r="R2662" s="2"/>
      <c r="S2662" s="2"/>
      <c r="V2662" s="2"/>
      <c r="W2662" s="2"/>
      <c r="X2662" s="2"/>
      <c r="Y2662" s="2"/>
      <c r="Z2662" s="2"/>
      <c r="AA2662" s="2"/>
      <c r="AB2662" s="2"/>
      <c r="AC2662" s="8"/>
      <c r="AE2662" s="2"/>
      <c r="AF2662" s="2"/>
      <c r="AG2662" s="2"/>
      <c r="AH2662" s="2"/>
      <c r="AI2662" s="2"/>
      <c r="AJ2662" s="2"/>
      <c r="AK2662" s="2"/>
      <c r="AL2662" s="8"/>
      <c r="AN2662" s="2"/>
      <c r="AO2662" s="2"/>
      <c r="AP2662" s="2"/>
      <c r="AQ2662" s="2"/>
      <c r="AR2662" s="2"/>
      <c r="AS2662" s="2"/>
      <c r="AT2662" s="2"/>
      <c r="AU2662" s="8"/>
      <c r="AW2662" s="2"/>
      <c r="AX2662" s="2"/>
      <c r="AY2662" s="2"/>
      <c r="AZ2662" s="2"/>
      <c r="BA2662" s="2"/>
      <c r="BB2662" s="2"/>
      <c r="BC2662" s="2"/>
      <c r="BD2662" s="8"/>
      <c r="BF2662" s="2"/>
      <c r="BH2662" s="2"/>
      <c r="BJ2662" s="2"/>
      <c r="BK2662" s="2"/>
      <c r="BL2662" s="2"/>
      <c r="BM2662" s="8"/>
    </row>
    <row r="2663" spans="1:65" x14ac:dyDescent="0.25">
      <c r="A2663" s="2"/>
      <c r="B2663" s="2"/>
      <c r="C2663" s="2"/>
      <c r="D2663" s="2"/>
      <c r="E2663" s="2"/>
      <c r="F2663" s="2"/>
      <c r="G2663" s="10"/>
      <c r="H2663" s="10"/>
      <c r="I2663" s="10"/>
      <c r="J2663" s="10"/>
      <c r="M2663" s="2"/>
      <c r="N2663" s="39"/>
      <c r="O2663" s="2"/>
      <c r="P2663" s="2"/>
      <c r="Q2663" s="2"/>
      <c r="R2663" s="2"/>
      <c r="S2663" s="2"/>
      <c r="V2663" s="2"/>
      <c r="W2663" s="2"/>
      <c r="X2663" s="2"/>
      <c r="Y2663" s="2"/>
      <c r="Z2663" s="2"/>
      <c r="AA2663" s="2"/>
      <c r="AB2663" s="2"/>
      <c r="AC2663" s="8"/>
      <c r="AE2663" s="2"/>
      <c r="AF2663" s="2"/>
      <c r="AG2663" s="2"/>
      <c r="AH2663" s="2"/>
      <c r="AI2663" s="2"/>
      <c r="AJ2663" s="2"/>
      <c r="AK2663" s="2"/>
      <c r="AL2663" s="8"/>
      <c r="AN2663" s="2"/>
      <c r="AO2663" s="2"/>
      <c r="AP2663" s="2"/>
      <c r="AQ2663" s="2"/>
      <c r="AR2663" s="2"/>
      <c r="AS2663" s="2"/>
      <c r="AT2663" s="2"/>
      <c r="AU2663" s="8"/>
      <c r="AW2663" s="2"/>
      <c r="AX2663" s="2"/>
      <c r="AY2663" s="2"/>
      <c r="AZ2663" s="2"/>
      <c r="BA2663" s="2"/>
      <c r="BB2663" s="2"/>
      <c r="BC2663" s="2"/>
      <c r="BD2663" s="8"/>
      <c r="BF2663" s="2"/>
      <c r="BH2663" s="2"/>
      <c r="BJ2663" s="2"/>
      <c r="BK2663" s="2"/>
      <c r="BL2663" s="2"/>
      <c r="BM2663" s="8"/>
    </row>
    <row r="2664" spans="1:65" x14ac:dyDescent="0.25">
      <c r="A2664" s="2"/>
      <c r="B2664" s="2"/>
      <c r="C2664" s="2"/>
      <c r="D2664" s="2"/>
      <c r="E2664" s="2"/>
      <c r="F2664" s="2"/>
      <c r="G2664" s="10"/>
      <c r="H2664" s="10"/>
      <c r="I2664" s="10"/>
      <c r="J2664" s="10"/>
      <c r="M2664" s="2"/>
      <c r="N2664" s="39"/>
      <c r="O2664" s="2"/>
      <c r="P2664" s="2"/>
      <c r="Q2664" s="2"/>
      <c r="R2664" s="2"/>
      <c r="S2664" s="2"/>
      <c r="V2664" s="2"/>
      <c r="W2664" s="2"/>
      <c r="X2664" s="2"/>
      <c r="Y2664" s="2"/>
      <c r="Z2664" s="2"/>
      <c r="AA2664" s="2"/>
      <c r="AB2664" s="2"/>
      <c r="AC2664" s="8"/>
      <c r="AE2664" s="2"/>
      <c r="AF2664" s="2"/>
      <c r="AG2664" s="2"/>
      <c r="AH2664" s="2"/>
      <c r="AI2664" s="2"/>
      <c r="AJ2664" s="2"/>
      <c r="AK2664" s="2"/>
      <c r="AL2664" s="8"/>
      <c r="AN2664" s="2"/>
      <c r="AO2664" s="2"/>
      <c r="AP2664" s="2"/>
      <c r="AQ2664" s="2"/>
      <c r="AR2664" s="2"/>
      <c r="AS2664" s="2"/>
      <c r="AT2664" s="2"/>
      <c r="AU2664" s="8"/>
      <c r="AW2664" s="2"/>
      <c r="AX2664" s="2"/>
      <c r="AY2664" s="2"/>
      <c r="AZ2664" s="2"/>
      <c r="BA2664" s="2"/>
      <c r="BB2664" s="2"/>
      <c r="BC2664" s="2"/>
      <c r="BD2664" s="8"/>
      <c r="BF2664" s="2"/>
      <c r="BH2664" s="2"/>
      <c r="BJ2664" s="2"/>
      <c r="BK2664" s="2"/>
      <c r="BL2664" s="2"/>
      <c r="BM2664" s="8"/>
    </row>
    <row r="2665" spans="1:65" x14ac:dyDescent="0.25">
      <c r="A2665" s="2"/>
      <c r="B2665" s="2"/>
      <c r="C2665" s="2"/>
      <c r="D2665" s="2"/>
      <c r="E2665" s="2"/>
      <c r="F2665" s="2"/>
      <c r="G2665" s="10"/>
      <c r="H2665" s="10"/>
      <c r="I2665" s="10"/>
      <c r="J2665" s="10"/>
      <c r="M2665" s="2"/>
      <c r="N2665" s="39"/>
      <c r="O2665" s="2"/>
      <c r="P2665" s="2"/>
      <c r="Q2665" s="2"/>
      <c r="R2665" s="2"/>
      <c r="S2665" s="2"/>
      <c r="V2665" s="2"/>
      <c r="W2665" s="2"/>
      <c r="X2665" s="2"/>
      <c r="Y2665" s="2"/>
      <c r="Z2665" s="2"/>
      <c r="AA2665" s="2"/>
      <c r="AB2665" s="2"/>
      <c r="AC2665" s="8"/>
      <c r="AE2665" s="2"/>
      <c r="AF2665" s="2"/>
      <c r="AG2665" s="2"/>
      <c r="AH2665" s="2"/>
      <c r="AI2665" s="2"/>
      <c r="AJ2665" s="2"/>
      <c r="AK2665" s="2"/>
      <c r="AL2665" s="8"/>
      <c r="AN2665" s="2"/>
      <c r="AO2665" s="2"/>
      <c r="AP2665" s="2"/>
      <c r="AQ2665" s="2"/>
      <c r="AR2665" s="2"/>
      <c r="AS2665" s="2"/>
      <c r="AT2665" s="2"/>
      <c r="AU2665" s="8"/>
      <c r="AW2665" s="2"/>
      <c r="AX2665" s="2"/>
      <c r="AY2665" s="2"/>
      <c r="AZ2665" s="2"/>
      <c r="BA2665" s="2"/>
      <c r="BB2665" s="2"/>
      <c r="BC2665" s="2"/>
      <c r="BD2665" s="8"/>
      <c r="BF2665" s="2"/>
      <c r="BH2665" s="2"/>
      <c r="BJ2665" s="2"/>
      <c r="BK2665" s="2"/>
      <c r="BL2665" s="2"/>
      <c r="BM2665" s="8"/>
    </row>
    <row r="2666" spans="1:65" x14ac:dyDescent="0.25">
      <c r="A2666" s="2"/>
      <c r="B2666" s="2"/>
      <c r="C2666" s="2"/>
      <c r="D2666" s="2"/>
      <c r="E2666" s="2"/>
      <c r="F2666" s="2"/>
      <c r="G2666" s="10"/>
      <c r="H2666" s="10"/>
      <c r="I2666" s="10"/>
      <c r="J2666" s="10"/>
      <c r="M2666" s="2"/>
      <c r="N2666" s="39"/>
      <c r="O2666" s="2"/>
      <c r="P2666" s="2"/>
      <c r="Q2666" s="2"/>
      <c r="R2666" s="2"/>
      <c r="S2666" s="2"/>
      <c r="V2666" s="2"/>
      <c r="W2666" s="2"/>
      <c r="X2666" s="2"/>
      <c r="Y2666" s="2"/>
      <c r="Z2666" s="2"/>
      <c r="AA2666" s="2"/>
      <c r="AB2666" s="2"/>
      <c r="AC2666" s="8"/>
      <c r="AE2666" s="2"/>
      <c r="AF2666" s="2"/>
      <c r="AG2666" s="2"/>
      <c r="AH2666" s="2"/>
      <c r="AI2666" s="2"/>
      <c r="AJ2666" s="2"/>
      <c r="AK2666" s="2"/>
      <c r="AL2666" s="8"/>
      <c r="AN2666" s="2"/>
      <c r="AO2666" s="2"/>
      <c r="AP2666" s="2"/>
      <c r="AQ2666" s="2"/>
      <c r="AR2666" s="2"/>
      <c r="AS2666" s="2"/>
      <c r="AT2666" s="2"/>
      <c r="AU2666" s="8"/>
      <c r="AW2666" s="2"/>
      <c r="AX2666" s="2"/>
      <c r="AY2666" s="2"/>
      <c r="AZ2666" s="2"/>
      <c r="BA2666" s="2"/>
      <c r="BB2666" s="2"/>
      <c r="BC2666" s="2"/>
      <c r="BD2666" s="8"/>
      <c r="BF2666" s="2"/>
      <c r="BH2666" s="2"/>
      <c r="BJ2666" s="2"/>
      <c r="BK2666" s="2"/>
      <c r="BL2666" s="2"/>
      <c r="BM2666" s="8"/>
    </row>
    <row r="2667" spans="1:65" x14ac:dyDescent="0.25">
      <c r="A2667" s="2"/>
      <c r="B2667" s="2"/>
      <c r="C2667" s="2"/>
      <c r="D2667" s="2"/>
      <c r="E2667" s="2"/>
      <c r="F2667" s="2"/>
      <c r="G2667" s="10"/>
      <c r="H2667" s="10"/>
      <c r="I2667" s="10"/>
      <c r="J2667" s="10"/>
      <c r="M2667" s="2"/>
      <c r="N2667" s="39"/>
      <c r="O2667" s="2"/>
      <c r="P2667" s="2"/>
      <c r="Q2667" s="2"/>
      <c r="R2667" s="2"/>
      <c r="S2667" s="2"/>
      <c r="V2667" s="2"/>
      <c r="W2667" s="2"/>
      <c r="X2667" s="2"/>
      <c r="Y2667" s="2"/>
      <c r="Z2667" s="2"/>
      <c r="AA2667" s="2"/>
      <c r="AB2667" s="2"/>
      <c r="AC2667" s="8"/>
      <c r="AE2667" s="2"/>
      <c r="AF2667" s="2"/>
      <c r="AG2667" s="2"/>
      <c r="AH2667" s="2"/>
      <c r="AI2667" s="2"/>
      <c r="AJ2667" s="2"/>
      <c r="AK2667" s="2"/>
      <c r="AL2667" s="8"/>
      <c r="AN2667" s="2"/>
      <c r="AO2667" s="2"/>
      <c r="AP2667" s="2"/>
      <c r="AQ2667" s="2"/>
      <c r="AR2667" s="2"/>
      <c r="AS2667" s="2"/>
      <c r="AT2667" s="2"/>
      <c r="AU2667" s="8"/>
      <c r="AW2667" s="2"/>
      <c r="AX2667" s="2"/>
      <c r="AY2667" s="2"/>
      <c r="AZ2667" s="2"/>
      <c r="BA2667" s="2"/>
      <c r="BB2667" s="2"/>
      <c r="BC2667" s="2"/>
      <c r="BD2667" s="8"/>
      <c r="BF2667" s="2"/>
      <c r="BH2667" s="2"/>
      <c r="BJ2667" s="2"/>
      <c r="BK2667" s="2"/>
      <c r="BL2667" s="2"/>
      <c r="BM2667" s="8"/>
    </row>
    <row r="2668" spans="1:65" x14ac:dyDescent="0.25">
      <c r="A2668" s="2"/>
      <c r="B2668" s="2"/>
      <c r="C2668" s="2"/>
      <c r="D2668" s="2"/>
      <c r="E2668" s="2"/>
      <c r="F2668" s="2"/>
      <c r="G2668" s="10"/>
      <c r="H2668" s="10"/>
      <c r="I2668" s="10"/>
      <c r="J2668" s="10"/>
      <c r="M2668" s="2"/>
      <c r="N2668" s="39"/>
      <c r="O2668" s="2"/>
      <c r="P2668" s="2"/>
      <c r="Q2668" s="2"/>
      <c r="R2668" s="2"/>
      <c r="S2668" s="2"/>
      <c r="V2668" s="2"/>
      <c r="W2668" s="2"/>
      <c r="X2668" s="2"/>
      <c r="Y2668" s="2"/>
      <c r="Z2668" s="2"/>
      <c r="AA2668" s="2"/>
      <c r="AB2668" s="2"/>
      <c r="AC2668" s="8"/>
      <c r="AE2668" s="2"/>
      <c r="AF2668" s="2"/>
      <c r="AG2668" s="2"/>
      <c r="AH2668" s="2"/>
      <c r="AI2668" s="2"/>
      <c r="AJ2668" s="2"/>
      <c r="AK2668" s="2"/>
      <c r="AL2668" s="8"/>
      <c r="AN2668" s="2"/>
      <c r="AO2668" s="2"/>
      <c r="AP2668" s="2"/>
      <c r="AQ2668" s="2"/>
      <c r="AR2668" s="2"/>
      <c r="AS2668" s="2"/>
      <c r="AT2668" s="2"/>
      <c r="AU2668" s="8"/>
      <c r="AW2668" s="2"/>
      <c r="AX2668" s="2"/>
      <c r="AY2668" s="2"/>
      <c r="AZ2668" s="2"/>
      <c r="BA2668" s="2"/>
      <c r="BB2668" s="2"/>
      <c r="BC2668" s="2"/>
      <c r="BD2668" s="8"/>
      <c r="BF2668" s="2"/>
      <c r="BH2668" s="2"/>
      <c r="BJ2668" s="2"/>
      <c r="BK2668" s="2"/>
      <c r="BL2668" s="2"/>
      <c r="BM2668" s="8"/>
    </row>
    <row r="2669" spans="1:65" x14ac:dyDescent="0.25">
      <c r="A2669" s="2"/>
      <c r="B2669" s="2"/>
      <c r="C2669" s="2"/>
      <c r="D2669" s="2"/>
      <c r="E2669" s="2"/>
      <c r="F2669" s="2"/>
      <c r="G2669" s="10"/>
      <c r="H2669" s="10"/>
      <c r="I2669" s="10"/>
      <c r="J2669" s="10"/>
      <c r="M2669" s="2"/>
      <c r="N2669" s="39"/>
      <c r="O2669" s="2"/>
      <c r="P2669" s="2"/>
      <c r="Q2669" s="2"/>
      <c r="R2669" s="2"/>
      <c r="S2669" s="2"/>
      <c r="V2669" s="2"/>
      <c r="W2669" s="2"/>
      <c r="X2669" s="2"/>
      <c r="Y2669" s="2"/>
      <c r="Z2669" s="2"/>
      <c r="AA2669" s="2"/>
      <c r="AB2669" s="2"/>
      <c r="AC2669" s="8"/>
      <c r="AE2669" s="2"/>
      <c r="AF2669" s="2"/>
      <c r="AG2669" s="2"/>
      <c r="AH2669" s="2"/>
      <c r="AI2669" s="2"/>
      <c r="AJ2669" s="2"/>
      <c r="AK2669" s="2"/>
      <c r="AL2669" s="8"/>
      <c r="AN2669" s="2"/>
      <c r="AO2669" s="2"/>
      <c r="AP2669" s="2"/>
      <c r="AQ2669" s="2"/>
      <c r="AR2669" s="2"/>
      <c r="AS2669" s="2"/>
      <c r="AT2669" s="2"/>
      <c r="AU2669" s="8"/>
      <c r="AW2669" s="2"/>
      <c r="AX2669" s="2"/>
      <c r="AY2669" s="2"/>
      <c r="AZ2669" s="2"/>
      <c r="BA2669" s="2"/>
      <c r="BB2669" s="2"/>
      <c r="BC2669" s="2"/>
      <c r="BD2669" s="8"/>
      <c r="BF2669" s="2"/>
      <c r="BH2669" s="2"/>
      <c r="BJ2669" s="2"/>
      <c r="BK2669" s="2"/>
      <c r="BL2669" s="2"/>
      <c r="BM2669" s="8"/>
    </row>
    <row r="2670" spans="1:65" x14ac:dyDescent="0.25">
      <c r="A2670" s="2"/>
      <c r="B2670" s="2"/>
      <c r="C2670" s="2"/>
      <c r="D2670" s="2"/>
      <c r="E2670" s="2"/>
      <c r="F2670" s="2"/>
      <c r="G2670" s="10"/>
      <c r="H2670" s="10"/>
      <c r="I2670" s="10"/>
      <c r="J2670" s="10"/>
      <c r="M2670" s="2"/>
      <c r="N2670" s="39"/>
      <c r="O2670" s="2"/>
      <c r="P2670" s="2"/>
      <c r="Q2670" s="2"/>
      <c r="R2670" s="2"/>
      <c r="S2670" s="2"/>
      <c r="V2670" s="2"/>
      <c r="W2670" s="2"/>
      <c r="X2670" s="2"/>
      <c r="Y2670" s="2"/>
      <c r="Z2670" s="2"/>
      <c r="AA2670" s="2"/>
      <c r="AB2670" s="2"/>
      <c r="AC2670" s="8"/>
      <c r="AE2670" s="2"/>
      <c r="AF2670" s="2"/>
      <c r="AG2670" s="2"/>
      <c r="AH2670" s="2"/>
      <c r="AI2670" s="2"/>
      <c r="AJ2670" s="2"/>
      <c r="AK2670" s="2"/>
      <c r="AL2670" s="8"/>
      <c r="AN2670" s="2"/>
      <c r="AO2670" s="2"/>
      <c r="AP2670" s="2"/>
      <c r="AQ2670" s="2"/>
      <c r="AR2670" s="2"/>
      <c r="AS2670" s="2"/>
      <c r="AT2670" s="2"/>
      <c r="AU2670" s="8"/>
      <c r="AW2670" s="2"/>
      <c r="AX2670" s="2"/>
      <c r="AY2670" s="2"/>
      <c r="AZ2670" s="2"/>
      <c r="BA2670" s="2"/>
      <c r="BB2670" s="2"/>
      <c r="BC2670" s="2"/>
      <c r="BD2670" s="8"/>
      <c r="BF2670" s="2"/>
      <c r="BH2670" s="2"/>
      <c r="BJ2670" s="2"/>
      <c r="BK2670" s="2"/>
      <c r="BL2670" s="2"/>
      <c r="BM2670" s="8"/>
    </row>
    <row r="2671" spans="1:65" x14ac:dyDescent="0.25">
      <c r="A2671" s="2"/>
      <c r="B2671" s="2"/>
      <c r="C2671" s="2"/>
      <c r="D2671" s="2"/>
      <c r="E2671" s="2"/>
      <c r="F2671" s="2"/>
      <c r="G2671" s="10"/>
      <c r="H2671" s="10"/>
      <c r="I2671" s="10"/>
      <c r="J2671" s="10"/>
      <c r="M2671" s="2"/>
      <c r="N2671" s="39"/>
      <c r="O2671" s="2"/>
      <c r="P2671" s="2"/>
      <c r="Q2671" s="2"/>
      <c r="R2671" s="2"/>
      <c r="S2671" s="2"/>
      <c r="V2671" s="2"/>
      <c r="W2671" s="2"/>
      <c r="X2671" s="2"/>
      <c r="Y2671" s="2"/>
      <c r="Z2671" s="2"/>
      <c r="AA2671" s="2"/>
      <c r="AB2671" s="2"/>
      <c r="AC2671" s="8"/>
      <c r="AE2671" s="2"/>
      <c r="AF2671" s="2"/>
      <c r="AG2671" s="2"/>
      <c r="AH2671" s="2"/>
      <c r="AI2671" s="2"/>
      <c r="AJ2671" s="2"/>
      <c r="AK2671" s="2"/>
      <c r="AL2671" s="8"/>
      <c r="AN2671" s="2"/>
      <c r="AO2671" s="2"/>
      <c r="AP2671" s="2"/>
      <c r="AQ2671" s="2"/>
      <c r="AR2671" s="2"/>
      <c r="AS2671" s="2"/>
      <c r="AT2671" s="2"/>
      <c r="AU2671" s="8"/>
      <c r="AW2671" s="2"/>
      <c r="AX2671" s="2"/>
      <c r="AY2671" s="2"/>
      <c r="AZ2671" s="2"/>
      <c r="BA2671" s="2"/>
      <c r="BB2671" s="2"/>
      <c r="BC2671" s="2"/>
      <c r="BD2671" s="8"/>
      <c r="BF2671" s="2"/>
      <c r="BH2671" s="2"/>
      <c r="BJ2671" s="2"/>
      <c r="BK2671" s="2"/>
      <c r="BL2671" s="2"/>
      <c r="BM2671" s="8"/>
    </row>
    <row r="2672" spans="1:65" x14ac:dyDescent="0.25">
      <c r="A2672" s="2"/>
      <c r="B2672" s="2"/>
      <c r="C2672" s="2"/>
      <c r="D2672" s="2"/>
      <c r="E2672" s="2"/>
      <c r="F2672" s="2"/>
      <c r="G2672" s="10"/>
      <c r="H2672" s="10"/>
      <c r="I2672" s="10"/>
      <c r="J2672" s="10"/>
      <c r="M2672" s="2"/>
      <c r="N2672" s="39"/>
      <c r="O2672" s="2"/>
      <c r="P2672" s="2"/>
      <c r="Q2672" s="2"/>
      <c r="R2672" s="2"/>
      <c r="S2672" s="2"/>
      <c r="V2672" s="2"/>
      <c r="W2672" s="2"/>
      <c r="X2672" s="2"/>
      <c r="Y2672" s="2"/>
      <c r="Z2672" s="2"/>
      <c r="AA2672" s="2"/>
      <c r="AB2672" s="2"/>
      <c r="AC2672" s="8"/>
      <c r="AE2672" s="2"/>
      <c r="AF2672" s="2"/>
      <c r="AG2672" s="2"/>
      <c r="AH2672" s="2"/>
      <c r="AI2672" s="2"/>
      <c r="AJ2672" s="2"/>
      <c r="AK2672" s="2"/>
      <c r="AL2672" s="8"/>
      <c r="AN2672" s="2"/>
      <c r="AO2672" s="2"/>
      <c r="AP2672" s="2"/>
      <c r="AQ2672" s="2"/>
      <c r="AR2672" s="2"/>
      <c r="AS2672" s="2"/>
      <c r="AT2672" s="2"/>
      <c r="AU2672" s="8"/>
      <c r="AW2672" s="2"/>
      <c r="AX2672" s="2"/>
      <c r="AY2672" s="2"/>
      <c r="AZ2672" s="2"/>
      <c r="BA2672" s="2"/>
      <c r="BB2672" s="2"/>
      <c r="BC2672" s="2"/>
      <c r="BD2672" s="8"/>
      <c r="BF2672" s="2"/>
      <c r="BH2672" s="2"/>
      <c r="BJ2672" s="2"/>
      <c r="BK2672" s="2"/>
      <c r="BL2672" s="2"/>
      <c r="BM2672" s="8"/>
    </row>
    <row r="2673" spans="1:65" x14ac:dyDescent="0.25">
      <c r="A2673" s="2"/>
      <c r="B2673" s="2"/>
      <c r="C2673" s="2"/>
      <c r="D2673" s="2"/>
      <c r="E2673" s="2"/>
      <c r="F2673" s="2"/>
      <c r="G2673" s="10"/>
      <c r="H2673" s="10"/>
      <c r="I2673" s="10"/>
      <c r="J2673" s="10"/>
      <c r="M2673" s="2"/>
      <c r="N2673" s="39"/>
      <c r="O2673" s="2"/>
      <c r="P2673" s="2"/>
      <c r="Q2673" s="2"/>
      <c r="R2673" s="2"/>
      <c r="S2673" s="2"/>
      <c r="V2673" s="2"/>
      <c r="W2673" s="2"/>
      <c r="X2673" s="2"/>
      <c r="Y2673" s="2"/>
      <c r="Z2673" s="2"/>
      <c r="AA2673" s="2"/>
      <c r="AB2673" s="2"/>
      <c r="AC2673" s="8"/>
      <c r="AE2673" s="2"/>
      <c r="AF2673" s="2"/>
      <c r="AG2673" s="2"/>
      <c r="AH2673" s="2"/>
      <c r="AI2673" s="2"/>
      <c r="AJ2673" s="2"/>
      <c r="AK2673" s="2"/>
      <c r="AL2673" s="8"/>
      <c r="AN2673" s="2"/>
      <c r="AO2673" s="2"/>
      <c r="AP2673" s="2"/>
      <c r="AQ2673" s="2"/>
      <c r="AR2673" s="2"/>
      <c r="AS2673" s="2"/>
      <c r="AT2673" s="2"/>
      <c r="AU2673" s="8"/>
      <c r="AW2673" s="2"/>
      <c r="AX2673" s="2"/>
      <c r="AY2673" s="2"/>
      <c r="AZ2673" s="2"/>
      <c r="BA2673" s="2"/>
      <c r="BB2673" s="2"/>
      <c r="BC2673" s="2"/>
      <c r="BD2673" s="8"/>
      <c r="BF2673" s="2"/>
      <c r="BH2673" s="2"/>
      <c r="BJ2673" s="2"/>
      <c r="BK2673" s="2"/>
      <c r="BL2673" s="2"/>
      <c r="BM2673" s="8"/>
    </row>
    <row r="2674" spans="1:65" x14ac:dyDescent="0.25">
      <c r="A2674" s="2"/>
      <c r="B2674" s="2"/>
      <c r="C2674" s="2"/>
      <c r="D2674" s="2"/>
      <c r="E2674" s="2"/>
      <c r="F2674" s="2"/>
      <c r="G2674" s="10"/>
      <c r="H2674" s="10"/>
      <c r="I2674" s="10"/>
      <c r="J2674" s="10"/>
      <c r="M2674" s="2"/>
      <c r="N2674" s="39"/>
      <c r="O2674" s="2"/>
      <c r="P2674" s="2"/>
      <c r="Q2674" s="2"/>
      <c r="R2674" s="2"/>
      <c r="S2674" s="2"/>
      <c r="V2674" s="2"/>
      <c r="W2674" s="2"/>
      <c r="X2674" s="2"/>
      <c r="Y2674" s="2"/>
      <c r="Z2674" s="2"/>
      <c r="AA2674" s="2"/>
      <c r="AB2674" s="2"/>
      <c r="AC2674" s="8"/>
      <c r="AE2674" s="2"/>
      <c r="AF2674" s="2"/>
      <c r="AG2674" s="2"/>
      <c r="AH2674" s="2"/>
      <c r="AI2674" s="2"/>
      <c r="AJ2674" s="2"/>
      <c r="AK2674" s="2"/>
      <c r="AL2674" s="8"/>
      <c r="AN2674" s="2"/>
      <c r="AO2674" s="2"/>
      <c r="AP2674" s="2"/>
      <c r="AQ2674" s="2"/>
      <c r="AR2674" s="2"/>
      <c r="AS2674" s="2"/>
      <c r="AT2674" s="2"/>
      <c r="AU2674" s="8"/>
      <c r="AW2674" s="2"/>
      <c r="AX2674" s="2"/>
      <c r="AY2674" s="2"/>
      <c r="AZ2674" s="2"/>
      <c r="BA2674" s="2"/>
      <c r="BB2674" s="2"/>
      <c r="BC2674" s="2"/>
      <c r="BD2674" s="8"/>
      <c r="BF2674" s="2"/>
      <c r="BH2674" s="2"/>
      <c r="BJ2674" s="2"/>
      <c r="BK2674" s="2"/>
      <c r="BL2674" s="2"/>
      <c r="BM2674" s="8"/>
    </row>
    <row r="2675" spans="1:65" x14ac:dyDescent="0.25">
      <c r="A2675" s="2"/>
      <c r="B2675" s="2"/>
      <c r="C2675" s="2"/>
      <c r="D2675" s="2"/>
      <c r="E2675" s="2"/>
      <c r="F2675" s="2"/>
      <c r="G2675" s="10"/>
      <c r="H2675" s="10"/>
      <c r="I2675" s="10"/>
      <c r="J2675" s="10"/>
      <c r="M2675" s="2"/>
      <c r="N2675" s="39"/>
      <c r="O2675" s="2"/>
      <c r="P2675" s="2"/>
      <c r="Q2675" s="2"/>
      <c r="R2675" s="2"/>
      <c r="S2675" s="2"/>
      <c r="V2675" s="2"/>
      <c r="W2675" s="2"/>
      <c r="X2675" s="2"/>
      <c r="Y2675" s="2"/>
      <c r="Z2675" s="2"/>
      <c r="AA2675" s="2"/>
      <c r="AB2675" s="2"/>
      <c r="AC2675" s="8"/>
      <c r="AE2675" s="2"/>
      <c r="AF2675" s="2"/>
      <c r="AG2675" s="2"/>
      <c r="AH2675" s="2"/>
      <c r="AI2675" s="2"/>
      <c r="AJ2675" s="2"/>
      <c r="AK2675" s="2"/>
      <c r="AL2675" s="8"/>
      <c r="AN2675" s="2"/>
      <c r="AO2675" s="2"/>
      <c r="AP2675" s="2"/>
      <c r="AQ2675" s="2"/>
      <c r="AR2675" s="2"/>
      <c r="AS2675" s="2"/>
      <c r="AT2675" s="2"/>
      <c r="AU2675" s="8"/>
      <c r="AW2675" s="2"/>
      <c r="AX2675" s="2"/>
      <c r="AY2675" s="2"/>
      <c r="AZ2675" s="2"/>
      <c r="BA2675" s="2"/>
      <c r="BB2675" s="2"/>
      <c r="BC2675" s="2"/>
      <c r="BD2675" s="8"/>
      <c r="BF2675" s="2"/>
      <c r="BH2675" s="2"/>
      <c r="BJ2675" s="2"/>
      <c r="BK2675" s="2"/>
      <c r="BL2675" s="2"/>
      <c r="BM2675" s="8"/>
    </row>
    <row r="2676" spans="1:65" x14ac:dyDescent="0.25">
      <c r="A2676" s="2"/>
      <c r="B2676" s="2"/>
      <c r="C2676" s="2"/>
      <c r="D2676" s="2"/>
      <c r="E2676" s="2"/>
      <c r="F2676" s="2"/>
      <c r="G2676" s="10"/>
      <c r="H2676" s="10"/>
      <c r="I2676" s="10"/>
      <c r="J2676" s="10"/>
      <c r="M2676" s="2"/>
      <c r="N2676" s="39"/>
      <c r="O2676" s="2"/>
      <c r="P2676" s="2"/>
      <c r="Q2676" s="2"/>
      <c r="R2676" s="2"/>
      <c r="S2676" s="2"/>
      <c r="V2676" s="2"/>
      <c r="W2676" s="2"/>
      <c r="X2676" s="2"/>
      <c r="Y2676" s="2"/>
      <c r="Z2676" s="2"/>
      <c r="AA2676" s="2"/>
      <c r="AB2676" s="2"/>
      <c r="AC2676" s="8"/>
      <c r="AE2676" s="2"/>
      <c r="AF2676" s="2"/>
      <c r="AG2676" s="2"/>
      <c r="AH2676" s="2"/>
      <c r="AI2676" s="2"/>
      <c r="AJ2676" s="2"/>
      <c r="AK2676" s="2"/>
      <c r="AL2676" s="8"/>
      <c r="AN2676" s="2"/>
      <c r="AO2676" s="2"/>
      <c r="AP2676" s="2"/>
      <c r="AQ2676" s="2"/>
      <c r="AR2676" s="2"/>
      <c r="AS2676" s="2"/>
      <c r="AT2676" s="2"/>
      <c r="AU2676" s="8"/>
      <c r="AW2676" s="2"/>
      <c r="AX2676" s="2"/>
      <c r="AY2676" s="2"/>
      <c r="AZ2676" s="2"/>
      <c r="BA2676" s="2"/>
      <c r="BB2676" s="2"/>
      <c r="BC2676" s="2"/>
      <c r="BD2676" s="8"/>
      <c r="BF2676" s="2"/>
      <c r="BH2676" s="2"/>
      <c r="BJ2676" s="2"/>
      <c r="BK2676" s="2"/>
      <c r="BL2676" s="2"/>
      <c r="BM2676" s="8"/>
    </row>
    <row r="2677" spans="1:65" x14ac:dyDescent="0.25">
      <c r="A2677" s="2"/>
      <c r="B2677" s="2"/>
      <c r="C2677" s="2"/>
      <c r="D2677" s="2"/>
      <c r="E2677" s="2"/>
      <c r="F2677" s="2"/>
      <c r="G2677" s="10"/>
      <c r="H2677" s="10"/>
      <c r="I2677" s="10"/>
      <c r="J2677" s="10"/>
      <c r="M2677" s="2"/>
      <c r="N2677" s="39"/>
      <c r="O2677" s="2"/>
      <c r="P2677" s="2"/>
      <c r="Q2677" s="2"/>
      <c r="R2677" s="2"/>
      <c r="S2677" s="2"/>
      <c r="V2677" s="2"/>
      <c r="W2677" s="2"/>
      <c r="X2677" s="2"/>
      <c r="Y2677" s="2"/>
      <c r="Z2677" s="2"/>
      <c r="AA2677" s="2"/>
      <c r="AB2677" s="2"/>
      <c r="AC2677" s="8"/>
      <c r="AE2677" s="2"/>
      <c r="AF2677" s="2"/>
      <c r="AG2677" s="2"/>
      <c r="AH2677" s="2"/>
      <c r="AI2677" s="2"/>
      <c r="AJ2677" s="2"/>
      <c r="AK2677" s="2"/>
      <c r="AL2677" s="8"/>
      <c r="AN2677" s="2"/>
      <c r="AO2677" s="2"/>
      <c r="AP2677" s="2"/>
      <c r="AQ2677" s="2"/>
      <c r="AR2677" s="2"/>
      <c r="AS2677" s="2"/>
      <c r="AT2677" s="2"/>
      <c r="AU2677" s="8"/>
      <c r="AW2677" s="2"/>
      <c r="AX2677" s="2"/>
      <c r="AY2677" s="2"/>
      <c r="AZ2677" s="2"/>
      <c r="BA2677" s="2"/>
      <c r="BB2677" s="2"/>
      <c r="BC2677" s="2"/>
      <c r="BD2677" s="8"/>
      <c r="BF2677" s="2"/>
      <c r="BH2677" s="2"/>
      <c r="BJ2677" s="2"/>
      <c r="BK2677" s="2"/>
      <c r="BL2677" s="2"/>
      <c r="BM2677" s="8"/>
    </row>
    <row r="2678" spans="1:65" x14ac:dyDescent="0.25">
      <c r="A2678" s="2"/>
      <c r="B2678" s="2"/>
      <c r="C2678" s="2"/>
      <c r="D2678" s="2"/>
      <c r="E2678" s="2"/>
      <c r="F2678" s="2"/>
      <c r="G2678" s="10"/>
      <c r="H2678" s="10"/>
      <c r="I2678" s="10"/>
      <c r="J2678" s="10"/>
      <c r="M2678" s="2"/>
      <c r="N2678" s="39"/>
      <c r="O2678" s="2"/>
      <c r="P2678" s="2"/>
      <c r="Q2678" s="2"/>
      <c r="R2678" s="2"/>
      <c r="S2678" s="2"/>
      <c r="V2678" s="2"/>
      <c r="W2678" s="2"/>
      <c r="X2678" s="2"/>
      <c r="Y2678" s="2"/>
      <c r="Z2678" s="2"/>
      <c r="AA2678" s="2"/>
      <c r="AB2678" s="2"/>
      <c r="AC2678" s="8"/>
      <c r="AE2678" s="2"/>
      <c r="AF2678" s="2"/>
      <c r="AG2678" s="2"/>
      <c r="AH2678" s="2"/>
      <c r="AI2678" s="2"/>
      <c r="AJ2678" s="2"/>
      <c r="AK2678" s="2"/>
      <c r="AL2678" s="8"/>
      <c r="AN2678" s="2"/>
      <c r="AO2678" s="2"/>
      <c r="AP2678" s="2"/>
      <c r="AQ2678" s="2"/>
      <c r="AR2678" s="2"/>
      <c r="AS2678" s="2"/>
      <c r="AT2678" s="2"/>
      <c r="AU2678" s="8"/>
      <c r="AW2678" s="2"/>
      <c r="AX2678" s="2"/>
      <c r="AY2678" s="2"/>
      <c r="AZ2678" s="2"/>
      <c r="BA2678" s="2"/>
      <c r="BB2678" s="2"/>
      <c r="BC2678" s="2"/>
      <c r="BD2678" s="8"/>
      <c r="BF2678" s="2"/>
      <c r="BH2678" s="2"/>
      <c r="BJ2678" s="2"/>
      <c r="BK2678" s="2"/>
      <c r="BL2678" s="2"/>
      <c r="BM2678" s="8"/>
    </row>
    <row r="2679" spans="1:65" x14ac:dyDescent="0.25">
      <c r="A2679" s="2"/>
      <c r="B2679" s="2"/>
      <c r="C2679" s="2"/>
      <c r="D2679" s="2"/>
      <c r="E2679" s="2"/>
      <c r="F2679" s="2"/>
      <c r="G2679" s="10"/>
      <c r="H2679" s="10"/>
      <c r="I2679" s="10"/>
      <c r="J2679" s="10"/>
      <c r="M2679" s="2"/>
      <c r="N2679" s="39"/>
      <c r="O2679" s="2"/>
      <c r="P2679" s="2"/>
      <c r="Q2679" s="2"/>
      <c r="R2679" s="2"/>
      <c r="S2679" s="2"/>
      <c r="V2679" s="2"/>
      <c r="W2679" s="2"/>
      <c r="X2679" s="2"/>
      <c r="Y2679" s="2"/>
      <c r="Z2679" s="2"/>
      <c r="AA2679" s="2"/>
      <c r="AB2679" s="2"/>
      <c r="AC2679" s="8"/>
      <c r="AE2679" s="2"/>
      <c r="AF2679" s="2"/>
      <c r="AG2679" s="2"/>
      <c r="AH2679" s="2"/>
      <c r="AI2679" s="2"/>
      <c r="AJ2679" s="2"/>
      <c r="AK2679" s="2"/>
      <c r="AL2679" s="8"/>
      <c r="AN2679" s="2"/>
      <c r="AO2679" s="2"/>
      <c r="AP2679" s="2"/>
      <c r="AQ2679" s="2"/>
      <c r="AR2679" s="2"/>
      <c r="AS2679" s="2"/>
      <c r="AT2679" s="2"/>
      <c r="AU2679" s="8"/>
      <c r="AW2679" s="2"/>
      <c r="AX2679" s="2"/>
      <c r="AY2679" s="2"/>
      <c r="AZ2679" s="2"/>
      <c r="BA2679" s="2"/>
      <c r="BB2679" s="2"/>
      <c r="BC2679" s="2"/>
      <c r="BD2679" s="8"/>
      <c r="BF2679" s="2"/>
      <c r="BH2679" s="2"/>
      <c r="BJ2679" s="2"/>
      <c r="BK2679" s="2"/>
      <c r="BL2679" s="2"/>
      <c r="BM2679" s="8"/>
    </row>
    <row r="2680" spans="1:65" x14ac:dyDescent="0.25">
      <c r="A2680" s="2"/>
      <c r="B2680" s="2"/>
      <c r="C2680" s="2"/>
      <c r="D2680" s="2"/>
      <c r="E2680" s="2"/>
      <c r="F2680" s="2"/>
      <c r="G2680" s="10"/>
      <c r="H2680" s="10"/>
      <c r="I2680" s="10"/>
      <c r="J2680" s="10"/>
      <c r="M2680" s="2"/>
      <c r="N2680" s="39"/>
      <c r="O2680" s="2"/>
      <c r="P2680" s="2"/>
      <c r="Q2680" s="2"/>
      <c r="R2680" s="2"/>
      <c r="S2680" s="2"/>
      <c r="V2680" s="2"/>
      <c r="W2680" s="2"/>
      <c r="X2680" s="2"/>
      <c r="Y2680" s="2"/>
      <c r="Z2680" s="2"/>
      <c r="AA2680" s="2"/>
      <c r="AB2680" s="2"/>
      <c r="AC2680" s="8"/>
      <c r="AE2680" s="2"/>
      <c r="AF2680" s="2"/>
      <c r="AG2680" s="2"/>
      <c r="AH2680" s="2"/>
      <c r="AI2680" s="2"/>
      <c r="AJ2680" s="2"/>
      <c r="AK2680" s="2"/>
      <c r="AL2680" s="8"/>
      <c r="AN2680" s="2"/>
      <c r="AO2680" s="2"/>
      <c r="AP2680" s="2"/>
      <c r="AQ2680" s="2"/>
      <c r="AR2680" s="2"/>
      <c r="AS2680" s="2"/>
      <c r="AT2680" s="2"/>
      <c r="AU2680" s="8"/>
      <c r="AW2680" s="2"/>
      <c r="AX2680" s="2"/>
      <c r="AY2680" s="2"/>
      <c r="AZ2680" s="2"/>
      <c r="BA2680" s="2"/>
      <c r="BB2680" s="2"/>
      <c r="BC2680" s="2"/>
      <c r="BD2680" s="8"/>
      <c r="BF2680" s="2"/>
      <c r="BH2680" s="2"/>
      <c r="BJ2680" s="2"/>
      <c r="BK2680" s="2"/>
      <c r="BL2680" s="2"/>
      <c r="BM2680" s="8"/>
    </row>
    <row r="2681" spans="1:65" x14ac:dyDescent="0.25">
      <c r="A2681" s="2"/>
      <c r="B2681" s="2"/>
      <c r="C2681" s="2"/>
      <c r="D2681" s="2"/>
      <c r="E2681" s="2"/>
      <c r="F2681" s="2"/>
      <c r="G2681" s="10"/>
      <c r="H2681" s="10"/>
      <c r="I2681" s="10"/>
      <c r="J2681" s="10"/>
      <c r="M2681" s="2"/>
      <c r="N2681" s="39"/>
      <c r="O2681" s="2"/>
      <c r="P2681" s="2"/>
      <c r="Q2681" s="2"/>
      <c r="R2681" s="2"/>
      <c r="S2681" s="2"/>
      <c r="V2681" s="2"/>
      <c r="W2681" s="2"/>
      <c r="X2681" s="2"/>
      <c r="Y2681" s="2"/>
      <c r="Z2681" s="2"/>
      <c r="AA2681" s="2"/>
      <c r="AB2681" s="2"/>
      <c r="AC2681" s="8"/>
      <c r="AE2681" s="2"/>
      <c r="AF2681" s="2"/>
      <c r="AG2681" s="2"/>
      <c r="AH2681" s="2"/>
      <c r="AI2681" s="2"/>
      <c r="AJ2681" s="2"/>
      <c r="AK2681" s="2"/>
      <c r="AL2681" s="8"/>
      <c r="AN2681" s="2"/>
      <c r="AO2681" s="2"/>
      <c r="AP2681" s="2"/>
      <c r="AQ2681" s="2"/>
      <c r="AR2681" s="2"/>
      <c r="AS2681" s="2"/>
      <c r="AT2681" s="2"/>
      <c r="AU2681" s="8"/>
      <c r="AW2681" s="2"/>
      <c r="AX2681" s="2"/>
      <c r="AY2681" s="2"/>
      <c r="AZ2681" s="2"/>
      <c r="BA2681" s="2"/>
      <c r="BB2681" s="2"/>
      <c r="BC2681" s="2"/>
      <c r="BD2681" s="8"/>
      <c r="BF2681" s="2"/>
      <c r="BH2681" s="2"/>
      <c r="BJ2681" s="2"/>
      <c r="BK2681" s="2"/>
      <c r="BL2681" s="2"/>
      <c r="BM2681" s="8"/>
    </row>
    <row r="2682" spans="1:65" x14ac:dyDescent="0.25">
      <c r="A2682" s="2"/>
      <c r="B2682" s="2"/>
      <c r="C2682" s="2"/>
      <c r="D2682" s="2"/>
      <c r="E2682" s="2"/>
      <c r="F2682" s="2"/>
      <c r="G2682" s="10"/>
      <c r="H2682" s="10"/>
      <c r="I2682" s="10"/>
      <c r="J2682" s="10"/>
      <c r="M2682" s="2"/>
      <c r="N2682" s="39"/>
      <c r="O2682" s="2"/>
      <c r="P2682" s="2"/>
      <c r="Q2682" s="2"/>
      <c r="R2682" s="2"/>
      <c r="S2682" s="2"/>
      <c r="V2682" s="2"/>
      <c r="W2682" s="2"/>
      <c r="X2682" s="2"/>
      <c r="Y2682" s="2"/>
      <c r="Z2682" s="2"/>
      <c r="AA2682" s="2"/>
      <c r="AB2682" s="2"/>
      <c r="AC2682" s="8"/>
      <c r="AE2682" s="2"/>
      <c r="AF2682" s="2"/>
      <c r="AG2682" s="2"/>
      <c r="AH2682" s="2"/>
      <c r="AI2682" s="2"/>
      <c r="AJ2682" s="2"/>
      <c r="AK2682" s="2"/>
      <c r="AL2682" s="8"/>
      <c r="AN2682" s="2"/>
      <c r="AO2682" s="2"/>
      <c r="AP2682" s="2"/>
      <c r="AQ2682" s="2"/>
      <c r="AR2682" s="2"/>
      <c r="AS2682" s="2"/>
      <c r="AT2682" s="2"/>
      <c r="AU2682" s="8"/>
      <c r="AW2682" s="2"/>
      <c r="AX2682" s="2"/>
      <c r="AY2682" s="2"/>
      <c r="AZ2682" s="2"/>
      <c r="BA2682" s="2"/>
      <c r="BB2682" s="2"/>
      <c r="BC2682" s="2"/>
      <c r="BD2682" s="8"/>
      <c r="BF2682" s="2"/>
      <c r="BH2682" s="2"/>
      <c r="BJ2682" s="2"/>
      <c r="BK2682" s="2"/>
      <c r="BL2682" s="2"/>
      <c r="BM2682" s="8"/>
    </row>
    <row r="2683" spans="1:65" x14ac:dyDescent="0.25">
      <c r="A2683" s="2"/>
      <c r="B2683" s="2"/>
      <c r="C2683" s="2"/>
      <c r="D2683" s="2"/>
      <c r="E2683" s="2"/>
      <c r="F2683" s="2"/>
      <c r="G2683" s="10"/>
      <c r="H2683" s="10"/>
      <c r="I2683" s="10"/>
      <c r="J2683" s="10"/>
      <c r="M2683" s="2"/>
      <c r="N2683" s="39"/>
      <c r="O2683" s="2"/>
      <c r="P2683" s="2"/>
      <c r="Q2683" s="2"/>
      <c r="R2683" s="2"/>
      <c r="S2683" s="2"/>
      <c r="V2683" s="2"/>
      <c r="W2683" s="2"/>
      <c r="X2683" s="2"/>
      <c r="Y2683" s="2"/>
      <c r="Z2683" s="2"/>
      <c r="AA2683" s="2"/>
      <c r="AB2683" s="2"/>
      <c r="AC2683" s="8"/>
      <c r="AE2683" s="2"/>
      <c r="AF2683" s="2"/>
      <c r="AG2683" s="2"/>
      <c r="AH2683" s="2"/>
      <c r="AI2683" s="2"/>
      <c r="AJ2683" s="2"/>
      <c r="AK2683" s="2"/>
      <c r="AL2683" s="8"/>
      <c r="AN2683" s="2"/>
      <c r="AO2683" s="2"/>
      <c r="AP2683" s="2"/>
      <c r="AQ2683" s="2"/>
      <c r="AR2683" s="2"/>
      <c r="AS2683" s="2"/>
      <c r="AT2683" s="2"/>
      <c r="AU2683" s="8"/>
      <c r="AW2683" s="2"/>
      <c r="AX2683" s="2"/>
      <c r="AY2683" s="2"/>
      <c r="AZ2683" s="2"/>
      <c r="BA2683" s="2"/>
      <c r="BB2683" s="2"/>
      <c r="BC2683" s="2"/>
      <c r="BD2683" s="8"/>
      <c r="BF2683" s="2"/>
      <c r="BH2683" s="2"/>
      <c r="BJ2683" s="2"/>
      <c r="BK2683" s="2"/>
      <c r="BL2683" s="2"/>
      <c r="BM2683" s="8"/>
    </row>
    <row r="2684" spans="1:65" x14ac:dyDescent="0.25">
      <c r="A2684" s="2"/>
      <c r="B2684" s="2"/>
      <c r="C2684" s="2"/>
      <c r="D2684" s="2"/>
      <c r="E2684" s="2"/>
      <c r="F2684" s="2"/>
      <c r="G2684" s="10"/>
      <c r="H2684" s="10"/>
      <c r="I2684" s="10"/>
      <c r="J2684" s="10"/>
      <c r="M2684" s="2"/>
      <c r="N2684" s="39"/>
      <c r="O2684" s="2"/>
      <c r="P2684" s="2"/>
      <c r="Q2684" s="2"/>
      <c r="R2684" s="2"/>
      <c r="S2684" s="2"/>
      <c r="V2684" s="2"/>
      <c r="W2684" s="2"/>
      <c r="X2684" s="2"/>
      <c r="Y2684" s="2"/>
      <c r="Z2684" s="2"/>
      <c r="AA2684" s="2"/>
      <c r="AB2684" s="2"/>
      <c r="AC2684" s="8"/>
      <c r="AE2684" s="2"/>
      <c r="AF2684" s="2"/>
      <c r="AG2684" s="2"/>
      <c r="AH2684" s="2"/>
      <c r="AI2684" s="2"/>
      <c r="AJ2684" s="2"/>
      <c r="AK2684" s="2"/>
      <c r="AL2684" s="8"/>
      <c r="AN2684" s="2"/>
      <c r="AO2684" s="2"/>
      <c r="AP2684" s="2"/>
      <c r="AQ2684" s="2"/>
      <c r="AR2684" s="2"/>
      <c r="AS2684" s="2"/>
      <c r="AT2684" s="2"/>
      <c r="AU2684" s="8"/>
      <c r="AW2684" s="2"/>
      <c r="AX2684" s="2"/>
      <c r="AY2684" s="2"/>
      <c r="AZ2684" s="2"/>
      <c r="BA2684" s="2"/>
      <c r="BB2684" s="2"/>
      <c r="BC2684" s="2"/>
      <c r="BD2684" s="8"/>
      <c r="BF2684" s="2"/>
      <c r="BH2684" s="2"/>
      <c r="BJ2684" s="2"/>
      <c r="BK2684" s="2"/>
      <c r="BL2684" s="2"/>
      <c r="BM2684" s="8"/>
    </row>
    <row r="2685" spans="1:65" x14ac:dyDescent="0.25">
      <c r="A2685" s="2"/>
      <c r="B2685" s="2"/>
      <c r="C2685" s="2"/>
      <c r="D2685" s="2"/>
      <c r="E2685" s="2"/>
      <c r="F2685" s="2"/>
      <c r="G2685" s="10"/>
      <c r="H2685" s="10"/>
      <c r="I2685" s="10"/>
      <c r="J2685" s="10"/>
      <c r="M2685" s="2"/>
      <c r="N2685" s="39"/>
      <c r="O2685" s="2"/>
      <c r="P2685" s="2"/>
      <c r="Q2685" s="2"/>
      <c r="R2685" s="2"/>
      <c r="S2685" s="2"/>
      <c r="V2685" s="2"/>
      <c r="W2685" s="2"/>
      <c r="X2685" s="2"/>
      <c r="Y2685" s="2"/>
      <c r="Z2685" s="2"/>
      <c r="AA2685" s="2"/>
      <c r="AB2685" s="2"/>
      <c r="AC2685" s="8"/>
      <c r="AE2685" s="2"/>
      <c r="AF2685" s="2"/>
      <c r="AG2685" s="2"/>
      <c r="AH2685" s="2"/>
      <c r="AI2685" s="2"/>
      <c r="AJ2685" s="2"/>
      <c r="AK2685" s="2"/>
      <c r="AL2685" s="8"/>
      <c r="AN2685" s="2"/>
      <c r="AO2685" s="2"/>
      <c r="AP2685" s="2"/>
      <c r="AQ2685" s="2"/>
      <c r="AR2685" s="2"/>
      <c r="AS2685" s="2"/>
      <c r="AT2685" s="2"/>
      <c r="AU2685" s="8"/>
      <c r="AW2685" s="2"/>
      <c r="AX2685" s="2"/>
      <c r="AY2685" s="2"/>
      <c r="AZ2685" s="2"/>
      <c r="BA2685" s="2"/>
      <c r="BB2685" s="2"/>
      <c r="BC2685" s="2"/>
      <c r="BD2685" s="8"/>
      <c r="BF2685" s="2"/>
      <c r="BH2685" s="2"/>
      <c r="BJ2685" s="2"/>
      <c r="BK2685" s="2"/>
      <c r="BL2685" s="2"/>
      <c r="BM2685" s="8"/>
    </row>
    <row r="2686" spans="1:65" x14ac:dyDescent="0.25">
      <c r="A2686" s="2"/>
      <c r="B2686" s="2"/>
      <c r="C2686" s="2"/>
      <c r="D2686" s="2"/>
      <c r="E2686" s="2"/>
      <c r="F2686" s="2"/>
      <c r="G2686" s="10"/>
      <c r="H2686" s="10"/>
      <c r="I2686" s="10"/>
      <c r="J2686" s="10"/>
      <c r="M2686" s="2"/>
      <c r="N2686" s="39"/>
      <c r="O2686" s="2"/>
      <c r="P2686" s="2"/>
      <c r="Q2686" s="2"/>
      <c r="R2686" s="2"/>
      <c r="S2686" s="2"/>
      <c r="V2686" s="2"/>
      <c r="W2686" s="2"/>
      <c r="X2686" s="2"/>
      <c r="Y2686" s="2"/>
      <c r="Z2686" s="2"/>
      <c r="AA2686" s="2"/>
      <c r="AB2686" s="2"/>
      <c r="AC2686" s="8"/>
      <c r="AE2686" s="2"/>
      <c r="AF2686" s="2"/>
      <c r="AG2686" s="2"/>
      <c r="AH2686" s="2"/>
      <c r="AI2686" s="2"/>
      <c r="AJ2686" s="2"/>
      <c r="AK2686" s="2"/>
      <c r="AL2686" s="8"/>
      <c r="AN2686" s="2"/>
      <c r="AO2686" s="2"/>
      <c r="AP2686" s="2"/>
      <c r="AQ2686" s="2"/>
      <c r="AR2686" s="2"/>
      <c r="AS2686" s="2"/>
      <c r="AT2686" s="2"/>
      <c r="AU2686" s="8"/>
      <c r="AW2686" s="2"/>
      <c r="AX2686" s="2"/>
      <c r="AY2686" s="2"/>
      <c r="AZ2686" s="2"/>
      <c r="BA2686" s="2"/>
      <c r="BB2686" s="2"/>
      <c r="BC2686" s="2"/>
      <c r="BD2686" s="8"/>
      <c r="BF2686" s="2"/>
      <c r="BH2686" s="2"/>
      <c r="BJ2686" s="2"/>
      <c r="BK2686" s="2"/>
      <c r="BL2686" s="2"/>
      <c r="BM2686" s="8"/>
    </row>
    <row r="2687" spans="1:65" x14ac:dyDescent="0.25">
      <c r="A2687" s="2"/>
      <c r="B2687" s="2"/>
      <c r="C2687" s="2"/>
      <c r="D2687" s="2"/>
      <c r="E2687" s="2"/>
      <c r="F2687" s="2"/>
      <c r="G2687" s="10"/>
      <c r="H2687" s="10"/>
      <c r="I2687" s="10"/>
      <c r="J2687" s="10"/>
      <c r="M2687" s="2"/>
      <c r="N2687" s="39"/>
      <c r="O2687" s="2"/>
      <c r="P2687" s="2"/>
      <c r="Q2687" s="2"/>
      <c r="R2687" s="2"/>
      <c r="S2687" s="2"/>
      <c r="V2687" s="2"/>
      <c r="W2687" s="2"/>
      <c r="X2687" s="2"/>
      <c r="Y2687" s="2"/>
      <c r="Z2687" s="2"/>
      <c r="AA2687" s="2"/>
      <c r="AB2687" s="2"/>
      <c r="AC2687" s="8"/>
      <c r="AE2687" s="2"/>
      <c r="AF2687" s="2"/>
      <c r="AG2687" s="2"/>
      <c r="AH2687" s="2"/>
      <c r="AI2687" s="2"/>
      <c r="AJ2687" s="2"/>
      <c r="AK2687" s="2"/>
      <c r="AL2687" s="8"/>
      <c r="AN2687" s="2"/>
      <c r="AO2687" s="2"/>
      <c r="AP2687" s="2"/>
      <c r="AQ2687" s="2"/>
      <c r="AR2687" s="2"/>
      <c r="AS2687" s="2"/>
      <c r="AT2687" s="2"/>
      <c r="AU2687" s="8"/>
      <c r="AW2687" s="2"/>
      <c r="AX2687" s="2"/>
      <c r="AY2687" s="2"/>
      <c r="AZ2687" s="2"/>
      <c r="BA2687" s="2"/>
      <c r="BB2687" s="2"/>
      <c r="BC2687" s="2"/>
      <c r="BD2687" s="8"/>
      <c r="BF2687" s="2"/>
      <c r="BH2687" s="2"/>
      <c r="BJ2687" s="2"/>
      <c r="BK2687" s="2"/>
      <c r="BL2687" s="2"/>
      <c r="BM2687" s="8"/>
    </row>
    <row r="2688" spans="1:65" x14ac:dyDescent="0.25">
      <c r="A2688" s="2"/>
      <c r="B2688" s="2"/>
      <c r="C2688" s="2"/>
      <c r="D2688" s="2"/>
      <c r="E2688" s="2"/>
      <c r="F2688" s="2"/>
      <c r="G2688" s="10"/>
      <c r="H2688" s="10"/>
      <c r="I2688" s="10"/>
      <c r="J2688" s="10"/>
      <c r="M2688" s="2"/>
      <c r="N2688" s="39"/>
      <c r="O2688" s="2"/>
      <c r="P2688" s="2"/>
      <c r="Q2688" s="2"/>
      <c r="R2688" s="2"/>
      <c r="S2688" s="2"/>
      <c r="V2688" s="2"/>
      <c r="W2688" s="2"/>
      <c r="X2688" s="2"/>
      <c r="Y2688" s="2"/>
      <c r="Z2688" s="2"/>
      <c r="AA2688" s="2"/>
      <c r="AB2688" s="2"/>
      <c r="AC2688" s="8"/>
      <c r="AE2688" s="2"/>
      <c r="AF2688" s="2"/>
      <c r="AG2688" s="2"/>
      <c r="AH2688" s="2"/>
      <c r="AI2688" s="2"/>
      <c r="AJ2688" s="2"/>
      <c r="AK2688" s="2"/>
      <c r="AL2688" s="8"/>
      <c r="AN2688" s="2"/>
      <c r="AO2688" s="2"/>
      <c r="AP2688" s="2"/>
      <c r="AQ2688" s="2"/>
      <c r="AR2688" s="2"/>
      <c r="AS2688" s="2"/>
      <c r="AT2688" s="2"/>
      <c r="AU2688" s="8"/>
      <c r="AW2688" s="2"/>
      <c r="AX2688" s="2"/>
      <c r="AY2688" s="2"/>
      <c r="AZ2688" s="2"/>
      <c r="BA2688" s="2"/>
      <c r="BB2688" s="2"/>
      <c r="BC2688" s="2"/>
      <c r="BD2688" s="8"/>
      <c r="BF2688" s="2"/>
      <c r="BH2688" s="2"/>
      <c r="BJ2688" s="2"/>
      <c r="BK2688" s="2"/>
      <c r="BL2688" s="2"/>
      <c r="BM2688" s="8"/>
    </row>
    <row r="2689" spans="1:65" x14ac:dyDescent="0.25">
      <c r="A2689" s="2"/>
      <c r="B2689" s="2"/>
      <c r="C2689" s="2"/>
      <c r="D2689" s="2"/>
      <c r="E2689" s="2"/>
      <c r="F2689" s="2"/>
      <c r="G2689" s="10"/>
      <c r="H2689" s="10"/>
      <c r="I2689" s="10"/>
      <c r="J2689" s="10"/>
      <c r="M2689" s="2"/>
      <c r="N2689" s="39"/>
      <c r="O2689" s="2"/>
      <c r="P2689" s="2"/>
      <c r="Q2689" s="2"/>
      <c r="R2689" s="2"/>
      <c r="S2689" s="2"/>
      <c r="V2689" s="2"/>
      <c r="W2689" s="2"/>
      <c r="X2689" s="2"/>
      <c r="Y2689" s="2"/>
      <c r="Z2689" s="2"/>
      <c r="AA2689" s="2"/>
      <c r="AB2689" s="2"/>
      <c r="AC2689" s="8"/>
      <c r="AE2689" s="2"/>
      <c r="AF2689" s="2"/>
      <c r="AG2689" s="2"/>
      <c r="AH2689" s="2"/>
      <c r="AI2689" s="2"/>
      <c r="AJ2689" s="2"/>
      <c r="AK2689" s="2"/>
      <c r="AL2689" s="8"/>
      <c r="AN2689" s="2"/>
      <c r="AO2689" s="2"/>
      <c r="AP2689" s="2"/>
      <c r="AQ2689" s="2"/>
      <c r="AR2689" s="2"/>
      <c r="AS2689" s="2"/>
      <c r="AT2689" s="2"/>
      <c r="AU2689" s="8"/>
      <c r="AW2689" s="2"/>
      <c r="AX2689" s="2"/>
      <c r="AY2689" s="2"/>
      <c r="AZ2689" s="2"/>
      <c r="BA2689" s="2"/>
      <c r="BB2689" s="2"/>
      <c r="BC2689" s="2"/>
      <c r="BD2689" s="8"/>
      <c r="BF2689" s="2"/>
      <c r="BH2689" s="2"/>
      <c r="BJ2689" s="2"/>
      <c r="BK2689" s="2"/>
      <c r="BL2689" s="2"/>
      <c r="BM2689" s="8"/>
    </row>
    <row r="2690" spans="1:65" x14ac:dyDescent="0.25">
      <c r="A2690" s="2"/>
      <c r="B2690" s="2"/>
      <c r="C2690" s="2"/>
      <c r="D2690" s="2"/>
      <c r="E2690" s="2"/>
      <c r="F2690" s="2"/>
      <c r="G2690" s="10"/>
      <c r="H2690" s="10"/>
      <c r="I2690" s="10"/>
      <c r="J2690" s="10"/>
      <c r="M2690" s="2"/>
      <c r="N2690" s="39"/>
      <c r="O2690" s="2"/>
      <c r="P2690" s="2"/>
      <c r="Q2690" s="2"/>
      <c r="R2690" s="2"/>
      <c r="S2690" s="2"/>
      <c r="V2690" s="2"/>
      <c r="W2690" s="2"/>
      <c r="X2690" s="2"/>
      <c r="Y2690" s="2"/>
      <c r="Z2690" s="2"/>
      <c r="AA2690" s="2"/>
      <c r="AB2690" s="2"/>
      <c r="AC2690" s="8"/>
      <c r="AE2690" s="2"/>
      <c r="AF2690" s="2"/>
      <c r="AG2690" s="2"/>
      <c r="AH2690" s="2"/>
      <c r="AI2690" s="2"/>
      <c r="AJ2690" s="2"/>
      <c r="AK2690" s="2"/>
      <c r="AL2690" s="8"/>
      <c r="AN2690" s="2"/>
      <c r="AO2690" s="2"/>
      <c r="AP2690" s="2"/>
      <c r="AQ2690" s="2"/>
      <c r="AR2690" s="2"/>
      <c r="AS2690" s="2"/>
      <c r="AT2690" s="2"/>
      <c r="AU2690" s="8"/>
      <c r="AW2690" s="2"/>
      <c r="AX2690" s="2"/>
      <c r="AY2690" s="2"/>
      <c r="AZ2690" s="2"/>
      <c r="BA2690" s="2"/>
      <c r="BB2690" s="2"/>
      <c r="BC2690" s="2"/>
      <c r="BD2690" s="8"/>
      <c r="BF2690" s="2"/>
      <c r="BH2690" s="2"/>
      <c r="BJ2690" s="2"/>
      <c r="BK2690" s="2"/>
      <c r="BL2690" s="2"/>
      <c r="BM2690" s="8"/>
    </row>
    <row r="2691" spans="1:65" x14ac:dyDescent="0.25">
      <c r="A2691" s="2"/>
      <c r="B2691" s="2"/>
      <c r="C2691" s="2"/>
      <c r="D2691" s="2"/>
      <c r="E2691" s="2"/>
      <c r="F2691" s="2"/>
      <c r="G2691" s="10"/>
      <c r="H2691" s="10"/>
      <c r="I2691" s="10"/>
      <c r="J2691" s="10"/>
      <c r="M2691" s="2"/>
      <c r="N2691" s="39"/>
      <c r="O2691" s="2"/>
      <c r="P2691" s="2"/>
      <c r="Q2691" s="2"/>
      <c r="R2691" s="2"/>
      <c r="S2691" s="2"/>
      <c r="V2691" s="2"/>
      <c r="W2691" s="2"/>
      <c r="X2691" s="2"/>
      <c r="Y2691" s="2"/>
      <c r="Z2691" s="2"/>
      <c r="AA2691" s="2"/>
      <c r="AB2691" s="2"/>
      <c r="AC2691" s="8"/>
      <c r="AE2691" s="2"/>
      <c r="AF2691" s="2"/>
      <c r="AG2691" s="2"/>
      <c r="AH2691" s="2"/>
      <c r="AI2691" s="2"/>
      <c r="AJ2691" s="2"/>
      <c r="AK2691" s="2"/>
      <c r="AL2691" s="8"/>
      <c r="AN2691" s="2"/>
      <c r="AO2691" s="2"/>
      <c r="AP2691" s="2"/>
      <c r="AQ2691" s="2"/>
      <c r="AR2691" s="2"/>
      <c r="AS2691" s="2"/>
      <c r="AT2691" s="2"/>
      <c r="AU2691" s="8"/>
      <c r="AW2691" s="2"/>
      <c r="AX2691" s="2"/>
      <c r="AY2691" s="2"/>
      <c r="AZ2691" s="2"/>
      <c r="BA2691" s="2"/>
      <c r="BB2691" s="2"/>
      <c r="BC2691" s="2"/>
      <c r="BD2691" s="8"/>
      <c r="BF2691" s="2"/>
      <c r="BH2691" s="2"/>
      <c r="BJ2691" s="2"/>
      <c r="BK2691" s="2"/>
      <c r="BL2691" s="2"/>
      <c r="BM2691" s="8"/>
    </row>
    <row r="2692" spans="1:65" x14ac:dyDescent="0.25">
      <c r="A2692" s="2"/>
      <c r="B2692" s="2"/>
      <c r="C2692" s="2"/>
      <c r="D2692" s="2"/>
      <c r="E2692" s="2"/>
      <c r="F2692" s="2"/>
      <c r="G2692" s="10"/>
      <c r="H2692" s="10"/>
      <c r="I2692" s="10"/>
      <c r="J2692" s="10"/>
      <c r="M2692" s="2"/>
      <c r="N2692" s="39"/>
      <c r="O2692" s="2"/>
      <c r="P2692" s="2"/>
      <c r="Q2692" s="2"/>
      <c r="R2692" s="2"/>
      <c r="S2692" s="2"/>
      <c r="V2692" s="2"/>
      <c r="W2692" s="2"/>
      <c r="X2692" s="2"/>
      <c r="Y2692" s="2"/>
      <c r="Z2692" s="2"/>
      <c r="AA2692" s="2"/>
      <c r="AB2692" s="2"/>
      <c r="AC2692" s="8"/>
      <c r="AE2692" s="2"/>
      <c r="AF2692" s="2"/>
      <c r="AG2692" s="2"/>
      <c r="AH2692" s="2"/>
      <c r="AI2692" s="2"/>
      <c r="AJ2692" s="2"/>
      <c r="AK2692" s="2"/>
      <c r="AL2692" s="8"/>
      <c r="AN2692" s="2"/>
      <c r="AO2692" s="2"/>
      <c r="AP2692" s="2"/>
      <c r="AQ2692" s="2"/>
      <c r="AR2692" s="2"/>
      <c r="AS2692" s="2"/>
      <c r="AT2692" s="2"/>
      <c r="AU2692" s="8"/>
      <c r="AW2692" s="2"/>
      <c r="AX2692" s="2"/>
      <c r="AY2692" s="2"/>
      <c r="AZ2692" s="2"/>
      <c r="BA2692" s="2"/>
      <c r="BB2692" s="2"/>
      <c r="BC2692" s="2"/>
      <c r="BD2692" s="8"/>
      <c r="BF2692" s="2"/>
      <c r="BH2692" s="2"/>
      <c r="BJ2692" s="2"/>
      <c r="BK2692" s="2"/>
      <c r="BL2692" s="2"/>
      <c r="BM2692" s="8"/>
    </row>
    <row r="2693" spans="1:65" x14ac:dyDescent="0.25">
      <c r="A2693" s="2"/>
      <c r="B2693" s="2"/>
      <c r="C2693" s="2"/>
      <c r="D2693" s="2"/>
      <c r="E2693" s="2"/>
      <c r="F2693" s="2"/>
      <c r="G2693" s="10"/>
      <c r="H2693" s="10"/>
      <c r="I2693" s="10"/>
      <c r="J2693" s="10"/>
      <c r="M2693" s="2"/>
      <c r="N2693" s="39"/>
      <c r="O2693" s="2"/>
      <c r="P2693" s="2"/>
      <c r="Q2693" s="2"/>
      <c r="R2693" s="2"/>
      <c r="S2693" s="2"/>
      <c r="V2693" s="2"/>
      <c r="W2693" s="2"/>
      <c r="X2693" s="2"/>
      <c r="Y2693" s="2"/>
      <c r="Z2693" s="2"/>
      <c r="AA2693" s="2"/>
      <c r="AB2693" s="2"/>
      <c r="AC2693" s="8"/>
      <c r="AE2693" s="2"/>
      <c r="AF2693" s="2"/>
      <c r="AG2693" s="2"/>
      <c r="AH2693" s="2"/>
      <c r="AI2693" s="2"/>
      <c r="AJ2693" s="2"/>
      <c r="AK2693" s="2"/>
      <c r="AL2693" s="8"/>
      <c r="AN2693" s="2"/>
      <c r="AO2693" s="2"/>
      <c r="AP2693" s="2"/>
      <c r="AQ2693" s="2"/>
      <c r="AR2693" s="2"/>
      <c r="AS2693" s="2"/>
      <c r="AT2693" s="2"/>
      <c r="AU2693" s="8"/>
      <c r="AW2693" s="2"/>
      <c r="AX2693" s="2"/>
      <c r="AY2693" s="2"/>
      <c r="AZ2693" s="2"/>
      <c r="BA2693" s="2"/>
      <c r="BB2693" s="2"/>
      <c r="BC2693" s="2"/>
      <c r="BD2693" s="8"/>
      <c r="BF2693" s="2"/>
      <c r="BH2693" s="2"/>
      <c r="BJ2693" s="2"/>
      <c r="BK2693" s="2"/>
      <c r="BL2693" s="2"/>
      <c r="BM2693" s="8"/>
    </row>
    <row r="2694" spans="1:65" x14ac:dyDescent="0.25">
      <c r="A2694" s="2"/>
      <c r="B2694" s="2"/>
      <c r="C2694" s="2"/>
      <c r="D2694" s="2"/>
      <c r="E2694" s="2"/>
      <c r="F2694" s="2"/>
      <c r="G2694" s="10"/>
      <c r="H2694" s="10"/>
      <c r="I2694" s="10"/>
      <c r="J2694" s="10"/>
      <c r="M2694" s="2"/>
      <c r="N2694" s="39"/>
      <c r="O2694" s="2"/>
      <c r="P2694" s="2"/>
      <c r="Q2694" s="2"/>
      <c r="R2694" s="2"/>
      <c r="S2694" s="2"/>
      <c r="V2694" s="2"/>
      <c r="W2694" s="2"/>
      <c r="X2694" s="2"/>
      <c r="Y2694" s="2"/>
      <c r="Z2694" s="2"/>
      <c r="AA2694" s="2"/>
      <c r="AB2694" s="2"/>
      <c r="AC2694" s="8"/>
      <c r="AE2694" s="2"/>
      <c r="AF2694" s="2"/>
      <c r="AG2694" s="2"/>
      <c r="AH2694" s="2"/>
      <c r="AI2694" s="2"/>
      <c r="AJ2694" s="2"/>
      <c r="AK2694" s="2"/>
      <c r="AL2694" s="8"/>
      <c r="AN2694" s="2"/>
      <c r="AO2694" s="2"/>
      <c r="AP2694" s="2"/>
      <c r="AQ2694" s="2"/>
      <c r="AR2694" s="2"/>
      <c r="AS2694" s="2"/>
      <c r="AT2694" s="2"/>
      <c r="AU2694" s="8"/>
      <c r="AW2694" s="2"/>
      <c r="AX2694" s="2"/>
      <c r="AY2694" s="2"/>
      <c r="AZ2694" s="2"/>
      <c r="BA2694" s="2"/>
      <c r="BB2694" s="2"/>
      <c r="BC2694" s="2"/>
      <c r="BD2694" s="8"/>
      <c r="BF2694" s="2"/>
      <c r="BH2694" s="2"/>
      <c r="BJ2694" s="2"/>
      <c r="BK2694" s="2"/>
      <c r="BL2694" s="2"/>
      <c r="BM2694" s="8"/>
    </row>
    <row r="2695" spans="1:65" x14ac:dyDescent="0.25">
      <c r="A2695" s="2"/>
      <c r="B2695" s="2"/>
      <c r="C2695" s="2"/>
      <c r="D2695" s="2"/>
      <c r="E2695" s="2"/>
      <c r="F2695" s="2"/>
      <c r="G2695" s="10"/>
      <c r="H2695" s="10"/>
      <c r="I2695" s="10"/>
      <c r="J2695" s="10"/>
      <c r="M2695" s="2"/>
      <c r="N2695" s="39"/>
      <c r="O2695" s="2"/>
      <c r="P2695" s="2"/>
      <c r="Q2695" s="2"/>
      <c r="R2695" s="2"/>
      <c r="S2695" s="2"/>
      <c r="V2695" s="2"/>
      <c r="W2695" s="2"/>
      <c r="X2695" s="2"/>
      <c r="Y2695" s="2"/>
      <c r="Z2695" s="2"/>
      <c r="AA2695" s="2"/>
      <c r="AB2695" s="2"/>
      <c r="AC2695" s="8"/>
      <c r="AE2695" s="2"/>
      <c r="AF2695" s="2"/>
      <c r="AG2695" s="2"/>
      <c r="AH2695" s="2"/>
      <c r="AI2695" s="2"/>
      <c r="AJ2695" s="2"/>
      <c r="AK2695" s="2"/>
      <c r="AL2695" s="8"/>
      <c r="AN2695" s="2"/>
      <c r="AO2695" s="2"/>
      <c r="AP2695" s="2"/>
      <c r="AQ2695" s="2"/>
      <c r="AR2695" s="2"/>
      <c r="AS2695" s="2"/>
      <c r="AT2695" s="2"/>
      <c r="AU2695" s="8"/>
      <c r="AW2695" s="2"/>
      <c r="AX2695" s="2"/>
      <c r="AY2695" s="2"/>
      <c r="AZ2695" s="2"/>
      <c r="BA2695" s="2"/>
      <c r="BB2695" s="2"/>
      <c r="BC2695" s="2"/>
      <c r="BD2695" s="8"/>
      <c r="BF2695" s="2"/>
      <c r="BH2695" s="2"/>
      <c r="BJ2695" s="2"/>
      <c r="BK2695" s="2"/>
      <c r="BL2695" s="2"/>
      <c r="BM2695" s="8"/>
    </row>
    <row r="2696" spans="1:65" x14ac:dyDescent="0.25">
      <c r="A2696" s="2"/>
      <c r="B2696" s="2"/>
      <c r="C2696" s="2"/>
      <c r="D2696" s="2"/>
      <c r="E2696" s="2"/>
      <c r="F2696" s="2"/>
      <c r="G2696" s="10"/>
      <c r="H2696" s="10"/>
      <c r="I2696" s="10"/>
      <c r="J2696" s="10"/>
      <c r="M2696" s="2"/>
      <c r="N2696" s="39"/>
      <c r="O2696" s="2"/>
      <c r="P2696" s="2"/>
      <c r="Q2696" s="2"/>
      <c r="R2696" s="2"/>
      <c r="S2696" s="2"/>
      <c r="V2696" s="2"/>
      <c r="W2696" s="2"/>
      <c r="X2696" s="2"/>
      <c r="Y2696" s="2"/>
      <c r="Z2696" s="2"/>
      <c r="AA2696" s="2"/>
      <c r="AB2696" s="2"/>
      <c r="AC2696" s="8"/>
      <c r="AE2696" s="2"/>
      <c r="AF2696" s="2"/>
      <c r="AG2696" s="2"/>
      <c r="AH2696" s="2"/>
      <c r="AI2696" s="2"/>
      <c r="AJ2696" s="2"/>
      <c r="AK2696" s="2"/>
      <c r="AL2696" s="8"/>
      <c r="AN2696" s="2"/>
      <c r="AO2696" s="2"/>
      <c r="AP2696" s="2"/>
      <c r="AQ2696" s="2"/>
      <c r="AR2696" s="2"/>
      <c r="AS2696" s="2"/>
      <c r="AT2696" s="2"/>
      <c r="AU2696" s="8"/>
      <c r="AW2696" s="2"/>
      <c r="AX2696" s="2"/>
      <c r="AY2696" s="2"/>
      <c r="AZ2696" s="2"/>
      <c r="BA2696" s="2"/>
      <c r="BB2696" s="2"/>
      <c r="BC2696" s="2"/>
      <c r="BD2696" s="8"/>
      <c r="BF2696" s="2"/>
      <c r="BH2696" s="2"/>
      <c r="BJ2696" s="2"/>
      <c r="BK2696" s="2"/>
      <c r="BL2696" s="2"/>
      <c r="BM2696" s="8"/>
    </row>
    <row r="2697" spans="1:65" x14ac:dyDescent="0.25">
      <c r="A2697" s="2"/>
      <c r="B2697" s="2"/>
      <c r="C2697" s="2"/>
      <c r="D2697" s="2"/>
      <c r="E2697" s="2"/>
      <c r="F2697" s="2"/>
      <c r="G2697" s="10"/>
      <c r="H2697" s="10"/>
      <c r="I2697" s="10"/>
      <c r="J2697" s="10"/>
      <c r="M2697" s="2"/>
      <c r="N2697" s="39"/>
      <c r="O2697" s="2"/>
      <c r="P2697" s="2"/>
      <c r="Q2697" s="2"/>
      <c r="R2697" s="2"/>
      <c r="S2697" s="2"/>
      <c r="V2697" s="2"/>
      <c r="W2697" s="2"/>
      <c r="X2697" s="2"/>
      <c r="Y2697" s="2"/>
      <c r="Z2697" s="2"/>
      <c r="AA2697" s="2"/>
      <c r="AB2697" s="2"/>
      <c r="AC2697" s="8"/>
      <c r="AE2697" s="2"/>
      <c r="AF2697" s="2"/>
      <c r="AG2697" s="2"/>
      <c r="AH2697" s="2"/>
      <c r="AI2697" s="2"/>
      <c r="AJ2697" s="2"/>
      <c r="AK2697" s="2"/>
      <c r="AL2697" s="8"/>
      <c r="AN2697" s="2"/>
      <c r="AO2697" s="2"/>
      <c r="AP2697" s="2"/>
      <c r="AQ2697" s="2"/>
      <c r="AR2697" s="2"/>
      <c r="AS2697" s="2"/>
      <c r="AT2697" s="2"/>
      <c r="AU2697" s="8"/>
      <c r="AW2697" s="2"/>
      <c r="AX2697" s="2"/>
      <c r="AY2697" s="2"/>
      <c r="AZ2697" s="2"/>
      <c r="BA2697" s="2"/>
      <c r="BB2697" s="2"/>
      <c r="BC2697" s="2"/>
      <c r="BD2697" s="8"/>
      <c r="BF2697" s="2"/>
      <c r="BH2697" s="2"/>
      <c r="BJ2697" s="2"/>
      <c r="BK2697" s="2"/>
      <c r="BL2697" s="2"/>
      <c r="BM2697" s="8"/>
    </row>
    <row r="2698" spans="1:65" x14ac:dyDescent="0.25">
      <c r="A2698" s="2"/>
      <c r="B2698" s="2"/>
      <c r="C2698" s="2"/>
      <c r="D2698" s="2"/>
      <c r="E2698" s="2"/>
      <c r="F2698" s="2"/>
      <c r="G2698" s="10"/>
      <c r="H2698" s="10"/>
      <c r="I2698" s="10"/>
      <c r="J2698" s="10"/>
      <c r="M2698" s="2"/>
      <c r="N2698" s="39"/>
      <c r="O2698" s="2"/>
      <c r="P2698" s="2"/>
      <c r="Q2698" s="2"/>
      <c r="R2698" s="2"/>
      <c r="S2698" s="2"/>
      <c r="V2698" s="2"/>
      <c r="W2698" s="2"/>
      <c r="X2698" s="2"/>
      <c r="Y2698" s="2"/>
      <c r="Z2698" s="2"/>
      <c r="AA2698" s="2"/>
      <c r="AB2698" s="2"/>
      <c r="AC2698" s="8"/>
      <c r="AE2698" s="2"/>
      <c r="AF2698" s="2"/>
      <c r="AG2698" s="2"/>
      <c r="AH2698" s="2"/>
      <c r="AI2698" s="2"/>
      <c r="AJ2698" s="2"/>
      <c r="AK2698" s="2"/>
      <c r="AL2698" s="8"/>
      <c r="AN2698" s="2"/>
      <c r="AO2698" s="2"/>
      <c r="AP2698" s="2"/>
      <c r="AQ2698" s="2"/>
      <c r="AR2698" s="2"/>
      <c r="AS2698" s="2"/>
      <c r="AT2698" s="2"/>
      <c r="AU2698" s="8"/>
      <c r="AW2698" s="2"/>
      <c r="AX2698" s="2"/>
      <c r="AY2698" s="2"/>
      <c r="AZ2698" s="2"/>
      <c r="BA2698" s="2"/>
      <c r="BB2698" s="2"/>
      <c r="BC2698" s="2"/>
      <c r="BD2698" s="8"/>
      <c r="BF2698" s="2"/>
      <c r="BH2698" s="2"/>
      <c r="BJ2698" s="2"/>
      <c r="BK2698" s="2"/>
      <c r="BL2698" s="2"/>
      <c r="BM2698" s="8"/>
    </row>
    <row r="2699" spans="1:65" x14ac:dyDescent="0.25">
      <c r="A2699" s="2"/>
      <c r="B2699" s="2"/>
      <c r="C2699" s="2"/>
      <c r="D2699" s="2"/>
      <c r="E2699" s="2"/>
      <c r="F2699" s="2"/>
      <c r="G2699" s="10"/>
      <c r="H2699" s="10"/>
      <c r="I2699" s="10"/>
      <c r="J2699" s="10"/>
      <c r="M2699" s="2"/>
      <c r="N2699" s="39"/>
      <c r="O2699" s="2"/>
      <c r="P2699" s="2"/>
      <c r="Q2699" s="2"/>
      <c r="R2699" s="2"/>
      <c r="S2699" s="2"/>
      <c r="V2699" s="2"/>
      <c r="W2699" s="2"/>
      <c r="X2699" s="2"/>
      <c r="Y2699" s="2"/>
      <c r="Z2699" s="2"/>
      <c r="AA2699" s="2"/>
      <c r="AB2699" s="2"/>
      <c r="AC2699" s="8"/>
      <c r="AE2699" s="2"/>
      <c r="AF2699" s="2"/>
      <c r="AG2699" s="2"/>
      <c r="AH2699" s="2"/>
      <c r="AI2699" s="2"/>
      <c r="AJ2699" s="2"/>
      <c r="AK2699" s="2"/>
      <c r="AL2699" s="8"/>
      <c r="AN2699" s="2"/>
      <c r="AO2699" s="2"/>
      <c r="AP2699" s="2"/>
      <c r="AQ2699" s="2"/>
      <c r="AR2699" s="2"/>
      <c r="AS2699" s="2"/>
      <c r="AT2699" s="2"/>
      <c r="AU2699" s="8"/>
      <c r="AW2699" s="2"/>
      <c r="AX2699" s="2"/>
      <c r="AY2699" s="2"/>
      <c r="AZ2699" s="2"/>
      <c r="BA2699" s="2"/>
      <c r="BB2699" s="2"/>
      <c r="BC2699" s="2"/>
      <c r="BD2699" s="8"/>
      <c r="BF2699" s="2"/>
      <c r="BH2699" s="2"/>
      <c r="BJ2699" s="2"/>
      <c r="BK2699" s="2"/>
      <c r="BL2699" s="2"/>
      <c r="BM2699" s="8"/>
    </row>
    <row r="2700" spans="1:65" x14ac:dyDescent="0.25">
      <c r="A2700" s="2"/>
      <c r="B2700" s="2"/>
      <c r="C2700" s="2"/>
      <c r="D2700" s="2"/>
      <c r="E2700" s="2"/>
      <c r="F2700" s="2"/>
      <c r="G2700" s="10"/>
      <c r="H2700" s="10"/>
      <c r="I2700" s="10"/>
      <c r="J2700" s="10"/>
      <c r="M2700" s="2"/>
      <c r="N2700" s="39"/>
      <c r="O2700" s="2"/>
      <c r="P2700" s="2"/>
      <c r="Q2700" s="2"/>
      <c r="R2700" s="2"/>
      <c r="S2700" s="2"/>
      <c r="V2700" s="2"/>
      <c r="W2700" s="2"/>
      <c r="X2700" s="2"/>
      <c r="Y2700" s="2"/>
      <c r="Z2700" s="2"/>
      <c r="AA2700" s="2"/>
      <c r="AB2700" s="2"/>
      <c r="AC2700" s="8"/>
      <c r="AE2700" s="2"/>
      <c r="AF2700" s="2"/>
      <c r="AG2700" s="2"/>
      <c r="AH2700" s="2"/>
      <c r="AI2700" s="2"/>
      <c r="AJ2700" s="2"/>
      <c r="AK2700" s="2"/>
      <c r="AL2700" s="8"/>
      <c r="AN2700" s="2"/>
      <c r="AO2700" s="2"/>
      <c r="AP2700" s="2"/>
      <c r="AQ2700" s="2"/>
      <c r="AR2700" s="2"/>
      <c r="AS2700" s="2"/>
      <c r="AT2700" s="2"/>
      <c r="AU2700" s="8"/>
      <c r="AW2700" s="2"/>
      <c r="AX2700" s="2"/>
      <c r="AY2700" s="2"/>
      <c r="AZ2700" s="2"/>
      <c r="BA2700" s="2"/>
      <c r="BB2700" s="2"/>
      <c r="BC2700" s="2"/>
      <c r="BD2700" s="8"/>
      <c r="BF2700" s="2"/>
      <c r="BH2700" s="2"/>
      <c r="BJ2700" s="2"/>
      <c r="BK2700" s="2"/>
      <c r="BL2700" s="2"/>
      <c r="BM2700" s="8"/>
    </row>
    <row r="2701" spans="1:65" x14ac:dyDescent="0.25">
      <c r="A2701" s="2"/>
      <c r="B2701" s="2"/>
      <c r="C2701" s="2"/>
      <c r="D2701" s="2"/>
      <c r="E2701" s="2"/>
      <c r="F2701" s="2"/>
      <c r="G2701" s="10"/>
      <c r="H2701" s="10"/>
      <c r="I2701" s="10"/>
      <c r="J2701" s="10"/>
      <c r="M2701" s="2"/>
      <c r="N2701" s="39"/>
      <c r="O2701" s="2"/>
      <c r="P2701" s="2"/>
      <c r="Q2701" s="2"/>
      <c r="R2701" s="2"/>
      <c r="S2701" s="2"/>
      <c r="V2701" s="2"/>
      <c r="W2701" s="2"/>
      <c r="X2701" s="2"/>
      <c r="Y2701" s="2"/>
      <c r="Z2701" s="2"/>
      <c r="AA2701" s="2"/>
      <c r="AB2701" s="2"/>
      <c r="AC2701" s="8"/>
      <c r="AE2701" s="2"/>
      <c r="AF2701" s="2"/>
      <c r="AG2701" s="2"/>
      <c r="AH2701" s="2"/>
      <c r="AI2701" s="2"/>
      <c r="AJ2701" s="2"/>
      <c r="AK2701" s="2"/>
      <c r="AL2701" s="8"/>
      <c r="AN2701" s="2"/>
      <c r="AO2701" s="2"/>
      <c r="AP2701" s="2"/>
      <c r="AQ2701" s="2"/>
      <c r="AR2701" s="2"/>
      <c r="AS2701" s="2"/>
      <c r="AT2701" s="2"/>
      <c r="AU2701" s="8"/>
      <c r="AW2701" s="2"/>
      <c r="AX2701" s="2"/>
      <c r="AY2701" s="2"/>
      <c r="AZ2701" s="2"/>
      <c r="BA2701" s="2"/>
      <c r="BB2701" s="2"/>
      <c r="BC2701" s="2"/>
      <c r="BD2701" s="8"/>
      <c r="BF2701" s="2"/>
      <c r="BH2701" s="2"/>
      <c r="BJ2701" s="2"/>
      <c r="BK2701" s="2"/>
      <c r="BL2701" s="2"/>
      <c r="BM2701" s="8"/>
    </row>
    <row r="2702" spans="1:65" x14ac:dyDescent="0.25">
      <c r="A2702" s="2"/>
      <c r="B2702" s="2"/>
      <c r="C2702" s="2"/>
      <c r="D2702" s="2"/>
      <c r="E2702" s="2"/>
      <c r="F2702" s="2"/>
      <c r="G2702" s="10"/>
      <c r="H2702" s="10"/>
      <c r="I2702" s="10"/>
      <c r="J2702" s="10"/>
      <c r="M2702" s="2"/>
      <c r="N2702" s="39"/>
      <c r="O2702" s="2"/>
      <c r="P2702" s="2"/>
      <c r="Q2702" s="2"/>
      <c r="R2702" s="2"/>
      <c r="S2702" s="2"/>
      <c r="V2702" s="2"/>
      <c r="W2702" s="2"/>
      <c r="X2702" s="2"/>
      <c r="Y2702" s="2"/>
      <c r="Z2702" s="2"/>
      <c r="AA2702" s="2"/>
      <c r="AB2702" s="2"/>
      <c r="AC2702" s="8"/>
      <c r="AE2702" s="2"/>
      <c r="AF2702" s="2"/>
      <c r="AG2702" s="2"/>
      <c r="AH2702" s="2"/>
      <c r="AI2702" s="2"/>
      <c r="AJ2702" s="2"/>
      <c r="AK2702" s="2"/>
      <c r="AL2702" s="8"/>
      <c r="AN2702" s="2"/>
      <c r="AO2702" s="2"/>
      <c r="AP2702" s="2"/>
      <c r="AQ2702" s="2"/>
      <c r="AR2702" s="2"/>
      <c r="AS2702" s="2"/>
      <c r="AT2702" s="2"/>
      <c r="AU2702" s="8"/>
      <c r="AW2702" s="2"/>
      <c r="AX2702" s="2"/>
      <c r="AY2702" s="2"/>
      <c r="AZ2702" s="2"/>
      <c r="BA2702" s="2"/>
      <c r="BB2702" s="2"/>
      <c r="BC2702" s="2"/>
      <c r="BD2702" s="8"/>
      <c r="BF2702" s="2"/>
      <c r="BH2702" s="2"/>
      <c r="BJ2702" s="2"/>
      <c r="BK2702" s="2"/>
      <c r="BL2702" s="2"/>
      <c r="BM2702" s="8"/>
    </row>
    <row r="2703" spans="1:65" x14ac:dyDescent="0.25">
      <c r="A2703" s="2"/>
      <c r="B2703" s="2"/>
      <c r="C2703" s="2"/>
      <c r="D2703" s="2"/>
      <c r="E2703" s="2"/>
      <c r="F2703" s="2"/>
      <c r="G2703" s="10"/>
      <c r="H2703" s="10"/>
      <c r="I2703" s="10"/>
      <c r="J2703" s="10"/>
      <c r="M2703" s="2"/>
      <c r="N2703" s="39"/>
      <c r="O2703" s="2"/>
      <c r="P2703" s="2"/>
      <c r="Q2703" s="2"/>
      <c r="R2703" s="2"/>
      <c r="S2703" s="2"/>
      <c r="V2703" s="2"/>
      <c r="W2703" s="2"/>
      <c r="X2703" s="2"/>
      <c r="Y2703" s="2"/>
      <c r="Z2703" s="2"/>
      <c r="AA2703" s="2"/>
      <c r="AB2703" s="2"/>
      <c r="AC2703" s="8"/>
      <c r="AE2703" s="2"/>
      <c r="AF2703" s="2"/>
      <c r="AG2703" s="2"/>
      <c r="AH2703" s="2"/>
      <c r="AI2703" s="2"/>
      <c r="AJ2703" s="2"/>
      <c r="AK2703" s="2"/>
      <c r="AL2703" s="8"/>
      <c r="AN2703" s="2"/>
      <c r="AO2703" s="2"/>
      <c r="AP2703" s="2"/>
      <c r="AQ2703" s="2"/>
      <c r="AR2703" s="2"/>
      <c r="AS2703" s="2"/>
      <c r="AT2703" s="2"/>
      <c r="AU2703" s="8"/>
      <c r="AW2703" s="2"/>
      <c r="AX2703" s="2"/>
      <c r="AY2703" s="2"/>
      <c r="AZ2703" s="2"/>
      <c r="BA2703" s="2"/>
      <c r="BB2703" s="2"/>
      <c r="BC2703" s="2"/>
      <c r="BD2703" s="8"/>
      <c r="BF2703" s="2"/>
      <c r="BH2703" s="2"/>
      <c r="BJ2703" s="2"/>
      <c r="BK2703" s="2"/>
      <c r="BL2703" s="2"/>
      <c r="BM2703" s="8"/>
    </row>
    <row r="2704" spans="1:65" x14ac:dyDescent="0.25">
      <c r="A2704" s="2"/>
      <c r="B2704" s="2"/>
      <c r="C2704" s="2"/>
      <c r="D2704" s="2"/>
      <c r="E2704" s="2"/>
      <c r="F2704" s="2"/>
      <c r="G2704" s="10"/>
      <c r="H2704" s="10"/>
      <c r="I2704" s="10"/>
      <c r="J2704" s="10"/>
      <c r="M2704" s="2"/>
      <c r="N2704" s="39"/>
      <c r="O2704" s="2"/>
      <c r="P2704" s="2"/>
      <c r="Q2704" s="2"/>
      <c r="R2704" s="2"/>
      <c r="S2704" s="2"/>
      <c r="V2704" s="2"/>
      <c r="W2704" s="2"/>
      <c r="X2704" s="2"/>
      <c r="Y2704" s="2"/>
      <c r="Z2704" s="2"/>
      <c r="AA2704" s="2"/>
      <c r="AB2704" s="2"/>
      <c r="AC2704" s="8"/>
      <c r="AE2704" s="2"/>
      <c r="AF2704" s="2"/>
      <c r="AG2704" s="2"/>
      <c r="AH2704" s="2"/>
      <c r="AI2704" s="2"/>
      <c r="AJ2704" s="2"/>
      <c r="AK2704" s="2"/>
      <c r="AL2704" s="8"/>
      <c r="AN2704" s="2"/>
      <c r="AO2704" s="2"/>
      <c r="AP2704" s="2"/>
      <c r="AQ2704" s="2"/>
      <c r="AR2704" s="2"/>
      <c r="AS2704" s="2"/>
      <c r="AT2704" s="2"/>
      <c r="AU2704" s="8"/>
      <c r="AW2704" s="2"/>
      <c r="AX2704" s="2"/>
      <c r="AY2704" s="2"/>
      <c r="AZ2704" s="2"/>
      <c r="BA2704" s="2"/>
      <c r="BB2704" s="2"/>
      <c r="BC2704" s="2"/>
      <c r="BD2704" s="8"/>
      <c r="BF2704" s="2"/>
      <c r="BH2704" s="2"/>
      <c r="BJ2704" s="2"/>
      <c r="BK2704" s="2"/>
      <c r="BL2704" s="2"/>
      <c r="BM2704" s="8"/>
    </row>
    <row r="2705" spans="1:65" x14ac:dyDescent="0.25">
      <c r="A2705" s="2"/>
      <c r="B2705" s="2"/>
      <c r="C2705" s="2"/>
      <c r="D2705" s="2"/>
      <c r="E2705" s="2"/>
      <c r="F2705" s="2"/>
      <c r="G2705" s="10"/>
      <c r="H2705" s="10"/>
      <c r="I2705" s="10"/>
      <c r="J2705" s="10"/>
      <c r="M2705" s="2"/>
      <c r="N2705" s="39"/>
      <c r="O2705" s="2"/>
      <c r="P2705" s="2"/>
      <c r="Q2705" s="2"/>
      <c r="R2705" s="2"/>
      <c r="S2705" s="2"/>
      <c r="V2705" s="2"/>
      <c r="W2705" s="2"/>
      <c r="X2705" s="2"/>
      <c r="Y2705" s="2"/>
      <c r="Z2705" s="2"/>
      <c r="AA2705" s="2"/>
      <c r="AB2705" s="2"/>
      <c r="AC2705" s="8"/>
      <c r="AE2705" s="2"/>
      <c r="AF2705" s="2"/>
      <c r="AG2705" s="2"/>
      <c r="AH2705" s="2"/>
      <c r="AI2705" s="2"/>
      <c r="AJ2705" s="2"/>
      <c r="AK2705" s="2"/>
      <c r="AL2705" s="8"/>
      <c r="AN2705" s="2"/>
      <c r="AO2705" s="2"/>
      <c r="AP2705" s="2"/>
      <c r="AQ2705" s="2"/>
      <c r="AR2705" s="2"/>
      <c r="AS2705" s="2"/>
      <c r="AT2705" s="2"/>
      <c r="AU2705" s="8"/>
      <c r="AW2705" s="2"/>
      <c r="AX2705" s="2"/>
      <c r="AY2705" s="2"/>
      <c r="AZ2705" s="2"/>
      <c r="BA2705" s="2"/>
      <c r="BB2705" s="2"/>
      <c r="BC2705" s="2"/>
      <c r="BD2705" s="8"/>
      <c r="BF2705" s="2"/>
      <c r="BH2705" s="2"/>
      <c r="BJ2705" s="2"/>
      <c r="BK2705" s="2"/>
      <c r="BL2705" s="2"/>
      <c r="BM2705" s="8"/>
    </row>
    <row r="2706" spans="1:65" x14ac:dyDescent="0.25">
      <c r="A2706" s="2"/>
      <c r="B2706" s="2"/>
      <c r="C2706" s="2"/>
      <c r="D2706" s="2"/>
      <c r="E2706" s="2"/>
      <c r="F2706" s="2"/>
      <c r="G2706" s="10"/>
      <c r="H2706" s="10"/>
      <c r="I2706" s="10"/>
      <c r="J2706" s="10"/>
      <c r="M2706" s="2"/>
      <c r="N2706" s="39"/>
      <c r="O2706" s="2"/>
      <c r="P2706" s="2"/>
      <c r="Q2706" s="2"/>
      <c r="R2706" s="2"/>
      <c r="S2706" s="2"/>
      <c r="V2706" s="2"/>
      <c r="W2706" s="2"/>
      <c r="X2706" s="2"/>
      <c r="Y2706" s="2"/>
      <c r="Z2706" s="2"/>
      <c r="AA2706" s="2"/>
      <c r="AB2706" s="2"/>
      <c r="AC2706" s="8"/>
      <c r="AE2706" s="2"/>
      <c r="AF2706" s="2"/>
      <c r="AG2706" s="2"/>
      <c r="AH2706" s="2"/>
      <c r="AI2706" s="2"/>
      <c r="AJ2706" s="2"/>
      <c r="AK2706" s="2"/>
      <c r="AL2706" s="8"/>
      <c r="AN2706" s="2"/>
      <c r="AO2706" s="2"/>
      <c r="AP2706" s="2"/>
      <c r="AQ2706" s="2"/>
      <c r="AR2706" s="2"/>
      <c r="AS2706" s="2"/>
      <c r="AT2706" s="2"/>
      <c r="AU2706" s="8"/>
      <c r="AW2706" s="2"/>
      <c r="AX2706" s="2"/>
      <c r="AY2706" s="2"/>
      <c r="AZ2706" s="2"/>
      <c r="BA2706" s="2"/>
      <c r="BB2706" s="2"/>
      <c r="BC2706" s="2"/>
      <c r="BD2706" s="8"/>
      <c r="BF2706" s="2"/>
      <c r="BH2706" s="2"/>
      <c r="BJ2706" s="2"/>
      <c r="BK2706" s="2"/>
      <c r="BL2706" s="2"/>
      <c r="BM2706" s="8"/>
    </row>
    <row r="2707" spans="1:65" x14ac:dyDescent="0.25">
      <c r="A2707" s="2"/>
      <c r="B2707" s="2"/>
      <c r="C2707" s="2"/>
      <c r="D2707" s="2"/>
      <c r="E2707" s="2"/>
      <c r="F2707" s="2"/>
      <c r="G2707" s="10"/>
      <c r="H2707" s="10"/>
      <c r="I2707" s="10"/>
      <c r="J2707" s="10"/>
      <c r="M2707" s="2"/>
      <c r="N2707" s="39"/>
      <c r="O2707" s="2"/>
      <c r="P2707" s="2"/>
      <c r="Q2707" s="2"/>
      <c r="R2707" s="2"/>
      <c r="S2707" s="2"/>
      <c r="V2707" s="2"/>
      <c r="W2707" s="2"/>
      <c r="X2707" s="2"/>
      <c r="Y2707" s="2"/>
      <c r="Z2707" s="2"/>
      <c r="AA2707" s="2"/>
      <c r="AB2707" s="2"/>
      <c r="AC2707" s="8"/>
      <c r="AE2707" s="2"/>
      <c r="AF2707" s="2"/>
      <c r="AG2707" s="2"/>
      <c r="AH2707" s="2"/>
      <c r="AI2707" s="2"/>
      <c r="AJ2707" s="2"/>
      <c r="AK2707" s="2"/>
      <c r="AL2707" s="8"/>
      <c r="AN2707" s="2"/>
      <c r="AO2707" s="2"/>
      <c r="AP2707" s="2"/>
      <c r="AQ2707" s="2"/>
      <c r="AR2707" s="2"/>
      <c r="AS2707" s="2"/>
      <c r="AT2707" s="2"/>
      <c r="AU2707" s="8"/>
      <c r="AW2707" s="2"/>
      <c r="AX2707" s="2"/>
      <c r="AY2707" s="2"/>
      <c r="AZ2707" s="2"/>
      <c r="BA2707" s="2"/>
      <c r="BB2707" s="2"/>
      <c r="BC2707" s="2"/>
      <c r="BD2707" s="8"/>
      <c r="BF2707" s="2"/>
      <c r="BH2707" s="2"/>
      <c r="BJ2707" s="2"/>
      <c r="BK2707" s="2"/>
      <c r="BL2707" s="2"/>
      <c r="BM2707" s="8"/>
    </row>
    <row r="2708" spans="1:65" x14ac:dyDescent="0.25">
      <c r="A2708" s="2"/>
      <c r="B2708" s="2"/>
      <c r="C2708" s="2"/>
      <c r="D2708" s="2"/>
      <c r="E2708" s="2"/>
      <c r="F2708" s="2"/>
      <c r="G2708" s="10"/>
      <c r="H2708" s="10"/>
      <c r="I2708" s="10"/>
      <c r="J2708" s="10"/>
      <c r="M2708" s="2"/>
      <c r="N2708" s="39"/>
      <c r="O2708" s="2"/>
      <c r="P2708" s="2"/>
      <c r="Q2708" s="2"/>
      <c r="R2708" s="2"/>
      <c r="S2708" s="2"/>
      <c r="V2708" s="2"/>
      <c r="W2708" s="2"/>
      <c r="X2708" s="2"/>
      <c r="Y2708" s="2"/>
      <c r="Z2708" s="2"/>
      <c r="AA2708" s="2"/>
      <c r="AB2708" s="2"/>
      <c r="AC2708" s="8"/>
      <c r="AE2708" s="2"/>
      <c r="AF2708" s="2"/>
      <c r="AG2708" s="2"/>
      <c r="AH2708" s="2"/>
      <c r="AI2708" s="2"/>
      <c r="AJ2708" s="2"/>
      <c r="AK2708" s="2"/>
      <c r="AL2708" s="8"/>
      <c r="AN2708" s="2"/>
      <c r="AO2708" s="2"/>
      <c r="AP2708" s="2"/>
      <c r="AQ2708" s="2"/>
      <c r="AR2708" s="2"/>
      <c r="AS2708" s="2"/>
      <c r="AT2708" s="2"/>
      <c r="AU2708" s="8"/>
      <c r="AW2708" s="2"/>
      <c r="AX2708" s="2"/>
      <c r="AY2708" s="2"/>
      <c r="AZ2708" s="2"/>
      <c r="BA2708" s="2"/>
      <c r="BB2708" s="2"/>
      <c r="BC2708" s="2"/>
      <c r="BD2708" s="8"/>
      <c r="BF2708" s="2"/>
      <c r="BH2708" s="2"/>
      <c r="BJ2708" s="2"/>
      <c r="BK2708" s="2"/>
      <c r="BL2708" s="2"/>
      <c r="BM2708" s="8"/>
    </row>
    <row r="2709" spans="1:65" x14ac:dyDescent="0.25">
      <c r="A2709" s="2"/>
      <c r="B2709" s="2"/>
      <c r="C2709" s="2"/>
      <c r="D2709" s="2"/>
      <c r="E2709" s="2"/>
      <c r="F2709" s="2"/>
      <c r="G2709" s="10"/>
      <c r="H2709" s="10"/>
      <c r="I2709" s="10"/>
      <c r="J2709" s="10"/>
      <c r="M2709" s="2"/>
      <c r="N2709" s="39"/>
      <c r="O2709" s="2"/>
      <c r="P2709" s="2"/>
      <c r="Q2709" s="2"/>
      <c r="R2709" s="2"/>
      <c r="S2709" s="2"/>
      <c r="V2709" s="2"/>
      <c r="W2709" s="2"/>
      <c r="X2709" s="2"/>
      <c r="Y2709" s="2"/>
      <c r="Z2709" s="2"/>
      <c r="AA2709" s="2"/>
      <c r="AB2709" s="2"/>
      <c r="AC2709" s="8"/>
      <c r="AE2709" s="2"/>
      <c r="AF2709" s="2"/>
      <c r="AG2709" s="2"/>
      <c r="AH2709" s="2"/>
      <c r="AI2709" s="2"/>
      <c r="AJ2709" s="2"/>
      <c r="AK2709" s="2"/>
      <c r="AL2709" s="8"/>
      <c r="AN2709" s="2"/>
      <c r="AO2709" s="2"/>
      <c r="AP2709" s="2"/>
      <c r="AQ2709" s="2"/>
      <c r="AR2709" s="2"/>
      <c r="AS2709" s="2"/>
      <c r="AT2709" s="2"/>
      <c r="AU2709" s="8"/>
      <c r="AW2709" s="2"/>
      <c r="AX2709" s="2"/>
      <c r="AY2709" s="2"/>
      <c r="AZ2709" s="2"/>
      <c r="BA2709" s="2"/>
      <c r="BB2709" s="2"/>
      <c r="BC2709" s="2"/>
      <c r="BD2709" s="8"/>
      <c r="BF2709" s="2"/>
      <c r="BH2709" s="2"/>
      <c r="BJ2709" s="2"/>
      <c r="BK2709" s="2"/>
      <c r="BL2709" s="2"/>
      <c r="BM2709" s="8"/>
    </row>
    <row r="2710" spans="1:65" x14ac:dyDescent="0.25">
      <c r="A2710" s="2"/>
      <c r="B2710" s="2"/>
      <c r="C2710" s="2"/>
      <c r="D2710" s="2"/>
      <c r="E2710" s="2"/>
      <c r="F2710" s="2"/>
      <c r="G2710" s="10"/>
      <c r="H2710" s="10"/>
      <c r="I2710" s="10"/>
      <c r="J2710" s="10"/>
      <c r="M2710" s="2"/>
      <c r="N2710" s="39"/>
      <c r="O2710" s="2"/>
      <c r="P2710" s="2"/>
      <c r="Q2710" s="2"/>
      <c r="R2710" s="2"/>
      <c r="S2710" s="2"/>
      <c r="V2710" s="2"/>
      <c r="W2710" s="2"/>
      <c r="X2710" s="2"/>
      <c r="Y2710" s="2"/>
      <c r="Z2710" s="2"/>
      <c r="AA2710" s="2"/>
      <c r="AB2710" s="2"/>
      <c r="AC2710" s="8"/>
      <c r="AE2710" s="2"/>
      <c r="AF2710" s="2"/>
      <c r="AG2710" s="2"/>
      <c r="AH2710" s="2"/>
      <c r="AI2710" s="2"/>
      <c r="AJ2710" s="2"/>
      <c r="AK2710" s="2"/>
      <c r="AL2710" s="8"/>
      <c r="AN2710" s="2"/>
      <c r="AO2710" s="2"/>
      <c r="AP2710" s="2"/>
      <c r="AQ2710" s="2"/>
      <c r="AR2710" s="2"/>
      <c r="AS2710" s="2"/>
      <c r="AT2710" s="2"/>
      <c r="AU2710" s="8"/>
      <c r="AW2710" s="2"/>
      <c r="AX2710" s="2"/>
      <c r="AY2710" s="2"/>
      <c r="AZ2710" s="2"/>
      <c r="BA2710" s="2"/>
      <c r="BB2710" s="2"/>
      <c r="BC2710" s="2"/>
      <c r="BD2710" s="8"/>
      <c r="BF2710" s="2"/>
      <c r="BH2710" s="2"/>
      <c r="BJ2710" s="2"/>
      <c r="BK2710" s="2"/>
      <c r="BL2710" s="2"/>
      <c r="BM2710" s="8"/>
    </row>
    <row r="2711" spans="1:65" x14ac:dyDescent="0.25">
      <c r="A2711" s="2"/>
      <c r="B2711" s="2"/>
      <c r="C2711" s="2"/>
      <c r="D2711" s="2"/>
      <c r="E2711" s="2"/>
      <c r="F2711" s="2"/>
      <c r="G2711" s="10"/>
      <c r="H2711" s="10"/>
      <c r="I2711" s="10"/>
      <c r="J2711" s="10"/>
      <c r="M2711" s="2"/>
      <c r="N2711" s="39"/>
      <c r="O2711" s="2"/>
      <c r="P2711" s="2"/>
      <c r="Q2711" s="2"/>
      <c r="R2711" s="2"/>
      <c r="S2711" s="2"/>
      <c r="V2711" s="2"/>
      <c r="W2711" s="2"/>
      <c r="X2711" s="2"/>
      <c r="Y2711" s="2"/>
      <c r="Z2711" s="2"/>
      <c r="AA2711" s="2"/>
      <c r="AB2711" s="2"/>
      <c r="AC2711" s="8"/>
      <c r="AE2711" s="2"/>
      <c r="AF2711" s="2"/>
      <c r="AG2711" s="2"/>
      <c r="AH2711" s="2"/>
      <c r="AI2711" s="2"/>
      <c r="AJ2711" s="2"/>
      <c r="AK2711" s="2"/>
      <c r="AL2711" s="8"/>
      <c r="AN2711" s="2"/>
      <c r="AO2711" s="2"/>
      <c r="AP2711" s="2"/>
      <c r="AQ2711" s="2"/>
      <c r="AR2711" s="2"/>
      <c r="AS2711" s="2"/>
      <c r="AT2711" s="2"/>
      <c r="AU2711" s="8"/>
      <c r="AW2711" s="2"/>
      <c r="AX2711" s="2"/>
      <c r="AY2711" s="2"/>
      <c r="AZ2711" s="2"/>
      <c r="BA2711" s="2"/>
      <c r="BB2711" s="2"/>
      <c r="BC2711" s="2"/>
      <c r="BD2711" s="8"/>
      <c r="BF2711" s="2"/>
      <c r="BH2711" s="2"/>
      <c r="BJ2711" s="2"/>
      <c r="BK2711" s="2"/>
      <c r="BL2711" s="2"/>
      <c r="BM2711" s="8"/>
    </row>
    <row r="2712" spans="1:65" x14ac:dyDescent="0.25">
      <c r="A2712" s="2"/>
      <c r="B2712" s="2"/>
      <c r="C2712" s="2"/>
      <c r="D2712" s="2"/>
      <c r="E2712" s="2"/>
      <c r="F2712" s="2"/>
      <c r="G2712" s="10"/>
      <c r="H2712" s="10"/>
      <c r="I2712" s="10"/>
      <c r="J2712" s="10"/>
      <c r="M2712" s="2"/>
      <c r="N2712" s="39"/>
      <c r="O2712" s="2"/>
      <c r="P2712" s="2"/>
      <c r="Q2712" s="2"/>
      <c r="R2712" s="2"/>
      <c r="S2712" s="2"/>
      <c r="V2712" s="2"/>
      <c r="W2712" s="2"/>
      <c r="X2712" s="2"/>
      <c r="Y2712" s="2"/>
      <c r="Z2712" s="2"/>
      <c r="AA2712" s="2"/>
      <c r="AB2712" s="2"/>
      <c r="AC2712" s="8"/>
      <c r="AE2712" s="2"/>
      <c r="AF2712" s="2"/>
      <c r="AG2712" s="2"/>
      <c r="AH2712" s="2"/>
      <c r="AI2712" s="2"/>
      <c r="AJ2712" s="2"/>
      <c r="AK2712" s="2"/>
      <c r="AL2712" s="8"/>
      <c r="AN2712" s="2"/>
      <c r="AO2712" s="2"/>
      <c r="AP2712" s="2"/>
      <c r="AQ2712" s="2"/>
      <c r="AR2712" s="2"/>
      <c r="AS2712" s="2"/>
      <c r="AT2712" s="2"/>
      <c r="AU2712" s="8"/>
      <c r="AW2712" s="2"/>
      <c r="AX2712" s="2"/>
      <c r="AY2712" s="2"/>
      <c r="AZ2712" s="2"/>
      <c r="BA2712" s="2"/>
      <c r="BB2712" s="2"/>
      <c r="BC2712" s="2"/>
      <c r="BD2712" s="8"/>
      <c r="BF2712" s="2"/>
      <c r="BH2712" s="2"/>
      <c r="BJ2712" s="2"/>
      <c r="BK2712" s="2"/>
      <c r="BL2712" s="2"/>
      <c r="BM2712" s="8"/>
    </row>
    <row r="2713" spans="1:65" x14ac:dyDescent="0.25">
      <c r="A2713" s="2"/>
      <c r="B2713" s="2"/>
      <c r="C2713" s="2"/>
      <c r="D2713" s="2"/>
      <c r="E2713" s="2"/>
      <c r="F2713" s="2"/>
      <c r="G2713" s="10"/>
      <c r="H2713" s="10"/>
      <c r="I2713" s="10"/>
      <c r="J2713" s="10"/>
      <c r="M2713" s="2"/>
      <c r="N2713" s="39"/>
      <c r="O2713" s="2"/>
      <c r="P2713" s="2"/>
      <c r="Q2713" s="2"/>
      <c r="R2713" s="2"/>
      <c r="S2713" s="2"/>
      <c r="V2713" s="2"/>
      <c r="W2713" s="2"/>
      <c r="X2713" s="2"/>
      <c r="Y2713" s="2"/>
      <c r="Z2713" s="2"/>
      <c r="AA2713" s="2"/>
      <c r="AB2713" s="2"/>
      <c r="AC2713" s="8"/>
      <c r="AE2713" s="2"/>
      <c r="AF2713" s="2"/>
      <c r="AG2713" s="2"/>
      <c r="AH2713" s="2"/>
      <c r="AI2713" s="2"/>
      <c r="AJ2713" s="2"/>
      <c r="AK2713" s="2"/>
      <c r="AL2713" s="8"/>
      <c r="AN2713" s="2"/>
      <c r="AO2713" s="2"/>
      <c r="AP2713" s="2"/>
      <c r="AQ2713" s="2"/>
      <c r="AR2713" s="2"/>
      <c r="AS2713" s="2"/>
      <c r="AT2713" s="2"/>
      <c r="AU2713" s="8"/>
      <c r="AW2713" s="2"/>
      <c r="AX2713" s="2"/>
      <c r="AY2713" s="2"/>
      <c r="AZ2713" s="2"/>
      <c r="BA2713" s="2"/>
      <c r="BB2713" s="2"/>
      <c r="BC2713" s="2"/>
      <c r="BD2713" s="8"/>
      <c r="BF2713" s="2"/>
      <c r="BH2713" s="2"/>
      <c r="BJ2713" s="2"/>
      <c r="BK2713" s="2"/>
      <c r="BL2713" s="2"/>
      <c r="BM2713" s="8"/>
    </row>
    <row r="2714" spans="1:65" x14ac:dyDescent="0.25">
      <c r="A2714" s="2"/>
      <c r="B2714" s="2"/>
      <c r="C2714" s="2"/>
      <c r="D2714" s="2"/>
      <c r="E2714" s="2"/>
      <c r="F2714" s="2"/>
      <c r="G2714" s="10"/>
      <c r="H2714" s="10"/>
      <c r="I2714" s="10"/>
      <c r="J2714" s="10"/>
      <c r="M2714" s="2"/>
      <c r="N2714" s="39"/>
      <c r="O2714" s="2"/>
      <c r="P2714" s="2"/>
      <c r="Q2714" s="2"/>
      <c r="R2714" s="2"/>
      <c r="S2714" s="2"/>
      <c r="V2714" s="2"/>
      <c r="W2714" s="2"/>
      <c r="X2714" s="2"/>
      <c r="Y2714" s="2"/>
      <c r="Z2714" s="2"/>
      <c r="AA2714" s="2"/>
      <c r="AB2714" s="2"/>
      <c r="AC2714" s="8"/>
      <c r="AE2714" s="2"/>
      <c r="AF2714" s="2"/>
      <c r="AG2714" s="2"/>
      <c r="AH2714" s="2"/>
      <c r="AI2714" s="2"/>
      <c r="AJ2714" s="2"/>
      <c r="AK2714" s="2"/>
      <c r="AL2714" s="8"/>
      <c r="AN2714" s="2"/>
      <c r="AO2714" s="2"/>
      <c r="AP2714" s="2"/>
      <c r="AQ2714" s="2"/>
      <c r="AR2714" s="2"/>
      <c r="AS2714" s="2"/>
      <c r="AT2714" s="2"/>
      <c r="AU2714" s="8"/>
      <c r="AW2714" s="2"/>
      <c r="AX2714" s="2"/>
      <c r="AY2714" s="2"/>
      <c r="AZ2714" s="2"/>
      <c r="BA2714" s="2"/>
      <c r="BB2714" s="2"/>
      <c r="BC2714" s="2"/>
      <c r="BD2714" s="8"/>
      <c r="BF2714" s="2"/>
      <c r="BH2714" s="2"/>
      <c r="BJ2714" s="2"/>
      <c r="BK2714" s="2"/>
      <c r="BL2714" s="2"/>
      <c r="BM2714" s="8"/>
    </row>
    <row r="2715" spans="1:65" x14ac:dyDescent="0.25">
      <c r="A2715" s="2"/>
      <c r="B2715" s="2"/>
      <c r="C2715" s="2"/>
      <c r="D2715" s="2"/>
      <c r="E2715" s="2"/>
      <c r="F2715" s="2"/>
      <c r="G2715" s="10"/>
      <c r="H2715" s="10"/>
      <c r="I2715" s="10"/>
      <c r="J2715" s="10"/>
      <c r="M2715" s="2"/>
      <c r="N2715" s="39"/>
      <c r="O2715" s="2"/>
      <c r="P2715" s="2"/>
      <c r="Q2715" s="2"/>
      <c r="R2715" s="2"/>
      <c r="S2715" s="2"/>
      <c r="V2715" s="2"/>
      <c r="W2715" s="2"/>
      <c r="X2715" s="2"/>
      <c r="Y2715" s="2"/>
      <c r="Z2715" s="2"/>
      <c r="AA2715" s="2"/>
      <c r="AB2715" s="2"/>
      <c r="AC2715" s="8"/>
      <c r="AE2715" s="2"/>
      <c r="AF2715" s="2"/>
      <c r="AG2715" s="2"/>
      <c r="AH2715" s="2"/>
      <c r="AI2715" s="2"/>
      <c r="AJ2715" s="2"/>
      <c r="AK2715" s="2"/>
      <c r="AL2715" s="8"/>
      <c r="AN2715" s="2"/>
      <c r="AO2715" s="2"/>
      <c r="AP2715" s="2"/>
      <c r="AQ2715" s="2"/>
      <c r="AR2715" s="2"/>
      <c r="AS2715" s="2"/>
      <c r="AT2715" s="2"/>
      <c r="AU2715" s="8"/>
      <c r="AW2715" s="2"/>
      <c r="AX2715" s="2"/>
      <c r="AY2715" s="2"/>
      <c r="AZ2715" s="2"/>
      <c r="BA2715" s="2"/>
      <c r="BB2715" s="2"/>
      <c r="BC2715" s="2"/>
      <c r="BD2715" s="8"/>
      <c r="BF2715" s="2"/>
      <c r="BH2715" s="2"/>
      <c r="BJ2715" s="2"/>
      <c r="BK2715" s="2"/>
      <c r="BL2715" s="2"/>
      <c r="BM2715" s="8"/>
    </row>
    <row r="2716" spans="1:65" x14ac:dyDescent="0.25">
      <c r="A2716" s="2"/>
      <c r="B2716" s="2"/>
      <c r="C2716" s="2"/>
      <c r="D2716" s="2"/>
      <c r="E2716" s="2"/>
      <c r="F2716" s="2"/>
      <c r="G2716" s="10"/>
      <c r="H2716" s="10"/>
      <c r="I2716" s="10"/>
      <c r="J2716" s="10"/>
      <c r="M2716" s="2"/>
      <c r="N2716" s="39"/>
      <c r="O2716" s="2"/>
      <c r="P2716" s="2"/>
      <c r="Q2716" s="2"/>
      <c r="R2716" s="2"/>
      <c r="S2716" s="2"/>
      <c r="V2716" s="2"/>
      <c r="W2716" s="2"/>
      <c r="X2716" s="2"/>
      <c r="Y2716" s="2"/>
      <c r="Z2716" s="2"/>
      <c r="AA2716" s="2"/>
      <c r="AB2716" s="2"/>
      <c r="AC2716" s="8"/>
      <c r="AE2716" s="2"/>
      <c r="AF2716" s="2"/>
      <c r="AG2716" s="2"/>
      <c r="AH2716" s="2"/>
      <c r="AI2716" s="2"/>
      <c r="AJ2716" s="2"/>
      <c r="AK2716" s="2"/>
      <c r="AL2716" s="8"/>
      <c r="AN2716" s="2"/>
      <c r="AO2716" s="2"/>
      <c r="AP2716" s="2"/>
      <c r="AQ2716" s="2"/>
      <c r="AR2716" s="2"/>
      <c r="AS2716" s="2"/>
      <c r="AT2716" s="2"/>
      <c r="AU2716" s="8"/>
      <c r="AW2716" s="2"/>
      <c r="AX2716" s="2"/>
      <c r="AY2716" s="2"/>
      <c r="AZ2716" s="2"/>
      <c r="BA2716" s="2"/>
      <c r="BB2716" s="2"/>
      <c r="BC2716" s="2"/>
      <c r="BD2716" s="8"/>
      <c r="BF2716" s="2"/>
      <c r="BH2716" s="2"/>
      <c r="BJ2716" s="2"/>
      <c r="BK2716" s="2"/>
      <c r="BL2716" s="2"/>
      <c r="BM2716" s="8"/>
    </row>
    <row r="2717" spans="1:65" x14ac:dyDescent="0.25">
      <c r="A2717" s="2"/>
      <c r="B2717" s="2"/>
      <c r="C2717" s="2"/>
      <c r="D2717" s="2"/>
      <c r="E2717" s="2"/>
      <c r="F2717" s="2"/>
      <c r="G2717" s="10"/>
      <c r="H2717" s="10"/>
      <c r="I2717" s="10"/>
      <c r="J2717" s="10"/>
      <c r="M2717" s="2"/>
      <c r="N2717" s="39"/>
      <c r="O2717" s="2"/>
      <c r="P2717" s="2"/>
      <c r="Q2717" s="2"/>
      <c r="R2717" s="2"/>
      <c r="S2717" s="2"/>
      <c r="V2717" s="2"/>
      <c r="W2717" s="2"/>
      <c r="X2717" s="2"/>
      <c r="Y2717" s="2"/>
      <c r="Z2717" s="2"/>
      <c r="AA2717" s="2"/>
      <c r="AB2717" s="2"/>
      <c r="AC2717" s="8"/>
      <c r="AE2717" s="2"/>
      <c r="AF2717" s="2"/>
      <c r="AG2717" s="2"/>
      <c r="AH2717" s="2"/>
      <c r="AI2717" s="2"/>
      <c r="AJ2717" s="2"/>
      <c r="AK2717" s="2"/>
      <c r="AL2717" s="8"/>
      <c r="AN2717" s="2"/>
      <c r="AO2717" s="2"/>
      <c r="AP2717" s="2"/>
      <c r="AQ2717" s="2"/>
      <c r="AR2717" s="2"/>
      <c r="AS2717" s="2"/>
      <c r="AT2717" s="2"/>
      <c r="AU2717" s="8"/>
      <c r="AW2717" s="2"/>
      <c r="AX2717" s="2"/>
      <c r="AY2717" s="2"/>
      <c r="AZ2717" s="2"/>
      <c r="BA2717" s="2"/>
      <c r="BB2717" s="2"/>
      <c r="BC2717" s="2"/>
      <c r="BD2717" s="8"/>
      <c r="BF2717" s="2"/>
      <c r="BH2717" s="2"/>
      <c r="BJ2717" s="2"/>
      <c r="BK2717" s="2"/>
      <c r="BL2717" s="2"/>
      <c r="BM2717" s="8"/>
    </row>
    <row r="2718" spans="1:65" x14ac:dyDescent="0.25">
      <c r="A2718" s="2"/>
      <c r="B2718" s="2"/>
      <c r="C2718" s="2"/>
      <c r="D2718" s="2"/>
      <c r="E2718" s="2"/>
      <c r="F2718" s="2"/>
      <c r="G2718" s="10"/>
      <c r="H2718" s="10"/>
      <c r="I2718" s="10"/>
      <c r="J2718" s="10"/>
      <c r="M2718" s="2"/>
      <c r="N2718" s="39"/>
      <c r="O2718" s="2"/>
      <c r="P2718" s="2"/>
      <c r="Q2718" s="2"/>
      <c r="R2718" s="2"/>
      <c r="S2718" s="2"/>
      <c r="V2718" s="2"/>
      <c r="W2718" s="2"/>
      <c r="X2718" s="2"/>
      <c r="Y2718" s="2"/>
      <c r="Z2718" s="2"/>
      <c r="AA2718" s="2"/>
      <c r="AB2718" s="2"/>
      <c r="AC2718" s="8"/>
      <c r="AE2718" s="2"/>
      <c r="AF2718" s="2"/>
      <c r="AG2718" s="2"/>
      <c r="AH2718" s="2"/>
      <c r="AI2718" s="2"/>
      <c r="AJ2718" s="2"/>
      <c r="AK2718" s="2"/>
      <c r="AL2718" s="8"/>
      <c r="AN2718" s="2"/>
      <c r="AO2718" s="2"/>
      <c r="AP2718" s="2"/>
      <c r="AQ2718" s="2"/>
      <c r="AR2718" s="2"/>
      <c r="AS2718" s="2"/>
      <c r="AT2718" s="2"/>
      <c r="AU2718" s="8"/>
      <c r="AW2718" s="2"/>
      <c r="AX2718" s="2"/>
      <c r="AY2718" s="2"/>
      <c r="AZ2718" s="2"/>
      <c r="BA2718" s="2"/>
      <c r="BB2718" s="2"/>
      <c r="BC2718" s="2"/>
      <c r="BD2718" s="8"/>
      <c r="BF2718" s="2"/>
      <c r="BH2718" s="2"/>
      <c r="BJ2718" s="2"/>
      <c r="BK2718" s="2"/>
      <c r="BL2718" s="2"/>
      <c r="BM2718" s="8"/>
    </row>
    <row r="2719" spans="1:65" x14ac:dyDescent="0.25">
      <c r="A2719" s="2"/>
      <c r="B2719" s="2"/>
      <c r="C2719" s="2"/>
      <c r="D2719" s="2"/>
      <c r="E2719" s="2"/>
      <c r="F2719" s="2"/>
      <c r="G2719" s="10"/>
      <c r="H2719" s="10"/>
      <c r="I2719" s="10"/>
      <c r="J2719" s="10"/>
      <c r="M2719" s="2"/>
      <c r="N2719" s="39"/>
      <c r="O2719" s="2"/>
      <c r="P2719" s="2"/>
      <c r="Q2719" s="2"/>
      <c r="R2719" s="2"/>
      <c r="S2719" s="2"/>
      <c r="V2719" s="2"/>
      <c r="W2719" s="2"/>
      <c r="X2719" s="2"/>
      <c r="Y2719" s="2"/>
      <c r="Z2719" s="2"/>
      <c r="AA2719" s="2"/>
      <c r="AB2719" s="2"/>
      <c r="AC2719" s="8"/>
      <c r="AE2719" s="2"/>
      <c r="AF2719" s="2"/>
      <c r="AG2719" s="2"/>
      <c r="AH2719" s="2"/>
      <c r="AI2719" s="2"/>
      <c r="AJ2719" s="2"/>
      <c r="AK2719" s="2"/>
      <c r="AL2719" s="8"/>
      <c r="AN2719" s="2"/>
      <c r="AO2719" s="2"/>
      <c r="AP2719" s="2"/>
      <c r="AQ2719" s="2"/>
      <c r="AR2719" s="2"/>
      <c r="AS2719" s="2"/>
      <c r="AT2719" s="2"/>
      <c r="AU2719" s="8"/>
      <c r="AW2719" s="2"/>
      <c r="AX2719" s="2"/>
      <c r="AY2719" s="2"/>
      <c r="AZ2719" s="2"/>
      <c r="BA2719" s="2"/>
      <c r="BB2719" s="2"/>
      <c r="BC2719" s="2"/>
      <c r="BD2719" s="8"/>
      <c r="BF2719" s="2"/>
      <c r="BH2719" s="2"/>
      <c r="BJ2719" s="2"/>
      <c r="BK2719" s="2"/>
      <c r="BL2719" s="2"/>
      <c r="BM2719" s="8"/>
    </row>
    <row r="2720" spans="1:65" x14ac:dyDescent="0.25">
      <c r="A2720" s="2"/>
      <c r="B2720" s="2"/>
      <c r="C2720" s="2"/>
      <c r="D2720" s="2"/>
      <c r="E2720" s="2"/>
      <c r="F2720" s="2"/>
      <c r="G2720" s="10"/>
      <c r="H2720" s="10"/>
      <c r="I2720" s="10"/>
      <c r="J2720" s="10"/>
      <c r="M2720" s="2"/>
      <c r="N2720" s="39"/>
      <c r="O2720" s="2"/>
      <c r="P2720" s="2"/>
      <c r="Q2720" s="2"/>
      <c r="R2720" s="2"/>
      <c r="S2720" s="2"/>
      <c r="V2720" s="2"/>
      <c r="W2720" s="2"/>
      <c r="X2720" s="2"/>
      <c r="Y2720" s="2"/>
      <c r="Z2720" s="2"/>
      <c r="AA2720" s="2"/>
      <c r="AB2720" s="2"/>
      <c r="AC2720" s="8"/>
      <c r="AE2720" s="2"/>
      <c r="AF2720" s="2"/>
      <c r="AG2720" s="2"/>
      <c r="AH2720" s="2"/>
      <c r="AI2720" s="2"/>
      <c r="AJ2720" s="2"/>
      <c r="AK2720" s="2"/>
      <c r="AL2720" s="8"/>
      <c r="AN2720" s="2"/>
      <c r="AO2720" s="2"/>
      <c r="AP2720" s="2"/>
      <c r="AQ2720" s="2"/>
      <c r="AR2720" s="2"/>
      <c r="AS2720" s="2"/>
      <c r="AT2720" s="2"/>
      <c r="AU2720" s="8"/>
      <c r="AW2720" s="2"/>
      <c r="AX2720" s="2"/>
      <c r="AY2720" s="2"/>
      <c r="AZ2720" s="2"/>
      <c r="BA2720" s="2"/>
      <c r="BB2720" s="2"/>
      <c r="BC2720" s="2"/>
      <c r="BD2720" s="8"/>
      <c r="BF2720" s="2"/>
      <c r="BH2720" s="2"/>
      <c r="BJ2720" s="2"/>
      <c r="BK2720" s="2"/>
      <c r="BL2720" s="2"/>
      <c r="BM2720" s="8"/>
    </row>
    <row r="2721" spans="1:65" x14ac:dyDescent="0.25">
      <c r="A2721" s="2"/>
      <c r="B2721" s="2"/>
      <c r="C2721" s="2"/>
      <c r="D2721" s="2"/>
      <c r="E2721" s="2"/>
      <c r="F2721" s="2"/>
      <c r="G2721" s="10"/>
      <c r="H2721" s="10"/>
      <c r="I2721" s="10"/>
      <c r="J2721" s="10"/>
      <c r="M2721" s="2"/>
      <c r="N2721" s="39"/>
      <c r="O2721" s="2"/>
      <c r="P2721" s="2"/>
      <c r="Q2721" s="2"/>
      <c r="R2721" s="2"/>
      <c r="S2721" s="2"/>
      <c r="V2721" s="2"/>
      <c r="W2721" s="2"/>
      <c r="X2721" s="2"/>
      <c r="Y2721" s="2"/>
      <c r="Z2721" s="2"/>
      <c r="AA2721" s="2"/>
      <c r="AB2721" s="2"/>
      <c r="AC2721" s="8"/>
      <c r="AE2721" s="2"/>
      <c r="AF2721" s="2"/>
      <c r="AG2721" s="2"/>
      <c r="AH2721" s="2"/>
      <c r="AI2721" s="2"/>
      <c r="AJ2721" s="2"/>
      <c r="AK2721" s="2"/>
      <c r="AL2721" s="8"/>
      <c r="AN2721" s="2"/>
      <c r="AO2721" s="2"/>
      <c r="AP2721" s="2"/>
      <c r="AQ2721" s="2"/>
      <c r="AR2721" s="2"/>
      <c r="AS2721" s="2"/>
      <c r="AT2721" s="2"/>
      <c r="AU2721" s="8"/>
      <c r="AW2721" s="2"/>
      <c r="AX2721" s="2"/>
      <c r="AY2721" s="2"/>
      <c r="AZ2721" s="2"/>
      <c r="BA2721" s="2"/>
      <c r="BB2721" s="2"/>
      <c r="BC2721" s="2"/>
      <c r="BD2721" s="8"/>
      <c r="BF2721" s="2"/>
      <c r="BH2721" s="2"/>
      <c r="BJ2721" s="2"/>
      <c r="BK2721" s="2"/>
      <c r="BL2721" s="2"/>
      <c r="BM2721" s="8"/>
    </row>
    <row r="2722" spans="1:65" x14ac:dyDescent="0.25">
      <c r="A2722" s="2"/>
      <c r="B2722" s="2"/>
      <c r="C2722" s="2"/>
      <c r="D2722" s="2"/>
      <c r="E2722" s="2"/>
      <c r="F2722" s="2"/>
      <c r="G2722" s="10"/>
      <c r="H2722" s="10"/>
      <c r="I2722" s="10"/>
      <c r="J2722" s="10"/>
      <c r="M2722" s="2"/>
      <c r="N2722" s="39"/>
      <c r="O2722" s="2"/>
      <c r="P2722" s="2"/>
      <c r="Q2722" s="2"/>
      <c r="R2722" s="2"/>
      <c r="S2722" s="2"/>
      <c r="V2722" s="2"/>
      <c r="W2722" s="2"/>
      <c r="X2722" s="2"/>
      <c r="Y2722" s="2"/>
      <c r="Z2722" s="2"/>
      <c r="AA2722" s="2"/>
      <c r="AB2722" s="2"/>
      <c r="AC2722" s="8"/>
      <c r="AE2722" s="2"/>
      <c r="AF2722" s="2"/>
      <c r="AG2722" s="2"/>
      <c r="AH2722" s="2"/>
      <c r="AI2722" s="2"/>
      <c r="AJ2722" s="2"/>
      <c r="AK2722" s="2"/>
      <c r="AL2722" s="8"/>
      <c r="AN2722" s="2"/>
      <c r="AO2722" s="2"/>
      <c r="AP2722" s="2"/>
      <c r="AQ2722" s="2"/>
      <c r="AR2722" s="2"/>
      <c r="AS2722" s="2"/>
      <c r="AT2722" s="2"/>
      <c r="AU2722" s="8"/>
      <c r="AW2722" s="2"/>
      <c r="AX2722" s="2"/>
      <c r="AY2722" s="2"/>
      <c r="AZ2722" s="2"/>
      <c r="BA2722" s="2"/>
      <c r="BB2722" s="2"/>
      <c r="BC2722" s="2"/>
      <c r="BD2722" s="8"/>
      <c r="BF2722" s="2"/>
      <c r="BH2722" s="2"/>
      <c r="BJ2722" s="2"/>
      <c r="BK2722" s="2"/>
      <c r="BL2722" s="2"/>
      <c r="BM2722" s="8"/>
    </row>
    <row r="2723" spans="1:65" x14ac:dyDescent="0.25">
      <c r="A2723" s="2"/>
      <c r="B2723" s="2"/>
      <c r="C2723" s="2"/>
      <c r="D2723" s="2"/>
      <c r="E2723" s="2"/>
      <c r="F2723" s="2"/>
      <c r="G2723" s="10"/>
      <c r="H2723" s="10"/>
      <c r="I2723" s="10"/>
      <c r="J2723" s="10"/>
      <c r="M2723" s="2"/>
      <c r="N2723" s="39"/>
      <c r="O2723" s="2"/>
      <c r="P2723" s="2"/>
      <c r="Q2723" s="2"/>
      <c r="R2723" s="2"/>
      <c r="S2723" s="2"/>
      <c r="V2723" s="2"/>
      <c r="W2723" s="2"/>
      <c r="X2723" s="2"/>
      <c r="Y2723" s="2"/>
      <c r="Z2723" s="2"/>
      <c r="AA2723" s="2"/>
      <c r="AB2723" s="2"/>
      <c r="AC2723" s="8"/>
      <c r="AE2723" s="2"/>
      <c r="AF2723" s="2"/>
      <c r="AG2723" s="2"/>
      <c r="AH2723" s="2"/>
      <c r="AI2723" s="2"/>
      <c r="AJ2723" s="2"/>
      <c r="AK2723" s="2"/>
      <c r="AL2723" s="8"/>
      <c r="AN2723" s="2"/>
      <c r="AO2723" s="2"/>
      <c r="AP2723" s="2"/>
      <c r="AQ2723" s="2"/>
      <c r="AR2723" s="2"/>
      <c r="AS2723" s="2"/>
      <c r="AT2723" s="2"/>
      <c r="AU2723" s="8"/>
      <c r="AW2723" s="2"/>
      <c r="AX2723" s="2"/>
      <c r="AY2723" s="2"/>
      <c r="AZ2723" s="2"/>
      <c r="BA2723" s="2"/>
      <c r="BB2723" s="2"/>
      <c r="BC2723" s="2"/>
      <c r="BD2723" s="8"/>
      <c r="BF2723" s="2"/>
      <c r="BH2723" s="2"/>
      <c r="BJ2723" s="2"/>
      <c r="BK2723" s="2"/>
      <c r="BL2723" s="2"/>
      <c r="BM2723" s="8"/>
    </row>
    <row r="2724" spans="1:65" x14ac:dyDescent="0.25">
      <c r="A2724" s="2"/>
      <c r="B2724" s="2"/>
      <c r="C2724" s="2"/>
      <c r="D2724" s="2"/>
      <c r="E2724" s="2"/>
      <c r="F2724" s="2"/>
      <c r="G2724" s="10"/>
      <c r="H2724" s="10"/>
      <c r="I2724" s="10"/>
      <c r="J2724" s="10"/>
      <c r="M2724" s="2"/>
      <c r="N2724" s="39"/>
      <c r="O2724" s="2"/>
      <c r="P2724" s="2"/>
      <c r="Q2724" s="2"/>
      <c r="R2724" s="2"/>
      <c r="S2724" s="2"/>
      <c r="V2724" s="2"/>
      <c r="W2724" s="2"/>
      <c r="X2724" s="2"/>
      <c r="Y2724" s="2"/>
      <c r="Z2724" s="2"/>
      <c r="AA2724" s="2"/>
      <c r="AB2724" s="2"/>
      <c r="AC2724" s="8"/>
      <c r="AE2724" s="2"/>
      <c r="AF2724" s="2"/>
      <c r="AG2724" s="2"/>
      <c r="AH2724" s="2"/>
      <c r="AI2724" s="2"/>
      <c r="AJ2724" s="2"/>
      <c r="AK2724" s="2"/>
      <c r="AL2724" s="8"/>
      <c r="AN2724" s="2"/>
      <c r="AO2724" s="2"/>
      <c r="AP2724" s="2"/>
      <c r="AQ2724" s="2"/>
      <c r="AR2724" s="2"/>
      <c r="AS2724" s="2"/>
      <c r="AT2724" s="2"/>
      <c r="AU2724" s="8"/>
      <c r="AW2724" s="2"/>
      <c r="AX2724" s="2"/>
      <c r="AY2724" s="2"/>
      <c r="AZ2724" s="2"/>
      <c r="BA2724" s="2"/>
      <c r="BB2724" s="2"/>
      <c r="BC2724" s="2"/>
      <c r="BD2724" s="8"/>
      <c r="BF2724" s="2"/>
      <c r="BH2724" s="2"/>
      <c r="BJ2724" s="2"/>
      <c r="BK2724" s="2"/>
      <c r="BL2724" s="2"/>
      <c r="BM2724" s="8"/>
    </row>
    <row r="2725" spans="1:65" x14ac:dyDescent="0.25">
      <c r="A2725" s="2"/>
      <c r="B2725" s="2"/>
      <c r="C2725" s="2"/>
      <c r="D2725" s="2"/>
      <c r="E2725" s="2"/>
      <c r="F2725" s="2"/>
      <c r="G2725" s="10"/>
      <c r="H2725" s="10"/>
      <c r="I2725" s="10"/>
      <c r="J2725" s="10"/>
      <c r="M2725" s="2"/>
      <c r="N2725" s="39"/>
      <c r="O2725" s="2"/>
      <c r="P2725" s="2"/>
      <c r="Q2725" s="2"/>
      <c r="R2725" s="2"/>
      <c r="S2725" s="2"/>
      <c r="V2725" s="2"/>
      <c r="W2725" s="2"/>
      <c r="X2725" s="2"/>
      <c r="Y2725" s="2"/>
      <c r="Z2725" s="2"/>
      <c r="AA2725" s="2"/>
      <c r="AB2725" s="2"/>
      <c r="AC2725" s="8"/>
      <c r="AE2725" s="2"/>
      <c r="AF2725" s="2"/>
      <c r="AG2725" s="2"/>
      <c r="AH2725" s="2"/>
      <c r="AI2725" s="2"/>
      <c r="AJ2725" s="2"/>
      <c r="AK2725" s="2"/>
      <c r="AL2725" s="8"/>
      <c r="AN2725" s="2"/>
      <c r="AO2725" s="2"/>
      <c r="AP2725" s="2"/>
      <c r="AQ2725" s="2"/>
      <c r="AR2725" s="2"/>
      <c r="AS2725" s="2"/>
      <c r="AT2725" s="2"/>
      <c r="AU2725" s="8"/>
      <c r="AW2725" s="2"/>
      <c r="AX2725" s="2"/>
      <c r="AY2725" s="2"/>
      <c r="AZ2725" s="2"/>
      <c r="BA2725" s="2"/>
      <c r="BB2725" s="2"/>
      <c r="BC2725" s="2"/>
      <c r="BD2725" s="8"/>
      <c r="BF2725" s="2"/>
      <c r="BH2725" s="2"/>
      <c r="BJ2725" s="2"/>
      <c r="BK2725" s="2"/>
      <c r="BL2725" s="2"/>
      <c r="BM2725" s="8"/>
    </row>
    <row r="2726" spans="1:65" x14ac:dyDescent="0.25">
      <c r="A2726" s="2"/>
      <c r="B2726" s="2"/>
      <c r="C2726" s="2"/>
      <c r="D2726" s="2"/>
      <c r="E2726" s="2"/>
      <c r="F2726" s="2"/>
      <c r="G2726" s="10"/>
      <c r="H2726" s="10"/>
      <c r="I2726" s="10"/>
      <c r="J2726" s="10"/>
      <c r="M2726" s="2"/>
      <c r="N2726" s="39"/>
      <c r="O2726" s="2"/>
      <c r="P2726" s="2"/>
      <c r="Q2726" s="2"/>
      <c r="R2726" s="2"/>
      <c r="S2726" s="2"/>
      <c r="V2726" s="2"/>
      <c r="W2726" s="2"/>
      <c r="X2726" s="2"/>
      <c r="Y2726" s="2"/>
      <c r="Z2726" s="2"/>
      <c r="AA2726" s="2"/>
      <c r="AB2726" s="2"/>
      <c r="AC2726" s="8"/>
      <c r="AE2726" s="2"/>
      <c r="AF2726" s="2"/>
      <c r="AG2726" s="2"/>
      <c r="AH2726" s="2"/>
      <c r="AI2726" s="2"/>
      <c r="AJ2726" s="2"/>
      <c r="AK2726" s="2"/>
      <c r="AL2726" s="8"/>
      <c r="AN2726" s="2"/>
      <c r="AO2726" s="2"/>
      <c r="AP2726" s="2"/>
      <c r="AQ2726" s="2"/>
      <c r="AR2726" s="2"/>
      <c r="AS2726" s="2"/>
      <c r="AT2726" s="2"/>
      <c r="AU2726" s="8"/>
      <c r="AW2726" s="2"/>
      <c r="AX2726" s="2"/>
      <c r="AY2726" s="2"/>
      <c r="AZ2726" s="2"/>
      <c r="BA2726" s="2"/>
      <c r="BB2726" s="2"/>
      <c r="BC2726" s="2"/>
      <c r="BD2726" s="8"/>
      <c r="BF2726" s="2"/>
      <c r="BH2726" s="2"/>
      <c r="BJ2726" s="2"/>
      <c r="BK2726" s="2"/>
      <c r="BL2726" s="2"/>
      <c r="BM2726" s="8"/>
    </row>
    <row r="2727" spans="1:65" x14ac:dyDescent="0.25">
      <c r="A2727" s="2"/>
      <c r="B2727" s="2"/>
      <c r="C2727" s="2"/>
      <c r="D2727" s="2"/>
      <c r="E2727" s="2"/>
      <c r="F2727" s="2"/>
      <c r="G2727" s="10"/>
      <c r="H2727" s="10"/>
      <c r="I2727" s="10"/>
      <c r="J2727" s="10"/>
      <c r="M2727" s="2"/>
      <c r="N2727" s="39"/>
      <c r="O2727" s="2"/>
      <c r="P2727" s="2"/>
      <c r="Q2727" s="2"/>
      <c r="R2727" s="2"/>
      <c r="S2727" s="2"/>
      <c r="V2727" s="2"/>
      <c r="W2727" s="2"/>
      <c r="X2727" s="2"/>
      <c r="Y2727" s="2"/>
      <c r="Z2727" s="2"/>
      <c r="AA2727" s="2"/>
      <c r="AB2727" s="2"/>
      <c r="AC2727" s="8"/>
      <c r="AE2727" s="2"/>
      <c r="AF2727" s="2"/>
      <c r="AG2727" s="2"/>
      <c r="AH2727" s="2"/>
      <c r="AI2727" s="2"/>
      <c r="AJ2727" s="2"/>
      <c r="AK2727" s="2"/>
      <c r="AL2727" s="8"/>
      <c r="AN2727" s="2"/>
      <c r="AO2727" s="2"/>
      <c r="AP2727" s="2"/>
      <c r="AQ2727" s="2"/>
      <c r="AR2727" s="2"/>
      <c r="AS2727" s="2"/>
      <c r="AT2727" s="2"/>
      <c r="AU2727" s="8"/>
      <c r="AW2727" s="2"/>
      <c r="AX2727" s="2"/>
      <c r="AY2727" s="2"/>
      <c r="AZ2727" s="2"/>
      <c r="BA2727" s="2"/>
      <c r="BB2727" s="2"/>
      <c r="BC2727" s="2"/>
      <c r="BD2727" s="8"/>
      <c r="BF2727" s="2"/>
      <c r="BH2727" s="2"/>
      <c r="BJ2727" s="2"/>
      <c r="BK2727" s="2"/>
      <c r="BL2727" s="2"/>
      <c r="BM2727" s="8"/>
    </row>
    <row r="2728" spans="1:65" x14ac:dyDescent="0.25">
      <c r="A2728" s="2"/>
      <c r="B2728" s="2"/>
      <c r="C2728" s="2"/>
      <c r="D2728" s="2"/>
      <c r="E2728" s="2"/>
      <c r="F2728" s="2"/>
      <c r="G2728" s="10"/>
      <c r="H2728" s="10"/>
      <c r="I2728" s="10"/>
      <c r="J2728" s="10"/>
      <c r="M2728" s="2"/>
      <c r="N2728" s="39"/>
      <c r="O2728" s="2"/>
      <c r="P2728" s="2"/>
      <c r="Q2728" s="2"/>
      <c r="R2728" s="2"/>
      <c r="S2728" s="2"/>
      <c r="V2728" s="2"/>
      <c r="W2728" s="2"/>
      <c r="X2728" s="2"/>
      <c r="Y2728" s="2"/>
      <c r="Z2728" s="2"/>
      <c r="AA2728" s="2"/>
      <c r="AB2728" s="2"/>
      <c r="AC2728" s="8"/>
      <c r="AE2728" s="2"/>
      <c r="AF2728" s="2"/>
      <c r="AG2728" s="2"/>
      <c r="AH2728" s="2"/>
      <c r="AI2728" s="2"/>
      <c r="AJ2728" s="2"/>
      <c r="AK2728" s="2"/>
      <c r="AL2728" s="8"/>
      <c r="AN2728" s="2"/>
      <c r="AO2728" s="2"/>
      <c r="AP2728" s="2"/>
      <c r="AQ2728" s="2"/>
      <c r="AR2728" s="2"/>
      <c r="AS2728" s="2"/>
      <c r="AT2728" s="2"/>
      <c r="AU2728" s="8"/>
      <c r="AW2728" s="2"/>
      <c r="AX2728" s="2"/>
      <c r="AY2728" s="2"/>
      <c r="AZ2728" s="2"/>
      <c r="BA2728" s="2"/>
      <c r="BB2728" s="2"/>
      <c r="BC2728" s="2"/>
      <c r="BD2728" s="8"/>
      <c r="BF2728" s="2"/>
      <c r="BH2728" s="2"/>
      <c r="BJ2728" s="2"/>
      <c r="BK2728" s="2"/>
      <c r="BL2728" s="2"/>
      <c r="BM2728" s="8"/>
    </row>
    <row r="2729" spans="1:65" x14ac:dyDescent="0.25">
      <c r="A2729" s="2"/>
      <c r="B2729" s="2"/>
      <c r="C2729" s="2"/>
      <c r="D2729" s="2"/>
      <c r="E2729" s="2"/>
      <c r="F2729" s="2"/>
      <c r="G2729" s="10"/>
      <c r="H2729" s="10"/>
      <c r="I2729" s="10"/>
      <c r="J2729" s="10"/>
      <c r="M2729" s="2"/>
      <c r="N2729" s="39"/>
      <c r="O2729" s="2"/>
      <c r="P2729" s="2"/>
      <c r="Q2729" s="2"/>
      <c r="R2729" s="2"/>
      <c r="S2729" s="2"/>
      <c r="V2729" s="2"/>
      <c r="W2729" s="2"/>
      <c r="X2729" s="2"/>
      <c r="Y2729" s="2"/>
      <c r="Z2729" s="2"/>
      <c r="AA2729" s="2"/>
      <c r="AB2729" s="2"/>
      <c r="AC2729" s="8"/>
      <c r="AE2729" s="2"/>
      <c r="AF2729" s="2"/>
      <c r="AG2729" s="2"/>
      <c r="AH2729" s="2"/>
      <c r="AI2729" s="2"/>
      <c r="AJ2729" s="2"/>
      <c r="AK2729" s="2"/>
      <c r="AL2729" s="8"/>
      <c r="AN2729" s="2"/>
      <c r="AO2729" s="2"/>
      <c r="AP2729" s="2"/>
      <c r="AQ2729" s="2"/>
      <c r="AR2729" s="2"/>
      <c r="AS2729" s="2"/>
      <c r="AT2729" s="2"/>
      <c r="AU2729" s="8"/>
      <c r="AW2729" s="2"/>
      <c r="AX2729" s="2"/>
      <c r="AY2729" s="2"/>
      <c r="AZ2729" s="2"/>
      <c r="BA2729" s="2"/>
      <c r="BB2729" s="2"/>
      <c r="BC2729" s="2"/>
      <c r="BD2729" s="8"/>
      <c r="BF2729" s="2"/>
      <c r="BH2729" s="2"/>
      <c r="BJ2729" s="2"/>
      <c r="BK2729" s="2"/>
      <c r="BL2729" s="2"/>
      <c r="BM2729" s="8"/>
    </row>
    <row r="2730" spans="1:65" x14ac:dyDescent="0.25">
      <c r="A2730" s="2"/>
      <c r="B2730" s="2"/>
      <c r="C2730" s="2"/>
      <c r="D2730" s="2"/>
      <c r="E2730" s="2"/>
      <c r="F2730" s="2"/>
      <c r="G2730" s="10"/>
      <c r="H2730" s="10"/>
      <c r="I2730" s="10"/>
      <c r="J2730" s="10"/>
      <c r="M2730" s="2"/>
      <c r="N2730" s="39"/>
      <c r="O2730" s="2"/>
      <c r="P2730" s="2"/>
      <c r="Q2730" s="2"/>
      <c r="R2730" s="2"/>
      <c r="S2730" s="2"/>
      <c r="V2730" s="2"/>
      <c r="W2730" s="2"/>
      <c r="X2730" s="2"/>
      <c r="Y2730" s="2"/>
      <c r="Z2730" s="2"/>
      <c r="AA2730" s="2"/>
      <c r="AB2730" s="2"/>
      <c r="AC2730" s="8"/>
      <c r="AE2730" s="2"/>
      <c r="AF2730" s="2"/>
      <c r="AG2730" s="2"/>
      <c r="AH2730" s="2"/>
      <c r="AI2730" s="2"/>
      <c r="AJ2730" s="2"/>
      <c r="AK2730" s="2"/>
      <c r="AL2730" s="8"/>
      <c r="AN2730" s="2"/>
      <c r="AO2730" s="2"/>
      <c r="AP2730" s="2"/>
      <c r="AQ2730" s="2"/>
      <c r="AR2730" s="2"/>
      <c r="AS2730" s="2"/>
      <c r="AT2730" s="2"/>
      <c r="AU2730" s="8"/>
      <c r="AW2730" s="2"/>
      <c r="AX2730" s="2"/>
      <c r="AY2730" s="2"/>
      <c r="AZ2730" s="2"/>
      <c r="BA2730" s="2"/>
      <c r="BB2730" s="2"/>
      <c r="BC2730" s="2"/>
      <c r="BD2730" s="8"/>
      <c r="BF2730" s="2"/>
      <c r="BH2730" s="2"/>
      <c r="BJ2730" s="2"/>
      <c r="BK2730" s="2"/>
      <c r="BL2730" s="2"/>
      <c r="BM2730" s="8"/>
    </row>
    <row r="2731" spans="1:65" x14ac:dyDescent="0.25">
      <c r="A2731" s="2"/>
      <c r="B2731" s="2"/>
      <c r="C2731" s="2"/>
      <c r="D2731" s="2"/>
      <c r="E2731" s="2"/>
      <c r="F2731" s="2"/>
      <c r="G2731" s="10"/>
      <c r="H2731" s="10"/>
      <c r="I2731" s="10"/>
      <c r="J2731" s="10"/>
      <c r="M2731" s="2"/>
      <c r="N2731" s="39"/>
      <c r="O2731" s="2"/>
      <c r="P2731" s="2"/>
      <c r="Q2731" s="2"/>
      <c r="R2731" s="2"/>
      <c r="S2731" s="2"/>
      <c r="V2731" s="2"/>
      <c r="W2731" s="2"/>
      <c r="X2731" s="2"/>
      <c r="Y2731" s="2"/>
      <c r="Z2731" s="2"/>
      <c r="AA2731" s="2"/>
      <c r="AB2731" s="2"/>
      <c r="AC2731" s="8"/>
      <c r="AE2731" s="2"/>
      <c r="AF2731" s="2"/>
      <c r="AG2731" s="2"/>
      <c r="AH2731" s="2"/>
      <c r="AI2731" s="2"/>
      <c r="AJ2731" s="2"/>
      <c r="AK2731" s="2"/>
      <c r="AL2731" s="8"/>
      <c r="AN2731" s="2"/>
      <c r="AO2731" s="2"/>
      <c r="AP2731" s="2"/>
      <c r="AQ2731" s="2"/>
      <c r="AR2731" s="2"/>
      <c r="AS2731" s="2"/>
      <c r="AT2731" s="2"/>
      <c r="AU2731" s="8"/>
      <c r="AW2731" s="2"/>
      <c r="AX2731" s="2"/>
      <c r="AY2731" s="2"/>
      <c r="AZ2731" s="2"/>
      <c r="BA2731" s="2"/>
      <c r="BB2731" s="2"/>
      <c r="BC2731" s="2"/>
      <c r="BD2731" s="8"/>
      <c r="BF2731" s="2"/>
      <c r="BH2731" s="2"/>
      <c r="BJ2731" s="2"/>
      <c r="BK2731" s="2"/>
      <c r="BL2731" s="2"/>
      <c r="BM2731" s="8"/>
    </row>
    <row r="2732" spans="1:65" x14ac:dyDescent="0.25">
      <c r="A2732" s="2"/>
      <c r="B2732" s="2"/>
      <c r="C2732" s="2"/>
      <c r="D2732" s="2"/>
      <c r="E2732" s="2"/>
      <c r="F2732" s="2"/>
      <c r="G2732" s="10"/>
      <c r="H2732" s="10"/>
      <c r="I2732" s="10"/>
      <c r="J2732" s="10"/>
      <c r="M2732" s="2"/>
      <c r="N2732" s="39"/>
      <c r="O2732" s="2"/>
      <c r="P2732" s="2"/>
      <c r="Q2732" s="2"/>
      <c r="R2732" s="2"/>
      <c r="S2732" s="2"/>
      <c r="V2732" s="2"/>
      <c r="W2732" s="2"/>
      <c r="X2732" s="2"/>
      <c r="Y2732" s="2"/>
      <c r="Z2732" s="2"/>
      <c r="AA2732" s="2"/>
      <c r="AB2732" s="2"/>
      <c r="AC2732" s="8"/>
      <c r="AE2732" s="2"/>
      <c r="AF2732" s="2"/>
      <c r="AG2732" s="2"/>
      <c r="AH2732" s="2"/>
      <c r="AI2732" s="2"/>
      <c r="AJ2732" s="2"/>
      <c r="AK2732" s="2"/>
      <c r="AL2732" s="8"/>
      <c r="AN2732" s="2"/>
      <c r="AO2732" s="2"/>
      <c r="AP2732" s="2"/>
      <c r="AQ2732" s="2"/>
      <c r="AR2732" s="2"/>
      <c r="AS2732" s="2"/>
      <c r="AT2732" s="2"/>
      <c r="AU2732" s="8"/>
      <c r="AW2732" s="2"/>
      <c r="AX2732" s="2"/>
      <c r="AY2732" s="2"/>
      <c r="AZ2732" s="2"/>
      <c r="BA2732" s="2"/>
      <c r="BB2732" s="2"/>
      <c r="BC2732" s="2"/>
      <c r="BD2732" s="8"/>
      <c r="BF2732" s="2"/>
      <c r="BH2732" s="2"/>
      <c r="BJ2732" s="2"/>
      <c r="BK2732" s="2"/>
      <c r="BL2732" s="2"/>
      <c r="BM2732" s="8"/>
    </row>
    <row r="2733" spans="1:65" x14ac:dyDescent="0.25">
      <c r="A2733" s="2"/>
      <c r="B2733" s="2"/>
      <c r="C2733" s="2"/>
      <c r="D2733" s="2"/>
      <c r="E2733" s="2"/>
      <c r="F2733" s="2"/>
      <c r="G2733" s="10"/>
      <c r="H2733" s="10"/>
      <c r="I2733" s="10"/>
      <c r="J2733" s="10"/>
      <c r="M2733" s="2"/>
      <c r="N2733" s="39"/>
      <c r="O2733" s="2"/>
      <c r="P2733" s="2"/>
      <c r="Q2733" s="2"/>
      <c r="R2733" s="2"/>
      <c r="S2733" s="2"/>
      <c r="V2733" s="2"/>
      <c r="W2733" s="2"/>
      <c r="X2733" s="2"/>
      <c r="Y2733" s="2"/>
      <c r="Z2733" s="2"/>
      <c r="AA2733" s="2"/>
      <c r="AB2733" s="2"/>
      <c r="AC2733" s="8"/>
      <c r="AE2733" s="2"/>
      <c r="AF2733" s="2"/>
      <c r="AG2733" s="2"/>
      <c r="AH2733" s="2"/>
      <c r="AI2733" s="2"/>
      <c r="AJ2733" s="2"/>
      <c r="AK2733" s="2"/>
      <c r="AL2733" s="8"/>
      <c r="AN2733" s="2"/>
      <c r="AO2733" s="2"/>
      <c r="AP2733" s="2"/>
      <c r="AQ2733" s="2"/>
      <c r="AR2733" s="2"/>
      <c r="AS2733" s="2"/>
      <c r="AT2733" s="2"/>
      <c r="AU2733" s="8"/>
      <c r="AW2733" s="2"/>
      <c r="AX2733" s="2"/>
      <c r="AY2733" s="2"/>
      <c r="AZ2733" s="2"/>
      <c r="BA2733" s="2"/>
      <c r="BB2733" s="2"/>
      <c r="BC2733" s="2"/>
      <c r="BD2733" s="8"/>
      <c r="BF2733" s="2"/>
      <c r="BH2733" s="2"/>
      <c r="BJ2733" s="2"/>
      <c r="BK2733" s="2"/>
      <c r="BL2733" s="2"/>
      <c r="BM2733" s="8"/>
    </row>
    <row r="2734" spans="1:65" x14ac:dyDescent="0.25">
      <c r="A2734" s="2"/>
      <c r="B2734" s="2"/>
      <c r="C2734" s="2"/>
      <c r="D2734" s="2"/>
      <c r="E2734" s="2"/>
      <c r="F2734" s="2"/>
      <c r="G2734" s="10"/>
      <c r="H2734" s="10"/>
      <c r="I2734" s="10"/>
      <c r="J2734" s="10"/>
      <c r="M2734" s="2"/>
      <c r="N2734" s="39"/>
      <c r="O2734" s="2"/>
      <c r="P2734" s="2"/>
      <c r="Q2734" s="2"/>
      <c r="R2734" s="2"/>
      <c r="S2734" s="2"/>
      <c r="V2734" s="2"/>
      <c r="W2734" s="2"/>
      <c r="X2734" s="2"/>
      <c r="Y2734" s="2"/>
      <c r="Z2734" s="2"/>
      <c r="AA2734" s="2"/>
      <c r="AB2734" s="2"/>
      <c r="AC2734" s="8"/>
      <c r="AE2734" s="2"/>
      <c r="AF2734" s="2"/>
      <c r="AG2734" s="2"/>
      <c r="AH2734" s="2"/>
      <c r="AI2734" s="2"/>
      <c r="AJ2734" s="2"/>
      <c r="AK2734" s="2"/>
      <c r="AL2734" s="8"/>
      <c r="AN2734" s="2"/>
      <c r="AO2734" s="2"/>
      <c r="AP2734" s="2"/>
      <c r="AQ2734" s="2"/>
      <c r="AR2734" s="2"/>
      <c r="AS2734" s="2"/>
      <c r="AT2734" s="2"/>
      <c r="AU2734" s="8"/>
      <c r="AW2734" s="2"/>
      <c r="AX2734" s="2"/>
      <c r="AY2734" s="2"/>
      <c r="AZ2734" s="2"/>
      <c r="BA2734" s="2"/>
      <c r="BB2734" s="2"/>
      <c r="BC2734" s="2"/>
      <c r="BD2734" s="8"/>
      <c r="BF2734" s="2"/>
      <c r="BH2734" s="2"/>
      <c r="BJ2734" s="2"/>
      <c r="BK2734" s="2"/>
      <c r="BL2734" s="2"/>
      <c r="BM2734" s="8"/>
    </row>
    <row r="2735" spans="1:65" x14ac:dyDescent="0.25">
      <c r="A2735" s="2"/>
      <c r="B2735" s="2"/>
      <c r="C2735" s="2"/>
      <c r="D2735" s="2"/>
      <c r="E2735" s="2"/>
      <c r="F2735" s="2"/>
      <c r="G2735" s="10"/>
      <c r="H2735" s="10"/>
      <c r="I2735" s="10"/>
      <c r="J2735" s="10"/>
      <c r="M2735" s="2"/>
      <c r="N2735" s="39"/>
      <c r="O2735" s="2"/>
      <c r="P2735" s="2"/>
      <c r="Q2735" s="2"/>
      <c r="R2735" s="2"/>
      <c r="S2735" s="2"/>
      <c r="V2735" s="2"/>
      <c r="W2735" s="2"/>
      <c r="X2735" s="2"/>
      <c r="Y2735" s="2"/>
      <c r="Z2735" s="2"/>
      <c r="AA2735" s="2"/>
      <c r="AB2735" s="2"/>
      <c r="AC2735" s="8"/>
      <c r="AE2735" s="2"/>
      <c r="AF2735" s="2"/>
      <c r="AG2735" s="2"/>
      <c r="AH2735" s="2"/>
      <c r="AI2735" s="2"/>
      <c r="AJ2735" s="2"/>
      <c r="AK2735" s="2"/>
      <c r="AL2735" s="8"/>
      <c r="AN2735" s="2"/>
      <c r="AO2735" s="2"/>
      <c r="AP2735" s="2"/>
      <c r="AQ2735" s="2"/>
      <c r="AR2735" s="2"/>
      <c r="AS2735" s="2"/>
      <c r="AT2735" s="2"/>
      <c r="AU2735" s="8"/>
      <c r="AW2735" s="2"/>
      <c r="AX2735" s="2"/>
      <c r="AY2735" s="2"/>
      <c r="AZ2735" s="2"/>
      <c r="BA2735" s="2"/>
      <c r="BB2735" s="2"/>
      <c r="BC2735" s="2"/>
      <c r="BD2735" s="8"/>
      <c r="BF2735" s="2"/>
      <c r="BH2735" s="2"/>
      <c r="BJ2735" s="2"/>
      <c r="BK2735" s="2"/>
      <c r="BL2735" s="2"/>
      <c r="BM2735" s="8"/>
    </row>
    <row r="2736" spans="1:65" x14ac:dyDescent="0.25">
      <c r="A2736" s="2"/>
      <c r="B2736" s="2"/>
      <c r="C2736" s="2"/>
      <c r="D2736" s="2"/>
      <c r="E2736" s="2"/>
      <c r="F2736" s="2"/>
      <c r="G2736" s="10"/>
      <c r="H2736" s="10"/>
      <c r="I2736" s="10"/>
      <c r="J2736" s="10"/>
      <c r="M2736" s="2"/>
      <c r="N2736" s="39"/>
      <c r="O2736" s="2"/>
      <c r="P2736" s="2"/>
      <c r="Q2736" s="2"/>
      <c r="R2736" s="2"/>
      <c r="S2736" s="2"/>
      <c r="V2736" s="2"/>
      <c r="W2736" s="2"/>
      <c r="X2736" s="2"/>
      <c r="Y2736" s="2"/>
      <c r="Z2736" s="2"/>
      <c r="AA2736" s="2"/>
      <c r="AB2736" s="2"/>
      <c r="AC2736" s="8"/>
      <c r="AE2736" s="2"/>
      <c r="AF2736" s="2"/>
      <c r="AG2736" s="2"/>
      <c r="AH2736" s="2"/>
      <c r="AI2736" s="2"/>
      <c r="AJ2736" s="2"/>
      <c r="AK2736" s="2"/>
      <c r="AL2736" s="8"/>
      <c r="AN2736" s="2"/>
      <c r="AO2736" s="2"/>
      <c r="AP2736" s="2"/>
      <c r="AQ2736" s="2"/>
      <c r="AR2736" s="2"/>
      <c r="AS2736" s="2"/>
      <c r="AT2736" s="2"/>
      <c r="AU2736" s="8"/>
      <c r="AW2736" s="2"/>
      <c r="AX2736" s="2"/>
      <c r="AY2736" s="2"/>
      <c r="AZ2736" s="2"/>
      <c r="BA2736" s="2"/>
      <c r="BB2736" s="2"/>
      <c r="BC2736" s="2"/>
      <c r="BD2736" s="8"/>
      <c r="BF2736" s="2"/>
      <c r="BH2736" s="2"/>
      <c r="BJ2736" s="2"/>
      <c r="BK2736" s="2"/>
      <c r="BL2736" s="2"/>
      <c r="BM2736" s="8"/>
    </row>
    <row r="2737" spans="1:65" x14ac:dyDescent="0.25">
      <c r="A2737" s="2"/>
      <c r="B2737" s="2"/>
      <c r="C2737" s="2"/>
      <c r="D2737" s="2"/>
      <c r="E2737" s="2"/>
      <c r="F2737" s="2"/>
      <c r="G2737" s="10"/>
      <c r="H2737" s="10"/>
      <c r="I2737" s="10"/>
      <c r="J2737" s="10"/>
      <c r="M2737" s="2"/>
      <c r="N2737" s="39"/>
      <c r="O2737" s="2"/>
      <c r="P2737" s="2"/>
      <c r="Q2737" s="2"/>
      <c r="R2737" s="2"/>
      <c r="S2737" s="2"/>
      <c r="V2737" s="2"/>
      <c r="W2737" s="2"/>
      <c r="X2737" s="2"/>
      <c r="Y2737" s="2"/>
      <c r="Z2737" s="2"/>
      <c r="AA2737" s="2"/>
      <c r="AB2737" s="2"/>
      <c r="AC2737" s="8"/>
      <c r="AE2737" s="2"/>
      <c r="AF2737" s="2"/>
      <c r="AG2737" s="2"/>
      <c r="AH2737" s="2"/>
      <c r="AI2737" s="2"/>
      <c r="AJ2737" s="2"/>
      <c r="AK2737" s="2"/>
      <c r="AL2737" s="8"/>
      <c r="AN2737" s="2"/>
      <c r="AO2737" s="2"/>
      <c r="AP2737" s="2"/>
      <c r="AQ2737" s="2"/>
      <c r="AR2737" s="2"/>
      <c r="AS2737" s="2"/>
      <c r="AT2737" s="2"/>
      <c r="AU2737" s="8"/>
      <c r="AW2737" s="2"/>
      <c r="AX2737" s="2"/>
      <c r="AY2737" s="2"/>
      <c r="AZ2737" s="2"/>
      <c r="BA2737" s="2"/>
      <c r="BB2737" s="2"/>
      <c r="BC2737" s="2"/>
      <c r="BD2737" s="8"/>
      <c r="BF2737" s="2"/>
      <c r="BH2737" s="2"/>
      <c r="BJ2737" s="2"/>
      <c r="BK2737" s="2"/>
      <c r="BL2737" s="2"/>
      <c r="BM2737" s="8"/>
    </row>
    <row r="2738" spans="1:65" x14ac:dyDescent="0.25">
      <c r="A2738" s="2"/>
      <c r="B2738" s="2"/>
      <c r="C2738" s="2"/>
      <c r="D2738" s="2"/>
      <c r="E2738" s="2"/>
      <c r="F2738" s="2"/>
      <c r="G2738" s="10"/>
      <c r="H2738" s="10"/>
      <c r="I2738" s="10"/>
      <c r="J2738" s="10"/>
      <c r="M2738" s="2"/>
      <c r="N2738" s="39"/>
      <c r="O2738" s="2"/>
      <c r="P2738" s="2"/>
      <c r="Q2738" s="2"/>
      <c r="R2738" s="2"/>
      <c r="S2738" s="2"/>
      <c r="V2738" s="2"/>
      <c r="W2738" s="2"/>
      <c r="X2738" s="2"/>
      <c r="Y2738" s="2"/>
      <c r="Z2738" s="2"/>
      <c r="AA2738" s="2"/>
      <c r="AB2738" s="2"/>
      <c r="AC2738" s="8"/>
      <c r="AE2738" s="2"/>
      <c r="AF2738" s="2"/>
      <c r="AG2738" s="2"/>
      <c r="AH2738" s="2"/>
      <c r="AI2738" s="2"/>
      <c r="AJ2738" s="2"/>
      <c r="AK2738" s="2"/>
      <c r="AL2738" s="8"/>
      <c r="AN2738" s="2"/>
      <c r="AO2738" s="2"/>
      <c r="AP2738" s="2"/>
      <c r="AQ2738" s="2"/>
      <c r="AR2738" s="2"/>
      <c r="AS2738" s="2"/>
      <c r="AT2738" s="2"/>
      <c r="AU2738" s="8"/>
      <c r="AW2738" s="2"/>
      <c r="AX2738" s="2"/>
      <c r="AY2738" s="2"/>
      <c r="AZ2738" s="2"/>
      <c r="BA2738" s="2"/>
      <c r="BB2738" s="2"/>
      <c r="BC2738" s="2"/>
      <c r="BD2738" s="8"/>
      <c r="BF2738" s="2"/>
      <c r="BH2738" s="2"/>
      <c r="BJ2738" s="2"/>
      <c r="BK2738" s="2"/>
      <c r="BL2738" s="2"/>
      <c r="BM2738" s="8"/>
    </row>
    <row r="2739" spans="1:65" x14ac:dyDescent="0.25">
      <c r="A2739" s="2"/>
      <c r="B2739" s="2"/>
      <c r="C2739" s="2"/>
      <c r="D2739" s="2"/>
      <c r="E2739" s="2"/>
      <c r="F2739" s="2"/>
      <c r="G2739" s="10"/>
      <c r="H2739" s="10"/>
      <c r="I2739" s="10"/>
      <c r="J2739" s="10"/>
      <c r="M2739" s="2"/>
      <c r="N2739" s="39"/>
      <c r="O2739" s="2"/>
      <c r="P2739" s="2"/>
      <c r="Q2739" s="2"/>
      <c r="R2739" s="2"/>
      <c r="S2739" s="2"/>
      <c r="V2739" s="2"/>
      <c r="W2739" s="2"/>
      <c r="X2739" s="2"/>
      <c r="Y2739" s="2"/>
      <c r="Z2739" s="2"/>
      <c r="AA2739" s="2"/>
      <c r="AB2739" s="2"/>
      <c r="AC2739" s="8"/>
      <c r="AE2739" s="2"/>
      <c r="AF2739" s="2"/>
      <c r="AG2739" s="2"/>
      <c r="AH2739" s="2"/>
      <c r="AI2739" s="2"/>
      <c r="AJ2739" s="2"/>
      <c r="AK2739" s="2"/>
      <c r="AL2739" s="8"/>
      <c r="AN2739" s="2"/>
      <c r="AO2739" s="2"/>
      <c r="AP2739" s="2"/>
      <c r="AQ2739" s="2"/>
      <c r="AR2739" s="2"/>
      <c r="AS2739" s="2"/>
      <c r="AT2739" s="2"/>
      <c r="AU2739" s="8"/>
      <c r="AW2739" s="2"/>
      <c r="AX2739" s="2"/>
      <c r="AY2739" s="2"/>
      <c r="AZ2739" s="2"/>
      <c r="BA2739" s="2"/>
      <c r="BB2739" s="2"/>
      <c r="BC2739" s="2"/>
      <c r="BD2739" s="8"/>
      <c r="BF2739" s="2"/>
      <c r="BH2739" s="2"/>
      <c r="BJ2739" s="2"/>
      <c r="BK2739" s="2"/>
      <c r="BL2739" s="2"/>
      <c r="BM2739" s="8"/>
    </row>
    <row r="2740" spans="1:65" x14ac:dyDescent="0.25">
      <c r="A2740" s="2"/>
      <c r="B2740" s="2"/>
      <c r="C2740" s="2"/>
      <c r="D2740" s="2"/>
      <c r="E2740" s="2"/>
      <c r="F2740" s="2"/>
      <c r="G2740" s="10"/>
      <c r="H2740" s="10"/>
      <c r="I2740" s="10"/>
      <c r="J2740" s="10"/>
      <c r="M2740" s="2"/>
      <c r="N2740" s="39"/>
      <c r="O2740" s="2"/>
      <c r="P2740" s="2"/>
      <c r="Q2740" s="2"/>
      <c r="R2740" s="2"/>
      <c r="S2740" s="2"/>
      <c r="V2740" s="2"/>
      <c r="W2740" s="2"/>
      <c r="X2740" s="2"/>
      <c r="Y2740" s="2"/>
      <c r="Z2740" s="2"/>
      <c r="AA2740" s="2"/>
      <c r="AB2740" s="2"/>
      <c r="AC2740" s="8"/>
      <c r="AE2740" s="2"/>
      <c r="AF2740" s="2"/>
      <c r="AG2740" s="2"/>
      <c r="AH2740" s="2"/>
      <c r="AI2740" s="2"/>
      <c r="AJ2740" s="2"/>
      <c r="AK2740" s="2"/>
      <c r="AL2740" s="8"/>
      <c r="AN2740" s="2"/>
      <c r="AO2740" s="2"/>
      <c r="AP2740" s="2"/>
      <c r="AQ2740" s="2"/>
      <c r="AR2740" s="2"/>
      <c r="AS2740" s="2"/>
      <c r="AT2740" s="2"/>
      <c r="AU2740" s="8"/>
      <c r="AW2740" s="2"/>
      <c r="AX2740" s="2"/>
      <c r="AY2740" s="2"/>
      <c r="AZ2740" s="2"/>
      <c r="BA2740" s="2"/>
      <c r="BB2740" s="2"/>
      <c r="BC2740" s="2"/>
      <c r="BD2740" s="8"/>
      <c r="BF2740" s="2"/>
      <c r="BH2740" s="2"/>
      <c r="BJ2740" s="2"/>
      <c r="BK2740" s="2"/>
      <c r="BL2740" s="2"/>
      <c r="BM2740" s="8"/>
    </row>
    <row r="2741" spans="1:65" x14ac:dyDescent="0.25">
      <c r="A2741" s="2"/>
      <c r="B2741" s="2"/>
      <c r="C2741" s="2"/>
      <c r="D2741" s="2"/>
      <c r="E2741" s="2"/>
      <c r="F2741" s="2"/>
      <c r="G2741" s="10"/>
      <c r="H2741" s="10"/>
      <c r="I2741" s="10"/>
      <c r="J2741" s="10"/>
      <c r="M2741" s="2"/>
      <c r="N2741" s="39"/>
      <c r="O2741" s="2"/>
      <c r="P2741" s="2"/>
      <c r="Q2741" s="2"/>
      <c r="R2741" s="2"/>
      <c r="S2741" s="2"/>
      <c r="V2741" s="2"/>
      <c r="W2741" s="2"/>
      <c r="X2741" s="2"/>
      <c r="Y2741" s="2"/>
      <c r="Z2741" s="2"/>
      <c r="AA2741" s="2"/>
      <c r="AB2741" s="2"/>
      <c r="AC2741" s="8"/>
      <c r="AE2741" s="2"/>
      <c r="AF2741" s="2"/>
      <c r="AG2741" s="2"/>
      <c r="AH2741" s="2"/>
      <c r="AI2741" s="2"/>
      <c r="AJ2741" s="2"/>
      <c r="AK2741" s="2"/>
      <c r="AL2741" s="8"/>
      <c r="AN2741" s="2"/>
      <c r="AO2741" s="2"/>
      <c r="AP2741" s="2"/>
      <c r="AQ2741" s="2"/>
      <c r="AR2741" s="2"/>
      <c r="AS2741" s="2"/>
      <c r="AT2741" s="2"/>
      <c r="AU2741" s="8"/>
      <c r="AW2741" s="2"/>
      <c r="AX2741" s="2"/>
      <c r="AY2741" s="2"/>
      <c r="AZ2741" s="2"/>
      <c r="BA2741" s="2"/>
      <c r="BB2741" s="2"/>
      <c r="BC2741" s="2"/>
      <c r="BD2741" s="8"/>
      <c r="BF2741" s="2"/>
      <c r="BH2741" s="2"/>
      <c r="BJ2741" s="2"/>
      <c r="BK2741" s="2"/>
      <c r="BL2741" s="2"/>
      <c r="BM2741" s="8"/>
    </row>
    <row r="2742" spans="1:65" x14ac:dyDescent="0.25">
      <c r="A2742" s="2"/>
      <c r="B2742" s="2"/>
      <c r="C2742" s="2"/>
      <c r="D2742" s="2"/>
      <c r="E2742" s="2"/>
      <c r="F2742" s="2"/>
      <c r="G2742" s="10"/>
      <c r="H2742" s="10"/>
      <c r="I2742" s="10"/>
      <c r="J2742" s="10"/>
      <c r="M2742" s="2"/>
      <c r="N2742" s="39"/>
      <c r="O2742" s="2"/>
      <c r="P2742" s="2"/>
      <c r="Q2742" s="2"/>
      <c r="R2742" s="2"/>
      <c r="S2742" s="2"/>
      <c r="V2742" s="2"/>
      <c r="W2742" s="2"/>
      <c r="X2742" s="2"/>
      <c r="Y2742" s="2"/>
      <c r="Z2742" s="2"/>
      <c r="AA2742" s="2"/>
      <c r="AB2742" s="2"/>
      <c r="AC2742" s="8"/>
      <c r="AE2742" s="2"/>
      <c r="AF2742" s="2"/>
      <c r="AG2742" s="2"/>
      <c r="AH2742" s="2"/>
      <c r="AI2742" s="2"/>
      <c r="AJ2742" s="2"/>
      <c r="AK2742" s="2"/>
      <c r="AL2742" s="8"/>
      <c r="AN2742" s="2"/>
      <c r="AO2742" s="2"/>
      <c r="AP2742" s="2"/>
      <c r="AQ2742" s="2"/>
      <c r="AR2742" s="2"/>
      <c r="AS2742" s="2"/>
      <c r="AT2742" s="2"/>
      <c r="AU2742" s="8"/>
      <c r="AW2742" s="2"/>
      <c r="AX2742" s="2"/>
      <c r="AY2742" s="2"/>
      <c r="AZ2742" s="2"/>
      <c r="BA2742" s="2"/>
      <c r="BB2742" s="2"/>
      <c r="BC2742" s="2"/>
      <c r="BD2742" s="8"/>
      <c r="BF2742" s="2"/>
      <c r="BH2742" s="2"/>
      <c r="BJ2742" s="2"/>
      <c r="BK2742" s="2"/>
      <c r="BL2742" s="2"/>
      <c r="BM2742" s="8"/>
    </row>
    <row r="2743" spans="1:65" x14ac:dyDescent="0.25">
      <c r="A2743" s="2"/>
      <c r="B2743" s="2"/>
      <c r="C2743" s="2"/>
      <c r="D2743" s="2"/>
      <c r="E2743" s="2"/>
      <c r="F2743" s="2"/>
      <c r="G2743" s="10"/>
      <c r="H2743" s="10"/>
      <c r="I2743" s="10"/>
      <c r="J2743" s="10"/>
      <c r="M2743" s="2"/>
      <c r="N2743" s="39"/>
      <c r="O2743" s="2"/>
      <c r="P2743" s="2"/>
      <c r="Q2743" s="2"/>
      <c r="R2743" s="2"/>
      <c r="S2743" s="2"/>
      <c r="V2743" s="2"/>
      <c r="W2743" s="2"/>
      <c r="X2743" s="2"/>
      <c r="Y2743" s="2"/>
      <c r="Z2743" s="2"/>
      <c r="AA2743" s="2"/>
      <c r="AB2743" s="2"/>
      <c r="AC2743" s="8"/>
      <c r="AE2743" s="2"/>
      <c r="AF2743" s="2"/>
      <c r="AG2743" s="2"/>
      <c r="AH2743" s="2"/>
      <c r="AI2743" s="2"/>
      <c r="AJ2743" s="2"/>
      <c r="AK2743" s="2"/>
      <c r="AL2743" s="8"/>
      <c r="AN2743" s="2"/>
      <c r="AO2743" s="2"/>
      <c r="AP2743" s="2"/>
      <c r="AQ2743" s="2"/>
      <c r="AR2743" s="2"/>
      <c r="AS2743" s="2"/>
      <c r="AT2743" s="2"/>
      <c r="AU2743" s="8"/>
      <c r="AW2743" s="2"/>
      <c r="AX2743" s="2"/>
      <c r="AY2743" s="2"/>
      <c r="AZ2743" s="2"/>
      <c r="BA2743" s="2"/>
      <c r="BB2743" s="2"/>
      <c r="BC2743" s="2"/>
      <c r="BD2743" s="8"/>
      <c r="BF2743" s="2"/>
      <c r="BH2743" s="2"/>
      <c r="BJ2743" s="2"/>
      <c r="BK2743" s="2"/>
      <c r="BL2743" s="2"/>
      <c r="BM2743" s="8"/>
    </row>
    <row r="2744" spans="1:65" x14ac:dyDescent="0.25">
      <c r="A2744" s="2"/>
      <c r="B2744" s="2"/>
      <c r="C2744" s="2"/>
      <c r="D2744" s="2"/>
      <c r="E2744" s="2"/>
      <c r="F2744" s="2"/>
      <c r="G2744" s="10"/>
      <c r="H2744" s="10"/>
      <c r="I2744" s="10"/>
      <c r="J2744" s="10"/>
      <c r="M2744" s="2"/>
      <c r="N2744" s="39"/>
      <c r="O2744" s="2"/>
      <c r="P2744" s="2"/>
      <c r="Q2744" s="2"/>
      <c r="R2744" s="2"/>
      <c r="S2744" s="2"/>
      <c r="V2744" s="2"/>
      <c r="W2744" s="2"/>
      <c r="X2744" s="2"/>
      <c r="Y2744" s="2"/>
      <c r="Z2744" s="2"/>
      <c r="AA2744" s="2"/>
      <c r="AB2744" s="2"/>
      <c r="AC2744" s="8"/>
      <c r="AE2744" s="2"/>
      <c r="AF2744" s="2"/>
      <c r="AG2744" s="2"/>
      <c r="AH2744" s="2"/>
      <c r="AI2744" s="2"/>
      <c r="AJ2744" s="2"/>
      <c r="AK2744" s="2"/>
      <c r="AL2744" s="8"/>
      <c r="AN2744" s="2"/>
      <c r="AO2744" s="2"/>
      <c r="AP2744" s="2"/>
      <c r="AQ2744" s="2"/>
      <c r="AR2744" s="2"/>
      <c r="AS2744" s="2"/>
      <c r="AT2744" s="2"/>
      <c r="AU2744" s="8"/>
      <c r="AW2744" s="2"/>
      <c r="AX2744" s="2"/>
      <c r="AY2744" s="2"/>
      <c r="AZ2744" s="2"/>
      <c r="BA2744" s="2"/>
      <c r="BB2744" s="2"/>
      <c r="BC2744" s="2"/>
      <c r="BD2744" s="8"/>
      <c r="BF2744" s="2"/>
      <c r="BH2744" s="2"/>
      <c r="BJ2744" s="2"/>
      <c r="BK2744" s="2"/>
      <c r="BL2744" s="2"/>
      <c r="BM2744" s="8"/>
    </row>
    <row r="2745" spans="1:65" x14ac:dyDescent="0.25">
      <c r="A2745" s="2"/>
      <c r="B2745" s="2"/>
      <c r="C2745" s="2"/>
      <c r="D2745" s="2"/>
      <c r="E2745" s="2"/>
      <c r="F2745" s="2"/>
      <c r="G2745" s="10"/>
      <c r="H2745" s="10"/>
      <c r="I2745" s="10"/>
      <c r="J2745" s="10"/>
      <c r="M2745" s="2"/>
      <c r="N2745" s="39"/>
      <c r="O2745" s="2"/>
      <c r="P2745" s="2"/>
      <c r="Q2745" s="2"/>
      <c r="R2745" s="2"/>
      <c r="S2745" s="2"/>
      <c r="V2745" s="2"/>
      <c r="W2745" s="2"/>
      <c r="X2745" s="2"/>
      <c r="Y2745" s="2"/>
      <c r="Z2745" s="2"/>
      <c r="AA2745" s="2"/>
      <c r="AB2745" s="2"/>
      <c r="AC2745" s="8"/>
      <c r="AE2745" s="2"/>
      <c r="AF2745" s="2"/>
      <c r="AG2745" s="2"/>
      <c r="AH2745" s="2"/>
      <c r="AI2745" s="2"/>
      <c r="AJ2745" s="2"/>
      <c r="AK2745" s="2"/>
      <c r="AL2745" s="8"/>
      <c r="AN2745" s="2"/>
      <c r="AO2745" s="2"/>
      <c r="AP2745" s="2"/>
      <c r="AQ2745" s="2"/>
      <c r="AR2745" s="2"/>
      <c r="AS2745" s="2"/>
      <c r="AT2745" s="2"/>
      <c r="AU2745" s="8"/>
      <c r="AW2745" s="2"/>
      <c r="AX2745" s="2"/>
      <c r="AY2745" s="2"/>
      <c r="AZ2745" s="2"/>
      <c r="BA2745" s="2"/>
      <c r="BB2745" s="2"/>
      <c r="BC2745" s="2"/>
      <c r="BD2745" s="8"/>
      <c r="BF2745" s="2"/>
      <c r="BH2745" s="2"/>
      <c r="BJ2745" s="2"/>
      <c r="BK2745" s="2"/>
      <c r="BL2745" s="2"/>
      <c r="BM2745" s="8"/>
    </row>
    <row r="2746" spans="1:65" x14ac:dyDescent="0.25">
      <c r="A2746" s="2"/>
      <c r="B2746" s="2"/>
      <c r="C2746" s="2"/>
      <c r="D2746" s="2"/>
      <c r="E2746" s="2"/>
      <c r="F2746" s="2"/>
      <c r="G2746" s="10"/>
      <c r="H2746" s="10"/>
      <c r="I2746" s="10"/>
      <c r="J2746" s="10"/>
      <c r="M2746" s="2"/>
      <c r="N2746" s="39"/>
      <c r="O2746" s="2"/>
      <c r="P2746" s="2"/>
      <c r="Q2746" s="2"/>
      <c r="R2746" s="2"/>
      <c r="S2746" s="2"/>
      <c r="V2746" s="2"/>
      <c r="W2746" s="2"/>
      <c r="X2746" s="2"/>
      <c r="Y2746" s="2"/>
      <c r="Z2746" s="2"/>
      <c r="AA2746" s="2"/>
      <c r="AB2746" s="2"/>
      <c r="AC2746" s="8"/>
      <c r="AE2746" s="2"/>
      <c r="AF2746" s="2"/>
      <c r="AG2746" s="2"/>
      <c r="AH2746" s="2"/>
      <c r="AI2746" s="2"/>
      <c r="AJ2746" s="2"/>
      <c r="AK2746" s="2"/>
      <c r="AL2746" s="8"/>
      <c r="AN2746" s="2"/>
      <c r="AO2746" s="2"/>
      <c r="AP2746" s="2"/>
      <c r="AQ2746" s="2"/>
      <c r="AR2746" s="2"/>
      <c r="AS2746" s="2"/>
      <c r="AT2746" s="2"/>
      <c r="AU2746" s="8"/>
      <c r="AW2746" s="2"/>
      <c r="AX2746" s="2"/>
      <c r="AY2746" s="2"/>
      <c r="AZ2746" s="2"/>
      <c r="BA2746" s="2"/>
      <c r="BB2746" s="2"/>
      <c r="BC2746" s="2"/>
      <c r="BD2746" s="8"/>
      <c r="BF2746" s="2"/>
      <c r="BH2746" s="2"/>
      <c r="BJ2746" s="2"/>
      <c r="BK2746" s="2"/>
      <c r="BL2746" s="2"/>
      <c r="BM2746" s="8"/>
    </row>
    <row r="2747" spans="1:65" x14ac:dyDescent="0.25">
      <c r="A2747" s="2"/>
      <c r="B2747" s="2"/>
      <c r="C2747" s="2"/>
      <c r="D2747" s="2"/>
      <c r="E2747" s="2"/>
      <c r="F2747" s="2"/>
      <c r="G2747" s="10"/>
      <c r="H2747" s="10"/>
      <c r="I2747" s="10"/>
      <c r="J2747" s="10"/>
      <c r="M2747" s="2"/>
      <c r="N2747" s="39"/>
      <c r="O2747" s="2"/>
      <c r="P2747" s="2"/>
      <c r="Q2747" s="2"/>
      <c r="R2747" s="2"/>
      <c r="S2747" s="2"/>
      <c r="V2747" s="2"/>
      <c r="W2747" s="2"/>
      <c r="X2747" s="2"/>
      <c r="Y2747" s="2"/>
      <c r="Z2747" s="2"/>
      <c r="AA2747" s="2"/>
      <c r="AB2747" s="2"/>
      <c r="AC2747" s="8"/>
      <c r="AE2747" s="2"/>
      <c r="AF2747" s="2"/>
      <c r="AG2747" s="2"/>
      <c r="AH2747" s="2"/>
      <c r="AI2747" s="2"/>
      <c r="AJ2747" s="2"/>
      <c r="AK2747" s="2"/>
      <c r="AL2747" s="8"/>
      <c r="AN2747" s="2"/>
      <c r="AO2747" s="2"/>
      <c r="AP2747" s="2"/>
      <c r="AQ2747" s="2"/>
      <c r="AR2747" s="2"/>
      <c r="AS2747" s="2"/>
      <c r="AT2747" s="2"/>
      <c r="AU2747" s="8"/>
      <c r="AW2747" s="2"/>
      <c r="AX2747" s="2"/>
      <c r="AY2747" s="2"/>
      <c r="AZ2747" s="2"/>
      <c r="BA2747" s="2"/>
      <c r="BB2747" s="2"/>
      <c r="BC2747" s="2"/>
      <c r="BD2747" s="8"/>
      <c r="BF2747" s="2"/>
      <c r="BH2747" s="2"/>
      <c r="BJ2747" s="2"/>
      <c r="BK2747" s="2"/>
      <c r="BL2747" s="2"/>
      <c r="BM2747" s="8"/>
    </row>
    <row r="2748" spans="1:65" x14ac:dyDescent="0.25">
      <c r="A2748" s="2"/>
      <c r="B2748" s="2"/>
      <c r="C2748" s="2"/>
      <c r="D2748" s="2"/>
      <c r="E2748" s="2"/>
      <c r="F2748" s="2"/>
      <c r="G2748" s="10"/>
      <c r="H2748" s="10"/>
      <c r="I2748" s="10"/>
      <c r="J2748" s="10"/>
      <c r="M2748" s="2"/>
      <c r="N2748" s="39"/>
      <c r="O2748" s="2"/>
      <c r="P2748" s="2"/>
      <c r="Q2748" s="2"/>
      <c r="R2748" s="2"/>
      <c r="S2748" s="2"/>
      <c r="V2748" s="2"/>
      <c r="W2748" s="2"/>
      <c r="X2748" s="2"/>
      <c r="Y2748" s="2"/>
      <c r="Z2748" s="2"/>
      <c r="AA2748" s="2"/>
      <c r="AB2748" s="2"/>
      <c r="AC2748" s="8"/>
      <c r="AE2748" s="2"/>
      <c r="AF2748" s="2"/>
      <c r="AG2748" s="2"/>
      <c r="AH2748" s="2"/>
      <c r="AI2748" s="2"/>
      <c r="AJ2748" s="2"/>
      <c r="AK2748" s="2"/>
      <c r="AL2748" s="8"/>
      <c r="AN2748" s="2"/>
      <c r="AO2748" s="2"/>
      <c r="AP2748" s="2"/>
      <c r="AQ2748" s="2"/>
      <c r="AR2748" s="2"/>
      <c r="AS2748" s="2"/>
      <c r="AT2748" s="2"/>
      <c r="AU2748" s="8"/>
      <c r="AW2748" s="2"/>
      <c r="AX2748" s="2"/>
      <c r="AY2748" s="2"/>
      <c r="AZ2748" s="2"/>
      <c r="BA2748" s="2"/>
      <c r="BB2748" s="2"/>
      <c r="BC2748" s="2"/>
      <c r="BD2748" s="8"/>
      <c r="BF2748" s="2"/>
      <c r="BH2748" s="2"/>
      <c r="BJ2748" s="2"/>
      <c r="BK2748" s="2"/>
      <c r="BL2748" s="2"/>
      <c r="BM2748" s="8"/>
    </row>
    <row r="2749" spans="1:65" x14ac:dyDescent="0.25">
      <c r="A2749" s="2"/>
      <c r="B2749" s="2"/>
      <c r="C2749" s="2"/>
      <c r="D2749" s="2"/>
      <c r="E2749" s="2"/>
      <c r="F2749" s="2"/>
      <c r="G2749" s="10"/>
      <c r="H2749" s="10"/>
      <c r="I2749" s="10"/>
      <c r="J2749" s="10"/>
      <c r="M2749" s="2"/>
      <c r="N2749" s="39"/>
      <c r="O2749" s="2"/>
      <c r="P2749" s="2"/>
      <c r="Q2749" s="2"/>
      <c r="R2749" s="2"/>
      <c r="S2749" s="2"/>
      <c r="V2749" s="2"/>
      <c r="W2749" s="2"/>
      <c r="X2749" s="2"/>
      <c r="Y2749" s="2"/>
      <c r="Z2749" s="2"/>
      <c r="AA2749" s="2"/>
      <c r="AB2749" s="2"/>
      <c r="AC2749" s="8"/>
      <c r="AE2749" s="2"/>
      <c r="AF2749" s="2"/>
      <c r="AG2749" s="2"/>
      <c r="AH2749" s="2"/>
      <c r="AI2749" s="2"/>
      <c r="AJ2749" s="2"/>
      <c r="AK2749" s="2"/>
      <c r="AL2749" s="8"/>
      <c r="AN2749" s="2"/>
      <c r="AO2749" s="2"/>
      <c r="AP2749" s="2"/>
      <c r="AQ2749" s="2"/>
      <c r="AR2749" s="2"/>
      <c r="AS2749" s="2"/>
      <c r="AT2749" s="2"/>
      <c r="AU2749" s="8"/>
      <c r="AW2749" s="2"/>
      <c r="AX2749" s="2"/>
      <c r="AY2749" s="2"/>
      <c r="AZ2749" s="2"/>
      <c r="BA2749" s="2"/>
      <c r="BB2749" s="2"/>
      <c r="BC2749" s="2"/>
      <c r="BD2749" s="8"/>
      <c r="BF2749" s="2"/>
      <c r="BH2749" s="2"/>
      <c r="BJ2749" s="2"/>
      <c r="BK2749" s="2"/>
      <c r="BL2749" s="2"/>
      <c r="BM2749" s="8"/>
    </row>
    <row r="2750" spans="1:65" x14ac:dyDescent="0.25">
      <c r="A2750" s="2"/>
      <c r="B2750" s="2"/>
      <c r="C2750" s="2"/>
      <c r="D2750" s="2"/>
      <c r="E2750" s="2"/>
      <c r="F2750" s="2"/>
      <c r="G2750" s="10"/>
      <c r="H2750" s="10"/>
      <c r="I2750" s="10"/>
      <c r="J2750" s="10"/>
      <c r="M2750" s="2"/>
      <c r="N2750" s="39"/>
      <c r="O2750" s="2"/>
      <c r="P2750" s="2"/>
      <c r="Q2750" s="2"/>
      <c r="R2750" s="2"/>
      <c r="S2750" s="2"/>
      <c r="V2750" s="2"/>
      <c r="W2750" s="2"/>
      <c r="X2750" s="2"/>
      <c r="Y2750" s="2"/>
      <c r="Z2750" s="2"/>
      <c r="AA2750" s="2"/>
      <c r="AB2750" s="2"/>
      <c r="AC2750" s="8"/>
      <c r="AE2750" s="2"/>
      <c r="AF2750" s="2"/>
      <c r="AG2750" s="2"/>
      <c r="AH2750" s="2"/>
      <c r="AI2750" s="2"/>
      <c r="AJ2750" s="2"/>
      <c r="AK2750" s="2"/>
      <c r="AL2750" s="8"/>
      <c r="AN2750" s="2"/>
      <c r="AO2750" s="2"/>
      <c r="AP2750" s="2"/>
      <c r="AQ2750" s="2"/>
      <c r="AR2750" s="2"/>
      <c r="AS2750" s="2"/>
      <c r="AT2750" s="2"/>
      <c r="AU2750" s="8"/>
      <c r="AW2750" s="2"/>
      <c r="AX2750" s="2"/>
      <c r="AY2750" s="2"/>
      <c r="AZ2750" s="2"/>
      <c r="BA2750" s="2"/>
      <c r="BB2750" s="2"/>
      <c r="BC2750" s="2"/>
      <c r="BD2750" s="8"/>
      <c r="BF2750" s="2"/>
      <c r="BH2750" s="2"/>
      <c r="BJ2750" s="2"/>
      <c r="BK2750" s="2"/>
      <c r="BL2750" s="2"/>
      <c r="BM2750" s="8"/>
    </row>
    <row r="2751" spans="1:65" x14ac:dyDescent="0.25">
      <c r="A2751" s="2"/>
      <c r="B2751" s="2"/>
      <c r="C2751" s="2"/>
      <c r="D2751" s="2"/>
      <c r="E2751" s="2"/>
      <c r="F2751" s="2"/>
      <c r="G2751" s="10"/>
      <c r="H2751" s="10"/>
      <c r="I2751" s="10"/>
      <c r="J2751" s="10"/>
      <c r="M2751" s="2"/>
      <c r="N2751" s="39"/>
      <c r="O2751" s="2"/>
      <c r="P2751" s="2"/>
      <c r="Q2751" s="2"/>
      <c r="R2751" s="2"/>
      <c r="S2751" s="2"/>
      <c r="V2751" s="2"/>
      <c r="W2751" s="2"/>
      <c r="X2751" s="2"/>
      <c r="Y2751" s="2"/>
      <c r="Z2751" s="2"/>
      <c r="AA2751" s="2"/>
      <c r="AB2751" s="2"/>
      <c r="AC2751" s="8"/>
      <c r="AE2751" s="2"/>
      <c r="AF2751" s="2"/>
      <c r="AG2751" s="2"/>
      <c r="AH2751" s="2"/>
      <c r="AI2751" s="2"/>
      <c r="AJ2751" s="2"/>
      <c r="AK2751" s="2"/>
      <c r="AL2751" s="8"/>
      <c r="AN2751" s="2"/>
      <c r="AO2751" s="2"/>
      <c r="AP2751" s="2"/>
      <c r="AQ2751" s="2"/>
      <c r="AR2751" s="2"/>
      <c r="AS2751" s="2"/>
      <c r="AT2751" s="2"/>
      <c r="AU2751" s="8"/>
      <c r="AW2751" s="2"/>
      <c r="AX2751" s="2"/>
      <c r="AY2751" s="2"/>
      <c r="AZ2751" s="2"/>
      <c r="BA2751" s="2"/>
      <c r="BB2751" s="2"/>
      <c r="BC2751" s="2"/>
      <c r="BD2751" s="8"/>
      <c r="BF2751" s="2"/>
      <c r="BH2751" s="2"/>
      <c r="BJ2751" s="2"/>
      <c r="BK2751" s="2"/>
      <c r="BL2751" s="2"/>
      <c r="BM2751" s="8"/>
    </row>
    <row r="2752" spans="1:65" x14ac:dyDescent="0.25">
      <c r="A2752" s="2"/>
      <c r="B2752" s="2"/>
      <c r="C2752" s="2"/>
      <c r="D2752" s="2"/>
      <c r="E2752" s="2"/>
      <c r="F2752" s="2"/>
      <c r="G2752" s="10"/>
      <c r="H2752" s="10"/>
      <c r="I2752" s="10"/>
      <c r="J2752" s="10"/>
      <c r="M2752" s="2"/>
      <c r="N2752" s="39"/>
      <c r="O2752" s="2"/>
      <c r="P2752" s="2"/>
      <c r="Q2752" s="2"/>
      <c r="R2752" s="2"/>
      <c r="S2752" s="2"/>
      <c r="V2752" s="2"/>
      <c r="W2752" s="2"/>
      <c r="X2752" s="2"/>
      <c r="Y2752" s="2"/>
      <c r="Z2752" s="2"/>
      <c r="AA2752" s="2"/>
      <c r="AB2752" s="2"/>
      <c r="AC2752" s="8"/>
      <c r="AE2752" s="2"/>
      <c r="AF2752" s="2"/>
      <c r="AG2752" s="2"/>
      <c r="AH2752" s="2"/>
      <c r="AI2752" s="2"/>
      <c r="AJ2752" s="2"/>
      <c r="AK2752" s="2"/>
      <c r="AL2752" s="8"/>
      <c r="AN2752" s="2"/>
      <c r="AO2752" s="2"/>
      <c r="AP2752" s="2"/>
      <c r="AQ2752" s="2"/>
      <c r="AR2752" s="2"/>
      <c r="AS2752" s="2"/>
      <c r="AT2752" s="2"/>
      <c r="AU2752" s="8"/>
      <c r="AW2752" s="2"/>
      <c r="AX2752" s="2"/>
      <c r="AY2752" s="2"/>
      <c r="AZ2752" s="2"/>
      <c r="BA2752" s="2"/>
      <c r="BB2752" s="2"/>
      <c r="BC2752" s="2"/>
      <c r="BD2752" s="8"/>
      <c r="BF2752" s="2"/>
      <c r="BH2752" s="2"/>
      <c r="BJ2752" s="2"/>
      <c r="BK2752" s="2"/>
      <c r="BL2752" s="2"/>
      <c r="BM2752" s="8"/>
    </row>
    <row r="2753" spans="1:65" x14ac:dyDescent="0.25">
      <c r="A2753" s="2"/>
      <c r="B2753" s="2"/>
      <c r="C2753" s="2"/>
      <c r="D2753" s="2"/>
      <c r="E2753" s="2"/>
      <c r="F2753" s="2"/>
      <c r="G2753" s="10"/>
      <c r="H2753" s="10"/>
      <c r="I2753" s="10"/>
      <c r="J2753" s="10"/>
      <c r="M2753" s="2"/>
      <c r="N2753" s="39"/>
      <c r="O2753" s="2"/>
      <c r="P2753" s="2"/>
      <c r="Q2753" s="2"/>
      <c r="R2753" s="2"/>
      <c r="S2753" s="2"/>
      <c r="V2753" s="2"/>
      <c r="W2753" s="2"/>
      <c r="X2753" s="2"/>
      <c r="Y2753" s="2"/>
      <c r="Z2753" s="2"/>
      <c r="AA2753" s="2"/>
      <c r="AB2753" s="2"/>
      <c r="AC2753" s="8"/>
      <c r="AE2753" s="2"/>
      <c r="AF2753" s="2"/>
      <c r="AG2753" s="2"/>
      <c r="AH2753" s="2"/>
      <c r="AI2753" s="2"/>
      <c r="AJ2753" s="2"/>
      <c r="AK2753" s="2"/>
      <c r="AL2753" s="8"/>
      <c r="AN2753" s="2"/>
      <c r="AO2753" s="2"/>
      <c r="AP2753" s="2"/>
      <c r="AQ2753" s="2"/>
      <c r="AR2753" s="2"/>
      <c r="AS2753" s="2"/>
      <c r="AT2753" s="2"/>
      <c r="AU2753" s="8"/>
      <c r="AW2753" s="2"/>
      <c r="AX2753" s="2"/>
      <c r="AY2753" s="2"/>
      <c r="AZ2753" s="2"/>
      <c r="BA2753" s="2"/>
      <c r="BB2753" s="2"/>
      <c r="BC2753" s="2"/>
      <c r="BD2753" s="8"/>
      <c r="BF2753" s="2"/>
      <c r="BH2753" s="2"/>
      <c r="BJ2753" s="2"/>
      <c r="BK2753" s="2"/>
      <c r="BL2753" s="2"/>
      <c r="BM2753" s="8"/>
    </row>
    <row r="2754" spans="1:65" x14ac:dyDescent="0.25">
      <c r="A2754" s="2"/>
      <c r="B2754" s="2"/>
      <c r="C2754" s="2"/>
      <c r="D2754" s="2"/>
      <c r="E2754" s="2"/>
      <c r="F2754" s="2"/>
      <c r="G2754" s="10"/>
      <c r="H2754" s="10"/>
      <c r="I2754" s="10"/>
      <c r="J2754" s="10"/>
      <c r="M2754" s="2"/>
      <c r="N2754" s="39"/>
      <c r="O2754" s="2"/>
      <c r="P2754" s="2"/>
      <c r="Q2754" s="2"/>
      <c r="R2754" s="2"/>
      <c r="S2754" s="2"/>
      <c r="V2754" s="2"/>
      <c r="W2754" s="2"/>
      <c r="X2754" s="2"/>
      <c r="Y2754" s="2"/>
      <c r="Z2754" s="2"/>
      <c r="AA2754" s="2"/>
      <c r="AB2754" s="2"/>
      <c r="AC2754" s="8"/>
      <c r="AE2754" s="2"/>
      <c r="AF2754" s="2"/>
      <c r="AG2754" s="2"/>
      <c r="AH2754" s="2"/>
      <c r="AI2754" s="2"/>
      <c r="AJ2754" s="2"/>
      <c r="AK2754" s="2"/>
      <c r="AL2754" s="8"/>
      <c r="AN2754" s="2"/>
      <c r="AO2754" s="2"/>
      <c r="AP2754" s="2"/>
      <c r="AQ2754" s="2"/>
      <c r="AR2754" s="2"/>
      <c r="AS2754" s="2"/>
      <c r="AT2754" s="2"/>
      <c r="AU2754" s="8"/>
      <c r="AW2754" s="2"/>
      <c r="AX2754" s="2"/>
      <c r="AY2754" s="2"/>
      <c r="AZ2754" s="2"/>
      <c r="BA2754" s="2"/>
      <c r="BB2754" s="2"/>
      <c r="BC2754" s="2"/>
      <c r="BD2754" s="8"/>
      <c r="BF2754" s="2"/>
      <c r="BH2754" s="2"/>
      <c r="BJ2754" s="2"/>
      <c r="BK2754" s="2"/>
      <c r="BL2754" s="2"/>
      <c r="BM2754" s="8"/>
    </row>
    <row r="2755" spans="1:65" x14ac:dyDescent="0.25">
      <c r="A2755" s="2"/>
      <c r="B2755" s="2"/>
      <c r="C2755" s="2"/>
      <c r="D2755" s="2"/>
      <c r="E2755" s="2"/>
      <c r="F2755" s="2"/>
      <c r="G2755" s="10"/>
      <c r="H2755" s="10"/>
      <c r="I2755" s="10"/>
      <c r="J2755" s="10"/>
      <c r="M2755" s="2"/>
      <c r="N2755" s="39"/>
      <c r="O2755" s="2"/>
      <c r="P2755" s="2"/>
      <c r="Q2755" s="2"/>
      <c r="R2755" s="2"/>
      <c r="S2755" s="2"/>
      <c r="V2755" s="2"/>
      <c r="W2755" s="2"/>
      <c r="X2755" s="2"/>
      <c r="Y2755" s="2"/>
      <c r="Z2755" s="2"/>
      <c r="AA2755" s="2"/>
      <c r="AB2755" s="2"/>
      <c r="AC2755" s="8"/>
      <c r="AE2755" s="2"/>
      <c r="AF2755" s="2"/>
      <c r="AG2755" s="2"/>
      <c r="AH2755" s="2"/>
      <c r="AI2755" s="2"/>
      <c r="AJ2755" s="2"/>
      <c r="AK2755" s="2"/>
      <c r="AL2755" s="8"/>
      <c r="AN2755" s="2"/>
      <c r="AO2755" s="2"/>
      <c r="AP2755" s="2"/>
      <c r="AQ2755" s="2"/>
      <c r="AR2755" s="2"/>
      <c r="AS2755" s="2"/>
      <c r="AT2755" s="2"/>
      <c r="AU2755" s="8"/>
      <c r="AW2755" s="2"/>
      <c r="AX2755" s="2"/>
      <c r="AY2755" s="2"/>
      <c r="AZ2755" s="2"/>
      <c r="BA2755" s="2"/>
      <c r="BB2755" s="2"/>
      <c r="BC2755" s="2"/>
      <c r="BD2755" s="8"/>
      <c r="BF2755" s="2"/>
      <c r="BH2755" s="2"/>
      <c r="BJ2755" s="2"/>
      <c r="BK2755" s="2"/>
      <c r="BL2755" s="2"/>
      <c r="BM2755" s="8"/>
    </row>
    <row r="2756" spans="1:65" x14ac:dyDescent="0.25">
      <c r="A2756" s="2"/>
      <c r="B2756" s="2"/>
      <c r="C2756" s="2"/>
      <c r="D2756" s="2"/>
      <c r="E2756" s="2"/>
      <c r="F2756" s="2"/>
      <c r="G2756" s="10"/>
      <c r="H2756" s="10"/>
      <c r="I2756" s="10"/>
      <c r="J2756" s="10"/>
      <c r="M2756" s="2"/>
      <c r="N2756" s="39"/>
      <c r="O2756" s="2"/>
      <c r="P2756" s="2"/>
      <c r="Q2756" s="2"/>
      <c r="R2756" s="2"/>
      <c r="S2756" s="2"/>
      <c r="V2756" s="2"/>
      <c r="W2756" s="2"/>
      <c r="X2756" s="2"/>
      <c r="Y2756" s="2"/>
      <c r="Z2756" s="2"/>
      <c r="AA2756" s="2"/>
      <c r="AB2756" s="2"/>
      <c r="AC2756" s="8"/>
      <c r="AE2756" s="2"/>
      <c r="AF2756" s="2"/>
      <c r="AG2756" s="2"/>
      <c r="AH2756" s="2"/>
      <c r="AI2756" s="2"/>
      <c r="AJ2756" s="2"/>
      <c r="AK2756" s="2"/>
      <c r="AL2756" s="8"/>
      <c r="AN2756" s="2"/>
      <c r="AO2756" s="2"/>
      <c r="AP2756" s="2"/>
      <c r="AQ2756" s="2"/>
      <c r="AR2756" s="2"/>
      <c r="AS2756" s="2"/>
      <c r="AT2756" s="2"/>
      <c r="AU2756" s="8"/>
      <c r="AW2756" s="2"/>
      <c r="AX2756" s="2"/>
      <c r="AY2756" s="2"/>
      <c r="AZ2756" s="2"/>
      <c r="BA2756" s="2"/>
      <c r="BB2756" s="2"/>
      <c r="BC2756" s="2"/>
      <c r="BD2756" s="8"/>
      <c r="BF2756" s="2"/>
      <c r="BH2756" s="2"/>
      <c r="BJ2756" s="2"/>
      <c r="BK2756" s="2"/>
      <c r="BL2756" s="2"/>
      <c r="BM2756" s="8"/>
    </row>
    <row r="2757" spans="1:65" x14ac:dyDescent="0.25">
      <c r="A2757" s="2"/>
      <c r="B2757" s="2"/>
      <c r="C2757" s="2"/>
      <c r="D2757" s="2"/>
      <c r="E2757" s="2"/>
      <c r="F2757" s="2"/>
      <c r="G2757" s="10"/>
      <c r="H2757" s="10"/>
      <c r="I2757" s="10"/>
      <c r="J2757" s="10"/>
      <c r="M2757" s="2"/>
      <c r="N2757" s="39"/>
      <c r="O2757" s="2"/>
      <c r="P2757" s="2"/>
      <c r="Q2757" s="2"/>
      <c r="R2757" s="2"/>
      <c r="S2757" s="2"/>
      <c r="V2757" s="2"/>
      <c r="W2757" s="2"/>
      <c r="X2757" s="2"/>
      <c r="Y2757" s="2"/>
      <c r="Z2757" s="2"/>
      <c r="AA2757" s="2"/>
      <c r="AB2757" s="2"/>
      <c r="AC2757" s="8"/>
      <c r="AE2757" s="2"/>
      <c r="AF2757" s="2"/>
      <c r="AG2757" s="2"/>
      <c r="AH2757" s="2"/>
      <c r="AI2757" s="2"/>
      <c r="AJ2757" s="2"/>
      <c r="AK2757" s="2"/>
      <c r="AL2757" s="8"/>
      <c r="AN2757" s="2"/>
      <c r="AO2757" s="2"/>
      <c r="AP2757" s="2"/>
      <c r="AQ2757" s="2"/>
      <c r="AR2757" s="2"/>
      <c r="AS2757" s="2"/>
      <c r="AT2757" s="2"/>
      <c r="AU2757" s="8"/>
      <c r="AW2757" s="2"/>
      <c r="AX2757" s="2"/>
      <c r="AY2757" s="2"/>
      <c r="AZ2757" s="2"/>
      <c r="BA2757" s="2"/>
      <c r="BB2757" s="2"/>
      <c r="BC2757" s="2"/>
      <c r="BD2757" s="8"/>
      <c r="BF2757" s="2"/>
      <c r="BH2757" s="2"/>
      <c r="BJ2757" s="2"/>
      <c r="BK2757" s="2"/>
      <c r="BL2757" s="2"/>
      <c r="BM2757" s="8"/>
    </row>
    <row r="2758" spans="1:65" x14ac:dyDescent="0.25">
      <c r="A2758" s="2"/>
      <c r="B2758" s="2"/>
      <c r="C2758" s="2"/>
      <c r="D2758" s="2"/>
      <c r="E2758" s="2"/>
      <c r="F2758" s="2"/>
      <c r="G2758" s="10"/>
      <c r="H2758" s="10"/>
      <c r="I2758" s="10"/>
      <c r="J2758" s="10"/>
      <c r="M2758" s="2"/>
      <c r="N2758" s="39"/>
      <c r="O2758" s="2"/>
      <c r="P2758" s="2"/>
      <c r="Q2758" s="2"/>
      <c r="R2758" s="2"/>
      <c r="S2758" s="2"/>
      <c r="V2758" s="2"/>
      <c r="W2758" s="2"/>
      <c r="X2758" s="2"/>
      <c r="Y2758" s="2"/>
      <c r="Z2758" s="2"/>
      <c r="AA2758" s="2"/>
      <c r="AB2758" s="2"/>
      <c r="AC2758" s="8"/>
      <c r="AE2758" s="2"/>
      <c r="AF2758" s="2"/>
      <c r="AG2758" s="2"/>
      <c r="AH2758" s="2"/>
      <c r="AI2758" s="2"/>
      <c r="AJ2758" s="2"/>
      <c r="AK2758" s="2"/>
      <c r="AL2758" s="8"/>
      <c r="AN2758" s="2"/>
      <c r="AO2758" s="2"/>
      <c r="AP2758" s="2"/>
      <c r="AQ2758" s="2"/>
      <c r="AR2758" s="2"/>
      <c r="AS2758" s="2"/>
      <c r="AT2758" s="2"/>
      <c r="AU2758" s="8"/>
      <c r="AW2758" s="2"/>
      <c r="AX2758" s="2"/>
      <c r="AY2758" s="2"/>
      <c r="AZ2758" s="2"/>
      <c r="BA2758" s="2"/>
      <c r="BB2758" s="2"/>
      <c r="BC2758" s="2"/>
      <c r="BD2758" s="8"/>
      <c r="BF2758" s="2"/>
      <c r="BH2758" s="2"/>
      <c r="BJ2758" s="2"/>
      <c r="BK2758" s="2"/>
      <c r="BL2758" s="2"/>
      <c r="BM2758" s="8"/>
    </row>
    <row r="2759" spans="1:65" x14ac:dyDescent="0.25">
      <c r="A2759" s="2"/>
      <c r="B2759" s="2"/>
      <c r="C2759" s="2"/>
      <c r="D2759" s="2"/>
      <c r="E2759" s="2"/>
      <c r="F2759" s="2"/>
      <c r="G2759" s="10"/>
      <c r="H2759" s="10"/>
      <c r="I2759" s="10"/>
      <c r="J2759" s="10"/>
      <c r="M2759" s="2"/>
      <c r="N2759" s="39"/>
      <c r="O2759" s="2"/>
      <c r="P2759" s="2"/>
      <c r="Q2759" s="2"/>
      <c r="R2759" s="2"/>
      <c r="S2759" s="2"/>
      <c r="V2759" s="2"/>
      <c r="W2759" s="2"/>
      <c r="X2759" s="2"/>
      <c r="Y2759" s="2"/>
      <c r="Z2759" s="2"/>
      <c r="AA2759" s="2"/>
      <c r="AB2759" s="2"/>
      <c r="AC2759" s="8"/>
      <c r="AE2759" s="2"/>
      <c r="AF2759" s="2"/>
      <c r="AG2759" s="2"/>
      <c r="AH2759" s="2"/>
      <c r="AI2759" s="2"/>
      <c r="AJ2759" s="2"/>
      <c r="AK2759" s="2"/>
      <c r="AL2759" s="8"/>
      <c r="AN2759" s="2"/>
      <c r="AO2759" s="2"/>
      <c r="AP2759" s="2"/>
      <c r="AQ2759" s="2"/>
      <c r="AR2759" s="2"/>
      <c r="AS2759" s="2"/>
      <c r="AT2759" s="2"/>
      <c r="AU2759" s="8"/>
      <c r="AW2759" s="2"/>
      <c r="AX2759" s="2"/>
      <c r="AY2759" s="2"/>
      <c r="AZ2759" s="2"/>
      <c r="BA2759" s="2"/>
      <c r="BB2759" s="2"/>
      <c r="BC2759" s="2"/>
      <c r="BD2759" s="8"/>
      <c r="BF2759" s="2"/>
      <c r="BH2759" s="2"/>
      <c r="BJ2759" s="2"/>
      <c r="BK2759" s="2"/>
      <c r="BL2759" s="2"/>
      <c r="BM2759" s="8"/>
    </row>
    <row r="2760" spans="1:65" x14ac:dyDescent="0.25">
      <c r="A2760" s="2"/>
      <c r="B2760" s="2"/>
      <c r="C2760" s="2"/>
      <c r="D2760" s="2"/>
      <c r="E2760" s="2"/>
      <c r="F2760" s="2"/>
      <c r="G2760" s="10"/>
      <c r="H2760" s="10"/>
      <c r="I2760" s="10"/>
      <c r="J2760" s="10"/>
      <c r="M2760" s="2"/>
      <c r="N2760" s="39"/>
      <c r="O2760" s="2"/>
      <c r="P2760" s="2"/>
      <c r="Q2760" s="2"/>
      <c r="R2760" s="2"/>
      <c r="S2760" s="2"/>
      <c r="V2760" s="2"/>
      <c r="W2760" s="2"/>
      <c r="X2760" s="2"/>
      <c r="Y2760" s="2"/>
      <c r="Z2760" s="2"/>
      <c r="AA2760" s="2"/>
      <c r="AB2760" s="2"/>
      <c r="AC2760" s="8"/>
      <c r="AE2760" s="2"/>
      <c r="AF2760" s="2"/>
      <c r="AG2760" s="2"/>
      <c r="AH2760" s="2"/>
      <c r="AI2760" s="2"/>
      <c r="AJ2760" s="2"/>
      <c r="AK2760" s="2"/>
      <c r="AL2760" s="8"/>
      <c r="AN2760" s="2"/>
      <c r="AO2760" s="2"/>
      <c r="AP2760" s="2"/>
      <c r="AQ2760" s="2"/>
      <c r="AR2760" s="2"/>
      <c r="AS2760" s="2"/>
      <c r="AT2760" s="2"/>
      <c r="AU2760" s="8"/>
      <c r="AW2760" s="2"/>
      <c r="AX2760" s="2"/>
      <c r="AY2760" s="2"/>
      <c r="AZ2760" s="2"/>
      <c r="BA2760" s="2"/>
      <c r="BB2760" s="2"/>
      <c r="BC2760" s="2"/>
      <c r="BD2760" s="8"/>
      <c r="BF2760" s="2"/>
      <c r="BH2760" s="2"/>
      <c r="BJ2760" s="2"/>
      <c r="BK2760" s="2"/>
      <c r="BL2760" s="2"/>
      <c r="BM2760" s="8"/>
    </row>
    <row r="2761" spans="1:65" x14ac:dyDescent="0.25">
      <c r="A2761" s="2"/>
      <c r="B2761" s="2"/>
      <c r="C2761" s="2"/>
      <c r="D2761" s="2"/>
      <c r="E2761" s="2"/>
      <c r="F2761" s="2"/>
      <c r="G2761" s="10"/>
      <c r="H2761" s="10"/>
      <c r="I2761" s="10"/>
      <c r="J2761" s="10"/>
      <c r="M2761" s="2"/>
      <c r="N2761" s="39"/>
      <c r="O2761" s="2"/>
      <c r="P2761" s="2"/>
      <c r="Q2761" s="2"/>
      <c r="R2761" s="2"/>
      <c r="S2761" s="2"/>
      <c r="V2761" s="2"/>
      <c r="W2761" s="2"/>
      <c r="X2761" s="2"/>
      <c r="Y2761" s="2"/>
      <c r="Z2761" s="2"/>
      <c r="AA2761" s="2"/>
      <c r="AB2761" s="2"/>
      <c r="AC2761" s="8"/>
      <c r="AE2761" s="2"/>
      <c r="AF2761" s="2"/>
      <c r="AG2761" s="2"/>
      <c r="AH2761" s="2"/>
      <c r="AI2761" s="2"/>
      <c r="AJ2761" s="2"/>
      <c r="AK2761" s="2"/>
      <c r="AL2761" s="8"/>
      <c r="AN2761" s="2"/>
      <c r="AO2761" s="2"/>
      <c r="AP2761" s="2"/>
      <c r="AQ2761" s="2"/>
      <c r="AR2761" s="2"/>
      <c r="AS2761" s="2"/>
      <c r="AT2761" s="2"/>
      <c r="AU2761" s="8"/>
      <c r="AW2761" s="2"/>
      <c r="AX2761" s="2"/>
      <c r="AY2761" s="2"/>
      <c r="AZ2761" s="2"/>
      <c r="BA2761" s="2"/>
      <c r="BB2761" s="2"/>
      <c r="BC2761" s="2"/>
      <c r="BD2761" s="8"/>
      <c r="BF2761" s="2"/>
      <c r="BH2761" s="2"/>
      <c r="BJ2761" s="2"/>
      <c r="BK2761" s="2"/>
      <c r="BL2761" s="2"/>
      <c r="BM2761" s="8"/>
    </row>
    <row r="2762" spans="1:65" x14ac:dyDescent="0.25">
      <c r="A2762" s="2"/>
      <c r="B2762" s="2"/>
      <c r="C2762" s="2"/>
      <c r="D2762" s="2"/>
      <c r="E2762" s="2"/>
      <c r="F2762" s="2"/>
      <c r="G2762" s="10"/>
      <c r="H2762" s="10"/>
      <c r="I2762" s="10"/>
      <c r="J2762" s="10"/>
      <c r="M2762" s="2"/>
      <c r="N2762" s="39"/>
      <c r="O2762" s="2"/>
      <c r="P2762" s="2"/>
      <c r="Q2762" s="2"/>
      <c r="R2762" s="2"/>
      <c r="S2762" s="2"/>
      <c r="V2762" s="2"/>
      <c r="W2762" s="2"/>
      <c r="X2762" s="2"/>
      <c r="Y2762" s="2"/>
      <c r="Z2762" s="2"/>
      <c r="AA2762" s="2"/>
      <c r="AB2762" s="2"/>
      <c r="AC2762" s="8"/>
      <c r="AE2762" s="2"/>
      <c r="AF2762" s="2"/>
      <c r="AG2762" s="2"/>
      <c r="AH2762" s="2"/>
      <c r="AI2762" s="2"/>
      <c r="AJ2762" s="2"/>
      <c r="AK2762" s="2"/>
      <c r="AL2762" s="8"/>
      <c r="AN2762" s="2"/>
      <c r="AO2762" s="2"/>
      <c r="AP2762" s="2"/>
      <c r="AQ2762" s="2"/>
      <c r="AR2762" s="2"/>
      <c r="AS2762" s="2"/>
      <c r="AT2762" s="2"/>
      <c r="AU2762" s="8"/>
      <c r="AW2762" s="2"/>
      <c r="AX2762" s="2"/>
      <c r="AY2762" s="2"/>
      <c r="AZ2762" s="2"/>
      <c r="BA2762" s="2"/>
      <c r="BB2762" s="2"/>
      <c r="BC2762" s="2"/>
      <c r="BD2762" s="8"/>
      <c r="BF2762" s="2"/>
      <c r="BH2762" s="2"/>
      <c r="BJ2762" s="2"/>
      <c r="BK2762" s="2"/>
      <c r="BL2762" s="2"/>
      <c r="BM2762" s="8"/>
    </row>
    <row r="2763" spans="1:65" x14ac:dyDescent="0.25">
      <c r="A2763" s="2"/>
      <c r="B2763" s="2"/>
      <c r="C2763" s="2"/>
      <c r="D2763" s="2"/>
      <c r="E2763" s="2"/>
      <c r="F2763" s="2"/>
      <c r="G2763" s="10"/>
      <c r="H2763" s="10"/>
      <c r="I2763" s="10"/>
      <c r="J2763" s="10"/>
      <c r="M2763" s="2"/>
      <c r="N2763" s="39"/>
      <c r="O2763" s="2"/>
      <c r="P2763" s="2"/>
      <c r="Q2763" s="2"/>
      <c r="R2763" s="2"/>
      <c r="S2763" s="2"/>
      <c r="V2763" s="2"/>
      <c r="W2763" s="2"/>
      <c r="X2763" s="2"/>
      <c r="Y2763" s="2"/>
      <c r="Z2763" s="2"/>
      <c r="AA2763" s="2"/>
      <c r="AB2763" s="2"/>
      <c r="AC2763" s="8"/>
      <c r="AE2763" s="2"/>
      <c r="AF2763" s="2"/>
      <c r="AG2763" s="2"/>
      <c r="AH2763" s="2"/>
      <c r="AI2763" s="2"/>
      <c r="AJ2763" s="2"/>
      <c r="AK2763" s="2"/>
      <c r="AL2763" s="8"/>
      <c r="AN2763" s="2"/>
      <c r="AO2763" s="2"/>
      <c r="AP2763" s="2"/>
      <c r="AQ2763" s="2"/>
      <c r="AR2763" s="2"/>
      <c r="AS2763" s="2"/>
      <c r="AT2763" s="2"/>
      <c r="AU2763" s="8"/>
      <c r="AW2763" s="2"/>
      <c r="AX2763" s="2"/>
      <c r="AY2763" s="2"/>
      <c r="AZ2763" s="2"/>
      <c r="BA2763" s="2"/>
      <c r="BB2763" s="2"/>
      <c r="BC2763" s="2"/>
      <c r="BD2763" s="8"/>
      <c r="BF2763" s="2"/>
      <c r="BH2763" s="2"/>
      <c r="BJ2763" s="2"/>
      <c r="BK2763" s="2"/>
      <c r="BL2763" s="2"/>
      <c r="BM2763" s="8"/>
    </row>
    <row r="2764" spans="1:65" x14ac:dyDescent="0.25">
      <c r="A2764" s="2"/>
      <c r="B2764" s="2"/>
      <c r="C2764" s="2"/>
      <c r="D2764" s="2"/>
      <c r="E2764" s="2"/>
      <c r="F2764" s="2"/>
      <c r="G2764" s="10"/>
      <c r="H2764" s="10"/>
      <c r="I2764" s="10"/>
      <c r="J2764" s="10"/>
      <c r="M2764" s="2"/>
      <c r="N2764" s="39"/>
      <c r="O2764" s="2"/>
      <c r="P2764" s="2"/>
      <c r="Q2764" s="2"/>
      <c r="R2764" s="2"/>
      <c r="S2764" s="2"/>
      <c r="V2764" s="2"/>
      <c r="W2764" s="2"/>
      <c r="X2764" s="2"/>
      <c r="Y2764" s="2"/>
      <c r="Z2764" s="2"/>
      <c r="AA2764" s="2"/>
      <c r="AB2764" s="2"/>
      <c r="AC2764" s="8"/>
      <c r="AE2764" s="2"/>
      <c r="AF2764" s="2"/>
      <c r="AG2764" s="2"/>
      <c r="AH2764" s="2"/>
      <c r="AI2764" s="2"/>
      <c r="AJ2764" s="2"/>
      <c r="AK2764" s="2"/>
      <c r="AL2764" s="8"/>
      <c r="AN2764" s="2"/>
      <c r="AO2764" s="2"/>
      <c r="AP2764" s="2"/>
      <c r="AQ2764" s="2"/>
      <c r="AR2764" s="2"/>
      <c r="AS2764" s="2"/>
      <c r="AT2764" s="2"/>
      <c r="AU2764" s="8"/>
      <c r="AW2764" s="2"/>
      <c r="AX2764" s="2"/>
      <c r="AY2764" s="2"/>
      <c r="AZ2764" s="2"/>
      <c r="BA2764" s="2"/>
      <c r="BB2764" s="2"/>
      <c r="BC2764" s="2"/>
      <c r="BD2764" s="8"/>
      <c r="BF2764" s="2"/>
      <c r="BH2764" s="2"/>
      <c r="BJ2764" s="2"/>
      <c r="BK2764" s="2"/>
      <c r="BL2764" s="2"/>
      <c r="BM2764" s="8"/>
    </row>
    <row r="2765" spans="1:65" x14ac:dyDescent="0.25">
      <c r="A2765" s="2"/>
      <c r="B2765" s="2"/>
      <c r="C2765" s="2"/>
      <c r="D2765" s="2"/>
      <c r="E2765" s="2"/>
      <c r="F2765" s="2"/>
      <c r="G2765" s="10"/>
      <c r="H2765" s="10"/>
      <c r="I2765" s="10"/>
      <c r="J2765" s="10"/>
      <c r="M2765" s="2"/>
      <c r="N2765" s="39"/>
      <c r="O2765" s="2"/>
      <c r="P2765" s="2"/>
      <c r="Q2765" s="2"/>
      <c r="R2765" s="2"/>
      <c r="S2765" s="2"/>
      <c r="V2765" s="2"/>
      <c r="W2765" s="2"/>
      <c r="X2765" s="2"/>
      <c r="Y2765" s="2"/>
      <c r="Z2765" s="2"/>
      <c r="AA2765" s="2"/>
      <c r="AB2765" s="2"/>
      <c r="AC2765" s="8"/>
      <c r="AE2765" s="2"/>
      <c r="AF2765" s="2"/>
      <c r="AG2765" s="2"/>
      <c r="AH2765" s="2"/>
      <c r="AI2765" s="2"/>
      <c r="AJ2765" s="2"/>
      <c r="AK2765" s="2"/>
      <c r="AL2765" s="8"/>
      <c r="AN2765" s="2"/>
      <c r="AO2765" s="2"/>
      <c r="AP2765" s="2"/>
      <c r="AQ2765" s="2"/>
      <c r="AR2765" s="2"/>
      <c r="AS2765" s="2"/>
      <c r="AT2765" s="2"/>
      <c r="AU2765" s="8"/>
      <c r="AW2765" s="2"/>
      <c r="AX2765" s="2"/>
      <c r="AY2765" s="2"/>
      <c r="AZ2765" s="2"/>
      <c r="BA2765" s="2"/>
      <c r="BB2765" s="2"/>
      <c r="BC2765" s="2"/>
      <c r="BD2765" s="8"/>
      <c r="BF2765" s="2"/>
      <c r="BH2765" s="2"/>
      <c r="BJ2765" s="2"/>
      <c r="BK2765" s="2"/>
      <c r="BL2765" s="2"/>
      <c r="BM2765" s="8"/>
    </row>
    <row r="2766" spans="1:65" x14ac:dyDescent="0.25">
      <c r="A2766" s="2"/>
      <c r="B2766" s="2"/>
      <c r="C2766" s="2"/>
      <c r="D2766" s="2"/>
      <c r="E2766" s="2"/>
      <c r="F2766" s="2"/>
      <c r="G2766" s="10"/>
      <c r="H2766" s="10"/>
      <c r="I2766" s="10"/>
      <c r="J2766" s="10"/>
      <c r="M2766" s="2"/>
      <c r="N2766" s="39"/>
      <c r="O2766" s="2"/>
      <c r="P2766" s="2"/>
      <c r="Q2766" s="2"/>
      <c r="R2766" s="2"/>
      <c r="S2766" s="2"/>
      <c r="V2766" s="2"/>
      <c r="W2766" s="2"/>
      <c r="X2766" s="2"/>
      <c r="Y2766" s="2"/>
      <c r="Z2766" s="2"/>
      <c r="AA2766" s="2"/>
      <c r="AB2766" s="2"/>
      <c r="AC2766" s="8"/>
      <c r="AE2766" s="2"/>
      <c r="AF2766" s="2"/>
      <c r="AG2766" s="2"/>
      <c r="AH2766" s="2"/>
      <c r="AI2766" s="2"/>
      <c r="AJ2766" s="2"/>
      <c r="AK2766" s="2"/>
      <c r="AL2766" s="8"/>
      <c r="AN2766" s="2"/>
      <c r="AO2766" s="2"/>
      <c r="AP2766" s="2"/>
      <c r="AQ2766" s="2"/>
      <c r="AR2766" s="2"/>
      <c r="AS2766" s="2"/>
      <c r="AT2766" s="2"/>
      <c r="AU2766" s="8"/>
      <c r="AW2766" s="2"/>
      <c r="AX2766" s="2"/>
      <c r="AY2766" s="2"/>
      <c r="AZ2766" s="2"/>
      <c r="BA2766" s="2"/>
      <c r="BB2766" s="2"/>
      <c r="BC2766" s="2"/>
      <c r="BD2766" s="8"/>
      <c r="BF2766" s="2"/>
      <c r="BH2766" s="2"/>
      <c r="BJ2766" s="2"/>
      <c r="BK2766" s="2"/>
      <c r="BL2766" s="2"/>
      <c r="BM2766" s="8"/>
    </row>
    <row r="2767" spans="1:65" x14ac:dyDescent="0.25">
      <c r="A2767" s="2"/>
      <c r="B2767" s="2"/>
      <c r="C2767" s="2"/>
      <c r="D2767" s="2"/>
      <c r="E2767" s="2"/>
      <c r="F2767" s="2"/>
      <c r="G2767" s="10"/>
      <c r="H2767" s="10"/>
      <c r="I2767" s="10"/>
      <c r="J2767" s="10"/>
      <c r="M2767" s="2"/>
      <c r="N2767" s="39"/>
      <c r="O2767" s="2"/>
      <c r="P2767" s="2"/>
      <c r="Q2767" s="2"/>
      <c r="R2767" s="2"/>
      <c r="S2767" s="2"/>
      <c r="V2767" s="2"/>
      <c r="W2767" s="2"/>
      <c r="X2767" s="2"/>
      <c r="Y2767" s="2"/>
      <c r="Z2767" s="2"/>
      <c r="AA2767" s="2"/>
      <c r="AB2767" s="2"/>
      <c r="AC2767" s="8"/>
      <c r="AE2767" s="2"/>
      <c r="AF2767" s="2"/>
      <c r="AG2767" s="2"/>
      <c r="AH2767" s="2"/>
      <c r="AI2767" s="2"/>
      <c r="AJ2767" s="2"/>
      <c r="AK2767" s="2"/>
      <c r="AL2767" s="8"/>
      <c r="AN2767" s="2"/>
      <c r="AO2767" s="2"/>
      <c r="AP2767" s="2"/>
      <c r="AQ2767" s="2"/>
      <c r="AR2767" s="2"/>
      <c r="AS2767" s="2"/>
      <c r="AT2767" s="2"/>
      <c r="AU2767" s="8"/>
      <c r="AW2767" s="2"/>
      <c r="AX2767" s="2"/>
      <c r="AY2767" s="2"/>
      <c r="AZ2767" s="2"/>
      <c r="BA2767" s="2"/>
      <c r="BB2767" s="2"/>
      <c r="BC2767" s="2"/>
      <c r="BD2767" s="8"/>
      <c r="BF2767" s="2"/>
      <c r="BH2767" s="2"/>
      <c r="BJ2767" s="2"/>
      <c r="BK2767" s="2"/>
      <c r="BL2767" s="2"/>
      <c r="BM2767" s="8"/>
    </row>
    <row r="2768" spans="1:65" x14ac:dyDescent="0.25">
      <c r="A2768" s="2"/>
      <c r="B2768" s="2"/>
      <c r="C2768" s="2"/>
      <c r="D2768" s="2"/>
      <c r="E2768" s="2"/>
      <c r="F2768" s="2"/>
      <c r="G2768" s="10"/>
      <c r="H2768" s="10"/>
      <c r="I2768" s="10"/>
      <c r="J2768" s="10"/>
      <c r="M2768" s="2"/>
      <c r="N2768" s="39"/>
      <c r="O2768" s="2"/>
      <c r="P2768" s="2"/>
      <c r="Q2768" s="2"/>
      <c r="R2768" s="2"/>
      <c r="S2768" s="2"/>
      <c r="V2768" s="2"/>
      <c r="W2768" s="2"/>
      <c r="X2768" s="2"/>
      <c r="Y2768" s="2"/>
      <c r="Z2768" s="2"/>
      <c r="AA2768" s="2"/>
      <c r="AB2768" s="2"/>
      <c r="AC2768" s="8"/>
      <c r="AE2768" s="2"/>
      <c r="AF2768" s="2"/>
      <c r="AG2768" s="2"/>
      <c r="AH2768" s="2"/>
      <c r="AI2768" s="2"/>
      <c r="AJ2768" s="2"/>
      <c r="AK2768" s="2"/>
      <c r="AL2768" s="8"/>
      <c r="AN2768" s="2"/>
      <c r="AO2768" s="2"/>
      <c r="AP2768" s="2"/>
      <c r="AQ2768" s="2"/>
      <c r="AR2768" s="2"/>
      <c r="AS2768" s="2"/>
      <c r="AT2768" s="2"/>
      <c r="AU2768" s="8"/>
      <c r="AW2768" s="2"/>
      <c r="AX2768" s="2"/>
      <c r="AY2768" s="2"/>
      <c r="AZ2768" s="2"/>
      <c r="BA2768" s="2"/>
      <c r="BB2768" s="2"/>
      <c r="BC2768" s="2"/>
      <c r="BD2768" s="8"/>
      <c r="BF2768" s="2"/>
      <c r="BH2768" s="2"/>
      <c r="BJ2768" s="2"/>
      <c r="BK2768" s="2"/>
      <c r="BL2768" s="2"/>
      <c r="BM2768" s="8"/>
    </row>
    <row r="2769" spans="1:65" x14ac:dyDescent="0.25">
      <c r="A2769" s="2"/>
      <c r="B2769" s="2"/>
      <c r="C2769" s="2"/>
      <c r="D2769" s="2"/>
      <c r="E2769" s="2"/>
      <c r="F2769" s="2"/>
      <c r="G2769" s="10"/>
      <c r="H2769" s="10"/>
      <c r="I2769" s="10"/>
      <c r="J2769" s="10"/>
      <c r="M2769" s="2"/>
      <c r="N2769" s="39"/>
      <c r="O2769" s="2"/>
      <c r="P2769" s="2"/>
      <c r="Q2769" s="2"/>
      <c r="R2769" s="2"/>
      <c r="S2769" s="2"/>
      <c r="V2769" s="2"/>
      <c r="W2769" s="2"/>
      <c r="X2769" s="2"/>
      <c r="Y2769" s="2"/>
      <c r="Z2769" s="2"/>
      <c r="AA2769" s="2"/>
      <c r="AB2769" s="2"/>
      <c r="AC2769" s="8"/>
      <c r="AE2769" s="2"/>
      <c r="AF2769" s="2"/>
      <c r="AG2769" s="2"/>
      <c r="AH2769" s="2"/>
      <c r="AI2769" s="2"/>
      <c r="AJ2769" s="2"/>
      <c r="AK2769" s="2"/>
      <c r="AL2769" s="8"/>
      <c r="AN2769" s="2"/>
      <c r="AO2769" s="2"/>
      <c r="AP2769" s="2"/>
      <c r="AQ2769" s="2"/>
      <c r="AR2769" s="2"/>
      <c r="AS2769" s="2"/>
      <c r="AT2769" s="2"/>
      <c r="AU2769" s="8"/>
      <c r="AW2769" s="2"/>
      <c r="AX2769" s="2"/>
      <c r="AY2769" s="2"/>
      <c r="AZ2769" s="2"/>
      <c r="BA2769" s="2"/>
      <c r="BB2769" s="2"/>
      <c r="BC2769" s="2"/>
      <c r="BD2769" s="8"/>
      <c r="BF2769" s="2"/>
      <c r="BH2769" s="2"/>
      <c r="BJ2769" s="2"/>
      <c r="BK2769" s="2"/>
      <c r="BL2769" s="2"/>
      <c r="BM2769" s="8"/>
    </row>
    <row r="2770" spans="1:65" x14ac:dyDescent="0.25">
      <c r="A2770" s="2"/>
      <c r="B2770" s="2"/>
      <c r="C2770" s="2"/>
      <c r="D2770" s="2"/>
      <c r="E2770" s="2"/>
      <c r="F2770" s="2"/>
      <c r="G2770" s="10"/>
      <c r="H2770" s="10"/>
      <c r="I2770" s="10"/>
      <c r="J2770" s="10"/>
      <c r="M2770" s="2"/>
      <c r="N2770" s="39"/>
      <c r="O2770" s="2"/>
      <c r="P2770" s="2"/>
      <c r="Q2770" s="2"/>
      <c r="R2770" s="2"/>
      <c r="S2770" s="2"/>
      <c r="V2770" s="2"/>
      <c r="W2770" s="2"/>
      <c r="X2770" s="2"/>
      <c r="Y2770" s="2"/>
      <c r="Z2770" s="2"/>
      <c r="AA2770" s="2"/>
      <c r="AB2770" s="2"/>
      <c r="AC2770" s="8"/>
      <c r="AE2770" s="2"/>
      <c r="AF2770" s="2"/>
      <c r="AG2770" s="2"/>
      <c r="AH2770" s="2"/>
      <c r="AI2770" s="2"/>
      <c r="AJ2770" s="2"/>
      <c r="AK2770" s="2"/>
      <c r="AL2770" s="8"/>
      <c r="AN2770" s="2"/>
      <c r="AO2770" s="2"/>
      <c r="AP2770" s="2"/>
      <c r="AQ2770" s="2"/>
      <c r="AR2770" s="2"/>
      <c r="AS2770" s="2"/>
      <c r="AT2770" s="2"/>
      <c r="AU2770" s="8"/>
      <c r="AW2770" s="2"/>
      <c r="AX2770" s="2"/>
      <c r="AY2770" s="2"/>
      <c r="AZ2770" s="2"/>
      <c r="BA2770" s="2"/>
      <c r="BB2770" s="2"/>
      <c r="BC2770" s="2"/>
      <c r="BD2770" s="8"/>
      <c r="BF2770" s="2"/>
      <c r="BH2770" s="2"/>
      <c r="BJ2770" s="2"/>
      <c r="BK2770" s="2"/>
      <c r="BL2770" s="2"/>
      <c r="BM2770" s="8"/>
    </row>
    <row r="2771" spans="1:65" x14ac:dyDescent="0.25">
      <c r="A2771" s="2"/>
      <c r="B2771" s="2"/>
      <c r="C2771" s="2"/>
      <c r="D2771" s="2"/>
      <c r="E2771" s="2"/>
      <c r="F2771" s="2"/>
      <c r="G2771" s="10"/>
      <c r="H2771" s="10"/>
      <c r="I2771" s="10"/>
      <c r="J2771" s="10"/>
      <c r="M2771" s="2"/>
      <c r="N2771" s="39"/>
      <c r="O2771" s="2"/>
      <c r="P2771" s="2"/>
      <c r="Q2771" s="2"/>
      <c r="R2771" s="2"/>
      <c r="S2771" s="2"/>
      <c r="V2771" s="2"/>
      <c r="W2771" s="2"/>
      <c r="X2771" s="2"/>
      <c r="Y2771" s="2"/>
      <c r="Z2771" s="2"/>
      <c r="AA2771" s="2"/>
      <c r="AB2771" s="2"/>
      <c r="AC2771" s="8"/>
      <c r="AE2771" s="2"/>
      <c r="AF2771" s="2"/>
      <c r="AG2771" s="2"/>
      <c r="AH2771" s="2"/>
      <c r="AI2771" s="2"/>
      <c r="AJ2771" s="2"/>
      <c r="AK2771" s="2"/>
      <c r="AL2771" s="8"/>
      <c r="AN2771" s="2"/>
      <c r="AO2771" s="2"/>
      <c r="AP2771" s="2"/>
      <c r="AQ2771" s="2"/>
      <c r="AR2771" s="2"/>
      <c r="AS2771" s="2"/>
      <c r="AT2771" s="2"/>
      <c r="AU2771" s="8"/>
      <c r="AW2771" s="2"/>
      <c r="AX2771" s="2"/>
      <c r="AY2771" s="2"/>
      <c r="AZ2771" s="2"/>
      <c r="BA2771" s="2"/>
      <c r="BB2771" s="2"/>
      <c r="BC2771" s="2"/>
      <c r="BD2771" s="8"/>
      <c r="BF2771" s="2"/>
      <c r="BH2771" s="2"/>
      <c r="BJ2771" s="2"/>
      <c r="BK2771" s="2"/>
      <c r="BL2771" s="2"/>
      <c r="BM2771" s="8"/>
    </row>
    <row r="2772" spans="1:65" x14ac:dyDescent="0.25">
      <c r="A2772" s="2"/>
      <c r="B2772" s="2"/>
      <c r="C2772" s="2"/>
      <c r="D2772" s="2"/>
      <c r="E2772" s="2"/>
      <c r="F2772" s="2"/>
      <c r="G2772" s="10"/>
      <c r="H2772" s="10"/>
      <c r="I2772" s="10"/>
      <c r="J2772" s="10"/>
      <c r="M2772" s="2"/>
      <c r="N2772" s="39"/>
      <c r="O2772" s="2"/>
      <c r="P2772" s="2"/>
      <c r="Q2772" s="2"/>
      <c r="R2772" s="2"/>
      <c r="S2772" s="2"/>
      <c r="V2772" s="2"/>
      <c r="W2772" s="2"/>
      <c r="X2772" s="2"/>
      <c r="Y2772" s="2"/>
      <c r="Z2772" s="2"/>
      <c r="AA2772" s="2"/>
      <c r="AB2772" s="2"/>
      <c r="AC2772" s="8"/>
      <c r="AE2772" s="2"/>
      <c r="AF2772" s="2"/>
      <c r="AG2772" s="2"/>
      <c r="AH2772" s="2"/>
      <c r="AI2772" s="2"/>
      <c r="AJ2772" s="2"/>
      <c r="AK2772" s="2"/>
      <c r="AL2772" s="8"/>
      <c r="AN2772" s="2"/>
      <c r="AO2772" s="2"/>
      <c r="AP2772" s="2"/>
      <c r="AQ2772" s="2"/>
      <c r="AR2772" s="2"/>
      <c r="AS2772" s="2"/>
      <c r="AT2772" s="2"/>
      <c r="AU2772" s="8"/>
      <c r="AW2772" s="2"/>
      <c r="AX2772" s="2"/>
      <c r="AY2772" s="2"/>
      <c r="AZ2772" s="2"/>
      <c r="BA2772" s="2"/>
      <c r="BB2772" s="2"/>
      <c r="BC2772" s="2"/>
      <c r="BD2772" s="8"/>
      <c r="BF2772" s="2"/>
      <c r="BH2772" s="2"/>
      <c r="BJ2772" s="2"/>
      <c r="BK2772" s="2"/>
      <c r="BL2772" s="2"/>
      <c r="BM2772" s="8"/>
    </row>
    <row r="2773" spans="1:65" x14ac:dyDescent="0.25">
      <c r="A2773" s="2"/>
      <c r="B2773" s="2"/>
      <c r="C2773" s="2"/>
      <c r="D2773" s="2"/>
      <c r="E2773" s="2"/>
      <c r="F2773" s="2"/>
      <c r="G2773" s="10"/>
      <c r="H2773" s="10"/>
      <c r="I2773" s="10"/>
      <c r="J2773" s="10"/>
      <c r="M2773" s="2"/>
      <c r="N2773" s="39"/>
      <c r="O2773" s="2"/>
      <c r="P2773" s="2"/>
      <c r="Q2773" s="2"/>
      <c r="R2773" s="2"/>
      <c r="S2773" s="2"/>
      <c r="V2773" s="2"/>
      <c r="W2773" s="2"/>
      <c r="X2773" s="2"/>
      <c r="Y2773" s="2"/>
      <c r="Z2773" s="2"/>
      <c r="AA2773" s="2"/>
      <c r="AB2773" s="2"/>
      <c r="AC2773" s="8"/>
      <c r="AE2773" s="2"/>
      <c r="AF2773" s="2"/>
      <c r="AG2773" s="2"/>
      <c r="AH2773" s="2"/>
      <c r="AI2773" s="2"/>
      <c r="AJ2773" s="2"/>
      <c r="AK2773" s="2"/>
      <c r="AL2773" s="8"/>
      <c r="AN2773" s="2"/>
      <c r="AO2773" s="2"/>
      <c r="AP2773" s="2"/>
      <c r="AQ2773" s="2"/>
      <c r="AR2773" s="2"/>
      <c r="AS2773" s="2"/>
      <c r="AT2773" s="2"/>
      <c r="AU2773" s="8"/>
      <c r="AW2773" s="2"/>
      <c r="AX2773" s="2"/>
      <c r="AY2773" s="2"/>
      <c r="AZ2773" s="2"/>
      <c r="BA2773" s="2"/>
      <c r="BB2773" s="2"/>
      <c r="BC2773" s="2"/>
      <c r="BD2773" s="8"/>
      <c r="BF2773" s="2"/>
      <c r="BH2773" s="2"/>
      <c r="BJ2773" s="2"/>
      <c r="BK2773" s="2"/>
      <c r="BL2773" s="2"/>
      <c r="BM2773" s="8"/>
    </row>
    <row r="2774" spans="1:65" x14ac:dyDescent="0.25">
      <c r="A2774" s="2"/>
      <c r="B2774" s="2"/>
      <c r="C2774" s="2"/>
      <c r="D2774" s="2"/>
      <c r="E2774" s="2"/>
      <c r="F2774" s="2"/>
      <c r="G2774" s="10"/>
      <c r="H2774" s="10"/>
      <c r="I2774" s="10"/>
      <c r="J2774" s="10"/>
      <c r="M2774" s="2"/>
      <c r="N2774" s="39"/>
      <c r="O2774" s="2"/>
      <c r="P2774" s="2"/>
      <c r="Q2774" s="2"/>
      <c r="R2774" s="2"/>
      <c r="S2774" s="2"/>
      <c r="V2774" s="2"/>
      <c r="W2774" s="2"/>
      <c r="X2774" s="2"/>
      <c r="Y2774" s="2"/>
      <c r="Z2774" s="2"/>
      <c r="AA2774" s="2"/>
      <c r="AB2774" s="2"/>
      <c r="AC2774" s="8"/>
      <c r="AE2774" s="2"/>
      <c r="AF2774" s="2"/>
      <c r="AG2774" s="2"/>
      <c r="AH2774" s="2"/>
      <c r="AI2774" s="2"/>
      <c r="AJ2774" s="2"/>
      <c r="AK2774" s="2"/>
      <c r="AL2774" s="8"/>
      <c r="AN2774" s="2"/>
      <c r="AO2774" s="2"/>
      <c r="AP2774" s="2"/>
      <c r="AQ2774" s="2"/>
      <c r="AR2774" s="2"/>
      <c r="AS2774" s="2"/>
      <c r="AT2774" s="2"/>
      <c r="AU2774" s="8"/>
      <c r="AW2774" s="2"/>
      <c r="AX2774" s="2"/>
      <c r="AY2774" s="2"/>
      <c r="AZ2774" s="2"/>
      <c r="BA2774" s="2"/>
      <c r="BB2774" s="2"/>
      <c r="BC2774" s="2"/>
      <c r="BD2774" s="8"/>
      <c r="BF2774" s="2"/>
      <c r="BH2774" s="2"/>
      <c r="BJ2774" s="2"/>
      <c r="BK2774" s="2"/>
      <c r="BL2774" s="2"/>
      <c r="BM2774" s="8"/>
    </row>
    <row r="2775" spans="1:65" x14ac:dyDescent="0.25">
      <c r="A2775" s="2"/>
      <c r="B2775" s="2"/>
      <c r="C2775" s="2"/>
      <c r="D2775" s="2"/>
      <c r="E2775" s="2"/>
      <c r="F2775" s="2"/>
      <c r="G2775" s="10"/>
      <c r="H2775" s="10"/>
      <c r="I2775" s="10"/>
      <c r="J2775" s="10"/>
      <c r="M2775" s="2"/>
      <c r="N2775" s="39"/>
      <c r="O2775" s="2"/>
      <c r="P2775" s="2"/>
      <c r="Q2775" s="2"/>
      <c r="R2775" s="2"/>
      <c r="S2775" s="2"/>
      <c r="V2775" s="2"/>
      <c r="W2775" s="2"/>
      <c r="X2775" s="2"/>
      <c r="Y2775" s="2"/>
      <c r="Z2775" s="2"/>
      <c r="AA2775" s="2"/>
      <c r="AB2775" s="2"/>
      <c r="AC2775" s="8"/>
      <c r="AE2775" s="2"/>
      <c r="AF2775" s="2"/>
      <c r="AG2775" s="2"/>
      <c r="AH2775" s="2"/>
      <c r="AI2775" s="2"/>
      <c r="AJ2775" s="2"/>
      <c r="AK2775" s="2"/>
      <c r="AL2775" s="8"/>
      <c r="AN2775" s="2"/>
      <c r="AO2775" s="2"/>
      <c r="AP2775" s="2"/>
      <c r="AQ2775" s="2"/>
      <c r="AR2775" s="2"/>
      <c r="AS2775" s="2"/>
      <c r="AT2775" s="2"/>
      <c r="AU2775" s="8"/>
      <c r="AW2775" s="2"/>
      <c r="AX2775" s="2"/>
      <c r="AY2775" s="2"/>
      <c r="AZ2775" s="2"/>
      <c r="BA2775" s="2"/>
      <c r="BB2775" s="2"/>
      <c r="BC2775" s="2"/>
      <c r="BD2775" s="8"/>
      <c r="BF2775" s="2"/>
      <c r="BH2775" s="2"/>
      <c r="BJ2775" s="2"/>
      <c r="BK2775" s="2"/>
      <c r="BL2775" s="2"/>
      <c r="BM2775" s="8"/>
    </row>
    <row r="2776" spans="1:65" x14ac:dyDescent="0.25">
      <c r="A2776" s="2"/>
      <c r="B2776" s="2"/>
      <c r="C2776" s="2"/>
      <c r="D2776" s="2"/>
      <c r="E2776" s="2"/>
      <c r="F2776" s="2"/>
      <c r="G2776" s="10"/>
      <c r="H2776" s="10"/>
      <c r="I2776" s="10"/>
      <c r="J2776" s="10"/>
      <c r="M2776" s="2"/>
      <c r="N2776" s="39"/>
      <c r="O2776" s="2"/>
      <c r="P2776" s="2"/>
      <c r="Q2776" s="2"/>
      <c r="R2776" s="2"/>
      <c r="S2776" s="2"/>
      <c r="V2776" s="2"/>
      <c r="W2776" s="2"/>
      <c r="X2776" s="2"/>
      <c r="Y2776" s="2"/>
      <c r="Z2776" s="2"/>
      <c r="AA2776" s="2"/>
      <c r="AB2776" s="2"/>
      <c r="AC2776" s="8"/>
      <c r="AE2776" s="2"/>
      <c r="AF2776" s="2"/>
      <c r="AG2776" s="2"/>
      <c r="AH2776" s="2"/>
      <c r="AI2776" s="2"/>
      <c r="AJ2776" s="2"/>
      <c r="AK2776" s="2"/>
      <c r="AL2776" s="8"/>
      <c r="AN2776" s="2"/>
      <c r="AO2776" s="2"/>
      <c r="AP2776" s="2"/>
      <c r="AQ2776" s="2"/>
      <c r="AR2776" s="2"/>
      <c r="AS2776" s="2"/>
      <c r="AT2776" s="2"/>
      <c r="AU2776" s="8"/>
      <c r="AW2776" s="2"/>
      <c r="AX2776" s="2"/>
      <c r="AY2776" s="2"/>
      <c r="AZ2776" s="2"/>
      <c r="BA2776" s="2"/>
      <c r="BB2776" s="2"/>
      <c r="BC2776" s="2"/>
      <c r="BD2776" s="8"/>
      <c r="BF2776" s="2"/>
      <c r="BH2776" s="2"/>
      <c r="BJ2776" s="2"/>
      <c r="BK2776" s="2"/>
      <c r="BL2776" s="2"/>
      <c r="BM2776" s="8"/>
    </row>
    <row r="2777" spans="1:65" x14ac:dyDescent="0.25">
      <c r="A2777" s="2"/>
      <c r="B2777" s="2"/>
      <c r="C2777" s="2"/>
      <c r="D2777" s="2"/>
      <c r="E2777" s="2"/>
      <c r="F2777" s="2"/>
      <c r="G2777" s="10"/>
      <c r="H2777" s="10"/>
      <c r="I2777" s="10"/>
      <c r="J2777" s="10"/>
      <c r="M2777" s="2"/>
      <c r="N2777" s="39"/>
      <c r="O2777" s="2"/>
      <c r="P2777" s="2"/>
      <c r="Q2777" s="2"/>
      <c r="R2777" s="2"/>
      <c r="S2777" s="2"/>
      <c r="V2777" s="2"/>
      <c r="W2777" s="2"/>
      <c r="X2777" s="2"/>
      <c r="Y2777" s="2"/>
      <c r="Z2777" s="2"/>
      <c r="AA2777" s="2"/>
      <c r="AB2777" s="2"/>
      <c r="AC2777" s="8"/>
      <c r="AE2777" s="2"/>
      <c r="AF2777" s="2"/>
      <c r="AG2777" s="2"/>
      <c r="AH2777" s="2"/>
      <c r="AI2777" s="2"/>
      <c r="AJ2777" s="2"/>
      <c r="AK2777" s="2"/>
      <c r="AL2777" s="8"/>
      <c r="AN2777" s="2"/>
      <c r="AO2777" s="2"/>
      <c r="AP2777" s="2"/>
      <c r="AQ2777" s="2"/>
      <c r="AR2777" s="2"/>
      <c r="AS2777" s="2"/>
      <c r="AT2777" s="2"/>
      <c r="AU2777" s="8"/>
      <c r="AW2777" s="2"/>
      <c r="AX2777" s="2"/>
      <c r="AY2777" s="2"/>
      <c r="AZ2777" s="2"/>
      <c r="BA2777" s="2"/>
      <c r="BB2777" s="2"/>
      <c r="BC2777" s="2"/>
      <c r="BD2777" s="8"/>
      <c r="BF2777" s="2"/>
      <c r="BH2777" s="2"/>
      <c r="BJ2777" s="2"/>
      <c r="BK2777" s="2"/>
      <c r="BL2777" s="2"/>
      <c r="BM2777" s="8"/>
    </row>
    <row r="2778" spans="1:65" x14ac:dyDescent="0.25">
      <c r="A2778" s="2"/>
      <c r="B2778" s="2"/>
      <c r="C2778" s="2"/>
      <c r="D2778" s="2"/>
      <c r="E2778" s="2"/>
      <c r="F2778" s="2"/>
      <c r="G2778" s="10"/>
      <c r="H2778" s="10"/>
      <c r="I2778" s="10"/>
      <c r="J2778" s="10"/>
      <c r="M2778" s="2"/>
      <c r="N2778" s="39"/>
      <c r="O2778" s="2"/>
      <c r="P2778" s="2"/>
      <c r="Q2778" s="2"/>
      <c r="R2778" s="2"/>
      <c r="S2778" s="2"/>
      <c r="V2778" s="2"/>
      <c r="W2778" s="2"/>
      <c r="X2778" s="2"/>
      <c r="Y2778" s="2"/>
      <c r="Z2778" s="2"/>
      <c r="AA2778" s="2"/>
      <c r="AB2778" s="2"/>
      <c r="AC2778" s="8"/>
      <c r="AE2778" s="2"/>
      <c r="AF2778" s="2"/>
      <c r="AG2778" s="2"/>
      <c r="AH2778" s="2"/>
      <c r="AI2778" s="2"/>
      <c r="AJ2778" s="2"/>
      <c r="AK2778" s="2"/>
      <c r="AL2778" s="8"/>
      <c r="AN2778" s="2"/>
      <c r="AO2778" s="2"/>
      <c r="AP2778" s="2"/>
      <c r="AQ2778" s="2"/>
      <c r="AR2778" s="2"/>
      <c r="AS2778" s="2"/>
      <c r="AT2778" s="2"/>
      <c r="AU2778" s="8"/>
      <c r="AW2778" s="2"/>
      <c r="AX2778" s="2"/>
      <c r="AY2778" s="2"/>
      <c r="AZ2778" s="2"/>
      <c r="BA2778" s="2"/>
      <c r="BB2778" s="2"/>
      <c r="BC2778" s="2"/>
      <c r="BD2778" s="8"/>
      <c r="BF2778" s="2"/>
      <c r="BH2778" s="2"/>
      <c r="BJ2778" s="2"/>
      <c r="BK2778" s="2"/>
      <c r="BL2778" s="2"/>
      <c r="BM2778" s="8"/>
    </row>
    <row r="2779" spans="1:65" x14ac:dyDescent="0.25">
      <c r="A2779" s="2"/>
      <c r="B2779" s="2"/>
      <c r="C2779" s="2"/>
      <c r="D2779" s="2"/>
      <c r="E2779" s="2"/>
      <c r="F2779" s="2"/>
      <c r="G2779" s="10"/>
      <c r="H2779" s="10"/>
      <c r="I2779" s="10"/>
      <c r="J2779" s="10"/>
      <c r="M2779" s="2"/>
      <c r="N2779" s="39"/>
      <c r="O2779" s="2"/>
      <c r="P2779" s="2"/>
      <c r="Q2779" s="2"/>
      <c r="R2779" s="2"/>
      <c r="S2779" s="2"/>
      <c r="V2779" s="2"/>
      <c r="W2779" s="2"/>
      <c r="X2779" s="2"/>
      <c r="Y2779" s="2"/>
      <c r="Z2779" s="2"/>
      <c r="AA2779" s="2"/>
      <c r="AB2779" s="2"/>
      <c r="AC2779" s="8"/>
      <c r="AE2779" s="2"/>
      <c r="AF2779" s="2"/>
      <c r="AG2779" s="2"/>
      <c r="AH2779" s="2"/>
      <c r="AI2779" s="2"/>
      <c r="AJ2779" s="2"/>
      <c r="AK2779" s="2"/>
      <c r="AL2779" s="8"/>
      <c r="AN2779" s="2"/>
      <c r="AO2779" s="2"/>
      <c r="AP2779" s="2"/>
      <c r="AQ2779" s="2"/>
      <c r="AR2779" s="2"/>
      <c r="AS2779" s="2"/>
      <c r="AT2779" s="2"/>
      <c r="AU2779" s="8"/>
      <c r="AW2779" s="2"/>
      <c r="AX2779" s="2"/>
      <c r="AY2779" s="2"/>
      <c r="AZ2779" s="2"/>
      <c r="BA2779" s="2"/>
      <c r="BB2779" s="2"/>
      <c r="BC2779" s="2"/>
      <c r="BD2779" s="8"/>
      <c r="BF2779" s="2"/>
      <c r="BH2779" s="2"/>
      <c r="BJ2779" s="2"/>
      <c r="BK2779" s="2"/>
      <c r="BL2779" s="2"/>
      <c r="BM2779" s="8"/>
    </row>
    <row r="2780" spans="1:65" x14ac:dyDescent="0.25">
      <c r="A2780" s="2"/>
      <c r="B2780" s="2"/>
      <c r="C2780" s="2"/>
      <c r="D2780" s="2"/>
      <c r="E2780" s="2"/>
      <c r="F2780" s="2"/>
      <c r="G2780" s="10"/>
      <c r="H2780" s="10"/>
      <c r="I2780" s="10"/>
      <c r="J2780" s="10"/>
      <c r="M2780" s="2"/>
      <c r="N2780" s="39"/>
      <c r="O2780" s="2"/>
      <c r="P2780" s="2"/>
      <c r="Q2780" s="2"/>
      <c r="R2780" s="2"/>
      <c r="S2780" s="2"/>
      <c r="V2780" s="2"/>
      <c r="W2780" s="2"/>
      <c r="X2780" s="2"/>
      <c r="Y2780" s="2"/>
      <c r="Z2780" s="2"/>
      <c r="AA2780" s="2"/>
      <c r="AB2780" s="2"/>
      <c r="AC2780" s="8"/>
      <c r="AE2780" s="2"/>
      <c r="AF2780" s="2"/>
      <c r="AG2780" s="2"/>
      <c r="AH2780" s="2"/>
      <c r="AI2780" s="2"/>
      <c r="AJ2780" s="2"/>
      <c r="AK2780" s="2"/>
      <c r="AL2780" s="8"/>
      <c r="AN2780" s="2"/>
      <c r="AO2780" s="2"/>
      <c r="AP2780" s="2"/>
      <c r="AQ2780" s="2"/>
      <c r="AR2780" s="2"/>
      <c r="AS2780" s="2"/>
      <c r="AT2780" s="2"/>
      <c r="AU2780" s="8"/>
      <c r="AW2780" s="2"/>
      <c r="AX2780" s="2"/>
      <c r="AY2780" s="2"/>
      <c r="AZ2780" s="2"/>
      <c r="BA2780" s="2"/>
      <c r="BB2780" s="2"/>
      <c r="BC2780" s="2"/>
      <c r="BD2780" s="8"/>
      <c r="BF2780" s="2"/>
      <c r="BH2780" s="2"/>
      <c r="BJ2780" s="2"/>
      <c r="BK2780" s="2"/>
      <c r="BL2780" s="2"/>
      <c r="BM2780" s="8"/>
    </row>
    <row r="2781" spans="1:65" x14ac:dyDescent="0.25">
      <c r="A2781" s="2"/>
      <c r="B2781" s="2"/>
      <c r="C2781" s="2"/>
      <c r="D2781" s="2"/>
      <c r="E2781" s="2"/>
      <c r="F2781" s="2"/>
      <c r="G2781" s="10"/>
      <c r="H2781" s="10"/>
      <c r="I2781" s="10"/>
      <c r="J2781" s="10"/>
      <c r="M2781" s="2"/>
      <c r="N2781" s="39"/>
      <c r="O2781" s="2"/>
      <c r="P2781" s="2"/>
      <c r="Q2781" s="2"/>
      <c r="R2781" s="2"/>
      <c r="S2781" s="2"/>
      <c r="V2781" s="2"/>
      <c r="W2781" s="2"/>
      <c r="X2781" s="2"/>
      <c r="Y2781" s="2"/>
      <c r="Z2781" s="2"/>
      <c r="AA2781" s="2"/>
      <c r="AB2781" s="2"/>
      <c r="AC2781" s="8"/>
      <c r="AE2781" s="2"/>
      <c r="AF2781" s="2"/>
      <c r="AG2781" s="2"/>
      <c r="AH2781" s="2"/>
      <c r="AI2781" s="2"/>
      <c r="AJ2781" s="2"/>
      <c r="AK2781" s="2"/>
      <c r="AL2781" s="8"/>
      <c r="AN2781" s="2"/>
      <c r="AO2781" s="2"/>
      <c r="AP2781" s="2"/>
      <c r="AQ2781" s="2"/>
      <c r="AR2781" s="2"/>
      <c r="AS2781" s="2"/>
      <c r="AT2781" s="2"/>
      <c r="AU2781" s="8"/>
      <c r="AW2781" s="2"/>
      <c r="AX2781" s="2"/>
      <c r="AY2781" s="2"/>
      <c r="AZ2781" s="2"/>
      <c r="BA2781" s="2"/>
      <c r="BB2781" s="2"/>
      <c r="BC2781" s="2"/>
      <c r="BD2781" s="8"/>
      <c r="BF2781" s="2"/>
      <c r="BH2781" s="2"/>
      <c r="BJ2781" s="2"/>
      <c r="BK2781" s="2"/>
      <c r="BL2781" s="2"/>
      <c r="BM2781" s="8"/>
    </row>
    <row r="2782" spans="1:65" x14ac:dyDescent="0.25">
      <c r="A2782" s="2"/>
      <c r="B2782" s="2"/>
      <c r="C2782" s="2"/>
      <c r="D2782" s="2"/>
      <c r="E2782" s="2"/>
      <c r="F2782" s="2"/>
      <c r="G2782" s="10"/>
      <c r="H2782" s="10"/>
      <c r="I2782" s="10"/>
      <c r="J2782" s="10"/>
      <c r="M2782" s="2"/>
      <c r="N2782" s="39"/>
      <c r="O2782" s="2"/>
      <c r="P2782" s="2"/>
      <c r="Q2782" s="2"/>
      <c r="R2782" s="2"/>
      <c r="S2782" s="2"/>
      <c r="V2782" s="2"/>
      <c r="W2782" s="2"/>
      <c r="X2782" s="2"/>
      <c r="Y2782" s="2"/>
      <c r="Z2782" s="2"/>
      <c r="AA2782" s="2"/>
      <c r="AB2782" s="2"/>
      <c r="AC2782" s="8"/>
      <c r="AE2782" s="2"/>
      <c r="AF2782" s="2"/>
      <c r="AG2782" s="2"/>
      <c r="AH2782" s="2"/>
      <c r="AI2782" s="2"/>
      <c r="AJ2782" s="2"/>
      <c r="AK2782" s="2"/>
      <c r="AL2782" s="8"/>
      <c r="AN2782" s="2"/>
      <c r="AO2782" s="2"/>
      <c r="AP2782" s="2"/>
      <c r="AQ2782" s="2"/>
      <c r="AR2782" s="2"/>
      <c r="AS2782" s="2"/>
      <c r="AT2782" s="2"/>
      <c r="AU2782" s="8"/>
      <c r="AW2782" s="2"/>
      <c r="AX2782" s="2"/>
      <c r="AY2782" s="2"/>
      <c r="AZ2782" s="2"/>
      <c r="BA2782" s="2"/>
      <c r="BB2782" s="2"/>
      <c r="BC2782" s="2"/>
      <c r="BD2782" s="8"/>
      <c r="BF2782" s="2"/>
      <c r="BH2782" s="2"/>
      <c r="BJ2782" s="2"/>
      <c r="BK2782" s="2"/>
      <c r="BL2782" s="2"/>
      <c r="BM2782" s="8"/>
    </row>
    <row r="2783" spans="1:65" x14ac:dyDescent="0.25">
      <c r="A2783" s="2"/>
      <c r="B2783" s="2"/>
      <c r="C2783" s="2"/>
      <c r="D2783" s="2"/>
      <c r="E2783" s="2"/>
      <c r="F2783" s="2"/>
      <c r="G2783" s="10"/>
      <c r="H2783" s="10"/>
      <c r="I2783" s="10"/>
      <c r="J2783" s="10"/>
      <c r="M2783" s="2"/>
      <c r="N2783" s="39"/>
      <c r="O2783" s="2"/>
      <c r="P2783" s="2"/>
      <c r="Q2783" s="2"/>
      <c r="R2783" s="2"/>
      <c r="S2783" s="2"/>
      <c r="V2783" s="2"/>
      <c r="W2783" s="2"/>
      <c r="X2783" s="2"/>
      <c r="Y2783" s="2"/>
      <c r="Z2783" s="2"/>
      <c r="AA2783" s="2"/>
      <c r="AB2783" s="2"/>
      <c r="AC2783" s="8"/>
      <c r="AE2783" s="2"/>
      <c r="AF2783" s="2"/>
      <c r="AG2783" s="2"/>
      <c r="AH2783" s="2"/>
      <c r="AI2783" s="2"/>
      <c r="AJ2783" s="2"/>
      <c r="AK2783" s="2"/>
      <c r="AL2783" s="8"/>
      <c r="AN2783" s="2"/>
      <c r="AO2783" s="2"/>
      <c r="AP2783" s="2"/>
      <c r="AQ2783" s="2"/>
      <c r="AR2783" s="2"/>
      <c r="AS2783" s="2"/>
      <c r="AT2783" s="2"/>
      <c r="AU2783" s="8"/>
      <c r="AW2783" s="2"/>
      <c r="AX2783" s="2"/>
      <c r="AY2783" s="2"/>
      <c r="AZ2783" s="2"/>
      <c r="BA2783" s="2"/>
      <c r="BB2783" s="2"/>
      <c r="BC2783" s="2"/>
      <c r="BD2783" s="8"/>
      <c r="BF2783" s="2"/>
      <c r="BH2783" s="2"/>
      <c r="BJ2783" s="2"/>
      <c r="BK2783" s="2"/>
      <c r="BL2783" s="2"/>
      <c r="BM2783" s="8"/>
    </row>
    <row r="2784" spans="1:65" x14ac:dyDescent="0.25">
      <c r="A2784" s="2"/>
      <c r="B2784" s="2"/>
      <c r="C2784" s="2"/>
      <c r="D2784" s="2"/>
      <c r="E2784" s="2"/>
      <c r="F2784" s="2"/>
      <c r="G2784" s="10"/>
      <c r="H2784" s="10"/>
      <c r="I2784" s="10"/>
      <c r="J2784" s="10"/>
      <c r="M2784" s="2"/>
      <c r="N2784" s="39"/>
      <c r="O2784" s="2"/>
      <c r="P2784" s="2"/>
      <c r="Q2784" s="2"/>
      <c r="R2784" s="2"/>
      <c r="S2784" s="2"/>
      <c r="V2784" s="2"/>
      <c r="W2784" s="2"/>
      <c r="X2784" s="2"/>
      <c r="Y2784" s="2"/>
      <c r="Z2784" s="2"/>
      <c r="AA2784" s="2"/>
      <c r="AB2784" s="2"/>
      <c r="AC2784" s="8"/>
      <c r="AE2784" s="2"/>
      <c r="AF2784" s="2"/>
      <c r="AG2784" s="2"/>
      <c r="AH2784" s="2"/>
      <c r="AI2784" s="2"/>
      <c r="AJ2784" s="2"/>
      <c r="AK2784" s="2"/>
      <c r="AL2784" s="8"/>
      <c r="AN2784" s="2"/>
      <c r="AO2784" s="2"/>
      <c r="AP2784" s="2"/>
      <c r="AQ2784" s="2"/>
      <c r="AR2784" s="2"/>
      <c r="AS2784" s="2"/>
      <c r="AT2784" s="2"/>
      <c r="AU2784" s="8"/>
      <c r="AW2784" s="2"/>
      <c r="AX2784" s="2"/>
      <c r="AY2784" s="2"/>
      <c r="AZ2784" s="2"/>
      <c r="BA2784" s="2"/>
      <c r="BB2784" s="2"/>
      <c r="BC2784" s="2"/>
      <c r="BD2784" s="8"/>
      <c r="BF2784" s="2"/>
      <c r="BH2784" s="2"/>
      <c r="BJ2784" s="2"/>
      <c r="BK2784" s="2"/>
      <c r="BL2784" s="2"/>
      <c r="BM2784" s="8"/>
    </row>
    <row r="2785" spans="1:65" x14ac:dyDescent="0.25">
      <c r="A2785" s="2"/>
      <c r="B2785" s="2"/>
      <c r="C2785" s="2"/>
      <c r="D2785" s="2"/>
      <c r="E2785" s="2"/>
      <c r="F2785" s="2"/>
      <c r="G2785" s="10"/>
      <c r="H2785" s="10"/>
      <c r="I2785" s="10"/>
      <c r="J2785" s="10"/>
      <c r="M2785" s="2"/>
      <c r="N2785" s="39"/>
      <c r="O2785" s="2"/>
      <c r="P2785" s="2"/>
      <c r="Q2785" s="2"/>
      <c r="R2785" s="2"/>
      <c r="S2785" s="2"/>
      <c r="V2785" s="2"/>
      <c r="W2785" s="2"/>
      <c r="X2785" s="2"/>
      <c r="Y2785" s="2"/>
      <c r="Z2785" s="2"/>
      <c r="AA2785" s="2"/>
      <c r="AB2785" s="2"/>
      <c r="AC2785" s="8"/>
      <c r="AE2785" s="2"/>
      <c r="AF2785" s="2"/>
      <c r="AG2785" s="2"/>
      <c r="AH2785" s="2"/>
      <c r="AI2785" s="2"/>
      <c r="AJ2785" s="2"/>
      <c r="AK2785" s="2"/>
      <c r="AL2785" s="8"/>
      <c r="AN2785" s="2"/>
      <c r="AO2785" s="2"/>
      <c r="AP2785" s="2"/>
      <c r="AQ2785" s="2"/>
      <c r="AR2785" s="2"/>
      <c r="AS2785" s="2"/>
      <c r="AT2785" s="2"/>
      <c r="AU2785" s="8"/>
      <c r="AW2785" s="2"/>
      <c r="AX2785" s="2"/>
      <c r="AY2785" s="2"/>
      <c r="AZ2785" s="2"/>
      <c r="BA2785" s="2"/>
      <c r="BB2785" s="2"/>
      <c r="BC2785" s="2"/>
      <c r="BD2785" s="8"/>
      <c r="BF2785" s="2"/>
      <c r="BH2785" s="2"/>
      <c r="BJ2785" s="2"/>
      <c r="BK2785" s="2"/>
      <c r="BL2785" s="2"/>
      <c r="BM2785" s="8"/>
    </row>
    <row r="2786" spans="1:65" x14ac:dyDescent="0.25">
      <c r="A2786" s="2"/>
      <c r="B2786" s="2"/>
      <c r="C2786" s="2"/>
      <c r="D2786" s="2"/>
      <c r="E2786" s="2"/>
      <c r="F2786" s="2"/>
      <c r="G2786" s="10"/>
      <c r="H2786" s="10"/>
      <c r="I2786" s="10"/>
      <c r="J2786" s="10"/>
      <c r="M2786" s="2"/>
      <c r="N2786" s="39"/>
      <c r="O2786" s="2"/>
      <c r="P2786" s="2"/>
      <c r="Q2786" s="2"/>
      <c r="R2786" s="2"/>
      <c r="S2786" s="2"/>
      <c r="V2786" s="2"/>
      <c r="W2786" s="2"/>
      <c r="X2786" s="2"/>
      <c r="Y2786" s="2"/>
      <c r="Z2786" s="2"/>
      <c r="AA2786" s="2"/>
      <c r="AB2786" s="2"/>
      <c r="AC2786" s="8"/>
      <c r="AE2786" s="2"/>
      <c r="AF2786" s="2"/>
      <c r="AG2786" s="2"/>
      <c r="AH2786" s="2"/>
      <c r="AI2786" s="2"/>
      <c r="AJ2786" s="2"/>
      <c r="AK2786" s="2"/>
      <c r="AL2786" s="8"/>
      <c r="AN2786" s="2"/>
      <c r="AO2786" s="2"/>
      <c r="AP2786" s="2"/>
      <c r="AQ2786" s="2"/>
      <c r="AR2786" s="2"/>
      <c r="AS2786" s="2"/>
      <c r="AT2786" s="2"/>
      <c r="AU2786" s="8"/>
      <c r="AW2786" s="2"/>
      <c r="AX2786" s="2"/>
      <c r="AY2786" s="2"/>
      <c r="AZ2786" s="2"/>
      <c r="BA2786" s="2"/>
      <c r="BB2786" s="2"/>
      <c r="BC2786" s="2"/>
      <c r="BD2786" s="8"/>
      <c r="BF2786" s="2"/>
      <c r="BH2786" s="2"/>
      <c r="BJ2786" s="2"/>
      <c r="BK2786" s="2"/>
      <c r="BL2786" s="2"/>
      <c r="BM2786" s="8"/>
    </row>
    <row r="2787" spans="1:65" x14ac:dyDescent="0.25">
      <c r="A2787" s="2"/>
      <c r="B2787" s="2"/>
      <c r="C2787" s="2"/>
      <c r="D2787" s="2"/>
      <c r="E2787" s="2"/>
      <c r="F2787" s="2"/>
      <c r="G2787" s="10"/>
      <c r="H2787" s="10"/>
      <c r="I2787" s="10"/>
      <c r="J2787" s="10"/>
      <c r="M2787" s="2"/>
      <c r="N2787" s="39"/>
      <c r="O2787" s="2"/>
      <c r="P2787" s="2"/>
      <c r="Q2787" s="2"/>
      <c r="R2787" s="2"/>
      <c r="S2787" s="2"/>
      <c r="V2787" s="2"/>
      <c r="W2787" s="2"/>
      <c r="X2787" s="2"/>
      <c r="Y2787" s="2"/>
      <c r="Z2787" s="2"/>
      <c r="AA2787" s="2"/>
      <c r="AB2787" s="2"/>
      <c r="AC2787" s="8"/>
      <c r="AE2787" s="2"/>
      <c r="AF2787" s="2"/>
      <c r="AG2787" s="2"/>
      <c r="AH2787" s="2"/>
      <c r="AI2787" s="2"/>
      <c r="AJ2787" s="2"/>
      <c r="AK2787" s="2"/>
      <c r="AL2787" s="8"/>
      <c r="AN2787" s="2"/>
      <c r="AO2787" s="2"/>
      <c r="AP2787" s="2"/>
      <c r="AQ2787" s="2"/>
      <c r="AR2787" s="2"/>
      <c r="AS2787" s="2"/>
      <c r="AT2787" s="2"/>
      <c r="AU2787" s="8"/>
      <c r="AW2787" s="2"/>
      <c r="AX2787" s="2"/>
      <c r="AY2787" s="2"/>
      <c r="AZ2787" s="2"/>
      <c r="BA2787" s="2"/>
      <c r="BB2787" s="2"/>
      <c r="BC2787" s="2"/>
      <c r="BD2787" s="8"/>
      <c r="BF2787" s="2"/>
      <c r="BH2787" s="2"/>
      <c r="BJ2787" s="2"/>
      <c r="BK2787" s="2"/>
      <c r="BL2787" s="2"/>
      <c r="BM2787" s="8"/>
    </row>
    <row r="2788" spans="1:65" x14ac:dyDescent="0.25">
      <c r="A2788" s="2"/>
      <c r="B2788" s="2"/>
      <c r="C2788" s="2"/>
      <c r="D2788" s="2"/>
      <c r="E2788" s="2"/>
      <c r="F2788" s="2"/>
      <c r="G2788" s="10"/>
      <c r="H2788" s="10"/>
      <c r="I2788" s="10"/>
      <c r="J2788" s="10"/>
      <c r="M2788" s="2"/>
      <c r="N2788" s="39"/>
      <c r="O2788" s="2"/>
      <c r="P2788" s="2"/>
      <c r="Q2788" s="2"/>
      <c r="R2788" s="2"/>
      <c r="S2788" s="2"/>
      <c r="V2788" s="2"/>
      <c r="W2788" s="2"/>
      <c r="X2788" s="2"/>
      <c r="Y2788" s="2"/>
      <c r="Z2788" s="2"/>
      <c r="AA2788" s="2"/>
      <c r="AB2788" s="2"/>
      <c r="AC2788" s="8"/>
      <c r="AE2788" s="2"/>
      <c r="AF2788" s="2"/>
      <c r="AG2788" s="2"/>
      <c r="AH2788" s="2"/>
      <c r="AI2788" s="2"/>
      <c r="AJ2788" s="2"/>
      <c r="AK2788" s="2"/>
      <c r="AL2788" s="8"/>
      <c r="AN2788" s="2"/>
      <c r="AO2788" s="2"/>
      <c r="AP2788" s="2"/>
      <c r="AQ2788" s="2"/>
      <c r="AR2788" s="2"/>
      <c r="AS2788" s="2"/>
      <c r="AT2788" s="2"/>
      <c r="AU2788" s="8"/>
      <c r="AW2788" s="2"/>
      <c r="AX2788" s="2"/>
      <c r="AY2788" s="2"/>
      <c r="AZ2788" s="2"/>
      <c r="BA2788" s="2"/>
      <c r="BB2788" s="2"/>
      <c r="BC2788" s="2"/>
      <c r="BD2788" s="8"/>
      <c r="BF2788" s="2"/>
      <c r="BH2788" s="2"/>
      <c r="BJ2788" s="2"/>
      <c r="BK2788" s="2"/>
      <c r="BL2788" s="2"/>
      <c r="BM2788" s="8"/>
    </row>
    <row r="2789" spans="1:65" x14ac:dyDescent="0.25">
      <c r="A2789" s="2"/>
      <c r="B2789" s="2"/>
      <c r="C2789" s="2"/>
      <c r="D2789" s="2"/>
      <c r="E2789" s="2"/>
      <c r="F2789" s="2"/>
      <c r="G2789" s="10"/>
      <c r="H2789" s="10"/>
      <c r="I2789" s="10"/>
      <c r="J2789" s="10"/>
      <c r="M2789" s="2"/>
      <c r="N2789" s="39"/>
      <c r="O2789" s="2"/>
      <c r="P2789" s="2"/>
      <c r="Q2789" s="2"/>
      <c r="R2789" s="2"/>
      <c r="S2789" s="2"/>
      <c r="V2789" s="2"/>
      <c r="W2789" s="2"/>
      <c r="X2789" s="2"/>
      <c r="Y2789" s="2"/>
      <c r="Z2789" s="2"/>
      <c r="AA2789" s="2"/>
      <c r="AB2789" s="2"/>
      <c r="AC2789" s="8"/>
      <c r="AE2789" s="2"/>
      <c r="AF2789" s="2"/>
      <c r="AG2789" s="2"/>
      <c r="AH2789" s="2"/>
      <c r="AI2789" s="2"/>
      <c r="AJ2789" s="2"/>
      <c r="AK2789" s="2"/>
      <c r="AL2789" s="8"/>
      <c r="AN2789" s="2"/>
      <c r="AO2789" s="2"/>
      <c r="AP2789" s="2"/>
      <c r="AQ2789" s="2"/>
      <c r="AR2789" s="2"/>
      <c r="AS2789" s="2"/>
      <c r="AT2789" s="2"/>
      <c r="AU2789" s="8"/>
      <c r="AW2789" s="2"/>
      <c r="AX2789" s="2"/>
      <c r="AY2789" s="2"/>
      <c r="AZ2789" s="2"/>
      <c r="BA2789" s="2"/>
      <c r="BB2789" s="2"/>
      <c r="BC2789" s="2"/>
      <c r="BD2789" s="8"/>
      <c r="BF2789" s="2"/>
      <c r="BH2789" s="2"/>
      <c r="BJ2789" s="2"/>
      <c r="BK2789" s="2"/>
      <c r="BL2789" s="2"/>
      <c r="BM2789" s="8"/>
    </row>
    <row r="2790" spans="1:65" x14ac:dyDescent="0.25">
      <c r="A2790" s="2"/>
      <c r="B2790" s="2"/>
      <c r="C2790" s="2"/>
      <c r="D2790" s="2"/>
      <c r="E2790" s="2"/>
      <c r="F2790" s="2"/>
      <c r="G2790" s="10"/>
      <c r="H2790" s="10"/>
      <c r="I2790" s="10"/>
      <c r="J2790" s="10"/>
      <c r="M2790" s="2"/>
      <c r="N2790" s="39"/>
      <c r="O2790" s="2"/>
      <c r="P2790" s="2"/>
      <c r="Q2790" s="2"/>
      <c r="R2790" s="2"/>
      <c r="S2790" s="2"/>
      <c r="V2790" s="2"/>
      <c r="W2790" s="2"/>
      <c r="X2790" s="2"/>
      <c r="Y2790" s="2"/>
      <c r="Z2790" s="2"/>
      <c r="AA2790" s="2"/>
      <c r="AB2790" s="2"/>
      <c r="AC2790" s="8"/>
      <c r="AE2790" s="2"/>
      <c r="AF2790" s="2"/>
      <c r="AG2790" s="2"/>
      <c r="AH2790" s="2"/>
      <c r="AI2790" s="2"/>
      <c r="AJ2790" s="2"/>
      <c r="AK2790" s="2"/>
      <c r="AL2790" s="8"/>
      <c r="AN2790" s="2"/>
      <c r="AO2790" s="2"/>
      <c r="AP2790" s="2"/>
      <c r="AQ2790" s="2"/>
      <c r="AR2790" s="2"/>
      <c r="AS2790" s="2"/>
      <c r="AT2790" s="2"/>
      <c r="AU2790" s="8"/>
      <c r="AW2790" s="2"/>
      <c r="AX2790" s="2"/>
      <c r="AY2790" s="2"/>
      <c r="AZ2790" s="2"/>
      <c r="BA2790" s="2"/>
      <c r="BB2790" s="2"/>
      <c r="BC2790" s="2"/>
      <c r="BD2790" s="8"/>
      <c r="BF2790" s="2"/>
      <c r="BH2790" s="2"/>
      <c r="BJ2790" s="2"/>
      <c r="BK2790" s="2"/>
      <c r="BL2790" s="2"/>
      <c r="BM2790" s="8"/>
    </row>
    <row r="2791" spans="1:65" x14ac:dyDescent="0.25">
      <c r="A2791" s="2"/>
      <c r="B2791" s="2"/>
      <c r="C2791" s="2"/>
      <c r="D2791" s="2"/>
      <c r="E2791" s="2"/>
      <c r="F2791" s="2"/>
      <c r="G2791" s="10"/>
      <c r="H2791" s="10"/>
      <c r="I2791" s="10"/>
      <c r="J2791" s="10"/>
      <c r="M2791" s="2"/>
      <c r="N2791" s="39"/>
      <c r="O2791" s="2"/>
      <c r="P2791" s="2"/>
      <c r="Q2791" s="2"/>
      <c r="R2791" s="2"/>
      <c r="S2791" s="2"/>
      <c r="V2791" s="2"/>
      <c r="W2791" s="2"/>
      <c r="X2791" s="2"/>
      <c r="Y2791" s="2"/>
      <c r="Z2791" s="2"/>
      <c r="AA2791" s="2"/>
      <c r="AB2791" s="2"/>
      <c r="AC2791" s="8"/>
      <c r="AE2791" s="2"/>
      <c r="AF2791" s="2"/>
      <c r="AG2791" s="2"/>
      <c r="AH2791" s="2"/>
      <c r="AI2791" s="2"/>
      <c r="AJ2791" s="2"/>
      <c r="AK2791" s="2"/>
      <c r="AL2791" s="8"/>
      <c r="AN2791" s="2"/>
      <c r="AO2791" s="2"/>
      <c r="AP2791" s="2"/>
      <c r="AQ2791" s="2"/>
      <c r="AR2791" s="2"/>
      <c r="AS2791" s="2"/>
      <c r="AT2791" s="2"/>
      <c r="AU2791" s="8"/>
      <c r="AW2791" s="2"/>
      <c r="AX2791" s="2"/>
      <c r="AY2791" s="2"/>
      <c r="AZ2791" s="2"/>
      <c r="BA2791" s="2"/>
      <c r="BB2791" s="2"/>
      <c r="BC2791" s="2"/>
      <c r="BD2791" s="8"/>
      <c r="BF2791" s="2"/>
      <c r="BH2791" s="2"/>
      <c r="BJ2791" s="2"/>
      <c r="BK2791" s="2"/>
      <c r="BL2791" s="2"/>
      <c r="BM2791" s="8"/>
    </row>
    <row r="2792" spans="1:65" x14ac:dyDescent="0.25">
      <c r="A2792" s="2"/>
      <c r="B2792" s="2"/>
      <c r="C2792" s="2"/>
      <c r="D2792" s="2"/>
      <c r="E2792" s="2"/>
      <c r="F2792" s="2"/>
      <c r="G2792" s="10"/>
      <c r="H2792" s="10"/>
      <c r="I2792" s="10"/>
      <c r="J2792" s="10"/>
      <c r="M2792" s="2"/>
      <c r="N2792" s="39"/>
      <c r="O2792" s="2"/>
      <c r="P2792" s="2"/>
      <c r="Q2792" s="2"/>
      <c r="R2792" s="2"/>
      <c r="S2792" s="2"/>
      <c r="V2792" s="2"/>
      <c r="W2792" s="2"/>
      <c r="X2792" s="2"/>
      <c r="Y2792" s="2"/>
      <c r="Z2792" s="2"/>
      <c r="AA2792" s="2"/>
      <c r="AB2792" s="2"/>
      <c r="AC2792" s="8"/>
      <c r="AE2792" s="2"/>
      <c r="AF2792" s="2"/>
      <c r="AG2792" s="2"/>
      <c r="AH2792" s="2"/>
      <c r="AI2792" s="2"/>
      <c r="AJ2792" s="2"/>
      <c r="AK2792" s="2"/>
      <c r="AL2792" s="8"/>
      <c r="AN2792" s="2"/>
      <c r="AO2792" s="2"/>
      <c r="AP2792" s="2"/>
      <c r="AQ2792" s="2"/>
      <c r="AR2792" s="2"/>
      <c r="AS2792" s="2"/>
      <c r="AT2792" s="2"/>
      <c r="AU2792" s="8"/>
      <c r="AW2792" s="2"/>
      <c r="AX2792" s="2"/>
      <c r="AY2792" s="2"/>
      <c r="AZ2792" s="2"/>
      <c r="BA2792" s="2"/>
      <c r="BB2792" s="2"/>
      <c r="BC2792" s="2"/>
      <c r="BD2792" s="8"/>
      <c r="BF2792" s="2"/>
      <c r="BH2792" s="2"/>
      <c r="BJ2792" s="2"/>
      <c r="BK2792" s="2"/>
      <c r="BL2792" s="2"/>
      <c r="BM2792" s="8"/>
    </row>
    <row r="2793" spans="1:65" x14ac:dyDescent="0.25">
      <c r="A2793" s="2"/>
      <c r="B2793" s="2"/>
      <c r="C2793" s="2"/>
      <c r="D2793" s="2"/>
      <c r="E2793" s="2"/>
      <c r="F2793" s="2"/>
      <c r="G2793" s="10"/>
      <c r="H2793" s="10"/>
      <c r="I2793" s="10"/>
      <c r="J2793" s="10"/>
      <c r="M2793" s="2"/>
      <c r="N2793" s="39"/>
      <c r="O2793" s="2"/>
      <c r="P2793" s="2"/>
      <c r="Q2793" s="2"/>
      <c r="R2793" s="2"/>
      <c r="S2793" s="2"/>
      <c r="V2793" s="2"/>
      <c r="W2793" s="2"/>
      <c r="X2793" s="2"/>
      <c r="Y2793" s="2"/>
      <c r="Z2793" s="2"/>
      <c r="AA2793" s="2"/>
      <c r="AB2793" s="2"/>
      <c r="AC2793" s="8"/>
      <c r="AE2793" s="2"/>
      <c r="AF2793" s="2"/>
      <c r="AG2793" s="2"/>
      <c r="AH2793" s="2"/>
      <c r="AI2793" s="2"/>
      <c r="AJ2793" s="2"/>
      <c r="AK2793" s="2"/>
      <c r="AL2793" s="8"/>
      <c r="AN2793" s="2"/>
      <c r="AO2793" s="2"/>
      <c r="AP2793" s="2"/>
      <c r="AQ2793" s="2"/>
      <c r="AR2793" s="2"/>
      <c r="AS2793" s="2"/>
      <c r="AT2793" s="2"/>
      <c r="AU2793" s="8"/>
      <c r="AW2793" s="2"/>
      <c r="AX2793" s="2"/>
      <c r="AY2793" s="2"/>
      <c r="AZ2793" s="2"/>
      <c r="BA2793" s="2"/>
      <c r="BB2793" s="2"/>
      <c r="BC2793" s="2"/>
      <c r="BD2793" s="8"/>
      <c r="BF2793" s="2"/>
      <c r="BH2793" s="2"/>
      <c r="BJ2793" s="2"/>
      <c r="BK2793" s="2"/>
      <c r="BL2793" s="2"/>
      <c r="BM2793" s="8"/>
    </row>
    <row r="2794" spans="1:65" x14ac:dyDescent="0.25">
      <c r="A2794" s="2"/>
      <c r="B2794" s="2"/>
      <c r="C2794" s="2"/>
      <c r="D2794" s="2"/>
      <c r="E2794" s="2"/>
      <c r="F2794" s="2"/>
      <c r="G2794" s="10"/>
      <c r="H2794" s="10"/>
      <c r="I2794" s="10"/>
      <c r="J2794" s="10"/>
      <c r="M2794" s="2"/>
      <c r="N2794" s="39"/>
      <c r="O2794" s="2"/>
      <c r="P2794" s="2"/>
      <c r="Q2794" s="2"/>
      <c r="R2794" s="2"/>
      <c r="S2794" s="2"/>
      <c r="V2794" s="2"/>
      <c r="W2794" s="2"/>
      <c r="X2794" s="2"/>
      <c r="Y2794" s="2"/>
      <c r="Z2794" s="2"/>
      <c r="AA2794" s="2"/>
      <c r="AB2794" s="2"/>
      <c r="AC2794" s="8"/>
      <c r="AE2794" s="2"/>
      <c r="AF2794" s="2"/>
      <c r="AG2794" s="2"/>
      <c r="AH2794" s="2"/>
      <c r="AI2794" s="2"/>
      <c r="AJ2794" s="2"/>
      <c r="AK2794" s="2"/>
      <c r="AL2794" s="8"/>
      <c r="AN2794" s="2"/>
      <c r="AO2794" s="2"/>
      <c r="AP2794" s="2"/>
      <c r="AQ2794" s="2"/>
      <c r="AR2794" s="2"/>
      <c r="AS2794" s="2"/>
      <c r="AT2794" s="2"/>
      <c r="AU2794" s="8"/>
      <c r="AW2794" s="2"/>
      <c r="AX2794" s="2"/>
      <c r="AY2794" s="2"/>
      <c r="AZ2794" s="2"/>
      <c r="BA2794" s="2"/>
      <c r="BB2794" s="2"/>
      <c r="BC2794" s="2"/>
      <c r="BD2794" s="8"/>
      <c r="BF2794" s="2"/>
      <c r="BH2794" s="2"/>
      <c r="BJ2794" s="2"/>
      <c r="BK2794" s="2"/>
      <c r="BL2794" s="2"/>
      <c r="BM2794" s="8"/>
    </row>
    <row r="2795" spans="1:65" x14ac:dyDescent="0.25">
      <c r="A2795" s="2"/>
      <c r="B2795" s="2"/>
      <c r="C2795" s="2"/>
      <c r="D2795" s="2"/>
      <c r="E2795" s="2"/>
      <c r="F2795" s="2"/>
      <c r="G2795" s="10"/>
      <c r="H2795" s="10"/>
      <c r="I2795" s="10"/>
      <c r="J2795" s="10"/>
      <c r="M2795" s="2"/>
      <c r="N2795" s="39"/>
      <c r="O2795" s="2"/>
      <c r="P2795" s="2"/>
      <c r="Q2795" s="2"/>
      <c r="R2795" s="2"/>
      <c r="S2795" s="2"/>
      <c r="V2795" s="2"/>
      <c r="W2795" s="2"/>
      <c r="X2795" s="2"/>
      <c r="Y2795" s="2"/>
      <c r="Z2795" s="2"/>
      <c r="AA2795" s="2"/>
      <c r="AB2795" s="2"/>
      <c r="AC2795" s="8"/>
      <c r="AE2795" s="2"/>
      <c r="AF2795" s="2"/>
      <c r="AG2795" s="2"/>
      <c r="AH2795" s="2"/>
      <c r="AI2795" s="2"/>
      <c r="AJ2795" s="2"/>
      <c r="AK2795" s="2"/>
      <c r="AL2795" s="8"/>
      <c r="AN2795" s="2"/>
      <c r="AO2795" s="2"/>
      <c r="AP2795" s="2"/>
      <c r="AQ2795" s="2"/>
      <c r="AR2795" s="2"/>
      <c r="AS2795" s="2"/>
      <c r="AT2795" s="2"/>
      <c r="AU2795" s="8"/>
      <c r="AW2795" s="2"/>
      <c r="AX2795" s="2"/>
      <c r="AY2795" s="2"/>
      <c r="AZ2795" s="2"/>
      <c r="BA2795" s="2"/>
      <c r="BB2795" s="2"/>
      <c r="BC2795" s="2"/>
      <c r="BD2795" s="8"/>
      <c r="BF2795" s="2"/>
      <c r="BH2795" s="2"/>
      <c r="BJ2795" s="2"/>
      <c r="BK2795" s="2"/>
      <c r="BL2795" s="2"/>
      <c r="BM2795" s="8"/>
    </row>
    <row r="2796" spans="1:65" x14ac:dyDescent="0.25">
      <c r="A2796" s="2"/>
      <c r="B2796" s="2"/>
      <c r="C2796" s="2"/>
      <c r="D2796" s="2"/>
      <c r="E2796" s="2"/>
      <c r="F2796" s="2"/>
      <c r="G2796" s="10"/>
      <c r="H2796" s="10"/>
      <c r="I2796" s="10"/>
      <c r="J2796" s="10"/>
      <c r="M2796" s="2"/>
      <c r="N2796" s="39"/>
      <c r="O2796" s="2"/>
      <c r="P2796" s="2"/>
      <c r="Q2796" s="2"/>
      <c r="R2796" s="2"/>
      <c r="S2796" s="2"/>
      <c r="V2796" s="2"/>
      <c r="W2796" s="2"/>
      <c r="X2796" s="2"/>
      <c r="Y2796" s="2"/>
      <c r="Z2796" s="2"/>
      <c r="AA2796" s="2"/>
      <c r="AB2796" s="2"/>
      <c r="AC2796" s="8"/>
      <c r="AE2796" s="2"/>
      <c r="AF2796" s="2"/>
      <c r="AG2796" s="2"/>
      <c r="AH2796" s="2"/>
      <c r="AI2796" s="2"/>
      <c r="AJ2796" s="2"/>
      <c r="AK2796" s="2"/>
      <c r="AL2796" s="8"/>
      <c r="AN2796" s="2"/>
      <c r="AO2796" s="2"/>
      <c r="AP2796" s="2"/>
      <c r="AQ2796" s="2"/>
      <c r="AR2796" s="2"/>
      <c r="AS2796" s="2"/>
      <c r="AT2796" s="2"/>
      <c r="AU2796" s="8"/>
      <c r="AW2796" s="2"/>
      <c r="AX2796" s="2"/>
      <c r="AY2796" s="2"/>
      <c r="AZ2796" s="2"/>
      <c r="BA2796" s="2"/>
      <c r="BB2796" s="2"/>
      <c r="BC2796" s="2"/>
      <c r="BD2796" s="8"/>
      <c r="BF2796" s="2"/>
      <c r="BH2796" s="2"/>
      <c r="BJ2796" s="2"/>
      <c r="BK2796" s="2"/>
      <c r="BL2796" s="2"/>
      <c r="BM2796" s="8"/>
    </row>
    <row r="2797" spans="1:65" x14ac:dyDescent="0.25">
      <c r="A2797" s="2"/>
      <c r="B2797" s="2"/>
      <c r="C2797" s="2"/>
      <c r="D2797" s="2"/>
      <c r="E2797" s="2"/>
      <c r="F2797" s="2"/>
      <c r="G2797" s="10"/>
      <c r="H2797" s="10"/>
      <c r="I2797" s="10"/>
      <c r="J2797" s="10"/>
      <c r="M2797" s="2"/>
      <c r="N2797" s="39"/>
      <c r="O2797" s="2"/>
      <c r="P2797" s="2"/>
      <c r="Q2797" s="2"/>
      <c r="R2797" s="2"/>
      <c r="S2797" s="2"/>
      <c r="V2797" s="2"/>
      <c r="W2797" s="2"/>
      <c r="X2797" s="2"/>
      <c r="Y2797" s="2"/>
      <c r="Z2797" s="2"/>
      <c r="AA2797" s="2"/>
      <c r="AB2797" s="2"/>
      <c r="AC2797" s="8"/>
      <c r="AE2797" s="2"/>
      <c r="AF2797" s="2"/>
      <c r="AG2797" s="2"/>
      <c r="AH2797" s="2"/>
      <c r="AI2797" s="2"/>
      <c r="AJ2797" s="2"/>
      <c r="AK2797" s="2"/>
      <c r="AL2797" s="8"/>
      <c r="AN2797" s="2"/>
      <c r="AO2797" s="2"/>
      <c r="AP2797" s="2"/>
      <c r="AQ2797" s="2"/>
      <c r="AR2797" s="2"/>
      <c r="AS2797" s="2"/>
      <c r="AT2797" s="2"/>
      <c r="AU2797" s="8"/>
      <c r="AW2797" s="2"/>
      <c r="AX2797" s="2"/>
      <c r="AY2797" s="2"/>
      <c r="AZ2797" s="2"/>
      <c r="BA2797" s="2"/>
      <c r="BB2797" s="2"/>
      <c r="BC2797" s="2"/>
      <c r="BD2797" s="8"/>
      <c r="BF2797" s="2"/>
      <c r="BH2797" s="2"/>
      <c r="BJ2797" s="2"/>
      <c r="BK2797" s="2"/>
      <c r="BL2797" s="2"/>
      <c r="BM2797" s="8"/>
    </row>
    <row r="2798" spans="1:65" x14ac:dyDescent="0.25">
      <c r="A2798" s="2"/>
      <c r="B2798" s="2"/>
      <c r="C2798" s="2"/>
      <c r="D2798" s="2"/>
      <c r="E2798" s="2"/>
      <c r="F2798" s="2"/>
      <c r="G2798" s="10"/>
      <c r="H2798" s="10"/>
      <c r="I2798" s="10"/>
      <c r="J2798" s="10"/>
      <c r="M2798" s="2"/>
      <c r="N2798" s="39"/>
      <c r="O2798" s="2"/>
      <c r="P2798" s="2"/>
      <c r="Q2798" s="2"/>
      <c r="R2798" s="2"/>
      <c r="S2798" s="2"/>
      <c r="V2798" s="2"/>
      <c r="W2798" s="2"/>
      <c r="X2798" s="2"/>
      <c r="Y2798" s="2"/>
      <c r="Z2798" s="2"/>
      <c r="AA2798" s="2"/>
      <c r="AB2798" s="2"/>
      <c r="AC2798" s="8"/>
      <c r="AE2798" s="2"/>
      <c r="AF2798" s="2"/>
      <c r="AG2798" s="2"/>
      <c r="AH2798" s="2"/>
      <c r="AI2798" s="2"/>
      <c r="AJ2798" s="2"/>
      <c r="AK2798" s="2"/>
      <c r="AL2798" s="8"/>
      <c r="AN2798" s="2"/>
      <c r="AO2798" s="2"/>
      <c r="AP2798" s="2"/>
      <c r="AQ2798" s="2"/>
      <c r="AR2798" s="2"/>
      <c r="AS2798" s="2"/>
      <c r="AT2798" s="2"/>
      <c r="AU2798" s="8"/>
      <c r="AW2798" s="2"/>
      <c r="AX2798" s="2"/>
      <c r="AY2798" s="2"/>
      <c r="AZ2798" s="2"/>
      <c r="BA2798" s="2"/>
      <c r="BB2798" s="2"/>
      <c r="BC2798" s="2"/>
      <c r="BD2798" s="8"/>
      <c r="BF2798" s="2"/>
      <c r="BH2798" s="2"/>
      <c r="BJ2798" s="2"/>
      <c r="BK2798" s="2"/>
      <c r="BL2798" s="2"/>
      <c r="BM2798" s="8"/>
    </row>
    <row r="2799" spans="1:65" x14ac:dyDescent="0.25">
      <c r="A2799" s="2"/>
      <c r="B2799" s="2"/>
      <c r="C2799" s="2"/>
      <c r="D2799" s="2"/>
      <c r="E2799" s="2"/>
      <c r="F2799" s="2"/>
      <c r="G2799" s="10"/>
      <c r="H2799" s="10"/>
      <c r="I2799" s="10"/>
      <c r="J2799" s="10"/>
      <c r="M2799" s="2"/>
      <c r="N2799" s="39"/>
      <c r="O2799" s="2"/>
      <c r="P2799" s="2"/>
      <c r="Q2799" s="2"/>
      <c r="R2799" s="2"/>
      <c r="S2799" s="2"/>
      <c r="V2799" s="2"/>
      <c r="W2799" s="2"/>
      <c r="X2799" s="2"/>
      <c r="Y2799" s="2"/>
      <c r="Z2799" s="2"/>
      <c r="AA2799" s="2"/>
      <c r="AB2799" s="2"/>
      <c r="AC2799" s="8"/>
      <c r="AE2799" s="2"/>
      <c r="AF2799" s="2"/>
      <c r="AG2799" s="2"/>
      <c r="AH2799" s="2"/>
      <c r="AI2799" s="2"/>
      <c r="AJ2799" s="2"/>
      <c r="AK2799" s="2"/>
      <c r="AL2799" s="8"/>
      <c r="AN2799" s="2"/>
      <c r="AO2799" s="2"/>
      <c r="AP2799" s="2"/>
      <c r="AQ2799" s="2"/>
      <c r="AR2799" s="2"/>
      <c r="AS2799" s="2"/>
      <c r="AT2799" s="2"/>
      <c r="AU2799" s="8"/>
      <c r="AW2799" s="2"/>
      <c r="AX2799" s="2"/>
      <c r="AY2799" s="2"/>
      <c r="AZ2799" s="2"/>
      <c r="BA2799" s="2"/>
      <c r="BB2799" s="2"/>
      <c r="BC2799" s="2"/>
      <c r="BD2799" s="8"/>
      <c r="BF2799" s="2"/>
      <c r="BH2799" s="2"/>
      <c r="BJ2799" s="2"/>
      <c r="BK2799" s="2"/>
      <c r="BL2799" s="2"/>
      <c r="BM2799" s="8"/>
    </row>
    <row r="2800" spans="1:65" x14ac:dyDescent="0.25">
      <c r="A2800" s="2"/>
      <c r="B2800" s="2"/>
      <c r="C2800" s="2"/>
      <c r="D2800" s="2"/>
      <c r="E2800" s="2"/>
      <c r="F2800" s="2"/>
      <c r="G2800" s="10"/>
      <c r="H2800" s="10"/>
      <c r="I2800" s="10"/>
      <c r="J2800" s="10"/>
      <c r="M2800" s="2"/>
      <c r="N2800" s="39"/>
      <c r="O2800" s="2"/>
      <c r="P2800" s="2"/>
      <c r="Q2800" s="2"/>
      <c r="R2800" s="2"/>
      <c r="S2800" s="2"/>
      <c r="V2800" s="2"/>
      <c r="W2800" s="2"/>
      <c r="X2800" s="2"/>
      <c r="Y2800" s="2"/>
      <c r="Z2800" s="2"/>
      <c r="AA2800" s="2"/>
      <c r="AB2800" s="2"/>
      <c r="AC2800" s="8"/>
      <c r="AE2800" s="2"/>
      <c r="AF2800" s="2"/>
      <c r="AG2800" s="2"/>
      <c r="AH2800" s="2"/>
      <c r="AI2800" s="2"/>
      <c r="AJ2800" s="2"/>
      <c r="AK2800" s="2"/>
      <c r="AL2800" s="8"/>
      <c r="AN2800" s="2"/>
      <c r="AO2800" s="2"/>
      <c r="AP2800" s="2"/>
      <c r="AQ2800" s="2"/>
      <c r="AR2800" s="2"/>
      <c r="AS2800" s="2"/>
      <c r="AT2800" s="2"/>
      <c r="AU2800" s="8"/>
      <c r="AW2800" s="2"/>
      <c r="AX2800" s="2"/>
      <c r="AY2800" s="2"/>
      <c r="AZ2800" s="2"/>
      <c r="BA2800" s="2"/>
      <c r="BB2800" s="2"/>
      <c r="BC2800" s="2"/>
      <c r="BD2800" s="8"/>
      <c r="BF2800" s="2"/>
      <c r="BH2800" s="2"/>
      <c r="BJ2800" s="2"/>
      <c r="BK2800" s="2"/>
      <c r="BL2800" s="2"/>
      <c r="BM2800" s="8"/>
    </row>
    <row r="2801" spans="1:65" x14ac:dyDescent="0.25">
      <c r="A2801" s="2"/>
      <c r="B2801" s="2"/>
      <c r="C2801" s="2"/>
      <c r="D2801" s="2"/>
      <c r="E2801" s="2"/>
      <c r="F2801" s="2"/>
      <c r="G2801" s="10"/>
      <c r="H2801" s="10"/>
      <c r="I2801" s="10"/>
      <c r="J2801" s="10"/>
      <c r="M2801" s="2"/>
      <c r="N2801" s="39"/>
      <c r="O2801" s="2"/>
      <c r="P2801" s="2"/>
      <c r="Q2801" s="2"/>
      <c r="R2801" s="2"/>
      <c r="S2801" s="2"/>
      <c r="V2801" s="2"/>
      <c r="W2801" s="2"/>
      <c r="X2801" s="2"/>
      <c r="Y2801" s="2"/>
      <c r="Z2801" s="2"/>
      <c r="AA2801" s="2"/>
      <c r="AB2801" s="2"/>
      <c r="AC2801" s="8"/>
      <c r="AE2801" s="2"/>
      <c r="AF2801" s="2"/>
      <c r="AG2801" s="2"/>
      <c r="AH2801" s="2"/>
      <c r="AI2801" s="2"/>
      <c r="AJ2801" s="2"/>
      <c r="AK2801" s="2"/>
      <c r="AL2801" s="8"/>
      <c r="AN2801" s="2"/>
      <c r="AO2801" s="2"/>
      <c r="AP2801" s="2"/>
      <c r="AQ2801" s="2"/>
      <c r="AR2801" s="2"/>
      <c r="AS2801" s="2"/>
      <c r="AT2801" s="2"/>
      <c r="AU2801" s="8"/>
      <c r="AW2801" s="2"/>
      <c r="AX2801" s="2"/>
      <c r="AY2801" s="2"/>
      <c r="AZ2801" s="2"/>
      <c r="BA2801" s="2"/>
      <c r="BB2801" s="2"/>
      <c r="BC2801" s="2"/>
      <c r="BD2801" s="8"/>
      <c r="BF2801" s="2"/>
      <c r="BH2801" s="2"/>
      <c r="BJ2801" s="2"/>
      <c r="BK2801" s="2"/>
      <c r="BL2801" s="2"/>
      <c r="BM2801" s="8"/>
    </row>
    <row r="2802" spans="1:65" x14ac:dyDescent="0.25">
      <c r="A2802" s="2"/>
      <c r="B2802" s="2"/>
      <c r="C2802" s="2"/>
      <c r="D2802" s="2"/>
      <c r="E2802" s="2"/>
      <c r="F2802" s="2"/>
      <c r="G2802" s="10"/>
      <c r="H2802" s="10"/>
      <c r="I2802" s="10"/>
      <c r="J2802" s="10"/>
      <c r="M2802" s="2"/>
      <c r="N2802" s="39"/>
      <c r="O2802" s="2"/>
      <c r="P2802" s="2"/>
      <c r="Q2802" s="2"/>
      <c r="R2802" s="2"/>
      <c r="S2802" s="2"/>
      <c r="V2802" s="2"/>
      <c r="W2802" s="2"/>
      <c r="X2802" s="2"/>
      <c r="Y2802" s="2"/>
      <c r="Z2802" s="2"/>
      <c r="AA2802" s="2"/>
      <c r="AB2802" s="2"/>
      <c r="AC2802" s="8"/>
      <c r="AE2802" s="2"/>
      <c r="AF2802" s="2"/>
      <c r="AG2802" s="2"/>
      <c r="AH2802" s="2"/>
      <c r="AI2802" s="2"/>
      <c r="AJ2802" s="2"/>
      <c r="AK2802" s="2"/>
      <c r="AL2802" s="8"/>
      <c r="AN2802" s="2"/>
      <c r="AO2802" s="2"/>
      <c r="AP2802" s="2"/>
      <c r="AQ2802" s="2"/>
      <c r="AR2802" s="2"/>
      <c r="AS2802" s="2"/>
      <c r="AT2802" s="2"/>
      <c r="AU2802" s="8"/>
      <c r="AW2802" s="2"/>
      <c r="AX2802" s="2"/>
      <c r="AY2802" s="2"/>
      <c r="AZ2802" s="2"/>
      <c r="BA2802" s="2"/>
      <c r="BB2802" s="2"/>
      <c r="BC2802" s="2"/>
      <c r="BD2802" s="8"/>
      <c r="BF2802" s="2"/>
      <c r="BH2802" s="2"/>
      <c r="BJ2802" s="2"/>
      <c r="BK2802" s="2"/>
      <c r="BL2802" s="2"/>
      <c r="BM2802" s="8"/>
    </row>
    <row r="2803" spans="1:65" x14ac:dyDescent="0.25">
      <c r="A2803" s="2"/>
      <c r="B2803" s="2"/>
      <c r="C2803" s="2"/>
      <c r="D2803" s="2"/>
      <c r="M2803" s="2"/>
      <c r="N2803" s="39"/>
      <c r="O2803" s="2"/>
      <c r="P2803" s="2"/>
      <c r="Q2803" s="2"/>
      <c r="R2803" s="2"/>
      <c r="S2803" s="2"/>
      <c r="V2803" s="2"/>
      <c r="W2803" s="2"/>
      <c r="X2803" s="2"/>
      <c r="Y2803" s="2"/>
      <c r="Z2803" s="2"/>
      <c r="AA2803" s="2"/>
      <c r="AB2803" s="2"/>
      <c r="AC2803" s="8"/>
      <c r="AE2803" s="2"/>
      <c r="AF2803" s="2"/>
      <c r="AG2803" s="2"/>
      <c r="AH2803" s="2"/>
      <c r="AI2803" s="2"/>
      <c r="AJ2803" s="2"/>
      <c r="AK2803" s="2"/>
      <c r="AL2803" s="8"/>
      <c r="AN2803" s="2"/>
      <c r="AO2803" s="2"/>
      <c r="AP2803" s="2"/>
      <c r="AQ2803" s="2"/>
      <c r="AR2803" s="2"/>
      <c r="AS2803" s="2"/>
      <c r="AT2803" s="2"/>
      <c r="AU2803" s="8"/>
      <c r="AW2803" s="2"/>
      <c r="AX2803" s="2"/>
      <c r="AY2803" s="2"/>
      <c r="AZ2803" s="2"/>
      <c r="BA2803" s="2"/>
      <c r="BB2803" s="2"/>
      <c r="BC2803" s="2"/>
      <c r="BD2803" s="8"/>
      <c r="BF2803" s="2"/>
      <c r="BH2803" s="2"/>
      <c r="BJ2803" s="2"/>
      <c r="BK2803" s="2"/>
      <c r="BL2803" s="2"/>
      <c r="BM2803" s="8"/>
    </row>
    <row r="2804" spans="1:65" x14ac:dyDescent="0.25">
      <c r="A2804" s="2"/>
      <c r="B2804" s="2"/>
      <c r="C2804" s="2"/>
      <c r="D2804" s="2"/>
      <c r="M2804" s="2"/>
      <c r="N2804" s="39"/>
      <c r="O2804" s="2"/>
      <c r="P2804" s="2"/>
      <c r="Q2804" s="2"/>
      <c r="R2804" s="2"/>
      <c r="S2804" s="2"/>
      <c r="V2804" s="2"/>
      <c r="W2804" s="2"/>
      <c r="X2804" s="2"/>
      <c r="Y2804" s="2"/>
      <c r="Z2804" s="2"/>
      <c r="AA2804" s="2"/>
      <c r="AB2804" s="2"/>
      <c r="AC2804" s="8"/>
      <c r="AE2804" s="2"/>
      <c r="AF2804" s="2"/>
      <c r="AG2804" s="2"/>
      <c r="AH2804" s="2"/>
      <c r="AI2804" s="2"/>
      <c r="AJ2804" s="2"/>
      <c r="AK2804" s="2"/>
      <c r="AL2804" s="8"/>
      <c r="AN2804" s="2"/>
      <c r="AO2804" s="2"/>
      <c r="AP2804" s="2"/>
      <c r="AQ2804" s="2"/>
      <c r="AR2804" s="2"/>
      <c r="AS2804" s="2"/>
      <c r="AT2804" s="2"/>
      <c r="AU2804" s="8"/>
      <c r="AW2804" s="2"/>
      <c r="AX2804" s="2"/>
      <c r="AY2804" s="2"/>
      <c r="AZ2804" s="2"/>
      <c r="BA2804" s="2"/>
      <c r="BB2804" s="2"/>
      <c r="BC2804" s="2"/>
      <c r="BD2804" s="8"/>
      <c r="BF2804" s="2"/>
      <c r="BH2804" s="2"/>
      <c r="BJ2804" s="2"/>
      <c r="BK2804" s="2"/>
      <c r="BL2804" s="2"/>
      <c r="BM2804" s="8"/>
    </row>
    <row r="2805" spans="1:65" x14ac:dyDescent="0.25">
      <c r="A2805" s="2"/>
      <c r="B2805" s="2"/>
      <c r="C2805" s="2"/>
      <c r="D2805" s="2"/>
      <c r="M2805" s="2"/>
      <c r="N2805" s="39"/>
      <c r="O2805" s="2"/>
      <c r="P2805" s="2"/>
      <c r="Q2805" s="2"/>
      <c r="R2805" s="2"/>
      <c r="S2805" s="2"/>
      <c r="V2805" s="2"/>
      <c r="W2805" s="2"/>
      <c r="X2805" s="2"/>
      <c r="Y2805" s="2"/>
      <c r="Z2805" s="2"/>
      <c r="AA2805" s="2"/>
      <c r="AB2805" s="2"/>
      <c r="AC2805" s="8"/>
      <c r="AE2805" s="2"/>
      <c r="AF2805" s="2"/>
      <c r="AG2805" s="2"/>
      <c r="AH2805" s="2"/>
      <c r="AI2805" s="2"/>
      <c r="AJ2805" s="2"/>
      <c r="AK2805" s="2"/>
      <c r="AL2805" s="8"/>
      <c r="AN2805" s="2"/>
      <c r="AO2805" s="2"/>
      <c r="AP2805" s="2"/>
      <c r="AQ2805" s="2"/>
      <c r="AR2805" s="2"/>
      <c r="AS2805" s="2"/>
      <c r="AT2805" s="2"/>
      <c r="AU2805" s="8"/>
      <c r="AW2805" s="2"/>
      <c r="AX2805" s="2"/>
      <c r="AY2805" s="2"/>
      <c r="AZ2805" s="2"/>
      <c r="BA2805" s="2"/>
      <c r="BB2805" s="2"/>
      <c r="BC2805" s="2"/>
      <c r="BD2805" s="8"/>
      <c r="BF2805" s="2"/>
      <c r="BH2805" s="2"/>
      <c r="BJ2805" s="2"/>
      <c r="BK2805" s="2"/>
      <c r="BL2805" s="2"/>
      <c r="BM2805" s="8"/>
    </row>
    <row r="2806" spans="1:65" x14ac:dyDescent="0.25">
      <c r="A2806" s="2"/>
      <c r="B2806" s="2"/>
      <c r="C2806" s="2"/>
      <c r="D2806" s="2"/>
      <c r="M2806" s="2"/>
      <c r="N2806" s="39"/>
      <c r="O2806" s="2"/>
      <c r="P2806" s="2"/>
      <c r="Q2806" s="2"/>
      <c r="R2806" s="2"/>
      <c r="S2806" s="2"/>
      <c r="V2806" s="2"/>
      <c r="W2806" s="2"/>
      <c r="X2806" s="2"/>
      <c r="Y2806" s="2"/>
      <c r="Z2806" s="2"/>
      <c r="AA2806" s="2"/>
      <c r="AB2806" s="2"/>
      <c r="AC2806" s="8"/>
      <c r="AE2806" s="2"/>
      <c r="AF2806" s="2"/>
      <c r="AG2806" s="2"/>
      <c r="AH2806" s="2"/>
      <c r="AI2806" s="2"/>
      <c r="AJ2806" s="2"/>
      <c r="AK2806" s="2"/>
      <c r="AL2806" s="8"/>
      <c r="AN2806" s="2"/>
      <c r="AO2806" s="2"/>
      <c r="AP2806" s="2"/>
      <c r="AQ2806" s="2"/>
      <c r="AR2806" s="2"/>
      <c r="AS2806" s="2"/>
      <c r="AT2806" s="2"/>
      <c r="AU2806" s="8"/>
      <c r="AW2806" s="2"/>
      <c r="AX2806" s="2"/>
      <c r="AY2806" s="2"/>
      <c r="AZ2806" s="2"/>
      <c r="BA2806" s="2"/>
      <c r="BB2806" s="2"/>
      <c r="BC2806" s="2"/>
      <c r="BD2806" s="8"/>
      <c r="BF2806" s="2"/>
      <c r="BH2806" s="2"/>
      <c r="BJ2806" s="2"/>
      <c r="BK2806" s="2"/>
      <c r="BL2806" s="2"/>
      <c r="BM2806" s="8"/>
    </row>
    <row r="2807" spans="1:65" x14ac:dyDescent="0.25">
      <c r="A2807" s="2"/>
      <c r="B2807" s="2"/>
      <c r="C2807" s="2"/>
      <c r="D2807" s="2"/>
      <c r="M2807" s="2"/>
      <c r="N2807" s="39"/>
      <c r="O2807" s="2"/>
      <c r="P2807" s="2"/>
      <c r="Q2807" s="2"/>
      <c r="R2807" s="2"/>
      <c r="S2807" s="2"/>
      <c r="V2807" s="2"/>
      <c r="W2807" s="2"/>
      <c r="X2807" s="2"/>
      <c r="Y2807" s="2"/>
      <c r="Z2807" s="2"/>
      <c r="AA2807" s="2"/>
      <c r="AB2807" s="2"/>
      <c r="AC2807" s="8"/>
      <c r="AE2807" s="2"/>
      <c r="AF2807" s="2"/>
      <c r="AG2807" s="2"/>
      <c r="AH2807" s="2"/>
      <c r="AI2807" s="2"/>
      <c r="AJ2807" s="2"/>
      <c r="AK2807" s="2"/>
      <c r="AL2807" s="8"/>
      <c r="AN2807" s="2"/>
      <c r="AO2807" s="2"/>
      <c r="AP2807" s="2"/>
      <c r="AQ2807" s="2"/>
      <c r="AR2807" s="2"/>
      <c r="AS2807" s="2"/>
      <c r="AT2807" s="2"/>
      <c r="AU2807" s="8"/>
      <c r="AW2807" s="2"/>
      <c r="AX2807" s="2"/>
      <c r="AY2807" s="2"/>
      <c r="AZ2807" s="2"/>
      <c r="BA2807" s="2"/>
      <c r="BB2807" s="2"/>
      <c r="BC2807" s="2"/>
      <c r="BD2807" s="8"/>
      <c r="BF2807" s="2"/>
      <c r="BH2807" s="2"/>
      <c r="BJ2807" s="2"/>
      <c r="BK2807" s="2"/>
      <c r="BL2807" s="2"/>
      <c r="BM2807" s="8"/>
    </row>
    <row r="2808" spans="1:65" x14ac:dyDescent="0.25">
      <c r="A2808" s="2"/>
      <c r="B2808" s="2"/>
      <c r="C2808" s="2"/>
      <c r="D2808" s="2"/>
      <c r="M2808" s="2"/>
      <c r="N2808" s="39"/>
      <c r="O2808" s="2"/>
      <c r="P2808" s="2"/>
      <c r="Q2808" s="2"/>
      <c r="R2808" s="2"/>
      <c r="S2808" s="2"/>
      <c r="V2808" s="2"/>
      <c r="W2808" s="2"/>
      <c r="X2808" s="2"/>
      <c r="Y2808" s="2"/>
      <c r="Z2808" s="2"/>
      <c r="AA2808" s="2"/>
      <c r="AB2808" s="2"/>
      <c r="AC2808" s="8"/>
      <c r="AE2808" s="2"/>
      <c r="AF2808" s="2"/>
      <c r="AG2808" s="2"/>
      <c r="AH2808" s="2"/>
      <c r="AI2808" s="2"/>
      <c r="AJ2808" s="2"/>
      <c r="AK2808" s="2"/>
      <c r="AL2808" s="8"/>
      <c r="AN2808" s="2"/>
      <c r="AO2808" s="2"/>
      <c r="AP2808" s="2"/>
      <c r="AQ2808" s="2"/>
      <c r="AR2808" s="2"/>
      <c r="AS2808" s="2"/>
      <c r="AT2808" s="2"/>
      <c r="AU2808" s="8"/>
      <c r="AW2808" s="2"/>
      <c r="AX2808" s="2"/>
      <c r="AY2808" s="2"/>
      <c r="AZ2808" s="2"/>
      <c r="BA2808" s="2"/>
      <c r="BB2808" s="2"/>
      <c r="BC2808" s="2"/>
      <c r="BD2808" s="8"/>
      <c r="BF2808" s="2"/>
      <c r="BH2808" s="2"/>
      <c r="BJ2808" s="2"/>
      <c r="BK2808" s="2"/>
      <c r="BL2808" s="2"/>
      <c r="BM2808" s="8"/>
    </row>
    <row r="2809" spans="1:65" x14ac:dyDescent="0.25">
      <c r="A2809" s="2"/>
      <c r="B2809" s="2"/>
      <c r="C2809" s="2"/>
      <c r="D2809" s="2"/>
      <c r="M2809" s="2"/>
      <c r="N2809" s="39"/>
      <c r="O2809" s="2"/>
      <c r="P2809" s="2"/>
      <c r="Q2809" s="2"/>
      <c r="R2809" s="2"/>
      <c r="S2809" s="2"/>
      <c r="V2809" s="2"/>
      <c r="W2809" s="2"/>
      <c r="X2809" s="2"/>
      <c r="Y2809" s="2"/>
      <c r="Z2809" s="2"/>
      <c r="AA2809" s="2"/>
      <c r="AB2809" s="2"/>
      <c r="AC2809" s="8"/>
      <c r="AE2809" s="2"/>
      <c r="AF2809" s="2"/>
      <c r="AG2809" s="2"/>
      <c r="AH2809" s="2"/>
      <c r="AI2809" s="2"/>
      <c r="AJ2809" s="2"/>
      <c r="AK2809" s="2"/>
      <c r="AL2809" s="8"/>
      <c r="AN2809" s="2"/>
      <c r="AO2809" s="2"/>
      <c r="AP2809" s="2"/>
      <c r="AQ2809" s="2"/>
      <c r="AR2809" s="2"/>
      <c r="AS2809" s="2"/>
      <c r="AT2809" s="2"/>
      <c r="AU2809" s="8"/>
      <c r="AW2809" s="2"/>
      <c r="AX2809" s="2"/>
      <c r="AY2809" s="2"/>
      <c r="AZ2809" s="2"/>
      <c r="BA2809" s="2"/>
      <c r="BB2809" s="2"/>
      <c r="BC2809" s="2"/>
      <c r="BD2809" s="8"/>
      <c r="BF2809" s="2"/>
      <c r="BH2809" s="2"/>
      <c r="BJ2809" s="2"/>
      <c r="BK2809" s="2"/>
      <c r="BL2809" s="2"/>
      <c r="BM2809" s="8"/>
    </row>
    <row r="2810" spans="1:65" x14ac:dyDescent="0.25">
      <c r="A2810" s="2"/>
      <c r="B2810" s="2"/>
      <c r="C2810" s="2"/>
      <c r="D2810" s="2"/>
      <c r="M2810" s="2"/>
      <c r="N2810" s="39"/>
      <c r="O2810" s="2"/>
      <c r="P2810" s="2"/>
      <c r="Q2810" s="2"/>
      <c r="R2810" s="2"/>
      <c r="S2810" s="2"/>
      <c r="V2810" s="2"/>
      <c r="W2810" s="2"/>
      <c r="X2810" s="2"/>
      <c r="Y2810" s="2"/>
      <c r="Z2810" s="2"/>
      <c r="AA2810" s="2"/>
      <c r="AB2810" s="2"/>
      <c r="AC2810" s="8"/>
      <c r="AE2810" s="2"/>
      <c r="AF2810" s="2"/>
      <c r="AG2810" s="2"/>
      <c r="AH2810" s="2"/>
      <c r="AI2810" s="2"/>
      <c r="AJ2810" s="2"/>
      <c r="AK2810" s="2"/>
      <c r="AL2810" s="8"/>
      <c r="AN2810" s="2"/>
      <c r="AO2810" s="2"/>
      <c r="AP2810" s="2"/>
      <c r="AQ2810" s="2"/>
      <c r="AR2810" s="2"/>
      <c r="AS2810" s="2"/>
      <c r="AT2810" s="2"/>
      <c r="AU2810" s="8"/>
      <c r="AW2810" s="2"/>
      <c r="AX2810" s="2"/>
      <c r="AY2810" s="2"/>
      <c r="AZ2810" s="2"/>
      <c r="BA2810" s="2"/>
      <c r="BB2810" s="2"/>
      <c r="BC2810" s="2"/>
      <c r="BD2810" s="8"/>
      <c r="BF2810" s="2"/>
      <c r="BH2810" s="2"/>
      <c r="BJ2810" s="2"/>
      <c r="BK2810" s="2"/>
      <c r="BL2810" s="2"/>
      <c r="BM2810" s="8"/>
    </row>
    <row r="2811" spans="1:65" x14ac:dyDescent="0.25">
      <c r="A2811" s="2"/>
      <c r="B2811" s="2"/>
      <c r="C2811" s="2"/>
      <c r="D2811" s="2"/>
      <c r="M2811" s="2"/>
      <c r="N2811" s="39"/>
      <c r="O2811" s="2"/>
      <c r="P2811" s="2"/>
      <c r="Q2811" s="2"/>
      <c r="R2811" s="2"/>
      <c r="S2811" s="2"/>
      <c r="V2811" s="2"/>
      <c r="W2811" s="2"/>
      <c r="X2811" s="2"/>
      <c r="Y2811" s="2"/>
      <c r="Z2811" s="2"/>
      <c r="AA2811" s="2"/>
      <c r="AB2811" s="2"/>
      <c r="AC2811" s="8"/>
      <c r="AE2811" s="2"/>
      <c r="AF2811" s="2"/>
      <c r="AG2811" s="2"/>
      <c r="AH2811" s="2"/>
      <c r="AI2811" s="2"/>
      <c r="AJ2811" s="2"/>
      <c r="AK2811" s="2"/>
      <c r="AL2811" s="8"/>
      <c r="AN2811" s="2"/>
      <c r="AO2811" s="2"/>
      <c r="AP2811" s="2"/>
      <c r="AQ2811" s="2"/>
      <c r="AR2811" s="2"/>
      <c r="AS2811" s="2"/>
      <c r="AT2811" s="2"/>
      <c r="AU2811" s="8"/>
      <c r="AW2811" s="2"/>
      <c r="AX2811" s="2"/>
      <c r="AY2811" s="2"/>
      <c r="AZ2811" s="2"/>
      <c r="BA2811" s="2"/>
      <c r="BB2811" s="2"/>
      <c r="BC2811" s="2"/>
      <c r="BD2811" s="8"/>
      <c r="BF2811" s="2"/>
      <c r="BH2811" s="2"/>
      <c r="BJ2811" s="2"/>
      <c r="BK2811" s="2"/>
      <c r="BL2811" s="2"/>
      <c r="BM2811" s="8"/>
    </row>
    <row r="2812" spans="1:65" x14ac:dyDescent="0.25">
      <c r="A2812" s="2"/>
      <c r="B2812" s="2"/>
      <c r="C2812" s="2"/>
      <c r="D2812" s="2"/>
      <c r="M2812" s="2"/>
      <c r="N2812" s="39"/>
      <c r="O2812" s="2"/>
      <c r="P2812" s="2"/>
      <c r="Q2812" s="2"/>
      <c r="R2812" s="2"/>
      <c r="S2812" s="2"/>
      <c r="V2812" s="2"/>
      <c r="W2812" s="2"/>
      <c r="X2812" s="2"/>
      <c r="Y2812" s="2"/>
      <c r="Z2812" s="2"/>
      <c r="AA2812" s="2"/>
      <c r="AB2812" s="2"/>
      <c r="AC2812" s="8"/>
      <c r="AE2812" s="2"/>
      <c r="AF2812" s="2"/>
      <c r="AG2812" s="2"/>
      <c r="AH2812" s="2"/>
      <c r="AI2812" s="2"/>
      <c r="AJ2812" s="2"/>
      <c r="AK2812" s="2"/>
      <c r="AL2812" s="8"/>
      <c r="AN2812" s="2"/>
      <c r="AO2812" s="2"/>
      <c r="AP2812" s="2"/>
      <c r="AQ2812" s="2"/>
      <c r="AR2812" s="2"/>
      <c r="AS2812" s="2"/>
      <c r="AT2812" s="2"/>
      <c r="AU2812" s="8"/>
      <c r="AW2812" s="2"/>
      <c r="AX2812" s="2"/>
      <c r="AY2812" s="2"/>
      <c r="AZ2812" s="2"/>
      <c r="BA2812" s="2"/>
      <c r="BB2812" s="2"/>
      <c r="BC2812" s="2"/>
      <c r="BD2812" s="8"/>
      <c r="BF2812" s="2"/>
      <c r="BH2812" s="2"/>
      <c r="BJ2812" s="2"/>
      <c r="BK2812" s="2"/>
      <c r="BL2812" s="2"/>
      <c r="BM2812" s="8"/>
    </row>
    <row r="2813" spans="1:65" x14ac:dyDescent="0.25">
      <c r="A2813" s="2"/>
      <c r="B2813" s="2"/>
      <c r="C2813" s="2"/>
      <c r="D2813" s="2"/>
      <c r="M2813" s="2"/>
      <c r="N2813" s="39"/>
      <c r="O2813" s="2"/>
      <c r="P2813" s="2"/>
      <c r="Q2813" s="2"/>
      <c r="R2813" s="2"/>
      <c r="S2813" s="2"/>
      <c r="V2813" s="2"/>
      <c r="W2813" s="2"/>
      <c r="X2813" s="2"/>
      <c r="Y2813" s="2"/>
      <c r="Z2813" s="2"/>
      <c r="AA2813" s="2"/>
      <c r="AB2813" s="2"/>
      <c r="AC2813" s="8"/>
      <c r="AE2813" s="2"/>
      <c r="AF2813" s="2"/>
      <c r="AG2813" s="2"/>
      <c r="AH2813" s="2"/>
      <c r="AI2813" s="2"/>
      <c r="AJ2813" s="2"/>
      <c r="AK2813" s="2"/>
      <c r="AL2813" s="8"/>
      <c r="AN2813" s="2"/>
      <c r="AO2813" s="2"/>
      <c r="AP2813" s="2"/>
      <c r="AQ2813" s="2"/>
      <c r="AR2813" s="2"/>
      <c r="AS2813" s="2"/>
      <c r="AT2813" s="2"/>
      <c r="AU2813" s="8"/>
      <c r="AW2813" s="2"/>
      <c r="AX2813" s="2"/>
      <c r="AY2813" s="2"/>
      <c r="AZ2813" s="2"/>
      <c r="BA2813" s="2"/>
      <c r="BB2813" s="2"/>
      <c r="BC2813" s="2"/>
      <c r="BD2813" s="8"/>
      <c r="BF2813" s="2"/>
      <c r="BH2813" s="2"/>
      <c r="BJ2813" s="2"/>
      <c r="BK2813" s="2"/>
      <c r="BL2813" s="2"/>
      <c r="BM2813" s="8"/>
    </row>
    <row r="2814" spans="1:65" x14ac:dyDescent="0.25">
      <c r="A2814" s="2"/>
      <c r="B2814" s="2"/>
      <c r="C2814" s="2"/>
      <c r="D2814" s="2"/>
      <c r="M2814" s="2"/>
      <c r="N2814" s="39"/>
      <c r="O2814" s="2"/>
      <c r="P2814" s="2"/>
      <c r="Q2814" s="2"/>
      <c r="R2814" s="2"/>
      <c r="S2814" s="2"/>
      <c r="V2814" s="2"/>
      <c r="W2814" s="2"/>
      <c r="X2814" s="2"/>
      <c r="Y2814" s="2"/>
      <c r="Z2814" s="2"/>
      <c r="AA2814" s="2"/>
      <c r="AB2814" s="2"/>
      <c r="AC2814" s="8"/>
      <c r="AE2814" s="2"/>
      <c r="AF2814" s="2"/>
      <c r="AG2814" s="2"/>
      <c r="AH2814" s="2"/>
      <c r="AI2814" s="2"/>
      <c r="AJ2814" s="2"/>
      <c r="AK2814" s="2"/>
      <c r="AL2814" s="8"/>
      <c r="AN2814" s="2"/>
      <c r="AO2814" s="2"/>
      <c r="AP2814" s="2"/>
      <c r="AQ2814" s="2"/>
      <c r="AR2814" s="2"/>
      <c r="AS2814" s="2"/>
      <c r="AT2814" s="2"/>
      <c r="AU2814" s="8"/>
      <c r="AW2814" s="2"/>
      <c r="AX2814" s="2"/>
      <c r="AY2814" s="2"/>
      <c r="AZ2814" s="2"/>
      <c r="BA2814" s="2"/>
      <c r="BB2814" s="2"/>
      <c r="BC2814" s="2"/>
      <c r="BD2814" s="8"/>
      <c r="BF2814" s="2"/>
      <c r="BH2814" s="2"/>
      <c r="BJ2814" s="2"/>
      <c r="BK2814" s="2"/>
      <c r="BL2814" s="2"/>
      <c r="BM2814" s="8"/>
    </row>
    <row r="2815" spans="1:65" x14ac:dyDescent="0.25">
      <c r="A2815" s="2"/>
      <c r="B2815" s="2"/>
      <c r="C2815" s="2"/>
      <c r="D2815" s="2"/>
      <c r="M2815" s="2"/>
      <c r="N2815" s="39"/>
      <c r="O2815" s="2"/>
      <c r="P2815" s="2"/>
      <c r="Q2815" s="2"/>
      <c r="R2815" s="2"/>
      <c r="S2815" s="2"/>
      <c r="V2815" s="2"/>
      <c r="W2815" s="2"/>
      <c r="X2815" s="2"/>
      <c r="Y2815" s="2"/>
      <c r="Z2815" s="2"/>
      <c r="AA2815" s="2"/>
      <c r="AB2815" s="2"/>
      <c r="AC2815" s="8"/>
      <c r="AE2815" s="2"/>
      <c r="AF2815" s="2"/>
      <c r="AG2815" s="2"/>
      <c r="AH2815" s="2"/>
      <c r="AI2815" s="2"/>
      <c r="AJ2815" s="2"/>
      <c r="AK2815" s="2"/>
      <c r="AL2815" s="8"/>
      <c r="AN2815" s="2"/>
      <c r="AO2815" s="2"/>
      <c r="AP2815" s="2"/>
      <c r="AQ2815" s="2"/>
      <c r="AR2815" s="2"/>
      <c r="AS2815" s="2"/>
      <c r="AT2815" s="2"/>
      <c r="AU2815" s="8"/>
      <c r="AW2815" s="2"/>
      <c r="AX2815" s="2"/>
      <c r="AY2815" s="2"/>
      <c r="AZ2815" s="2"/>
      <c r="BA2815" s="2"/>
      <c r="BB2815" s="2"/>
      <c r="BC2815" s="2"/>
      <c r="BD2815" s="8"/>
      <c r="BF2815" s="2"/>
      <c r="BH2815" s="2"/>
      <c r="BJ2815" s="2"/>
      <c r="BK2815" s="2"/>
      <c r="BL2815" s="2"/>
      <c r="BM2815" s="8"/>
    </row>
    <row r="2816" spans="1:65" x14ac:dyDescent="0.25">
      <c r="A2816" s="2"/>
      <c r="B2816" s="2"/>
      <c r="C2816" s="2"/>
      <c r="D2816" s="2"/>
      <c r="M2816" s="2"/>
      <c r="N2816" s="39"/>
      <c r="O2816" s="2"/>
      <c r="P2816" s="2"/>
      <c r="Q2816" s="2"/>
      <c r="R2816" s="2"/>
      <c r="S2816" s="2"/>
      <c r="V2816" s="2"/>
      <c r="W2816" s="2"/>
      <c r="X2816" s="2"/>
      <c r="Y2816" s="2"/>
      <c r="Z2816" s="2"/>
      <c r="AA2816" s="2"/>
      <c r="AB2816" s="2"/>
      <c r="AC2816" s="8"/>
      <c r="AE2816" s="2"/>
      <c r="AF2816" s="2"/>
      <c r="AG2816" s="2"/>
      <c r="AH2816" s="2"/>
      <c r="AI2816" s="2"/>
      <c r="AJ2816" s="2"/>
      <c r="AK2816" s="2"/>
      <c r="AL2816" s="8"/>
      <c r="AN2816" s="2"/>
      <c r="AO2816" s="2"/>
      <c r="AP2816" s="2"/>
      <c r="AQ2816" s="2"/>
      <c r="AR2816" s="2"/>
      <c r="AS2816" s="2"/>
      <c r="AT2816" s="2"/>
      <c r="AU2816" s="8"/>
      <c r="AW2816" s="2"/>
      <c r="AX2816" s="2"/>
      <c r="AY2816" s="2"/>
      <c r="AZ2816" s="2"/>
      <c r="BA2816" s="2"/>
      <c r="BB2816" s="2"/>
      <c r="BC2816" s="2"/>
      <c r="BD2816" s="8"/>
      <c r="BF2816" s="2"/>
      <c r="BH2816" s="2"/>
      <c r="BJ2816" s="2"/>
      <c r="BK2816" s="2"/>
      <c r="BL2816" s="2"/>
      <c r="BM2816" s="8"/>
    </row>
    <row r="2817" spans="1:65" x14ac:dyDescent="0.25">
      <c r="A2817" s="2"/>
      <c r="B2817" s="2"/>
      <c r="C2817" s="2"/>
      <c r="D2817" s="2"/>
      <c r="M2817" s="2"/>
      <c r="N2817" s="39"/>
      <c r="O2817" s="2"/>
      <c r="P2817" s="2"/>
      <c r="Q2817" s="2"/>
      <c r="R2817" s="2"/>
      <c r="S2817" s="2"/>
      <c r="V2817" s="2"/>
      <c r="W2817" s="2"/>
      <c r="X2817" s="2"/>
      <c r="Y2817" s="2"/>
      <c r="Z2817" s="2"/>
      <c r="AA2817" s="2"/>
      <c r="AB2817" s="2"/>
      <c r="AC2817" s="8"/>
      <c r="AE2817" s="2"/>
      <c r="AF2817" s="2"/>
      <c r="AG2817" s="2"/>
      <c r="AH2817" s="2"/>
      <c r="AI2817" s="2"/>
      <c r="AJ2817" s="2"/>
      <c r="AK2817" s="2"/>
      <c r="AL2817" s="8"/>
      <c r="AN2817" s="2"/>
      <c r="AO2817" s="2"/>
      <c r="AP2817" s="2"/>
      <c r="AQ2817" s="2"/>
      <c r="AR2817" s="2"/>
      <c r="AS2817" s="2"/>
      <c r="AT2817" s="2"/>
      <c r="AU2817" s="8"/>
      <c r="AW2817" s="2"/>
      <c r="AX2817" s="2"/>
      <c r="AY2817" s="2"/>
      <c r="AZ2817" s="2"/>
      <c r="BA2817" s="2"/>
      <c r="BB2817" s="2"/>
      <c r="BC2817" s="2"/>
      <c r="BD2817" s="8"/>
      <c r="BF2817" s="2"/>
      <c r="BH2817" s="2"/>
      <c r="BJ2817" s="2"/>
      <c r="BK2817" s="2"/>
      <c r="BL2817" s="2"/>
      <c r="BM2817" s="8"/>
    </row>
    <row r="2818" spans="1:65" x14ac:dyDescent="0.25">
      <c r="A2818" s="2"/>
      <c r="B2818" s="2"/>
      <c r="C2818" s="2"/>
      <c r="D2818" s="2"/>
      <c r="M2818" s="2"/>
      <c r="N2818" s="39"/>
      <c r="O2818" s="2"/>
      <c r="P2818" s="2"/>
      <c r="Q2818" s="2"/>
      <c r="R2818" s="2"/>
      <c r="S2818" s="2"/>
      <c r="V2818" s="2"/>
      <c r="W2818" s="2"/>
      <c r="X2818" s="2"/>
      <c r="Y2818" s="2"/>
      <c r="Z2818" s="2"/>
      <c r="AA2818" s="2"/>
      <c r="AB2818" s="2"/>
      <c r="AC2818" s="8"/>
      <c r="AE2818" s="2"/>
      <c r="AF2818" s="2"/>
      <c r="AG2818" s="2"/>
      <c r="AH2818" s="2"/>
      <c r="AI2818" s="2"/>
      <c r="AJ2818" s="2"/>
      <c r="AK2818" s="2"/>
      <c r="AL2818" s="8"/>
      <c r="AN2818" s="2"/>
      <c r="AO2818" s="2"/>
      <c r="AP2818" s="2"/>
      <c r="AQ2818" s="2"/>
      <c r="AR2818" s="2"/>
      <c r="AS2818" s="2"/>
      <c r="AT2818" s="2"/>
      <c r="AU2818" s="8"/>
      <c r="AW2818" s="2"/>
      <c r="AX2818" s="2"/>
      <c r="AY2818" s="2"/>
      <c r="AZ2818" s="2"/>
      <c r="BA2818" s="2"/>
      <c r="BB2818" s="2"/>
      <c r="BC2818" s="2"/>
      <c r="BD2818" s="8"/>
      <c r="BF2818" s="2"/>
      <c r="BH2818" s="2"/>
      <c r="BJ2818" s="2"/>
      <c r="BK2818" s="2"/>
      <c r="BL2818" s="2"/>
      <c r="BM2818" s="8"/>
    </row>
    <row r="2819" spans="1:65" x14ac:dyDescent="0.25">
      <c r="A2819" s="2"/>
      <c r="B2819" s="2"/>
      <c r="C2819" s="2"/>
      <c r="D2819" s="2"/>
      <c r="M2819" s="2"/>
      <c r="N2819" s="39"/>
      <c r="O2819" s="2"/>
      <c r="P2819" s="2"/>
      <c r="Q2819" s="2"/>
      <c r="R2819" s="2"/>
      <c r="S2819" s="2"/>
      <c r="V2819" s="2"/>
      <c r="W2819" s="2"/>
      <c r="X2819" s="2"/>
      <c r="Y2819" s="2"/>
      <c r="Z2819" s="2"/>
      <c r="AA2819" s="2"/>
      <c r="AB2819" s="2"/>
      <c r="AC2819" s="8"/>
      <c r="AE2819" s="2"/>
      <c r="AF2819" s="2"/>
      <c r="AG2819" s="2"/>
      <c r="AH2819" s="2"/>
      <c r="AI2819" s="2"/>
      <c r="AJ2819" s="2"/>
      <c r="AK2819" s="2"/>
      <c r="AL2819" s="8"/>
      <c r="AN2819" s="2"/>
      <c r="AO2819" s="2"/>
      <c r="AP2819" s="2"/>
      <c r="AQ2819" s="2"/>
      <c r="AR2819" s="2"/>
      <c r="AS2819" s="2"/>
      <c r="AT2819" s="2"/>
      <c r="AU2819" s="8"/>
      <c r="AW2819" s="2"/>
      <c r="AX2819" s="2"/>
      <c r="AY2819" s="2"/>
      <c r="AZ2819" s="2"/>
      <c r="BA2819" s="2"/>
      <c r="BB2819" s="2"/>
      <c r="BC2819" s="2"/>
      <c r="BD2819" s="8"/>
      <c r="BF2819" s="2"/>
      <c r="BH2819" s="2"/>
      <c r="BJ2819" s="2"/>
      <c r="BK2819" s="2"/>
      <c r="BL2819" s="2"/>
      <c r="BM2819" s="8"/>
    </row>
    <row r="2820" spans="1:65" x14ac:dyDescent="0.25">
      <c r="A2820" s="2"/>
      <c r="B2820" s="2"/>
      <c r="C2820" s="2"/>
      <c r="D2820" s="2"/>
      <c r="M2820" s="2"/>
      <c r="N2820" s="39"/>
      <c r="O2820" s="2"/>
      <c r="P2820" s="2"/>
      <c r="Q2820" s="2"/>
      <c r="R2820" s="2"/>
      <c r="S2820" s="2"/>
      <c r="V2820" s="2"/>
      <c r="W2820" s="2"/>
      <c r="X2820" s="2"/>
      <c r="Y2820" s="2"/>
      <c r="Z2820" s="2"/>
      <c r="AA2820" s="2"/>
      <c r="AB2820" s="2"/>
      <c r="AC2820" s="8"/>
      <c r="AE2820" s="2"/>
      <c r="AF2820" s="2"/>
      <c r="AG2820" s="2"/>
      <c r="AH2820" s="2"/>
      <c r="AI2820" s="2"/>
      <c r="AJ2820" s="2"/>
      <c r="AK2820" s="2"/>
      <c r="AL2820" s="8"/>
      <c r="AN2820" s="2"/>
      <c r="AO2820" s="2"/>
      <c r="AP2820" s="2"/>
      <c r="AQ2820" s="2"/>
      <c r="AR2820" s="2"/>
      <c r="AS2820" s="2"/>
      <c r="AT2820" s="2"/>
      <c r="AU2820" s="8"/>
      <c r="AW2820" s="2"/>
      <c r="AX2820" s="2"/>
      <c r="AY2820" s="2"/>
      <c r="AZ2820" s="2"/>
      <c r="BA2820" s="2"/>
      <c r="BB2820" s="2"/>
      <c r="BC2820" s="2"/>
      <c r="BD2820" s="8"/>
      <c r="BF2820" s="2"/>
      <c r="BH2820" s="2"/>
      <c r="BJ2820" s="2"/>
      <c r="BK2820" s="2"/>
      <c r="BL2820" s="2"/>
      <c r="BM2820" s="8"/>
    </row>
    <row r="2821" spans="1:65" x14ac:dyDescent="0.25">
      <c r="A2821" s="2"/>
      <c r="B2821" s="2"/>
      <c r="C2821" s="2"/>
      <c r="D2821" s="2"/>
      <c r="M2821" s="2"/>
      <c r="N2821" s="39"/>
      <c r="O2821" s="2"/>
      <c r="P2821" s="2"/>
      <c r="Q2821" s="2"/>
      <c r="R2821" s="2"/>
      <c r="S2821" s="2"/>
      <c r="V2821" s="2"/>
      <c r="W2821" s="2"/>
      <c r="X2821" s="2"/>
      <c r="Y2821" s="2"/>
      <c r="Z2821" s="2"/>
      <c r="AA2821" s="2"/>
      <c r="AB2821" s="2"/>
      <c r="AC2821" s="8"/>
      <c r="AE2821" s="2"/>
      <c r="AF2821" s="2"/>
      <c r="AG2821" s="2"/>
      <c r="AH2821" s="2"/>
      <c r="AI2821" s="2"/>
      <c r="AJ2821" s="2"/>
      <c r="AK2821" s="2"/>
      <c r="AL2821" s="8"/>
      <c r="AN2821" s="2"/>
      <c r="AO2821" s="2"/>
      <c r="AP2821" s="2"/>
      <c r="AQ2821" s="2"/>
      <c r="AR2821" s="2"/>
      <c r="AS2821" s="2"/>
      <c r="AT2821" s="2"/>
      <c r="AU2821" s="8"/>
      <c r="AW2821" s="2"/>
      <c r="AX2821" s="2"/>
      <c r="AY2821" s="2"/>
      <c r="AZ2821" s="2"/>
      <c r="BA2821" s="2"/>
      <c r="BB2821" s="2"/>
      <c r="BC2821" s="2"/>
      <c r="BD2821" s="8"/>
      <c r="BF2821" s="2"/>
      <c r="BH2821" s="2"/>
      <c r="BJ2821" s="2"/>
      <c r="BK2821" s="2"/>
      <c r="BL2821" s="2"/>
      <c r="BM2821" s="8"/>
    </row>
    <row r="2822" spans="1:65" x14ac:dyDescent="0.25">
      <c r="A2822" s="2"/>
      <c r="B2822" s="2"/>
      <c r="C2822" s="2"/>
      <c r="D2822" s="2"/>
      <c r="M2822" s="2"/>
      <c r="N2822" s="39"/>
      <c r="O2822" s="2"/>
      <c r="P2822" s="2"/>
      <c r="Q2822" s="2"/>
      <c r="R2822" s="2"/>
      <c r="S2822" s="2"/>
      <c r="V2822" s="2"/>
      <c r="W2822" s="2"/>
      <c r="X2822" s="2"/>
      <c r="Y2822" s="2"/>
      <c r="Z2822" s="2"/>
      <c r="AA2822" s="2"/>
      <c r="AB2822" s="2"/>
      <c r="AC2822" s="8"/>
      <c r="AE2822" s="2"/>
      <c r="AF2822" s="2"/>
      <c r="AG2822" s="2"/>
      <c r="AH2822" s="2"/>
      <c r="AI2822" s="2"/>
      <c r="AJ2822" s="2"/>
      <c r="AK2822" s="2"/>
      <c r="AL2822" s="8"/>
      <c r="AN2822" s="2"/>
      <c r="AO2822" s="2"/>
      <c r="AP2822" s="2"/>
      <c r="AQ2822" s="2"/>
      <c r="AR2822" s="2"/>
      <c r="AS2822" s="2"/>
      <c r="AT2822" s="2"/>
      <c r="AU2822" s="8"/>
      <c r="AW2822" s="2"/>
      <c r="AX2822" s="2"/>
      <c r="AY2822" s="2"/>
      <c r="AZ2822" s="2"/>
      <c r="BA2822" s="2"/>
      <c r="BB2822" s="2"/>
      <c r="BC2822" s="2"/>
      <c r="BD2822" s="8"/>
      <c r="BF2822" s="2"/>
      <c r="BH2822" s="2"/>
      <c r="BJ2822" s="2"/>
      <c r="BK2822" s="2"/>
      <c r="BL2822" s="2"/>
      <c r="BM2822" s="8"/>
    </row>
    <row r="2823" spans="1:65" x14ac:dyDescent="0.25">
      <c r="A2823" s="2"/>
      <c r="B2823" s="2"/>
      <c r="C2823" s="2"/>
      <c r="D2823" s="2"/>
      <c r="M2823" s="2"/>
      <c r="N2823" s="39"/>
      <c r="O2823" s="2"/>
      <c r="P2823" s="2"/>
      <c r="Q2823" s="2"/>
      <c r="R2823" s="2"/>
      <c r="S2823" s="2"/>
      <c r="V2823" s="2"/>
      <c r="W2823" s="2"/>
      <c r="X2823" s="2"/>
      <c r="Y2823" s="2"/>
      <c r="Z2823" s="2"/>
      <c r="AA2823" s="2"/>
      <c r="AB2823" s="2"/>
      <c r="AC2823" s="8"/>
      <c r="AE2823" s="2"/>
      <c r="AF2823" s="2"/>
      <c r="AG2823" s="2"/>
      <c r="AH2823" s="2"/>
      <c r="AI2823" s="2"/>
      <c r="AJ2823" s="2"/>
      <c r="AK2823" s="2"/>
      <c r="AL2823" s="8"/>
      <c r="AN2823" s="2"/>
      <c r="AO2823" s="2"/>
      <c r="AP2823" s="2"/>
      <c r="AQ2823" s="2"/>
      <c r="AR2823" s="2"/>
      <c r="AS2823" s="2"/>
      <c r="AT2823" s="2"/>
      <c r="AU2823" s="8"/>
      <c r="AW2823" s="2"/>
      <c r="AX2823" s="2"/>
      <c r="AY2823" s="2"/>
      <c r="AZ2823" s="2"/>
      <c r="BA2823" s="2"/>
      <c r="BB2823" s="2"/>
      <c r="BC2823" s="2"/>
      <c r="BD2823" s="8"/>
      <c r="BF2823" s="2"/>
      <c r="BH2823" s="2"/>
      <c r="BJ2823" s="2"/>
      <c r="BK2823" s="2"/>
      <c r="BL2823" s="2"/>
      <c r="BM2823" s="8"/>
    </row>
    <row r="2824" spans="1:65" x14ac:dyDescent="0.25">
      <c r="A2824" s="2"/>
      <c r="B2824" s="2"/>
      <c r="C2824" s="2"/>
      <c r="D2824" s="2"/>
      <c r="M2824" s="2"/>
      <c r="N2824" s="39"/>
      <c r="O2824" s="2"/>
      <c r="P2824" s="2"/>
      <c r="Q2824" s="2"/>
      <c r="R2824" s="2"/>
      <c r="S2824" s="2"/>
      <c r="V2824" s="2"/>
      <c r="W2824" s="2"/>
      <c r="X2824" s="2"/>
      <c r="Y2824" s="2"/>
      <c r="Z2824" s="2"/>
      <c r="AA2824" s="2"/>
      <c r="AB2824" s="2"/>
      <c r="AC2824" s="8"/>
      <c r="AE2824" s="2"/>
      <c r="AF2824" s="2"/>
      <c r="AG2824" s="2"/>
      <c r="AH2824" s="2"/>
      <c r="AI2824" s="2"/>
      <c r="AJ2824" s="2"/>
      <c r="AK2824" s="2"/>
      <c r="AL2824" s="8"/>
      <c r="AN2824" s="2"/>
      <c r="AO2824" s="2"/>
      <c r="AP2824" s="2"/>
      <c r="AQ2824" s="2"/>
      <c r="AR2824" s="2"/>
      <c r="AS2824" s="2"/>
      <c r="AT2824" s="2"/>
      <c r="AU2824" s="8"/>
      <c r="AW2824" s="2"/>
      <c r="AX2824" s="2"/>
      <c r="AY2824" s="2"/>
      <c r="AZ2824" s="2"/>
      <c r="BA2824" s="2"/>
      <c r="BB2824" s="2"/>
      <c r="BC2824" s="2"/>
      <c r="BD2824" s="8"/>
      <c r="BF2824" s="2"/>
      <c r="BH2824" s="2"/>
      <c r="BJ2824" s="2"/>
      <c r="BK2824" s="2"/>
      <c r="BL2824" s="2"/>
      <c r="BM2824" s="8"/>
    </row>
    <row r="2825" spans="1:65" x14ac:dyDescent="0.25">
      <c r="A2825" s="2"/>
      <c r="B2825" s="2"/>
      <c r="C2825" s="2"/>
      <c r="D2825" s="2"/>
      <c r="M2825" s="2"/>
      <c r="N2825" s="39"/>
      <c r="O2825" s="2"/>
      <c r="P2825" s="2"/>
      <c r="Q2825" s="2"/>
      <c r="R2825" s="2"/>
      <c r="S2825" s="2"/>
      <c r="V2825" s="2"/>
      <c r="W2825" s="2"/>
      <c r="X2825" s="2"/>
      <c r="Y2825" s="2"/>
      <c r="Z2825" s="2"/>
      <c r="AA2825" s="2"/>
      <c r="AB2825" s="2"/>
      <c r="AC2825" s="8"/>
      <c r="AE2825" s="2"/>
      <c r="AF2825" s="2"/>
      <c r="AG2825" s="2"/>
      <c r="AH2825" s="2"/>
      <c r="AI2825" s="2"/>
      <c r="AJ2825" s="2"/>
      <c r="AK2825" s="2"/>
      <c r="AL2825" s="8"/>
      <c r="AN2825" s="2"/>
      <c r="AO2825" s="2"/>
      <c r="AP2825" s="2"/>
      <c r="AQ2825" s="2"/>
      <c r="AR2825" s="2"/>
      <c r="AS2825" s="2"/>
      <c r="AT2825" s="2"/>
      <c r="AU2825" s="8"/>
      <c r="AW2825" s="2"/>
      <c r="AX2825" s="2"/>
      <c r="AY2825" s="2"/>
      <c r="AZ2825" s="2"/>
      <c r="BA2825" s="2"/>
      <c r="BB2825" s="2"/>
      <c r="BC2825" s="2"/>
      <c r="BD2825" s="8"/>
      <c r="BF2825" s="2"/>
      <c r="BH2825" s="2"/>
      <c r="BJ2825" s="2"/>
      <c r="BK2825" s="2"/>
      <c r="BL2825" s="2"/>
      <c r="BM2825" s="8"/>
    </row>
    <row r="2826" spans="1:65" x14ac:dyDescent="0.25">
      <c r="A2826" s="2"/>
      <c r="B2826" s="2"/>
      <c r="C2826" s="2"/>
      <c r="D2826" s="2"/>
      <c r="M2826" s="2"/>
      <c r="N2826" s="39"/>
      <c r="O2826" s="2"/>
      <c r="P2826" s="2"/>
      <c r="Q2826" s="2"/>
      <c r="R2826" s="2"/>
      <c r="S2826" s="2"/>
      <c r="V2826" s="2"/>
      <c r="W2826" s="2"/>
      <c r="X2826" s="2"/>
      <c r="Y2826" s="2"/>
      <c r="Z2826" s="2"/>
      <c r="AA2826" s="2"/>
      <c r="AB2826" s="2"/>
      <c r="AC2826" s="8"/>
      <c r="AE2826" s="2"/>
      <c r="AF2826" s="2"/>
      <c r="AG2826" s="2"/>
      <c r="AH2826" s="2"/>
      <c r="AI2826" s="2"/>
      <c r="AJ2826" s="2"/>
      <c r="AK2826" s="2"/>
      <c r="AL2826" s="8"/>
      <c r="AN2826" s="2"/>
      <c r="AO2826" s="2"/>
      <c r="AP2826" s="2"/>
      <c r="AQ2826" s="2"/>
      <c r="AR2826" s="2"/>
      <c r="AS2826" s="2"/>
      <c r="AT2826" s="2"/>
      <c r="AU2826" s="8"/>
      <c r="AW2826" s="2"/>
      <c r="AX2826" s="2"/>
      <c r="AY2826" s="2"/>
      <c r="AZ2826" s="2"/>
      <c r="BA2826" s="2"/>
      <c r="BB2826" s="2"/>
      <c r="BC2826" s="2"/>
      <c r="BD2826" s="8"/>
      <c r="BF2826" s="2"/>
      <c r="BH2826" s="2"/>
      <c r="BJ2826" s="2"/>
      <c r="BK2826" s="2"/>
      <c r="BL2826" s="2"/>
      <c r="BM2826" s="8"/>
    </row>
    <row r="2827" spans="1:65" x14ac:dyDescent="0.25">
      <c r="A2827" s="2"/>
      <c r="B2827" s="2"/>
      <c r="C2827" s="2"/>
      <c r="D2827" s="2"/>
      <c r="M2827" s="2"/>
      <c r="N2827" s="39"/>
      <c r="O2827" s="2"/>
      <c r="P2827" s="2"/>
      <c r="Q2827" s="2"/>
      <c r="R2827" s="2"/>
      <c r="S2827" s="2"/>
      <c r="V2827" s="2"/>
      <c r="W2827" s="2"/>
      <c r="X2827" s="2"/>
      <c r="Y2827" s="2"/>
      <c r="Z2827" s="2"/>
      <c r="AA2827" s="2"/>
      <c r="AB2827" s="2"/>
      <c r="AC2827" s="8"/>
      <c r="AE2827" s="2"/>
      <c r="AF2827" s="2"/>
      <c r="AG2827" s="2"/>
      <c r="AH2827" s="2"/>
      <c r="AI2827" s="2"/>
      <c r="AJ2827" s="2"/>
      <c r="AK2827" s="2"/>
      <c r="AL2827" s="8"/>
      <c r="AN2827" s="2"/>
      <c r="AO2827" s="2"/>
      <c r="AP2827" s="2"/>
      <c r="AQ2827" s="2"/>
      <c r="AR2827" s="2"/>
      <c r="AS2827" s="2"/>
      <c r="AT2827" s="2"/>
      <c r="AU2827" s="8"/>
      <c r="AW2827" s="2"/>
      <c r="AX2827" s="2"/>
      <c r="AY2827" s="2"/>
      <c r="AZ2827" s="2"/>
      <c r="BA2827" s="2"/>
      <c r="BB2827" s="2"/>
      <c r="BC2827" s="2"/>
      <c r="BD2827" s="8"/>
      <c r="BF2827" s="2"/>
      <c r="BH2827" s="2"/>
      <c r="BJ2827" s="2"/>
      <c r="BK2827" s="2"/>
      <c r="BL2827" s="2"/>
      <c r="BM2827" s="8"/>
    </row>
    <row r="2828" spans="1:65" x14ac:dyDescent="0.25">
      <c r="A2828" s="2"/>
      <c r="B2828" s="2"/>
      <c r="C2828" s="2"/>
      <c r="D2828" s="2"/>
      <c r="M2828" s="2"/>
      <c r="N2828" s="39"/>
      <c r="O2828" s="2"/>
      <c r="P2828" s="2"/>
      <c r="Q2828" s="2"/>
      <c r="R2828" s="2"/>
      <c r="S2828" s="2"/>
      <c r="V2828" s="2"/>
      <c r="W2828" s="2"/>
      <c r="X2828" s="2"/>
      <c r="Y2828" s="2"/>
      <c r="Z2828" s="2"/>
      <c r="AA2828" s="2"/>
      <c r="AB2828" s="2"/>
      <c r="AC2828" s="8"/>
      <c r="AE2828" s="2"/>
      <c r="AF2828" s="2"/>
      <c r="AG2828" s="2"/>
      <c r="AH2828" s="2"/>
      <c r="AI2828" s="2"/>
      <c r="AJ2828" s="2"/>
      <c r="AK2828" s="2"/>
      <c r="AL2828" s="8"/>
      <c r="AN2828" s="2"/>
      <c r="AO2828" s="2"/>
      <c r="AP2828" s="2"/>
      <c r="AQ2828" s="2"/>
      <c r="AR2828" s="2"/>
      <c r="AS2828" s="2"/>
      <c r="AT2828" s="2"/>
      <c r="AU2828" s="8"/>
      <c r="AW2828" s="2"/>
      <c r="AX2828" s="2"/>
      <c r="AY2828" s="2"/>
      <c r="AZ2828" s="2"/>
      <c r="BA2828" s="2"/>
      <c r="BB2828" s="2"/>
      <c r="BC2828" s="2"/>
      <c r="BD2828" s="8"/>
      <c r="BF2828" s="2"/>
      <c r="BH2828" s="2"/>
      <c r="BJ2828" s="2"/>
      <c r="BK2828" s="2"/>
      <c r="BL2828" s="2"/>
      <c r="BM2828" s="8"/>
    </row>
    <row r="2829" spans="1:65" x14ac:dyDescent="0.25">
      <c r="A2829" s="2"/>
      <c r="B2829" s="2"/>
      <c r="C2829" s="2"/>
      <c r="D2829" s="2"/>
      <c r="M2829" s="2"/>
      <c r="N2829" s="39"/>
      <c r="O2829" s="2"/>
      <c r="P2829" s="2"/>
      <c r="Q2829" s="2"/>
      <c r="R2829" s="2"/>
      <c r="S2829" s="2"/>
      <c r="V2829" s="2"/>
      <c r="W2829" s="2"/>
      <c r="X2829" s="2"/>
      <c r="Y2829" s="2"/>
      <c r="Z2829" s="2"/>
      <c r="AA2829" s="2"/>
      <c r="AB2829" s="2"/>
      <c r="AC2829" s="8"/>
      <c r="AE2829" s="2"/>
      <c r="AF2829" s="2"/>
      <c r="AG2829" s="2"/>
      <c r="AH2829" s="2"/>
      <c r="AI2829" s="2"/>
      <c r="AJ2829" s="2"/>
      <c r="AK2829" s="2"/>
      <c r="AL2829" s="8"/>
      <c r="AN2829" s="2"/>
      <c r="AO2829" s="2"/>
      <c r="AP2829" s="2"/>
      <c r="AQ2829" s="2"/>
      <c r="AR2829" s="2"/>
      <c r="AS2829" s="2"/>
      <c r="AT2829" s="2"/>
      <c r="AU2829" s="8"/>
      <c r="AW2829" s="2"/>
      <c r="AX2829" s="2"/>
      <c r="AY2829" s="2"/>
      <c r="AZ2829" s="2"/>
      <c r="BA2829" s="2"/>
      <c r="BB2829" s="2"/>
      <c r="BC2829" s="2"/>
      <c r="BD2829" s="8"/>
      <c r="BF2829" s="2"/>
      <c r="BH2829" s="2"/>
      <c r="BJ2829" s="2"/>
      <c r="BK2829" s="2"/>
      <c r="BL2829" s="2"/>
      <c r="BM2829" s="8"/>
    </row>
    <row r="2830" spans="1:65" x14ac:dyDescent="0.25">
      <c r="A2830" s="2"/>
      <c r="B2830" s="2"/>
      <c r="C2830" s="2"/>
      <c r="D2830" s="2"/>
      <c r="M2830" s="2"/>
      <c r="N2830" s="39"/>
      <c r="O2830" s="2"/>
      <c r="P2830" s="2"/>
      <c r="Q2830" s="2"/>
      <c r="R2830" s="2"/>
      <c r="S2830" s="2"/>
      <c r="V2830" s="2"/>
      <c r="W2830" s="2"/>
      <c r="X2830" s="2"/>
      <c r="Y2830" s="2"/>
      <c r="Z2830" s="2"/>
      <c r="AA2830" s="2"/>
      <c r="AB2830" s="2"/>
      <c r="AC2830" s="8"/>
      <c r="AE2830" s="2"/>
      <c r="AF2830" s="2"/>
      <c r="AG2830" s="2"/>
      <c r="AH2830" s="2"/>
      <c r="AI2830" s="2"/>
      <c r="AJ2830" s="2"/>
      <c r="AK2830" s="2"/>
      <c r="AL2830" s="8"/>
      <c r="AN2830" s="2"/>
      <c r="AO2830" s="2"/>
      <c r="AP2830" s="2"/>
      <c r="AQ2830" s="2"/>
      <c r="AR2830" s="2"/>
      <c r="AS2830" s="2"/>
      <c r="AT2830" s="2"/>
      <c r="AU2830" s="8"/>
      <c r="AW2830" s="2"/>
      <c r="AX2830" s="2"/>
      <c r="AY2830" s="2"/>
      <c r="AZ2830" s="2"/>
      <c r="BA2830" s="2"/>
      <c r="BB2830" s="2"/>
      <c r="BC2830" s="2"/>
      <c r="BD2830" s="8"/>
      <c r="BF2830" s="2"/>
      <c r="BH2830" s="2"/>
      <c r="BJ2830" s="2"/>
      <c r="BK2830" s="2"/>
      <c r="BL2830" s="2"/>
      <c r="BM2830" s="8"/>
    </row>
    <row r="2831" spans="1:65" x14ac:dyDescent="0.25">
      <c r="A2831" s="2"/>
      <c r="B2831" s="2"/>
      <c r="C2831" s="2"/>
      <c r="D2831" s="2"/>
      <c r="M2831" s="2"/>
      <c r="N2831" s="39"/>
      <c r="O2831" s="2"/>
      <c r="P2831" s="2"/>
      <c r="Q2831" s="2"/>
      <c r="R2831" s="2"/>
      <c r="S2831" s="2"/>
      <c r="V2831" s="2"/>
      <c r="W2831" s="2"/>
      <c r="X2831" s="2"/>
      <c r="Y2831" s="2"/>
      <c r="Z2831" s="2"/>
      <c r="AA2831" s="2"/>
      <c r="AB2831" s="2"/>
      <c r="AC2831" s="8"/>
      <c r="AE2831" s="2"/>
      <c r="AF2831" s="2"/>
      <c r="AG2831" s="2"/>
      <c r="AH2831" s="2"/>
      <c r="AI2831" s="2"/>
      <c r="AJ2831" s="2"/>
      <c r="AK2831" s="2"/>
      <c r="AL2831" s="8"/>
      <c r="AN2831" s="2"/>
      <c r="AO2831" s="2"/>
      <c r="AP2831" s="2"/>
      <c r="AQ2831" s="2"/>
      <c r="AR2831" s="2"/>
      <c r="AS2831" s="2"/>
      <c r="AT2831" s="2"/>
      <c r="AU2831" s="8"/>
      <c r="AW2831" s="2"/>
      <c r="AX2831" s="2"/>
      <c r="AY2831" s="2"/>
      <c r="AZ2831" s="2"/>
      <c r="BA2831" s="2"/>
      <c r="BB2831" s="2"/>
      <c r="BC2831" s="2"/>
      <c r="BD2831" s="8"/>
      <c r="BF2831" s="2"/>
      <c r="BH2831" s="2"/>
      <c r="BJ2831" s="2"/>
      <c r="BK2831" s="2"/>
      <c r="BL2831" s="2"/>
      <c r="BM2831" s="8"/>
    </row>
    <row r="2832" spans="1:65" x14ac:dyDescent="0.25">
      <c r="A2832" s="2"/>
      <c r="B2832" s="2"/>
      <c r="C2832" s="2"/>
      <c r="D2832" s="2"/>
      <c r="M2832" s="2"/>
      <c r="N2832" s="39"/>
      <c r="O2832" s="2"/>
      <c r="P2832" s="2"/>
      <c r="Q2832" s="2"/>
      <c r="R2832" s="2"/>
      <c r="S2832" s="2"/>
      <c r="V2832" s="2"/>
      <c r="W2832" s="2"/>
      <c r="X2832" s="2"/>
      <c r="Y2832" s="2"/>
      <c r="Z2832" s="2"/>
      <c r="AA2832" s="2"/>
      <c r="AB2832" s="2"/>
      <c r="AC2832" s="8"/>
      <c r="AE2832" s="2"/>
      <c r="AF2832" s="2"/>
      <c r="AG2832" s="2"/>
      <c r="AH2832" s="2"/>
      <c r="AI2832" s="2"/>
      <c r="AJ2832" s="2"/>
      <c r="AK2832" s="2"/>
      <c r="AL2832" s="8"/>
      <c r="AN2832" s="2"/>
      <c r="AO2832" s="2"/>
      <c r="AP2832" s="2"/>
      <c r="AQ2832" s="2"/>
      <c r="AR2832" s="2"/>
      <c r="AS2832" s="2"/>
      <c r="AT2832" s="2"/>
      <c r="AU2832" s="8"/>
      <c r="AW2832" s="2"/>
      <c r="AX2832" s="2"/>
      <c r="AY2832" s="2"/>
      <c r="AZ2832" s="2"/>
      <c r="BA2832" s="2"/>
      <c r="BB2832" s="2"/>
      <c r="BC2832" s="2"/>
      <c r="BD2832" s="8"/>
      <c r="BF2832" s="2"/>
      <c r="BH2832" s="2"/>
      <c r="BJ2832" s="2"/>
      <c r="BK2832" s="2"/>
      <c r="BL2832" s="2"/>
      <c r="BM2832" s="8"/>
    </row>
    <row r="2833" spans="1:65" x14ac:dyDescent="0.25">
      <c r="A2833" s="2"/>
      <c r="B2833" s="2"/>
      <c r="C2833" s="2"/>
      <c r="D2833" s="2"/>
      <c r="M2833" s="2"/>
      <c r="N2833" s="39"/>
      <c r="O2833" s="2"/>
      <c r="P2833" s="2"/>
      <c r="Q2833" s="2"/>
      <c r="R2833" s="2"/>
      <c r="S2833" s="2"/>
      <c r="V2833" s="2"/>
      <c r="W2833" s="2"/>
      <c r="X2833" s="2"/>
      <c r="Y2833" s="2"/>
      <c r="Z2833" s="2"/>
      <c r="AA2833" s="2"/>
      <c r="AB2833" s="2"/>
      <c r="AC2833" s="8"/>
      <c r="AE2833" s="2"/>
      <c r="AF2833" s="2"/>
      <c r="AG2833" s="2"/>
      <c r="AH2833" s="2"/>
      <c r="AI2833" s="2"/>
      <c r="AJ2833" s="2"/>
      <c r="AK2833" s="2"/>
      <c r="AL2833" s="8"/>
      <c r="AN2833" s="2"/>
      <c r="AO2833" s="2"/>
      <c r="AP2833" s="2"/>
      <c r="AQ2833" s="2"/>
      <c r="AR2833" s="2"/>
      <c r="AS2833" s="2"/>
      <c r="AT2833" s="2"/>
      <c r="AU2833" s="8"/>
      <c r="AW2833" s="2"/>
      <c r="AX2833" s="2"/>
      <c r="AY2833" s="2"/>
      <c r="AZ2833" s="2"/>
      <c r="BA2833" s="2"/>
      <c r="BB2833" s="2"/>
      <c r="BC2833" s="2"/>
      <c r="BD2833" s="8"/>
      <c r="BF2833" s="2"/>
      <c r="BH2833" s="2"/>
      <c r="BJ2833" s="2"/>
      <c r="BK2833" s="2"/>
      <c r="BL2833" s="2"/>
      <c r="BM2833" s="8"/>
    </row>
    <row r="2834" spans="1:65" x14ac:dyDescent="0.25">
      <c r="A2834" s="2"/>
      <c r="B2834" s="2"/>
      <c r="C2834" s="2"/>
      <c r="D2834" s="2"/>
      <c r="M2834" s="2"/>
      <c r="N2834" s="39"/>
      <c r="O2834" s="2"/>
      <c r="P2834" s="2"/>
      <c r="Q2834" s="2"/>
      <c r="R2834" s="2"/>
      <c r="S2834" s="2"/>
      <c r="V2834" s="2"/>
      <c r="W2834" s="2"/>
      <c r="X2834" s="2"/>
      <c r="Y2834" s="2"/>
      <c r="Z2834" s="2"/>
      <c r="AA2834" s="2"/>
      <c r="AB2834" s="2"/>
      <c r="AC2834" s="8"/>
      <c r="AE2834" s="2"/>
      <c r="AF2834" s="2"/>
      <c r="AG2834" s="2"/>
      <c r="AH2834" s="2"/>
      <c r="AI2834" s="2"/>
      <c r="AJ2834" s="2"/>
      <c r="AK2834" s="2"/>
      <c r="AL2834" s="8"/>
      <c r="AN2834" s="2"/>
      <c r="AO2834" s="2"/>
      <c r="AP2834" s="2"/>
      <c r="AQ2834" s="2"/>
      <c r="AR2834" s="2"/>
      <c r="AS2834" s="2"/>
      <c r="AT2834" s="2"/>
      <c r="AU2834" s="8"/>
      <c r="AW2834" s="2"/>
      <c r="AX2834" s="2"/>
      <c r="AY2834" s="2"/>
      <c r="AZ2834" s="2"/>
      <c r="BA2834" s="2"/>
      <c r="BB2834" s="2"/>
      <c r="BC2834" s="2"/>
      <c r="BD2834" s="8"/>
      <c r="BF2834" s="2"/>
      <c r="BH2834" s="2"/>
      <c r="BJ2834" s="2"/>
      <c r="BK2834" s="2"/>
      <c r="BL2834" s="2"/>
      <c r="BM2834" s="8"/>
    </row>
    <row r="2835" spans="1:65" x14ac:dyDescent="0.25">
      <c r="A2835" s="2"/>
      <c r="B2835" s="2"/>
      <c r="C2835" s="2"/>
      <c r="D2835" s="2"/>
      <c r="M2835" s="2"/>
      <c r="N2835" s="39"/>
      <c r="O2835" s="2"/>
      <c r="P2835" s="2"/>
      <c r="Q2835" s="2"/>
      <c r="R2835" s="2"/>
      <c r="S2835" s="2"/>
      <c r="V2835" s="2"/>
      <c r="W2835" s="2"/>
      <c r="X2835" s="2"/>
      <c r="Y2835" s="2"/>
      <c r="Z2835" s="2"/>
      <c r="AA2835" s="2"/>
      <c r="AB2835" s="2"/>
      <c r="AC2835" s="8"/>
      <c r="AE2835" s="2"/>
      <c r="AF2835" s="2"/>
      <c r="AG2835" s="2"/>
      <c r="AH2835" s="2"/>
      <c r="AI2835" s="2"/>
      <c r="AJ2835" s="2"/>
      <c r="AK2835" s="2"/>
      <c r="AL2835" s="8"/>
      <c r="AN2835" s="2"/>
      <c r="AO2835" s="2"/>
      <c r="AP2835" s="2"/>
      <c r="AQ2835" s="2"/>
      <c r="AR2835" s="2"/>
      <c r="AS2835" s="2"/>
      <c r="AT2835" s="2"/>
      <c r="AU2835" s="8"/>
      <c r="AW2835" s="2"/>
      <c r="AX2835" s="2"/>
      <c r="AY2835" s="2"/>
      <c r="AZ2835" s="2"/>
      <c r="BA2835" s="2"/>
      <c r="BB2835" s="2"/>
      <c r="BC2835" s="2"/>
      <c r="BD2835" s="8"/>
      <c r="BF2835" s="2"/>
      <c r="BH2835" s="2"/>
      <c r="BJ2835" s="2"/>
      <c r="BK2835" s="2"/>
      <c r="BL2835" s="2"/>
      <c r="BM2835" s="8"/>
    </row>
    <row r="2836" spans="1:65" x14ac:dyDescent="0.25">
      <c r="A2836" s="2"/>
      <c r="B2836" s="2"/>
      <c r="C2836" s="2"/>
      <c r="D2836" s="2"/>
      <c r="M2836" s="2"/>
      <c r="N2836" s="39"/>
      <c r="O2836" s="2"/>
      <c r="P2836" s="2"/>
      <c r="Q2836" s="2"/>
      <c r="R2836" s="2"/>
      <c r="S2836" s="2"/>
      <c r="V2836" s="2"/>
      <c r="W2836" s="2"/>
      <c r="X2836" s="2"/>
      <c r="Y2836" s="2"/>
      <c r="Z2836" s="2"/>
      <c r="AA2836" s="2"/>
      <c r="AB2836" s="2"/>
      <c r="AC2836" s="8"/>
      <c r="AE2836" s="2"/>
      <c r="AF2836" s="2"/>
      <c r="AG2836" s="2"/>
      <c r="AH2836" s="2"/>
      <c r="AI2836" s="2"/>
      <c r="AJ2836" s="2"/>
      <c r="AK2836" s="2"/>
      <c r="AL2836" s="8"/>
      <c r="AN2836" s="2"/>
      <c r="AO2836" s="2"/>
      <c r="AP2836" s="2"/>
      <c r="AQ2836" s="2"/>
      <c r="AR2836" s="2"/>
      <c r="AS2836" s="2"/>
      <c r="AT2836" s="2"/>
      <c r="AU2836" s="8"/>
      <c r="AW2836" s="2"/>
      <c r="AX2836" s="2"/>
      <c r="AY2836" s="2"/>
      <c r="AZ2836" s="2"/>
      <c r="BA2836" s="2"/>
      <c r="BB2836" s="2"/>
      <c r="BC2836" s="2"/>
      <c r="BD2836" s="8"/>
      <c r="BF2836" s="2"/>
      <c r="BH2836" s="2"/>
      <c r="BJ2836" s="2"/>
      <c r="BK2836" s="2"/>
      <c r="BL2836" s="2"/>
      <c r="BM2836" s="8"/>
    </row>
    <row r="2837" spans="1:65" x14ac:dyDescent="0.25">
      <c r="A2837" s="2"/>
      <c r="B2837" s="2"/>
      <c r="C2837" s="2"/>
      <c r="D2837" s="2"/>
      <c r="M2837" s="2"/>
      <c r="N2837" s="39"/>
      <c r="O2837" s="2"/>
      <c r="P2837" s="2"/>
      <c r="Q2837" s="2"/>
      <c r="R2837" s="2"/>
      <c r="S2837" s="2"/>
      <c r="V2837" s="2"/>
      <c r="W2837" s="2"/>
      <c r="X2837" s="2"/>
      <c r="Y2837" s="2"/>
      <c r="Z2837" s="2"/>
      <c r="AA2837" s="2"/>
      <c r="AB2837" s="2"/>
      <c r="AC2837" s="8"/>
      <c r="AE2837" s="2"/>
      <c r="AF2837" s="2"/>
      <c r="AG2837" s="2"/>
      <c r="AH2837" s="2"/>
      <c r="AI2837" s="2"/>
      <c r="AJ2837" s="2"/>
      <c r="AK2837" s="2"/>
      <c r="AL2837" s="8"/>
      <c r="AN2837" s="2"/>
      <c r="AO2837" s="2"/>
      <c r="AP2837" s="2"/>
      <c r="AQ2837" s="2"/>
      <c r="AR2837" s="2"/>
      <c r="AS2837" s="2"/>
      <c r="AT2837" s="2"/>
      <c r="AU2837" s="8"/>
      <c r="AW2837" s="2"/>
      <c r="AX2837" s="2"/>
      <c r="AY2837" s="2"/>
      <c r="AZ2837" s="2"/>
      <c r="BA2837" s="2"/>
      <c r="BB2837" s="2"/>
      <c r="BC2837" s="2"/>
      <c r="BD2837" s="8"/>
      <c r="BF2837" s="2"/>
      <c r="BH2837" s="2"/>
      <c r="BJ2837" s="2"/>
      <c r="BK2837" s="2"/>
      <c r="BL2837" s="2"/>
      <c r="BM2837" s="8"/>
    </row>
    <row r="2838" spans="1:65" x14ac:dyDescent="0.25">
      <c r="A2838" s="2"/>
      <c r="B2838" s="2"/>
      <c r="C2838" s="2"/>
      <c r="D2838" s="2"/>
      <c r="M2838" s="2"/>
      <c r="N2838" s="39"/>
      <c r="O2838" s="2"/>
      <c r="P2838" s="2"/>
      <c r="Q2838" s="2"/>
      <c r="R2838" s="2"/>
      <c r="S2838" s="2"/>
      <c r="V2838" s="2"/>
      <c r="W2838" s="2"/>
      <c r="X2838" s="2"/>
      <c r="Y2838" s="2"/>
      <c r="Z2838" s="2"/>
      <c r="AA2838" s="2"/>
      <c r="AB2838" s="2"/>
      <c r="AC2838" s="8"/>
      <c r="AE2838" s="2"/>
      <c r="AF2838" s="2"/>
      <c r="AG2838" s="2"/>
      <c r="AH2838" s="2"/>
      <c r="AI2838" s="2"/>
      <c r="AJ2838" s="2"/>
      <c r="AK2838" s="2"/>
      <c r="AL2838" s="8"/>
      <c r="AN2838" s="2"/>
      <c r="AO2838" s="2"/>
      <c r="AP2838" s="2"/>
      <c r="AQ2838" s="2"/>
      <c r="AR2838" s="2"/>
      <c r="AS2838" s="2"/>
      <c r="AT2838" s="2"/>
      <c r="AU2838" s="8"/>
      <c r="AW2838" s="2"/>
      <c r="AX2838" s="2"/>
      <c r="AY2838" s="2"/>
      <c r="AZ2838" s="2"/>
      <c r="BA2838" s="2"/>
      <c r="BB2838" s="2"/>
      <c r="BC2838" s="2"/>
      <c r="BD2838" s="8"/>
      <c r="BF2838" s="2"/>
      <c r="BH2838" s="2"/>
      <c r="BJ2838" s="2"/>
      <c r="BK2838" s="2"/>
      <c r="BL2838" s="2"/>
      <c r="BM2838" s="8"/>
    </row>
    <row r="2839" spans="1:65" x14ac:dyDescent="0.25">
      <c r="A2839" s="2"/>
      <c r="B2839" s="2"/>
      <c r="C2839" s="2"/>
      <c r="D2839" s="2"/>
      <c r="M2839" s="2"/>
      <c r="N2839" s="39"/>
      <c r="O2839" s="2"/>
      <c r="P2839" s="2"/>
      <c r="Q2839" s="2"/>
      <c r="R2839" s="2"/>
      <c r="S2839" s="2"/>
      <c r="V2839" s="2"/>
      <c r="W2839" s="2"/>
      <c r="X2839" s="2"/>
      <c r="Y2839" s="2"/>
      <c r="Z2839" s="2"/>
      <c r="AA2839" s="2"/>
      <c r="AB2839" s="2"/>
      <c r="AC2839" s="8"/>
      <c r="AE2839" s="2"/>
      <c r="AF2839" s="2"/>
      <c r="AG2839" s="2"/>
      <c r="AH2839" s="2"/>
      <c r="AI2839" s="2"/>
      <c r="AJ2839" s="2"/>
      <c r="AK2839" s="2"/>
      <c r="AL2839" s="8"/>
      <c r="AN2839" s="2"/>
      <c r="AO2839" s="2"/>
      <c r="AP2839" s="2"/>
      <c r="AQ2839" s="2"/>
      <c r="AR2839" s="2"/>
      <c r="AS2839" s="2"/>
      <c r="AT2839" s="2"/>
      <c r="AU2839" s="8"/>
      <c r="AW2839" s="2"/>
      <c r="AX2839" s="2"/>
      <c r="AY2839" s="2"/>
      <c r="AZ2839" s="2"/>
      <c r="BA2839" s="2"/>
      <c r="BB2839" s="2"/>
      <c r="BC2839" s="2"/>
      <c r="BD2839" s="8"/>
      <c r="BF2839" s="2"/>
      <c r="BH2839" s="2"/>
      <c r="BJ2839" s="2"/>
      <c r="BK2839" s="2"/>
      <c r="BL2839" s="2"/>
      <c r="BM2839" s="8"/>
    </row>
    <row r="2840" spans="1:65" x14ac:dyDescent="0.25">
      <c r="A2840" s="2"/>
      <c r="B2840" s="2"/>
      <c r="C2840" s="2"/>
      <c r="D2840" s="2"/>
      <c r="M2840" s="2"/>
      <c r="N2840" s="39"/>
      <c r="O2840" s="2"/>
      <c r="P2840" s="2"/>
      <c r="Q2840" s="2"/>
      <c r="R2840" s="2"/>
      <c r="S2840" s="2"/>
      <c r="V2840" s="2"/>
      <c r="W2840" s="2"/>
      <c r="X2840" s="2"/>
      <c r="Y2840" s="2"/>
      <c r="Z2840" s="2"/>
      <c r="AA2840" s="2"/>
      <c r="AB2840" s="2"/>
      <c r="AC2840" s="8"/>
      <c r="AE2840" s="2"/>
      <c r="AF2840" s="2"/>
      <c r="AG2840" s="2"/>
      <c r="AH2840" s="2"/>
      <c r="AI2840" s="2"/>
      <c r="AJ2840" s="2"/>
      <c r="AK2840" s="2"/>
      <c r="AL2840" s="8"/>
      <c r="AN2840" s="2"/>
      <c r="AO2840" s="2"/>
      <c r="AP2840" s="2"/>
      <c r="AQ2840" s="2"/>
      <c r="AR2840" s="2"/>
      <c r="AS2840" s="2"/>
      <c r="AT2840" s="2"/>
      <c r="AU2840" s="8"/>
      <c r="AW2840" s="2"/>
      <c r="AX2840" s="2"/>
      <c r="AY2840" s="2"/>
      <c r="AZ2840" s="2"/>
      <c r="BA2840" s="2"/>
      <c r="BB2840" s="2"/>
      <c r="BC2840" s="2"/>
      <c r="BD2840" s="8"/>
      <c r="BF2840" s="2"/>
      <c r="BH2840" s="2"/>
      <c r="BJ2840" s="2"/>
      <c r="BK2840" s="2"/>
      <c r="BL2840" s="2"/>
      <c r="BM2840" s="8"/>
    </row>
    <row r="2841" spans="1:65" x14ac:dyDescent="0.25">
      <c r="A2841" s="2"/>
      <c r="B2841" s="2"/>
      <c r="C2841" s="2"/>
      <c r="D2841" s="2"/>
      <c r="M2841" s="2"/>
      <c r="N2841" s="39"/>
      <c r="O2841" s="2"/>
      <c r="P2841" s="2"/>
      <c r="Q2841" s="2"/>
      <c r="R2841" s="2"/>
      <c r="S2841" s="2"/>
      <c r="V2841" s="2"/>
      <c r="W2841" s="2"/>
      <c r="X2841" s="2"/>
      <c r="Y2841" s="2"/>
      <c r="Z2841" s="2"/>
      <c r="AA2841" s="2"/>
      <c r="AB2841" s="2"/>
      <c r="AC2841" s="8"/>
      <c r="AE2841" s="2"/>
      <c r="AF2841" s="2"/>
      <c r="AG2841" s="2"/>
      <c r="AH2841" s="2"/>
      <c r="AI2841" s="2"/>
      <c r="AJ2841" s="2"/>
      <c r="AK2841" s="2"/>
      <c r="AL2841" s="8"/>
      <c r="AN2841" s="2"/>
      <c r="AO2841" s="2"/>
      <c r="AP2841" s="2"/>
      <c r="AQ2841" s="2"/>
      <c r="AR2841" s="2"/>
      <c r="AS2841" s="2"/>
      <c r="AT2841" s="2"/>
      <c r="AU2841" s="8"/>
      <c r="AW2841" s="2"/>
      <c r="AX2841" s="2"/>
      <c r="AY2841" s="2"/>
      <c r="AZ2841" s="2"/>
      <c r="BA2841" s="2"/>
      <c r="BB2841" s="2"/>
      <c r="BC2841" s="2"/>
      <c r="BD2841" s="8"/>
      <c r="BF2841" s="2"/>
      <c r="BH2841" s="2"/>
      <c r="BJ2841" s="2"/>
      <c r="BK2841" s="2"/>
      <c r="BL2841" s="2"/>
      <c r="BM2841" s="8"/>
    </row>
    <row r="2842" spans="1:65" x14ac:dyDescent="0.25">
      <c r="A2842" s="2"/>
      <c r="B2842" s="2"/>
      <c r="C2842" s="2"/>
      <c r="D2842" s="2"/>
      <c r="M2842" s="2"/>
      <c r="N2842" s="39"/>
      <c r="O2842" s="2"/>
      <c r="P2842" s="2"/>
      <c r="Q2842" s="2"/>
      <c r="R2842" s="2"/>
      <c r="S2842" s="2"/>
      <c r="V2842" s="2"/>
      <c r="W2842" s="2"/>
      <c r="X2842" s="2"/>
      <c r="Y2842" s="2"/>
      <c r="Z2842" s="2"/>
      <c r="AA2842" s="2"/>
      <c r="AB2842" s="2"/>
      <c r="AC2842" s="8"/>
      <c r="AE2842" s="2"/>
      <c r="AF2842" s="2"/>
      <c r="AG2842" s="2"/>
      <c r="AH2842" s="2"/>
      <c r="AI2842" s="2"/>
      <c r="AJ2842" s="2"/>
      <c r="AK2842" s="2"/>
      <c r="AL2842" s="8"/>
      <c r="AN2842" s="2"/>
      <c r="AO2842" s="2"/>
      <c r="AP2842" s="2"/>
      <c r="AQ2842" s="2"/>
      <c r="AR2842" s="2"/>
      <c r="AS2842" s="2"/>
      <c r="AT2842" s="2"/>
      <c r="AU2842" s="8"/>
      <c r="AW2842" s="2"/>
      <c r="AX2842" s="2"/>
      <c r="AY2842" s="2"/>
      <c r="AZ2842" s="2"/>
      <c r="BA2842" s="2"/>
      <c r="BB2842" s="2"/>
      <c r="BC2842" s="2"/>
      <c r="BD2842" s="8"/>
      <c r="BF2842" s="2"/>
      <c r="BH2842" s="2"/>
      <c r="BJ2842" s="2"/>
      <c r="BK2842" s="2"/>
      <c r="BL2842" s="2"/>
      <c r="BM2842" s="8"/>
    </row>
    <row r="2843" spans="1:65" x14ac:dyDescent="0.25">
      <c r="A2843" s="2"/>
      <c r="B2843" s="2"/>
      <c r="C2843" s="2"/>
      <c r="D2843" s="2"/>
      <c r="M2843" s="2"/>
      <c r="N2843" s="39"/>
      <c r="O2843" s="2"/>
      <c r="P2843" s="2"/>
      <c r="Q2843" s="2"/>
      <c r="R2843" s="2"/>
      <c r="S2843" s="2"/>
      <c r="V2843" s="2"/>
      <c r="W2843" s="2"/>
      <c r="X2843" s="2"/>
      <c r="Y2843" s="2"/>
      <c r="Z2843" s="2"/>
      <c r="AA2843" s="2"/>
      <c r="AB2843" s="2"/>
      <c r="AC2843" s="8"/>
      <c r="AE2843" s="2"/>
      <c r="AF2843" s="2"/>
      <c r="AG2843" s="2"/>
      <c r="AH2843" s="2"/>
      <c r="AI2843" s="2"/>
      <c r="AJ2843" s="2"/>
      <c r="AK2843" s="2"/>
      <c r="AL2843" s="8"/>
      <c r="AN2843" s="2"/>
      <c r="AO2843" s="2"/>
      <c r="AP2843" s="2"/>
      <c r="AQ2843" s="2"/>
      <c r="AR2843" s="2"/>
      <c r="AS2843" s="2"/>
      <c r="AT2843" s="2"/>
      <c r="AU2843" s="8"/>
      <c r="AW2843" s="2"/>
      <c r="AX2843" s="2"/>
      <c r="AY2843" s="2"/>
      <c r="AZ2843" s="2"/>
      <c r="BA2843" s="2"/>
      <c r="BB2843" s="2"/>
      <c r="BC2843" s="2"/>
      <c r="BD2843" s="8"/>
      <c r="BF2843" s="2"/>
      <c r="BH2843" s="2"/>
      <c r="BJ2843" s="2"/>
      <c r="BK2843" s="2"/>
      <c r="BL2843" s="2"/>
      <c r="BM2843" s="8"/>
    </row>
    <row r="2844" spans="1:65" x14ac:dyDescent="0.25">
      <c r="A2844" s="2"/>
      <c r="B2844" s="2"/>
      <c r="C2844" s="2"/>
      <c r="D2844" s="2"/>
      <c r="M2844" s="2"/>
      <c r="N2844" s="39"/>
      <c r="O2844" s="2"/>
      <c r="P2844" s="2"/>
      <c r="Q2844" s="2"/>
      <c r="R2844" s="2"/>
      <c r="S2844" s="2"/>
      <c r="V2844" s="2"/>
      <c r="W2844" s="2"/>
      <c r="X2844" s="2"/>
      <c r="Y2844" s="2"/>
      <c r="Z2844" s="2"/>
      <c r="AA2844" s="2"/>
      <c r="AB2844" s="2"/>
      <c r="AC2844" s="8"/>
      <c r="AE2844" s="2"/>
      <c r="AF2844" s="2"/>
      <c r="AG2844" s="2"/>
      <c r="AH2844" s="2"/>
      <c r="AI2844" s="2"/>
      <c r="AJ2844" s="2"/>
      <c r="AK2844" s="2"/>
      <c r="AL2844" s="8"/>
      <c r="AN2844" s="2"/>
      <c r="AO2844" s="2"/>
      <c r="AP2844" s="2"/>
      <c r="AQ2844" s="2"/>
      <c r="AR2844" s="2"/>
      <c r="AS2844" s="2"/>
      <c r="AT2844" s="2"/>
      <c r="AU2844" s="8"/>
      <c r="AW2844" s="2"/>
      <c r="AX2844" s="2"/>
      <c r="AY2844" s="2"/>
      <c r="AZ2844" s="2"/>
      <c r="BA2844" s="2"/>
      <c r="BB2844" s="2"/>
      <c r="BC2844" s="2"/>
      <c r="BD2844" s="8"/>
      <c r="BF2844" s="2"/>
      <c r="BH2844" s="2"/>
      <c r="BJ2844" s="2"/>
      <c r="BK2844" s="2"/>
      <c r="BL2844" s="2"/>
      <c r="BM2844" s="8"/>
    </row>
    <row r="2845" spans="1:65" x14ac:dyDescent="0.25">
      <c r="A2845" s="2"/>
      <c r="B2845" s="2"/>
      <c r="C2845" s="2"/>
      <c r="D2845" s="2"/>
      <c r="M2845" s="2"/>
      <c r="N2845" s="39"/>
      <c r="O2845" s="2"/>
      <c r="P2845" s="2"/>
      <c r="Q2845" s="2"/>
      <c r="R2845" s="2"/>
      <c r="S2845" s="2"/>
      <c r="V2845" s="2"/>
      <c r="W2845" s="2"/>
      <c r="X2845" s="2"/>
      <c r="Y2845" s="2"/>
      <c r="Z2845" s="2"/>
      <c r="AA2845" s="2"/>
      <c r="AB2845" s="2"/>
      <c r="AC2845" s="8"/>
      <c r="AE2845" s="2"/>
      <c r="AF2845" s="2"/>
      <c r="AG2845" s="2"/>
      <c r="AH2845" s="2"/>
      <c r="AI2845" s="2"/>
      <c r="AJ2845" s="2"/>
      <c r="AK2845" s="2"/>
      <c r="AL2845" s="8"/>
      <c r="AN2845" s="2"/>
      <c r="AO2845" s="2"/>
      <c r="AP2845" s="2"/>
      <c r="AQ2845" s="2"/>
      <c r="AR2845" s="2"/>
      <c r="AS2845" s="2"/>
      <c r="AT2845" s="2"/>
      <c r="AU2845" s="8"/>
      <c r="AW2845" s="2"/>
      <c r="AX2845" s="2"/>
      <c r="AY2845" s="2"/>
      <c r="AZ2845" s="2"/>
      <c r="BA2845" s="2"/>
      <c r="BB2845" s="2"/>
      <c r="BC2845" s="2"/>
      <c r="BD2845" s="8"/>
      <c r="BF2845" s="2"/>
      <c r="BH2845" s="2"/>
      <c r="BJ2845" s="2"/>
      <c r="BK2845" s="2"/>
      <c r="BL2845" s="2"/>
      <c r="BM2845" s="8"/>
    </row>
    <row r="2846" spans="1:65" x14ac:dyDescent="0.25">
      <c r="A2846" s="2"/>
      <c r="B2846" s="2"/>
      <c r="C2846" s="2"/>
      <c r="D2846" s="2"/>
      <c r="M2846" s="2"/>
      <c r="N2846" s="39"/>
      <c r="O2846" s="2"/>
      <c r="P2846" s="2"/>
      <c r="Q2846" s="2"/>
      <c r="R2846" s="2"/>
      <c r="S2846" s="2"/>
      <c r="V2846" s="2"/>
      <c r="W2846" s="2"/>
      <c r="X2846" s="2"/>
      <c r="Y2846" s="2"/>
      <c r="Z2846" s="2"/>
      <c r="AA2846" s="2"/>
      <c r="AB2846" s="2"/>
      <c r="AC2846" s="8"/>
      <c r="AE2846" s="2"/>
      <c r="AF2846" s="2"/>
      <c r="AG2846" s="2"/>
      <c r="AH2846" s="2"/>
      <c r="AI2846" s="2"/>
      <c r="AJ2846" s="2"/>
      <c r="AK2846" s="2"/>
      <c r="AL2846" s="8"/>
      <c r="AN2846" s="2"/>
      <c r="AO2846" s="2"/>
      <c r="AP2846" s="2"/>
      <c r="AQ2846" s="2"/>
      <c r="AR2846" s="2"/>
      <c r="AS2846" s="2"/>
      <c r="AT2846" s="2"/>
      <c r="AU2846" s="8"/>
      <c r="AW2846" s="2"/>
      <c r="AX2846" s="2"/>
      <c r="AY2846" s="2"/>
      <c r="AZ2846" s="2"/>
      <c r="BA2846" s="2"/>
      <c r="BB2846" s="2"/>
      <c r="BC2846" s="2"/>
      <c r="BD2846" s="8"/>
      <c r="BF2846" s="2"/>
      <c r="BH2846" s="2"/>
      <c r="BJ2846" s="2"/>
      <c r="BK2846" s="2"/>
      <c r="BL2846" s="2"/>
      <c r="BM2846" s="8"/>
    </row>
    <row r="2847" spans="1:65" x14ac:dyDescent="0.25">
      <c r="A2847" s="2"/>
      <c r="B2847" s="2"/>
      <c r="C2847" s="2"/>
      <c r="D2847" s="2"/>
      <c r="M2847" s="2"/>
      <c r="N2847" s="39"/>
      <c r="O2847" s="2"/>
      <c r="P2847" s="2"/>
      <c r="Q2847" s="2"/>
      <c r="R2847" s="2"/>
      <c r="S2847" s="2"/>
      <c r="V2847" s="2"/>
      <c r="W2847" s="2"/>
      <c r="X2847" s="2"/>
      <c r="Y2847" s="2"/>
      <c r="Z2847" s="2"/>
      <c r="AA2847" s="2"/>
      <c r="AB2847" s="2"/>
      <c r="AC2847" s="8"/>
      <c r="AE2847" s="2"/>
      <c r="AF2847" s="2"/>
      <c r="AG2847" s="2"/>
      <c r="AH2847" s="2"/>
      <c r="AI2847" s="2"/>
      <c r="AJ2847" s="2"/>
      <c r="AK2847" s="2"/>
      <c r="AL2847" s="8"/>
      <c r="AN2847" s="2"/>
      <c r="AO2847" s="2"/>
      <c r="AP2847" s="2"/>
      <c r="AQ2847" s="2"/>
      <c r="AR2847" s="2"/>
      <c r="AS2847" s="2"/>
      <c r="AT2847" s="2"/>
      <c r="AU2847" s="8"/>
      <c r="AW2847" s="2"/>
      <c r="AX2847" s="2"/>
      <c r="AY2847" s="2"/>
      <c r="AZ2847" s="2"/>
      <c r="BA2847" s="2"/>
      <c r="BB2847" s="2"/>
      <c r="BC2847" s="2"/>
      <c r="BD2847" s="8"/>
      <c r="BF2847" s="2"/>
      <c r="BH2847" s="2"/>
      <c r="BJ2847" s="2"/>
      <c r="BK2847" s="2"/>
      <c r="BL2847" s="2"/>
      <c r="BM2847" s="8"/>
    </row>
    <row r="2848" spans="1:65" x14ac:dyDescent="0.25">
      <c r="A2848" s="2"/>
      <c r="B2848" s="2"/>
      <c r="C2848" s="2"/>
      <c r="D2848" s="2"/>
      <c r="M2848" s="2"/>
      <c r="N2848" s="39"/>
      <c r="O2848" s="2"/>
      <c r="P2848" s="2"/>
      <c r="Q2848" s="2"/>
      <c r="R2848" s="2"/>
      <c r="S2848" s="2"/>
      <c r="V2848" s="2"/>
      <c r="W2848" s="2"/>
      <c r="X2848" s="2"/>
      <c r="Y2848" s="2"/>
      <c r="Z2848" s="2"/>
      <c r="AA2848" s="2"/>
      <c r="AB2848" s="2"/>
      <c r="AC2848" s="8"/>
      <c r="AE2848" s="2"/>
      <c r="AF2848" s="2"/>
      <c r="AG2848" s="2"/>
      <c r="AH2848" s="2"/>
      <c r="AI2848" s="2"/>
      <c r="AJ2848" s="2"/>
      <c r="AK2848" s="2"/>
      <c r="AL2848" s="8"/>
      <c r="AN2848" s="2"/>
      <c r="AO2848" s="2"/>
      <c r="AP2848" s="2"/>
      <c r="AQ2848" s="2"/>
      <c r="AR2848" s="2"/>
      <c r="AS2848" s="2"/>
      <c r="AT2848" s="2"/>
      <c r="AU2848" s="8"/>
      <c r="AW2848" s="2"/>
      <c r="AX2848" s="2"/>
      <c r="AY2848" s="2"/>
      <c r="AZ2848" s="2"/>
      <c r="BA2848" s="2"/>
      <c r="BB2848" s="2"/>
      <c r="BC2848" s="2"/>
      <c r="BD2848" s="8"/>
      <c r="BF2848" s="2"/>
      <c r="BH2848" s="2"/>
      <c r="BJ2848" s="2"/>
      <c r="BK2848" s="2"/>
      <c r="BL2848" s="2"/>
      <c r="BM2848" s="8"/>
    </row>
    <row r="2849" spans="1:65" x14ac:dyDescent="0.25">
      <c r="A2849" s="2"/>
      <c r="B2849" s="2"/>
      <c r="C2849" s="2"/>
      <c r="D2849" s="2"/>
      <c r="M2849" s="2"/>
      <c r="N2849" s="39"/>
      <c r="O2849" s="2"/>
      <c r="P2849" s="2"/>
      <c r="Q2849" s="2"/>
      <c r="R2849" s="2"/>
      <c r="S2849" s="2"/>
      <c r="V2849" s="2"/>
      <c r="W2849" s="2"/>
      <c r="X2849" s="2"/>
      <c r="Y2849" s="2"/>
      <c r="Z2849" s="2"/>
      <c r="AA2849" s="2"/>
      <c r="AB2849" s="2"/>
      <c r="AC2849" s="8"/>
      <c r="AE2849" s="2"/>
      <c r="AF2849" s="2"/>
      <c r="AG2849" s="2"/>
      <c r="AH2849" s="2"/>
      <c r="AI2849" s="2"/>
      <c r="AJ2849" s="2"/>
      <c r="AK2849" s="2"/>
      <c r="AL2849" s="8"/>
      <c r="AN2849" s="2"/>
      <c r="AO2849" s="2"/>
      <c r="AP2849" s="2"/>
      <c r="AQ2849" s="2"/>
      <c r="AR2849" s="2"/>
      <c r="AS2849" s="2"/>
      <c r="AT2849" s="2"/>
      <c r="AU2849" s="8"/>
      <c r="AW2849" s="2"/>
      <c r="AX2849" s="2"/>
      <c r="AY2849" s="2"/>
      <c r="AZ2849" s="2"/>
      <c r="BA2849" s="2"/>
      <c r="BB2849" s="2"/>
      <c r="BC2849" s="2"/>
      <c r="BD2849" s="8"/>
      <c r="BF2849" s="2"/>
      <c r="BH2849" s="2"/>
      <c r="BJ2849" s="2"/>
      <c r="BK2849" s="2"/>
      <c r="BL2849" s="2"/>
      <c r="BM2849" s="8"/>
    </row>
    <row r="2850" spans="1:65" x14ac:dyDescent="0.25">
      <c r="A2850" s="2"/>
      <c r="B2850" s="2"/>
      <c r="C2850" s="2"/>
      <c r="D2850" s="2"/>
      <c r="M2850" s="2"/>
      <c r="N2850" s="39"/>
      <c r="O2850" s="2"/>
      <c r="P2850" s="2"/>
      <c r="Q2850" s="2"/>
      <c r="R2850" s="2"/>
      <c r="S2850" s="2"/>
      <c r="V2850" s="2"/>
      <c r="W2850" s="2"/>
      <c r="X2850" s="2"/>
      <c r="Y2850" s="2"/>
      <c r="Z2850" s="2"/>
      <c r="AA2850" s="2"/>
      <c r="AB2850" s="2"/>
      <c r="AC2850" s="8"/>
      <c r="AE2850" s="2"/>
      <c r="AF2850" s="2"/>
      <c r="AG2850" s="2"/>
      <c r="AH2850" s="2"/>
      <c r="AI2850" s="2"/>
      <c r="AJ2850" s="2"/>
      <c r="AK2850" s="2"/>
      <c r="AL2850" s="8"/>
      <c r="AN2850" s="2"/>
      <c r="AO2850" s="2"/>
      <c r="AP2850" s="2"/>
      <c r="AQ2850" s="2"/>
      <c r="AR2850" s="2"/>
      <c r="AS2850" s="2"/>
      <c r="AT2850" s="2"/>
      <c r="AU2850" s="8"/>
      <c r="AW2850" s="2"/>
      <c r="AX2850" s="2"/>
      <c r="AY2850" s="2"/>
      <c r="AZ2850" s="2"/>
      <c r="BA2850" s="2"/>
      <c r="BB2850" s="2"/>
      <c r="BC2850" s="2"/>
      <c r="BD2850" s="8"/>
      <c r="BF2850" s="2"/>
      <c r="BH2850" s="2"/>
      <c r="BJ2850" s="2"/>
      <c r="BK2850" s="2"/>
      <c r="BL2850" s="2"/>
      <c r="BM2850" s="8"/>
    </row>
    <row r="2851" spans="1:65" x14ac:dyDescent="0.25">
      <c r="A2851" s="2"/>
      <c r="B2851" s="2"/>
      <c r="C2851" s="2"/>
      <c r="D2851" s="2"/>
      <c r="M2851" s="2"/>
      <c r="N2851" s="39"/>
      <c r="O2851" s="2"/>
      <c r="P2851" s="2"/>
      <c r="Q2851" s="2"/>
      <c r="R2851" s="2"/>
      <c r="S2851" s="2"/>
      <c r="V2851" s="2"/>
      <c r="W2851" s="2"/>
      <c r="X2851" s="2"/>
      <c r="Y2851" s="2"/>
      <c r="Z2851" s="2"/>
      <c r="AA2851" s="2"/>
      <c r="AB2851" s="2"/>
      <c r="AC2851" s="8"/>
      <c r="AE2851" s="2"/>
      <c r="AF2851" s="2"/>
      <c r="AG2851" s="2"/>
      <c r="AH2851" s="2"/>
      <c r="AI2851" s="2"/>
      <c r="AJ2851" s="2"/>
      <c r="AK2851" s="2"/>
      <c r="AL2851" s="8"/>
      <c r="AN2851" s="2"/>
      <c r="AO2851" s="2"/>
      <c r="AP2851" s="2"/>
      <c r="AQ2851" s="2"/>
      <c r="AR2851" s="2"/>
      <c r="AS2851" s="2"/>
      <c r="AT2851" s="2"/>
      <c r="AU2851" s="8"/>
      <c r="AW2851" s="2"/>
      <c r="AX2851" s="2"/>
      <c r="AY2851" s="2"/>
      <c r="AZ2851" s="2"/>
      <c r="BA2851" s="2"/>
      <c r="BB2851" s="2"/>
      <c r="BC2851" s="2"/>
      <c r="BD2851" s="8"/>
      <c r="BF2851" s="2"/>
      <c r="BH2851" s="2"/>
      <c r="BJ2851" s="2"/>
      <c r="BK2851" s="2"/>
      <c r="BL2851" s="2"/>
      <c r="BM2851" s="8"/>
    </row>
    <row r="2852" spans="1:65" x14ac:dyDescent="0.25">
      <c r="A2852" s="2"/>
      <c r="B2852" s="2"/>
      <c r="C2852" s="2"/>
      <c r="D2852" s="2"/>
      <c r="M2852" s="2"/>
      <c r="N2852" s="39"/>
      <c r="O2852" s="2"/>
      <c r="P2852" s="2"/>
      <c r="Q2852" s="2"/>
      <c r="R2852" s="2"/>
      <c r="S2852" s="2"/>
      <c r="V2852" s="2"/>
      <c r="W2852" s="2"/>
      <c r="X2852" s="2"/>
      <c r="Y2852" s="2"/>
      <c r="Z2852" s="2"/>
      <c r="AA2852" s="2"/>
      <c r="AB2852" s="2"/>
      <c r="AC2852" s="8"/>
      <c r="AE2852" s="2"/>
      <c r="AF2852" s="2"/>
      <c r="AG2852" s="2"/>
      <c r="AH2852" s="2"/>
      <c r="AI2852" s="2"/>
      <c r="AJ2852" s="2"/>
      <c r="AK2852" s="2"/>
      <c r="AL2852" s="8"/>
      <c r="AN2852" s="2"/>
      <c r="AO2852" s="2"/>
      <c r="AP2852" s="2"/>
      <c r="AQ2852" s="2"/>
      <c r="AR2852" s="2"/>
      <c r="AS2852" s="2"/>
      <c r="AT2852" s="2"/>
      <c r="AU2852" s="8"/>
      <c r="AW2852" s="2"/>
      <c r="AX2852" s="2"/>
      <c r="AY2852" s="2"/>
      <c r="AZ2852" s="2"/>
      <c r="BA2852" s="2"/>
      <c r="BB2852" s="2"/>
      <c r="BC2852" s="2"/>
      <c r="BD2852" s="8"/>
      <c r="BF2852" s="2"/>
      <c r="BH2852" s="2"/>
      <c r="BJ2852" s="2"/>
      <c r="BK2852" s="2"/>
      <c r="BL2852" s="2"/>
      <c r="BM2852" s="8"/>
    </row>
    <row r="2853" spans="1:65" x14ac:dyDescent="0.25">
      <c r="A2853" s="2"/>
      <c r="B2853" s="2"/>
      <c r="C2853" s="2"/>
      <c r="D2853" s="2"/>
      <c r="M2853" s="2"/>
      <c r="N2853" s="39"/>
      <c r="O2853" s="2"/>
      <c r="P2853" s="2"/>
      <c r="Q2853" s="2"/>
      <c r="R2853" s="2"/>
      <c r="S2853" s="2"/>
      <c r="V2853" s="2"/>
      <c r="W2853" s="2"/>
      <c r="X2853" s="2"/>
      <c r="Y2853" s="2"/>
      <c r="Z2853" s="2"/>
      <c r="AA2853" s="2"/>
      <c r="AB2853" s="2"/>
      <c r="AC2853" s="8"/>
      <c r="AE2853" s="2"/>
      <c r="AF2853" s="2"/>
      <c r="AG2853" s="2"/>
      <c r="AH2853" s="2"/>
      <c r="AI2853" s="2"/>
      <c r="AJ2853" s="2"/>
      <c r="AK2853" s="2"/>
      <c r="AL2853" s="8"/>
      <c r="AN2853" s="2"/>
      <c r="AO2853" s="2"/>
      <c r="AP2853" s="2"/>
      <c r="AQ2853" s="2"/>
      <c r="AR2853" s="2"/>
      <c r="AS2853" s="2"/>
      <c r="AT2853" s="2"/>
      <c r="AU2853" s="8"/>
      <c r="AW2853" s="2"/>
      <c r="AX2853" s="2"/>
      <c r="AY2853" s="2"/>
      <c r="AZ2853" s="2"/>
      <c r="BA2853" s="2"/>
      <c r="BB2853" s="2"/>
      <c r="BC2853" s="2"/>
      <c r="BD2853" s="8"/>
      <c r="BF2853" s="2"/>
      <c r="BH2853" s="2"/>
      <c r="BJ2853" s="2"/>
      <c r="BK2853" s="2"/>
      <c r="BL2853" s="2"/>
      <c r="BM2853" s="8"/>
    </row>
    <row r="2854" spans="1:65" x14ac:dyDescent="0.25">
      <c r="A2854" s="2"/>
      <c r="B2854" s="2"/>
      <c r="C2854" s="2"/>
      <c r="D2854" s="2"/>
      <c r="M2854" s="2"/>
      <c r="N2854" s="39"/>
      <c r="O2854" s="2"/>
      <c r="P2854" s="2"/>
      <c r="Q2854" s="2"/>
      <c r="R2854" s="2"/>
      <c r="S2854" s="2"/>
      <c r="V2854" s="2"/>
      <c r="W2854" s="2"/>
      <c r="X2854" s="2"/>
      <c r="Y2854" s="2"/>
      <c r="Z2854" s="2"/>
      <c r="AA2854" s="2"/>
      <c r="AB2854" s="2"/>
      <c r="AC2854" s="8"/>
      <c r="AE2854" s="2"/>
      <c r="AF2854" s="2"/>
      <c r="AG2854" s="2"/>
      <c r="AH2854" s="2"/>
      <c r="AI2854" s="2"/>
      <c r="AJ2854" s="2"/>
      <c r="AK2854" s="2"/>
      <c r="AL2854" s="8"/>
      <c r="AN2854" s="2"/>
      <c r="AO2854" s="2"/>
      <c r="AP2854" s="2"/>
      <c r="AQ2854" s="2"/>
      <c r="AR2854" s="2"/>
      <c r="AS2854" s="2"/>
      <c r="AT2854" s="2"/>
      <c r="AU2854" s="8"/>
      <c r="AW2854" s="2"/>
      <c r="AX2854" s="2"/>
      <c r="AY2854" s="2"/>
      <c r="AZ2854" s="2"/>
      <c r="BA2854" s="2"/>
      <c r="BB2854" s="2"/>
      <c r="BC2854" s="2"/>
      <c r="BD2854" s="8"/>
      <c r="BF2854" s="2"/>
      <c r="BH2854" s="2"/>
      <c r="BJ2854" s="2"/>
      <c r="BK2854" s="2"/>
      <c r="BL2854" s="2"/>
      <c r="BM2854" s="8"/>
    </row>
    <row r="2855" spans="1:65" x14ac:dyDescent="0.25">
      <c r="A2855" s="2"/>
      <c r="B2855" s="2"/>
      <c r="C2855" s="2"/>
      <c r="D2855" s="2"/>
      <c r="M2855" s="2"/>
      <c r="N2855" s="39"/>
      <c r="O2855" s="2"/>
      <c r="P2855" s="2"/>
      <c r="Q2855" s="2"/>
      <c r="R2855" s="2"/>
      <c r="S2855" s="2"/>
      <c r="V2855" s="2"/>
      <c r="W2855" s="2"/>
      <c r="X2855" s="2"/>
      <c r="Y2855" s="2"/>
      <c r="Z2855" s="2"/>
      <c r="AA2855" s="2"/>
      <c r="AB2855" s="2"/>
      <c r="AC2855" s="8"/>
      <c r="AE2855" s="2"/>
      <c r="AF2855" s="2"/>
      <c r="AG2855" s="2"/>
      <c r="AH2855" s="2"/>
      <c r="AI2855" s="2"/>
      <c r="AJ2855" s="2"/>
      <c r="AK2855" s="2"/>
      <c r="AL2855" s="8"/>
      <c r="AN2855" s="2"/>
      <c r="AO2855" s="2"/>
      <c r="AP2855" s="2"/>
      <c r="AQ2855" s="2"/>
      <c r="AR2855" s="2"/>
      <c r="AS2855" s="2"/>
      <c r="AT2855" s="2"/>
      <c r="AU2855" s="8"/>
      <c r="AW2855" s="2"/>
      <c r="AX2855" s="2"/>
      <c r="AY2855" s="2"/>
      <c r="AZ2855" s="2"/>
      <c r="BA2855" s="2"/>
      <c r="BB2855" s="2"/>
      <c r="BC2855" s="2"/>
      <c r="BD2855" s="8"/>
      <c r="BF2855" s="2"/>
      <c r="BH2855" s="2"/>
      <c r="BJ2855" s="2"/>
      <c r="BK2855" s="2"/>
      <c r="BL2855" s="2"/>
      <c r="BM2855" s="8"/>
    </row>
    <row r="2856" spans="1:65" x14ac:dyDescent="0.25">
      <c r="A2856" s="2"/>
      <c r="B2856" s="2"/>
      <c r="C2856" s="2"/>
      <c r="D2856" s="2"/>
      <c r="M2856" s="2"/>
      <c r="N2856" s="39"/>
      <c r="O2856" s="2"/>
      <c r="P2856" s="2"/>
      <c r="Q2856" s="2"/>
      <c r="R2856" s="2"/>
      <c r="S2856" s="2"/>
      <c r="V2856" s="2"/>
      <c r="W2856" s="2"/>
      <c r="X2856" s="2"/>
      <c r="Y2856" s="2"/>
      <c r="Z2856" s="2"/>
      <c r="AA2856" s="2"/>
      <c r="AB2856" s="2"/>
      <c r="AC2856" s="8"/>
      <c r="AE2856" s="2"/>
      <c r="AF2856" s="2"/>
      <c r="AG2856" s="2"/>
      <c r="AH2856" s="2"/>
      <c r="AI2856" s="2"/>
      <c r="AJ2856" s="2"/>
      <c r="AK2856" s="2"/>
      <c r="AL2856" s="8"/>
      <c r="AN2856" s="2"/>
      <c r="AO2856" s="2"/>
      <c r="AP2856" s="2"/>
      <c r="AQ2856" s="2"/>
      <c r="AR2856" s="2"/>
      <c r="AS2856" s="2"/>
      <c r="AT2856" s="2"/>
      <c r="AU2856" s="8"/>
      <c r="AW2856" s="2"/>
      <c r="AX2856" s="2"/>
      <c r="AY2856" s="2"/>
      <c r="AZ2856" s="2"/>
      <c r="BA2856" s="2"/>
      <c r="BB2856" s="2"/>
      <c r="BC2856" s="2"/>
      <c r="BD2856" s="8"/>
      <c r="BF2856" s="2"/>
      <c r="BH2856" s="2"/>
      <c r="BJ2856" s="2"/>
      <c r="BK2856" s="2"/>
      <c r="BL2856" s="2"/>
      <c r="BM2856" s="8"/>
    </row>
    <row r="2857" spans="1:65" x14ac:dyDescent="0.25">
      <c r="A2857" s="2"/>
      <c r="B2857" s="2"/>
      <c r="C2857" s="2"/>
      <c r="D2857" s="2"/>
      <c r="M2857" s="2"/>
      <c r="N2857" s="39"/>
      <c r="O2857" s="2"/>
      <c r="P2857" s="2"/>
      <c r="Q2857" s="2"/>
      <c r="R2857" s="2"/>
      <c r="S2857" s="2"/>
      <c r="V2857" s="2"/>
      <c r="W2857" s="2"/>
      <c r="X2857" s="2"/>
      <c r="Y2857" s="2"/>
      <c r="Z2857" s="2"/>
      <c r="AA2857" s="2"/>
      <c r="AB2857" s="2"/>
      <c r="AC2857" s="8"/>
      <c r="AE2857" s="2"/>
      <c r="AF2857" s="2"/>
      <c r="AG2857" s="2"/>
      <c r="AH2857" s="2"/>
      <c r="AI2857" s="2"/>
      <c r="AJ2857" s="2"/>
      <c r="AK2857" s="2"/>
      <c r="AL2857" s="8"/>
      <c r="AN2857" s="2"/>
      <c r="AO2857" s="2"/>
      <c r="AP2857" s="2"/>
      <c r="AQ2857" s="2"/>
      <c r="AR2857" s="2"/>
      <c r="AS2857" s="2"/>
      <c r="AT2857" s="2"/>
      <c r="AU2857" s="8"/>
      <c r="AW2857" s="2"/>
      <c r="AX2857" s="2"/>
      <c r="AY2857" s="2"/>
      <c r="AZ2857" s="2"/>
      <c r="BA2857" s="2"/>
      <c r="BB2857" s="2"/>
      <c r="BC2857" s="2"/>
      <c r="BD2857" s="8"/>
      <c r="BF2857" s="2"/>
      <c r="BH2857" s="2"/>
      <c r="BJ2857" s="2"/>
      <c r="BK2857" s="2"/>
      <c r="BL2857" s="2"/>
      <c r="BM2857" s="8"/>
    </row>
    <row r="2858" spans="1:65" x14ac:dyDescent="0.25">
      <c r="A2858" s="2"/>
      <c r="B2858" s="2"/>
      <c r="C2858" s="2"/>
      <c r="D2858" s="2"/>
      <c r="M2858" s="2"/>
      <c r="N2858" s="39"/>
      <c r="O2858" s="2"/>
      <c r="P2858" s="2"/>
      <c r="Q2858" s="2"/>
      <c r="R2858" s="2"/>
      <c r="S2858" s="2"/>
      <c r="V2858" s="2"/>
      <c r="W2858" s="2"/>
      <c r="X2858" s="2"/>
      <c r="Y2858" s="2"/>
      <c r="Z2858" s="2"/>
      <c r="AA2858" s="2"/>
      <c r="AB2858" s="2"/>
      <c r="AC2858" s="8"/>
      <c r="AE2858" s="2"/>
      <c r="AF2858" s="2"/>
      <c r="AG2858" s="2"/>
      <c r="AH2858" s="2"/>
      <c r="AI2858" s="2"/>
      <c r="AJ2858" s="2"/>
      <c r="AK2858" s="2"/>
      <c r="AL2858" s="8"/>
      <c r="AN2858" s="2"/>
      <c r="AO2858" s="2"/>
      <c r="AP2858" s="2"/>
      <c r="AQ2858" s="2"/>
      <c r="AR2858" s="2"/>
      <c r="AS2858" s="2"/>
      <c r="AT2858" s="2"/>
      <c r="AU2858" s="8"/>
      <c r="AW2858" s="2"/>
      <c r="AX2858" s="2"/>
      <c r="AY2858" s="2"/>
      <c r="AZ2858" s="2"/>
      <c r="BA2858" s="2"/>
      <c r="BB2858" s="2"/>
      <c r="BC2858" s="2"/>
      <c r="BD2858" s="8"/>
      <c r="BF2858" s="2"/>
      <c r="BH2858" s="2"/>
      <c r="BJ2858" s="2"/>
      <c r="BK2858" s="2"/>
      <c r="BL2858" s="2"/>
      <c r="BM2858" s="8"/>
    </row>
    <row r="2859" spans="1:65" x14ac:dyDescent="0.25">
      <c r="A2859" s="2"/>
      <c r="B2859" s="2"/>
      <c r="C2859" s="2"/>
      <c r="D2859" s="2"/>
      <c r="M2859" s="2"/>
      <c r="N2859" s="39"/>
      <c r="O2859" s="2"/>
      <c r="P2859" s="2"/>
      <c r="Q2859" s="2"/>
      <c r="R2859" s="2"/>
      <c r="S2859" s="2"/>
      <c r="V2859" s="2"/>
      <c r="W2859" s="2"/>
      <c r="X2859" s="2"/>
      <c r="Y2859" s="2"/>
      <c r="Z2859" s="2"/>
      <c r="AA2859" s="2"/>
      <c r="AB2859" s="2"/>
      <c r="AC2859" s="8"/>
      <c r="AE2859" s="2"/>
      <c r="AF2859" s="2"/>
      <c r="AG2859" s="2"/>
      <c r="AH2859" s="2"/>
      <c r="AI2859" s="2"/>
      <c r="AJ2859" s="2"/>
      <c r="AK2859" s="2"/>
      <c r="AL2859" s="8"/>
      <c r="AN2859" s="2"/>
      <c r="AO2859" s="2"/>
      <c r="AP2859" s="2"/>
      <c r="AQ2859" s="2"/>
      <c r="AR2859" s="2"/>
      <c r="AS2859" s="2"/>
      <c r="AT2859" s="2"/>
      <c r="AU2859" s="8"/>
      <c r="AW2859" s="2"/>
      <c r="AX2859" s="2"/>
      <c r="AY2859" s="2"/>
      <c r="AZ2859" s="2"/>
      <c r="BA2859" s="2"/>
      <c r="BB2859" s="2"/>
      <c r="BC2859" s="2"/>
      <c r="BD2859" s="8"/>
      <c r="BF2859" s="2"/>
      <c r="BH2859" s="2"/>
      <c r="BJ2859" s="2"/>
      <c r="BK2859" s="2"/>
      <c r="BL2859" s="2"/>
      <c r="BM2859" s="8"/>
    </row>
    <row r="2860" spans="1:65" x14ac:dyDescent="0.25">
      <c r="A2860" s="2"/>
      <c r="B2860" s="2"/>
      <c r="C2860" s="2"/>
      <c r="D2860" s="2"/>
      <c r="M2860" s="2"/>
      <c r="N2860" s="39"/>
      <c r="O2860" s="2"/>
      <c r="P2860" s="2"/>
      <c r="Q2860" s="2"/>
      <c r="R2860" s="2"/>
      <c r="S2860" s="2"/>
      <c r="V2860" s="2"/>
      <c r="W2860" s="2"/>
      <c r="X2860" s="2"/>
      <c r="Y2860" s="2"/>
      <c r="Z2860" s="2"/>
      <c r="AA2860" s="2"/>
      <c r="AB2860" s="2"/>
      <c r="AC2860" s="8"/>
      <c r="AE2860" s="2"/>
      <c r="AF2860" s="2"/>
      <c r="AG2860" s="2"/>
      <c r="AH2860" s="2"/>
      <c r="AI2860" s="2"/>
      <c r="AJ2860" s="2"/>
      <c r="AK2860" s="2"/>
      <c r="AL2860" s="8"/>
      <c r="AN2860" s="2"/>
      <c r="AO2860" s="2"/>
      <c r="AP2860" s="2"/>
      <c r="AQ2860" s="2"/>
      <c r="AR2860" s="2"/>
      <c r="AS2860" s="2"/>
      <c r="AT2860" s="2"/>
      <c r="AU2860" s="8"/>
      <c r="AW2860" s="2"/>
      <c r="AX2860" s="2"/>
      <c r="AY2860" s="2"/>
      <c r="AZ2860" s="2"/>
      <c r="BA2860" s="2"/>
      <c r="BB2860" s="2"/>
      <c r="BC2860" s="2"/>
      <c r="BD2860" s="8"/>
      <c r="BF2860" s="2"/>
      <c r="BH2860" s="2"/>
      <c r="BJ2860" s="2"/>
      <c r="BK2860" s="2"/>
      <c r="BL2860" s="2"/>
      <c r="BM2860" s="8"/>
    </row>
    <row r="2861" spans="1:65" x14ac:dyDescent="0.25">
      <c r="A2861" s="2"/>
      <c r="B2861" s="2"/>
      <c r="C2861" s="2"/>
      <c r="D2861" s="2"/>
      <c r="M2861" s="2"/>
      <c r="N2861" s="39"/>
      <c r="O2861" s="2"/>
      <c r="P2861" s="2"/>
      <c r="Q2861" s="2"/>
      <c r="R2861" s="2"/>
      <c r="S2861" s="2"/>
      <c r="V2861" s="2"/>
      <c r="W2861" s="2"/>
      <c r="X2861" s="2"/>
      <c r="Y2861" s="2"/>
      <c r="Z2861" s="2"/>
      <c r="AA2861" s="2"/>
      <c r="AB2861" s="2"/>
      <c r="AC2861" s="8"/>
      <c r="AE2861" s="2"/>
      <c r="AF2861" s="2"/>
      <c r="AG2861" s="2"/>
      <c r="AH2861" s="2"/>
      <c r="AI2861" s="2"/>
      <c r="AJ2861" s="2"/>
      <c r="AK2861" s="2"/>
      <c r="AL2861" s="8"/>
      <c r="AN2861" s="2"/>
      <c r="AO2861" s="2"/>
      <c r="AP2861" s="2"/>
      <c r="AQ2861" s="2"/>
      <c r="AR2861" s="2"/>
      <c r="AS2861" s="2"/>
      <c r="AT2861" s="2"/>
      <c r="AU2861" s="8"/>
      <c r="AW2861" s="2"/>
      <c r="AX2861" s="2"/>
      <c r="AY2861" s="2"/>
      <c r="AZ2861" s="2"/>
      <c r="BA2861" s="2"/>
      <c r="BB2861" s="2"/>
      <c r="BC2861" s="2"/>
      <c r="BD2861" s="8"/>
      <c r="BF2861" s="2"/>
      <c r="BH2861" s="2"/>
      <c r="BJ2861" s="2"/>
      <c r="BK2861" s="2"/>
      <c r="BL2861" s="2"/>
      <c r="BM2861" s="8"/>
    </row>
    <row r="2862" spans="1:65" x14ac:dyDescent="0.25">
      <c r="A2862" s="2"/>
      <c r="B2862" s="2"/>
      <c r="C2862" s="2"/>
      <c r="D2862" s="2"/>
      <c r="M2862" s="2"/>
      <c r="N2862" s="39"/>
      <c r="O2862" s="2"/>
      <c r="P2862" s="2"/>
      <c r="Q2862" s="2"/>
      <c r="R2862" s="2"/>
      <c r="S2862" s="2"/>
      <c r="V2862" s="2"/>
      <c r="W2862" s="2"/>
      <c r="X2862" s="2"/>
      <c r="Y2862" s="2"/>
      <c r="Z2862" s="2"/>
      <c r="AA2862" s="2"/>
      <c r="AB2862" s="2"/>
      <c r="AC2862" s="8"/>
      <c r="AE2862" s="2"/>
      <c r="AF2862" s="2"/>
      <c r="AG2862" s="2"/>
      <c r="AH2862" s="2"/>
      <c r="AI2862" s="2"/>
      <c r="AJ2862" s="2"/>
      <c r="AK2862" s="2"/>
      <c r="AL2862" s="8"/>
      <c r="AN2862" s="2"/>
      <c r="AO2862" s="2"/>
      <c r="AP2862" s="2"/>
      <c r="AQ2862" s="2"/>
      <c r="AR2862" s="2"/>
      <c r="AS2862" s="2"/>
      <c r="AT2862" s="2"/>
      <c r="AU2862" s="8"/>
      <c r="AW2862" s="2"/>
      <c r="AX2862" s="2"/>
      <c r="AY2862" s="2"/>
      <c r="AZ2862" s="2"/>
      <c r="BA2862" s="2"/>
      <c r="BB2862" s="2"/>
      <c r="BC2862" s="2"/>
      <c r="BD2862" s="8"/>
      <c r="BF2862" s="2"/>
      <c r="BH2862" s="2"/>
      <c r="BJ2862" s="2"/>
      <c r="BK2862" s="2"/>
      <c r="BL2862" s="2"/>
      <c r="BM2862" s="8"/>
    </row>
    <row r="2863" spans="1:65" x14ac:dyDescent="0.25">
      <c r="A2863" s="2"/>
      <c r="B2863" s="2"/>
      <c r="C2863" s="2"/>
      <c r="D2863" s="2"/>
      <c r="M2863" s="2"/>
      <c r="N2863" s="39"/>
      <c r="O2863" s="2"/>
      <c r="P2863" s="2"/>
      <c r="Q2863" s="2"/>
      <c r="R2863" s="2"/>
      <c r="S2863" s="2"/>
      <c r="V2863" s="2"/>
      <c r="W2863" s="2"/>
      <c r="X2863" s="2"/>
      <c r="Y2863" s="2"/>
      <c r="Z2863" s="2"/>
      <c r="AA2863" s="2"/>
      <c r="AB2863" s="2"/>
      <c r="AC2863" s="8"/>
      <c r="AE2863" s="2"/>
      <c r="AF2863" s="2"/>
      <c r="AG2863" s="2"/>
      <c r="AH2863" s="2"/>
      <c r="AI2863" s="2"/>
      <c r="AJ2863" s="2"/>
      <c r="AK2863" s="2"/>
      <c r="AL2863" s="8"/>
      <c r="AN2863" s="2"/>
      <c r="AO2863" s="2"/>
      <c r="AP2863" s="2"/>
      <c r="AQ2863" s="2"/>
      <c r="AR2863" s="2"/>
      <c r="AS2863" s="2"/>
      <c r="AT2863" s="2"/>
      <c r="AU2863" s="8"/>
      <c r="AW2863" s="2"/>
      <c r="AX2863" s="2"/>
      <c r="AY2863" s="2"/>
      <c r="AZ2863" s="2"/>
      <c r="BA2863" s="2"/>
      <c r="BB2863" s="2"/>
      <c r="BC2863" s="2"/>
      <c r="BD2863" s="8"/>
      <c r="BF2863" s="2"/>
      <c r="BH2863" s="2"/>
      <c r="BJ2863" s="2"/>
      <c r="BK2863" s="2"/>
      <c r="BL2863" s="2"/>
      <c r="BM2863" s="8"/>
    </row>
    <row r="2864" spans="1:65" x14ac:dyDescent="0.25">
      <c r="A2864" s="2"/>
      <c r="B2864" s="2"/>
      <c r="C2864" s="2"/>
      <c r="D2864" s="2"/>
      <c r="M2864" s="2"/>
      <c r="N2864" s="39"/>
      <c r="O2864" s="2"/>
      <c r="P2864" s="2"/>
      <c r="Q2864" s="2"/>
      <c r="R2864" s="2"/>
      <c r="S2864" s="2"/>
      <c r="V2864" s="2"/>
      <c r="W2864" s="2"/>
      <c r="X2864" s="2"/>
      <c r="Y2864" s="2"/>
      <c r="Z2864" s="2"/>
      <c r="AA2864" s="2"/>
      <c r="AB2864" s="2"/>
      <c r="AC2864" s="8"/>
      <c r="AE2864" s="2"/>
      <c r="AF2864" s="2"/>
      <c r="AG2864" s="2"/>
      <c r="AH2864" s="2"/>
      <c r="AI2864" s="2"/>
      <c r="AJ2864" s="2"/>
      <c r="AK2864" s="2"/>
      <c r="AL2864" s="8"/>
      <c r="AN2864" s="2"/>
      <c r="AO2864" s="2"/>
      <c r="AP2864" s="2"/>
      <c r="AQ2864" s="2"/>
      <c r="AR2864" s="2"/>
      <c r="AS2864" s="2"/>
      <c r="AT2864" s="2"/>
      <c r="AU2864" s="8"/>
      <c r="AW2864" s="2"/>
      <c r="AX2864" s="2"/>
      <c r="AY2864" s="2"/>
      <c r="AZ2864" s="2"/>
      <c r="BA2864" s="2"/>
      <c r="BB2864" s="2"/>
      <c r="BC2864" s="2"/>
      <c r="BD2864" s="8"/>
      <c r="BF2864" s="2"/>
      <c r="BH2864" s="2"/>
      <c r="BJ2864" s="2"/>
      <c r="BK2864" s="2"/>
      <c r="BL2864" s="2"/>
      <c r="BM2864" s="8"/>
    </row>
    <row r="2865" spans="1:65" x14ac:dyDescent="0.25">
      <c r="A2865" s="2"/>
      <c r="B2865" s="2"/>
      <c r="C2865" s="2"/>
      <c r="D2865" s="2"/>
      <c r="M2865" s="2"/>
      <c r="N2865" s="39"/>
      <c r="O2865" s="2"/>
      <c r="P2865" s="2"/>
      <c r="Q2865" s="2"/>
      <c r="R2865" s="2"/>
      <c r="S2865" s="2"/>
      <c r="V2865" s="2"/>
      <c r="W2865" s="2"/>
      <c r="X2865" s="2"/>
      <c r="Y2865" s="2"/>
      <c r="Z2865" s="2"/>
      <c r="AA2865" s="2"/>
      <c r="AB2865" s="2"/>
      <c r="AC2865" s="8"/>
      <c r="AE2865" s="2"/>
      <c r="AF2865" s="2"/>
      <c r="AG2865" s="2"/>
      <c r="AH2865" s="2"/>
      <c r="AI2865" s="2"/>
      <c r="AJ2865" s="2"/>
      <c r="AK2865" s="2"/>
      <c r="AL2865" s="8"/>
      <c r="AN2865" s="2"/>
      <c r="AO2865" s="2"/>
      <c r="AP2865" s="2"/>
      <c r="AQ2865" s="2"/>
      <c r="AR2865" s="2"/>
      <c r="AS2865" s="2"/>
      <c r="AT2865" s="2"/>
      <c r="AU2865" s="8"/>
      <c r="AW2865" s="2"/>
      <c r="AX2865" s="2"/>
      <c r="AY2865" s="2"/>
      <c r="AZ2865" s="2"/>
      <c r="BA2865" s="2"/>
      <c r="BB2865" s="2"/>
      <c r="BC2865" s="2"/>
      <c r="BD2865" s="8"/>
      <c r="BF2865" s="2"/>
      <c r="BH2865" s="2"/>
      <c r="BJ2865" s="2"/>
      <c r="BK2865" s="2"/>
      <c r="BL2865" s="2"/>
      <c r="BM2865" s="8"/>
    </row>
    <row r="2866" spans="1:65" x14ac:dyDescent="0.25">
      <c r="A2866" s="2"/>
      <c r="B2866" s="2"/>
      <c r="C2866" s="2"/>
      <c r="D2866" s="2"/>
      <c r="M2866" s="2"/>
      <c r="N2866" s="39"/>
      <c r="O2866" s="2"/>
      <c r="P2866" s="2"/>
      <c r="Q2866" s="2"/>
      <c r="R2866" s="2"/>
      <c r="S2866" s="2"/>
      <c r="V2866" s="2"/>
      <c r="W2866" s="2"/>
      <c r="X2866" s="2"/>
      <c r="Y2866" s="2"/>
      <c r="Z2866" s="2"/>
      <c r="AA2866" s="2"/>
      <c r="AB2866" s="2"/>
      <c r="AC2866" s="8"/>
      <c r="AE2866" s="2"/>
      <c r="AF2866" s="2"/>
      <c r="AG2866" s="2"/>
      <c r="AH2866" s="2"/>
      <c r="AI2866" s="2"/>
      <c r="AJ2866" s="2"/>
      <c r="AK2866" s="2"/>
      <c r="AL2866" s="8"/>
      <c r="AN2866" s="2"/>
      <c r="AO2866" s="2"/>
      <c r="AP2866" s="2"/>
      <c r="AQ2866" s="2"/>
      <c r="AR2866" s="2"/>
      <c r="AS2866" s="2"/>
      <c r="AT2866" s="2"/>
      <c r="AU2866" s="8"/>
      <c r="AW2866" s="2"/>
      <c r="AX2866" s="2"/>
      <c r="AY2866" s="2"/>
      <c r="AZ2866" s="2"/>
      <c r="BA2866" s="2"/>
      <c r="BB2866" s="2"/>
      <c r="BC2866" s="2"/>
      <c r="BD2866" s="8"/>
      <c r="BF2866" s="2"/>
      <c r="BH2866" s="2"/>
      <c r="BJ2866" s="2"/>
      <c r="BK2866" s="2"/>
      <c r="BL2866" s="2"/>
      <c r="BM2866" s="8"/>
    </row>
    <row r="2867" spans="1:65" x14ac:dyDescent="0.25">
      <c r="A2867" s="2"/>
      <c r="B2867" s="2"/>
      <c r="C2867" s="2"/>
      <c r="D2867" s="2"/>
      <c r="M2867" s="2"/>
      <c r="N2867" s="39"/>
      <c r="O2867" s="2"/>
      <c r="P2867" s="2"/>
      <c r="Q2867" s="2"/>
      <c r="R2867" s="2"/>
      <c r="S2867" s="2"/>
      <c r="V2867" s="2"/>
      <c r="W2867" s="2"/>
      <c r="X2867" s="2"/>
      <c r="Y2867" s="2"/>
      <c r="Z2867" s="2"/>
      <c r="AA2867" s="2"/>
      <c r="AB2867" s="2"/>
      <c r="AC2867" s="8"/>
      <c r="AE2867" s="2"/>
      <c r="AF2867" s="2"/>
      <c r="AG2867" s="2"/>
      <c r="AH2867" s="2"/>
      <c r="AI2867" s="2"/>
      <c r="AJ2867" s="2"/>
      <c r="AK2867" s="2"/>
      <c r="AL2867" s="8"/>
      <c r="AN2867" s="2"/>
      <c r="AO2867" s="2"/>
      <c r="AP2867" s="2"/>
      <c r="AQ2867" s="2"/>
      <c r="AR2867" s="2"/>
      <c r="AS2867" s="2"/>
      <c r="AT2867" s="2"/>
      <c r="AU2867" s="8"/>
      <c r="AW2867" s="2"/>
      <c r="AX2867" s="2"/>
      <c r="AY2867" s="2"/>
      <c r="AZ2867" s="2"/>
      <c r="BA2867" s="2"/>
      <c r="BB2867" s="2"/>
      <c r="BC2867" s="2"/>
      <c r="BD2867" s="8"/>
      <c r="BF2867" s="2"/>
      <c r="BH2867" s="2"/>
      <c r="BJ2867" s="2"/>
      <c r="BK2867" s="2"/>
      <c r="BL2867" s="2"/>
      <c r="BM2867" s="8"/>
    </row>
    <row r="2868" spans="1:65" x14ac:dyDescent="0.25">
      <c r="A2868" s="2"/>
      <c r="B2868" s="2"/>
      <c r="C2868" s="2"/>
      <c r="D2868" s="2"/>
      <c r="M2868" s="2"/>
      <c r="N2868" s="39"/>
      <c r="O2868" s="2"/>
      <c r="P2868" s="2"/>
      <c r="Q2868" s="2"/>
      <c r="R2868" s="2"/>
      <c r="S2868" s="2"/>
      <c r="V2868" s="2"/>
      <c r="W2868" s="2"/>
      <c r="X2868" s="2"/>
      <c r="Y2868" s="2"/>
      <c r="Z2868" s="2"/>
      <c r="AA2868" s="2"/>
      <c r="AB2868" s="2"/>
      <c r="AC2868" s="8"/>
      <c r="AE2868" s="2"/>
      <c r="AF2868" s="2"/>
      <c r="AG2868" s="2"/>
      <c r="AH2868" s="2"/>
      <c r="AI2868" s="2"/>
      <c r="AJ2868" s="2"/>
      <c r="AK2868" s="2"/>
      <c r="AL2868" s="8"/>
      <c r="AN2868" s="2"/>
      <c r="AO2868" s="2"/>
      <c r="AP2868" s="2"/>
      <c r="AQ2868" s="2"/>
      <c r="AR2868" s="2"/>
      <c r="AS2868" s="2"/>
      <c r="AT2868" s="2"/>
      <c r="AU2868" s="8"/>
      <c r="AW2868" s="2"/>
      <c r="AX2868" s="2"/>
      <c r="AY2868" s="2"/>
      <c r="AZ2868" s="2"/>
      <c r="BA2868" s="2"/>
      <c r="BB2868" s="2"/>
      <c r="BC2868" s="2"/>
      <c r="BD2868" s="8"/>
      <c r="BF2868" s="2"/>
      <c r="BH2868" s="2"/>
      <c r="BJ2868" s="2"/>
      <c r="BK2868" s="2"/>
      <c r="BL2868" s="2"/>
      <c r="BM2868" s="8"/>
    </row>
    <row r="2869" spans="1:65" x14ac:dyDescent="0.25">
      <c r="A2869" s="2"/>
      <c r="B2869" s="2"/>
      <c r="C2869" s="2"/>
      <c r="D2869" s="2"/>
      <c r="M2869" s="2"/>
      <c r="N2869" s="39"/>
      <c r="O2869" s="2"/>
      <c r="P2869" s="2"/>
      <c r="Q2869" s="2"/>
      <c r="R2869" s="2"/>
      <c r="S2869" s="2"/>
      <c r="V2869" s="2"/>
      <c r="W2869" s="2"/>
      <c r="X2869" s="2"/>
      <c r="Y2869" s="2"/>
      <c r="Z2869" s="2"/>
      <c r="AA2869" s="2"/>
      <c r="AB2869" s="2"/>
      <c r="AC2869" s="8"/>
      <c r="AE2869" s="2"/>
      <c r="AF2869" s="2"/>
      <c r="AG2869" s="2"/>
      <c r="AH2869" s="2"/>
      <c r="AI2869" s="2"/>
      <c r="AJ2869" s="2"/>
      <c r="AK2869" s="2"/>
      <c r="AL2869" s="8"/>
      <c r="AN2869" s="2"/>
      <c r="AO2869" s="2"/>
      <c r="AP2869" s="2"/>
      <c r="AQ2869" s="2"/>
      <c r="AR2869" s="2"/>
      <c r="AS2869" s="2"/>
      <c r="AT2869" s="2"/>
      <c r="AU2869" s="8"/>
      <c r="AW2869" s="2"/>
      <c r="AX2869" s="2"/>
      <c r="AY2869" s="2"/>
      <c r="AZ2869" s="2"/>
      <c r="BA2869" s="2"/>
      <c r="BB2869" s="2"/>
      <c r="BC2869" s="2"/>
      <c r="BD2869" s="8"/>
      <c r="BF2869" s="2"/>
      <c r="BH2869" s="2"/>
      <c r="BJ2869" s="2"/>
      <c r="BK2869" s="2"/>
      <c r="BL2869" s="2"/>
      <c r="BM2869" s="8"/>
    </row>
    <row r="2870" spans="1:65" x14ac:dyDescent="0.25">
      <c r="A2870" s="2"/>
      <c r="B2870" s="2"/>
      <c r="C2870" s="2"/>
      <c r="D2870" s="2"/>
      <c r="M2870" s="2"/>
      <c r="N2870" s="39"/>
      <c r="O2870" s="2"/>
      <c r="P2870" s="2"/>
      <c r="Q2870" s="2"/>
      <c r="R2870" s="2"/>
      <c r="S2870" s="2"/>
      <c r="V2870" s="2"/>
      <c r="W2870" s="2"/>
      <c r="X2870" s="2"/>
      <c r="Y2870" s="2"/>
      <c r="Z2870" s="2"/>
      <c r="AA2870" s="2"/>
      <c r="AB2870" s="2"/>
      <c r="AC2870" s="8"/>
      <c r="AE2870" s="2"/>
      <c r="AF2870" s="2"/>
      <c r="AG2870" s="2"/>
      <c r="AH2870" s="2"/>
      <c r="AI2870" s="2"/>
      <c r="AJ2870" s="2"/>
      <c r="AK2870" s="2"/>
      <c r="AL2870" s="8"/>
      <c r="AN2870" s="2"/>
      <c r="AO2870" s="2"/>
      <c r="AP2870" s="2"/>
      <c r="AQ2870" s="2"/>
      <c r="AR2870" s="2"/>
      <c r="AS2870" s="2"/>
      <c r="AT2870" s="2"/>
      <c r="AU2870" s="8"/>
      <c r="AW2870" s="2"/>
      <c r="AX2870" s="2"/>
      <c r="AY2870" s="2"/>
      <c r="AZ2870" s="2"/>
      <c r="BA2870" s="2"/>
      <c r="BB2870" s="2"/>
      <c r="BC2870" s="2"/>
      <c r="BD2870" s="8"/>
      <c r="BF2870" s="2"/>
      <c r="BH2870" s="2"/>
      <c r="BJ2870" s="2"/>
      <c r="BK2870" s="2"/>
      <c r="BL2870" s="2"/>
      <c r="BM2870" s="8"/>
    </row>
    <row r="2871" spans="1:65" x14ac:dyDescent="0.25">
      <c r="A2871" s="2"/>
      <c r="B2871" s="2"/>
      <c r="C2871" s="2"/>
      <c r="D2871" s="2"/>
      <c r="M2871" s="2"/>
      <c r="N2871" s="39"/>
      <c r="O2871" s="2"/>
      <c r="P2871" s="2"/>
      <c r="Q2871" s="2"/>
      <c r="R2871" s="2"/>
      <c r="S2871" s="2"/>
      <c r="V2871" s="2"/>
      <c r="W2871" s="2"/>
      <c r="X2871" s="2"/>
      <c r="Y2871" s="2"/>
      <c r="Z2871" s="2"/>
      <c r="AA2871" s="2"/>
      <c r="AB2871" s="2"/>
      <c r="AC2871" s="8"/>
      <c r="AE2871" s="2"/>
      <c r="AF2871" s="2"/>
      <c r="AG2871" s="2"/>
      <c r="AH2871" s="2"/>
      <c r="AI2871" s="2"/>
      <c r="AJ2871" s="2"/>
      <c r="AK2871" s="2"/>
      <c r="AL2871" s="8"/>
      <c r="AN2871" s="2"/>
      <c r="AO2871" s="2"/>
      <c r="AP2871" s="2"/>
      <c r="AQ2871" s="2"/>
      <c r="AR2871" s="2"/>
      <c r="AS2871" s="2"/>
      <c r="AT2871" s="2"/>
      <c r="AU2871" s="8"/>
      <c r="AW2871" s="2"/>
      <c r="AX2871" s="2"/>
      <c r="AY2871" s="2"/>
      <c r="AZ2871" s="2"/>
      <c r="BA2871" s="2"/>
      <c r="BB2871" s="2"/>
      <c r="BC2871" s="2"/>
      <c r="BD2871" s="8"/>
      <c r="BF2871" s="2"/>
      <c r="BH2871" s="2"/>
      <c r="BJ2871" s="2"/>
      <c r="BK2871" s="2"/>
      <c r="BL2871" s="2"/>
      <c r="BM2871" s="8"/>
    </row>
    <row r="2872" spans="1:65" x14ac:dyDescent="0.25">
      <c r="A2872" s="2"/>
      <c r="B2872" s="2"/>
      <c r="C2872" s="2"/>
      <c r="D2872" s="2"/>
      <c r="M2872" s="2"/>
      <c r="N2872" s="39"/>
      <c r="O2872" s="2"/>
      <c r="P2872" s="2"/>
      <c r="Q2872" s="2"/>
      <c r="R2872" s="2"/>
      <c r="S2872" s="2"/>
      <c r="V2872" s="2"/>
      <c r="W2872" s="2"/>
      <c r="X2872" s="2"/>
      <c r="Y2872" s="2"/>
      <c r="Z2872" s="2"/>
      <c r="AA2872" s="2"/>
      <c r="AB2872" s="2"/>
      <c r="AC2872" s="8"/>
      <c r="AE2872" s="2"/>
      <c r="AF2872" s="2"/>
      <c r="AG2872" s="2"/>
      <c r="AH2872" s="2"/>
      <c r="AI2872" s="2"/>
      <c r="AJ2872" s="2"/>
      <c r="AK2872" s="2"/>
      <c r="AL2872" s="8"/>
      <c r="AN2872" s="2"/>
      <c r="AO2872" s="2"/>
      <c r="AP2872" s="2"/>
      <c r="AQ2872" s="2"/>
      <c r="AR2872" s="2"/>
      <c r="AS2872" s="2"/>
      <c r="AT2872" s="2"/>
      <c r="AU2872" s="8"/>
      <c r="AW2872" s="2"/>
      <c r="AX2872" s="2"/>
      <c r="AY2872" s="2"/>
      <c r="AZ2872" s="2"/>
      <c r="BA2872" s="2"/>
      <c r="BB2872" s="2"/>
      <c r="BC2872" s="2"/>
      <c r="BD2872" s="8"/>
      <c r="BF2872" s="2"/>
      <c r="BH2872" s="2"/>
      <c r="BJ2872" s="2"/>
      <c r="BK2872" s="2"/>
      <c r="BL2872" s="2"/>
      <c r="BM2872" s="8"/>
    </row>
    <row r="2873" spans="1:65" x14ac:dyDescent="0.25">
      <c r="A2873" s="2"/>
      <c r="B2873" s="2"/>
      <c r="C2873" s="2"/>
      <c r="D2873" s="2"/>
      <c r="M2873" s="2"/>
      <c r="N2873" s="39"/>
      <c r="O2873" s="2"/>
      <c r="P2873" s="2"/>
      <c r="Q2873" s="2"/>
      <c r="R2873" s="2"/>
      <c r="S2873" s="2"/>
      <c r="V2873" s="2"/>
      <c r="W2873" s="2"/>
      <c r="X2873" s="2"/>
      <c r="Y2873" s="2"/>
      <c r="Z2873" s="2"/>
      <c r="AA2873" s="2"/>
      <c r="AB2873" s="2"/>
      <c r="AC2873" s="8"/>
      <c r="AE2873" s="2"/>
      <c r="AF2873" s="2"/>
      <c r="AG2873" s="2"/>
      <c r="AH2873" s="2"/>
      <c r="AI2873" s="2"/>
      <c r="AJ2873" s="2"/>
      <c r="AK2873" s="2"/>
      <c r="AL2873" s="8"/>
      <c r="AN2873" s="2"/>
      <c r="AO2873" s="2"/>
      <c r="AP2873" s="2"/>
      <c r="AQ2873" s="2"/>
      <c r="AR2873" s="2"/>
      <c r="AS2873" s="2"/>
      <c r="AT2873" s="2"/>
      <c r="AU2873" s="8"/>
      <c r="AW2873" s="2"/>
      <c r="AX2873" s="2"/>
      <c r="AY2873" s="2"/>
      <c r="AZ2873" s="2"/>
      <c r="BA2873" s="2"/>
      <c r="BB2873" s="2"/>
      <c r="BC2873" s="2"/>
      <c r="BD2873" s="8"/>
      <c r="BF2873" s="2"/>
      <c r="BH2873" s="2"/>
      <c r="BJ2873" s="2"/>
      <c r="BK2873" s="2"/>
      <c r="BL2873" s="2"/>
      <c r="BM2873" s="8"/>
    </row>
    <row r="2874" spans="1:65" x14ac:dyDescent="0.25">
      <c r="A2874" s="2"/>
      <c r="B2874" s="2"/>
      <c r="C2874" s="2"/>
      <c r="D2874" s="2"/>
      <c r="M2874" s="2"/>
      <c r="N2874" s="39"/>
      <c r="O2874" s="2"/>
      <c r="P2874" s="2"/>
      <c r="Q2874" s="2"/>
      <c r="R2874" s="2"/>
      <c r="S2874" s="2"/>
      <c r="V2874" s="2"/>
      <c r="W2874" s="2"/>
      <c r="X2874" s="2"/>
      <c r="Y2874" s="2"/>
      <c r="Z2874" s="2"/>
      <c r="AA2874" s="2"/>
      <c r="AB2874" s="2"/>
      <c r="AC2874" s="8"/>
      <c r="AE2874" s="2"/>
      <c r="AF2874" s="2"/>
      <c r="AG2874" s="2"/>
      <c r="AH2874" s="2"/>
      <c r="AI2874" s="2"/>
      <c r="AJ2874" s="2"/>
      <c r="AK2874" s="2"/>
      <c r="AL2874" s="8"/>
      <c r="AN2874" s="2"/>
      <c r="AO2874" s="2"/>
      <c r="AP2874" s="2"/>
      <c r="AQ2874" s="2"/>
      <c r="AR2874" s="2"/>
      <c r="AS2874" s="2"/>
      <c r="AT2874" s="2"/>
      <c r="AU2874" s="8"/>
      <c r="AW2874" s="2"/>
      <c r="AX2874" s="2"/>
      <c r="AY2874" s="2"/>
      <c r="AZ2874" s="2"/>
      <c r="BA2874" s="2"/>
      <c r="BB2874" s="2"/>
      <c r="BC2874" s="2"/>
      <c r="BD2874" s="8"/>
      <c r="BF2874" s="2"/>
      <c r="BH2874" s="2"/>
      <c r="BJ2874" s="2"/>
      <c r="BK2874" s="2"/>
      <c r="BL2874" s="2"/>
      <c r="BM2874" s="8"/>
    </row>
    <row r="2875" spans="1:65" x14ac:dyDescent="0.25">
      <c r="A2875" s="2"/>
      <c r="B2875" s="2"/>
      <c r="C2875" s="2"/>
      <c r="D2875" s="2"/>
      <c r="M2875" s="2"/>
      <c r="N2875" s="39"/>
      <c r="O2875" s="2"/>
      <c r="P2875" s="2"/>
      <c r="Q2875" s="2"/>
      <c r="R2875" s="2"/>
      <c r="S2875" s="2"/>
      <c r="V2875" s="2"/>
      <c r="W2875" s="2"/>
      <c r="X2875" s="2"/>
      <c r="Y2875" s="2"/>
      <c r="Z2875" s="2"/>
      <c r="AA2875" s="2"/>
      <c r="AB2875" s="2"/>
      <c r="AC2875" s="8"/>
      <c r="AE2875" s="2"/>
      <c r="AF2875" s="2"/>
      <c r="AG2875" s="2"/>
      <c r="AH2875" s="2"/>
      <c r="AI2875" s="2"/>
      <c r="AJ2875" s="2"/>
      <c r="AK2875" s="2"/>
      <c r="AL2875" s="8"/>
      <c r="AN2875" s="2"/>
      <c r="AO2875" s="2"/>
      <c r="AP2875" s="2"/>
      <c r="AQ2875" s="2"/>
      <c r="AR2875" s="2"/>
      <c r="AS2875" s="2"/>
      <c r="AT2875" s="2"/>
      <c r="AU2875" s="8"/>
      <c r="AW2875" s="2"/>
      <c r="AX2875" s="2"/>
      <c r="AY2875" s="2"/>
      <c r="AZ2875" s="2"/>
      <c r="BA2875" s="2"/>
      <c r="BB2875" s="2"/>
      <c r="BC2875" s="2"/>
      <c r="BD2875" s="8"/>
      <c r="BF2875" s="2"/>
      <c r="BH2875" s="2"/>
      <c r="BJ2875" s="2"/>
      <c r="BK2875" s="2"/>
      <c r="BL2875" s="2"/>
      <c r="BM2875" s="8"/>
    </row>
    <row r="2876" spans="1:65" x14ac:dyDescent="0.25">
      <c r="A2876" s="2"/>
      <c r="B2876" s="2"/>
      <c r="C2876" s="2"/>
      <c r="D2876" s="2"/>
      <c r="M2876" s="2"/>
      <c r="N2876" s="39"/>
      <c r="O2876" s="2"/>
      <c r="P2876" s="2"/>
      <c r="Q2876" s="2"/>
      <c r="R2876" s="2"/>
      <c r="S2876" s="2"/>
      <c r="V2876" s="2"/>
      <c r="W2876" s="2"/>
      <c r="X2876" s="2"/>
      <c r="Y2876" s="2"/>
      <c r="Z2876" s="2"/>
      <c r="AA2876" s="2"/>
      <c r="AB2876" s="2"/>
      <c r="AC2876" s="8"/>
      <c r="AE2876" s="2"/>
      <c r="AF2876" s="2"/>
      <c r="AG2876" s="2"/>
      <c r="AH2876" s="2"/>
      <c r="AI2876" s="2"/>
      <c r="AJ2876" s="2"/>
      <c r="AK2876" s="2"/>
      <c r="AL2876" s="8"/>
      <c r="AN2876" s="2"/>
      <c r="AO2876" s="2"/>
      <c r="AP2876" s="2"/>
      <c r="AQ2876" s="2"/>
      <c r="AR2876" s="2"/>
      <c r="AS2876" s="2"/>
      <c r="AT2876" s="2"/>
      <c r="AU2876" s="8"/>
      <c r="AW2876" s="2"/>
      <c r="AX2876" s="2"/>
      <c r="AY2876" s="2"/>
      <c r="AZ2876" s="2"/>
      <c r="BA2876" s="2"/>
      <c r="BB2876" s="2"/>
      <c r="BC2876" s="2"/>
      <c r="BD2876" s="8"/>
      <c r="BF2876" s="2"/>
      <c r="BH2876" s="2"/>
      <c r="BJ2876" s="2"/>
      <c r="BK2876" s="2"/>
      <c r="BL2876" s="2"/>
      <c r="BM2876" s="8"/>
    </row>
    <row r="2877" spans="1:65" x14ac:dyDescent="0.25">
      <c r="A2877" s="2"/>
      <c r="B2877" s="2"/>
      <c r="C2877" s="2"/>
      <c r="D2877" s="2"/>
      <c r="M2877" s="2"/>
      <c r="N2877" s="39"/>
      <c r="O2877" s="2"/>
      <c r="P2877" s="2"/>
      <c r="Q2877" s="2"/>
      <c r="R2877" s="2"/>
      <c r="S2877" s="2"/>
      <c r="V2877" s="2"/>
      <c r="W2877" s="2"/>
      <c r="X2877" s="2"/>
      <c r="Y2877" s="2"/>
      <c r="Z2877" s="2"/>
      <c r="AA2877" s="2"/>
      <c r="AB2877" s="2"/>
      <c r="AC2877" s="8"/>
      <c r="AE2877" s="2"/>
      <c r="AF2877" s="2"/>
      <c r="AG2877" s="2"/>
      <c r="AH2877" s="2"/>
      <c r="AI2877" s="2"/>
      <c r="AJ2877" s="2"/>
      <c r="AK2877" s="2"/>
      <c r="AL2877" s="8"/>
      <c r="AN2877" s="2"/>
      <c r="AO2877" s="2"/>
      <c r="AP2877" s="2"/>
      <c r="AQ2877" s="2"/>
      <c r="AR2877" s="2"/>
      <c r="AS2877" s="2"/>
      <c r="AT2877" s="2"/>
      <c r="AU2877" s="8"/>
      <c r="AW2877" s="2"/>
      <c r="AX2877" s="2"/>
      <c r="AY2877" s="2"/>
      <c r="AZ2877" s="2"/>
      <c r="BA2877" s="2"/>
      <c r="BB2877" s="2"/>
      <c r="BC2877" s="2"/>
      <c r="BD2877" s="8"/>
      <c r="BF2877" s="2"/>
      <c r="BH2877" s="2"/>
      <c r="BJ2877" s="2"/>
      <c r="BK2877" s="2"/>
      <c r="BL2877" s="2"/>
      <c r="BM2877" s="8"/>
    </row>
    <row r="2878" spans="1:65" x14ac:dyDescent="0.25">
      <c r="A2878" s="2"/>
      <c r="B2878" s="2"/>
      <c r="C2878" s="2"/>
      <c r="D2878" s="2"/>
      <c r="M2878" s="2"/>
      <c r="N2878" s="39"/>
      <c r="O2878" s="2"/>
      <c r="P2878" s="2"/>
      <c r="Q2878" s="2"/>
      <c r="R2878" s="2"/>
      <c r="S2878" s="2"/>
      <c r="V2878" s="2"/>
      <c r="W2878" s="2"/>
      <c r="X2878" s="2"/>
      <c r="Y2878" s="2"/>
      <c r="Z2878" s="2"/>
      <c r="AA2878" s="2"/>
      <c r="AB2878" s="2"/>
      <c r="AC2878" s="8"/>
      <c r="AE2878" s="2"/>
      <c r="AF2878" s="2"/>
      <c r="AG2878" s="2"/>
      <c r="AH2878" s="2"/>
      <c r="AI2878" s="2"/>
      <c r="AJ2878" s="2"/>
      <c r="AK2878" s="2"/>
      <c r="AL2878" s="8"/>
      <c r="AN2878" s="2"/>
      <c r="AO2878" s="2"/>
      <c r="AP2878" s="2"/>
      <c r="AQ2878" s="2"/>
      <c r="AR2878" s="2"/>
      <c r="AS2878" s="2"/>
      <c r="AT2878" s="2"/>
      <c r="AU2878" s="8"/>
      <c r="AW2878" s="2"/>
      <c r="AX2878" s="2"/>
      <c r="AY2878" s="2"/>
      <c r="AZ2878" s="2"/>
      <c r="BA2878" s="2"/>
      <c r="BB2878" s="2"/>
      <c r="BC2878" s="2"/>
      <c r="BD2878" s="8"/>
      <c r="BF2878" s="2"/>
      <c r="BH2878" s="2"/>
      <c r="BJ2878" s="2"/>
      <c r="BK2878" s="2"/>
      <c r="BL2878" s="2"/>
      <c r="BM2878" s="8"/>
    </row>
    <row r="2879" spans="1:65" x14ac:dyDescent="0.25">
      <c r="A2879" s="2"/>
      <c r="B2879" s="2"/>
      <c r="C2879" s="2"/>
      <c r="D2879" s="2"/>
      <c r="M2879" s="2"/>
      <c r="N2879" s="39"/>
      <c r="O2879" s="2"/>
      <c r="P2879" s="2"/>
      <c r="Q2879" s="2"/>
      <c r="R2879" s="2"/>
      <c r="S2879" s="2"/>
      <c r="V2879" s="2"/>
      <c r="W2879" s="2"/>
      <c r="X2879" s="2"/>
      <c r="Y2879" s="2"/>
      <c r="Z2879" s="2"/>
      <c r="AA2879" s="2"/>
      <c r="AB2879" s="2"/>
      <c r="AC2879" s="8"/>
      <c r="AE2879" s="2"/>
      <c r="AF2879" s="2"/>
      <c r="AG2879" s="2"/>
      <c r="AH2879" s="2"/>
      <c r="AI2879" s="2"/>
      <c r="AJ2879" s="2"/>
      <c r="AK2879" s="2"/>
      <c r="AL2879" s="8"/>
      <c r="AN2879" s="2"/>
      <c r="AO2879" s="2"/>
      <c r="AP2879" s="2"/>
      <c r="AQ2879" s="2"/>
      <c r="AR2879" s="2"/>
      <c r="AS2879" s="2"/>
      <c r="AT2879" s="2"/>
      <c r="AU2879" s="8"/>
      <c r="AW2879" s="2"/>
      <c r="AX2879" s="2"/>
      <c r="AY2879" s="2"/>
      <c r="AZ2879" s="2"/>
      <c r="BA2879" s="2"/>
      <c r="BB2879" s="2"/>
      <c r="BC2879" s="2"/>
      <c r="BD2879" s="8"/>
      <c r="BF2879" s="2"/>
      <c r="BH2879" s="2"/>
      <c r="BJ2879" s="2"/>
      <c r="BK2879" s="2"/>
      <c r="BL2879" s="2"/>
      <c r="BM2879" s="8"/>
    </row>
    <row r="2880" spans="1:65" x14ac:dyDescent="0.25">
      <c r="A2880" s="2"/>
      <c r="B2880" s="2"/>
      <c r="C2880" s="2"/>
      <c r="D2880" s="2"/>
      <c r="M2880" s="2"/>
      <c r="N2880" s="39"/>
      <c r="O2880" s="2"/>
      <c r="P2880" s="2"/>
      <c r="Q2880" s="2"/>
      <c r="R2880" s="2"/>
      <c r="S2880" s="2"/>
      <c r="V2880" s="2"/>
      <c r="W2880" s="2"/>
      <c r="X2880" s="2"/>
      <c r="Y2880" s="2"/>
      <c r="Z2880" s="2"/>
      <c r="AA2880" s="2"/>
      <c r="AB2880" s="2"/>
      <c r="AC2880" s="8"/>
      <c r="AE2880" s="2"/>
      <c r="AF2880" s="2"/>
      <c r="AG2880" s="2"/>
      <c r="AH2880" s="2"/>
      <c r="AI2880" s="2"/>
      <c r="AJ2880" s="2"/>
      <c r="AK2880" s="2"/>
      <c r="AL2880" s="8"/>
      <c r="AN2880" s="2"/>
      <c r="AO2880" s="2"/>
      <c r="AP2880" s="2"/>
      <c r="AQ2880" s="2"/>
      <c r="AR2880" s="2"/>
      <c r="AS2880" s="2"/>
      <c r="AT2880" s="2"/>
      <c r="AU2880" s="8"/>
      <c r="AW2880" s="2"/>
      <c r="AX2880" s="2"/>
      <c r="AY2880" s="2"/>
      <c r="AZ2880" s="2"/>
      <c r="BA2880" s="2"/>
      <c r="BB2880" s="2"/>
      <c r="BC2880" s="2"/>
      <c r="BD2880" s="8"/>
      <c r="BF2880" s="2"/>
      <c r="BH2880" s="2"/>
      <c r="BJ2880" s="2"/>
      <c r="BK2880" s="2"/>
      <c r="BL2880" s="2"/>
      <c r="BM2880" s="8"/>
    </row>
    <row r="2881" spans="1:65" x14ac:dyDescent="0.25">
      <c r="A2881" s="2"/>
      <c r="B2881" s="2"/>
      <c r="C2881" s="2"/>
      <c r="D2881" s="2"/>
      <c r="M2881" s="2"/>
      <c r="N2881" s="39"/>
      <c r="O2881" s="2"/>
      <c r="P2881" s="2"/>
      <c r="Q2881" s="2"/>
      <c r="R2881" s="2"/>
      <c r="S2881" s="2"/>
      <c r="V2881" s="2"/>
      <c r="W2881" s="2"/>
      <c r="X2881" s="2"/>
      <c r="Y2881" s="2"/>
      <c r="Z2881" s="2"/>
      <c r="AA2881" s="2"/>
      <c r="AB2881" s="2"/>
      <c r="AC2881" s="8"/>
      <c r="AE2881" s="2"/>
      <c r="AF2881" s="2"/>
      <c r="AG2881" s="2"/>
      <c r="AH2881" s="2"/>
      <c r="AI2881" s="2"/>
      <c r="AJ2881" s="2"/>
      <c r="AK2881" s="2"/>
      <c r="AL2881" s="8"/>
      <c r="AN2881" s="2"/>
      <c r="AO2881" s="2"/>
      <c r="AP2881" s="2"/>
      <c r="AQ2881" s="2"/>
      <c r="AR2881" s="2"/>
      <c r="AS2881" s="2"/>
      <c r="AT2881" s="2"/>
      <c r="AU2881" s="8"/>
      <c r="AW2881" s="2"/>
      <c r="AX2881" s="2"/>
      <c r="AY2881" s="2"/>
      <c r="AZ2881" s="2"/>
      <c r="BA2881" s="2"/>
      <c r="BB2881" s="2"/>
      <c r="BC2881" s="2"/>
      <c r="BD2881" s="8"/>
      <c r="BF2881" s="2"/>
      <c r="BH2881" s="2"/>
      <c r="BJ2881" s="2"/>
      <c r="BK2881" s="2"/>
      <c r="BL2881" s="2"/>
      <c r="BM2881" s="8"/>
    </row>
    <row r="2882" spans="1:65" x14ac:dyDescent="0.25">
      <c r="A2882" s="2"/>
      <c r="B2882" s="2"/>
      <c r="C2882" s="2"/>
      <c r="D2882" s="2"/>
      <c r="M2882" s="2"/>
      <c r="N2882" s="39"/>
      <c r="O2882" s="2"/>
      <c r="P2882" s="2"/>
      <c r="Q2882" s="2"/>
      <c r="R2882" s="2"/>
      <c r="S2882" s="2"/>
      <c r="V2882" s="2"/>
      <c r="W2882" s="2"/>
      <c r="X2882" s="2"/>
      <c r="Y2882" s="2"/>
      <c r="Z2882" s="2"/>
      <c r="AA2882" s="2"/>
      <c r="AB2882" s="2"/>
      <c r="AC2882" s="8"/>
      <c r="AE2882" s="2"/>
      <c r="AF2882" s="2"/>
      <c r="AG2882" s="2"/>
      <c r="AH2882" s="2"/>
      <c r="AI2882" s="2"/>
      <c r="AJ2882" s="2"/>
      <c r="AK2882" s="2"/>
      <c r="AL2882" s="8"/>
      <c r="AN2882" s="2"/>
      <c r="AO2882" s="2"/>
      <c r="AP2882" s="2"/>
      <c r="AQ2882" s="2"/>
      <c r="AR2882" s="2"/>
      <c r="AS2882" s="2"/>
      <c r="AT2882" s="2"/>
      <c r="AU2882" s="8"/>
      <c r="AW2882" s="2"/>
      <c r="AX2882" s="2"/>
      <c r="AY2882" s="2"/>
      <c r="AZ2882" s="2"/>
      <c r="BA2882" s="2"/>
      <c r="BB2882" s="2"/>
      <c r="BC2882" s="2"/>
      <c r="BD2882" s="8"/>
      <c r="BF2882" s="2"/>
      <c r="BH2882" s="2"/>
      <c r="BJ2882" s="2"/>
      <c r="BK2882" s="2"/>
      <c r="BL2882" s="2"/>
      <c r="BM2882" s="8"/>
    </row>
    <row r="2883" spans="1:65" x14ac:dyDescent="0.25">
      <c r="A2883" s="2"/>
      <c r="B2883" s="2"/>
      <c r="C2883" s="2"/>
      <c r="D2883" s="2"/>
      <c r="M2883" s="2"/>
      <c r="N2883" s="39"/>
      <c r="O2883" s="2"/>
      <c r="P2883" s="2"/>
      <c r="Q2883" s="2"/>
      <c r="R2883" s="2"/>
      <c r="S2883" s="2"/>
      <c r="V2883" s="2"/>
      <c r="W2883" s="2"/>
      <c r="X2883" s="2"/>
      <c r="Y2883" s="2"/>
      <c r="Z2883" s="2"/>
      <c r="AA2883" s="2"/>
      <c r="AB2883" s="2"/>
      <c r="AC2883" s="8"/>
      <c r="AE2883" s="2"/>
      <c r="AF2883" s="2"/>
      <c r="AG2883" s="2"/>
      <c r="AH2883" s="2"/>
      <c r="AI2883" s="2"/>
      <c r="AJ2883" s="2"/>
      <c r="AK2883" s="2"/>
      <c r="AL2883" s="8"/>
      <c r="AN2883" s="2"/>
      <c r="AO2883" s="2"/>
      <c r="AP2883" s="2"/>
      <c r="AQ2883" s="2"/>
      <c r="AR2883" s="2"/>
      <c r="AS2883" s="2"/>
      <c r="AT2883" s="2"/>
      <c r="AU2883" s="8"/>
      <c r="AW2883" s="2"/>
      <c r="AX2883" s="2"/>
      <c r="AY2883" s="2"/>
      <c r="AZ2883" s="2"/>
      <c r="BA2883" s="2"/>
      <c r="BB2883" s="2"/>
      <c r="BC2883" s="2"/>
      <c r="BD2883" s="8"/>
      <c r="BF2883" s="2"/>
      <c r="BH2883" s="2"/>
      <c r="BJ2883" s="2"/>
      <c r="BK2883" s="2"/>
      <c r="BL2883" s="2"/>
      <c r="BM2883" s="8"/>
    </row>
    <row r="2884" spans="1:65" x14ac:dyDescent="0.25">
      <c r="A2884" s="2"/>
      <c r="B2884" s="2"/>
      <c r="C2884" s="2"/>
      <c r="D2884" s="2"/>
      <c r="M2884" s="2"/>
      <c r="N2884" s="39"/>
      <c r="O2884" s="2"/>
      <c r="P2884" s="2"/>
      <c r="Q2884" s="2"/>
      <c r="R2884" s="2"/>
      <c r="S2884" s="2"/>
      <c r="V2884" s="2"/>
      <c r="W2884" s="2"/>
      <c r="X2884" s="2"/>
      <c r="Y2884" s="2"/>
      <c r="Z2884" s="2"/>
      <c r="AA2884" s="2"/>
      <c r="AB2884" s="2"/>
      <c r="AC2884" s="8"/>
      <c r="AE2884" s="2"/>
      <c r="AF2884" s="2"/>
      <c r="AG2884" s="2"/>
      <c r="AH2884" s="2"/>
      <c r="AI2884" s="2"/>
      <c r="AJ2884" s="2"/>
      <c r="AK2884" s="2"/>
      <c r="AL2884" s="8"/>
      <c r="AN2884" s="2"/>
      <c r="AO2884" s="2"/>
      <c r="AP2884" s="2"/>
      <c r="AQ2884" s="2"/>
      <c r="AR2884" s="2"/>
      <c r="AS2884" s="2"/>
      <c r="AT2884" s="2"/>
      <c r="AU2884" s="8"/>
      <c r="AW2884" s="2"/>
      <c r="AX2884" s="2"/>
      <c r="AY2884" s="2"/>
      <c r="AZ2884" s="2"/>
      <c r="BA2884" s="2"/>
      <c r="BB2884" s="2"/>
      <c r="BC2884" s="2"/>
      <c r="BD2884" s="8"/>
      <c r="BF2884" s="2"/>
      <c r="BH2884" s="2"/>
      <c r="BJ2884" s="2"/>
      <c r="BK2884" s="2"/>
      <c r="BL2884" s="2"/>
      <c r="BM2884" s="8"/>
    </row>
    <row r="2885" spans="1:65" x14ac:dyDescent="0.25">
      <c r="A2885" s="2"/>
      <c r="B2885" s="2"/>
      <c r="C2885" s="2"/>
      <c r="D2885" s="2"/>
      <c r="M2885" s="2"/>
      <c r="N2885" s="39"/>
      <c r="O2885" s="2"/>
      <c r="P2885" s="2"/>
      <c r="Q2885" s="2"/>
      <c r="R2885" s="2"/>
      <c r="S2885" s="2"/>
      <c r="V2885" s="2"/>
      <c r="W2885" s="2"/>
      <c r="X2885" s="2"/>
      <c r="Y2885" s="2"/>
      <c r="Z2885" s="2"/>
      <c r="AA2885" s="2"/>
      <c r="AB2885" s="2"/>
      <c r="AC2885" s="8"/>
      <c r="AE2885" s="2"/>
      <c r="AF2885" s="2"/>
      <c r="AG2885" s="2"/>
      <c r="AH2885" s="2"/>
      <c r="AI2885" s="2"/>
      <c r="AJ2885" s="2"/>
      <c r="AK2885" s="2"/>
      <c r="AL2885" s="8"/>
      <c r="AN2885" s="2"/>
      <c r="AO2885" s="2"/>
      <c r="AP2885" s="2"/>
      <c r="AQ2885" s="2"/>
      <c r="AR2885" s="2"/>
      <c r="AS2885" s="2"/>
      <c r="AT2885" s="2"/>
      <c r="AU2885" s="8"/>
      <c r="AW2885" s="2"/>
      <c r="AX2885" s="2"/>
      <c r="AY2885" s="2"/>
      <c r="AZ2885" s="2"/>
      <c r="BA2885" s="2"/>
      <c r="BB2885" s="2"/>
      <c r="BC2885" s="2"/>
      <c r="BD2885" s="8"/>
      <c r="BF2885" s="2"/>
      <c r="BH2885" s="2"/>
      <c r="BJ2885" s="2"/>
      <c r="BK2885" s="2"/>
      <c r="BL2885" s="2"/>
      <c r="BM2885" s="8"/>
    </row>
    <row r="2886" spans="1:65" x14ac:dyDescent="0.25">
      <c r="A2886" s="2"/>
      <c r="B2886" s="2"/>
      <c r="C2886" s="2"/>
      <c r="D2886" s="2"/>
      <c r="M2886" s="2"/>
      <c r="N2886" s="39"/>
      <c r="O2886" s="2"/>
      <c r="P2886" s="2"/>
      <c r="Q2886" s="2"/>
      <c r="R2886" s="2"/>
      <c r="S2886" s="2"/>
      <c r="V2886" s="2"/>
      <c r="W2886" s="2"/>
      <c r="X2886" s="2"/>
      <c r="Y2886" s="2"/>
      <c r="Z2886" s="2"/>
      <c r="AA2886" s="2"/>
      <c r="AB2886" s="2"/>
      <c r="AC2886" s="8"/>
      <c r="AE2886" s="2"/>
      <c r="AF2886" s="2"/>
      <c r="AG2886" s="2"/>
      <c r="AH2886" s="2"/>
      <c r="AI2886" s="2"/>
      <c r="AJ2886" s="2"/>
      <c r="AK2886" s="2"/>
      <c r="AL2886" s="8"/>
      <c r="AN2886" s="2"/>
      <c r="AO2886" s="2"/>
      <c r="AP2886" s="2"/>
      <c r="AQ2886" s="2"/>
      <c r="AR2886" s="2"/>
      <c r="AS2886" s="2"/>
      <c r="AT2886" s="2"/>
      <c r="AU2886" s="8"/>
      <c r="AW2886" s="2"/>
      <c r="AX2886" s="2"/>
      <c r="AY2886" s="2"/>
      <c r="AZ2886" s="2"/>
      <c r="BA2886" s="2"/>
      <c r="BB2886" s="2"/>
      <c r="BC2886" s="2"/>
      <c r="BD2886" s="8"/>
      <c r="BF2886" s="2"/>
      <c r="BH2886" s="2"/>
      <c r="BJ2886" s="2"/>
      <c r="BK2886" s="2"/>
      <c r="BL2886" s="2"/>
      <c r="BM2886" s="8"/>
    </row>
    <row r="2887" spans="1:65" x14ac:dyDescent="0.25">
      <c r="A2887" s="2"/>
      <c r="B2887" s="2"/>
      <c r="C2887" s="2"/>
      <c r="D2887" s="2"/>
      <c r="M2887" s="2"/>
      <c r="N2887" s="39"/>
      <c r="O2887" s="2"/>
      <c r="P2887" s="2"/>
      <c r="Q2887" s="2"/>
      <c r="R2887" s="2"/>
      <c r="S2887" s="2"/>
      <c r="V2887" s="2"/>
      <c r="W2887" s="2"/>
      <c r="X2887" s="2"/>
      <c r="Y2887" s="2"/>
      <c r="Z2887" s="2"/>
      <c r="AA2887" s="2"/>
      <c r="AB2887" s="2"/>
      <c r="AC2887" s="8"/>
      <c r="AE2887" s="2"/>
      <c r="AF2887" s="2"/>
      <c r="AG2887" s="2"/>
      <c r="AH2887" s="2"/>
      <c r="AI2887" s="2"/>
      <c r="AJ2887" s="2"/>
      <c r="AK2887" s="2"/>
      <c r="AL2887" s="8"/>
      <c r="AN2887" s="2"/>
      <c r="AO2887" s="2"/>
      <c r="AP2887" s="2"/>
      <c r="AQ2887" s="2"/>
      <c r="AR2887" s="2"/>
      <c r="AS2887" s="2"/>
      <c r="AT2887" s="2"/>
      <c r="AU2887" s="8"/>
      <c r="AW2887" s="2"/>
      <c r="AX2887" s="2"/>
      <c r="AY2887" s="2"/>
      <c r="AZ2887" s="2"/>
      <c r="BA2887" s="2"/>
      <c r="BB2887" s="2"/>
      <c r="BC2887" s="2"/>
      <c r="BD2887" s="8"/>
      <c r="BF2887" s="2"/>
      <c r="BH2887" s="2"/>
      <c r="BJ2887" s="2"/>
      <c r="BK2887" s="2"/>
      <c r="BL2887" s="2"/>
      <c r="BM2887" s="8"/>
    </row>
    <row r="2888" spans="1:65" x14ac:dyDescent="0.25">
      <c r="A2888" s="2"/>
      <c r="B2888" s="2"/>
      <c r="C2888" s="2"/>
      <c r="D2888" s="2"/>
      <c r="M2888" s="2"/>
      <c r="N2888" s="39"/>
      <c r="O2888" s="2"/>
      <c r="P2888" s="2"/>
      <c r="Q2888" s="2"/>
      <c r="R2888" s="2"/>
      <c r="S2888" s="2"/>
      <c r="V2888" s="2"/>
      <c r="W2888" s="2"/>
      <c r="X2888" s="2"/>
      <c r="Y2888" s="2"/>
      <c r="Z2888" s="2"/>
      <c r="AA2888" s="2"/>
      <c r="AB2888" s="2"/>
      <c r="AC2888" s="8"/>
      <c r="AE2888" s="2"/>
      <c r="AF2888" s="2"/>
      <c r="AG2888" s="2"/>
      <c r="AH2888" s="2"/>
      <c r="AI2888" s="2"/>
      <c r="AJ2888" s="2"/>
      <c r="AK2888" s="2"/>
      <c r="AL2888" s="8"/>
      <c r="AN2888" s="2"/>
      <c r="AO2888" s="2"/>
      <c r="AP2888" s="2"/>
      <c r="AQ2888" s="2"/>
      <c r="AR2888" s="2"/>
      <c r="AS2888" s="2"/>
      <c r="AT2888" s="2"/>
      <c r="AU2888" s="8"/>
      <c r="AW2888" s="2"/>
      <c r="AX2888" s="2"/>
      <c r="AY2888" s="2"/>
      <c r="AZ2888" s="2"/>
      <c r="BA2888" s="2"/>
      <c r="BB2888" s="2"/>
      <c r="BC2888" s="2"/>
      <c r="BD2888" s="8"/>
      <c r="BF2888" s="2"/>
      <c r="BH2888" s="2"/>
      <c r="BJ2888" s="2"/>
      <c r="BK2888" s="2"/>
      <c r="BL2888" s="2"/>
      <c r="BM2888" s="8"/>
    </row>
    <row r="2889" spans="1:65" x14ac:dyDescent="0.25">
      <c r="A2889" s="2"/>
      <c r="B2889" s="2"/>
      <c r="C2889" s="2"/>
      <c r="D2889" s="2"/>
      <c r="M2889" s="2"/>
      <c r="N2889" s="39"/>
      <c r="O2889" s="2"/>
      <c r="P2889" s="2"/>
      <c r="Q2889" s="2"/>
      <c r="R2889" s="2"/>
      <c r="S2889" s="2"/>
      <c r="V2889" s="2"/>
      <c r="W2889" s="2"/>
      <c r="X2889" s="2"/>
      <c r="Y2889" s="2"/>
      <c r="Z2889" s="2"/>
      <c r="AA2889" s="2"/>
      <c r="AB2889" s="2"/>
      <c r="AC2889" s="8"/>
      <c r="AE2889" s="2"/>
      <c r="AF2889" s="2"/>
      <c r="AG2889" s="2"/>
      <c r="AH2889" s="2"/>
      <c r="AI2889" s="2"/>
      <c r="AJ2889" s="2"/>
      <c r="AK2889" s="2"/>
      <c r="AL2889" s="8"/>
      <c r="AN2889" s="2"/>
      <c r="AO2889" s="2"/>
      <c r="AP2889" s="2"/>
      <c r="AQ2889" s="2"/>
      <c r="AR2889" s="2"/>
      <c r="AS2889" s="2"/>
      <c r="AT2889" s="2"/>
      <c r="AU2889" s="8"/>
      <c r="AW2889" s="2"/>
      <c r="AX2889" s="2"/>
      <c r="AY2889" s="2"/>
      <c r="AZ2889" s="2"/>
      <c r="BA2889" s="2"/>
      <c r="BB2889" s="2"/>
      <c r="BC2889" s="2"/>
      <c r="BD2889" s="8"/>
      <c r="BF2889" s="2"/>
      <c r="BH2889" s="2"/>
      <c r="BJ2889" s="2"/>
      <c r="BK2889" s="2"/>
      <c r="BL2889" s="2"/>
      <c r="BM2889" s="8"/>
    </row>
    <row r="2890" spans="1:65" x14ac:dyDescent="0.25">
      <c r="A2890" s="2"/>
      <c r="B2890" s="2"/>
      <c r="C2890" s="2"/>
      <c r="D2890" s="2"/>
      <c r="M2890" s="2"/>
      <c r="N2890" s="39"/>
      <c r="O2890" s="2"/>
      <c r="P2890" s="2"/>
      <c r="Q2890" s="2"/>
      <c r="R2890" s="2"/>
      <c r="S2890" s="2"/>
      <c r="V2890" s="2"/>
      <c r="W2890" s="2"/>
      <c r="X2890" s="2"/>
      <c r="Y2890" s="2"/>
      <c r="Z2890" s="2"/>
      <c r="AA2890" s="2"/>
      <c r="AB2890" s="2"/>
      <c r="AC2890" s="8"/>
      <c r="AE2890" s="2"/>
      <c r="AF2890" s="2"/>
      <c r="AG2890" s="2"/>
      <c r="AH2890" s="2"/>
      <c r="AI2890" s="2"/>
      <c r="AJ2890" s="2"/>
      <c r="AK2890" s="2"/>
      <c r="AL2890" s="8"/>
      <c r="AN2890" s="2"/>
      <c r="AO2890" s="2"/>
      <c r="AP2890" s="2"/>
      <c r="AQ2890" s="2"/>
      <c r="AR2890" s="2"/>
      <c r="AS2890" s="2"/>
      <c r="AT2890" s="2"/>
      <c r="AU2890" s="8"/>
      <c r="AW2890" s="2"/>
      <c r="AX2890" s="2"/>
      <c r="AY2890" s="2"/>
      <c r="AZ2890" s="2"/>
      <c r="BA2890" s="2"/>
      <c r="BB2890" s="2"/>
      <c r="BC2890" s="2"/>
      <c r="BD2890" s="8"/>
      <c r="BF2890" s="2"/>
      <c r="BH2890" s="2"/>
      <c r="BJ2890" s="2"/>
      <c r="BK2890" s="2"/>
      <c r="BL2890" s="2"/>
      <c r="BM2890" s="8"/>
    </row>
    <row r="2891" spans="1:65" x14ac:dyDescent="0.25">
      <c r="A2891" s="2"/>
      <c r="B2891" s="2"/>
      <c r="C2891" s="2"/>
      <c r="D2891" s="2"/>
      <c r="M2891" s="2"/>
      <c r="N2891" s="39"/>
      <c r="O2891" s="2"/>
      <c r="P2891" s="2"/>
      <c r="Q2891" s="2"/>
      <c r="R2891" s="2"/>
      <c r="S2891" s="2"/>
      <c r="V2891" s="2"/>
      <c r="W2891" s="2"/>
      <c r="X2891" s="2"/>
      <c r="Y2891" s="2"/>
      <c r="Z2891" s="2"/>
      <c r="AA2891" s="2"/>
      <c r="AB2891" s="2"/>
      <c r="AC2891" s="8"/>
      <c r="AE2891" s="2"/>
      <c r="AF2891" s="2"/>
      <c r="AG2891" s="2"/>
      <c r="AH2891" s="2"/>
      <c r="AI2891" s="2"/>
      <c r="AJ2891" s="2"/>
      <c r="AK2891" s="2"/>
      <c r="AL2891" s="8"/>
      <c r="AN2891" s="2"/>
      <c r="AO2891" s="2"/>
      <c r="AP2891" s="2"/>
      <c r="AQ2891" s="2"/>
      <c r="AR2891" s="2"/>
      <c r="AS2891" s="2"/>
      <c r="AT2891" s="2"/>
      <c r="AU2891" s="8"/>
      <c r="AW2891" s="2"/>
      <c r="AX2891" s="2"/>
      <c r="AY2891" s="2"/>
      <c r="AZ2891" s="2"/>
      <c r="BA2891" s="2"/>
      <c r="BB2891" s="2"/>
      <c r="BC2891" s="2"/>
      <c r="BD2891" s="8"/>
      <c r="BF2891" s="2"/>
      <c r="BH2891" s="2"/>
      <c r="BJ2891" s="2"/>
      <c r="BK2891" s="2"/>
      <c r="BL2891" s="2"/>
      <c r="BM2891" s="8"/>
    </row>
    <row r="2892" spans="1:65" x14ac:dyDescent="0.25">
      <c r="A2892" s="2"/>
      <c r="B2892" s="2"/>
      <c r="C2892" s="2"/>
      <c r="D2892" s="2"/>
      <c r="M2892" s="2"/>
      <c r="N2892" s="39"/>
      <c r="O2892" s="2"/>
      <c r="P2892" s="2"/>
      <c r="Q2892" s="2"/>
      <c r="R2892" s="2"/>
      <c r="S2892" s="2"/>
      <c r="V2892" s="2"/>
      <c r="W2892" s="2"/>
      <c r="X2892" s="2"/>
      <c r="Y2892" s="2"/>
      <c r="Z2892" s="2"/>
      <c r="AA2892" s="2"/>
      <c r="AB2892" s="2"/>
      <c r="AC2892" s="8"/>
      <c r="AE2892" s="2"/>
      <c r="AF2892" s="2"/>
      <c r="AG2892" s="2"/>
      <c r="AH2892" s="2"/>
      <c r="AI2892" s="2"/>
      <c r="AJ2892" s="2"/>
      <c r="AK2892" s="2"/>
      <c r="AL2892" s="8"/>
      <c r="AN2892" s="2"/>
      <c r="AO2892" s="2"/>
      <c r="AP2892" s="2"/>
      <c r="AQ2892" s="2"/>
      <c r="AR2892" s="2"/>
      <c r="AS2892" s="2"/>
      <c r="AT2892" s="2"/>
      <c r="AU2892" s="8"/>
      <c r="AW2892" s="2"/>
      <c r="AX2892" s="2"/>
      <c r="AY2892" s="2"/>
      <c r="AZ2892" s="2"/>
      <c r="BA2892" s="2"/>
      <c r="BB2892" s="2"/>
      <c r="BC2892" s="2"/>
      <c r="BD2892" s="8"/>
      <c r="BF2892" s="2"/>
      <c r="BH2892" s="2"/>
      <c r="BJ2892" s="2"/>
      <c r="BK2892" s="2"/>
      <c r="BL2892" s="2"/>
      <c r="BM2892" s="8"/>
    </row>
    <row r="2893" spans="1:65" x14ac:dyDescent="0.25">
      <c r="A2893" s="2"/>
      <c r="B2893" s="2"/>
      <c r="C2893" s="2"/>
      <c r="D2893" s="2"/>
      <c r="M2893" s="2"/>
      <c r="N2893" s="39"/>
      <c r="O2893" s="2"/>
      <c r="P2893" s="2"/>
      <c r="Q2893" s="2"/>
      <c r="R2893" s="2"/>
      <c r="S2893" s="2"/>
      <c r="V2893" s="2"/>
      <c r="W2893" s="2"/>
      <c r="X2893" s="2"/>
      <c r="Y2893" s="2"/>
      <c r="Z2893" s="2"/>
      <c r="AA2893" s="2"/>
      <c r="AB2893" s="2"/>
      <c r="AC2893" s="8"/>
      <c r="AE2893" s="2"/>
      <c r="AF2893" s="2"/>
      <c r="AG2893" s="2"/>
      <c r="AH2893" s="2"/>
      <c r="AI2893" s="2"/>
      <c r="AJ2893" s="2"/>
      <c r="AK2893" s="2"/>
      <c r="AL2893" s="8"/>
      <c r="AN2893" s="2"/>
      <c r="AO2893" s="2"/>
      <c r="AP2893" s="2"/>
      <c r="AQ2893" s="2"/>
      <c r="AR2893" s="2"/>
      <c r="AS2893" s="2"/>
      <c r="AT2893" s="2"/>
      <c r="AU2893" s="8"/>
      <c r="AW2893" s="2"/>
      <c r="AX2893" s="2"/>
      <c r="AY2893" s="2"/>
      <c r="AZ2893" s="2"/>
      <c r="BA2893" s="2"/>
      <c r="BB2893" s="2"/>
      <c r="BC2893" s="2"/>
      <c r="BD2893" s="8"/>
      <c r="BF2893" s="2"/>
      <c r="BH2893" s="2"/>
      <c r="BJ2893" s="2"/>
      <c r="BK2893" s="2"/>
      <c r="BL2893" s="2"/>
      <c r="BM2893" s="8"/>
    </row>
    <row r="2894" spans="1:65" x14ac:dyDescent="0.25">
      <c r="A2894" s="2"/>
      <c r="B2894" s="2"/>
      <c r="C2894" s="2"/>
      <c r="D2894" s="2"/>
      <c r="M2894" s="2"/>
      <c r="N2894" s="39"/>
      <c r="O2894" s="2"/>
      <c r="P2894" s="2"/>
      <c r="Q2894" s="2"/>
      <c r="R2894" s="2"/>
      <c r="S2894" s="2"/>
      <c r="V2894" s="2"/>
      <c r="W2894" s="2"/>
      <c r="X2894" s="2"/>
      <c r="Y2894" s="2"/>
      <c r="Z2894" s="2"/>
      <c r="AA2894" s="2"/>
      <c r="AB2894" s="2"/>
      <c r="AC2894" s="8"/>
      <c r="AE2894" s="2"/>
      <c r="AF2894" s="2"/>
      <c r="AG2894" s="2"/>
      <c r="AH2894" s="2"/>
      <c r="AI2894" s="2"/>
      <c r="AJ2894" s="2"/>
      <c r="AK2894" s="2"/>
      <c r="AL2894" s="8"/>
      <c r="AN2894" s="2"/>
      <c r="AO2894" s="2"/>
      <c r="AP2894" s="2"/>
      <c r="AQ2894" s="2"/>
      <c r="AR2894" s="2"/>
      <c r="AS2894" s="2"/>
      <c r="AT2894" s="2"/>
      <c r="AU2894" s="8"/>
      <c r="AW2894" s="2"/>
      <c r="AX2894" s="2"/>
      <c r="AY2894" s="2"/>
      <c r="AZ2894" s="2"/>
      <c r="BA2894" s="2"/>
      <c r="BB2894" s="2"/>
      <c r="BC2894" s="2"/>
      <c r="BD2894" s="8"/>
      <c r="BF2894" s="2"/>
      <c r="BH2894" s="2"/>
      <c r="BJ2894" s="2"/>
      <c r="BK2894" s="2"/>
      <c r="BL2894" s="2"/>
      <c r="BM2894" s="8"/>
    </row>
    <row r="2895" spans="1:65" x14ac:dyDescent="0.25">
      <c r="A2895" s="2"/>
      <c r="B2895" s="2"/>
      <c r="C2895" s="2"/>
      <c r="D2895" s="2"/>
      <c r="M2895" s="2"/>
      <c r="N2895" s="39"/>
      <c r="O2895" s="2"/>
      <c r="P2895" s="2"/>
      <c r="Q2895" s="2"/>
      <c r="R2895" s="2"/>
      <c r="S2895" s="2"/>
      <c r="V2895" s="2"/>
      <c r="W2895" s="2"/>
      <c r="X2895" s="2"/>
      <c r="Y2895" s="2"/>
      <c r="Z2895" s="2"/>
      <c r="AA2895" s="2"/>
      <c r="AB2895" s="2"/>
      <c r="AC2895" s="8"/>
      <c r="AE2895" s="2"/>
      <c r="AF2895" s="2"/>
      <c r="AG2895" s="2"/>
      <c r="AH2895" s="2"/>
      <c r="AI2895" s="2"/>
      <c r="AJ2895" s="2"/>
      <c r="AK2895" s="2"/>
      <c r="AL2895" s="8"/>
      <c r="AN2895" s="2"/>
      <c r="AO2895" s="2"/>
      <c r="AP2895" s="2"/>
      <c r="AQ2895" s="2"/>
      <c r="AR2895" s="2"/>
      <c r="AS2895" s="2"/>
      <c r="AT2895" s="2"/>
      <c r="AU2895" s="8"/>
      <c r="AW2895" s="2"/>
      <c r="AX2895" s="2"/>
      <c r="AY2895" s="2"/>
      <c r="AZ2895" s="2"/>
      <c r="BA2895" s="2"/>
      <c r="BB2895" s="2"/>
      <c r="BC2895" s="2"/>
      <c r="BD2895" s="8"/>
      <c r="BF2895" s="2"/>
      <c r="BH2895" s="2"/>
      <c r="BJ2895" s="2"/>
      <c r="BK2895" s="2"/>
      <c r="BL2895" s="2"/>
      <c r="BM2895" s="8"/>
    </row>
    <row r="2896" spans="1:65" x14ac:dyDescent="0.25">
      <c r="A2896" s="2"/>
      <c r="B2896" s="2"/>
      <c r="C2896" s="2"/>
      <c r="D2896" s="2"/>
      <c r="M2896" s="2"/>
      <c r="N2896" s="39"/>
      <c r="O2896" s="2"/>
      <c r="P2896" s="2"/>
      <c r="Q2896" s="2"/>
      <c r="R2896" s="2"/>
      <c r="S2896" s="2"/>
      <c r="V2896" s="2"/>
      <c r="W2896" s="2"/>
      <c r="X2896" s="2"/>
      <c r="Y2896" s="2"/>
      <c r="Z2896" s="2"/>
      <c r="AA2896" s="2"/>
      <c r="AB2896" s="2"/>
      <c r="AC2896" s="8"/>
      <c r="AE2896" s="2"/>
      <c r="AF2896" s="2"/>
      <c r="AG2896" s="2"/>
      <c r="AH2896" s="2"/>
      <c r="AI2896" s="2"/>
      <c r="AJ2896" s="2"/>
      <c r="AK2896" s="2"/>
      <c r="AL2896" s="8"/>
      <c r="AN2896" s="2"/>
      <c r="AO2896" s="2"/>
      <c r="AP2896" s="2"/>
      <c r="AQ2896" s="2"/>
      <c r="AR2896" s="2"/>
      <c r="AS2896" s="2"/>
      <c r="AT2896" s="2"/>
      <c r="AU2896" s="8"/>
      <c r="AW2896" s="2"/>
      <c r="AX2896" s="2"/>
      <c r="AY2896" s="2"/>
      <c r="AZ2896" s="2"/>
      <c r="BA2896" s="2"/>
      <c r="BB2896" s="2"/>
      <c r="BC2896" s="2"/>
      <c r="BD2896" s="8"/>
      <c r="BF2896" s="2"/>
      <c r="BH2896" s="2"/>
      <c r="BJ2896" s="2"/>
      <c r="BK2896" s="2"/>
      <c r="BL2896" s="2"/>
      <c r="BM2896" s="8"/>
    </row>
    <row r="2897" spans="1:65" x14ac:dyDescent="0.25">
      <c r="A2897" s="2"/>
      <c r="B2897" s="2"/>
      <c r="C2897" s="2"/>
      <c r="D2897" s="2"/>
      <c r="M2897" s="2"/>
      <c r="N2897" s="39"/>
      <c r="O2897" s="2"/>
      <c r="P2897" s="2"/>
      <c r="Q2897" s="2"/>
      <c r="R2897" s="2"/>
      <c r="S2897" s="2"/>
      <c r="V2897" s="2"/>
      <c r="W2897" s="2"/>
      <c r="X2897" s="2"/>
      <c r="Y2897" s="2"/>
      <c r="Z2897" s="2"/>
      <c r="AA2897" s="2"/>
      <c r="AB2897" s="2"/>
      <c r="AC2897" s="8"/>
      <c r="AE2897" s="2"/>
      <c r="AF2897" s="2"/>
      <c r="AG2897" s="2"/>
      <c r="AH2897" s="2"/>
      <c r="AI2897" s="2"/>
      <c r="AJ2897" s="2"/>
      <c r="AK2897" s="2"/>
      <c r="AL2897" s="8"/>
      <c r="AN2897" s="2"/>
      <c r="AO2897" s="2"/>
      <c r="AP2897" s="2"/>
      <c r="AQ2897" s="2"/>
      <c r="AR2897" s="2"/>
      <c r="AS2897" s="2"/>
      <c r="AT2897" s="2"/>
      <c r="AU2897" s="8"/>
      <c r="AW2897" s="2"/>
      <c r="AX2897" s="2"/>
      <c r="AY2897" s="2"/>
      <c r="AZ2897" s="2"/>
      <c r="BA2897" s="2"/>
      <c r="BB2897" s="2"/>
      <c r="BC2897" s="2"/>
      <c r="BD2897" s="8"/>
      <c r="BF2897" s="2"/>
      <c r="BH2897" s="2"/>
      <c r="BJ2897" s="2"/>
      <c r="BK2897" s="2"/>
      <c r="BL2897" s="2"/>
      <c r="BM2897" s="8"/>
    </row>
    <row r="2898" spans="1:65" x14ac:dyDescent="0.25">
      <c r="A2898" s="2"/>
      <c r="B2898" s="2"/>
      <c r="C2898" s="2"/>
      <c r="D2898" s="2"/>
      <c r="M2898" s="2"/>
      <c r="N2898" s="39"/>
      <c r="O2898" s="2"/>
      <c r="P2898" s="2"/>
      <c r="Q2898" s="2"/>
      <c r="R2898" s="2"/>
      <c r="S2898" s="2"/>
      <c r="V2898" s="2"/>
      <c r="W2898" s="2"/>
      <c r="X2898" s="2"/>
      <c r="Y2898" s="2"/>
      <c r="Z2898" s="2"/>
      <c r="AA2898" s="2"/>
      <c r="AB2898" s="2"/>
      <c r="AC2898" s="8"/>
      <c r="AE2898" s="2"/>
      <c r="AF2898" s="2"/>
      <c r="AG2898" s="2"/>
      <c r="AH2898" s="2"/>
      <c r="AI2898" s="2"/>
      <c r="AJ2898" s="2"/>
      <c r="AK2898" s="2"/>
      <c r="AL2898" s="8"/>
      <c r="AN2898" s="2"/>
      <c r="AO2898" s="2"/>
      <c r="AP2898" s="2"/>
      <c r="AQ2898" s="2"/>
      <c r="AR2898" s="2"/>
      <c r="AS2898" s="2"/>
      <c r="AT2898" s="2"/>
      <c r="AU2898" s="8"/>
      <c r="AW2898" s="2"/>
      <c r="AX2898" s="2"/>
      <c r="AY2898" s="2"/>
      <c r="AZ2898" s="2"/>
      <c r="BA2898" s="2"/>
      <c r="BB2898" s="2"/>
      <c r="BC2898" s="2"/>
      <c r="BD2898" s="8"/>
      <c r="BF2898" s="2"/>
      <c r="BH2898" s="2"/>
      <c r="BJ2898" s="2"/>
      <c r="BK2898" s="2"/>
      <c r="BL2898" s="2"/>
      <c r="BM2898" s="8"/>
    </row>
    <row r="2899" spans="1:65" x14ac:dyDescent="0.25">
      <c r="A2899" s="2"/>
      <c r="B2899" s="2"/>
      <c r="C2899" s="2"/>
      <c r="D2899" s="2"/>
      <c r="M2899" s="2"/>
      <c r="N2899" s="39"/>
      <c r="O2899" s="2"/>
      <c r="P2899" s="2"/>
      <c r="Q2899" s="2"/>
      <c r="R2899" s="2"/>
      <c r="S2899" s="2"/>
      <c r="V2899" s="2"/>
      <c r="W2899" s="2"/>
      <c r="X2899" s="2"/>
      <c r="Y2899" s="2"/>
      <c r="Z2899" s="2"/>
      <c r="AA2899" s="2"/>
      <c r="AB2899" s="2"/>
      <c r="AC2899" s="8"/>
      <c r="AE2899" s="2"/>
      <c r="AF2899" s="2"/>
      <c r="AG2899" s="2"/>
      <c r="AH2899" s="2"/>
      <c r="AI2899" s="2"/>
      <c r="AJ2899" s="2"/>
      <c r="AK2899" s="2"/>
      <c r="AL2899" s="8"/>
      <c r="AN2899" s="2"/>
      <c r="AO2899" s="2"/>
      <c r="AP2899" s="2"/>
      <c r="AQ2899" s="2"/>
      <c r="AR2899" s="2"/>
      <c r="AS2899" s="2"/>
      <c r="AT2899" s="2"/>
      <c r="AU2899" s="8"/>
      <c r="AW2899" s="2"/>
      <c r="AX2899" s="2"/>
      <c r="AY2899" s="2"/>
      <c r="AZ2899" s="2"/>
      <c r="BA2899" s="2"/>
      <c r="BB2899" s="2"/>
      <c r="BC2899" s="2"/>
      <c r="BD2899" s="8"/>
      <c r="BF2899" s="2"/>
      <c r="BH2899" s="2"/>
      <c r="BJ2899" s="2"/>
      <c r="BK2899" s="2"/>
      <c r="BL2899" s="2"/>
      <c r="BM2899" s="8"/>
    </row>
    <row r="2900" spans="1:65" x14ac:dyDescent="0.25">
      <c r="A2900" s="2"/>
      <c r="B2900" s="2"/>
      <c r="C2900" s="2"/>
      <c r="D2900" s="2"/>
      <c r="M2900" s="2"/>
      <c r="N2900" s="39"/>
      <c r="O2900" s="2"/>
      <c r="P2900" s="2"/>
      <c r="Q2900" s="2"/>
      <c r="R2900" s="2"/>
      <c r="S2900" s="2"/>
      <c r="V2900" s="2"/>
      <c r="W2900" s="2"/>
      <c r="X2900" s="2"/>
      <c r="Y2900" s="2"/>
      <c r="Z2900" s="2"/>
      <c r="AA2900" s="2"/>
      <c r="AB2900" s="2"/>
      <c r="AC2900" s="8"/>
      <c r="AE2900" s="2"/>
      <c r="AF2900" s="2"/>
      <c r="AG2900" s="2"/>
      <c r="AH2900" s="2"/>
      <c r="AI2900" s="2"/>
      <c r="AJ2900" s="2"/>
      <c r="AK2900" s="2"/>
      <c r="AL2900" s="8"/>
      <c r="AN2900" s="2"/>
      <c r="AO2900" s="2"/>
      <c r="AP2900" s="2"/>
      <c r="AQ2900" s="2"/>
      <c r="AR2900" s="2"/>
      <c r="AS2900" s="2"/>
      <c r="AT2900" s="2"/>
      <c r="AU2900" s="8"/>
      <c r="AW2900" s="2"/>
      <c r="AX2900" s="2"/>
      <c r="AY2900" s="2"/>
      <c r="AZ2900" s="2"/>
      <c r="BA2900" s="2"/>
      <c r="BB2900" s="2"/>
      <c r="BC2900" s="2"/>
      <c r="BD2900" s="8"/>
      <c r="BF2900" s="2"/>
      <c r="BH2900" s="2"/>
      <c r="BJ2900" s="2"/>
      <c r="BK2900" s="2"/>
      <c r="BL2900" s="2"/>
      <c r="BM2900" s="8"/>
    </row>
    <row r="2901" spans="1:65" x14ac:dyDescent="0.25">
      <c r="A2901" s="2"/>
      <c r="B2901" s="2"/>
      <c r="C2901" s="2"/>
      <c r="D2901" s="2"/>
      <c r="M2901" s="2"/>
      <c r="N2901" s="39"/>
      <c r="O2901" s="2"/>
      <c r="P2901" s="2"/>
      <c r="Q2901" s="2"/>
      <c r="R2901" s="2"/>
      <c r="S2901" s="2"/>
      <c r="V2901" s="2"/>
      <c r="W2901" s="2"/>
      <c r="X2901" s="2"/>
      <c r="Y2901" s="2"/>
      <c r="Z2901" s="2"/>
      <c r="AA2901" s="2"/>
      <c r="AB2901" s="2"/>
      <c r="AC2901" s="8"/>
      <c r="AE2901" s="2"/>
      <c r="AF2901" s="2"/>
      <c r="AG2901" s="2"/>
      <c r="AH2901" s="2"/>
      <c r="AI2901" s="2"/>
      <c r="AJ2901" s="2"/>
      <c r="AK2901" s="2"/>
      <c r="AL2901" s="8"/>
      <c r="AN2901" s="2"/>
      <c r="AO2901" s="2"/>
      <c r="AP2901" s="2"/>
      <c r="AQ2901" s="2"/>
      <c r="AR2901" s="2"/>
      <c r="AS2901" s="2"/>
      <c r="AT2901" s="2"/>
      <c r="AU2901" s="8"/>
      <c r="AW2901" s="2"/>
      <c r="AX2901" s="2"/>
      <c r="AY2901" s="2"/>
      <c r="AZ2901" s="2"/>
      <c r="BA2901" s="2"/>
      <c r="BB2901" s="2"/>
      <c r="BC2901" s="2"/>
      <c r="BD2901" s="8"/>
      <c r="BF2901" s="2"/>
      <c r="BH2901" s="2"/>
      <c r="BJ2901" s="2"/>
      <c r="BK2901" s="2"/>
      <c r="BL2901" s="2"/>
      <c r="BM2901" s="8"/>
    </row>
    <row r="2902" spans="1:65" x14ac:dyDescent="0.25">
      <c r="A2902" s="2"/>
      <c r="B2902" s="2"/>
      <c r="C2902" s="2"/>
      <c r="D2902" s="2"/>
      <c r="M2902" s="2"/>
      <c r="N2902" s="39"/>
      <c r="O2902" s="2"/>
      <c r="P2902" s="2"/>
      <c r="Q2902" s="2"/>
      <c r="R2902" s="2"/>
      <c r="S2902" s="2"/>
      <c r="V2902" s="2"/>
      <c r="W2902" s="2"/>
      <c r="X2902" s="2"/>
      <c r="Y2902" s="2"/>
      <c r="Z2902" s="2"/>
      <c r="AA2902" s="2"/>
      <c r="AB2902" s="2"/>
      <c r="AC2902" s="8"/>
      <c r="AE2902" s="2"/>
      <c r="AF2902" s="2"/>
      <c r="AG2902" s="2"/>
      <c r="AH2902" s="2"/>
      <c r="AI2902" s="2"/>
      <c r="AJ2902" s="2"/>
      <c r="AK2902" s="2"/>
      <c r="AL2902" s="8"/>
      <c r="AN2902" s="2"/>
      <c r="AO2902" s="2"/>
      <c r="AP2902" s="2"/>
      <c r="AQ2902" s="2"/>
      <c r="AR2902" s="2"/>
      <c r="AS2902" s="2"/>
      <c r="AT2902" s="2"/>
      <c r="AU2902" s="8"/>
      <c r="AW2902" s="2"/>
      <c r="AX2902" s="2"/>
      <c r="AY2902" s="2"/>
      <c r="AZ2902" s="2"/>
      <c r="BA2902" s="2"/>
      <c r="BB2902" s="2"/>
      <c r="BC2902" s="2"/>
      <c r="BD2902" s="8"/>
      <c r="BF2902" s="2"/>
      <c r="BH2902" s="2"/>
      <c r="BJ2902" s="2"/>
      <c r="BK2902" s="2"/>
      <c r="BL2902" s="2"/>
      <c r="BM2902" s="8"/>
    </row>
    <row r="2903" spans="1:65" x14ac:dyDescent="0.25">
      <c r="A2903" s="2"/>
      <c r="B2903" s="2"/>
      <c r="C2903" s="2"/>
      <c r="D2903" s="2"/>
      <c r="M2903" s="2"/>
      <c r="N2903" s="39"/>
      <c r="O2903" s="2"/>
      <c r="P2903" s="2"/>
      <c r="Q2903" s="2"/>
      <c r="R2903" s="2"/>
      <c r="S2903" s="2"/>
      <c r="V2903" s="2"/>
      <c r="W2903" s="2"/>
      <c r="X2903" s="2"/>
      <c r="Y2903" s="2"/>
      <c r="Z2903" s="2"/>
      <c r="AA2903" s="2"/>
      <c r="AB2903" s="2"/>
      <c r="AC2903" s="8"/>
      <c r="AE2903" s="2"/>
      <c r="AF2903" s="2"/>
      <c r="AG2903" s="2"/>
      <c r="AH2903" s="2"/>
      <c r="AI2903" s="2"/>
      <c r="AJ2903" s="2"/>
      <c r="AK2903" s="2"/>
      <c r="AL2903" s="8"/>
      <c r="AN2903" s="2"/>
      <c r="AO2903" s="2"/>
      <c r="AP2903" s="2"/>
      <c r="AQ2903" s="2"/>
      <c r="AR2903" s="2"/>
      <c r="AS2903" s="2"/>
      <c r="AT2903" s="2"/>
      <c r="AU2903" s="8"/>
      <c r="AW2903" s="2"/>
      <c r="AX2903" s="2"/>
      <c r="AY2903" s="2"/>
      <c r="AZ2903" s="2"/>
      <c r="BA2903" s="2"/>
      <c r="BB2903" s="2"/>
      <c r="BC2903" s="2"/>
      <c r="BD2903" s="8"/>
      <c r="BF2903" s="2"/>
      <c r="BH2903" s="2"/>
      <c r="BJ2903" s="2"/>
      <c r="BK2903" s="2"/>
      <c r="BL2903" s="2"/>
      <c r="BM2903" s="8"/>
    </row>
    <row r="2904" spans="1:65" x14ac:dyDescent="0.25">
      <c r="A2904" s="2"/>
      <c r="B2904" s="2"/>
      <c r="C2904" s="2"/>
      <c r="D2904" s="2"/>
      <c r="M2904" s="2"/>
      <c r="N2904" s="39"/>
      <c r="O2904" s="2"/>
      <c r="P2904" s="2"/>
      <c r="Q2904" s="2"/>
      <c r="R2904" s="2"/>
      <c r="S2904" s="2"/>
      <c r="V2904" s="2"/>
      <c r="W2904" s="2"/>
      <c r="X2904" s="2"/>
      <c r="Y2904" s="2"/>
      <c r="Z2904" s="2"/>
      <c r="AA2904" s="2"/>
      <c r="AB2904" s="2"/>
      <c r="AC2904" s="8"/>
      <c r="AE2904" s="2"/>
      <c r="AF2904" s="2"/>
      <c r="AG2904" s="2"/>
      <c r="AH2904" s="2"/>
      <c r="AI2904" s="2"/>
      <c r="AJ2904" s="2"/>
      <c r="AK2904" s="2"/>
      <c r="AL2904" s="8"/>
      <c r="AN2904" s="2"/>
      <c r="AO2904" s="2"/>
      <c r="AP2904" s="2"/>
      <c r="AQ2904" s="2"/>
      <c r="AR2904" s="2"/>
      <c r="AS2904" s="2"/>
      <c r="AT2904" s="2"/>
      <c r="AU2904" s="8"/>
      <c r="AW2904" s="2"/>
      <c r="AX2904" s="2"/>
      <c r="AY2904" s="2"/>
      <c r="AZ2904" s="2"/>
      <c r="BA2904" s="2"/>
      <c r="BB2904" s="2"/>
      <c r="BC2904" s="2"/>
      <c r="BD2904" s="8"/>
      <c r="BF2904" s="2"/>
      <c r="BH2904" s="2"/>
      <c r="BJ2904" s="2"/>
      <c r="BK2904" s="2"/>
      <c r="BL2904" s="2"/>
      <c r="BM2904" s="8"/>
    </row>
    <row r="2905" spans="1:65" x14ac:dyDescent="0.25">
      <c r="A2905" s="2"/>
      <c r="B2905" s="2"/>
      <c r="C2905" s="2"/>
      <c r="D2905" s="2"/>
      <c r="M2905" s="2"/>
      <c r="N2905" s="39"/>
      <c r="O2905" s="2"/>
      <c r="P2905" s="2"/>
      <c r="Q2905" s="2"/>
      <c r="R2905" s="2"/>
      <c r="S2905" s="2"/>
      <c r="V2905" s="2"/>
      <c r="W2905" s="2"/>
      <c r="X2905" s="2"/>
      <c r="Y2905" s="2"/>
      <c r="Z2905" s="2"/>
      <c r="AA2905" s="2"/>
      <c r="AB2905" s="2"/>
      <c r="AC2905" s="8"/>
      <c r="AE2905" s="2"/>
      <c r="AF2905" s="2"/>
      <c r="AG2905" s="2"/>
      <c r="AH2905" s="2"/>
      <c r="AI2905" s="2"/>
      <c r="AJ2905" s="2"/>
      <c r="AK2905" s="2"/>
      <c r="AL2905" s="8"/>
      <c r="AN2905" s="2"/>
      <c r="AO2905" s="2"/>
      <c r="AP2905" s="2"/>
      <c r="AQ2905" s="2"/>
      <c r="AR2905" s="2"/>
      <c r="AS2905" s="2"/>
      <c r="AT2905" s="2"/>
      <c r="AU2905" s="8"/>
      <c r="AW2905" s="2"/>
      <c r="AX2905" s="2"/>
      <c r="AY2905" s="2"/>
      <c r="AZ2905" s="2"/>
      <c r="BA2905" s="2"/>
      <c r="BB2905" s="2"/>
      <c r="BC2905" s="2"/>
      <c r="BD2905" s="8"/>
      <c r="BF2905" s="2"/>
      <c r="BH2905" s="2"/>
      <c r="BJ2905" s="2"/>
      <c r="BK2905" s="2"/>
      <c r="BL2905" s="2"/>
      <c r="BM2905" s="8"/>
    </row>
    <row r="2906" spans="1:65" x14ac:dyDescent="0.25">
      <c r="A2906" s="2"/>
      <c r="B2906" s="2"/>
      <c r="C2906" s="2"/>
      <c r="D2906" s="2"/>
      <c r="M2906" s="2"/>
      <c r="N2906" s="39"/>
      <c r="O2906" s="2"/>
      <c r="P2906" s="2"/>
      <c r="Q2906" s="2"/>
      <c r="R2906" s="2"/>
      <c r="S2906" s="2"/>
      <c r="V2906" s="2"/>
      <c r="W2906" s="2"/>
      <c r="X2906" s="2"/>
      <c r="Y2906" s="2"/>
      <c r="Z2906" s="2"/>
      <c r="AA2906" s="2"/>
      <c r="AB2906" s="2"/>
      <c r="AC2906" s="8"/>
      <c r="AE2906" s="2"/>
      <c r="AF2906" s="2"/>
      <c r="AG2906" s="2"/>
      <c r="AH2906" s="2"/>
      <c r="AI2906" s="2"/>
      <c r="AJ2906" s="2"/>
      <c r="AK2906" s="2"/>
      <c r="AL2906" s="8"/>
      <c r="AN2906" s="2"/>
      <c r="AO2906" s="2"/>
      <c r="AP2906" s="2"/>
      <c r="AQ2906" s="2"/>
      <c r="AR2906" s="2"/>
      <c r="AS2906" s="2"/>
      <c r="AT2906" s="2"/>
      <c r="AU2906" s="8"/>
      <c r="AW2906" s="2"/>
      <c r="AX2906" s="2"/>
      <c r="AY2906" s="2"/>
      <c r="AZ2906" s="2"/>
      <c r="BA2906" s="2"/>
      <c r="BB2906" s="2"/>
      <c r="BC2906" s="2"/>
      <c r="BD2906" s="8"/>
      <c r="BF2906" s="2"/>
      <c r="BH2906" s="2"/>
      <c r="BJ2906" s="2"/>
      <c r="BK2906" s="2"/>
      <c r="BL2906" s="2"/>
      <c r="BM2906" s="8"/>
    </row>
    <row r="2907" spans="1:65" x14ac:dyDescent="0.25">
      <c r="A2907" s="2"/>
      <c r="B2907" s="2"/>
      <c r="C2907" s="2"/>
      <c r="D2907" s="2"/>
      <c r="M2907" s="2"/>
      <c r="N2907" s="39"/>
      <c r="O2907" s="2"/>
      <c r="P2907" s="2"/>
      <c r="Q2907" s="2"/>
      <c r="R2907" s="2"/>
      <c r="S2907" s="2"/>
      <c r="V2907" s="2"/>
      <c r="W2907" s="2"/>
      <c r="X2907" s="2"/>
      <c r="Y2907" s="2"/>
      <c r="Z2907" s="2"/>
      <c r="AA2907" s="2"/>
      <c r="AB2907" s="2"/>
      <c r="AC2907" s="8"/>
      <c r="AE2907" s="2"/>
      <c r="AF2907" s="2"/>
      <c r="AG2907" s="2"/>
      <c r="AH2907" s="2"/>
      <c r="AI2907" s="2"/>
      <c r="AJ2907" s="2"/>
      <c r="AK2907" s="2"/>
      <c r="AL2907" s="8"/>
      <c r="AN2907" s="2"/>
      <c r="AO2907" s="2"/>
      <c r="AP2907" s="2"/>
      <c r="AQ2907" s="2"/>
      <c r="AR2907" s="2"/>
      <c r="AS2907" s="2"/>
      <c r="AT2907" s="2"/>
      <c r="AU2907" s="8"/>
      <c r="AW2907" s="2"/>
      <c r="AX2907" s="2"/>
      <c r="AY2907" s="2"/>
      <c r="AZ2907" s="2"/>
      <c r="BA2907" s="2"/>
      <c r="BB2907" s="2"/>
      <c r="BC2907" s="2"/>
      <c r="BD2907" s="8"/>
      <c r="BF2907" s="2"/>
      <c r="BH2907" s="2"/>
      <c r="BJ2907" s="2"/>
      <c r="BK2907" s="2"/>
      <c r="BL2907" s="2"/>
      <c r="BM2907" s="8"/>
    </row>
    <row r="2908" spans="1:65" x14ac:dyDescent="0.25">
      <c r="A2908" s="2"/>
      <c r="B2908" s="2"/>
      <c r="C2908" s="2"/>
      <c r="D2908" s="2"/>
      <c r="M2908" s="2"/>
      <c r="N2908" s="39"/>
      <c r="O2908" s="2"/>
      <c r="P2908" s="2"/>
      <c r="Q2908" s="2"/>
      <c r="R2908" s="2"/>
      <c r="S2908" s="2"/>
      <c r="V2908" s="2"/>
      <c r="W2908" s="2"/>
      <c r="X2908" s="2"/>
      <c r="Y2908" s="2"/>
      <c r="Z2908" s="2"/>
      <c r="AA2908" s="2"/>
      <c r="AB2908" s="2"/>
      <c r="AC2908" s="8"/>
      <c r="AE2908" s="2"/>
      <c r="AF2908" s="2"/>
      <c r="AG2908" s="2"/>
      <c r="AH2908" s="2"/>
      <c r="AI2908" s="2"/>
      <c r="AJ2908" s="2"/>
      <c r="AK2908" s="2"/>
      <c r="AL2908" s="8"/>
      <c r="AN2908" s="2"/>
      <c r="AO2908" s="2"/>
      <c r="AP2908" s="2"/>
      <c r="AQ2908" s="2"/>
      <c r="AR2908" s="2"/>
      <c r="AS2908" s="2"/>
      <c r="AT2908" s="2"/>
      <c r="AU2908" s="8"/>
      <c r="AW2908" s="2"/>
      <c r="AX2908" s="2"/>
      <c r="AY2908" s="2"/>
      <c r="AZ2908" s="2"/>
      <c r="BA2908" s="2"/>
      <c r="BB2908" s="2"/>
      <c r="BC2908" s="2"/>
      <c r="BD2908" s="8"/>
      <c r="BF2908" s="2"/>
      <c r="BH2908" s="2"/>
      <c r="BJ2908" s="2"/>
      <c r="BK2908" s="2"/>
      <c r="BL2908" s="2"/>
      <c r="BM2908" s="8"/>
    </row>
    <row r="2909" spans="1:65" x14ac:dyDescent="0.25">
      <c r="A2909" s="2"/>
      <c r="B2909" s="2"/>
      <c r="C2909" s="2"/>
      <c r="D2909" s="2"/>
      <c r="M2909" s="2"/>
      <c r="N2909" s="39"/>
      <c r="O2909" s="2"/>
      <c r="P2909" s="2"/>
      <c r="Q2909" s="2"/>
      <c r="R2909" s="2"/>
      <c r="S2909" s="2"/>
      <c r="V2909" s="2"/>
      <c r="W2909" s="2"/>
      <c r="X2909" s="2"/>
      <c r="Y2909" s="2"/>
      <c r="Z2909" s="2"/>
      <c r="AA2909" s="2"/>
      <c r="AB2909" s="2"/>
      <c r="AC2909" s="8"/>
      <c r="AE2909" s="2"/>
      <c r="AF2909" s="2"/>
      <c r="AG2909" s="2"/>
      <c r="AH2909" s="2"/>
      <c r="AI2909" s="2"/>
      <c r="AJ2909" s="2"/>
      <c r="AK2909" s="2"/>
      <c r="AL2909" s="8"/>
      <c r="AN2909" s="2"/>
      <c r="AO2909" s="2"/>
      <c r="AP2909" s="2"/>
      <c r="AQ2909" s="2"/>
      <c r="AR2909" s="2"/>
      <c r="AS2909" s="2"/>
      <c r="AT2909" s="2"/>
      <c r="AU2909" s="8"/>
      <c r="AW2909" s="2"/>
      <c r="AX2909" s="2"/>
      <c r="AY2909" s="2"/>
      <c r="AZ2909" s="2"/>
      <c r="BA2909" s="2"/>
      <c r="BB2909" s="2"/>
      <c r="BC2909" s="2"/>
      <c r="BD2909" s="8"/>
      <c r="BF2909" s="2"/>
      <c r="BH2909" s="2"/>
      <c r="BJ2909" s="2"/>
      <c r="BK2909" s="2"/>
      <c r="BL2909" s="2"/>
      <c r="BM2909" s="8"/>
    </row>
    <row r="2910" spans="1:65" x14ac:dyDescent="0.25">
      <c r="A2910" s="2"/>
      <c r="B2910" s="2"/>
      <c r="C2910" s="2"/>
      <c r="D2910" s="2"/>
      <c r="M2910" s="2"/>
      <c r="N2910" s="39"/>
      <c r="O2910" s="2"/>
      <c r="P2910" s="2"/>
      <c r="Q2910" s="2"/>
      <c r="R2910" s="2"/>
      <c r="S2910" s="2"/>
      <c r="V2910" s="2"/>
      <c r="W2910" s="2"/>
      <c r="X2910" s="2"/>
      <c r="Y2910" s="2"/>
      <c r="Z2910" s="2"/>
      <c r="AA2910" s="2"/>
      <c r="AB2910" s="2"/>
      <c r="AC2910" s="8"/>
      <c r="AE2910" s="2"/>
      <c r="AF2910" s="2"/>
      <c r="AG2910" s="2"/>
      <c r="AH2910" s="2"/>
      <c r="AI2910" s="2"/>
      <c r="AJ2910" s="2"/>
      <c r="AK2910" s="2"/>
      <c r="AL2910" s="8"/>
      <c r="AN2910" s="2"/>
      <c r="AO2910" s="2"/>
      <c r="AP2910" s="2"/>
      <c r="AQ2910" s="2"/>
      <c r="AR2910" s="2"/>
      <c r="AS2910" s="2"/>
      <c r="AT2910" s="2"/>
      <c r="AU2910" s="8"/>
      <c r="AW2910" s="2"/>
      <c r="AX2910" s="2"/>
      <c r="AY2910" s="2"/>
      <c r="AZ2910" s="2"/>
      <c r="BA2910" s="2"/>
      <c r="BB2910" s="2"/>
      <c r="BC2910" s="2"/>
      <c r="BD2910" s="8"/>
      <c r="BF2910" s="2"/>
      <c r="BH2910" s="2"/>
      <c r="BJ2910" s="2"/>
      <c r="BK2910" s="2"/>
      <c r="BL2910" s="2"/>
      <c r="BM2910" s="8"/>
    </row>
    <row r="2911" spans="1:65" x14ac:dyDescent="0.25">
      <c r="A2911" s="2"/>
      <c r="B2911" s="2"/>
      <c r="C2911" s="2"/>
      <c r="D2911" s="2"/>
      <c r="M2911" s="2"/>
      <c r="N2911" s="39"/>
      <c r="O2911" s="2"/>
      <c r="P2911" s="2"/>
      <c r="Q2911" s="2"/>
      <c r="R2911" s="2"/>
      <c r="S2911" s="2"/>
      <c r="V2911" s="2"/>
      <c r="W2911" s="2"/>
      <c r="X2911" s="2"/>
      <c r="Y2911" s="2"/>
      <c r="Z2911" s="2"/>
      <c r="AA2911" s="2"/>
      <c r="AB2911" s="2"/>
      <c r="AC2911" s="8"/>
      <c r="AE2911" s="2"/>
      <c r="AF2911" s="2"/>
      <c r="AG2911" s="2"/>
      <c r="AH2911" s="2"/>
      <c r="AI2911" s="2"/>
      <c r="AJ2911" s="2"/>
      <c r="AK2911" s="2"/>
      <c r="AL2911" s="8"/>
      <c r="AN2911" s="2"/>
      <c r="AO2911" s="2"/>
      <c r="AP2911" s="2"/>
      <c r="AQ2911" s="2"/>
      <c r="AR2911" s="2"/>
      <c r="AS2911" s="2"/>
      <c r="AT2911" s="2"/>
      <c r="AU2911" s="8"/>
      <c r="AW2911" s="2"/>
      <c r="AX2911" s="2"/>
      <c r="AY2911" s="2"/>
      <c r="AZ2911" s="2"/>
      <c r="BA2911" s="2"/>
      <c r="BB2911" s="2"/>
      <c r="BC2911" s="2"/>
      <c r="BD2911" s="8"/>
      <c r="BF2911" s="2"/>
      <c r="BH2911" s="2"/>
      <c r="BJ2911" s="2"/>
      <c r="BK2911" s="2"/>
      <c r="BL2911" s="2"/>
      <c r="BM2911" s="8"/>
    </row>
    <row r="2912" spans="1:65" x14ac:dyDescent="0.25">
      <c r="A2912" s="2"/>
      <c r="B2912" s="2"/>
      <c r="C2912" s="2"/>
      <c r="D2912" s="2"/>
      <c r="M2912" s="2"/>
      <c r="N2912" s="39"/>
      <c r="O2912" s="2"/>
      <c r="P2912" s="2"/>
      <c r="Q2912" s="2"/>
      <c r="R2912" s="2"/>
      <c r="S2912" s="2"/>
      <c r="V2912" s="2"/>
      <c r="W2912" s="2"/>
      <c r="X2912" s="2"/>
      <c r="Y2912" s="2"/>
      <c r="Z2912" s="2"/>
      <c r="AA2912" s="2"/>
      <c r="AB2912" s="2"/>
      <c r="AC2912" s="8"/>
      <c r="AE2912" s="2"/>
      <c r="AF2912" s="2"/>
      <c r="AG2912" s="2"/>
      <c r="AH2912" s="2"/>
      <c r="AI2912" s="2"/>
      <c r="AJ2912" s="2"/>
      <c r="AK2912" s="2"/>
      <c r="AL2912" s="8"/>
      <c r="AN2912" s="2"/>
      <c r="AO2912" s="2"/>
      <c r="AP2912" s="2"/>
      <c r="AQ2912" s="2"/>
      <c r="AR2912" s="2"/>
      <c r="AS2912" s="2"/>
      <c r="AT2912" s="2"/>
      <c r="AU2912" s="8"/>
      <c r="AW2912" s="2"/>
      <c r="AX2912" s="2"/>
      <c r="AY2912" s="2"/>
      <c r="AZ2912" s="2"/>
      <c r="BA2912" s="2"/>
      <c r="BB2912" s="2"/>
      <c r="BC2912" s="2"/>
      <c r="BD2912" s="8"/>
      <c r="BF2912" s="2"/>
      <c r="BH2912" s="2"/>
      <c r="BJ2912" s="2"/>
      <c r="BK2912" s="2"/>
      <c r="BL2912" s="2"/>
      <c r="BM2912" s="8"/>
    </row>
    <row r="2913" spans="1:65" x14ac:dyDescent="0.25">
      <c r="A2913" s="2"/>
      <c r="B2913" s="2"/>
      <c r="C2913" s="2"/>
      <c r="D2913" s="2"/>
      <c r="M2913" s="2"/>
      <c r="N2913" s="39"/>
      <c r="O2913" s="2"/>
      <c r="P2913" s="2"/>
      <c r="Q2913" s="2"/>
      <c r="R2913" s="2"/>
      <c r="S2913" s="2"/>
      <c r="V2913" s="2"/>
      <c r="W2913" s="2"/>
      <c r="X2913" s="2"/>
      <c r="Y2913" s="2"/>
      <c r="Z2913" s="2"/>
      <c r="AA2913" s="2"/>
      <c r="AB2913" s="2"/>
      <c r="AC2913" s="8"/>
      <c r="AE2913" s="2"/>
      <c r="AF2913" s="2"/>
      <c r="AG2913" s="2"/>
      <c r="AH2913" s="2"/>
      <c r="AI2913" s="2"/>
      <c r="AJ2913" s="2"/>
      <c r="AK2913" s="2"/>
      <c r="AL2913" s="8"/>
      <c r="AN2913" s="2"/>
      <c r="AO2913" s="2"/>
      <c r="AP2913" s="2"/>
      <c r="AQ2913" s="2"/>
      <c r="AR2913" s="2"/>
      <c r="AS2913" s="2"/>
      <c r="AT2913" s="2"/>
      <c r="AU2913" s="8"/>
      <c r="AW2913" s="2"/>
      <c r="AX2913" s="2"/>
      <c r="AY2913" s="2"/>
      <c r="AZ2913" s="2"/>
      <c r="BA2913" s="2"/>
      <c r="BB2913" s="2"/>
      <c r="BC2913" s="2"/>
      <c r="BD2913" s="8"/>
      <c r="BF2913" s="2"/>
      <c r="BH2913" s="2"/>
      <c r="BJ2913" s="2"/>
      <c r="BK2913" s="2"/>
      <c r="BL2913" s="2"/>
      <c r="BM2913" s="8"/>
    </row>
    <row r="2914" spans="1:65" x14ac:dyDescent="0.25">
      <c r="A2914" s="2"/>
      <c r="B2914" s="2"/>
      <c r="C2914" s="2"/>
      <c r="D2914" s="2"/>
      <c r="M2914" s="2"/>
      <c r="N2914" s="39"/>
      <c r="O2914" s="2"/>
      <c r="P2914" s="2"/>
      <c r="Q2914" s="2"/>
      <c r="R2914" s="2"/>
      <c r="S2914" s="2"/>
      <c r="V2914" s="2"/>
      <c r="W2914" s="2"/>
      <c r="X2914" s="2"/>
      <c r="Y2914" s="2"/>
      <c r="Z2914" s="2"/>
      <c r="AA2914" s="2"/>
      <c r="AB2914" s="2"/>
      <c r="AC2914" s="8"/>
      <c r="AE2914" s="2"/>
      <c r="AF2914" s="2"/>
      <c r="AG2914" s="2"/>
      <c r="AH2914" s="2"/>
      <c r="AI2914" s="2"/>
      <c r="AJ2914" s="2"/>
      <c r="AK2914" s="2"/>
      <c r="AL2914" s="8"/>
      <c r="AN2914" s="2"/>
      <c r="AO2914" s="2"/>
      <c r="AP2914" s="2"/>
      <c r="AQ2914" s="2"/>
      <c r="AR2914" s="2"/>
      <c r="AS2914" s="2"/>
      <c r="AT2914" s="2"/>
      <c r="AU2914" s="8"/>
      <c r="AW2914" s="2"/>
      <c r="AX2914" s="2"/>
      <c r="AY2914" s="2"/>
      <c r="AZ2914" s="2"/>
      <c r="BA2914" s="2"/>
      <c r="BB2914" s="2"/>
      <c r="BC2914" s="2"/>
      <c r="BD2914" s="8"/>
      <c r="BF2914" s="2"/>
      <c r="BH2914" s="2"/>
      <c r="BJ2914" s="2"/>
      <c r="BK2914" s="2"/>
      <c r="BL2914" s="2"/>
      <c r="BM2914" s="8"/>
    </row>
    <row r="2915" spans="1:65" x14ac:dyDescent="0.25">
      <c r="A2915" s="2"/>
      <c r="B2915" s="2"/>
      <c r="C2915" s="2"/>
      <c r="D2915" s="2"/>
      <c r="M2915" s="2"/>
      <c r="N2915" s="39"/>
      <c r="O2915" s="2"/>
      <c r="P2915" s="2"/>
      <c r="Q2915" s="2"/>
      <c r="R2915" s="2"/>
      <c r="S2915" s="2"/>
      <c r="V2915" s="2"/>
      <c r="W2915" s="2"/>
      <c r="X2915" s="2"/>
      <c r="Y2915" s="2"/>
      <c r="Z2915" s="2"/>
      <c r="AA2915" s="2"/>
      <c r="AB2915" s="2"/>
      <c r="AC2915" s="8"/>
      <c r="AE2915" s="2"/>
      <c r="AF2915" s="2"/>
      <c r="AG2915" s="2"/>
      <c r="AH2915" s="2"/>
      <c r="AI2915" s="2"/>
      <c r="AJ2915" s="2"/>
      <c r="AK2915" s="2"/>
      <c r="AL2915" s="8"/>
      <c r="AN2915" s="2"/>
      <c r="AO2915" s="2"/>
      <c r="AP2915" s="2"/>
      <c r="AQ2915" s="2"/>
      <c r="AR2915" s="2"/>
      <c r="AS2915" s="2"/>
      <c r="AT2915" s="2"/>
      <c r="AU2915" s="8"/>
      <c r="AW2915" s="2"/>
      <c r="AX2915" s="2"/>
      <c r="AY2915" s="2"/>
      <c r="AZ2915" s="2"/>
      <c r="BA2915" s="2"/>
      <c r="BB2915" s="2"/>
      <c r="BC2915" s="2"/>
      <c r="BD2915" s="8"/>
      <c r="BF2915" s="2"/>
      <c r="BH2915" s="2"/>
      <c r="BJ2915" s="2"/>
      <c r="BK2915" s="2"/>
      <c r="BL2915" s="2"/>
      <c r="BM2915" s="8"/>
    </row>
    <row r="2916" spans="1:65" x14ac:dyDescent="0.25">
      <c r="A2916" s="2"/>
      <c r="B2916" s="2"/>
      <c r="C2916" s="2"/>
      <c r="D2916" s="2"/>
      <c r="M2916" s="2"/>
      <c r="N2916" s="39"/>
      <c r="O2916" s="2"/>
      <c r="P2916" s="2"/>
      <c r="Q2916" s="2"/>
      <c r="R2916" s="2"/>
      <c r="S2916" s="2"/>
      <c r="V2916" s="2"/>
      <c r="W2916" s="2"/>
      <c r="X2916" s="2"/>
      <c r="Y2916" s="2"/>
      <c r="Z2916" s="2"/>
      <c r="AA2916" s="2"/>
      <c r="AB2916" s="2"/>
      <c r="AC2916" s="8"/>
      <c r="AE2916" s="2"/>
      <c r="AF2916" s="2"/>
      <c r="AG2916" s="2"/>
      <c r="AH2916" s="2"/>
      <c r="AI2916" s="2"/>
      <c r="AJ2916" s="2"/>
      <c r="AK2916" s="2"/>
      <c r="AL2916" s="8"/>
      <c r="AN2916" s="2"/>
      <c r="AO2916" s="2"/>
      <c r="AP2916" s="2"/>
      <c r="AQ2916" s="2"/>
      <c r="AR2916" s="2"/>
      <c r="AS2916" s="2"/>
      <c r="AT2916" s="2"/>
      <c r="AU2916" s="8"/>
      <c r="AW2916" s="2"/>
      <c r="AX2916" s="2"/>
      <c r="AY2916" s="2"/>
      <c r="AZ2916" s="2"/>
      <c r="BA2916" s="2"/>
      <c r="BB2916" s="2"/>
      <c r="BC2916" s="2"/>
      <c r="BD2916" s="8"/>
      <c r="BF2916" s="2"/>
      <c r="BH2916" s="2"/>
      <c r="BJ2916" s="2"/>
      <c r="BK2916" s="2"/>
      <c r="BL2916" s="2"/>
      <c r="BM2916" s="8"/>
    </row>
    <row r="2917" spans="1:65" x14ac:dyDescent="0.25">
      <c r="A2917" s="2"/>
      <c r="B2917" s="2"/>
      <c r="C2917" s="2"/>
      <c r="D2917" s="2"/>
      <c r="M2917" s="2"/>
      <c r="N2917" s="39"/>
      <c r="O2917" s="2"/>
      <c r="P2917" s="2"/>
      <c r="Q2917" s="2"/>
      <c r="R2917" s="2"/>
      <c r="S2917" s="2"/>
      <c r="V2917" s="2"/>
      <c r="W2917" s="2"/>
      <c r="X2917" s="2"/>
      <c r="Y2917" s="2"/>
      <c r="Z2917" s="2"/>
      <c r="AA2917" s="2"/>
      <c r="AB2917" s="2"/>
      <c r="AC2917" s="8"/>
      <c r="AE2917" s="2"/>
      <c r="AF2917" s="2"/>
      <c r="AG2917" s="2"/>
      <c r="AH2917" s="2"/>
      <c r="AI2917" s="2"/>
      <c r="AJ2917" s="2"/>
      <c r="AK2917" s="2"/>
      <c r="AL2917" s="8"/>
      <c r="AN2917" s="2"/>
      <c r="AO2917" s="2"/>
      <c r="AP2917" s="2"/>
      <c r="AQ2917" s="2"/>
      <c r="AR2917" s="2"/>
      <c r="AS2917" s="2"/>
      <c r="AT2917" s="2"/>
      <c r="AU2917" s="8"/>
      <c r="AW2917" s="2"/>
      <c r="AX2917" s="2"/>
      <c r="AY2917" s="2"/>
      <c r="AZ2917" s="2"/>
      <c r="BA2917" s="2"/>
      <c r="BB2917" s="2"/>
      <c r="BC2917" s="2"/>
      <c r="BD2917" s="8"/>
      <c r="BF2917" s="2"/>
      <c r="BH2917" s="2"/>
      <c r="BJ2917" s="2"/>
      <c r="BK2917" s="2"/>
      <c r="BL2917" s="2"/>
      <c r="BM2917" s="8"/>
    </row>
    <row r="2918" spans="1:65" x14ac:dyDescent="0.25">
      <c r="A2918" s="2"/>
      <c r="B2918" s="2"/>
      <c r="C2918" s="2"/>
      <c r="D2918" s="2"/>
      <c r="M2918" s="2"/>
      <c r="N2918" s="39"/>
      <c r="O2918" s="2"/>
      <c r="P2918" s="2"/>
      <c r="Q2918" s="2"/>
      <c r="R2918" s="2"/>
      <c r="S2918" s="2"/>
      <c r="V2918" s="2"/>
      <c r="W2918" s="2"/>
      <c r="X2918" s="2"/>
      <c r="Y2918" s="2"/>
      <c r="Z2918" s="2"/>
      <c r="AA2918" s="2"/>
      <c r="AB2918" s="2"/>
      <c r="AC2918" s="8"/>
      <c r="AE2918" s="2"/>
      <c r="AF2918" s="2"/>
      <c r="AG2918" s="2"/>
      <c r="AH2918" s="2"/>
      <c r="AI2918" s="2"/>
      <c r="AJ2918" s="2"/>
      <c r="AK2918" s="2"/>
      <c r="AL2918" s="8"/>
      <c r="AN2918" s="2"/>
      <c r="AO2918" s="2"/>
      <c r="AP2918" s="2"/>
      <c r="AQ2918" s="2"/>
      <c r="AR2918" s="2"/>
      <c r="AS2918" s="2"/>
      <c r="AT2918" s="2"/>
      <c r="AU2918" s="8"/>
      <c r="AW2918" s="2"/>
      <c r="AX2918" s="2"/>
      <c r="AY2918" s="2"/>
      <c r="AZ2918" s="2"/>
      <c r="BA2918" s="2"/>
      <c r="BB2918" s="2"/>
      <c r="BC2918" s="2"/>
      <c r="BD2918" s="8"/>
      <c r="BF2918" s="2"/>
      <c r="BH2918" s="2"/>
      <c r="BJ2918" s="2"/>
      <c r="BK2918" s="2"/>
      <c r="BL2918" s="2"/>
      <c r="BM2918" s="8"/>
    </row>
    <row r="2919" spans="1:65" x14ac:dyDescent="0.25">
      <c r="A2919" s="2"/>
      <c r="B2919" s="2"/>
      <c r="C2919" s="2"/>
      <c r="D2919" s="2"/>
      <c r="M2919" s="2"/>
      <c r="N2919" s="39"/>
      <c r="O2919" s="2"/>
      <c r="P2919" s="2"/>
      <c r="Q2919" s="2"/>
      <c r="R2919" s="2"/>
      <c r="S2919" s="2"/>
      <c r="V2919" s="2"/>
      <c r="W2919" s="2"/>
      <c r="X2919" s="2"/>
      <c r="Y2919" s="2"/>
      <c r="Z2919" s="2"/>
      <c r="AA2919" s="2"/>
      <c r="AB2919" s="2"/>
      <c r="AC2919" s="8"/>
      <c r="AE2919" s="2"/>
      <c r="AF2919" s="2"/>
      <c r="AG2919" s="2"/>
      <c r="AH2919" s="2"/>
      <c r="AI2919" s="2"/>
      <c r="AJ2919" s="2"/>
      <c r="AK2919" s="2"/>
      <c r="AL2919" s="8"/>
      <c r="AN2919" s="2"/>
      <c r="AO2919" s="2"/>
      <c r="AP2919" s="2"/>
      <c r="AQ2919" s="2"/>
      <c r="AR2919" s="2"/>
      <c r="AS2919" s="2"/>
      <c r="AT2919" s="2"/>
      <c r="AU2919" s="8"/>
      <c r="AW2919" s="2"/>
      <c r="AX2919" s="2"/>
      <c r="AY2919" s="2"/>
      <c r="AZ2919" s="2"/>
      <c r="BA2919" s="2"/>
      <c r="BB2919" s="2"/>
      <c r="BC2919" s="2"/>
      <c r="BD2919" s="8"/>
      <c r="BF2919" s="2"/>
      <c r="BH2919" s="2"/>
      <c r="BJ2919" s="2"/>
      <c r="BK2919" s="2"/>
      <c r="BL2919" s="2"/>
      <c r="BM2919" s="8"/>
    </row>
    <row r="2920" spans="1:65" x14ac:dyDescent="0.25">
      <c r="A2920" s="2"/>
      <c r="B2920" s="2"/>
      <c r="C2920" s="2"/>
      <c r="D2920" s="2"/>
      <c r="M2920" s="2"/>
      <c r="N2920" s="39"/>
      <c r="O2920" s="2"/>
      <c r="P2920" s="2"/>
      <c r="Q2920" s="2"/>
      <c r="R2920" s="2"/>
      <c r="S2920" s="2"/>
      <c r="V2920" s="2"/>
      <c r="W2920" s="2"/>
      <c r="X2920" s="2"/>
      <c r="Y2920" s="2"/>
      <c r="Z2920" s="2"/>
      <c r="AA2920" s="2"/>
      <c r="AB2920" s="2"/>
      <c r="AC2920" s="8"/>
      <c r="AE2920" s="2"/>
      <c r="AF2920" s="2"/>
      <c r="AG2920" s="2"/>
      <c r="AH2920" s="2"/>
      <c r="AI2920" s="2"/>
      <c r="AJ2920" s="2"/>
      <c r="AK2920" s="2"/>
      <c r="AL2920" s="8"/>
      <c r="AN2920" s="2"/>
      <c r="AO2920" s="2"/>
      <c r="AP2920" s="2"/>
      <c r="AQ2920" s="2"/>
      <c r="AR2920" s="2"/>
      <c r="AS2920" s="2"/>
      <c r="AT2920" s="2"/>
      <c r="AU2920" s="8"/>
      <c r="AW2920" s="2"/>
      <c r="AX2920" s="2"/>
      <c r="AY2920" s="2"/>
      <c r="AZ2920" s="2"/>
      <c r="BA2920" s="2"/>
      <c r="BB2920" s="2"/>
      <c r="BC2920" s="2"/>
      <c r="BD2920" s="8"/>
      <c r="BF2920" s="2"/>
      <c r="BH2920" s="2"/>
      <c r="BJ2920" s="2"/>
      <c r="BK2920" s="2"/>
      <c r="BL2920" s="2"/>
      <c r="BM2920" s="8"/>
    </row>
    <row r="2921" spans="1:65" x14ac:dyDescent="0.25">
      <c r="A2921" s="2"/>
      <c r="B2921" s="2"/>
      <c r="C2921" s="2"/>
      <c r="D2921" s="2"/>
      <c r="M2921" s="2"/>
      <c r="N2921" s="39"/>
      <c r="O2921" s="2"/>
      <c r="P2921" s="2"/>
      <c r="Q2921" s="2"/>
      <c r="R2921" s="2"/>
      <c r="S2921" s="2"/>
      <c r="V2921" s="2"/>
      <c r="W2921" s="2"/>
      <c r="X2921" s="2"/>
      <c r="Y2921" s="2"/>
      <c r="Z2921" s="2"/>
      <c r="AA2921" s="2"/>
      <c r="AB2921" s="2"/>
      <c r="AC2921" s="8"/>
      <c r="AE2921" s="2"/>
      <c r="AF2921" s="2"/>
      <c r="AG2921" s="2"/>
      <c r="AH2921" s="2"/>
      <c r="AI2921" s="2"/>
      <c r="AJ2921" s="2"/>
      <c r="AK2921" s="2"/>
      <c r="AL2921" s="8"/>
      <c r="AN2921" s="2"/>
      <c r="AO2921" s="2"/>
      <c r="AP2921" s="2"/>
      <c r="AQ2921" s="2"/>
      <c r="AR2921" s="2"/>
      <c r="AS2921" s="2"/>
      <c r="AT2921" s="2"/>
      <c r="AU2921" s="8"/>
      <c r="AW2921" s="2"/>
      <c r="AX2921" s="2"/>
      <c r="AY2921" s="2"/>
      <c r="AZ2921" s="2"/>
      <c r="BA2921" s="2"/>
      <c r="BB2921" s="2"/>
      <c r="BC2921" s="2"/>
      <c r="BD2921" s="8"/>
      <c r="BF2921" s="2"/>
      <c r="BH2921" s="2"/>
      <c r="BJ2921" s="2"/>
      <c r="BK2921" s="2"/>
      <c r="BL2921" s="2"/>
      <c r="BM2921" s="8"/>
    </row>
    <row r="2922" spans="1:65" x14ac:dyDescent="0.25">
      <c r="A2922" s="2"/>
      <c r="B2922" s="2"/>
      <c r="C2922" s="2"/>
      <c r="D2922" s="2"/>
      <c r="M2922" s="2"/>
      <c r="N2922" s="39"/>
      <c r="O2922" s="2"/>
      <c r="P2922" s="2"/>
      <c r="Q2922" s="2"/>
      <c r="R2922" s="2"/>
      <c r="S2922" s="2"/>
      <c r="V2922" s="2"/>
      <c r="W2922" s="2"/>
      <c r="X2922" s="2"/>
      <c r="Y2922" s="2"/>
      <c r="Z2922" s="2"/>
      <c r="AA2922" s="2"/>
      <c r="AB2922" s="2"/>
      <c r="AC2922" s="8"/>
      <c r="AE2922" s="2"/>
      <c r="AF2922" s="2"/>
      <c r="AG2922" s="2"/>
      <c r="AH2922" s="2"/>
      <c r="AI2922" s="2"/>
      <c r="AJ2922" s="2"/>
      <c r="AK2922" s="2"/>
      <c r="AL2922" s="8"/>
      <c r="AN2922" s="2"/>
      <c r="AO2922" s="2"/>
      <c r="AP2922" s="2"/>
      <c r="AQ2922" s="2"/>
      <c r="AR2922" s="2"/>
      <c r="AS2922" s="2"/>
      <c r="AT2922" s="2"/>
      <c r="AU2922" s="8"/>
      <c r="AW2922" s="2"/>
      <c r="AX2922" s="2"/>
      <c r="AY2922" s="2"/>
      <c r="AZ2922" s="2"/>
      <c r="BA2922" s="2"/>
      <c r="BB2922" s="2"/>
      <c r="BC2922" s="2"/>
      <c r="BD2922" s="8"/>
      <c r="BF2922" s="2"/>
      <c r="BH2922" s="2"/>
      <c r="BJ2922" s="2"/>
      <c r="BK2922" s="2"/>
      <c r="BL2922" s="2"/>
      <c r="BM2922" s="8"/>
    </row>
    <row r="2923" spans="1:65" x14ac:dyDescent="0.25">
      <c r="A2923" s="2"/>
      <c r="B2923" s="2"/>
      <c r="C2923" s="2"/>
      <c r="D2923" s="2"/>
      <c r="M2923" s="2"/>
      <c r="N2923" s="39"/>
      <c r="O2923" s="2"/>
      <c r="P2923" s="2"/>
      <c r="Q2923" s="2"/>
      <c r="R2923" s="2"/>
      <c r="S2923" s="2"/>
      <c r="V2923" s="2"/>
      <c r="W2923" s="2"/>
      <c r="X2923" s="2"/>
      <c r="Y2923" s="2"/>
      <c r="Z2923" s="2"/>
      <c r="AA2923" s="2"/>
      <c r="AB2923" s="2"/>
      <c r="AC2923" s="8"/>
      <c r="AE2923" s="2"/>
      <c r="AF2923" s="2"/>
      <c r="AG2923" s="2"/>
      <c r="AH2923" s="2"/>
      <c r="AI2923" s="2"/>
      <c r="AJ2923" s="2"/>
      <c r="AK2923" s="2"/>
      <c r="AL2923" s="8"/>
      <c r="AN2923" s="2"/>
      <c r="AO2923" s="2"/>
      <c r="AP2923" s="2"/>
      <c r="AQ2923" s="2"/>
      <c r="AR2923" s="2"/>
      <c r="AS2923" s="2"/>
      <c r="AT2923" s="2"/>
      <c r="AU2923" s="8"/>
      <c r="AW2923" s="2"/>
      <c r="AX2923" s="2"/>
      <c r="AY2923" s="2"/>
      <c r="AZ2923" s="2"/>
      <c r="BA2923" s="2"/>
      <c r="BB2923" s="2"/>
      <c r="BC2923" s="2"/>
      <c r="BD2923" s="8"/>
      <c r="BF2923" s="2"/>
      <c r="BH2923" s="2"/>
      <c r="BJ2923" s="2"/>
      <c r="BK2923" s="2"/>
      <c r="BL2923" s="2"/>
      <c r="BM2923" s="8"/>
    </row>
    <row r="2924" spans="1:65" x14ac:dyDescent="0.25">
      <c r="A2924" s="2"/>
      <c r="B2924" s="2"/>
      <c r="C2924" s="2"/>
      <c r="D2924" s="2"/>
      <c r="M2924" s="2"/>
      <c r="N2924" s="39"/>
      <c r="O2924" s="2"/>
      <c r="P2924" s="2"/>
      <c r="Q2924" s="2"/>
      <c r="R2924" s="2"/>
      <c r="S2924" s="2"/>
      <c r="V2924" s="2"/>
      <c r="W2924" s="2"/>
      <c r="X2924" s="2"/>
      <c r="Y2924" s="2"/>
      <c r="Z2924" s="2"/>
      <c r="AA2924" s="2"/>
      <c r="AB2924" s="2"/>
      <c r="AC2924" s="8"/>
      <c r="AE2924" s="2"/>
      <c r="AF2924" s="2"/>
      <c r="AG2924" s="2"/>
      <c r="AH2924" s="2"/>
      <c r="AI2924" s="2"/>
      <c r="AJ2924" s="2"/>
      <c r="AK2924" s="2"/>
      <c r="AL2924" s="8"/>
      <c r="AN2924" s="2"/>
      <c r="AO2924" s="2"/>
      <c r="AP2924" s="2"/>
      <c r="AQ2924" s="2"/>
      <c r="AR2924" s="2"/>
      <c r="AS2924" s="2"/>
      <c r="AT2924" s="2"/>
      <c r="AU2924" s="8"/>
      <c r="AW2924" s="2"/>
      <c r="AX2924" s="2"/>
      <c r="AY2924" s="2"/>
      <c r="AZ2924" s="2"/>
      <c r="BA2924" s="2"/>
      <c r="BB2924" s="2"/>
      <c r="BC2924" s="2"/>
      <c r="BD2924" s="8"/>
      <c r="BF2924" s="2"/>
      <c r="BH2924" s="2"/>
      <c r="BJ2924" s="2"/>
      <c r="BK2924" s="2"/>
      <c r="BL2924" s="2"/>
      <c r="BM2924" s="8"/>
    </row>
    <row r="2925" spans="1:65" x14ac:dyDescent="0.25">
      <c r="A2925" s="2"/>
      <c r="B2925" s="2"/>
      <c r="C2925" s="2"/>
      <c r="D2925" s="2"/>
      <c r="M2925" s="2"/>
      <c r="N2925" s="39"/>
      <c r="O2925" s="2"/>
      <c r="P2925" s="2"/>
      <c r="Q2925" s="2"/>
      <c r="R2925" s="2"/>
      <c r="S2925" s="2"/>
      <c r="V2925" s="2"/>
      <c r="W2925" s="2"/>
      <c r="X2925" s="2"/>
      <c r="Y2925" s="2"/>
      <c r="Z2925" s="2"/>
      <c r="AA2925" s="2"/>
      <c r="AB2925" s="2"/>
      <c r="AC2925" s="8"/>
      <c r="AE2925" s="2"/>
      <c r="AF2925" s="2"/>
      <c r="AG2925" s="2"/>
      <c r="AH2925" s="2"/>
      <c r="AI2925" s="2"/>
      <c r="AJ2925" s="2"/>
      <c r="AK2925" s="2"/>
      <c r="AL2925" s="8"/>
      <c r="AN2925" s="2"/>
      <c r="AO2925" s="2"/>
      <c r="AP2925" s="2"/>
      <c r="AQ2925" s="2"/>
      <c r="AR2925" s="2"/>
      <c r="AS2925" s="2"/>
      <c r="AT2925" s="2"/>
      <c r="AU2925" s="8"/>
      <c r="AW2925" s="2"/>
      <c r="AX2925" s="2"/>
      <c r="AY2925" s="2"/>
      <c r="AZ2925" s="2"/>
      <c r="BA2925" s="2"/>
      <c r="BB2925" s="2"/>
      <c r="BC2925" s="2"/>
      <c r="BD2925" s="8"/>
      <c r="BF2925" s="2"/>
      <c r="BH2925" s="2"/>
      <c r="BJ2925" s="2"/>
      <c r="BK2925" s="2"/>
      <c r="BL2925" s="2"/>
      <c r="BM2925" s="8"/>
    </row>
    <row r="2926" spans="1:65" x14ac:dyDescent="0.25">
      <c r="A2926" s="2"/>
      <c r="B2926" s="2"/>
      <c r="C2926" s="2"/>
      <c r="D2926" s="2"/>
      <c r="M2926" s="2"/>
      <c r="N2926" s="39"/>
      <c r="O2926" s="2"/>
      <c r="P2926" s="2"/>
      <c r="Q2926" s="2"/>
      <c r="R2926" s="2"/>
      <c r="S2926" s="2"/>
      <c r="V2926" s="2"/>
      <c r="W2926" s="2"/>
      <c r="X2926" s="2"/>
      <c r="Y2926" s="2"/>
      <c r="Z2926" s="2"/>
      <c r="AA2926" s="2"/>
      <c r="AB2926" s="2"/>
      <c r="AC2926" s="8"/>
      <c r="AE2926" s="2"/>
      <c r="AF2926" s="2"/>
      <c r="AG2926" s="2"/>
      <c r="AH2926" s="2"/>
      <c r="AI2926" s="2"/>
      <c r="AJ2926" s="2"/>
      <c r="AK2926" s="2"/>
      <c r="AL2926" s="8"/>
      <c r="AN2926" s="2"/>
      <c r="AO2926" s="2"/>
      <c r="AP2926" s="2"/>
      <c r="AQ2926" s="2"/>
      <c r="AR2926" s="2"/>
      <c r="AS2926" s="2"/>
      <c r="AT2926" s="2"/>
      <c r="AU2926" s="8"/>
      <c r="AW2926" s="2"/>
      <c r="AX2926" s="2"/>
      <c r="AY2926" s="2"/>
      <c r="AZ2926" s="2"/>
      <c r="BA2926" s="2"/>
      <c r="BB2926" s="2"/>
      <c r="BC2926" s="2"/>
      <c r="BD2926" s="8"/>
      <c r="BF2926" s="2"/>
      <c r="BH2926" s="2"/>
      <c r="BJ2926" s="2"/>
      <c r="BK2926" s="2"/>
      <c r="BL2926" s="2"/>
      <c r="BM2926" s="8"/>
    </row>
    <row r="2927" spans="1:65" x14ac:dyDescent="0.25">
      <c r="A2927" s="2"/>
      <c r="B2927" s="2"/>
      <c r="C2927" s="2"/>
      <c r="D2927" s="2"/>
      <c r="M2927" s="2"/>
      <c r="N2927" s="39"/>
      <c r="O2927" s="2"/>
      <c r="P2927" s="2"/>
      <c r="Q2927" s="2"/>
      <c r="R2927" s="2"/>
      <c r="S2927" s="2"/>
      <c r="V2927" s="2"/>
      <c r="W2927" s="2"/>
      <c r="X2927" s="2"/>
      <c r="Y2927" s="2"/>
      <c r="Z2927" s="2"/>
      <c r="AA2927" s="2"/>
      <c r="AB2927" s="2"/>
      <c r="AC2927" s="8"/>
      <c r="AE2927" s="2"/>
      <c r="AF2927" s="2"/>
      <c r="AG2927" s="2"/>
      <c r="AH2927" s="2"/>
      <c r="AI2927" s="2"/>
      <c r="AJ2927" s="2"/>
      <c r="AK2927" s="2"/>
      <c r="AL2927" s="8"/>
      <c r="AN2927" s="2"/>
      <c r="AO2927" s="2"/>
      <c r="AP2927" s="2"/>
      <c r="AQ2927" s="2"/>
      <c r="AR2927" s="2"/>
      <c r="AS2927" s="2"/>
      <c r="AT2927" s="2"/>
      <c r="AU2927" s="8"/>
      <c r="AW2927" s="2"/>
      <c r="AX2927" s="2"/>
      <c r="AY2927" s="2"/>
      <c r="AZ2927" s="2"/>
      <c r="BA2927" s="2"/>
      <c r="BB2927" s="2"/>
      <c r="BC2927" s="2"/>
      <c r="BD2927" s="8"/>
      <c r="BF2927" s="2"/>
      <c r="BH2927" s="2"/>
      <c r="BJ2927" s="2"/>
      <c r="BK2927" s="2"/>
      <c r="BL2927" s="2"/>
      <c r="BM2927" s="8"/>
    </row>
    <row r="2928" spans="1:65" x14ac:dyDescent="0.25">
      <c r="A2928" s="2"/>
      <c r="B2928" s="2"/>
      <c r="C2928" s="2"/>
      <c r="D2928" s="2"/>
      <c r="M2928" s="2"/>
      <c r="N2928" s="39"/>
      <c r="O2928" s="2"/>
      <c r="P2928" s="2"/>
      <c r="Q2928" s="2"/>
      <c r="R2928" s="2"/>
      <c r="S2928" s="2"/>
      <c r="V2928" s="2"/>
      <c r="W2928" s="2"/>
      <c r="X2928" s="2"/>
      <c r="Y2928" s="2"/>
      <c r="Z2928" s="2"/>
      <c r="AA2928" s="2"/>
      <c r="AB2928" s="2"/>
      <c r="AC2928" s="8"/>
      <c r="AE2928" s="2"/>
      <c r="AF2928" s="2"/>
      <c r="AG2928" s="2"/>
      <c r="AH2928" s="2"/>
      <c r="AI2928" s="2"/>
      <c r="AJ2928" s="2"/>
      <c r="AK2928" s="2"/>
      <c r="AL2928" s="8"/>
      <c r="AN2928" s="2"/>
      <c r="AO2928" s="2"/>
      <c r="AP2928" s="2"/>
      <c r="AQ2928" s="2"/>
      <c r="AR2928" s="2"/>
      <c r="AS2928" s="2"/>
      <c r="AT2928" s="2"/>
      <c r="AU2928" s="8"/>
      <c r="AW2928" s="2"/>
      <c r="AX2928" s="2"/>
      <c r="AY2928" s="2"/>
      <c r="AZ2928" s="2"/>
      <c r="BA2928" s="2"/>
      <c r="BB2928" s="2"/>
      <c r="BC2928" s="2"/>
      <c r="BD2928" s="8"/>
      <c r="BF2928" s="2"/>
      <c r="BH2928" s="2"/>
      <c r="BJ2928" s="2"/>
      <c r="BK2928" s="2"/>
      <c r="BL2928" s="2"/>
      <c r="BM2928" s="8"/>
    </row>
    <row r="2929" spans="1:65" x14ac:dyDescent="0.25">
      <c r="A2929" s="2"/>
      <c r="B2929" s="2"/>
      <c r="C2929" s="2"/>
      <c r="D2929" s="2"/>
      <c r="M2929" s="2"/>
      <c r="N2929" s="39"/>
      <c r="O2929" s="2"/>
      <c r="P2929" s="2"/>
      <c r="Q2929" s="2"/>
      <c r="R2929" s="2"/>
      <c r="S2929" s="2"/>
      <c r="V2929" s="2"/>
      <c r="W2929" s="2"/>
      <c r="X2929" s="2"/>
      <c r="Y2929" s="2"/>
      <c r="Z2929" s="2"/>
      <c r="AA2929" s="2"/>
      <c r="AB2929" s="2"/>
      <c r="AC2929" s="8"/>
      <c r="AE2929" s="2"/>
      <c r="AF2929" s="2"/>
      <c r="AG2929" s="2"/>
      <c r="AH2929" s="2"/>
      <c r="AI2929" s="2"/>
      <c r="AJ2929" s="2"/>
      <c r="AK2929" s="2"/>
      <c r="AL2929" s="8"/>
      <c r="AN2929" s="2"/>
      <c r="AO2929" s="2"/>
      <c r="AP2929" s="2"/>
      <c r="AQ2929" s="2"/>
      <c r="AR2929" s="2"/>
      <c r="AS2929" s="2"/>
      <c r="AT2929" s="2"/>
      <c r="AU2929" s="8"/>
      <c r="AW2929" s="2"/>
      <c r="AX2929" s="2"/>
      <c r="AY2929" s="2"/>
      <c r="AZ2929" s="2"/>
      <c r="BA2929" s="2"/>
      <c r="BB2929" s="2"/>
      <c r="BC2929" s="2"/>
      <c r="BD2929" s="8"/>
      <c r="BF2929" s="2"/>
      <c r="BH2929" s="2"/>
      <c r="BJ2929" s="2"/>
      <c r="BK2929" s="2"/>
      <c r="BL2929" s="2"/>
      <c r="BM2929" s="8"/>
    </row>
    <row r="2930" spans="1:65" x14ac:dyDescent="0.25">
      <c r="A2930" s="2"/>
      <c r="B2930" s="2"/>
      <c r="C2930" s="2"/>
      <c r="D2930" s="2"/>
      <c r="M2930" s="2"/>
      <c r="N2930" s="39"/>
      <c r="O2930" s="2"/>
      <c r="P2930" s="2"/>
      <c r="Q2930" s="2"/>
      <c r="R2930" s="2"/>
      <c r="S2930" s="2"/>
      <c r="V2930" s="2"/>
      <c r="W2930" s="2"/>
      <c r="X2930" s="2"/>
      <c r="Y2930" s="2"/>
      <c r="Z2930" s="2"/>
      <c r="AA2930" s="2"/>
      <c r="AB2930" s="2"/>
      <c r="AC2930" s="8"/>
      <c r="AE2930" s="2"/>
      <c r="AF2930" s="2"/>
      <c r="AG2930" s="2"/>
      <c r="AH2930" s="2"/>
      <c r="AI2930" s="2"/>
      <c r="AJ2930" s="2"/>
      <c r="AK2930" s="2"/>
      <c r="AL2930" s="8"/>
      <c r="AN2930" s="2"/>
      <c r="AO2930" s="2"/>
      <c r="AP2930" s="2"/>
      <c r="AQ2930" s="2"/>
      <c r="AR2930" s="2"/>
      <c r="AS2930" s="2"/>
      <c r="AT2930" s="2"/>
      <c r="AU2930" s="8"/>
      <c r="AW2930" s="2"/>
      <c r="AX2930" s="2"/>
      <c r="AY2930" s="2"/>
      <c r="AZ2930" s="2"/>
      <c r="BA2930" s="2"/>
      <c r="BB2930" s="2"/>
      <c r="BC2930" s="2"/>
      <c r="BD2930" s="8"/>
      <c r="BF2930" s="2"/>
      <c r="BH2930" s="2"/>
      <c r="BJ2930" s="2"/>
      <c r="BK2930" s="2"/>
      <c r="BL2930" s="2"/>
      <c r="BM2930" s="8"/>
    </row>
    <row r="2931" spans="1:65" x14ac:dyDescent="0.25">
      <c r="A2931" s="2"/>
      <c r="B2931" s="2"/>
      <c r="C2931" s="2"/>
      <c r="D2931" s="2"/>
      <c r="M2931" s="2"/>
      <c r="N2931" s="39"/>
      <c r="O2931" s="2"/>
      <c r="P2931" s="2"/>
      <c r="Q2931" s="2"/>
      <c r="R2931" s="2"/>
      <c r="S2931" s="2"/>
      <c r="V2931" s="2"/>
      <c r="W2931" s="2"/>
      <c r="X2931" s="2"/>
      <c r="Y2931" s="2"/>
      <c r="Z2931" s="2"/>
      <c r="AA2931" s="2"/>
      <c r="AB2931" s="2"/>
      <c r="AC2931" s="8"/>
      <c r="AE2931" s="2"/>
      <c r="AF2931" s="2"/>
      <c r="AG2931" s="2"/>
      <c r="AH2931" s="2"/>
      <c r="AI2931" s="2"/>
      <c r="AJ2931" s="2"/>
      <c r="AK2931" s="2"/>
      <c r="AL2931" s="8"/>
      <c r="AN2931" s="2"/>
      <c r="AO2931" s="2"/>
      <c r="AP2931" s="2"/>
      <c r="AQ2931" s="2"/>
      <c r="AR2931" s="2"/>
      <c r="AS2931" s="2"/>
      <c r="AT2931" s="2"/>
      <c r="AU2931" s="8"/>
      <c r="AW2931" s="2"/>
      <c r="AX2931" s="2"/>
      <c r="AY2931" s="2"/>
      <c r="AZ2931" s="2"/>
      <c r="BA2931" s="2"/>
      <c r="BB2931" s="2"/>
      <c r="BC2931" s="2"/>
      <c r="BD2931" s="8"/>
      <c r="BF2931" s="2"/>
      <c r="BH2931" s="2"/>
      <c r="BJ2931" s="2"/>
      <c r="BK2931" s="2"/>
      <c r="BL2931" s="2"/>
      <c r="BM2931" s="8"/>
    </row>
    <row r="2932" spans="1:65" x14ac:dyDescent="0.25">
      <c r="A2932" s="2"/>
      <c r="B2932" s="2"/>
      <c r="C2932" s="2"/>
      <c r="D2932" s="2"/>
      <c r="M2932" s="2"/>
      <c r="N2932" s="39"/>
      <c r="O2932" s="2"/>
      <c r="P2932" s="2"/>
      <c r="Q2932" s="2"/>
      <c r="R2932" s="2"/>
      <c r="S2932" s="2"/>
      <c r="V2932" s="2"/>
      <c r="W2932" s="2"/>
      <c r="X2932" s="2"/>
      <c r="Y2932" s="2"/>
      <c r="Z2932" s="2"/>
      <c r="AA2932" s="2"/>
      <c r="AB2932" s="2"/>
      <c r="AC2932" s="8"/>
      <c r="AE2932" s="2"/>
      <c r="AF2932" s="2"/>
      <c r="AG2932" s="2"/>
      <c r="AH2932" s="2"/>
      <c r="AI2932" s="2"/>
      <c r="AJ2932" s="2"/>
      <c r="AK2932" s="2"/>
      <c r="AL2932" s="8"/>
      <c r="AN2932" s="2"/>
      <c r="AO2932" s="2"/>
      <c r="AP2932" s="2"/>
      <c r="AQ2932" s="2"/>
      <c r="AR2932" s="2"/>
      <c r="AS2932" s="2"/>
      <c r="AT2932" s="2"/>
      <c r="AU2932" s="8"/>
      <c r="AW2932" s="2"/>
      <c r="AX2932" s="2"/>
      <c r="AY2932" s="2"/>
      <c r="AZ2932" s="2"/>
      <c r="BA2932" s="2"/>
      <c r="BB2932" s="2"/>
      <c r="BC2932" s="2"/>
      <c r="BD2932" s="8"/>
      <c r="BF2932" s="2"/>
      <c r="BH2932" s="2"/>
      <c r="BJ2932" s="2"/>
      <c r="BK2932" s="2"/>
      <c r="BL2932" s="2"/>
      <c r="BM2932" s="8"/>
    </row>
    <row r="2933" spans="1:65" x14ac:dyDescent="0.25">
      <c r="A2933" s="2"/>
      <c r="B2933" s="2"/>
      <c r="C2933" s="2"/>
      <c r="D2933" s="2"/>
      <c r="M2933" s="2"/>
      <c r="N2933" s="39"/>
      <c r="O2933" s="2"/>
      <c r="P2933" s="2"/>
      <c r="Q2933" s="2"/>
      <c r="R2933" s="2"/>
      <c r="S2933" s="2"/>
      <c r="V2933" s="2"/>
      <c r="W2933" s="2"/>
      <c r="X2933" s="2"/>
      <c r="Y2933" s="2"/>
      <c r="Z2933" s="2"/>
      <c r="AA2933" s="2"/>
      <c r="AB2933" s="2"/>
      <c r="AC2933" s="8"/>
      <c r="AE2933" s="2"/>
      <c r="AF2933" s="2"/>
      <c r="AG2933" s="2"/>
      <c r="AH2933" s="2"/>
      <c r="AI2933" s="2"/>
      <c r="AJ2933" s="2"/>
      <c r="AK2933" s="2"/>
      <c r="AL2933" s="8"/>
      <c r="AN2933" s="2"/>
      <c r="AO2933" s="2"/>
      <c r="AP2933" s="2"/>
      <c r="AQ2933" s="2"/>
      <c r="AR2933" s="2"/>
      <c r="AS2933" s="2"/>
      <c r="AT2933" s="2"/>
      <c r="AU2933" s="8"/>
      <c r="AW2933" s="2"/>
      <c r="AX2933" s="2"/>
      <c r="AY2933" s="2"/>
      <c r="AZ2933" s="2"/>
      <c r="BA2933" s="2"/>
      <c r="BB2933" s="2"/>
      <c r="BC2933" s="2"/>
      <c r="BD2933" s="8"/>
      <c r="BF2933" s="2"/>
      <c r="BH2933" s="2"/>
      <c r="BJ2933" s="2"/>
      <c r="BK2933" s="2"/>
      <c r="BL2933" s="2"/>
      <c r="BM2933" s="8"/>
    </row>
    <row r="2934" spans="1:65" x14ac:dyDescent="0.25">
      <c r="A2934" s="2"/>
      <c r="B2934" s="2"/>
      <c r="C2934" s="2"/>
      <c r="D2934" s="2"/>
      <c r="M2934" s="2"/>
      <c r="N2934" s="39"/>
      <c r="O2934" s="2"/>
      <c r="P2934" s="2"/>
      <c r="Q2934" s="2"/>
      <c r="R2934" s="2"/>
      <c r="S2934" s="2"/>
      <c r="V2934" s="2"/>
      <c r="W2934" s="2"/>
      <c r="X2934" s="2"/>
      <c r="Y2934" s="2"/>
      <c r="Z2934" s="2"/>
      <c r="AA2934" s="2"/>
      <c r="AB2934" s="2"/>
      <c r="AC2934" s="8"/>
      <c r="AE2934" s="2"/>
      <c r="AF2934" s="2"/>
      <c r="AG2934" s="2"/>
      <c r="AH2934" s="2"/>
      <c r="AI2934" s="2"/>
      <c r="AJ2934" s="2"/>
      <c r="AK2934" s="2"/>
      <c r="AL2934" s="8"/>
      <c r="AN2934" s="2"/>
      <c r="AO2934" s="2"/>
      <c r="AP2934" s="2"/>
      <c r="AQ2934" s="2"/>
      <c r="AR2934" s="2"/>
      <c r="AS2934" s="2"/>
      <c r="AT2934" s="2"/>
      <c r="AU2934" s="8"/>
      <c r="AW2934" s="2"/>
      <c r="AX2934" s="2"/>
      <c r="AY2934" s="2"/>
      <c r="AZ2934" s="2"/>
      <c r="BA2934" s="2"/>
      <c r="BB2934" s="2"/>
      <c r="BC2934" s="2"/>
      <c r="BD2934" s="8"/>
      <c r="BF2934" s="2"/>
      <c r="BH2934" s="2"/>
      <c r="BJ2934" s="2"/>
      <c r="BK2934" s="2"/>
      <c r="BL2934" s="2"/>
      <c r="BM2934" s="8"/>
    </row>
    <row r="2935" spans="1:65" x14ac:dyDescent="0.25">
      <c r="A2935" s="2"/>
      <c r="B2935" s="2"/>
      <c r="C2935" s="2"/>
      <c r="D2935" s="2"/>
      <c r="M2935" s="2"/>
      <c r="N2935" s="39"/>
      <c r="O2935" s="2"/>
      <c r="P2935" s="2"/>
      <c r="Q2935" s="2"/>
      <c r="R2935" s="2"/>
      <c r="S2935" s="2"/>
      <c r="V2935" s="2"/>
      <c r="W2935" s="2"/>
      <c r="X2935" s="2"/>
      <c r="Y2935" s="2"/>
      <c r="Z2935" s="2"/>
      <c r="AA2935" s="2"/>
      <c r="AB2935" s="2"/>
      <c r="AC2935" s="8"/>
      <c r="AE2935" s="2"/>
      <c r="AF2935" s="2"/>
      <c r="AG2935" s="2"/>
      <c r="AH2935" s="2"/>
      <c r="AI2935" s="2"/>
      <c r="AJ2935" s="2"/>
      <c r="AK2935" s="2"/>
      <c r="AL2935" s="8"/>
      <c r="AN2935" s="2"/>
      <c r="AO2935" s="2"/>
      <c r="AP2935" s="2"/>
      <c r="AQ2935" s="2"/>
      <c r="AR2935" s="2"/>
      <c r="AS2935" s="2"/>
      <c r="AT2935" s="2"/>
      <c r="AU2935" s="8"/>
      <c r="AW2935" s="2"/>
      <c r="AX2935" s="2"/>
      <c r="AY2935" s="2"/>
      <c r="AZ2935" s="2"/>
      <c r="BA2935" s="2"/>
      <c r="BB2935" s="2"/>
      <c r="BC2935" s="2"/>
      <c r="BD2935" s="8"/>
      <c r="BF2935" s="2"/>
      <c r="BH2935" s="2"/>
      <c r="BJ2935" s="2"/>
      <c r="BK2935" s="2"/>
      <c r="BL2935" s="2"/>
      <c r="BM2935" s="8"/>
    </row>
    <row r="2936" spans="1:65" x14ac:dyDescent="0.25">
      <c r="A2936" s="2"/>
      <c r="B2936" s="2"/>
      <c r="C2936" s="2"/>
      <c r="D2936" s="2"/>
      <c r="M2936" s="2"/>
      <c r="N2936" s="39"/>
      <c r="O2936" s="2"/>
      <c r="P2936" s="2"/>
      <c r="Q2936" s="2"/>
      <c r="R2936" s="2"/>
      <c r="S2936" s="2"/>
      <c r="V2936" s="2"/>
      <c r="W2936" s="2"/>
      <c r="X2936" s="2"/>
      <c r="Y2936" s="2"/>
      <c r="Z2936" s="2"/>
      <c r="AA2936" s="2"/>
      <c r="AB2936" s="2"/>
      <c r="AC2936" s="8"/>
      <c r="AE2936" s="2"/>
      <c r="AF2936" s="2"/>
      <c r="AG2936" s="2"/>
      <c r="AH2936" s="2"/>
      <c r="AI2936" s="2"/>
      <c r="AJ2936" s="2"/>
      <c r="AK2936" s="2"/>
      <c r="AL2936" s="8"/>
      <c r="AN2936" s="2"/>
      <c r="AO2936" s="2"/>
      <c r="AP2936" s="2"/>
      <c r="AQ2936" s="2"/>
      <c r="AR2936" s="2"/>
      <c r="AS2936" s="2"/>
      <c r="AT2936" s="2"/>
      <c r="AU2936" s="8"/>
      <c r="AW2936" s="2"/>
      <c r="AX2936" s="2"/>
      <c r="AY2936" s="2"/>
      <c r="AZ2936" s="2"/>
      <c r="BA2936" s="2"/>
      <c r="BB2936" s="2"/>
      <c r="BC2936" s="2"/>
      <c r="BD2936" s="8"/>
      <c r="BF2936" s="2"/>
      <c r="BH2936" s="2"/>
      <c r="BJ2936" s="2"/>
      <c r="BK2936" s="2"/>
      <c r="BL2936" s="2"/>
      <c r="BM2936" s="8"/>
    </row>
    <row r="2937" spans="1:65" x14ac:dyDescent="0.25">
      <c r="A2937" s="2"/>
      <c r="B2937" s="2"/>
      <c r="C2937" s="2"/>
      <c r="D2937" s="2"/>
      <c r="M2937" s="2"/>
      <c r="N2937" s="39"/>
      <c r="O2937" s="2"/>
      <c r="P2937" s="2"/>
      <c r="Q2937" s="2"/>
      <c r="R2937" s="2"/>
      <c r="S2937" s="2"/>
      <c r="V2937" s="2"/>
      <c r="W2937" s="2"/>
      <c r="X2937" s="2"/>
      <c r="Y2937" s="2"/>
      <c r="Z2937" s="2"/>
      <c r="AA2937" s="2"/>
      <c r="AB2937" s="2"/>
      <c r="AC2937" s="8"/>
      <c r="AE2937" s="2"/>
      <c r="AF2937" s="2"/>
      <c r="AG2937" s="2"/>
      <c r="AH2937" s="2"/>
      <c r="AI2937" s="2"/>
      <c r="AJ2937" s="2"/>
      <c r="AK2937" s="2"/>
      <c r="AL2937" s="8"/>
      <c r="AN2937" s="2"/>
      <c r="AO2937" s="2"/>
      <c r="AP2937" s="2"/>
      <c r="AQ2937" s="2"/>
      <c r="AR2937" s="2"/>
      <c r="AS2937" s="2"/>
      <c r="AT2937" s="2"/>
      <c r="AU2937" s="8"/>
      <c r="AW2937" s="2"/>
      <c r="AX2937" s="2"/>
      <c r="AY2937" s="2"/>
      <c r="AZ2937" s="2"/>
      <c r="BA2937" s="2"/>
      <c r="BB2937" s="2"/>
      <c r="BC2937" s="2"/>
      <c r="BD2937" s="8"/>
      <c r="BF2937" s="2"/>
      <c r="BH2937" s="2"/>
      <c r="BJ2937" s="2"/>
      <c r="BK2937" s="2"/>
      <c r="BL2937" s="2"/>
      <c r="BM2937" s="8"/>
    </row>
    <row r="2938" spans="1:65" x14ac:dyDescent="0.25">
      <c r="A2938" s="2"/>
      <c r="B2938" s="2"/>
      <c r="C2938" s="2"/>
      <c r="D2938" s="2"/>
      <c r="M2938" s="2"/>
      <c r="N2938" s="39"/>
      <c r="O2938" s="2"/>
      <c r="P2938" s="2"/>
      <c r="Q2938" s="2"/>
      <c r="R2938" s="2"/>
      <c r="S2938" s="2"/>
      <c r="V2938" s="2"/>
      <c r="W2938" s="2"/>
      <c r="X2938" s="2"/>
      <c r="Y2938" s="2"/>
      <c r="Z2938" s="2"/>
      <c r="AA2938" s="2"/>
      <c r="AB2938" s="2"/>
      <c r="AC2938" s="8"/>
      <c r="AE2938" s="2"/>
      <c r="AF2938" s="2"/>
      <c r="AG2938" s="2"/>
      <c r="AH2938" s="2"/>
      <c r="AI2938" s="2"/>
      <c r="AJ2938" s="2"/>
      <c r="AK2938" s="2"/>
      <c r="AL2938" s="8"/>
      <c r="AN2938" s="2"/>
      <c r="AO2938" s="2"/>
      <c r="AP2938" s="2"/>
      <c r="AQ2938" s="2"/>
      <c r="AR2938" s="2"/>
      <c r="AS2938" s="2"/>
      <c r="AT2938" s="2"/>
      <c r="AU2938" s="8"/>
      <c r="AW2938" s="2"/>
      <c r="AX2938" s="2"/>
      <c r="AY2938" s="2"/>
      <c r="AZ2938" s="2"/>
      <c r="BA2938" s="2"/>
      <c r="BB2938" s="2"/>
      <c r="BC2938" s="2"/>
      <c r="BD2938" s="8"/>
      <c r="BF2938" s="2"/>
      <c r="BH2938" s="2"/>
      <c r="BJ2938" s="2"/>
      <c r="BK2938" s="2"/>
      <c r="BL2938" s="2"/>
      <c r="BM2938" s="8"/>
    </row>
    <row r="2939" spans="1:65" x14ac:dyDescent="0.25">
      <c r="A2939" s="2"/>
      <c r="B2939" s="2"/>
      <c r="C2939" s="2"/>
      <c r="D2939" s="2"/>
      <c r="M2939" s="2"/>
      <c r="N2939" s="39"/>
      <c r="O2939" s="2"/>
      <c r="P2939" s="2"/>
      <c r="Q2939" s="2"/>
      <c r="R2939" s="2"/>
      <c r="S2939" s="2"/>
      <c r="V2939" s="2"/>
      <c r="W2939" s="2"/>
      <c r="X2939" s="2"/>
      <c r="Y2939" s="2"/>
      <c r="Z2939" s="2"/>
      <c r="AA2939" s="2"/>
      <c r="AB2939" s="2"/>
      <c r="AC2939" s="8"/>
      <c r="AE2939" s="2"/>
      <c r="AF2939" s="2"/>
      <c r="AG2939" s="2"/>
      <c r="AH2939" s="2"/>
      <c r="AI2939" s="2"/>
      <c r="AJ2939" s="2"/>
      <c r="AK2939" s="2"/>
      <c r="AL2939" s="8"/>
      <c r="AN2939" s="2"/>
      <c r="AO2939" s="2"/>
      <c r="AP2939" s="2"/>
      <c r="AQ2939" s="2"/>
      <c r="AR2939" s="2"/>
      <c r="AS2939" s="2"/>
      <c r="AT2939" s="2"/>
      <c r="AU2939" s="8"/>
      <c r="AW2939" s="2"/>
      <c r="AX2939" s="2"/>
      <c r="AY2939" s="2"/>
      <c r="AZ2939" s="2"/>
      <c r="BA2939" s="2"/>
      <c r="BB2939" s="2"/>
      <c r="BC2939" s="2"/>
      <c r="BD2939" s="8"/>
      <c r="BF2939" s="2"/>
      <c r="BH2939" s="2"/>
      <c r="BJ2939" s="2"/>
      <c r="BK2939" s="2"/>
      <c r="BL2939" s="2"/>
      <c r="BM2939" s="8"/>
    </row>
    <row r="2940" spans="1:65" x14ac:dyDescent="0.25">
      <c r="A2940" s="2"/>
      <c r="B2940" s="2"/>
      <c r="C2940" s="2"/>
      <c r="D2940" s="2"/>
      <c r="M2940" s="2"/>
      <c r="N2940" s="39"/>
      <c r="O2940" s="2"/>
      <c r="P2940" s="2"/>
      <c r="Q2940" s="2"/>
      <c r="R2940" s="2"/>
      <c r="S2940" s="2"/>
      <c r="V2940" s="2"/>
      <c r="W2940" s="2"/>
      <c r="X2940" s="2"/>
      <c r="Y2940" s="2"/>
      <c r="Z2940" s="2"/>
      <c r="AA2940" s="2"/>
      <c r="AB2940" s="2"/>
      <c r="AC2940" s="8"/>
      <c r="AE2940" s="2"/>
      <c r="AF2940" s="2"/>
      <c r="AG2940" s="2"/>
      <c r="AH2940" s="2"/>
      <c r="AI2940" s="2"/>
      <c r="AJ2940" s="2"/>
      <c r="AK2940" s="2"/>
      <c r="AL2940" s="8"/>
      <c r="AN2940" s="2"/>
      <c r="AO2940" s="2"/>
      <c r="AP2940" s="2"/>
      <c r="AQ2940" s="2"/>
      <c r="AR2940" s="2"/>
      <c r="AS2940" s="2"/>
      <c r="AT2940" s="2"/>
      <c r="AU2940" s="8"/>
      <c r="AW2940" s="2"/>
      <c r="AX2940" s="2"/>
      <c r="AY2940" s="2"/>
      <c r="AZ2940" s="2"/>
      <c r="BA2940" s="2"/>
      <c r="BB2940" s="2"/>
      <c r="BC2940" s="2"/>
      <c r="BD2940" s="8"/>
      <c r="BF2940" s="2"/>
      <c r="BH2940" s="2"/>
      <c r="BJ2940" s="2"/>
      <c r="BK2940" s="2"/>
      <c r="BL2940" s="2"/>
      <c r="BM2940" s="8"/>
    </row>
    <row r="2941" spans="1:65" x14ac:dyDescent="0.25">
      <c r="A2941" s="2"/>
      <c r="B2941" s="2"/>
      <c r="C2941" s="2"/>
      <c r="D2941" s="2"/>
      <c r="M2941" s="2"/>
      <c r="N2941" s="39"/>
      <c r="O2941" s="2"/>
      <c r="P2941" s="2"/>
      <c r="Q2941" s="2"/>
      <c r="R2941" s="2"/>
      <c r="S2941" s="2"/>
      <c r="V2941" s="2"/>
      <c r="W2941" s="2"/>
      <c r="X2941" s="2"/>
      <c r="Y2941" s="2"/>
      <c r="Z2941" s="2"/>
      <c r="AA2941" s="2"/>
      <c r="AB2941" s="2"/>
      <c r="AC2941" s="8"/>
      <c r="AE2941" s="2"/>
      <c r="AF2941" s="2"/>
      <c r="AG2941" s="2"/>
      <c r="AH2941" s="2"/>
      <c r="AI2941" s="2"/>
      <c r="AJ2941" s="2"/>
      <c r="AK2941" s="2"/>
      <c r="AL2941" s="8"/>
      <c r="AN2941" s="2"/>
      <c r="AO2941" s="2"/>
      <c r="AP2941" s="2"/>
      <c r="AQ2941" s="2"/>
      <c r="AR2941" s="2"/>
      <c r="AS2941" s="2"/>
      <c r="AT2941" s="2"/>
      <c r="AU2941" s="8"/>
      <c r="AW2941" s="2"/>
      <c r="AX2941" s="2"/>
      <c r="AY2941" s="2"/>
      <c r="AZ2941" s="2"/>
      <c r="BA2941" s="2"/>
      <c r="BB2941" s="2"/>
      <c r="BC2941" s="2"/>
      <c r="BD2941" s="8"/>
      <c r="BF2941" s="2"/>
      <c r="BH2941" s="2"/>
      <c r="BJ2941" s="2"/>
      <c r="BK2941" s="2"/>
      <c r="BL2941" s="2"/>
      <c r="BM2941" s="8"/>
    </row>
    <row r="2942" spans="1:65" x14ac:dyDescent="0.25">
      <c r="A2942" s="2"/>
      <c r="B2942" s="2"/>
      <c r="C2942" s="2"/>
      <c r="D2942" s="2"/>
      <c r="M2942" s="2"/>
      <c r="N2942" s="39"/>
      <c r="O2942" s="2"/>
      <c r="P2942" s="2"/>
      <c r="Q2942" s="2"/>
      <c r="R2942" s="2"/>
      <c r="S2942" s="2"/>
      <c r="V2942" s="2"/>
      <c r="W2942" s="2"/>
      <c r="X2942" s="2"/>
      <c r="Y2942" s="2"/>
      <c r="Z2942" s="2"/>
      <c r="AA2942" s="2"/>
      <c r="AB2942" s="2"/>
      <c r="AC2942" s="8"/>
      <c r="AE2942" s="2"/>
      <c r="AF2942" s="2"/>
      <c r="AG2942" s="2"/>
      <c r="AH2942" s="2"/>
      <c r="AI2942" s="2"/>
      <c r="AJ2942" s="2"/>
      <c r="AK2942" s="2"/>
      <c r="AL2942" s="8"/>
      <c r="AN2942" s="2"/>
      <c r="AO2942" s="2"/>
      <c r="AP2942" s="2"/>
      <c r="AQ2942" s="2"/>
      <c r="AR2942" s="2"/>
      <c r="AS2942" s="2"/>
      <c r="AT2942" s="2"/>
      <c r="AU2942" s="8"/>
      <c r="AW2942" s="2"/>
      <c r="AX2942" s="2"/>
      <c r="AY2942" s="2"/>
      <c r="AZ2942" s="2"/>
      <c r="BA2942" s="2"/>
      <c r="BB2942" s="2"/>
      <c r="BC2942" s="2"/>
      <c r="BD2942" s="8"/>
      <c r="BF2942" s="2"/>
      <c r="BH2942" s="2"/>
      <c r="BJ2942" s="2"/>
      <c r="BK2942" s="2"/>
      <c r="BL2942" s="2"/>
      <c r="BM2942" s="8"/>
    </row>
    <row r="2943" spans="1:65" x14ac:dyDescent="0.25">
      <c r="A2943" s="2"/>
      <c r="B2943" s="2"/>
      <c r="C2943" s="2"/>
      <c r="D2943" s="2"/>
      <c r="M2943" s="2"/>
      <c r="N2943" s="39"/>
      <c r="O2943" s="2"/>
      <c r="P2943" s="2"/>
      <c r="Q2943" s="2"/>
      <c r="R2943" s="2"/>
      <c r="S2943" s="2"/>
      <c r="V2943" s="2"/>
      <c r="W2943" s="2"/>
      <c r="X2943" s="2"/>
      <c r="Y2943" s="2"/>
      <c r="Z2943" s="2"/>
      <c r="AA2943" s="2"/>
      <c r="AB2943" s="2"/>
      <c r="AC2943" s="8"/>
      <c r="AE2943" s="2"/>
      <c r="AF2943" s="2"/>
      <c r="AG2943" s="2"/>
      <c r="AH2943" s="2"/>
      <c r="AI2943" s="2"/>
      <c r="AJ2943" s="2"/>
      <c r="AK2943" s="2"/>
      <c r="AL2943" s="8"/>
      <c r="AN2943" s="2"/>
      <c r="AO2943" s="2"/>
      <c r="AP2943" s="2"/>
      <c r="AQ2943" s="2"/>
      <c r="AR2943" s="2"/>
      <c r="AS2943" s="2"/>
      <c r="AT2943" s="2"/>
      <c r="AU2943" s="8"/>
      <c r="AW2943" s="2"/>
      <c r="AX2943" s="2"/>
      <c r="AY2943" s="2"/>
      <c r="AZ2943" s="2"/>
      <c r="BA2943" s="2"/>
      <c r="BB2943" s="2"/>
      <c r="BC2943" s="2"/>
      <c r="BD2943" s="8"/>
      <c r="BF2943" s="2"/>
      <c r="BH2943" s="2"/>
      <c r="BJ2943" s="2"/>
      <c r="BK2943" s="2"/>
      <c r="BL2943" s="2"/>
      <c r="BM2943" s="8"/>
    </row>
    <row r="2944" spans="1:65" x14ac:dyDescent="0.25">
      <c r="A2944" s="2"/>
      <c r="B2944" s="2"/>
      <c r="C2944" s="2"/>
      <c r="D2944" s="2"/>
      <c r="M2944" s="2"/>
      <c r="N2944" s="39"/>
      <c r="O2944" s="2"/>
      <c r="P2944" s="2"/>
      <c r="Q2944" s="2"/>
      <c r="R2944" s="2"/>
      <c r="S2944" s="2"/>
      <c r="V2944" s="2"/>
      <c r="W2944" s="2"/>
      <c r="X2944" s="2"/>
      <c r="Y2944" s="2"/>
      <c r="Z2944" s="2"/>
      <c r="AA2944" s="2"/>
      <c r="AB2944" s="2"/>
      <c r="AC2944" s="8"/>
      <c r="AE2944" s="2"/>
      <c r="AF2944" s="2"/>
      <c r="AG2944" s="2"/>
      <c r="AH2944" s="2"/>
      <c r="AI2944" s="2"/>
      <c r="AJ2944" s="2"/>
      <c r="AK2944" s="2"/>
      <c r="AL2944" s="8"/>
      <c r="AN2944" s="2"/>
      <c r="AO2944" s="2"/>
      <c r="AP2944" s="2"/>
      <c r="AQ2944" s="2"/>
      <c r="AR2944" s="2"/>
      <c r="AS2944" s="2"/>
      <c r="AT2944" s="2"/>
      <c r="AU2944" s="8"/>
      <c r="AW2944" s="2"/>
      <c r="AX2944" s="2"/>
      <c r="AY2944" s="2"/>
      <c r="AZ2944" s="2"/>
      <c r="BA2944" s="2"/>
      <c r="BB2944" s="2"/>
      <c r="BC2944" s="2"/>
      <c r="BD2944" s="8"/>
      <c r="BF2944" s="2"/>
      <c r="BH2944" s="2"/>
      <c r="BJ2944" s="2"/>
      <c r="BK2944" s="2"/>
      <c r="BL2944" s="2"/>
      <c r="BM2944" s="8"/>
    </row>
    <row r="2945" spans="1:65" x14ac:dyDescent="0.25">
      <c r="A2945" s="2"/>
      <c r="B2945" s="2"/>
      <c r="C2945" s="2"/>
      <c r="D2945" s="2"/>
      <c r="M2945" s="2"/>
      <c r="N2945" s="39"/>
      <c r="O2945" s="2"/>
      <c r="P2945" s="2"/>
      <c r="Q2945" s="2"/>
      <c r="R2945" s="2"/>
      <c r="S2945" s="2"/>
      <c r="V2945" s="2"/>
      <c r="W2945" s="2"/>
      <c r="X2945" s="2"/>
      <c r="Y2945" s="2"/>
      <c r="Z2945" s="2"/>
      <c r="AA2945" s="2"/>
      <c r="AB2945" s="2"/>
      <c r="AC2945" s="8"/>
      <c r="AE2945" s="2"/>
      <c r="AF2945" s="2"/>
      <c r="AG2945" s="2"/>
      <c r="AH2945" s="2"/>
      <c r="AI2945" s="2"/>
      <c r="AJ2945" s="2"/>
      <c r="AK2945" s="2"/>
      <c r="AL2945" s="8"/>
      <c r="AN2945" s="2"/>
      <c r="AO2945" s="2"/>
      <c r="AP2945" s="2"/>
      <c r="AQ2945" s="2"/>
      <c r="AR2945" s="2"/>
      <c r="AS2945" s="2"/>
      <c r="AT2945" s="2"/>
      <c r="AU2945" s="8"/>
      <c r="AW2945" s="2"/>
      <c r="AX2945" s="2"/>
      <c r="AY2945" s="2"/>
      <c r="AZ2945" s="2"/>
      <c r="BA2945" s="2"/>
      <c r="BB2945" s="2"/>
      <c r="BC2945" s="2"/>
      <c r="BD2945" s="8"/>
      <c r="BF2945" s="2"/>
      <c r="BH2945" s="2"/>
      <c r="BJ2945" s="2"/>
      <c r="BK2945" s="2"/>
      <c r="BL2945" s="2"/>
      <c r="BM2945" s="8"/>
    </row>
    <row r="2946" spans="1:65" x14ac:dyDescent="0.25">
      <c r="A2946" s="2"/>
      <c r="B2946" s="2"/>
      <c r="C2946" s="2"/>
      <c r="D2946" s="2"/>
      <c r="M2946" s="2"/>
      <c r="N2946" s="39"/>
      <c r="O2946" s="2"/>
      <c r="P2946" s="2"/>
      <c r="Q2946" s="2"/>
      <c r="R2946" s="2"/>
      <c r="S2946" s="2"/>
      <c r="V2946" s="2"/>
      <c r="W2946" s="2"/>
      <c r="X2946" s="2"/>
      <c r="Y2946" s="2"/>
      <c r="Z2946" s="2"/>
      <c r="AA2946" s="2"/>
      <c r="AB2946" s="2"/>
      <c r="AC2946" s="8"/>
      <c r="AE2946" s="2"/>
      <c r="AF2946" s="2"/>
      <c r="AG2946" s="2"/>
      <c r="AH2946" s="2"/>
      <c r="AI2946" s="2"/>
      <c r="AJ2946" s="2"/>
      <c r="AK2946" s="2"/>
      <c r="AL2946" s="8"/>
      <c r="AN2946" s="2"/>
      <c r="AO2946" s="2"/>
      <c r="AP2946" s="2"/>
      <c r="AQ2946" s="2"/>
      <c r="AR2946" s="2"/>
      <c r="AS2946" s="2"/>
      <c r="AT2946" s="2"/>
      <c r="AU2946" s="8"/>
      <c r="AW2946" s="2"/>
      <c r="AX2946" s="2"/>
      <c r="AY2946" s="2"/>
      <c r="AZ2946" s="2"/>
      <c r="BA2946" s="2"/>
      <c r="BB2946" s="2"/>
      <c r="BC2946" s="2"/>
      <c r="BD2946" s="8"/>
      <c r="BF2946" s="2"/>
      <c r="BH2946" s="2"/>
      <c r="BJ2946" s="2"/>
      <c r="BK2946" s="2"/>
      <c r="BL2946" s="2"/>
      <c r="BM2946" s="8"/>
    </row>
    <row r="2947" spans="1:65" x14ac:dyDescent="0.25">
      <c r="A2947" s="2"/>
      <c r="B2947" s="2"/>
      <c r="C2947" s="2"/>
      <c r="D2947" s="2"/>
      <c r="M2947" s="2"/>
      <c r="N2947" s="39"/>
      <c r="O2947" s="2"/>
      <c r="P2947" s="2"/>
      <c r="Q2947" s="2"/>
      <c r="R2947" s="2"/>
      <c r="S2947" s="2"/>
      <c r="V2947" s="2"/>
      <c r="W2947" s="2"/>
      <c r="X2947" s="2"/>
      <c r="Y2947" s="2"/>
      <c r="Z2947" s="2"/>
      <c r="AA2947" s="2"/>
      <c r="AB2947" s="2"/>
      <c r="AC2947" s="8"/>
      <c r="AE2947" s="2"/>
      <c r="AF2947" s="2"/>
      <c r="AG2947" s="2"/>
      <c r="AH2947" s="2"/>
      <c r="AI2947" s="2"/>
      <c r="AJ2947" s="2"/>
      <c r="AK2947" s="2"/>
      <c r="AL2947" s="8"/>
      <c r="AN2947" s="2"/>
      <c r="AO2947" s="2"/>
      <c r="AP2947" s="2"/>
      <c r="AQ2947" s="2"/>
      <c r="AR2947" s="2"/>
      <c r="AS2947" s="2"/>
      <c r="AT2947" s="2"/>
      <c r="AU2947" s="8"/>
      <c r="AW2947" s="2"/>
      <c r="AX2947" s="2"/>
      <c r="AY2947" s="2"/>
      <c r="AZ2947" s="2"/>
      <c r="BA2947" s="2"/>
      <c r="BB2947" s="2"/>
      <c r="BC2947" s="2"/>
      <c r="BD2947" s="8"/>
      <c r="BF2947" s="2"/>
      <c r="BH2947" s="2"/>
      <c r="BJ2947" s="2"/>
      <c r="BK2947" s="2"/>
      <c r="BL2947" s="2"/>
      <c r="BM2947" s="8"/>
    </row>
    <row r="2948" spans="1:65" x14ac:dyDescent="0.25">
      <c r="A2948" s="2"/>
      <c r="B2948" s="2"/>
      <c r="C2948" s="2"/>
      <c r="D2948" s="2"/>
      <c r="M2948" s="2"/>
      <c r="N2948" s="39"/>
      <c r="O2948" s="2"/>
      <c r="P2948" s="2"/>
      <c r="Q2948" s="2"/>
      <c r="R2948" s="2"/>
      <c r="S2948" s="2"/>
      <c r="V2948" s="2"/>
      <c r="W2948" s="2"/>
      <c r="X2948" s="2"/>
      <c r="Y2948" s="2"/>
      <c r="Z2948" s="2"/>
      <c r="AA2948" s="2"/>
      <c r="AB2948" s="2"/>
      <c r="AC2948" s="8"/>
      <c r="AE2948" s="2"/>
      <c r="AF2948" s="2"/>
      <c r="AG2948" s="2"/>
      <c r="AH2948" s="2"/>
      <c r="AI2948" s="2"/>
      <c r="AJ2948" s="2"/>
      <c r="AK2948" s="2"/>
      <c r="AL2948" s="8"/>
      <c r="AN2948" s="2"/>
      <c r="AO2948" s="2"/>
      <c r="AP2948" s="2"/>
      <c r="AQ2948" s="2"/>
      <c r="AR2948" s="2"/>
      <c r="AS2948" s="2"/>
      <c r="AT2948" s="2"/>
      <c r="AU2948" s="8"/>
      <c r="AW2948" s="2"/>
      <c r="AX2948" s="2"/>
      <c r="AY2948" s="2"/>
      <c r="AZ2948" s="2"/>
      <c r="BA2948" s="2"/>
      <c r="BB2948" s="2"/>
      <c r="BC2948" s="2"/>
      <c r="BD2948" s="8"/>
      <c r="BF2948" s="2"/>
      <c r="BH2948" s="2"/>
      <c r="BJ2948" s="2"/>
      <c r="BK2948" s="2"/>
      <c r="BL2948" s="2"/>
      <c r="BM2948" s="8"/>
    </row>
    <row r="2949" spans="1:65" x14ac:dyDescent="0.25">
      <c r="A2949" s="2"/>
      <c r="B2949" s="2"/>
      <c r="C2949" s="2"/>
      <c r="D2949" s="2"/>
      <c r="M2949" s="2"/>
      <c r="N2949" s="39"/>
      <c r="O2949" s="2"/>
      <c r="P2949" s="2"/>
      <c r="Q2949" s="2"/>
      <c r="R2949" s="2"/>
      <c r="S2949" s="2"/>
      <c r="V2949" s="2"/>
      <c r="W2949" s="2"/>
      <c r="X2949" s="2"/>
      <c r="Y2949" s="2"/>
      <c r="Z2949" s="2"/>
      <c r="AA2949" s="2"/>
      <c r="AB2949" s="2"/>
      <c r="AC2949" s="8"/>
      <c r="AE2949" s="2"/>
      <c r="AF2949" s="2"/>
      <c r="AG2949" s="2"/>
      <c r="AH2949" s="2"/>
      <c r="AI2949" s="2"/>
      <c r="AJ2949" s="2"/>
      <c r="AK2949" s="2"/>
      <c r="AL2949" s="8"/>
      <c r="AN2949" s="2"/>
      <c r="AO2949" s="2"/>
      <c r="AP2949" s="2"/>
      <c r="AQ2949" s="2"/>
      <c r="AR2949" s="2"/>
      <c r="AS2949" s="2"/>
      <c r="AT2949" s="2"/>
      <c r="AU2949" s="8"/>
      <c r="AW2949" s="2"/>
      <c r="AX2949" s="2"/>
      <c r="AY2949" s="2"/>
      <c r="AZ2949" s="2"/>
      <c r="BA2949" s="2"/>
      <c r="BB2949" s="2"/>
      <c r="BC2949" s="2"/>
      <c r="BD2949" s="8"/>
      <c r="BF2949" s="2"/>
      <c r="BH2949" s="2"/>
      <c r="BJ2949" s="2"/>
      <c r="BK2949" s="2"/>
      <c r="BL2949" s="2"/>
      <c r="BM2949" s="8"/>
    </row>
    <row r="2950" spans="1:65" x14ac:dyDescent="0.25">
      <c r="A2950" s="2"/>
      <c r="B2950" s="2"/>
      <c r="C2950" s="2"/>
      <c r="D2950" s="2"/>
      <c r="M2950" s="2"/>
      <c r="N2950" s="39"/>
      <c r="O2950" s="2"/>
      <c r="P2950" s="2"/>
      <c r="Q2950" s="2"/>
      <c r="R2950" s="2"/>
      <c r="S2950" s="2"/>
      <c r="V2950" s="2"/>
      <c r="W2950" s="2"/>
      <c r="X2950" s="2"/>
      <c r="Y2950" s="2"/>
      <c r="Z2950" s="2"/>
      <c r="AA2950" s="2"/>
      <c r="AB2950" s="2"/>
      <c r="AC2950" s="8"/>
      <c r="AE2950" s="2"/>
      <c r="AF2950" s="2"/>
      <c r="AG2950" s="2"/>
      <c r="AH2950" s="2"/>
      <c r="AI2950" s="2"/>
      <c r="AJ2950" s="2"/>
      <c r="AK2950" s="2"/>
      <c r="AL2950" s="8"/>
      <c r="AN2950" s="2"/>
      <c r="AO2950" s="2"/>
      <c r="AP2950" s="2"/>
      <c r="AQ2950" s="2"/>
      <c r="AR2950" s="2"/>
      <c r="AS2950" s="2"/>
      <c r="AT2950" s="2"/>
      <c r="AU2950" s="8"/>
      <c r="AW2950" s="2"/>
      <c r="AX2950" s="2"/>
      <c r="AY2950" s="2"/>
      <c r="AZ2950" s="2"/>
      <c r="BA2950" s="2"/>
      <c r="BB2950" s="2"/>
      <c r="BC2950" s="2"/>
      <c r="BD2950" s="8"/>
      <c r="BF2950" s="2"/>
      <c r="BH2950" s="2"/>
      <c r="BJ2950" s="2"/>
      <c r="BK2950" s="2"/>
      <c r="BL2950" s="2"/>
      <c r="BM2950" s="8"/>
    </row>
    <row r="2951" spans="1:65" x14ac:dyDescent="0.25">
      <c r="A2951" s="2"/>
      <c r="B2951" s="2"/>
      <c r="C2951" s="2"/>
      <c r="D2951" s="2"/>
      <c r="M2951" s="2"/>
      <c r="N2951" s="39"/>
      <c r="O2951" s="2"/>
      <c r="P2951" s="2"/>
      <c r="Q2951" s="2"/>
      <c r="R2951" s="2"/>
      <c r="S2951" s="2"/>
      <c r="V2951" s="2"/>
      <c r="W2951" s="2"/>
      <c r="X2951" s="2"/>
      <c r="Y2951" s="2"/>
      <c r="Z2951" s="2"/>
      <c r="AA2951" s="2"/>
      <c r="AB2951" s="2"/>
      <c r="AC2951" s="8"/>
      <c r="AE2951" s="2"/>
      <c r="AF2951" s="2"/>
      <c r="AG2951" s="2"/>
      <c r="AH2951" s="2"/>
      <c r="AI2951" s="2"/>
      <c r="AJ2951" s="2"/>
      <c r="AK2951" s="2"/>
      <c r="AL2951" s="8"/>
      <c r="AN2951" s="2"/>
      <c r="AO2951" s="2"/>
      <c r="AP2951" s="2"/>
      <c r="AQ2951" s="2"/>
      <c r="AR2951" s="2"/>
      <c r="AS2951" s="2"/>
      <c r="AT2951" s="2"/>
      <c r="AU2951" s="8"/>
      <c r="AW2951" s="2"/>
      <c r="AX2951" s="2"/>
      <c r="AY2951" s="2"/>
      <c r="AZ2951" s="2"/>
      <c r="BA2951" s="2"/>
      <c r="BB2951" s="2"/>
      <c r="BC2951" s="2"/>
      <c r="BD2951" s="8"/>
      <c r="BF2951" s="2"/>
      <c r="BH2951" s="2"/>
      <c r="BJ2951" s="2"/>
      <c r="BK2951" s="2"/>
      <c r="BL2951" s="2"/>
      <c r="BM2951" s="8"/>
    </row>
    <row r="2952" spans="1:65" x14ac:dyDescent="0.25">
      <c r="A2952" s="2"/>
      <c r="B2952" s="2"/>
      <c r="C2952" s="2"/>
      <c r="D2952" s="2"/>
      <c r="M2952" s="2"/>
      <c r="N2952" s="39"/>
      <c r="O2952" s="2"/>
      <c r="P2952" s="2"/>
      <c r="Q2952" s="2"/>
      <c r="R2952" s="2"/>
      <c r="S2952" s="2"/>
      <c r="V2952" s="2"/>
      <c r="W2952" s="2"/>
      <c r="X2952" s="2"/>
      <c r="Y2952" s="2"/>
      <c r="Z2952" s="2"/>
      <c r="AA2952" s="2"/>
      <c r="AB2952" s="2"/>
      <c r="AC2952" s="8"/>
      <c r="AE2952" s="2"/>
      <c r="AF2952" s="2"/>
      <c r="AG2952" s="2"/>
      <c r="AH2952" s="2"/>
      <c r="AI2952" s="2"/>
      <c r="AJ2952" s="2"/>
      <c r="AK2952" s="2"/>
      <c r="AL2952" s="8"/>
      <c r="AN2952" s="2"/>
      <c r="AO2952" s="2"/>
      <c r="AP2952" s="2"/>
      <c r="AQ2952" s="2"/>
      <c r="AR2952" s="2"/>
      <c r="AS2952" s="2"/>
      <c r="AT2952" s="2"/>
      <c r="AU2952" s="8"/>
      <c r="AW2952" s="2"/>
      <c r="AX2952" s="2"/>
      <c r="AY2952" s="2"/>
      <c r="AZ2952" s="2"/>
      <c r="BA2952" s="2"/>
      <c r="BB2952" s="2"/>
      <c r="BC2952" s="2"/>
      <c r="BD2952" s="8"/>
      <c r="BF2952" s="2"/>
      <c r="BH2952" s="2"/>
      <c r="BJ2952" s="2"/>
      <c r="BK2952" s="2"/>
      <c r="BL2952" s="2"/>
      <c r="BM2952" s="8"/>
    </row>
    <row r="2953" spans="1:65" x14ac:dyDescent="0.25">
      <c r="A2953" s="2"/>
      <c r="B2953" s="2"/>
      <c r="C2953" s="2"/>
      <c r="D2953" s="2"/>
      <c r="M2953" s="2"/>
      <c r="N2953" s="39"/>
      <c r="O2953" s="2"/>
      <c r="P2953" s="2"/>
      <c r="Q2953" s="2"/>
      <c r="R2953" s="2"/>
      <c r="S2953" s="2"/>
      <c r="V2953" s="2"/>
      <c r="W2953" s="2"/>
      <c r="X2953" s="2"/>
      <c r="Y2953" s="2"/>
      <c r="Z2953" s="2"/>
      <c r="AA2953" s="2"/>
      <c r="AB2953" s="2"/>
      <c r="AC2953" s="8"/>
      <c r="AE2953" s="2"/>
      <c r="AF2953" s="2"/>
      <c r="AG2953" s="2"/>
      <c r="AH2953" s="2"/>
      <c r="AI2953" s="2"/>
      <c r="AJ2953" s="2"/>
      <c r="AK2953" s="2"/>
      <c r="AL2953" s="8"/>
      <c r="AN2953" s="2"/>
      <c r="AO2953" s="2"/>
      <c r="AP2953" s="2"/>
      <c r="AQ2953" s="2"/>
      <c r="AR2953" s="2"/>
      <c r="AS2953" s="2"/>
      <c r="AT2953" s="2"/>
      <c r="AU2953" s="8"/>
      <c r="AW2953" s="2"/>
      <c r="AX2953" s="2"/>
      <c r="AY2953" s="2"/>
      <c r="AZ2953" s="2"/>
      <c r="BA2953" s="2"/>
      <c r="BB2953" s="2"/>
      <c r="BC2953" s="2"/>
      <c r="BD2953" s="8"/>
      <c r="BF2953" s="2"/>
      <c r="BH2953" s="2"/>
      <c r="BJ2953" s="2"/>
      <c r="BK2953" s="2"/>
      <c r="BL2953" s="2"/>
      <c r="BM2953" s="8"/>
    </row>
    <row r="2954" spans="1:65" x14ac:dyDescent="0.25">
      <c r="A2954" s="2"/>
      <c r="B2954" s="2"/>
      <c r="C2954" s="2"/>
      <c r="D2954" s="2"/>
      <c r="M2954" s="2"/>
      <c r="N2954" s="39"/>
      <c r="O2954" s="2"/>
      <c r="P2954" s="2"/>
      <c r="Q2954" s="2"/>
      <c r="R2954" s="2"/>
      <c r="S2954" s="2"/>
      <c r="V2954" s="2"/>
      <c r="W2954" s="2"/>
      <c r="X2954" s="2"/>
      <c r="Y2954" s="2"/>
      <c r="Z2954" s="2"/>
      <c r="AA2954" s="2"/>
      <c r="AB2954" s="2"/>
      <c r="AC2954" s="8"/>
      <c r="AE2954" s="2"/>
      <c r="AF2954" s="2"/>
      <c r="AG2954" s="2"/>
      <c r="AH2954" s="2"/>
      <c r="AI2954" s="2"/>
      <c r="AJ2954" s="2"/>
      <c r="AK2954" s="2"/>
      <c r="AL2954" s="8"/>
      <c r="AN2954" s="2"/>
      <c r="AO2954" s="2"/>
      <c r="AP2954" s="2"/>
      <c r="AQ2954" s="2"/>
      <c r="AR2954" s="2"/>
      <c r="AS2954" s="2"/>
      <c r="AT2954" s="2"/>
      <c r="AU2954" s="8"/>
      <c r="AW2954" s="2"/>
      <c r="AX2954" s="2"/>
      <c r="AY2954" s="2"/>
      <c r="AZ2954" s="2"/>
      <c r="BA2954" s="2"/>
      <c r="BB2954" s="2"/>
      <c r="BC2954" s="2"/>
      <c r="BD2954" s="8"/>
      <c r="BF2954" s="2"/>
      <c r="BH2954" s="2"/>
      <c r="BJ2954" s="2"/>
      <c r="BK2954" s="2"/>
      <c r="BL2954" s="2"/>
      <c r="BM2954" s="8"/>
    </row>
    <row r="2955" spans="1:65" x14ac:dyDescent="0.25">
      <c r="A2955" s="2"/>
      <c r="B2955" s="2"/>
      <c r="C2955" s="2"/>
      <c r="D2955" s="2"/>
      <c r="M2955" s="2"/>
      <c r="N2955" s="39"/>
      <c r="O2955" s="2"/>
      <c r="P2955" s="2"/>
      <c r="Q2955" s="2"/>
      <c r="R2955" s="2"/>
      <c r="S2955" s="2"/>
      <c r="V2955" s="2"/>
      <c r="W2955" s="2"/>
      <c r="X2955" s="2"/>
      <c r="Y2955" s="2"/>
      <c r="Z2955" s="2"/>
      <c r="AA2955" s="2"/>
      <c r="AB2955" s="2"/>
      <c r="AC2955" s="8"/>
      <c r="AE2955" s="2"/>
      <c r="AF2955" s="2"/>
      <c r="AG2955" s="2"/>
      <c r="AH2955" s="2"/>
      <c r="AI2955" s="2"/>
      <c r="AJ2955" s="2"/>
      <c r="AK2955" s="2"/>
      <c r="AL2955" s="8"/>
      <c r="AN2955" s="2"/>
      <c r="AO2955" s="2"/>
      <c r="AP2955" s="2"/>
      <c r="AQ2955" s="2"/>
      <c r="AR2955" s="2"/>
      <c r="AS2955" s="2"/>
      <c r="AT2955" s="2"/>
      <c r="AU2955" s="8"/>
      <c r="AW2955" s="2"/>
      <c r="AX2955" s="2"/>
      <c r="AY2955" s="2"/>
      <c r="AZ2955" s="2"/>
      <c r="BA2955" s="2"/>
      <c r="BB2955" s="2"/>
      <c r="BC2955" s="2"/>
      <c r="BD2955" s="8"/>
      <c r="BF2955" s="2"/>
      <c r="BH2955" s="2"/>
      <c r="BJ2955" s="2"/>
      <c r="BK2955" s="2"/>
      <c r="BL2955" s="2"/>
      <c r="BM2955" s="8"/>
    </row>
    <row r="2956" spans="1:65" x14ac:dyDescent="0.25">
      <c r="A2956" s="2"/>
      <c r="B2956" s="2"/>
      <c r="C2956" s="2"/>
      <c r="D2956" s="2"/>
      <c r="M2956" s="2"/>
      <c r="N2956" s="39"/>
      <c r="O2956" s="2"/>
      <c r="P2956" s="2"/>
      <c r="Q2956" s="2"/>
      <c r="R2956" s="2"/>
      <c r="S2956" s="2"/>
      <c r="V2956" s="2"/>
      <c r="W2956" s="2"/>
      <c r="X2956" s="2"/>
      <c r="Y2956" s="2"/>
      <c r="Z2956" s="2"/>
      <c r="AA2956" s="2"/>
      <c r="AB2956" s="2"/>
      <c r="AC2956" s="8"/>
      <c r="AE2956" s="2"/>
      <c r="AF2956" s="2"/>
      <c r="AG2956" s="2"/>
      <c r="AH2956" s="2"/>
      <c r="AI2956" s="2"/>
      <c r="AJ2956" s="2"/>
      <c r="AK2956" s="2"/>
      <c r="AL2956" s="8"/>
      <c r="AN2956" s="2"/>
      <c r="AO2956" s="2"/>
      <c r="AP2956" s="2"/>
      <c r="AQ2956" s="2"/>
      <c r="AR2956" s="2"/>
      <c r="AS2956" s="2"/>
      <c r="AT2956" s="2"/>
      <c r="AU2956" s="8"/>
      <c r="AW2956" s="2"/>
      <c r="AX2956" s="2"/>
      <c r="AY2956" s="2"/>
      <c r="AZ2956" s="2"/>
      <c r="BA2956" s="2"/>
      <c r="BB2956" s="2"/>
      <c r="BC2956" s="2"/>
      <c r="BD2956" s="8"/>
      <c r="BF2956" s="2"/>
      <c r="BH2956" s="2"/>
      <c r="BJ2956" s="2"/>
      <c r="BK2956" s="2"/>
      <c r="BL2956" s="2"/>
      <c r="BM2956" s="8"/>
    </row>
    <row r="2957" spans="1:65" x14ac:dyDescent="0.25">
      <c r="A2957" s="2"/>
      <c r="B2957" s="2"/>
      <c r="C2957" s="2"/>
      <c r="D2957" s="2"/>
      <c r="M2957" s="2"/>
      <c r="N2957" s="39"/>
      <c r="O2957" s="2"/>
      <c r="P2957" s="2"/>
      <c r="Q2957" s="2"/>
      <c r="R2957" s="2"/>
      <c r="S2957" s="2"/>
      <c r="V2957" s="2"/>
      <c r="W2957" s="2"/>
      <c r="X2957" s="2"/>
      <c r="Y2957" s="2"/>
      <c r="Z2957" s="2"/>
      <c r="AA2957" s="2"/>
      <c r="AB2957" s="2"/>
      <c r="AC2957" s="8"/>
      <c r="AE2957" s="2"/>
      <c r="AF2957" s="2"/>
      <c r="AG2957" s="2"/>
      <c r="AH2957" s="2"/>
      <c r="AI2957" s="2"/>
      <c r="AJ2957" s="2"/>
      <c r="AK2957" s="2"/>
      <c r="AL2957" s="8"/>
      <c r="AN2957" s="2"/>
      <c r="AO2957" s="2"/>
      <c r="AP2957" s="2"/>
      <c r="AQ2957" s="2"/>
      <c r="AR2957" s="2"/>
      <c r="AS2957" s="2"/>
      <c r="AT2957" s="2"/>
      <c r="AU2957" s="8"/>
      <c r="AW2957" s="2"/>
      <c r="AX2957" s="2"/>
      <c r="AY2957" s="2"/>
      <c r="AZ2957" s="2"/>
      <c r="BA2957" s="2"/>
      <c r="BB2957" s="2"/>
      <c r="BC2957" s="2"/>
      <c r="BD2957" s="8"/>
      <c r="BF2957" s="2"/>
      <c r="BH2957" s="2"/>
      <c r="BJ2957" s="2"/>
      <c r="BK2957" s="2"/>
      <c r="BL2957" s="2"/>
      <c r="BM2957" s="8"/>
    </row>
    <row r="2958" spans="1:65" x14ac:dyDescent="0.25">
      <c r="A2958" s="2"/>
      <c r="B2958" s="2"/>
      <c r="C2958" s="2"/>
      <c r="D2958" s="2"/>
      <c r="M2958" s="2"/>
      <c r="N2958" s="39"/>
      <c r="O2958" s="2"/>
      <c r="P2958" s="2"/>
      <c r="Q2958" s="2"/>
      <c r="R2958" s="2"/>
      <c r="S2958" s="2"/>
      <c r="V2958" s="2"/>
      <c r="W2958" s="2"/>
      <c r="X2958" s="2"/>
      <c r="Y2958" s="2"/>
      <c r="Z2958" s="2"/>
      <c r="AA2958" s="2"/>
      <c r="AB2958" s="2"/>
      <c r="AC2958" s="8"/>
      <c r="AE2958" s="2"/>
      <c r="AF2958" s="2"/>
      <c r="AG2958" s="2"/>
      <c r="AH2958" s="2"/>
      <c r="AI2958" s="2"/>
      <c r="AJ2958" s="2"/>
      <c r="AK2958" s="2"/>
      <c r="AL2958" s="8"/>
      <c r="AN2958" s="2"/>
      <c r="AO2958" s="2"/>
      <c r="AP2958" s="2"/>
      <c r="AQ2958" s="2"/>
      <c r="AR2958" s="2"/>
      <c r="AS2958" s="2"/>
      <c r="AT2958" s="2"/>
      <c r="AU2958" s="8"/>
      <c r="AW2958" s="2"/>
      <c r="AX2958" s="2"/>
      <c r="AY2958" s="2"/>
      <c r="AZ2958" s="2"/>
      <c r="BA2958" s="2"/>
      <c r="BB2958" s="2"/>
      <c r="BC2958" s="2"/>
      <c r="BD2958" s="8"/>
      <c r="BF2958" s="2"/>
      <c r="BH2958" s="2"/>
      <c r="BJ2958" s="2"/>
      <c r="BK2958" s="2"/>
      <c r="BL2958" s="2"/>
      <c r="BM2958" s="8"/>
    </row>
    <row r="2959" spans="1:65" x14ac:dyDescent="0.25">
      <c r="A2959" s="2"/>
      <c r="B2959" s="2"/>
      <c r="C2959" s="2"/>
      <c r="D2959" s="2"/>
      <c r="M2959" s="2"/>
      <c r="N2959" s="39"/>
      <c r="O2959" s="2"/>
      <c r="P2959" s="2"/>
      <c r="Q2959" s="2"/>
      <c r="R2959" s="2"/>
      <c r="S2959" s="2"/>
      <c r="V2959" s="2"/>
      <c r="W2959" s="2"/>
      <c r="X2959" s="2"/>
      <c r="Y2959" s="2"/>
      <c r="Z2959" s="2"/>
      <c r="AA2959" s="2"/>
      <c r="AB2959" s="2"/>
      <c r="AC2959" s="8"/>
      <c r="AE2959" s="2"/>
      <c r="AF2959" s="2"/>
      <c r="AG2959" s="2"/>
      <c r="AH2959" s="2"/>
      <c r="AI2959" s="2"/>
      <c r="AJ2959" s="2"/>
      <c r="AK2959" s="2"/>
      <c r="AL2959" s="8"/>
      <c r="AN2959" s="2"/>
      <c r="AO2959" s="2"/>
      <c r="AP2959" s="2"/>
      <c r="AQ2959" s="2"/>
      <c r="AR2959" s="2"/>
      <c r="AS2959" s="2"/>
      <c r="AT2959" s="2"/>
      <c r="AU2959" s="8"/>
      <c r="AW2959" s="2"/>
      <c r="AX2959" s="2"/>
      <c r="AY2959" s="2"/>
      <c r="AZ2959" s="2"/>
      <c r="BA2959" s="2"/>
      <c r="BB2959" s="2"/>
      <c r="BC2959" s="2"/>
      <c r="BD2959" s="8"/>
      <c r="BF2959" s="2"/>
      <c r="BH2959" s="2"/>
      <c r="BJ2959" s="2"/>
      <c r="BK2959" s="2"/>
      <c r="BL2959" s="2"/>
      <c r="BM2959" s="8"/>
    </row>
    <row r="2960" spans="1:65" x14ac:dyDescent="0.25">
      <c r="A2960" s="2"/>
      <c r="B2960" s="2"/>
      <c r="C2960" s="2"/>
      <c r="D2960" s="2"/>
      <c r="M2960" s="2"/>
      <c r="N2960" s="39"/>
      <c r="O2960" s="2"/>
      <c r="P2960" s="2"/>
      <c r="Q2960" s="2"/>
      <c r="R2960" s="2"/>
      <c r="S2960" s="2"/>
      <c r="V2960" s="2"/>
      <c r="W2960" s="2"/>
      <c r="X2960" s="2"/>
      <c r="Y2960" s="2"/>
      <c r="Z2960" s="2"/>
      <c r="AA2960" s="2"/>
      <c r="AB2960" s="2"/>
      <c r="AC2960" s="8"/>
      <c r="AE2960" s="2"/>
      <c r="AF2960" s="2"/>
      <c r="AG2960" s="2"/>
      <c r="AH2960" s="2"/>
      <c r="AI2960" s="2"/>
      <c r="AJ2960" s="2"/>
      <c r="AK2960" s="2"/>
      <c r="AL2960" s="8"/>
      <c r="AN2960" s="2"/>
      <c r="AO2960" s="2"/>
      <c r="AP2960" s="2"/>
      <c r="AQ2960" s="2"/>
      <c r="AR2960" s="2"/>
      <c r="AS2960" s="2"/>
      <c r="AT2960" s="2"/>
      <c r="AU2960" s="8"/>
      <c r="AW2960" s="2"/>
      <c r="AX2960" s="2"/>
      <c r="AY2960" s="2"/>
      <c r="AZ2960" s="2"/>
      <c r="BA2960" s="2"/>
      <c r="BB2960" s="2"/>
      <c r="BC2960" s="2"/>
      <c r="BD2960" s="8"/>
      <c r="BF2960" s="2"/>
      <c r="BH2960" s="2"/>
      <c r="BJ2960" s="2"/>
      <c r="BK2960" s="2"/>
      <c r="BL2960" s="2"/>
      <c r="BM2960" s="8"/>
    </row>
    <row r="2961" spans="1:65" x14ac:dyDescent="0.25">
      <c r="A2961" s="2"/>
      <c r="B2961" s="2"/>
      <c r="C2961" s="2"/>
      <c r="D2961" s="2"/>
      <c r="M2961" s="2"/>
      <c r="N2961" s="39"/>
      <c r="O2961" s="2"/>
      <c r="P2961" s="2"/>
      <c r="Q2961" s="2"/>
      <c r="R2961" s="2"/>
      <c r="S2961" s="2"/>
      <c r="V2961" s="2"/>
      <c r="W2961" s="2"/>
      <c r="X2961" s="2"/>
      <c r="Y2961" s="2"/>
      <c r="Z2961" s="2"/>
      <c r="AA2961" s="2"/>
      <c r="AB2961" s="2"/>
      <c r="AC2961" s="8"/>
      <c r="AE2961" s="2"/>
      <c r="AF2961" s="2"/>
      <c r="AG2961" s="2"/>
      <c r="AH2961" s="2"/>
      <c r="AI2961" s="2"/>
      <c r="AJ2961" s="2"/>
      <c r="AK2961" s="2"/>
      <c r="AL2961" s="8"/>
      <c r="AN2961" s="2"/>
      <c r="AO2961" s="2"/>
      <c r="AP2961" s="2"/>
      <c r="AQ2961" s="2"/>
      <c r="AR2961" s="2"/>
      <c r="AS2961" s="2"/>
      <c r="AT2961" s="2"/>
      <c r="AU2961" s="8"/>
      <c r="AW2961" s="2"/>
      <c r="AX2961" s="2"/>
      <c r="AY2961" s="2"/>
      <c r="AZ2961" s="2"/>
      <c r="BA2961" s="2"/>
      <c r="BB2961" s="2"/>
      <c r="BC2961" s="2"/>
      <c r="BD2961" s="8"/>
      <c r="BF2961" s="2"/>
      <c r="BH2961" s="2"/>
      <c r="BJ2961" s="2"/>
      <c r="BK2961" s="2"/>
      <c r="BL2961" s="2"/>
      <c r="BM2961" s="8"/>
    </row>
    <row r="2962" spans="1:65" x14ac:dyDescent="0.25">
      <c r="A2962" s="2"/>
      <c r="B2962" s="2"/>
      <c r="C2962" s="2"/>
      <c r="D2962" s="2"/>
      <c r="M2962" s="2"/>
      <c r="N2962" s="39"/>
      <c r="O2962" s="2"/>
      <c r="P2962" s="2"/>
      <c r="Q2962" s="2"/>
      <c r="R2962" s="2"/>
      <c r="S2962" s="2"/>
      <c r="V2962" s="2"/>
      <c r="W2962" s="2"/>
      <c r="X2962" s="2"/>
      <c r="Y2962" s="2"/>
      <c r="Z2962" s="2"/>
      <c r="AA2962" s="2"/>
      <c r="AB2962" s="2"/>
      <c r="AC2962" s="8"/>
      <c r="AE2962" s="2"/>
      <c r="AF2962" s="2"/>
      <c r="AG2962" s="2"/>
      <c r="AH2962" s="2"/>
      <c r="AI2962" s="2"/>
      <c r="AJ2962" s="2"/>
      <c r="AK2962" s="2"/>
      <c r="AL2962" s="8"/>
      <c r="AN2962" s="2"/>
      <c r="AO2962" s="2"/>
      <c r="AP2962" s="2"/>
      <c r="AQ2962" s="2"/>
      <c r="AR2962" s="2"/>
      <c r="AS2962" s="2"/>
      <c r="AT2962" s="2"/>
      <c r="AU2962" s="8"/>
      <c r="AW2962" s="2"/>
      <c r="AX2962" s="2"/>
      <c r="AY2962" s="2"/>
      <c r="AZ2962" s="2"/>
      <c r="BA2962" s="2"/>
      <c r="BB2962" s="2"/>
      <c r="BC2962" s="2"/>
      <c r="BD2962" s="8"/>
      <c r="BF2962" s="2"/>
      <c r="BH2962" s="2"/>
      <c r="BJ2962" s="2"/>
      <c r="BK2962" s="2"/>
      <c r="BL2962" s="2"/>
      <c r="BM2962" s="8"/>
    </row>
    <row r="2963" spans="1:65" x14ac:dyDescent="0.25">
      <c r="A2963" s="2"/>
      <c r="B2963" s="2"/>
      <c r="C2963" s="2"/>
      <c r="D2963" s="2"/>
      <c r="M2963" s="2"/>
      <c r="N2963" s="39"/>
      <c r="O2963" s="2"/>
      <c r="P2963" s="2"/>
      <c r="Q2963" s="2"/>
      <c r="R2963" s="2"/>
      <c r="S2963" s="2"/>
      <c r="V2963" s="2"/>
      <c r="W2963" s="2"/>
      <c r="X2963" s="2"/>
      <c r="Y2963" s="2"/>
      <c r="Z2963" s="2"/>
      <c r="AA2963" s="2"/>
      <c r="AB2963" s="2"/>
      <c r="AC2963" s="8"/>
      <c r="AE2963" s="2"/>
      <c r="AF2963" s="2"/>
      <c r="AG2963" s="2"/>
      <c r="AH2963" s="2"/>
      <c r="AI2963" s="2"/>
      <c r="AJ2963" s="2"/>
      <c r="AK2963" s="2"/>
      <c r="AL2963" s="8"/>
      <c r="AN2963" s="2"/>
      <c r="AO2963" s="2"/>
      <c r="AP2963" s="2"/>
      <c r="AQ2963" s="2"/>
      <c r="AR2963" s="2"/>
      <c r="AS2963" s="2"/>
      <c r="AT2963" s="2"/>
      <c r="AU2963" s="8"/>
      <c r="AW2963" s="2"/>
      <c r="AX2963" s="2"/>
      <c r="AY2963" s="2"/>
      <c r="AZ2963" s="2"/>
      <c r="BA2963" s="2"/>
      <c r="BB2963" s="2"/>
      <c r="BC2963" s="2"/>
      <c r="BD2963" s="8"/>
      <c r="BF2963" s="2"/>
      <c r="BH2963" s="2"/>
      <c r="BJ2963" s="2"/>
      <c r="BK2963" s="2"/>
      <c r="BL2963" s="2"/>
      <c r="BM2963" s="8"/>
    </row>
    <row r="2964" spans="1:65" x14ac:dyDescent="0.25">
      <c r="A2964" s="2"/>
      <c r="B2964" s="2"/>
      <c r="C2964" s="2"/>
      <c r="D2964" s="2"/>
      <c r="M2964" s="2"/>
      <c r="N2964" s="39"/>
      <c r="O2964" s="2"/>
      <c r="P2964" s="2"/>
      <c r="Q2964" s="2"/>
      <c r="R2964" s="2"/>
      <c r="S2964" s="2"/>
      <c r="V2964" s="2"/>
      <c r="W2964" s="2"/>
      <c r="X2964" s="2"/>
      <c r="Y2964" s="2"/>
      <c r="Z2964" s="2"/>
      <c r="AA2964" s="2"/>
      <c r="AB2964" s="2"/>
      <c r="AC2964" s="8"/>
      <c r="AE2964" s="2"/>
      <c r="AF2964" s="2"/>
      <c r="AG2964" s="2"/>
      <c r="AH2964" s="2"/>
      <c r="AI2964" s="2"/>
      <c r="AJ2964" s="2"/>
      <c r="AK2964" s="2"/>
      <c r="AL2964" s="8"/>
      <c r="AN2964" s="2"/>
      <c r="AO2964" s="2"/>
      <c r="AP2964" s="2"/>
      <c r="AQ2964" s="2"/>
      <c r="AR2964" s="2"/>
      <c r="AS2964" s="2"/>
      <c r="AT2964" s="2"/>
      <c r="AU2964" s="8"/>
      <c r="AW2964" s="2"/>
      <c r="AX2964" s="2"/>
      <c r="AY2964" s="2"/>
      <c r="AZ2964" s="2"/>
      <c r="BA2964" s="2"/>
      <c r="BB2964" s="2"/>
      <c r="BC2964" s="2"/>
      <c r="BD2964" s="8"/>
      <c r="BF2964" s="2"/>
      <c r="BH2964" s="2"/>
      <c r="BJ2964" s="2"/>
      <c r="BK2964" s="2"/>
      <c r="BL2964" s="2"/>
      <c r="BM2964" s="8"/>
    </row>
    <row r="2965" spans="1:65" x14ac:dyDescent="0.25">
      <c r="A2965" s="2"/>
      <c r="B2965" s="2"/>
      <c r="C2965" s="2"/>
      <c r="D2965" s="2"/>
      <c r="M2965" s="2"/>
      <c r="N2965" s="39"/>
      <c r="O2965" s="2"/>
      <c r="P2965" s="2"/>
      <c r="Q2965" s="2"/>
      <c r="R2965" s="2"/>
      <c r="S2965" s="2"/>
      <c r="V2965" s="2"/>
      <c r="W2965" s="2"/>
      <c r="X2965" s="2"/>
      <c r="Y2965" s="2"/>
      <c r="Z2965" s="2"/>
      <c r="AA2965" s="2"/>
      <c r="AB2965" s="2"/>
      <c r="AC2965" s="8"/>
      <c r="AE2965" s="2"/>
      <c r="AF2965" s="2"/>
      <c r="AG2965" s="2"/>
      <c r="AH2965" s="2"/>
      <c r="AI2965" s="2"/>
      <c r="AJ2965" s="2"/>
      <c r="AK2965" s="2"/>
      <c r="AL2965" s="8"/>
      <c r="AN2965" s="2"/>
      <c r="AO2965" s="2"/>
      <c r="AP2965" s="2"/>
      <c r="AQ2965" s="2"/>
      <c r="AR2965" s="2"/>
      <c r="AS2965" s="2"/>
      <c r="AT2965" s="2"/>
      <c r="AU2965" s="8"/>
      <c r="AW2965" s="2"/>
      <c r="AX2965" s="2"/>
      <c r="AY2965" s="2"/>
      <c r="AZ2965" s="2"/>
      <c r="BA2965" s="2"/>
      <c r="BB2965" s="2"/>
      <c r="BC2965" s="2"/>
      <c r="BD2965" s="8"/>
      <c r="BF2965" s="2"/>
      <c r="BH2965" s="2"/>
      <c r="BJ2965" s="2"/>
      <c r="BK2965" s="2"/>
      <c r="BL2965" s="2"/>
      <c r="BM2965" s="8"/>
    </row>
    <row r="2966" spans="1:65" x14ac:dyDescent="0.25">
      <c r="A2966" s="2"/>
      <c r="B2966" s="2"/>
      <c r="C2966" s="2"/>
      <c r="D2966" s="2"/>
      <c r="M2966" s="2"/>
      <c r="N2966" s="39"/>
      <c r="O2966" s="2"/>
      <c r="P2966" s="2"/>
      <c r="Q2966" s="2"/>
      <c r="R2966" s="2"/>
      <c r="S2966" s="2"/>
      <c r="V2966" s="2"/>
      <c r="W2966" s="2"/>
      <c r="X2966" s="2"/>
      <c r="Y2966" s="2"/>
      <c r="Z2966" s="2"/>
      <c r="AA2966" s="2"/>
      <c r="AB2966" s="2"/>
      <c r="AC2966" s="8"/>
      <c r="AE2966" s="2"/>
      <c r="AF2966" s="2"/>
      <c r="AG2966" s="2"/>
      <c r="AH2966" s="2"/>
      <c r="AI2966" s="2"/>
      <c r="AJ2966" s="2"/>
      <c r="AK2966" s="2"/>
      <c r="AL2966" s="8"/>
      <c r="AN2966" s="2"/>
      <c r="AO2966" s="2"/>
      <c r="AP2966" s="2"/>
      <c r="AQ2966" s="2"/>
      <c r="AR2966" s="2"/>
      <c r="AS2966" s="2"/>
      <c r="AT2966" s="2"/>
      <c r="AU2966" s="8"/>
      <c r="AW2966" s="2"/>
      <c r="AX2966" s="2"/>
      <c r="AY2966" s="2"/>
      <c r="AZ2966" s="2"/>
      <c r="BA2966" s="2"/>
      <c r="BB2966" s="2"/>
      <c r="BC2966" s="2"/>
      <c r="BD2966" s="8"/>
      <c r="BF2966" s="2"/>
      <c r="BH2966" s="2"/>
      <c r="BJ2966" s="2"/>
      <c r="BK2966" s="2"/>
      <c r="BL2966" s="2"/>
      <c r="BM2966" s="8"/>
    </row>
    <row r="2967" spans="1:65" x14ac:dyDescent="0.25">
      <c r="A2967" s="2"/>
      <c r="B2967" s="2"/>
      <c r="C2967" s="2"/>
      <c r="D2967" s="2"/>
      <c r="M2967" s="2"/>
      <c r="N2967" s="39"/>
      <c r="O2967" s="2"/>
      <c r="P2967" s="2"/>
      <c r="Q2967" s="2"/>
      <c r="R2967" s="2"/>
      <c r="S2967" s="2"/>
      <c r="V2967" s="2"/>
      <c r="W2967" s="2"/>
      <c r="X2967" s="2"/>
      <c r="Y2967" s="2"/>
      <c r="Z2967" s="2"/>
      <c r="AA2967" s="2"/>
      <c r="AB2967" s="2"/>
      <c r="AC2967" s="8"/>
      <c r="AE2967" s="2"/>
      <c r="AF2967" s="2"/>
      <c r="AG2967" s="2"/>
      <c r="AH2967" s="2"/>
      <c r="AI2967" s="2"/>
      <c r="AJ2967" s="2"/>
      <c r="AK2967" s="2"/>
      <c r="AL2967" s="8"/>
      <c r="AN2967" s="2"/>
      <c r="AO2967" s="2"/>
      <c r="AP2967" s="2"/>
      <c r="AQ2967" s="2"/>
      <c r="AR2967" s="2"/>
      <c r="AS2967" s="2"/>
      <c r="AT2967" s="2"/>
      <c r="AU2967" s="8"/>
      <c r="AW2967" s="2"/>
      <c r="AX2967" s="2"/>
      <c r="AY2967" s="2"/>
      <c r="AZ2967" s="2"/>
      <c r="BA2967" s="2"/>
      <c r="BB2967" s="2"/>
      <c r="BC2967" s="2"/>
      <c r="BD2967" s="8"/>
      <c r="BF2967" s="2"/>
      <c r="BH2967" s="2"/>
      <c r="BJ2967" s="2"/>
      <c r="BK2967" s="2"/>
      <c r="BL2967" s="2"/>
      <c r="BM2967" s="8"/>
    </row>
    <row r="2968" spans="1:65" x14ac:dyDescent="0.25">
      <c r="A2968" s="2"/>
      <c r="B2968" s="2"/>
      <c r="C2968" s="2"/>
      <c r="D2968" s="2"/>
      <c r="M2968" s="2"/>
      <c r="N2968" s="39"/>
      <c r="O2968" s="2"/>
      <c r="P2968" s="2"/>
      <c r="Q2968" s="2"/>
      <c r="R2968" s="2"/>
      <c r="S2968" s="2"/>
      <c r="V2968" s="2"/>
      <c r="W2968" s="2"/>
      <c r="X2968" s="2"/>
      <c r="Y2968" s="2"/>
      <c r="Z2968" s="2"/>
      <c r="AA2968" s="2"/>
      <c r="AB2968" s="2"/>
      <c r="AC2968" s="8"/>
      <c r="AE2968" s="2"/>
      <c r="AF2968" s="2"/>
      <c r="AG2968" s="2"/>
      <c r="AH2968" s="2"/>
      <c r="AI2968" s="2"/>
      <c r="AJ2968" s="2"/>
      <c r="AK2968" s="2"/>
      <c r="AL2968" s="8"/>
      <c r="AN2968" s="2"/>
      <c r="AO2968" s="2"/>
      <c r="AP2968" s="2"/>
      <c r="AQ2968" s="2"/>
      <c r="AR2968" s="2"/>
      <c r="AS2968" s="2"/>
      <c r="AT2968" s="2"/>
      <c r="AU2968" s="8"/>
      <c r="AW2968" s="2"/>
      <c r="AX2968" s="2"/>
      <c r="AY2968" s="2"/>
      <c r="AZ2968" s="2"/>
      <c r="BA2968" s="2"/>
      <c r="BB2968" s="2"/>
      <c r="BC2968" s="2"/>
      <c r="BD2968" s="8"/>
      <c r="BF2968" s="2"/>
      <c r="BH2968" s="2"/>
      <c r="BJ2968" s="2"/>
      <c r="BK2968" s="2"/>
      <c r="BL2968" s="2"/>
      <c r="BM2968" s="8"/>
    </row>
    <row r="2969" spans="1:65" x14ac:dyDescent="0.25">
      <c r="A2969" s="2"/>
      <c r="B2969" s="2"/>
      <c r="C2969" s="2"/>
      <c r="D2969" s="2"/>
      <c r="M2969" s="2"/>
      <c r="N2969" s="39"/>
      <c r="O2969" s="2"/>
      <c r="P2969" s="2"/>
      <c r="Q2969" s="2"/>
      <c r="R2969" s="2"/>
      <c r="S2969" s="2"/>
      <c r="V2969" s="2"/>
      <c r="W2969" s="2"/>
      <c r="X2969" s="2"/>
      <c r="Y2969" s="2"/>
      <c r="Z2969" s="2"/>
      <c r="AA2969" s="2"/>
      <c r="AB2969" s="2"/>
      <c r="AC2969" s="8"/>
      <c r="AE2969" s="2"/>
      <c r="AF2969" s="2"/>
      <c r="AG2969" s="2"/>
      <c r="AH2969" s="2"/>
      <c r="AI2969" s="2"/>
      <c r="AJ2969" s="2"/>
      <c r="AK2969" s="2"/>
      <c r="AL2969" s="8"/>
      <c r="AN2969" s="2"/>
      <c r="AO2969" s="2"/>
      <c r="AP2969" s="2"/>
      <c r="AQ2969" s="2"/>
      <c r="AR2969" s="2"/>
      <c r="AS2969" s="2"/>
      <c r="AT2969" s="2"/>
      <c r="AU2969" s="8"/>
      <c r="AW2969" s="2"/>
      <c r="AX2969" s="2"/>
      <c r="AY2969" s="2"/>
      <c r="AZ2969" s="2"/>
      <c r="BA2969" s="2"/>
      <c r="BB2969" s="2"/>
      <c r="BC2969" s="2"/>
      <c r="BD2969" s="8"/>
      <c r="BF2969" s="2"/>
      <c r="BH2969" s="2"/>
      <c r="BJ2969" s="2"/>
      <c r="BK2969" s="2"/>
      <c r="BL2969" s="2"/>
      <c r="BM2969" s="8"/>
    </row>
    <row r="2970" spans="1:65" x14ac:dyDescent="0.25">
      <c r="A2970" s="2"/>
      <c r="B2970" s="2"/>
      <c r="C2970" s="2"/>
      <c r="D2970" s="2"/>
      <c r="M2970" s="2"/>
      <c r="N2970" s="39"/>
      <c r="O2970" s="2"/>
      <c r="P2970" s="2"/>
      <c r="Q2970" s="2"/>
      <c r="R2970" s="2"/>
      <c r="S2970" s="2"/>
      <c r="V2970" s="2"/>
      <c r="W2970" s="2"/>
      <c r="X2970" s="2"/>
      <c r="Y2970" s="2"/>
      <c r="Z2970" s="2"/>
      <c r="AA2970" s="2"/>
      <c r="AB2970" s="2"/>
      <c r="AC2970" s="8"/>
      <c r="AE2970" s="2"/>
      <c r="AF2970" s="2"/>
      <c r="AG2970" s="2"/>
      <c r="AH2970" s="2"/>
      <c r="AI2970" s="2"/>
      <c r="AJ2970" s="2"/>
      <c r="AK2970" s="2"/>
      <c r="AL2970" s="8"/>
      <c r="AN2970" s="2"/>
      <c r="AO2970" s="2"/>
      <c r="AP2970" s="2"/>
      <c r="AQ2970" s="2"/>
      <c r="AR2970" s="2"/>
      <c r="AS2970" s="2"/>
      <c r="AT2970" s="2"/>
      <c r="AU2970" s="8"/>
      <c r="AW2970" s="2"/>
      <c r="AX2970" s="2"/>
      <c r="AY2970" s="2"/>
      <c r="AZ2970" s="2"/>
      <c r="BA2970" s="2"/>
      <c r="BB2970" s="2"/>
      <c r="BC2970" s="2"/>
      <c r="BD2970" s="8"/>
      <c r="BF2970" s="2"/>
      <c r="BH2970" s="2"/>
      <c r="BJ2970" s="2"/>
      <c r="BK2970" s="2"/>
      <c r="BL2970" s="2"/>
      <c r="BM2970" s="8"/>
    </row>
    <row r="2971" spans="1:65" x14ac:dyDescent="0.25">
      <c r="A2971" s="2"/>
      <c r="B2971" s="2"/>
      <c r="C2971" s="2"/>
      <c r="D2971" s="2"/>
      <c r="M2971" s="2"/>
      <c r="N2971" s="39"/>
      <c r="O2971" s="2"/>
      <c r="P2971" s="2"/>
      <c r="Q2971" s="2"/>
      <c r="R2971" s="2"/>
      <c r="S2971" s="2"/>
      <c r="V2971" s="2"/>
      <c r="W2971" s="2"/>
      <c r="X2971" s="2"/>
      <c r="Y2971" s="2"/>
      <c r="Z2971" s="2"/>
      <c r="AA2971" s="2"/>
      <c r="AB2971" s="2"/>
      <c r="AC2971" s="8"/>
      <c r="AE2971" s="2"/>
      <c r="AF2971" s="2"/>
      <c r="AG2971" s="2"/>
      <c r="AH2971" s="2"/>
      <c r="AI2971" s="2"/>
      <c r="AJ2971" s="2"/>
      <c r="AK2971" s="2"/>
      <c r="AL2971" s="8"/>
      <c r="AN2971" s="2"/>
      <c r="AO2971" s="2"/>
      <c r="AP2971" s="2"/>
      <c r="AQ2971" s="2"/>
      <c r="AR2971" s="2"/>
      <c r="AS2971" s="2"/>
      <c r="AT2971" s="2"/>
      <c r="AU2971" s="8"/>
      <c r="AW2971" s="2"/>
      <c r="AX2971" s="2"/>
      <c r="AY2971" s="2"/>
      <c r="AZ2971" s="2"/>
      <c r="BA2971" s="2"/>
      <c r="BB2971" s="2"/>
      <c r="BC2971" s="2"/>
      <c r="BD2971" s="8"/>
      <c r="BF2971" s="2"/>
      <c r="BH2971" s="2"/>
      <c r="BJ2971" s="2"/>
      <c r="BK2971" s="2"/>
      <c r="BL2971" s="2"/>
      <c r="BM2971" s="8"/>
    </row>
    <row r="2972" spans="1:65" x14ac:dyDescent="0.25">
      <c r="A2972" s="2"/>
      <c r="B2972" s="2"/>
      <c r="C2972" s="2"/>
      <c r="D2972" s="2"/>
      <c r="M2972" s="2"/>
      <c r="N2972" s="39"/>
      <c r="O2972" s="2"/>
      <c r="P2972" s="2"/>
      <c r="Q2972" s="2"/>
      <c r="R2972" s="2"/>
      <c r="S2972" s="2"/>
      <c r="V2972" s="2"/>
      <c r="W2972" s="2"/>
      <c r="X2972" s="2"/>
      <c r="Y2972" s="2"/>
      <c r="Z2972" s="2"/>
      <c r="AA2972" s="2"/>
      <c r="AB2972" s="2"/>
      <c r="AC2972" s="8"/>
      <c r="AE2972" s="2"/>
      <c r="AF2972" s="2"/>
      <c r="AG2972" s="2"/>
      <c r="AH2972" s="2"/>
      <c r="AI2972" s="2"/>
      <c r="AJ2972" s="2"/>
      <c r="AK2972" s="2"/>
      <c r="AL2972" s="8"/>
      <c r="AN2972" s="2"/>
      <c r="AO2972" s="2"/>
      <c r="AP2972" s="2"/>
      <c r="AQ2972" s="2"/>
      <c r="AR2972" s="2"/>
      <c r="AS2972" s="2"/>
      <c r="AT2972" s="2"/>
      <c r="AU2972" s="8"/>
      <c r="AW2972" s="2"/>
      <c r="AX2972" s="2"/>
      <c r="AY2972" s="2"/>
      <c r="AZ2972" s="2"/>
      <c r="BA2972" s="2"/>
      <c r="BB2972" s="2"/>
      <c r="BC2972" s="2"/>
      <c r="BD2972" s="8"/>
      <c r="BF2972" s="2"/>
      <c r="BH2972" s="2"/>
      <c r="BJ2972" s="2"/>
      <c r="BK2972" s="2"/>
      <c r="BL2972" s="2"/>
      <c r="BM2972" s="8"/>
    </row>
    <row r="2973" spans="1:65" x14ac:dyDescent="0.25">
      <c r="A2973" s="2"/>
      <c r="B2973" s="2"/>
      <c r="C2973" s="2"/>
      <c r="D2973" s="2"/>
      <c r="M2973" s="2"/>
      <c r="N2973" s="39"/>
      <c r="O2973" s="2"/>
      <c r="P2973" s="2"/>
      <c r="Q2973" s="2"/>
      <c r="R2973" s="2"/>
      <c r="S2973" s="2"/>
      <c r="V2973" s="2"/>
      <c r="W2973" s="2"/>
      <c r="X2973" s="2"/>
      <c r="Y2973" s="2"/>
      <c r="Z2973" s="2"/>
      <c r="AA2973" s="2"/>
      <c r="AB2973" s="2"/>
      <c r="AC2973" s="8"/>
      <c r="AE2973" s="2"/>
      <c r="AF2973" s="2"/>
      <c r="AG2973" s="2"/>
      <c r="AH2973" s="2"/>
      <c r="AI2973" s="2"/>
      <c r="AJ2973" s="2"/>
      <c r="AK2973" s="2"/>
      <c r="AL2973" s="8"/>
      <c r="AN2973" s="2"/>
      <c r="AO2973" s="2"/>
      <c r="AP2973" s="2"/>
      <c r="AQ2973" s="2"/>
      <c r="AR2973" s="2"/>
      <c r="AS2973" s="2"/>
      <c r="AT2973" s="2"/>
      <c r="AU2973" s="8"/>
      <c r="AW2973" s="2"/>
      <c r="AX2973" s="2"/>
      <c r="AY2973" s="2"/>
      <c r="AZ2973" s="2"/>
      <c r="BA2973" s="2"/>
      <c r="BB2973" s="2"/>
      <c r="BC2973" s="2"/>
      <c r="BD2973" s="8"/>
      <c r="BF2973" s="2"/>
      <c r="BH2973" s="2"/>
      <c r="BJ2973" s="2"/>
      <c r="BK2973" s="2"/>
      <c r="BL2973" s="2"/>
      <c r="BM2973" s="8"/>
    </row>
    <row r="2974" spans="1:65" x14ac:dyDescent="0.25">
      <c r="A2974" s="2"/>
      <c r="B2974" s="2"/>
      <c r="C2974" s="2"/>
      <c r="D2974" s="2"/>
      <c r="M2974" s="2"/>
      <c r="N2974" s="39"/>
      <c r="O2974" s="2"/>
      <c r="P2974" s="2"/>
      <c r="Q2974" s="2"/>
      <c r="R2974" s="2"/>
      <c r="S2974" s="2"/>
      <c r="V2974" s="2"/>
      <c r="W2974" s="2"/>
      <c r="X2974" s="2"/>
      <c r="Y2974" s="2"/>
      <c r="Z2974" s="2"/>
      <c r="AA2974" s="2"/>
      <c r="AB2974" s="2"/>
      <c r="AC2974" s="8"/>
      <c r="AE2974" s="2"/>
      <c r="AF2974" s="2"/>
      <c r="AG2974" s="2"/>
      <c r="AH2974" s="2"/>
      <c r="AI2974" s="2"/>
      <c r="AJ2974" s="2"/>
      <c r="AK2974" s="2"/>
      <c r="AL2974" s="8"/>
      <c r="AN2974" s="2"/>
      <c r="AO2974" s="2"/>
      <c r="AP2974" s="2"/>
      <c r="AQ2974" s="2"/>
      <c r="AR2974" s="2"/>
      <c r="AS2974" s="2"/>
      <c r="AT2974" s="2"/>
      <c r="AU2974" s="8"/>
      <c r="AW2974" s="2"/>
      <c r="AX2974" s="2"/>
      <c r="AY2974" s="2"/>
      <c r="AZ2974" s="2"/>
      <c r="BA2974" s="2"/>
      <c r="BB2974" s="2"/>
      <c r="BC2974" s="2"/>
      <c r="BD2974" s="8"/>
      <c r="BF2974" s="2"/>
      <c r="BH2974" s="2"/>
      <c r="BJ2974" s="2"/>
      <c r="BK2974" s="2"/>
      <c r="BL2974" s="2"/>
      <c r="BM2974" s="8"/>
    </row>
    <row r="2975" spans="1:65" x14ac:dyDescent="0.25">
      <c r="A2975" s="2"/>
      <c r="B2975" s="2"/>
      <c r="C2975" s="2"/>
      <c r="D2975" s="2"/>
      <c r="M2975" s="2"/>
      <c r="N2975" s="39"/>
      <c r="O2975" s="2"/>
      <c r="P2975" s="2"/>
      <c r="Q2975" s="2"/>
      <c r="R2975" s="2"/>
      <c r="S2975" s="2"/>
      <c r="V2975" s="2"/>
      <c r="W2975" s="2"/>
      <c r="X2975" s="2"/>
      <c r="Y2975" s="2"/>
      <c r="Z2975" s="2"/>
      <c r="AA2975" s="2"/>
      <c r="AB2975" s="2"/>
      <c r="AC2975" s="8"/>
      <c r="AE2975" s="2"/>
      <c r="AF2975" s="2"/>
      <c r="AG2975" s="2"/>
      <c r="AH2975" s="2"/>
      <c r="AI2975" s="2"/>
      <c r="AJ2975" s="2"/>
      <c r="AK2975" s="2"/>
      <c r="AL2975" s="8"/>
      <c r="AN2975" s="2"/>
      <c r="AO2975" s="2"/>
      <c r="AP2975" s="2"/>
      <c r="AQ2975" s="2"/>
      <c r="AR2975" s="2"/>
      <c r="AS2975" s="2"/>
      <c r="AT2975" s="2"/>
      <c r="AU2975" s="8"/>
      <c r="AW2975" s="2"/>
      <c r="AX2975" s="2"/>
      <c r="AY2975" s="2"/>
      <c r="AZ2975" s="2"/>
      <c r="BA2975" s="2"/>
      <c r="BB2975" s="2"/>
      <c r="BC2975" s="2"/>
      <c r="BD2975" s="8"/>
      <c r="BF2975" s="2"/>
      <c r="BH2975" s="2"/>
      <c r="BJ2975" s="2"/>
      <c r="BK2975" s="2"/>
      <c r="BL2975" s="2"/>
      <c r="BM2975" s="8"/>
    </row>
    <row r="2976" spans="1:65" x14ac:dyDescent="0.25">
      <c r="A2976" s="2"/>
      <c r="B2976" s="2"/>
      <c r="C2976" s="2"/>
      <c r="D2976" s="2"/>
      <c r="M2976" s="2"/>
      <c r="N2976" s="39"/>
      <c r="O2976" s="2"/>
      <c r="P2976" s="2"/>
      <c r="Q2976" s="2"/>
      <c r="R2976" s="2"/>
      <c r="S2976" s="2"/>
      <c r="V2976" s="2"/>
      <c r="W2976" s="2"/>
      <c r="X2976" s="2"/>
      <c r="Y2976" s="2"/>
      <c r="Z2976" s="2"/>
      <c r="AA2976" s="2"/>
      <c r="AB2976" s="2"/>
      <c r="AC2976" s="8"/>
      <c r="AE2976" s="2"/>
      <c r="AF2976" s="2"/>
      <c r="AG2976" s="2"/>
      <c r="AH2976" s="2"/>
      <c r="AI2976" s="2"/>
      <c r="AJ2976" s="2"/>
      <c r="AK2976" s="2"/>
      <c r="AL2976" s="8"/>
      <c r="AN2976" s="2"/>
      <c r="AO2976" s="2"/>
      <c r="AP2976" s="2"/>
      <c r="AQ2976" s="2"/>
      <c r="AR2976" s="2"/>
      <c r="AS2976" s="2"/>
      <c r="AT2976" s="2"/>
      <c r="AU2976" s="8"/>
      <c r="AW2976" s="2"/>
      <c r="AX2976" s="2"/>
      <c r="AY2976" s="2"/>
      <c r="AZ2976" s="2"/>
      <c r="BA2976" s="2"/>
      <c r="BB2976" s="2"/>
      <c r="BC2976" s="2"/>
      <c r="BD2976" s="8"/>
      <c r="BF2976" s="2"/>
      <c r="BH2976" s="2"/>
      <c r="BJ2976" s="2"/>
      <c r="BK2976" s="2"/>
      <c r="BL2976" s="2"/>
      <c r="BM2976" s="8"/>
    </row>
    <row r="2977" spans="1:65" x14ac:dyDescent="0.25">
      <c r="A2977" s="2"/>
      <c r="B2977" s="2"/>
      <c r="C2977" s="2"/>
      <c r="D2977" s="2"/>
      <c r="M2977" s="2"/>
      <c r="N2977" s="39"/>
      <c r="O2977" s="2"/>
      <c r="P2977" s="2"/>
      <c r="Q2977" s="2"/>
      <c r="R2977" s="2"/>
      <c r="S2977" s="2"/>
      <c r="V2977" s="2"/>
      <c r="W2977" s="2"/>
      <c r="X2977" s="2"/>
      <c r="Y2977" s="2"/>
      <c r="Z2977" s="2"/>
      <c r="AA2977" s="2"/>
      <c r="AB2977" s="2"/>
      <c r="AC2977" s="8"/>
      <c r="AE2977" s="2"/>
      <c r="AF2977" s="2"/>
      <c r="AG2977" s="2"/>
      <c r="AH2977" s="2"/>
      <c r="AI2977" s="2"/>
      <c r="AJ2977" s="2"/>
      <c r="AK2977" s="2"/>
      <c r="AL2977" s="8"/>
      <c r="AN2977" s="2"/>
      <c r="AO2977" s="2"/>
      <c r="AP2977" s="2"/>
      <c r="AQ2977" s="2"/>
      <c r="AR2977" s="2"/>
      <c r="AS2977" s="2"/>
      <c r="AT2977" s="2"/>
      <c r="AU2977" s="8"/>
      <c r="AW2977" s="2"/>
      <c r="AX2977" s="2"/>
      <c r="AY2977" s="2"/>
      <c r="AZ2977" s="2"/>
      <c r="BA2977" s="2"/>
      <c r="BB2977" s="2"/>
      <c r="BC2977" s="2"/>
      <c r="BD2977" s="8"/>
      <c r="BF2977" s="2"/>
      <c r="BH2977" s="2"/>
      <c r="BJ2977" s="2"/>
      <c r="BK2977" s="2"/>
      <c r="BL2977" s="2"/>
      <c r="BM2977" s="8"/>
    </row>
    <row r="2978" spans="1:65" x14ac:dyDescent="0.25">
      <c r="A2978" s="2"/>
      <c r="B2978" s="2"/>
      <c r="C2978" s="2"/>
      <c r="D2978" s="2"/>
      <c r="M2978" s="2"/>
      <c r="N2978" s="39"/>
      <c r="O2978" s="2"/>
      <c r="P2978" s="2"/>
      <c r="Q2978" s="2"/>
      <c r="R2978" s="2"/>
      <c r="S2978" s="2"/>
      <c r="V2978" s="2"/>
      <c r="W2978" s="2"/>
      <c r="X2978" s="2"/>
      <c r="Y2978" s="2"/>
      <c r="Z2978" s="2"/>
      <c r="AA2978" s="2"/>
      <c r="AB2978" s="2"/>
      <c r="AC2978" s="8"/>
      <c r="AE2978" s="2"/>
      <c r="AF2978" s="2"/>
      <c r="AG2978" s="2"/>
      <c r="AH2978" s="2"/>
      <c r="AI2978" s="2"/>
      <c r="AJ2978" s="2"/>
      <c r="AK2978" s="2"/>
      <c r="AL2978" s="8"/>
      <c r="AN2978" s="2"/>
      <c r="AO2978" s="2"/>
      <c r="AP2978" s="2"/>
      <c r="AQ2978" s="2"/>
      <c r="AR2978" s="2"/>
      <c r="AS2978" s="2"/>
      <c r="AT2978" s="2"/>
      <c r="AU2978" s="8"/>
      <c r="AW2978" s="2"/>
      <c r="AX2978" s="2"/>
      <c r="AY2978" s="2"/>
      <c r="AZ2978" s="2"/>
      <c r="BA2978" s="2"/>
      <c r="BB2978" s="2"/>
      <c r="BC2978" s="2"/>
      <c r="BD2978" s="8"/>
      <c r="BF2978" s="2"/>
      <c r="BH2978" s="2"/>
      <c r="BJ2978" s="2"/>
      <c r="BK2978" s="2"/>
      <c r="BL2978" s="2"/>
      <c r="BM2978" s="8"/>
    </row>
    <row r="2979" spans="1:65" x14ac:dyDescent="0.25">
      <c r="A2979" s="2"/>
      <c r="B2979" s="2"/>
      <c r="C2979" s="2"/>
      <c r="D2979" s="2"/>
      <c r="M2979" s="2"/>
      <c r="N2979" s="39"/>
      <c r="O2979" s="2"/>
      <c r="P2979" s="2"/>
      <c r="Q2979" s="2"/>
      <c r="R2979" s="2"/>
      <c r="S2979" s="2"/>
      <c r="V2979" s="2"/>
      <c r="W2979" s="2"/>
      <c r="X2979" s="2"/>
      <c r="Y2979" s="2"/>
      <c r="Z2979" s="2"/>
      <c r="AA2979" s="2"/>
      <c r="AB2979" s="2"/>
      <c r="AC2979" s="8"/>
      <c r="AE2979" s="2"/>
      <c r="AF2979" s="2"/>
      <c r="AG2979" s="2"/>
      <c r="AH2979" s="2"/>
      <c r="AI2979" s="2"/>
      <c r="AJ2979" s="2"/>
      <c r="AK2979" s="2"/>
      <c r="AL2979" s="8"/>
      <c r="AN2979" s="2"/>
      <c r="AO2979" s="2"/>
      <c r="AP2979" s="2"/>
      <c r="AQ2979" s="2"/>
      <c r="AR2979" s="2"/>
      <c r="AS2979" s="2"/>
      <c r="AT2979" s="2"/>
      <c r="AU2979" s="8"/>
      <c r="AW2979" s="2"/>
      <c r="AX2979" s="2"/>
      <c r="AY2979" s="2"/>
      <c r="AZ2979" s="2"/>
      <c r="BA2979" s="2"/>
      <c r="BB2979" s="2"/>
      <c r="BC2979" s="2"/>
      <c r="BD2979" s="8"/>
      <c r="BF2979" s="2"/>
      <c r="BH2979" s="2"/>
      <c r="BJ2979" s="2"/>
      <c r="BK2979" s="2"/>
      <c r="BL2979" s="2"/>
      <c r="BM2979" s="8"/>
    </row>
    <row r="2980" spans="1:65" x14ac:dyDescent="0.25">
      <c r="A2980" s="2"/>
      <c r="B2980" s="2"/>
      <c r="C2980" s="2"/>
      <c r="D2980" s="2"/>
      <c r="M2980" s="2"/>
      <c r="N2980" s="39"/>
      <c r="O2980" s="2"/>
      <c r="P2980" s="2"/>
      <c r="Q2980" s="2"/>
      <c r="R2980" s="2"/>
      <c r="S2980" s="2"/>
      <c r="V2980" s="2"/>
      <c r="W2980" s="2"/>
      <c r="X2980" s="2"/>
      <c r="Y2980" s="2"/>
      <c r="Z2980" s="2"/>
      <c r="AA2980" s="2"/>
      <c r="AB2980" s="2"/>
      <c r="AC2980" s="8"/>
      <c r="AE2980" s="2"/>
      <c r="AF2980" s="2"/>
      <c r="AG2980" s="2"/>
      <c r="AH2980" s="2"/>
      <c r="AI2980" s="2"/>
      <c r="AJ2980" s="2"/>
      <c r="AK2980" s="2"/>
      <c r="AL2980" s="8"/>
      <c r="AN2980" s="2"/>
      <c r="AO2980" s="2"/>
      <c r="AP2980" s="2"/>
      <c r="AQ2980" s="2"/>
      <c r="AR2980" s="2"/>
      <c r="AS2980" s="2"/>
      <c r="AT2980" s="2"/>
      <c r="AU2980" s="8"/>
      <c r="AW2980" s="2"/>
      <c r="AX2980" s="2"/>
      <c r="AY2980" s="2"/>
      <c r="AZ2980" s="2"/>
      <c r="BA2980" s="2"/>
      <c r="BB2980" s="2"/>
      <c r="BC2980" s="2"/>
      <c r="BD2980" s="8"/>
      <c r="BF2980" s="2"/>
      <c r="BH2980" s="2"/>
      <c r="BJ2980" s="2"/>
      <c r="BK2980" s="2"/>
      <c r="BL2980" s="2"/>
      <c r="BM2980" s="8"/>
    </row>
    <row r="2981" spans="1:65" x14ac:dyDescent="0.25">
      <c r="A2981" s="2"/>
      <c r="B2981" s="2"/>
      <c r="C2981" s="2"/>
      <c r="D2981" s="2"/>
      <c r="M2981" s="2"/>
      <c r="N2981" s="39"/>
      <c r="O2981" s="2"/>
      <c r="P2981" s="2"/>
      <c r="Q2981" s="2"/>
      <c r="R2981" s="2"/>
      <c r="S2981" s="2"/>
      <c r="V2981" s="2"/>
      <c r="W2981" s="2"/>
      <c r="X2981" s="2"/>
      <c r="Y2981" s="2"/>
      <c r="Z2981" s="2"/>
      <c r="AA2981" s="2"/>
      <c r="AB2981" s="2"/>
      <c r="AC2981" s="8"/>
      <c r="AE2981" s="2"/>
      <c r="AF2981" s="2"/>
      <c r="AG2981" s="2"/>
      <c r="AH2981" s="2"/>
      <c r="AI2981" s="2"/>
      <c r="AJ2981" s="2"/>
      <c r="AK2981" s="2"/>
      <c r="AL2981" s="8"/>
      <c r="AN2981" s="2"/>
      <c r="AO2981" s="2"/>
      <c r="AP2981" s="2"/>
      <c r="AQ2981" s="2"/>
      <c r="AR2981" s="2"/>
      <c r="AS2981" s="2"/>
      <c r="AT2981" s="2"/>
      <c r="AU2981" s="8"/>
      <c r="AW2981" s="2"/>
      <c r="AX2981" s="2"/>
      <c r="AY2981" s="2"/>
      <c r="AZ2981" s="2"/>
      <c r="BA2981" s="2"/>
      <c r="BB2981" s="2"/>
      <c r="BC2981" s="2"/>
      <c r="BD2981" s="8"/>
      <c r="BF2981" s="2"/>
      <c r="BH2981" s="2"/>
      <c r="BJ2981" s="2"/>
      <c r="BK2981" s="2"/>
      <c r="BL2981" s="2"/>
      <c r="BM2981" s="8"/>
    </row>
    <row r="2982" spans="1:65" x14ac:dyDescent="0.25">
      <c r="A2982" s="2"/>
      <c r="B2982" s="2"/>
      <c r="C2982" s="2"/>
      <c r="D2982" s="2"/>
      <c r="M2982" s="2"/>
      <c r="N2982" s="39"/>
      <c r="O2982" s="2"/>
      <c r="P2982" s="2"/>
      <c r="Q2982" s="2"/>
      <c r="R2982" s="2"/>
      <c r="S2982" s="2"/>
      <c r="V2982" s="2"/>
      <c r="W2982" s="2"/>
      <c r="X2982" s="2"/>
      <c r="Y2982" s="2"/>
      <c r="Z2982" s="2"/>
      <c r="AA2982" s="2"/>
      <c r="AB2982" s="2"/>
      <c r="AC2982" s="8"/>
      <c r="AE2982" s="2"/>
      <c r="AF2982" s="2"/>
      <c r="AG2982" s="2"/>
      <c r="AH2982" s="2"/>
      <c r="AI2982" s="2"/>
      <c r="AJ2982" s="2"/>
      <c r="AK2982" s="2"/>
      <c r="AL2982" s="8"/>
      <c r="AN2982" s="2"/>
      <c r="AO2982" s="2"/>
      <c r="AP2982" s="2"/>
      <c r="AQ2982" s="2"/>
      <c r="AR2982" s="2"/>
      <c r="AS2982" s="2"/>
      <c r="AT2982" s="2"/>
      <c r="AU2982" s="8"/>
      <c r="AW2982" s="2"/>
      <c r="AX2982" s="2"/>
      <c r="AY2982" s="2"/>
      <c r="AZ2982" s="2"/>
      <c r="BA2982" s="2"/>
      <c r="BB2982" s="2"/>
      <c r="BC2982" s="2"/>
      <c r="BD2982" s="8"/>
      <c r="BF2982" s="2"/>
      <c r="BH2982" s="2"/>
      <c r="BJ2982" s="2"/>
      <c r="BK2982" s="2"/>
      <c r="BL2982" s="2"/>
      <c r="BM2982" s="8"/>
    </row>
    <row r="2983" spans="1:65" x14ac:dyDescent="0.25">
      <c r="A2983" s="2"/>
      <c r="B2983" s="2"/>
      <c r="C2983" s="2"/>
      <c r="D2983" s="2"/>
      <c r="M2983" s="2"/>
      <c r="N2983" s="39"/>
      <c r="O2983" s="2"/>
      <c r="P2983" s="2"/>
      <c r="Q2983" s="2"/>
      <c r="R2983" s="2"/>
      <c r="S2983" s="2"/>
      <c r="V2983" s="2"/>
      <c r="W2983" s="2"/>
      <c r="X2983" s="2"/>
      <c r="Y2983" s="2"/>
      <c r="Z2983" s="2"/>
      <c r="AA2983" s="2"/>
      <c r="AB2983" s="2"/>
      <c r="AC2983" s="8"/>
      <c r="AE2983" s="2"/>
      <c r="AF2983" s="2"/>
      <c r="AG2983" s="2"/>
      <c r="AH2983" s="2"/>
      <c r="AI2983" s="2"/>
      <c r="AJ2983" s="2"/>
      <c r="AK2983" s="2"/>
      <c r="AL2983" s="8"/>
      <c r="AN2983" s="2"/>
      <c r="AO2983" s="2"/>
      <c r="AP2983" s="2"/>
      <c r="AQ2983" s="2"/>
      <c r="AR2983" s="2"/>
      <c r="AS2983" s="2"/>
      <c r="AT2983" s="2"/>
      <c r="AU2983" s="8"/>
      <c r="AW2983" s="2"/>
      <c r="AX2983" s="2"/>
      <c r="AY2983" s="2"/>
      <c r="AZ2983" s="2"/>
      <c r="BA2983" s="2"/>
      <c r="BB2983" s="2"/>
      <c r="BC2983" s="2"/>
      <c r="BD2983" s="8"/>
      <c r="BF2983" s="2"/>
      <c r="BH2983" s="2"/>
      <c r="BJ2983" s="2"/>
      <c r="BK2983" s="2"/>
      <c r="BL2983" s="2"/>
      <c r="BM2983" s="8"/>
    </row>
    <row r="2984" spans="1:65" x14ac:dyDescent="0.25">
      <c r="A2984" s="2"/>
      <c r="B2984" s="2"/>
      <c r="C2984" s="2"/>
      <c r="D2984" s="2"/>
      <c r="M2984" s="2"/>
      <c r="N2984" s="39"/>
      <c r="O2984" s="2"/>
      <c r="P2984" s="2"/>
      <c r="Q2984" s="2"/>
      <c r="R2984" s="2"/>
      <c r="S2984" s="2"/>
      <c r="V2984" s="2"/>
      <c r="W2984" s="2"/>
      <c r="X2984" s="2"/>
      <c r="Y2984" s="2"/>
      <c r="Z2984" s="2"/>
      <c r="AA2984" s="2"/>
      <c r="AB2984" s="2"/>
      <c r="AC2984" s="8"/>
      <c r="AE2984" s="2"/>
      <c r="AF2984" s="2"/>
      <c r="AG2984" s="2"/>
      <c r="AH2984" s="2"/>
      <c r="AI2984" s="2"/>
      <c r="AJ2984" s="2"/>
      <c r="AK2984" s="2"/>
      <c r="AL2984" s="8"/>
      <c r="AN2984" s="2"/>
      <c r="AO2984" s="2"/>
      <c r="AP2984" s="2"/>
      <c r="AQ2984" s="2"/>
      <c r="AR2984" s="2"/>
      <c r="AS2984" s="2"/>
      <c r="AT2984" s="2"/>
      <c r="AU2984" s="8"/>
      <c r="AW2984" s="2"/>
      <c r="AX2984" s="2"/>
      <c r="AY2984" s="2"/>
      <c r="AZ2984" s="2"/>
      <c r="BA2984" s="2"/>
      <c r="BB2984" s="2"/>
      <c r="BC2984" s="2"/>
      <c r="BD2984" s="8"/>
      <c r="BF2984" s="2"/>
      <c r="BH2984" s="2"/>
      <c r="BJ2984" s="2"/>
      <c r="BK2984" s="2"/>
      <c r="BL2984" s="2"/>
      <c r="BM2984" s="8"/>
    </row>
    <row r="2985" spans="1:65" x14ac:dyDescent="0.25">
      <c r="A2985" s="2"/>
      <c r="B2985" s="2"/>
      <c r="C2985" s="2"/>
      <c r="D2985" s="2"/>
      <c r="M2985" s="2"/>
      <c r="N2985" s="39"/>
      <c r="O2985" s="2"/>
      <c r="P2985" s="2"/>
      <c r="Q2985" s="2"/>
      <c r="R2985" s="2"/>
      <c r="S2985" s="2"/>
      <c r="V2985" s="2"/>
      <c r="W2985" s="2"/>
      <c r="X2985" s="2"/>
      <c r="Y2985" s="2"/>
      <c r="Z2985" s="2"/>
      <c r="AA2985" s="2"/>
      <c r="AB2985" s="2"/>
      <c r="AC2985" s="8"/>
      <c r="AE2985" s="2"/>
      <c r="AF2985" s="2"/>
      <c r="AG2985" s="2"/>
      <c r="AH2985" s="2"/>
      <c r="AI2985" s="2"/>
      <c r="AJ2985" s="2"/>
      <c r="AK2985" s="2"/>
      <c r="AL2985" s="8"/>
      <c r="AN2985" s="2"/>
      <c r="AO2985" s="2"/>
      <c r="AP2985" s="2"/>
      <c r="AQ2985" s="2"/>
      <c r="AR2985" s="2"/>
      <c r="AS2985" s="2"/>
      <c r="AT2985" s="2"/>
      <c r="AU2985" s="8"/>
      <c r="AW2985" s="2"/>
      <c r="AX2985" s="2"/>
      <c r="AY2985" s="2"/>
      <c r="AZ2985" s="2"/>
      <c r="BA2985" s="2"/>
      <c r="BB2985" s="2"/>
      <c r="BC2985" s="2"/>
      <c r="BD2985" s="8"/>
      <c r="BF2985" s="2"/>
      <c r="BH2985" s="2"/>
      <c r="BJ2985" s="2"/>
      <c r="BK2985" s="2"/>
      <c r="BL2985" s="2"/>
      <c r="BM2985" s="8"/>
    </row>
    <row r="2986" spans="1:65" x14ac:dyDescent="0.25">
      <c r="A2986" s="2"/>
      <c r="B2986" s="2"/>
      <c r="C2986" s="2"/>
      <c r="D2986" s="2"/>
      <c r="M2986" s="2"/>
      <c r="N2986" s="39"/>
      <c r="O2986" s="2"/>
      <c r="P2986" s="2"/>
      <c r="Q2986" s="2"/>
      <c r="R2986" s="2"/>
      <c r="S2986" s="2"/>
      <c r="V2986" s="2"/>
      <c r="W2986" s="2"/>
      <c r="X2986" s="2"/>
      <c r="Y2986" s="2"/>
      <c r="Z2986" s="2"/>
      <c r="AA2986" s="2"/>
      <c r="AB2986" s="2"/>
      <c r="AC2986" s="8"/>
      <c r="AE2986" s="2"/>
      <c r="AF2986" s="2"/>
      <c r="AG2986" s="2"/>
      <c r="AH2986" s="2"/>
      <c r="AI2986" s="2"/>
      <c r="AJ2986" s="2"/>
      <c r="AK2986" s="2"/>
      <c r="AL2986" s="8"/>
      <c r="AN2986" s="2"/>
      <c r="AO2986" s="2"/>
      <c r="AP2986" s="2"/>
      <c r="AQ2986" s="2"/>
      <c r="AR2986" s="2"/>
      <c r="AS2986" s="2"/>
      <c r="AT2986" s="2"/>
      <c r="AU2986" s="8"/>
      <c r="AW2986" s="2"/>
      <c r="AX2986" s="2"/>
      <c r="AY2986" s="2"/>
      <c r="AZ2986" s="2"/>
      <c r="BA2986" s="2"/>
      <c r="BB2986" s="2"/>
      <c r="BC2986" s="2"/>
      <c r="BD2986" s="8"/>
      <c r="BF2986" s="2"/>
      <c r="BH2986" s="2"/>
      <c r="BJ2986" s="2"/>
      <c r="BK2986" s="2"/>
      <c r="BL2986" s="2"/>
      <c r="BM2986" s="8"/>
    </row>
    <row r="2987" spans="1:65" x14ac:dyDescent="0.25">
      <c r="A2987" s="2"/>
      <c r="B2987" s="2"/>
      <c r="C2987" s="2"/>
      <c r="D2987" s="2"/>
      <c r="M2987" s="2"/>
      <c r="N2987" s="39"/>
      <c r="O2987" s="2"/>
      <c r="P2987" s="2"/>
      <c r="Q2987" s="2"/>
      <c r="R2987" s="2"/>
      <c r="S2987" s="2"/>
      <c r="V2987" s="2"/>
      <c r="W2987" s="2"/>
      <c r="X2987" s="2"/>
      <c r="Y2987" s="2"/>
      <c r="Z2987" s="2"/>
      <c r="AA2987" s="2"/>
      <c r="AB2987" s="2"/>
      <c r="AC2987" s="8"/>
      <c r="AE2987" s="2"/>
      <c r="AF2987" s="2"/>
      <c r="AG2987" s="2"/>
      <c r="AH2987" s="2"/>
      <c r="AI2987" s="2"/>
      <c r="AJ2987" s="2"/>
      <c r="AK2987" s="2"/>
      <c r="AL2987" s="8"/>
      <c r="AN2987" s="2"/>
      <c r="AO2987" s="2"/>
      <c r="AP2987" s="2"/>
      <c r="AQ2987" s="2"/>
      <c r="AR2987" s="2"/>
      <c r="AS2987" s="2"/>
      <c r="AT2987" s="2"/>
      <c r="AU2987" s="8"/>
      <c r="AW2987" s="2"/>
      <c r="AX2987" s="2"/>
      <c r="AY2987" s="2"/>
      <c r="AZ2987" s="2"/>
      <c r="BA2987" s="2"/>
      <c r="BB2987" s="2"/>
      <c r="BC2987" s="2"/>
      <c r="BD2987" s="8"/>
      <c r="BF2987" s="2"/>
      <c r="BH2987" s="2"/>
      <c r="BJ2987" s="2"/>
      <c r="BK2987" s="2"/>
      <c r="BL2987" s="2"/>
      <c r="BM2987" s="8"/>
    </row>
    <row r="2988" spans="1:65" x14ac:dyDescent="0.25">
      <c r="A2988" s="2"/>
      <c r="B2988" s="2"/>
      <c r="C2988" s="2"/>
      <c r="D2988" s="2"/>
      <c r="M2988" s="2"/>
      <c r="N2988" s="39"/>
      <c r="O2988" s="2"/>
      <c r="P2988" s="2"/>
      <c r="Q2988" s="2"/>
      <c r="R2988" s="2"/>
      <c r="S2988" s="2"/>
      <c r="V2988" s="2"/>
      <c r="W2988" s="2"/>
      <c r="X2988" s="2"/>
      <c r="Y2988" s="2"/>
      <c r="Z2988" s="2"/>
      <c r="AA2988" s="2"/>
      <c r="AB2988" s="2"/>
      <c r="AC2988" s="8"/>
      <c r="AE2988" s="2"/>
      <c r="AF2988" s="2"/>
      <c r="AG2988" s="2"/>
      <c r="AH2988" s="2"/>
      <c r="AI2988" s="2"/>
      <c r="AJ2988" s="2"/>
      <c r="AK2988" s="2"/>
      <c r="AL2988" s="8"/>
      <c r="AN2988" s="2"/>
      <c r="AO2988" s="2"/>
      <c r="AP2988" s="2"/>
      <c r="AQ2988" s="2"/>
      <c r="AR2988" s="2"/>
      <c r="AS2988" s="2"/>
      <c r="AT2988" s="2"/>
      <c r="AU2988" s="8"/>
      <c r="AW2988" s="2"/>
      <c r="AX2988" s="2"/>
      <c r="AY2988" s="2"/>
      <c r="AZ2988" s="2"/>
      <c r="BA2988" s="2"/>
      <c r="BB2988" s="2"/>
      <c r="BC2988" s="2"/>
      <c r="BD2988" s="8"/>
      <c r="BF2988" s="2"/>
      <c r="BH2988" s="2"/>
      <c r="BJ2988" s="2"/>
      <c r="BK2988" s="2"/>
      <c r="BL2988" s="2"/>
      <c r="BM2988" s="8"/>
    </row>
    <row r="2989" spans="1:65" x14ac:dyDescent="0.25">
      <c r="A2989" s="2"/>
      <c r="B2989" s="2"/>
      <c r="C2989" s="2"/>
      <c r="D2989" s="2"/>
      <c r="M2989" s="2"/>
      <c r="N2989" s="39"/>
      <c r="O2989" s="2"/>
      <c r="P2989" s="2"/>
      <c r="Q2989" s="2"/>
      <c r="R2989" s="2"/>
      <c r="S2989" s="2"/>
      <c r="V2989" s="2"/>
      <c r="W2989" s="2"/>
      <c r="X2989" s="2"/>
      <c r="Y2989" s="2"/>
      <c r="Z2989" s="2"/>
      <c r="AA2989" s="2"/>
      <c r="AB2989" s="2"/>
      <c r="AC2989" s="8"/>
      <c r="AE2989" s="2"/>
      <c r="AF2989" s="2"/>
      <c r="AG2989" s="2"/>
      <c r="AH2989" s="2"/>
      <c r="AI2989" s="2"/>
      <c r="AJ2989" s="2"/>
      <c r="AK2989" s="2"/>
      <c r="AL2989" s="8"/>
      <c r="AN2989" s="2"/>
      <c r="AO2989" s="2"/>
      <c r="AP2989" s="2"/>
      <c r="AQ2989" s="2"/>
      <c r="AR2989" s="2"/>
      <c r="AS2989" s="2"/>
      <c r="AT2989" s="2"/>
      <c r="AU2989" s="8"/>
      <c r="AW2989" s="2"/>
      <c r="AX2989" s="2"/>
      <c r="AY2989" s="2"/>
      <c r="AZ2989" s="2"/>
      <c r="BA2989" s="2"/>
      <c r="BB2989" s="2"/>
      <c r="BC2989" s="2"/>
      <c r="BD2989" s="8"/>
      <c r="BF2989" s="2"/>
      <c r="BH2989" s="2"/>
      <c r="BJ2989" s="2"/>
      <c r="BK2989" s="2"/>
      <c r="BL2989" s="2"/>
      <c r="BM2989" s="8"/>
    </row>
    <row r="2990" spans="1:65" x14ac:dyDescent="0.25">
      <c r="A2990" s="2"/>
      <c r="B2990" s="2"/>
      <c r="C2990" s="2"/>
      <c r="D2990" s="2"/>
      <c r="M2990" s="2"/>
      <c r="N2990" s="39"/>
      <c r="O2990" s="2"/>
      <c r="P2990" s="2"/>
      <c r="Q2990" s="2"/>
      <c r="R2990" s="2"/>
      <c r="S2990" s="2"/>
      <c r="V2990" s="2"/>
      <c r="W2990" s="2"/>
      <c r="X2990" s="2"/>
      <c r="Y2990" s="2"/>
      <c r="Z2990" s="2"/>
      <c r="AA2990" s="2"/>
      <c r="AB2990" s="2"/>
      <c r="AC2990" s="8"/>
      <c r="AE2990" s="2"/>
      <c r="AF2990" s="2"/>
      <c r="AG2990" s="2"/>
      <c r="AH2990" s="2"/>
      <c r="AI2990" s="2"/>
      <c r="AJ2990" s="2"/>
      <c r="AK2990" s="2"/>
      <c r="AL2990" s="8"/>
      <c r="AN2990" s="2"/>
      <c r="AO2990" s="2"/>
      <c r="AP2990" s="2"/>
      <c r="AQ2990" s="2"/>
      <c r="AR2990" s="2"/>
      <c r="AS2990" s="2"/>
      <c r="AT2990" s="2"/>
      <c r="AU2990" s="8"/>
      <c r="AW2990" s="2"/>
      <c r="AX2990" s="2"/>
      <c r="AY2990" s="2"/>
      <c r="AZ2990" s="2"/>
      <c r="BA2990" s="2"/>
      <c r="BB2990" s="2"/>
      <c r="BC2990" s="2"/>
      <c r="BD2990" s="8"/>
      <c r="BF2990" s="2"/>
      <c r="BH2990" s="2"/>
      <c r="BJ2990" s="2"/>
      <c r="BK2990" s="2"/>
      <c r="BL2990" s="2"/>
      <c r="BM2990" s="8"/>
    </row>
    <row r="2991" spans="1:65" x14ac:dyDescent="0.25">
      <c r="A2991" s="2"/>
      <c r="B2991" s="2"/>
      <c r="C2991" s="2"/>
      <c r="D2991" s="2"/>
      <c r="M2991" s="2"/>
      <c r="N2991" s="39"/>
      <c r="O2991" s="2"/>
      <c r="P2991" s="2"/>
      <c r="Q2991" s="2"/>
      <c r="R2991" s="2"/>
      <c r="S2991" s="2"/>
      <c r="V2991" s="2"/>
      <c r="W2991" s="2"/>
      <c r="X2991" s="2"/>
      <c r="Y2991" s="2"/>
      <c r="Z2991" s="2"/>
      <c r="AA2991" s="2"/>
      <c r="AB2991" s="2"/>
      <c r="AC2991" s="8"/>
      <c r="AE2991" s="2"/>
      <c r="AF2991" s="2"/>
      <c r="AG2991" s="2"/>
      <c r="AH2991" s="2"/>
      <c r="AI2991" s="2"/>
      <c r="AJ2991" s="2"/>
      <c r="AK2991" s="2"/>
      <c r="AL2991" s="8"/>
      <c r="AN2991" s="2"/>
      <c r="AO2991" s="2"/>
      <c r="AP2991" s="2"/>
      <c r="AQ2991" s="2"/>
      <c r="AR2991" s="2"/>
      <c r="AS2991" s="2"/>
      <c r="AT2991" s="2"/>
      <c r="AU2991" s="8"/>
      <c r="AW2991" s="2"/>
      <c r="AX2991" s="2"/>
      <c r="AY2991" s="2"/>
      <c r="AZ2991" s="2"/>
      <c r="BA2991" s="2"/>
      <c r="BB2991" s="2"/>
      <c r="BC2991" s="2"/>
      <c r="BD2991" s="8"/>
      <c r="BF2991" s="2"/>
      <c r="BH2991" s="2"/>
      <c r="BJ2991" s="2"/>
      <c r="BK2991" s="2"/>
      <c r="BL2991" s="2"/>
      <c r="BM2991" s="8"/>
    </row>
    <row r="2992" spans="1:65" x14ac:dyDescent="0.25">
      <c r="A2992" s="2"/>
      <c r="B2992" s="2"/>
      <c r="C2992" s="2"/>
      <c r="D2992" s="2"/>
      <c r="M2992" s="2"/>
      <c r="N2992" s="39"/>
      <c r="O2992" s="2"/>
      <c r="P2992" s="2"/>
      <c r="Q2992" s="2"/>
      <c r="R2992" s="2"/>
      <c r="S2992" s="2"/>
      <c r="V2992" s="2"/>
      <c r="W2992" s="2"/>
      <c r="X2992" s="2"/>
      <c r="Y2992" s="2"/>
      <c r="Z2992" s="2"/>
      <c r="AA2992" s="2"/>
      <c r="AB2992" s="2"/>
      <c r="AC2992" s="8"/>
      <c r="AE2992" s="2"/>
      <c r="AF2992" s="2"/>
      <c r="AG2992" s="2"/>
      <c r="AH2992" s="2"/>
      <c r="AI2992" s="2"/>
      <c r="AJ2992" s="2"/>
      <c r="AK2992" s="2"/>
      <c r="AL2992" s="8"/>
      <c r="AN2992" s="2"/>
      <c r="AO2992" s="2"/>
      <c r="AP2992" s="2"/>
      <c r="AQ2992" s="2"/>
      <c r="AR2992" s="2"/>
      <c r="AS2992" s="2"/>
      <c r="AT2992" s="2"/>
      <c r="AU2992" s="8"/>
      <c r="AW2992" s="2"/>
      <c r="AX2992" s="2"/>
      <c r="AY2992" s="2"/>
      <c r="AZ2992" s="2"/>
      <c r="BA2992" s="2"/>
      <c r="BB2992" s="2"/>
      <c r="BC2992" s="2"/>
      <c r="BD2992" s="8"/>
      <c r="BF2992" s="2"/>
      <c r="BH2992" s="2"/>
      <c r="BJ2992" s="2"/>
      <c r="BK2992" s="2"/>
      <c r="BL2992" s="2"/>
      <c r="BM2992" s="8"/>
    </row>
    <row r="2993" spans="1:65" x14ac:dyDescent="0.25">
      <c r="A2993" s="2"/>
      <c r="B2993" s="2"/>
      <c r="C2993" s="2"/>
      <c r="D2993" s="2"/>
      <c r="M2993" s="2"/>
      <c r="N2993" s="39"/>
      <c r="O2993" s="2"/>
      <c r="P2993" s="2"/>
      <c r="Q2993" s="2"/>
      <c r="R2993" s="2"/>
      <c r="S2993" s="2"/>
      <c r="V2993" s="2"/>
      <c r="W2993" s="2"/>
      <c r="X2993" s="2"/>
      <c r="Y2993" s="2"/>
      <c r="Z2993" s="2"/>
      <c r="AA2993" s="2"/>
      <c r="AB2993" s="2"/>
      <c r="AC2993" s="8"/>
      <c r="AE2993" s="2"/>
      <c r="AF2993" s="2"/>
      <c r="AG2993" s="2"/>
      <c r="AH2993" s="2"/>
      <c r="AI2993" s="2"/>
      <c r="AJ2993" s="2"/>
      <c r="AK2993" s="2"/>
      <c r="AL2993" s="8"/>
      <c r="AN2993" s="2"/>
      <c r="AO2993" s="2"/>
      <c r="AP2993" s="2"/>
      <c r="AQ2993" s="2"/>
      <c r="AR2993" s="2"/>
      <c r="AS2993" s="2"/>
      <c r="AT2993" s="2"/>
      <c r="AU2993" s="8"/>
      <c r="AW2993" s="2"/>
      <c r="AX2993" s="2"/>
      <c r="AY2993" s="2"/>
      <c r="AZ2993" s="2"/>
      <c r="BA2993" s="2"/>
      <c r="BB2993" s="2"/>
      <c r="BC2993" s="2"/>
      <c r="BD2993" s="8"/>
      <c r="BF2993" s="2"/>
      <c r="BH2993" s="2"/>
      <c r="BJ2993" s="2"/>
      <c r="BK2993" s="2"/>
      <c r="BL2993" s="2"/>
      <c r="BM2993" s="8"/>
    </row>
    <row r="2994" spans="1:65" x14ac:dyDescent="0.25">
      <c r="A2994" s="2"/>
      <c r="B2994" s="2"/>
      <c r="C2994" s="2"/>
      <c r="D2994" s="2"/>
      <c r="M2994" s="2"/>
      <c r="N2994" s="39"/>
      <c r="O2994" s="2"/>
      <c r="P2994" s="2"/>
      <c r="Q2994" s="2"/>
      <c r="R2994" s="2"/>
      <c r="S2994" s="2"/>
      <c r="V2994" s="2"/>
      <c r="W2994" s="2"/>
      <c r="X2994" s="2"/>
      <c r="Y2994" s="2"/>
      <c r="Z2994" s="2"/>
      <c r="AA2994" s="2"/>
      <c r="AB2994" s="2"/>
      <c r="AC2994" s="8"/>
      <c r="AE2994" s="2"/>
      <c r="AF2994" s="2"/>
      <c r="AG2994" s="2"/>
      <c r="AH2994" s="2"/>
      <c r="AI2994" s="2"/>
      <c r="AJ2994" s="2"/>
      <c r="AK2994" s="2"/>
      <c r="AL2994" s="8"/>
      <c r="AN2994" s="2"/>
      <c r="AO2994" s="2"/>
      <c r="AP2994" s="2"/>
      <c r="AQ2994" s="2"/>
      <c r="AR2994" s="2"/>
      <c r="AS2994" s="2"/>
      <c r="AT2994" s="2"/>
      <c r="AU2994" s="8"/>
      <c r="AW2994" s="2"/>
      <c r="AX2994" s="2"/>
      <c r="AY2994" s="2"/>
      <c r="AZ2994" s="2"/>
      <c r="BA2994" s="2"/>
      <c r="BB2994" s="2"/>
      <c r="BC2994" s="2"/>
      <c r="BD2994" s="8"/>
      <c r="BF2994" s="2"/>
      <c r="BH2994" s="2"/>
      <c r="BJ2994" s="2"/>
      <c r="BK2994" s="2"/>
      <c r="BL2994" s="2"/>
      <c r="BM2994" s="8"/>
    </row>
    <row r="2995" spans="1:65" x14ac:dyDescent="0.25">
      <c r="A2995" s="2"/>
      <c r="B2995" s="2"/>
      <c r="C2995" s="2"/>
      <c r="D2995" s="2"/>
      <c r="M2995" s="2"/>
      <c r="N2995" s="39"/>
      <c r="O2995" s="2"/>
      <c r="P2995" s="2"/>
      <c r="Q2995" s="2"/>
      <c r="R2995" s="2"/>
      <c r="S2995" s="2"/>
      <c r="V2995" s="2"/>
      <c r="W2995" s="2"/>
      <c r="X2995" s="2"/>
      <c r="Y2995" s="2"/>
      <c r="Z2995" s="2"/>
      <c r="AA2995" s="2"/>
      <c r="AB2995" s="2"/>
      <c r="AC2995" s="8"/>
      <c r="AE2995" s="2"/>
      <c r="AF2995" s="2"/>
      <c r="AG2995" s="2"/>
      <c r="AH2995" s="2"/>
      <c r="AI2995" s="2"/>
      <c r="AJ2995" s="2"/>
      <c r="AK2995" s="2"/>
      <c r="AL2995" s="8"/>
      <c r="AN2995" s="2"/>
      <c r="AO2995" s="2"/>
      <c r="AP2995" s="2"/>
      <c r="AQ2995" s="2"/>
      <c r="AR2995" s="2"/>
      <c r="AS2995" s="2"/>
      <c r="AT2995" s="2"/>
      <c r="AU2995" s="8"/>
      <c r="AW2995" s="2"/>
      <c r="AX2995" s="2"/>
      <c r="AY2995" s="2"/>
      <c r="AZ2995" s="2"/>
      <c r="BA2995" s="2"/>
      <c r="BB2995" s="2"/>
      <c r="BC2995" s="2"/>
      <c r="BD2995" s="8"/>
      <c r="BF2995" s="2"/>
      <c r="BH2995" s="2"/>
      <c r="BJ2995" s="2"/>
      <c r="BK2995" s="2"/>
      <c r="BL2995" s="2"/>
      <c r="BM2995" s="8"/>
    </row>
    <row r="2996" spans="1:65" x14ac:dyDescent="0.25">
      <c r="A2996" s="2"/>
      <c r="B2996" s="2"/>
      <c r="C2996" s="2"/>
      <c r="D2996" s="2"/>
      <c r="M2996" s="2"/>
      <c r="N2996" s="39"/>
      <c r="O2996" s="2"/>
      <c r="P2996" s="2"/>
      <c r="Q2996" s="2"/>
      <c r="R2996" s="2"/>
      <c r="S2996" s="2"/>
      <c r="V2996" s="2"/>
      <c r="W2996" s="2"/>
      <c r="X2996" s="2"/>
      <c r="Y2996" s="2"/>
      <c r="Z2996" s="2"/>
      <c r="AA2996" s="2"/>
      <c r="AB2996" s="2"/>
      <c r="AC2996" s="8"/>
      <c r="AE2996" s="2"/>
      <c r="AF2996" s="2"/>
      <c r="AG2996" s="2"/>
      <c r="AH2996" s="2"/>
      <c r="AI2996" s="2"/>
      <c r="AJ2996" s="2"/>
      <c r="AK2996" s="2"/>
      <c r="AL2996" s="8"/>
      <c r="AN2996" s="2"/>
      <c r="AO2996" s="2"/>
      <c r="AP2996" s="2"/>
      <c r="AQ2996" s="2"/>
      <c r="AR2996" s="2"/>
      <c r="AS2996" s="2"/>
      <c r="AT2996" s="2"/>
      <c r="AU2996" s="8"/>
      <c r="AW2996" s="2"/>
      <c r="AX2996" s="2"/>
      <c r="AY2996" s="2"/>
      <c r="AZ2996" s="2"/>
      <c r="BA2996" s="2"/>
      <c r="BB2996" s="2"/>
      <c r="BC2996" s="2"/>
      <c r="BD2996" s="8"/>
      <c r="BF2996" s="2"/>
      <c r="BH2996" s="2"/>
      <c r="BJ2996" s="2"/>
      <c r="BK2996" s="2"/>
      <c r="BL2996" s="2"/>
      <c r="BM2996" s="8"/>
    </row>
    <row r="2997" spans="1:65" x14ac:dyDescent="0.25">
      <c r="A2997" s="2"/>
      <c r="B2997" s="2"/>
      <c r="C2997" s="2"/>
      <c r="D2997" s="2"/>
      <c r="M2997" s="2"/>
      <c r="N2997" s="39"/>
      <c r="O2997" s="2"/>
      <c r="P2997" s="2"/>
      <c r="Q2997" s="2"/>
      <c r="R2997" s="2"/>
      <c r="S2997" s="2"/>
      <c r="V2997" s="2"/>
      <c r="W2997" s="2"/>
      <c r="X2997" s="2"/>
      <c r="Y2997" s="2"/>
      <c r="Z2997" s="2"/>
      <c r="AA2997" s="2"/>
      <c r="AB2997" s="2"/>
      <c r="AC2997" s="8"/>
      <c r="AE2997" s="2"/>
      <c r="AF2997" s="2"/>
      <c r="AG2997" s="2"/>
      <c r="AH2997" s="2"/>
      <c r="AI2997" s="2"/>
      <c r="AJ2997" s="2"/>
      <c r="AK2997" s="2"/>
      <c r="AL2997" s="8"/>
      <c r="AN2997" s="2"/>
      <c r="AO2997" s="2"/>
      <c r="AP2997" s="2"/>
      <c r="AQ2997" s="2"/>
      <c r="AR2997" s="2"/>
      <c r="AS2997" s="2"/>
      <c r="AT2997" s="2"/>
      <c r="AU2997" s="8"/>
      <c r="AW2997" s="2"/>
      <c r="AX2997" s="2"/>
      <c r="AY2997" s="2"/>
      <c r="AZ2997" s="2"/>
      <c r="BA2997" s="2"/>
      <c r="BB2997" s="2"/>
      <c r="BC2997" s="2"/>
      <c r="BD2997" s="8"/>
      <c r="BF2997" s="2"/>
      <c r="BH2997" s="2"/>
      <c r="BJ2997" s="2"/>
      <c r="BK2997" s="2"/>
      <c r="BL2997" s="2"/>
      <c r="BM2997" s="8"/>
    </row>
    <row r="2998" spans="1:65" x14ac:dyDescent="0.25">
      <c r="A2998" s="2"/>
      <c r="B2998" s="2"/>
      <c r="C2998" s="2"/>
      <c r="D2998" s="2"/>
      <c r="M2998" s="2"/>
      <c r="N2998" s="39"/>
      <c r="O2998" s="2"/>
      <c r="P2998" s="2"/>
      <c r="Q2998" s="2"/>
      <c r="R2998" s="2"/>
      <c r="S2998" s="2"/>
      <c r="V2998" s="2"/>
      <c r="W2998" s="2"/>
      <c r="X2998" s="2"/>
      <c r="Y2998" s="2"/>
      <c r="Z2998" s="2"/>
      <c r="AA2998" s="2"/>
      <c r="AB2998" s="2"/>
      <c r="AC2998" s="8"/>
      <c r="AE2998" s="2"/>
      <c r="AF2998" s="2"/>
      <c r="AG2998" s="2"/>
      <c r="AH2998" s="2"/>
      <c r="AI2998" s="2"/>
      <c r="AJ2998" s="2"/>
      <c r="AK2998" s="2"/>
      <c r="AL2998" s="8"/>
      <c r="AN2998" s="2"/>
      <c r="AO2998" s="2"/>
      <c r="AP2998" s="2"/>
      <c r="AQ2998" s="2"/>
      <c r="AR2998" s="2"/>
      <c r="AS2998" s="2"/>
      <c r="AT2998" s="2"/>
      <c r="AU2998" s="8"/>
      <c r="AW2998" s="2"/>
      <c r="AX2998" s="2"/>
      <c r="AY2998" s="2"/>
      <c r="AZ2998" s="2"/>
      <c r="BA2998" s="2"/>
      <c r="BB2998" s="2"/>
      <c r="BC2998" s="2"/>
      <c r="BD2998" s="8"/>
      <c r="BF2998" s="2"/>
      <c r="BH2998" s="2"/>
      <c r="BJ2998" s="2"/>
      <c r="BK2998" s="2"/>
      <c r="BL2998" s="2"/>
      <c r="BM2998" s="8"/>
    </row>
    <row r="2999" spans="1:65" x14ac:dyDescent="0.25">
      <c r="A2999" s="2"/>
      <c r="B2999" s="2"/>
      <c r="C2999" s="2"/>
      <c r="D2999" s="2"/>
      <c r="M2999" s="2"/>
      <c r="N2999" s="39"/>
      <c r="O2999" s="2"/>
      <c r="P2999" s="2"/>
      <c r="Q2999" s="2"/>
      <c r="R2999" s="2"/>
      <c r="S2999" s="2"/>
      <c r="V2999" s="2"/>
      <c r="W2999" s="2"/>
      <c r="X2999" s="2"/>
      <c r="Y2999" s="2"/>
      <c r="Z2999" s="2"/>
      <c r="AA2999" s="2"/>
      <c r="AB2999" s="2"/>
      <c r="AC2999" s="8"/>
      <c r="AE2999" s="2"/>
      <c r="AF2999" s="2"/>
      <c r="AG2999" s="2"/>
      <c r="AH2999" s="2"/>
      <c r="AI2999" s="2"/>
      <c r="AJ2999" s="2"/>
      <c r="AK2999" s="2"/>
      <c r="AL2999" s="8"/>
      <c r="AN2999" s="2"/>
      <c r="AO2999" s="2"/>
      <c r="AP2999" s="2"/>
      <c r="AQ2999" s="2"/>
      <c r="AR2999" s="2"/>
      <c r="AS2999" s="2"/>
      <c r="AT2999" s="2"/>
      <c r="AU2999" s="8"/>
      <c r="AW2999" s="2"/>
      <c r="AX2999" s="2"/>
      <c r="AY2999" s="2"/>
      <c r="AZ2999" s="2"/>
      <c r="BA2999" s="2"/>
      <c r="BB2999" s="2"/>
      <c r="BC2999" s="2"/>
      <c r="BD2999" s="8"/>
      <c r="BF2999" s="2"/>
      <c r="BH2999" s="2"/>
      <c r="BJ2999" s="2"/>
      <c r="BK2999" s="2"/>
      <c r="BL2999" s="2"/>
      <c r="BM2999" s="8"/>
    </row>
    <row r="3000" spans="1:65" x14ac:dyDescent="0.25">
      <c r="A3000" s="2"/>
      <c r="B3000" s="2"/>
      <c r="C3000" s="2"/>
      <c r="D3000" s="2"/>
      <c r="M3000" s="2"/>
      <c r="N3000" s="39"/>
      <c r="O3000" s="2"/>
      <c r="P3000" s="2"/>
      <c r="Q3000" s="2"/>
      <c r="R3000" s="2"/>
      <c r="S3000" s="2"/>
      <c r="V3000" s="2"/>
      <c r="W3000" s="2"/>
      <c r="X3000" s="2"/>
      <c r="Y3000" s="2"/>
      <c r="Z3000" s="2"/>
      <c r="AA3000" s="2"/>
      <c r="AB3000" s="2"/>
      <c r="AC3000" s="8"/>
      <c r="AE3000" s="2"/>
      <c r="AF3000" s="2"/>
      <c r="AG3000" s="2"/>
      <c r="AH3000" s="2"/>
      <c r="AI3000" s="2"/>
      <c r="AJ3000" s="2"/>
      <c r="AK3000" s="2"/>
      <c r="AL3000" s="8"/>
      <c r="AN3000" s="2"/>
      <c r="AO3000" s="2"/>
      <c r="AP3000" s="2"/>
      <c r="AQ3000" s="2"/>
      <c r="AR3000" s="2"/>
      <c r="AS3000" s="2"/>
      <c r="AT3000" s="2"/>
      <c r="AU3000" s="8"/>
      <c r="AW3000" s="2"/>
      <c r="AX3000" s="2"/>
      <c r="AY3000" s="2"/>
      <c r="AZ3000" s="2"/>
      <c r="BA3000" s="2"/>
      <c r="BB3000" s="2"/>
      <c r="BC3000" s="2"/>
      <c r="BD3000" s="8"/>
      <c r="BF3000" s="2"/>
      <c r="BH3000" s="2"/>
      <c r="BJ3000" s="2"/>
      <c r="BK3000" s="2"/>
      <c r="BL3000" s="2"/>
      <c r="BM3000" s="8"/>
    </row>
    <row r="3001" spans="1:65" x14ac:dyDescent="0.25">
      <c r="A3001" s="2"/>
      <c r="B3001" s="2"/>
      <c r="C3001" s="2"/>
      <c r="D3001" s="2"/>
      <c r="M3001" s="2"/>
      <c r="N3001" s="39"/>
      <c r="O3001" s="2"/>
      <c r="P3001" s="2"/>
      <c r="Q3001" s="2"/>
      <c r="R3001" s="2"/>
      <c r="S3001" s="2"/>
      <c r="V3001" s="2"/>
      <c r="W3001" s="2"/>
      <c r="X3001" s="2"/>
      <c r="Y3001" s="2"/>
      <c r="Z3001" s="2"/>
      <c r="AA3001" s="2"/>
      <c r="AB3001" s="2"/>
      <c r="AC3001" s="8"/>
      <c r="AE3001" s="2"/>
      <c r="AF3001" s="2"/>
      <c r="AG3001" s="2"/>
      <c r="AH3001" s="2"/>
      <c r="AI3001" s="2"/>
      <c r="AJ3001" s="2"/>
      <c r="AK3001" s="2"/>
      <c r="AL3001" s="8"/>
      <c r="AN3001" s="2"/>
      <c r="AO3001" s="2"/>
      <c r="AP3001" s="2"/>
      <c r="AQ3001" s="2"/>
      <c r="AR3001" s="2"/>
      <c r="AS3001" s="2"/>
      <c r="AT3001" s="2"/>
      <c r="AU3001" s="8"/>
      <c r="AW3001" s="2"/>
      <c r="AX3001" s="2"/>
      <c r="AY3001" s="2"/>
      <c r="AZ3001" s="2"/>
      <c r="BA3001" s="2"/>
      <c r="BB3001" s="2"/>
      <c r="BC3001" s="2"/>
      <c r="BD3001" s="8"/>
      <c r="BF3001" s="2"/>
      <c r="BH3001" s="2"/>
      <c r="BJ3001" s="2"/>
      <c r="BK3001" s="2"/>
      <c r="BL3001" s="2"/>
      <c r="BM3001" s="8"/>
    </row>
    <row r="3002" spans="1:65" x14ac:dyDescent="0.25">
      <c r="A3002" s="2"/>
      <c r="B3002" s="2"/>
      <c r="C3002" s="2"/>
      <c r="D3002" s="2"/>
      <c r="M3002" s="2"/>
      <c r="N3002" s="39"/>
      <c r="O3002" s="2"/>
      <c r="P3002" s="2"/>
      <c r="Q3002" s="2"/>
      <c r="R3002" s="2"/>
      <c r="S3002" s="2"/>
      <c r="V3002" s="2"/>
      <c r="W3002" s="2"/>
      <c r="X3002" s="2"/>
      <c r="Y3002" s="2"/>
      <c r="Z3002" s="2"/>
      <c r="AA3002" s="2"/>
      <c r="AB3002" s="2"/>
      <c r="AC3002" s="8"/>
      <c r="AE3002" s="2"/>
      <c r="AF3002" s="2"/>
      <c r="AG3002" s="2"/>
      <c r="AH3002" s="2"/>
      <c r="AI3002" s="2"/>
      <c r="AJ3002" s="2"/>
      <c r="AK3002" s="2"/>
      <c r="AL3002" s="8"/>
      <c r="AN3002" s="2"/>
      <c r="AO3002" s="2"/>
      <c r="AP3002" s="2"/>
      <c r="AQ3002" s="2"/>
      <c r="AR3002" s="2"/>
      <c r="AS3002" s="2"/>
      <c r="AT3002" s="2"/>
      <c r="AU3002" s="8"/>
      <c r="AW3002" s="2"/>
      <c r="AX3002" s="2"/>
      <c r="AY3002" s="2"/>
      <c r="AZ3002" s="2"/>
      <c r="BA3002" s="2"/>
      <c r="BB3002" s="2"/>
      <c r="BC3002" s="2"/>
      <c r="BD3002" s="8"/>
      <c r="BF3002" s="2"/>
      <c r="BH3002" s="2"/>
      <c r="BJ3002" s="2"/>
      <c r="BK3002" s="2"/>
      <c r="BL3002" s="2"/>
      <c r="BM3002" s="8"/>
    </row>
    <row r="3003" spans="1:65" x14ac:dyDescent="0.25">
      <c r="A3003" s="2"/>
      <c r="B3003" s="2"/>
      <c r="C3003" s="2"/>
      <c r="D3003" s="2"/>
      <c r="M3003" s="2"/>
      <c r="N3003" s="39"/>
      <c r="O3003" s="2"/>
      <c r="P3003" s="2"/>
      <c r="Q3003" s="2"/>
      <c r="R3003" s="2"/>
      <c r="S3003" s="2"/>
      <c r="V3003" s="2"/>
      <c r="W3003" s="2"/>
      <c r="X3003" s="2"/>
      <c r="Y3003" s="2"/>
      <c r="Z3003" s="2"/>
      <c r="AA3003" s="2"/>
      <c r="AB3003" s="2"/>
      <c r="AC3003" s="8"/>
      <c r="AE3003" s="2"/>
      <c r="AF3003" s="2"/>
      <c r="AG3003" s="2"/>
      <c r="AH3003" s="2"/>
      <c r="AI3003" s="2"/>
      <c r="AJ3003" s="2"/>
      <c r="AK3003" s="2"/>
      <c r="AL3003" s="8"/>
      <c r="AN3003" s="2"/>
      <c r="AO3003" s="2"/>
      <c r="AP3003" s="2"/>
      <c r="AQ3003" s="2"/>
      <c r="AR3003" s="2"/>
      <c r="AS3003" s="2"/>
      <c r="AT3003" s="2"/>
      <c r="AU3003" s="8"/>
      <c r="AW3003" s="2"/>
      <c r="AX3003" s="2"/>
      <c r="AY3003" s="2"/>
      <c r="AZ3003" s="2"/>
      <c r="BA3003" s="2"/>
      <c r="BB3003" s="2"/>
      <c r="BC3003" s="2"/>
      <c r="BD3003" s="8"/>
      <c r="BF3003" s="2"/>
      <c r="BH3003" s="2"/>
      <c r="BJ3003" s="2"/>
      <c r="BK3003" s="2"/>
      <c r="BL3003" s="2"/>
      <c r="BM3003" s="8"/>
    </row>
    <row r="3004" spans="1:65" x14ac:dyDescent="0.25">
      <c r="A3004" s="2"/>
      <c r="B3004" s="2"/>
      <c r="C3004" s="2"/>
      <c r="D3004" s="2"/>
      <c r="M3004" s="2"/>
      <c r="N3004" s="39"/>
      <c r="O3004" s="2"/>
      <c r="P3004" s="2"/>
      <c r="Q3004" s="2"/>
      <c r="R3004" s="2"/>
      <c r="S3004" s="2"/>
      <c r="V3004" s="2"/>
      <c r="W3004" s="2"/>
      <c r="X3004" s="2"/>
      <c r="Y3004" s="2"/>
      <c r="Z3004" s="2"/>
      <c r="AA3004" s="2"/>
      <c r="AB3004" s="2"/>
      <c r="AC3004" s="8"/>
      <c r="AE3004" s="2"/>
      <c r="AF3004" s="2"/>
      <c r="AG3004" s="2"/>
      <c r="AH3004" s="2"/>
      <c r="AI3004" s="2"/>
      <c r="AJ3004" s="2"/>
      <c r="AK3004" s="2"/>
      <c r="AL3004" s="8"/>
      <c r="AN3004" s="2"/>
      <c r="AO3004" s="2"/>
      <c r="AP3004" s="2"/>
      <c r="AQ3004" s="2"/>
      <c r="AR3004" s="2"/>
      <c r="AS3004" s="2"/>
      <c r="AT3004" s="2"/>
      <c r="AU3004" s="8"/>
      <c r="AW3004" s="2"/>
      <c r="AX3004" s="2"/>
      <c r="AY3004" s="2"/>
      <c r="AZ3004" s="2"/>
      <c r="BA3004" s="2"/>
      <c r="BB3004" s="2"/>
      <c r="BC3004" s="2"/>
      <c r="BD3004" s="8"/>
      <c r="BF3004" s="2"/>
      <c r="BH3004" s="2"/>
      <c r="BJ3004" s="2"/>
      <c r="BK3004" s="2"/>
      <c r="BL3004" s="2"/>
      <c r="BM3004" s="8"/>
    </row>
    <row r="3005" spans="1:65" x14ac:dyDescent="0.25">
      <c r="A3005" s="2"/>
      <c r="B3005" s="2"/>
      <c r="C3005" s="2"/>
      <c r="D3005" s="2"/>
      <c r="M3005" s="2"/>
      <c r="N3005" s="39"/>
      <c r="O3005" s="2"/>
      <c r="P3005" s="2"/>
      <c r="Q3005" s="2"/>
      <c r="R3005" s="2"/>
      <c r="S3005" s="2"/>
      <c r="V3005" s="2"/>
      <c r="W3005" s="2"/>
      <c r="X3005" s="2"/>
      <c r="Y3005" s="2"/>
      <c r="Z3005" s="2"/>
      <c r="AA3005" s="2"/>
      <c r="AB3005" s="2"/>
      <c r="AC3005" s="8"/>
      <c r="AE3005" s="2"/>
      <c r="AF3005" s="2"/>
      <c r="AG3005" s="2"/>
      <c r="AH3005" s="2"/>
      <c r="AI3005" s="2"/>
      <c r="AJ3005" s="2"/>
      <c r="AK3005" s="2"/>
      <c r="AL3005" s="8"/>
      <c r="AN3005" s="2"/>
      <c r="AO3005" s="2"/>
      <c r="AP3005" s="2"/>
      <c r="AQ3005" s="2"/>
      <c r="AR3005" s="2"/>
      <c r="AS3005" s="2"/>
      <c r="AT3005" s="2"/>
      <c r="AU3005" s="8"/>
      <c r="AW3005" s="2"/>
      <c r="AX3005" s="2"/>
      <c r="AY3005" s="2"/>
      <c r="AZ3005" s="2"/>
      <c r="BA3005" s="2"/>
      <c r="BB3005" s="2"/>
      <c r="BC3005" s="2"/>
      <c r="BD3005" s="8"/>
      <c r="BF3005" s="2"/>
      <c r="BH3005" s="2"/>
      <c r="BJ3005" s="2"/>
      <c r="BK3005" s="2"/>
      <c r="BL3005" s="2"/>
      <c r="BM3005" s="8"/>
    </row>
    <row r="3006" spans="1:65" x14ac:dyDescent="0.25">
      <c r="A3006" s="2"/>
      <c r="B3006" s="2"/>
      <c r="C3006" s="2"/>
      <c r="D3006" s="2"/>
      <c r="M3006" s="2"/>
      <c r="N3006" s="39"/>
      <c r="O3006" s="2"/>
      <c r="P3006" s="2"/>
      <c r="Q3006" s="2"/>
      <c r="R3006" s="2"/>
      <c r="S3006" s="2"/>
      <c r="V3006" s="2"/>
      <c r="W3006" s="2"/>
      <c r="X3006" s="2"/>
      <c r="Y3006" s="2"/>
      <c r="Z3006" s="2"/>
      <c r="AA3006" s="2"/>
      <c r="AB3006" s="2"/>
      <c r="AC3006" s="8"/>
      <c r="AE3006" s="2"/>
      <c r="AF3006" s="2"/>
      <c r="AG3006" s="2"/>
      <c r="AH3006" s="2"/>
      <c r="AI3006" s="2"/>
      <c r="AJ3006" s="2"/>
      <c r="AK3006" s="2"/>
      <c r="AL3006" s="8"/>
      <c r="AN3006" s="2"/>
      <c r="AO3006" s="2"/>
      <c r="AP3006" s="2"/>
      <c r="AQ3006" s="2"/>
      <c r="AR3006" s="2"/>
      <c r="AS3006" s="2"/>
      <c r="AT3006" s="2"/>
      <c r="AU3006" s="8"/>
      <c r="AW3006" s="2"/>
      <c r="AX3006" s="2"/>
      <c r="AY3006" s="2"/>
      <c r="AZ3006" s="2"/>
      <c r="BA3006" s="2"/>
      <c r="BB3006" s="2"/>
      <c r="BC3006" s="2"/>
      <c r="BD3006" s="8"/>
      <c r="BF3006" s="2"/>
      <c r="BH3006" s="2"/>
      <c r="BJ3006" s="2"/>
      <c r="BK3006" s="2"/>
      <c r="BL3006" s="2"/>
      <c r="BM3006" s="8"/>
    </row>
    <row r="3007" spans="1:65" x14ac:dyDescent="0.25">
      <c r="A3007" s="2"/>
      <c r="B3007" s="2"/>
      <c r="C3007" s="2"/>
      <c r="D3007" s="2"/>
      <c r="M3007" s="2"/>
      <c r="N3007" s="39"/>
      <c r="O3007" s="2"/>
      <c r="P3007" s="2"/>
      <c r="Q3007" s="2"/>
      <c r="R3007" s="2"/>
      <c r="S3007" s="2"/>
      <c r="V3007" s="2"/>
      <c r="W3007" s="2"/>
      <c r="X3007" s="2"/>
      <c r="Y3007" s="2"/>
      <c r="Z3007" s="2"/>
      <c r="AA3007" s="2"/>
      <c r="AB3007" s="2"/>
      <c r="AC3007" s="8"/>
      <c r="AE3007" s="2"/>
      <c r="AF3007" s="2"/>
      <c r="AG3007" s="2"/>
      <c r="AH3007" s="2"/>
      <c r="AI3007" s="2"/>
      <c r="AJ3007" s="2"/>
      <c r="AK3007" s="2"/>
      <c r="AL3007" s="8"/>
      <c r="AN3007" s="2"/>
      <c r="AO3007" s="2"/>
      <c r="AP3007" s="2"/>
      <c r="AQ3007" s="2"/>
      <c r="AR3007" s="2"/>
      <c r="AS3007" s="2"/>
      <c r="AT3007" s="2"/>
      <c r="AU3007" s="8"/>
      <c r="AW3007" s="2"/>
      <c r="AX3007" s="2"/>
      <c r="AY3007" s="2"/>
      <c r="AZ3007" s="2"/>
      <c r="BA3007" s="2"/>
      <c r="BB3007" s="2"/>
      <c r="BC3007" s="2"/>
      <c r="BD3007" s="8"/>
      <c r="BF3007" s="2"/>
      <c r="BH3007" s="2"/>
      <c r="BJ3007" s="2"/>
      <c r="BK3007" s="2"/>
      <c r="BL3007" s="2"/>
      <c r="BM3007" s="8"/>
    </row>
    <row r="3008" spans="1:65" x14ac:dyDescent="0.25">
      <c r="A3008" s="2"/>
      <c r="B3008" s="2"/>
      <c r="C3008" s="2"/>
      <c r="D3008" s="2"/>
      <c r="M3008" s="2"/>
      <c r="N3008" s="39"/>
      <c r="O3008" s="2"/>
      <c r="P3008" s="2"/>
      <c r="Q3008" s="2"/>
      <c r="R3008" s="2"/>
      <c r="S3008" s="2"/>
      <c r="V3008" s="2"/>
      <c r="W3008" s="2"/>
      <c r="X3008" s="2"/>
      <c r="Y3008" s="2"/>
      <c r="Z3008" s="2"/>
      <c r="AA3008" s="2"/>
      <c r="AB3008" s="2"/>
      <c r="AC3008" s="8"/>
      <c r="AE3008" s="2"/>
      <c r="AF3008" s="2"/>
      <c r="AG3008" s="2"/>
      <c r="AH3008" s="2"/>
      <c r="AI3008" s="2"/>
      <c r="AJ3008" s="2"/>
      <c r="AK3008" s="2"/>
      <c r="AL3008" s="8"/>
      <c r="AN3008" s="2"/>
      <c r="AO3008" s="2"/>
      <c r="AP3008" s="2"/>
      <c r="AQ3008" s="2"/>
      <c r="AR3008" s="2"/>
      <c r="AS3008" s="2"/>
      <c r="AT3008" s="2"/>
      <c r="AU3008" s="8"/>
      <c r="AW3008" s="2"/>
      <c r="AX3008" s="2"/>
      <c r="AY3008" s="2"/>
      <c r="AZ3008" s="2"/>
      <c r="BA3008" s="2"/>
      <c r="BB3008" s="2"/>
      <c r="BC3008" s="2"/>
      <c r="BD3008" s="8"/>
      <c r="BF3008" s="2"/>
      <c r="BH3008" s="2"/>
      <c r="BJ3008" s="2"/>
      <c r="BK3008" s="2"/>
      <c r="BL3008" s="2"/>
      <c r="BM3008" s="8"/>
    </row>
    <row r="3009" spans="1:65" x14ac:dyDescent="0.25">
      <c r="A3009" s="2"/>
      <c r="B3009" s="2"/>
      <c r="C3009" s="2"/>
      <c r="D3009" s="2"/>
      <c r="M3009" s="2"/>
      <c r="N3009" s="39"/>
      <c r="O3009" s="2"/>
      <c r="P3009" s="2"/>
      <c r="Q3009" s="2"/>
      <c r="R3009" s="2"/>
      <c r="S3009" s="2"/>
      <c r="V3009" s="2"/>
      <c r="W3009" s="2"/>
      <c r="X3009" s="2"/>
      <c r="Y3009" s="2"/>
      <c r="Z3009" s="2"/>
      <c r="AA3009" s="2"/>
      <c r="AB3009" s="2"/>
      <c r="AC3009" s="8"/>
      <c r="AE3009" s="2"/>
      <c r="AF3009" s="2"/>
      <c r="AG3009" s="2"/>
      <c r="AH3009" s="2"/>
      <c r="AI3009" s="2"/>
      <c r="AJ3009" s="2"/>
      <c r="AK3009" s="2"/>
      <c r="AL3009" s="8"/>
      <c r="AN3009" s="2"/>
      <c r="AO3009" s="2"/>
      <c r="AP3009" s="2"/>
      <c r="AQ3009" s="2"/>
      <c r="AR3009" s="2"/>
      <c r="AS3009" s="2"/>
      <c r="AT3009" s="2"/>
      <c r="AU3009" s="8"/>
      <c r="AW3009" s="2"/>
      <c r="AX3009" s="2"/>
      <c r="AY3009" s="2"/>
      <c r="AZ3009" s="2"/>
      <c r="BA3009" s="2"/>
      <c r="BB3009" s="2"/>
      <c r="BC3009" s="2"/>
      <c r="BD3009" s="8"/>
      <c r="BF3009" s="2"/>
      <c r="BH3009" s="2"/>
      <c r="BJ3009" s="2"/>
      <c r="BK3009" s="2"/>
      <c r="BL3009" s="2"/>
      <c r="BM3009" s="8"/>
    </row>
    <row r="3010" spans="1:65" x14ac:dyDescent="0.25">
      <c r="A3010" s="2"/>
      <c r="B3010" s="2"/>
      <c r="C3010" s="2"/>
      <c r="D3010" s="2"/>
      <c r="M3010" s="2"/>
      <c r="N3010" s="39"/>
      <c r="O3010" s="2"/>
      <c r="P3010" s="2"/>
      <c r="Q3010" s="2"/>
      <c r="R3010" s="2"/>
      <c r="S3010" s="2"/>
      <c r="V3010" s="2"/>
      <c r="W3010" s="2"/>
      <c r="X3010" s="2"/>
      <c r="Y3010" s="2"/>
      <c r="Z3010" s="2"/>
      <c r="AA3010" s="2"/>
      <c r="AB3010" s="2"/>
      <c r="AC3010" s="8"/>
      <c r="AE3010" s="2"/>
      <c r="AF3010" s="2"/>
      <c r="AG3010" s="2"/>
      <c r="AH3010" s="2"/>
      <c r="AI3010" s="2"/>
      <c r="AJ3010" s="2"/>
      <c r="AK3010" s="2"/>
      <c r="AL3010" s="8"/>
      <c r="AN3010" s="2"/>
      <c r="AO3010" s="2"/>
      <c r="AP3010" s="2"/>
      <c r="AQ3010" s="2"/>
      <c r="AR3010" s="2"/>
      <c r="AS3010" s="2"/>
      <c r="AT3010" s="2"/>
      <c r="AU3010" s="8"/>
      <c r="AW3010" s="2"/>
      <c r="AX3010" s="2"/>
      <c r="AY3010" s="2"/>
      <c r="AZ3010" s="2"/>
      <c r="BA3010" s="2"/>
      <c r="BB3010" s="2"/>
      <c r="BC3010" s="2"/>
      <c r="BD3010" s="8"/>
      <c r="BF3010" s="2"/>
      <c r="BH3010" s="2"/>
      <c r="BJ3010" s="2"/>
      <c r="BK3010" s="2"/>
      <c r="BL3010" s="2"/>
      <c r="BM3010" s="8"/>
    </row>
    <row r="3011" spans="1:65" x14ac:dyDescent="0.25">
      <c r="A3011" s="2"/>
      <c r="B3011" s="2"/>
      <c r="C3011" s="2"/>
      <c r="D3011" s="2"/>
      <c r="M3011" s="2"/>
      <c r="N3011" s="39"/>
      <c r="O3011" s="2"/>
      <c r="P3011" s="2"/>
      <c r="Q3011" s="2"/>
      <c r="R3011" s="2"/>
      <c r="S3011" s="2"/>
      <c r="V3011" s="2"/>
      <c r="W3011" s="2"/>
      <c r="X3011" s="2"/>
      <c r="Y3011" s="2"/>
      <c r="Z3011" s="2"/>
      <c r="AA3011" s="2"/>
      <c r="AB3011" s="2"/>
      <c r="AC3011" s="8"/>
      <c r="AE3011" s="2"/>
      <c r="AF3011" s="2"/>
      <c r="AG3011" s="2"/>
      <c r="AH3011" s="2"/>
      <c r="AI3011" s="2"/>
      <c r="AJ3011" s="2"/>
      <c r="AK3011" s="2"/>
      <c r="AL3011" s="8"/>
      <c r="AN3011" s="2"/>
      <c r="AO3011" s="2"/>
      <c r="AP3011" s="2"/>
      <c r="AQ3011" s="2"/>
      <c r="AR3011" s="2"/>
      <c r="AS3011" s="2"/>
      <c r="AT3011" s="2"/>
      <c r="AU3011" s="8"/>
      <c r="AW3011" s="2"/>
      <c r="AX3011" s="2"/>
      <c r="AY3011" s="2"/>
      <c r="AZ3011" s="2"/>
      <c r="BA3011" s="2"/>
      <c r="BB3011" s="2"/>
      <c r="BC3011" s="2"/>
      <c r="BD3011" s="8"/>
      <c r="BF3011" s="2"/>
      <c r="BH3011" s="2"/>
      <c r="BJ3011" s="2"/>
      <c r="BK3011" s="2"/>
      <c r="BL3011" s="2"/>
      <c r="BM3011" s="8"/>
    </row>
    <row r="3012" spans="1:65" x14ac:dyDescent="0.25">
      <c r="A3012" s="2"/>
      <c r="B3012" s="2"/>
      <c r="C3012" s="2"/>
      <c r="D3012" s="2"/>
      <c r="M3012" s="2"/>
      <c r="N3012" s="39"/>
      <c r="O3012" s="2"/>
      <c r="P3012" s="2"/>
      <c r="Q3012" s="2"/>
      <c r="R3012" s="2"/>
      <c r="S3012" s="2"/>
      <c r="V3012" s="2"/>
      <c r="W3012" s="2"/>
      <c r="X3012" s="2"/>
      <c r="Y3012" s="2"/>
      <c r="Z3012" s="2"/>
      <c r="AA3012" s="2"/>
      <c r="AB3012" s="2"/>
      <c r="AC3012" s="8"/>
      <c r="AE3012" s="2"/>
      <c r="AF3012" s="2"/>
      <c r="AG3012" s="2"/>
      <c r="AH3012" s="2"/>
      <c r="AI3012" s="2"/>
      <c r="AJ3012" s="2"/>
      <c r="AK3012" s="2"/>
      <c r="AL3012" s="8"/>
      <c r="AN3012" s="2"/>
      <c r="AO3012" s="2"/>
      <c r="AP3012" s="2"/>
      <c r="AQ3012" s="2"/>
      <c r="AR3012" s="2"/>
      <c r="AS3012" s="2"/>
      <c r="AT3012" s="2"/>
      <c r="AU3012" s="8"/>
      <c r="AW3012" s="2"/>
      <c r="AX3012" s="2"/>
      <c r="AY3012" s="2"/>
      <c r="AZ3012" s="2"/>
      <c r="BA3012" s="2"/>
      <c r="BB3012" s="2"/>
      <c r="BC3012" s="2"/>
      <c r="BD3012" s="8"/>
      <c r="BF3012" s="2"/>
      <c r="BH3012" s="2"/>
      <c r="BJ3012" s="2"/>
      <c r="BK3012" s="2"/>
      <c r="BL3012" s="2"/>
      <c r="BM3012" s="8"/>
    </row>
    <row r="3013" spans="1:65" x14ac:dyDescent="0.25">
      <c r="A3013" s="2"/>
      <c r="B3013" s="2"/>
      <c r="C3013" s="2"/>
      <c r="D3013" s="2"/>
      <c r="M3013" s="2"/>
      <c r="N3013" s="39"/>
      <c r="O3013" s="2"/>
      <c r="P3013" s="2"/>
      <c r="Q3013" s="2"/>
      <c r="R3013" s="2"/>
      <c r="S3013" s="2"/>
      <c r="V3013" s="2"/>
      <c r="W3013" s="2"/>
      <c r="X3013" s="2"/>
      <c r="Y3013" s="2"/>
      <c r="Z3013" s="2"/>
      <c r="AA3013" s="2"/>
      <c r="AB3013" s="2"/>
      <c r="AC3013" s="8"/>
      <c r="AE3013" s="2"/>
      <c r="AF3013" s="2"/>
      <c r="AG3013" s="2"/>
      <c r="AH3013" s="2"/>
      <c r="AI3013" s="2"/>
      <c r="AJ3013" s="2"/>
      <c r="AK3013" s="2"/>
      <c r="AL3013" s="8"/>
      <c r="AN3013" s="2"/>
      <c r="AO3013" s="2"/>
      <c r="AP3013" s="2"/>
      <c r="AQ3013" s="2"/>
      <c r="AR3013" s="2"/>
      <c r="AS3013" s="2"/>
      <c r="AT3013" s="2"/>
      <c r="AU3013" s="8"/>
      <c r="AW3013" s="2"/>
      <c r="AX3013" s="2"/>
      <c r="AY3013" s="2"/>
      <c r="AZ3013" s="2"/>
      <c r="BA3013" s="2"/>
      <c r="BB3013" s="2"/>
      <c r="BC3013" s="2"/>
      <c r="BD3013" s="8"/>
      <c r="BF3013" s="2"/>
      <c r="BH3013" s="2"/>
      <c r="BJ3013" s="2"/>
      <c r="BK3013" s="2"/>
      <c r="BL3013" s="2"/>
      <c r="BM3013" s="8"/>
    </row>
    <row r="3014" spans="1:65" x14ac:dyDescent="0.25">
      <c r="A3014" s="2"/>
      <c r="B3014" s="2"/>
      <c r="C3014" s="2"/>
      <c r="D3014" s="2"/>
      <c r="M3014" s="2"/>
      <c r="N3014" s="39"/>
      <c r="O3014" s="2"/>
      <c r="P3014" s="2"/>
      <c r="Q3014" s="2"/>
      <c r="R3014" s="2"/>
      <c r="S3014" s="2"/>
      <c r="V3014" s="2"/>
      <c r="W3014" s="2"/>
      <c r="X3014" s="2"/>
      <c r="Y3014" s="2"/>
      <c r="Z3014" s="2"/>
      <c r="AA3014" s="2"/>
      <c r="AB3014" s="2"/>
      <c r="AC3014" s="8"/>
      <c r="AE3014" s="2"/>
      <c r="AF3014" s="2"/>
      <c r="AG3014" s="2"/>
      <c r="AH3014" s="2"/>
      <c r="AI3014" s="2"/>
      <c r="AJ3014" s="2"/>
      <c r="AK3014" s="2"/>
      <c r="AL3014" s="8"/>
      <c r="AN3014" s="2"/>
      <c r="AO3014" s="2"/>
      <c r="AP3014" s="2"/>
      <c r="AQ3014" s="2"/>
      <c r="AR3014" s="2"/>
      <c r="AS3014" s="2"/>
      <c r="AT3014" s="2"/>
      <c r="AU3014" s="8"/>
      <c r="AW3014" s="2"/>
      <c r="AX3014" s="2"/>
      <c r="AY3014" s="2"/>
      <c r="AZ3014" s="2"/>
      <c r="BA3014" s="2"/>
      <c r="BB3014" s="2"/>
      <c r="BC3014" s="2"/>
      <c r="BD3014" s="8"/>
      <c r="BF3014" s="2"/>
      <c r="BH3014" s="2"/>
      <c r="BJ3014" s="2"/>
      <c r="BK3014" s="2"/>
      <c r="BL3014" s="2"/>
      <c r="BM3014" s="8"/>
    </row>
    <row r="3015" spans="1:65" x14ac:dyDescent="0.25">
      <c r="A3015" s="2"/>
      <c r="B3015" s="2"/>
      <c r="C3015" s="2"/>
      <c r="D3015" s="2"/>
      <c r="M3015" s="2"/>
      <c r="N3015" s="39"/>
      <c r="O3015" s="2"/>
      <c r="P3015" s="2"/>
      <c r="Q3015" s="2"/>
      <c r="R3015" s="2"/>
      <c r="S3015" s="2"/>
      <c r="V3015" s="2"/>
      <c r="W3015" s="2"/>
      <c r="X3015" s="2"/>
      <c r="Y3015" s="2"/>
      <c r="Z3015" s="2"/>
      <c r="AA3015" s="2"/>
      <c r="AB3015" s="2"/>
      <c r="AC3015" s="8"/>
      <c r="AE3015" s="2"/>
      <c r="AF3015" s="2"/>
      <c r="AG3015" s="2"/>
      <c r="AH3015" s="2"/>
      <c r="AI3015" s="2"/>
      <c r="AJ3015" s="2"/>
      <c r="AK3015" s="2"/>
      <c r="AL3015" s="8"/>
      <c r="AN3015" s="2"/>
      <c r="AO3015" s="2"/>
      <c r="AP3015" s="2"/>
      <c r="AQ3015" s="2"/>
      <c r="AR3015" s="2"/>
      <c r="AS3015" s="2"/>
      <c r="AT3015" s="2"/>
      <c r="AU3015" s="8"/>
      <c r="AW3015" s="2"/>
      <c r="AX3015" s="2"/>
      <c r="AY3015" s="2"/>
      <c r="AZ3015" s="2"/>
      <c r="BA3015" s="2"/>
      <c r="BB3015" s="2"/>
      <c r="BC3015" s="2"/>
      <c r="BD3015" s="8"/>
      <c r="BF3015" s="2"/>
      <c r="BH3015" s="2"/>
      <c r="BJ3015" s="2"/>
      <c r="BK3015" s="2"/>
      <c r="BL3015" s="2"/>
      <c r="BM3015" s="8"/>
    </row>
    <row r="3016" spans="1:65" x14ac:dyDescent="0.25">
      <c r="A3016" s="2"/>
      <c r="B3016" s="2"/>
      <c r="C3016" s="2"/>
      <c r="D3016" s="2"/>
      <c r="M3016" s="2"/>
      <c r="N3016" s="39"/>
      <c r="O3016" s="2"/>
      <c r="P3016" s="2"/>
      <c r="Q3016" s="2"/>
      <c r="R3016" s="2"/>
      <c r="S3016" s="2"/>
      <c r="V3016" s="2"/>
      <c r="W3016" s="2"/>
      <c r="X3016" s="2"/>
      <c r="Y3016" s="2"/>
      <c r="Z3016" s="2"/>
      <c r="AA3016" s="2"/>
      <c r="AB3016" s="2"/>
      <c r="AC3016" s="8"/>
      <c r="AE3016" s="2"/>
      <c r="AF3016" s="2"/>
      <c r="AG3016" s="2"/>
      <c r="AH3016" s="2"/>
      <c r="AI3016" s="2"/>
      <c r="AJ3016" s="2"/>
      <c r="AK3016" s="2"/>
      <c r="AL3016" s="8"/>
      <c r="AN3016" s="2"/>
      <c r="AO3016" s="2"/>
      <c r="AP3016" s="2"/>
      <c r="AQ3016" s="2"/>
      <c r="AR3016" s="2"/>
      <c r="AS3016" s="2"/>
      <c r="AT3016" s="2"/>
      <c r="AU3016" s="8"/>
      <c r="AW3016" s="2"/>
      <c r="AX3016" s="2"/>
      <c r="AY3016" s="2"/>
      <c r="AZ3016" s="2"/>
      <c r="BA3016" s="2"/>
      <c r="BB3016" s="2"/>
      <c r="BC3016" s="2"/>
      <c r="BD3016" s="8"/>
      <c r="BF3016" s="2"/>
      <c r="BH3016" s="2"/>
      <c r="BJ3016" s="2"/>
      <c r="BK3016" s="2"/>
      <c r="BL3016" s="2"/>
      <c r="BM3016" s="8"/>
    </row>
    <row r="3017" spans="1:65" x14ac:dyDescent="0.25">
      <c r="A3017" s="2"/>
      <c r="B3017" s="2"/>
      <c r="C3017" s="2"/>
      <c r="D3017" s="2"/>
      <c r="M3017" s="2"/>
      <c r="N3017" s="39"/>
      <c r="O3017" s="2"/>
      <c r="P3017" s="2"/>
      <c r="Q3017" s="2"/>
      <c r="R3017" s="2"/>
      <c r="S3017" s="2"/>
      <c r="V3017" s="2"/>
      <c r="W3017" s="2"/>
      <c r="X3017" s="2"/>
      <c r="Y3017" s="2"/>
      <c r="Z3017" s="2"/>
      <c r="AA3017" s="2"/>
      <c r="AB3017" s="2"/>
      <c r="AC3017" s="8"/>
      <c r="AE3017" s="2"/>
      <c r="AF3017" s="2"/>
      <c r="AG3017" s="2"/>
      <c r="AH3017" s="2"/>
      <c r="AI3017" s="2"/>
      <c r="AJ3017" s="2"/>
      <c r="AK3017" s="2"/>
      <c r="AL3017" s="8"/>
      <c r="AN3017" s="2"/>
      <c r="AO3017" s="2"/>
      <c r="AP3017" s="2"/>
      <c r="AQ3017" s="2"/>
      <c r="AR3017" s="2"/>
      <c r="AS3017" s="2"/>
      <c r="AT3017" s="2"/>
      <c r="AU3017" s="8"/>
      <c r="AW3017" s="2"/>
      <c r="AX3017" s="2"/>
      <c r="AY3017" s="2"/>
      <c r="AZ3017" s="2"/>
      <c r="BA3017" s="2"/>
      <c r="BB3017" s="2"/>
      <c r="BC3017" s="2"/>
      <c r="BD3017" s="8"/>
      <c r="BF3017" s="2"/>
      <c r="BH3017" s="2"/>
      <c r="BJ3017" s="2"/>
      <c r="BK3017" s="2"/>
      <c r="BL3017" s="2"/>
      <c r="BM3017" s="8"/>
    </row>
    <row r="3018" spans="1:65" x14ac:dyDescent="0.25">
      <c r="A3018" s="2"/>
      <c r="B3018" s="2"/>
      <c r="C3018" s="2"/>
      <c r="D3018" s="2"/>
      <c r="M3018" s="2"/>
      <c r="N3018" s="39"/>
      <c r="O3018" s="2"/>
      <c r="P3018" s="2"/>
      <c r="Q3018" s="2"/>
      <c r="R3018" s="2"/>
      <c r="S3018" s="2"/>
      <c r="V3018" s="2"/>
      <c r="W3018" s="2"/>
      <c r="X3018" s="2"/>
      <c r="Y3018" s="2"/>
      <c r="Z3018" s="2"/>
      <c r="AA3018" s="2"/>
      <c r="AB3018" s="2"/>
      <c r="AC3018" s="8"/>
      <c r="AE3018" s="2"/>
      <c r="AF3018" s="2"/>
      <c r="AG3018" s="2"/>
      <c r="AH3018" s="2"/>
      <c r="AI3018" s="2"/>
      <c r="AJ3018" s="2"/>
      <c r="AK3018" s="2"/>
      <c r="AL3018" s="8"/>
      <c r="AN3018" s="2"/>
      <c r="AO3018" s="2"/>
      <c r="AP3018" s="2"/>
      <c r="AQ3018" s="2"/>
      <c r="AR3018" s="2"/>
      <c r="AS3018" s="2"/>
      <c r="AT3018" s="2"/>
      <c r="AU3018" s="8"/>
      <c r="AW3018" s="2"/>
      <c r="AX3018" s="2"/>
      <c r="AY3018" s="2"/>
      <c r="AZ3018" s="2"/>
      <c r="BA3018" s="2"/>
      <c r="BB3018" s="2"/>
      <c r="BC3018" s="2"/>
      <c r="BD3018" s="8"/>
      <c r="BF3018" s="2"/>
      <c r="BH3018" s="2"/>
      <c r="BJ3018" s="2"/>
      <c r="BK3018" s="2"/>
      <c r="BL3018" s="2"/>
      <c r="BM3018" s="8"/>
    </row>
    <row r="3019" spans="1:65" x14ac:dyDescent="0.25">
      <c r="A3019" s="2"/>
      <c r="B3019" s="2"/>
      <c r="C3019" s="2"/>
      <c r="D3019" s="2"/>
      <c r="M3019" s="2"/>
      <c r="N3019" s="39"/>
      <c r="O3019" s="2"/>
      <c r="P3019" s="2"/>
      <c r="Q3019" s="2"/>
      <c r="R3019" s="2"/>
      <c r="S3019" s="2"/>
      <c r="V3019" s="2"/>
      <c r="W3019" s="2"/>
      <c r="X3019" s="2"/>
      <c r="Y3019" s="2"/>
      <c r="Z3019" s="2"/>
      <c r="AA3019" s="2"/>
      <c r="AB3019" s="2"/>
      <c r="AC3019" s="8"/>
      <c r="AE3019" s="2"/>
      <c r="AF3019" s="2"/>
      <c r="AG3019" s="2"/>
      <c r="AH3019" s="2"/>
      <c r="AI3019" s="2"/>
      <c r="AJ3019" s="2"/>
      <c r="AK3019" s="2"/>
      <c r="AL3019" s="8"/>
      <c r="AN3019" s="2"/>
      <c r="AO3019" s="2"/>
      <c r="AP3019" s="2"/>
      <c r="AQ3019" s="2"/>
      <c r="AR3019" s="2"/>
      <c r="AS3019" s="2"/>
      <c r="AT3019" s="2"/>
      <c r="AU3019" s="8"/>
      <c r="AW3019" s="2"/>
      <c r="AX3019" s="2"/>
      <c r="AY3019" s="2"/>
      <c r="AZ3019" s="2"/>
      <c r="BA3019" s="2"/>
      <c r="BB3019" s="2"/>
      <c r="BC3019" s="2"/>
      <c r="BD3019" s="8"/>
      <c r="BF3019" s="2"/>
      <c r="BH3019" s="2"/>
      <c r="BJ3019" s="2"/>
      <c r="BK3019" s="2"/>
      <c r="BL3019" s="2"/>
      <c r="BM3019" s="8"/>
    </row>
    <row r="3020" spans="1:65" x14ac:dyDescent="0.25">
      <c r="A3020" s="2"/>
      <c r="B3020" s="2"/>
      <c r="C3020" s="2"/>
      <c r="D3020" s="2"/>
      <c r="M3020" s="2"/>
      <c r="N3020" s="39"/>
      <c r="O3020" s="2"/>
      <c r="P3020" s="2"/>
      <c r="Q3020" s="2"/>
      <c r="R3020" s="2"/>
      <c r="S3020" s="2"/>
      <c r="V3020" s="2"/>
      <c r="W3020" s="2"/>
      <c r="X3020" s="2"/>
      <c r="Y3020" s="2"/>
      <c r="Z3020" s="2"/>
      <c r="AA3020" s="2"/>
      <c r="AB3020" s="2"/>
      <c r="AC3020" s="8"/>
      <c r="AE3020" s="2"/>
      <c r="AF3020" s="2"/>
      <c r="AG3020" s="2"/>
      <c r="AH3020" s="2"/>
      <c r="AI3020" s="2"/>
      <c r="AJ3020" s="2"/>
      <c r="AK3020" s="2"/>
      <c r="AL3020" s="8"/>
      <c r="AN3020" s="2"/>
      <c r="AO3020" s="2"/>
      <c r="AP3020" s="2"/>
      <c r="AQ3020" s="2"/>
      <c r="AR3020" s="2"/>
      <c r="AS3020" s="2"/>
      <c r="AT3020" s="2"/>
      <c r="AU3020" s="8"/>
      <c r="AW3020" s="2"/>
      <c r="AX3020" s="2"/>
      <c r="AY3020" s="2"/>
      <c r="AZ3020" s="2"/>
      <c r="BA3020" s="2"/>
      <c r="BB3020" s="2"/>
      <c r="BC3020" s="2"/>
      <c r="BD3020" s="8"/>
      <c r="BF3020" s="2"/>
      <c r="BH3020" s="2"/>
      <c r="BJ3020" s="2"/>
      <c r="BK3020" s="2"/>
      <c r="BL3020" s="2"/>
      <c r="BM3020" s="8"/>
    </row>
    <row r="3021" spans="1:65" x14ac:dyDescent="0.25">
      <c r="A3021" s="2"/>
      <c r="B3021" s="2"/>
      <c r="C3021" s="2"/>
      <c r="D3021" s="2"/>
      <c r="M3021" s="2"/>
      <c r="N3021" s="39"/>
      <c r="O3021" s="2"/>
      <c r="P3021" s="2"/>
      <c r="Q3021" s="2"/>
      <c r="R3021" s="2"/>
      <c r="S3021" s="2"/>
      <c r="V3021" s="2"/>
      <c r="W3021" s="2"/>
      <c r="X3021" s="2"/>
      <c r="Y3021" s="2"/>
      <c r="Z3021" s="2"/>
      <c r="AA3021" s="2"/>
      <c r="AB3021" s="2"/>
      <c r="AC3021" s="8"/>
      <c r="AE3021" s="2"/>
      <c r="AF3021" s="2"/>
      <c r="AG3021" s="2"/>
      <c r="AH3021" s="2"/>
      <c r="AI3021" s="2"/>
      <c r="AJ3021" s="2"/>
      <c r="AK3021" s="2"/>
      <c r="AL3021" s="8"/>
      <c r="AN3021" s="2"/>
      <c r="AO3021" s="2"/>
      <c r="AP3021" s="2"/>
      <c r="AQ3021" s="2"/>
      <c r="AR3021" s="2"/>
      <c r="AS3021" s="2"/>
      <c r="AT3021" s="2"/>
      <c r="AU3021" s="8"/>
      <c r="AW3021" s="2"/>
      <c r="AX3021" s="2"/>
      <c r="AY3021" s="2"/>
      <c r="AZ3021" s="2"/>
      <c r="BA3021" s="2"/>
      <c r="BB3021" s="2"/>
      <c r="BC3021" s="2"/>
      <c r="BD3021" s="8"/>
      <c r="BF3021" s="2"/>
      <c r="BH3021" s="2"/>
      <c r="BJ3021" s="2"/>
      <c r="BK3021" s="2"/>
      <c r="BL3021" s="2"/>
      <c r="BM3021" s="8"/>
    </row>
    <row r="3022" spans="1:65" x14ac:dyDescent="0.25">
      <c r="A3022" s="2"/>
      <c r="B3022" s="2"/>
      <c r="C3022" s="2"/>
      <c r="D3022" s="2"/>
      <c r="M3022" s="2"/>
      <c r="N3022" s="39"/>
      <c r="O3022" s="2"/>
      <c r="P3022" s="2"/>
      <c r="Q3022" s="2"/>
      <c r="R3022" s="2"/>
      <c r="S3022" s="2"/>
      <c r="V3022" s="2"/>
      <c r="W3022" s="2"/>
      <c r="X3022" s="2"/>
      <c r="Y3022" s="2"/>
      <c r="Z3022" s="2"/>
      <c r="AA3022" s="2"/>
      <c r="AB3022" s="2"/>
      <c r="AC3022" s="8"/>
      <c r="AE3022" s="2"/>
      <c r="AF3022" s="2"/>
      <c r="AG3022" s="2"/>
      <c r="AH3022" s="2"/>
      <c r="AI3022" s="2"/>
      <c r="AJ3022" s="2"/>
      <c r="AK3022" s="2"/>
      <c r="AL3022" s="8"/>
      <c r="AN3022" s="2"/>
      <c r="AO3022" s="2"/>
      <c r="AP3022" s="2"/>
      <c r="AQ3022" s="2"/>
      <c r="AR3022" s="2"/>
      <c r="AS3022" s="2"/>
      <c r="AT3022" s="2"/>
      <c r="AU3022" s="8"/>
      <c r="AW3022" s="2"/>
      <c r="AX3022" s="2"/>
      <c r="AY3022" s="2"/>
      <c r="AZ3022" s="2"/>
      <c r="BA3022" s="2"/>
      <c r="BB3022" s="2"/>
      <c r="BC3022" s="2"/>
      <c r="BD3022" s="8"/>
      <c r="BF3022" s="2"/>
      <c r="BH3022" s="2"/>
      <c r="BJ3022" s="2"/>
      <c r="BK3022" s="2"/>
      <c r="BL3022" s="2"/>
      <c r="BM3022" s="8"/>
    </row>
    <row r="3023" spans="1:65" x14ac:dyDescent="0.25">
      <c r="A3023" s="2"/>
      <c r="B3023" s="2"/>
      <c r="C3023" s="2"/>
      <c r="D3023" s="2"/>
      <c r="M3023" s="2"/>
      <c r="N3023" s="39"/>
      <c r="O3023" s="2"/>
      <c r="P3023" s="2"/>
      <c r="Q3023" s="2"/>
      <c r="R3023" s="2"/>
      <c r="S3023" s="2"/>
      <c r="V3023" s="2"/>
      <c r="W3023" s="2"/>
      <c r="X3023" s="2"/>
      <c r="Y3023" s="2"/>
      <c r="Z3023" s="2"/>
      <c r="AA3023" s="2"/>
      <c r="AB3023" s="2"/>
      <c r="AC3023" s="8"/>
      <c r="AE3023" s="2"/>
      <c r="AF3023" s="2"/>
      <c r="AG3023" s="2"/>
      <c r="AH3023" s="2"/>
      <c r="AI3023" s="2"/>
      <c r="AJ3023" s="2"/>
      <c r="AK3023" s="2"/>
      <c r="AL3023" s="8"/>
      <c r="AN3023" s="2"/>
      <c r="AO3023" s="2"/>
      <c r="AP3023" s="2"/>
      <c r="AQ3023" s="2"/>
      <c r="AR3023" s="2"/>
      <c r="AS3023" s="2"/>
      <c r="AT3023" s="2"/>
      <c r="AU3023" s="8"/>
      <c r="AW3023" s="2"/>
      <c r="AX3023" s="2"/>
      <c r="AY3023" s="2"/>
      <c r="AZ3023" s="2"/>
      <c r="BA3023" s="2"/>
      <c r="BB3023" s="2"/>
      <c r="BC3023" s="2"/>
      <c r="BD3023" s="8"/>
      <c r="BF3023" s="2"/>
      <c r="BH3023" s="2"/>
      <c r="BJ3023" s="2"/>
      <c r="BK3023" s="2"/>
      <c r="BL3023" s="2"/>
      <c r="BM3023" s="8"/>
    </row>
    <row r="3024" spans="1:65" x14ac:dyDescent="0.25">
      <c r="A3024" s="2"/>
      <c r="B3024" s="2"/>
      <c r="C3024" s="2"/>
      <c r="D3024" s="2"/>
      <c r="M3024" s="2"/>
      <c r="N3024" s="39"/>
      <c r="O3024" s="2"/>
      <c r="P3024" s="2"/>
      <c r="Q3024" s="2"/>
      <c r="R3024" s="2"/>
      <c r="S3024" s="2"/>
      <c r="V3024" s="2"/>
      <c r="W3024" s="2"/>
      <c r="X3024" s="2"/>
      <c r="Y3024" s="2"/>
      <c r="Z3024" s="2"/>
      <c r="AA3024" s="2"/>
      <c r="AB3024" s="2"/>
      <c r="AC3024" s="8"/>
      <c r="AE3024" s="2"/>
      <c r="AF3024" s="2"/>
      <c r="AG3024" s="2"/>
      <c r="AH3024" s="2"/>
      <c r="AI3024" s="2"/>
      <c r="AJ3024" s="2"/>
      <c r="AK3024" s="2"/>
      <c r="AL3024" s="8"/>
      <c r="AN3024" s="2"/>
      <c r="AO3024" s="2"/>
      <c r="AP3024" s="2"/>
      <c r="AQ3024" s="2"/>
      <c r="AR3024" s="2"/>
      <c r="AS3024" s="2"/>
      <c r="AT3024" s="2"/>
      <c r="AU3024" s="8"/>
      <c r="AW3024" s="2"/>
      <c r="AX3024" s="2"/>
      <c r="AY3024" s="2"/>
      <c r="AZ3024" s="2"/>
      <c r="BA3024" s="2"/>
      <c r="BB3024" s="2"/>
      <c r="BC3024" s="2"/>
      <c r="BD3024" s="8"/>
      <c r="BF3024" s="2"/>
      <c r="BH3024" s="2"/>
      <c r="BJ3024" s="2"/>
      <c r="BK3024" s="2"/>
      <c r="BL3024" s="2"/>
      <c r="BM3024" s="8"/>
    </row>
    <row r="3025" spans="1:65" x14ac:dyDescent="0.25">
      <c r="A3025" s="2"/>
      <c r="B3025" s="2"/>
      <c r="C3025" s="2"/>
      <c r="D3025" s="2"/>
      <c r="M3025" s="2"/>
      <c r="N3025" s="39"/>
      <c r="O3025" s="2"/>
      <c r="P3025" s="2"/>
      <c r="Q3025" s="2"/>
      <c r="R3025" s="2"/>
      <c r="S3025" s="2"/>
      <c r="V3025" s="2"/>
      <c r="W3025" s="2"/>
      <c r="X3025" s="2"/>
      <c r="Y3025" s="2"/>
      <c r="Z3025" s="2"/>
      <c r="AA3025" s="2"/>
      <c r="AB3025" s="2"/>
      <c r="AC3025" s="8"/>
      <c r="AE3025" s="2"/>
      <c r="AF3025" s="2"/>
      <c r="AG3025" s="2"/>
      <c r="AH3025" s="2"/>
      <c r="AI3025" s="2"/>
      <c r="AJ3025" s="2"/>
      <c r="AK3025" s="2"/>
      <c r="AL3025" s="8"/>
      <c r="AN3025" s="2"/>
      <c r="AO3025" s="2"/>
      <c r="AP3025" s="2"/>
      <c r="AQ3025" s="2"/>
      <c r="AR3025" s="2"/>
      <c r="AS3025" s="2"/>
      <c r="AT3025" s="2"/>
      <c r="AU3025" s="8"/>
      <c r="AW3025" s="2"/>
      <c r="AX3025" s="2"/>
      <c r="AY3025" s="2"/>
      <c r="AZ3025" s="2"/>
      <c r="BA3025" s="2"/>
      <c r="BB3025" s="2"/>
      <c r="BC3025" s="2"/>
      <c r="BD3025" s="8"/>
      <c r="BF3025" s="2"/>
      <c r="BH3025" s="2"/>
      <c r="BJ3025" s="2"/>
      <c r="BK3025" s="2"/>
      <c r="BL3025" s="2"/>
      <c r="BM3025" s="8"/>
    </row>
    <row r="3026" spans="1:65" x14ac:dyDescent="0.25">
      <c r="A3026" s="2"/>
      <c r="B3026" s="2"/>
      <c r="C3026" s="2"/>
      <c r="D3026" s="2"/>
      <c r="M3026" s="2"/>
      <c r="N3026" s="39"/>
      <c r="O3026" s="2"/>
      <c r="P3026" s="2"/>
      <c r="Q3026" s="2"/>
      <c r="R3026" s="2"/>
      <c r="S3026" s="2"/>
      <c r="V3026" s="2"/>
      <c r="W3026" s="2"/>
      <c r="X3026" s="2"/>
      <c r="Y3026" s="2"/>
      <c r="Z3026" s="2"/>
      <c r="AA3026" s="2"/>
      <c r="AB3026" s="2"/>
      <c r="AC3026" s="8"/>
      <c r="AE3026" s="2"/>
      <c r="AF3026" s="2"/>
      <c r="AG3026" s="2"/>
      <c r="AH3026" s="2"/>
      <c r="AI3026" s="2"/>
      <c r="AJ3026" s="2"/>
      <c r="AK3026" s="2"/>
      <c r="AL3026" s="8"/>
      <c r="AN3026" s="2"/>
      <c r="AO3026" s="2"/>
      <c r="AP3026" s="2"/>
      <c r="AQ3026" s="2"/>
      <c r="AR3026" s="2"/>
      <c r="AS3026" s="2"/>
      <c r="AT3026" s="2"/>
      <c r="AU3026" s="8"/>
      <c r="AW3026" s="2"/>
      <c r="AX3026" s="2"/>
      <c r="AY3026" s="2"/>
      <c r="AZ3026" s="2"/>
      <c r="BA3026" s="2"/>
      <c r="BB3026" s="2"/>
      <c r="BC3026" s="2"/>
      <c r="BD3026" s="8"/>
      <c r="BF3026" s="2"/>
      <c r="BH3026" s="2"/>
      <c r="BJ3026" s="2"/>
      <c r="BK3026" s="2"/>
      <c r="BL3026" s="2"/>
      <c r="BM3026" s="8"/>
    </row>
    <row r="3027" spans="1:65" x14ac:dyDescent="0.25">
      <c r="A3027" s="2"/>
      <c r="B3027" s="2"/>
      <c r="C3027" s="2"/>
      <c r="D3027" s="2"/>
      <c r="M3027" s="2"/>
      <c r="N3027" s="39"/>
      <c r="O3027" s="2"/>
      <c r="P3027" s="2"/>
      <c r="Q3027" s="2"/>
      <c r="R3027" s="2"/>
      <c r="S3027" s="2"/>
      <c r="V3027" s="2"/>
      <c r="W3027" s="2"/>
      <c r="X3027" s="2"/>
      <c r="Y3027" s="2"/>
      <c r="Z3027" s="2"/>
      <c r="AA3027" s="2"/>
      <c r="AB3027" s="2"/>
      <c r="AC3027" s="8"/>
      <c r="AE3027" s="2"/>
      <c r="AF3027" s="2"/>
      <c r="AG3027" s="2"/>
      <c r="AH3027" s="2"/>
      <c r="AI3027" s="2"/>
      <c r="AJ3027" s="2"/>
      <c r="AK3027" s="2"/>
      <c r="AL3027" s="8"/>
      <c r="AN3027" s="2"/>
      <c r="AO3027" s="2"/>
      <c r="AP3027" s="2"/>
      <c r="AQ3027" s="2"/>
      <c r="AR3027" s="2"/>
      <c r="AS3027" s="2"/>
      <c r="AT3027" s="2"/>
      <c r="AU3027" s="8"/>
      <c r="AW3027" s="2"/>
      <c r="AX3027" s="2"/>
      <c r="AY3027" s="2"/>
      <c r="AZ3027" s="2"/>
      <c r="BA3027" s="2"/>
      <c r="BB3027" s="2"/>
      <c r="BC3027" s="2"/>
      <c r="BD3027" s="8"/>
      <c r="BF3027" s="2"/>
      <c r="BH3027" s="2"/>
      <c r="BJ3027" s="2"/>
      <c r="BK3027" s="2"/>
      <c r="BL3027" s="2"/>
      <c r="BM3027" s="8"/>
    </row>
    <row r="3028" spans="1:65" x14ac:dyDescent="0.25">
      <c r="A3028" s="2"/>
      <c r="B3028" s="2"/>
      <c r="C3028" s="2"/>
      <c r="D3028" s="2"/>
      <c r="M3028" s="2"/>
      <c r="N3028" s="39"/>
      <c r="O3028" s="2"/>
      <c r="P3028" s="2"/>
      <c r="Q3028" s="2"/>
      <c r="R3028" s="2"/>
      <c r="S3028" s="2"/>
      <c r="V3028" s="2"/>
      <c r="W3028" s="2"/>
      <c r="X3028" s="2"/>
      <c r="Y3028" s="2"/>
      <c r="Z3028" s="2"/>
      <c r="AA3028" s="2"/>
      <c r="AB3028" s="2"/>
      <c r="AC3028" s="8"/>
      <c r="AE3028" s="2"/>
      <c r="AF3028" s="2"/>
      <c r="AG3028" s="2"/>
      <c r="AH3028" s="2"/>
      <c r="AI3028" s="2"/>
      <c r="AJ3028" s="2"/>
      <c r="AK3028" s="2"/>
      <c r="AL3028" s="8"/>
      <c r="AN3028" s="2"/>
      <c r="AO3028" s="2"/>
      <c r="AP3028" s="2"/>
      <c r="AQ3028" s="2"/>
      <c r="AR3028" s="2"/>
      <c r="AS3028" s="2"/>
      <c r="AT3028" s="2"/>
      <c r="AU3028" s="8"/>
      <c r="AW3028" s="2"/>
      <c r="AX3028" s="2"/>
      <c r="AY3028" s="2"/>
      <c r="AZ3028" s="2"/>
      <c r="BA3028" s="2"/>
      <c r="BB3028" s="2"/>
      <c r="BC3028" s="2"/>
      <c r="BD3028" s="8"/>
      <c r="BF3028" s="2"/>
      <c r="BH3028" s="2"/>
      <c r="BJ3028" s="2"/>
      <c r="BK3028" s="2"/>
      <c r="BL3028" s="2"/>
      <c r="BM3028" s="8"/>
    </row>
    <row r="3029" spans="1:65" x14ac:dyDescent="0.25">
      <c r="A3029" s="2"/>
      <c r="B3029" s="2"/>
      <c r="C3029" s="2"/>
      <c r="D3029" s="2"/>
      <c r="M3029" s="2"/>
      <c r="N3029" s="39"/>
      <c r="O3029" s="2"/>
      <c r="P3029" s="2"/>
      <c r="Q3029" s="2"/>
      <c r="R3029" s="2"/>
      <c r="S3029" s="2"/>
      <c r="V3029" s="2"/>
      <c r="W3029" s="2"/>
      <c r="X3029" s="2"/>
      <c r="Y3029" s="2"/>
      <c r="Z3029" s="2"/>
      <c r="AA3029" s="2"/>
      <c r="AB3029" s="2"/>
      <c r="AC3029" s="8"/>
      <c r="AE3029" s="2"/>
      <c r="AF3029" s="2"/>
      <c r="AG3029" s="2"/>
      <c r="AH3029" s="2"/>
      <c r="AI3029" s="2"/>
      <c r="AJ3029" s="2"/>
      <c r="AK3029" s="2"/>
      <c r="AL3029" s="8"/>
      <c r="AN3029" s="2"/>
      <c r="AO3029" s="2"/>
      <c r="AP3029" s="2"/>
      <c r="AQ3029" s="2"/>
      <c r="AR3029" s="2"/>
      <c r="AS3029" s="2"/>
      <c r="AT3029" s="2"/>
      <c r="AU3029" s="8"/>
      <c r="AW3029" s="2"/>
      <c r="AX3029" s="2"/>
      <c r="AY3029" s="2"/>
      <c r="AZ3029" s="2"/>
      <c r="BA3029" s="2"/>
      <c r="BB3029" s="2"/>
      <c r="BC3029" s="2"/>
      <c r="BD3029" s="8"/>
      <c r="BF3029" s="2"/>
      <c r="BH3029" s="2"/>
      <c r="BJ3029" s="2"/>
      <c r="BK3029" s="2"/>
      <c r="BL3029" s="2"/>
      <c r="BM3029" s="8"/>
    </row>
    <row r="3030" spans="1:65" x14ac:dyDescent="0.25">
      <c r="A3030" s="2"/>
      <c r="B3030" s="2"/>
      <c r="C3030" s="2"/>
      <c r="D3030" s="2"/>
      <c r="M3030" s="2"/>
      <c r="N3030" s="39"/>
      <c r="O3030" s="2"/>
      <c r="P3030" s="2"/>
      <c r="Q3030" s="2"/>
      <c r="R3030" s="2"/>
      <c r="S3030" s="2"/>
      <c r="V3030" s="2"/>
      <c r="W3030" s="2"/>
      <c r="X3030" s="2"/>
      <c r="Y3030" s="2"/>
      <c r="Z3030" s="2"/>
      <c r="AA3030" s="2"/>
      <c r="AB3030" s="2"/>
      <c r="AC3030" s="8"/>
      <c r="AE3030" s="2"/>
      <c r="AF3030" s="2"/>
      <c r="AG3030" s="2"/>
      <c r="AH3030" s="2"/>
      <c r="AI3030" s="2"/>
      <c r="AJ3030" s="2"/>
      <c r="AK3030" s="2"/>
      <c r="AL3030" s="8"/>
      <c r="AN3030" s="2"/>
      <c r="AO3030" s="2"/>
      <c r="AP3030" s="2"/>
      <c r="AQ3030" s="2"/>
      <c r="AR3030" s="2"/>
      <c r="AS3030" s="2"/>
      <c r="AT3030" s="2"/>
      <c r="AU3030" s="8"/>
      <c r="AW3030" s="2"/>
      <c r="AX3030" s="2"/>
      <c r="AY3030" s="2"/>
      <c r="AZ3030" s="2"/>
      <c r="BA3030" s="2"/>
      <c r="BB3030" s="2"/>
      <c r="BC3030" s="2"/>
      <c r="BD3030" s="8"/>
      <c r="BF3030" s="2"/>
      <c r="BH3030" s="2"/>
      <c r="BJ3030" s="2"/>
      <c r="BK3030" s="2"/>
      <c r="BL3030" s="2"/>
      <c r="BM3030" s="8"/>
    </row>
    <row r="3031" spans="1:65" x14ac:dyDescent="0.25">
      <c r="A3031" s="2"/>
      <c r="B3031" s="2"/>
      <c r="C3031" s="2"/>
      <c r="D3031" s="2"/>
      <c r="M3031" s="2"/>
      <c r="N3031" s="39"/>
      <c r="O3031" s="2"/>
      <c r="P3031" s="2"/>
      <c r="Q3031" s="2"/>
      <c r="R3031" s="2"/>
      <c r="S3031" s="2"/>
      <c r="V3031" s="2"/>
      <c r="W3031" s="2"/>
      <c r="X3031" s="2"/>
      <c r="Y3031" s="2"/>
      <c r="Z3031" s="2"/>
      <c r="AA3031" s="2"/>
      <c r="AB3031" s="2"/>
      <c r="AC3031" s="8"/>
      <c r="AE3031" s="2"/>
      <c r="AF3031" s="2"/>
      <c r="AG3031" s="2"/>
      <c r="AH3031" s="2"/>
      <c r="AI3031" s="2"/>
      <c r="AJ3031" s="2"/>
      <c r="AK3031" s="2"/>
      <c r="AL3031" s="8"/>
      <c r="AN3031" s="2"/>
      <c r="AO3031" s="2"/>
      <c r="AP3031" s="2"/>
      <c r="AQ3031" s="2"/>
      <c r="AR3031" s="2"/>
      <c r="AS3031" s="2"/>
      <c r="AT3031" s="2"/>
      <c r="AU3031" s="8"/>
      <c r="AW3031" s="2"/>
      <c r="AX3031" s="2"/>
      <c r="AY3031" s="2"/>
      <c r="AZ3031" s="2"/>
      <c r="BA3031" s="2"/>
      <c r="BB3031" s="2"/>
      <c r="BC3031" s="2"/>
      <c r="BD3031" s="8"/>
      <c r="BF3031" s="2"/>
      <c r="BH3031" s="2"/>
      <c r="BJ3031" s="2"/>
      <c r="BK3031" s="2"/>
      <c r="BL3031" s="2"/>
      <c r="BM3031" s="8"/>
    </row>
    <row r="3032" spans="1:65" x14ac:dyDescent="0.25">
      <c r="A3032" s="2"/>
      <c r="B3032" s="2"/>
      <c r="C3032" s="2"/>
      <c r="D3032" s="2"/>
      <c r="M3032" s="2"/>
      <c r="N3032" s="39"/>
      <c r="O3032" s="2"/>
      <c r="P3032" s="2"/>
      <c r="Q3032" s="2"/>
      <c r="R3032" s="2"/>
      <c r="S3032" s="2"/>
      <c r="V3032" s="2"/>
      <c r="W3032" s="2"/>
      <c r="X3032" s="2"/>
      <c r="Y3032" s="2"/>
      <c r="Z3032" s="2"/>
      <c r="AA3032" s="2"/>
      <c r="AB3032" s="2"/>
      <c r="AC3032" s="8"/>
      <c r="AE3032" s="2"/>
      <c r="AF3032" s="2"/>
      <c r="AG3032" s="2"/>
      <c r="AH3032" s="2"/>
      <c r="AI3032" s="2"/>
      <c r="AJ3032" s="2"/>
      <c r="AK3032" s="2"/>
      <c r="AL3032" s="8"/>
      <c r="AN3032" s="2"/>
      <c r="AO3032" s="2"/>
      <c r="AP3032" s="2"/>
      <c r="AQ3032" s="2"/>
      <c r="AR3032" s="2"/>
      <c r="AS3032" s="2"/>
      <c r="AT3032" s="2"/>
      <c r="AU3032" s="8"/>
      <c r="AW3032" s="2"/>
      <c r="AX3032" s="2"/>
      <c r="AY3032" s="2"/>
      <c r="AZ3032" s="2"/>
      <c r="BA3032" s="2"/>
      <c r="BB3032" s="2"/>
      <c r="BC3032" s="2"/>
      <c r="BD3032" s="8"/>
      <c r="BF3032" s="2"/>
      <c r="BH3032" s="2"/>
      <c r="BJ3032" s="2"/>
      <c r="BK3032" s="2"/>
      <c r="BL3032" s="2"/>
      <c r="BM3032" s="8"/>
    </row>
    <row r="3033" spans="1:65" x14ac:dyDescent="0.25">
      <c r="A3033" s="2"/>
      <c r="B3033" s="2"/>
      <c r="C3033" s="2"/>
      <c r="D3033" s="2"/>
      <c r="M3033" s="2"/>
      <c r="N3033" s="39"/>
      <c r="O3033" s="2"/>
      <c r="P3033" s="2"/>
      <c r="Q3033" s="2"/>
      <c r="R3033" s="2"/>
      <c r="S3033" s="2"/>
      <c r="V3033" s="2"/>
      <c r="W3033" s="2"/>
      <c r="X3033" s="2"/>
      <c r="Y3033" s="2"/>
      <c r="Z3033" s="2"/>
      <c r="AA3033" s="2"/>
      <c r="AB3033" s="2"/>
      <c r="AC3033" s="8"/>
      <c r="AE3033" s="2"/>
      <c r="AF3033" s="2"/>
      <c r="AG3033" s="2"/>
      <c r="AH3033" s="2"/>
      <c r="AI3033" s="2"/>
      <c r="AJ3033" s="2"/>
      <c r="AK3033" s="2"/>
      <c r="AL3033" s="8"/>
      <c r="AN3033" s="2"/>
      <c r="AO3033" s="2"/>
      <c r="AP3033" s="2"/>
      <c r="AQ3033" s="2"/>
      <c r="AR3033" s="2"/>
      <c r="AS3033" s="2"/>
      <c r="AT3033" s="2"/>
      <c r="AU3033" s="8"/>
      <c r="AW3033" s="2"/>
      <c r="AX3033" s="2"/>
      <c r="AY3033" s="2"/>
      <c r="AZ3033" s="2"/>
      <c r="BA3033" s="2"/>
      <c r="BB3033" s="2"/>
      <c r="BC3033" s="2"/>
      <c r="BD3033" s="8"/>
      <c r="BF3033" s="2"/>
      <c r="BH3033" s="2"/>
      <c r="BJ3033" s="2"/>
      <c r="BK3033" s="2"/>
      <c r="BL3033" s="2"/>
      <c r="BM3033" s="8"/>
    </row>
    <row r="3034" spans="1:65" x14ac:dyDescent="0.25">
      <c r="A3034" s="2"/>
      <c r="B3034" s="2"/>
      <c r="C3034" s="2"/>
      <c r="D3034" s="2"/>
      <c r="M3034" s="2"/>
      <c r="N3034" s="39"/>
      <c r="O3034" s="2"/>
      <c r="P3034" s="2"/>
      <c r="Q3034" s="2"/>
      <c r="R3034" s="2"/>
      <c r="S3034" s="2"/>
      <c r="V3034" s="2"/>
      <c r="W3034" s="2"/>
      <c r="X3034" s="2"/>
      <c r="Y3034" s="2"/>
      <c r="Z3034" s="2"/>
      <c r="AA3034" s="2"/>
      <c r="AB3034" s="2"/>
      <c r="AC3034" s="8"/>
      <c r="AE3034" s="2"/>
      <c r="AF3034" s="2"/>
      <c r="AG3034" s="2"/>
      <c r="AH3034" s="2"/>
      <c r="AI3034" s="2"/>
      <c r="AJ3034" s="2"/>
      <c r="AK3034" s="2"/>
      <c r="AL3034" s="8"/>
      <c r="AN3034" s="2"/>
      <c r="AO3034" s="2"/>
      <c r="AP3034" s="2"/>
      <c r="AQ3034" s="2"/>
      <c r="AR3034" s="2"/>
      <c r="AS3034" s="2"/>
      <c r="AT3034" s="2"/>
      <c r="AU3034" s="8"/>
      <c r="AW3034" s="2"/>
      <c r="AX3034" s="2"/>
      <c r="AY3034" s="2"/>
      <c r="AZ3034" s="2"/>
      <c r="BA3034" s="2"/>
      <c r="BB3034" s="2"/>
      <c r="BC3034" s="2"/>
      <c r="BD3034" s="8"/>
      <c r="BF3034" s="2"/>
      <c r="BH3034" s="2"/>
      <c r="BJ3034" s="2"/>
      <c r="BK3034" s="2"/>
      <c r="BL3034" s="2"/>
      <c r="BM3034" s="8"/>
    </row>
    <row r="3035" spans="1:65" x14ac:dyDescent="0.25">
      <c r="A3035" s="2"/>
      <c r="B3035" s="2"/>
      <c r="C3035" s="2"/>
      <c r="D3035" s="2"/>
      <c r="M3035" s="2"/>
      <c r="N3035" s="39"/>
      <c r="O3035" s="2"/>
      <c r="P3035" s="2"/>
      <c r="Q3035" s="2"/>
      <c r="R3035" s="2"/>
      <c r="S3035" s="2"/>
      <c r="V3035" s="2"/>
      <c r="W3035" s="2"/>
      <c r="X3035" s="2"/>
      <c r="Y3035" s="2"/>
      <c r="Z3035" s="2"/>
      <c r="AA3035" s="2"/>
      <c r="AB3035" s="2"/>
      <c r="AC3035" s="8"/>
      <c r="AE3035" s="2"/>
      <c r="AF3035" s="2"/>
      <c r="AG3035" s="2"/>
      <c r="AH3035" s="2"/>
      <c r="AI3035" s="2"/>
      <c r="AJ3035" s="2"/>
      <c r="AK3035" s="2"/>
      <c r="AL3035" s="8"/>
      <c r="AN3035" s="2"/>
      <c r="AO3035" s="2"/>
      <c r="AP3035" s="2"/>
      <c r="AQ3035" s="2"/>
      <c r="AR3035" s="2"/>
      <c r="AS3035" s="2"/>
      <c r="AT3035" s="2"/>
      <c r="AU3035" s="8"/>
      <c r="AW3035" s="2"/>
      <c r="AX3035" s="2"/>
      <c r="AY3035" s="2"/>
      <c r="AZ3035" s="2"/>
      <c r="BA3035" s="2"/>
      <c r="BB3035" s="2"/>
      <c r="BC3035" s="2"/>
      <c r="BD3035" s="8"/>
      <c r="BF3035" s="2"/>
      <c r="BH3035" s="2"/>
      <c r="BJ3035" s="2"/>
      <c r="BK3035" s="2"/>
      <c r="BL3035" s="2"/>
      <c r="BM3035" s="8"/>
    </row>
    <row r="3036" spans="1:65" x14ac:dyDescent="0.25">
      <c r="A3036" s="2"/>
      <c r="B3036" s="2"/>
      <c r="C3036" s="2"/>
      <c r="D3036" s="2"/>
      <c r="M3036" s="2"/>
      <c r="N3036" s="39"/>
      <c r="O3036" s="2"/>
      <c r="P3036" s="2"/>
      <c r="Q3036" s="2"/>
      <c r="R3036" s="2"/>
      <c r="S3036" s="2"/>
      <c r="V3036" s="2"/>
      <c r="W3036" s="2"/>
      <c r="X3036" s="2"/>
      <c r="Y3036" s="2"/>
      <c r="Z3036" s="2"/>
      <c r="AA3036" s="2"/>
      <c r="AB3036" s="2"/>
      <c r="AC3036" s="8"/>
      <c r="AE3036" s="2"/>
      <c r="AF3036" s="2"/>
      <c r="AG3036" s="2"/>
      <c r="AH3036" s="2"/>
      <c r="AI3036" s="2"/>
      <c r="AJ3036" s="2"/>
      <c r="AK3036" s="2"/>
      <c r="AL3036" s="8"/>
      <c r="AN3036" s="2"/>
      <c r="AO3036" s="2"/>
      <c r="AP3036" s="2"/>
      <c r="AQ3036" s="2"/>
      <c r="AR3036" s="2"/>
      <c r="AS3036" s="2"/>
      <c r="AT3036" s="2"/>
      <c r="AU3036" s="8"/>
      <c r="AW3036" s="2"/>
      <c r="AX3036" s="2"/>
      <c r="AY3036" s="2"/>
      <c r="AZ3036" s="2"/>
      <c r="BA3036" s="2"/>
      <c r="BB3036" s="2"/>
      <c r="BC3036" s="2"/>
      <c r="BD3036" s="8"/>
      <c r="BF3036" s="2"/>
      <c r="BH3036" s="2"/>
      <c r="BJ3036" s="2"/>
      <c r="BK3036" s="2"/>
      <c r="BL3036" s="2"/>
      <c r="BM3036" s="8"/>
    </row>
    <row r="3037" spans="1:65" x14ac:dyDescent="0.25">
      <c r="A3037" s="2"/>
      <c r="B3037" s="2"/>
      <c r="C3037" s="2"/>
      <c r="D3037" s="2"/>
      <c r="M3037" s="2"/>
      <c r="N3037" s="39"/>
      <c r="O3037" s="2"/>
      <c r="P3037" s="2"/>
      <c r="Q3037" s="2"/>
      <c r="R3037" s="2"/>
      <c r="S3037" s="2"/>
      <c r="V3037" s="2"/>
      <c r="W3037" s="2"/>
      <c r="X3037" s="2"/>
      <c r="Y3037" s="2"/>
      <c r="Z3037" s="2"/>
      <c r="AA3037" s="2"/>
      <c r="AB3037" s="2"/>
      <c r="AC3037" s="8"/>
      <c r="AE3037" s="2"/>
      <c r="AF3037" s="2"/>
      <c r="AG3037" s="2"/>
      <c r="AH3037" s="2"/>
      <c r="AI3037" s="2"/>
      <c r="AJ3037" s="2"/>
      <c r="AK3037" s="2"/>
      <c r="AL3037" s="8"/>
      <c r="AN3037" s="2"/>
      <c r="AO3037" s="2"/>
      <c r="AP3037" s="2"/>
      <c r="AQ3037" s="2"/>
      <c r="AR3037" s="2"/>
      <c r="AS3037" s="2"/>
      <c r="AT3037" s="2"/>
      <c r="AU3037" s="8"/>
      <c r="AW3037" s="2"/>
      <c r="AX3037" s="2"/>
      <c r="AY3037" s="2"/>
      <c r="AZ3037" s="2"/>
      <c r="BA3037" s="2"/>
      <c r="BB3037" s="2"/>
      <c r="BC3037" s="2"/>
      <c r="BD3037" s="8"/>
      <c r="BF3037" s="2"/>
      <c r="BH3037" s="2"/>
      <c r="BJ3037" s="2"/>
      <c r="BK3037" s="2"/>
      <c r="BL3037" s="2"/>
      <c r="BM3037" s="8"/>
    </row>
    <row r="3038" spans="1:65" x14ac:dyDescent="0.25">
      <c r="A3038" s="2"/>
      <c r="B3038" s="2"/>
      <c r="C3038" s="2"/>
      <c r="D3038" s="2"/>
      <c r="M3038" s="2"/>
      <c r="N3038" s="39"/>
      <c r="O3038" s="2"/>
      <c r="P3038" s="2"/>
      <c r="Q3038" s="2"/>
      <c r="R3038" s="2"/>
      <c r="S3038" s="2"/>
      <c r="V3038" s="2"/>
      <c r="W3038" s="2"/>
      <c r="X3038" s="2"/>
      <c r="Y3038" s="2"/>
      <c r="Z3038" s="2"/>
      <c r="AA3038" s="2"/>
      <c r="AB3038" s="2"/>
      <c r="AC3038" s="8"/>
      <c r="AE3038" s="2"/>
      <c r="AF3038" s="2"/>
      <c r="AG3038" s="2"/>
      <c r="AH3038" s="2"/>
      <c r="AI3038" s="2"/>
      <c r="AJ3038" s="2"/>
      <c r="AK3038" s="2"/>
      <c r="AL3038" s="8"/>
      <c r="AN3038" s="2"/>
      <c r="AO3038" s="2"/>
      <c r="AP3038" s="2"/>
      <c r="AQ3038" s="2"/>
      <c r="AR3038" s="2"/>
      <c r="AS3038" s="2"/>
      <c r="AT3038" s="2"/>
      <c r="AU3038" s="8"/>
      <c r="AW3038" s="2"/>
      <c r="AX3038" s="2"/>
      <c r="AY3038" s="2"/>
      <c r="AZ3038" s="2"/>
      <c r="BA3038" s="2"/>
      <c r="BB3038" s="2"/>
      <c r="BC3038" s="2"/>
      <c r="BD3038" s="8"/>
      <c r="BF3038" s="2"/>
      <c r="BH3038" s="2"/>
      <c r="BJ3038" s="2"/>
      <c r="BK3038" s="2"/>
      <c r="BL3038" s="2"/>
      <c r="BM3038" s="8"/>
    </row>
    <row r="3039" spans="1:65" x14ac:dyDescent="0.25">
      <c r="A3039" s="2"/>
      <c r="B3039" s="2"/>
      <c r="C3039" s="2"/>
      <c r="D3039" s="2"/>
      <c r="M3039" s="2"/>
      <c r="N3039" s="39"/>
      <c r="O3039" s="2"/>
      <c r="P3039" s="2"/>
      <c r="Q3039" s="2"/>
      <c r="R3039" s="2"/>
      <c r="S3039" s="2"/>
      <c r="V3039" s="2"/>
      <c r="W3039" s="2"/>
      <c r="X3039" s="2"/>
      <c r="Y3039" s="2"/>
      <c r="Z3039" s="2"/>
      <c r="AA3039" s="2"/>
      <c r="AB3039" s="2"/>
      <c r="AC3039" s="8"/>
      <c r="AE3039" s="2"/>
      <c r="AF3039" s="2"/>
      <c r="AG3039" s="2"/>
      <c r="AH3039" s="2"/>
      <c r="AI3039" s="2"/>
      <c r="AJ3039" s="2"/>
      <c r="AK3039" s="2"/>
      <c r="AL3039" s="8"/>
      <c r="AN3039" s="2"/>
      <c r="AO3039" s="2"/>
      <c r="AP3039" s="2"/>
      <c r="AQ3039" s="2"/>
      <c r="AR3039" s="2"/>
      <c r="AS3039" s="2"/>
      <c r="AT3039" s="2"/>
      <c r="AU3039" s="8"/>
      <c r="AW3039" s="2"/>
      <c r="AX3039" s="2"/>
      <c r="AY3039" s="2"/>
      <c r="AZ3039" s="2"/>
      <c r="BA3039" s="2"/>
      <c r="BB3039" s="2"/>
      <c r="BC3039" s="2"/>
      <c r="BD3039" s="8"/>
      <c r="BF3039" s="2"/>
      <c r="BH3039" s="2"/>
      <c r="BJ3039" s="2"/>
      <c r="BK3039" s="2"/>
      <c r="BL3039" s="2"/>
      <c r="BM3039" s="8"/>
    </row>
    <row r="3040" spans="1:65" x14ac:dyDescent="0.25">
      <c r="A3040" s="2"/>
      <c r="B3040" s="2"/>
      <c r="C3040" s="2"/>
      <c r="D3040" s="2"/>
      <c r="M3040" s="2"/>
      <c r="N3040" s="39"/>
      <c r="O3040" s="2"/>
      <c r="P3040" s="2"/>
      <c r="Q3040" s="2"/>
      <c r="R3040" s="2"/>
      <c r="S3040" s="2"/>
      <c r="V3040" s="2"/>
      <c r="W3040" s="2"/>
      <c r="X3040" s="2"/>
      <c r="Y3040" s="2"/>
      <c r="Z3040" s="2"/>
      <c r="AA3040" s="2"/>
      <c r="AB3040" s="2"/>
      <c r="AC3040" s="8"/>
      <c r="AE3040" s="2"/>
      <c r="AF3040" s="2"/>
      <c r="AG3040" s="2"/>
      <c r="AH3040" s="2"/>
      <c r="AI3040" s="2"/>
      <c r="AJ3040" s="2"/>
      <c r="AK3040" s="2"/>
      <c r="AL3040" s="8"/>
      <c r="AN3040" s="2"/>
      <c r="AO3040" s="2"/>
      <c r="AP3040" s="2"/>
      <c r="AQ3040" s="2"/>
      <c r="AR3040" s="2"/>
      <c r="AS3040" s="2"/>
      <c r="AT3040" s="2"/>
      <c r="AU3040" s="8"/>
      <c r="AW3040" s="2"/>
      <c r="AX3040" s="2"/>
      <c r="AY3040" s="2"/>
      <c r="AZ3040" s="2"/>
      <c r="BA3040" s="2"/>
      <c r="BB3040" s="2"/>
      <c r="BC3040" s="2"/>
      <c r="BD3040" s="8"/>
      <c r="BF3040" s="2"/>
      <c r="BH3040" s="2"/>
      <c r="BJ3040" s="2"/>
      <c r="BK3040" s="2"/>
      <c r="BL3040" s="2"/>
      <c r="BM3040" s="8"/>
    </row>
    <row r="3041" spans="1:65" x14ac:dyDescent="0.25">
      <c r="A3041" s="2"/>
      <c r="B3041" s="2"/>
      <c r="C3041" s="2"/>
      <c r="D3041" s="2"/>
      <c r="M3041" s="2"/>
      <c r="N3041" s="39"/>
      <c r="O3041" s="2"/>
      <c r="P3041" s="2"/>
      <c r="Q3041" s="2"/>
      <c r="R3041" s="2"/>
      <c r="S3041" s="2"/>
      <c r="V3041" s="2"/>
      <c r="W3041" s="2"/>
      <c r="X3041" s="2"/>
      <c r="Y3041" s="2"/>
      <c r="Z3041" s="2"/>
      <c r="AA3041" s="2"/>
      <c r="AB3041" s="2"/>
      <c r="AC3041" s="8"/>
      <c r="AE3041" s="2"/>
      <c r="AF3041" s="2"/>
      <c r="AG3041" s="2"/>
      <c r="AH3041" s="2"/>
      <c r="AI3041" s="2"/>
      <c r="AJ3041" s="2"/>
      <c r="AK3041" s="2"/>
      <c r="AL3041" s="8"/>
      <c r="AN3041" s="2"/>
      <c r="AO3041" s="2"/>
      <c r="AP3041" s="2"/>
      <c r="AQ3041" s="2"/>
      <c r="AR3041" s="2"/>
      <c r="AS3041" s="2"/>
      <c r="AT3041" s="2"/>
      <c r="AU3041" s="8"/>
      <c r="AW3041" s="2"/>
      <c r="AX3041" s="2"/>
      <c r="AY3041" s="2"/>
      <c r="AZ3041" s="2"/>
      <c r="BA3041" s="2"/>
      <c r="BB3041" s="2"/>
      <c r="BC3041" s="2"/>
      <c r="BD3041" s="8"/>
      <c r="BF3041" s="2"/>
      <c r="BH3041" s="2"/>
      <c r="BJ3041" s="2"/>
      <c r="BK3041" s="2"/>
      <c r="BL3041" s="2"/>
      <c r="BM3041" s="8"/>
    </row>
    <row r="3042" spans="1:65" x14ac:dyDescent="0.25">
      <c r="A3042" s="2"/>
      <c r="B3042" s="2"/>
      <c r="C3042" s="2"/>
      <c r="D3042" s="2"/>
      <c r="M3042" s="2"/>
      <c r="N3042" s="39"/>
      <c r="O3042" s="2"/>
      <c r="P3042" s="2"/>
      <c r="Q3042" s="2"/>
      <c r="R3042" s="2"/>
      <c r="S3042" s="2"/>
      <c r="V3042" s="2"/>
      <c r="W3042" s="2"/>
      <c r="X3042" s="2"/>
      <c r="Y3042" s="2"/>
      <c r="Z3042" s="2"/>
      <c r="AA3042" s="2"/>
      <c r="AB3042" s="2"/>
      <c r="AC3042" s="8"/>
      <c r="AE3042" s="2"/>
      <c r="AF3042" s="2"/>
      <c r="AG3042" s="2"/>
      <c r="AH3042" s="2"/>
      <c r="AI3042" s="2"/>
      <c r="AJ3042" s="2"/>
      <c r="AK3042" s="2"/>
      <c r="AL3042" s="8"/>
      <c r="AN3042" s="2"/>
      <c r="AO3042" s="2"/>
      <c r="AP3042" s="2"/>
      <c r="AQ3042" s="2"/>
      <c r="AR3042" s="2"/>
      <c r="AS3042" s="2"/>
      <c r="AT3042" s="2"/>
      <c r="AU3042" s="8"/>
      <c r="AW3042" s="2"/>
      <c r="AX3042" s="2"/>
      <c r="AY3042" s="2"/>
      <c r="AZ3042" s="2"/>
      <c r="BA3042" s="2"/>
      <c r="BB3042" s="2"/>
      <c r="BC3042" s="2"/>
      <c r="BD3042" s="8"/>
      <c r="BF3042" s="2"/>
      <c r="BH3042" s="2"/>
      <c r="BJ3042" s="2"/>
      <c r="BK3042" s="2"/>
      <c r="BL3042" s="2"/>
      <c r="BM3042" s="8"/>
    </row>
    <row r="3043" spans="1:65" x14ac:dyDescent="0.25">
      <c r="A3043" s="2"/>
      <c r="B3043" s="2"/>
      <c r="C3043" s="2"/>
      <c r="D3043" s="2"/>
      <c r="M3043" s="2"/>
      <c r="N3043" s="39"/>
      <c r="O3043" s="2"/>
      <c r="P3043" s="2"/>
      <c r="Q3043" s="2"/>
      <c r="R3043" s="2"/>
      <c r="S3043" s="2"/>
      <c r="V3043" s="2"/>
      <c r="W3043" s="2"/>
      <c r="X3043" s="2"/>
      <c r="Y3043" s="2"/>
      <c r="Z3043" s="2"/>
      <c r="AA3043" s="2"/>
      <c r="AB3043" s="2"/>
      <c r="AC3043" s="8"/>
      <c r="AE3043" s="2"/>
      <c r="AF3043" s="2"/>
      <c r="AG3043" s="2"/>
      <c r="AH3043" s="2"/>
      <c r="AI3043" s="2"/>
      <c r="AJ3043" s="2"/>
      <c r="AK3043" s="2"/>
      <c r="AL3043" s="8"/>
      <c r="AN3043" s="2"/>
      <c r="AO3043" s="2"/>
      <c r="AP3043" s="2"/>
      <c r="AQ3043" s="2"/>
      <c r="AR3043" s="2"/>
      <c r="AS3043" s="2"/>
      <c r="AT3043" s="2"/>
      <c r="AU3043" s="8"/>
      <c r="AW3043" s="2"/>
      <c r="AX3043" s="2"/>
      <c r="AY3043" s="2"/>
      <c r="AZ3043" s="2"/>
      <c r="BA3043" s="2"/>
      <c r="BB3043" s="2"/>
      <c r="BC3043" s="2"/>
      <c r="BD3043" s="8"/>
      <c r="BF3043" s="2"/>
      <c r="BH3043" s="2"/>
      <c r="BJ3043" s="2"/>
      <c r="BK3043" s="2"/>
      <c r="BL3043" s="2"/>
      <c r="BM3043" s="8"/>
    </row>
    <row r="3044" spans="1:65" x14ac:dyDescent="0.25">
      <c r="A3044" s="2"/>
      <c r="B3044" s="2"/>
      <c r="C3044" s="2"/>
      <c r="D3044" s="2"/>
      <c r="M3044" s="2"/>
      <c r="N3044" s="39"/>
      <c r="O3044" s="2"/>
      <c r="P3044" s="2"/>
      <c r="Q3044" s="2"/>
      <c r="R3044" s="2"/>
      <c r="S3044" s="2"/>
      <c r="V3044" s="2"/>
      <c r="W3044" s="2"/>
      <c r="X3044" s="2"/>
      <c r="Y3044" s="2"/>
      <c r="Z3044" s="2"/>
      <c r="AA3044" s="2"/>
      <c r="AB3044" s="2"/>
      <c r="AC3044" s="8"/>
      <c r="AE3044" s="2"/>
      <c r="AF3044" s="2"/>
      <c r="AG3044" s="2"/>
      <c r="AH3044" s="2"/>
      <c r="AI3044" s="2"/>
      <c r="AJ3044" s="2"/>
      <c r="AK3044" s="2"/>
      <c r="AL3044" s="8"/>
      <c r="AN3044" s="2"/>
      <c r="AO3044" s="2"/>
      <c r="AP3044" s="2"/>
      <c r="AQ3044" s="2"/>
      <c r="AR3044" s="2"/>
      <c r="AS3044" s="2"/>
      <c r="AT3044" s="2"/>
      <c r="AU3044" s="8"/>
      <c r="AW3044" s="2"/>
      <c r="AX3044" s="2"/>
      <c r="AY3044" s="2"/>
      <c r="AZ3044" s="2"/>
      <c r="BA3044" s="2"/>
      <c r="BB3044" s="2"/>
      <c r="BC3044" s="2"/>
      <c r="BD3044" s="8"/>
      <c r="BF3044" s="2"/>
      <c r="BH3044" s="2"/>
      <c r="BJ3044" s="2"/>
      <c r="BK3044" s="2"/>
      <c r="BL3044" s="2"/>
      <c r="BM3044" s="8"/>
    </row>
    <row r="3045" spans="1:65" x14ac:dyDescent="0.25">
      <c r="A3045" s="2"/>
      <c r="B3045" s="2"/>
      <c r="C3045" s="2"/>
      <c r="D3045" s="2"/>
      <c r="M3045" s="2"/>
      <c r="N3045" s="39"/>
      <c r="O3045" s="2"/>
      <c r="P3045" s="2"/>
      <c r="Q3045" s="2"/>
      <c r="R3045" s="2"/>
      <c r="S3045" s="2"/>
      <c r="V3045" s="2"/>
      <c r="W3045" s="2"/>
      <c r="X3045" s="2"/>
      <c r="Y3045" s="2"/>
      <c r="Z3045" s="2"/>
      <c r="AA3045" s="2"/>
      <c r="AB3045" s="2"/>
      <c r="AC3045" s="8"/>
      <c r="AE3045" s="2"/>
      <c r="AF3045" s="2"/>
      <c r="AG3045" s="2"/>
      <c r="AH3045" s="2"/>
      <c r="AI3045" s="2"/>
      <c r="AJ3045" s="2"/>
      <c r="AK3045" s="2"/>
      <c r="AL3045" s="8"/>
      <c r="AN3045" s="2"/>
      <c r="AO3045" s="2"/>
      <c r="AP3045" s="2"/>
      <c r="AQ3045" s="2"/>
      <c r="AR3045" s="2"/>
      <c r="AS3045" s="2"/>
      <c r="AT3045" s="2"/>
      <c r="AU3045" s="8"/>
      <c r="AW3045" s="2"/>
      <c r="AX3045" s="2"/>
      <c r="AY3045" s="2"/>
      <c r="AZ3045" s="2"/>
      <c r="BA3045" s="2"/>
      <c r="BB3045" s="2"/>
      <c r="BC3045" s="2"/>
      <c r="BD3045" s="8"/>
      <c r="BF3045" s="2"/>
      <c r="BH3045" s="2"/>
      <c r="BJ3045" s="2"/>
      <c r="BK3045" s="2"/>
      <c r="BL3045" s="2"/>
      <c r="BM3045" s="8"/>
    </row>
    <row r="3046" spans="1:65" x14ac:dyDescent="0.25">
      <c r="A3046" s="2"/>
      <c r="B3046" s="2"/>
      <c r="C3046" s="2"/>
      <c r="D3046" s="2"/>
      <c r="M3046" s="2"/>
      <c r="N3046" s="39"/>
      <c r="O3046" s="2"/>
      <c r="P3046" s="2"/>
      <c r="Q3046" s="2"/>
      <c r="R3046" s="2"/>
      <c r="S3046" s="2"/>
      <c r="V3046" s="2"/>
      <c r="W3046" s="2"/>
      <c r="X3046" s="2"/>
      <c r="Y3046" s="2"/>
      <c r="Z3046" s="2"/>
      <c r="AA3046" s="2"/>
      <c r="AB3046" s="2"/>
      <c r="AC3046" s="8"/>
      <c r="AE3046" s="2"/>
      <c r="AF3046" s="2"/>
      <c r="AG3046" s="2"/>
      <c r="AH3046" s="2"/>
      <c r="AI3046" s="2"/>
      <c r="AJ3046" s="2"/>
      <c r="AK3046" s="2"/>
      <c r="AL3046" s="8"/>
      <c r="AN3046" s="2"/>
      <c r="AO3046" s="2"/>
      <c r="AP3046" s="2"/>
      <c r="AQ3046" s="2"/>
      <c r="AR3046" s="2"/>
      <c r="AS3046" s="2"/>
      <c r="AT3046" s="2"/>
      <c r="AU3046" s="8"/>
      <c r="AW3046" s="2"/>
      <c r="AX3046" s="2"/>
      <c r="AY3046" s="2"/>
      <c r="AZ3046" s="2"/>
      <c r="BA3046" s="2"/>
      <c r="BB3046" s="2"/>
      <c r="BC3046" s="2"/>
      <c r="BD3046" s="8"/>
      <c r="BF3046" s="2"/>
      <c r="BH3046" s="2"/>
      <c r="BJ3046" s="2"/>
      <c r="BK3046" s="2"/>
      <c r="BL3046" s="2"/>
      <c r="BM3046" s="8"/>
    </row>
    <row r="3047" spans="1:65" x14ac:dyDescent="0.25">
      <c r="A3047" s="2"/>
      <c r="B3047" s="2"/>
      <c r="C3047" s="2"/>
      <c r="D3047" s="2"/>
      <c r="M3047" s="2"/>
      <c r="N3047" s="39"/>
      <c r="O3047" s="2"/>
      <c r="P3047" s="2"/>
      <c r="Q3047" s="2"/>
      <c r="R3047" s="2"/>
      <c r="S3047" s="2"/>
      <c r="V3047" s="2"/>
      <c r="W3047" s="2"/>
      <c r="X3047" s="2"/>
      <c r="Y3047" s="2"/>
      <c r="Z3047" s="2"/>
      <c r="AA3047" s="2"/>
      <c r="AB3047" s="2"/>
      <c r="AC3047" s="8"/>
      <c r="AE3047" s="2"/>
      <c r="AF3047" s="2"/>
      <c r="AG3047" s="2"/>
      <c r="AH3047" s="2"/>
      <c r="AI3047" s="2"/>
      <c r="AJ3047" s="2"/>
      <c r="AK3047" s="2"/>
      <c r="AL3047" s="8"/>
      <c r="AN3047" s="2"/>
      <c r="AO3047" s="2"/>
      <c r="AP3047" s="2"/>
      <c r="AQ3047" s="2"/>
      <c r="AR3047" s="2"/>
      <c r="AS3047" s="2"/>
      <c r="AT3047" s="2"/>
      <c r="AU3047" s="8"/>
      <c r="AW3047" s="2"/>
      <c r="AX3047" s="2"/>
      <c r="AY3047" s="2"/>
      <c r="AZ3047" s="2"/>
      <c r="BA3047" s="2"/>
      <c r="BB3047" s="2"/>
      <c r="BC3047" s="2"/>
      <c r="BD3047" s="8"/>
      <c r="BF3047" s="2"/>
      <c r="BH3047" s="2"/>
      <c r="BJ3047" s="2"/>
      <c r="BK3047" s="2"/>
      <c r="BL3047" s="2"/>
      <c r="BM3047" s="8"/>
    </row>
    <row r="3048" spans="1:65" x14ac:dyDescent="0.25">
      <c r="A3048" s="2"/>
      <c r="B3048" s="2"/>
      <c r="C3048" s="2"/>
      <c r="D3048" s="2"/>
      <c r="M3048" s="2"/>
      <c r="N3048" s="39"/>
      <c r="O3048" s="2"/>
      <c r="P3048" s="2"/>
      <c r="Q3048" s="2"/>
      <c r="R3048" s="2"/>
      <c r="S3048" s="2"/>
      <c r="V3048" s="2"/>
      <c r="W3048" s="2"/>
      <c r="X3048" s="2"/>
      <c r="Y3048" s="2"/>
      <c r="Z3048" s="2"/>
      <c r="AA3048" s="2"/>
      <c r="AB3048" s="2"/>
      <c r="AC3048" s="8"/>
      <c r="AE3048" s="2"/>
      <c r="AF3048" s="2"/>
      <c r="AG3048" s="2"/>
      <c r="AH3048" s="2"/>
      <c r="AI3048" s="2"/>
      <c r="AJ3048" s="2"/>
      <c r="AK3048" s="2"/>
      <c r="AL3048" s="8"/>
      <c r="AN3048" s="2"/>
      <c r="AO3048" s="2"/>
      <c r="AP3048" s="2"/>
      <c r="AQ3048" s="2"/>
      <c r="AR3048" s="2"/>
      <c r="AS3048" s="2"/>
      <c r="AT3048" s="2"/>
      <c r="AU3048" s="8"/>
      <c r="AW3048" s="2"/>
      <c r="AX3048" s="2"/>
      <c r="AY3048" s="2"/>
      <c r="AZ3048" s="2"/>
      <c r="BA3048" s="2"/>
      <c r="BB3048" s="2"/>
      <c r="BC3048" s="2"/>
      <c r="BD3048" s="8"/>
      <c r="BF3048" s="2"/>
      <c r="BH3048" s="2"/>
      <c r="BJ3048" s="2"/>
      <c r="BK3048" s="2"/>
      <c r="BL3048" s="2"/>
      <c r="BM3048" s="8"/>
    </row>
    <row r="3049" spans="1:65" x14ac:dyDescent="0.25">
      <c r="A3049" s="2"/>
      <c r="B3049" s="2"/>
      <c r="C3049" s="2"/>
      <c r="D3049" s="2"/>
      <c r="M3049" s="2"/>
      <c r="N3049" s="39"/>
      <c r="O3049" s="2"/>
      <c r="P3049" s="2"/>
      <c r="Q3049" s="2"/>
      <c r="R3049" s="2"/>
      <c r="S3049" s="2"/>
      <c r="V3049" s="2"/>
      <c r="W3049" s="2"/>
      <c r="X3049" s="2"/>
      <c r="Y3049" s="2"/>
      <c r="Z3049" s="2"/>
      <c r="AA3049" s="2"/>
      <c r="AB3049" s="2"/>
      <c r="AC3049" s="8"/>
      <c r="AE3049" s="2"/>
      <c r="AF3049" s="2"/>
      <c r="AG3049" s="2"/>
      <c r="AH3049" s="2"/>
      <c r="AI3049" s="2"/>
      <c r="AJ3049" s="2"/>
      <c r="AK3049" s="2"/>
      <c r="AL3049" s="8"/>
      <c r="AN3049" s="2"/>
      <c r="AO3049" s="2"/>
      <c r="AP3049" s="2"/>
      <c r="AQ3049" s="2"/>
      <c r="AR3049" s="2"/>
      <c r="AS3049" s="2"/>
      <c r="AT3049" s="2"/>
      <c r="AU3049" s="8"/>
      <c r="AW3049" s="2"/>
      <c r="AX3049" s="2"/>
      <c r="AY3049" s="2"/>
      <c r="AZ3049" s="2"/>
      <c r="BA3049" s="2"/>
      <c r="BB3049" s="2"/>
      <c r="BC3049" s="2"/>
      <c r="BD3049" s="8"/>
      <c r="BF3049" s="2"/>
      <c r="BH3049" s="2"/>
      <c r="BJ3049" s="2"/>
      <c r="BK3049" s="2"/>
      <c r="BL3049" s="2"/>
      <c r="BM3049" s="8"/>
    </row>
    <row r="3050" spans="1:65" x14ac:dyDescent="0.25">
      <c r="A3050" s="2"/>
      <c r="B3050" s="2"/>
      <c r="C3050" s="2"/>
      <c r="D3050" s="2"/>
      <c r="M3050" s="2"/>
      <c r="N3050" s="39"/>
      <c r="O3050" s="2"/>
      <c r="P3050" s="2"/>
      <c r="Q3050" s="2"/>
      <c r="R3050" s="2"/>
      <c r="S3050" s="2"/>
      <c r="V3050" s="2"/>
      <c r="W3050" s="2"/>
      <c r="X3050" s="2"/>
      <c r="Y3050" s="2"/>
      <c r="Z3050" s="2"/>
      <c r="AA3050" s="2"/>
      <c r="AB3050" s="2"/>
      <c r="AC3050" s="8"/>
      <c r="AE3050" s="2"/>
      <c r="AF3050" s="2"/>
      <c r="AG3050" s="2"/>
      <c r="AH3050" s="2"/>
      <c r="AI3050" s="2"/>
      <c r="AJ3050" s="2"/>
      <c r="AK3050" s="2"/>
      <c r="AL3050" s="8"/>
      <c r="AN3050" s="2"/>
      <c r="AO3050" s="2"/>
      <c r="AP3050" s="2"/>
      <c r="AQ3050" s="2"/>
      <c r="AR3050" s="2"/>
      <c r="AS3050" s="2"/>
      <c r="AT3050" s="2"/>
      <c r="AU3050" s="8"/>
      <c r="AW3050" s="2"/>
      <c r="AX3050" s="2"/>
      <c r="AY3050" s="2"/>
      <c r="AZ3050" s="2"/>
      <c r="BA3050" s="2"/>
      <c r="BB3050" s="2"/>
      <c r="BC3050" s="2"/>
      <c r="BD3050" s="8"/>
      <c r="BF3050" s="2"/>
      <c r="BH3050" s="2"/>
      <c r="BJ3050" s="2"/>
      <c r="BK3050" s="2"/>
      <c r="BL3050" s="2"/>
      <c r="BM3050" s="8"/>
    </row>
    <row r="3051" spans="1:65" x14ac:dyDescent="0.25">
      <c r="A3051" s="2"/>
      <c r="B3051" s="2"/>
      <c r="C3051" s="2"/>
      <c r="D3051" s="2"/>
      <c r="M3051" s="2"/>
      <c r="N3051" s="39"/>
      <c r="O3051" s="2"/>
      <c r="P3051" s="2"/>
      <c r="Q3051" s="2"/>
      <c r="R3051" s="2"/>
      <c r="S3051" s="2"/>
      <c r="V3051" s="2"/>
      <c r="W3051" s="2"/>
      <c r="X3051" s="2"/>
      <c r="Y3051" s="2"/>
      <c r="Z3051" s="2"/>
      <c r="AA3051" s="2"/>
      <c r="AB3051" s="2"/>
      <c r="AC3051" s="8"/>
      <c r="AE3051" s="2"/>
      <c r="AF3051" s="2"/>
      <c r="AG3051" s="2"/>
      <c r="AH3051" s="2"/>
      <c r="AI3051" s="2"/>
      <c r="AJ3051" s="2"/>
      <c r="AK3051" s="2"/>
      <c r="AL3051" s="8"/>
      <c r="AN3051" s="2"/>
      <c r="AO3051" s="2"/>
      <c r="AP3051" s="2"/>
      <c r="AQ3051" s="2"/>
      <c r="AR3051" s="2"/>
      <c r="AS3051" s="2"/>
      <c r="AT3051" s="2"/>
      <c r="AU3051" s="8"/>
      <c r="AW3051" s="2"/>
      <c r="AX3051" s="2"/>
      <c r="AY3051" s="2"/>
      <c r="AZ3051" s="2"/>
      <c r="BA3051" s="2"/>
      <c r="BB3051" s="2"/>
      <c r="BC3051" s="2"/>
      <c r="BD3051" s="8"/>
      <c r="BF3051" s="2"/>
      <c r="BH3051" s="2"/>
      <c r="BJ3051" s="2"/>
      <c r="BK3051" s="2"/>
      <c r="BL3051" s="2"/>
      <c r="BM3051" s="8"/>
    </row>
    <row r="3052" spans="1:65" x14ac:dyDescent="0.25">
      <c r="A3052" s="2"/>
      <c r="B3052" s="2"/>
      <c r="C3052" s="2"/>
      <c r="D3052" s="2"/>
      <c r="M3052" s="2"/>
      <c r="N3052" s="39"/>
      <c r="O3052" s="2"/>
      <c r="P3052" s="2"/>
      <c r="Q3052" s="2"/>
      <c r="R3052" s="2"/>
      <c r="S3052" s="2"/>
      <c r="V3052" s="2"/>
      <c r="W3052" s="2"/>
      <c r="X3052" s="2"/>
      <c r="Y3052" s="2"/>
      <c r="Z3052" s="2"/>
      <c r="AA3052" s="2"/>
      <c r="AB3052" s="2"/>
      <c r="AC3052" s="8"/>
      <c r="AE3052" s="2"/>
      <c r="AF3052" s="2"/>
      <c r="AG3052" s="2"/>
      <c r="AH3052" s="2"/>
      <c r="AI3052" s="2"/>
      <c r="AJ3052" s="2"/>
      <c r="AK3052" s="2"/>
      <c r="AL3052" s="8"/>
      <c r="AN3052" s="2"/>
      <c r="AO3052" s="2"/>
      <c r="AP3052" s="2"/>
      <c r="AQ3052" s="2"/>
      <c r="AR3052" s="2"/>
      <c r="AS3052" s="2"/>
      <c r="AT3052" s="2"/>
      <c r="AU3052" s="8"/>
      <c r="AW3052" s="2"/>
      <c r="AX3052" s="2"/>
      <c r="AY3052" s="2"/>
      <c r="AZ3052" s="2"/>
      <c r="BA3052" s="2"/>
      <c r="BB3052" s="2"/>
      <c r="BC3052" s="2"/>
      <c r="BD3052" s="8"/>
      <c r="BF3052" s="2"/>
      <c r="BH3052" s="2"/>
      <c r="BJ3052" s="2"/>
      <c r="BK3052" s="2"/>
      <c r="BL3052" s="2"/>
      <c r="BM3052" s="8"/>
    </row>
    <row r="3053" spans="1:65" x14ac:dyDescent="0.25">
      <c r="A3053" s="2"/>
      <c r="B3053" s="2"/>
      <c r="C3053" s="2"/>
      <c r="D3053" s="2"/>
      <c r="M3053" s="2"/>
      <c r="N3053" s="39"/>
      <c r="O3053" s="2"/>
      <c r="P3053" s="2"/>
      <c r="Q3053" s="2"/>
      <c r="R3053" s="2"/>
      <c r="S3053" s="2"/>
      <c r="V3053" s="2"/>
      <c r="W3053" s="2"/>
      <c r="X3053" s="2"/>
      <c r="Y3053" s="2"/>
      <c r="Z3053" s="2"/>
      <c r="AA3053" s="2"/>
      <c r="AB3053" s="2"/>
      <c r="AC3053" s="8"/>
      <c r="AE3053" s="2"/>
      <c r="AF3053" s="2"/>
      <c r="AG3053" s="2"/>
      <c r="AH3053" s="2"/>
      <c r="AI3053" s="2"/>
      <c r="AJ3053" s="2"/>
      <c r="AK3053" s="2"/>
      <c r="AL3053" s="8"/>
      <c r="AN3053" s="2"/>
      <c r="AO3053" s="2"/>
      <c r="AP3053" s="2"/>
      <c r="AQ3053" s="2"/>
      <c r="AR3053" s="2"/>
      <c r="AS3053" s="2"/>
      <c r="AT3053" s="2"/>
      <c r="AU3053" s="8"/>
      <c r="AW3053" s="2"/>
      <c r="AX3053" s="2"/>
      <c r="AY3053" s="2"/>
      <c r="AZ3053" s="2"/>
      <c r="BA3053" s="2"/>
      <c r="BB3053" s="2"/>
      <c r="BC3053" s="2"/>
      <c r="BD3053" s="8"/>
      <c r="BF3053" s="2"/>
      <c r="BH3053" s="2"/>
      <c r="BJ3053" s="2"/>
      <c r="BK3053" s="2"/>
      <c r="BL3053" s="2"/>
      <c r="BM3053" s="8"/>
    </row>
    <row r="3054" spans="1:65" x14ac:dyDescent="0.25">
      <c r="A3054" s="2"/>
      <c r="B3054" s="2"/>
      <c r="C3054" s="2"/>
      <c r="D3054" s="2"/>
      <c r="M3054" s="2"/>
      <c r="N3054" s="39"/>
      <c r="O3054" s="2"/>
      <c r="P3054" s="2"/>
      <c r="Q3054" s="2"/>
      <c r="R3054" s="2"/>
      <c r="S3054" s="2"/>
      <c r="V3054" s="2"/>
      <c r="W3054" s="2"/>
      <c r="X3054" s="2"/>
      <c r="Y3054" s="2"/>
      <c r="Z3054" s="2"/>
      <c r="AA3054" s="2"/>
      <c r="AB3054" s="2"/>
      <c r="AC3054" s="8"/>
      <c r="AE3054" s="2"/>
      <c r="AF3054" s="2"/>
      <c r="AG3054" s="2"/>
      <c r="AH3054" s="2"/>
      <c r="AI3054" s="2"/>
      <c r="AJ3054" s="2"/>
      <c r="AK3054" s="2"/>
      <c r="AL3054" s="8"/>
      <c r="AN3054" s="2"/>
      <c r="AO3054" s="2"/>
      <c r="AP3054" s="2"/>
      <c r="AQ3054" s="2"/>
      <c r="AR3054" s="2"/>
      <c r="AS3054" s="2"/>
      <c r="AT3054" s="2"/>
      <c r="AU3054" s="8"/>
      <c r="AW3054" s="2"/>
      <c r="AX3054" s="2"/>
      <c r="AY3054" s="2"/>
      <c r="AZ3054" s="2"/>
      <c r="BA3054" s="2"/>
      <c r="BB3054" s="2"/>
      <c r="BC3054" s="2"/>
      <c r="BD3054" s="8"/>
      <c r="BF3054" s="2"/>
      <c r="BH3054" s="2"/>
      <c r="BJ3054" s="2"/>
      <c r="BK3054" s="2"/>
      <c r="BL3054" s="2"/>
      <c r="BM3054" s="8"/>
    </row>
    <row r="3055" spans="1:65" x14ac:dyDescent="0.25">
      <c r="A3055" s="2"/>
      <c r="B3055" s="2"/>
      <c r="C3055" s="2"/>
      <c r="D3055" s="2"/>
      <c r="M3055" s="2"/>
      <c r="N3055" s="39"/>
      <c r="O3055" s="2"/>
      <c r="P3055" s="2"/>
      <c r="Q3055" s="2"/>
      <c r="R3055" s="2"/>
      <c r="S3055" s="2"/>
      <c r="V3055" s="2"/>
      <c r="W3055" s="2"/>
      <c r="X3055" s="2"/>
      <c r="Y3055" s="2"/>
      <c r="Z3055" s="2"/>
      <c r="AA3055" s="2"/>
      <c r="AB3055" s="2"/>
      <c r="AC3055" s="8"/>
      <c r="AE3055" s="2"/>
      <c r="AF3055" s="2"/>
      <c r="AG3055" s="2"/>
      <c r="AH3055" s="2"/>
      <c r="AI3055" s="2"/>
      <c r="AJ3055" s="2"/>
      <c r="AK3055" s="2"/>
      <c r="AL3055" s="8"/>
      <c r="AN3055" s="2"/>
      <c r="AO3055" s="2"/>
      <c r="AP3055" s="2"/>
      <c r="AQ3055" s="2"/>
      <c r="AR3055" s="2"/>
      <c r="AS3055" s="2"/>
      <c r="AT3055" s="2"/>
      <c r="AU3055" s="8"/>
      <c r="AW3055" s="2"/>
      <c r="AX3055" s="2"/>
      <c r="AY3055" s="2"/>
      <c r="AZ3055" s="2"/>
      <c r="BA3055" s="2"/>
      <c r="BB3055" s="2"/>
      <c r="BC3055" s="2"/>
      <c r="BD3055" s="8"/>
      <c r="BF3055" s="2"/>
      <c r="BH3055" s="2"/>
      <c r="BJ3055" s="2"/>
      <c r="BK3055" s="2"/>
      <c r="BL3055" s="2"/>
      <c r="BM3055" s="8"/>
    </row>
    <row r="3056" spans="1:65" x14ac:dyDescent="0.25">
      <c r="A3056" s="2"/>
      <c r="B3056" s="2"/>
      <c r="C3056" s="2"/>
      <c r="D3056" s="2"/>
      <c r="M3056" s="2"/>
      <c r="N3056" s="39"/>
      <c r="O3056" s="2"/>
      <c r="P3056" s="2"/>
      <c r="Q3056" s="2"/>
      <c r="R3056" s="2"/>
      <c r="S3056" s="2"/>
      <c r="V3056" s="2"/>
      <c r="W3056" s="2"/>
      <c r="X3056" s="2"/>
      <c r="Y3056" s="2"/>
      <c r="Z3056" s="2"/>
      <c r="AA3056" s="2"/>
      <c r="AB3056" s="2"/>
      <c r="AC3056" s="8"/>
      <c r="AE3056" s="2"/>
      <c r="AF3056" s="2"/>
      <c r="AG3056" s="2"/>
      <c r="AH3056" s="2"/>
      <c r="AI3056" s="2"/>
      <c r="AJ3056" s="2"/>
      <c r="AK3056" s="2"/>
      <c r="AL3056" s="8"/>
      <c r="AN3056" s="2"/>
      <c r="AO3056" s="2"/>
      <c r="AP3056" s="2"/>
      <c r="AQ3056" s="2"/>
      <c r="AR3056" s="2"/>
      <c r="AS3056" s="2"/>
      <c r="AT3056" s="2"/>
      <c r="AU3056" s="8"/>
      <c r="AW3056" s="2"/>
      <c r="AX3056" s="2"/>
      <c r="AY3056" s="2"/>
      <c r="AZ3056" s="2"/>
      <c r="BA3056" s="2"/>
      <c r="BB3056" s="2"/>
      <c r="BC3056" s="2"/>
      <c r="BD3056" s="8"/>
      <c r="BF3056" s="2"/>
      <c r="BH3056" s="2"/>
      <c r="BJ3056" s="2"/>
      <c r="BK3056" s="2"/>
      <c r="BL3056" s="2"/>
      <c r="BM3056" s="8"/>
    </row>
    <row r="3057" spans="1:65" x14ac:dyDescent="0.25">
      <c r="A3057" s="2"/>
      <c r="B3057" s="2"/>
      <c r="C3057" s="2"/>
      <c r="D3057" s="2"/>
      <c r="M3057" s="2"/>
      <c r="N3057" s="39"/>
      <c r="O3057" s="2"/>
      <c r="P3057" s="2"/>
      <c r="Q3057" s="2"/>
      <c r="R3057" s="2"/>
      <c r="S3057" s="2"/>
      <c r="V3057" s="2"/>
      <c r="W3057" s="2"/>
      <c r="X3057" s="2"/>
      <c r="Y3057" s="2"/>
      <c r="Z3057" s="2"/>
      <c r="AA3057" s="2"/>
      <c r="AB3057" s="2"/>
      <c r="AC3057" s="8"/>
      <c r="AE3057" s="2"/>
      <c r="AF3057" s="2"/>
      <c r="AG3057" s="2"/>
      <c r="AH3057" s="2"/>
      <c r="AI3057" s="2"/>
      <c r="AJ3057" s="2"/>
      <c r="AK3057" s="2"/>
      <c r="AL3057" s="8"/>
      <c r="AN3057" s="2"/>
      <c r="AO3057" s="2"/>
      <c r="AP3057" s="2"/>
      <c r="AQ3057" s="2"/>
      <c r="AR3057" s="2"/>
      <c r="AS3057" s="2"/>
      <c r="AT3057" s="2"/>
      <c r="AU3057" s="8"/>
      <c r="AW3057" s="2"/>
      <c r="AX3057" s="2"/>
      <c r="AY3057" s="2"/>
      <c r="AZ3057" s="2"/>
      <c r="BA3057" s="2"/>
      <c r="BB3057" s="2"/>
      <c r="BC3057" s="2"/>
      <c r="BD3057" s="8"/>
      <c r="BF3057" s="2"/>
      <c r="BH3057" s="2"/>
      <c r="BJ3057" s="2"/>
      <c r="BK3057" s="2"/>
      <c r="BL3057" s="2"/>
      <c r="BM3057" s="8"/>
    </row>
    <row r="3058" spans="1:65" x14ac:dyDescent="0.25">
      <c r="A3058" s="2"/>
      <c r="B3058" s="2"/>
      <c r="C3058" s="2"/>
      <c r="D3058" s="2"/>
      <c r="M3058" s="2"/>
      <c r="N3058" s="39"/>
      <c r="O3058" s="2"/>
      <c r="P3058" s="2"/>
      <c r="Q3058" s="2"/>
      <c r="R3058" s="2"/>
      <c r="S3058" s="2"/>
      <c r="V3058" s="2"/>
      <c r="W3058" s="2"/>
      <c r="X3058" s="2"/>
      <c r="Y3058" s="2"/>
      <c r="Z3058" s="2"/>
      <c r="AA3058" s="2"/>
      <c r="AB3058" s="2"/>
      <c r="AC3058" s="8"/>
      <c r="AE3058" s="2"/>
      <c r="AF3058" s="2"/>
      <c r="AG3058" s="2"/>
      <c r="AH3058" s="2"/>
      <c r="AI3058" s="2"/>
      <c r="AJ3058" s="2"/>
      <c r="AK3058" s="2"/>
      <c r="AL3058" s="8"/>
      <c r="AN3058" s="2"/>
      <c r="AO3058" s="2"/>
      <c r="AP3058" s="2"/>
      <c r="AQ3058" s="2"/>
      <c r="AR3058" s="2"/>
      <c r="AS3058" s="2"/>
      <c r="AT3058" s="2"/>
      <c r="AU3058" s="8"/>
      <c r="AW3058" s="2"/>
      <c r="AX3058" s="2"/>
      <c r="AY3058" s="2"/>
      <c r="AZ3058" s="2"/>
      <c r="BA3058" s="2"/>
      <c r="BB3058" s="2"/>
      <c r="BC3058" s="2"/>
      <c r="BD3058" s="8"/>
      <c r="BF3058" s="2"/>
      <c r="BH3058" s="2"/>
      <c r="BJ3058" s="2"/>
      <c r="BK3058" s="2"/>
      <c r="BL3058" s="2"/>
      <c r="BM3058" s="8"/>
    </row>
    <row r="3059" spans="1:65" x14ac:dyDescent="0.25">
      <c r="A3059" s="2"/>
      <c r="B3059" s="2"/>
      <c r="C3059" s="2"/>
      <c r="D3059" s="2"/>
      <c r="M3059" s="2"/>
      <c r="N3059" s="39"/>
      <c r="O3059" s="2"/>
      <c r="P3059" s="2"/>
      <c r="Q3059" s="2"/>
      <c r="R3059" s="2"/>
      <c r="S3059" s="2"/>
      <c r="V3059" s="2"/>
      <c r="W3059" s="2"/>
      <c r="X3059" s="2"/>
      <c r="Y3059" s="2"/>
      <c r="Z3059" s="2"/>
      <c r="AA3059" s="2"/>
      <c r="AB3059" s="2"/>
      <c r="AC3059" s="8"/>
      <c r="AE3059" s="2"/>
      <c r="AF3059" s="2"/>
      <c r="AG3059" s="2"/>
      <c r="AH3059" s="2"/>
      <c r="AI3059" s="2"/>
      <c r="AJ3059" s="2"/>
      <c r="AK3059" s="2"/>
      <c r="AL3059" s="8"/>
      <c r="AN3059" s="2"/>
      <c r="AO3059" s="2"/>
      <c r="AP3059" s="2"/>
      <c r="AQ3059" s="2"/>
      <c r="AR3059" s="2"/>
      <c r="AS3059" s="2"/>
      <c r="AT3059" s="2"/>
      <c r="AU3059" s="8"/>
      <c r="AW3059" s="2"/>
      <c r="AX3059" s="2"/>
      <c r="AY3059" s="2"/>
      <c r="AZ3059" s="2"/>
      <c r="BA3059" s="2"/>
      <c r="BB3059" s="2"/>
      <c r="BC3059" s="2"/>
      <c r="BD3059" s="8"/>
      <c r="BF3059" s="2"/>
      <c r="BH3059" s="2"/>
      <c r="BJ3059" s="2"/>
      <c r="BK3059" s="2"/>
      <c r="BL3059" s="2"/>
      <c r="BM3059" s="8"/>
    </row>
    <row r="3060" spans="1:65" x14ac:dyDescent="0.25">
      <c r="A3060" s="2"/>
      <c r="B3060" s="2"/>
      <c r="C3060" s="2"/>
      <c r="D3060" s="2"/>
      <c r="M3060" s="2"/>
      <c r="N3060" s="39"/>
      <c r="O3060" s="2"/>
      <c r="P3060" s="2"/>
      <c r="Q3060" s="2"/>
      <c r="R3060" s="2"/>
      <c r="S3060" s="2"/>
      <c r="V3060" s="2"/>
      <c r="W3060" s="2"/>
      <c r="X3060" s="2"/>
      <c r="Y3060" s="2"/>
      <c r="Z3060" s="2"/>
      <c r="AA3060" s="2"/>
      <c r="AB3060" s="2"/>
      <c r="AC3060" s="8"/>
      <c r="AE3060" s="2"/>
      <c r="AF3060" s="2"/>
      <c r="AG3060" s="2"/>
      <c r="AH3060" s="2"/>
      <c r="AI3060" s="2"/>
      <c r="AJ3060" s="2"/>
      <c r="AK3060" s="2"/>
      <c r="AL3060" s="8"/>
      <c r="AN3060" s="2"/>
      <c r="AO3060" s="2"/>
      <c r="AP3060" s="2"/>
      <c r="AQ3060" s="2"/>
      <c r="AR3060" s="2"/>
      <c r="AS3060" s="2"/>
      <c r="AT3060" s="2"/>
      <c r="AU3060" s="8"/>
      <c r="AW3060" s="2"/>
      <c r="AX3060" s="2"/>
      <c r="AY3060" s="2"/>
      <c r="AZ3060" s="2"/>
      <c r="BA3060" s="2"/>
      <c r="BB3060" s="2"/>
      <c r="BC3060" s="2"/>
      <c r="BD3060" s="8"/>
      <c r="BF3060" s="2"/>
      <c r="BH3060" s="2"/>
      <c r="BJ3060" s="2"/>
      <c r="BK3060" s="2"/>
      <c r="BL3060" s="2"/>
      <c r="BM3060" s="8"/>
    </row>
    <row r="3061" spans="1:65" x14ac:dyDescent="0.25">
      <c r="A3061" s="2"/>
      <c r="B3061" s="2"/>
      <c r="C3061" s="2"/>
      <c r="D3061" s="2"/>
      <c r="M3061" s="2"/>
      <c r="N3061" s="39"/>
      <c r="O3061" s="2"/>
      <c r="P3061" s="2"/>
      <c r="Q3061" s="2"/>
      <c r="R3061" s="2"/>
      <c r="S3061" s="2"/>
      <c r="V3061" s="2"/>
      <c r="W3061" s="2"/>
      <c r="X3061" s="2"/>
      <c r="Y3061" s="2"/>
      <c r="Z3061" s="2"/>
      <c r="AA3061" s="2"/>
      <c r="AB3061" s="2"/>
      <c r="AC3061" s="8"/>
      <c r="AE3061" s="2"/>
      <c r="AF3061" s="2"/>
      <c r="AG3061" s="2"/>
      <c r="AH3061" s="2"/>
      <c r="AI3061" s="2"/>
      <c r="AJ3061" s="2"/>
      <c r="AK3061" s="2"/>
      <c r="AL3061" s="8"/>
      <c r="AN3061" s="2"/>
      <c r="AO3061" s="2"/>
      <c r="AP3061" s="2"/>
      <c r="AQ3061" s="2"/>
      <c r="AR3061" s="2"/>
      <c r="AS3061" s="2"/>
      <c r="AT3061" s="2"/>
      <c r="AU3061" s="8"/>
      <c r="AW3061" s="2"/>
      <c r="AX3061" s="2"/>
      <c r="AY3061" s="2"/>
      <c r="AZ3061" s="2"/>
      <c r="BA3061" s="2"/>
      <c r="BB3061" s="2"/>
      <c r="BC3061" s="2"/>
      <c r="BD3061" s="8"/>
      <c r="BF3061" s="2"/>
      <c r="BH3061" s="2"/>
      <c r="BJ3061" s="2"/>
      <c r="BK3061" s="2"/>
      <c r="BL3061" s="2"/>
      <c r="BM3061" s="8"/>
    </row>
    <row r="3062" spans="1:65" x14ac:dyDescent="0.25">
      <c r="A3062" s="2"/>
      <c r="B3062" s="2"/>
      <c r="C3062" s="2"/>
      <c r="D3062" s="2"/>
      <c r="M3062" s="2"/>
      <c r="N3062" s="39"/>
      <c r="O3062" s="2"/>
      <c r="P3062" s="2"/>
      <c r="Q3062" s="2"/>
      <c r="R3062" s="2"/>
      <c r="S3062" s="2"/>
      <c r="V3062" s="2"/>
      <c r="W3062" s="2"/>
      <c r="X3062" s="2"/>
      <c r="Y3062" s="2"/>
      <c r="Z3062" s="2"/>
      <c r="AA3062" s="2"/>
      <c r="AB3062" s="2"/>
      <c r="AC3062" s="8"/>
      <c r="AE3062" s="2"/>
      <c r="AF3062" s="2"/>
      <c r="AG3062" s="2"/>
      <c r="AH3062" s="2"/>
      <c r="AI3062" s="2"/>
      <c r="AJ3062" s="2"/>
      <c r="AK3062" s="2"/>
      <c r="AL3062" s="8"/>
      <c r="AN3062" s="2"/>
      <c r="AO3062" s="2"/>
      <c r="AP3062" s="2"/>
      <c r="AQ3062" s="2"/>
      <c r="AR3062" s="2"/>
      <c r="AS3062" s="2"/>
      <c r="AT3062" s="2"/>
      <c r="AU3062" s="8"/>
      <c r="AW3062" s="2"/>
      <c r="AX3062" s="2"/>
      <c r="AY3062" s="2"/>
      <c r="AZ3062" s="2"/>
      <c r="BA3062" s="2"/>
      <c r="BB3062" s="2"/>
      <c r="BC3062" s="2"/>
      <c r="BD3062" s="8"/>
      <c r="BF3062" s="2"/>
      <c r="BH3062" s="2"/>
      <c r="BJ3062" s="2"/>
      <c r="BK3062" s="2"/>
      <c r="BL3062" s="2"/>
      <c r="BM3062" s="8"/>
    </row>
    <row r="3063" spans="1:65" x14ac:dyDescent="0.25">
      <c r="A3063" s="2"/>
      <c r="B3063" s="2"/>
      <c r="C3063" s="2"/>
      <c r="D3063" s="2"/>
      <c r="M3063" s="2"/>
      <c r="N3063" s="39"/>
      <c r="O3063" s="2"/>
      <c r="P3063" s="2"/>
      <c r="Q3063" s="2"/>
      <c r="R3063" s="2"/>
      <c r="S3063" s="2"/>
      <c r="V3063" s="2"/>
      <c r="W3063" s="2"/>
      <c r="X3063" s="2"/>
      <c r="Y3063" s="2"/>
      <c r="Z3063" s="2"/>
      <c r="AA3063" s="2"/>
      <c r="AB3063" s="2"/>
      <c r="AC3063" s="8"/>
      <c r="AE3063" s="2"/>
      <c r="AF3063" s="2"/>
      <c r="AG3063" s="2"/>
      <c r="AH3063" s="2"/>
      <c r="AI3063" s="2"/>
      <c r="AJ3063" s="2"/>
      <c r="AK3063" s="2"/>
      <c r="AL3063" s="8"/>
      <c r="AN3063" s="2"/>
      <c r="AO3063" s="2"/>
      <c r="AP3063" s="2"/>
      <c r="AQ3063" s="2"/>
      <c r="AR3063" s="2"/>
      <c r="AS3063" s="2"/>
      <c r="AT3063" s="2"/>
      <c r="AU3063" s="8"/>
      <c r="AW3063" s="2"/>
      <c r="AX3063" s="2"/>
      <c r="AY3063" s="2"/>
      <c r="AZ3063" s="2"/>
      <c r="BA3063" s="2"/>
      <c r="BB3063" s="2"/>
      <c r="BC3063" s="2"/>
      <c r="BD3063" s="8"/>
      <c r="BF3063" s="2"/>
      <c r="BH3063" s="2"/>
      <c r="BJ3063" s="2"/>
      <c r="BK3063" s="2"/>
      <c r="BL3063" s="2"/>
      <c r="BM3063" s="8"/>
    </row>
    <row r="3064" spans="1:65" x14ac:dyDescent="0.25">
      <c r="A3064" s="2"/>
      <c r="B3064" s="2"/>
      <c r="C3064" s="2"/>
      <c r="D3064" s="2"/>
      <c r="M3064" s="2"/>
      <c r="N3064" s="39"/>
      <c r="O3064" s="2"/>
      <c r="P3064" s="2"/>
      <c r="Q3064" s="2"/>
      <c r="R3064" s="2"/>
      <c r="S3064" s="2"/>
      <c r="V3064" s="2"/>
      <c r="W3064" s="2"/>
      <c r="X3064" s="2"/>
      <c r="Y3064" s="2"/>
      <c r="Z3064" s="2"/>
      <c r="AA3064" s="2"/>
      <c r="AB3064" s="2"/>
      <c r="AC3064" s="8"/>
      <c r="AE3064" s="2"/>
      <c r="AF3064" s="2"/>
      <c r="AG3064" s="2"/>
      <c r="AH3064" s="2"/>
      <c r="AI3064" s="2"/>
      <c r="AJ3064" s="2"/>
      <c r="AK3064" s="2"/>
      <c r="AL3064" s="8"/>
      <c r="AN3064" s="2"/>
      <c r="AO3064" s="2"/>
      <c r="AP3064" s="2"/>
      <c r="AQ3064" s="2"/>
      <c r="AR3064" s="2"/>
      <c r="AS3064" s="2"/>
      <c r="AT3064" s="2"/>
      <c r="AU3064" s="8"/>
      <c r="AW3064" s="2"/>
      <c r="AX3064" s="2"/>
      <c r="AY3064" s="2"/>
      <c r="AZ3064" s="2"/>
      <c r="BA3064" s="2"/>
      <c r="BB3064" s="2"/>
      <c r="BC3064" s="2"/>
      <c r="BD3064" s="8"/>
      <c r="BF3064" s="2"/>
      <c r="BH3064" s="2"/>
      <c r="BJ3064" s="2"/>
      <c r="BK3064" s="2"/>
      <c r="BL3064" s="2"/>
      <c r="BM3064" s="8"/>
    </row>
    <row r="3065" spans="1:65" x14ac:dyDescent="0.25">
      <c r="A3065" s="2"/>
      <c r="B3065" s="2"/>
      <c r="C3065" s="2"/>
      <c r="D3065" s="2"/>
      <c r="M3065" s="2"/>
      <c r="N3065" s="39"/>
      <c r="O3065" s="2"/>
      <c r="P3065" s="2"/>
      <c r="Q3065" s="2"/>
      <c r="R3065" s="2"/>
      <c r="S3065" s="2"/>
      <c r="V3065" s="2"/>
      <c r="W3065" s="2"/>
      <c r="X3065" s="2"/>
      <c r="Y3065" s="2"/>
      <c r="Z3065" s="2"/>
      <c r="AA3065" s="2"/>
      <c r="AB3065" s="2"/>
      <c r="AC3065" s="8"/>
      <c r="AE3065" s="2"/>
      <c r="AF3065" s="2"/>
      <c r="AG3065" s="2"/>
      <c r="AH3065" s="2"/>
      <c r="AI3065" s="2"/>
      <c r="AJ3065" s="2"/>
      <c r="AK3065" s="2"/>
      <c r="AL3065" s="8"/>
      <c r="AN3065" s="2"/>
      <c r="AO3065" s="2"/>
      <c r="AP3065" s="2"/>
      <c r="AQ3065" s="2"/>
      <c r="AR3065" s="2"/>
      <c r="AS3065" s="2"/>
      <c r="AT3065" s="2"/>
      <c r="AU3065" s="8"/>
      <c r="AW3065" s="2"/>
      <c r="AX3065" s="2"/>
      <c r="AY3065" s="2"/>
      <c r="AZ3065" s="2"/>
      <c r="BA3065" s="2"/>
      <c r="BB3065" s="2"/>
      <c r="BC3065" s="2"/>
      <c r="BD3065" s="8"/>
      <c r="BF3065" s="2"/>
      <c r="BH3065" s="2"/>
      <c r="BJ3065" s="2"/>
      <c r="BK3065" s="2"/>
      <c r="BL3065" s="2"/>
      <c r="BM3065" s="8"/>
    </row>
    <row r="3066" spans="1:65" x14ac:dyDescent="0.25">
      <c r="A3066" s="2"/>
      <c r="B3066" s="2"/>
      <c r="C3066" s="2"/>
      <c r="D3066" s="2"/>
      <c r="M3066" s="2"/>
      <c r="N3066" s="39"/>
      <c r="O3066" s="2"/>
      <c r="P3066" s="2"/>
      <c r="Q3066" s="2"/>
      <c r="R3066" s="2"/>
      <c r="S3066" s="2"/>
      <c r="V3066" s="2"/>
      <c r="W3066" s="2"/>
      <c r="X3066" s="2"/>
      <c r="Y3066" s="2"/>
      <c r="Z3066" s="2"/>
      <c r="AA3066" s="2"/>
      <c r="AB3066" s="2"/>
      <c r="AC3066" s="8"/>
      <c r="AE3066" s="2"/>
      <c r="AF3066" s="2"/>
      <c r="AG3066" s="2"/>
      <c r="AH3066" s="2"/>
      <c r="AI3066" s="2"/>
      <c r="AJ3066" s="2"/>
      <c r="AK3066" s="2"/>
      <c r="AL3066" s="8"/>
      <c r="AN3066" s="2"/>
      <c r="AO3066" s="2"/>
      <c r="AP3066" s="2"/>
      <c r="AQ3066" s="2"/>
      <c r="AR3066" s="2"/>
      <c r="AS3066" s="2"/>
      <c r="AT3066" s="2"/>
      <c r="AU3066" s="8"/>
      <c r="AW3066" s="2"/>
      <c r="AX3066" s="2"/>
      <c r="AY3066" s="2"/>
      <c r="AZ3066" s="2"/>
      <c r="BA3066" s="2"/>
      <c r="BB3066" s="2"/>
      <c r="BC3066" s="2"/>
      <c r="BD3066" s="8"/>
      <c r="BF3066" s="2"/>
      <c r="BH3066" s="2"/>
      <c r="BJ3066" s="2"/>
      <c r="BK3066" s="2"/>
      <c r="BL3066" s="2"/>
      <c r="BM3066" s="8"/>
    </row>
    <row r="3067" spans="1:65" x14ac:dyDescent="0.25">
      <c r="A3067" s="2"/>
      <c r="B3067" s="2"/>
      <c r="C3067" s="2"/>
      <c r="D3067" s="2"/>
      <c r="M3067" s="2"/>
      <c r="N3067" s="39"/>
      <c r="O3067" s="2"/>
      <c r="P3067" s="2"/>
      <c r="Q3067" s="2"/>
      <c r="R3067" s="2"/>
      <c r="S3067" s="2"/>
      <c r="V3067" s="2"/>
      <c r="W3067" s="2"/>
      <c r="X3067" s="2"/>
      <c r="Y3067" s="2"/>
      <c r="Z3067" s="2"/>
      <c r="AA3067" s="2"/>
      <c r="AB3067" s="2"/>
      <c r="AC3067" s="8"/>
      <c r="AE3067" s="2"/>
      <c r="AF3067" s="2"/>
      <c r="AG3067" s="2"/>
      <c r="AH3067" s="2"/>
      <c r="AI3067" s="2"/>
      <c r="AJ3067" s="2"/>
      <c r="AK3067" s="2"/>
      <c r="AL3067" s="8"/>
      <c r="AN3067" s="2"/>
      <c r="AO3067" s="2"/>
      <c r="AP3067" s="2"/>
      <c r="AQ3067" s="2"/>
      <c r="AR3067" s="2"/>
      <c r="AS3067" s="2"/>
      <c r="AT3067" s="2"/>
      <c r="AU3067" s="8"/>
      <c r="AW3067" s="2"/>
      <c r="AX3067" s="2"/>
      <c r="AY3067" s="2"/>
      <c r="AZ3067" s="2"/>
      <c r="BA3067" s="2"/>
      <c r="BB3067" s="2"/>
      <c r="BC3067" s="2"/>
      <c r="BD3067" s="8"/>
      <c r="BF3067" s="2"/>
      <c r="BH3067" s="2"/>
      <c r="BJ3067" s="2"/>
      <c r="BK3067" s="2"/>
      <c r="BL3067" s="2"/>
      <c r="BM3067" s="8"/>
    </row>
    <row r="3068" spans="1:65" x14ac:dyDescent="0.25">
      <c r="A3068" s="2"/>
      <c r="B3068" s="2"/>
      <c r="C3068" s="2"/>
      <c r="D3068" s="2"/>
      <c r="M3068" s="2"/>
      <c r="N3068" s="39"/>
      <c r="O3068" s="2"/>
      <c r="P3068" s="2"/>
      <c r="Q3068" s="2"/>
      <c r="R3068" s="2"/>
      <c r="S3068" s="2"/>
      <c r="V3068" s="2"/>
      <c r="W3068" s="2"/>
      <c r="X3068" s="2"/>
      <c r="Y3068" s="2"/>
      <c r="Z3068" s="2"/>
      <c r="AA3068" s="2"/>
      <c r="AB3068" s="2"/>
      <c r="AC3068" s="8"/>
      <c r="AE3068" s="2"/>
      <c r="AF3068" s="2"/>
      <c r="AG3068" s="2"/>
      <c r="AH3068" s="2"/>
      <c r="AI3068" s="2"/>
      <c r="AJ3068" s="2"/>
      <c r="AK3068" s="2"/>
      <c r="AL3068" s="8"/>
      <c r="AN3068" s="2"/>
      <c r="AO3068" s="2"/>
      <c r="AP3068" s="2"/>
      <c r="AQ3068" s="2"/>
      <c r="AR3068" s="2"/>
      <c r="AS3068" s="2"/>
      <c r="AT3068" s="2"/>
      <c r="AU3068" s="8"/>
      <c r="AW3068" s="2"/>
      <c r="AX3068" s="2"/>
      <c r="AY3068" s="2"/>
      <c r="AZ3068" s="2"/>
      <c r="BA3068" s="2"/>
      <c r="BB3068" s="2"/>
      <c r="BC3068" s="2"/>
      <c r="BD3068" s="8"/>
      <c r="BF3068" s="2"/>
      <c r="BH3068" s="2"/>
      <c r="BJ3068" s="2"/>
      <c r="BK3068" s="2"/>
      <c r="BL3068" s="2"/>
      <c r="BM3068" s="8"/>
    </row>
    <row r="3069" spans="1:65" x14ac:dyDescent="0.25">
      <c r="A3069" s="2"/>
      <c r="B3069" s="2"/>
      <c r="C3069" s="2"/>
      <c r="D3069" s="2"/>
      <c r="M3069" s="2"/>
      <c r="N3069" s="39"/>
      <c r="O3069" s="2"/>
      <c r="P3069" s="2"/>
      <c r="Q3069" s="2"/>
      <c r="R3069" s="2"/>
      <c r="S3069" s="2"/>
      <c r="V3069" s="2"/>
      <c r="W3069" s="2"/>
      <c r="X3069" s="2"/>
      <c r="Y3069" s="2"/>
      <c r="Z3069" s="2"/>
      <c r="AA3069" s="2"/>
      <c r="AB3069" s="2"/>
      <c r="AC3069" s="8"/>
      <c r="AE3069" s="2"/>
      <c r="AF3069" s="2"/>
      <c r="AG3069" s="2"/>
      <c r="AH3069" s="2"/>
      <c r="AI3069" s="2"/>
      <c r="AJ3069" s="2"/>
      <c r="AK3069" s="2"/>
      <c r="AL3069" s="8"/>
      <c r="AN3069" s="2"/>
      <c r="AO3069" s="2"/>
      <c r="AP3069" s="2"/>
      <c r="AQ3069" s="2"/>
      <c r="AR3069" s="2"/>
      <c r="AS3069" s="2"/>
      <c r="AT3069" s="2"/>
      <c r="AU3069" s="8"/>
      <c r="AW3069" s="2"/>
      <c r="AX3069" s="2"/>
      <c r="AY3069" s="2"/>
      <c r="AZ3069" s="2"/>
      <c r="BA3069" s="2"/>
      <c r="BB3069" s="2"/>
      <c r="BC3069" s="2"/>
      <c r="BD3069" s="8"/>
      <c r="BF3069" s="2"/>
      <c r="BH3069" s="2"/>
      <c r="BJ3069" s="2"/>
      <c r="BK3069" s="2"/>
      <c r="BL3069" s="2"/>
      <c r="BM3069" s="8"/>
    </row>
    <row r="3070" spans="1:65" x14ac:dyDescent="0.25">
      <c r="A3070" s="2"/>
      <c r="B3070" s="2"/>
      <c r="C3070" s="2"/>
      <c r="D3070" s="2"/>
      <c r="M3070" s="2"/>
      <c r="N3070" s="39"/>
      <c r="O3070" s="2"/>
      <c r="P3070" s="2"/>
      <c r="Q3070" s="2"/>
      <c r="R3070" s="2"/>
      <c r="S3070" s="2"/>
      <c r="V3070" s="2"/>
      <c r="W3070" s="2"/>
      <c r="X3070" s="2"/>
      <c r="Y3070" s="2"/>
      <c r="Z3070" s="2"/>
      <c r="AA3070" s="2"/>
      <c r="AB3070" s="2"/>
      <c r="AC3070" s="8"/>
      <c r="AE3070" s="2"/>
      <c r="AF3070" s="2"/>
      <c r="AG3070" s="2"/>
      <c r="AH3070" s="2"/>
      <c r="AI3070" s="2"/>
      <c r="AJ3070" s="2"/>
      <c r="AK3070" s="2"/>
      <c r="AL3070" s="8"/>
      <c r="AN3070" s="2"/>
      <c r="AO3070" s="2"/>
      <c r="AP3070" s="2"/>
      <c r="AQ3070" s="2"/>
      <c r="AR3070" s="2"/>
      <c r="AS3070" s="2"/>
      <c r="AT3070" s="2"/>
      <c r="AU3070" s="8"/>
      <c r="AW3070" s="2"/>
      <c r="AX3070" s="2"/>
      <c r="AY3070" s="2"/>
      <c r="AZ3070" s="2"/>
      <c r="BA3070" s="2"/>
      <c r="BB3070" s="2"/>
      <c r="BC3070" s="2"/>
      <c r="BD3070" s="8"/>
      <c r="BF3070" s="2"/>
      <c r="BH3070" s="2"/>
      <c r="BJ3070" s="2"/>
      <c r="BK3070" s="2"/>
      <c r="BL3070" s="2"/>
      <c r="BM3070" s="8"/>
    </row>
    <row r="3071" spans="1:65" x14ac:dyDescent="0.25">
      <c r="A3071" s="2"/>
      <c r="B3071" s="2"/>
      <c r="C3071" s="2"/>
      <c r="D3071" s="2"/>
      <c r="M3071" s="2"/>
      <c r="N3071" s="39"/>
      <c r="O3071" s="2"/>
      <c r="P3071" s="2"/>
      <c r="Q3071" s="2"/>
      <c r="R3071" s="2"/>
      <c r="S3071" s="2"/>
      <c r="V3071" s="2"/>
      <c r="W3071" s="2"/>
      <c r="X3071" s="2"/>
      <c r="Y3071" s="2"/>
      <c r="Z3071" s="2"/>
      <c r="AA3071" s="2"/>
      <c r="AB3071" s="2"/>
      <c r="AC3071" s="8"/>
      <c r="AE3071" s="2"/>
      <c r="AF3071" s="2"/>
      <c r="AG3071" s="2"/>
      <c r="AH3071" s="2"/>
      <c r="AI3071" s="2"/>
      <c r="AJ3071" s="2"/>
      <c r="AK3071" s="2"/>
      <c r="AL3071" s="8"/>
      <c r="AN3071" s="2"/>
      <c r="AO3071" s="2"/>
      <c r="AP3071" s="2"/>
      <c r="AQ3071" s="2"/>
      <c r="AR3071" s="2"/>
      <c r="AS3071" s="2"/>
      <c r="AT3071" s="2"/>
      <c r="AU3071" s="8"/>
      <c r="AW3071" s="2"/>
      <c r="AX3071" s="2"/>
      <c r="AY3071" s="2"/>
      <c r="AZ3071" s="2"/>
      <c r="BA3071" s="2"/>
      <c r="BB3071" s="2"/>
      <c r="BC3071" s="2"/>
      <c r="BD3071" s="8"/>
      <c r="BF3071" s="2"/>
      <c r="BH3071" s="2"/>
      <c r="BJ3071" s="2"/>
      <c r="BK3071" s="2"/>
      <c r="BL3071" s="2"/>
      <c r="BM3071" s="8"/>
    </row>
    <row r="3072" spans="1:65" x14ac:dyDescent="0.25">
      <c r="A3072" s="2"/>
      <c r="B3072" s="2"/>
      <c r="C3072" s="2"/>
      <c r="D3072" s="2"/>
      <c r="M3072" s="2"/>
      <c r="N3072" s="39"/>
      <c r="O3072" s="2"/>
      <c r="P3072" s="2"/>
      <c r="Q3072" s="2"/>
      <c r="R3072" s="2"/>
      <c r="S3072" s="2"/>
      <c r="V3072" s="2"/>
      <c r="W3072" s="2"/>
      <c r="X3072" s="2"/>
      <c r="Y3072" s="2"/>
      <c r="Z3072" s="2"/>
      <c r="AA3072" s="2"/>
      <c r="AB3072" s="2"/>
      <c r="AC3072" s="8"/>
      <c r="AE3072" s="2"/>
      <c r="AF3072" s="2"/>
      <c r="AG3072" s="2"/>
      <c r="AH3072" s="2"/>
      <c r="AI3072" s="2"/>
      <c r="AJ3072" s="2"/>
      <c r="AK3072" s="2"/>
      <c r="AL3072" s="8"/>
      <c r="AN3072" s="2"/>
      <c r="AO3072" s="2"/>
      <c r="AP3072" s="2"/>
      <c r="AQ3072" s="2"/>
      <c r="AR3072" s="2"/>
      <c r="AS3072" s="2"/>
      <c r="AT3072" s="2"/>
      <c r="AU3072" s="8"/>
      <c r="AW3072" s="2"/>
      <c r="AX3072" s="2"/>
      <c r="AY3072" s="2"/>
      <c r="AZ3072" s="2"/>
      <c r="BA3072" s="2"/>
      <c r="BB3072" s="2"/>
      <c r="BC3072" s="2"/>
      <c r="BD3072" s="8"/>
      <c r="BF3072" s="2"/>
      <c r="BH3072" s="2"/>
      <c r="BJ3072" s="2"/>
      <c r="BK3072" s="2"/>
      <c r="BL3072" s="2"/>
      <c r="BM3072" s="8"/>
    </row>
    <row r="3073" spans="1:65" x14ac:dyDescent="0.25">
      <c r="A3073" s="2"/>
      <c r="B3073" s="2"/>
      <c r="C3073" s="2"/>
      <c r="D3073" s="2"/>
      <c r="M3073" s="2"/>
      <c r="N3073" s="39"/>
      <c r="O3073" s="2"/>
      <c r="P3073" s="2"/>
      <c r="Q3073" s="2"/>
      <c r="R3073" s="2"/>
      <c r="S3073" s="2"/>
      <c r="V3073" s="2"/>
      <c r="W3073" s="2"/>
      <c r="X3073" s="2"/>
      <c r="Y3073" s="2"/>
      <c r="Z3073" s="2"/>
      <c r="AA3073" s="2"/>
      <c r="AB3073" s="2"/>
      <c r="AC3073" s="8"/>
      <c r="AE3073" s="2"/>
      <c r="AF3073" s="2"/>
      <c r="AG3073" s="2"/>
      <c r="AH3073" s="2"/>
      <c r="AI3073" s="2"/>
      <c r="AJ3073" s="2"/>
      <c r="AK3073" s="2"/>
      <c r="AL3073" s="8"/>
      <c r="AN3073" s="2"/>
      <c r="AO3073" s="2"/>
      <c r="AP3073" s="2"/>
      <c r="AQ3073" s="2"/>
      <c r="AR3073" s="2"/>
      <c r="AS3073" s="2"/>
      <c r="AT3073" s="2"/>
      <c r="AU3073" s="8"/>
      <c r="AW3073" s="2"/>
      <c r="AX3073" s="2"/>
      <c r="AY3073" s="2"/>
      <c r="AZ3073" s="2"/>
      <c r="BA3073" s="2"/>
      <c r="BB3073" s="2"/>
      <c r="BC3073" s="2"/>
      <c r="BD3073" s="8"/>
      <c r="BF3073" s="2"/>
      <c r="BH3073" s="2"/>
      <c r="BJ3073" s="2"/>
      <c r="BK3073" s="2"/>
      <c r="BL3073" s="2"/>
      <c r="BM3073" s="8"/>
    </row>
    <row r="3074" spans="1:65" x14ac:dyDescent="0.25">
      <c r="A3074" s="2"/>
      <c r="B3074" s="2"/>
      <c r="C3074" s="2"/>
      <c r="D3074" s="2"/>
      <c r="M3074" s="2"/>
      <c r="N3074" s="39"/>
      <c r="O3074" s="2"/>
      <c r="P3074" s="2"/>
      <c r="Q3074" s="2"/>
      <c r="R3074" s="2"/>
      <c r="S3074" s="2"/>
      <c r="V3074" s="2"/>
      <c r="W3074" s="2"/>
      <c r="X3074" s="2"/>
      <c r="Y3074" s="2"/>
      <c r="Z3074" s="2"/>
      <c r="AA3074" s="2"/>
      <c r="AB3074" s="2"/>
      <c r="AC3074" s="8"/>
      <c r="AE3074" s="2"/>
      <c r="AF3074" s="2"/>
      <c r="AG3074" s="2"/>
      <c r="AH3074" s="2"/>
      <c r="AI3074" s="2"/>
      <c r="AJ3074" s="2"/>
      <c r="AK3074" s="2"/>
      <c r="AL3074" s="8"/>
      <c r="AN3074" s="2"/>
      <c r="AO3074" s="2"/>
      <c r="AP3074" s="2"/>
      <c r="AQ3074" s="2"/>
      <c r="AR3074" s="2"/>
      <c r="AS3074" s="2"/>
      <c r="AT3074" s="2"/>
      <c r="AU3074" s="8"/>
      <c r="AW3074" s="2"/>
      <c r="AX3074" s="2"/>
      <c r="AY3074" s="2"/>
      <c r="AZ3074" s="2"/>
      <c r="BA3074" s="2"/>
      <c r="BB3074" s="2"/>
      <c r="BC3074" s="2"/>
      <c r="BD3074" s="8"/>
      <c r="BF3074" s="2"/>
      <c r="BH3074" s="2"/>
      <c r="BJ3074" s="2"/>
      <c r="BK3074" s="2"/>
      <c r="BL3074" s="2"/>
      <c r="BM3074" s="8"/>
    </row>
    <row r="3075" spans="1:65" x14ac:dyDescent="0.25">
      <c r="A3075" s="2"/>
      <c r="B3075" s="2"/>
      <c r="C3075" s="2"/>
      <c r="D3075" s="2"/>
      <c r="M3075" s="2"/>
      <c r="N3075" s="39"/>
      <c r="O3075" s="2"/>
      <c r="P3075" s="2"/>
      <c r="Q3075" s="2"/>
      <c r="R3075" s="2"/>
      <c r="S3075" s="2"/>
      <c r="V3075" s="2"/>
      <c r="W3075" s="2"/>
      <c r="X3075" s="2"/>
      <c r="Y3075" s="2"/>
      <c r="Z3075" s="2"/>
      <c r="AA3075" s="2"/>
      <c r="AB3075" s="2"/>
      <c r="AC3075" s="8"/>
      <c r="AE3075" s="2"/>
      <c r="AF3075" s="2"/>
      <c r="AG3075" s="2"/>
      <c r="AH3075" s="2"/>
      <c r="AI3075" s="2"/>
      <c r="AJ3075" s="2"/>
      <c r="AK3075" s="2"/>
      <c r="AL3075" s="8"/>
      <c r="AN3075" s="2"/>
      <c r="AO3075" s="2"/>
      <c r="AP3075" s="2"/>
      <c r="AQ3075" s="2"/>
      <c r="AR3075" s="2"/>
      <c r="AS3075" s="2"/>
      <c r="AT3075" s="2"/>
      <c r="AU3075" s="8"/>
      <c r="AW3075" s="2"/>
      <c r="AX3075" s="2"/>
      <c r="AY3075" s="2"/>
      <c r="AZ3075" s="2"/>
      <c r="BA3075" s="2"/>
      <c r="BB3075" s="2"/>
      <c r="BC3075" s="2"/>
      <c r="BD3075" s="8"/>
      <c r="BF3075" s="2"/>
      <c r="BH3075" s="2"/>
      <c r="BJ3075" s="2"/>
      <c r="BK3075" s="2"/>
      <c r="BL3075" s="2"/>
      <c r="BM3075" s="8"/>
    </row>
    <row r="3076" spans="1:65" x14ac:dyDescent="0.25">
      <c r="A3076" s="2"/>
      <c r="B3076" s="2"/>
      <c r="C3076" s="2"/>
      <c r="D3076" s="2"/>
      <c r="M3076" s="2"/>
      <c r="N3076" s="39"/>
      <c r="O3076" s="2"/>
      <c r="P3076" s="2"/>
      <c r="Q3076" s="2"/>
      <c r="R3076" s="2"/>
      <c r="S3076" s="2"/>
      <c r="V3076" s="2"/>
      <c r="W3076" s="2"/>
      <c r="X3076" s="2"/>
      <c r="Y3076" s="2"/>
      <c r="Z3076" s="2"/>
      <c r="AA3076" s="2"/>
      <c r="AB3076" s="2"/>
      <c r="AC3076" s="8"/>
      <c r="AE3076" s="2"/>
      <c r="AF3076" s="2"/>
      <c r="AG3076" s="2"/>
      <c r="AH3076" s="2"/>
      <c r="AI3076" s="2"/>
      <c r="AJ3076" s="2"/>
      <c r="AK3076" s="2"/>
      <c r="AL3076" s="8"/>
      <c r="AN3076" s="2"/>
      <c r="AO3076" s="2"/>
      <c r="AP3076" s="2"/>
      <c r="AQ3076" s="2"/>
      <c r="AR3076" s="2"/>
      <c r="AS3076" s="2"/>
      <c r="AT3076" s="2"/>
      <c r="AU3076" s="8"/>
      <c r="AW3076" s="2"/>
      <c r="AX3076" s="2"/>
      <c r="AY3076" s="2"/>
      <c r="AZ3076" s="2"/>
      <c r="BA3076" s="2"/>
      <c r="BB3076" s="2"/>
      <c r="BC3076" s="2"/>
      <c r="BD3076" s="8"/>
      <c r="BF3076" s="2"/>
      <c r="BH3076" s="2"/>
      <c r="BJ3076" s="2"/>
      <c r="BK3076" s="2"/>
      <c r="BL3076" s="2"/>
      <c r="BM3076" s="8"/>
    </row>
    <row r="3077" spans="1:65" x14ac:dyDescent="0.25">
      <c r="A3077" s="2"/>
      <c r="B3077" s="2"/>
      <c r="C3077" s="2"/>
      <c r="D3077" s="2"/>
      <c r="M3077" s="2"/>
      <c r="N3077" s="39"/>
      <c r="O3077" s="2"/>
      <c r="P3077" s="2"/>
      <c r="Q3077" s="2"/>
      <c r="R3077" s="2"/>
      <c r="S3077" s="2"/>
      <c r="V3077" s="2"/>
      <c r="W3077" s="2"/>
      <c r="X3077" s="2"/>
      <c r="Y3077" s="2"/>
      <c r="Z3077" s="2"/>
      <c r="AA3077" s="2"/>
      <c r="AB3077" s="2"/>
      <c r="AC3077" s="8"/>
      <c r="AE3077" s="2"/>
      <c r="AF3077" s="2"/>
      <c r="AG3077" s="2"/>
      <c r="AH3077" s="2"/>
      <c r="AI3077" s="2"/>
      <c r="AJ3077" s="2"/>
      <c r="AK3077" s="2"/>
      <c r="AL3077" s="8"/>
      <c r="AN3077" s="2"/>
      <c r="AO3077" s="2"/>
      <c r="AP3077" s="2"/>
      <c r="AQ3077" s="2"/>
      <c r="AR3077" s="2"/>
      <c r="AS3077" s="2"/>
      <c r="AT3077" s="2"/>
      <c r="AU3077" s="8"/>
      <c r="AW3077" s="2"/>
      <c r="AX3077" s="2"/>
      <c r="AY3077" s="2"/>
      <c r="AZ3077" s="2"/>
      <c r="BA3077" s="2"/>
      <c r="BB3077" s="2"/>
      <c r="BC3077" s="2"/>
      <c r="BD3077" s="8"/>
      <c r="BF3077" s="2"/>
      <c r="BH3077" s="2"/>
      <c r="BJ3077" s="2"/>
      <c r="BK3077" s="2"/>
      <c r="BL3077" s="2"/>
      <c r="BM3077" s="8"/>
    </row>
    <row r="3078" spans="1:65" x14ac:dyDescent="0.25">
      <c r="A3078" s="2"/>
      <c r="B3078" s="2"/>
      <c r="C3078" s="2"/>
      <c r="D3078" s="2"/>
      <c r="M3078" s="2"/>
      <c r="N3078" s="39"/>
      <c r="O3078" s="2"/>
      <c r="P3078" s="2"/>
      <c r="Q3078" s="2"/>
      <c r="R3078" s="2"/>
      <c r="S3078" s="2"/>
      <c r="V3078" s="2"/>
      <c r="W3078" s="2"/>
      <c r="X3078" s="2"/>
      <c r="Y3078" s="2"/>
      <c r="Z3078" s="2"/>
      <c r="AA3078" s="2"/>
      <c r="AB3078" s="2"/>
      <c r="AC3078" s="8"/>
      <c r="AE3078" s="2"/>
      <c r="AF3078" s="2"/>
      <c r="AG3078" s="2"/>
      <c r="AH3078" s="2"/>
      <c r="AI3078" s="2"/>
      <c r="AJ3078" s="2"/>
      <c r="AK3078" s="2"/>
      <c r="AL3078" s="8"/>
      <c r="AN3078" s="2"/>
      <c r="AO3078" s="2"/>
      <c r="AP3078" s="2"/>
      <c r="AQ3078" s="2"/>
      <c r="AR3078" s="2"/>
      <c r="AS3078" s="2"/>
      <c r="AT3078" s="2"/>
      <c r="AU3078" s="8"/>
      <c r="AW3078" s="2"/>
      <c r="AX3078" s="2"/>
      <c r="AY3078" s="2"/>
      <c r="AZ3078" s="2"/>
      <c r="BA3078" s="2"/>
      <c r="BB3078" s="2"/>
      <c r="BC3078" s="2"/>
      <c r="BD3078" s="8"/>
      <c r="BF3078" s="2"/>
      <c r="BH3078" s="2"/>
      <c r="BJ3078" s="2"/>
      <c r="BK3078" s="2"/>
      <c r="BL3078" s="2"/>
      <c r="BM3078" s="8"/>
    </row>
    <row r="3079" spans="1:65" x14ac:dyDescent="0.25">
      <c r="A3079" s="2"/>
      <c r="B3079" s="2"/>
      <c r="C3079" s="2"/>
      <c r="D3079" s="2"/>
      <c r="M3079" s="2"/>
      <c r="N3079" s="39"/>
      <c r="O3079" s="2"/>
      <c r="P3079" s="2"/>
      <c r="Q3079" s="2"/>
      <c r="R3079" s="2"/>
      <c r="S3079" s="2"/>
      <c r="V3079" s="2"/>
      <c r="W3079" s="2"/>
      <c r="X3079" s="2"/>
      <c r="Y3079" s="2"/>
      <c r="Z3079" s="2"/>
      <c r="AA3079" s="2"/>
      <c r="AB3079" s="2"/>
      <c r="AC3079" s="8"/>
      <c r="AE3079" s="2"/>
      <c r="AF3079" s="2"/>
      <c r="AG3079" s="2"/>
      <c r="AH3079" s="2"/>
      <c r="AI3079" s="2"/>
      <c r="AJ3079" s="2"/>
      <c r="AK3079" s="2"/>
      <c r="AL3079" s="8"/>
      <c r="AN3079" s="2"/>
      <c r="AO3079" s="2"/>
      <c r="AP3079" s="2"/>
      <c r="AQ3079" s="2"/>
      <c r="AR3079" s="2"/>
      <c r="AS3079" s="2"/>
      <c r="AT3079" s="2"/>
      <c r="AU3079" s="8"/>
      <c r="AW3079" s="2"/>
      <c r="AX3079" s="2"/>
      <c r="AY3079" s="2"/>
      <c r="AZ3079" s="2"/>
      <c r="BA3079" s="2"/>
      <c r="BB3079" s="2"/>
      <c r="BC3079" s="2"/>
      <c r="BD3079" s="8"/>
      <c r="BF3079" s="2"/>
      <c r="BH3079" s="2"/>
      <c r="BJ3079" s="2"/>
      <c r="BK3079" s="2"/>
      <c r="BL3079" s="2"/>
      <c r="BM3079" s="8"/>
    </row>
    <row r="3080" spans="1:65" x14ac:dyDescent="0.25">
      <c r="A3080" s="2"/>
      <c r="B3080" s="2"/>
      <c r="C3080" s="2"/>
      <c r="D3080" s="2"/>
      <c r="M3080" s="2"/>
      <c r="N3080" s="39"/>
      <c r="O3080" s="2"/>
      <c r="P3080" s="2"/>
      <c r="Q3080" s="2"/>
      <c r="R3080" s="2"/>
      <c r="S3080" s="2"/>
      <c r="V3080" s="2"/>
      <c r="W3080" s="2"/>
      <c r="X3080" s="2"/>
      <c r="Y3080" s="2"/>
      <c r="Z3080" s="2"/>
      <c r="AA3080" s="2"/>
      <c r="AB3080" s="2"/>
      <c r="AC3080" s="8"/>
      <c r="AE3080" s="2"/>
      <c r="AF3080" s="2"/>
      <c r="AG3080" s="2"/>
      <c r="AH3080" s="2"/>
      <c r="AI3080" s="2"/>
      <c r="AJ3080" s="2"/>
      <c r="AK3080" s="2"/>
      <c r="AL3080" s="8"/>
      <c r="AN3080" s="2"/>
      <c r="AO3080" s="2"/>
      <c r="AP3080" s="2"/>
      <c r="AQ3080" s="2"/>
      <c r="AR3080" s="2"/>
      <c r="AS3080" s="2"/>
      <c r="AT3080" s="2"/>
      <c r="AU3080" s="8"/>
      <c r="AW3080" s="2"/>
      <c r="AX3080" s="2"/>
      <c r="AY3080" s="2"/>
      <c r="AZ3080" s="2"/>
      <c r="BA3080" s="2"/>
      <c r="BB3080" s="2"/>
      <c r="BC3080" s="2"/>
      <c r="BD3080" s="8"/>
      <c r="BF3080" s="2"/>
      <c r="BH3080" s="2"/>
      <c r="BJ3080" s="2"/>
      <c r="BK3080" s="2"/>
      <c r="BL3080" s="2"/>
      <c r="BM3080" s="8"/>
    </row>
    <row r="3081" spans="1:65" x14ac:dyDescent="0.25">
      <c r="A3081" s="2"/>
      <c r="B3081" s="2"/>
      <c r="C3081" s="2"/>
      <c r="D3081" s="2"/>
      <c r="M3081" s="2"/>
      <c r="N3081" s="39"/>
      <c r="O3081" s="2"/>
      <c r="P3081" s="2"/>
      <c r="Q3081" s="2"/>
      <c r="R3081" s="2"/>
      <c r="S3081" s="2"/>
      <c r="V3081" s="2"/>
      <c r="W3081" s="2"/>
      <c r="X3081" s="2"/>
      <c r="Y3081" s="2"/>
      <c r="Z3081" s="2"/>
      <c r="AA3081" s="2"/>
      <c r="AB3081" s="2"/>
      <c r="AC3081" s="8"/>
      <c r="AE3081" s="2"/>
      <c r="AF3081" s="2"/>
      <c r="AG3081" s="2"/>
      <c r="AH3081" s="2"/>
      <c r="AI3081" s="2"/>
      <c r="AJ3081" s="2"/>
      <c r="AK3081" s="2"/>
      <c r="AL3081" s="8"/>
      <c r="AN3081" s="2"/>
      <c r="AO3081" s="2"/>
      <c r="AP3081" s="2"/>
      <c r="AQ3081" s="2"/>
      <c r="AR3081" s="2"/>
      <c r="AS3081" s="2"/>
      <c r="AT3081" s="2"/>
      <c r="AU3081" s="8"/>
      <c r="AW3081" s="2"/>
      <c r="AX3081" s="2"/>
      <c r="AY3081" s="2"/>
      <c r="AZ3081" s="2"/>
      <c r="BA3081" s="2"/>
      <c r="BB3081" s="2"/>
      <c r="BC3081" s="2"/>
      <c r="BD3081" s="8"/>
      <c r="BF3081" s="2"/>
      <c r="BH3081" s="2"/>
      <c r="BJ3081" s="2"/>
      <c r="BK3081" s="2"/>
      <c r="BL3081" s="2"/>
      <c r="BM3081" s="8"/>
    </row>
    <row r="3082" spans="1:65" x14ac:dyDescent="0.25">
      <c r="A3082" s="2"/>
      <c r="B3082" s="2"/>
      <c r="C3082" s="2"/>
      <c r="D3082" s="2"/>
      <c r="M3082" s="2"/>
      <c r="N3082" s="39"/>
      <c r="O3082" s="2"/>
      <c r="P3082" s="2"/>
      <c r="Q3082" s="2"/>
      <c r="R3082" s="2"/>
      <c r="S3082" s="2"/>
      <c r="V3082" s="2"/>
      <c r="W3082" s="2"/>
      <c r="X3082" s="2"/>
      <c r="Y3082" s="2"/>
      <c r="Z3082" s="2"/>
      <c r="AA3082" s="2"/>
      <c r="AB3082" s="2"/>
      <c r="AC3082" s="8"/>
      <c r="AE3082" s="2"/>
      <c r="AF3082" s="2"/>
      <c r="AG3082" s="2"/>
      <c r="AH3082" s="2"/>
      <c r="AI3082" s="2"/>
      <c r="AJ3082" s="2"/>
      <c r="AK3082" s="2"/>
      <c r="AL3082" s="8"/>
      <c r="AN3082" s="2"/>
      <c r="AO3082" s="2"/>
      <c r="AP3082" s="2"/>
      <c r="AQ3082" s="2"/>
      <c r="AR3082" s="2"/>
      <c r="AS3082" s="2"/>
      <c r="AT3082" s="2"/>
      <c r="AU3082" s="8"/>
      <c r="AW3082" s="2"/>
      <c r="AX3082" s="2"/>
      <c r="AY3082" s="2"/>
      <c r="AZ3082" s="2"/>
      <c r="BA3082" s="2"/>
      <c r="BB3082" s="2"/>
      <c r="BC3082" s="2"/>
      <c r="BD3082" s="8"/>
      <c r="BF3082" s="2"/>
      <c r="BH3082" s="2"/>
      <c r="BJ3082" s="2"/>
      <c r="BK3082" s="2"/>
      <c r="BL3082" s="2"/>
      <c r="BM3082" s="8"/>
    </row>
    <row r="3083" spans="1:65" x14ac:dyDescent="0.25">
      <c r="A3083" s="2"/>
      <c r="B3083" s="2"/>
      <c r="C3083" s="2"/>
      <c r="D3083" s="2"/>
      <c r="M3083" s="2"/>
      <c r="N3083" s="39"/>
      <c r="O3083" s="2"/>
      <c r="P3083" s="2"/>
      <c r="Q3083" s="2"/>
      <c r="R3083" s="2"/>
      <c r="S3083" s="2"/>
      <c r="V3083" s="2"/>
      <c r="W3083" s="2"/>
      <c r="X3083" s="2"/>
      <c r="Y3083" s="2"/>
      <c r="Z3083" s="2"/>
      <c r="AA3083" s="2"/>
      <c r="AB3083" s="2"/>
      <c r="AC3083" s="8"/>
      <c r="AE3083" s="2"/>
      <c r="AF3083" s="2"/>
      <c r="AG3083" s="2"/>
      <c r="AH3083" s="2"/>
      <c r="AI3083" s="2"/>
      <c r="AJ3083" s="2"/>
      <c r="AK3083" s="2"/>
      <c r="AL3083" s="8"/>
      <c r="AN3083" s="2"/>
      <c r="AO3083" s="2"/>
      <c r="AP3083" s="2"/>
      <c r="AQ3083" s="2"/>
      <c r="AR3083" s="2"/>
      <c r="AS3083" s="2"/>
      <c r="AT3083" s="2"/>
      <c r="AU3083" s="8"/>
      <c r="AW3083" s="2"/>
      <c r="AX3083" s="2"/>
      <c r="AY3083" s="2"/>
      <c r="AZ3083" s="2"/>
      <c r="BA3083" s="2"/>
      <c r="BB3083" s="2"/>
      <c r="BC3083" s="2"/>
      <c r="BD3083" s="8"/>
      <c r="BF3083" s="2"/>
      <c r="BH3083" s="2"/>
      <c r="BJ3083" s="2"/>
      <c r="BK3083" s="2"/>
      <c r="BL3083" s="2"/>
      <c r="BM3083" s="8"/>
    </row>
    <row r="3084" spans="1:65" x14ac:dyDescent="0.25">
      <c r="A3084" s="2"/>
      <c r="B3084" s="2"/>
      <c r="C3084" s="2"/>
      <c r="D3084" s="2"/>
      <c r="M3084" s="2"/>
      <c r="N3084" s="39"/>
      <c r="O3084" s="2"/>
      <c r="P3084" s="2"/>
      <c r="Q3084" s="2"/>
      <c r="R3084" s="2"/>
      <c r="S3084" s="2"/>
      <c r="V3084" s="2"/>
      <c r="W3084" s="2"/>
      <c r="X3084" s="2"/>
      <c r="Y3084" s="2"/>
      <c r="Z3084" s="2"/>
      <c r="AA3084" s="2"/>
      <c r="AB3084" s="2"/>
      <c r="AC3084" s="8"/>
      <c r="AE3084" s="2"/>
      <c r="AF3084" s="2"/>
      <c r="AG3084" s="2"/>
      <c r="AH3084" s="2"/>
      <c r="AI3084" s="2"/>
      <c r="AJ3084" s="2"/>
      <c r="AK3084" s="2"/>
      <c r="AL3084" s="8"/>
      <c r="AN3084" s="2"/>
      <c r="AO3084" s="2"/>
      <c r="AP3084" s="2"/>
      <c r="AQ3084" s="2"/>
      <c r="AR3084" s="2"/>
      <c r="AS3084" s="2"/>
      <c r="AT3084" s="2"/>
      <c r="AU3084" s="8"/>
      <c r="AW3084" s="2"/>
      <c r="AX3084" s="2"/>
      <c r="AY3084" s="2"/>
      <c r="AZ3084" s="2"/>
      <c r="BA3084" s="2"/>
      <c r="BB3084" s="2"/>
      <c r="BC3084" s="2"/>
      <c r="BD3084" s="8"/>
      <c r="BF3084" s="2"/>
      <c r="BH3084" s="2"/>
      <c r="BJ3084" s="2"/>
      <c r="BK3084" s="2"/>
      <c r="BL3084" s="2"/>
      <c r="BM3084" s="8"/>
    </row>
    <row r="3085" spans="1:65" x14ac:dyDescent="0.25">
      <c r="A3085" s="2"/>
      <c r="B3085" s="2"/>
      <c r="C3085" s="2"/>
      <c r="D3085" s="2"/>
      <c r="M3085" s="2"/>
      <c r="N3085" s="39"/>
      <c r="O3085" s="2"/>
      <c r="P3085" s="2"/>
      <c r="Q3085" s="2"/>
      <c r="R3085" s="2"/>
      <c r="S3085" s="2"/>
      <c r="V3085" s="2"/>
      <c r="W3085" s="2"/>
      <c r="X3085" s="2"/>
      <c r="Y3085" s="2"/>
      <c r="Z3085" s="2"/>
      <c r="AA3085" s="2"/>
      <c r="AB3085" s="2"/>
      <c r="AC3085" s="8"/>
      <c r="AE3085" s="2"/>
      <c r="AF3085" s="2"/>
      <c r="AG3085" s="2"/>
      <c r="AH3085" s="2"/>
      <c r="AI3085" s="2"/>
      <c r="AJ3085" s="2"/>
      <c r="AK3085" s="2"/>
      <c r="AL3085" s="8"/>
      <c r="AN3085" s="2"/>
      <c r="AO3085" s="2"/>
      <c r="AP3085" s="2"/>
      <c r="AQ3085" s="2"/>
      <c r="AR3085" s="2"/>
      <c r="AS3085" s="2"/>
      <c r="AT3085" s="2"/>
      <c r="AU3085" s="8"/>
      <c r="AW3085" s="2"/>
      <c r="AX3085" s="2"/>
      <c r="AY3085" s="2"/>
      <c r="AZ3085" s="2"/>
      <c r="BA3085" s="2"/>
      <c r="BB3085" s="2"/>
      <c r="BC3085" s="2"/>
      <c r="BD3085" s="8"/>
      <c r="BF3085" s="2"/>
      <c r="BH3085" s="2"/>
      <c r="BJ3085" s="2"/>
      <c r="BK3085" s="2"/>
      <c r="BL3085" s="2"/>
      <c r="BM3085" s="8"/>
    </row>
    <row r="3086" spans="1:65" x14ac:dyDescent="0.25">
      <c r="A3086" s="2"/>
      <c r="B3086" s="2"/>
      <c r="C3086" s="2"/>
      <c r="D3086" s="2"/>
      <c r="M3086" s="2"/>
      <c r="N3086" s="39"/>
      <c r="O3086" s="2"/>
      <c r="P3086" s="2"/>
      <c r="Q3086" s="2"/>
      <c r="R3086" s="2"/>
      <c r="S3086" s="2"/>
      <c r="V3086" s="2"/>
      <c r="W3086" s="2"/>
      <c r="X3086" s="2"/>
      <c r="Y3086" s="2"/>
      <c r="Z3086" s="2"/>
      <c r="AA3086" s="2"/>
      <c r="AB3086" s="2"/>
      <c r="AC3086" s="8"/>
      <c r="AE3086" s="2"/>
      <c r="AF3086" s="2"/>
      <c r="AG3086" s="2"/>
      <c r="AH3086" s="2"/>
      <c r="AI3086" s="2"/>
      <c r="AJ3086" s="2"/>
      <c r="AK3086" s="2"/>
      <c r="AL3086" s="8"/>
      <c r="AN3086" s="2"/>
      <c r="AO3086" s="2"/>
      <c r="AP3086" s="2"/>
      <c r="AQ3086" s="2"/>
      <c r="AR3086" s="2"/>
      <c r="AS3086" s="2"/>
      <c r="AT3086" s="2"/>
      <c r="AU3086" s="8"/>
      <c r="AW3086" s="2"/>
      <c r="AX3086" s="2"/>
      <c r="AY3086" s="2"/>
      <c r="AZ3086" s="2"/>
      <c r="BA3086" s="2"/>
      <c r="BB3086" s="2"/>
      <c r="BC3086" s="2"/>
      <c r="BD3086" s="8"/>
      <c r="BF3086" s="2"/>
      <c r="BH3086" s="2"/>
      <c r="BJ3086" s="2"/>
      <c r="BK3086" s="2"/>
      <c r="BL3086" s="2"/>
      <c r="BM3086" s="8"/>
    </row>
    <row r="3087" spans="1:65" x14ac:dyDescent="0.25">
      <c r="A3087" s="2"/>
      <c r="B3087" s="2"/>
      <c r="C3087" s="2"/>
      <c r="D3087" s="2"/>
      <c r="M3087" s="2"/>
      <c r="N3087" s="39"/>
      <c r="O3087" s="2"/>
      <c r="P3087" s="2"/>
      <c r="Q3087" s="2"/>
      <c r="R3087" s="2"/>
      <c r="S3087" s="2"/>
      <c r="V3087" s="2"/>
      <c r="W3087" s="2"/>
      <c r="X3087" s="2"/>
      <c r="Y3087" s="2"/>
      <c r="Z3087" s="2"/>
      <c r="AA3087" s="2"/>
      <c r="AB3087" s="2"/>
      <c r="AC3087" s="8"/>
      <c r="AE3087" s="2"/>
      <c r="AF3087" s="2"/>
      <c r="AG3087" s="2"/>
      <c r="AH3087" s="2"/>
      <c r="AI3087" s="2"/>
      <c r="AJ3087" s="2"/>
      <c r="AK3087" s="2"/>
      <c r="AL3087" s="8"/>
      <c r="AN3087" s="2"/>
      <c r="AO3087" s="2"/>
      <c r="AP3087" s="2"/>
      <c r="AQ3087" s="2"/>
      <c r="AR3087" s="2"/>
      <c r="AS3087" s="2"/>
      <c r="AT3087" s="2"/>
      <c r="AU3087" s="8"/>
      <c r="AW3087" s="2"/>
      <c r="AX3087" s="2"/>
      <c r="AY3087" s="2"/>
      <c r="AZ3087" s="2"/>
      <c r="BA3087" s="2"/>
      <c r="BB3087" s="2"/>
      <c r="BC3087" s="2"/>
      <c r="BD3087" s="8"/>
      <c r="BF3087" s="2"/>
      <c r="BH3087" s="2"/>
      <c r="BJ3087" s="2"/>
      <c r="BK3087" s="2"/>
      <c r="BL3087" s="2"/>
      <c r="BM3087" s="8"/>
    </row>
    <row r="3088" spans="1:65" x14ac:dyDescent="0.25">
      <c r="A3088" s="2"/>
      <c r="B3088" s="2"/>
      <c r="C3088" s="2"/>
      <c r="D3088" s="2"/>
      <c r="M3088" s="2"/>
      <c r="N3088" s="39"/>
      <c r="O3088" s="2"/>
      <c r="P3088" s="2"/>
      <c r="Q3088" s="2"/>
      <c r="R3088" s="2"/>
      <c r="S3088" s="2"/>
      <c r="V3088" s="2"/>
      <c r="W3088" s="2"/>
      <c r="X3088" s="2"/>
      <c r="Y3088" s="2"/>
      <c r="Z3088" s="2"/>
      <c r="AA3088" s="2"/>
      <c r="AB3088" s="2"/>
      <c r="AC3088" s="8"/>
      <c r="AE3088" s="2"/>
      <c r="AF3088" s="2"/>
      <c r="AG3088" s="2"/>
      <c r="AH3088" s="2"/>
      <c r="AI3088" s="2"/>
      <c r="AJ3088" s="2"/>
      <c r="AK3088" s="2"/>
      <c r="AL3088" s="8"/>
      <c r="AN3088" s="2"/>
      <c r="AO3088" s="2"/>
      <c r="AP3088" s="2"/>
      <c r="AQ3088" s="2"/>
      <c r="AR3088" s="2"/>
      <c r="AS3088" s="2"/>
      <c r="AT3088" s="2"/>
      <c r="AU3088" s="8"/>
      <c r="AW3088" s="2"/>
      <c r="AX3088" s="2"/>
      <c r="AY3088" s="2"/>
      <c r="AZ3088" s="2"/>
      <c r="BA3088" s="2"/>
      <c r="BB3088" s="2"/>
      <c r="BC3088" s="2"/>
      <c r="BD3088" s="8"/>
      <c r="BF3088" s="2"/>
      <c r="BH3088" s="2"/>
      <c r="BJ3088" s="2"/>
      <c r="BK3088" s="2"/>
      <c r="BL3088" s="2"/>
      <c r="BM3088" s="8"/>
    </row>
    <row r="3089" spans="1:65" x14ac:dyDescent="0.25">
      <c r="A3089" s="2"/>
      <c r="B3089" s="2"/>
      <c r="C3089" s="2"/>
      <c r="D3089" s="2"/>
      <c r="M3089" s="2"/>
      <c r="N3089" s="39"/>
      <c r="O3089" s="2"/>
      <c r="P3089" s="2"/>
      <c r="Q3089" s="2"/>
      <c r="R3089" s="2"/>
      <c r="S3089" s="2"/>
      <c r="V3089" s="2"/>
      <c r="W3089" s="2"/>
      <c r="X3089" s="2"/>
      <c r="Y3089" s="2"/>
      <c r="Z3089" s="2"/>
      <c r="AA3089" s="2"/>
      <c r="AB3089" s="2"/>
      <c r="AC3089" s="8"/>
      <c r="AE3089" s="2"/>
      <c r="AF3089" s="2"/>
      <c r="AG3089" s="2"/>
      <c r="AH3089" s="2"/>
      <c r="AI3089" s="2"/>
      <c r="AJ3089" s="2"/>
      <c r="AK3089" s="2"/>
      <c r="AL3089" s="8"/>
      <c r="AN3089" s="2"/>
      <c r="AO3089" s="2"/>
      <c r="AP3089" s="2"/>
      <c r="AQ3089" s="2"/>
      <c r="AR3089" s="2"/>
      <c r="AS3089" s="2"/>
      <c r="AT3089" s="2"/>
      <c r="AU3089" s="8"/>
      <c r="AW3089" s="2"/>
      <c r="AX3089" s="2"/>
      <c r="AY3089" s="2"/>
      <c r="AZ3089" s="2"/>
      <c r="BA3089" s="2"/>
      <c r="BB3089" s="2"/>
      <c r="BC3089" s="2"/>
      <c r="BD3089" s="8"/>
      <c r="BF3089" s="2"/>
      <c r="BH3089" s="2"/>
      <c r="BJ3089" s="2"/>
      <c r="BK3089" s="2"/>
      <c r="BL3089" s="2"/>
      <c r="BM3089" s="8"/>
    </row>
    <row r="3090" spans="1:65" x14ac:dyDescent="0.25">
      <c r="A3090" s="2"/>
      <c r="B3090" s="2"/>
      <c r="C3090" s="2"/>
      <c r="D3090" s="2"/>
      <c r="M3090" s="2"/>
      <c r="N3090" s="39"/>
      <c r="O3090" s="2"/>
      <c r="P3090" s="2"/>
      <c r="Q3090" s="2"/>
      <c r="R3090" s="2"/>
      <c r="S3090" s="2"/>
      <c r="V3090" s="2"/>
      <c r="W3090" s="2"/>
      <c r="X3090" s="2"/>
      <c r="Y3090" s="2"/>
      <c r="Z3090" s="2"/>
      <c r="AA3090" s="2"/>
      <c r="AB3090" s="2"/>
      <c r="AC3090" s="8"/>
      <c r="AE3090" s="2"/>
      <c r="AF3090" s="2"/>
      <c r="AG3090" s="2"/>
      <c r="AH3090" s="2"/>
      <c r="AI3090" s="2"/>
      <c r="AJ3090" s="2"/>
      <c r="AK3090" s="2"/>
      <c r="AL3090" s="8"/>
      <c r="AN3090" s="2"/>
      <c r="AO3090" s="2"/>
      <c r="AP3090" s="2"/>
      <c r="AQ3090" s="2"/>
      <c r="AR3090" s="2"/>
      <c r="AS3090" s="2"/>
      <c r="AT3090" s="2"/>
      <c r="AU3090" s="8"/>
      <c r="AW3090" s="2"/>
      <c r="AX3090" s="2"/>
      <c r="AY3090" s="2"/>
      <c r="AZ3090" s="2"/>
      <c r="BA3090" s="2"/>
      <c r="BB3090" s="2"/>
      <c r="BC3090" s="2"/>
      <c r="BD3090" s="8"/>
      <c r="BF3090" s="2"/>
      <c r="BH3090" s="2"/>
      <c r="BJ3090" s="2"/>
      <c r="BK3090" s="2"/>
      <c r="BL3090" s="2"/>
      <c r="BM3090" s="8"/>
    </row>
    <row r="3091" spans="1:65" x14ac:dyDescent="0.25">
      <c r="A3091" s="2"/>
      <c r="B3091" s="2"/>
      <c r="C3091" s="2"/>
      <c r="D3091" s="2"/>
      <c r="M3091" s="2"/>
      <c r="N3091" s="39"/>
      <c r="O3091" s="2"/>
      <c r="P3091" s="2"/>
      <c r="Q3091" s="2"/>
      <c r="R3091" s="2"/>
      <c r="S3091" s="2"/>
      <c r="V3091" s="2"/>
      <c r="W3091" s="2"/>
      <c r="X3091" s="2"/>
      <c r="Y3091" s="2"/>
      <c r="Z3091" s="2"/>
      <c r="AA3091" s="2"/>
      <c r="AB3091" s="2"/>
      <c r="AC3091" s="8"/>
      <c r="AE3091" s="2"/>
      <c r="AF3091" s="2"/>
      <c r="AG3091" s="2"/>
      <c r="AH3091" s="2"/>
      <c r="AI3091" s="2"/>
      <c r="AJ3091" s="2"/>
      <c r="AK3091" s="2"/>
      <c r="AL3091" s="8"/>
      <c r="AN3091" s="2"/>
      <c r="AO3091" s="2"/>
      <c r="AP3091" s="2"/>
      <c r="AQ3091" s="2"/>
      <c r="AR3091" s="2"/>
      <c r="AS3091" s="2"/>
      <c r="AT3091" s="2"/>
      <c r="AU3091" s="8"/>
      <c r="AW3091" s="2"/>
      <c r="AX3091" s="2"/>
      <c r="AY3091" s="2"/>
      <c r="AZ3091" s="2"/>
      <c r="BA3091" s="2"/>
      <c r="BB3091" s="2"/>
      <c r="BC3091" s="2"/>
      <c r="BD3091" s="8"/>
      <c r="BF3091" s="2"/>
      <c r="BH3091" s="2"/>
      <c r="BJ3091" s="2"/>
      <c r="BK3091" s="2"/>
      <c r="BL3091" s="2"/>
      <c r="BM3091" s="8"/>
    </row>
    <row r="3092" spans="1:65" x14ac:dyDescent="0.25">
      <c r="A3092" s="2"/>
      <c r="B3092" s="2"/>
      <c r="C3092" s="2"/>
      <c r="D3092" s="2"/>
      <c r="M3092" s="2"/>
      <c r="N3092" s="39"/>
      <c r="O3092" s="2"/>
      <c r="P3092" s="2"/>
      <c r="Q3092" s="2"/>
      <c r="R3092" s="2"/>
      <c r="S3092" s="2"/>
      <c r="V3092" s="2"/>
      <c r="W3092" s="2"/>
      <c r="X3092" s="2"/>
      <c r="Y3092" s="2"/>
      <c r="Z3092" s="2"/>
      <c r="AA3092" s="2"/>
      <c r="AB3092" s="2"/>
      <c r="AC3092" s="8"/>
      <c r="AE3092" s="2"/>
      <c r="AF3092" s="2"/>
      <c r="AG3092" s="2"/>
      <c r="AH3092" s="2"/>
      <c r="AI3092" s="2"/>
      <c r="AJ3092" s="2"/>
      <c r="AK3092" s="2"/>
      <c r="AL3092" s="8"/>
      <c r="AN3092" s="2"/>
      <c r="AO3092" s="2"/>
      <c r="AP3092" s="2"/>
      <c r="AQ3092" s="2"/>
      <c r="AR3092" s="2"/>
      <c r="AS3092" s="2"/>
      <c r="AT3092" s="2"/>
      <c r="AU3092" s="8"/>
      <c r="AW3092" s="2"/>
      <c r="AX3092" s="2"/>
      <c r="AY3092" s="2"/>
      <c r="AZ3092" s="2"/>
      <c r="BA3092" s="2"/>
      <c r="BB3092" s="2"/>
      <c r="BC3092" s="2"/>
      <c r="BD3092" s="8"/>
      <c r="BF3092" s="2"/>
      <c r="BH3092" s="2"/>
      <c r="BJ3092" s="2"/>
      <c r="BK3092" s="2"/>
      <c r="BL3092" s="2"/>
      <c r="BM3092" s="8"/>
    </row>
    <row r="3093" spans="1:65" x14ac:dyDescent="0.25">
      <c r="A3093" s="2"/>
      <c r="B3093" s="2"/>
      <c r="C3093" s="2"/>
      <c r="D3093" s="2"/>
      <c r="M3093" s="2"/>
      <c r="N3093" s="39"/>
      <c r="O3093" s="2"/>
      <c r="P3093" s="2"/>
      <c r="Q3093" s="2"/>
      <c r="R3093" s="2"/>
      <c r="S3093" s="2"/>
      <c r="V3093" s="2"/>
      <c r="W3093" s="2"/>
      <c r="X3093" s="2"/>
      <c r="Y3093" s="2"/>
      <c r="Z3093" s="2"/>
      <c r="AA3093" s="2"/>
      <c r="AB3093" s="2"/>
      <c r="AC3093" s="8"/>
      <c r="AE3093" s="2"/>
      <c r="AF3093" s="2"/>
      <c r="AG3093" s="2"/>
      <c r="AH3093" s="2"/>
      <c r="AI3093" s="2"/>
      <c r="AJ3093" s="2"/>
      <c r="AK3093" s="2"/>
      <c r="AL3093" s="8"/>
      <c r="AN3093" s="2"/>
      <c r="AO3093" s="2"/>
      <c r="AP3093" s="2"/>
      <c r="AQ3093" s="2"/>
      <c r="AR3093" s="2"/>
      <c r="AS3093" s="2"/>
      <c r="AT3093" s="2"/>
      <c r="AU3093" s="8"/>
      <c r="AW3093" s="2"/>
      <c r="AX3093" s="2"/>
      <c r="AY3093" s="2"/>
      <c r="AZ3093" s="2"/>
      <c r="BA3093" s="2"/>
      <c r="BB3093" s="2"/>
      <c r="BC3093" s="2"/>
      <c r="BD3093" s="8"/>
      <c r="BF3093" s="2"/>
      <c r="BH3093" s="2"/>
      <c r="BJ3093" s="2"/>
      <c r="BK3093" s="2"/>
      <c r="BL3093" s="2"/>
      <c r="BM3093" s="8"/>
    </row>
    <row r="3094" spans="1:65" x14ac:dyDescent="0.25">
      <c r="A3094" s="2"/>
      <c r="B3094" s="2"/>
      <c r="C3094" s="2"/>
      <c r="D3094" s="2"/>
      <c r="M3094" s="2"/>
      <c r="N3094" s="39"/>
      <c r="O3094" s="2"/>
      <c r="P3094" s="2"/>
      <c r="Q3094" s="2"/>
      <c r="R3094" s="2"/>
      <c r="S3094" s="2"/>
      <c r="V3094" s="2"/>
      <c r="W3094" s="2"/>
      <c r="X3094" s="2"/>
      <c r="Y3094" s="2"/>
      <c r="Z3094" s="2"/>
      <c r="AA3094" s="2"/>
      <c r="AB3094" s="2"/>
      <c r="AC3094" s="8"/>
      <c r="AE3094" s="2"/>
      <c r="AF3094" s="2"/>
      <c r="AG3094" s="2"/>
      <c r="AH3094" s="2"/>
      <c r="AI3094" s="2"/>
      <c r="AJ3094" s="2"/>
      <c r="AK3094" s="2"/>
      <c r="AL3094" s="8"/>
      <c r="AN3094" s="2"/>
      <c r="AO3094" s="2"/>
      <c r="AP3094" s="2"/>
      <c r="AQ3094" s="2"/>
      <c r="AR3094" s="2"/>
      <c r="AS3094" s="2"/>
      <c r="AT3094" s="2"/>
      <c r="AU3094" s="8"/>
      <c r="AW3094" s="2"/>
      <c r="AX3094" s="2"/>
      <c r="AY3094" s="2"/>
      <c r="AZ3094" s="2"/>
      <c r="BA3094" s="2"/>
      <c r="BB3094" s="2"/>
      <c r="BC3094" s="2"/>
      <c r="BD3094" s="8"/>
      <c r="BF3094" s="2"/>
      <c r="BH3094" s="2"/>
      <c r="BJ3094" s="2"/>
      <c r="BK3094" s="2"/>
      <c r="BL3094" s="2"/>
      <c r="BM3094" s="8"/>
    </row>
    <row r="3095" spans="1:65" x14ac:dyDescent="0.25">
      <c r="A3095" s="2"/>
      <c r="B3095" s="2"/>
      <c r="C3095" s="2"/>
      <c r="D3095" s="2"/>
      <c r="M3095" s="2"/>
      <c r="N3095" s="39"/>
      <c r="O3095" s="2"/>
      <c r="P3095" s="2"/>
      <c r="Q3095" s="2"/>
      <c r="R3095" s="2"/>
      <c r="S3095" s="2"/>
      <c r="V3095" s="2"/>
      <c r="W3095" s="2"/>
      <c r="X3095" s="2"/>
      <c r="Y3095" s="2"/>
      <c r="Z3095" s="2"/>
      <c r="AA3095" s="2"/>
      <c r="AB3095" s="2"/>
      <c r="AC3095" s="8"/>
      <c r="AE3095" s="2"/>
      <c r="AF3095" s="2"/>
      <c r="AG3095" s="2"/>
      <c r="AH3095" s="2"/>
      <c r="AI3095" s="2"/>
      <c r="AJ3095" s="2"/>
      <c r="AK3095" s="2"/>
      <c r="AL3095" s="8"/>
      <c r="AN3095" s="2"/>
      <c r="AO3095" s="2"/>
      <c r="AP3095" s="2"/>
      <c r="AQ3095" s="2"/>
      <c r="AR3095" s="2"/>
      <c r="AS3095" s="2"/>
      <c r="AT3095" s="2"/>
      <c r="AU3095" s="8"/>
      <c r="AW3095" s="2"/>
      <c r="AX3095" s="2"/>
      <c r="AY3095" s="2"/>
      <c r="AZ3095" s="2"/>
      <c r="BA3095" s="2"/>
      <c r="BB3095" s="2"/>
      <c r="BC3095" s="2"/>
      <c r="BD3095" s="8"/>
      <c r="BF3095" s="2"/>
      <c r="BH3095" s="2"/>
      <c r="BJ3095" s="2"/>
      <c r="BK3095" s="2"/>
      <c r="BL3095" s="2"/>
      <c r="BM3095" s="8"/>
    </row>
    <row r="3096" spans="1:65" x14ac:dyDescent="0.25">
      <c r="A3096" s="2"/>
      <c r="B3096" s="2"/>
      <c r="C3096" s="2"/>
      <c r="D3096" s="2"/>
      <c r="M3096" s="2"/>
      <c r="N3096" s="39"/>
      <c r="O3096" s="2"/>
      <c r="P3096" s="2"/>
      <c r="Q3096" s="2"/>
      <c r="R3096" s="2"/>
      <c r="S3096" s="2"/>
      <c r="V3096" s="2"/>
      <c r="W3096" s="2"/>
      <c r="X3096" s="2"/>
      <c r="Y3096" s="2"/>
      <c r="Z3096" s="2"/>
      <c r="AA3096" s="2"/>
      <c r="AB3096" s="2"/>
      <c r="AC3096" s="8"/>
      <c r="AE3096" s="2"/>
      <c r="AF3096" s="2"/>
      <c r="AG3096" s="2"/>
      <c r="AH3096" s="2"/>
      <c r="AI3096" s="2"/>
      <c r="AJ3096" s="2"/>
      <c r="AK3096" s="2"/>
      <c r="AL3096" s="8"/>
      <c r="AN3096" s="2"/>
      <c r="AO3096" s="2"/>
      <c r="AP3096" s="2"/>
      <c r="AQ3096" s="2"/>
      <c r="AR3096" s="2"/>
      <c r="AS3096" s="2"/>
      <c r="AT3096" s="2"/>
      <c r="AU3096" s="8"/>
      <c r="AW3096" s="2"/>
      <c r="AX3096" s="2"/>
      <c r="AY3096" s="2"/>
      <c r="AZ3096" s="2"/>
      <c r="BA3096" s="2"/>
      <c r="BB3096" s="2"/>
      <c r="BC3096" s="2"/>
      <c r="BD3096" s="8"/>
      <c r="BF3096" s="2"/>
      <c r="BH3096" s="2"/>
      <c r="BJ3096" s="2"/>
      <c r="BK3096" s="2"/>
      <c r="BL3096" s="2"/>
      <c r="BM3096" s="8"/>
    </row>
    <row r="3097" spans="1:65" x14ac:dyDescent="0.25">
      <c r="A3097" s="2"/>
      <c r="B3097" s="2"/>
      <c r="C3097" s="2"/>
      <c r="D3097" s="2"/>
      <c r="M3097" s="2"/>
      <c r="N3097" s="39"/>
      <c r="O3097" s="2"/>
      <c r="P3097" s="2"/>
      <c r="Q3097" s="2"/>
      <c r="R3097" s="2"/>
      <c r="S3097" s="2"/>
      <c r="V3097" s="2"/>
      <c r="W3097" s="2"/>
      <c r="X3097" s="2"/>
      <c r="Y3097" s="2"/>
      <c r="Z3097" s="2"/>
      <c r="AA3097" s="2"/>
      <c r="AB3097" s="2"/>
      <c r="AC3097" s="8"/>
      <c r="AE3097" s="2"/>
      <c r="AF3097" s="2"/>
      <c r="AG3097" s="2"/>
      <c r="AH3097" s="2"/>
      <c r="AI3097" s="2"/>
      <c r="AJ3097" s="2"/>
      <c r="AK3097" s="2"/>
      <c r="AL3097" s="8"/>
      <c r="AN3097" s="2"/>
      <c r="AO3097" s="2"/>
      <c r="AP3097" s="2"/>
      <c r="AQ3097" s="2"/>
      <c r="AR3097" s="2"/>
      <c r="AS3097" s="2"/>
      <c r="AT3097" s="2"/>
      <c r="AU3097" s="8"/>
      <c r="AW3097" s="2"/>
      <c r="AX3097" s="2"/>
      <c r="AY3097" s="2"/>
      <c r="AZ3097" s="2"/>
      <c r="BA3097" s="2"/>
      <c r="BB3097" s="2"/>
      <c r="BC3097" s="2"/>
      <c r="BD3097" s="8"/>
      <c r="BF3097" s="2"/>
      <c r="BH3097" s="2"/>
      <c r="BJ3097" s="2"/>
      <c r="BK3097" s="2"/>
      <c r="BL3097" s="2"/>
      <c r="BM3097" s="8"/>
    </row>
    <row r="3098" spans="1:65" x14ac:dyDescent="0.25">
      <c r="A3098" s="2"/>
      <c r="B3098" s="2"/>
      <c r="C3098" s="2"/>
      <c r="D3098" s="2"/>
      <c r="M3098" s="2"/>
      <c r="N3098" s="39"/>
      <c r="O3098" s="2"/>
      <c r="P3098" s="2"/>
      <c r="Q3098" s="2"/>
      <c r="R3098" s="2"/>
      <c r="S3098" s="2"/>
      <c r="V3098" s="2"/>
      <c r="W3098" s="2"/>
      <c r="X3098" s="2"/>
      <c r="Y3098" s="2"/>
      <c r="Z3098" s="2"/>
      <c r="AA3098" s="2"/>
      <c r="AB3098" s="2"/>
      <c r="AC3098" s="8"/>
      <c r="AE3098" s="2"/>
      <c r="AF3098" s="2"/>
      <c r="AG3098" s="2"/>
      <c r="AH3098" s="2"/>
      <c r="AI3098" s="2"/>
      <c r="AJ3098" s="2"/>
      <c r="AK3098" s="2"/>
      <c r="AL3098" s="8"/>
      <c r="AN3098" s="2"/>
      <c r="AO3098" s="2"/>
      <c r="AP3098" s="2"/>
      <c r="AQ3098" s="2"/>
      <c r="AR3098" s="2"/>
      <c r="AS3098" s="2"/>
      <c r="AT3098" s="2"/>
      <c r="AU3098" s="8"/>
      <c r="AW3098" s="2"/>
      <c r="AX3098" s="2"/>
      <c r="AY3098" s="2"/>
      <c r="AZ3098" s="2"/>
      <c r="BA3098" s="2"/>
      <c r="BB3098" s="2"/>
      <c r="BC3098" s="2"/>
      <c r="BD3098" s="8"/>
      <c r="BF3098" s="2"/>
      <c r="BH3098" s="2"/>
      <c r="BJ3098" s="2"/>
      <c r="BK3098" s="2"/>
      <c r="BL3098" s="2"/>
      <c r="BM3098" s="8"/>
    </row>
    <row r="3099" spans="1:65" x14ac:dyDescent="0.25">
      <c r="A3099" s="2"/>
      <c r="B3099" s="2"/>
      <c r="C3099" s="2"/>
      <c r="D3099" s="2"/>
      <c r="M3099" s="2"/>
      <c r="N3099" s="39"/>
      <c r="O3099" s="2"/>
      <c r="P3099" s="2"/>
      <c r="Q3099" s="2"/>
      <c r="R3099" s="2"/>
      <c r="S3099" s="2"/>
      <c r="V3099" s="2"/>
      <c r="W3099" s="2"/>
      <c r="X3099" s="2"/>
      <c r="Y3099" s="2"/>
      <c r="Z3099" s="2"/>
      <c r="AA3099" s="2"/>
      <c r="AB3099" s="2"/>
      <c r="AC3099" s="8"/>
      <c r="AE3099" s="2"/>
      <c r="AF3099" s="2"/>
      <c r="AG3099" s="2"/>
      <c r="AH3099" s="2"/>
      <c r="AI3099" s="2"/>
      <c r="AJ3099" s="2"/>
      <c r="AK3099" s="2"/>
      <c r="AL3099" s="8"/>
      <c r="AN3099" s="2"/>
      <c r="AO3099" s="2"/>
      <c r="AP3099" s="2"/>
      <c r="AQ3099" s="2"/>
      <c r="AR3099" s="2"/>
      <c r="AS3099" s="2"/>
      <c r="AT3099" s="2"/>
      <c r="AU3099" s="8"/>
      <c r="AW3099" s="2"/>
      <c r="AX3099" s="2"/>
      <c r="AY3099" s="2"/>
      <c r="AZ3099" s="2"/>
      <c r="BA3099" s="2"/>
      <c r="BB3099" s="2"/>
      <c r="BC3099" s="2"/>
      <c r="BD3099" s="8"/>
      <c r="BF3099" s="2"/>
      <c r="BH3099" s="2"/>
      <c r="BJ3099" s="2"/>
      <c r="BK3099" s="2"/>
      <c r="BL3099" s="2"/>
      <c r="BM3099" s="8"/>
    </row>
    <row r="3100" spans="1:65" x14ac:dyDescent="0.25">
      <c r="A3100" s="2"/>
      <c r="B3100" s="2"/>
      <c r="C3100" s="2"/>
      <c r="D3100" s="2"/>
      <c r="M3100" s="2"/>
      <c r="N3100" s="39"/>
      <c r="O3100" s="2"/>
      <c r="P3100" s="2"/>
      <c r="Q3100" s="2"/>
      <c r="R3100" s="2"/>
      <c r="S3100" s="2"/>
      <c r="V3100" s="2"/>
      <c r="W3100" s="2"/>
      <c r="X3100" s="2"/>
      <c r="Y3100" s="2"/>
      <c r="Z3100" s="2"/>
      <c r="AA3100" s="2"/>
      <c r="AB3100" s="2"/>
      <c r="AC3100" s="8"/>
      <c r="AE3100" s="2"/>
      <c r="AF3100" s="2"/>
      <c r="AG3100" s="2"/>
      <c r="AH3100" s="2"/>
      <c r="AI3100" s="2"/>
      <c r="AJ3100" s="2"/>
      <c r="AK3100" s="2"/>
      <c r="AL3100" s="8"/>
      <c r="AN3100" s="2"/>
      <c r="AO3100" s="2"/>
      <c r="AP3100" s="2"/>
      <c r="AQ3100" s="2"/>
      <c r="AR3100" s="2"/>
      <c r="AS3100" s="2"/>
      <c r="AT3100" s="2"/>
      <c r="AU3100" s="8"/>
      <c r="AW3100" s="2"/>
      <c r="AX3100" s="2"/>
      <c r="AY3100" s="2"/>
      <c r="AZ3100" s="2"/>
      <c r="BA3100" s="2"/>
      <c r="BB3100" s="2"/>
      <c r="BC3100" s="2"/>
      <c r="BD3100" s="8"/>
      <c r="BF3100" s="2"/>
      <c r="BH3100" s="2"/>
      <c r="BJ3100" s="2"/>
      <c r="BK3100" s="2"/>
      <c r="BL3100" s="2"/>
      <c r="BM3100" s="8"/>
    </row>
    <row r="3101" spans="1:65" x14ac:dyDescent="0.25">
      <c r="A3101" s="2"/>
      <c r="B3101" s="2"/>
      <c r="C3101" s="2"/>
      <c r="D3101" s="2"/>
      <c r="M3101" s="2"/>
      <c r="N3101" s="39"/>
      <c r="O3101" s="2"/>
      <c r="P3101" s="2"/>
      <c r="Q3101" s="2"/>
      <c r="R3101" s="2"/>
      <c r="S3101" s="2"/>
      <c r="V3101" s="2"/>
      <c r="W3101" s="2"/>
      <c r="X3101" s="2"/>
      <c r="Y3101" s="2"/>
      <c r="Z3101" s="2"/>
      <c r="AA3101" s="2"/>
      <c r="AB3101" s="2"/>
      <c r="AC3101" s="8"/>
      <c r="AE3101" s="2"/>
      <c r="AF3101" s="2"/>
      <c r="AG3101" s="2"/>
      <c r="AH3101" s="2"/>
      <c r="AI3101" s="2"/>
      <c r="AJ3101" s="2"/>
      <c r="AK3101" s="2"/>
      <c r="AL3101" s="8"/>
      <c r="AN3101" s="2"/>
      <c r="AO3101" s="2"/>
      <c r="AP3101" s="2"/>
      <c r="AQ3101" s="2"/>
      <c r="AR3101" s="2"/>
      <c r="AS3101" s="2"/>
      <c r="AT3101" s="2"/>
      <c r="AU3101" s="8"/>
      <c r="AW3101" s="2"/>
      <c r="AX3101" s="2"/>
      <c r="AY3101" s="2"/>
      <c r="AZ3101" s="2"/>
      <c r="BA3101" s="2"/>
      <c r="BB3101" s="2"/>
      <c r="BC3101" s="2"/>
      <c r="BD3101" s="8"/>
      <c r="BF3101" s="2"/>
      <c r="BH3101" s="2"/>
      <c r="BJ3101" s="2"/>
      <c r="BK3101" s="2"/>
      <c r="BL3101" s="2"/>
      <c r="BM3101" s="8"/>
    </row>
    <row r="3102" spans="1:65" x14ac:dyDescent="0.25">
      <c r="A3102" s="2"/>
      <c r="B3102" s="2"/>
      <c r="C3102" s="2"/>
      <c r="D3102" s="2"/>
      <c r="M3102" s="2"/>
      <c r="N3102" s="39"/>
      <c r="O3102" s="2"/>
      <c r="P3102" s="2"/>
      <c r="Q3102" s="2"/>
      <c r="R3102" s="2"/>
      <c r="S3102" s="2"/>
      <c r="V3102" s="2"/>
      <c r="W3102" s="2"/>
      <c r="X3102" s="2"/>
      <c r="Y3102" s="2"/>
      <c r="Z3102" s="2"/>
      <c r="AA3102" s="2"/>
      <c r="AB3102" s="2"/>
      <c r="AC3102" s="8"/>
      <c r="AE3102" s="2"/>
      <c r="AF3102" s="2"/>
      <c r="AG3102" s="2"/>
      <c r="AH3102" s="2"/>
      <c r="AI3102" s="2"/>
      <c r="AJ3102" s="2"/>
      <c r="AK3102" s="2"/>
      <c r="AL3102" s="8"/>
      <c r="AN3102" s="2"/>
      <c r="AO3102" s="2"/>
      <c r="AP3102" s="2"/>
      <c r="AQ3102" s="2"/>
      <c r="AR3102" s="2"/>
      <c r="AS3102" s="2"/>
      <c r="AT3102" s="2"/>
      <c r="AU3102" s="8"/>
      <c r="AW3102" s="2"/>
      <c r="AX3102" s="2"/>
      <c r="AY3102" s="2"/>
      <c r="AZ3102" s="2"/>
      <c r="BA3102" s="2"/>
      <c r="BB3102" s="2"/>
      <c r="BC3102" s="2"/>
      <c r="BD3102" s="8"/>
      <c r="BF3102" s="2"/>
      <c r="BH3102" s="2"/>
      <c r="BJ3102" s="2"/>
      <c r="BK3102" s="2"/>
      <c r="BL3102" s="2"/>
      <c r="BM3102" s="8"/>
    </row>
    <row r="3103" spans="1:65" x14ac:dyDescent="0.25">
      <c r="N3103" s="39"/>
      <c r="O3103" s="2"/>
      <c r="P3103" s="2"/>
      <c r="Q3103" s="2"/>
      <c r="R3103" s="2"/>
      <c r="S3103" s="2"/>
      <c r="V3103" s="2"/>
      <c r="W3103" s="2"/>
      <c r="X3103" s="2"/>
      <c r="Y3103" s="2"/>
      <c r="Z3103" s="2"/>
      <c r="AA3103" s="2"/>
      <c r="AB3103" s="2"/>
      <c r="AC3103" s="8"/>
      <c r="AE3103" s="2"/>
      <c r="AF3103" s="2"/>
      <c r="AG3103" s="2"/>
      <c r="AH3103" s="2"/>
      <c r="AI3103" s="2"/>
      <c r="AJ3103" s="2"/>
      <c r="AK3103" s="2"/>
      <c r="AL3103" s="8"/>
      <c r="AN3103" s="2"/>
      <c r="AO3103" s="2"/>
      <c r="AP3103" s="2"/>
      <c r="AQ3103" s="2"/>
      <c r="AR3103" s="2"/>
      <c r="AS3103" s="2"/>
      <c r="AT3103" s="2"/>
      <c r="AU3103" s="8"/>
      <c r="AW3103" s="2"/>
      <c r="AX3103" s="2"/>
      <c r="AY3103" s="2"/>
      <c r="AZ3103" s="2"/>
      <c r="BA3103" s="2"/>
      <c r="BB3103" s="2"/>
      <c r="BC3103" s="2"/>
      <c r="BD3103" s="8"/>
      <c r="BF3103" s="2"/>
      <c r="BH3103" s="2"/>
      <c r="BJ3103" s="2"/>
      <c r="BK3103" s="2"/>
      <c r="BL3103" s="2"/>
      <c r="BM3103" s="8"/>
    </row>
    <row r="3104" spans="1:65" x14ac:dyDescent="0.25">
      <c r="N3104" s="39"/>
      <c r="O3104" s="2"/>
      <c r="P3104" s="2"/>
      <c r="Q3104" s="2"/>
      <c r="R3104" s="2"/>
      <c r="S3104" s="2"/>
      <c r="V3104" s="2"/>
      <c r="W3104" s="2"/>
      <c r="X3104" s="2"/>
      <c r="Y3104" s="2"/>
      <c r="Z3104" s="2"/>
      <c r="AA3104" s="2"/>
      <c r="AB3104" s="2"/>
      <c r="AC3104" s="8"/>
      <c r="AE3104" s="2"/>
      <c r="AF3104" s="2"/>
      <c r="AG3104" s="2"/>
      <c r="AH3104" s="2"/>
      <c r="AI3104" s="2"/>
      <c r="AJ3104" s="2"/>
      <c r="AK3104" s="2"/>
      <c r="AL3104" s="8"/>
      <c r="AN3104" s="2"/>
      <c r="AO3104" s="2"/>
      <c r="AP3104" s="2"/>
      <c r="AQ3104" s="2"/>
      <c r="AR3104" s="2"/>
      <c r="AS3104" s="2"/>
      <c r="AT3104" s="2"/>
      <c r="AU3104" s="8"/>
      <c r="AW3104" s="2"/>
      <c r="AX3104" s="2"/>
      <c r="AY3104" s="2"/>
      <c r="AZ3104" s="2"/>
      <c r="BA3104" s="2"/>
      <c r="BB3104" s="2"/>
      <c r="BC3104" s="2"/>
      <c r="BD3104" s="8"/>
      <c r="BF3104" s="2"/>
      <c r="BH3104" s="2"/>
      <c r="BJ3104" s="2"/>
      <c r="BK3104" s="2"/>
      <c r="BL3104" s="2"/>
      <c r="BM3104" s="8"/>
    </row>
    <row r="3105" spans="14:65" x14ac:dyDescent="0.25">
      <c r="N3105" s="39"/>
      <c r="O3105" s="2"/>
      <c r="P3105" s="2"/>
      <c r="Q3105" s="2"/>
      <c r="R3105" s="2"/>
      <c r="S3105" s="2"/>
      <c r="V3105" s="2"/>
      <c r="W3105" s="2"/>
      <c r="X3105" s="2"/>
      <c r="Y3105" s="2"/>
      <c r="Z3105" s="2"/>
      <c r="AA3105" s="2"/>
      <c r="AB3105" s="2"/>
      <c r="AC3105" s="8"/>
      <c r="AE3105" s="2"/>
      <c r="AF3105" s="2"/>
      <c r="AG3105" s="2"/>
      <c r="AH3105" s="2"/>
      <c r="AI3105" s="2"/>
      <c r="AJ3105" s="2"/>
      <c r="AK3105" s="2"/>
      <c r="AL3105" s="8"/>
      <c r="AN3105" s="2"/>
      <c r="AO3105" s="2"/>
      <c r="AP3105" s="2"/>
      <c r="AQ3105" s="2"/>
      <c r="AR3105" s="2"/>
      <c r="AS3105" s="2"/>
      <c r="AT3105" s="2"/>
      <c r="AU3105" s="8"/>
      <c r="AW3105" s="2"/>
      <c r="AX3105" s="2"/>
      <c r="AY3105" s="2"/>
      <c r="AZ3105" s="2"/>
      <c r="BA3105" s="2"/>
      <c r="BB3105" s="2"/>
      <c r="BC3105" s="2"/>
      <c r="BD3105" s="8"/>
      <c r="BF3105" s="2"/>
      <c r="BH3105" s="2"/>
      <c r="BJ3105" s="2"/>
      <c r="BK3105" s="2"/>
      <c r="BL3105" s="2"/>
      <c r="BM3105" s="8"/>
    </row>
    <row r="3106" spans="14:65" x14ac:dyDescent="0.25">
      <c r="N3106" s="39"/>
      <c r="O3106" s="2"/>
      <c r="P3106" s="2"/>
      <c r="Q3106" s="2"/>
      <c r="R3106" s="2"/>
      <c r="S3106" s="2"/>
      <c r="V3106" s="2"/>
      <c r="W3106" s="2"/>
      <c r="X3106" s="2"/>
      <c r="Y3106" s="2"/>
      <c r="Z3106" s="2"/>
      <c r="AA3106" s="2"/>
      <c r="AB3106" s="2"/>
      <c r="AC3106" s="8"/>
      <c r="AE3106" s="2"/>
      <c r="AF3106" s="2"/>
      <c r="AG3106" s="2"/>
      <c r="AH3106" s="2"/>
      <c r="AI3106" s="2"/>
      <c r="AJ3106" s="2"/>
      <c r="AK3106" s="2"/>
      <c r="AL3106" s="8"/>
      <c r="AN3106" s="2"/>
      <c r="AO3106" s="2"/>
      <c r="AP3106" s="2"/>
      <c r="AQ3106" s="2"/>
      <c r="AR3106" s="2"/>
      <c r="AS3106" s="2"/>
      <c r="AT3106" s="2"/>
      <c r="AU3106" s="8"/>
      <c r="AW3106" s="2"/>
      <c r="AX3106" s="2"/>
      <c r="AY3106" s="2"/>
      <c r="AZ3106" s="2"/>
      <c r="BA3106" s="2"/>
      <c r="BB3106" s="2"/>
      <c r="BC3106" s="2"/>
      <c r="BD3106" s="8"/>
      <c r="BF3106" s="2"/>
      <c r="BH3106" s="2"/>
      <c r="BJ3106" s="2"/>
      <c r="BK3106" s="2"/>
      <c r="BL3106" s="2"/>
      <c r="BM3106" s="8"/>
    </row>
    <row r="3107" spans="14:65" x14ac:dyDescent="0.25">
      <c r="N3107" s="39"/>
      <c r="O3107" s="2"/>
      <c r="P3107" s="2"/>
      <c r="Q3107" s="2"/>
      <c r="R3107" s="2"/>
      <c r="S3107" s="2"/>
      <c r="V3107" s="2"/>
      <c r="W3107" s="2"/>
      <c r="X3107" s="2"/>
      <c r="Y3107" s="2"/>
      <c r="Z3107" s="2"/>
      <c r="AA3107" s="2"/>
      <c r="AB3107" s="2"/>
      <c r="AC3107" s="8"/>
      <c r="AE3107" s="2"/>
      <c r="AF3107" s="2"/>
      <c r="AG3107" s="2"/>
      <c r="AH3107" s="2"/>
      <c r="AI3107" s="2"/>
      <c r="AJ3107" s="2"/>
      <c r="AK3107" s="2"/>
      <c r="AL3107" s="8"/>
      <c r="AN3107" s="2"/>
      <c r="AO3107" s="2"/>
      <c r="AP3107" s="2"/>
      <c r="AQ3107" s="2"/>
      <c r="AR3107" s="2"/>
      <c r="AS3107" s="2"/>
      <c r="AT3107" s="2"/>
      <c r="AU3107" s="8"/>
      <c r="AW3107" s="2"/>
      <c r="AX3107" s="2"/>
      <c r="AY3107" s="2"/>
      <c r="AZ3107" s="2"/>
      <c r="BA3107" s="2"/>
      <c r="BB3107" s="2"/>
      <c r="BC3107" s="2"/>
      <c r="BD3107" s="8"/>
      <c r="BF3107" s="2"/>
      <c r="BH3107" s="2"/>
      <c r="BJ3107" s="2"/>
      <c r="BK3107" s="2"/>
      <c r="BL3107" s="2"/>
      <c r="BM3107" s="8"/>
    </row>
    <row r="3108" spans="14:65" x14ac:dyDescent="0.25">
      <c r="N3108" s="39"/>
      <c r="O3108" s="2"/>
      <c r="P3108" s="2"/>
      <c r="Q3108" s="2"/>
      <c r="R3108" s="2"/>
      <c r="S3108" s="2"/>
      <c r="V3108" s="2"/>
      <c r="W3108" s="2"/>
      <c r="X3108" s="2"/>
      <c r="Y3108" s="2"/>
      <c r="Z3108" s="2"/>
      <c r="AA3108" s="2"/>
      <c r="AB3108" s="2"/>
      <c r="AC3108" s="8"/>
      <c r="AE3108" s="2"/>
      <c r="AF3108" s="2"/>
      <c r="AG3108" s="2"/>
      <c r="AH3108" s="2"/>
      <c r="AI3108" s="2"/>
      <c r="AJ3108" s="2"/>
      <c r="AK3108" s="2"/>
      <c r="AL3108" s="8"/>
      <c r="AN3108" s="2"/>
      <c r="AO3108" s="2"/>
      <c r="AP3108" s="2"/>
      <c r="AQ3108" s="2"/>
      <c r="AR3108" s="2"/>
      <c r="AS3108" s="2"/>
      <c r="AT3108" s="2"/>
      <c r="AU3108" s="8"/>
      <c r="AW3108" s="2"/>
      <c r="AX3108" s="2"/>
      <c r="AY3108" s="2"/>
      <c r="AZ3108" s="2"/>
      <c r="BA3108" s="2"/>
      <c r="BB3108" s="2"/>
      <c r="BC3108" s="2"/>
      <c r="BD3108" s="8"/>
      <c r="BF3108" s="2"/>
      <c r="BH3108" s="2"/>
      <c r="BJ3108" s="2"/>
      <c r="BK3108" s="2"/>
      <c r="BL3108" s="2"/>
      <c r="BM3108" s="8"/>
    </row>
    <row r="3109" spans="14:65" x14ac:dyDescent="0.25">
      <c r="N3109" s="39"/>
      <c r="O3109" s="2"/>
      <c r="P3109" s="2"/>
      <c r="Q3109" s="2"/>
      <c r="R3109" s="2"/>
      <c r="S3109" s="2"/>
      <c r="V3109" s="2"/>
      <c r="W3109" s="2"/>
      <c r="X3109" s="2"/>
      <c r="Y3109" s="2"/>
      <c r="Z3109" s="2"/>
      <c r="AA3109" s="2"/>
      <c r="AB3109" s="2"/>
      <c r="AC3109" s="8"/>
      <c r="AE3109" s="2"/>
      <c r="AF3109" s="2"/>
      <c r="AG3109" s="2"/>
      <c r="AH3109" s="2"/>
      <c r="AI3109" s="2"/>
      <c r="AJ3109" s="2"/>
      <c r="AK3109" s="2"/>
      <c r="AL3109" s="8"/>
      <c r="AN3109" s="2"/>
      <c r="AO3109" s="2"/>
      <c r="AP3109" s="2"/>
      <c r="AQ3109" s="2"/>
      <c r="AR3109" s="2"/>
      <c r="AS3109" s="2"/>
      <c r="AT3109" s="2"/>
      <c r="AU3109" s="8"/>
      <c r="AW3109" s="2"/>
      <c r="AX3109" s="2"/>
      <c r="AY3109" s="2"/>
      <c r="AZ3109" s="2"/>
      <c r="BA3109" s="2"/>
      <c r="BB3109" s="2"/>
      <c r="BC3109" s="2"/>
      <c r="BD3109" s="8"/>
      <c r="BF3109" s="2"/>
      <c r="BH3109" s="2"/>
      <c r="BJ3109" s="2"/>
      <c r="BK3109" s="2"/>
      <c r="BL3109" s="2"/>
      <c r="BM3109" s="8"/>
    </row>
    <row r="3110" spans="14:65" x14ac:dyDescent="0.25">
      <c r="N3110" s="39"/>
      <c r="O3110" s="2"/>
      <c r="P3110" s="2"/>
      <c r="Q3110" s="2"/>
      <c r="R3110" s="2"/>
      <c r="S3110" s="2"/>
      <c r="V3110" s="2"/>
      <c r="W3110" s="2"/>
      <c r="X3110" s="2"/>
      <c r="Y3110" s="2"/>
      <c r="Z3110" s="2"/>
      <c r="AA3110" s="2"/>
      <c r="AB3110" s="2"/>
      <c r="AC3110" s="8"/>
      <c r="AE3110" s="2"/>
      <c r="AF3110" s="2"/>
      <c r="AG3110" s="2"/>
      <c r="AH3110" s="2"/>
      <c r="AI3110" s="2"/>
      <c r="AJ3110" s="2"/>
      <c r="AK3110" s="2"/>
      <c r="AL3110" s="8"/>
      <c r="AN3110" s="2"/>
      <c r="AO3110" s="2"/>
      <c r="AP3110" s="2"/>
      <c r="AQ3110" s="2"/>
      <c r="AR3110" s="2"/>
      <c r="AS3110" s="2"/>
      <c r="AT3110" s="2"/>
      <c r="AU3110" s="8"/>
      <c r="AW3110" s="2"/>
      <c r="AX3110" s="2"/>
      <c r="AY3110" s="2"/>
      <c r="AZ3110" s="2"/>
      <c r="BA3110" s="2"/>
      <c r="BB3110" s="2"/>
      <c r="BC3110" s="2"/>
      <c r="BD3110" s="8"/>
      <c r="BF3110" s="2"/>
      <c r="BH3110" s="2"/>
      <c r="BJ3110" s="2"/>
      <c r="BK3110" s="2"/>
      <c r="BL3110" s="2"/>
      <c r="BM3110" s="8"/>
    </row>
    <row r="3111" spans="14:65" x14ac:dyDescent="0.25">
      <c r="N3111" s="39"/>
      <c r="O3111" s="2"/>
      <c r="P3111" s="2"/>
      <c r="Q3111" s="2"/>
      <c r="R3111" s="2"/>
      <c r="S3111" s="2"/>
      <c r="V3111" s="2"/>
      <c r="W3111" s="2"/>
      <c r="X3111" s="2"/>
      <c r="Y3111" s="2"/>
      <c r="Z3111" s="2"/>
      <c r="AA3111" s="2"/>
      <c r="AB3111" s="2"/>
      <c r="AC3111" s="8"/>
      <c r="AE3111" s="2"/>
      <c r="AF3111" s="2"/>
      <c r="AG3111" s="2"/>
      <c r="AH3111" s="2"/>
      <c r="AI3111" s="2"/>
      <c r="AJ3111" s="2"/>
      <c r="AK3111" s="2"/>
      <c r="AL3111" s="8"/>
      <c r="AN3111" s="2"/>
      <c r="AO3111" s="2"/>
      <c r="AP3111" s="2"/>
      <c r="AQ3111" s="2"/>
      <c r="AR3111" s="2"/>
      <c r="AS3111" s="2"/>
      <c r="AT3111" s="2"/>
      <c r="AU3111" s="8"/>
      <c r="AW3111" s="2"/>
      <c r="AX3111" s="2"/>
      <c r="AY3111" s="2"/>
      <c r="AZ3111" s="2"/>
      <c r="BA3111" s="2"/>
      <c r="BB3111" s="2"/>
      <c r="BC3111" s="2"/>
      <c r="BD3111" s="8"/>
      <c r="BF3111" s="2"/>
      <c r="BH3111" s="2"/>
      <c r="BJ3111" s="2"/>
      <c r="BK3111" s="2"/>
      <c r="BL3111" s="2"/>
      <c r="BM3111" s="8"/>
    </row>
    <row r="3112" spans="14:65" x14ac:dyDescent="0.25">
      <c r="N3112" s="39"/>
      <c r="O3112" s="2"/>
      <c r="P3112" s="2"/>
      <c r="Q3112" s="2"/>
      <c r="R3112" s="2"/>
      <c r="S3112" s="2"/>
      <c r="V3112" s="2"/>
      <c r="W3112" s="2"/>
      <c r="X3112" s="2"/>
      <c r="Y3112" s="2"/>
      <c r="Z3112" s="2"/>
      <c r="AA3112" s="2"/>
      <c r="AB3112" s="2"/>
      <c r="AC3112" s="8"/>
      <c r="AE3112" s="2"/>
      <c r="AF3112" s="2"/>
      <c r="AG3112" s="2"/>
      <c r="AH3112" s="2"/>
      <c r="AI3112" s="2"/>
      <c r="AJ3112" s="2"/>
      <c r="AK3112" s="2"/>
      <c r="AL3112" s="8"/>
      <c r="AN3112" s="2"/>
      <c r="AO3112" s="2"/>
      <c r="AP3112" s="2"/>
      <c r="AQ3112" s="2"/>
      <c r="AR3112" s="2"/>
      <c r="AS3112" s="2"/>
      <c r="AT3112" s="2"/>
      <c r="AU3112" s="8"/>
      <c r="AW3112" s="2"/>
      <c r="AX3112" s="2"/>
      <c r="AY3112" s="2"/>
      <c r="AZ3112" s="2"/>
      <c r="BA3112" s="2"/>
      <c r="BB3112" s="2"/>
      <c r="BC3112" s="2"/>
      <c r="BD3112" s="8"/>
      <c r="BF3112" s="2"/>
      <c r="BH3112" s="2"/>
      <c r="BJ3112" s="2"/>
      <c r="BK3112" s="2"/>
      <c r="BL3112" s="2"/>
      <c r="BM3112" s="8"/>
    </row>
    <row r="3113" spans="14:65" x14ac:dyDescent="0.25">
      <c r="N3113" s="39"/>
      <c r="O3113" s="2"/>
      <c r="P3113" s="2"/>
      <c r="Q3113" s="2"/>
      <c r="R3113" s="2"/>
      <c r="S3113" s="2"/>
      <c r="V3113" s="2"/>
      <c r="W3113" s="2"/>
      <c r="X3113" s="2"/>
      <c r="Y3113" s="2"/>
      <c r="Z3113" s="2"/>
      <c r="AA3113" s="2"/>
      <c r="AB3113" s="2"/>
      <c r="AC3113" s="8"/>
      <c r="AE3113" s="2"/>
      <c r="AF3113" s="2"/>
      <c r="AG3113" s="2"/>
      <c r="AH3113" s="2"/>
      <c r="AI3113" s="2"/>
      <c r="AJ3113" s="2"/>
      <c r="AK3113" s="2"/>
      <c r="AL3113" s="8"/>
      <c r="AN3113" s="2"/>
      <c r="AO3113" s="2"/>
      <c r="AP3113" s="2"/>
      <c r="AQ3113" s="2"/>
      <c r="AR3113" s="2"/>
      <c r="AS3113" s="2"/>
      <c r="AT3113" s="2"/>
      <c r="AU3113" s="8"/>
      <c r="AW3113" s="2"/>
      <c r="AX3113" s="2"/>
      <c r="AY3113" s="2"/>
      <c r="AZ3113" s="2"/>
      <c r="BA3113" s="2"/>
      <c r="BB3113" s="2"/>
      <c r="BC3113" s="2"/>
      <c r="BD3113" s="8"/>
      <c r="BF3113" s="2"/>
      <c r="BH3113" s="2"/>
      <c r="BJ3113" s="2"/>
      <c r="BK3113" s="2"/>
      <c r="BL3113" s="2"/>
      <c r="BM3113" s="8"/>
    </row>
    <row r="3114" spans="14:65" x14ac:dyDescent="0.25">
      <c r="N3114" s="39"/>
      <c r="O3114" s="2"/>
      <c r="P3114" s="2"/>
      <c r="Q3114" s="2"/>
      <c r="R3114" s="2"/>
      <c r="S3114" s="2"/>
      <c r="V3114" s="2"/>
      <c r="W3114" s="2"/>
      <c r="X3114" s="2"/>
      <c r="Y3114" s="2"/>
      <c r="Z3114" s="2"/>
      <c r="AA3114" s="2"/>
      <c r="AB3114" s="2"/>
      <c r="AC3114" s="8"/>
      <c r="AE3114" s="2"/>
      <c r="AF3114" s="2"/>
      <c r="AG3114" s="2"/>
      <c r="AH3114" s="2"/>
      <c r="AI3114" s="2"/>
      <c r="AJ3114" s="2"/>
      <c r="AK3114" s="2"/>
      <c r="AL3114" s="8"/>
      <c r="AN3114" s="2"/>
      <c r="AO3114" s="2"/>
      <c r="AP3114" s="2"/>
      <c r="AQ3114" s="2"/>
      <c r="AR3114" s="2"/>
      <c r="AS3114" s="2"/>
      <c r="AT3114" s="2"/>
      <c r="AU3114" s="8"/>
      <c r="AW3114" s="2"/>
      <c r="AX3114" s="2"/>
      <c r="AY3114" s="2"/>
      <c r="AZ3114" s="2"/>
      <c r="BA3114" s="2"/>
      <c r="BB3114" s="2"/>
      <c r="BC3114" s="2"/>
      <c r="BD3114" s="8"/>
      <c r="BF3114" s="2"/>
      <c r="BH3114" s="2"/>
      <c r="BJ3114" s="2"/>
      <c r="BK3114" s="2"/>
      <c r="BL3114" s="2"/>
      <c r="BM3114" s="8"/>
    </row>
    <row r="3115" spans="14:65" x14ac:dyDescent="0.25">
      <c r="N3115" s="39"/>
      <c r="O3115" s="2"/>
      <c r="P3115" s="2"/>
      <c r="Q3115" s="2"/>
      <c r="R3115" s="2"/>
      <c r="S3115" s="2"/>
      <c r="V3115" s="2"/>
      <c r="W3115" s="2"/>
      <c r="X3115" s="2"/>
      <c r="Y3115" s="2"/>
      <c r="Z3115" s="2"/>
      <c r="AA3115" s="2"/>
      <c r="AB3115" s="2"/>
      <c r="AC3115" s="8"/>
      <c r="AE3115" s="2"/>
      <c r="AF3115" s="2"/>
      <c r="AG3115" s="2"/>
      <c r="AH3115" s="2"/>
      <c r="AI3115" s="2"/>
      <c r="AJ3115" s="2"/>
      <c r="AK3115" s="2"/>
      <c r="AL3115" s="8"/>
      <c r="AN3115" s="2"/>
      <c r="AO3115" s="2"/>
      <c r="AP3115" s="2"/>
      <c r="AQ3115" s="2"/>
      <c r="AR3115" s="2"/>
      <c r="AS3115" s="2"/>
      <c r="AT3115" s="2"/>
      <c r="AU3115" s="8"/>
      <c r="AW3115" s="2"/>
      <c r="AX3115" s="2"/>
      <c r="AY3115" s="2"/>
      <c r="AZ3115" s="2"/>
      <c r="BA3115" s="2"/>
      <c r="BB3115" s="2"/>
      <c r="BC3115" s="2"/>
      <c r="BD3115" s="8"/>
      <c r="BF3115" s="2"/>
      <c r="BH3115" s="2"/>
      <c r="BJ3115" s="2"/>
      <c r="BK3115" s="2"/>
      <c r="BL3115" s="2"/>
      <c r="BM3115" s="8"/>
    </row>
    <row r="3116" spans="14:65" x14ac:dyDescent="0.25">
      <c r="N3116" s="39"/>
      <c r="O3116" s="2"/>
      <c r="P3116" s="2"/>
      <c r="Q3116" s="2"/>
      <c r="R3116" s="2"/>
      <c r="S3116" s="2"/>
      <c r="V3116" s="2"/>
      <c r="W3116" s="2"/>
      <c r="X3116" s="2"/>
      <c r="Y3116" s="2"/>
      <c r="Z3116" s="2"/>
      <c r="AA3116" s="2"/>
      <c r="AB3116" s="2"/>
      <c r="AC3116" s="8"/>
      <c r="AE3116" s="2"/>
      <c r="AF3116" s="2"/>
      <c r="AG3116" s="2"/>
      <c r="AH3116" s="2"/>
      <c r="AI3116" s="2"/>
      <c r="AJ3116" s="2"/>
      <c r="AK3116" s="2"/>
      <c r="AL3116" s="8"/>
      <c r="AN3116" s="2"/>
      <c r="AO3116" s="2"/>
      <c r="AP3116" s="2"/>
      <c r="AQ3116" s="2"/>
      <c r="AR3116" s="2"/>
      <c r="AS3116" s="2"/>
      <c r="AT3116" s="2"/>
      <c r="AU3116" s="8"/>
      <c r="AW3116" s="2"/>
      <c r="AX3116" s="2"/>
      <c r="AY3116" s="2"/>
      <c r="AZ3116" s="2"/>
      <c r="BA3116" s="2"/>
      <c r="BB3116" s="2"/>
      <c r="BC3116" s="2"/>
      <c r="BD3116" s="8"/>
      <c r="BF3116" s="2"/>
      <c r="BH3116" s="2"/>
      <c r="BJ3116" s="2"/>
      <c r="BK3116" s="2"/>
      <c r="BL3116" s="2"/>
      <c r="BM3116" s="8"/>
    </row>
    <row r="3117" spans="14:65" x14ac:dyDescent="0.25">
      <c r="N3117" s="39"/>
      <c r="O3117" s="2"/>
      <c r="P3117" s="2"/>
      <c r="Q3117" s="2"/>
      <c r="R3117" s="2"/>
      <c r="S3117" s="2"/>
      <c r="V3117" s="2"/>
      <c r="W3117" s="2"/>
      <c r="X3117" s="2"/>
      <c r="Y3117" s="2"/>
      <c r="Z3117" s="2"/>
      <c r="AA3117" s="2"/>
      <c r="AB3117" s="2"/>
      <c r="AC3117" s="8"/>
      <c r="AE3117" s="2"/>
      <c r="AF3117" s="2"/>
      <c r="AG3117" s="2"/>
      <c r="AH3117" s="2"/>
      <c r="AI3117" s="2"/>
      <c r="AJ3117" s="2"/>
      <c r="AK3117" s="2"/>
      <c r="AL3117" s="8"/>
      <c r="AN3117" s="2"/>
      <c r="AO3117" s="2"/>
      <c r="AP3117" s="2"/>
      <c r="AQ3117" s="2"/>
      <c r="AR3117" s="2"/>
      <c r="AS3117" s="2"/>
      <c r="AT3117" s="2"/>
      <c r="AU3117" s="8"/>
      <c r="AW3117" s="2"/>
      <c r="AX3117" s="2"/>
      <c r="AY3117" s="2"/>
      <c r="AZ3117" s="2"/>
      <c r="BA3117" s="2"/>
      <c r="BB3117" s="2"/>
      <c r="BC3117" s="2"/>
      <c r="BD3117" s="8"/>
      <c r="BF3117" s="2"/>
      <c r="BH3117" s="2"/>
      <c r="BJ3117" s="2"/>
      <c r="BK3117" s="2"/>
      <c r="BL3117" s="2"/>
      <c r="BM3117" s="8"/>
    </row>
    <row r="3118" spans="14:65" x14ac:dyDescent="0.25">
      <c r="N3118" s="39"/>
      <c r="O3118" s="2"/>
      <c r="P3118" s="2"/>
      <c r="Q3118" s="2"/>
      <c r="R3118" s="2"/>
      <c r="S3118" s="2"/>
      <c r="V3118" s="2"/>
      <c r="W3118" s="2"/>
      <c r="X3118" s="2"/>
      <c r="Y3118" s="2"/>
      <c r="Z3118" s="2"/>
      <c r="AA3118" s="2"/>
      <c r="AB3118" s="2"/>
      <c r="AC3118" s="8"/>
      <c r="AE3118" s="2"/>
      <c r="AF3118" s="2"/>
      <c r="AG3118" s="2"/>
      <c r="AH3118" s="2"/>
      <c r="AI3118" s="2"/>
      <c r="AJ3118" s="2"/>
      <c r="AK3118" s="2"/>
      <c r="AL3118" s="8"/>
      <c r="AN3118" s="2"/>
      <c r="AO3118" s="2"/>
      <c r="AP3118" s="2"/>
      <c r="AQ3118" s="2"/>
      <c r="AR3118" s="2"/>
      <c r="AS3118" s="2"/>
      <c r="AT3118" s="2"/>
      <c r="AU3118" s="8"/>
      <c r="AW3118" s="2"/>
      <c r="AX3118" s="2"/>
      <c r="AY3118" s="2"/>
      <c r="AZ3118" s="2"/>
      <c r="BA3118" s="2"/>
      <c r="BB3118" s="2"/>
      <c r="BC3118" s="2"/>
      <c r="BD3118" s="8"/>
      <c r="BF3118" s="2"/>
      <c r="BH3118" s="2"/>
      <c r="BJ3118" s="2"/>
      <c r="BK3118" s="2"/>
      <c r="BL3118" s="2"/>
      <c r="BM3118" s="8"/>
    </row>
    <row r="3119" spans="14:65" x14ac:dyDescent="0.25">
      <c r="N3119" s="39"/>
      <c r="O3119" s="2"/>
      <c r="P3119" s="2"/>
      <c r="Q3119" s="2"/>
      <c r="R3119" s="2"/>
      <c r="S3119" s="2"/>
      <c r="V3119" s="2"/>
      <c r="W3119" s="2"/>
      <c r="X3119" s="2"/>
      <c r="Y3119" s="2"/>
      <c r="Z3119" s="2"/>
      <c r="AA3119" s="2"/>
      <c r="AB3119" s="2"/>
      <c r="AC3119" s="8"/>
      <c r="AE3119" s="2"/>
      <c r="AF3119" s="2"/>
      <c r="AG3119" s="2"/>
      <c r="AH3119" s="2"/>
      <c r="AI3119" s="2"/>
      <c r="AJ3119" s="2"/>
      <c r="AK3119" s="2"/>
      <c r="AL3119" s="8"/>
      <c r="AN3119" s="2"/>
      <c r="AO3119" s="2"/>
      <c r="AP3119" s="2"/>
      <c r="AQ3119" s="2"/>
      <c r="AR3119" s="2"/>
      <c r="AS3119" s="2"/>
      <c r="AT3119" s="2"/>
      <c r="AU3119" s="8"/>
      <c r="AW3119" s="2"/>
      <c r="AX3119" s="2"/>
      <c r="AY3119" s="2"/>
      <c r="AZ3119" s="2"/>
      <c r="BA3119" s="2"/>
      <c r="BB3119" s="2"/>
      <c r="BC3119" s="2"/>
      <c r="BD3119" s="8"/>
      <c r="BF3119" s="2"/>
      <c r="BH3119" s="2"/>
      <c r="BJ3119" s="2"/>
      <c r="BK3119" s="2"/>
      <c r="BL3119" s="2"/>
      <c r="BM3119" s="8"/>
    </row>
    <row r="3120" spans="14:65" x14ac:dyDescent="0.25">
      <c r="N3120" s="39"/>
      <c r="O3120" s="2"/>
      <c r="P3120" s="2"/>
      <c r="Q3120" s="2"/>
      <c r="R3120" s="2"/>
      <c r="S3120" s="2"/>
      <c r="V3120" s="2"/>
      <c r="W3120" s="2"/>
      <c r="X3120" s="2"/>
      <c r="Y3120" s="2"/>
      <c r="Z3120" s="2"/>
      <c r="AA3120" s="2"/>
      <c r="AB3120" s="2"/>
      <c r="AC3120" s="8"/>
      <c r="AE3120" s="2"/>
      <c r="AF3120" s="2"/>
      <c r="AG3120" s="2"/>
      <c r="AH3120" s="2"/>
      <c r="AI3120" s="2"/>
      <c r="AJ3120" s="2"/>
      <c r="AK3120" s="2"/>
      <c r="AL3120" s="8"/>
      <c r="AN3120" s="2"/>
      <c r="AO3120" s="2"/>
      <c r="AP3120" s="2"/>
      <c r="AQ3120" s="2"/>
      <c r="AR3120" s="2"/>
      <c r="AS3120" s="2"/>
      <c r="AT3120" s="2"/>
      <c r="AU3120" s="8"/>
      <c r="AW3120" s="2"/>
      <c r="AX3120" s="2"/>
      <c r="AY3120" s="2"/>
      <c r="AZ3120" s="2"/>
      <c r="BA3120" s="2"/>
      <c r="BB3120" s="2"/>
      <c r="BC3120" s="2"/>
      <c r="BD3120" s="8"/>
      <c r="BF3120" s="2"/>
      <c r="BH3120" s="2"/>
      <c r="BJ3120" s="2"/>
      <c r="BK3120" s="2"/>
      <c r="BL3120" s="2"/>
      <c r="BM3120" s="8"/>
    </row>
    <row r="3121" spans="14:65" x14ac:dyDescent="0.25">
      <c r="N3121" s="39"/>
      <c r="O3121" s="2"/>
      <c r="P3121" s="2"/>
      <c r="Q3121" s="2"/>
      <c r="R3121" s="2"/>
      <c r="S3121" s="2"/>
      <c r="V3121" s="2"/>
      <c r="W3121" s="2"/>
      <c r="X3121" s="2"/>
      <c r="Y3121" s="2"/>
      <c r="Z3121" s="2"/>
      <c r="AA3121" s="2"/>
      <c r="AB3121" s="2"/>
      <c r="AC3121" s="8"/>
      <c r="AE3121" s="2"/>
      <c r="AF3121" s="2"/>
      <c r="AG3121" s="2"/>
      <c r="AH3121" s="2"/>
      <c r="AI3121" s="2"/>
      <c r="AJ3121" s="2"/>
      <c r="AK3121" s="2"/>
      <c r="AL3121" s="8"/>
      <c r="AN3121" s="2"/>
      <c r="AO3121" s="2"/>
      <c r="AP3121" s="2"/>
      <c r="AQ3121" s="2"/>
      <c r="AR3121" s="2"/>
      <c r="AS3121" s="2"/>
      <c r="AT3121" s="2"/>
      <c r="AU3121" s="8"/>
      <c r="AW3121" s="2"/>
      <c r="AX3121" s="2"/>
      <c r="AY3121" s="2"/>
      <c r="AZ3121" s="2"/>
      <c r="BA3121" s="2"/>
      <c r="BB3121" s="2"/>
      <c r="BC3121" s="2"/>
      <c r="BD3121" s="8"/>
      <c r="BF3121" s="2"/>
      <c r="BH3121" s="2"/>
      <c r="BJ3121" s="2"/>
      <c r="BK3121" s="2"/>
      <c r="BL3121" s="2"/>
      <c r="BM3121" s="8"/>
    </row>
    <row r="3122" spans="14:65" x14ac:dyDescent="0.25">
      <c r="N3122" s="39"/>
      <c r="O3122" s="2"/>
      <c r="P3122" s="2"/>
      <c r="Q3122" s="2"/>
      <c r="R3122" s="2"/>
      <c r="S3122" s="2"/>
      <c r="V3122" s="2"/>
      <c r="W3122" s="2"/>
      <c r="X3122" s="2"/>
      <c r="Y3122" s="2"/>
      <c r="Z3122" s="2"/>
      <c r="AA3122" s="2"/>
      <c r="AB3122" s="2"/>
      <c r="AC3122" s="8"/>
      <c r="AE3122" s="2"/>
      <c r="AF3122" s="2"/>
      <c r="AG3122" s="2"/>
      <c r="AH3122" s="2"/>
      <c r="AI3122" s="2"/>
      <c r="AJ3122" s="2"/>
      <c r="AK3122" s="2"/>
      <c r="AL3122" s="8"/>
      <c r="AN3122" s="2"/>
      <c r="AO3122" s="2"/>
      <c r="AP3122" s="2"/>
      <c r="AQ3122" s="2"/>
      <c r="AR3122" s="2"/>
      <c r="AS3122" s="2"/>
      <c r="AT3122" s="2"/>
      <c r="AU3122" s="8"/>
      <c r="AW3122" s="2"/>
      <c r="AX3122" s="2"/>
      <c r="AY3122" s="2"/>
      <c r="AZ3122" s="2"/>
      <c r="BA3122" s="2"/>
      <c r="BB3122" s="2"/>
      <c r="BC3122" s="2"/>
      <c r="BD3122" s="8"/>
      <c r="BF3122" s="2"/>
      <c r="BH3122" s="2"/>
      <c r="BJ3122" s="2"/>
      <c r="BK3122" s="2"/>
      <c r="BL3122" s="2"/>
      <c r="BM3122" s="8"/>
    </row>
    <row r="3123" spans="14:65" x14ac:dyDescent="0.25">
      <c r="N3123" s="39"/>
      <c r="O3123" s="2"/>
      <c r="P3123" s="2"/>
      <c r="Q3123" s="2"/>
      <c r="R3123" s="2"/>
      <c r="S3123" s="2"/>
      <c r="V3123" s="2"/>
      <c r="W3123" s="2"/>
      <c r="X3123" s="2"/>
      <c r="Y3123" s="2"/>
      <c r="Z3123" s="2"/>
      <c r="AA3123" s="2"/>
      <c r="AB3123" s="2"/>
      <c r="AC3123" s="8"/>
      <c r="AE3123" s="2"/>
      <c r="AF3123" s="2"/>
      <c r="AG3123" s="2"/>
      <c r="AH3123" s="2"/>
      <c r="AI3123" s="2"/>
      <c r="AJ3123" s="2"/>
      <c r="AK3123" s="2"/>
      <c r="AL3123" s="8"/>
      <c r="AN3123" s="2"/>
      <c r="AO3123" s="2"/>
      <c r="AP3123" s="2"/>
      <c r="AQ3123" s="2"/>
      <c r="AR3123" s="2"/>
      <c r="AS3123" s="2"/>
      <c r="AT3123" s="2"/>
      <c r="AU3123" s="8"/>
      <c r="AW3123" s="2"/>
      <c r="AX3123" s="2"/>
      <c r="AY3123" s="2"/>
      <c r="AZ3123" s="2"/>
      <c r="BA3123" s="2"/>
      <c r="BB3123" s="2"/>
      <c r="BC3123" s="2"/>
      <c r="BD3123" s="8"/>
      <c r="BF3123" s="2"/>
      <c r="BH3123" s="2"/>
      <c r="BJ3123" s="2"/>
      <c r="BK3123" s="2"/>
      <c r="BL3123" s="2"/>
      <c r="BM3123" s="8"/>
    </row>
    <row r="3124" spans="14:65" x14ac:dyDescent="0.25">
      <c r="N3124" s="39"/>
      <c r="O3124" s="2"/>
      <c r="P3124" s="2"/>
      <c r="Q3124" s="2"/>
      <c r="R3124" s="2"/>
      <c r="S3124" s="2"/>
      <c r="V3124" s="2"/>
      <c r="W3124" s="2"/>
      <c r="X3124" s="2"/>
      <c r="Y3124" s="2"/>
      <c r="Z3124" s="2"/>
      <c r="AA3124" s="2"/>
      <c r="AB3124" s="2"/>
      <c r="AC3124" s="8"/>
      <c r="AE3124" s="2"/>
      <c r="AF3124" s="2"/>
      <c r="AG3124" s="2"/>
      <c r="AH3124" s="2"/>
      <c r="AI3124" s="2"/>
      <c r="AJ3124" s="2"/>
      <c r="AK3124" s="2"/>
      <c r="AL3124" s="8"/>
      <c r="AN3124" s="2"/>
      <c r="AO3124" s="2"/>
      <c r="AP3124" s="2"/>
      <c r="AQ3124" s="2"/>
      <c r="AR3124" s="2"/>
      <c r="AS3124" s="2"/>
      <c r="AT3124" s="2"/>
      <c r="AU3124" s="8"/>
      <c r="AW3124" s="2"/>
      <c r="AX3124" s="2"/>
      <c r="AY3124" s="2"/>
      <c r="AZ3124" s="2"/>
      <c r="BA3124" s="2"/>
      <c r="BB3124" s="2"/>
      <c r="BC3124" s="2"/>
      <c r="BD3124" s="8"/>
      <c r="BF3124" s="2"/>
      <c r="BH3124" s="2"/>
      <c r="BJ3124" s="2"/>
      <c r="BK3124" s="2"/>
      <c r="BL3124" s="2"/>
      <c r="BM3124" s="8"/>
    </row>
    <row r="3125" spans="14:65" x14ac:dyDescent="0.25">
      <c r="N3125" s="39"/>
      <c r="O3125" s="2"/>
      <c r="P3125" s="2"/>
      <c r="Q3125" s="2"/>
      <c r="R3125" s="2"/>
      <c r="S3125" s="2"/>
      <c r="V3125" s="2"/>
      <c r="W3125" s="2"/>
      <c r="X3125" s="2"/>
      <c r="Y3125" s="2"/>
      <c r="Z3125" s="2"/>
      <c r="AA3125" s="2"/>
      <c r="AB3125" s="2"/>
      <c r="AC3125" s="8"/>
      <c r="AE3125" s="2"/>
      <c r="AF3125" s="2"/>
      <c r="AG3125" s="2"/>
      <c r="AH3125" s="2"/>
      <c r="AI3125" s="2"/>
      <c r="AJ3125" s="2"/>
      <c r="AK3125" s="2"/>
      <c r="AL3125" s="8"/>
      <c r="AN3125" s="2"/>
      <c r="AO3125" s="2"/>
      <c r="AP3125" s="2"/>
      <c r="AQ3125" s="2"/>
      <c r="AR3125" s="2"/>
      <c r="AS3125" s="2"/>
      <c r="AT3125" s="2"/>
      <c r="AU3125" s="8"/>
      <c r="AW3125" s="2"/>
      <c r="AX3125" s="2"/>
      <c r="AY3125" s="2"/>
      <c r="AZ3125" s="2"/>
      <c r="BA3125" s="2"/>
      <c r="BB3125" s="2"/>
      <c r="BC3125" s="2"/>
      <c r="BD3125" s="8"/>
      <c r="BF3125" s="2"/>
      <c r="BH3125" s="2"/>
      <c r="BJ3125" s="2"/>
      <c r="BK3125" s="2"/>
      <c r="BL3125" s="2"/>
      <c r="BM3125" s="8"/>
    </row>
    <row r="3126" spans="14:65" x14ac:dyDescent="0.25">
      <c r="N3126" s="39"/>
      <c r="O3126" s="2"/>
      <c r="P3126" s="2"/>
      <c r="Q3126" s="2"/>
      <c r="R3126" s="2"/>
      <c r="S3126" s="2"/>
      <c r="V3126" s="2"/>
      <c r="W3126" s="2"/>
      <c r="X3126" s="2"/>
      <c r="Y3126" s="2"/>
      <c r="Z3126" s="2"/>
      <c r="AA3126" s="2"/>
      <c r="AB3126" s="2"/>
      <c r="AC3126" s="8"/>
      <c r="AE3126" s="2"/>
      <c r="AF3126" s="2"/>
      <c r="AG3126" s="2"/>
      <c r="AH3126" s="2"/>
      <c r="AI3126" s="2"/>
      <c r="AJ3126" s="2"/>
      <c r="AK3126" s="2"/>
      <c r="AL3126" s="8"/>
      <c r="AN3126" s="2"/>
      <c r="AO3126" s="2"/>
      <c r="AP3126" s="2"/>
      <c r="AQ3126" s="2"/>
      <c r="AR3126" s="2"/>
      <c r="AS3126" s="2"/>
      <c r="AT3126" s="2"/>
      <c r="AU3126" s="8"/>
      <c r="AW3126" s="2"/>
      <c r="AX3126" s="2"/>
      <c r="AY3126" s="2"/>
      <c r="AZ3126" s="2"/>
      <c r="BA3126" s="2"/>
      <c r="BB3126" s="2"/>
      <c r="BC3126" s="2"/>
      <c r="BD3126" s="8"/>
      <c r="BF3126" s="2"/>
      <c r="BH3126" s="2"/>
      <c r="BJ3126" s="2"/>
      <c r="BK3126" s="2"/>
      <c r="BL3126" s="2"/>
      <c r="BM3126" s="8"/>
    </row>
    <row r="3127" spans="14:65" x14ac:dyDescent="0.25">
      <c r="N3127" s="39"/>
      <c r="O3127" s="2"/>
      <c r="P3127" s="2"/>
      <c r="Q3127" s="2"/>
      <c r="R3127" s="2"/>
      <c r="S3127" s="2"/>
      <c r="V3127" s="2"/>
      <c r="W3127" s="2"/>
      <c r="X3127" s="2"/>
      <c r="Y3127" s="2"/>
      <c r="Z3127" s="2"/>
      <c r="AA3127" s="2"/>
      <c r="AB3127" s="2"/>
      <c r="AC3127" s="8"/>
      <c r="AE3127" s="2"/>
      <c r="AF3127" s="2"/>
      <c r="AG3127" s="2"/>
      <c r="AH3127" s="2"/>
      <c r="AI3127" s="2"/>
      <c r="AJ3127" s="2"/>
      <c r="AK3127" s="2"/>
      <c r="AL3127" s="8"/>
      <c r="AN3127" s="2"/>
      <c r="AO3127" s="2"/>
      <c r="AP3127" s="2"/>
      <c r="AQ3127" s="2"/>
      <c r="AR3127" s="2"/>
      <c r="AS3127" s="2"/>
      <c r="AT3127" s="2"/>
      <c r="AU3127" s="8"/>
      <c r="AW3127" s="2"/>
      <c r="AX3127" s="2"/>
      <c r="AY3127" s="2"/>
      <c r="AZ3127" s="2"/>
      <c r="BA3127" s="2"/>
      <c r="BB3127" s="2"/>
      <c r="BC3127" s="2"/>
      <c r="BD3127" s="8"/>
      <c r="BF3127" s="2"/>
      <c r="BH3127" s="2"/>
      <c r="BJ3127" s="2"/>
      <c r="BK3127" s="2"/>
      <c r="BL3127" s="2"/>
      <c r="BM3127" s="8"/>
    </row>
    <row r="3128" spans="14:65" x14ac:dyDescent="0.25">
      <c r="N3128" s="39"/>
      <c r="O3128" s="2"/>
      <c r="P3128" s="2"/>
      <c r="Q3128" s="2"/>
      <c r="R3128" s="2"/>
      <c r="S3128" s="2"/>
      <c r="V3128" s="2"/>
      <c r="W3128" s="2"/>
      <c r="X3128" s="2"/>
      <c r="Y3128" s="2"/>
      <c r="Z3128" s="2"/>
      <c r="AA3128" s="2"/>
      <c r="AB3128" s="2"/>
      <c r="AC3128" s="8"/>
      <c r="AE3128" s="2"/>
      <c r="AF3128" s="2"/>
      <c r="AG3128" s="2"/>
      <c r="AH3128" s="2"/>
      <c r="AI3128" s="2"/>
      <c r="AJ3128" s="2"/>
      <c r="AK3128" s="2"/>
      <c r="AL3128" s="8"/>
      <c r="AN3128" s="2"/>
      <c r="AO3128" s="2"/>
      <c r="AP3128" s="2"/>
      <c r="AQ3128" s="2"/>
      <c r="AR3128" s="2"/>
      <c r="AS3128" s="2"/>
      <c r="AT3128" s="2"/>
      <c r="AU3128" s="8"/>
      <c r="AW3128" s="2"/>
      <c r="AX3128" s="2"/>
      <c r="AY3128" s="2"/>
      <c r="AZ3128" s="2"/>
      <c r="BA3128" s="2"/>
      <c r="BB3128" s="2"/>
      <c r="BC3128" s="2"/>
      <c r="BD3128" s="8"/>
      <c r="BF3128" s="2"/>
      <c r="BH3128" s="2"/>
      <c r="BJ3128" s="2"/>
      <c r="BK3128" s="2"/>
      <c r="BL3128" s="2"/>
      <c r="BM3128" s="8"/>
    </row>
    <row r="3129" spans="14:65" x14ac:dyDescent="0.25">
      <c r="N3129" s="39"/>
      <c r="O3129" s="2"/>
      <c r="P3129" s="2"/>
      <c r="Q3129" s="2"/>
      <c r="R3129" s="2"/>
      <c r="S3129" s="2"/>
      <c r="V3129" s="2"/>
      <c r="W3129" s="2"/>
      <c r="X3129" s="2"/>
      <c r="Y3129" s="2"/>
      <c r="Z3129" s="2"/>
      <c r="AA3129" s="2"/>
      <c r="AB3129" s="2"/>
      <c r="AC3129" s="8"/>
      <c r="AE3129" s="2"/>
      <c r="AF3129" s="2"/>
      <c r="AG3129" s="2"/>
      <c r="AH3129" s="2"/>
      <c r="AI3129" s="2"/>
      <c r="AJ3129" s="2"/>
      <c r="AK3129" s="2"/>
      <c r="AL3129" s="8"/>
      <c r="AN3129" s="2"/>
      <c r="AO3129" s="2"/>
      <c r="AP3129" s="2"/>
      <c r="AQ3129" s="2"/>
      <c r="AR3129" s="2"/>
      <c r="AS3129" s="2"/>
      <c r="AT3129" s="2"/>
      <c r="AU3129" s="8"/>
      <c r="AW3129" s="2"/>
      <c r="AX3129" s="2"/>
      <c r="AY3129" s="2"/>
      <c r="AZ3129" s="2"/>
      <c r="BA3129" s="2"/>
      <c r="BB3129" s="2"/>
      <c r="BC3129" s="2"/>
      <c r="BD3129" s="8"/>
      <c r="BF3129" s="2"/>
      <c r="BH3129" s="2"/>
      <c r="BJ3129" s="2"/>
      <c r="BK3129" s="2"/>
      <c r="BL3129" s="2"/>
      <c r="BM3129" s="8"/>
    </row>
    <row r="3130" spans="14:65" x14ac:dyDescent="0.25">
      <c r="N3130" s="39"/>
      <c r="O3130" s="2"/>
      <c r="P3130" s="2"/>
      <c r="Q3130" s="2"/>
      <c r="R3130" s="2"/>
      <c r="S3130" s="2"/>
      <c r="V3130" s="2"/>
      <c r="W3130" s="2"/>
      <c r="X3130" s="2"/>
      <c r="Y3130" s="2"/>
      <c r="Z3130" s="2"/>
      <c r="AA3130" s="2"/>
      <c r="AB3130" s="2"/>
      <c r="AC3130" s="8"/>
      <c r="AE3130" s="2"/>
      <c r="AF3130" s="2"/>
      <c r="AG3130" s="2"/>
      <c r="AH3130" s="2"/>
      <c r="AI3130" s="2"/>
      <c r="AJ3130" s="2"/>
      <c r="AK3130" s="2"/>
      <c r="AL3130" s="8"/>
      <c r="AN3130" s="2"/>
      <c r="AO3130" s="2"/>
      <c r="AP3130" s="2"/>
      <c r="AQ3130" s="2"/>
      <c r="AR3130" s="2"/>
      <c r="AS3130" s="2"/>
      <c r="AT3130" s="2"/>
      <c r="AU3130" s="8"/>
      <c r="AW3130" s="2"/>
      <c r="AX3130" s="2"/>
      <c r="AY3130" s="2"/>
      <c r="AZ3130" s="2"/>
      <c r="BA3130" s="2"/>
      <c r="BB3130" s="2"/>
      <c r="BC3130" s="2"/>
      <c r="BD3130" s="8"/>
      <c r="BF3130" s="2"/>
      <c r="BH3130" s="2"/>
      <c r="BJ3130" s="2"/>
      <c r="BK3130" s="2"/>
      <c r="BL3130" s="2"/>
      <c r="BM3130" s="8"/>
    </row>
    <row r="3131" spans="14:65" x14ac:dyDescent="0.25">
      <c r="N3131" s="39"/>
      <c r="O3131" s="2"/>
      <c r="P3131" s="2"/>
      <c r="Q3131" s="2"/>
      <c r="R3131" s="2"/>
      <c r="S3131" s="2"/>
      <c r="V3131" s="2"/>
      <c r="W3131" s="2"/>
      <c r="X3131" s="2"/>
      <c r="Y3131" s="2"/>
      <c r="Z3131" s="2"/>
      <c r="AA3131" s="2"/>
      <c r="AB3131" s="2"/>
      <c r="AC3131" s="8"/>
      <c r="AE3131" s="2"/>
      <c r="AF3131" s="2"/>
      <c r="AG3131" s="2"/>
      <c r="AH3131" s="2"/>
      <c r="AI3131" s="2"/>
      <c r="AJ3131" s="2"/>
      <c r="AK3131" s="2"/>
      <c r="AL3131" s="8"/>
      <c r="AN3131" s="2"/>
      <c r="AO3131" s="2"/>
      <c r="AP3131" s="2"/>
      <c r="AQ3131" s="2"/>
      <c r="AR3131" s="2"/>
      <c r="AS3131" s="2"/>
      <c r="AT3131" s="2"/>
      <c r="AU3131" s="8"/>
      <c r="AW3131" s="2"/>
      <c r="AX3131" s="2"/>
      <c r="AY3131" s="2"/>
      <c r="AZ3131" s="2"/>
      <c r="BA3131" s="2"/>
      <c r="BB3131" s="2"/>
      <c r="BC3131" s="2"/>
      <c r="BD3131" s="8"/>
      <c r="BF3131" s="2"/>
      <c r="BH3131" s="2"/>
      <c r="BJ3131" s="2"/>
      <c r="BK3131" s="2"/>
      <c r="BL3131" s="2"/>
      <c r="BM3131" s="8"/>
    </row>
    <row r="3132" spans="14:65" x14ac:dyDescent="0.25">
      <c r="N3132" s="39"/>
      <c r="O3132" s="2"/>
      <c r="P3132" s="2"/>
      <c r="Q3132" s="2"/>
      <c r="R3132" s="2"/>
      <c r="S3132" s="2"/>
      <c r="V3132" s="2"/>
      <c r="W3132" s="2"/>
      <c r="X3132" s="2"/>
      <c r="Y3132" s="2"/>
      <c r="Z3132" s="2"/>
      <c r="AA3132" s="2"/>
      <c r="AB3132" s="2"/>
      <c r="AC3132" s="8"/>
      <c r="AE3132" s="2"/>
      <c r="AF3132" s="2"/>
      <c r="AG3132" s="2"/>
      <c r="AH3132" s="2"/>
      <c r="AI3132" s="2"/>
      <c r="AJ3132" s="2"/>
      <c r="AK3132" s="2"/>
      <c r="AL3132" s="8"/>
      <c r="AN3132" s="2"/>
      <c r="AO3132" s="2"/>
      <c r="AP3132" s="2"/>
      <c r="AQ3132" s="2"/>
      <c r="AR3132" s="2"/>
      <c r="AS3132" s="2"/>
      <c r="AT3132" s="2"/>
      <c r="AU3132" s="8"/>
      <c r="AW3132" s="2"/>
      <c r="AX3132" s="2"/>
      <c r="AY3132" s="2"/>
      <c r="AZ3132" s="2"/>
      <c r="BA3132" s="2"/>
      <c r="BB3132" s="2"/>
      <c r="BC3132" s="2"/>
      <c r="BD3132" s="8"/>
      <c r="BF3132" s="2"/>
      <c r="BH3132" s="2"/>
      <c r="BJ3132" s="2"/>
      <c r="BK3132" s="2"/>
      <c r="BL3132" s="2"/>
      <c r="BM3132" s="8"/>
    </row>
    <row r="3133" spans="14:65" x14ac:dyDescent="0.25">
      <c r="N3133" s="39"/>
      <c r="O3133" s="2"/>
      <c r="P3133" s="2"/>
      <c r="Q3133" s="2"/>
      <c r="R3133" s="2"/>
      <c r="S3133" s="2"/>
      <c r="V3133" s="2"/>
      <c r="W3133" s="2"/>
      <c r="X3133" s="2"/>
      <c r="Y3133" s="2"/>
      <c r="Z3133" s="2"/>
      <c r="AA3133" s="2"/>
      <c r="AB3133" s="2"/>
      <c r="AC3133" s="8"/>
      <c r="AE3133" s="2"/>
      <c r="AF3133" s="2"/>
      <c r="AG3133" s="2"/>
      <c r="AH3133" s="2"/>
      <c r="AI3133" s="2"/>
      <c r="AJ3133" s="2"/>
      <c r="AK3133" s="2"/>
      <c r="AL3133" s="8"/>
      <c r="AN3133" s="2"/>
      <c r="AO3133" s="2"/>
      <c r="AP3133" s="2"/>
      <c r="AQ3133" s="2"/>
      <c r="AR3133" s="2"/>
      <c r="AS3133" s="2"/>
      <c r="AT3133" s="2"/>
      <c r="AU3133" s="8"/>
      <c r="AW3133" s="2"/>
      <c r="AX3133" s="2"/>
      <c r="AY3133" s="2"/>
      <c r="AZ3133" s="2"/>
      <c r="BA3133" s="2"/>
      <c r="BB3133" s="2"/>
      <c r="BC3133" s="2"/>
      <c r="BD3133" s="8"/>
      <c r="BF3133" s="2"/>
      <c r="BH3133" s="2"/>
      <c r="BJ3133" s="2"/>
      <c r="BK3133" s="2"/>
      <c r="BL3133" s="2"/>
      <c r="BM3133" s="8"/>
    </row>
    <row r="3134" spans="14:65" x14ac:dyDescent="0.25">
      <c r="N3134" s="39"/>
      <c r="O3134" s="2"/>
      <c r="P3134" s="2"/>
      <c r="Q3134" s="2"/>
      <c r="R3134" s="2"/>
      <c r="S3134" s="2"/>
      <c r="V3134" s="2"/>
      <c r="W3134" s="2"/>
      <c r="X3134" s="2"/>
      <c r="Y3134" s="2"/>
      <c r="Z3134" s="2"/>
      <c r="AA3134" s="2"/>
      <c r="AB3134" s="2"/>
      <c r="AC3134" s="8"/>
      <c r="AE3134" s="2"/>
      <c r="AF3134" s="2"/>
      <c r="AG3134" s="2"/>
      <c r="AH3134" s="2"/>
      <c r="AI3134" s="2"/>
      <c r="AJ3134" s="2"/>
      <c r="AK3134" s="2"/>
      <c r="AL3134" s="8"/>
      <c r="AN3134" s="2"/>
      <c r="AO3134" s="2"/>
      <c r="AP3134" s="2"/>
      <c r="AQ3134" s="2"/>
      <c r="AR3134" s="2"/>
      <c r="AS3134" s="2"/>
      <c r="AT3134" s="2"/>
      <c r="AU3134" s="8"/>
      <c r="AW3134" s="2"/>
      <c r="AX3134" s="2"/>
      <c r="AY3134" s="2"/>
      <c r="AZ3134" s="2"/>
      <c r="BA3134" s="2"/>
      <c r="BB3134" s="2"/>
      <c r="BC3134" s="2"/>
      <c r="BD3134" s="8"/>
      <c r="BF3134" s="2"/>
      <c r="BH3134" s="2"/>
      <c r="BJ3134" s="2"/>
      <c r="BK3134" s="2"/>
      <c r="BL3134" s="2"/>
      <c r="BM3134" s="8"/>
    </row>
    <row r="3135" spans="14:65" x14ac:dyDescent="0.25">
      <c r="N3135" s="39"/>
      <c r="O3135" s="2"/>
      <c r="P3135" s="2"/>
      <c r="Q3135" s="2"/>
      <c r="R3135" s="2"/>
      <c r="S3135" s="2"/>
      <c r="V3135" s="2"/>
      <c r="W3135" s="2"/>
      <c r="X3135" s="2"/>
      <c r="Y3135" s="2"/>
      <c r="Z3135" s="2"/>
      <c r="AA3135" s="2"/>
      <c r="AB3135" s="2"/>
      <c r="AC3135" s="8"/>
      <c r="AE3135" s="2"/>
      <c r="AF3135" s="2"/>
      <c r="AG3135" s="2"/>
      <c r="AH3135" s="2"/>
      <c r="AI3135" s="2"/>
      <c r="AJ3135" s="2"/>
      <c r="AK3135" s="2"/>
      <c r="AL3135" s="8"/>
      <c r="AN3135" s="2"/>
      <c r="AO3135" s="2"/>
      <c r="AP3135" s="2"/>
      <c r="AQ3135" s="2"/>
      <c r="AR3135" s="2"/>
      <c r="AS3135" s="2"/>
      <c r="AT3135" s="2"/>
      <c r="AU3135" s="8"/>
      <c r="AW3135" s="2"/>
      <c r="AX3135" s="2"/>
      <c r="AY3135" s="2"/>
      <c r="AZ3135" s="2"/>
      <c r="BA3135" s="2"/>
      <c r="BB3135" s="2"/>
      <c r="BC3135" s="2"/>
      <c r="BD3135" s="8"/>
      <c r="BF3135" s="2"/>
      <c r="BH3135" s="2"/>
      <c r="BJ3135" s="2"/>
      <c r="BK3135" s="2"/>
      <c r="BL3135" s="2"/>
      <c r="BM3135" s="8"/>
    </row>
    <row r="3136" spans="14:65" x14ac:dyDescent="0.25">
      <c r="N3136" s="39"/>
      <c r="O3136" s="2"/>
      <c r="P3136" s="2"/>
      <c r="Q3136" s="2"/>
      <c r="R3136" s="2"/>
      <c r="S3136" s="2"/>
      <c r="V3136" s="2"/>
      <c r="W3136" s="2"/>
      <c r="X3136" s="2"/>
      <c r="Y3136" s="2"/>
      <c r="Z3136" s="2"/>
      <c r="AA3136" s="2"/>
      <c r="AB3136" s="2"/>
      <c r="AC3136" s="8"/>
      <c r="AE3136" s="2"/>
      <c r="AF3136" s="2"/>
      <c r="AG3136" s="2"/>
      <c r="AH3136" s="2"/>
      <c r="AI3136" s="2"/>
      <c r="AJ3136" s="2"/>
      <c r="AK3136" s="2"/>
      <c r="AL3136" s="8"/>
      <c r="AN3136" s="2"/>
      <c r="AO3136" s="2"/>
      <c r="AP3136" s="2"/>
      <c r="AQ3136" s="2"/>
      <c r="AR3136" s="2"/>
      <c r="AS3136" s="2"/>
      <c r="AT3136" s="2"/>
      <c r="AU3136" s="8"/>
      <c r="AW3136" s="2"/>
      <c r="AX3136" s="2"/>
      <c r="AY3136" s="2"/>
      <c r="AZ3136" s="2"/>
      <c r="BA3136" s="2"/>
      <c r="BB3136" s="2"/>
      <c r="BC3136" s="2"/>
      <c r="BD3136" s="8"/>
      <c r="BF3136" s="2"/>
      <c r="BH3136" s="2"/>
      <c r="BJ3136" s="2"/>
      <c r="BK3136" s="2"/>
      <c r="BL3136" s="2"/>
      <c r="BM3136" s="8"/>
    </row>
    <row r="3137" spans="14:65" x14ac:dyDescent="0.25">
      <c r="N3137" s="39"/>
      <c r="O3137" s="2"/>
      <c r="P3137" s="2"/>
      <c r="Q3137" s="2"/>
      <c r="R3137" s="2"/>
      <c r="S3137" s="2"/>
      <c r="V3137" s="2"/>
      <c r="W3137" s="2"/>
      <c r="X3137" s="2"/>
      <c r="Y3137" s="2"/>
      <c r="Z3137" s="2"/>
      <c r="AA3137" s="2"/>
      <c r="AB3137" s="2"/>
      <c r="AC3137" s="8"/>
      <c r="AE3137" s="2"/>
      <c r="AF3137" s="2"/>
      <c r="AG3137" s="2"/>
      <c r="AH3137" s="2"/>
      <c r="AI3137" s="2"/>
      <c r="AJ3137" s="2"/>
      <c r="AK3137" s="2"/>
      <c r="AL3137" s="8"/>
      <c r="AN3137" s="2"/>
      <c r="AO3137" s="2"/>
      <c r="AP3137" s="2"/>
      <c r="AQ3137" s="2"/>
      <c r="AR3137" s="2"/>
      <c r="AS3137" s="2"/>
      <c r="AT3137" s="2"/>
      <c r="AU3137" s="8"/>
      <c r="AW3137" s="2"/>
      <c r="AX3137" s="2"/>
      <c r="AY3137" s="2"/>
      <c r="AZ3137" s="2"/>
      <c r="BA3137" s="2"/>
      <c r="BB3137" s="2"/>
      <c r="BC3137" s="2"/>
      <c r="BD3137" s="8"/>
      <c r="BF3137" s="2"/>
      <c r="BH3137" s="2"/>
      <c r="BJ3137" s="2"/>
      <c r="BK3137" s="2"/>
      <c r="BL3137" s="2"/>
      <c r="BM3137" s="8"/>
    </row>
    <row r="3138" spans="14:65" x14ac:dyDescent="0.25">
      <c r="N3138" s="39"/>
      <c r="O3138" s="2"/>
      <c r="P3138" s="2"/>
      <c r="Q3138" s="2"/>
      <c r="R3138" s="2"/>
      <c r="S3138" s="2"/>
      <c r="V3138" s="2"/>
      <c r="W3138" s="2"/>
      <c r="X3138" s="2"/>
      <c r="Y3138" s="2"/>
      <c r="Z3138" s="2"/>
      <c r="AA3138" s="2"/>
      <c r="AB3138" s="2"/>
      <c r="AC3138" s="8"/>
      <c r="AE3138" s="2"/>
      <c r="AF3138" s="2"/>
      <c r="AG3138" s="2"/>
      <c r="AH3138" s="2"/>
      <c r="AI3138" s="2"/>
      <c r="AJ3138" s="2"/>
      <c r="AK3138" s="2"/>
      <c r="AL3138" s="8"/>
      <c r="AN3138" s="2"/>
      <c r="AO3138" s="2"/>
      <c r="AP3138" s="2"/>
      <c r="AQ3138" s="2"/>
      <c r="AR3138" s="2"/>
      <c r="AS3138" s="2"/>
      <c r="AT3138" s="2"/>
      <c r="AU3138" s="8"/>
      <c r="AW3138" s="2"/>
      <c r="AX3138" s="2"/>
      <c r="AY3138" s="2"/>
      <c r="AZ3138" s="2"/>
      <c r="BA3138" s="2"/>
      <c r="BB3138" s="2"/>
      <c r="BC3138" s="2"/>
      <c r="BD3138" s="8"/>
      <c r="BF3138" s="2"/>
      <c r="BH3138" s="2"/>
      <c r="BJ3138" s="2"/>
      <c r="BK3138" s="2"/>
      <c r="BL3138" s="2"/>
      <c r="BM3138" s="8"/>
    </row>
    <row r="3139" spans="14:65" x14ac:dyDescent="0.25">
      <c r="N3139" s="39"/>
      <c r="O3139" s="2"/>
      <c r="P3139" s="2"/>
      <c r="Q3139" s="2"/>
      <c r="R3139" s="2"/>
      <c r="S3139" s="2"/>
      <c r="V3139" s="2"/>
      <c r="W3139" s="2"/>
      <c r="X3139" s="2"/>
      <c r="Y3139" s="2"/>
      <c r="Z3139" s="2"/>
      <c r="AA3139" s="2"/>
      <c r="AB3139" s="2"/>
      <c r="AC3139" s="8"/>
      <c r="AE3139" s="2"/>
      <c r="AF3139" s="2"/>
      <c r="AG3139" s="2"/>
      <c r="AH3139" s="2"/>
      <c r="AI3139" s="2"/>
      <c r="AJ3139" s="2"/>
      <c r="AK3139" s="2"/>
      <c r="AL3139" s="8"/>
      <c r="AN3139" s="2"/>
      <c r="AO3139" s="2"/>
      <c r="AP3139" s="2"/>
      <c r="AQ3139" s="2"/>
      <c r="AR3139" s="2"/>
      <c r="AS3139" s="2"/>
      <c r="AT3139" s="2"/>
      <c r="AU3139" s="8"/>
      <c r="AW3139" s="2"/>
      <c r="AX3139" s="2"/>
      <c r="AY3139" s="2"/>
      <c r="AZ3139" s="2"/>
      <c r="BA3139" s="2"/>
      <c r="BB3139" s="2"/>
      <c r="BC3139" s="2"/>
      <c r="BD3139" s="8"/>
      <c r="BF3139" s="2"/>
      <c r="BH3139" s="2"/>
      <c r="BJ3139" s="2"/>
      <c r="BK3139" s="2"/>
      <c r="BL3139" s="2"/>
      <c r="BM3139" s="8"/>
    </row>
    <row r="3140" spans="14:65" x14ac:dyDescent="0.25">
      <c r="N3140" s="39"/>
      <c r="O3140" s="2"/>
      <c r="P3140" s="2"/>
      <c r="Q3140" s="2"/>
      <c r="R3140" s="2"/>
      <c r="S3140" s="2"/>
      <c r="V3140" s="2"/>
      <c r="W3140" s="2"/>
      <c r="X3140" s="2"/>
      <c r="Y3140" s="2"/>
      <c r="Z3140" s="2"/>
      <c r="AA3140" s="2"/>
      <c r="AB3140" s="2"/>
      <c r="AC3140" s="8"/>
      <c r="AE3140" s="2"/>
      <c r="AF3140" s="2"/>
      <c r="AG3140" s="2"/>
      <c r="AH3140" s="2"/>
      <c r="AI3140" s="2"/>
      <c r="AJ3140" s="2"/>
      <c r="AK3140" s="2"/>
      <c r="AL3140" s="8"/>
      <c r="AN3140" s="2"/>
      <c r="AO3140" s="2"/>
      <c r="AP3140" s="2"/>
      <c r="AQ3140" s="2"/>
      <c r="AR3140" s="2"/>
      <c r="AS3140" s="2"/>
      <c r="AT3140" s="2"/>
      <c r="AU3140" s="8"/>
      <c r="AW3140" s="2"/>
      <c r="AX3140" s="2"/>
      <c r="AY3140" s="2"/>
      <c r="AZ3140" s="2"/>
      <c r="BA3140" s="2"/>
      <c r="BB3140" s="2"/>
      <c r="BC3140" s="2"/>
      <c r="BD3140" s="8"/>
      <c r="BF3140" s="2"/>
      <c r="BH3140" s="2"/>
      <c r="BJ3140" s="2"/>
      <c r="BK3140" s="2"/>
      <c r="BL3140" s="2"/>
      <c r="BM3140" s="8"/>
    </row>
    <row r="3141" spans="14:65" x14ac:dyDescent="0.25">
      <c r="N3141" s="39"/>
      <c r="O3141" s="2"/>
      <c r="P3141" s="2"/>
      <c r="Q3141" s="2"/>
      <c r="R3141" s="2"/>
      <c r="S3141" s="2"/>
      <c r="V3141" s="2"/>
      <c r="W3141" s="2"/>
      <c r="X3141" s="2"/>
      <c r="Y3141" s="2"/>
      <c r="Z3141" s="2"/>
      <c r="AA3141" s="2"/>
      <c r="AB3141" s="2"/>
      <c r="AC3141" s="8"/>
      <c r="AE3141" s="2"/>
      <c r="AF3141" s="2"/>
      <c r="AG3141" s="2"/>
      <c r="AH3141" s="2"/>
      <c r="AI3141" s="2"/>
      <c r="AJ3141" s="2"/>
      <c r="AK3141" s="2"/>
      <c r="AL3141" s="8"/>
      <c r="AN3141" s="2"/>
      <c r="AO3141" s="2"/>
      <c r="AP3141" s="2"/>
      <c r="AQ3141" s="2"/>
      <c r="AR3141" s="2"/>
      <c r="AS3141" s="2"/>
      <c r="AT3141" s="2"/>
      <c r="AU3141" s="8"/>
      <c r="AW3141" s="2"/>
      <c r="AX3141" s="2"/>
      <c r="AY3141" s="2"/>
      <c r="AZ3141" s="2"/>
      <c r="BA3141" s="2"/>
      <c r="BB3141" s="2"/>
      <c r="BC3141" s="2"/>
      <c r="BD3141" s="8"/>
      <c r="BF3141" s="2"/>
      <c r="BH3141" s="2"/>
      <c r="BJ3141" s="2"/>
      <c r="BK3141" s="2"/>
      <c r="BL3141" s="2"/>
      <c r="BM3141" s="8"/>
    </row>
    <row r="3142" spans="14:65" x14ac:dyDescent="0.25">
      <c r="N3142" s="39"/>
      <c r="O3142" s="2"/>
      <c r="P3142" s="2"/>
      <c r="Q3142" s="2"/>
      <c r="R3142" s="2"/>
      <c r="S3142" s="2"/>
      <c r="V3142" s="2"/>
      <c r="W3142" s="2"/>
      <c r="X3142" s="2"/>
      <c r="Y3142" s="2"/>
      <c r="Z3142" s="2"/>
      <c r="AA3142" s="2"/>
      <c r="AB3142" s="2"/>
      <c r="AC3142" s="8"/>
      <c r="AE3142" s="2"/>
      <c r="AF3142" s="2"/>
      <c r="AG3142" s="2"/>
      <c r="AH3142" s="2"/>
      <c r="AI3142" s="2"/>
      <c r="AJ3142" s="2"/>
      <c r="AK3142" s="2"/>
      <c r="AL3142" s="8"/>
      <c r="AN3142" s="2"/>
      <c r="AO3142" s="2"/>
      <c r="AP3142" s="2"/>
      <c r="AQ3142" s="2"/>
      <c r="AR3142" s="2"/>
      <c r="AS3142" s="2"/>
      <c r="AT3142" s="2"/>
      <c r="AU3142" s="8"/>
      <c r="AW3142" s="2"/>
      <c r="AX3142" s="2"/>
      <c r="AY3142" s="2"/>
      <c r="AZ3142" s="2"/>
      <c r="BA3142" s="2"/>
      <c r="BB3142" s="2"/>
      <c r="BC3142" s="2"/>
      <c r="BD3142" s="8"/>
      <c r="BF3142" s="2"/>
      <c r="BH3142" s="2"/>
      <c r="BJ3142" s="2"/>
      <c r="BK3142" s="2"/>
      <c r="BL3142" s="2"/>
      <c r="BM3142" s="8"/>
    </row>
    <row r="3143" spans="14:65" x14ac:dyDescent="0.25">
      <c r="N3143" s="39"/>
      <c r="O3143" s="2"/>
      <c r="P3143" s="2"/>
      <c r="Q3143" s="2"/>
      <c r="R3143" s="2"/>
      <c r="S3143" s="2"/>
      <c r="V3143" s="2"/>
      <c r="W3143" s="2"/>
      <c r="X3143" s="2"/>
      <c r="Y3143" s="2"/>
      <c r="Z3143" s="2"/>
      <c r="AA3143" s="2"/>
      <c r="AB3143" s="2"/>
      <c r="AC3143" s="8"/>
      <c r="AE3143" s="2"/>
      <c r="AF3143" s="2"/>
      <c r="AG3143" s="2"/>
      <c r="AH3143" s="2"/>
      <c r="AI3143" s="2"/>
      <c r="AJ3143" s="2"/>
      <c r="AK3143" s="2"/>
      <c r="AL3143" s="8"/>
      <c r="AN3143" s="2"/>
      <c r="AO3143" s="2"/>
      <c r="AP3143" s="2"/>
      <c r="AQ3143" s="2"/>
      <c r="AR3143" s="2"/>
      <c r="AS3143" s="2"/>
      <c r="AT3143" s="2"/>
      <c r="AU3143" s="8"/>
      <c r="AW3143" s="2"/>
      <c r="AX3143" s="2"/>
      <c r="AY3143" s="2"/>
      <c r="AZ3143" s="2"/>
      <c r="BA3143" s="2"/>
      <c r="BB3143" s="2"/>
      <c r="BC3143" s="2"/>
      <c r="BD3143" s="8"/>
      <c r="BF3143" s="2"/>
      <c r="BH3143" s="2"/>
      <c r="BJ3143" s="2"/>
      <c r="BK3143" s="2"/>
      <c r="BL3143" s="2"/>
      <c r="BM3143" s="8"/>
    </row>
    <row r="3144" spans="14:65" x14ac:dyDescent="0.25">
      <c r="N3144" s="39"/>
      <c r="O3144" s="2"/>
      <c r="P3144" s="2"/>
      <c r="Q3144" s="2"/>
      <c r="R3144" s="2"/>
      <c r="S3144" s="2"/>
      <c r="V3144" s="2"/>
      <c r="W3144" s="2"/>
      <c r="X3144" s="2"/>
      <c r="Y3144" s="2"/>
      <c r="Z3144" s="2"/>
      <c r="AA3144" s="2"/>
      <c r="AB3144" s="2"/>
      <c r="AC3144" s="8"/>
      <c r="AE3144" s="2"/>
      <c r="AF3144" s="2"/>
      <c r="AG3144" s="2"/>
      <c r="AH3144" s="2"/>
      <c r="AI3144" s="2"/>
      <c r="AJ3144" s="2"/>
      <c r="AK3144" s="2"/>
      <c r="AL3144" s="8"/>
      <c r="AN3144" s="2"/>
      <c r="AO3144" s="2"/>
      <c r="AP3144" s="2"/>
      <c r="AQ3144" s="2"/>
      <c r="AR3144" s="2"/>
      <c r="AS3144" s="2"/>
      <c r="AT3144" s="2"/>
      <c r="AU3144" s="8"/>
      <c r="AW3144" s="2"/>
      <c r="AX3144" s="2"/>
      <c r="AY3144" s="2"/>
      <c r="AZ3144" s="2"/>
      <c r="BA3144" s="2"/>
      <c r="BB3144" s="2"/>
      <c r="BC3144" s="2"/>
      <c r="BD3144" s="8"/>
      <c r="BF3144" s="2"/>
      <c r="BH3144" s="2"/>
      <c r="BJ3144" s="2"/>
      <c r="BK3144" s="2"/>
      <c r="BL3144" s="2"/>
      <c r="BM3144" s="8"/>
    </row>
    <row r="3145" spans="14:65" x14ac:dyDescent="0.25">
      <c r="N3145" s="39"/>
      <c r="O3145" s="2"/>
      <c r="P3145" s="2"/>
      <c r="Q3145" s="2"/>
      <c r="R3145" s="2"/>
      <c r="S3145" s="2"/>
      <c r="V3145" s="2"/>
      <c r="W3145" s="2"/>
      <c r="X3145" s="2"/>
      <c r="Y3145" s="2"/>
      <c r="Z3145" s="2"/>
      <c r="AA3145" s="2"/>
      <c r="AB3145" s="2"/>
      <c r="AC3145" s="8"/>
      <c r="AE3145" s="2"/>
      <c r="AF3145" s="2"/>
      <c r="AG3145" s="2"/>
      <c r="AH3145" s="2"/>
      <c r="AI3145" s="2"/>
      <c r="AJ3145" s="2"/>
      <c r="AK3145" s="2"/>
      <c r="AL3145" s="8"/>
      <c r="AN3145" s="2"/>
      <c r="AO3145" s="2"/>
      <c r="AP3145" s="2"/>
      <c r="AQ3145" s="2"/>
      <c r="AR3145" s="2"/>
      <c r="AS3145" s="2"/>
      <c r="AT3145" s="2"/>
      <c r="AU3145" s="8"/>
      <c r="AW3145" s="2"/>
      <c r="AX3145" s="2"/>
      <c r="AY3145" s="2"/>
      <c r="AZ3145" s="2"/>
      <c r="BA3145" s="2"/>
      <c r="BB3145" s="2"/>
      <c r="BC3145" s="2"/>
      <c r="BD3145" s="8"/>
      <c r="BF3145" s="2"/>
      <c r="BH3145" s="2"/>
      <c r="BJ3145" s="2"/>
      <c r="BK3145" s="2"/>
      <c r="BL3145" s="2"/>
      <c r="BM3145" s="8"/>
    </row>
    <row r="3146" spans="14:65" x14ac:dyDescent="0.25">
      <c r="N3146" s="39"/>
      <c r="O3146" s="2"/>
      <c r="P3146" s="2"/>
      <c r="Q3146" s="2"/>
      <c r="R3146" s="2"/>
      <c r="S3146" s="2"/>
      <c r="V3146" s="2"/>
      <c r="W3146" s="2"/>
      <c r="X3146" s="2"/>
      <c r="Y3146" s="2"/>
      <c r="Z3146" s="2"/>
      <c r="AA3146" s="2"/>
      <c r="AB3146" s="2"/>
      <c r="AC3146" s="8"/>
      <c r="AE3146" s="2"/>
      <c r="AF3146" s="2"/>
      <c r="AG3146" s="2"/>
      <c r="AH3146" s="2"/>
      <c r="AI3146" s="2"/>
      <c r="AJ3146" s="2"/>
      <c r="AK3146" s="2"/>
      <c r="AL3146" s="8"/>
      <c r="AN3146" s="2"/>
      <c r="AO3146" s="2"/>
      <c r="AP3146" s="2"/>
      <c r="AQ3146" s="2"/>
      <c r="AR3146" s="2"/>
      <c r="AS3146" s="2"/>
      <c r="AT3146" s="2"/>
      <c r="AU3146" s="8"/>
      <c r="AW3146" s="2"/>
      <c r="AX3146" s="2"/>
      <c r="AY3146" s="2"/>
      <c r="AZ3146" s="2"/>
      <c r="BA3146" s="2"/>
      <c r="BB3146" s="2"/>
      <c r="BC3146" s="2"/>
      <c r="BD3146" s="8"/>
      <c r="BF3146" s="2"/>
      <c r="BH3146" s="2"/>
      <c r="BJ3146" s="2"/>
      <c r="BK3146" s="2"/>
      <c r="BL3146" s="2"/>
      <c r="BM3146" s="8"/>
    </row>
    <row r="3147" spans="14:65" x14ac:dyDescent="0.25">
      <c r="N3147" s="39"/>
      <c r="O3147" s="2"/>
      <c r="P3147" s="2"/>
      <c r="Q3147" s="2"/>
      <c r="R3147" s="2"/>
      <c r="S3147" s="2"/>
      <c r="V3147" s="2"/>
      <c r="W3147" s="2"/>
      <c r="X3147" s="2"/>
      <c r="Y3147" s="2"/>
      <c r="Z3147" s="2"/>
      <c r="AA3147" s="2"/>
      <c r="AB3147" s="2"/>
      <c r="AC3147" s="8"/>
      <c r="AE3147" s="2"/>
      <c r="AF3147" s="2"/>
      <c r="AG3147" s="2"/>
      <c r="AH3147" s="2"/>
      <c r="AI3147" s="2"/>
      <c r="AJ3147" s="2"/>
      <c r="AK3147" s="2"/>
      <c r="AL3147" s="8"/>
      <c r="AN3147" s="2"/>
      <c r="AO3147" s="2"/>
      <c r="AP3147" s="2"/>
      <c r="AQ3147" s="2"/>
      <c r="AR3147" s="2"/>
      <c r="AS3147" s="2"/>
      <c r="AT3147" s="2"/>
      <c r="AU3147" s="8"/>
      <c r="AW3147" s="2"/>
      <c r="AX3147" s="2"/>
      <c r="AY3147" s="2"/>
      <c r="AZ3147" s="2"/>
      <c r="BA3147" s="2"/>
      <c r="BB3147" s="2"/>
      <c r="BC3147" s="2"/>
      <c r="BD3147" s="8"/>
      <c r="BF3147" s="2"/>
      <c r="BH3147" s="2"/>
      <c r="BJ3147" s="2"/>
      <c r="BK3147" s="2"/>
      <c r="BL3147" s="2"/>
      <c r="BM3147" s="8"/>
    </row>
    <row r="3148" spans="14:65" x14ac:dyDescent="0.25">
      <c r="N3148" s="39"/>
      <c r="O3148" s="2"/>
      <c r="P3148" s="2"/>
      <c r="Q3148" s="2"/>
      <c r="R3148" s="2"/>
      <c r="S3148" s="2"/>
      <c r="V3148" s="2"/>
      <c r="W3148" s="2"/>
      <c r="X3148" s="2"/>
      <c r="Y3148" s="2"/>
      <c r="Z3148" s="2"/>
      <c r="AA3148" s="2"/>
      <c r="AB3148" s="2"/>
      <c r="AC3148" s="8"/>
      <c r="AE3148" s="2"/>
      <c r="AF3148" s="2"/>
      <c r="AG3148" s="2"/>
      <c r="AH3148" s="2"/>
      <c r="AI3148" s="2"/>
      <c r="AJ3148" s="2"/>
      <c r="AK3148" s="2"/>
      <c r="AL3148" s="8"/>
      <c r="AN3148" s="2"/>
      <c r="AO3148" s="2"/>
      <c r="AP3148" s="2"/>
      <c r="AQ3148" s="2"/>
      <c r="AR3148" s="2"/>
      <c r="AS3148" s="2"/>
      <c r="AT3148" s="2"/>
      <c r="AU3148" s="8"/>
      <c r="AW3148" s="2"/>
      <c r="AX3148" s="2"/>
      <c r="AY3148" s="2"/>
      <c r="AZ3148" s="2"/>
      <c r="BA3148" s="2"/>
      <c r="BB3148" s="2"/>
      <c r="BC3148" s="2"/>
      <c r="BD3148" s="8"/>
      <c r="BF3148" s="2"/>
      <c r="BH3148" s="2"/>
      <c r="BJ3148" s="2"/>
      <c r="BK3148" s="2"/>
      <c r="BL3148" s="2"/>
      <c r="BM3148" s="8"/>
    </row>
    <row r="3149" spans="14:65" x14ac:dyDescent="0.25">
      <c r="N3149" s="39"/>
      <c r="O3149" s="2"/>
      <c r="P3149" s="2"/>
      <c r="Q3149" s="2"/>
      <c r="R3149" s="2"/>
      <c r="S3149" s="2"/>
      <c r="V3149" s="2"/>
      <c r="W3149" s="2"/>
      <c r="X3149" s="2"/>
      <c r="Y3149" s="2"/>
      <c r="Z3149" s="2"/>
      <c r="AA3149" s="2"/>
      <c r="AB3149" s="2"/>
      <c r="AC3149" s="8"/>
      <c r="AE3149" s="2"/>
      <c r="AF3149" s="2"/>
      <c r="AG3149" s="2"/>
      <c r="AH3149" s="2"/>
      <c r="AI3149" s="2"/>
      <c r="AJ3149" s="2"/>
      <c r="AK3149" s="2"/>
      <c r="AL3149" s="8"/>
      <c r="AN3149" s="2"/>
      <c r="AO3149" s="2"/>
      <c r="AP3149" s="2"/>
      <c r="AQ3149" s="2"/>
      <c r="AR3149" s="2"/>
      <c r="AS3149" s="2"/>
      <c r="AT3149" s="2"/>
      <c r="AU3149" s="8"/>
      <c r="AW3149" s="2"/>
      <c r="AX3149" s="2"/>
      <c r="AY3149" s="2"/>
      <c r="AZ3149" s="2"/>
      <c r="BA3149" s="2"/>
      <c r="BB3149" s="2"/>
      <c r="BC3149" s="2"/>
      <c r="BD3149" s="8"/>
      <c r="BF3149" s="2"/>
      <c r="BH3149" s="2"/>
      <c r="BJ3149" s="2"/>
      <c r="BK3149" s="2"/>
      <c r="BL3149" s="2"/>
      <c r="BM3149" s="8"/>
    </row>
    <row r="3150" spans="14:65" x14ac:dyDescent="0.25">
      <c r="N3150" s="39"/>
      <c r="O3150" s="2"/>
      <c r="P3150" s="2"/>
      <c r="Q3150" s="2"/>
      <c r="R3150" s="2"/>
      <c r="S3150" s="2"/>
      <c r="V3150" s="2"/>
      <c r="W3150" s="2"/>
      <c r="X3150" s="2"/>
      <c r="Y3150" s="2"/>
      <c r="Z3150" s="2"/>
      <c r="AA3150" s="2"/>
      <c r="AB3150" s="2"/>
      <c r="AC3150" s="8"/>
      <c r="AE3150" s="2"/>
      <c r="AF3150" s="2"/>
      <c r="AG3150" s="2"/>
      <c r="AH3150" s="2"/>
      <c r="AI3150" s="2"/>
      <c r="AJ3150" s="2"/>
      <c r="AK3150" s="2"/>
      <c r="AL3150" s="8"/>
      <c r="AN3150" s="2"/>
      <c r="AO3150" s="2"/>
      <c r="AP3150" s="2"/>
      <c r="AQ3150" s="2"/>
      <c r="AR3150" s="2"/>
      <c r="AS3150" s="2"/>
      <c r="AT3150" s="2"/>
      <c r="AU3150" s="8"/>
      <c r="AW3150" s="2"/>
      <c r="AX3150" s="2"/>
      <c r="AY3150" s="2"/>
      <c r="AZ3150" s="2"/>
      <c r="BA3150" s="2"/>
      <c r="BB3150" s="2"/>
      <c r="BC3150" s="2"/>
      <c r="BD3150" s="8"/>
      <c r="BF3150" s="2"/>
      <c r="BH3150" s="2"/>
      <c r="BJ3150" s="2"/>
      <c r="BK3150" s="2"/>
      <c r="BL3150" s="2"/>
      <c r="BM3150" s="8"/>
    </row>
    <row r="3151" spans="14:65" x14ac:dyDescent="0.25">
      <c r="N3151" s="39"/>
      <c r="O3151" s="2"/>
      <c r="P3151" s="2"/>
      <c r="Q3151" s="2"/>
      <c r="R3151" s="2"/>
      <c r="S3151" s="2"/>
      <c r="V3151" s="2"/>
      <c r="W3151" s="2"/>
      <c r="X3151" s="2"/>
      <c r="Y3151" s="2"/>
      <c r="Z3151" s="2"/>
      <c r="AA3151" s="2"/>
      <c r="AB3151" s="2"/>
      <c r="AC3151" s="8"/>
      <c r="AE3151" s="2"/>
      <c r="AF3151" s="2"/>
      <c r="AG3151" s="2"/>
      <c r="AH3151" s="2"/>
      <c r="AI3151" s="2"/>
      <c r="AJ3151" s="2"/>
      <c r="AK3151" s="2"/>
      <c r="AL3151" s="8"/>
      <c r="AN3151" s="2"/>
      <c r="AO3151" s="2"/>
      <c r="AP3151" s="2"/>
      <c r="AQ3151" s="2"/>
      <c r="AR3151" s="2"/>
      <c r="AS3151" s="2"/>
      <c r="AT3151" s="2"/>
      <c r="AU3151" s="8"/>
      <c r="AW3151" s="2"/>
      <c r="AX3151" s="2"/>
      <c r="AY3151" s="2"/>
      <c r="AZ3151" s="2"/>
      <c r="BA3151" s="2"/>
      <c r="BB3151" s="2"/>
      <c r="BC3151" s="2"/>
      <c r="BD3151" s="8"/>
      <c r="BF3151" s="2"/>
      <c r="BH3151" s="2"/>
      <c r="BJ3151" s="2"/>
      <c r="BK3151" s="2"/>
      <c r="BL3151" s="2"/>
      <c r="BM3151" s="8"/>
    </row>
    <row r="3152" spans="14:65" x14ac:dyDescent="0.25">
      <c r="N3152" s="39"/>
      <c r="O3152" s="2"/>
      <c r="P3152" s="2"/>
      <c r="Q3152" s="2"/>
      <c r="R3152" s="2"/>
      <c r="S3152" s="2"/>
      <c r="V3152" s="2"/>
      <c r="W3152" s="2"/>
      <c r="X3152" s="2"/>
      <c r="Y3152" s="2"/>
      <c r="Z3152" s="2"/>
      <c r="AA3152" s="2"/>
      <c r="AB3152" s="2"/>
      <c r="AC3152" s="8"/>
      <c r="AE3152" s="2"/>
      <c r="AF3152" s="2"/>
      <c r="AG3152" s="2"/>
      <c r="AH3152" s="2"/>
      <c r="AI3152" s="2"/>
      <c r="AJ3152" s="2"/>
      <c r="AK3152" s="2"/>
      <c r="AL3152" s="8"/>
      <c r="AN3152" s="2"/>
      <c r="AO3152" s="2"/>
      <c r="AP3152" s="2"/>
      <c r="AQ3152" s="2"/>
      <c r="AR3152" s="2"/>
      <c r="AS3152" s="2"/>
      <c r="AT3152" s="2"/>
      <c r="AU3152" s="8"/>
      <c r="AW3152" s="2"/>
      <c r="AX3152" s="2"/>
      <c r="AY3152" s="2"/>
      <c r="AZ3152" s="2"/>
      <c r="BA3152" s="2"/>
      <c r="BB3152" s="2"/>
      <c r="BC3152" s="2"/>
      <c r="BD3152" s="8"/>
      <c r="BF3152" s="2"/>
      <c r="BH3152" s="2"/>
      <c r="BJ3152" s="2"/>
      <c r="BK3152" s="2"/>
      <c r="BL3152" s="2"/>
      <c r="BM3152" s="8"/>
    </row>
    <row r="3153" spans="14:65" x14ac:dyDescent="0.25">
      <c r="N3153" s="39"/>
      <c r="O3153" s="2"/>
      <c r="P3153" s="2"/>
      <c r="Q3153" s="2"/>
      <c r="R3153" s="2"/>
      <c r="S3153" s="2"/>
      <c r="V3153" s="2"/>
      <c r="W3153" s="2"/>
      <c r="X3153" s="2"/>
      <c r="Y3153" s="2"/>
      <c r="Z3153" s="2"/>
      <c r="AA3153" s="2"/>
      <c r="AB3153" s="2"/>
      <c r="AC3153" s="8"/>
      <c r="AE3153" s="2"/>
      <c r="AF3153" s="2"/>
      <c r="AG3153" s="2"/>
      <c r="AH3153" s="2"/>
      <c r="AI3153" s="2"/>
      <c r="AJ3153" s="2"/>
      <c r="AK3153" s="2"/>
      <c r="AL3153" s="8"/>
      <c r="AN3153" s="2"/>
      <c r="AO3153" s="2"/>
      <c r="AP3153" s="2"/>
      <c r="AQ3153" s="2"/>
      <c r="AR3153" s="2"/>
      <c r="AS3153" s="2"/>
      <c r="AT3153" s="2"/>
      <c r="AU3153" s="8"/>
      <c r="AW3153" s="2"/>
      <c r="AX3153" s="2"/>
      <c r="AY3153" s="2"/>
      <c r="AZ3153" s="2"/>
      <c r="BA3153" s="2"/>
      <c r="BB3153" s="2"/>
      <c r="BC3153" s="2"/>
      <c r="BD3153" s="8"/>
      <c r="BF3153" s="2"/>
      <c r="BH3153" s="2"/>
      <c r="BJ3153" s="2"/>
      <c r="BK3153" s="2"/>
      <c r="BL3153" s="2"/>
      <c r="BM3153" s="8"/>
    </row>
    <row r="3154" spans="14:65" x14ac:dyDescent="0.25">
      <c r="N3154" s="39"/>
      <c r="O3154" s="2"/>
      <c r="P3154" s="2"/>
      <c r="Q3154" s="2"/>
      <c r="R3154" s="2"/>
      <c r="S3154" s="2"/>
      <c r="V3154" s="2"/>
      <c r="W3154" s="2"/>
      <c r="X3154" s="2"/>
      <c r="Y3154" s="2"/>
      <c r="Z3154" s="2"/>
      <c r="AA3154" s="2"/>
      <c r="AB3154" s="2"/>
      <c r="AC3154" s="8"/>
      <c r="AE3154" s="2"/>
      <c r="AF3154" s="2"/>
      <c r="AG3154" s="2"/>
      <c r="AH3154" s="2"/>
      <c r="AI3154" s="2"/>
      <c r="AJ3154" s="2"/>
      <c r="AK3154" s="2"/>
      <c r="AL3154" s="8"/>
      <c r="AN3154" s="2"/>
      <c r="AO3154" s="2"/>
      <c r="AP3154" s="2"/>
      <c r="AQ3154" s="2"/>
      <c r="AR3154" s="2"/>
      <c r="AS3154" s="2"/>
      <c r="AT3154" s="2"/>
      <c r="AU3154" s="8"/>
      <c r="AW3154" s="2"/>
      <c r="AX3154" s="2"/>
      <c r="AY3154" s="2"/>
      <c r="AZ3154" s="2"/>
      <c r="BA3154" s="2"/>
      <c r="BB3154" s="2"/>
      <c r="BC3154" s="2"/>
      <c r="BD3154" s="8"/>
      <c r="BF3154" s="2"/>
      <c r="BH3154" s="2"/>
      <c r="BJ3154" s="2"/>
      <c r="BK3154" s="2"/>
      <c r="BL3154" s="2"/>
      <c r="BM3154" s="8"/>
    </row>
    <row r="3155" spans="14:65" x14ac:dyDescent="0.25">
      <c r="N3155" s="39"/>
      <c r="O3155" s="2"/>
      <c r="P3155" s="2"/>
      <c r="Q3155" s="2"/>
      <c r="R3155" s="2"/>
      <c r="S3155" s="2"/>
      <c r="V3155" s="2"/>
      <c r="W3155" s="2"/>
      <c r="X3155" s="2"/>
      <c r="Y3155" s="2"/>
      <c r="Z3155" s="2"/>
      <c r="AA3155" s="2"/>
      <c r="AB3155" s="2"/>
      <c r="AC3155" s="8"/>
      <c r="AE3155" s="2"/>
      <c r="AF3155" s="2"/>
      <c r="AG3155" s="2"/>
      <c r="AH3155" s="2"/>
      <c r="AI3155" s="2"/>
      <c r="AJ3155" s="2"/>
      <c r="AK3155" s="2"/>
      <c r="AL3155" s="8"/>
      <c r="AN3155" s="2"/>
      <c r="AO3155" s="2"/>
      <c r="AP3155" s="2"/>
      <c r="AQ3155" s="2"/>
      <c r="AR3155" s="2"/>
      <c r="AS3155" s="2"/>
      <c r="AT3155" s="2"/>
      <c r="AU3155" s="8"/>
      <c r="AW3155" s="2"/>
      <c r="AX3155" s="2"/>
      <c r="AY3155" s="2"/>
      <c r="AZ3155" s="2"/>
      <c r="BA3155" s="2"/>
      <c r="BB3155" s="2"/>
      <c r="BC3155" s="2"/>
      <c r="BD3155" s="8"/>
      <c r="BF3155" s="2"/>
      <c r="BH3155" s="2"/>
      <c r="BJ3155" s="2"/>
      <c r="BK3155" s="2"/>
      <c r="BL3155" s="2"/>
      <c r="BM3155" s="8"/>
    </row>
    <row r="3156" spans="14:65" x14ac:dyDescent="0.25">
      <c r="N3156" s="39"/>
      <c r="O3156" s="2"/>
      <c r="P3156" s="2"/>
      <c r="Q3156" s="2"/>
      <c r="R3156" s="2"/>
      <c r="S3156" s="2"/>
      <c r="V3156" s="2"/>
      <c r="W3156" s="2"/>
      <c r="X3156" s="2"/>
      <c r="Y3156" s="2"/>
      <c r="Z3156" s="2"/>
      <c r="AA3156" s="2"/>
      <c r="AB3156" s="2"/>
      <c r="AC3156" s="8"/>
      <c r="AE3156" s="2"/>
      <c r="AF3156" s="2"/>
      <c r="AG3156" s="2"/>
      <c r="AH3156" s="2"/>
      <c r="AI3156" s="2"/>
      <c r="AJ3156" s="2"/>
      <c r="AK3156" s="2"/>
      <c r="AL3156" s="8"/>
      <c r="AN3156" s="2"/>
      <c r="AO3156" s="2"/>
      <c r="AP3156" s="2"/>
      <c r="AQ3156" s="2"/>
      <c r="AR3156" s="2"/>
      <c r="AS3156" s="2"/>
      <c r="AT3156" s="2"/>
      <c r="AU3156" s="8"/>
      <c r="AW3156" s="2"/>
      <c r="AX3156" s="2"/>
      <c r="AY3156" s="2"/>
      <c r="AZ3156" s="2"/>
      <c r="BA3156" s="2"/>
      <c r="BB3156" s="2"/>
      <c r="BC3156" s="2"/>
      <c r="BD3156" s="8"/>
      <c r="BF3156" s="2"/>
      <c r="BH3156" s="2"/>
      <c r="BJ3156" s="2"/>
      <c r="BK3156" s="2"/>
      <c r="BL3156" s="2"/>
      <c r="BM3156" s="8"/>
    </row>
    <row r="3157" spans="14:65" x14ac:dyDescent="0.25">
      <c r="N3157" s="39"/>
      <c r="O3157" s="2"/>
      <c r="P3157" s="2"/>
      <c r="Q3157" s="2"/>
      <c r="R3157" s="2"/>
      <c r="S3157" s="2"/>
      <c r="V3157" s="2"/>
      <c r="W3157" s="2"/>
      <c r="X3157" s="2"/>
      <c r="Y3157" s="2"/>
      <c r="Z3157" s="2"/>
      <c r="AA3157" s="2"/>
      <c r="AB3157" s="2"/>
      <c r="AC3157" s="8"/>
      <c r="AE3157" s="2"/>
      <c r="AF3157" s="2"/>
      <c r="AG3157" s="2"/>
      <c r="AH3157" s="2"/>
      <c r="AI3157" s="2"/>
      <c r="AJ3157" s="2"/>
      <c r="AK3157" s="2"/>
      <c r="AL3157" s="8"/>
      <c r="AN3157" s="2"/>
      <c r="AO3157" s="2"/>
      <c r="AP3157" s="2"/>
      <c r="AQ3157" s="2"/>
      <c r="AR3157" s="2"/>
      <c r="AS3157" s="2"/>
      <c r="AT3157" s="2"/>
      <c r="AU3157" s="8"/>
      <c r="AW3157" s="2"/>
      <c r="AX3157" s="2"/>
      <c r="AY3157" s="2"/>
      <c r="AZ3157" s="2"/>
      <c r="BA3157" s="2"/>
      <c r="BB3157" s="2"/>
      <c r="BC3157" s="2"/>
      <c r="BD3157" s="8"/>
      <c r="BF3157" s="2"/>
      <c r="BH3157" s="2"/>
      <c r="BJ3157" s="2"/>
      <c r="BK3157" s="2"/>
      <c r="BL3157" s="2"/>
      <c r="BM3157" s="8"/>
    </row>
    <row r="3158" spans="14:65" x14ac:dyDescent="0.25">
      <c r="N3158" s="39"/>
      <c r="O3158" s="2"/>
      <c r="P3158" s="2"/>
      <c r="Q3158" s="2"/>
      <c r="R3158" s="2"/>
      <c r="S3158" s="2"/>
      <c r="V3158" s="2"/>
      <c r="W3158" s="2"/>
      <c r="X3158" s="2"/>
      <c r="Y3158" s="2"/>
      <c r="Z3158" s="2"/>
      <c r="AA3158" s="2"/>
      <c r="AB3158" s="2"/>
      <c r="AC3158" s="8"/>
      <c r="AE3158" s="2"/>
      <c r="AF3158" s="2"/>
      <c r="AG3158" s="2"/>
      <c r="AH3158" s="2"/>
      <c r="AI3158" s="2"/>
      <c r="AJ3158" s="2"/>
      <c r="AK3158" s="2"/>
      <c r="AL3158" s="8"/>
      <c r="AN3158" s="2"/>
      <c r="AO3158" s="2"/>
      <c r="AP3158" s="2"/>
      <c r="AQ3158" s="2"/>
      <c r="AR3158" s="2"/>
      <c r="AS3158" s="2"/>
      <c r="AT3158" s="2"/>
      <c r="AU3158" s="8"/>
      <c r="AW3158" s="2"/>
      <c r="AX3158" s="2"/>
      <c r="AY3158" s="2"/>
      <c r="AZ3158" s="2"/>
      <c r="BA3158" s="2"/>
      <c r="BB3158" s="2"/>
      <c r="BC3158" s="2"/>
      <c r="BD3158" s="8"/>
      <c r="BF3158" s="2"/>
      <c r="BH3158" s="2"/>
      <c r="BJ3158" s="2"/>
      <c r="BK3158" s="2"/>
      <c r="BL3158" s="2"/>
      <c r="BM3158" s="8"/>
    </row>
    <row r="3159" spans="14:65" x14ac:dyDescent="0.25">
      <c r="N3159" s="39"/>
      <c r="O3159" s="2"/>
      <c r="P3159" s="2"/>
      <c r="Q3159" s="2"/>
      <c r="R3159" s="2"/>
      <c r="S3159" s="2"/>
      <c r="V3159" s="2"/>
      <c r="W3159" s="2"/>
      <c r="X3159" s="2"/>
      <c r="Y3159" s="2"/>
      <c r="Z3159" s="2"/>
      <c r="AA3159" s="2"/>
      <c r="AB3159" s="2"/>
      <c r="AC3159" s="8"/>
      <c r="AE3159" s="2"/>
      <c r="AF3159" s="2"/>
      <c r="AG3159" s="2"/>
      <c r="AH3159" s="2"/>
      <c r="AI3159" s="2"/>
      <c r="AJ3159" s="2"/>
      <c r="AK3159" s="2"/>
      <c r="AL3159" s="8"/>
      <c r="AN3159" s="2"/>
      <c r="AO3159" s="2"/>
      <c r="AP3159" s="2"/>
      <c r="AQ3159" s="2"/>
      <c r="AR3159" s="2"/>
      <c r="AS3159" s="2"/>
      <c r="AT3159" s="2"/>
      <c r="AU3159" s="8"/>
      <c r="AW3159" s="2"/>
      <c r="AX3159" s="2"/>
      <c r="AY3159" s="2"/>
      <c r="AZ3159" s="2"/>
      <c r="BA3159" s="2"/>
      <c r="BB3159" s="2"/>
      <c r="BC3159" s="2"/>
      <c r="BD3159" s="8"/>
      <c r="BF3159" s="2"/>
      <c r="BH3159" s="2"/>
      <c r="BJ3159" s="2"/>
      <c r="BK3159" s="2"/>
      <c r="BL3159" s="2"/>
      <c r="BM3159" s="8"/>
    </row>
    <row r="3160" spans="14:65" x14ac:dyDescent="0.25">
      <c r="N3160" s="39"/>
      <c r="O3160" s="2"/>
      <c r="P3160" s="2"/>
      <c r="Q3160" s="2"/>
      <c r="R3160" s="2"/>
      <c r="S3160" s="2"/>
      <c r="V3160" s="2"/>
      <c r="W3160" s="2"/>
      <c r="X3160" s="2"/>
      <c r="Y3160" s="2"/>
      <c r="Z3160" s="2"/>
      <c r="AA3160" s="2"/>
      <c r="AB3160" s="2"/>
      <c r="AC3160" s="8"/>
      <c r="AE3160" s="2"/>
      <c r="AF3160" s="2"/>
      <c r="AG3160" s="2"/>
      <c r="AH3160" s="2"/>
      <c r="AI3160" s="2"/>
      <c r="AJ3160" s="2"/>
      <c r="AK3160" s="2"/>
      <c r="AL3160" s="8"/>
      <c r="AN3160" s="2"/>
      <c r="AO3160" s="2"/>
      <c r="AP3160" s="2"/>
      <c r="AQ3160" s="2"/>
      <c r="AR3160" s="2"/>
      <c r="AS3160" s="2"/>
      <c r="AT3160" s="2"/>
      <c r="AU3160" s="8"/>
      <c r="AW3160" s="2"/>
      <c r="AX3160" s="2"/>
      <c r="AY3160" s="2"/>
      <c r="AZ3160" s="2"/>
      <c r="BA3160" s="2"/>
      <c r="BB3160" s="2"/>
      <c r="BC3160" s="2"/>
      <c r="BD3160" s="8"/>
      <c r="BF3160" s="2"/>
      <c r="BH3160" s="2"/>
      <c r="BJ3160" s="2"/>
      <c r="BK3160" s="2"/>
      <c r="BL3160" s="2"/>
      <c r="BM3160" s="8"/>
    </row>
    <row r="3161" spans="14:65" x14ac:dyDescent="0.25">
      <c r="N3161" s="39"/>
      <c r="O3161" s="2"/>
      <c r="P3161" s="2"/>
      <c r="Q3161" s="2"/>
      <c r="R3161" s="2"/>
      <c r="S3161" s="2"/>
      <c r="V3161" s="2"/>
      <c r="W3161" s="2"/>
      <c r="X3161" s="2"/>
      <c r="Y3161" s="2"/>
      <c r="Z3161" s="2"/>
      <c r="AA3161" s="2"/>
      <c r="AB3161" s="2"/>
      <c r="AC3161" s="8"/>
      <c r="AE3161" s="2"/>
      <c r="AF3161" s="2"/>
      <c r="AG3161" s="2"/>
      <c r="AH3161" s="2"/>
      <c r="AI3161" s="2"/>
      <c r="AJ3161" s="2"/>
      <c r="AK3161" s="2"/>
      <c r="AL3161" s="8"/>
      <c r="AN3161" s="2"/>
      <c r="AO3161" s="2"/>
      <c r="AP3161" s="2"/>
      <c r="AQ3161" s="2"/>
      <c r="AR3161" s="2"/>
      <c r="AS3161" s="2"/>
      <c r="AT3161" s="2"/>
      <c r="AU3161" s="8"/>
      <c r="AW3161" s="2"/>
      <c r="AX3161" s="2"/>
      <c r="AY3161" s="2"/>
      <c r="AZ3161" s="2"/>
      <c r="BA3161" s="2"/>
      <c r="BB3161" s="2"/>
      <c r="BC3161" s="2"/>
      <c r="BD3161" s="8"/>
      <c r="BF3161" s="2"/>
      <c r="BH3161" s="2"/>
      <c r="BJ3161" s="2"/>
      <c r="BK3161" s="2"/>
      <c r="BL3161" s="2"/>
      <c r="BM3161" s="8"/>
    </row>
    <row r="3162" spans="14:65" x14ac:dyDescent="0.25">
      <c r="N3162" s="39"/>
      <c r="O3162" s="2"/>
      <c r="P3162" s="2"/>
      <c r="Q3162" s="2"/>
      <c r="R3162" s="2"/>
      <c r="S3162" s="2"/>
      <c r="V3162" s="2"/>
      <c r="W3162" s="2"/>
      <c r="X3162" s="2"/>
      <c r="Y3162" s="2"/>
      <c r="Z3162" s="2"/>
      <c r="AA3162" s="2"/>
      <c r="AB3162" s="2"/>
      <c r="AC3162" s="8"/>
      <c r="AE3162" s="2"/>
      <c r="AF3162" s="2"/>
      <c r="AG3162" s="2"/>
      <c r="AH3162" s="2"/>
      <c r="AI3162" s="2"/>
      <c r="AJ3162" s="2"/>
      <c r="AK3162" s="2"/>
      <c r="AL3162" s="8"/>
      <c r="AN3162" s="2"/>
      <c r="AO3162" s="2"/>
      <c r="AP3162" s="2"/>
      <c r="AQ3162" s="2"/>
      <c r="AR3162" s="2"/>
      <c r="AS3162" s="2"/>
      <c r="AT3162" s="2"/>
      <c r="AU3162" s="8"/>
      <c r="AW3162" s="2"/>
      <c r="AX3162" s="2"/>
      <c r="AY3162" s="2"/>
      <c r="AZ3162" s="2"/>
      <c r="BA3162" s="2"/>
      <c r="BB3162" s="2"/>
      <c r="BC3162" s="2"/>
      <c r="BD3162" s="8"/>
      <c r="BF3162" s="2"/>
      <c r="BH3162" s="2"/>
      <c r="BJ3162" s="2"/>
      <c r="BK3162" s="2"/>
      <c r="BL3162" s="2"/>
      <c r="BM3162" s="8"/>
    </row>
    <row r="3163" spans="14:65" x14ac:dyDescent="0.25">
      <c r="N3163" s="39"/>
      <c r="O3163" s="2"/>
      <c r="P3163" s="2"/>
      <c r="Q3163" s="2"/>
      <c r="R3163" s="2"/>
      <c r="S3163" s="2"/>
      <c r="V3163" s="2"/>
      <c r="W3163" s="2"/>
      <c r="X3163" s="2"/>
      <c r="Y3163" s="2"/>
      <c r="Z3163" s="2"/>
      <c r="AA3163" s="2"/>
      <c r="AB3163" s="2"/>
      <c r="AC3163" s="8"/>
      <c r="AE3163" s="2"/>
      <c r="AF3163" s="2"/>
      <c r="AG3163" s="2"/>
      <c r="AH3163" s="2"/>
      <c r="AI3163" s="2"/>
      <c r="AJ3163" s="2"/>
      <c r="AK3163" s="2"/>
      <c r="AL3163" s="8"/>
      <c r="AN3163" s="2"/>
      <c r="AO3163" s="2"/>
      <c r="AP3163" s="2"/>
      <c r="AQ3163" s="2"/>
      <c r="AR3163" s="2"/>
      <c r="AS3163" s="2"/>
      <c r="AT3163" s="2"/>
      <c r="AU3163" s="8"/>
      <c r="AW3163" s="2"/>
      <c r="AX3163" s="2"/>
      <c r="AY3163" s="2"/>
      <c r="AZ3163" s="2"/>
      <c r="BA3163" s="2"/>
      <c r="BB3163" s="2"/>
      <c r="BC3163" s="2"/>
      <c r="BD3163" s="8"/>
      <c r="BF3163" s="2"/>
      <c r="BH3163" s="2"/>
      <c r="BJ3163" s="2"/>
      <c r="BK3163" s="2"/>
      <c r="BL3163" s="2"/>
      <c r="BM3163" s="8"/>
    </row>
    <row r="3164" spans="14:65" x14ac:dyDescent="0.25">
      <c r="N3164" s="39"/>
      <c r="O3164" s="2"/>
      <c r="P3164" s="2"/>
      <c r="Q3164" s="2"/>
      <c r="R3164" s="2"/>
      <c r="S3164" s="2"/>
      <c r="V3164" s="2"/>
      <c r="W3164" s="2"/>
      <c r="X3164" s="2"/>
      <c r="Y3164" s="2"/>
      <c r="Z3164" s="2"/>
      <c r="AA3164" s="2"/>
      <c r="AB3164" s="2"/>
      <c r="AC3164" s="8"/>
      <c r="AE3164" s="2"/>
      <c r="AF3164" s="2"/>
      <c r="AG3164" s="2"/>
      <c r="AH3164" s="2"/>
      <c r="AI3164" s="2"/>
      <c r="AJ3164" s="2"/>
      <c r="AK3164" s="2"/>
      <c r="AL3164" s="8"/>
      <c r="AN3164" s="2"/>
      <c r="AO3164" s="2"/>
      <c r="AP3164" s="2"/>
      <c r="AQ3164" s="2"/>
      <c r="AR3164" s="2"/>
      <c r="AS3164" s="2"/>
      <c r="AT3164" s="2"/>
      <c r="AU3164" s="8"/>
      <c r="AW3164" s="2"/>
      <c r="AX3164" s="2"/>
      <c r="AY3164" s="2"/>
      <c r="AZ3164" s="2"/>
      <c r="BA3164" s="2"/>
      <c r="BB3164" s="2"/>
      <c r="BC3164" s="2"/>
      <c r="BD3164" s="8"/>
      <c r="BF3164" s="2"/>
      <c r="BH3164" s="2"/>
      <c r="BJ3164" s="2"/>
      <c r="BK3164" s="2"/>
      <c r="BL3164" s="2"/>
      <c r="BM3164" s="8"/>
    </row>
    <row r="3165" spans="14:65" x14ac:dyDescent="0.25">
      <c r="N3165" s="39"/>
      <c r="O3165" s="2"/>
      <c r="P3165" s="2"/>
      <c r="Q3165" s="2"/>
      <c r="R3165" s="2"/>
      <c r="S3165" s="2"/>
      <c r="V3165" s="2"/>
      <c r="W3165" s="2"/>
      <c r="X3165" s="2"/>
      <c r="Y3165" s="2"/>
      <c r="Z3165" s="2"/>
      <c r="AA3165" s="2"/>
      <c r="AB3165" s="2"/>
      <c r="AC3165" s="8"/>
      <c r="AE3165" s="2"/>
      <c r="AF3165" s="2"/>
      <c r="AG3165" s="2"/>
      <c r="AH3165" s="2"/>
      <c r="AI3165" s="2"/>
      <c r="AJ3165" s="2"/>
      <c r="AK3165" s="2"/>
      <c r="AL3165" s="8"/>
      <c r="AN3165" s="2"/>
      <c r="AO3165" s="2"/>
      <c r="AP3165" s="2"/>
      <c r="AQ3165" s="2"/>
      <c r="AR3165" s="2"/>
      <c r="AS3165" s="2"/>
      <c r="AT3165" s="2"/>
      <c r="AU3165" s="8"/>
      <c r="AW3165" s="2"/>
      <c r="AX3165" s="2"/>
      <c r="AY3165" s="2"/>
      <c r="AZ3165" s="2"/>
      <c r="BA3165" s="2"/>
      <c r="BB3165" s="2"/>
      <c r="BC3165" s="2"/>
      <c r="BD3165" s="8"/>
      <c r="BF3165" s="2"/>
      <c r="BH3165" s="2"/>
      <c r="BJ3165" s="2"/>
      <c r="BK3165" s="2"/>
      <c r="BL3165" s="2"/>
      <c r="BM3165" s="8"/>
    </row>
    <row r="3166" spans="14:65" x14ac:dyDescent="0.25">
      <c r="N3166" s="39"/>
      <c r="O3166" s="2"/>
      <c r="P3166" s="2"/>
      <c r="Q3166" s="2"/>
      <c r="R3166" s="2"/>
      <c r="S3166" s="2"/>
      <c r="V3166" s="2"/>
      <c r="W3166" s="2"/>
      <c r="X3166" s="2"/>
      <c r="Y3166" s="2"/>
      <c r="Z3166" s="2"/>
      <c r="AA3166" s="2"/>
      <c r="AB3166" s="2"/>
      <c r="AC3166" s="8"/>
      <c r="AE3166" s="2"/>
      <c r="AF3166" s="2"/>
      <c r="AG3166" s="2"/>
      <c r="AH3166" s="2"/>
      <c r="AI3166" s="2"/>
      <c r="AJ3166" s="2"/>
      <c r="AK3166" s="2"/>
      <c r="AL3166" s="8"/>
      <c r="AN3166" s="2"/>
      <c r="AO3166" s="2"/>
      <c r="AP3166" s="2"/>
      <c r="AQ3166" s="2"/>
      <c r="AR3166" s="2"/>
      <c r="AS3166" s="2"/>
      <c r="AT3166" s="2"/>
      <c r="AU3166" s="8"/>
      <c r="AW3166" s="2"/>
      <c r="AX3166" s="2"/>
      <c r="AY3166" s="2"/>
      <c r="AZ3166" s="2"/>
      <c r="BA3166" s="2"/>
      <c r="BB3166" s="2"/>
      <c r="BC3166" s="2"/>
      <c r="BD3166" s="8"/>
      <c r="BF3166" s="2"/>
      <c r="BH3166" s="2"/>
      <c r="BJ3166" s="2"/>
      <c r="BK3166" s="2"/>
      <c r="BL3166" s="2"/>
      <c r="BM3166" s="8"/>
    </row>
    <row r="3167" spans="14:65" x14ac:dyDescent="0.25">
      <c r="N3167" s="39"/>
      <c r="O3167" s="2"/>
      <c r="P3167" s="2"/>
      <c r="Q3167" s="2"/>
      <c r="R3167" s="2"/>
      <c r="S3167" s="2"/>
      <c r="V3167" s="2"/>
      <c r="W3167" s="2"/>
      <c r="X3167" s="2"/>
      <c r="Y3167" s="2"/>
      <c r="Z3167" s="2"/>
      <c r="AA3167" s="2"/>
      <c r="AB3167" s="2"/>
      <c r="AC3167" s="8"/>
      <c r="AE3167" s="2"/>
      <c r="AF3167" s="2"/>
      <c r="AG3167" s="2"/>
      <c r="AH3167" s="2"/>
      <c r="AI3167" s="2"/>
      <c r="AJ3167" s="2"/>
      <c r="AK3167" s="2"/>
      <c r="AL3167" s="8"/>
      <c r="AN3167" s="2"/>
      <c r="AO3167" s="2"/>
      <c r="AP3167" s="2"/>
      <c r="AQ3167" s="2"/>
      <c r="AR3167" s="2"/>
      <c r="AS3167" s="2"/>
      <c r="AT3167" s="2"/>
      <c r="AU3167" s="8"/>
      <c r="AW3167" s="2"/>
      <c r="AX3167" s="2"/>
      <c r="AY3167" s="2"/>
      <c r="AZ3167" s="2"/>
      <c r="BA3167" s="2"/>
      <c r="BB3167" s="2"/>
      <c r="BC3167" s="2"/>
      <c r="BD3167" s="8"/>
      <c r="BF3167" s="2"/>
      <c r="BH3167" s="2"/>
      <c r="BJ3167" s="2"/>
      <c r="BK3167" s="2"/>
      <c r="BL3167" s="2"/>
      <c r="BM3167" s="8"/>
    </row>
    <row r="3168" spans="14:65" x14ac:dyDescent="0.25">
      <c r="N3168" s="39"/>
      <c r="O3168" s="2"/>
      <c r="P3168" s="2"/>
      <c r="Q3168" s="2"/>
      <c r="R3168" s="2"/>
      <c r="S3168" s="2"/>
      <c r="V3168" s="2"/>
      <c r="W3168" s="2"/>
      <c r="X3168" s="2"/>
      <c r="Y3168" s="2"/>
      <c r="Z3168" s="2"/>
      <c r="AA3168" s="2"/>
      <c r="AB3168" s="2"/>
      <c r="AC3168" s="8"/>
      <c r="AE3168" s="2"/>
      <c r="AF3168" s="2"/>
      <c r="AG3168" s="2"/>
      <c r="AH3168" s="2"/>
      <c r="AI3168" s="2"/>
      <c r="AJ3168" s="2"/>
      <c r="AK3168" s="2"/>
      <c r="AL3168" s="8"/>
      <c r="AN3168" s="2"/>
      <c r="AO3168" s="2"/>
      <c r="AP3168" s="2"/>
      <c r="AQ3168" s="2"/>
      <c r="AR3168" s="2"/>
      <c r="AS3168" s="2"/>
      <c r="AT3168" s="2"/>
      <c r="AU3168" s="8"/>
      <c r="AW3168" s="2"/>
      <c r="AX3168" s="2"/>
      <c r="AY3168" s="2"/>
      <c r="AZ3168" s="2"/>
      <c r="BA3168" s="2"/>
      <c r="BB3168" s="2"/>
      <c r="BC3168" s="2"/>
      <c r="BD3168" s="8"/>
      <c r="BF3168" s="2"/>
      <c r="BH3168" s="2"/>
      <c r="BJ3168" s="2"/>
      <c r="BK3168" s="2"/>
      <c r="BL3168" s="2"/>
      <c r="BM3168" s="8"/>
    </row>
    <row r="3169" spans="14:65" x14ac:dyDescent="0.25">
      <c r="N3169" s="39"/>
      <c r="O3169" s="2"/>
      <c r="P3169" s="2"/>
      <c r="Q3169" s="2"/>
      <c r="R3169" s="2"/>
      <c r="S3169" s="2"/>
      <c r="V3169" s="2"/>
      <c r="W3169" s="2"/>
      <c r="X3169" s="2"/>
      <c r="Y3169" s="2"/>
      <c r="Z3169" s="2"/>
      <c r="AA3169" s="2"/>
      <c r="AB3169" s="2"/>
      <c r="AC3169" s="8"/>
      <c r="AE3169" s="2"/>
      <c r="AF3169" s="2"/>
      <c r="AG3169" s="2"/>
      <c r="AH3169" s="2"/>
      <c r="AI3169" s="2"/>
      <c r="AJ3169" s="2"/>
      <c r="AK3169" s="2"/>
      <c r="AL3169" s="8"/>
      <c r="AN3169" s="2"/>
      <c r="AO3169" s="2"/>
      <c r="AP3169" s="2"/>
      <c r="AQ3169" s="2"/>
      <c r="AR3169" s="2"/>
      <c r="AS3169" s="2"/>
      <c r="AT3169" s="2"/>
      <c r="AU3169" s="8"/>
      <c r="AW3169" s="2"/>
      <c r="AX3169" s="2"/>
      <c r="AY3169" s="2"/>
      <c r="AZ3169" s="2"/>
      <c r="BA3169" s="2"/>
      <c r="BB3169" s="2"/>
      <c r="BC3169" s="2"/>
      <c r="BD3169" s="8"/>
      <c r="BF3169" s="2"/>
      <c r="BH3169" s="2"/>
      <c r="BJ3169" s="2"/>
      <c r="BK3169" s="2"/>
      <c r="BL3169" s="2"/>
      <c r="BM3169" s="8"/>
    </row>
    <row r="3170" spans="14:65" x14ac:dyDescent="0.25">
      <c r="N3170" s="39"/>
      <c r="O3170" s="2"/>
      <c r="P3170" s="2"/>
      <c r="Q3170" s="2"/>
      <c r="R3170" s="2"/>
      <c r="S3170" s="2"/>
      <c r="V3170" s="2"/>
      <c r="W3170" s="2"/>
      <c r="X3170" s="2"/>
      <c r="Y3170" s="2"/>
      <c r="Z3170" s="2"/>
      <c r="AA3170" s="2"/>
      <c r="AB3170" s="2"/>
      <c r="AC3170" s="8"/>
      <c r="AE3170" s="2"/>
      <c r="AF3170" s="2"/>
      <c r="AG3170" s="2"/>
      <c r="AH3170" s="2"/>
      <c r="AI3170" s="2"/>
      <c r="AJ3170" s="2"/>
      <c r="AK3170" s="2"/>
      <c r="AL3170" s="8"/>
      <c r="AN3170" s="2"/>
      <c r="AO3170" s="2"/>
      <c r="AP3170" s="2"/>
      <c r="AQ3170" s="2"/>
      <c r="AR3170" s="2"/>
      <c r="AS3170" s="2"/>
      <c r="AT3170" s="2"/>
      <c r="AU3170" s="8"/>
      <c r="AW3170" s="2"/>
      <c r="AX3170" s="2"/>
      <c r="AY3170" s="2"/>
      <c r="AZ3170" s="2"/>
      <c r="BA3170" s="2"/>
      <c r="BB3170" s="2"/>
      <c r="BC3170" s="2"/>
      <c r="BD3170" s="8"/>
      <c r="BF3170" s="2"/>
      <c r="BH3170" s="2"/>
      <c r="BJ3170" s="2"/>
      <c r="BK3170" s="2"/>
      <c r="BL3170" s="2"/>
      <c r="BM3170" s="8"/>
    </row>
    <row r="3171" spans="14:65" x14ac:dyDescent="0.25">
      <c r="N3171" s="39"/>
      <c r="O3171" s="2"/>
      <c r="P3171" s="2"/>
      <c r="Q3171" s="2"/>
      <c r="R3171" s="2"/>
      <c r="S3171" s="2"/>
      <c r="V3171" s="2"/>
      <c r="W3171" s="2"/>
      <c r="X3171" s="2"/>
      <c r="Y3171" s="2"/>
      <c r="Z3171" s="2"/>
      <c r="AA3171" s="2"/>
      <c r="AB3171" s="2"/>
      <c r="AC3171" s="8"/>
      <c r="AE3171" s="2"/>
      <c r="AF3171" s="2"/>
      <c r="AG3171" s="2"/>
      <c r="AH3171" s="2"/>
      <c r="AI3171" s="2"/>
      <c r="AJ3171" s="2"/>
      <c r="AK3171" s="2"/>
      <c r="AL3171" s="8"/>
      <c r="AN3171" s="2"/>
      <c r="AO3171" s="2"/>
      <c r="AP3171" s="2"/>
      <c r="AQ3171" s="2"/>
      <c r="AR3171" s="2"/>
      <c r="AS3171" s="2"/>
      <c r="AT3171" s="2"/>
      <c r="AU3171" s="8"/>
      <c r="AW3171" s="2"/>
      <c r="AX3171" s="2"/>
      <c r="AY3171" s="2"/>
      <c r="AZ3171" s="2"/>
      <c r="BA3171" s="2"/>
      <c r="BB3171" s="2"/>
      <c r="BC3171" s="2"/>
      <c r="BD3171" s="8"/>
      <c r="BF3171" s="2"/>
      <c r="BH3171" s="2"/>
      <c r="BJ3171" s="2"/>
      <c r="BK3171" s="2"/>
      <c r="BL3171" s="2"/>
      <c r="BM3171" s="8"/>
    </row>
    <row r="3172" spans="14:65" x14ac:dyDescent="0.25">
      <c r="N3172" s="39"/>
      <c r="O3172" s="2"/>
      <c r="P3172" s="2"/>
      <c r="Q3172" s="2"/>
      <c r="R3172" s="2"/>
      <c r="S3172" s="2"/>
      <c r="V3172" s="2"/>
      <c r="W3172" s="2"/>
      <c r="X3172" s="2"/>
      <c r="Y3172" s="2"/>
      <c r="Z3172" s="2"/>
      <c r="AA3172" s="2"/>
      <c r="AB3172" s="2"/>
      <c r="AC3172" s="8"/>
      <c r="AE3172" s="2"/>
      <c r="AF3172" s="2"/>
      <c r="AG3172" s="2"/>
      <c r="AH3172" s="2"/>
      <c r="AI3172" s="2"/>
      <c r="AJ3172" s="2"/>
      <c r="AK3172" s="2"/>
      <c r="AL3172" s="8"/>
      <c r="AN3172" s="2"/>
      <c r="AO3172" s="2"/>
      <c r="AP3172" s="2"/>
      <c r="AQ3172" s="2"/>
      <c r="AR3172" s="2"/>
      <c r="AS3172" s="2"/>
      <c r="AT3172" s="2"/>
      <c r="AU3172" s="8"/>
      <c r="AW3172" s="2"/>
      <c r="AX3172" s="2"/>
      <c r="AY3172" s="2"/>
      <c r="AZ3172" s="2"/>
      <c r="BA3172" s="2"/>
      <c r="BB3172" s="2"/>
      <c r="BC3172" s="2"/>
      <c r="BD3172" s="8"/>
      <c r="BF3172" s="2"/>
      <c r="BH3172" s="2"/>
      <c r="BJ3172" s="2"/>
      <c r="BK3172" s="2"/>
      <c r="BL3172" s="2"/>
      <c r="BM3172" s="8"/>
    </row>
    <row r="3173" spans="14:65" x14ac:dyDescent="0.25">
      <c r="N3173" s="39"/>
      <c r="O3173" s="2"/>
      <c r="P3173" s="2"/>
      <c r="Q3173" s="2"/>
      <c r="R3173" s="2"/>
      <c r="S3173" s="2"/>
      <c r="V3173" s="2"/>
      <c r="W3173" s="2"/>
      <c r="X3173" s="2"/>
      <c r="Y3173" s="2"/>
      <c r="Z3173" s="2"/>
      <c r="AA3173" s="2"/>
      <c r="AB3173" s="2"/>
      <c r="AC3173" s="8"/>
      <c r="AE3173" s="2"/>
      <c r="AF3173" s="2"/>
      <c r="AG3173" s="2"/>
      <c r="AH3173" s="2"/>
      <c r="AI3173" s="2"/>
      <c r="AJ3173" s="2"/>
      <c r="AK3173" s="2"/>
      <c r="AL3173" s="8"/>
      <c r="AN3173" s="2"/>
      <c r="AO3173" s="2"/>
      <c r="AP3173" s="2"/>
      <c r="AQ3173" s="2"/>
      <c r="AR3173" s="2"/>
      <c r="AS3173" s="2"/>
      <c r="AT3173" s="2"/>
      <c r="AU3173" s="8"/>
      <c r="AW3173" s="2"/>
      <c r="AX3173" s="2"/>
      <c r="AY3173" s="2"/>
      <c r="AZ3173" s="2"/>
      <c r="BA3173" s="2"/>
      <c r="BB3173" s="2"/>
      <c r="BC3173" s="2"/>
      <c r="BD3173" s="8"/>
      <c r="BF3173" s="2"/>
      <c r="BH3173" s="2"/>
      <c r="BJ3173" s="2"/>
      <c r="BK3173" s="2"/>
      <c r="BL3173" s="2"/>
      <c r="BM3173" s="8"/>
    </row>
    <row r="3174" spans="14:65" x14ac:dyDescent="0.25">
      <c r="N3174" s="39"/>
      <c r="O3174" s="2"/>
      <c r="P3174" s="2"/>
      <c r="Q3174" s="2"/>
      <c r="R3174" s="2"/>
      <c r="S3174" s="2"/>
      <c r="V3174" s="2"/>
      <c r="W3174" s="2"/>
      <c r="X3174" s="2"/>
      <c r="Y3174" s="2"/>
      <c r="Z3174" s="2"/>
      <c r="AA3174" s="2"/>
      <c r="AB3174" s="2"/>
      <c r="AC3174" s="8"/>
      <c r="AE3174" s="2"/>
      <c r="AF3174" s="2"/>
      <c r="AG3174" s="2"/>
      <c r="AH3174" s="2"/>
      <c r="AI3174" s="2"/>
      <c r="AJ3174" s="2"/>
      <c r="AK3174" s="2"/>
      <c r="AL3174" s="8"/>
      <c r="AN3174" s="2"/>
      <c r="AO3174" s="2"/>
      <c r="AP3174" s="2"/>
      <c r="AQ3174" s="2"/>
      <c r="AR3174" s="2"/>
      <c r="AS3174" s="2"/>
      <c r="AT3174" s="2"/>
      <c r="AU3174" s="8"/>
      <c r="AW3174" s="2"/>
      <c r="AX3174" s="2"/>
      <c r="AY3174" s="2"/>
      <c r="AZ3174" s="2"/>
      <c r="BA3174" s="2"/>
      <c r="BB3174" s="2"/>
      <c r="BC3174" s="2"/>
      <c r="BD3174" s="8"/>
      <c r="BF3174" s="2"/>
      <c r="BH3174" s="2"/>
      <c r="BJ3174" s="2"/>
      <c r="BK3174" s="2"/>
      <c r="BL3174" s="2"/>
      <c r="BM3174" s="8"/>
    </row>
    <row r="3175" spans="14:65" x14ac:dyDescent="0.25">
      <c r="N3175" s="39"/>
      <c r="O3175" s="2"/>
      <c r="P3175" s="2"/>
      <c r="Q3175" s="2"/>
      <c r="R3175" s="2"/>
      <c r="S3175" s="2"/>
      <c r="V3175" s="2"/>
      <c r="W3175" s="2"/>
      <c r="X3175" s="2"/>
      <c r="Y3175" s="2"/>
      <c r="Z3175" s="2"/>
      <c r="AA3175" s="2"/>
      <c r="AB3175" s="2"/>
      <c r="AC3175" s="8"/>
      <c r="AE3175" s="2"/>
      <c r="AF3175" s="2"/>
      <c r="AG3175" s="2"/>
      <c r="AH3175" s="2"/>
      <c r="AI3175" s="2"/>
      <c r="AJ3175" s="2"/>
      <c r="AK3175" s="2"/>
      <c r="AL3175" s="8"/>
      <c r="AN3175" s="2"/>
      <c r="AO3175" s="2"/>
      <c r="AP3175" s="2"/>
      <c r="AQ3175" s="2"/>
      <c r="AR3175" s="2"/>
      <c r="AS3175" s="2"/>
      <c r="AT3175" s="2"/>
      <c r="AU3175" s="8"/>
      <c r="AW3175" s="2"/>
      <c r="AX3175" s="2"/>
      <c r="AY3175" s="2"/>
      <c r="AZ3175" s="2"/>
      <c r="BA3175" s="2"/>
      <c r="BB3175" s="2"/>
      <c r="BC3175" s="2"/>
      <c r="BD3175" s="8"/>
      <c r="BF3175" s="2"/>
      <c r="BH3175" s="2"/>
      <c r="BJ3175" s="2"/>
      <c r="BK3175" s="2"/>
      <c r="BL3175" s="2"/>
      <c r="BM3175" s="8"/>
    </row>
    <row r="3176" spans="14:65" x14ac:dyDescent="0.25">
      <c r="N3176" s="39"/>
      <c r="O3176" s="2"/>
      <c r="P3176" s="2"/>
      <c r="Q3176" s="2"/>
      <c r="R3176" s="2"/>
      <c r="S3176" s="2"/>
      <c r="V3176" s="2"/>
      <c r="W3176" s="2"/>
      <c r="X3176" s="2"/>
      <c r="Y3176" s="2"/>
      <c r="Z3176" s="2"/>
      <c r="AA3176" s="2"/>
      <c r="AB3176" s="2"/>
      <c r="AC3176" s="8"/>
      <c r="AE3176" s="2"/>
      <c r="AF3176" s="2"/>
      <c r="AG3176" s="2"/>
      <c r="AH3176" s="2"/>
      <c r="AI3176" s="2"/>
      <c r="AJ3176" s="2"/>
      <c r="AK3176" s="2"/>
      <c r="AL3176" s="8"/>
      <c r="AN3176" s="2"/>
      <c r="AO3176" s="2"/>
      <c r="AP3176" s="2"/>
      <c r="AQ3176" s="2"/>
      <c r="AR3176" s="2"/>
      <c r="AS3176" s="2"/>
      <c r="AT3176" s="2"/>
      <c r="AU3176" s="8"/>
      <c r="AW3176" s="2"/>
      <c r="AX3176" s="2"/>
      <c r="AY3176" s="2"/>
      <c r="AZ3176" s="2"/>
      <c r="BA3176" s="2"/>
      <c r="BB3176" s="2"/>
      <c r="BC3176" s="2"/>
      <c r="BD3176" s="8"/>
      <c r="BF3176" s="2"/>
      <c r="BH3176" s="2"/>
      <c r="BJ3176" s="2"/>
      <c r="BK3176" s="2"/>
      <c r="BL3176" s="2"/>
      <c r="BM3176" s="8"/>
    </row>
    <row r="3177" spans="14:65" x14ac:dyDescent="0.25">
      <c r="N3177" s="39"/>
      <c r="O3177" s="2"/>
      <c r="P3177" s="2"/>
      <c r="Q3177" s="2"/>
      <c r="R3177" s="2"/>
      <c r="S3177" s="2"/>
      <c r="V3177" s="2"/>
      <c r="W3177" s="2"/>
      <c r="X3177" s="2"/>
      <c r="Y3177" s="2"/>
      <c r="Z3177" s="2"/>
      <c r="AA3177" s="2"/>
      <c r="AB3177" s="2"/>
      <c r="AC3177" s="8"/>
      <c r="AE3177" s="2"/>
      <c r="AF3177" s="2"/>
      <c r="AG3177" s="2"/>
      <c r="AH3177" s="2"/>
      <c r="AI3177" s="2"/>
      <c r="AJ3177" s="2"/>
      <c r="AK3177" s="2"/>
      <c r="AL3177" s="8"/>
      <c r="AN3177" s="2"/>
      <c r="AO3177" s="2"/>
      <c r="AP3177" s="2"/>
      <c r="AQ3177" s="2"/>
      <c r="AR3177" s="2"/>
      <c r="AS3177" s="2"/>
      <c r="AT3177" s="2"/>
      <c r="AU3177" s="8"/>
      <c r="AW3177" s="2"/>
      <c r="AX3177" s="2"/>
      <c r="AY3177" s="2"/>
      <c r="AZ3177" s="2"/>
      <c r="BA3177" s="2"/>
      <c r="BB3177" s="2"/>
      <c r="BC3177" s="2"/>
      <c r="BD3177" s="8"/>
      <c r="BF3177" s="2"/>
      <c r="BH3177" s="2"/>
      <c r="BJ3177" s="2"/>
      <c r="BK3177" s="2"/>
      <c r="BL3177" s="2"/>
      <c r="BM3177" s="8"/>
    </row>
    <row r="3178" spans="14:65" x14ac:dyDescent="0.25">
      <c r="N3178" s="39"/>
      <c r="O3178" s="2"/>
      <c r="P3178" s="2"/>
      <c r="Q3178" s="2"/>
      <c r="R3178" s="2"/>
      <c r="S3178" s="2"/>
      <c r="V3178" s="2"/>
      <c r="W3178" s="2"/>
      <c r="X3178" s="2"/>
      <c r="Y3178" s="2"/>
      <c r="Z3178" s="2"/>
      <c r="AA3178" s="2"/>
      <c r="AB3178" s="2"/>
      <c r="AC3178" s="8"/>
      <c r="AE3178" s="2"/>
      <c r="AF3178" s="2"/>
      <c r="AG3178" s="2"/>
      <c r="AH3178" s="2"/>
      <c r="AI3178" s="2"/>
      <c r="AJ3178" s="2"/>
      <c r="AK3178" s="2"/>
      <c r="AL3178" s="8"/>
      <c r="AN3178" s="2"/>
      <c r="AO3178" s="2"/>
      <c r="AP3178" s="2"/>
      <c r="AQ3178" s="2"/>
      <c r="AR3178" s="2"/>
      <c r="AS3178" s="2"/>
      <c r="AT3178" s="2"/>
      <c r="AU3178" s="8"/>
      <c r="AW3178" s="2"/>
      <c r="AX3178" s="2"/>
      <c r="AY3178" s="2"/>
      <c r="AZ3178" s="2"/>
      <c r="BA3178" s="2"/>
      <c r="BB3178" s="2"/>
      <c r="BC3178" s="2"/>
      <c r="BD3178" s="8"/>
      <c r="BF3178" s="2"/>
      <c r="BH3178" s="2"/>
      <c r="BJ3178" s="2"/>
      <c r="BK3178" s="2"/>
      <c r="BL3178" s="2"/>
      <c r="BM3178" s="8"/>
    </row>
    <row r="3179" spans="14:65" x14ac:dyDescent="0.25">
      <c r="N3179" s="39"/>
      <c r="O3179" s="2"/>
      <c r="P3179" s="2"/>
      <c r="Q3179" s="2"/>
      <c r="R3179" s="2"/>
      <c r="S3179" s="2"/>
      <c r="V3179" s="2"/>
      <c r="W3179" s="2"/>
      <c r="X3179" s="2"/>
      <c r="Y3179" s="2"/>
      <c r="Z3179" s="2"/>
      <c r="AA3179" s="2"/>
      <c r="AB3179" s="2"/>
      <c r="AC3179" s="8"/>
      <c r="AE3179" s="2"/>
      <c r="AF3179" s="2"/>
      <c r="AG3179" s="2"/>
      <c r="AH3179" s="2"/>
      <c r="AI3179" s="2"/>
      <c r="AJ3179" s="2"/>
      <c r="AK3179" s="2"/>
      <c r="AL3179" s="8"/>
      <c r="AN3179" s="2"/>
      <c r="AO3179" s="2"/>
      <c r="AP3179" s="2"/>
      <c r="AQ3179" s="2"/>
      <c r="AR3179" s="2"/>
      <c r="AS3179" s="2"/>
      <c r="AT3179" s="2"/>
      <c r="AU3179" s="8"/>
      <c r="AW3179" s="2"/>
      <c r="AX3179" s="2"/>
      <c r="AY3179" s="2"/>
      <c r="AZ3179" s="2"/>
      <c r="BA3179" s="2"/>
      <c r="BB3179" s="2"/>
      <c r="BC3179" s="2"/>
      <c r="BD3179" s="8"/>
      <c r="BF3179" s="2"/>
      <c r="BH3179" s="2"/>
      <c r="BJ3179" s="2"/>
      <c r="BK3179" s="2"/>
      <c r="BL3179" s="2"/>
      <c r="BM3179" s="8"/>
    </row>
    <row r="3180" spans="14:65" x14ac:dyDescent="0.25">
      <c r="N3180" s="39"/>
      <c r="O3180" s="2"/>
      <c r="P3180" s="2"/>
      <c r="Q3180" s="2"/>
      <c r="R3180" s="2"/>
      <c r="S3180" s="2"/>
      <c r="V3180" s="2"/>
      <c r="W3180" s="2"/>
      <c r="X3180" s="2"/>
      <c r="Y3180" s="2"/>
      <c r="Z3180" s="2"/>
      <c r="AA3180" s="2"/>
      <c r="AB3180" s="2"/>
      <c r="AC3180" s="8"/>
      <c r="AE3180" s="2"/>
      <c r="AF3180" s="2"/>
      <c r="AG3180" s="2"/>
      <c r="AH3180" s="2"/>
      <c r="AI3180" s="2"/>
      <c r="AJ3180" s="2"/>
      <c r="AK3180" s="2"/>
      <c r="AL3180" s="8"/>
      <c r="AN3180" s="2"/>
      <c r="AO3180" s="2"/>
      <c r="AP3180" s="2"/>
      <c r="AQ3180" s="2"/>
      <c r="AR3180" s="2"/>
      <c r="AS3180" s="2"/>
      <c r="AT3180" s="2"/>
      <c r="AU3180" s="8"/>
      <c r="AW3180" s="2"/>
      <c r="AX3180" s="2"/>
      <c r="AY3180" s="2"/>
      <c r="AZ3180" s="2"/>
      <c r="BA3180" s="2"/>
      <c r="BB3180" s="2"/>
      <c r="BC3180" s="2"/>
      <c r="BD3180" s="8"/>
      <c r="BF3180" s="2"/>
      <c r="BH3180" s="2"/>
      <c r="BJ3180" s="2"/>
      <c r="BK3180" s="2"/>
      <c r="BL3180" s="2"/>
      <c r="BM3180" s="8"/>
    </row>
    <row r="3181" spans="14:65" x14ac:dyDescent="0.25">
      <c r="N3181" s="39"/>
      <c r="O3181" s="2"/>
      <c r="P3181" s="2"/>
      <c r="Q3181" s="2"/>
      <c r="R3181" s="2"/>
      <c r="S3181" s="2"/>
      <c r="V3181" s="2"/>
      <c r="W3181" s="2"/>
      <c r="X3181" s="2"/>
      <c r="Y3181" s="2"/>
      <c r="Z3181" s="2"/>
      <c r="AA3181" s="2"/>
      <c r="AB3181" s="2"/>
      <c r="AC3181" s="8"/>
      <c r="AE3181" s="2"/>
      <c r="AF3181" s="2"/>
      <c r="AG3181" s="2"/>
      <c r="AH3181" s="2"/>
      <c r="AI3181" s="2"/>
      <c r="AJ3181" s="2"/>
      <c r="AK3181" s="2"/>
      <c r="AL3181" s="8"/>
      <c r="AN3181" s="2"/>
      <c r="AO3181" s="2"/>
      <c r="AP3181" s="2"/>
      <c r="AQ3181" s="2"/>
      <c r="AR3181" s="2"/>
      <c r="AS3181" s="2"/>
      <c r="AT3181" s="2"/>
      <c r="AU3181" s="8"/>
      <c r="AW3181" s="2"/>
      <c r="AX3181" s="2"/>
      <c r="AY3181" s="2"/>
      <c r="AZ3181" s="2"/>
      <c r="BA3181" s="2"/>
      <c r="BB3181" s="2"/>
      <c r="BC3181" s="2"/>
      <c r="BD3181" s="8"/>
      <c r="BF3181" s="2"/>
      <c r="BH3181" s="2"/>
      <c r="BJ3181" s="2"/>
      <c r="BK3181" s="2"/>
      <c r="BL3181" s="2"/>
      <c r="BM3181" s="8"/>
    </row>
    <row r="3182" spans="14:65" x14ac:dyDescent="0.25">
      <c r="N3182" s="39"/>
      <c r="O3182" s="2"/>
      <c r="P3182" s="2"/>
      <c r="Q3182" s="2"/>
      <c r="R3182" s="2"/>
      <c r="S3182" s="2"/>
      <c r="V3182" s="2"/>
      <c r="W3182" s="2"/>
      <c r="X3182" s="2"/>
      <c r="Y3182" s="2"/>
      <c r="Z3182" s="2"/>
      <c r="AA3182" s="2"/>
      <c r="AB3182" s="2"/>
      <c r="AC3182" s="8"/>
      <c r="AE3182" s="2"/>
      <c r="AF3182" s="2"/>
      <c r="AG3182" s="2"/>
      <c r="AH3182" s="2"/>
      <c r="AI3182" s="2"/>
      <c r="AJ3182" s="2"/>
      <c r="AK3182" s="2"/>
      <c r="AL3182" s="8"/>
      <c r="AN3182" s="2"/>
      <c r="AO3182" s="2"/>
      <c r="AP3182" s="2"/>
      <c r="AQ3182" s="2"/>
      <c r="AR3182" s="2"/>
      <c r="AS3182" s="2"/>
      <c r="AT3182" s="2"/>
      <c r="AU3182" s="8"/>
      <c r="AW3182" s="2"/>
      <c r="AX3182" s="2"/>
      <c r="AY3182" s="2"/>
      <c r="AZ3182" s="2"/>
      <c r="BA3182" s="2"/>
      <c r="BB3182" s="2"/>
      <c r="BC3182" s="2"/>
      <c r="BD3182" s="8"/>
      <c r="BF3182" s="2"/>
      <c r="BH3182" s="2"/>
      <c r="BJ3182" s="2"/>
      <c r="BK3182" s="2"/>
      <c r="BL3182" s="2"/>
      <c r="BM3182" s="8"/>
    </row>
    <row r="3183" spans="14:65" x14ac:dyDescent="0.25">
      <c r="N3183" s="39"/>
      <c r="O3183" s="2"/>
      <c r="P3183" s="2"/>
      <c r="Q3183" s="2"/>
      <c r="R3183" s="2"/>
      <c r="S3183" s="2"/>
      <c r="V3183" s="2"/>
      <c r="W3183" s="2"/>
      <c r="X3183" s="2"/>
      <c r="Y3183" s="2"/>
      <c r="Z3183" s="2"/>
      <c r="AA3183" s="2"/>
      <c r="AB3183" s="2"/>
      <c r="AC3183" s="8"/>
      <c r="AE3183" s="2"/>
      <c r="AF3183" s="2"/>
      <c r="AG3183" s="2"/>
      <c r="AH3183" s="2"/>
      <c r="AI3183" s="2"/>
      <c r="AJ3183" s="2"/>
      <c r="AK3183" s="2"/>
      <c r="AL3183" s="8"/>
      <c r="AN3183" s="2"/>
      <c r="AO3183" s="2"/>
      <c r="AP3183" s="2"/>
      <c r="AQ3183" s="2"/>
      <c r="AR3183" s="2"/>
      <c r="AS3183" s="2"/>
      <c r="AT3183" s="2"/>
      <c r="AU3183" s="8"/>
      <c r="AW3183" s="2"/>
      <c r="AX3183" s="2"/>
      <c r="AY3183" s="2"/>
      <c r="AZ3183" s="2"/>
      <c r="BA3183" s="2"/>
      <c r="BB3183" s="2"/>
      <c r="BC3183" s="2"/>
      <c r="BD3183" s="8"/>
      <c r="BF3183" s="2"/>
      <c r="BH3183" s="2"/>
      <c r="BJ3183" s="2"/>
      <c r="BK3183" s="2"/>
      <c r="BL3183" s="2"/>
      <c r="BM3183" s="8"/>
    </row>
    <row r="3184" spans="14:65" x14ac:dyDescent="0.25">
      <c r="N3184" s="39"/>
      <c r="O3184" s="2"/>
      <c r="P3184" s="2"/>
      <c r="Q3184" s="2"/>
      <c r="R3184" s="2"/>
      <c r="S3184" s="2"/>
      <c r="V3184" s="2"/>
      <c r="W3184" s="2"/>
      <c r="X3184" s="2"/>
      <c r="Y3184" s="2"/>
      <c r="Z3184" s="2"/>
      <c r="AA3184" s="2"/>
      <c r="AB3184" s="2"/>
      <c r="AC3184" s="8"/>
      <c r="AE3184" s="2"/>
      <c r="AF3184" s="2"/>
      <c r="AG3184" s="2"/>
      <c r="AH3184" s="2"/>
      <c r="AI3184" s="2"/>
      <c r="AJ3184" s="2"/>
      <c r="AK3184" s="2"/>
      <c r="AL3184" s="8"/>
      <c r="AN3184" s="2"/>
      <c r="AO3184" s="2"/>
      <c r="AP3184" s="2"/>
      <c r="AQ3184" s="2"/>
      <c r="AR3184" s="2"/>
      <c r="AS3184" s="2"/>
      <c r="AT3184" s="2"/>
      <c r="AU3184" s="8"/>
      <c r="AW3184" s="2"/>
      <c r="AX3184" s="2"/>
      <c r="AY3184" s="2"/>
      <c r="AZ3184" s="2"/>
      <c r="BA3184" s="2"/>
      <c r="BB3184" s="2"/>
      <c r="BC3184" s="2"/>
      <c r="BD3184" s="8"/>
      <c r="BF3184" s="2"/>
      <c r="BH3184" s="2"/>
      <c r="BJ3184" s="2"/>
      <c r="BK3184" s="2"/>
      <c r="BL3184" s="2"/>
      <c r="BM3184" s="8"/>
    </row>
    <row r="3185" spans="14:65" x14ac:dyDescent="0.25">
      <c r="N3185" s="39"/>
      <c r="O3185" s="2"/>
      <c r="P3185" s="2"/>
      <c r="Q3185" s="2"/>
      <c r="R3185" s="2"/>
      <c r="S3185" s="2"/>
      <c r="V3185" s="2"/>
      <c r="W3185" s="2"/>
      <c r="X3185" s="2"/>
      <c r="Y3185" s="2"/>
      <c r="Z3185" s="2"/>
      <c r="AA3185" s="2"/>
      <c r="AB3185" s="2"/>
      <c r="AC3185" s="8"/>
      <c r="AE3185" s="2"/>
      <c r="AF3185" s="2"/>
      <c r="AG3185" s="2"/>
      <c r="AH3185" s="2"/>
      <c r="AI3185" s="2"/>
      <c r="AJ3185" s="2"/>
      <c r="AK3185" s="2"/>
      <c r="AL3185" s="8"/>
      <c r="AN3185" s="2"/>
      <c r="AO3185" s="2"/>
      <c r="AP3185" s="2"/>
      <c r="AQ3185" s="2"/>
      <c r="AR3185" s="2"/>
      <c r="AS3185" s="2"/>
      <c r="AT3185" s="2"/>
      <c r="AU3185" s="8"/>
      <c r="AW3185" s="2"/>
      <c r="AX3185" s="2"/>
      <c r="AY3185" s="2"/>
      <c r="AZ3185" s="2"/>
      <c r="BA3185" s="2"/>
      <c r="BB3185" s="2"/>
      <c r="BC3185" s="2"/>
      <c r="BD3185" s="8"/>
      <c r="BF3185" s="2"/>
      <c r="BH3185" s="2"/>
      <c r="BJ3185" s="2"/>
      <c r="BK3185" s="2"/>
      <c r="BL3185" s="2"/>
      <c r="BM3185" s="8"/>
    </row>
    <row r="3186" spans="14:65" x14ac:dyDescent="0.25">
      <c r="N3186" s="39"/>
      <c r="O3186" s="2"/>
      <c r="P3186" s="2"/>
      <c r="Q3186" s="2"/>
      <c r="R3186" s="2"/>
      <c r="S3186" s="2"/>
      <c r="V3186" s="2"/>
      <c r="W3186" s="2"/>
      <c r="X3186" s="2"/>
      <c r="Y3186" s="2"/>
      <c r="Z3186" s="2"/>
      <c r="AA3186" s="2"/>
      <c r="AB3186" s="2"/>
      <c r="AC3186" s="8"/>
      <c r="AE3186" s="2"/>
      <c r="AF3186" s="2"/>
      <c r="AG3186" s="2"/>
      <c r="AH3186" s="2"/>
      <c r="AI3186" s="2"/>
      <c r="AJ3186" s="2"/>
      <c r="AK3186" s="2"/>
      <c r="AL3186" s="8"/>
      <c r="AN3186" s="2"/>
      <c r="AO3186" s="2"/>
      <c r="AP3186" s="2"/>
      <c r="AQ3186" s="2"/>
      <c r="AR3186" s="2"/>
      <c r="AS3186" s="2"/>
      <c r="AT3186" s="2"/>
      <c r="AU3186" s="8"/>
      <c r="AW3186" s="2"/>
      <c r="AX3186" s="2"/>
      <c r="AY3186" s="2"/>
      <c r="AZ3186" s="2"/>
      <c r="BA3186" s="2"/>
      <c r="BB3186" s="2"/>
      <c r="BC3186" s="2"/>
      <c r="BD3186" s="8"/>
      <c r="BF3186" s="2"/>
      <c r="BH3186" s="2"/>
      <c r="BJ3186" s="2"/>
      <c r="BK3186" s="2"/>
      <c r="BL3186" s="2"/>
      <c r="BM3186" s="8"/>
    </row>
    <row r="3187" spans="14:65" x14ac:dyDescent="0.25">
      <c r="N3187" s="39"/>
      <c r="O3187" s="2"/>
      <c r="P3187" s="2"/>
      <c r="Q3187" s="2"/>
      <c r="R3187" s="2"/>
      <c r="S3187" s="2"/>
      <c r="V3187" s="2"/>
      <c r="W3187" s="2"/>
      <c r="X3187" s="2"/>
      <c r="Y3187" s="2"/>
      <c r="Z3187" s="2"/>
      <c r="AA3187" s="2"/>
      <c r="AB3187" s="2"/>
      <c r="AC3187" s="8"/>
      <c r="AE3187" s="2"/>
      <c r="AF3187" s="2"/>
      <c r="AG3187" s="2"/>
      <c r="AH3187" s="2"/>
      <c r="AI3187" s="2"/>
      <c r="AJ3187" s="2"/>
      <c r="AK3187" s="2"/>
      <c r="AL3187" s="8"/>
      <c r="AN3187" s="2"/>
      <c r="AO3187" s="2"/>
      <c r="AP3187" s="2"/>
      <c r="AQ3187" s="2"/>
      <c r="AR3187" s="2"/>
      <c r="AS3187" s="2"/>
      <c r="AT3187" s="2"/>
      <c r="AU3187" s="8"/>
      <c r="AW3187" s="2"/>
      <c r="AX3187" s="2"/>
      <c r="AY3187" s="2"/>
      <c r="AZ3187" s="2"/>
      <c r="BA3187" s="2"/>
      <c r="BB3187" s="2"/>
      <c r="BC3187" s="2"/>
      <c r="BD3187" s="8"/>
      <c r="BF3187" s="2"/>
      <c r="BH3187" s="2"/>
      <c r="BJ3187" s="2"/>
      <c r="BK3187" s="2"/>
      <c r="BL3187" s="2"/>
      <c r="BM3187" s="8"/>
    </row>
    <row r="3188" spans="14:65" x14ac:dyDescent="0.25">
      <c r="N3188" s="39"/>
      <c r="O3188" s="2"/>
      <c r="P3188" s="2"/>
      <c r="Q3188" s="2"/>
      <c r="R3188" s="2"/>
      <c r="S3188" s="2"/>
      <c r="V3188" s="2"/>
      <c r="W3188" s="2"/>
      <c r="X3188" s="2"/>
      <c r="Y3188" s="2"/>
      <c r="Z3188" s="2"/>
      <c r="AA3188" s="2"/>
      <c r="AB3188" s="2"/>
      <c r="AC3188" s="8"/>
      <c r="AE3188" s="2"/>
      <c r="AF3188" s="2"/>
      <c r="AG3188" s="2"/>
      <c r="AH3188" s="2"/>
      <c r="AI3188" s="2"/>
      <c r="AJ3188" s="2"/>
      <c r="AK3188" s="2"/>
      <c r="AL3188" s="8"/>
      <c r="AN3188" s="2"/>
      <c r="AO3188" s="2"/>
      <c r="AP3188" s="2"/>
      <c r="AQ3188" s="2"/>
      <c r="AR3188" s="2"/>
      <c r="AS3188" s="2"/>
      <c r="AT3188" s="2"/>
      <c r="AU3188" s="8"/>
      <c r="AW3188" s="2"/>
      <c r="AX3188" s="2"/>
      <c r="AY3188" s="2"/>
      <c r="AZ3188" s="2"/>
      <c r="BA3188" s="2"/>
      <c r="BB3188" s="2"/>
      <c r="BC3188" s="2"/>
      <c r="BD3188" s="8"/>
      <c r="BF3188" s="2"/>
      <c r="BH3188" s="2"/>
      <c r="BJ3188" s="2"/>
      <c r="BK3188" s="2"/>
      <c r="BL3188" s="2"/>
      <c r="BM3188" s="8"/>
    </row>
    <row r="3189" spans="14:65" x14ac:dyDescent="0.25">
      <c r="N3189" s="39"/>
      <c r="O3189" s="2"/>
      <c r="P3189" s="2"/>
      <c r="Q3189" s="2"/>
      <c r="R3189" s="2"/>
      <c r="S3189" s="2"/>
      <c r="V3189" s="2"/>
      <c r="W3189" s="2"/>
      <c r="X3189" s="2"/>
      <c r="Y3189" s="2"/>
      <c r="Z3189" s="2"/>
      <c r="AA3189" s="2"/>
      <c r="AB3189" s="2"/>
      <c r="AC3189" s="8"/>
      <c r="AE3189" s="2"/>
      <c r="AF3189" s="2"/>
      <c r="AG3189" s="2"/>
      <c r="AH3189" s="2"/>
      <c r="AI3189" s="2"/>
      <c r="AJ3189" s="2"/>
      <c r="AK3189" s="2"/>
      <c r="AL3189" s="8"/>
      <c r="AN3189" s="2"/>
      <c r="AO3189" s="2"/>
      <c r="AP3189" s="2"/>
      <c r="AQ3189" s="2"/>
      <c r="AR3189" s="2"/>
      <c r="AS3189" s="2"/>
      <c r="AT3189" s="2"/>
      <c r="AU3189" s="8"/>
      <c r="AW3189" s="2"/>
      <c r="AX3189" s="2"/>
      <c r="AY3189" s="2"/>
      <c r="AZ3189" s="2"/>
      <c r="BA3189" s="2"/>
      <c r="BB3189" s="2"/>
      <c r="BC3189" s="2"/>
      <c r="BD3189" s="8"/>
      <c r="BF3189" s="2"/>
      <c r="BH3189" s="2"/>
      <c r="BJ3189" s="2"/>
      <c r="BK3189" s="2"/>
      <c r="BL3189" s="2"/>
      <c r="BM3189" s="8"/>
    </row>
    <row r="3190" spans="14:65" x14ac:dyDescent="0.25">
      <c r="N3190" s="39"/>
      <c r="O3190" s="2"/>
      <c r="P3190" s="2"/>
      <c r="Q3190" s="2"/>
      <c r="R3190" s="2"/>
      <c r="S3190" s="2"/>
      <c r="V3190" s="2"/>
      <c r="W3190" s="2"/>
      <c r="X3190" s="2"/>
      <c r="Y3190" s="2"/>
      <c r="Z3190" s="2"/>
      <c r="AA3190" s="2"/>
      <c r="AB3190" s="2"/>
      <c r="AC3190" s="8"/>
      <c r="AE3190" s="2"/>
      <c r="AF3190" s="2"/>
      <c r="AG3190" s="2"/>
      <c r="AH3190" s="2"/>
      <c r="AI3190" s="2"/>
      <c r="AJ3190" s="2"/>
      <c r="AK3190" s="2"/>
      <c r="AL3190" s="8"/>
      <c r="AN3190" s="2"/>
      <c r="AO3190" s="2"/>
      <c r="AP3190" s="2"/>
      <c r="AQ3190" s="2"/>
      <c r="AR3190" s="2"/>
      <c r="AS3190" s="2"/>
      <c r="AT3190" s="2"/>
      <c r="AU3190" s="8"/>
      <c r="AW3190" s="2"/>
      <c r="AX3190" s="2"/>
      <c r="AY3190" s="2"/>
      <c r="AZ3190" s="2"/>
      <c r="BA3190" s="2"/>
      <c r="BB3190" s="2"/>
      <c r="BC3190" s="2"/>
      <c r="BD3190" s="8"/>
      <c r="BF3190" s="2"/>
      <c r="BH3190" s="2"/>
      <c r="BJ3190" s="2"/>
      <c r="BK3190" s="2"/>
      <c r="BL3190" s="2"/>
      <c r="BM3190" s="8"/>
    </row>
    <row r="3191" spans="14:65" x14ac:dyDescent="0.25">
      <c r="N3191" s="39"/>
      <c r="O3191" s="2"/>
      <c r="P3191" s="2"/>
      <c r="Q3191" s="2"/>
      <c r="R3191" s="2"/>
      <c r="S3191" s="2"/>
      <c r="V3191" s="2"/>
      <c r="W3191" s="2"/>
      <c r="X3191" s="2"/>
      <c r="Y3191" s="2"/>
      <c r="Z3191" s="2"/>
      <c r="AA3191" s="2"/>
      <c r="AB3191" s="2"/>
      <c r="AC3191" s="8"/>
      <c r="AE3191" s="2"/>
      <c r="AF3191" s="2"/>
      <c r="AG3191" s="2"/>
      <c r="AH3191" s="2"/>
      <c r="AI3191" s="2"/>
      <c r="AJ3191" s="2"/>
      <c r="AK3191" s="2"/>
      <c r="AL3191" s="8"/>
      <c r="AN3191" s="2"/>
      <c r="AO3191" s="2"/>
      <c r="AP3191" s="2"/>
      <c r="AQ3191" s="2"/>
      <c r="AR3191" s="2"/>
      <c r="AS3191" s="2"/>
      <c r="AT3191" s="2"/>
      <c r="AU3191" s="8"/>
      <c r="AW3191" s="2"/>
      <c r="AX3191" s="2"/>
      <c r="AY3191" s="2"/>
      <c r="AZ3191" s="2"/>
      <c r="BA3191" s="2"/>
      <c r="BB3191" s="2"/>
      <c r="BC3191" s="2"/>
      <c r="BD3191" s="8"/>
      <c r="BF3191" s="2"/>
      <c r="BH3191" s="2"/>
      <c r="BJ3191" s="2"/>
      <c r="BK3191" s="2"/>
      <c r="BL3191" s="2"/>
      <c r="BM3191" s="8"/>
    </row>
    <row r="3192" spans="14:65" x14ac:dyDescent="0.25">
      <c r="N3192" s="39"/>
      <c r="O3192" s="2"/>
      <c r="P3192" s="2"/>
      <c r="Q3192" s="2"/>
      <c r="R3192" s="2"/>
      <c r="S3192" s="2"/>
      <c r="V3192" s="2"/>
      <c r="W3192" s="2"/>
      <c r="X3192" s="2"/>
      <c r="Y3192" s="2"/>
      <c r="Z3192" s="2"/>
      <c r="AA3192" s="2"/>
      <c r="AB3192" s="2"/>
      <c r="AC3192" s="8"/>
      <c r="AE3192" s="2"/>
      <c r="AF3192" s="2"/>
      <c r="AG3192" s="2"/>
      <c r="AH3192" s="2"/>
      <c r="AI3192" s="2"/>
      <c r="AJ3192" s="2"/>
      <c r="AK3192" s="2"/>
      <c r="AL3192" s="8"/>
      <c r="AN3192" s="2"/>
      <c r="AO3192" s="2"/>
      <c r="AP3192" s="2"/>
      <c r="AQ3192" s="2"/>
      <c r="AR3192" s="2"/>
      <c r="AS3192" s="2"/>
      <c r="AT3192" s="2"/>
      <c r="AU3192" s="8"/>
      <c r="AW3192" s="2"/>
      <c r="AX3192" s="2"/>
      <c r="AY3192" s="2"/>
      <c r="AZ3192" s="2"/>
      <c r="BA3192" s="2"/>
      <c r="BB3192" s="2"/>
      <c r="BC3192" s="2"/>
      <c r="BD3192" s="8"/>
      <c r="BF3192" s="2"/>
      <c r="BH3192" s="2"/>
      <c r="BJ3192" s="2"/>
      <c r="BK3192" s="2"/>
      <c r="BL3192" s="2"/>
      <c r="BM3192" s="8"/>
    </row>
    <row r="3193" spans="14:65" x14ac:dyDescent="0.25">
      <c r="N3193" s="39"/>
      <c r="O3193" s="2"/>
      <c r="P3193" s="2"/>
      <c r="Q3193" s="2"/>
      <c r="R3193" s="2"/>
      <c r="S3193" s="2"/>
      <c r="V3193" s="2"/>
      <c r="W3193" s="2"/>
      <c r="X3193" s="2"/>
      <c r="Y3193" s="2"/>
      <c r="Z3193" s="2"/>
      <c r="AA3193" s="2"/>
      <c r="AB3193" s="2"/>
      <c r="AC3193" s="8"/>
      <c r="AE3193" s="2"/>
      <c r="AF3193" s="2"/>
      <c r="AG3193" s="2"/>
      <c r="AH3193" s="2"/>
      <c r="AI3193" s="2"/>
      <c r="AJ3193" s="2"/>
      <c r="AK3193" s="2"/>
      <c r="AL3193" s="8"/>
      <c r="AN3193" s="2"/>
      <c r="AO3193" s="2"/>
      <c r="AP3193" s="2"/>
      <c r="AQ3193" s="2"/>
      <c r="AR3193" s="2"/>
      <c r="AS3193" s="2"/>
      <c r="AT3193" s="2"/>
      <c r="AU3193" s="8"/>
      <c r="AW3193" s="2"/>
      <c r="AX3193" s="2"/>
      <c r="AY3193" s="2"/>
      <c r="AZ3193" s="2"/>
      <c r="BA3193" s="2"/>
      <c r="BB3193" s="2"/>
      <c r="BC3193" s="2"/>
      <c r="BD3193" s="8"/>
      <c r="BF3193" s="2"/>
      <c r="BH3193" s="2"/>
      <c r="BJ3193" s="2"/>
      <c r="BK3193" s="2"/>
      <c r="BL3193" s="2"/>
      <c r="BM3193" s="8"/>
    </row>
    <row r="3194" spans="14:65" x14ac:dyDescent="0.25">
      <c r="N3194" s="39"/>
      <c r="O3194" s="2"/>
      <c r="P3194" s="2"/>
      <c r="Q3194" s="2"/>
      <c r="R3194" s="2"/>
      <c r="S3194" s="2"/>
      <c r="V3194" s="2"/>
      <c r="W3194" s="2"/>
      <c r="X3194" s="2"/>
      <c r="Y3194" s="2"/>
      <c r="Z3194" s="2"/>
      <c r="AA3194" s="2"/>
      <c r="AB3194" s="2"/>
      <c r="AC3194" s="8"/>
      <c r="AE3194" s="2"/>
      <c r="AF3194" s="2"/>
      <c r="AG3194" s="2"/>
      <c r="AH3194" s="2"/>
      <c r="AI3194" s="2"/>
      <c r="AJ3194" s="2"/>
      <c r="AK3194" s="2"/>
      <c r="AL3194" s="8"/>
      <c r="AN3194" s="2"/>
      <c r="AO3194" s="2"/>
      <c r="AP3194" s="2"/>
      <c r="AQ3194" s="2"/>
      <c r="AR3194" s="2"/>
      <c r="AS3194" s="2"/>
      <c r="AT3194" s="2"/>
      <c r="AU3194" s="8"/>
      <c r="AW3194" s="2"/>
      <c r="AX3194" s="2"/>
      <c r="AY3194" s="2"/>
      <c r="AZ3194" s="2"/>
      <c r="BA3194" s="2"/>
      <c r="BB3194" s="2"/>
      <c r="BC3194" s="2"/>
      <c r="BD3194" s="8"/>
      <c r="BF3194" s="2"/>
      <c r="BH3194" s="2"/>
      <c r="BJ3194" s="2"/>
      <c r="BK3194" s="2"/>
      <c r="BL3194" s="2"/>
      <c r="BM3194" s="8"/>
    </row>
    <row r="3195" spans="14:65" x14ac:dyDescent="0.25">
      <c r="N3195" s="39"/>
      <c r="O3195" s="2"/>
      <c r="P3195" s="2"/>
      <c r="Q3195" s="2"/>
      <c r="R3195" s="2"/>
      <c r="S3195" s="2"/>
      <c r="V3195" s="2"/>
      <c r="W3195" s="2"/>
      <c r="X3195" s="2"/>
      <c r="Y3195" s="2"/>
      <c r="Z3195" s="2"/>
      <c r="AA3195" s="2"/>
      <c r="AB3195" s="2"/>
      <c r="AC3195" s="8"/>
      <c r="AE3195" s="2"/>
      <c r="AF3195" s="2"/>
      <c r="AG3195" s="2"/>
      <c r="AH3195" s="2"/>
      <c r="AI3195" s="2"/>
      <c r="AJ3195" s="2"/>
      <c r="AK3195" s="2"/>
      <c r="AL3195" s="8"/>
      <c r="AN3195" s="2"/>
      <c r="AO3195" s="2"/>
      <c r="AP3195" s="2"/>
      <c r="AQ3195" s="2"/>
      <c r="AR3195" s="2"/>
      <c r="AS3195" s="2"/>
      <c r="AT3195" s="2"/>
      <c r="AU3195" s="8"/>
      <c r="AW3195" s="2"/>
      <c r="AX3195" s="2"/>
      <c r="AY3195" s="2"/>
      <c r="AZ3195" s="2"/>
      <c r="BA3195" s="2"/>
      <c r="BB3195" s="2"/>
      <c r="BC3195" s="2"/>
      <c r="BD3195" s="8"/>
      <c r="BF3195" s="2"/>
      <c r="BH3195" s="2"/>
      <c r="BJ3195" s="2"/>
      <c r="BK3195" s="2"/>
      <c r="BL3195" s="2"/>
      <c r="BM3195" s="8"/>
    </row>
    <row r="3196" spans="14:65" x14ac:dyDescent="0.25">
      <c r="N3196" s="39"/>
      <c r="O3196" s="2"/>
      <c r="P3196" s="2"/>
      <c r="Q3196" s="2"/>
      <c r="R3196" s="2"/>
      <c r="S3196" s="2"/>
      <c r="V3196" s="2"/>
      <c r="W3196" s="2"/>
      <c r="X3196" s="2"/>
      <c r="Y3196" s="2"/>
      <c r="Z3196" s="2"/>
      <c r="AA3196" s="2"/>
      <c r="AB3196" s="2"/>
      <c r="AC3196" s="8"/>
      <c r="AE3196" s="2"/>
      <c r="AF3196" s="2"/>
      <c r="AG3196" s="2"/>
      <c r="AH3196" s="2"/>
      <c r="AI3196" s="2"/>
      <c r="AJ3196" s="2"/>
      <c r="AK3196" s="2"/>
      <c r="AL3196" s="8"/>
      <c r="AN3196" s="2"/>
      <c r="AO3196" s="2"/>
      <c r="AP3196" s="2"/>
      <c r="AQ3196" s="2"/>
      <c r="AR3196" s="2"/>
      <c r="AS3196" s="2"/>
      <c r="AT3196" s="2"/>
      <c r="AU3196" s="8"/>
      <c r="AW3196" s="2"/>
      <c r="AX3196" s="2"/>
      <c r="AY3196" s="2"/>
      <c r="AZ3196" s="2"/>
      <c r="BA3196" s="2"/>
      <c r="BB3196" s="2"/>
      <c r="BC3196" s="2"/>
      <c r="BD3196" s="8"/>
      <c r="BF3196" s="2"/>
      <c r="BH3196" s="2"/>
      <c r="BJ3196" s="2"/>
      <c r="BK3196" s="2"/>
      <c r="BL3196" s="2"/>
      <c r="BM3196" s="8"/>
    </row>
    <row r="3197" spans="14:65" x14ac:dyDescent="0.25">
      <c r="N3197" s="39"/>
      <c r="O3197" s="2"/>
      <c r="P3197" s="2"/>
      <c r="Q3197" s="2"/>
      <c r="R3197" s="2"/>
      <c r="S3197" s="2"/>
      <c r="V3197" s="2"/>
      <c r="W3197" s="2"/>
      <c r="X3197" s="2"/>
      <c r="Y3197" s="2"/>
      <c r="Z3197" s="2"/>
      <c r="AA3197" s="2"/>
      <c r="AB3197" s="2"/>
      <c r="AC3197" s="8"/>
      <c r="AE3197" s="2"/>
      <c r="AF3197" s="2"/>
      <c r="AG3197" s="2"/>
      <c r="AH3197" s="2"/>
      <c r="AI3197" s="2"/>
      <c r="AJ3197" s="2"/>
      <c r="AK3197" s="2"/>
      <c r="AL3197" s="8"/>
      <c r="AN3197" s="2"/>
      <c r="AO3197" s="2"/>
      <c r="AP3197" s="2"/>
      <c r="AQ3197" s="2"/>
      <c r="AR3197" s="2"/>
      <c r="AS3197" s="2"/>
      <c r="AT3197" s="2"/>
      <c r="AU3197" s="8"/>
      <c r="AW3197" s="2"/>
      <c r="AX3197" s="2"/>
      <c r="AY3197" s="2"/>
      <c r="AZ3197" s="2"/>
      <c r="BA3197" s="2"/>
      <c r="BB3197" s="2"/>
      <c r="BC3197" s="2"/>
      <c r="BD3197" s="8"/>
      <c r="BF3197" s="2"/>
      <c r="BH3197" s="2"/>
      <c r="BJ3197" s="2"/>
      <c r="BK3197" s="2"/>
      <c r="BL3197" s="2"/>
      <c r="BM3197" s="8"/>
    </row>
    <row r="3198" spans="14:65" x14ac:dyDescent="0.25">
      <c r="N3198" s="39"/>
      <c r="O3198" s="2"/>
      <c r="P3198" s="2"/>
      <c r="Q3198" s="2"/>
      <c r="R3198" s="2"/>
      <c r="S3198" s="2"/>
      <c r="V3198" s="2"/>
      <c r="W3198" s="2"/>
      <c r="X3198" s="2"/>
      <c r="Y3198" s="2"/>
      <c r="Z3198" s="2"/>
      <c r="AA3198" s="2"/>
      <c r="AB3198" s="2"/>
      <c r="AC3198" s="8"/>
      <c r="AE3198" s="2"/>
      <c r="AF3198" s="2"/>
      <c r="AG3198" s="2"/>
      <c r="AH3198" s="2"/>
      <c r="AI3198" s="2"/>
      <c r="AJ3198" s="2"/>
      <c r="AK3198" s="2"/>
      <c r="AL3198" s="8"/>
      <c r="AN3198" s="2"/>
      <c r="AO3198" s="2"/>
      <c r="AP3198" s="2"/>
      <c r="AQ3198" s="2"/>
      <c r="AR3198" s="2"/>
      <c r="AS3198" s="2"/>
      <c r="AT3198" s="2"/>
      <c r="AU3198" s="8"/>
      <c r="AW3198" s="2"/>
      <c r="AX3198" s="2"/>
      <c r="AY3198" s="2"/>
      <c r="AZ3198" s="2"/>
      <c r="BA3198" s="2"/>
      <c r="BB3198" s="2"/>
      <c r="BC3198" s="2"/>
      <c r="BD3198" s="8"/>
      <c r="BF3198" s="2"/>
      <c r="BH3198" s="2"/>
      <c r="BJ3198" s="2"/>
      <c r="BK3198" s="2"/>
      <c r="BL3198" s="2"/>
      <c r="BM3198" s="8"/>
    </row>
    <row r="3199" spans="14:65" x14ac:dyDescent="0.25">
      <c r="N3199" s="39"/>
      <c r="O3199" s="2"/>
      <c r="P3199" s="2"/>
      <c r="Q3199" s="2"/>
      <c r="R3199" s="2"/>
      <c r="S3199" s="2"/>
      <c r="V3199" s="2"/>
      <c r="W3199" s="2"/>
      <c r="X3199" s="2"/>
      <c r="Y3199" s="2"/>
      <c r="Z3199" s="2"/>
      <c r="AA3199" s="2"/>
      <c r="AB3199" s="2"/>
      <c r="AC3199" s="8"/>
      <c r="AE3199" s="2"/>
      <c r="AF3199" s="2"/>
      <c r="AG3199" s="2"/>
      <c r="AH3199" s="2"/>
      <c r="AI3199" s="2"/>
      <c r="AJ3199" s="2"/>
      <c r="AK3199" s="2"/>
      <c r="AL3199" s="8"/>
      <c r="AN3199" s="2"/>
      <c r="AO3199" s="2"/>
      <c r="AP3199" s="2"/>
      <c r="AQ3199" s="2"/>
      <c r="AR3199" s="2"/>
      <c r="AS3199" s="2"/>
      <c r="AT3199" s="2"/>
      <c r="AU3199" s="8"/>
      <c r="AW3199" s="2"/>
      <c r="AX3199" s="2"/>
      <c r="AY3199" s="2"/>
      <c r="AZ3199" s="2"/>
      <c r="BA3199" s="2"/>
      <c r="BB3199" s="2"/>
      <c r="BC3199" s="2"/>
      <c r="BD3199" s="8"/>
      <c r="BF3199" s="2"/>
      <c r="BH3199" s="2"/>
      <c r="BJ3199" s="2"/>
      <c r="BK3199" s="2"/>
      <c r="BL3199" s="2"/>
      <c r="BM3199" s="8"/>
    </row>
    <row r="3200" spans="14:65" x14ac:dyDescent="0.25">
      <c r="N3200" s="39"/>
      <c r="O3200" s="2"/>
      <c r="P3200" s="2"/>
      <c r="Q3200" s="2"/>
      <c r="R3200" s="2"/>
      <c r="S3200" s="2"/>
      <c r="V3200" s="2"/>
      <c r="W3200" s="2"/>
      <c r="X3200" s="2"/>
      <c r="Y3200" s="2"/>
      <c r="Z3200" s="2"/>
      <c r="AA3200" s="2"/>
      <c r="AB3200" s="2"/>
      <c r="AC3200" s="8"/>
      <c r="AE3200" s="2"/>
      <c r="AF3200" s="2"/>
      <c r="AG3200" s="2"/>
      <c r="AH3200" s="2"/>
      <c r="AI3200" s="2"/>
      <c r="AJ3200" s="2"/>
      <c r="AK3200" s="2"/>
      <c r="AL3200" s="8"/>
      <c r="AN3200" s="2"/>
      <c r="AO3200" s="2"/>
      <c r="AP3200" s="2"/>
      <c r="AQ3200" s="2"/>
      <c r="AR3200" s="2"/>
      <c r="AS3200" s="2"/>
      <c r="AT3200" s="2"/>
      <c r="AU3200" s="8"/>
      <c r="AW3200" s="2"/>
      <c r="AX3200" s="2"/>
      <c r="AY3200" s="2"/>
      <c r="AZ3200" s="2"/>
      <c r="BA3200" s="2"/>
      <c r="BB3200" s="2"/>
      <c r="BC3200" s="2"/>
      <c r="BD3200" s="8"/>
      <c r="BF3200" s="2"/>
      <c r="BH3200" s="2"/>
      <c r="BJ3200" s="2"/>
      <c r="BK3200" s="2"/>
      <c r="BL3200" s="2"/>
      <c r="BM3200" s="8"/>
    </row>
    <row r="3201" spans="14:65" x14ac:dyDescent="0.25">
      <c r="N3201" s="39"/>
      <c r="O3201" s="2"/>
      <c r="P3201" s="2"/>
      <c r="Q3201" s="2"/>
      <c r="R3201" s="2"/>
      <c r="S3201" s="2"/>
      <c r="V3201" s="2"/>
      <c r="W3201" s="2"/>
      <c r="X3201" s="2"/>
      <c r="Y3201" s="2"/>
      <c r="Z3201" s="2"/>
      <c r="AA3201" s="2"/>
      <c r="AB3201" s="2"/>
      <c r="AC3201" s="8"/>
      <c r="AE3201" s="2"/>
      <c r="AF3201" s="2"/>
      <c r="AG3201" s="2"/>
      <c r="AH3201" s="2"/>
      <c r="AI3201" s="2"/>
      <c r="AJ3201" s="2"/>
      <c r="AK3201" s="2"/>
      <c r="AL3201" s="8"/>
      <c r="AN3201" s="2"/>
      <c r="AO3201" s="2"/>
      <c r="AP3201" s="2"/>
      <c r="AQ3201" s="2"/>
      <c r="AR3201" s="2"/>
      <c r="AS3201" s="2"/>
      <c r="AT3201" s="2"/>
      <c r="AU3201" s="8"/>
      <c r="AW3201" s="2"/>
      <c r="AX3201" s="2"/>
      <c r="AY3201" s="2"/>
      <c r="AZ3201" s="2"/>
      <c r="BA3201" s="2"/>
      <c r="BB3201" s="2"/>
      <c r="BC3201" s="2"/>
      <c r="BD3201" s="8"/>
      <c r="BF3201" s="2"/>
      <c r="BH3201" s="2"/>
      <c r="BJ3201" s="2"/>
      <c r="BK3201" s="2"/>
      <c r="BL3201" s="2"/>
      <c r="BM3201" s="8"/>
    </row>
    <row r="3202" spans="14:65" x14ac:dyDescent="0.25">
      <c r="N3202" s="39"/>
      <c r="O3202" s="2"/>
      <c r="P3202" s="2"/>
      <c r="Q3202" s="2"/>
      <c r="R3202" s="2"/>
      <c r="S3202" s="2"/>
      <c r="V3202" s="2"/>
      <c r="W3202" s="2"/>
      <c r="X3202" s="2"/>
      <c r="Y3202" s="2"/>
      <c r="Z3202" s="2"/>
      <c r="AA3202" s="2"/>
      <c r="AB3202" s="2"/>
      <c r="AC3202" s="8"/>
      <c r="AE3202" s="2"/>
      <c r="AF3202" s="2"/>
      <c r="AG3202" s="2"/>
      <c r="AH3202" s="2"/>
      <c r="AI3202" s="2"/>
      <c r="AJ3202" s="2"/>
      <c r="AK3202" s="2"/>
      <c r="AL3202" s="8"/>
      <c r="AN3202" s="2"/>
      <c r="AO3202" s="2"/>
      <c r="AP3202" s="2"/>
      <c r="AQ3202" s="2"/>
      <c r="AR3202" s="2"/>
      <c r="AS3202" s="2"/>
      <c r="AT3202" s="2"/>
      <c r="AU3202" s="8"/>
      <c r="AW3202" s="2"/>
      <c r="AX3202" s="2"/>
      <c r="AY3202" s="2"/>
      <c r="AZ3202" s="2"/>
      <c r="BA3202" s="2"/>
      <c r="BB3202" s="2"/>
      <c r="BC3202" s="2"/>
      <c r="BD3202" s="8"/>
      <c r="BF3202" s="2"/>
      <c r="BH3202" s="2"/>
      <c r="BJ3202" s="2"/>
      <c r="BK3202" s="2"/>
      <c r="BL3202" s="2"/>
      <c r="BM3202" s="8"/>
    </row>
    <row r="3203" spans="14:65" x14ac:dyDescent="0.25">
      <c r="N3203" s="39"/>
      <c r="O3203" s="2"/>
      <c r="P3203" s="2"/>
      <c r="Q3203" s="2"/>
      <c r="R3203" s="2"/>
      <c r="S3203" s="2"/>
      <c r="V3203" s="2"/>
      <c r="W3203" s="2"/>
      <c r="X3203" s="2"/>
      <c r="Y3203" s="2"/>
      <c r="Z3203" s="2"/>
      <c r="AA3203" s="2"/>
      <c r="AB3203" s="2"/>
      <c r="AC3203" s="8"/>
      <c r="AE3203" s="2"/>
      <c r="AF3203" s="2"/>
      <c r="AG3203" s="2"/>
      <c r="AH3203" s="2"/>
      <c r="AI3203" s="2"/>
      <c r="AJ3203" s="2"/>
      <c r="AK3203" s="2"/>
      <c r="AL3203" s="8"/>
      <c r="AN3203" s="2"/>
      <c r="AO3203" s="2"/>
      <c r="AP3203" s="2"/>
      <c r="AQ3203" s="2"/>
      <c r="AR3203" s="2"/>
      <c r="AS3203" s="2"/>
      <c r="AT3203" s="2"/>
      <c r="AU3203" s="8"/>
      <c r="AW3203" s="2"/>
      <c r="AX3203" s="2"/>
      <c r="AY3203" s="2"/>
      <c r="AZ3203" s="2"/>
      <c r="BA3203" s="2"/>
      <c r="BB3203" s="2"/>
      <c r="BC3203" s="2"/>
      <c r="BD3203" s="8"/>
      <c r="BF3203" s="2"/>
      <c r="BH3203" s="2"/>
      <c r="BJ3203" s="2"/>
      <c r="BK3203" s="2"/>
      <c r="BL3203" s="2"/>
      <c r="BM3203" s="8"/>
    </row>
    <row r="3204" spans="14:65" x14ac:dyDescent="0.25">
      <c r="N3204" s="39"/>
      <c r="O3204" s="2"/>
      <c r="P3204" s="2"/>
      <c r="Q3204" s="2"/>
      <c r="R3204" s="2"/>
      <c r="S3204" s="2"/>
      <c r="V3204" s="2"/>
      <c r="W3204" s="2"/>
      <c r="X3204" s="2"/>
      <c r="Y3204" s="2"/>
      <c r="Z3204" s="2"/>
      <c r="AA3204" s="2"/>
      <c r="AB3204" s="2"/>
      <c r="AC3204" s="8"/>
      <c r="AE3204" s="2"/>
      <c r="AF3204" s="2"/>
      <c r="AG3204" s="2"/>
      <c r="AH3204" s="2"/>
      <c r="AI3204" s="2"/>
      <c r="AJ3204" s="2"/>
      <c r="AK3204" s="2"/>
      <c r="AL3204" s="8"/>
      <c r="AN3204" s="2"/>
      <c r="AO3204" s="2"/>
      <c r="AP3204" s="2"/>
      <c r="AQ3204" s="2"/>
      <c r="AR3204" s="2"/>
      <c r="AS3204" s="2"/>
      <c r="AT3204" s="2"/>
      <c r="AU3204" s="8"/>
      <c r="AW3204" s="2"/>
      <c r="AX3204" s="2"/>
      <c r="AY3204" s="2"/>
      <c r="AZ3204" s="2"/>
      <c r="BA3204" s="2"/>
      <c r="BB3204" s="2"/>
      <c r="BC3204" s="2"/>
      <c r="BD3204" s="8"/>
      <c r="BF3204" s="2"/>
      <c r="BH3204" s="2"/>
      <c r="BJ3204" s="2"/>
      <c r="BK3204" s="2"/>
      <c r="BL3204" s="2"/>
      <c r="BM3204" s="8"/>
    </row>
    <row r="3205" spans="14:65" x14ac:dyDescent="0.25">
      <c r="N3205" s="39"/>
      <c r="O3205" s="2"/>
      <c r="P3205" s="2"/>
      <c r="Q3205" s="2"/>
      <c r="R3205" s="2"/>
      <c r="S3205" s="2"/>
      <c r="V3205" s="2"/>
      <c r="W3205" s="2"/>
      <c r="X3205" s="2"/>
      <c r="Y3205" s="2"/>
      <c r="Z3205" s="2"/>
      <c r="AA3205" s="2"/>
      <c r="AB3205" s="2"/>
      <c r="AC3205" s="8"/>
      <c r="AE3205" s="2"/>
      <c r="AF3205" s="2"/>
      <c r="AG3205" s="2"/>
      <c r="AH3205" s="2"/>
      <c r="AI3205" s="2"/>
      <c r="AJ3205" s="2"/>
      <c r="AK3205" s="2"/>
      <c r="AL3205" s="8"/>
      <c r="AN3205" s="2"/>
      <c r="AO3205" s="2"/>
      <c r="AP3205" s="2"/>
      <c r="AQ3205" s="2"/>
      <c r="AR3205" s="2"/>
      <c r="AS3205" s="2"/>
      <c r="AT3205" s="2"/>
      <c r="AU3205" s="8"/>
      <c r="AW3205" s="2"/>
      <c r="AX3205" s="2"/>
      <c r="AY3205" s="2"/>
      <c r="AZ3205" s="2"/>
      <c r="BA3205" s="2"/>
      <c r="BB3205" s="2"/>
      <c r="BC3205" s="2"/>
      <c r="BD3205" s="8"/>
      <c r="BF3205" s="2"/>
      <c r="BH3205" s="2"/>
      <c r="BJ3205" s="2"/>
      <c r="BK3205" s="2"/>
      <c r="BL3205" s="2"/>
      <c r="BM3205" s="8"/>
    </row>
    <row r="3206" spans="14:65" x14ac:dyDescent="0.25">
      <c r="N3206" s="39"/>
      <c r="O3206" s="2"/>
      <c r="P3206" s="2"/>
      <c r="Q3206" s="2"/>
      <c r="R3206" s="2"/>
      <c r="S3206" s="2"/>
      <c r="V3206" s="2"/>
      <c r="W3206" s="2"/>
      <c r="X3206" s="2"/>
      <c r="Y3206" s="2"/>
      <c r="Z3206" s="2"/>
      <c r="AA3206" s="2"/>
      <c r="AB3206" s="2"/>
      <c r="AC3206" s="8"/>
      <c r="AE3206" s="2"/>
      <c r="AF3206" s="2"/>
      <c r="AG3206" s="2"/>
      <c r="AH3206" s="2"/>
      <c r="AI3206" s="2"/>
      <c r="AJ3206" s="2"/>
      <c r="AK3206" s="2"/>
      <c r="AL3206" s="8"/>
      <c r="AN3206" s="2"/>
      <c r="AO3206" s="2"/>
      <c r="AP3206" s="2"/>
      <c r="AQ3206" s="2"/>
      <c r="AR3206" s="2"/>
      <c r="AS3206" s="2"/>
      <c r="AT3206" s="2"/>
      <c r="AU3206" s="8"/>
      <c r="AW3206" s="2"/>
      <c r="AX3206" s="2"/>
      <c r="AY3206" s="2"/>
      <c r="AZ3206" s="2"/>
      <c r="BA3206" s="2"/>
      <c r="BB3206" s="2"/>
      <c r="BC3206" s="2"/>
      <c r="BD3206" s="8"/>
      <c r="BF3206" s="2"/>
      <c r="BH3206" s="2"/>
      <c r="BJ3206" s="2"/>
      <c r="BK3206" s="2"/>
      <c r="BL3206" s="2"/>
      <c r="BM3206" s="8"/>
    </row>
    <row r="3207" spans="14:65" x14ac:dyDescent="0.25">
      <c r="N3207" s="39"/>
      <c r="O3207" s="2"/>
      <c r="P3207" s="2"/>
      <c r="Q3207" s="2"/>
      <c r="R3207" s="2"/>
      <c r="S3207" s="2"/>
      <c r="V3207" s="2"/>
      <c r="W3207" s="2"/>
      <c r="X3207" s="2"/>
      <c r="Y3207" s="2"/>
      <c r="Z3207" s="2"/>
      <c r="AA3207" s="2"/>
      <c r="AB3207" s="2"/>
      <c r="AC3207" s="8"/>
      <c r="AE3207" s="2"/>
      <c r="AF3207" s="2"/>
      <c r="AG3207" s="2"/>
      <c r="AH3207" s="2"/>
      <c r="AI3207" s="2"/>
      <c r="AJ3207" s="2"/>
      <c r="AK3207" s="2"/>
      <c r="AL3207" s="8"/>
      <c r="AN3207" s="2"/>
      <c r="AO3207" s="2"/>
      <c r="AP3207" s="2"/>
      <c r="AQ3207" s="2"/>
      <c r="AR3207" s="2"/>
      <c r="AS3207" s="2"/>
      <c r="AT3207" s="2"/>
      <c r="AU3207" s="8"/>
      <c r="AW3207" s="2"/>
      <c r="AX3207" s="2"/>
      <c r="AY3207" s="2"/>
      <c r="AZ3207" s="2"/>
      <c r="BA3207" s="2"/>
      <c r="BB3207" s="2"/>
      <c r="BC3207" s="2"/>
      <c r="BD3207" s="8"/>
      <c r="BF3207" s="2"/>
      <c r="BH3207" s="2"/>
      <c r="BJ3207" s="2"/>
      <c r="BK3207" s="2"/>
      <c r="BL3207" s="2"/>
      <c r="BM3207" s="8"/>
    </row>
    <row r="3208" spans="14:65" x14ac:dyDescent="0.25">
      <c r="N3208" s="39"/>
      <c r="O3208" s="2"/>
      <c r="P3208" s="2"/>
      <c r="Q3208" s="2"/>
      <c r="R3208" s="2"/>
      <c r="S3208" s="2"/>
      <c r="V3208" s="2"/>
      <c r="W3208" s="2"/>
      <c r="X3208" s="2"/>
      <c r="Y3208" s="2"/>
      <c r="Z3208" s="2"/>
      <c r="AA3208" s="2"/>
      <c r="AB3208" s="2"/>
      <c r="AC3208" s="8"/>
      <c r="AE3208" s="2"/>
      <c r="AF3208" s="2"/>
      <c r="AG3208" s="2"/>
      <c r="AH3208" s="2"/>
      <c r="AI3208" s="2"/>
      <c r="AJ3208" s="2"/>
      <c r="AK3208" s="2"/>
      <c r="AL3208" s="8"/>
      <c r="AN3208" s="2"/>
      <c r="AO3208" s="2"/>
      <c r="AP3208" s="2"/>
      <c r="AQ3208" s="2"/>
      <c r="AR3208" s="2"/>
      <c r="AS3208" s="2"/>
      <c r="AT3208" s="2"/>
      <c r="AU3208" s="8"/>
      <c r="AW3208" s="2"/>
      <c r="AX3208" s="2"/>
      <c r="AY3208" s="2"/>
      <c r="AZ3208" s="2"/>
      <c r="BA3208" s="2"/>
      <c r="BB3208" s="2"/>
      <c r="BC3208" s="2"/>
      <c r="BD3208" s="8"/>
      <c r="BF3208" s="2"/>
      <c r="BH3208" s="2"/>
      <c r="BJ3208" s="2"/>
      <c r="BK3208" s="2"/>
      <c r="BL3208" s="2"/>
      <c r="BM3208" s="8"/>
    </row>
    <row r="3209" spans="14:65" x14ac:dyDescent="0.25">
      <c r="N3209" s="39"/>
      <c r="O3209" s="2"/>
      <c r="P3209" s="2"/>
      <c r="Q3209" s="2"/>
      <c r="R3209" s="2"/>
      <c r="S3209" s="2"/>
      <c r="V3209" s="2"/>
      <c r="W3209" s="2"/>
      <c r="X3209" s="2"/>
      <c r="Y3209" s="2"/>
      <c r="Z3209" s="2"/>
      <c r="AA3209" s="2"/>
      <c r="AB3209" s="2"/>
      <c r="AC3209" s="8"/>
      <c r="AE3209" s="2"/>
      <c r="AF3209" s="2"/>
      <c r="AG3209" s="2"/>
      <c r="AH3209" s="2"/>
      <c r="AI3209" s="2"/>
      <c r="AJ3209" s="2"/>
      <c r="AK3209" s="2"/>
      <c r="AL3209" s="8"/>
      <c r="AN3209" s="2"/>
      <c r="AO3209" s="2"/>
      <c r="AP3209" s="2"/>
      <c r="AQ3209" s="2"/>
      <c r="AR3209" s="2"/>
      <c r="AS3209" s="2"/>
      <c r="AT3209" s="2"/>
      <c r="AU3209" s="8"/>
      <c r="AW3209" s="2"/>
      <c r="AX3209" s="2"/>
      <c r="AY3209" s="2"/>
      <c r="AZ3209" s="2"/>
      <c r="BA3209" s="2"/>
      <c r="BB3209" s="2"/>
      <c r="BC3209" s="2"/>
      <c r="BD3209" s="8"/>
      <c r="BF3209" s="2"/>
      <c r="BH3209" s="2"/>
      <c r="BJ3209" s="2"/>
      <c r="BK3209" s="2"/>
      <c r="BL3209" s="2"/>
      <c r="BM3209" s="8"/>
    </row>
    <row r="3210" spans="14:65" x14ac:dyDescent="0.25">
      <c r="N3210" s="39"/>
      <c r="O3210" s="2"/>
      <c r="P3210" s="2"/>
      <c r="Q3210" s="2"/>
      <c r="R3210" s="2"/>
      <c r="S3210" s="2"/>
      <c r="V3210" s="2"/>
      <c r="W3210" s="2"/>
      <c r="X3210" s="2"/>
      <c r="Y3210" s="2"/>
      <c r="Z3210" s="2"/>
      <c r="AA3210" s="2"/>
      <c r="AB3210" s="2"/>
      <c r="AC3210" s="8"/>
      <c r="AE3210" s="2"/>
      <c r="AF3210" s="2"/>
      <c r="AG3210" s="2"/>
      <c r="AH3210" s="2"/>
      <c r="AI3210" s="2"/>
      <c r="AJ3210" s="2"/>
      <c r="AK3210" s="2"/>
      <c r="AL3210" s="8"/>
      <c r="AN3210" s="2"/>
      <c r="AO3210" s="2"/>
      <c r="AP3210" s="2"/>
      <c r="AQ3210" s="2"/>
      <c r="AR3210" s="2"/>
      <c r="AS3210" s="2"/>
      <c r="AT3210" s="2"/>
      <c r="AU3210" s="8"/>
      <c r="AW3210" s="2"/>
      <c r="AX3210" s="2"/>
      <c r="AY3210" s="2"/>
      <c r="AZ3210" s="2"/>
      <c r="BA3210" s="2"/>
      <c r="BB3210" s="2"/>
      <c r="BC3210" s="2"/>
      <c r="BD3210" s="8"/>
      <c r="BF3210" s="2"/>
      <c r="BH3210" s="2"/>
      <c r="BJ3210" s="2"/>
      <c r="BK3210" s="2"/>
      <c r="BL3210" s="2"/>
      <c r="BM3210" s="8"/>
    </row>
    <row r="3211" spans="14:65" x14ac:dyDescent="0.25">
      <c r="N3211" s="39"/>
      <c r="O3211" s="2"/>
      <c r="P3211" s="2"/>
      <c r="Q3211" s="2"/>
      <c r="R3211" s="2"/>
      <c r="S3211" s="2"/>
      <c r="V3211" s="2"/>
      <c r="W3211" s="2"/>
      <c r="X3211" s="2"/>
      <c r="Y3211" s="2"/>
      <c r="Z3211" s="2"/>
      <c r="AA3211" s="2"/>
      <c r="AB3211" s="2"/>
      <c r="AC3211" s="8"/>
      <c r="AE3211" s="2"/>
      <c r="AF3211" s="2"/>
      <c r="AG3211" s="2"/>
      <c r="AH3211" s="2"/>
      <c r="AI3211" s="2"/>
      <c r="AJ3211" s="2"/>
      <c r="AK3211" s="2"/>
      <c r="AL3211" s="8"/>
      <c r="AN3211" s="2"/>
      <c r="AO3211" s="2"/>
      <c r="AP3211" s="2"/>
      <c r="AQ3211" s="2"/>
      <c r="AR3211" s="2"/>
      <c r="AS3211" s="2"/>
      <c r="AT3211" s="2"/>
      <c r="AU3211" s="8"/>
      <c r="AW3211" s="2"/>
      <c r="AX3211" s="2"/>
      <c r="AY3211" s="2"/>
      <c r="AZ3211" s="2"/>
      <c r="BA3211" s="2"/>
      <c r="BB3211" s="2"/>
      <c r="BC3211" s="2"/>
      <c r="BD3211" s="8"/>
      <c r="BF3211" s="2"/>
      <c r="BH3211" s="2"/>
      <c r="BJ3211" s="2"/>
      <c r="BK3211" s="2"/>
      <c r="BL3211" s="2"/>
      <c r="BM3211" s="8"/>
    </row>
    <row r="3212" spans="14:65" x14ac:dyDescent="0.25">
      <c r="N3212" s="39"/>
      <c r="O3212" s="2"/>
      <c r="P3212" s="2"/>
      <c r="Q3212" s="2"/>
      <c r="R3212" s="2"/>
      <c r="S3212" s="2"/>
      <c r="V3212" s="2"/>
      <c r="W3212" s="2"/>
      <c r="X3212" s="2"/>
      <c r="Y3212" s="2"/>
      <c r="Z3212" s="2"/>
      <c r="AA3212" s="2"/>
      <c r="AB3212" s="2"/>
      <c r="AC3212" s="8"/>
      <c r="AE3212" s="2"/>
      <c r="AF3212" s="2"/>
      <c r="AG3212" s="2"/>
      <c r="AH3212" s="2"/>
      <c r="AI3212" s="2"/>
      <c r="AJ3212" s="2"/>
      <c r="AK3212" s="2"/>
      <c r="AL3212" s="8"/>
      <c r="AN3212" s="2"/>
      <c r="AO3212" s="2"/>
      <c r="AP3212" s="2"/>
      <c r="AQ3212" s="2"/>
      <c r="AR3212" s="2"/>
      <c r="AS3212" s="2"/>
      <c r="AT3212" s="2"/>
      <c r="AU3212" s="8"/>
      <c r="AW3212" s="2"/>
      <c r="AX3212" s="2"/>
      <c r="AY3212" s="2"/>
      <c r="AZ3212" s="2"/>
      <c r="BA3212" s="2"/>
      <c r="BB3212" s="2"/>
      <c r="BC3212" s="2"/>
      <c r="BD3212" s="8"/>
      <c r="BF3212" s="2"/>
      <c r="BH3212" s="2"/>
      <c r="BJ3212" s="2"/>
      <c r="BK3212" s="2"/>
      <c r="BL3212" s="2"/>
      <c r="BM3212" s="8"/>
    </row>
    <row r="3213" spans="14:65" x14ac:dyDescent="0.25">
      <c r="N3213" s="39"/>
      <c r="O3213" s="2"/>
      <c r="P3213" s="2"/>
      <c r="Q3213" s="2"/>
      <c r="R3213" s="2"/>
      <c r="S3213" s="2"/>
      <c r="V3213" s="2"/>
      <c r="W3213" s="2"/>
      <c r="X3213" s="2"/>
      <c r="Y3213" s="2"/>
      <c r="Z3213" s="2"/>
      <c r="AA3213" s="2"/>
      <c r="AB3213" s="2"/>
      <c r="AC3213" s="8"/>
      <c r="AE3213" s="2"/>
      <c r="AF3213" s="2"/>
      <c r="AG3213" s="2"/>
      <c r="AH3213" s="2"/>
      <c r="AI3213" s="2"/>
      <c r="AJ3213" s="2"/>
      <c r="AK3213" s="2"/>
      <c r="AL3213" s="8"/>
      <c r="AN3213" s="2"/>
      <c r="AO3213" s="2"/>
      <c r="AP3213" s="2"/>
      <c r="AQ3213" s="2"/>
      <c r="AR3213" s="2"/>
      <c r="AS3213" s="2"/>
      <c r="AT3213" s="2"/>
      <c r="AU3213" s="8"/>
      <c r="AW3213" s="2"/>
      <c r="AX3213" s="2"/>
      <c r="AY3213" s="2"/>
      <c r="AZ3213" s="2"/>
      <c r="BA3213" s="2"/>
      <c r="BB3213" s="2"/>
      <c r="BC3213" s="2"/>
      <c r="BD3213" s="8"/>
      <c r="BF3213" s="2"/>
      <c r="BH3213" s="2"/>
      <c r="BJ3213" s="2"/>
      <c r="BK3213" s="2"/>
      <c r="BL3213" s="2"/>
      <c r="BM3213" s="8"/>
    </row>
    <row r="3214" spans="14:65" x14ac:dyDescent="0.25">
      <c r="N3214" s="39"/>
      <c r="O3214" s="2"/>
      <c r="P3214" s="2"/>
      <c r="Q3214" s="2"/>
      <c r="R3214" s="2"/>
      <c r="S3214" s="2"/>
      <c r="V3214" s="2"/>
      <c r="W3214" s="2"/>
      <c r="X3214" s="2"/>
      <c r="Y3214" s="2"/>
      <c r="Z3214" s="2"/>
      <c r="AA3214" s="2"/>
      <c r="AB3214" s="2"/>
      <c r="AC3214" s="8"/>
      <c r="AE3214" s="2"/>
      <c r="AF3214" s="2"/>
      <c r="AG3214" s="2"/>
      <c r="AH3214" s="2"/>
      <c r="AI3214" s="2"/>
      <c r="AJ3214" s="2"/>
      <c r="AK3214" s="2"/>
      <c r="AL3214" s="8"/>
      <c r="AN3214" s="2"/>
      <c r="AO3214" s="2"/>
      <c r="AP3214" s="2"/>
      <c r="AQ3214" s="2"/>
      <c r="AR3214" s="2"/>
      <c r="AS3214" s="2"/>
      <c r="AT3214" s="2"/>
      <c r="AU3214" s="8"/>
      <c r="AW3214" s="2"/>
      <c r="AX3214" s="2"/>
      <c r="AY3214" s="2"/>
      <c r="AZ3214" s="2"/>
      <c r="BA3214" s="2"/>
      <c r="BB3214" s="2"/>
      <c r="BC3214" s="2"/>
      <c r="BD3214" s="8"/>
      <c r="BF3214" s="2"/>
      <c r="BH3214" s="2"/>
      <c r="BJ3214" s="2"/>
      <c r="BK3214" s="2"/>
      <c r="BL3214" s="2"/>
      <c r="BM3214" s="8"/>
    </row>
    <row r="3215" spans="14:65" x14ac:dyDescent="0.25">
      <c r="N3215" s="39"/>
      <c r="O3215" s="2"/>
      <c r="P3215" s="2"/>
      <c r="Q3215" s="2"/>
      <c r="R3215" s="2"/>
      <c r="S3215" s="2"/>
      <c r="V3215" s="2"/>
      <c r="W3215" s="2"/>
      <c r="X3215" s="2"/>
      <c r="Y3215" s="2"/>
      <c r="Z3215" s="2"/>
      <c r="AA3215" s="2"/>
      <c r="AB3215" s="2"/>
      <c r="AC3215" s="8"/>
      <c r="AE3215" s="2"/>
      <c r="AF3215" s="2"/>
      <c r="AG3215" s="2"/>
      <c r="AH3215" s="2"/>
      <c r="AI3215" s="2"/>
      <c r="AJ3215" s="2"/>
      <c r="AK3215" s="2"/>
      <c r="AL3215" s="8"/>
      <c r="AN3215" s="2"/>
      <c r="AO3215" s="2"/>
      <c r="AP3215" s="2"/>
      <c r="AQ3215" s="2"/>
      <c r="AR3215" s="2"/>
      <c r="AS3215" s="2"/>
      <c r="AT3215" s="2"/>
      <c r="AU3215" s="8"/>
      <c r="AW3215" s="2"/>
      <c r="AX3215" s="2"/>
      <c r="AY3215" s="2"/>
      <c r="AZ3215" s="2"/>
      <c r="BA3215" s="2"/>
      <c r="BB3215" s="2"/>
      <c r="BC3215" s="2"/>
      <c r="BD3215" s="8"/>
      <c r="BF3215" s="2"/>
      <c r="BH3215" s="2"/>
      <c r="BJ3215" s="2"/>
      <c r="BK3215" s="2"/>
      <c r="BL3215" s="2"/>
      <c r="BM3215" s="8"/>
    </row>
    <row r="3216" spans="14:65" x14ac:dyDescent="0.25">
      <c r="N3216" s="39"/>
      <c r="O3216" s="2"/>
      <c r="P3216" s="2"/>
      <c r="Q3216" s="2"/>
      <c r="R3216" s="2"/>
      <c r="S3216" s="2"/>
      <c r="V3216" s="2"/>
      <c r="W3216" s="2"/>
      <c r="X3216" s="2"/>
      <c r="Y3216" s="2"/>
      <c r="Z3216" s="2"/>
      <c r="AA3216" s="2"/>
      <c r="AB3216" s="2"/>
      <c r="AC3216" s="8"/>
      <c r="AE3216" s="2"/>
      <c r="AF3216" s="2"/>
      <c r="AG3216" s="2"/>
      <c r="AH3216" s="2"/>
      <c r="AI3216" s="2"/>
      <c r="AJ3216" s="2"/>
      <c r="AK3216" s="2"/>
      <c r="AL3216" s="8"/>
      <c r="AN3216" s="2"/>
      <c r="AO3216" s="2"/>
      <c r="AP3216" s="2"/>
      <c r="AQ3216" s="2"/>
      <c r="AR3216" s="2"/>
      <c r="AS3216" s="2"/>
      <c r="AT3216" s="2"/>
      <c r="AU3216" s="8"/>
      <c r="AW3216" s="2"/>
      <c r="AX3216" s="2"/>
      <c r="AY3216" s="2"/>
      <c r="AZ3216" s="2"/>
      <c r="BA3216" s="2"/>
      <c r="BB3216" s="2"/>
      <c r="BC3216" s="2"/>
      <c r="BD3216" s="8"/>
      <c r="BF3216" s="2"/>
      <c r="BH3216" s="2"/>
      <c r="BJ3216" s="2"/>
      <c r="BK3216" s="2"/>
      <c r="BL3216" s="2"/>
      <c r="BM3216" s="8"/>
    </row>
    <row r="3217" spans="14:65" x14ac:dyDescent="0.25">
      <c r="N3217" s="39"/>
      <c r="O3217" s="2"/>
      <c r="P3217" s="2"/>
      <c r="Q3217" s="2"/>
      <c r="R3217" s="2"/>
      <c r="S3217" s="2"/>
      <c r="V3217" s="2"/>
      <c r="W3217" s="2"/>
      <c r="X3217" s="2"/>
      <c r="Y3217" s="2"/>
      <c r="Z3217" s="2"/>
      <c r="AA3217" s="2"/>
      <c r="AB3217" s="2"/>
      <c r="AC3217" s="8"/>
      <c r="AE3217" s="2"/>
      <c r="AF3217" s="2"/>
      <c r="AG3217" s="2"/>
      <c r="AH3217" s="2"/>
      <c r="AI3217" s="2"/>
      <c r="AJ3217" s="2"/>
      <c r="AK3217" s="2"/>
      <c r="AL3217" s="8"/>
      <c r="AN3217" s="2"/>
      <c r="AO3217" s="2"/>
      <c r="AP3217" s="2"/>
      <c r="AQ3217" s="2"/>
      <c r="AR3217" s="2"/>
      <c r="AS3217" s="2"/>
      <c r="AT3217" s="2"/>
      <c r="AU3217" s="8"/>
      <c r="AW3217" s="2"/>
      <c r="AX3217" s="2"/>
      <c r="AY3217" s="2"/>
      <c r="AZ3217" s="2"/>
      <c r="BA3217" s="2"/>
      <c r="BB3217" s="2"/>
      <c r="BC3217" s="2"/>
      <c r="BD3217" s="8"/>
      <c r="BF3217" s="2"/>
      <c r="BH3217" s="2"/>
      <c r="BJ3217" s="2"/>
      <c r="BK3217" s="2"/>
      <c r="BL3217" s="2"/>
      <c r="BM3217" s="8"/>
    </row>
    <row r="3218" spans="14:65" x14ac:dyDescent="0.25">
      <c r="N3218" s="39"/>
      <c r="O3218" s="2"/>
      <c r="P3218" s="2"/>
      <c r="Q3218" s="2"/>
      <c r="R3218" s="2"/>
      <c r="S3218" s="2"/>
      <c r="V3218" s="2"/>
      <c r="W3218" s="2"/>
      <c r="X3218" s="2"/>
      <c r="Y3218" s="2"/>
      <c r="Z3218" s="2"/>
      <c r="AA3218" s="2"/>
      <c r="AB3218" s="2"/>
      <c r="AC3218" s="8"/>
      <c r="AE3218" s="2"/>
      <c r="AF3218" s="2"/>
      <c r="AG3218" s="2"/>
      <c r="AH3218" s="2"/>
      <c r="AI3218" s="2"/>
      <c r="AJ3218" s="2"/>
      <c r="AK3218" s="2"/>
      <c r="AL3218" s="8"/>
      <c r="AN3218" s="2"/>
      <c r="AO3218" s="2"/>
      <c r="AP3218" s="2"/>
      <c r="AQ3218" s="2"/>
      <c r="AR3218" s="2"/>
      <c r="AS3218" s="2"/>
      <c r="AT3218" s="2"/>
      <c r="AU3218" s="8"/>
      <c r="AW3218" s="2"/>
      <c r="AX3218" s="2"/>
      <c r="AY3218" s="2"/>
      <c r="AZ3218" s="2"/>
      <c r="BA3218" s="2"/>
      <c r="BB3218" s="2"/>
      <c r="BC3218" s="2"/>
      <c r="BD3218" s="8"/>
      <c r="BF3218" s="2"/>
      <c r="BH3218" s="2"/>
      <c r="BJ3218" s="2"/>
      <c r="BK3218" s="2"/>
      <c r="BL3218" s="2"/>
      <c r="BM3218" s="8"/>
    </row>
    <row r="3219" spans="14:65" x14ac:dyDescent="0.25">
      <c r="N3219" s="39"/>
      <c r="O3219" s="2"/>
      <c r="P3219" s="2"/>
      <c r="Q3219" s="2"/>
      <c r="R3219" s="2"/>
      <c r="S3219" s="2"/>
      <c r="V3219" s="2"/>
      <c r="W3219" s="2"/>
      <c r="X3219" s="2"/>
      <c r="Y3219" s="2"/>
      <c r="Z3219" s="2"/>
      <c r="AA3219" s="2"/>
      <c r="AB3219" s="2"/>
      <c r="AC3219" s="8"/>
      <c r="AE3219" s="2"/>
      <c r="AF3219" s="2"/>
      <c r="AG3219" s="2"/>
      <c r="AH3219" s="2"/>
      <c r="AI3219" s="2"/>
      <c r="AJ3219" s="2"/>
      <c r="AK3219" s="2"/>
      <c r="AL3219" s="8"/>
      <c r="AN3219" s="2"/>
      <c r="AO3219" s="2"/>
      <c r="AP3219" s="2"/>
      <c r="AQ3219" s="2"/>
      <c r="AR3219" s="2"/>
      <c r="AS3219" s="2"/>
      <c r="AT3219" s="2"/>
      <c r="AU3219" s="8"/>
      <c r="AW3219" s="2"/>
      <c r="AX3219" s="2"/>
      <c r="AY3219" s="2"/>
      <c r="AZ3219" s="2"/>
      <c r="BA3219" s="2"/>
      <c r="BB3219" s="2"/>
      <c r="BC3219" s="2"/>
      <c r="BD3219" s="8"/>
      <c r="BF3219" s="2"/>
      <c r="BH3219" s="2"/>
      <c r="BJ3219" s="2"/>
      <c r="BK3219" s="2"/>
      <c r="BL3219" s="2"/>
      <c r="BM3219" s="8"/>
    </row>
    <row r="3220" spans="14:65" x14ac:dyDescent="0.25">
      <c r="N3220" s="39"/>
      <c r="O3220" s="2"/>
      <c r="P3220" s="2"/>
      <c r="Q3220" s="2"/>
      <c r="R3220" s="2"/>
      <c r="S3220" s="2"/>
      <c r="V3220" s="2"/>
      <c r="W3220" s="2"/>
      <c r="X3220" s="2"/>
      <c r="Y3220" s="2"/>
      <c r="Z3220" s="2"/>
      <c r="AA3220" s="2"/>
      <c r="AB3220" s="2"/>
      <c r="AC3220" s="8"/>
      <c r="AE3220" s="2"/>
      <c r="AF3220" s="2"/>
      <c r="AG3220" s="2"/>
      <c r="AH3220" s="2"/>
      <c r="AI3220" s="2"/>
      <c r="AJ3220" s="2"/>
      <c r="AK3220" s="2"/>
      <c r="AL3220" s="8"/>
      <c r="AN3220" s="2"/>
      <c r="AO3220" s="2"/>
      <c r="AP3220" s="2"/>
      <c r="AQ3220" s="2"/>
      <c r="AR3220" s="2"/>
      <c r="AS3220" s="2"/>
      <c r="AT3220" s="2"/>
      <c r="AU3220" s="8"/>
      <c r="AW3220" s="2"/>
      <c r="AX3220" s="2"/>
      <c r="AY3220" s="2"/>
      <c r="AZ3220" s="2"/>
      <c r="BA3220" s="2"/>
      <c r="BB3220" s="2"/>
      <c r="BC3220" s="2"/>
      <c r="BD3220" s="8"/>
      <c r="BF3220" s="2"/>
      <c r="BH3220" s="2"/>
      <c r="BJ3220" s="2"/>
      <c r="BK3220" s="2"/>
      <c r="BL3220" s="2"/>
      <c r="BM3220" s="8"/>
    </row>
    <row r="3221" spans="14:65" x14ac:dyDescent="0.25">
      <c r="N3221" s="39"/>
      <c r="O3221" s="2"/>
      <c r="P3221" s="2"/>
      <c r="Q3221" s="2"/>
      <c r="R3221" s="2"/>
      <c r="S3221" s="2"/>
      <c r="V3221" s="2"/>
      <c r="W3221" s="2"/>
      <c r="X3221" s="2"/>
      <c r="Y3221" s="2"/>
      <c r="Z3221" s="2"/>
      <c r="AA3221" s="2"/>
      <c r="AB3221" s="2"/>
      <c r="AC3221" s="8"/>
      <c r="AE3221" s="2"/>
      <c r="AF3221" s="2"/>
      <c r="AG3221" s="2"/>
      <c r="AH3221" s="2"/>
      <c r="AI3221" s="2"/>
      <c r="AJ3221" s="2"/>
      <c r="AK3221" s="2"/>
      <c r="AL3221" s="8"/>
      <c r="AN3221" s="2"/>
      <c r="AO3221" s="2"/>
      <c r="AP3221" s="2"/>
      <c r="AQ3221" s="2"/>
      <c r="AR3221" s="2"/>
      <c r="AS3221" s="2"/>
      <c r="AT3221" s="2"/>
      <c r="AU3221" s="8"/>
      <c r="AW3221" s="2"/>
      <c r="AX3221" s="2"/>
      <c r="AY3221" s="2"/>
      <c r="AZ3221" s="2"/>
      <c r="BA3221" s="2"/>
      <c r="BB3221" s="2"/>
      <c r="BC3221" s="2"/>
      <c r="BD3221" s="8"/>
      <c r="BF3221" s="2"/>
      <c r="BH3221" s="2"/>
      <c r="BJ3221" s="2"/>
      <c r="BK3221" s="2"/>
      <c r="BL3221" s="2"/>
      <c r="BM3221" s="8"/>
    </row>
    <row r="3222" spans="14:65" x14ac:dyDescent="0.25">
      <c r="N3222" s="39"/>
      <c r="O3222" s="2"/>
      <c r="P3222" s="2"/>
      <c r="Q3222" s="2"/>
      <c r="R3222" s="2"/>
      <c r="S3222" s="2"/>
      <c r="V3222" s="2"/>
      <c r="W3222" s="2"/>
      <c r="X3222" s="2"/>
      <c r="Y3222" s="2"/>
      <c r="Z3222" s="2"/>
      <c r="AA3222" s="2"/>
      <c r="AB3222" s="2"/>
      <c r="AC3222" s="8"/>
      <c r="AE3222" s="2"/>
      <c r="AF3222" s="2"/>
      <c r="AG3222" s="2"/>
      <c r="AH3222" s="2"/>
      <c r="AI3222" s="2"/>
      <c r="AJ3222" s="2"/>
      <c r="AK3222" s="2"/>
      <c r="AL3222" s="8"/>
      <c r="AN3222" s="2"/>
      <c r="AO3222" s="2"/>
      <c r="AP3222" s="2"/>
      <c r="AQ3222" s="2"/>
      <c r="AR3222" s="2"/>
      <c r="AS3222" s="2"/>
      <c r="AT3222" s="2"/>
      <c r="AU3222" s="8"/>
      <c r="AW3222" s="2"/>
      <c r="AX3222" s="2"/>
      <c r="AY3222" s="2"/>
      <c r="AZ3222" s="2"/>
      <c r="BA3222" s="2"/>
      <c r="BB3222" s="2"/>
      <c r="BC3222" s="2"/>
      <c r="BD3222" s="8"/>
      <c r="BF3222" s="2"/>
      <c r="BH3222" s="2"/>
      <c r="BJ3222" s="2"/>
      <c r="BK3222" s="2"/>
      <c r="BL3222" s="2"/>
      <c r="BM3222" s="8"/>
    </row>
    <row r="3223" spans="14:65" x14ac:dyDescent="0.25">
      <c r="N3223" s="39"/>
      <c r="O3223" s="2"/>
      <c r="P3223" s="2"/>
      <c r="Q3223" s="2"/>
      <c r="R3223" s="2"/>
      <c r="S3223" s="2"/>
      <c r="V3223" s="2"/>
      <c r="W3223" s="2"/>
      <c r="X3223" s="2"/>
      <c r="Y3223" s="2"/>
      <c r="Z3223" s="2"/>
      <c r="AA3223" s="2"/>
      <c r="AB3223" s="2"/>
      <c r="AC3223" s="8"/>
      <c r="AE3223" s="2"/>
      <c r="AF3223" s="2"/>
      <c r="AG3223" s="2"/>
      <c r="AH3223" s="2"/>
      <c r="AI3223" s="2"/>
      <c r="AJ3223" s="2"/>
      <c r="AK3223" s="2"/>
      <c r="AL3223" s="8"/>
      <c r="AN3223" s="2"/>
      <c r="AO3223" s="2"/>
      <c r="AP3223" s="2"/>
      <c r="AQ3223" s="2"/>
      <c r="AR3223" s="2"/>
      <c r="AS3223" s="2"/>
      <c r="AT3223" s="2"/>
      <c r="AU3223" s="8"/>
      <c r="AW3223" s="2"/>
      <c r="AX3223" s="2"/>
      <c r="AY3223" s="2"/>
      <c r="AZ3223" s="2"/>
      <c r="BA3223" s="2"/>
      <c r="BB3223" s="2"/>
      <c r="BC3223" s="2"/>
      <c r="BD3223" s="8"/>
      <c r="BF3223" s="2"/>
      <c r="BH3223" s="2"/>
      <c r="BJ3223" s="2"/>
      <c r="BK3223" s="2"/>
      <c r="BL3223" s="2"/>
      <c r="BM3223" s="8"/>
    </row>
    <row r="3224" spans="14:65" x14ac:dyDescent="0.25">
      <c r="N3224" s="39"/>
      <c r="O3224" s="2"/>
      <c r="P3224" s="2"/>
      <c r="Q3224" s="2"/>
      <c r="R3224" s="2"/>
      <c r="S3224" s="2"/>
      <c r="V3224" s="2"/>
      <c r="W3224" s="2"/>
      <c r="X3224" s="2"/>
      <c r="Y3224" s="2"/>
      <c r="Z3224" s="2"/>
      <c r="AA3224" s="2"/>
      <c r="AB3224" s="2"/>
      <c r="AC3224" s="8"/>
      <c r="AE3224" s="2"/>
      <c r="AF3224" s="2"/>
      <c r="AG3224" s="2"/>
      <c r="AH3224" s="2"/>
      <c r="AI3224" s="2"/>
      <c r="AJ3224" s="2"/>
      <c r="AK3224" s="2"/>
      <c r="AL3224" s="8"/>
      <c r="AN3224" s="2"/>
      <c r="AO3224" s="2"/>
      <c r="AP3224" s="2"/>
      <c r="AQ3224" s="2"/>
      <c r="AR3224" s="2"/>
      <c r="AS3224" s="2"/>
      <c r="AT3224" s="2"/>
      <c r="AU3224" s="8"/>
      <c r="AW3224" s="2"/>
      <c r="AX3224" s="2"/>
      <c r="AY3224" s="2"/>
      <c r="AZ3224" s="2"/>
      <c r="BA3224" s="2"/>
      <c r="BB3224" s="2"/>
      <c r="BC3224" s="2"/>
      <c r="BD3224" s="8"/>
      <c r="BF3224" s="2"/>
      <c r="BH3224" s="2"/>
      <c r="BJ3224" s="2"/>
      <c r="BK3224" s="2"/>
      <c r="BL3224" s="2"/>
      <c r="BM3224" s="8"/>
    </row>
    <row r="3225" spans="14:65" x14ac:dyDescent="0.25">
      <c r="N3225" s="39"/>
      <c r="O3225" s="2"/>
      <c r="P3225" s="2"/>
      <c r="Q3225" s="2"/>
      <c r="R3225" s="2"/>
      <c r="S3225" s="2"/>
      <c r="V3225" s="2"/>
      <c r="W3225" s="2"/>
      <c r="X3225" s="2"/>
      <c r="Y3225" s="2"/>
      <c r="Z3225" s="2"/>
      <c r="AA3225" s="2"/>
      <c r="AB3225" s="2"/>
      <c r="AC3225" s="8"/>
      <c r="AE3225" s="2"/>
      <c r="AF3225" s="2"/>
      <c r="AG3225" s="2"/>
      <c r="AH3225" s="2"/>
      <c r="AI3225" s="2"/>
      <c r="AJ3225" s="2"/>
      <c r="AK3225" s="2"/>
      <c r="AL3225" s="8"/>
      <c r="AN3225" s="2"/>
      <c r="AO3225" s="2"/>
      <c r="AP3225" s="2"/>
      <c r="AQ3225" s="2"/>
      <c r="AR3225" s="2"/>
      <c r="AS3225" s="2"/>
      <c r="AT3225" s="2"/>
      <c r="AU3225" s="8"/>
      <c r="AW3225" s="2"/>
      <c r="AX3225" s="2"/>
      <c r="AY3225" s="2"/>
      <c r="AZ3225" s="2"/>
      <c r="BA3225" s="2"/>
      <c r="BB3225" s="2"/>
      <c r="BC3225" s="2"/>
      <c r="BD3225" s="8"/>
      <c r="BF3225" s="2"/>
      <c r="BH3225" s="2"/>
      <c r="BJ3225" s="2"/>
      <c r="BK3225" s="2"/>
      <c r="BL3225" s="2"/>
      <c r="BM3225" s="8"/>
    </row>
    <row r="3226" spans="14:65" x14ac:dyDescent="0.25">
      <c r="N3226" s="39"/>
      <c r="O3226" s="2"/>
      <c r="P3226" s="2"/>
      <c r="Q3226" s="2"/>
      <c r="R3226" s="2"/>
      <c r="S3226" s="2"/>
      <c r="V3226" s="2"/>
      <c r="W3226" s="2"/>
      <c r="X3226" s="2"/>
      <c r="Y3226" s="2"/>
      <c r="Z3226" s="2"/>
      <c r="AA3226" s="2"/>
      <c r="AB3226" s="2"/>
      <c r="AC3226" s="8"/>
      <c r="AE3226" s="2"/>
      <c r="AF3226" s="2"/>
      <c r="AG3226" s="2"/>
      <c r="AH3226" s="2"/>
      <c r="AI3226" s="2"/>
      <c r="AJ3226" s="2"/>
      <c r="AK3226" s="2"/>
      <c r="AL3226" s="8"/>
      <c r="AN3226" s="2"/>
      <c r="AO3226" s="2"/>
      <c r="AP3226" s="2"/>
      <c r="AQ3226" s="2"/>
      <c r="AR3226" s="2"/>
      <c r="AS3226" s="2"/>
      <c r="AT3226" s="2"/>
      <c r="AU3226" s="8"/>
      <c r="AW3226" s="2"/>
      <c r="AX3226" s="2"/>
      <c r="AY3226" s="2"/>
      <c r="AZ3226" s="2"/>
      <c r="BA3226" s="2"/>
      <c r="BB3226" s="2"/>
      <c r="BC3226" s="2"/>
      <c r="BD3226" s="8"/>
      <c r="BF3226" s="2"/>
      <c r="BH3226" s="2"/>
      <c r="BJ3226" s="2"/>
      <c r="BK3226" s="2"/>
      <c r="BL3226" s="2"/>
      <c r="BM3226" s="8"/>
    </row>
    <row r="3227" spans="14:65" x14ac:dyDescent="0.25">
      <c r="N3227" s="39"/>
      <c r="O3227" s="2"/>
      <c r="P3227" s="2"/>
      <c r="Q3227" s="2"/>
      <c r="R3227" s="2"/>
      <c r="S3227" s="2"/>
      <c r="V3227" s="2"/>
      <c r="W3227" s="2"/>
      <c r="X3227" s="2"/>
      <c r="Y3227" s="2"/>
      <c r="Z3227" s="2"/>
      <c r="AA3227" s="2"/>
      <c r="AB3227" s="2"/>
      <c r="AC3227" s="8"/>
      <c r="AE3227" s="2"/>
      <c r="AF3227" s="2"/>
      <c r="AG3227" s="2"/>
      <c r="AH3227" s="2"/>
      <c r="AI3227" s="2"/>
      <c r="AJ3227" s="2"/>
      <c r="AK3227" s="2"/>
      <c r="AL3227" s="8"/>
      <c r="AN3227" s="2"/>
      <c r="AO3227" s="2"/>
      <c r="AP3227" s="2"/>
      <c r="AQ3227" s="2"/>
      <c r="AR3227" s="2"/>
      <c r="AS3227" s="2"/>
      <c r="AT3227" s="2"/>
      <c r="AU3227" s="8"/>
      <c r="AW3227" s="2"/>
      <c r="AX3227" s="2"/>
      <c r="AY3227" s="2"/>
      <c r="AZ3227" s="2"/>
      <c r="BA3227" s="2"/>
      <c r="BB3227" s="2"/>
      <c r="BC3227" s="2"/>
      <c r="BD3227" s="8"/>
      <c r="BF3227" s="2"/>
      <c r="BH3227" s="2"/>
      <c r="BJ3227" s="2"/>
      <c r="BK3227" s="2"/>
      <c r="BL3227" s="2"/>
      <c r="BM3227" s="8"/>
    </row>
    <row r="3228" spans="14:65" x14ac:dyDescent="0.25">
      <c r="N3228" s="39"/>
      <c r="O3228" s="2"/>
      <c r="P3228" s="2"/>
      <c r="Q3228" s="2"/>
      <c r="R3228" s="2"/>
      <c r="S3228" s="2"/>
      <c r="V3228" s="2"/>
      <c r="W3228" s="2"/>
      <c r="X3228" s="2"/>
      <c r="Y3228" s="2"/>
      <c r="Z3228" s="2"/>
      <c r="AA3228" s="2"/>
      <c r="AB3228" s="2"/>
      <c r="AC3228" s="8"/>
      <c r="AE3228" s="2"/>
      <c r="AF3228" s="2"/>
      <c r="AG3228" s="2"/>
      <c r="AH3228" s="2"/>
      <c r="AI3228" s="2"/>
      <c r="AJ3228" s="2"/>
      <c r="AK3228" s="2"/>
      <c r="AL3228" s="8"/>
      <c r="AN3228" s="2"/>
      <c r="AO3228" s="2"/>
      <c r="AP3228" s="2"/>
      <c r="AQ3228" s="2"/>
      <c r="AR3228" s="2"/>
      <c r="AS3228" s="2"/>
      <c r="AT3228" s="2"/>
      <c r="AU3228" s="8"/>
      <c r="AW3228" s="2"/>
      <c r="AX3228" s="2"/>
      <c r="AY3228" s="2"/>
      <c r="AZ3228" s="2"/>
      <c r="BA3228" s="2"/>
      <c r="BB3228" s="2"/>
      <c r="BC3228" s="2"/>
      <c r="BD3228" s="8"/>
      <c r="BF3228" s="2"/>
      <c r="BH3228" s="2"/>
      <c r="BJ3228" s="2"/>
      <c r="BK3228" s="2"/>
      <c r="BL3228" s="2"/>
      <c r="BM3228" s="8"/>
    </row>
    <row r="3229" spans="14:65" x14ac:dyDescent="0.25">
      <c r="N3229" s="39"/>
      <c r="O3229" s="2"/>
      <c r="P3229" s="2"/>
      <c r="Q3229" s="2"/>
      <c r="R3229" s="2"/>
      <c r="S3229" s="2"/>
      <c r="V3229" s="2"/>
      <c r="W3229" s="2"/>
      <c r="X3229" s="2"/>
      <c r="Y3229" s="2"/>
      <c r="Z3229" s="2"/>
      <c r="AA3229" s="2"/>
      <c r="AB3229" s="2"/>
      <c r="AC3229" s="8"/>
      <c r="AE3229" s="2"/>
      <c r="AF3229" s="2"/>
      <c r="AG3229" s="2"/>
      <c r="AH3229" s="2"/>
      <c r="AI3229" s="2"/>
      <c r="AJ3229" s="2"/>
      <c r="AK3229" s="2"/>
      <c r="AL3229" s="8"/>
      <c r="AN3229" s="2"/>
      <c r="AO3229" s="2"/>
      <c r="AP3229" s="2"/>
      <c r="AQ3229" s="2"/>
      <c r="AR3229" s="2"/>
      <c r="AS3229" s="2"/>
      <c r="AT3229" s="2"/>
      <c r="AU3229" s="8"/>
      <c r="AW3229" s="2"/>
      <c r="AX3229" s="2"/>
      <c r="AY3229" s="2"/>
      <c r="AZ3229" s="2"/>
      <c r="BA3229" s="2"/>
      <c r="BB3229" s="2"/>
      <c r="BC3229" s="2"/>
      <c r="BD3229" s="8"/>
      <c r="BF3229" s="2"/>
      <c r="BH3229" s="2"/>
      <c r="BJ3229" s="2"/>
      <c r="BK3229" s="2"/>
      <c r="BL3229" s="2"/>
      <c r="BM3229" s="8"/>
    </row>
    <row r="3230" spans="14:65" x14ac:dyDescent="0.25">
      <c r="N3230" s="39"/>
      <c r="O3230" s="2"/>
      <c r="P3230" s="2"/>
      <c r="Q3230" s="2"/>
      <c r="R3230" s="2"/>
      <c r="S3230" s="2"/>
      <c r="V3230" s="2"/>
      <c r="W3230" s="2"/>
      <c r="X3230" s="2"/>
      <c r="Y3230" s="2"/>
      <c r="Z3230" s="2"/>
      <c r="AA3230" s="2"/>
      <c r="AB3230" s="2"/>
      <c r="AC3230" s="8"/>
      <c r="AE3230" s="2"/>
      <c r="AF3230" s="2"/>
      <c r="AG3230" s="2"/>
      <c r="AH3230" s="2"/>
      <c r="AI3230" s="2"/>
      <c r="AJ3230" s="2"/>
      <c r="AK3230" s="2"/>
      <c r="AL3230" s="8"/>
      <c r="AN3230" s="2"/>
      <c r="AO3230" s="2"/>
      <c r="AP3230" s="2"/>
      <c r="AQ3230" s="2"/>
      <c r="AR3230" s="2"/>
      <c r="AS3230" s="2"/>
      <c r="AT3230" s="2"/>
      <c r="AU3230" s="8"/>
      <c r="AW3230" s="2"/>
      <c r="AX3230" s="2"/>
      <c r="AY3230" s="2"/>
      <c r="AZ3230" s="2"/>
      <c r="BA3230" s="2"/>
      <c r="BB3230" s="2"/>
      <c r="BC3230" s="2"/>
      <c r="BD3230" s="8"/>
      <c r="BF3230" s="2"/>
      <c r="BH3230" s="2"/>
      <c r="BJ3230" s="2"/>
      <c r="BK3230" s="2"/>
      <c r="BL3230" s="2"/>
      <c r="BM3230" s="8"/>
    </row>
    <row r="3231" spans="14:65" x14ac:dyDescent="0.25">
      <c r="N3231" s="39"/>
      <c r="O3231" s="2"/>
      <c r="P3231" s="2"/>
      <c r="Q3231" s="2"/>
      <c r="R3231" s="2"/>
      <c r="S3231" s="2"/>
      <c r="V3231" s="2"/>
      <c r="W3231" s="2"/>
      <c r="X3231" s="2"/>
      <c r="Y3231" s="2"/>
      <c r="Z3231" s="2"/>
      <c r="AA3231" s="2"/>
      <c r="AB3231" s="2"/>
      <c r="AC3231" s="8"/>
      <c r="AE3231" s="2"/>
      <c r="AF3231" s="2"/>
      <c r="AG3231" s="2"/>
      <c r="AH3231" s="2"/>
      <c r="AI3231" s="2"/>
      <c r="AJ3231" s="2"/>
      <c r="AK3231" s="2"/>
      <c r="AL3231" s="8"/>
      <c r="AN3231" s="2"/>
      <c r="AO3231" s="2"/>
      <c r="AP3231" s="2"/>
      <c r="AQ3231" s="2"/>
      <c r="AR3231" s="2"/>
      <c r="AS3231" s="2"/>
      <c r="AT3231" s="2"/>
      <c r="AU3231" s="8"/>
      <c r="AW3231" s="2"/>
      <c r="AX3231" s="2"/>
      <c r="AY3231" s="2"/>
      <c r="AZ3231" s="2"/>
      <c r="BA3231" s="2"/>
      <c r="BB3231" s="2"/>
      <c r="BC3231" s="2"/>
      <c r="BD3231" s="8"/>
      <c r="BF3231" s="2"/>
      <c r="BH3231" s="2"/>
      <c r="BJ3231" s="2"/>
      <c r="BK3231" s="2"/>
      <c r="BL3231" s="2"/>
      <c r="BM3231" s="8"/>
    </row>
    <row r="3232" spans="14:65" x14ac:dyDescent="0.25">
      <c r="N3232" s="39"/>
      <c r="O3232" s="2"/>
      <c r="P3232" s="2"/>
      <c r="Q3232" s="2"/>
      <c r="R3232" s="2"/>
      <c r="S3232" s="2"/>
      <c r="V3232" s="2"/>
      <c r="W3232" s="2"/>
      <c r="X3232" s="2"/>
      <c r="Y3232" s="2"/>
      <c r="Z3232" s="2"/>
      <c r="AA3232" s="2"/>
      <c r="AB3232" s="2"/>
      <c r="AC3232" s="8"/>
      <c r="AE3232" s="2"/>
      <c r="AF3232" s="2"/>
      <c r="AG3232" s="2"/>
      <c r="AH3232" s="2"/>
      <c r="AI3232" s="2"/>
      <c r="AJ3232" s="2"/>
      <c r="AK3232" s="2"/>
      <c r="AL3232" s="8"/>
      <c r="AN3232" s="2"/>
      <c r="AO3232" s="2"/>
      <c r="AP3232" s="2"/>
      <c r="AQ3232" s="2"/>
      <c r="AR3232" s="2"/>
      <c r="AS3232" s="2"/>
      <c r="AT3232" s="2"/>
      <c r="AU3232" s="8"/>
      <c r="AW3232" s="2"/>
      <c r="AX3232" s="2"/>
      <c r="AY3232" s="2"/>
      <c r="AZ3232" s="2"/>
      <c r="BA3232" s="2"/>
      <c r="BB3232" s="2"/>
      <c r="BC3232" s="2"/>
      <c r="BD3232" s="8"/>
      <c r="BF3232" s="2"/>
      <c r="BH3232" s="2"/>
      <c r="BJ3232" s="2"/>
      <c r="BK3232" s="2"/>
      <c r="BL3232" s="2"/>
      <c r="BM3232" s="8"/>
    </row>
    <row r="3233" spans="14:65" x14ac:dyDescent="0.25">
      <c r="N3233" s="39"/>
      <c r="O3233" s="2"/>
      <c r="P3233" s="2"/>
      <c r="Q3233" s="2"/>
      <c r="R3233" s="2"/>
      <c r="S3233" s="2"/>
      <c r="V3233" s="2"/>
      <c r="W3233" s="2"/>
      <c r="X3233" s="2"/>
      <c r="Y3233" s="2"/>
      <c r="Z3233" s="2"/>
      <c r="AA3233" s="2"/>
      <c r="AB3233" s="2"/>
      <c r="AC3233" s="8"/>
      <c r="AE3233" s="2"/>
      <c r="AF3233" s="2"/>
      <c r="AG3233" s="2"/>
      <c r="AH3233" s="2"/>
      <c r="AI3233" s="2"/>
      <c r="AJ3233" s="2"/>
      <c r="AK3233" s="2"/>
      <c r="AL3233" s="8"/>
      <c r="AN3233" s="2"/>
      <c r="AO3233" s="2"/>
      <c r="AP3233" s="2"/>
      <c r="AQ3233" s="2"/>
      <c r="AR3233" s="2"/>
      <c r="AS3233" s="2"/>
      <c r="AT3233" s="2"/>
      <c r="AU3233" s="8"/>
      <c r="AW3233" s="2"/>
      <c r="AX3233" s="2"/>
      <c r="AY3233" s="2"/>
      <c r="AZ3233" s="2"/>
      <c r="BA3233" s="2"/>
      <c r="BB3233" s="2"/>
      <c r="BC3233" s="2"/>
      <c r="BD3233" s="8"/>
      <c r="BF3233" s="2"/>
      <c r="BH3233" s="2"/>
      <c r="BJ3233" s="2"/>
      <c r="BK3233" s="2"/>
      <c r="BL3233" s="2"/>
      <c r="BM3233" s="8"/>
    </row>
    <row r="3234" spans="14:65" x14ac:dyDescent="0.25">
      <c r="N3234" s="39"/>
      <c r="O3234" s="2"/>
      <c r="P3234" s="2"/>
      <c r="Q3234" s="2"/>
      <c r="R3234" s="2"/>
      <c r="S3234" s="2"/>
      <c r="V3234" s="2"/>
      <c r="W3234" s="2"/>
      <c r="X3234" s="2"/>
      <c r="Y3234" s="2"/>
      <c r="Z3234" s="2"/>
      <c r="AA3234" s="2"/>
      <c r="AB3234" s="2"/>
      <c r="AC3234" s="8"/>
      <c r="AE3234" s="2"/>
      <c r="AF3234" s="2"/>
      <c r="AG3234" s="2"/>
      <c r="AH3234" s="2"/>
      <c r="AI3234" s="2"/>
      <c r="AJ3234" s="2"/>
      <c r="AK3234" s="2"/>
      <c r="AL3234" s="8"/>
      <c r="AN3234" s="2"/>
      <c r="AO3234" s="2"/>
      <c r="AP3234" s="2"/>
      <c r="AQ3234" s="2"/>
      <c r="AR3234" s="2"/>
      <c r="AS3234" s="2"/>
      <c r="AT3234" s="2"/>
      <c r="AU3234" s="8"/>
      <c r="AW3234" s="2"/>
      <c r="AX3234" s="2"/>
      <c r="AY3234" s="2"/>
      <c r="AZ3234" s="2"/>
      <c r="BA3234" s="2"/>
      <c r="BB3234" s="2"/>
      <c r="BC3234" s="2"/>
      <c r="BD3234" s="8"/>
      <c r="BF3234" s="2"/>
      <c r="BH3234" s="2"/>
      <c r="BJ3234" s="2"/>
      <c r="BK3234" s="2"/>
      <c r="BL3234" s="2"/>
      <c r="BM3234" s="8"/>
    </row>
    <row r="3235" spans="14:65" x14ac:dyDescent="0.25">
      <c r="N3235" s="39"/>
      <c r="O3235" s="2"/>
      <c r="P3235" s="2"/>
      <c r="Q3235" s="2"/>
      <c r="R3235" s="2"/>
      <c r="S3235" s="2"/>
      <c r="V3235" s="2"/>
      <c r="W3235" s="2"/>
      <c r="X3235" s="2"/>
      <c r="Y3235" s="2"/>
      <c r="Z3235" s="2"/>
      <c r="AA3235" s="2"/>
      <c r="AB3235" s="2"/>
      <c r="AC3235" s="8"/>
      <c r="AE3235" s="2"/>
      <c r="AF3235" s="2"/>
      <c r="AG3235" s="2"/>
      <c r="AH3235" s="2"/>
      <c r="AI3235" s="2"/>
      <c r="AJ3235" s="2"/>
      <c r="AK3235" s="2"/>
      <c r="AL3235" s="8"/>
      <c r="AN3235" s="2"/>
      <c r="AO3235" s="2"/>
      <c r="AP3235" s="2"/>
      <c r="AQ3235" s="2"/>
      <c r="AR3235" s="2"/>
      <c r="AS3235" s="2"/>
      <c r="AT3235" s="2"/>
      <c r="AU3235" s="8"/>
      <c r="AW3235" s="2"/>
      <c r="AX3235" s="2"/>
      <c r="AY3235" s="2"/>
      <c r="AZ3235" s="2"/>
      <c r="BA3235" s="2"/>
      <c r="BB3235" s="2"/>
      <c r="BC3235" s="2"/>
      <c r="BD3235" s="8"/>
      <c r="BF3235" s="2"/>
      <c r="BH3235" s="2"/>
      <c r="BJ3235" s="2"/>
      <c r="BK3235" s="2"/>
      <c r="BL3235" s="2"/>
      <c r="BM3235" s="8"/>
    </row>
    <row r="3236" spans="14:65" x14ac:dyDescent="0.25">
      <c r="N3236" s="39"/>
      <c r="O3236" s="2"/>
      <c r="P3236" s="2"/>
      <c r="Q3236" s="2"/>
      <c r="R3236" s="2"/>
      <c r="S3236" s="2"/>
      <c r="V3236" s="2"/>
      <c r="W3236" s="2"/>
      <c r="X3236" s="2"/>
      <c r="Y3236" s="2"/>
      <c r="Z3236" s="2"/>
      <c r="AA3236" s="2"/>
      <c r="AB3236" s="2"/>
      <c r="AC3236" s="8"/>
      <c r="AE3236" s="2"/>
      <c r="AF3236" s="2"/>
      <c r="AG3236" s="2"/>
      <c r="AH3236" s="2"/>
      <c r="AI3236" s="2"/>
      <c r="AJ3236" s="2"/>
      <c r="AK3236" s="2"/>
      <c r="AL3236" s="8"/>
      <c r="AN3236" s="2"/>
      <c r="AO3236" s="2"/>
      <c r="AP3236" s="2"/>
      <c r="AQ3236" s="2"/>
      <c r="AR3236" s="2"/>
      <c r="AS3236" s="2"/>
      <c r="AT3236" s="2"/>
      <c r="AU3236" s="8"/>
      <c r="AW3236" s="2"/>
      <c r="AX3236" s="2"/>
      <c r="AY3236" s="2"/>
      <c r="AZ3236" s="2"/>
      <c r="BA3236" s="2"/>
      <c r="BB3236" s="2"/>
      <c r="BC3236" s="2"/>
      <c r="BD3236" s="8"/>
      <c r="BF3236" s="2"/>
      <c r="BH3236" s="2"/>
      <c r="BJ3236" s="2"/>
      <c r="BK3236" s="2"/>
      <c r="BL3236" s="2"/>
      <c r="BM3236" s="8"/>
    </row>
    <row r="3237" spans="14:65" x14ac:dyDescent="0.25">
      <c r="N3237" s="39"/>
      <c r="O3237" s="2"/>
      <c r="P3237" s="2"/>
      <c r="Q3237" s="2"/>
      <c r="R3237" s="2"/>
      <c r="S3237" s="2"/>
      <c r="V3237" s="2"/>
      <c r="W3237" s="2"/>
      <c r="X3237" s="2"/>
      <c r="Y3237" s="2"/>
      <c r="Z3237" s="2"/>
      <c r="AA3237" s="2"/>
      <c r="AB3237" s="2"/>
      <c r="AC3237" s="8"/>
      <c r="AE3237" s="2"/>
      <c r="AF3237" s="2"/>
      <c r="AG3237" s="2"/>
      <c r="AH3237" s="2"/>
      <c r="AI3237" s="2"/>
      <c r="AJ3237" s="2"/>
      <c r="AK3237" s="2"/>
      <c r="AL3237" s="8"/>
      <c r="AN3237" s="2"/>
      <c r="AO3237" s="2"/>
      <c r="AP3237" s="2"/>
      <c r="AQ3237" s="2"/>
      <c r="AR3237" s="2"/>
      <c r="AS3237" s="2"/>
      <c r="AT3237" s="2"/>
      <c r="AU3237" s="8"/>
      <c r="AW3237" s="2"/>
      <c r="AX3237" s="2"/>
      <c r="AY3237" s="2"/>
      <c r="AZ3237" s="2"/>
      <c r="BA3237" s="2"/>
      <c r="BB3237" s="2"/>
      <c r="BC3237" s="2"/>
      <c r="BD3237" s="8"/>
      <c r="BF3237" s="2"/>
      <c r="BH3237" s="2"/>
      <c r="BJ3237" s="2"/>
      <c r="BK3237" s="2"/>
      <c r="BL3237" s="2"/>
      <c r="BM3237" s="8"/>
    </row>
    <row r="3238" spans="14:65" x14ac:dyDescent="0.25">
      <c r="N3238" s="39"/>
      <c r="O3238" s="2"/>
      <c r="P3238" s="2"/>
      <c r="Q3238" s="2"/>
      <c r="R3238" s="2"/>
      <c r="S3238" s="2"/>
      <c r="V3238" s="2"/>
      <c r="W3238" s="2"/>
      <c r="X3238" s="2"/>
      <c r="Y3238" s="2"/>
      <c r="Z3238" s="2"/>
      <c r="AA3238" s="2"/>
      <c r="AB3238" s="2"/>
      <c r="AC3238" s="8"/>
      <c r="AE3238" s="2"/>
      <c r="AF3238" s="2"/>
      <c r="AG3238" s="2"/>
      <c r="AH3238" s="2"/>
      <c r="AI3238" s="2"/>
      <c r="AJ3238" s="2"/>
      <c r="AK3238" s="2"/>
      <c r="AL3238" s="8"/>
      <c r="AN3238" s="2"/>
      <c r="AO3238" s="2"/>
      <c r="AP3238" s="2"/>
      <c r="AQ3238" s="2"/>
      <c r="AR3238" s="2"/>
      <c r="AS3238" s="2"/>
      <c r="AT3238" s="2"/>
      <c r="AU3238" s="8"/>
      <c r="AW3238" s="2"/>
      <c r="AX3238" s="2"/>
      <c r="AY3238" s="2"/>
      <c r="AZ3238" s="2"/>
      <c r="BA3238" s="2"/>
      <c r="BB3238" s="2"/>
      <c r="BC3238" s="2"/>
      <c r="BD3238" s="8"/>
      <c r="BF3238" s="2"/>
      <c r="BH3238" s="2"/>
      <c r="BJ3238" s="2"/>
      <c r="BK3238" s="2"/>
      <c r="BL3238" s="2"/>
      <c r="BM3238" s="8"/>
    </row>
    <row r="3239" spans="14:65" x14ac:dyDescent="0.25">
      <c r="N3239" s="39"/>
      <c r="O3239" s="2"/>
      <c r="P3239" s="2"/>
      <c r="Q3239" s="2"/>
      <c r="R3239" s="2"/>
      <c r="S3239" s="2"/>
      <c r="V3239" s="2"/>
      <c r="W3239" s="2"/>
      <c r="X3239" s="2"/>
      <c r="Y3239" s="2"/>
      <c r="Z3239" s="2"/>
      <c r="AA3239" s="2"/>
      <c r="AB3239" s="2"/>
      <c r="AC3239" s="8"/>
      <c r="AE3239" s="2"/>
      <c r="AF3239" s="2"/>
      <c r="AG3239" s="2"/>
      <c r="AH3239" s="2"/>
      <c r="AI3239" s="2"/>
      <c r="AJ3239" s="2"/>
      <c r="AK3239" s="2"/>
      <c r="AL3239" s="8"/>
      <c r="AN3239" s="2"/>
      <c r="AO3239" s="2"/>
      <c r="AP3239" s="2"/>
      <c r="AQ3239" s="2"/>
      <c r="AR3239" s="2"/>
      <c r="AS3239" s="2"/>
      <c r="AT3239" s="2"/>
      <c r="AU3239" s="8"/>
      <c r="AW3239" s="2"/>
      <c r="AX3239" s="2"/>
      <c r="AY3239" s="2"/>
      <c r="AZ3239" s="2"/>
      <c r="BA3239" s="2"/>
      <c r="BB3239" s="2"/>
      <c r="BC3239" s="2"/>
      <c r="BD3239" s="8"/>
      <c r="BF3239" s="2"/>
      <c r="BH3239" s="2"/>
      <c r="BJ3239" s="2"/>
      <c r="BK3239" s="2"/>
      <c r="BL3239" s="2"/>
      <c r="BM3239" s="8"/>
    </row>
    <row r="3240" spans="14:65" x14ac:dyDescent="0.25">
      <c r="N3240" s="39"/>
      <c r="O3240" s="2"/>
      <c r="P3240" s="2"/>
      <c r="Q3240" s="2"/>
      <c r="R3240" s="2"/>
      <c r="S3240" s="2"/>
      <c r="V3240" s="2"/>
      <c r="W3240" s="2"/>
      <c r="X3240" s="2"/>
      <c r="Y3240" s="2"/>
      <c r="Z3240" s="2"/>
      <c r="AA3240" s="2"/>
      <c r="AB3240" s="2"/>
      <c r="AC3240" s="8"/>
      <c r="AE3240" s="2"/>
      <c r="AF3240" s="2"/>
      <c r="AG3240" s="2"/>
      <c r="AH3240" s="2"/>
      <c r="AI3240" s="2"/>
      <c r="AJ3240" s="2"/>
      <c r="AK3240" s="2"/>
      <c r="AL3240" s="8"/>
      <c r="AN3240" s="2"/>
      <c r="AO3240" s="2"/>
      <c r="AP3240" s="2"/>
      <c r="AQ3240" s="2"/>
      <c r="AR3240" s="2"/>
      <c r="AS3240" s="2"/>
      <c r="AT3240" s="2"/>
      <c r="AU3240" s="8"/>
      <c r="AW3240" s="2"/>
      <c r="AX3240" s="2"/>
      <c r="AY3240" s="2"/>
      <c r="AZ3240" s="2"/>
      <c r="BA3240" s="2"/>
      <c r="BB3240" s="2"/>
      <c r="BC3240" s="2"/>
      <c r="BD3240" s="8"/>
      <c r="BF3240" s="2"/>
      <c r="BH3240" s="2"/>
      <c r="BJ3240" s="2"/>
      <c r="BK3240" s="2"/>
      <c r="BL3240" s="2"/>
      <c r="BM3240" s="8"/>
    </row>
    <row r="3241" spans="14:65" x14ac:dyDescent="0.25">
      <c r="N3241" s="39"/>
      <c r="O3241" s="2"/>
      <c r="P3241" s="2"/>
      <c r="Q3241" s="2"/>
      <c r="R3241" s="2"/>
      <c r="S3241" s="2"/>
      <c r="V3241" s="2"/>
      <c r="W3241" s="2"/>
      <c r="X3241" s="2"/>
      <c r="Y3241" s="2"/>
      <c r="Z3241" s="2"/>
      <c r="AA3241" s="2"/>
      <c r="AB3241" s="2"/>
      <c r="AC3241" s="8"/>
      <c r="AE3241" s="2"/>
      <c r="AF3241" s="2"/>
      <c r="AG3241" s="2"/>
      <c r="AH3241" s="2"/>
      <c r="AI3241" s="2"/>
      <c r="AJ3241" s="2"/>
      <c r="AK3241" s="2"/>
      <c r="AL3241" s="8"/>
      <c r="AN3241" s="2"/>
      <c r="AO3241" s="2"/>
      <c r="AP3241" s="2"/>
      <c r="AQ3241" s="2"/>
      <c r="AR3241" s="2"/>
      <c r="AS3241" s="2"/>
      <c r="AT3241" s="2"/>
      <c r="AU3241" s="8"/>
      <c r="AW3241" s="2"/>
      <c r="AX3241" s="2"/>
      <c r="AY3241" s="2"/>
      <c r="AZ3241" s="2"/>
      <c r="BA3241" s="2"/>
      <c r="BB3241" s="2"/>
      <c r="BC3241" s="2"/>
      <c r="BD3241" s="8"/>
      <c r="BF3241" s="2"/>
      <c r="BH3241" s="2"/>
      <c r="BJ3241" s="2"/>
      <c r="BK3241" s="2"/>
      <c r="BL3241" s="2"/>
      <c r="BM3241" s="8"/>
    </row>
    <row r="3242" spans="14:65" x14ac:dyDescent="0.25">
      <c r="N3242" s="39"/>
      <c r="O3242" s="2"/>
      <c r="P3242" s="2"/>
      <c r="Q3242" s="2"/>
      <c r="R3242" s="2"/>
      <c r="S3242" s="2"/>
      <c r="V3242" s="2"/>
      <c r="W3242" s="2"/>
      <c r="X3242" s="2"/>
      <c r="Y3242" s="2"/>
      <c r="Z3242" s="2"/>
      <c r="AA3242" s="2"/>
      <c r="AB3242" s="2"/>
      <c r="AC3242" s="8"/>
      <c r="AE3242" s="2"/>
      <c r="AF3242" s="2"/>
      <c r="AG3242" s="2"/>
      <c r="AH3242" s="2"/>
      <c r="AI3242" s="2"/>
      <c r="AJ3242" s="2"/>
      <c r="AK3242" s="2"/>
      <c r="AL3242" s="8"/>
      <c r="AN3242" s="2"/>
      <c r="AO3242" s="2"/>
      <c r="AP3242" s="2"/>
      <c r="AQ3242" s="2"/>
      <c r="AR3242" s="2"/>
      <c r="AS3242" s="2"/>
      <c r="AT3242" s="2"/>
      <c r="AU3242" s="8"/>
      <c r="AW3242" s="2"/>
      <c r="AX3242" s="2"/>
      <c r="AY3242" s="2"/>
      <c r="AZ3242" s="2"/>
      <c r="BA3242" s="2"/>
      <c r="BB3242" s="2"/>
      <c r="BC3242" s="2"/>
      <c r="BD3242" s="8"/>
      <c r="BF3242" s="2"/>
      <c r="BH3242" s="2"/>
      <c r="BJ3242" s="2"/>
      <c r="BK3242" s="2"/>
      <c r="BL3242" s="2"/>
      <c r="BM3242" s="8"/>
    </row>
    <row r="3243" spans="14:65" x14ac:dyDescent="0.25">
      <c r="N3243" s="39"/>
      <c r="O3243" s="2"/>
      <c r="P3243" s="2"/>
      <c r="Q3243" s="2"/>
      <c r="R3243" s="2"/>
      <c r="S3243" s="2"/>
      <c r="V3243" s="2"/>
      <c r="W3243" s="2"/>
      <c r="X3243" s="2"/>
      <c r="Y3243" s="2"/>
      <c r="Z3243" s="2"/>
      <c r="AA3243" s="2"/>
      <c r="AB3243" s="2"/>
      <c r="AC3243" s="8"/>
      <c r="AE3243" s="2"/>
      <c r="AF3243" s="2"/>
      <c r="AG3243" s="2"/>
      <c r="AH3243" s="2"/>
      <c r="AI3243" s="2"/>
      <c r="AJ3243" s="2"/>
      <c r="AK3243" s="2"/>
      <c r="AL3243" s="8"/>
      <c r="AN3243" s="2"/>
      <c r="AO3243" s="2"/>
      <c r="AP3243" s="2"/>
      <c r="AQ3243" s="2"/>
      <c r="AR3243" s="2"/>
      <c r="AS3243" s="2"/>
      <c r="AT3243" s="2"/>
      <c r="AU3243" s="8"/>
      <c r="AW3243" s="2"/>
      <c r="AX3243" s="2"/>
      <c r="AY3243" s="2"/>
      <c r="AZ3243" s="2"/>
      <c r="BA3243" s="2"/>
      <c r="BB3243" s="2"/>
      <c r="BC3243" s="2"/>
      <c r="BD3243" s="8"/>
      <c r="BF3243" s="2"/>
      <c r="BH3243" s="2"/>
      <c r="BJ3243" s="2"/>
      <c r="BK3243" s="2"/>
      <c r="BL3243" s="2"/>
      <c r="BM3243" s="8"/>
    </row>
    <row r="3244" spans="14:65" x14ac:dyDescent="0.25">
      <c r="N3244" s="39"/>
      <c r="O3244" s="2"/>
      <c r="P3244" s="2"/>
      <c r="Q3244" s="2"/>
      <c r="R3244" s="2"/>
      <c r="S3244" s="2"/>
      <c r="V3244" s="2"/>
      <c r="W3244" s="2"/>
      <c r="X3244" s="2"/>
      <c r="Y3244" s="2"/>
      <c r="Z3244" s="2"/>
      <c r="AA3244" s="2"/>
      <c r="AB3244" s="2"/>
      <c r="AC3244" s="8"/>
      <c r="AE3244" s="2"/>
      <c r="AF3244" s="2"/>
      <c r="AG3244" s="2"/>
      <c r="AH3244" s="2"/>
      <c r="AI3244" s="2"/>
      <c r="AJ3244" s="2"/>
      <c r="AK3244" s="2"/>
      <c r="AL3244" s="8"/>
      <c r="AN3244" s="2"/>
      <c r="AO3244" s="2"/>
      <c r="AP3244" s="2"/>
      <c r="AQ3244" s="2"/>
      <c r="AR3244" s="2"/>
      <c r="AS3244" s="2"/>
      <c r="AT3244" s="2"/>
      <c r="AU3244" s="8"/>
      <c r="AW3244" s="2"/>
      <c r="AX3244" s="2"/>
      <c r="AY3244" s="2"/>
      <c r="AZ3244" s="2"/>
      <c r="BA3244" s="2"/>
      <c r="BB3244" s="2"/>
      <c r="BC3244" s="2"/>
      <c r="BD3244" s="8"/>
      <c r="BF3244" s="2"/>
      <c r="BH3244" s="2"/>
      <c r="BJ3244" s="2"/>
      <c r="BK3244" s="2"/>
      <c r="BL3244" s="2"/>
      <c r="BM3244" s="8"/>
    </row>
    <row r="3245" spans="14:65" x14ac:dyDescent="0.25">
      <c r="N3245" s="39"/>
      <c r="O3245" s="2"/>
      <c r="P3245" s="2"/>
      <c r="Q3245" s="2"/>
      <c r="R3245" s="2"/>
      <c r="S3245" s="2"/>
      <c r="V3245" s="2"/>
      <c r="W3245" s="2"/>
      <c r="X3245" s="2"/>
      <c r="Y3245" s="2"/>
      <c r="Z3245" s="2"/>
      <c r="AA3245" s="2"/>
      <c r="AB3245" s="2"/>
      <c r="AC3245" s="8"/>
      <c r="AE3245" s="2"/>
      <c r="AF3245" s="2"/>
      <c r="AG3245" s="2"/>
      <c r="AH3245" s="2"/>
      <c r="AI3245" s="2"/>
      <c r="AJ3245" s="2"/>
      <c r="AK3245" s="2"/>
      <c r="AL3245" s="8"/>
      <c r="AN3245" s="2"/>
      <c r="AO3245" s="2"/>
      <c r="AP3245" s="2"/>
      <c r="AQ3245" s="2"/>
      <c r="AR3245" s="2"/>
      <c r="AS3245" s="2"/>
      <c r="AT3245" s="2"/>
      <c r="AU3245" s="8"/>
      <c r="AW3245" s="2"/>
      <c r="AX3245" s="2"/>
      <c r="AY3245" s="2"/>
      <c r="AZ3245" s="2"/>
      <c r="BA3245" s="2"/>
      <c r="BB3245" s="2"/>
      <c r="BC3245" s="2"/>
      <c r="BD3245" s="8"/>
      <c r="BF3245" s="2"/>
      <c r="BH3245" s="2"/>
      <c r="BJ3245" s="2"/>
      <c r="BK3245" s="2"/>
      <c r="BL3245" s="2"/>
      <c r="BM3245" s="8"/>
    </row>
    <row r="3246" spans="14:65" x14ac:dyDescent="0.25">
      <c r="N3246" s="39"/>
      <c r="O3246" s="2"/>
      <c r="P3246" s="2"/>
      <c r="Q3246" s="2"/>
      <c r="R3246" s="2"/>
      <c r="S3246" s="2"/>
      <c r="V3246" s="2"/>
      <c r="W3246" s="2"/>
      <c r="X3246" s="2"/>
      <c r="Y3246" s="2"/>
      <c r="Z3246" s="2"/>
      <c r="AA3246" s="2"/>
      <c r="AB3246" s="2"/>
      <c r="AC3246" s="8"/>
      <c r="AE3246" s="2"/>
      <c r="AF3246" s="2"/>
      <c r="AG3246" s="2"/>
      <c r="AH3246" s="2"/>
      <c r="AI3246" s="2"/>
      <c r="AJ3246" s="2"/>
      <c r="AK3246" s="2"/>
      <c r="AL3246" s="8"/>
      <c r="AN3246" s="2"/>
      <c r="AO3246" s="2"/>
      <c r="AP3246" s="2"/>
      <c r="AQ3246" s="2"/>
      <c r="AR3246" s="2"/>
      <c r="AS3246" s="2"/>
      <c r="AT3246" s="2"/>
      <c r="AU3246" s="8"/>
      <c r="AW3246" s="2"/>
      <c r="AX3246" s="2"/>
      <c r="AY3246" s="2"/>
      <c r="AZ3246" s="2"/>
      <c r="BA3246" s="2"/>
      <c r="BB3246" s="2"/>
      <c r="BC3246" s="2"/>
      <c r="BD3246" s="8"/>
      <c r="BF3246" s="2"/>
      <c r="BH3246" s="2"/>
      <c r="BJ3246" s="2"/>
      <c r="BK3246" s="2"/>
      <c r="BL3246" s="2"/>
      <c r="BM3246" s="8"/>
    </row>
    <row r="3247" spans="14:65" x14ac:dyDescent="0.25">
      <c r="N3247" s="39"/>
      <c r="O3247" s="2"/>
      <c r="P3247" s="2"/>
      <c r="Q3247" s="2"/>
      <c r="R3247" s="2"/>
      <c r="S3247" s="2"/>
      <c r="V3247" s="2"/>
      <c r="W3247" s="2"/>
      <c r="X3247" s="2"/>
      <c r="Y3247" s="2"/>
      <c r="Z3247" s="2"/>
      <c r="AA3247" s="2"/>
      <c r="AB3247" s="2"/>
      <c r="AC3247" s="8"/>
      <c r="AE3247" s="2"/>
      <c r="AF3247" s="2"/>
      <c r="AG3247" s="2"/>
      <c r="AH3247" s="2"/>
      <c r="AI3247" s="2"/>
      <c r="AJ3247" s="2"/>
      <c r="AK3247" s="2"/>
      <c r="AL3247" s="8"/>
      <c r="AN3247" s="2"/>
      <c r="AO3247" s="2"/>
      <c r="AP3247" s="2"/>
      <c r="AQ3247" s="2"/>
      <c r="AR3247" s="2"/>
      <c r="AS3247" s="2"/>
      <c r="AT3247" s="2"/>
      <c r="AU3247" s="8"/>
      <c r="AW3247" s="2"/>
      <c r="AX3247" s="2"/>
      <c r="AY3247" s="2"/>
      <c r="AZ3247" s="2"/>
      <c r="BA3247" s="2"/>
      <c r="BB3247" s="2"/>
      <c r="BC3247" s="2"/>
      <c r="BD3247" s="8"/>
      <c r="BF3247" s="2"/>
      <c r="BH3247" s="2"/>
      <c r="BJ3247" s="2"/>
      <c r="BK3247" s="2"/>
      <c r="BL3247" s="2"/>
      <c r="BM3247" s="8"/>
    </row>
    <row r="3248" spans="14:65" x14ac:dyDescent="0.25">
      <c r="N3248" s="39"/>
      <c r="O3248" s="2"/>
      <c r="P3248" s="2"/>
      <c r="Q3248" s="2"/>
      <c r="R3248" s="2"/>
      <c r="S3248" s="2"/>
      <c r="V3248" s="2"/>
      <c r="W3248" s="2"/>
      <c r="X3248" s="2"/>
      <c r="Y3248" s="2"/>
      <c r="Z3248" s="2"/>
      <c r="AA3248" s="2"/>
      <c r="AB3248" s="2"/>
      <c r="AC3248" s="8"/>
      <c r="AE3248" s="2"/>
      <c r="AF3248" s="2"/>
      <c r="AG3248" s="2"/>
      <c r="AH3248" s="2"/>
      <c r="AI3248" s="2"/>
      <c r="AJ3248" s="2"/>
      <c r="AK3248" s="2"/>
      <c r="AL3248" s="8"/>
      <c r="AN3248" s="2"/>
      <c r="AO3248" s="2"/>
      <c r="AP3248" s="2"/>
      <c r="AQ3248" s="2"/>
      <c r="AR3248" s="2"/>
      <c r="AS3248" s="2"/>
      <c r="AT3248" s="2"/>
      <c r="AU3248" s="8"/>
      <c r="AW3248" s="2"/>
      <c r="AX3248" s="2"/>
      <c r="AY3248" s="2"/>
      <c r="AZ3248" s="2"/>
      <c r="BA3248" s="2"/>
      <c r="BB3248" s="2"/>
      <c r="BC3248" s="2"/>
      <c r="BD3248" s="8"/>
      <c r="BF3248" s="2"/>
      <c r="BH3248" s="2"/>
      <c r="BJ3248" s="2"/>
      <c r="BK3248" s="2"/>
      <c r="BL3248" s="2"/>
      <c r="BM3248" s="8"/>
    </row>
    <row r="3249" spans="14:65" x14ac:dyDescent="0.25">
      <c r="N3249" s="39"/>
      <c r="O3249" s="2"/>
      <c r="P3249" s="2"/>
      <c r="Q3249" s="2"/>
      <c r="R3249" s="2"/>
      <c r="S3249" s="2"/>
      <c r="V3249" s="2"/>
      <c r="W3249" s="2"/>
      <c r="X3249" s="2"/>
      <c r="Y3249" s="2"/>
      <c r="Z3249" s="2"/>
      <c r="AA3249" s="2"/>
      <c r="AB3249" s="2"/>
      <c r="AC3249" s="8"/>
      <c r="AE3249" s="2"/>
      <c r="AF3249" s="2"/>
      <c r="AG3249" s="2"/>
      <c r="AH3249" s="2"/>
      <c r="AI3249" s="2"/>
      <c r="AJ3249" s="2"/>
      <c r="AK3249" s="2"/>
      <c r="AL3249" s="8"/>
      <c r="AN3249" s="2"/>
      <c r="AO3249" s="2"/>
      <c r="AP3249" s="2"/>
      <c r="AQ3249" s="2"/>
      <c r="AR3249" s="2"/>
      <c r="AS3249" s="2"/>
      <c r="AT3249" s="2"/>
      <c r="AU3249" s="8"/>
      <c r="AW3249" s="2"/>
      <c r="AX3249" s="2"/>
      <c r="AY3249" s="2"/>
      <c r="AZ3249" s="2"/>
      <c r="BA3249" s="2"/>
      <c r="BB3249" s="2"/>
      <c r="BC3249" s="2"/>
      <c r="BD3249" s="8"/>
      <c r="BF3249" s="2"/>
      <c r="BH3249" s="2"/>
      <c r="BJ3249" s="2"/>
      <c r="BK3249" s="2"/>
      <c r="BL3249" s="2"/>
      <c r="BM3249" s="8"/>
    </row>
    <row r="3250" spans="14:65" x14ac:dyDescent="0.25">
      <c r="N3250" s="39"/>
      <c r="O3250" s="2"/>
      <c r="P3250" s="2"/>
      <c r="Q3250" s="2"/>
      <c r="R3250" s="2"/>
      <c r="S3250" s="2"/>
      <c r="V3250" s="2"/>
      <c r="W3250" s="2"/>
      <c r="X3250" s="2"/>
      <c r="Y3250" s="2"/>
      <c r="Z3250" s="2"/>
      <c r="AA3250" s="2"/>
      <c r="AB3250" s="2"/>
      <c r="AC3250" s="8"/>
      <c r="AE3250" s="2"/>
      <c r="AF3250" s="2"/>
      <c r="AG3250" s="2"/>
      <c r="AH3250" s="2"/>
      <c r="AI3250" s="2"/>
      <c r="AJ3250" s="2"/>
      <c r="AK3250" s="2"/>
      <c r="AL3250" s="8"/>
      <c r="AN3250" s="2"/>
      <c r="AO3250" s="2"/>
      <c r="AP3250" s="2"/>
      <c r="AQ3250" s="2"/>
      <c r="AR3250" s="2"/>
      <c r="AS3250" s="2"/>
      <c r="AT3250" s="2"/>
      <c r="AU3250" s="8"/>
      <c r="AW3250" s="2"/>
      <c r="AX3250" s="2"/>
      <c r="AY3250" s="2"/>
      <c r="AZ3250" s="2"/>
      <c r="BA3250" s="2"/>
      <c r="BB3250" s="2"/>
      <c r="BC3250" s="2"/>
      <c r="BD3250" s="8"/>
      <c r="BF3250" s="2"/>
      <c r="BH3250" s="2"/>
      <c r="BJ3250" s="2"/>
      <c r="BK3250" s="2"/>
      <c r="BL3250" s="2"/>
      <c r="BM3250" s="8"/>
    </row>
    <row r="3251" spans="14:65" x14ac:dyDescent="0.25">
      <c r="N3251" s="39"/>
      <c r="O3251" s="2"/>
      <c r="P3251" s="2"/>
      <c r="Q3251" s="2"/>
      <c r="R3251" s="2"/>
      <c r="S3251" s="2"/>
      <c r="V3251" s="2"/>
      <c r="W3251" s="2"/>
      <c r="X3251" s="2"/>
      <c r="Y3251" s="2"/>
      <c r="Z3251" s="2"/>
      <c r="AA3251" s="2"/>
      <c r="AB3251" s="2"/>
      <c r="AC3251" s="8"/>
      <c r="AE3251" s="2"/>
      <c r="AF3251" s="2"/>
      <c r="AG3251" s="2"/>
      <c r="AH3251" s="2"/>
      <c r="AI3251" s="2"/>
      <c r="AJ3251" s="2"/>
      <c r="AK3251" s="2"/>
      <c r="AL3251" s="8"/>
      <c r="AN3251" s="2"/>
      <c r="AO3251" s="2"/>
      <c r="AP3251" s="2"/>
      <c r="AQ3251" s="2"/>
      <c r="AR3251" s="2"/>
      <c r="AS3251" s="2"/>
      <c r="AT3251" s="2"/>
      <c r="AU3251" s="8"/>
      <c r="AW3251" s="2"/>
      <c r="AX3251" s="2"/>
      <c r="AY3251" s="2"/>
      <c r="AZ3251" s="2"/>
      <c r="BA3251" s="2"/>
      <c r="BB3251" s="2"/>
      <c r="BC3251" s="2"/>
      <c r="BD3251" s="8"/>
      <c r="BF3251" s="2"/>
      <c r="BH3251" s="2"/>
      <c r="BJ3251" s="2"/>
      <c r="BK3251" s="2"/>
      <c r="BL3251" s="2"/>
      <c r="BM3251" s="8"/>
    </row>
    <row r="3252" spans="14:65" x14ac:dyDescent="0.25">
      <c r="N3252" s="39"/>
      <c r="O3252" s="2"/>
      <c r="P3252" s="2"/>
      <c r="Q3252" s="2"/>
      <c r="R3252" s="2"/>
      <c r="S3252" s="2"/>
      <c r="V3252" s="2"/>
      <c r="W3252" s="2"/>
      <c r="X3252" s="2"/>
      <c r="Y3252" s="2"/>
      <c r="Z3252" s="2"/>
      <c r="AA3252" s="2"/>
      <c r="AB3252" s="2"/>
      <c r="AC3252" s="8"/>
      <c r="AE3252" s="2"/>
      <c r="AF3252" s="2"/>
      <c r="AG3252" s="2"/>
      <c r="AH3252" s="2"/>
      <c r="AI3252" s="2"/>
      <c r="AJ3252" s="2"/>
      <c r="AK3252" s="2"/>
      <c r="AL3252" s="8"/>
      <c r="AN3252" s="2"/>
      <c r="AO3252" s="2"/>
      <c r="AP3252" s="2"/>
      <c r="AQ3252" s="2"/>
      <c r="AR3252" s="2"/>
      <c r="AS3252" s="2"/>
      <c r="AT3252" s="2"/>
      <c r="AU3252" s="8"/>
      <c r="AW3252" s="2"/>
      <c r="AX3252" s="2"/>
      <c r="AY3252" s="2"/>
      <c r="AZ3252" s="2"/>
      <c r="BA3252" s="2"/>
      <c r="BB3252" s="2"/>
      <c r="BC3252" s="2"/>
      <c r="BD3252" s="8"/>
      <c r="BF3252" s="2"/>
      <c r="BH3252" s="2"/>
      <c r="BJ3252" s="2"/>
      <c r="BK3252" s="2"/>
      <c r="BL3252" s="2"/>
      <c r="BM3252" s="8"/>
    </row>
    <row r="3253" spans="14:65" x14ac:dyDescent="0.25">
      <c r="N3253" s="39"/>
      <c r="O3253" s="2"/>
      <c r="P3253" s="2"/>
      <c r="Q3253" s="2"/>
      <c r="R3253" s="2"/>
      <c r="S3253" s="2"/>
      <c r="V3253" s="2"/>
      <c r="W3253" s="2"/>
      <c r="X3253" s="2"/>
      <c r="Y3253" s="2"/>
      <c r="Z3253" s="2"/>
      <c r="AA3253" s="2"/>
      <c r="AB3253" s="2"/>
      <c r="AC3253" s="8"/>
      <c r="AE3253" s="2"/>
      <c r="AF3253" s="2"/>
      <c r="AG3253" s="2"/>
      <c r="AH3253" s="2"/>
      <c r="AI3253" s="2"/>
      <c r="AJ3253" s="2"/>
      <c r="AK3253" s="2"/>
      <c r="AL3253" s="8"/>
      <c r="AN3253" s="2"/>
      <c r="AO3253" s="2"/>
      <c r="AP3253" s="2"/>
      <c r="AQ3253" s="2"/>
      <c r="AR3253" s="2"/>
      <c r="AS3253" s="2"/>
      <c r="AT3253" s="2"/>
      <c r="AU3253" s="8"/>
      <c r="AW3253" s="2"/>
      <c r="AX3253" s="2"/>
      <c r="AY3253" s="2"/>
      <c r="AZ3253" s="2"/>
      <c r="BA3253" s="2"/>
      <c r="BB3253" s="2"/>
      <c r="BC3253" s="2"/>
      <c r="BD3253" s="8"/>
      <c r="BF3253" s="2"/>
      <c r="BH3253" s="2"/>
      <c r="BJ3253" s="2"/>
      <c r="BK3253" s="2"/>
      <c r="BL3253" s="2"/>
      <c r="BM3253" s="8"/>
    </row>
    <row r="3254" spans="14:65" x14ac:dyDescent="0.25">
      <c r="N3254" s="39"/>
      <c r="O3254" s="2"/>
      <c r="P3254" s="2"/>
      <c r="Q3254" s="2"/>
      <c r="R3254" s="2"/>
      <c r="S3254" s="2"/>
      <c r="V3254" s="2"/>
      <c r="W3254" s="2"/>
      <c r="X3254" s="2"/>
      <c r="Y3254" s="2"/>
      <c r="Z3254" s="2"/>
      <c r="AA3254" s="2"/>
      <c r="AB3254" s="2"/>
      <c r="AC3254" s="8"/>
      <c r="AE3254" s="2"/>
      <c r="AF3254" s="2"/>
      <c r="AG3254" s="2"/>
      <c r="AH3254" s="2"/>
      <c r="AI3254" s="2"/>
      <c r="AJ3254" s="2"/>
      <c r="AK3254" s="2"/>
      <c r="AL3254" s="8"/>
      <c r="AN3254" s="2"/>
      <c r="AO3254" s="2"/>
      <c r="AP3254" s="2"/>
      <c r="AQ3254" s="2"/>
      <c r="AR3254" s="2"/>
      <c r="AS3254" s="2"/>
      <c r="AT3254" s="2"/>
      <c r="AU3254" s="8"/>
      <c r="AW3254" s="2"/>
      <c r="AX3254" s="2"/>
      <c r="AY3254" s="2"/>
      <c r="AZ3254" s="2"/>
      <c r="BA3254" s="2"/>
      <c r="BB3254" s="2"/>
      <c r="BC3254" s="2"/>
      <c r="BD3254" s="8"/>
      <c r="BF3254" s="2"/>
      <c r="BH3254" s="2"/>
      <c r="BJ3254" s="2"/>
      <c r="BK3254" s="2"/>
      <c r="BL3254" s="2"/>
      <c r="BM3254" s="8"/>
    </row>
    <row r="3255" spans="14:65" x14ac:dyDescent="0.25">
      <c r="N3255" s="39"/>
      <c r="O3255" s="2"/>
      <c r="P3255" s="2"/>
      <c r="Q3255" s="2"/>
      <c r="R3255" s="2"/>
      <c r="S3255" s="2"/>
      <c r="V3255" s="2"/>
      <c r="W3255" s="2"/>
      <c r="X3255" s="2"/>
      <c r="Y3255" s="2"/>
      <c r="Z3255" s="2"/>
      <c r="AA3255" s="2"/>
      <c r="AB3255" s="2"/>
      <c r="AC3255" s="8"/>
      <c r="AE3255" s="2"/>
      <c r="AF3255" s="2"/>
      <c r="AG3255" s="2"/>
      <c r="AH3255" s="2"/>
      <c r="AI3255" s="2"/>
      <c r="AJ3255" s="2"/>
      <c r="AK3255" s="2"/>
      <c r="AL3255" s="8"/>
      <c r="AN3255" s="2"/>
      <c r="AO3255" s="2"/>
      <c r="AP3255" s="2"/>
      <c r="AQ3255" s="2"/>
      <c r="AR3255" s="2"/>
      <c r="AS3255" s="2"/>
      <c r="AT3255" s="2"/>
      <c r="AU3255" s="8"/>
      <c r="AW3255" s="2"/>
      <c r="AX3255" s="2"/>
      <c r="AY3255" s="2"/>
      <c r="AZ3255" s="2"/>
      <c r="BA3255" s="2"/>
      <c r="BB3255" s="2"/>
      <c r="BC3255" s="2"/>
      <c r="BD3255" s="8"/>
      <c r="BF3255" s="2"/>
      <c r="BH3255" s="2"/>
      <c r="BJ3255" s="2"/>
      <c r="BK3255" s="2"/>
      <c r="BL3255" s="2"/>
      <c r="BM3255" s="8"/>
    </row>
    <row r="3256" spans="14:65" x14ac:dyDescent="0.25">
      <c r="N3256" s="39"/>
      <c r="O3256" s="2"/>
      <c r="P3256" s="2"/>
      <c r="Q3256" s="2"/>
      <c r="R3256" s="2"/>
      <c r="S3256" s="2"/>
      <c r="V3256" s="2"/>
      <c r="W3256" s="2"/>
      <c r="X3256" s="2"/>
      <c r="Y3256" s="2"/>
      <c r="Z3256" s="2"/>
      <c r="AA3256" s="2"/>
      <c r="AB3256" s="2"/>
      <c r="AC3256" s="8"/>
      <c r="AE3256" s="2"/>
      <c r="AF3256" s="2"/>
      <c r="AG3256" s="2"/>
      <c r="AH3256" s="2"/>
      <c r="AI3256" s="2"/>
      <c r="AJ3256" s="2"/>
      <c r="AK3256" s="2"/>
      <c r="AL3256" s="8"/>
      <c r="AN3256" s="2"/>
      <c r="AO3256" s="2"/>
      <c r="AP3256" s="2"/>
      <c r="AQ3256" s="2"/>
      <c r="AR3256" s="2"/>
      <c r="AS3256" s="2"/>
      <c r="AT3256" s="2"/>
      <c r="AU3256" s="8"/>
      <c r="AW3256" s="2"/>
      <c r="AX3256" s="2"/>
      <c r="AY3256" s="2"/>
      <c r="AZ3256" s="2"/>
      <c r="BA3256" s="2"/>
      <c r="BB3256" s="2"/>
      <c r="BC3256" s="2"/>
      <c r="BD3256" s="8"/>
      <c r="BF3256" s="2"/>
      <c r="BH3256" s="2"/>
      <c r="BJ3256" s="2"/>
      <c r="BK3256" s="2"/>
      <c r="BL3256" s="2"/>
      <c r="BM3256" s="8"/>
    </row>
    <row r="3257" spans="14:65" x14ac:dyDescent="0.25">
      <c r="N3257" s="39"/>
      <c r="O3257" s="2"/>
      <c r="P3257" s="2"/>
      <c r="Q3257" s="2"/>
      <c r="R3257" s="2"/>
      <c r="S3257" s="2"/>
      <c r="V3257" s="2"/>
      <c r="W3257" s="2"/>
      <c r="X3257" s="2"/>
      <c r="Y3257" s="2"/>
      <c r="Z3257" s="2"/>
      <c r="AA3257" s="2"/>
      <c r="AB3257" s="2"/>
      <c r="AC3257" s="8"/>
      <c r="AE3257" s="2"/>
      <c r="AF3257" s="2"/>
      <c r="AG3257" s="2"/>
      <c r="AH3257" s="2"/>
      <c r="AI3257" s="2"/>
      <c r="AJ3257" s="2"/>
      <c r="AK3257" s="2"/>
      <c r="AL3257" s="8"/>
      <c r="AN3257" s="2"/>
      <c r="AO3257" s="2"/>
      <c r="AP3257" s="2"/>
      <c r="AQ3257" s="2"/>
      <c r="AR3257" s="2"/>
      <c r="AS3257" s="2"/>
      <c r="AT3257" s="2"/>
      <c r="AU3257" s="8"/>
      <c r="AW3257" s="2"/>
      <c r="AX3257" s="2"/>
      <c r="AY3257" s="2"/>
      <c r="AZ3257" s="2"/>
      <c r="BA3257" s="2"/>
      <c r="BB3257" s="2"/>
      <c r="BC3257" s="2"/>
      <c r="BD3257" s="8"/>
      <c r="BF3257" s="2"/>
      <c r="BH3257" s="2"/>
      <c r="BJ3257" s="2"/>
      <c r="BK3257" s="2"/>
      <c r="BL3257" s="2"/>
      <c r="BM3257" s="8"/>
    </row>
    <row r="3258" spans="14:65" x14ac:dyDescent="0.25">
      <c r="N3258" s="39"/>
      <c r="O3258" s="2"/>
      <c r="P3258" s="2"/>
      <c r="Q3258" s="2"/>
      <c r="R3258" s="2"/>
      <c r="S3258" s="2"/>
      <c r="V3258" s="2"/>
      <c r="W3258" s="2"/>
      <c r="X3258" s="2"/>
      <c r="Y3258" s="2"/>
      <c r="Z3258" s="2"/>
      <c r="AA3258" s="2"/>
      <c r="AB3258" s="2"/>
      <c r="AC3258" s="8"/>
      <c r="AE3258" s="2"/>
      <c r="AF3258" s="2"/>
      <c r="AG3258" s="2"/>
      <c r="AH3258" s="2"/>
      <c r="AI3258" s="2"/>
      <c r="AJ3258" s="2"/>
      <c r="AK3258" s="2"/>
      <c r="AL3258" s="8"/>
      <c r="AN3258" s="2"/>
      <c r="AO3258" s="2"/>
      <c r="AP3258" s="2"/>
      <c r="AQ3258" s="2"/>
      <c r="AR3258" s="2"/>
      <c r="AS3258" s="2"/>
      <c r="AT3258" s="2"/>
      <c r="AU3258" s="8"/>
      <c r="AW3258" s="2"/>
      <c r="AX3258" s="2"/>
      <c r="AY3258" s="2"/>
      <c r="AZ3258" s="2"/>
      <c r="BA3258" s="2"/>
      <c r="BB3258" s="2"/>
      <c r="BC3258" s="2"/>
      <c r="BD3258" s="8"/>
      <c r="BF3258" s="2"/>
      <c r="BH3258" s="2"/>
      <c r="BJ3258" s="2"/>
      <c r="BK3258" s="2"/>
      <c r="BL3258" s="2"/>
      <c r="BM3258" s="8"/>
    </row>
    <row r="3259" spans="14:65" x14ac:dyDescent="0.25">
      <c r="N3259" s="39"/>
      <c r="O3259" s="2"/>
      <c r="P3259" s="2"/>
      <c r="Q3259" s="2"/>
      <c r="R3259" s="2"/>
      <c r="S3259" s="2"/>
      <c r="V3259" s="2"/>
      <c r="W3259" s="2"/>
      <c r="X3259" s="2"/>
      <c r="Y3259" s="2"/>
      <c r="Z3259" s="2"/>
      <c r="AA3259" s="2"/>
      <c r="AB3259" s="2"/>
      <c r="AC3259" s="8"/>
      <c r="AE3259" s="2"/>
      <c r="AF3259" s="2"/>
      <c r="AG3259" s="2"/>
      <c r="AH3259" s="2"/>
      <c r="AI3259" s="2"/>
      <c r="AJ3259" s="2"/>
      <c r="AK3259" s="2"/>
      <c r="AL3259" s="8"/>
      <c r="AN3259" s="2"/>
      <c r="AO3259" s="2"/>
      <c r="AP3259" s="2"/>
      <c r="AQ3259" s="2"/>
      <c r="AR3259" s="2"/>
      <c r="AS3259" s="2"/>
      <c r="AT3259" s="2"/>
      <c r="AU3259" s="8"/>
      <c r="AW3259" s="2"/>
      <c r="AX3259" s="2"/>
      <c r="AY3259" s="2"/>
      <c r="AZ3259" s="2"/>
      <c r="BA3259" s="2"/>
      <c r="BB3259" s="2"/>
      <c r="BC3259" s="2"/>
      <c r="BD3259" s="8"/>
      <c r="BF3259" s="2"/>
      <c r="BH3259" s="2"/>
      <c r="BJ3259" s="2"/>
      <c r="BK3259" s="2"/>
      <c r="BL3259" s="2"/>
      <c r="BM3259" s="8"/>
    </row>
    <row r="3260" spans="14:65" x14ac:dyDescent="0.25">
      <c r="N3260" s="39"/>
      <c r="O3260" s="2"/>
      <c r="P3260" s="2"/>
      <c r="Q3260" s="2"/>
      <c r="R3260" s="2"/>
      <c r="S3260" s="2"/>
      <c r="V3260" s="2"/>
      <c r="W3260" s="2"/>
      <c r="X3260" s="2"/>
      <c r="Y3260" s="2"/>
      <c r="Z3260" s="2"/>
      <c r="AA3260" s="2"/>
      <c r="AB3260" s="2"/>
      <c r="AC3260" s="8"/>
      <c r="AE3260" s="2"/>
      <c r="AF3260" s="2"/>
      <c r="AG3260" s="2"/>
      <c r="AH3260" s="2"/>
      <c r="AI3260" s="2"/>
      <c r="AJ3260" s="2"/>
      <c r="AK3260" s="2"/>
      <c r="AL3260" s="8"/>
      <c r="AN3260" s="2"/>
      <c r="AO3260" s="2"/>
      <c r="AP3260" s="2"/>
      <c r="AQ3260" s="2"/>
      <c r="AR3260" s="2"/>
      <c r="AS3260" s="2"/>
      <c r="AT3260" s="2"/>
      <c r="AU3260" s="8"/>
      <c r="AW3260" s="2"/>
      <c r="AX3260" s="2"/>
      <c r="AY3260" s="2"/>
      <c r="AZ3260" s="2"/>
      <c r="BA3260" s="2"/>
      <c r="BB3260" s="2"/>
      <c r="BC3260" s="2"/>
      <c r="BD3260" s="8"/>
      <c r="BF3260" s="2"/>
      <c r="BH3260" s="2"/>
      <c r="BJ3260" s="2"/>
      <c r="BK3260" s="2"/>
      <c r="BL3260" s="2"/>
      <c r="BM3260" s="8"/>
    </row>
    <row r="3261" spans="14:65" x14ac:dyDescent="0.25">
      <c r="N3261" s="39"/>
      <c r="O3261" s="2"/>
      <c r="P3261" s="2"/>
      <c r="Q3261" s="2"/>
      <c r="R3261" s="2"/>
      <c r="S3261" s="2"/>
      <c r="V3261" s="2"/>
      <c r="W3261" s="2"/>
      <c r="X3261" s="2"/>
      <c r="Y3261" s="2"/>
      <c r="Z3261" s="2"/>
      <c r="AA3261" s="2"/>
      <c r="AB3261" s="2"/>
      <c r="AC3261" s="8"/>
      <c r="AE3261" s="2"/>
      <c r="AF3261" s="2"/>
      <c r="AG3261" s="2"/>
      <c r="AH3261" s="2"/>
      <c r="AI3261" s="2"/>
      <c r="AJ3261" s="2"/>
      <c r="AK3261" s="2"/>
      <c r="AL3261" s="8"/>
      <c r="AN3261" s="2"/>
      <c r="AO3261" s="2"/>
      <c r="AP3261" s="2"/>
      <c r="AQ3261" s="2"/>
      <c r="AR3261" s="2"/>
      <c r="AS3261" s="2"/>
      <c r="AT3261" s="2"/>
      <c r="AU3261" s="8"/>
      <c r="AW3261" s="2"/>
      <c r="AX3261" s="2"/>
      <c r="AY3261" s="2"/>
      <c r="AZ3261" s="2"/>
      <c r="BA3261" s="2"/>
      <c r="BB3261" s="2"/>
      <c r="BC3261" s="2"/>
      <c r="BD3261" s="8"/>
      <c r="BF3261" s="2"/>
      <c r="BH3261" s="2"/>
      <c r="BJ3261" s="2"/>
      <c r="BK3261" s="2"/>
      <c r="BL3261" s="2"/>
      <c r="BM3261" s="8"/>
    </row>
    <row r="3262" spans="14:65" x14ac:dyDescent="0.25">
      <c r="N3262" s="39"/>
      <c r="O3262" s="2"/>
      <c r="P3262" s="2"/>
      <c r="Q3262" s="2"/>
      <c r="R3262" s="2"/>
      <c r="S3262" s="2"/>
      <c r="V3262" s="2"/>
      <c r="W3262" s="2"/>
      <c r="X3262" s="2"/>
      <c r="Y3262" s="2"/>
      <c r="Z3262" s="2"/>
      <c r="AA3262" s="2"/>
      <c r="AB3262" s="2"/>
      <c r="AC3262" s="8"/>
      <c r="AE3262" s="2"/>
      <c r="AF3262" s="2"/>
      <c r="AG3262" s="2"/>
      <c r="AH3262" s="2"/>
      <c r="AI3262" s="2"/>
      <c r="AJ3262" s="2"/>
      <c r="AK3262" s="2"/>
      <c r="AL3262" s="8"/>
      <c r="AN3262" s="2"/>
      <c r="AO3262" s="2"/>
      <c r="AP3262" s="2"/>
      <c r="AQ3262" s="2"/>
      <c r="AR3262" s="2"/>
      <c r="AS3262" s="2"/>
      <c r="AT3262" s="2"/>
      <c r="AU3262" s="8"/>
      <c r="AW3262" s="2"/>
      <c r="AX3262" s="2"/>
      <c r="AY3262" s="2"/>
      <c r="AZ3262" s="2"/>
      <c r="BA3262" s="2"/>
      <c r="BB3262" s="2"/>
      <c r="BC3262" s="2"/>
      <c r="BD3262" s="8"/>
      <c r="BF3262" s="2"/>
      <c r="BH3262" s="2"/>
      <c r="BJ3262" s="2"/>
      <c r="BK3262" s="2"/>
      <c r="BL3262" s="2"/>
      <c r="BM3262" s="8"/>
    </row>
    <row r="3263" spans="14:65" x14ac:dyDescent="0.25">
      <c r="N3263" s="39"/>
      <c r="O3263" s="2"/>
      <c r="P3263" s="2"/>
      <c r="Q3263" s="2"/>
      <c r="R3263" s="2"/>
      <c r="S3263" s="2"/>
      <c r="V3263" s="2"/>
      <c r="W3263" s="2"/>
      <c r="X3263" s="2"/>
      <c r="Y3263" s="2"/>
      <c r="Z3263" s="2"/>
      <c r="AA3263" s="2"/>
      <c r="AB3263" s="2"/>
      <c r="AC3263" s="8"/>
      <c r="AE3263" s="2"/>
      <c r="AF3263" s="2"/>
      <c r="AG3263" s="2"/>
      <c r="AH3263" s="2"/>
      <c r="AI3263" s="2"/>
      <c r="AJ3263" s="2"/>
      <c r="AK3263" s="2"/>
      <c r="AL3263" s="8"/>
      <c r="AN3263" s="2"/>
      <c r="AO3263" s="2"/>
      <c r="AP3263" s="2"/>
      <c r="AQ3263" s="2"/>
      <c r="AR3263" s="2"/>
      <c r="AS3263" s="2"/>
      <c r="AT3263" s="2"/>
      <c r="AU3263" s="8"/>
      <c r="AW3263" s="2"/>
      <c r="AX3263" s="2"/>
      <c r="AY3263" s="2"/>
      <c r="AZ3263" s="2"/>
      <c r="BA3263" s="2"/>
      <c r="BB3263" s="2"/>
      <c r="BC3263" s="2"/>
      <c r="BD3263" s="8"/>
      <c r="BF3263" s="2"/>
      <c r="BH3263" s="2"/>
      <c r="BJ3263" s="2"/>
      <c r="BK3263" s="2"/>
      <c r="BL3263" s="2"/>
      <c r="BM3263" s="8"/>
    </row>
    <row r="3264" spans="14:65" x14ac:dyDescent="0.25">
      <c r="N3264" s="39"/>
      <c r="O3264" s="2"/>
      <c r="P3264" s="2"/>
      <c r="Q3264" s="2"/>
      <c r="R3264" s="2"/>
      <c r="S3264" s="2"/>
      <c r="V3264" s="2"/>
      <c r="W3264" s="2"/>
      <c r="X3264" s="2"/>
      <c r="Y3264" s="2"/>
      <c r="Z3264" s="2"/>
      <c r="AA3264" s="2"/>
      <c r="AB3264" s="2"/>
      <c r="AC3264" s="8"/>
      <c r="AE3264" s="2"/>
      <c r="AF3264" s="2"/>
      <c r="AG3264" s="2"/>
      <c r="AH3264" s="2"/>
      <c r="AI3264" s="2"/>
      <c r="AJ3264" s="2"/>
      <c r="AK3264" s="2"/>
      <c r="AL3264" s="8"/>
      <c r="AN3264" s="2"/>
      <c r="AO3264" s="2"/>
      <c r="AP3264" s="2"/>
      <c r="AQ3264" s="2"/>
      <c r="AR3264" s="2"/>
      <c r="AS3264" s="2"/>
      <c r="AT3264" s="2"/>
      <c r="AU3264" s="8"/>
      <c r="AW3264" s="2"/>
      <c r="AX3264" s="2"/>
      <c r="AY3264" s="2"/>
      <c r="AZ3264" s="2"/>
      <c r="BA3264" s="2"/>
      <c r="BB3264" s="2"/>
      <c r="BC3264" s="2"/>
      <c r="BD3264" s="8"/>
      <c r="BF3264" s="2"/>
      <c r="BH3264" s="2"/>
      <c r="BJ3264" s="2"/>
      <c r="BK3264" s="2"/>
      <c r="BL3264" s="2"/>
      <c r="BM3264" s="8"/>
    </row>
    <row r="3265" spans="14:65" x14ac:dyDescent="0.25">
      <c r="N3265" s="39"/>
      <c r="O3265" s="2"/>
      <c r="P3265" s="2"/>
      <c r="Q3265" s="2"/>
      <c r="R3265" s="2"/>
      <c r="S3265" s="2"/>
      <c r="V3265" s="2"/>
      <c r="W3265" s="2"/>
      <c r="X3265" s="2"/>
      <c r="Y3265" s="2"/>
      <c r="Z3265" s="2"/>
      <c r="AA3265" s="2"/>
      <c r="AB3265" s="2"/>
      <c r="AC3265" s="8"/>
      <c r="AE3265" s="2"/>
      <c r="AF3265" s="2"/>
      <c r="AG3265" s="2"/>
      <c r="AH3265" s="2"/>
      <c r="AI3265" s="2"/>
      <c r="AJ3265" s="2"/>
      <c r="AK3265" s="2"/>
      <c r="AL3265" s="8"/>
      <c r="AN3265" s="2"/>
      <c r="AO3265" s="2"/>
      <c r="AP3265" s="2"/>
      <c r="AQ3265" s="2"/>
      <c r="AR3265" s="2"/>
      <c r="AS3265" s="2"/>
      <c r="AT3265" s="2"/>
      <c r="AU3265" s="8"/>
      <c r="AW3265" s="2"/>
      <c r="AX3265" s="2"/>
      <c r="AY3265" s="2"/>
      <c r="AZ3265" s="2"/>
      <c r="BA3265" s="2"/>
      <c r="BB3265" s="2"/>
      <c r="BC3265" s="2"/>
      <c r="BD3265" s="8"/>
      <c r="BF3265" s="2"/>
      <c r="BH3265" s="2"/>
      <c r="BJ3265" s="2"/>
      <c r="BK3265" s="2"/>
      <c r="BL3265" s="2"/>
      <c r="BM3265" s="8"/>
    </row>
    <row r="3266" spans="14:65" x14ac:dyDescent="0.25">
      <c r="N3266" s="39"/>
      <c r="O3266" s="2"/>
      <c r="P3266" s="2"/>
      <c r="Q3266" s="2"/>
      <c r="R3266" s="2"/>
      <c r="S3266" s="2"/>
      <c r="V3266" s="2"/>
      <c r="W3266" s="2"/>
      <c r="X3266" s="2"/>
      <c r="Y3266" s="2"/>
      <c r="Z3266" s="2"/>
      <c r="AA3266" s="2"/>
      <c r="AB3266" s="2"/>
      <c r="AC3266" s="8"/>
      <c r="AE3266" s="2"/>
      <c r="AF3266" s="2"/>
      <c r="AG3266" s="2"/>
      <c r="AH3266" s="2"/>
      <c r="AI3266" s="2"/>
      <c r="AJ3266" s="2"/>
      <c r="AK3266" s="2"/>
      <c r="AL3266" s="8"/>
      <c r="AN3266" s="2"/>
      <c r="AO3266" s="2"/>
      <c r="AP3266" s="2"/>
      <c r="AQ3266" s="2"/>
      <c r="AR3266" s="2"/>
      <c r="AS3266" s="2"/>
      <c r="AT3266" s="2"/>
      <c r="AU3266" s="8"/>
      <c r="AW3266" s="2"/>
      <c r="AX3266" s="2"/>
      <c r="AY3266" s="2"/>
      <c r="AZ3266" s="2"/>
      <c r="BA3266" s="2"/>
      <c r="BB3266" s="2"/>
      <c r="BC3266" s="2"/>
      <c r="BD3266" s="8"/>
      <c r="BF3266" s="2"/>
      <c r="BH3266" s="2"/>
      <c r="BJ3266" s="2"/>
      <c r="BK3266" s="2"/>
      <c r="BL3266" s="2"/>
      <c r="BM3266" s="8"/>
    </row>
    <row r="3267" spans="14:65" x14ac:dyDescent="0.25">
      <c r="N3267" s="39"/>
      <c r="O3267" s="2"/>
      <c r="P3267" s="2"/>
      <c r="Q3267" s="2"/>
      <c r="R3267" s="2"/>
      <c r="S3267" s="2"/>
      <c r="V3267" s="2"/>
      <c r="W3267" s="2"/>
      <c r="X3267" s="2"/>
      <c r="Y3267" s="2"/>
      <c r="Z3267" s="2"/>
      <c r="AA3267" s="2"/>
      <c r="AB3267" s="2"/>
      <c r="AC3267" s="8"/>
      <c r="AE3267" s="2"/>
      <c r="AF3267" s="2"/>
      <c r="AG3267" s="2"/>
      <c r="AH3267" s="2"/>
      <c r="AI3267" s="2"/>
      <c r="AJ3267" s="2"/>
      <c r="AK3267" s="2"/>
      <c r="AL3267" s="8"/>
      <c r="AN3267" s="2"/>
      <c r="AO3267" s="2"/>
      <c r="AP3267" s="2"/>
      <c r="AQ3267" s="2"/>
      <c r="AR3267" s="2"/>
      <c r="AS3267" s="2"/>
      <c r="AT3267" s="2"/>
      <c r="AU3267" s="8"/>
      <c r="AW3267" s="2"/>
      <c r="AX3267" s="2"/>
      <c r="AY3267" s="2"/>
      <c r="AZ3267" s="2"/>
      <c r="BA3267" s="2"/>
      <c r="BB3267" s="2"/>
      <c r="BC3267" s="2"/>
      <c r="BD3267" s="8"/>
      <c r="BF3267" s="2"/>
      <c r="BH3267" s="2"/>
      <c r="BJ3267" s="2"/>
      <c r="BK3267" s="2"/>
      <c r="BL3267" s="2"/>
      <c r="BM3267" s="8"/>
    </row>
    <row r="3268" spans="14:65" x14ac:dyDescent="0.25">
      <c r="N3268" s="39"/>
      <c r="O3268" s="2"/>
      <c r="P3268" s="2"/>
      <c r="Q3268" s="2"/>
      <c r="R3268" s="2"/>
      <c r="S3268" s="2"/>
      <c r="V3268" s="2"/>
      <c r="W3268" s="2"/>
      <c r="X3268" s="2"/>
      <c r="Y3268" s="2"/>
      <c r="Z3268" s="2"/>
      <c r="AA3268" s="2"/>
      <c r="AB3268" s="2"/>
      <c r="AC3268" s="8"/>
      <c r="AE3268" s="2"/>
      <c r="AF3268" s="2"/>
      <c r="AG3268" s="2"/>
      <c r="AH3268" s="2"/>
      <c r="AI3268" s="2"/>
      <c r="AJ3268" s="2"/>
      <c r="AK3268" s="2"/>
      <c r="AL3268" s="8"/>
      <c r="AN3268" s="2"/>
      <c r="AO3268" s="2"/>
      <c r="AP3268" s="2"/>
      <c r="AQ3268" s="2"/>
      <c r="AR3268" s="2"/>
      <c r="AS3268" s="2"/>
      <c r="AT3268" s="2"/>
      <c r="AU3268" s="8"/>
      <c r="AW3268" s="2"/>
      <c r="AX3268" s="2"/>
      <c r="AY3268" s="2"/>
      <c r="AZ3268" s="2"/>
      <c r="BA3268" s="2"/>
      <c r="BB3268" s="2"/>
      <c r="BC3268" s="2"/>
      <c r="BD3268" s="8"/>
      <c r="BF3268" s="2"/>
      <c r="BH3268" s="2"/>
      <c r="BJ3268" s="2"/>
      <c r="BK3268" s="2"/>
      <c r="BL3268" s="2"/>
      <c r="BM3268" s="8"/>
    </row>
    <row r="3269" spans="14:65" x14ac:dyDescent="0.25">
      <c r="N3269" s="39"/>
      <c r="O3269" s="2"/>
      <c r="P3269" s="2"/>
      <c r="Q3269" s="2"/>
      <c r="R3269" s="2"/>
      <c r="S3269" s="2"/>
      <c r="V3269" s="2"/>
      <c r="W3269" s="2"/>
      <c r="X3269" s="2"/>
      <c r="Y3269" s="2"/>
      <c r="Z3269" s="2"/>
      <c r="AA3269" s="2"/>
      <c r="AB3269" s="2"/>
      <c r="AC3269" s="8"/>
      <c r="AE3269" s="2"/>
      <c r="AF3269" s="2"/>
      <c r="AG3269" s="2"/>
      <c r="AH3269" s="2"/>
      <c r="AI3269" s="2"/>
      <c r="AJ3269" s="2"/>
      <c r="AK3269" s="2"/>
      <c r="AL3269" s="8"/>
      <c r="AN3269" s="2"/>
      <c r="AO3269" s="2"/>
      <c r="AP3269" s="2"/>
      <c r="AQ3269" s="2"/>
      <c r="AR3269" s="2"/>
      <c r="AS3269" s="2"/>
      <c r="AT3269" s="2"/>
      <c r="AU3269" s="8"/>
      <c r="AW3269" s="2"/>
      <c r="AX3269" s="2"/>
      <c r="AY3269" s="2"/>
      <c r="AZ3269" s="2"/>
      <c r="BA3269" s="2"/>
      <c r="BB3269" s="2"/>
      <c r="BC3269" s="2"/>
      <c r="BD3269" s="8"/>
      <c r="BF3269" s="2"/>
      <c r="BH3269" s="2"/>
      <c r="BJ3269" s="2"/>
      <c r="BK3269" s="2"/>
      <c r="BL3269" s="2"/>
      <c r="BM3269" s="8"/>
    </row>
    <row r="3270" spans="14:65" x14ac:dyDescent="0.25">
      <c r="N3270" s="39"/>
      <c r="O3270" s="2"/>
      <c r="P3270" s="2"/>
      <c r="Q3270" s="2"/>
      <c r="R3270" s="2"/>
      <c r="S3270" s="2"/>
      <c r="V3270" s="2"/>
      <c r="W3270" s="2"/>
      <c r="X3270" s="2"/>
      <c r="Y3270" s="2"/>
      <c r="Z3270" s="2"/>
      <c r="AA3270" s="2"/>
      <c r="AB3270" s="2"/>
      <c r="AC3270" s="8"/>
      <c r="AE3270" s="2"/>
      <c r="AF3270" s="2"/>
      <c r="AG3270" s="2"/>
      <c r="AH3270" s="2"/>
      <c r="AI3270" s="2"/>
      <c r="AJ3270" s="2"/>
      <c r="AK3270" s="2"/>
      <c r="AL3270" s="8"/>
      <c r="AN3270" s="2"/>
      <c r="AO3270" s="2"/>
      <c r="AP3270" s="2"/>
      <c r="AQ3270" s="2"/>
      <c r="AR3270" s="2"/>
      <c r="AS3270" s="2"/>
      <c r="AT3270" s="2"/>
      <c r="AU3270" s="8"/>
      <c r="AW3270" s="2"/>
      <c r="AX3270" s="2"/>
      <c r="AY3270" s="2"/>
      <c r="AZ3270" s="2"/>
      <c r="BA3270" s="2"/>
      <c r="BB3270" s="2"/>
      <c r="BC3270" s="2"/>
      <c r="BD3270" s="8"/>
      <c r="BF3270" s="2"/>
      <c r="BH3270" s="2"/>
      <c r="BJ3270" s="2"/>
      <c r="BK3270" s="2"/>
      <c r="BL3270" s="2"/>
      <c r="BM3270" s="8"/>
    </row>
    <row r="3271" spans="14:65" x14ac:dyDescent="0.25">
      <c r="N3271" s="39"/>
      <c r="O3271" s="2"/>
      <c r="P3271" s="2"/>
      <c r="Q3271" s="2"/>
      <c r="R3271" s="2"/>
      <c r="S3271" s="2"/>
      <c r="V3271" s="2"/>
      <c r="W3271" s="2"/>
      <c r="X3271" s="2"/>
      <c r="Y3271" s="2"/>
      <c r="Z3271" s="2"/>
      <c r="AA3271" s="2"/>
      <c r="AB3271" s="2"/>
      <c r="AC3271" s="8"/>
      <c r="AE3271" s="2"/>
      <c r="AF3271" s="2"/>
      <c r="AG3271" s="2"/>
      <c r="AH3271" s="2"/>
      <c r="AI3271" s="2"/>
      <c r="AJ3271" s="2"/>
      <c r="AK3271" s="2"/>
      <c r="AL3271" s="8"/>
      <c r="AN3271" s="2"/>
      <c r="AO3271" s="2"/>
      <c r="AP3271" s="2"/>
      <c r="AQ3271" s="2"/>
      <c r="AR3271" s="2"/>
      <c r="AS3271" s="2"/>
      <c r="AT3271" s="2"/>
      <c r="AU3271" s="8"/>
      <c r="AW3271" s="2"/>
      <c r="AX3271" s="2"/>
      <c r="AY3271" s="2"/>
      <c r="AZ3271" s="2"/>
      <c r="BA3271" s="2"/>
      <c r="BB3271" s="2"/>
      <c r="BC3271" s="2"/>
      <c r="BD3271" s="8"/>
      <c r="BF3271" s="2"/>
      <c r="BH3271" s="2"/>
      <c r="BJ3271" s="2"/>
      <c r="BK3271" s="2"/>
      <c r="BL3271" s="2"/>
      <c r="BM3271" s="8"/>
    </row>
    <row r="3272" spans="14:65" x14ac:dyDescent="0.25">
      <c r="N3272" s="39"/>
      <c r="O3272" s="2"/>
      <c r="P3272" s="2"/>
      <c r="Q3272" s="2"/>
      <c r="R3272" s="2"/>
      <c r="S3272" s="2"/>
      <c r="V3272" s="2"/>
      <c r="W3272" s="2"/>
      <c r="X3272" s="2"/>
      <c r="Y3272" s="2"/>
      <c r="Z3272" s="2"/>
      <c r="AA3272" s="2"/>
      <c r="AB3272" s="2"/>
      <c r="AC3272" s="8"/>
      <c r="AE3272" s="2"/>
      <c r="AF3272" s="2"/>
      <c r="AG3272" s="2"/>
      <c r="AH3272" s="2"/>
      <c r="AI3272" s="2"/>
      <c r="AJ3272" s="2"/>
      <c r="AK3272" s="2"/>
      <c r="AL3272" s="8"/>
      <c r="AN3272" s="2"/>
      <c r="AO3272" s="2"/>
      <c r="AP3272" s="2"/>
      <c r="AQ3272" s="2"/>
      <c r="AR3272" s="2"/>
      <c r="AS3272" s="2"/>
      <c r="AT3272" s="2"/>
      <c r="AU3272" s="8"/>
      <c r="AW3272" s="2"/>
      <c r="AX3272" s="2"/>
      <c r="AY3272" s="2"/>
      <c r="AZ3272" s="2"/>
      <c r="BA3272" s="2"/>
      <c r="BB3272" s="2"/>
      <c r="BC3272" s="2"/>
      <c r="BD3272" s="8"/>
      <c r="BF3272" s="2"/>
      <c r="BH3272" s="2"/>
      <c r="BJ3272" s="2"/>
      <c r="BK3272" s="2"/>
      <c r="BL3272" s="2"/>
      <c r="BM3272" s="8"/>
    </row>
    <row r="3273" spans="14:65" x14ac:dyDescent="0.25">
      <c r="N3273" s="39"/>
      <c r="O3273" s="2"/>
      <c r="P3273" s="2"/>
      <c r="Q3273" s="2"/>
      <c r="R3273" s="2"/>
      <c r="S3273" s="2"/>
      <c r="V3273" s="2"/>
      <c r="W3273" s="2"/>
      <c r="X3273" s="2"/>
      <c r="Y3273" s="2"/>
      <c r="Z3273" s="2"/>
      <c r="AA3273" s="2"/>
      <c r="AB3273" s="2"/>
      <c r="AC3273" s="8"/>
      <c r="AE3273" s="2"/>
      <c r="AF3273" s="2"/>
      <c r="AG3273" s="2"/>
      <c r="AH3273" s="2"/>
      <c r="AI3273" s="2"/>
      <c r="AJ3273" s="2"/>
      <c r="AK3273" s="2"/>
      <c r="AL3273" s="8"/>
      <c r="AN3273" s="2"/>
      <c r="AO3273" s="2"/>
      <c r="AP3273" s="2"/>
      <c r="AQ3273" s="2"/>
      <c r="AR3273" s="2"/>
      <c r="AS3273" s="2"/>
      <c r="AT3273" s="2"/>
      <c r="AU3273" s="8"/>
      <c r="AW3273" s="2"/>
      <c r="AX3273" s="2"/>
      <c r="AY3273" s="2"/>
      <c r="AZ3273" s="2"/>
      <c r="BA3273" s="2"/>
      <c r="BB3273" s="2"/>
      <c r="BC3273" s="2"/>
      <c r="BD3273" s="8"/>
      <c r="BF3273" s="2"/>
      <c r="BH3273" s="2"/>
      <c r="BJ3273" s="2"/>
      <c r="BK3273" s="2"/>
      <c r="BL3273" s="2"/>
      <c r="BM3273" s="8"/>
    </row>
    <row r="3274" spans="14:65" x14ac:dyDescent="0.25">
      <c r="N3274" s="39"/>
      <c r="O3274" s="2"/>
      <c r="P3274" s="2"/>
      <c r="Q3274" s="2"/>
      <c r="R3274" s="2"/>
      <c r="S3274" s="2"/>
      <c r="V3274" s="2"/>
      <c r="W3274" s="2"/>
      <c r="X3274" s="2"/>
      <c r="Y3274" s="2"/>
      <c r="Z3274" s="2"/>
      <c r="AA3274" s="2"/>
      <c r="AB3274" s="2"/>
      <c r="AC3274" s="8"/>
      <c r="AE3274" s="2"/>
      <c r="AF3274" s="2"/>
      <c r="AG3274" s="2"/>
      <c r="AH3274" s="2"/>
      <c r="AI3274" s="2"/>
      <c r="AJ3274" s="2"/>
      <c r="AK3274" s="2"/>
      <c r="AL3274" s="8"/>
      <c r="AN3274" s="2"/>
      <c r="AO3274" s="2"/>
      <c r="AP3274" s="2"/>
      <c r="AQ3274" s="2"/>
      <c r="AR3274" s="2"/>
      <c r="AS3274" s="2"/>
      <c r="AT3274" s="2"/>
      <c r="AU3274" s="8"/>
      <c r="AW3274" s="2"/>
      <c r="AX3274" s="2"/>
      <c r="AY3274" s="2"/>
      <c r="AZ3274" s="2"/>
      <c r="BA3274" s="2"/>
      <c r="BB3274" s="2"/>
      <c r="BC3274" s="2"/>
      <c r="BD3274" s="8"/>
      <c r="BF3274" s="2"/>
      <c r="BH3274" s="2"/>
      <c r="BJ3274" s="2"/>
      <c r="BK3274" s="2"/>
      <c r="BL3274" s="2"/>
      <c r="BM3274" s="8"/>
    </row>
    <row r="3275" spans="14:65" x14ac:dyDescent="0.25">
      <c r="N3275" s="39"/>
      <c r="O3275" s="2"/>
      <c r="P3275" s="2"/>
      <c r="Q3275" s="2"/>
      <c r="R3275" s="2"/>
      <c r="S3275" s="2"/>
      <c r="V3275" s="2"/>
      <c r="W3275" s="2"/>
      <c r="X3275" s="2"/>
      <c r="Y3275" s="2"/>
      <c r="Z3275" s="2"/>
      <c r="AA3275" s="2"/>
      <c r="AB3275" s="2"/>
      <c r="AC3275" s="8"/>
      <c r="AE3275" s="2"/>
      <c r="AF3275" s="2"/>
      <c r="AG3275" s="2"/>
      <c r="AH3275" s="2"/>
      <c r="AI3275" s="2"/>
      <c r="AJ3275" s="2"/>
      <c r="AK3275" s="2"/>
      <c r="AL3275" s="8"/>
      <c r="AN3275" s="2"/>
      <c r="AO3275" s="2"/>
      <c r="AP3275" s="2"/>
      <c r="AQ3275" s="2"/>
      <c r="AR3275" s="2"/>
      <c r="AS3275" s="2"/>
      <c r="AT3275" s="2"/>
      <c r="AU3275" s="8"/>
      <c r="AW3275" s="2"/>
      <c r="AX3275" s="2"/>
      <c r="AY3275" s="2"/>
      <c r="AZ3275" s="2"/>
      <c r="BA3275" s="2"/>
      <c r="BB3275" s="2"/>
      <c r="BC3275" s="2"/>
      <c r="BD3275" s="8"/>
      <c r="BF3275" s="2"/>
      <c r="BH3275" s="2"/>
      <c r="BJ3275" s="2"/>
      <c r="BK3275" s="2"/>
      <c r="BL3275" s="2"/>
      <c r="BM3275" s="8"/>
    </row>
    <row r="3276" spans="14:65" x14ac:dyDescent="0.25">
      <c r="N3276" s="39"/>
      <c r="O3276" s="2"/>
      <c r="P3276" s="2"/>
      <c r="Q3276" s="2"/>
      <c r="R3276" s="2"/>
      <c r="S3276" s="2"/>
      <c r="V3276" s="2"/>
      <c r="W3276" s="2"/>
      <c r="X3276" s="2"/>
      <c r="Y3276" s="2"/>
      <c r="Z3276" s="2"/>
      <c r="AA3276" s="2"/>
      <c r="AB3276" s="2"/>
      <c r="AC3276" s="8"/>
      <c r="AE3276" s="2"/>
      <c r="AF3276" s="2"/>
      <c r="AG3276" s="2"/>
      <c r="AH3276" s="2"/>
      <c r="AI3276" s="2"/>
      <c r="AJ3276" s="2"/>
      <c r="AK3276" s="2"/>
      <c r="AL3276" s="8"/>
      <c r="AN3276" s="2"/>
      <c r="AO3276" s="2"/>
      <c r="AP3276" s="2"/>
      <c r="AQ3276" s="2"/>
      <c r="AR3276" s="2"/>
      <c r="AS3276" s="2"/>
      <c r="AT3276" s="2"/>
      <c r="AU3276" s="8"/>
      <c r="AW3276" s="2"/>
      <c r="AX3276" s="2"/>
      <c r="AY3276" s="2"/>
      <c r="AZ3276" s="2"/>
      <c r="BA3276" s="2"/>
      <c r="BB3276" s="2"/>
      <c r="BC3276" s="2"/>
      <c r="BD3276" s="8"/>
      <c r="BF3276" s="2"/>
      <c r="BH3276" s="2"/>
      <c r="BJ3276" s="2"/>
      <c r="BK3276" s="2"/>
      <c r="BL3276" s="2"/>
      <c r="BM3276" s="8"/>
    </row>
    <row r="3277" spans="14:65" x14ac:dyDescent="0.25">
      <c r="N3277" s="39"/>
      <c r="O3277" s="2"/>
      <c r="P3277" s="2"/>
      <c r="Q3277" s="2"/>
      <c r="R3277" s="2"/>
      <c r="S3277" s="2"/>
      <c r="V3277" s="2"/>
      <c r="W3277" s="2"/>
      <c r="X3277" s="2"/>
      <c r="Y3277" s="2"/>
      <c r="Z3277" s="2"/>
      <c r="AA3277" s="2"/>
      <c r="AB3277" s="2"/>
      <c r="AC3277" s="8"/>
      <c r="AE3277" s="2"/>
      <c r="AF3277" s="2"/>
      <c r="AG3277" s="2"/>
      <c r="AH3277" s="2"/>
      <c r="AI3277" s="2"/>
      <c r="AJ3277" s="2"/>
      <c r="AK3277" s="2"/>
      <c r="AL3277" s="8"/>
      <c r="AN3277" s="2"/>
      <c r="AO3277" s="2"/>
      <c r="AP3277" s="2"/>
      <c r="AQ3277" s="2"/>
      <c r="AR3277" s="2"/>
      <c r="AS3277" s="2"/>
      <c r="AT3277" s="2"/>
      <c r="AU3277" s="8"/>
      <c r="AW3277" s="2"/>
      <c r="AX3277" s="2"/>
      <c r="AY3277" s="2"/>
      <c r="AZ3277" s="2"/>
      <c r="BA3277" s="2"/>
      <c r="BB3277" s="2"/>
      <c r="BC3277" s="2"/>
      <c r="BD3277" s="8"/>
      <c r="BF3277" s="2"/>
      <c r="BH3277" s="2"/>
      <c r="BJ3277" s="2"/>
      <c r="BK3277" s="2"/>
      <c r="BL3277" s="2"/>
      <c r="BM3277" s="8"/>
    </row>
    <row r="3278" spans="14:65" x14ac:dyDescent="0.25">
      <c r="N3278" s="39"/>
      <c r="O3278" s="2"/>
      <c r="P3278" s="2"/>
      <c r="Q3278" s="2"/>
      <c r="R3278" s="2"/>
      <c r="S3278" s="2"/>
      <c r="V3278" s="2"/>
      <c r="W3278" s="2"/>
      <c r="X3278" s="2"/>
      <c r="Y3278" s="2"/>
      <c r="Z3278" s="2"/>
      <c r="AA3278" s="2"/>
      <c r="AB3278" s="2"/>
      <c r="AC3278" s="8"/>
      <c r="AE3278" s="2"/>
      <c r="AF3278" s="2"/>
      <c r="AG3278" s="2"/>
      <c r="AH3278" s="2"/>
      <c r="AI3278" s="2"/>
      <c r="AJ3278" s="2"/>
      <c r="AK3278" s="2"/>
      <c r="AL3278" s="8"/>
      <c r="AN3278" s="2"/>
      <c r="AO3278" s="2"/>
      <c r="AP3278" s="2"/>
      <c r="AQ3278" s="2"/>
      <c r="AR3278" s="2"/>
      <c r="AS3278" s="2"/>
      <c r="AT3278" s="2"/>
      <c r="AU3278" s="8"/>
      <c r="AW3278" s="2"/>
      <c r="AX3278" s="2"/>
      <c r="AY3278" s="2"/>
      <c r="AZ3278" s="2"/>
      <c r="BA3278" s="2"/>
      <c r="BB3278" s="2"/>
      <c r="BC3278" s="2"/>
      <c r="BD3278" s="8"/>
      <c r="BF3278" s="2"/>
      <c r="BH3278" s="2"/>
      <c r="BJ3278" s="2"/>
      <c r="BK3278" s="2"/>
      <c r="BL3278" s="2"/>
      <c r="BM3278" s="8"/>
    </row>
    <row r="3279" spans="14:65" x14ac:dyDescent="0.25">
      <c r="N3279" s="39"/>
      <c r="O3279" s="2"/>
      <c r="P3279" s="2"/>
      <c r="Q3279" s="2"/>
      <c r="R3279" s="2"/>
      <c r="S3279" s="2"/>
      <c r="V3279" s="2"/>
      <c r="W3279" s="2"/>
      <c r="X3279" s="2"/>
      <c r="Y3279" s="2"/>
      <c r="Z3279" s="2"/>
      <c r="AA3279" s="2"/>
      <c r="AB3279" s="2"/>
      <c r="AC3279" s="8"/>
      <c r="AE3279" s="2"/>
      <c r="AF3279" s="2"/>
      <c r="AG3279" s="2"/>
      <c r="AH3279" s="2"/>
      <c r="AI3279" s="2"/>
      <c r="AJ3279" s="2"/>
      <c r="AK3279" s="2"/>
      <c r="AL3279" s="8"/>
      <c r="AN3279" s="2"/>
      <c r="AO3279" s="2"/>
      <c r="AP3279" s="2"/>
      <c r="AQ3279" s="2"/>
      <c r="AR3279" s="2"/>
      <c r="AS3279" s="2"/>
      <c r="AT3279" s="2"/>
      <c r="AU3279" s="8"/>
      <c r="AW3279" s="2"/>
      <c r="AX3279" s="2"/>
      <c r="AY3279" s="2"/>
      <c r="AZ3279" s="2"/>
      <c r="BA3279" s="2"/>
      <c r="BB3279" s="2"/>
      <c r="BC3279" s="2"/>
      <c r="BD3279" s="8"/>
      <c r="BF3279" s="2"/>
      <c r="BH3279" s="2"/>
      <c r="BJ3279" s="2"/>
      <c r="BK3279" s="2"/>
      <c r="BL3279" s="2"/>
      <c r="BM3279" s="8"/>
    </row>
    <row r="3280" spans="14:65" x14ac:dyDescent="0.25">
      <c r="N3280" s="39"/>
      <c r="O3280" s="2"/>
      <c r="P3280" s="2"/>
      <c r="Q3280" s="2"/>
      <c r="R3280" s="2"/>
      <c r="S3280" s="2"/>
      <c r="V3280" s="2"/>
      <c r="W3280" s="2"/>
      <c r="X3280" s="2"/>
      <c r="Y3280" s="2"/>
      <c r="Z3280" s="2"/>
      <c r="AA3280" s="2"/>
      <c r="AB3280" s="2"/>
      <c r="AC3280" s="8"/>
      <c r="AE3280" s="2"/>
      <c r="AF3280" s="2"/>
      <c r="AG3280" s="2"/>
      <c r="AH3280" s="2"/>
      <c r="AI3280" s="2"/>
      <c r="AJ3280" s="2"/>
      <c r="AK3280" s="2"/>
      <c r="AL3280" s="8"/>
      <c r="AN3280" s="2"/>
      <c r="AO3280" s="2"/>
      <c r="AP3280" s="2"/>
      <c r="AQ3280" s="2"/>
      <c r="AR3280" s="2"/>
      <c r="AS3280" s="2"/>
      <c r="AT3280" s="2"/>
      <c r="AU3280" s="8"/>
      <c r="AW3280" s="2"/>
      <c r="AX3280" s="2"/>
      <c r="AY3280" s="2"/>
      <c r="AZ3280" s="2"/>
      <c r="BA3280" s="2"/>
      <c r="BB3280" s="2"/>
      <c r="BC3280" s="2"/>
      <c r="BD3280" s="8"/>
      <c r="BF3280" s="2"/>
      <c r="BH3280" s="2"/>
      <c r="BJ3280" s="2"/>
      <c r="BK3280" s="2"/>
      <c r="BL3280" s="2"/>
      <c r="BM3280" s="8"/>
    </row>
    <row r="3281" spans="14:65" x14ac:dyDescent="0.25">
      <c r="N3281" s="39"/>
      <c r="O3281" s="2"/>
      <c r="P3281" s="2"/>
      <c r="Q3281" s="2"/>
      <c r="R3281" s="2"/>
      <c r="S3281" s="2"/>
      <c r="V3281" s="2"/>
      <c r="W3281" s="2"/>
      <c r="X3281" s="2"/>
      <c r="Y3281" s="2"/>
      <c r="Z3281" s="2"/>
      <c r="AA3281" s="2"/>
      <c r="AB3281" s="2"/>
      <c r="AC3281" s="8"/>
      <c r="AE3281" s="2"/>
      <c r="AF3281" s="2"/>
      <c r="AG3281" s="2"/>
      <c r="AH3281" s="2"/>
      <c r="AI3281" s="2"/>
      <c r="AJ3281" s="2"/>
      <c r="AK3281" s="2"/>
      <c r="AL3281" s="8"/>
      <c r="AN3281" s="2"/>
      <c r="AO3281" s="2"/>
      <c r="AP3281" s="2"/>
      <c r="AQ3281" s="2"/>
      <c r="AR3281" s="2"/>
      <c r="AS3281" s="2"/>
      <c r="AT3281" s="2"/>
      <c r="AU3281" s="8"/>
      <c r="AW3281" s="2"/>
      <c r="AX3281" s="2"/>
      <c r="AY3281" s="2"/>
      <c r="AZ3281" s="2"/>
      <c r="BA3281" s="2"/>
      <c r="BB3281" s="2"/>
      <c r="BC3281" s="2"/>
      <c r="BD3281" s="8"/>
      <c r="BF3281" s="2"/>
      <c r="BH3281" s="2"/>
      <c r="BJ3281" s="2"/>
      <c r="BK3281" s="2"/>
      <c r="BL3281" s="2"/>
      <c r="BM3281" s="8"/>
    </row>
    <row r="3282" spans="14:65" x14ac:dyDescent="0.25">
      <c r="N3282" s="39"/>
      <c r="O3282" s="2"/>
      <c r="P3282" s="2"/>
      <c r="Q3282" s="2"/>
      <c r="R3282" s="2"/>
      <c r="S3282" s="2"/>
      <c r="V3282" s="2"/>
      <c r="W3282" s="2"/>
      <c r="X3282" s="2"/>
      <c r="Y3282" s="2"/>
      <c r="Z3282" s="2"/>
      <c r="AA3282" s="2"/>
      <c r="AB3282" s="2"/>
      <c r="AC3282" s="8"/>
      <c r="AE3282" s="2"/>
      <c r="AF3282" s="2"/>
      <c r="AG3282" s="2"/>
      <c r="AH3282" s="2"/>
      <c r="AI3282" s="2"/>
      <c r="AJ3282" s="2"/>
      <c r="AK3282" s="2"/>
      <c r="AL3282" s="8"/>
      <c r="AN3282" s="2"/>
      <c r="AO3282" s="2"/>
      <c r="AP3282" s="2"/>
      <c r="AQ3282" s="2"/>
      <c r="AR3282" s="2"/>
      <c r="AS3282" s="2"/>
      <c r="AT3282" s="2"/>
      <c r="AU3282" s="8"/>
      <c r="AW3282" s="2"/>
      <c r="AX3282" s="2"/>
      <c r="AY3282" s="2"/>
      <c r="AZ3282" s="2"/>
      <c r="BA3282" s="2"/>
      <c r="BB3282" s="2"/>
      <c r="BC3282" s="2"/>
      <c r="BD3282" s="8"/>
      <c r="BF3282" s="2"/>
      <c r="BH3282" s="2"/>
      <c r="BJ3282" s="2"/>
      <c r="BK3282" s="2"/>
      <c r="BL3282" s="2"/>
      <c r="BM3282" s="8"/>
    </row>
    <row r="3283" spans="14:65" x14ac:dyDescent="0.25">
      <c r="N3283" s="39"/>
      <c r="O3283" s="2"/>
      <c r="P3283" s="2"/>
      <c r="Q3283" s="2"/>
      <c r="R3283" s="2"/>
      <c r="S3283" s="2"/>
      <c r="V3283" s="2"/>
      <c r="W3283" s="2"/>
      <c r="X3283" s="2"/>
      <c r="Y3283" s="2"/>
      <c r="Z3283" s="2"/>
      <c r="AA3283" s="2"/>
      <c r="AB3283" s="2"/>
      <c r="AC3283" s="8"/>
      <c r="AE3283" s="2"/>
      <c r="AF3283" s="2"/>
      <c r="AG3283" s="2"/>
      <c r="AH3283" s="2"/>
      <c r="AI3283" s="2"/>
      <c r="AJ3283" s="2"/>
      <c r="AK3283" s="2"/>
      <c r="AL3283" s="8"/>
      <c r="AN3283" s="2"/>
      <c r="AO3283" s="2"/>
      <c r="AP3283" s="2"/>
      <c r="AQ3283" s="2"/>
      <c r="AR3283" s="2"/>
      <c r="AS3283" s="2"/>
      <c r="AT3283" s="2"/>
      <c r="AU3283" s="8"/>
      <c r="AW3283" s="2"/>
      <c r="AX3283" s="2"/>
      <c r="AY3283" s="2"/>
      <c r="AZ3283" s="2"/>
      <c r="BA3283" s="2"/>
      <c r="BB3283" s="2"/>
      <c r="BC3283" s="2"/>
      <c r="BD3283" s="8"/>
      <c r="BF3283" s="2"/>
      <c r="BH3283" s="2"/>
      <c r="BJ3283" s="2"/>
      <c r="BK3283" s="2"/>
      <c r="BL3283" s="2"/>
      <c r="BM3283" s="8"/>
    </row>
    <row r="3284" spans="14:65" x14ac:dyDescent="0.25">
      <c r="N3284" s="39"/>
      <c r="O3284" s="2"/>
      <c r="P3284" s="2"/>
      <c r="Q3284" s="2"/>
      <c r="R3284" s="2"/>
      <c r="S3284" s="2"/>
      <c r="V3284" s="2"/>
      <c r="W3284" s="2"/>
      <c r="X3284" s="2"/>
      <c r="Y3284" s="2"/>
      <c r="Z3284" s="2"/>
      <c r="AA3284" s="2"/>
      <c r="AB3284" s="2"/>
      <c r="AC3284" s="8"/>
      <c r="AE3284" s="2"/>
      <c r="AF3284" s="2"/>
      <c r="AG3284" s="2"/>
      <c r="AH3284" s="2"/>
      <c r="AI3284" s="2"/>
      <c r="AJ3284" s="2"/>
      <c r="AK3284" s="2"/>
      <c r="AL3284" s="8"/>
      <c r="AN3284" s="2"/>
      <c r="AO3284" s="2"/>
      <c r="AP3284" s="2"/>
      <c r="AQ3284" s="2"/>
      <c r="AR3284" s="2"/>
      <c r="AS3284" s="2"/>
      <c r="AT3284" s="2"/>
      <c r="AU3284" s="8"/>
      <c r="AW3284" s="2"/>
      <c r="AX3284" s="2"/>
      <c r="AY3284" s="2"/>
      <c r="AZ3284" s="2"/>
      <c r="BA3284" s="2"/>
      <c r="BB3284" s="2"/>
      <c r="BC3284" s="2"/>
      <c r="BD3284" s="8"/>
      <c r="BF3284" s="2"/>
      <c r="BH3284" s="2"/>
      <c r="BJ3284" s="2"/>
      <c r="BK3284" s="2"/>
      <c r="BL3284" s="2"/>
      <c r="BM3284" s="8"/>
    </row>
    <row r="3285" spans="14:65" x14ac:dyDescent="0.25">
      <c r="N3285" s="39"/>
      <c r="O3285" s="2"/>
      <c r="P3285" s="2"/>
      <c r="Q3285" s="2"/>
      <c r="R3285" s="2"/>
      <c r="S3285" s="2"/>
      <c r="V3285" s="2"/>
      <c r="W3285" s="2"/>
      <c r="X3285" s="2"/>
      <c r="Y3285" s="2"/>
      <c r="Z3285" s="2"/>
      <c r="AA3285" s="2"/>
      <c r="AB3285" s="2"/>
      <c r="AC3285" s="8"/>
      <c r="AE3285" s="2"/>
      <c r="AF3285" s="2"/>
      <c r="AG3285" s="2"/>
      <c r="AH3285" s="2"/>
      <c r="AI3285" s="2"/>
      <c r="AJ3285" s="2"/>
      <c r="AK3285" s="2"/>
      <c r="AL3285" s="8"/>
      <c r="AN3285" s="2"/>
      <c r="AO3285" s="2"/>
      <c r="AP3285" s="2"/>
      <c r="AQ3285" s="2"/>
      <c r="AR3285" s="2"/>
      <c r="AS3285" s="2"/>
      <c r="AT3285" s="2"/>
      <c r="AU3285" s="8"/>
      <c r="AW3285" s="2"/>
      <c r="AX3285" s="2"/>
      <c r="AY3285" s="2"/>
      <c r="AZ3285" s="2"/>
      <c r="BA3285" s="2"/>
      <c r="BB3285" s="2"/>
      <c r="BC3285" s="2"/>
      <c r="BD3285" s="8"/>
      <c r="BF3285" s="2"/>
      <c r="BH3285" s="2"/>
      <c r="BJ3285" s="2"/>
      <c r="BK3285" s="2"/>
      <c r="BL3285" s="2"/>
      <c r="BM3285" s="8"/>
    </row>
    <row r="3286" spans="14:65" x14ac:dyDescent="0.25">
      <c r="N3286" s="39"/>
      <c r="O3286" s="2"/>
      <c r="P3286" s="2"/>
      <c r="Q3286" s="2"/>
      <c r="R3286" s="2"/>
      <c r="S3286" s="2"/>
      <c r="V3286" s="2"/>
      <c r="W3286" s="2"/>
      <c r="X3286" s="2"/>
      <c r="Y3286" s="2"/>
      <c r="Z3286" s="2"/>
      <c r="AA3286" s="2"/>
      <c r="AB3286" s="2"/>
      <c r="AC3286" s="8"/>
      <c r="AE3286" s="2"/>
      <c r="AF3286" s="2"/>
      <c r="AG3286" s="2"/>
      <c r="AH3286" s="2"/>
      <c r="AI3286" s="2"/>
      <c r="AJ3286" s="2"/>
      <c r="AK3286" s="2"/>
      <c r="AL3286" s="8"/>
      <c r="AN3286" s="2"/>
      <c r="AO3286" s="2"/>
      <c r="AP3286" s="2"/>
      <c r="AQ3286" s="2"/>
      <c r="AR3286" s="2"/>
      <c r="AS3286" s="2"/>
      <c r="AT3286" s="2"/>
      <c r="AU3286" s="8"/>
      <c r="AW3286" s="2"/>
      <c r="AX3286" s="2"/>
      <c r="AY3286" s="2"/>
      <c r="AZ3286" s="2"/>
      <c r="BA3286" s="2"/>
      <c r="BB3286" s="2"/>
      <c r="BC3286" s="2"/>
      <c r="BD3286" s="8"/>
      <c r="BF3286" s="2"/>
      <c r="BH3286" s="2"/>
      <c r="BJ3286" s="2"/>
      <c r="BK3286" s="2"/>
      <c r="BL3286" s="2"/>
      <c r="BM3286" s="8"/>
    </row>
    <row r="3287" spans="14:65" x14ac:dyDescent="0.25">
      <c r="N3287" s="39"/>
      <c r="O3287" s="2"/>
      <c r="P3287" s="2"/>
      <c r="Q3287" s="2"/>
      <c r="R3287" s="2"/>
      <c r="S3287" s="2"/>
      <c r="V3287" s="2"/>
      <c r="W3287" s="2"/>
      <c r="X3287" s="2"/>
      <c r="Y3287" s="2"/>
      <c r="Z3287" s="2"/>
      <c r="AA3287" s="2"/>
      <c r="AB3287" s="2"/>
      <c r="AC3287" s="8"/>
      <c r="AE3287" s="2"/>
      <c r="AF3287" s="2"/>
      <c r="AG3287" s="2"/>
      <c r="AH3287" s="2"/>
      <c r="AI3287" s="2"/>
      <c r="AJ3287" s="2"/>
      <c r="AK3287" s="2"/>
      <c r="AL3287" s="8"/>
      <c r="AN3287" s="2"/>
      <c r="AO3287" s="2"/>
      <c r="AP3287" s="2"/>
      <c r="AQ3287" s="2"/>
      <c r="AR3287" s="2"/>
      <c r="AS3287" s="2"/>
      <c r="AT3287" s="2"/>
      <c r="AU3287" s="8"/>
      <c r="AW3287" s="2"/>
      <c r="AX3287" s="2"/>
      <c r="AY3287" s="2"/>
      <c r="AZ3287" s="2"/>
      <c r="BA3287" s="2"/>
      <c r="BB3287" s="2"/>
      <c r="BC3287" s="2"/>
      <c r="BD3287" s="8"/>
      <c r="BF3287" s="2"/>
      <c r="BH3287" s="2"/>
      <c r="BJ3287" s="2"/>
      <c r="BK3287" s="2"/>
      <c r="BL3287" s="2"/>
      <c r="BM3287" s="8"/>
    </row>
    <row r="3288" spans="14:65" x14ac:dyDescent="0.25">
      <c r="N3288" s="39"/>
      <c r="O3288" s="2"/>
      <c r="P3288" s="2"/>
      <c r="Q3288" s="2"/>
      <c r="R3288" s="2"/>
      <c r="S3288" s="2"/>
      <c r="V3288" s="2"/>
      <c r="W3288" s="2"/>
      <c r="X3288" s="2"/>
      <c r="Y3288" s="2"/>
      <c r="Z3288" s="2"/>
      <c r="AA3288" s="2"/>
      <c r="AB3288" s="2"/>
      <c r="AC3288" s="8"/>
      <c r="AE3288" s="2"/>
      <c r="AF3288" s="2"/>
      <c r="AG3288" s="2"/>
      <c r="AH3288" s="2"/>
      <c r="AI3288" s="2"/>
      <c r="AJ3288" s="2"/>
      <c r="AK3288" s="2"/>
      <c r="AL3288" s="8"/>
      <c r="AN3288" s="2"/>
      <c r="AO3288" s="2"/>
      <c r="AP3288" s="2"/>
      <c r="AQ3288" s="2"/>
      <c r="AR3288" s="2"/>
      <c r="AS3288" s="2"/>
      <c r="AT3288" s="2"/>
      <c r="AU3288" s="8"/>
      <c r="AW3288" s="2"/>
      <c r="AX3288" s="2"/>
      <c r="AY3288" s="2"/>
      <c r="AZ3288" s="2"/>
      <c r="BA3288" s="2"/>
      <c r="BB3288" s="2"/>
      <c r="BC3288" s="2"/>
      <c r="BD3288" s="8"/>
      <c r="BF3288" s="2"/>
      <c r="BH3288" s="2"/>
      <c r="BJ3288" s="2"/>
      <c r="BK3288" s="2"/>
      <c r="BL3288" s="2"/>
      <c r="BM3288" s="8"/>
    </row>
    <row r="3289" spans="14:65" x14ac:dyDescent="0.25">
      <c r="N3289" s="39"/>
      <c r="O3289" s="2"/>
      <c r="P3289" s="2"/>
      <c r="Q3289" s="2"/>
      <c r="R3289" s="2"/>
      <c r="S3289" s="2"/>
      <c r="V3289" s="2"/>
      <c r="W3289" s="2"/>
      <c r="X3289" s="2"/>
      <c r="Y3289" s="2"/>
      <c r="Z3289" s="2"/>
      <c r="AA3289" s="2"/>
      <c r="AB3289" s="2"/>
      <c r="AC3289" s="8"/>
      <c r="AE3289" s="2"/>
      <c r="AF3289" s="2"/>
      <c r="AG3289" s="2"/>
      <c r="AH3289" s="2"/>
      <c r="AI3289" s="2"/>
      <c r="AJ3289" s="2"/>
      <c r="AK3289" s="2"/>
      <c r="AL3289" s="8"/>
      <c r="AN3289" s="2"/>
      <c r="AO3289" s="2"/>
      <c r="AP3289" s="2"/>
      <c r="AQ3289" s="2"/>
      <c r="AR3289" s="2"/>
      <c r="AS3289" s="2"/>
      <c r="AT3289" s="2"/>
      <c r="AU3289" s="8"/>
      <c r="AW3289" s="2"/>
      <c r="AX3289" s="2"/>
      <c r="AY3289" s="2"/>
      <c r="AZ3289" s="2"/>
      <c r="BA3289" s="2"/>
      <c r="BB3289" s="2"/>
      <c r="BC3289" s="2"/>
      <c r="BD3289" s="8"/>
      <c r="BF3289" s="2"/>
      <c r="BH3289" s="2"/>
      <c r="BJ3289" s="2"/>
      <c r="BK3289" s="2"/>
      <c r="BL3289" s="2"/>
      <c r="BM3289" s="8"/>
    </row>
    <row r="3290" spans="14:65" x14ac:dyDescent="0.25">
      <c r="N3290" s="39"/>
      <c r="O3290" s="2"/>
      <c r="P3290" s="2"/>
      <c r="Q3290" s="2"/>
      <c r="R3290" s="2"/>
      <c r="S3290" s="2"/>
      <c r="V3290" s="2"/>
      <c r="W3290" s="2"/>
      <c r="X3290" s="2"/>
      <c r="Y3290" s="2"/>
      <c r="Z3290" s="2"/>
      <c r="AA3290" s="2"/>
      <c r="AB3290" s="2"/>
      <c r="AC3290" s="8"/>
      <c r="AE3290" s="2"/>
      <c r="AF3290" s="2"/>
      <c r="AG3290" s="2"/>
      <c r="AH3290" s="2"/>
      <c r="AI3290" s="2"/>
      <c r="AJ3290" s="2"/>
      <c r="AK3290" s="2"/>
      <c r="AL3290" s="8"/>
      <c r="AN3290" s="2"/>
      <c r="AO3290" s="2"/>
      <c r="AP3290" s="2"/>
      <c r="AQ3290" s="2"/>
      <c r="AR3290" s="2"/>
      <c r="AS3290" s="2"/>
      <c r="AT3290" s="2"/>
      <c r="AU3290" s="8"/>
      <c r="AW3290" s="2"/>
      <c r="AX3290" s="2"/>
      <c r="AY3290" s="2"/>
      <c r="AZ3290" s="2"/>
      <c r="BA3290" s="2"/>
      <c r="BB3290" s="2"/>
      <c r="BC3290" s="2"/>
      <c r="BD3290" s="8"/>
      <c r="BF3290" s="2"/>
      <c r="BH3290" s="2"/>
      <c r="BJ3290" s="2"/>
      <c r="BK3290" s="2"/>
      <c r="BL3290" s="2"/>
      <c r="BM3290" s="8"/>
    </row>
    <row r="3291" spans="14:65" x14ac:dyDescent="0.25">
      <c r="N3291" s="39"/>
      <c r="O3291" s="2"/>
      <c r="P3291" s="2"/>
      <c r="Q3291" s="2"/>
      <c r="R3291" s="2"/>
      <c r="S3291" s="2"/>
      <c r="V3291" s="2"/>
      <c r="W3291" s="2"/>
      <c r="X3291" s="2"/>
      <c r="Y3291" s="2"/>
      <c r="Z3291" s="2"/>
      <c r="AA3291" s="2"/>
      <c r="AB3291" s="2"/>
      <c r="AC3291" s="8"/>
      <c r="AE3291" s="2"/>
      <c r="AF3291" s="2"/>
      <c r="AG3291" s="2"/>
      <c r="AH3291" s="2"/>
      <c r="AI3291" s="2"/>
      <c r="AJ3291" s="2"/>
      <c r="AK3291" s="2"/>
      <c r="AL3291" s="8"/>
      <c r="AN3291" s="2"/>
      <c r="AO3291" s="2"/>
      <c r="AP3291" s="2"/>
      <c r="AQ3291" s="2"/>
      <c r="AR3291" s="2"/>
      <c r="AS3291" s="2"/>
      <c r="AT3291" s="2"/>
      <c r="AU3291" s="8"/>
      <c r="AW3291" s="2"/>
      <c r="AX3291" s="2"/>
      <c r="AY3291" s="2"/>
      <c r="AZ3291" s="2"/>
      <c r="BA3291" s="2"/>
      <c r="BB3291" s="2"/>
      <c r="BC3291" s="2"/>
      <c r="BD3291" s="8"/>
      <c r="BF3291" s="2"/>
      <c r="BH3291" s="2"/>
      <c r="BJ3291" s="2"/>
      <c r="BK3291" s="2"/>
      <c r="BL3291" s="2"/>
      <c r="BM3291" s="8"/>
    </row>
    <row r="3292" spans="14:65" x14ac:dyDescent="0.25">
      <c r="N3292" s="39"/>
      <c r="O3292" s="2"/>
      <c r="P3292" s="2"/>
      <c r="Q3292" s="2"/>
      <c r="R3292" s="2"/>
      <c r="S3292" s="2"/>
      <c r="V3292" s="2"/>
      <c r="W3292" s="2"/>
      <c r="X3292" s="2"/>
      <c r="Y3292" s="2"/>
      <c r="Z3292" s="2"/>
      <c r="AA3292" s="2"/>
      <c r="AB3292" s="2"/>
      <c r="AC3292" s="8"/>
      <c r="AE3292" s="2"/>
      <c r="AF3292" s="2"/>
      <c r="AG3292" s="2"/>
      <c r="AH3292" s="2"/>
      <c r="AI3292" s="2"/>
      <c r="AJ3292" s="2"/>
      <c r="AK3292" s="2"/>
      <c r="AL3292" s="8"/>
      <c r="AN3292" s="2"/>
      <c r="AO3292" s="2"/>
      <c r="AP3292" s="2"/>
      <c r="AQ3292" s="2"/>
      <c r="AR3292" s="2"/>
      <c r="AS3292" s="2"/>
      <c r="AT3292" s="2"/>
      <c r="AU3292" s="8"/>
      <c r="AW3292" s="2"/>
      <c r="AX3292" s="2"/>
      <c r="AY3292" s="2"/>
      <c r="AZ3292" s="2"/>
      <c r="BA3292" s="2"/>
      <c r="BB3292" s="2"/>
      <c r="BC3292" s="2"/>
      <c r="BD3292" s="8"/>
      <c r="BF3292" s="2"/>
      <c r="BH3292" s="2"/>
      <c r="BJ3292" s="2"/>
      <c r="BK3292" s="2"/>
      <c r="BL3292" s="2"/>
      <c r="BM3292" s="8"/>
    </row>
    <row r="3293" spans="14:65" x14ac:dyDescent="0.25">
      <c r="N3293" s="39"/>
      <c r="O3293" s="2"/>
      <c r="P3293" s="2"/>
      <c r="Q3293" s="2"/>
      <c r="R3293" s="2"/>
      <c r="S3293" s="2"/>
      <c r="V3293" s="2"/>
      <c r="W3293" s="2"/>
      <c r="X3293" s="2"/>
      <c r="Y3293" s="2"/>
      <c r="Z3293" s="2"/>
      <c r="AA3293" s="2"/>
      <c r="AB3293" s="2"/>
      <c r="AC3293" s="8"/>
      <c r="AE3293" s="2"/>
      <c r="AF3293" s="2"/>
      <c r="AG3293" s="2"/>
      <c r="AH3293" s="2"/>
      <c r="AI3293" s="2"/>
      <c r="AJ3293" s="2"/>
      <c r="AK3293" s="2"/>
      <c r="AL3293" s="8"/>
      <c r="AN3293" s="2"/>
      <c r="AO3293" s="2"/>
      <c r="AP3293" s="2"/>
      <c r="AQ3293" s="2"/>
      <c r="AR3293" s="2"/>
      <c r="AS3293" s="2"/>
      <c r="AT3293" s="2"/>
      <c r="AU3293" s="8"/>
      <c r="AW3293" s="2"/>
      <c r="AX3293" s="2"/>
      <c r="AY3293" s="2"/>
      <c r="AZ3293" s="2"/>
      <c r="BA3293" s="2"/>
      <c r="BB3293" s="2"/>
      <c r="BC3293" s="2"/>
      <c r="BD3293" s="8"/>
      <c r="BF3293" s="2"/>
      <c r="BH3293" s="2"/>
      <c r="BJ3293" s="2"/>
      <c r="BK3293" s="2"/>
      <c r="BL3293" s="2"/>
      <c r="BM3293" s="8"/>
    </row>
    <row r="3294" spans="14:65" x14ac:dyDescent="0.25">
      <c r="N3294" s="39"/>
      <c r="O3294" s="2"/>
      <c r="P3294" s="2"/>
      <c r="Q3294" s="2"/>
      <c r="R3294" s="2"/>
      <c r="S3294" s="2"/>
      <c r="V3294" s="2"/>
      <c r="W3294" s="2"/>
      <c r="X3294" s="2"/>
      <c r="Y3294" s="2"/>
      <c r="Z3294" s="2"/>
      <c r="AA3294" s="2"/>
      <c r="AB3294" s="2"/>
      <c r="AC3294" s="8"/>
      <c r="AE3294" s="2"/>
      <c r="AF3294" s="2"/>
      <c r="AG3294" s="2"/>
      <c r="AH3294" s="2"/>
      <c r="AI3294" s="2"/>
      <c r="AJ3294" s="2"/>
      <c r="AK3294" s="2"/>
      <c r="AL3294" s="8"/>
      <c r="AN3294" s="2"/>
      <c r="AO3294" s="2"/>
      <c r="AP3294" s="2"/>
      <c r="AQ3294" s="2"/>
      <c r="AR3294" s="2"/>
      <c r="AS3294" s="2"/>
      <c r="AT3294" s="2"/>
      <c r="AU3294" s="8"/>
      <c r="AW3294" s="2"/>
      <c r="AX3294" s="2"/>
      <c r="AY3294" s="2"/>
      <c r="AZ3294" s="2"/>
      <c r="BA3294" s="2"/>
      <c r="BB3294" s="2"/>
      <c r="BC3294" s="2"/>
      <c r="BD3294" s="8"/>
      <c r="BF3294" s="2"/>
      <c r="BH3294" s="2"/>
      <c r="BJ3294" s="2"/>
      <c r="BK3294" s="2"/>
      <c r="BL3294" s="2"/>
      <c r="BM3294" s="8"/>
    </row>
    <row r="3295" spans="14:65" x14ac:dyDescent="0.25">
      <c r="N3295" s="39"/>
      <c r="O3295" s="2"/>
      <c r="P3295" s="2"/>
      <c r="Q3295" s="2"/>
      <c r="R3295" s="2"/>
      <c r="S3295" s="2"/>
      <c r="V3295" s="2"/>
      <c r="W3295" s="2"/>
      <c r="X3295" s="2"/>
      <c r="Y3295" s="2"/>
      <c r="Z3295" s="2"/>
      <c r="AA3295" s="2"/>
      <c r="AB3295" s="2"/>
      <c r="AC3295" s="8"/>
      <c r="AE3295" s="2"/>
      <c r="AF3295" s="2"/>
      <c r="AG3295" s="2"/>
      <c r="AH3295" s="2"/>
      <c r="AI3295" s="2"/>
      <c r="AJ3295" s="2"/>
      <c r="AK3295" s="2"/>
      <c r="AL3295" s="8"/>
      <c r="AN3295" s="2"/>
      <c r="AO3295" s="2"/>
      <c r="AP3295" s="2"/>
      <c r="AQ3295" s="2"/>
      <c r="AR3295" s="2"/>
      <c r="AS3295" s="2"/>
      <c r="AT3295" s="2"/>
      <c r="AU3295" s="8"/>
      <c r="AW3295" s="2"/>
      <c r="AX3295" s="2"/>
      <c r="AY3295" s="2"/>
      <c r="AZ3295" s="2"/>
      <c r="BA3295" s="2"/>
      <c r="BB3295" s="2"/>
      <c r="BC3295" s="2"/>
      <c r="BD3295" s="8"/>
      <c r="BF3295" s="2"/>
      <c r="BH3295" s="2"/>
      <c r="BJ3295" s="2"/>
      <c r="BK3295" s="2"/>
      <c r="BL3295" s="2"/>
      <c r="BM3295" s="8"/>
    </row>
    <row r="3296" spans="14:65" x14ac:dyDescent="0.25">
      <c r="N3296" s="39"/>
      <c r="O3296" s="2"/>
      <c r="P3296" s="2"/>
      <c r="Q3296" s="2"/>
      <c r="R3296" s="2"/>
      <c r="S3296" s="2"/>
      <c r="V3296" s="2"/>
      <c r="W3296" s="2"/>
      <c r="X3296" s="2"/>
      <c r="Y3296" s="2"/>
      <c r="Z3296" s="2"/>
      <c r="AA3296" s="2"/>
      <c r="AB3296" s="2"/>
      <c r="AC3296" s="8"/>
      <c r="AE3296" s="2"/>
      <c r="AF3296" s="2"/>
      <c r="AG3296" s="2"/>
      <c r="AH3296" s="2"/>
      <c r="AI3296" s="2"/>
      <c r="AJ3296" s="2"/>
      <c r="AK3296" s="2"/>
      <c r="AL3296" s="8"/>
      <c r="AN3296" s="2"/>
      <c r="AO3296" s="2"/>
      <c r="AP3296" s="2"/>
      <c r="AQ3296" s="2"/>
      <c r="AR3296" s="2"/>
      <c r="AS3296" s="2"/>
      <c r="AT3296" s="2"/>
      <c r="AU3296" s="8"/>
      <c r="AW3296" s="2"/>
      <c r="AX3296" s="2"/>
      <c r="AY3296" s="2"/>
      <c r="AZ3296" s="2"/>
      <c r="BA3296" s="2"/>
      <c r="BB3296" s="2"/>
      <c r="BC3296" s="2"/>
      <c r="BD3296" s="8"/>
      <c r="BF3296" s="2"/>
      <c r="BH3296" s="2"/>
      <c r="BJ3296" s="2"/>
      <c r="BK3296" s="2"/>
      <c r="BL3296" s="2"/>
      <c r="BM3296" s="8"/>
    </row>
    <row r="3297" spans="14:65" x14ac:dyDescent="0.25">
      <c r="N3297" s="39"/>
      <c r="O3297" s="2"/>
      <c r="P3297" s="2"/>
      <c r="Q3297" s="2"/>
      <c r="R3297" s="2"/>
      <c r="S3297" s="2"/>
      <c r="V3297" s="2"/>
      <c r="W3297" s="2"/>
      <c r="X3297" s="2"/>
      <c r="Y3297" s="2"/>
      <c r="Z3297" s="2"/>
      <c r="AA3297" s="2"/>
      <c r="AB3297" s="2"/>
      <c r="AC3297" s="8"/>
      <c r="AE3297" s="2"/>
      <c r="AF3297" s="2"/>
      <c r="AG3297" s="2"/>
      <c r="AH3297" s="2"/>
      <c r="AI3297" s="2"/>
      <c r="AJ3297" s="2"/>
      <c r="AK3297" s="2"/>
      <c r="AL3297" s="8"/>
      <c r="AN3297" s="2"/>
      <c r="AO3297" s="2"/>
      <c r="AP3297" s="2"/>
      <c r="AQ3297" s="2"/>
      <c r="AR3297" s="2"/>
      <c r="AS3297" s="2"/>
      <c r="AT3297" s="2"/>
      <c r="AU3297" s="8"/>
      <c r="AW3297" s="2"/>
      <c r="AX3297" s="2"/>
      <c r="AY3297" s="2"/>
      <c r="AZ3297" s="2"/>
      <c r="BA3297" s="2"/>
      <c r="BB3297" s="2"/>
      <c r="BC3297" s="2"/>
      <c r="BD3297" s="8"/>
      <c r="BF3297" s="2"/>
      <c r="BH3297" s="2"/>
      <c r="BJ3297" s="2"/>
      <c r="BK3297" s="2"/>
      <c r="BL3297" s="2"/>
      <c r="BM3297" s="8"/>
    </row>
    <row r="3298" spans="14:65" x14ac:dyDescent="0.25">
      <c r="N3298" s="39"/>
      <c r="O3298" s="2"/>
      <c r="P3298" s="2"/>
      <c r="Q3298" s="2"/>
      <c r="R3298" s="2"/>
      <c r="S3298" s="2"/>
      <c r="V3298" s="2"/>
      <c r="W3298" s="2"/>
      <c r="X3298" s="2"/>
      <c r="Y3298" s="2"/>
      <c r="Z3298" s="2"/>
      <c r="AA3298" s="2"/>
      <c r="AB3298" s="2"/>
      <c r="AC3298" s="8"/>
      <c r="AE3298" s="2"/>
      <c r="AF3298" s="2"/>
      <c r="AG3298" s="2"/>
      <c r="AH3298" s="2"/>
      <c r="AI3298" s="2"/>
      <c r="AJ3298" s="2"/>
      <c r="AK3298" s="2"/>
      <c r="AL3298" s="8"/>
      <c r="AN3298" s="2"/>
      <c r="AO3298" s="2"/>
      <c r="AP3298" s="2"/>
      <c r="AQ3298" s="2"/>
      <c r="AR3298" s="2"/>
      <c r="AS3298" s="2"/>
      <c r="AT3298" s="2"/>
      <c r="AU3298" s="8"/>
      <c r="AW3298" s="2"/>
      <c r="AX3298" s="2"/>
      <c r="AY3298" s="2"/>
      <c r="AZ3298" s="2"/>
      <c r="BA3298" s="2"/>
      <c r="BB3298" s="2"/>
      <c r="BC3298" s="2"/>
      <c r="BD3298" s="8"/>
      <c r="BF3298" s="2"/>
      <c r="BH3298" s="2"/>
      <c r="BJ3298" s="2"/>
      <c r="BK3298" s="2"/>
      <c r="BL3298" s="2"/>
      <c r="BM3298" s="8"/>
    </row>
    <row r="3299" spans="14:65" x14ac:dyDescent="0.25">
      <c r="N3299" s="39"/>
      <c r="O3299" s="2"/>
      <c r="P3299" s="2"/>
      <c r="Q3299" s="2"/>
      <c r="R3299" s="2"/>
      <c r="S3299" s="2"/>
      <c r="V3299" s="2"/>
      <c r="W3299" s="2"/>
      <c r="X3299" s="2"/>
      <c r="Y3299" s="2"/>
      <c r="Z3299" s="2"/>
      <c r="AA3299" s="2"/>
      <c r="AB3299" s="2"/>
      <c r="AC3299" s="8"/>
      <c r="AE3299" s="2"/>
      <c r="AF3299" s="2"/>
      <c r="AG3299" s="2"/>
      <c r="AH3299" s="2"/>
      <c r="AI3299" s="2"/>
      <c r="AJ3299" s="2"/>
      <c r="AK3299" s="2"/>
      <c r="AL3299" s="8"/>
      <c r="AN3299" s="2"/>
      <c r="AO3299" s="2"/>
      <c r="AP3299" s="2"/>
      <c r="AQ3299" s="2"/>
      <c r="AR3299" s="2"/>
      <c r="AS3299" s="2"/>
      <c r="AT3299" s="2"/>
      <c r="AU3299" s="8"/>
      <c r="AW3299" s="2"/>
      <c r="AX3299" s="2"/>
      <c r="AY3299" s="2"/>
      <c r="AZ3299" s="2"/>
      <c r="BA3299" s="2"/>
      <c r="BB3299" s="2"/>
      <c r="BC3299" s="2"/>
      <c r="BD3299" s="8"/>
      <c r="BF3299" s="2"/>
      <c r="BH3299" s="2"/>
      <c r="BJ3299" s="2"/>
      <c r="BK3299" s="2"/>
      <c r="BL3299" s="2"/>
      <c r="BM3299" s="8"/>
    </row>
    <row r="3300" spans="14:65" x14ac:dyDescent="0.25">
      <c r="N3300" s="39"/>
      <c r="O3300" s="2"/>
      <c r="P3300" s="2"/>
      <c r="Q3300" s="2"/>
      <c r="R3300" s="2"/>
      <c r="S3300" s="2"/>
      <c r="V3300" s="2"/>
      <c r="W3300" s="2"/>
      <c r="X3300" s="2"/>
      <c r="Y3300" s="2"/>
      <c r="Z3300" s="2"/>
      <c r="AA3300" s="2"/>
      <c r="AB3300" s="2"/>
      <c r="AC3300" s="8"/>
      <c r="AE3300" s="2"/>
      <c r="AF3300" s="2"/>
      <c r="AG3300" s="2"/>
      <c r="AH3300" s="2"/>
      <c r="AI3300" s="2"/>
      <c r="AJ3300" s="2"/>
      <c r="AK3300" s="2"/>
      <c r="AL3300" s="8"/>
      <c r="AN3300" s="2"/>
      <c r="AO3300" s="2"/>
      <c r="AP3300" s="2"/>
      <c r="AQ3300" s="2"/>
      <c r="AR3300" s="2"/>
      <c r="AS3300" s="2"/>
      <c r="AT3300" s="2"/>
      <c r="AU3300" s="8"/>
      <c r="AW3300" s="2"/>
      <c r="AX3300" s="2"/>
      <c r="AY3300" s="2"/>
      <c r="AZ3300" s="2"/>
      <c r="BA3300" s="2"/>
      <c r="BB3300" s="2"/>
      <c r="BC3300" s="2"/>
      <c r="BD3300" s="8"/>
      <c r="BF3300" s="2"/>
      <c r="BH3300" s="2"/>
      <c r="BJ3300" s="2"/>
      <c r="BK3300" s="2"/>
      <c r="BL3300" s="2"/>
      <c r="BM3300" s="8"/>
    </row>
    <row r="3301" spans="14:65" x14ac:dyDescent="0.25">
      <c r="N3301" s="39"/>
      <c r="O3301" s="2"/>
      <c r="P3301" s="2"/>
      <c r="Q3301" s="2"/>
      <c r="R3301" s="2"/>
      <c r="S3301" s="2"/>
      <c r="V3301" s="2"/>
      <c r="W3301" s="2"/>
      <c r="X3301" s="2"/>
      <c r="Y3301" s="2"/>
      <c r="Z3301" s="2"/>
      <c r="AA3301" s="2"/>
      <c r="AB3301" s="2"/>
      <c r="AC3301" s="8"/>
      <c r="AE3301" s="2"/>
      <c r="AF3301" s="2"/>
      <c r="AG3301" s="2"/>
      <c r="AH3301" s="2"/>
      <c r="AI3301" s="2"/>
      <c r="AJ3301" s="2"/>
      <c r="AK3301" s="2"/>
      <c r="AL3301" s="8"/>
      <c r="AN3301" s="2"/>
      <c r="AO3301" s="2"/>
      <c r="AP3301" s="2"/>
      <c r="AQ3301" s="2"/>
      <c r="AR3301" s="2"/>
      <c r="AS3301" s="2"/>
      <c r="AT3301" s="2"/>
      <c r="AU3301" s="8"/>
      <c r="AW3301" s="2"/>
      <c r="AX3301" s="2"/>
      <c r="AY3301" s="2"/>
      <c r="AZ3301" s="2"/>
      <c r="BA3301" s="2"/>
      <c r="BB3301" s="2"/>
      <c r="BC3301" s="2"/>
      <c r="BD3301" s="8"/>
      <c r="BF3301" s="2"/>
      <c r="BH3301" s="2"/>
      <c r="BJ3301" s="2"/>
      <c r="BK3301" s="2"/>
      <c r="BL3301" s="2"/>
      <c r="BM3301" s="8"/>
    </row>
    <row r="3302" spans="14:65" x14ac:dyDescent="0.25">
      <c r="N3302" s="39"/>
      <c r="O3302" s="2"/>
      <c r="P3302" s="2"/>
      <c r="Q3302" s="2"/>
      <c r="R3302" s="2"/>
      <c r="S3302" s="2"/>
      <c r="V3302" s="2"/>
      <c r="W3302" s="2"/>
      <c r="X3302" s="2"/>
      <c r="Y3302" s="2"/>
      <c r="Z3302" s="2"/>
      <c r="AA3302" s="2"/>
      <c r="AB3302" s="2"/>
      <c r="AC3302" s="8"/>
      <c r="AE3302" s="2"/>
      <c r="AF3302" s="2"/>
      <c r="AG3302" s="2"/>
      <c r="AH3302" s="2"/>
      <c r="AI3302" s="2"/>
      <c r="AJ3302" s="2"/>
      <c r="AK3302" s="2"/>
      <c r="AL3302" s="8"/>
      <c r="AN3302" s="2"/>
      <c r="AO3302" s="2"/>
      <c r="AP3302" s="2"/>
      <c r="AQ3302" s="2"/>
      <c r="AR3302" s="2"/>
      <c r="AS3302" s="2"/>
      <c r="AT3302" s="2"/>
      <c r="AU3302" s="8"/>
      <c r="AW3302" s="2"/>
      <c r="AX3302" s="2"/>
      <c r="AY3302" s="2"/>
      <c r="AZ3302" s="2"/>
      <c r="BA3302" s="2"/>
      <c r="BB3302" s="2"/>
      <c r="BC3302" s="2"/>
      <c r="BD3302" s="8"/>
      <c r="BF3302" s="2"/>
      <c r="BH3302" s="2"/>
      <c r="BJ3302" s="2"/>
      <c r="BK3302" s="2"/>
      <c r="BL3302" s="2"/>
      <c r="BM3302" s="8"/>
    </row>
    <row r="3303" spans="14:65" x14ac:dyDescent="0.25">
      <c r="N3303" s="39"/>
      <c r="O3303" s="2"/>
      <c r="P3303" s="2"/>
      <c r="Q3303" s="2"/>
      <c r="R3303" s="2"/>
      <c r="S3303" s="2"/>
      <c r="V3303" s="2"/>
      <c r="W3303" s="2"/>
      <c r="X3303" s="2"/>
      <c r="Y3303" s="2"/>
      <c r="Z3303" s="2"/>
      <c r="AA3303" s="2"/>
      <c r="AB3303" s="2"/>
      <c r="AC3303" s="8"/>
      <c r="AE3303" s="2"/>
      <c r="AF3303" s="2"/>
      <c r="AG3303" s="2"/>
      <c r="AH3303" s="2"/>
      <c r="AI3303" s="2"/>
      <c r="AJ3303" s="2"/>
      <c r="AK3303" s="2"/>
      <c r="AL3303" s="8"/>
      <c r="AN3303" s="2"/>
      <c r="AO3303" s="2"/>
      <c r="AP3303" s="2"/>
      <c r="AQ3303" s="2"/>
      <c r="AR3303" s="2"/>
      <c r="AS3303" s="2"/>
      <c r="AT3303" s="2"/>
      <c r="AU3303" s="8"/>
      <c r="AW3303" s="2"/>
      <c r="AX3303" s="2"/>
      <c r="AY3303" s="2"/>
      <c r="AZ3303" s="2"/>
      <c r="BA3303" s="2"/>
      <c r="BB3303" s="2"/>
      <c r="BC3303" s="2"/>
      <c r="BD3303" s="8"/>
      <c r="BF3303" s="2"/>
      <c r="BH3303" s="2"/>
      <c r="BJ3303" s="2"/>
      <c r="BK3303" s="2"/>
      <c r="BL3303" s="2"/>
      <c r="BM3303" s="8"/>
    </row>
    <row r="3304" spans="14:65" x14ac:dyDescent="0.25">
      <c r="N3304" s="39"/>
      <c r="O3304" s="2"/>
      <c r="P3304" s="2"/>
      <c r="Q3304" s="2"/>
      <c r="R3304" s="2"/>
      <c r="S3304" s="2"/>
      <c r="V3304" s="2"/>
      <c r="W3304" s="2"/>
      <c r="X3304" s="2"/>
      <c r="Y3304" s="2"/>
      <c r="Z3304" s="2"/>
      <c r="AA3304" s="2"/>
      <c r="AB3304" s="2"/>
      <c r="AC3304" s="8"/>
      <c r="AE3304" s="2"/>
      <c r="AF3304" s="2"/>
      <c r="AG3304" s="2"/>
      <c r="AH3304" s="2"/>
      <c r="AI3304" s="2"/>
      <c r="AJ3304" s="2"/>
      <c r="AK3304" s="2"/>
      <c r="AL3304" s="8"/>
      <c r="AN3304" s="2"/>
      <c r="AO3304" s="2"/>
      <c r="AP3304" s="2"/>
      <c r="AQ3304" s="2"/>
      <c r="AR3304" s="2"/>
      <c r="AS3304" s="2"/>
      <c r="AT3304" s="2"/>
      <c r="AU3304" s="8"/>
      <c r="AW3304" s="2"/>
      <c r="AX3304" s="2"/>
      <c r="AY3304" s="2"/>
      <c r="AZ3304" s="2"/>
      <c r="BA3304" s="2"/>
      <c r="BB3304" s="2"/>
      <c r="BC3304" s="2"/>
      <c r="BD3304" s="8"/>
      <c r="BF3304" s="2"/>
      <c r="BH3304" s="2"/>
      <c r="BJ3304" s="2"/>
      <c r="BK3304" s="2"/>
      <c r="BL3304" s="2"/>
      <c r="BM3304" s="8"/>
    </row>
    <row r="3305" spans="14:65" x14ac:dyDescent="0.25">
      <c r="N3305" s="39"/>
      <c r="O3305" s="2"/>
      <c r="P3305" s="2"/>
      <c r="Q3305" s="2"/>
      <c r="R3305" s="2"/>
      <c r="S3305" s="2"/>
      <c r="V3305" s="2"/>
      <c r="W3305" s="2"/>
      <c r="X3305" s="2"/>
      <c r="Y3305" s="2"/>
      <c r="Z3305" s="2"/>
      <c r="AA3305" s="2"/>
      <c r="AB3305" s="2"/>
      <c r="AC3305" s="8"/>
      <c r="AE3305" s="2"/>
      <c r="AF3305" s="2"/>
      <c r="AG3305" s="2"/>
      <c r="AH3305" s="2"/>
      <c r="AI3305" s="2"/>
      <c r="AJ3305" s="2"/>
      <c r="AK3305" s="2"/>
      <c r="AL3305" s="8"/>
      <c r="AN3305" s="2"/>
      <c r="AO3305" s="2"/>
      <c r="AP3305" s="2"/>
      <c r="AQ3305" s="2"/>
      <c r="AR3305" s="2"/>
      <c r="AS3305" s="2"/>
      <c r="AT3305" s="2"/>
      <c r="AU3305" s="8"/>
      <c r="AW3305" s="2"/>
      <c r="AX3305" s="2"/>
      <c r="AY3305" s="2"/>
      <c r="AZ3305" s="2"/>
      <c r="BA3305" s="2"/>
      <c r="BB3305" s="2"/>
      <c r="BC3305" s="2"/>
      <c r="BD3305" s="8"/>
      <c r="BF3305" s="2"/>
      <c r="BH3305" s="2"/>
      <c r="BJ3305" s="2"/>
      <c r="BK3305" s="2"/>
      <c r="BL3305" s="2"/>
      <c r="BM3305" s="8"/>
    </row>
    <row r="3306" spans="14:65" x14ac:dyDescent="0.25">
      <c r="N3306" s="39"/>
      <c r="O3306" s="2"/>
      <c r="P3306" s="2"/>
      <c r="Q3306" s="2"/>
      <c r="R3306" s="2"/>
      <c r="S3306" s="2"/>
      <c r="V3306" s="2"/>
      <c r="W3306" s="2"/>
      <c r="X3306" s="2"/>
      <c r="Y3306" s="2"/>
      <c r="Z3306" s="2"/>
      <c r="AA3306" s="2"/>
      <c r="AB3306" s="2"/>
      <c r="AC3306" s="8"/>
      <c r="AE3306" s="2"/>
      <c r="AF3306" s="2"/>
      <c r="AG3306" s="2"/>
      <c r="AH3306" s="2"/>
      <c r="AI3306" s="2"/>
      <c r="AJ3306" s="2"/>
      <c r="AK3306" s="2"/>
      <c r="AL3306" s="8"/>
      <c r="AN3306" s="2"/>
      <c r="AO3306" s="2"/>
      <c r="AP3306" s="2"/>
      <c r="AQ3306" s="2"/>
      <c r="AR3306" s="2"/>
      <c r="AS3306" s="2"/>
      <c r="AT3306" s="2"/>
      <c r="AU3306" s="8"/>
      <c r="AW3306" s="2"/>
      <c r="AX3306" s="2"/>
      <c r="AY3306" s="2"/>
      <c r="AZ3306" s="2"/>
      <c r="BA3306" s="2"/>
      <c r="BB3306" s="2"/>
      <c r="BC3306" s="2"/>
      <c r="BD3306" s="8"/>
      <c r="BF3306" s="2"/>
      <c r="BH3306" s="2"/>
      <c r="BJ3306" s="2"/>
      <c r="BK3306" s="2"/>
      <c r="BL3306" s="2"/>
      <c r="BM3306" s="8"/>
    </row>
    <row r="3307" spans="14:65" x14ac:dyDescent="0.25">
      <c r="N3307" s="39"/>
      <c r="O3307" s="2"/>
      <c r="P3307" s="2"/>
      <c r="Q3307" s="2"/>
      <c r="R3307" s="2"/>
      <c r="S3307" s="2"/>
      <c r="V3307" s="2"/>
      <c r="W3307" s="2"/>
      <c r="X3307" s="2"/>
      <c r="Y3307" s="2"/>
      <c r="Z3307" s="2"/>
      <c r="AA3307" s="2"/>
      <c r="AB3307" s="2"/>
      <c r="AC3307" s="8"/>
      <c r="AE3307" s="2"/>
      <c r="AF3307" s="2"/>
      <c r="AG3307" s="2"/>
      <c r="AH3307" s="2"/>
      <c r="AI3307" s="2"/>
      <c r="AJ3307" s="2"/>
      <c r="AK3307" s="2"/>
      <c r="AL3307" s="8"/>
      <c r="AN3307" s="2"/>
      <c r="AO3307" s="2"/>
      <c r="AP3307" s="2"/>
      <c r="AQ3307" s="2"/>
      <c r="AR3307" s="2"/>
      <c r="AS3307" s="2"/>
      <c r="AT3307" s="2"/>
      <c r="AU3307" s="8"/>
      <c r="AW3307" s="2"/>
      <c r="AX3307" s="2"/>
      <c r="AY3307" s="2"/>
      <c r="AZ3307" s="2"/>
      <c r="BA3307" s="2"/>
      <c r="BB3307" s="2"/>
      <c r="BC3307" s="2"/>
      <c r="BD3307" s="8"/>
      <c r="BF3307" s="2"/>
      <c r="BH3307" s="2"/>
      <c r="BJ3307" s="2"/>
      <c r="BK3307" s="2"/>
      <c r="BL3307" s="2"/>
      <c r="BM3307" s="8"/>
    </row>
    <row r="3308" spans="14:65" x14ac:dyDescent="0.25">
      <c r="N3308" s="39"/>
      <c r="O3308" s="2"/>
      <c r="P3308" s="2"/>
      <c r="Q3308" s="2"/>
      <c r="R3308" s="2"/>
      <c r="S3308" s="2"/>
      <c r="V3308" s="2"/>
      <c r="W3308" s="2"/>
      <c r="X3308" s="2"/>
      <c r="Y3308" s="2"/>
      <c r="Z3308" s="2"/>
      <c r="AA3308" s="2"/>
      <c r="AB3308" s="2"/>
      <c r="AC3308" s="8"/>
      <c r="AE3308" s="2"/>
      <c r="AF3308" s="2"/>
      <c r="AG3308" s="2"/>
      <c r="AH3308" s="2"/>
      <c r="AI3308" s="2"/>
      <c r="AJ3308" s="2"/>
      <c r="AK3308" s="2"/>
      <c r="AL3308" s="8"/>
      <c r="AN3308" s="2"/>
      <c r="AO3308" s="2"/>
      <c r="AP3308" s="2"/>
      <c r="AQ3308" s="2"/>
      <c r="AR3308" s="2"/>
      <c r="AS3308" s="2"/>
      <c r="AT3308" s="2"/>
      <c r="AU3308" s="8"/>
      <c r="AW3308" s="2"/>
      <c r="AX3308" s="2"/>
      <c r="AY3308" s="2"/>
      <c r="AZ3308" s="2"/>
      <c r="BA3308" s="2"/>
      <c r="BB3308" s="2"/>
      <c r="BC3308" s="2"/>
      <c r="BD3308" s="8"/>
      <c r="BF3308" s="2"/>
      <c r="BH3308" s="2"/>
      <c r="BJ3308" s="2"/>
      <c r="BK3308" s="2"/>
      <c r="BL3308" s="2"/>
      <c r="BM3308" s="8"/>
    </row>
    <row r="3309" spans="14:65" x14ac:dyDescent="0.25">
      <c r="N3309" s="39"/>
      <c r="O3309" s="2"/>
      <c r="P3309" s="2"/>
      <c r="Q3309" s="2"/>
      <c r="R3309" s="2"/>
      <c r="S3309" s="2"/>
      <c r="V3309" s="2"/>
      <c r="W3309" s="2"/>
      <c r="X3309" s="2"/>
      <c r="Y3309" s="2"/>
      <c r="Z3309" s="2"/>
      <c r="AA3309" s="2"/>
      <c r="AB3309" s="2"/>
      <c r="AC3309" s="8"/>
      <c r="AE3309" s="2"/>
      <c r="AF3309" s="2"/>
      <c r="AG3309" s="2"/>
      <c r="AH3309" s="2"/>
      <c r="AI3309" s="2"/>
      <c r="AJ3309" s="2"/>
      <c r="AK3309" s="2"/>
      <c r="AL3309" s="8"/>
      <c r="AN3309" s="2"/>
      <c r="AO3309" s="2"/>
      <c r="AP3309" s="2"/>
      <c r="AQ3309" s="2"/>
      <c r="AR3309" s="2"/>
      <c r="AS3309" s="2"/>
      <c r="AT3309" s="2"/>
      <c r="AU3309" s="8"/>
      <c r="AW3309" s="2"/>
      <c r="AX3309" s="2"/>
      <c r="AY3309" s="2"/>
      <c r="AZ3309" s="2"/>
      <c r="BA3309" s="2"/>
      <c r="BB3309" s="2"/>
      <c r="BC3309" s="2"/>
      <c r="BD3309" s="8"/>
      <c r="BF3309" s="2"/>
      <c r="BH3309" s="2"/>
      <c r="BJ3309" s="2"/>
      <c r="BK3309" s="2"/>
      <c r="BL3309" s="2"/>
      <c r="BM3309" s="8"/>
    </row>
    <row r="3310" spans="14:65" x14ac:dyDescent="0.25">
      <c r="N3310" s="39"/>
      <c r="O3310" s="2"/>
      <c r="P3310" s="2"/>
      <c r="Q3310" s="2"/>
      <c r="R3310" s="2"/>
      <c r="S3310" s="2"/>
      <c r="V3310" s="2"/>
      <c r="W3310" s="2"/>
      <c r="X3310" s="2"/>
      <c r="Y3310" s="2"/>
      <c r="Z3310" s="2"/>
      <c r="AA3310" s="2"/>
      <c r="AB3310" s="2"/>
      <c r="AC3310" s="8"/>
      <c r="AE3310" s="2"/>
      <c r="AF3310" s="2"/>
      <c r="AG3310" s="2"/>
      <c r="AH3310" s="2"/>
      <c r="AI3310" s="2"/>
      <c r="AJ3310" s="2"/>
      <c r="AK3310" s="2"/>
      <c r="AL3310" s="8"/>
      <c r="AN3310" s="2"/>
      <c r="AO3310" s="2"/>
      <c r="AP3310" s="2"/>
      <c r="AQ3310" s="2"/>
      <c r="AR3310" s="2"/>
      <c r="AS3310" s="2"/>
      <c r="AT3310" s="2"/>
      <c r="AU3310" s="8"/>
      <c r="AW3310" s="2"/>
      <c r="AX3310" s="2"/>
      <c r="AY3310" s="2"/>
      <c r="AZ3310" s="2"/>
      <c r="BA3310" s="2"/>
      <c r="BB3310" s="2"/>
      <c r="BC3310" s="2"/>
      <c r="BD3310" s="8"/>
      <c r="BF3310" s="2"/>
      <c r="BH3310" s="2"/>
      <c r="BJ3310" s="2"/>
      <c r="BK3310" s="2"/>
      <c r="BL3310" s="2"/>
      <c r="BM3310" s="8"/>
    </row>
    <row r="3311" spans="14:65" x14ac:dyDescent="0.25">
      <c r="N3311" s="39"/>
      <c r="O3311" s="2"/>
      <c r="P3311" s="2"/>
      <c r="Q3311" s="2"/>
      <c r="R3311" s="2"/>
      <c r="S3311" s="2"/>
      <c r="V3311" s="2"/>
      <c r="W3311" s="2"/>
      <c r="X3311" s="2"/>
      <c r="Y3311" s="2"/>
      <c r="Z3311" s="2"/>
      <c r="AA3311" s="2"/>
      <c r="AB3311" s="2"/>
      <c r="AC3311" s="8"/>
      <c r="AE3311" s="2"/>
      <c r="AF3311" s="2"/>
      <c r="AG3311" s="2"/>
      <c r="AH3311" s="2"/>
      <c r="AI3311" s="2"/>
      <c r="AJ3311" s="2"/>
      <c r="AK3311" s="2"/>
      <c r="AL3311" s="8"/>
      <c r="AN3311" s="2"/>
      <c r="AO3311" s="2"/>
      <c r="AP3311" s="2"/>
      <c r="AQ3311" s="2"/>
      <c r="AR3311" s="2"/>
      <c r="AS3311" s="2"/>
      <c r="AT3311" s="2"/>
      <c r="AU3311" s="8"/>
      <c r="AW3311" s="2"/>
      <c r="AX3311" s="2"/>
      <c r="AY3311" s="2"/>
      <c r="AZ3311" s="2"/>
      <c r="BA3311" s="2"/>
      <c r="BB3311" s="2"/>
      <c r="BC3311" s="2"/>
      <c r="BD3311" s="8"/>
      <c r="BF3311" s="2"/>
      <c r="BH3311" s="2"/>
      <c r="BJ3311" s="2"/>
      <c r="BK3311" s="2"/>
      <c r="BL3311" s="2"/>
      <c r="BM3311" s="8"/>
    </row>
    <row r="3312" spans="14:65" x14ac:dyDescent="0.25">
      <c r="N3312" s="39"/>
      <c r="O3312" s="2"/>
      <c r="P3312" s="2"/>
      <c r="Q3312" s="2"/>
      <c r="R3312" s="2"/>
      <c r="S3312" s="2"/>
      <c r="V3312" s="2"/>
      <c r="W3312" s="2"/>
      <c r="X3312" s="2"/>
      <c r="Y3312" s="2"/>
      <c r="Z3312" s="2"/>
      <c r="AA3312" s="2"/>
      <c r="AB3312" s="2"/>
      <c r="AC3312" s="8"/>
      <c r="AE3312" s="2"/>
      <c r="AF3312" s="2"/>
      <c r="AG3312" s="2"/>
      <c r="AH3312" s="2"/>
      <c r="AI3312" s="2"/>
      <c r="AJ3312" s="2"/>
      <c r="AK3312" s="2"/>
      <c r="AL3312" s="8"/>
      <c r="AN3312" s="2"/>
      <c r="AO3312" s="2"/>
      <c r="AP3312" s="2"/>
      <c r="AQ3312" s="2"/>
      <c r="AR3312" s="2"/>
      <c r="AS3312" s="2"/>
      <c r="AT3312" s="2"/>
      <c r="AU3312" s="8"/>
      <c r="AW3312" s="2"/>
      <c r="AX3312" s="2"/>
      <c r="AY3312" s="2"/>
      <c r="AZ3312" s="2"/>
      <c r="BA3312" s="2"/>
      <c r="BB3312" s="2"/>
      <c r="BC3312" s="2"/>
      <c r="BD3312" s="8"/>
      <c r="BF3312" s="2"/>
      <c r="BH3312" s="2"/>
      <c r="BJ3312" s="2"/>
      <c r="BK3312" s="2"/>
      <c r="BL3312" s="2"/>
      <c r="BM3312" s="8"/>
    </row>
    <row r="3313" spans="14:65" x14ac:dyDescent="0.25">
      <c r="N3313" s="39"/>
      <c r="O3313" s="2"/>
      <c r="P3313" s="2"/>
      <c r="Q3313" s="2"/>
      <c r="R3313" s="2"/>
      <c r="S3313" s="2"/>
      <c r="V3313" s="2"/>
      <c r="W3313" s="2"/>
      <c r="X3313" s="2"/>
      <c r="Y3313" s="2"/>
      <c r="Z3313" s="2"/>
      <c r="AA3313" s="2"/>
      <c r="AB3313" s="2"/>
      <c r="AC3313" s="8"/>
      <c r="AE3313" s="2"/>
      <c r="AF3313" s="2"/>
      <c r="AG3313" s="2"/>
      <c r="AH3313" s="2"/>
      <c r="AI3313" s="2"/>
      <c r="AJ3313" s="2"/>
      <c r="AK3313" s="2"/>
      <c r="AL3313" s="8"/>
      <c r="AN3313" s="2"/>
      <c r="AO3313" s="2"/>
      <c r="AP3313" s="2"/>
      <c r="AQ3313" s="2"/>
      <c r="AR3313" s="2"/>
      <c r="AS3313" s="2"/>
      <c r="AT3313" s="2"/>
      <c r="AU3313" s="8"/>
      <c r="AW3313" s="2"/>
      <c r="AX3313" s="2"/>
      <c r="AY3313" s="2"/>
      <c r="AZ3313" s="2"/>
      <c r="BA3313" s="2"/>
      <c r="BB3313" s="2"/>
      <c r="BC3313" s="2"/>
      <c r="BD3313" s="8"/>
      <c r="BF3313" s="2"/>
      <c r="BH3313" s="2"/>
      <c r="BJ3313" s="2"/>
      <c r="BK3313" s="2"/>
      <c r="BL3313" s="2"/>
      <c r="BM3313" s="8"/>
    </row>
    <row r="3314" spans="14:65" x14ac:dyDescent="0.25">
      <c r="N3314" s="39"/>
      <c r="O3314" s="2"/>
      <c r="P3314" s="2"/>
      <c r="Q3314" s="2"/>
      <c r="R3314" s="2"/>
      <c r="S3314" s="2"/>
      <c r="V3314" s="2"/>
      <c r="W3314" s="2"/>
      <c r="X3314" s="2"/>
      <c r="Y3314" s="2"/>
      <c r="Z3314" s="2"/>
      <c r="AA3314" s="2"/>
      <c r="AB3314" s="2"/>
      <c r="AC3314" s="8"/>
      <c r="AE3314" s="2"/>
      <c r="AF3314" s="2"/>
      <c r="AG3314" s="2"/>
      <c r="AH3314" s="2"/>
      <c r="AI3314" s="2"/>
      <c r="AJ3314" s="2"/>
      <c r="AK3314" s="2"/>
      <c r="AL3314" s="8"/>
      <c r="AN3314" s="2"/>
      <c r="AO3314" s="2"/>
      <c r="AP3314" s="2"/>
      <c r="AQ3314" s="2"/>
      <c r="AR3314" s="2"/>
      <c r="AS3314" s="2"/>
      <c r="AT3314" s="2"/>
      <c r="AU3314" s="8"/>
      <c r="AW3314" s="2"/>
      <c r="AX3314" s="2"/>
      <c r="AY3314" s="2"/>
      <c r="AZ3314" s="2"/>
      <c r="BA3314" s="2"/>
      <c r="BB3314" s="2"/>
      <c r="BC3314" s="2"/>
      <c r="BD3314" s="8"/>
      <c r="BF3314" s="2"/>
      <c r="BH3314" s="2"/>
      <c r="BJ3314" s="2"/>
      <c r="BK3314" s="2"/>
      <c r="BL3314" s="2"/>
      <c r="BM3314" s="8"/>
    </row>
    <row r="3315" spans="14:65" x14ac:dyDescent="0.25">
      <c r="N3315" s="39"/>
      <c r="O3315" s="2"/>
      <c r="P3315" s="2"/>
      <c r="Q3315" s="2"/>
      <c r="R3315" s="2"/>
      <c r="S3315" s="2"/>
      <c r="V3315" s="2"/>
      <c r="W3315" s="2"/>
      <c r="X3315" s="2"/>
      <c r="Y3315" s="2"/>
      <c r="Z3315" s="2"/>
      <c r="AA3315" s="2"/>
      <c r="AB3315" s="2"/>
      <c r="AC3315" s="8"/>
      <c r="AE3315" s="2"/>
      <c r="AF3315" s="2"/>
      <c r="AG3315" s="2"/>
      <c r="AH3315" s="2"/>
      <c r="AI3315" s="2"/>
      <c r="AJ3315" s="2"/>
      <c r="AK3315" s="2"/>
      <c r="AL3315" s="8"/>
      <c r="AN3315" s="2"/>
      <c r="AO3315" s="2"/>
      <c r="AP3315" s="2"/>
      <c r="AQ3315" s="2"/>
      <c r="AR3315" s="2"/>
      <c r="AS3315" s="2"/>
      <c r="AT3315" s="2"/>
      <c r="AU3315" s="8"/>
      <c r="AW3315" s="2"/>
      <c r="AX3315" s="2"/>
      <c r="AY3315" s="2"/>
      <c r="AZ3315" s="2"/>
      <c r="BA3315" s="2"/>
      <c r="BB3315" s="2"/>
      <c r="BC3315" s="2"/>
      <c r="BD3315" s="8"/>
      <c r="BF3315" s="2"/>
      <c r="BH3315" s="2"/>
      <c r="BJ3315" s="2"/>
      <c r="BK3315" s="2"/>
      <c r="BL3315" s="2"/>
      <c r="BM3315" s="8"/>
    </row>
    <row r="3316" spans="14:65" x14ac:dyDescent="0.25">
      <c r="N3316" s="39"/>
      <c r="O3316" s="2"/>
      <c r="P3316" s="2"/>
      <c r="Q3316" s="2"/>
      <c r="R3316" s="2"/>
      <c r="S3316" s="2"/>
      <c r="V3316" s="2"/>
      <c r="W3316" s="2"/>
      <c r="X3316" s="2"/>
      <c r="Y3316" s="2"/>
      <c r="Z3316" s="2"/>
      <c r="AA3316" s="2"/>
      <c r="AB3316" s="2"/>
      <c r="AC3316" s="8"/>
      <c r="AE3316" s="2"/>
      <c r="AF3316" s="2"/>
      <c r="AG3316" s="2"/>
      <c r="AH3316" s="2"/>
      <c r="AI3316" s="2"/>
      <c r="AJ3316" s="2"/>
      <c r="AK3316" s="2"/>
      <c r="AL3316" s="8"/>
      <c r="AN3316" s="2"/>
      <c r="AO3316" s="2"/>
      <c r="AP3316" s="2"/>
      <c r="AQ3316" s="2"/>
      <c r="AR3316" s="2"/>
      <c r="AS3316" s="2"/>
      <c r="AT3316" s="2"/>
      <c r="AU3316" s="8"/>
      <c r="AW3316" s="2"/>
      <c r="AX3316" s="2"/>
      <c r="AY3316" s="2"/>
      <c r="AZ3316" s="2"/>
      <c r="BA3316" s="2"/>
      <c r="BB3316" s="2"/>
      <c r="BC3316" s="2"/>
      <c r="BD3316" s="8"/>
      <c r="BF3316" s="2"/>
      <c r="BH3316" s="2"/>
      <c r="BJ3316" s="2"/>
      <c r="BK3316" s="2"/>
      <c r="BL3316" s="2"/>
      <c r="BM3316" s="8"/>
    </row>
    <row r="3317" spans="14:65" x14ac:dyDescent="0.25">
      <c r="N3317" s="39"/>
      <c r="O3317" s="2"/>
      <c r="P3317" s="2"/>
      <c r="Q3317" s="2"/>
      <c r="R3317" s="2"/>
      <c r="S3317" s="2"/>
      <c r="V3317" s="2"/>
      <c r="W3317" s="2"/>
      <c r="X3317" s="2"/>
      <c r="Y3317" s="2"/>
      <c r="Z3317" s="2"/>
      <c r="AA3317" s="2"/>
      <c r="AB3317" s="2"/>
      <c r="AC3317" s="8"/>
      <c r="AE3317" s="2"/>
      <c r="AF3317" s="2"/>
      <c r="AG3317" s="2"/>
      <c r="AH3317" s="2"/>
      <c r="AI3317" s="2"/>
      <c r="AJ3317" s="2"/>
      <c r="AK3317" s="2"/>
      <c r="AL3317" s="8"/>
      <c r="AN3317" s="2"/>
      <c r="AO3317" s="2"/>
      <c r="AP3317" s="2"/>
      <c r="AQ3317" s="2"/>
      <c r="AR3317" s="2"/>
      <c r="AS3317" s="2"/>
      <c r="AT3317" s="2"/>
      <c r="AU3317" s="8"/>
      <c r="AW3317" s="2"/>
      <c r="AX3317" s="2"/>
      <c r="AY3317" s="2"/>
      <c r="AZ3317" s="2"/>
      <c r="BA3317" s="2"/>
      <c r="BB3317" s="2"/>
      <c r="BC3317" s="2"/>
      <c r="BD3317" s="8"/>
      <c r="BF3317" s="2"/>
      <c r="BH3317" s="2"/>
      <c r="BJ3317" s="2"/>
      <c r="BK3317" s="2"/>
      <c r="BL3317" s="2"/>
      <c r="BM3317" s="8"/>
    </row>
    <row r="3318" spans="14:65" x14ac:dyDescent="0.25">
      <c r="N3318" s="39"/>
      <c r="O3318" s="2"/>
      <c r="P3318" s="2"/>
      <c r="Q3318" s="2"/>
      <c r="R3318" s="2"/>
      <c r="S3318" s="2"/>
      <c r="V3318" s="2"/>
      <c r="W3318" s="2"/>
      <c r="X3318" s="2"/>
      <c r="Y3318" s="2"/>
      <c r="Z3318" s="2"/>
      <c r="AA3318" s="2"/>
      <c r="AB3318" s="2"/>
      <c r="AC3318" s="8"/>
      <c r="AE3318" s="2"/>
      <c r="AF3318" s="2"/>
      <c r="AG3318" s="2"/>
      <c r="AH3318" s="2"/>
      <c r="AI3318" s="2"/>
      <c r="AJ3318" s="2"/>
      <c r="AK3318" s="2"/>
      <c r="AL3318" s="8"/>
      <c r="AN3318" s="2"/>
      <c r="AO3318" s="2"/>
      <c r="AP3318" s="2"/>
      <c r="AQ3318" s="2"/>
      <c r="AR3318" s="2"/>
      <c r="AS3318" s="2"/>
      <c r="AT3318" s="2"/>
      <c r="AU3318" s="8"/>
      <c r="AW3318" s="2"/>
      <c r="AX3318" s="2"/>
      <c r="AY3318" s="2"/>
      <c r="AZ3318" s="2"/>
      <c r="BA3318" s="2"/>
      <c r="BB3318" s="2"/>
      <c r="BC3318" s="2"/>
      <c r="BD3318" s="8"/>
      <c r="BF3318" s="2"/>
      <c r="BH3318" s="2"/>
      <c r="BJ3318" s="2"/>
      <c r="BK3318" s="2"/>
      <c r="BL3318" s="2"/>
      <c r="BM3318" s="8"/>
    </row>
    <row r="3319" spans="14:65" x14ac:dyDescent="0.25">
      <c r="N3319" s="39"/>
      <c r="O3319" s="2"/>
      <c r="P3319" s="2"/>
      <c r="Q3319" s="2"/>
      <c r="R3319" s="2"/>
      <c r="S3319" s="2"/>
      <c r="V3319" s="2"/>
      <c r="W3319" s="2"/>
      <c r="X3319" s="2"/>
      <c r="Y3319" s="2"/>
      <c r="Z3319" s="2"/>
      <c r="AA3319" s="2"/>
      <c r="AB3319" s="2"/>
      <c r="AC3319" s="8"/>
      <c r="AE3319" s="2"/>
      <c r="AF3319" s="2"/>
      <c r="AG3319" s="2"/>
      <c r="AH3319" s="2"/>
      <c r="AI3319" s="2"/>
      <c r="AJ3319" s="2"/>
      <c r="AK3319" s="2"/>
      <c r="AL3319" s="8"/>
      <c r="AN3319" s="2"/>
      <c r="AO3319" s="2"/>
      <c r="AP3319" s="2"/>
      <c r="AQ3319" s="2"/>
      <c r="AR3319" s="2"/>
      <c r="AS3319" s="2"/>
      <c r="AT3319" s="2"/>
      <c r="AU3319" s="8"/>
      <c r="AW3319" s="2"/>
      <c r="AX3319" s="2"/>
      <c r="AY3319" s="2"/>
      <c r="AZ3319" s="2"/>
      <c r="BA3319" s="2"/>
      <c r="BB3319" s="2"/>
      <c r="BC3319" s="2"/>
      <c r="BD3319" s="8"/>
      <c r="BF3319" s="2"/>
      <c r="BH3319" s="2"/>
      <c r="BJ3319" s="2"/>
      <c r="BK3319" s="2"/>
      <c r="BL3319" s="2"/>
      <c r="BM3319" s="8"/>
    </row>
    <row r="3320" spans="14:65" x14ac:dyDescent="0.25">
      <c r="N3320" s="39"/>
      <c r="O3320" s="2"/>
      <c r="P3320" s="2"/>
      <c r="Q3320" s="2"/>
      <c r="R3320" s="2"/>
      <c r="S3320" s="2"/>
      <c r="V3320" s="2"/>
      <c r="W3320" s="2"/>
      <c r="X3320" s="2"/>
      <c r="Y3320" s="2"/>
      <c r="Z3320" s="2"/>
      <c r="AA3320" s="2"/>
      <c r="AB3320" s="2"/>
      <c r="AC3320" s="8"/>
      <c r="AE3320" s="2"/>
      <c r="AF3320" s="2"/>
      <c r="AG3320" s="2"/>
      <c r="AH3320" s="2"/>
      <c r="AI3320" s="2"/>
      <c r="AJ3320" s="2"/>
      <c r="AK3320" s="2"/>
      <c r="AL3320" s="8"/>
      <c r="AN3320" s="2"/>
      <c r="AO3320" s="2"/>
      <c r="AP3320" s="2"/>
      <c r="AQ3320" s="2"/>
      <c r="AR3320" s="2"/>
      <c r="AS3320" s="2"/>
      <c r="AT3320" s="2"/>
      <c r="AU3320" s="8"/>
      <c r="AW3320" s="2"/>
      <c r="AX3320" s="2"/>
      <c r="AY3320" s="2"/>
      <c r="AZ3320" s="2"/>
      <c r="BA3320" s="2"/>
      <c r="BB3320" s="2"/>
      <c r="BC3320" s="2"/>
      <c r="BD3320" s="8"/>
      <c r="BF3320" s="2"/>
      <c r="BH3320" s="2"/>
      <c r="BJ3320" s="2"/>
      <c r="BK3320" s="2"/>
      <c r="BL3320" s="2"/>
      <c r="BM3320" s="8"/>
    </row>
    <row r="3321" spans="14:65" x14ac:dyDescent="0.25">
      <c r="N3321" s="39"/>
      <c r="O3321" s="2"/>
      <c r="P3321" s="2"/>
      <c r="Q3321" s="2"/>
      <c r="R3321" s="2"/>
      <c r="S3321" s="2"/>
      <c r="V3321" s="2"/>
      <c r="W3321" s="2"/>
      <c r="X3321" s="2"/>
      <c r="Y3321" s="2"/>
      <c r="Z3321" s="2"/>
      <c r="AA3321" s="2"/>
      <c r="AB3321" s="2"/>
      <c r="AC3321" s="8"/>
      <c r="AE3321" s="2"/>
      <c r="AF3321" s="2"/>
      <c r="AG3321" s="2"/>
      <c r="AH3321" s="2"/>
      <c r="AI3321" s="2"/>
      <c r="AJ3321" s="2"/>
      <c r="AK3321" s="2"/>
      <c r="AL3321" s="8"/>
      <c r="AN3321" s="2"/>
      <c r="AO3321" s="2"/>
      <c r="AP3321" s="2"/>
      <c r="AQ3321" s="2"/>
      <c r="AR3321" s="2"/>
      <c r="AS3321" s="2"/>
      <c r="AT3321" s="2"/>
      <c r="AU3321" s="8"/>
      <c r="AW3321" s="2"/>
      <c r="AX3321" s="2"/>
      <c r="AY3321" s="2"/>
      <c r="AZ3321" s="2"/>
      <c r="BA3321" s="2"/>
      <c r="BB3321" s="2"/>
      <c r="BC3321" s="2"/>
      <c r="BD3321" s="8"/>
      <c r="BF3321" s="2"/>
      <c r="BH3321" s="2"/>
      <c r="BJ3321" s="2"/>
      <c r="BK3321" s="2"/>
      <c r="BL3321" s="2"/>
      <c r="BM3321" s="8"/>
    </row>
    <row r="3322" spans="14:65" x14ac:dyDescent="0.25">
      <c r="N3322" s="39"/>
      <c r="O3322" s="2"/>
      <c r="P3322" s="2"/>
      <c r="Q3322" s="2"/>
      <c r="R3322" s="2"/>
      <c r="S3322" s="2"/>
      <c r="V3322" s="2"/>
      <c r="W3322" s="2"/>
      <c r="X3322" s="2"/>
      <c r="Y3322" s="2"/>
      <c r="Z3322" s="2"/>
      <c r="AA3322" s="2"/>
      <c r="AB3322" s="2"/>
      <c r="AC3322" s="8"/>
      <c r="AE3322" s="2"/>
      <c r="AF3322" s="2"/>
      <c r="AG3322" s="2"/>
      <c r="AH3322" s="2"/>
      <c r="AI3322" s="2"/>
      <c r="AJ3322" s="2"/>
      <c r="AK3322" s="2"/>
      <c r="AL3322" s="8"/>
      <c r="AN3322" s="2"/>
      <c r="AO3322" s="2"/>
      <c r="AP3322" s="2"/>
      <c r="AQ3322" s="2"/>
      <c r="AR3322" s="2"/>
      <c r="AS3322" s="2"/>
      <c r="AT3322" s="2"/>
      <c r="AU3322" s="8"/>
      <c r="AW3322" s="2"/>
      <c r="AX3322" s="2"/>
      <c r="AY3322" s="2"/>
      <c r="AZ3322" s="2"/>
      <c r="BA3322" s="2"/>
      <c r="BB3322" s="2"/>
      <c r="BC3322" s="2"/>
      <c r="BD3322" s="8"/>
      <c r="BF3322" s="2"/>
      <c r="BH3322" s="2"/>
      <c r="BJ3322" s="2"/>
      <c r="BK3322" s="2"/>
      <c r="BL3322" s="2"/>
      <c r="BM3322" s="8"/>
    </row>
    <row r="3323" spans="14:65" x14ac:dyDescent="0.25">
      <c r="N3323" s="39"/>
      <c r="O3323" s="2"/>
      <c r="P3323" s="2"/>
      <c r="Q3323" s="2"/>
      <c r="R3323" s="2"/>
      <c r="S3323" s="2"/>
      <c r="V3323" s="2"/>
      <c r="W3323" s="2"/>
      <c r="X3323" s="2"/>
      <c r="Y3323" s="2"/>
      <c r="Z3323" s="2"/>
      <c r="AA3323" s="2"/>
      <c r="AB3323" s="2"/>
      <c r="AC3323" s="8"/>
      <c r="AE3323" s="2"/>
      <c r="AF3323" s="2"/>
      <c r="AG3323" s="2"/>
      <c r="AH3323" s="2"/>
      <c r="AI3323" s="2"/>
      <c r="AJ3323" s="2"/>
      <c r="AK3323" s="2"/>
      <c r="AL3323" s="8"/>
      <c r="AN3323" s="2"/>
      <c r="AO3323" s="2"/>
      <c r="AP3323" s="2"/>
      <c r="AQ3323" s="2"/>
      <c r="AR3323" s="2"/>
      <c r="AS3323" s="2"/>
      <c r="AT3323" s="2"/>
      <c r="AU3323" s="8"/>
      <c r="AW3323" s="2"/>
      <c r="AX3323" s="2"/>
      <c r="AY3323" s="2"/>
      <c r="AZ3323" s="2"/>
      <c r="BA3323" s="2"/>
      <c r="BB3323" s="2"/>
      <c r="BC3323" s="2"/>
      <c r="BD3323" s="8"/>
      <c r="BF3323" s="2"/>
      <c r="BH3323" s="2"/>
      <c r="BJ3323" s="2"/>
      <c r="BK3323" s="2"/>
      <c r="BL3323" s="2"/>
      <c r="BM3323" s="8"/>
    </row>
    <row r="3324" spans="14:65" x14ac:dyDescent="0.25">
      <c r="N3324" s="39"/>
      <c r="O3324" s="2"/>
      <c r="P3324" s="2"/>
      <c r="Q3324" s="2"/>
      <c r="R3324" s="2"/>
      <c r="S3324" s="2"/>
      <c r="V3324" s="2"/>
      <c r="W3324" s="2"/>
      <c r="X3324" s="2"/>
      <c r="Y3324" s="2"/>
      <c r="Z3324" s="2"/>
      <c r="AA3324" s="2"/>
      <c r="AB3324" s="2"/>
      <c r="AC3324" s="8"/>
      <c r="AE3324" s="2"/>
      <c r="AF3324" s="2"/>
      <c r="AG3324" s="2"/>
      <c r="AH3324" s="2"/>
      <c r="AI3324" s="2"/>
      <c r="AJ3324" s="2"/>
      <c r="AK3324" s="2"/>
      <c r="AL3324" s="8"/>
      <c r="AN3324" s="2"/>
      <c r="AO3324" s="2"/>
      <c r="AP3324" s="2"/>
      <c r="AQ3324" s="2"/>
      <c r="AR3324" s="2"/>
      <c r="AS3324" s="2"/>
      <c r="AT3324" s="2"/>
      <c r="AU3324" s="8"/>
      <c r="AW3324" s="2"/>
      <c r="AX3324" s="2"/>
      <c r="AY3324" s="2"/>
      <c r="AZ3324" s="2"/>
      <c r="BA3324" s="2"/>
      <c r="BB3324" s="2"/>
      <c r="BC3324" s="2"/>
      <c r="BD3324" s="8"/>
      <c r="BF3324" s="2"/>
      <c r="BH3324" s="2"/>
      <c r="BJ3324" s="2"/>
      <c r="BK3324" s="2"/>
      <c r="BL3324" s="2"/>
      <c r="BM3324" s="8"/>
    </row>
    <row r="3325" spans="14:65" x14ac:dyDescent="0.25">
      <c r="N3325" s="39"/>
      <c r="O3325" s="2"/>
      <c r="P3325" s="2"/>
      <c r="Q3325" s="2"/>
      <c r="R3325" s="2"/>
      <c r="S3325" s="2"/>
      <c r="V3325" s="2"/>
      <c r="W3325" s="2"/>
      <c r="X3325" s="2"/>
      <c r="Y3325" s="2"/>
      <c r="Z3325" s="2"/>
      <c r="AA3325" s="2"/>
      <c r="AB3325" s="2"/>
      <c r="AC3325" s="8"/>
      <c r="AE3325" s="2"/>
      <c r="AF3325" s="2"/>
      <c r="AG3325" s="2"/>
      <c r="AH3325" s="2"/>
      <c r="AI3325" s="2"/>
      <c r="AJ3325" s="2"/>
      <c r="AK3325" s="2"/>
      <c r="AL3325" s="8"/>
      <c r="AN3325" s="2"/>
      <c r="AO3325" s="2"/>
      <c r="AP3325" s="2"/>
      <c r="AQ3325" s="2"/>
      <c r="AR3325" s="2"/>
      <c r="AS3325" s="2"/>
      <c r="AT3325" s="2"/>
      <c r="AU3325" s="8"/>
      <c r="AW3325" s="2"/>
      <c r="AX3325" s="2"/>
      <c r="AY3325" s="2"/>
      <c r="AZ3325" s="2"/>
      <c r="BA3325" s="2"/>
      <c r="BB3325" s="2"/>
      <c r="BC3325" s="2"/>
      <c r="BD3325" s="8"/>
      <c r="BF3325" s="2"/>
      <c r="BH3325" s="2"/>
      <c r="BJ3325" s="2"/>
      <c r="BK3325" s="2"/>
      <c r="BL3325" s="2"/>
      <c r="BM3325" s="8"/>
    </row>
    <row r="3326" spans="14:65" x14ac:dyDescent="0.25">
      <c r="N3326" s="39"/>
      <c r="O3326" s="2"/>
      <c r="P3326" s="2"/>
      <c r="Q3326" s="2"/>
      <c r="R3326" s="2"/>
      <c r="S3326" s="2"/>
      <c r="V3326" s="2"/>
      <c r="W3326" s="2"/>
      <c r="X3326" s="2"/>
      <c r="Y3326" s="2"/>
      <c r="Z3326" s="2"/>
      <c r="AA3326" s="2"/>
      <c r="AB3326" s="2"/>
      <c r="AC3326" s="8"/>
      <c r="AE3326" s="2"/>
      <c r="AF3326" s="2"/>
      <c r="AG3326" s="2"/>
      <c r="AH3326" s="2"/>
      <c r="AI3326" s="2"/>
      <c r="AJ3326" s="2"/>
      <c r="AK3326" s="2"/>
      <c r="AL3326" s="8"/>
      <c r="AN3326" s="2"/>
      <c r="AO3326" s="2"/>
      <c r="AP3326" s="2"/>
      <c r="AQ3326" s="2"/>
      <c r="AR3326" s="2"/>
      <c r="AS3326" s="2"/>
      <c r="AT3326" s="2"/>
      <c r="AU3326" s="8"/>
      <c r="AW3326" s="2"/>
      <c r="AX3326" s="2"/>
      <c r="AY3326" s="2"/>
      <c r="AZ3326" s="2"/>
      <c r="BA3326" s="2"/>
      <c r="BB3326" s="2"/>
      <c r="BC3326" s="2"/>
      <c r="BD3326" s="8"/>
      <c r="BF3326" s="2"/>
      <c r="BH3326" s="2"/>
      <c r="BJ3326" s="2"/>
      <c r="BK3326" s="2"/>
      <c r="BL3326" s="2"/>
      <c r="BM3326" s="8"/>
    </row>
    <row r="3327" spans="14:65" x14ac:dyDescent="0.25">
      <c r="N3327" s="39"/>
      <c r="O3327" s="2"/>
      <c r="P3327" s="2"/>
      <c r="Q3327" s="2"/>
      <c r="R3327" s="2"/>
      <c r="S3327" s="2"/>
      <c r="V3327" s="2"/>
      <c r="W3327" s="2"/>
      <c r="X3327" s="2"/>
      <c r="Y3327" s="2"/>
      <c r="Z3327" s="2"/>
      <c r="AA3327" s="2"/>
      <c r="AB3327" s="2"/>
      <c r="AC3327" s="8"/>
      <c r="AE3327" s="2"/>
      <c r="AF3327" s="2"/>
      <c r="AG3327" s="2"/>
      <c r="AH3327" s="2"/>
      <c r="AI3327" s="2"/>
      <c r="AJ3327" s="2"/>
      <c r="AK3327" s="2"/>
      <c r="AL3327" s="8"/>
      <c r="AN3327" s="2"/>
      <c r="AO3327" s="2"/>
      <c r="AP3327" s="2"/>
      <c r="AQ3327" s="2"/>
      <c r="AR3327" s="2"/>
      <c r="AS3327" s="2"/>
      <c r="AT3327" s="2"/>
      <c r="AU3327" s="8"/>
      <c r="AW3327" s="2"/>
      <c r="AX3327" s="2"/>
      <c r="AY3327" s="2"/>
      <c r="AZ3327" s="2"/>
      <c r="BA3327" s="2"/>
      <c r="BB3327" s="2"/>
      <c r="BC3327" s="2"/>
      <c r="BD3327" s="8"/>
      <c r="BF3327" s="2"/>
      <c r="BH3327" s="2"/>
      <c r="BJ3327" s="2"/>
      <c r="BK3327" s="2"/>
      <c r="BL3327" s="2"/>
      <c r="BM3327" s="8"/>
    </row>
    <row r="3328" spans="14:65" x14ac:dyDescent="0.25">
      <c r="N3328" s="39"/>
      <c r="O3328" s="2"/>
      <c r="P3328" s="2"/>
      <c r="Q3328" s="2"/>
      <c r="R3328" s="2"/>
      <c r="S3328" s="2"/>
      <c r="V3328" s="2"/>
      <c r="W3328" s="2"/>
      <c r="X3328" s="2"/>
      <c r="Y3328" s="2"/>
      <c r="Z3328" s="2"/>
      <c r="AA3328" s="2"/>
      <c r="AB3328" s="2"/>
      <c r="AC3328" s="8"/>
      <c r="AE3328" s="2"/>
      <c r="AF3328" s="2"/>
      <c r="AG3328" s="2"/>
      <c r="AH3328" s="2"/>
      <c r="AI3328" s="2"/>
      <c r="AJ3328" s="2"/>
      <c r="AK3328" s="2"/>
      <c r="AL3328" s="8"/>
      <c r="AN3328" s="2"/>
      <c r="AO3328" s="2"/>
      <c r="AP3328" s="2"/>
      <c r="AQ3328" s="2"/>
      <c r="AR3328" s="2"/>
      <c r="AS3328" s="2"/>
      <c r="AT3328" s="2"/>
      <c r="AU3328" s="8"/>
      <c r="AW3328" s="2"/>
      <c r="AX3328" s="2"/>
      <c r="AY3328" s="2"/>
      <c r="AZ3328" s="2"/>
      <c r="BA3328" s="2"/>
      <c r="BB3328" s="2"/>
      <c r="BC3328" s="2"/>
      <c r="BD3328" s="8"/>
      <c r="BF3328" s="2"/>
      <c r="BH3328" s="2"/>
      <c r="BJ3328" s="2"/>
      <c r="BK3328" s="2"/>
      <c r="BL3328" s="2"/>
      <c r="BM3328" s="8"/>
    </row>
    <row r="3329" spans="14:65" x14ac:dyDescent="0.25">
      <c r="N3329" s="39"/>
      <c r="O3329" s="2"/>
      <c r="P3329" s="2"/>
      <c r="Q3329" s="2"/>
      <c r="R3329" s="2"/>
      <c r="S3329" s="2"/>
      <c r="V3329" s="2"/>
      <c r="W3329" s="2"/>
      <c r="X3329" s="2"/>
      <c r="Y3329" s="2"/>
      <c r="Z3329" s="2"/>
      <c r="AA3329" s="2"/>
      <c r="AB3329" s="2"/>
      <c r="AC3329" s="8"/>
      <c r="AE3329" s="2"/>
      <c r="AF3329" s="2"/>
      <c r="AG3329" s="2"/>
      <c r="AH3329" s="2"/>
      <c r="AI3329" s="2"/>
      <c r="AJ3329" s="2"/>
      <c r="AK3329" s="2"/>
      <c r="AL3329" s="8"/>
      <c r="AN3329" s="2"/>
      <c r="AO3329" s="2"/>
      <c r="AP3329" s="2"/>
      <c r="AQ3329" s="2"/>
      <c r="AR3329" s="2"/>
      <c r="AS3329" s="2"/>
      <c r="AT3329" s="2"/>
      <c r="AU3329" s="8"/>
      <c r="AW3329" s="2"/>
      <c r="AX3329" s="2"/>
      <c r="AY3329" s="2"/>
      <c r="AZ3329" s="2"/>
      <c r="BA3329" s="2"/>
      <c r="BB3329" s="2"/>
      <c r="BC3329" s="2"/>
      <c r="BD3329" s="8"/>
      <c r="BF3329" s="2"/>
      <c r="BH3329" s="2"/>
      <c r="BJ3329" s="2"/>
      <c r="BK3329" s="2"/>
      <c r="BL3329" s="2"/>
      <c r="BM3329" s="8"/>
    </row>
    <row r="3330" spans="14:65" x14ac:dyDescent="0.25">
      <c r="N3330" s="39"/>
      <c r="O3330" s="2"/>
      <c r="P3330" s="2"/>
      <c r="Q3330" s="2"/>
      <c r="R3330" s="2"/>
      <c r="S3330" s="2"/>
      <c r="V3330" s="2"/>
      <c r="W3330" s="2"/>
      <c r="X3330" s="2"/>
      <c r="Y3330" s="2"/>
      <c r="Z3330" s="2"/>
      <c r="AA3330" s="2"/>
      <c r="AB3330" s="2"/>
      <c r="AC3330" s="8"/>
      <c r="AE3330" s="2"/>
      <c r="AF3330" s="2"/>
      <c r="AG3330" s="2"/>
      <c r="AH3330" s="2"/>
      <c r="AI3330" s="2"/>
      <c r="AJ3330" s="2"/>
      <c r="AK3330" s="2"/>
      <c r="AL3330" s="8"/>
      <c r="AN3330" s="2"/>
      <c r="AO3330" s="2"/>
      <c r="AP3330" s="2"/>
      <c r="AQ3330" s="2"/>
      <c r="AR3330" s="2"/>
      <c r="AS3330" s="2"/>
      <c r="AT3330" s="2"/>
      <c r="AU3330" s="8"/>
      <c r="AW3330" s="2"/>
      <c r="AX3330" s="2"/>
      <c r="AY3330" s="2"/>
      <c r="AZ3330" s="2"/>
      <c r="BA3330" s="2"/>
      <c r="BB3330" s="2"/>
      <c r="BC3330" s="2"/>
      <c r="BD3330" s="8"/>
      <c r="BF3330" s="2"/>
      <c r="BH3330" s="2"/>
      <c r="BJ3330" s="2"/>
      <c r="BK3330" s="2"/>
      <c r="BL3330" s="2"/>
      <c r="BM3330" s="8"/>
    </row>
    <row r="3331" spans="14:65" x14ac:dyDescent="0.25">
      <c r="N3331" s="39"/>
      <c r="O3331" s="2"/>
      <c r="P3331" s="2"/>
      <c r="Q3331" s="2"/>
      <c r="R3331" s="2"/>
      <c r="S3331" s="2"/>
      <c r="V3331" s="2"/>
      <c r="W3331" s="2"/>
      <c r="X3331" s="2"/>
      <c r="Y3331" s="2"/>
      <c r="Z3331" s="2"/>
      <c r="AA3331" s="2"/>
      <c r="AB3331" s="2"/>
      <c r="AC3331" s="8"/>
      <c r="AE3331" s="2"/>
      <c r="AF3331" s="2"/>
      <c r="AG3331" s="2"/>
      <c r="AH3331" s="2"/>
      <c r="AI3331" s="2"/>
      <c r="AJ3331" s="2"/>
      <c r="AK3331" s="2"/>
      <c r="AL3331" s="8"/>
      <c r="AN3331" s="2"/>
      <c r="AO3331" s="2"/>
      <c r="AP3331" s="2"/>
      <c r="AQ3331" s="2"/>
      <c r="AR3331" s="2"/>
      <c r="AS3331" s="2"/>
      <c r="AT3331" s="2"/>
      <c r="AU3331" s="8"/>
      <c r="AW3331" s="2"/>
      <c r="AX3331" s="2"/>
      <c r="AY3331" s="2"/>
      <c r="AZ3331" s="2"/>
      <c r="BA3331" s="2"/>
      <c r="BB3331" s="2"/>
      <c r="BC3331" s="2"/>
      <c r="BD3331" s="8"/>
      <c r="BF3331" s="2"/>
      <c r="BH3331" s="2"/>
      <c r="BJ3331" s="2"/>
      <c r="BK3331" s="2"/>
      <c r="BL3331" s="2"/>
      <c r="BM3331" s="8"/>
    </row>
    <row r="3332" spans="14:65" x14ac:dyDescent="0.25">
      <c r="N3332" s="39"/>
      <c r="O3332" s="2"/>
      <c r="P3332" s="2"/>
      <c r="Q3332" s="2"/>
      <c r="R3332" s="2"/>
      <c r="S3332" s="2"/>
      <c r="V3332" s="2"/>
      <c r="W3332" s="2"/>
      <c r="X3332" s="2"/>
      <c r="Y3332" s="2"/>
      <c r="Z3332" s="2"/>
      <c r="AA3332" s="2"/>
      <c r="AB3332" s="2"/>
      <c r="AC3332" s="8"/>
      <c r="AE3332" s="2"/>
      <c r="AF3332" s="2"/>
      <c r="AG3332" s="2"/>
      <c r="AH3332" s="2"/>
      <c r="AI3332" s="2"/>
      <c r="AJ3332" s="2"/>
      <c r="AK3332" s="2"/>
      <c r="AL3332" s="8"/>
      <c r="AN3332" s="2"/>
      <c r="AO3332" s="2"/>
      <c r="AP3332" s="2"/>
      <c r="AQ3332" s="2"/>
      <c r="AR3332" s="2"/>
      <c r="AS3332" s="2"/>
      <c r="AT3332" s="2"/>
      <c r="AU3332" s="8"/>
      <c r="AW3332" s="2"/>
      <c r="AX3332" s="2"/>
      <c r="AY3332" s="2"/>
      <c r="AZ3332" s="2"/>
      <c r="BA3332" s="2"/>
      <c r="BB3332" s="2"/>
      <c r="BC3332" s="2"/>
      <c r="BD3332" s="8"/>
      <c r="BF3332" s="2"/>
      <c r="BH3332" s="2"/>
      <c r="BJ3332" s="2"/>
      <c r="BK3332" s="2"/>
      <c r="BL3332" s="2"/>
      <c r="BM3332" s="8"/>
    </row>
    <row r="3333" spans="14:65" x14ac:dyDescent="0.25">
      <c r="N3333" s="39"/>
      <c r="O3333" s="2"/>
      <c r="P3333" s="2"/>
      <c r="Q3333" s="2"/>
      <c r="R3333" s="2"/>
      <c r="S3333" s="2"/>
      <c r="V3333" s="2"/>
      <c r="W3333" s="2"/>
      <c r="X3333" s="2"/>
      <c r="Y3333" s="2"/>
      <c r="Z3333" s="2"/>
      <c r="AA3333" s="2"/>
      <c r="AB3333" s="2"/>
      <c r="AC3333" s="8"/>
      <c r="AE3333" s="2"/>
      <c r="AF3333" s="2"/>
      <c r="AG3333" s="2"/>
      <c r="AH3333" s="2"/>
      <c r="AI3333" s="2"/>
      <c r="AJ3333" s="2"/>
      <c r="AK3333" s="2"/>
      <c r="AL3333" s="8"/>
      <c r="AN3333" s="2"/>
      <c r="AO3333" s="2"/>
      <c r="AP3333" s="2"/>
      <c r="AQ3333" s="2"/>
      <c r="AR3333" s="2"/>
      <c r="AS3333" s="2"/>
      <c r="AT3333" s="2"/>
      <c r="AU3333" s="8"/>
      <c r="AW3333" s="2"/>
      <c r="AX3333" s="2"/>
      <c r="AY3333" s="2"/>
      <c r="AZ3333" s="2"/>
      <c r="BA3333" s="2"/>
      <c r="BB3333" s="2"/>
      <c r="BC3333" s="2"/>
      <c r="BD3333" s="8"/>
      <c r="BF3333" s="2"/>
      <c r="BH3333" s="2"/>
      <c r="BJ3333" s="2"/>
      <c r="BK3333" s="2"/>
      <c r="BL3333" s="2"/>
      <c r="BM3333" s="8"/>
    </row>
    <row r="3334" spans="14:65" x14ac:dyDescent="0.25">
      <c r="N3334" s="39"/>
      <c r="O3334" s="2"/>
      <c r="P3334" s="2"/>
      <c r="Q3334" s="2"/>
      <c r="R3334" s="2"/>
      <c r="S3334" s="2"/>
      <c r="V3334" s="2"/>
      <c r="W3334" s="2"/>
      <c r="X3334" s="2"/>
      <c r="Y3334" s="2"/>
      <c r="Z3334" s="2"/>
      <c r="AA3334" s="2"/>
      <c r="AB3334" s="2"/>
      <c r="AC3334" s="8"/>
      <c r="AE3334" s="2"/>
      <c r="AF3334" s="2"/>
      <c r="AG3334" s="2"/>
      <c r="AH3334" s="2"/>
      <c r="AI3334" s="2"/>
      <c r="AJ3334" s="2"/>
      <c r="AK3334" s="2"/>
      <c r="AL3334" s="8"/>
      <c r="AN3334" s="2"/>
      <c r="AO3334" s="2"/>
      <c r="AP3334" s="2"/>
      <c r="AQ3334" s="2"/>
      <c r="AR3334" s="2"/>
      <c r="AS3334" s="2"/>
      <c r="AT3334" s="2"/>
      <c r="AU3334" s="8"/>
      <c r="AW3334" s="2"/>
      <c r="AX3334" s="2"/>
      <c r="AY3334" s="2"/>
      <c r="AZ3334" s="2"/>
      <c r="BA3334" s="2"/>
      <c r="BB3334" s="2"/>
      <c r="BC3334" s="2"/>
      <c r="BD3334" s="8"/>
      <c r="BF3334" s="2"/>
      <c r="BH3334" s="2"/>
      <c r="BJ3334" s="2"/>
      <c r="BK3334" s="2"/>
      <c r="BL3334" s="2"/>
      <c r="BM3334" s="8"/>
    </row>
    <row r="3335" spans="14:65" x14ac:dyDescent="0.25">
      <c r="N3335" s="39"/>
      <c r="O3335" s="2"/>
      <c r="P3335" s="2"/>
      <c r="Q3335" s="2"/>
      <c r="R3335" s="2"/>
      <c r="S3335" s="2"/>
      <c r="V3335" s="2"/>
      <c r="W3335" s="2"/>
      <c r="X3335" s="2"/>
      <c r="Y3335" s="2"/>
      <c r="Z3335" s="2"/>
      <c r="AA3335" s="2"/>
      <c r="AB3335" s="2"/>
      <c r="AC3335" s="8"/>
      <c r="AE3335" s="2"/>
      <c r="AF3335" s="2"/>
      <c r="AG3335" s="2"/>
      <c r="AH3335" s="2"/>
      <c r="AI3335" s="2"/>
      <c r="AJ3335" s="2"/>
      <c r="AK3335" s="2"/>
      <c r="AL3335" s="8"/>
      <c r="AN3335" s="2"/>
      <c r="AO3335" s="2"/>
      <c r="AP3335" s="2"/>
      <c r="AQ3335" s="2"/>
      <c r="AR3335" s="2"/>
      <c r="AS3335" s="2"/>
      <c r="AT3335" s="2"/>
      <c r="AU3335" s="8"/>
      <c r="AW3335" s="2"/>
      <c r="AX3335" s="2"/>
      <c r="AY3335" s="2"/>
      <c r="AZ3335" s="2"/>
      <c r="BA3335" s="2"/>
      <c r="BB3335" s="2"/>
      <c r="BC3335" s="2"/>
      <c r="BD3335" s="8"/>
      <c r="BF3335" s="2"/>
      <c r="BH3335" s="2"/>
      <c r="BJ3335" s="2"/>
      <c r="BK3335" s="2"/>
      <c r="BL3335" s="2"/>
      <c r="BM3335" s="8"/>
    </row>
    <row r="3336" spans="14:65" x14ac:dyDescent="0.25">
      <c r="N3336" s="39"/>
      <c r="O3336" s="2"/>
      <c r="P3336" s="2"/>
      <c r="Q3336" s="2"/>
      <c r="R3336" s="2"/>
      <c r="S3336" s="2"/>
      <c r="V3336" s="2"/>
      <c r="W3336" s="2"/>
      <c r="X3336" s="2"/>
      <c r="Y3336" s="2"/>
      <c r="Z3336" s="2"/>
      <c r="AA3336" s="2"/>
      <c r="AB3336" s="2"/>
      <c r="AC3336" s="8"/>
      <c r="AE3336" s="2"/>
      <c r="AF3336" s="2"/>
      <c r="AG3336" s="2"/>
      <c r="AH3336" s="2"/>
      <c r="AI3336" s="2"/>
      <c r="AJ3336" s="2"/>
      <c r="AK3336" s="2"/>
      <c r="AL3336" s="8"/>
      <c r="AN3336" s="2"/>
      <c r="AO3336" s="2"/>
      <c r="AP3336" s="2"/>
      <c r="AQ3336" s="2"/>
      <c r="AR3336" s="2"/>
      <c r="AS3336" s="2"/>
      <c r="AT3336" s="2"/>
      <c r="AU3336" s="8"/>
      <c r="AW3336" s="2"/>
      <c r="AX3336" s="2"/>
      <c r="AY3336" s="2"/>
      <c r="AZ3336" s="2"/>
      <c r="BA3336" s="2"/>
      <c r="BB3336" s="2"/>
      <c r="BC3336" s="2"/>
      <c r="BD3336" s="8"/>
      <c r="BF3336" s="2"/>
      <c r="BH3336" s="2"/>
      <c r="BJ3336" s="2"/>
      <c r="BK3336" s="2"/>
      <c r="BL3336" s="2"/>
      <c r="BM3336" s="8"/>
    </row>
    <row r="3337" spans="14:65" x14ac:dyDescent="0.25">
      <c r="N3337" s="39"/>
      <c r="O3337" s="2"/>
      <c r="P3337" s="2"/>
      <c r="Q3337" s="2"/>
      <c r="R3337" s="2"/>
      <c r="S3337" s="2"/>
      <c r="V3337" s="2"/>
      <c r="W3337" s="2"/>
      <c r="X3337" s="2"/>
      <c r="Y3337" s="2"/>
      <c r="Z3337" s="2"/>
      <c r="AA3337" s="2"/>
      <c r="AB3337" s="2"/>
      <c r="AC3337" s="8"/>
      <c r="AE3337" s="2"/>
      <c r="AF3337" s="2"/>
      <c r="AG3337" s="2"/>
      <c r="AH3337" s="2"/>
      <c r="AI3337" s="2"/>
      <c r="AJ3337" s="2"/>
      <c r="AK3337" s="2"/>
      <c r="AL3337" s="8"/>
      <c r="AN3337" s="2"/>
      <c r="AO3337" s="2"/>
      <c r="AP3337" s="2"/>
      <c r="AQ3337" s="2"/>
      <c r="AR3337" s="2"/>
      <c r="AS3337" s="2"/>
      <c r="AT3337" s="2"/>
      <c r="AU3337" s="8"/>
      <c r="AW3337" s="2"/>
      <c r="AX3337" s="2"/>
      <c r="AY3337" s="2"/>
      <c r="AZ3337" s="2"/>
      <c r="BA3337" s="2"/>
      <c r="BB3337" s="2"/>
      <c r="BC3337" s="2"/>
      <c r="BD3337" s="8"/>
      <c r="BF3337" s="2"/>
      <c r="BH3337" s="2"/>
      <c r="BJ3337" s="2"/>
      <c r="BK3337" s="2"/>
      <c r="BL3337" s="2"/>
      <c r="BM3337" s="8"/>
    </row>
    <row r="3338" spans="14:65" x14ac:dyDescent="0.25">
      <c r="N3338" s="39"/>
      <c r="O3338" s="2"/>
      <c r="P3338" s="2"/>
      <c r="Q3338" s="2"/>
      <c r="R3338" s="2"/>
      <c r="S3338" s="2"/>
      <c r="V3338" s="2"/>
      <c r="W3338" s="2"/>
      <c r="X3338" s="2"/>
      <c r="Y3338" s="2"/>
      <c r="Z3338" s="2"/>
      <c r="AA3338" s="2"/>
      <c r="AB3338" s="2"/>
      <c r="AC3338" s="8"/>
      <c r="AE3338" s="2"/>
      <c r="AF3338" s="2"/>
      <c r="AG3338" s="2"/>
      <c r="AH3338" s="2"/>
      <c r="AI3338" s="2"/>
      <c r="AJ3338" s="2"/>
      <c r="AK3338" s="2"/>
      <c r="AL3338" s="8"/>
      <c r="AN3338" s="2"/>
      <c r="AO3338" s="2"/>
      <c r="AP3338" s="2"/>
      <c r="AQ3338" s="2"/>
      <c r="AR3338" s="2"/>
      <c r="AS3338" s="2"/>
      <c r="AT3338" s="2"/>
      <c r="AU3338" s="8"/>
      <c r="AW3338" s="2"/>
      <c r="AX3338" s="2"/>
      <c r="AY3338" s="2"/>
      <c r="AZ3338" s="2"/>
      <c r="BA3338" s="2"/>
      <c r="BB3338" s="2"/>
      <c r="BC3338" s="2"/>
      <c r="BD3338" s="8"/>
      <c r="BF3338" s="2"/>
      <c r="BH3338" s="2"/>
      <c r="BJ3338" s="2"/>
      <c r="BK3338" s="2"/>
      <c r="BL3338" s="2"/>
      <c r="BM3338" s="8"/>
    </row>
    <row r="3339" spans="14:65" x14ac:dyDescent="0.25">
      <c r="N3339" s="39"/>
      <c r="O3339" s="2"/>
      <c r="P3339" s="2"/>
      <c r="Q3339" s="2"/>
      <c r="R3339" s="2"/>
      <c r="S3339" s="2"/>
      <c r="V3339" s="2"/>
      <c r="W3339" s="2"/>
      <c r="X3339" s="2"/>
      <c r="Y3339" s="2"/>
      <c r="Z3339" s="2"/>
      <c r="AA3339" s="2"/>
      <c r="AB3339" s="2"/>
      <c r="AC3339" s="8"/>
      <c r="AE3339" s="2"/>
      <c r="AF3339" s="2"/>
      <c r="AG3339" s="2"/>
      <c r="AH3339" s="2"/>
      <c r="AI3339" s="2"/>
      <c r="AJ3339" s="2"/>
      <c r="AK3339" s="2"/>
      <c r="AL3339" s="8"/>
      <c r="AN3339" s="2"/>
      <c r="AO3339" s="2"/>
      <c r="AP3339" s="2"/>
      <c r="AQ3339" s="2"/>
      <c r="AR3339" s="2"/>
      <c r="AS3339" s="2"/>
      <c r="AT3339" s="2"/>
      <c r="AU3339" s="8"/>
      <c r="AW3339" s="2"/>
      <c r="AX3339" s="2"/>
      <c r="AY3339" s="2"/>
      <c r="AZ3339" s="2"/>
      <c r="BA3339" s="2"/>
      <c r="BB3339" s="2"/>
      <c r="BC3339" s="2"/>
      <c r="BD3339" s="8"/>
      <c r="BF3339" s="2"/>
      <c r="BH3339" s="2"/>
      <c r="BJ3339" s="2"/>
      <c r="BK3339" s="2"/>
      <c r="BL3339" s="2"/>
      <c r="BM3339" s="8"/>
    </row>
    <row r="3340" spans="14:65" x14ac:dyDescent="0.25">
      <c r="N3340" s="39"/>
      <c r="O3340" s="2"/>
      <c r="P3340" s="2"/>
      <c r="Q3340" s="2"/>
      <c r="R3340" s="2"/>
      <c r="S3340" s="2"/>
      <c r="V3340" s="2"/>
      <c r="W3340" s="2"/>
      <c r="X3340" s="2"/>
      <c r="Y3340" s="2"/>
      <c r="Z3340" s="2"/>
      <c r="AA3340" s="2"/>
      <c r="AB3340" s="2"/>
      <c r="AC3340" s="8"/>
      <c r="AE3340" s="2"/>
      <c r="AF3340" s="2"/>
      <c r="AG3340" s="2"/>
      <c r="AH3340" s="2"/>
      <c r="AI3340" s="2"/>
      <c r="AJ3340" s="2"/>
      <c r="AK3340" s="2"/>
      <c r="AL3340" s="8"/>
      <c r="AN3340" s="2"/>
      <c r="AO3340" s="2"/>
      <c r="AP3340" s="2"/>
      <c r="AQ3340" s="2"/>
      <c r="AR3340" s="2"/>
      <c r="AS3340" s="2"/>
      <c r="AT3340" s="2"/>
      <c r="AU3340" s="8"/>
      <c r="AW3340" s="2"/>
      <c r="AX3340" s="2"/>
      <c r="AY3340" s="2"/>
      <c r="AZ3340" s="2"/>
      <c r="BA3340" s="2"/>
      <c r="BB3340" s="2"/>
      <c r="BC3340" s="2"/>
      <c r="BD3340" s="8"/>
      <c r="BF3340" s="2"/>
      <c r="BH3340" s="2"/>
      <c r="BJ3340" s="2"/>
      <c r="BK3340" s="2"/>
      <c r="BL3340" s="2"/>
      <c r="BM3340" s="8"/>
    </row>
    <row r="3341" spans="14:65" x14ac:dyDescent="0.25">
      <c r="N3341" s="39"/>
      <c r="O3341" s="2"/>
      <c r="P3341" s="2"/>
      <c r="Q3341" s="2"/>
      <c r="R3341" s="2"/>
      <c r="S3341" s="2"/>
      <c r="V3341" s="2"/>
      <c r="W3341" s="2"/>
      <c r="X3341" s="2"/>
      <c r="Y3341" s="2"/>
      <c r="Z3341" s="2"/>
      <c r="AA3341" s="2"/>
      <c r="AB3341" s="2"/>
      <c r="AC3341" s="8"/>
      <c r="AE3341" s="2"/>
      <c r="AF3341" s="2"/>
      <c r="AG3341" s="2"/>
      <c r="AH3341" s="2"/>
      <c r="AI3341" s="2"/>
      <c r="AJ3341" s="2"/>
      <c r="AK3341" s="2"/>
      <c r="AL3341" s="8"/>
      <c r="AN3341" s="2"/>
      <c r="AO3341" s="2"/>
      <c r="AP3341" s="2"/>
      <c r="AQ3341" s="2"/>
      <c r="AR3341" s="2"/>
      <c r="AS3341" s="2"/>
      <c r="AT3341" s="2"/>
      <c r="AU3341" s="8"/>
      <c r="AW3341" s="2"/>
      <c r="AX3341" s="2"/>
      <c r="AY3341" s="2"/>
      <c r="AZ3341" s="2"/>
      <c r="BA3341" s="2"/>
      <c r="BB3341" s="2"/>
      <c r="BC3341" s="2"/>
      <c r="BD3341" s="8"/>
      <c r="BF3341" s="2"/>
      <c r="BH3341" s="2"/>
      <c r="BJ3341" s="2"/>
      <c r="BK3341" s="2"/>
      <c r="BL3341" s="2"/>
      <c r="BM3341" s="8"/>
    </row>
    <row r="3342" spans="14:65" x14ac:dyDescent="0.25">
      <c r="N3342" s="39"/>
      <c r="O3342" s="2"/>
      <c r="P3342" s="2"/>
      <c r="Q3342" s="2"/>
      <c r="R3342" s="2"/>
      <c r="S3342" s="2"/>
      <c r="V3342" s="2"/>
      <c r="W3342" s="2"/>
      <c r="X3342" s="2"/>
      <c r="Y3342" s="2"/>
      <c r="Z3342" s="2"/>
      <c r="AA3342" s="2"/>
      <c r="AB3342" s="2"/>
      <c r="AC3342" s="8"/>
      <c r="AE3342" s="2"/>
      <c r="AF3342" s="2"/>
      <c r="AG3342" s="2"/>
      <c r="AH3342" s="2"/>
      <c r="AI3342" s="2"/>
      <c r="AJ3342" s="2"/>
      <c r="AK3342" s="2"/>
      <c r="AL3342" s="8"/>
      <c r="AN3342" s="2"/>
      <c r="AO3342" s="2"/>
      <c r="AP3342" s="2"/>
      <c r="AQ3342" s="2"/>
      <c r="AR3342" s="2"/>
      <c r="AS3342" s="2"/>
      <c r="AT3342" s="2"/>
      <c r="AU3342" s="8"/>
      <c r="AW3342" s="2"/>
      <c r="AX3342" s="2"/>
      <c r="AY3342" s="2"/>
      <c r="AZ3342" s="2"/>
      <c r="BA3342" s="2"/>
      <c r="BB3342" s="2"/>
      <c r="BC3342" s="2"/>
      <c r="BD3342" s="8"/>
      <c r="BF3342" s="2"/>
      <c r="BH3342" s="2"/>
      <c r="BJ3342" s="2"/>
      <c r="BK3342" s="2"/>
      <c r="BL3342" s="2"/>
      <c r="BM3342" s="8"/>
    </row>
    <row r="3343" spans="14:65" x14ac:dyDescent="0.25">
      <c r="N3343" s="39"/>
      <c r="O3343" s="2"/>
      <c r="P3343" s="2"/>
      <c r="Q3343" s="2"/>
      <c r="R3343" s="2"/>
      <c r="S3343" s="2"/>
      <c r="V3343" s="2"/>
      <c r="W3343" s="2"/>
      <c r="X3343" s="2"/>
      <c r="Y3343" s="2"/>
      <c r="Z3343" s="2"/>
      <c r="AA3343" s="2"/>
      <c r="AB3343" s="2"/>
      <c r="AC3343" s="8"/>
      <c r="AE3343" s="2"/>
      <c r="AF3343" s="2"/>
      <c r="AG3343" s="2"/>
      <c r="AH3343" s="2"/>
      <c r="AI3343" s="2"/>
      <c r="AJ3343" s="2"/>
      <c r="AK3343" s="2"/>
      <c r="AL3343" s="8"/>
      <c r="AN3343" s="2"/>
      <c r="AO3343" s="2"/>
      <c r="AP3343" s="2"/>
      <c r="AQ3343" s="2"/>
      <c r="AR3343" s="2"/>
      <c r="AS3343" s="2"/>
      <c r="AT3343" s="2"/>
      <c r="AU3343" s="8"/>
      <c r="AW3343" s="2"/>
      <c r="AX3343" s="2"/>
      <c r="AY3343" s="2"/>
      <c r="AZ3343" s="2"/>
      <c r="BA3343" s="2"/>
      <c r="BB3343" s="2"/>
      <c r="BC3343" s="2"/>
      <c r="BD3343" s="8"/>
      <c r="BF3343" s="2"/>
      <c r="BH3343" s="2"/>
      <c r="BJ3343" s="2"/>
      <c r="BK3343" s="2"/>
      <c r="BL3343" s="2"/>
      <c r="BM3343" s="8"/>
    </row>
    <row r="3344" spans="14:65" x14ac:dyDescent="0.25">
      <c r="N3344" s="39"/>
      <c r="O3344" s="2"/>
      <c r="P3344" s="2"/>
      <c r="Q3344" s="2"/>
      <c r="R3344" s="2"/>
      <c r="S3344" s="2"/>
      <c r="V3344" s="2"/>
      <c r="W3344" s="2"/>
      <c r="X3344" s="2"/>
      <c r="Y3344" s="2"/>
      <c r="Z3344" s="2"/>
      <c r="AA3344" s="2"/>
      <c r="AB3344" s="2"/>
      <c r="AC3344" s="8"/>
      <c r="AE3344" s="2"/>
      <c r="AF3344" s="2"/>
      <c r="AG3344" s="2"/>
      <c r="AH3344" s="2"/>
      <c r="AI3344" s="2"/>
      <c r="AJ3344" s="2"/>
      <c r="AK3344" s="2"/>
      <c r="AL3344" s="8"/>
      <c r="AN3344" s="2"/>
      <c r="AO3344" s="2"/>
      <c r="AP3344" s="2"/>
      <c r="AQ3344" s="2"/>
      <c r="AR3344" s="2"/>
      <c r="AS3344" s="2"/>
      <c r="AT3344" s="2"/>
      <c r="AU3344" s="8"/>
      <c r="AW3344" s="2"/>
      <c r="AX3344" s="2"/>
      <c r="AY3344" s="2"/>
      <c r="AZ3344" s="2"/>
      <c r="BA3344" s="2"/>
      <c r="BB3344" s="2"/>
      <c r="BC3344" s="2"/>
      <c r="BD3344" s="8"/>
      <c r="BF3344" s="2"/>
      <c r="BH3344" s="2"/>
      <c r="BJ3344" s="2"/>
      <c r="BK3344" s="2"/>
      <c r="BL3344" s="2"/>
      <c r="BM3344" s="8"/>
    </row>
    <row r="3345" spans="14:65" x14ac:dyDescent="0.25">
      <c r="N3345" s="39"/>
      <c r="O3345" s="2"/>
      <c r="P3345" s="2"/>
      <c r="Q3345" s="2"/>
      <c r="R3345" s="2"/>
      <c r="S3345" s="2"/>
      <c r="V3345" s="2"/>
      <c r="W3345" s="2"/>
      <c r="X3345" s="2"/>
      <c r="Y3345" s="2"/>
      <c r="Z3345" s="2"/>
      <c r="AA3345" s="2"/>
      <c r="AB3345" s="2"/>
      <c r="AC3345" s="8"/>
      <c r="AE3345" s="2"/>
      <c r="AF3345" s="2"/>
      <c r="AG3345" s="2"/>
      <c r="AH3345" s="2"/>
      <c r="AI3345" s="2"/>
      <c r="AJ3345" s="2"/>
      <c r="AK3345" s="2"/>
      <c r="AL3345" s="8"/>
      <c r="AN3345" s="2"/>
      <c r="AO3345" s="2"/>
      <c r="AP3345" s="2"/>
      <c r="AQ3345" s="2"/>
      <c r="AR3345" s="2"/>
      <c r="AS3345" s="2"/>
      <c r="AT3345" s="2"/>
      <c r="AU3345" s="8"/>
      <c r="AW3345" s="2"/>
      <c r="AX3345" s="2"/>
      <c r="AY3345" s="2"/>
      <c r="AZ3345" s="2"/>
      <c r="BA3345" s="2"/>
      <c r="BB3345" s="2"/>
      <c r="BC3345" s="2"/>
      <c r="BD3345" s="8"/>
      <c r="BF3345" s="2"/>
      <c r="BH3345" s="2"/>
      <c r="BJ3345" s="2"/>
      <c r="BK3345" s="2"/>
      <c r="BL3345" s="2"/>
      <c r="BM3345" s="8"/>
    </row>
    <row r="3346" spans="14:65" x14ac:dyDescent="0.25">
      <c r="N3346" s="39"/>
      <c r="O3346" s="2"/>
      <c r="P3346" s="2"/>
      <c r="Q3346" s="2"/>
      <c r="R3346" s="2"/>
      <c r="S3346" s="2"/>
      <c r="V3346" s="2"/>
      <c r="W3346" s="2"/>
      <c r="X3346" s="2"/>
      <c r="Y3346" s="2"/>
      <c r="Z3346" s="2"/>
      <c r="AA3346" s="2"/>
      <c r="AB3346" s="2"/>
      <c r="AC3346" s="8"/>
      <c r="AE3346" s="2"/>
      <c r="AF3346" s="2"/>
      <c r="AG3346" s="2"/>
      <c r="AH3346" s="2"/>
      <c r="AI3346" s="2"/>
      <c r="AJ3346" s="2"/>
      <c r="AK3346" s="2"/>
      <c r="AL3346" s="8"/>
      <c r="AN3346" s="2"/>
      <c r="AO3346" s="2"/>
      <c r="AP3346" s="2"/>
      <c r="AQ3346" s="2"/>
      <c r="AR3346" s="2"/>
      <c r="AS3346" s="2"/>
      <c r="AT3346" s="2"/>
      <c r="AU3346" s="8"/>
      <c r="AW3346" s="2"/>
      <c r="AX3346" s="2"/>
      <c r="AY3346" s="2"/>
      <c r="AZ3346" s="2"/>
      <c r="BA3346" s="2"/>
      <c r="BB3346" s="2"/>
      <c r="BC3346" s="2"/>
      <c r="BD3346" s="8"/>
      <c r="BF3346" s="2"/>
      <c r="BH3346" s="2"/>
      <c r="BJ3346" s="2"/>
      <c r="BK3346" s="2"/>
      <c r="BL3346" s="2"/>
      <c r="BM3346" s="8"/>
    </row>
    <row r="3347" spans="14:65" x14ac:dyDescent="0.25">
      <c r="N3347" s="39"/>
      <c r="O3347" s="2"/>
      <c r="P3347" s="2"/>
      <c r="Q3347" s="2"/>
      <c r="R3347" s="2"/>
      <c r="S3347" s="2"/>
      <c r="V3347" s="2"/>
      <c r="W3347" s="2"/>
      <c r="X3347" s="2"/>
      <c r="Y3347" s="2"/>
      <c r="Z3347" s="2"/>
      <c r="AA3347" s="2"/>
      <c r="AB3347" s="2"/>
      <c r="AC3347" s="8"/>
      <c r="AE3347" s="2"/>
      <c r="AF3347" s="2"/>
      <c r="AG3347" s="2"/>
      <c r="AH3347" s="2"/>
      <c r="AI3347" s="2"/>
      <c r="AJ3347" s="2"/>
      <c r="AK3347" s="2"/>
      <c r="AL3347" s="8"/>
      <c r="AN3347" s="2"/>
      <c r="AO3347" s="2"/>
      <c r="AP3347" s="2"/>
      <c r="AQ3347" s="2"/>
      <c r="AR3347" s="2"/>
      <c r="AS3347" s="2"/>
      <c r="AT3347" s="2"/>
      <c r="AU3347" s="8"/>
      <c r="AW3347" s="2"/>
      <c r="AX3347" s="2"/>
      <c r="AY3347" s="2"/>
      <c r="AZ3347" s="2"/>
      <c r="BA3347" s="2"/>
      <c r="BB3347" s="2"/>
      <c r="BC3347" s="2"/>
      <c r="BD3347" s="8"/>
      <c r="BF3347" s="2"/>
      <c r="BH3347" s="2"/>
      <c r="BJ3347" s="2"/>
      <c r="BK3347" s="2"/>
      <c r="BL3347" s="2"/>
      <c r="BM3347" s="8"/>
    </row>
    <row r="3348" spans="14:65" x14ac:dyDescent="0.25">
      <c r="N3348" s="39"/>
      <c r="O3348" s="2"/>
      <c r="P3348" s="2"/>
      <c r="Q3348" s="2"/>
      <c r="R3348" s="2"/>
      <c r="S3348" s="2"/>
      <c r="V3348" s="2"/>
      <c r="W3348" s="2"/>
      <c r="X3348" s="2"/>
      <c r="Y3348" s="2"/>
      <c r="Z3348" s="2"/>
      <c r="AA3348" s="2"/>
      <c r="AB3348" s="2"/>
      <c r="AC3348" s="8"/>
      <c r="AE3348" s="2"/>
      <c r="AF3348" s="2"/>
      <c r="AG3348" s="2"/>
      <c r="AH3348" s="2"/>
      <c r="AI3348" s="2"/>
      <c r="AJ3348" s="2"/>
      <c r="AK3348" s="2"/>
      <c r="AL3348" s="8"/>
      <c r="AN3348" s="2"/>
      <c r="AO3348" s="2"/>
      <c r="AP3348" s="2"/>
      <c r="AQ3348" s="2"/>
      <c r="AR3348" s="2"/>
      <c r="AS3348" s="2"/>
      <c r="AT3348" s="2"/>
      <c r="AU3348" s="8"/>
      <c r="AW3348" s="2"/>
      <c r="AX3348" s="2"/>
      <c r="AY3348" s="2"/>
      <c r="AZ3348" s="2"/>
      <c r="BA3348" s="2"/>
      <c r="BB3348" s="2"/>
      <c r="BC3348" s="2"/>
      <c r="BD3348" s="8"/>
      <c r="BF3348" s="2"/>
      <c r="BH3348" s="2"/>
      <c r="BJ3348" s="2"/>
      <c r="BK3348" s="2"/>
      <c r="BL3348" s="2"/>
      <c r="BM3348" s="8"/>
    </row>
    <row r="3349" spans="14:65" x14ac:dyDescent="0.25">
      <c r="N3349" s="39"/>
      <c r="O3349" s="2"/>
      <c r="P3349" s="2"/>
      <c r="Q3349" s="2"/>
      <c r="R3349" s="2"/>
      <c r="S3349" s="2"/>
      <c r="V3349" s="2"/>
      <c r="W3349" s="2"/>
      <c r="X3349" s="2"/>
      <c r="Y3349" s="2"/>
      <c r="Z3349" s="2"/>
      <c r="AA3349" s="2"/>
      <c r="AB3349" s="2"/>
      <c r="AC3349" s="8"/>
      <c r="AE3349" s="2"/>
      <c r="AF3349" s="2"/>
      <c r="AG3349" s="2"/>
      <c r="AH3349" s="2"/>
      <c r="AI3349" s="2"/>
      <c r="AJ3349" s="2"/>
      <c r="AK3349" s="2"/>
      <c r="AL3349" s="8"/>
      <c r="AN3349" s="2"/>
      <c r="AO3349" s="2"/>
      <c r="AP3349" s="2"/>
      <c r="AQ3349" s="2"/>
      <c r="AR3349" s="2"/>
      <c r="AS3349" s="2"/>
      <c r="AT3349" s="2"/>
      <c r="AU3349" s="8"/>
      <c r="AW3349" s="2"/>
      <c r="AX3349" s="2"/>
      <c r="AY3349" s="2"/>
      <c r="AZ3349" s="2"/>
      <c r="BA3349" s="2"/>
      <c r="BB3349" s="2"/>
      <c r="BC3349" s="2"/>
      <c r="BD3349" s="8"/>
      <c r="BF3349" s="2"/>
      <c r="BH3349" s="2"/>
      <c r="BJ3349" s="2"/>
      <c r="BK3349" s="2"/>
      <c r="BL3349" s="2"/>
      <c r="BM3349" s="8"/>
    </row>
    <row r="3350" spans="14:65" x14ac:dyDescent="0.25">
      <c r="N3350" s="39"/>
      <c r="O3350" s="2"/>
      <c r="P3350" s="2"/>
      <c r="Q3350" s="2"/>
      <c r="R3350" s="2"/>
      <c r="S3350" s="2"/>
      <c r="V3350" s="2"/>
      <c r="W3350" s="2"/>
      <c r="X3350" s="2"/>
      <c r="Y3350" s="2"/>
      <c r="Z3350" s="2"/>
      <c r="AA3350" s="2"/>
      <c r="AB3350" s="2"/>
      <c r="AC3350" s="8"/>
      <c r="AE3350" s="2"/>
      <c r="AF3350" s="2"/>
      <c r="AG3350" s="2"/>
      <c r="AH3350" s="2"/>
      <c r="AI3350" s="2"/>
      <c r="AJ3350" s="2"/>
      <c r="AK3350" s="2"/>
      <c r="AL3350" s="8"/>
      <c r="AN3350" s="2"/>
      <c r="AO3350" s="2"/>
      <c r="AP3350" s="2"/>
      <c r="AQ3350" s="2"/>
      <c r="AR3350" s="2"/>
      <c r="AS3350" s="2"/>
      <c r="AT3350" s="2"/>
      <c r="AU3350" s="8"/>
      <c r="AW3350" s="2"/>
      <c r="AX3350" s="2"/>
      <c r="AY3350" s="2"/>
      <c r="AZ3350" s="2"/>
      <c r="BA3350" s="2"/>
      <c r="BB3350" s="2"/>
      <c r="BC3350" s="2"/>
      <c r="BD3350" s="8"/>
      <c r="BF3350" s="2"/>
      <c r="BH3350" s="2"/>
      <c r="BJ3350" s="2"/>
      <c r="BK3350" s="2"/>
      <c r="BL3350" s="2"/>
      <c r="BM3350" s="8"/>
    </row>
    <row r="3351" spans="14:65" x14ac:dyDescent="0.25">
      <c r="N3351" s="39"/>
      <c r="O3351" s="2"/>
      <c r="P3351" s="2"/>
      <c r="Q3351" s="2"/>
      <c r="R3351" s="2"/>
      <c r="S3351" s="2"/>
      <c r="V3351" s="2"/>
      <c r="W3351" s="2"/>
      <c r="X3351" s="2"/>
      <c r="Y3351" s="2"/>
      <c r="Z3351" s="2"/>
      <c r="AA3351" s="2"/>
      <c r="AB3351" s="2"/>
      <c r="AC3351" s="8"/>
      <c r="AE3351" s="2"/>
      <c r="AF3351" s="2"/>
      <c r="AG3351" s="2"/>
      <c r="AH3351" s="2"/>
      <c r="AI3351" s="2"/>
      <c r="AJ3351" s="2"/>
      <c r="AK3351" s="2"/>
      <c r="AL3351" s="8"/>
      <c r="AN3351" s="2"/>
      <c r="AO3351" s="2"/>
      <c r="AP3351" s="2"/>
      <c r="AQ3351" s="2"/>
      <c r="AR3351" s="2"/>
      <c r="AS3351" s="2"/>
      <c r="AT3351" s="2"/>
      <c r="AU3351" s="8"/>
      <c r="AW3351" s="2"/>
      <c r="AX3351" s="2"/>
      <c r="AY3351" s="2"/>
      <c r="AZ3351" s="2"/>
      <c r="BA3351" s="2"/>
      <c r="BB3351" s="2"/>
      <c r="BC3351" s="2"/>
      <c r="BD3351" s="8"/>
      <c r="BF3351" s="2"/>
      <c r="BH3351" s="2"/>
      <c r="BJ3351" s="2"/>
      <c r="BK3351" s="2"/>
      <c r="BL3351" s="2"/>
      <c r="BM3351" s="8"/>
    </row>
    <row r="3352" spans="14:65" x14ac:dyDescent="0.25">
      <c r="N3352" s="39"/>
      <c r="O3352" s="2"/>
      <c r="P3352" s="2"/>
      <c r="Q3352" s="2"/>
      <c r="R3352" s="2"/>
      <c r="S3352" s="2"/>
      <c r="V3352" s="2"/>
      <c r="W3352" s="2"/>
      <c r="X3352" s="2"/>
      <c r="Y3352" s="2"/>
      <c r="Z3352" s="2"/>
      <c r="AA3352" s="2"/>
      <c r="AB3352" s="2"/>
      <c r="AC3352" s="8"/>
      <c r="AE3352" s="2"/>
      <c r="AF3352" s="2"/>
      <c r="AG3352" s="2"/>
      <c r="AH3352" s="2"/>
      <c r="AI3352" s="2"/>
      <c r="AJ3352" s="2"/>
      <c r="AK3352" s="2"/>
      <c r="AL3352" s="8"/>
      <c r="AN3352" s="2"/>
      <c r="AO3352" s="2"/>
      <c r="AP3352" s="2"/>
      <c r="AQ3352" s="2"/>
      <c r="AR3352" s="2"/>
      <c r="AS3352" s="2"/>
      <c r="AT3352" s="2"/>
      <c r="AU3352" s="8"/>
      <c r="AW3352" s="2"/>
      <c r="AX3352" s="2"/>
      <c r="AY3352" s="2"/>
      <c r="AZ3352" s="2"/>
      <c r="BA3352" s="2"/>
      <c r="BB3352" s="2"/>
      <c r="BC3352" s="2"/>
      <c r="BD3352" s="8"/>
      <c r="BF3352" s="2"/>
      <c r="BH3352" s="2"/>
      <c r="BJ3352" s="2"/>
      <c r="BK3352" s="2"/>
      <c r="BL3352" s="2"/>
      <c r="BM3352" s="8"/>
    </row>
    <row r="3353" spans="14:65" x14ac:dyDescent="0.25">
      <c r="N3353" s="39"/>
      <c r="O3353" s="2"/>
      <c r="P3353" s="2"/>
      <c r="Q3353" s="2"/>
      <c r="R3353" s="2"/>
      <c r="S3353" s="2"/>
      <c r="V3353" s="2"/>
      <c r="W3353" s="2"/>
      <c r="X3353" s="2"/>
      <c r="Y3353" s="2"/>
      <c r="Z3353" s="2"/>
      <c r="AA3353" s="2"/>
      <c r="AB3353" s="2"/>
      <c r="AC3353" s="8"/>
      <c r="AE3353" s="2"/>
      <c r="AF3353" s="2"/>
      <c r="AG3353" s="2"/>
      <c r="AH3353" s="2"/>
      <c r="AI3353" s="2"/>
      <c r="AJ3353" s="2"/>
      <c r="AK3353" s="2"/>
      <c r="AL3353" s="8"/>
      <c r="AN3353" s="2"/>
      <c r="AO3353" s="2"/>
      <c r="AP3353" s="2"/>
      <c r="AQ3353" s="2"/>
      <c r="AR3353" s="2"/>
      <c r="AS3353" s="2"/>
      <c r="AT3353" s="2"/>
      <c r="AU3353" s="8"/>
      <c r="AW3353" s="2"/>
      <c r="AX3353" s="2"/>
      <c r="AY3353" s="2"/>
      <c r="AZ3353" s="2"/>
      <c r="BA3353" s="2"/>
      <c r="BB3353" s="2"/>
      <c r="BC3353" s="2"/>
      <c r="BD3353" s="8"/>
      <c r="BF3353" s="2"/>
      <c r="BH3353" s="2"/>
      <c r="BJ3353" s="2"/>
      <c r="BK3353" s="2"/>
      <c r="BL3353" s="2"/>
      <c r="BM3353" s="8"/>
    </row>
    <row r="3354" spans="14:65" x14ac:dyDescent="0.25">
      <c r="N3354" s="39"/>
      <c r="O3354" s="2"/>
      <c r="P3354" s="2"/>
      <c r="Q3354" s="2"/>
      <c r="R3354" s="2"/>
      <c r="S3354" s="2"/>
      <c r="V3354" s="2"/>
      <c r="W3354" s="2"/>
      <c r="X3354" s="2"/>
      <c r="Y3354" s="2"/>
      <c r="Z3354" s="2"/>
      <c r="AA3354" s="2"/>
      <c r="AB3354" s="2"/>
      <c r="AC3354" s="8"/>
      <c r="AE3354" s="2"/>
      <c r="AF3354" s="2"/>
      <c r="AG3354" s="2"/>
      <c r="AH3354" s="2"/>
      <c r="AI3354" s="2"/>
      <c r="AJ3354" s="2"/>
      <c r="AK3354" s="2"/>
      <c r="AL3354" s="8"/>
      <c r="AN3354" s="2"/>
      <c r="AO3354" s="2"/>
      <c r="AP3354" s="2"/>
      <c r="AQ3354" s="2"/>
      <c r="AR3354" s="2"/>
      <c r="AS3354" s="2"/>
      <c r="AT3354" s="2"/>
      <c r="AU3354" s="8"/>
      <c r="AW3354" s="2"/>
      <c r="AX3354" s="2"/>
      <c r="AY3354" s="2"/>
      <c r="AZ3354" s="2"/>
      <c r="BA3354" s="2"/>
      <c r="BB3354" s="2"/>
      <c r="BC3354" s="2"/>
      <c r="BD3354" s="8"/>
      <c r="BF3354" s="2"/>
      <c r="BH3354" s="2"/>
      <c r="BJ3354" s="2"/>
      <c r="BK3354" s="2"/>
      <c r="BL3354" s="2"/>
      <c r="BM3354" s="8"/>
    </row>
    <row r="3355" spans="14:65" x14ac:dyDescent="0.25">
      <c r="N3355" s="39"/>
      <c r="O3355" s="2"/>
      <c r="P3355" s="2"/>
      <c r="Q3355" s="2"/>
      <c r="R3355" s="2"/>
      <c r="S3355" s="2"/>
      <c r="V3355" s="2"/>
      <c r="W3355" s="2"/>
      <c r="X3355" s="2"/>
      <c r="Y3355" s="2"/>
      <c r="Z3355" s="2"/>
      <c r="AA3355" s="2"/>
      <c r="AB3355" s="2"/>
      <c r="AC3355" s="8"/>
      <c r="AE3355" s="2"/>
      <c r="AF3355" s="2"/>
      <c r="AG3355" s="2"/>
      <c r="AH3355" s="2"/>
      <c r="AI3355" s="2"/>
      <c r="AJ3355" s="2"/>
      <c r="AK3355" s="2"/>
      <c r="AL3355" s="8"/>
      <c r="AN3355" s="2"/>
      <c r="AO3355" s="2"/>
      <c r="AP3355" s="2"/>
      <c r="AQ3355" s="2"/>
      <c r="AR3355" s="2"/>
      <c r="AS3355" s="2"/>
      <c r="AT3355" s="2"/>
      <c r="AU3355" s="8"/>
      <c r="AW3355" s="2"/>
      <c r="AX3355" s="2"/>
      <c r="AY3355" s="2"/>
      <c r="AZ3355" s="2"/>
      <c r="BA3355" s="2"/>
      <c r="BB3355" s="2"/>
      <c r="BC3355" s="2"/>
      <c r="BD3355" s="8"/>
      <c r="BF3355" s="2"/>
      <c r="BH3355" s="2"/>
      <c r="BJ3355" s="2"/>
      <c r="BK3355" s="2"/>
      <c r="BL3355" s="2"/>
      <c r="BM3355" s="8"/>
    </row>
    <row r="3356" spans="14:65" x14ac:dyDescent="0.25">
      <c r="N3356" s="39"/>
      <c r="O3356" s="2"/>
      <c r="P3356" s="2"/>
      <c r="Q3356" s="2"/>
      <c r="R3356" s="2"/>
      <c r="S3356" s="2"/>
      <c r="V3356" s="2"/>
      <c r="W3356" s="2"/>
      <c r="X3356" s="2"/>
      <c r="Y3356" s="2"/>
      <c r="Z3356" s="2"/>
      <c r="AA3356" s="2"/>
      <c r="AB3356" s="2"/>
      <c r="AC3356" s="8"/>
      <c r="AE3356" s="2"/>
      <c r="AF3356" s="2"/>
      <c r="AG3356" s="2"/>
      <c r="AH3356" s="2"/>
      <c r="AI3356" s="2"/>
      <c r="AJ3356" s="2"/>
      <c r="AK3356" s="2"/>
      <c r="AL3356" s="8"/>
      <c r="AN3356" s="2"/>
      <c r="AO3356" s="2"/>
      <c r="AP3356" s="2"/>
      <c r="AQ3356" s="2"/>
      <c r="AR3356" s="2"/>
      <c r="AS3356" s="2"/>
      <c r="AT3356" s="2"/>
      <c r="AU3356" s="8"/>
      <c r="AW3356" s="2"/>
      <c r="AX3356" s="2"/>
      <c r="AY3356" s="2"/>
      <c r="AZ3356" s="2"/>
      <c r="BA3356" s="2"/>
      <c r="BB3356" s="2"/>
      <c r="BC3356" s="2"/>
      <c r="BD3356" s="8"/>
      <c r="BF3356" s="2"/>
      <c r="BH3356" s="2"/>
      <c r="BJ3356" s="2"/>
      <c r="BK3356" s="2"/>
      <c r="BL3356" s="2"/>
      <c r="BM3356" s="8"/>
    </row>
    <row r="3357" spans="14:65" x14ac:dyDescent="0.25">
      <c r="N3357" s="39"/>
      <c r="O3357" s="2"/>
      <c r="P3357" s="2"/>
      <c r="Q3357" s="2"/>
      <c r="R3357" s="2"/>
      <c r="S3357" s="2"/>
      <c r="V3357" s="2"/>
      <c r="W3357" s="2"/>
      <c r="X3357" s="2"/>
      <c r="Y3357" s="2"/>
      <c r="Z3357" s="2"/>
      <c r="AA3357" s="2"/>
      <c r="AB3357" s="2"/>
      <c r="AC3357" s="8"/>
      <c r="AE3357" s="2"/>
      <c r="AF3357" s="2"/>
      <c r="AG3357" s="2"/>
      <c r="AH3357" s="2"/>
      <c r="AI3357" s="2"/>
      <c r="AJ3357" s="2"/>
      <c r="AK3357" s="2"/>
      <c r="AL3357" s="8"/>
      <c r="AN3357" s="2"/>
      <c r="AO3357" s="2"/>
      <c r="AP3357" s="2"/>
      <c r="AQ3357" s="2"/>
      <c r="AR3357" s="2"/>
      <c r="AS3357" s="2"/>
      <c r="AT3357" s="2"/>
      <c r="AU3357" s="8"/>
      <c r="AW3357" s="2"/>
      <c r="AX3357" s="2"/>
      <c r="AY3357" s="2"/>
      <c r="AZ3357" s="2"/>
      <c r="BA3357" s="2"/>
      <c r="BB3357" s="2"/>
      <c r="BC3357" s="2"/>
      <c r="BD3357" s="8"/>
      <c r="BF3357" s="2"/>
      <c r="BH3357" s="2"/>
      <c r="BJ3357" s="2"/>
      <c r="BK3357" s="2"/>
      <c r="BL3357" s="2"/>
      <c r="BM3357" s="8"/>
    </row>
    <row r="3358" spans="14:65" x14ac:dyDescent="0.25">
      <c r="N3358" s="39"/>
      <c r="O3358" s="2"/>
      <c r="P3358" s="2"/>
      <c r="Q3358" s="2"/>
      <c r="R3358" s="2"/>
      <c r="S3358" s="2"/>
      <c r="V3358" s="2"/>
      <c r="W3358" s="2"/>
      <c r="X3358" s="2"/>
      <c r="Y3358" s="2"/>
      <c r="Z3358" s="2"/>
      <c r="AA3358" s="2"/>
      <c r="AB3358" s="2"/>
      <c r="AC3358" s="8"/>
      <c r="AE3358" s="2"/>
      <c r="AF3358" s="2"/>
      <c r="AG3358" s="2"/>
      <c r="AH3358" s="2"/>
      <c r="AI3358" s="2"/>
      <c r="AJ3358" s="2"/>
      <c r="AK3358" s="2"/>
      <c r="AL3358" s="8"/>
      <c r="AN3358" s="2"/>
      <c r="AO3358" s="2"/>
      <c r="AP3358" s="2"/>
      <c r="AQ3358" s="2"/>
      <c r="AR3358" s="2"/>
      <c r="AS3358" s="2"/>
      <c r="AT3358" s="2"/>
      <c r="AU3358" s="8"/>
      <c r="AW3358" s="2"/>
      <c r="AX3358" s="2"/>
      <c r="AY3358" s="2"/>
      <c r="AZ3358" s="2"/>
      <c r="BA3358" s="2"/>
      <c r="BB3358" s="2"/>
      <c r="BC3358" s="2"/>
      <c r="BD3358" s="8"/>
      <c r="BF3358" s="2"/>
      <c r="BH3358" s="2"/>
      <c r="BJ3358" s="2"/>
      <c r="BK3358" s="2"/>
      <c r="BL3358" s="2"/>
      <c r="BM3358" s="8"/>
    </row>
    <row r="3359" spans="14:65" x14ac:dyDescent="0.25">
      <c r="N3359" s="39"/>
      <c r="O3359" s="2"/>
      <c r="P3359" s="2"/>
      <c r="Q3359" s="2"/>
      <c r="R3359" s="2"/>
      <c r="S3359" s="2"/>
      <c r="V3359" s="2"/>
      <c r="W3359" s="2"/>
      <c r="X3359" s="2"/>
      <c r="Y3359" s="2"/>
      <c r="Z3359" s="2"/>
      <c r="AA3359" s="2"/>
      <c r="AB3359" s="2"/>
      <c r="AC3359" s="8"/>
      <c r="AE3359" s="2"/>
      <c r="AF3359" s="2"/>
      <c r="AG3359" s="2"/>
      <c r="AH3359" s="2"/>
      <c r="AI3359" s="2"/>
      <c r="AJ3359" s="2"/>
      <c r="AK3359" s="2"/>
      <c r="AL3359" s="8"/>
      <c r="AN3359" s="2"/>
      <c r="AO3359" s="2"/>
      <c r="AP3359" s="2"/>
      <c r="AQ3359" s="2"/>
      <c r="AR3359" s="2"/>
      <c r="AS3359" s="2"/>
      <c r="AT3359" s="2"/>
      <c r="AU3359" s="8"/>
      <c r="AW3359" s="2"/>
      <c r="AX3359" s="2"/>
      <c r="AY3359" s="2"/>
      <c r="AZ3359" s="2"/>
      <c r="BA3359" s="2"/>
      <c r="BB3359" s="2"/>
      <c r="BC3359" s="2"/>
      <c r="BD3359" s="8"/>
      <c r="BF3359" s="2"/>
      <c r="BH3359" s="2"/>
      <c r="BJ3359" s="2"/>
      <c r="BK3359" s="2"/>
      <c r="BL3359" s="2"/>
      <c r="BM3359" s="8"/>
    </row>
    <row r="3360" spans="14:65" x14ac:dyDescent="0.25">
      <c r="N3360" s="39"/>
      <c r="O3360" s="2"/>
      <c r="P3360" s="2"/>
      <c r="Q3360" s="2"/>
      <c r="R3360" s="2"/>
      <c r="S3360" s="2"/>
      <c r="V3360" s="2"/>
      <c r="W3360" s="2"/>
      <c r="X3360" s="2"/>
      <c r="Y3360" s="2"/>
      <c r="Z3360" s="2"/>
      <c r="AA3360" s="2"/>
      <c r="AB3360" s="2"/>
      <c r="AC3360" s="8"/>
      <c r="AE3360" s="2"/>
      <c r="AF3360" s="2"/>
      <c r="AG3360" s="2"/>
      <c r="AH3360" s="2"/>
      <c r="AI3360" s="2"/>
      <c r="AJ3360" s="2"/>
      <c r="AK3360" s="2"/>
      <c r="AL3360" s="8"/>
      <c r="AN3360" s="2"/>
      <c r="AO3360" s="2"/>
      <c r="AP3360" s="2"/>
      <c r="AQ3360" s="2"/>
      <c r="AR3360" s="2"/>
      <c r="AS3360" s="2"/>
      <c r="AT3360" s="2"/>
      <c r="AU3360" s="8"/>
      <c r="AW3360" s="2"/>
      <c r="AX3360" s="2"/>
      <c r="AY3360" s="2"/>
      <c r="AZ3360" s="2"/>
      <c r="BA3360" s="2"/>
      <c r="BB3360" s="2"/>
      <c r="BC3360" s="2"/>
      <c r="BD3360" s="8"/>
      <c r="BF3360" s="2"/>
      <c r="BH3360" s="2"/>
      <c r="BJ3360" s="2"/>
      <c r="BK3360" s="2"/>
      <c r="BL3360" s="2"/>
      <c r="BM3360" s="8"/>
    </row>
    <row r="3361" spans="14:65" x14ac:dyDescent="0.25">
      <c r="N3361" s="39"/>
      <c r="O3361" s="2"/>
      <c r="P3361" s="2"/>
      <c r="Q3361" s="2"/>
      <c r="R3361" s="2"/>
      <c r="S3361" s="2"/>
      <c r="V3361" s="2"/>
      <c r="W3361" s="2"/>
      <c r="X3361" s="2"/>
      <c r="Y3361" s="2"/>
      <c r="Z3361" s="2"/>
      <c r="AA3361" s="2"/>
      <c r="AB3361" s="2"/>
      <c r="AC3361" s="8"/>
      <c r="AE3361" s="2"/>
      <c r="AF3361" s="2"/>
      <c r="AG3361" s="2"/>
      <c r="AH3361" s="2"/>
      <c r="AI3361" s="2"/>
      <c r="AJ3361" s="2"/>
      <c r="AK3361" s="2"/>
      <c r="AL3361" s="8"/>
      <c r="AN3361" s="2"/>
      <c r="AO3361" s="2"/>
      <c r="AP3361" s="2"/>
      <c r="AQ3361" s="2"/>
      <c r="AR3361" s="2"/>
      <c r="AS3361" s="2"/>
      <c r="AT3361" s="2"/>
      <c r="AU3361" s="8"/>
      <c r="AW3361" s="2"/>
      <c r="AX3361" s="2"/>
      <c r="AY3361" s="2"/>
      <c r="AZ3361" s="2"/>
      <c r="BA3361" s="2"/>
      <c r="BB3361" s="2"/>
      <c r="BC3361" s="2"/>
      <c r="BD3361" s="8"/>
      <c r="BF3361" s="2"/>
      <c r="BH3361" s="2"/>
      <c r="BJ3361" s="2"/>
      <c r="BK3361" s="2"/>
      <c r="BL3361" s="2"/>
      <c r="BM3361" s="8"/>
    </row>
    <row r="3362" spans="14:65" x14ac:dyDescent="0.25">
      <c r="N3362" s="39"/>
      <c r="O3362" s="2"/>
      <c r="P3362" s="2"/>
      <c r="Q3362" s="2"/>
      <c r="R3362" s="2"/>
      <c r="S3362" s="2"/>
      <c r="V3362" s="2"/>
      <c r="W3362" s="2"/>
      <c r="X3362" s="2"/>
      <c r="Y3362" s="2"/>
      <c r="Z3362" s="2"/>
      <c r="AA3362" s="2"/>
      <c r="AB3362" s="2"/>
      <c r="AC3362" s="8"/>
      <c r="AE3362" s="2"/>
      <c r="AF3362" s="2"/>
      <c r="AG3362" s="2"/>
      <c r="AH3362" s="2"/>
      <c r="AI3362" s="2"/>
      <c r="AJ3362" s="2"/>
      <c r="AK3362" s="2"/>
      <c r="AL3362" s="8"/>
      <c r="AN3362" s="2"/>
      <c r="AO3362" s="2"/>
      <c r="AP3362" s="2"/>
      <c r="AQ3362" s="2"/>
      <c r="AR3362" s="2"/>
      <c r="AS3362" s="2"/>
      <c r="AT3362" s="2"/>
      <c r="AU3362" s="8"/>
      <c r="AW3362" s="2"/>
      <c r="AX3362" s="2"/>
      <c r="AY3362" s="2"/>
      <c r="AZ3362" s="2"/>
      <c r="BA3362" s="2"/>
      <c r="BB3362" s="2"/>
      <c r="BC3362" s="2"/>
      <c r="BD3362" s="8"/>
      <c r="BF3362" s="2"/>
      <c r="BH3362" s="2"/>
      <c r="BJ3362" s="2"/>
      <c r="BK3362" s="2"/>
      <c r="BL3362" s="2"/>
      <c r="BM3362" s="8"/>
    </row>
    <row r="3363" spans="14:65" x14ac:dyDescent="0.25">
      <c r="N3363" s="39"/>
      <c r="O3363" s="2"/>
      <c r="P3363" s="2"/>
      <c r="Q3363" s="2"/>
      <c r="R3363" s="2"/>
      <c r="S3363" s="2"/>
      <c r="V3363" s="2"/>
      <c r="W3363" s="2"/>
      <c r="X3363" s="2"/>
      <c r="Y3363" s="2"/>
      <c r="Z3363" s="2"/>
      <c r="AA3363" s="2"/>
      <c r="AB3363" s="2"/>
      <c r="AC3363" s="8"/>
      <c r="AE3363" s="2"/>
      <c r="AF3363" s="2"/>
      <c r="AG3363" s="2"/>
      <c r="AH3363" s="2"/>
      <c r="AI3363" s="2"/>
      <c r="AJ3363" s="2"/>
      <c r="AK3363" s="2"/>
      <c r="AL3363" s="8"/>
      <c r="AN3363" s="2"/>
      <c r="AO3363" s="2"/>
      <c r="AP3363" s="2"/>
      <c r="AQ3363" s="2"/>
      <c r="AR3363" s="2"/>
      <c r="AS3363" s="2"/>
      <c r="AT3363" s="2"/>
      <c r="AU3363" s="8"/>
      <c r="AW3363" s="2"/>
      <c r="AX3363" s="2"/>
      <c r="AY3363" s="2"/>
      <c r="AZ3363" s="2"/>
      <c r="BA3363" s="2"/>
      <c r="BB3363" s="2"/>
      <c r="BC3363" s="2"/>
      <c r="BD3363" s="8"/>
      <c r="BF3363" s="2"/>
      <c r="BH3363" s="2"/>
      <c r="BJ3363" s="2"/>
      <c r="BK3363" s="2"/>
      <c r="BL3363" s="2"/>
      <c r="BM3363" s="8"/>
    </row>
    <row r="3364" spans="14:65" x14ac:dyDescent="0.25">
      <c r="N3364" s="39"/>
      <c r="O3364" s="2"/>
      <c r="P3364" s="2"/>
      <c r="Q3364" s="2"/>
      <c r="R3364" s="2"/>
      <c r="S3364" s="2"/>
      <c r="V3364" s="2"/>
      <c r="W3364" s="2"/>
      <c r="X3364" s="2"/>
      <c r="Y3364" s="2"/>
      <c r="Z3364" s="2"/>
      <c r="AA3364" s="2"/>
      <c r="AB3364" s="2"/>
      <c r="AC3364" s="8"/>
      <c r="AE3364" s="2"/>
      <c r="AF3364" s="2"/>
      <c r="AG3364" s="2"/>
      <c r="AH3364" s="2"/>
      <c r="AI3364" s="2"/>
      <c r="AJ3364" s="2"/>
      <c r="AK3364" s="2"/>
      <c r="AL3364" s="8"/>
      <c r="AN3364" s="2"/>
      <c r="AO3364" s="2"/>
      <c r="AP3364" s="2"/>
      <c r="AQ3364" s="2"/>
      <c r="AR3364" s="2"/>
      <c r="AS3364" s="2"/>
      <c r="AT3364" s="2"/>
      <c r="AU3364" s="8"/>
      <c r="AW3364" s="2"/>
      <c r="AX3364" s="2"/>
      <c r="AY3364" s="2"/>
      <c r="AZ3364" s="2"/>
      <c r="BA3364" s="2"/>
      <c r="BB3364" s="2"/>
      <c r="BC3364" s="2"/>
      <c r="BD3364" s="8"/>
      <c r="BF3364" s="2"/>
      <c r="BH3364" s="2"/>
      <c r="BJ3364" s="2"/>
      <c r="BK3364" s="2"/>
      <c r="BL3364" s="2"/>
      <c r="BM3364" s="8"/>
    </row>
    <row r="3365" spans="14:65" x14ac:dyDescent="0.25">
      <c r="N3365" s="39"/>
      <c r="O3365" s="2"/>
      <c r="P3365" s="2"/>
      <c r="Q3365" s="2"/>
      <c r="R3365" s="2"/>
      <c r="S3365" s="2"/>
      <c r="V3365" s="2"/>
      <c r="W3365" s="2"/>
      <c r="X3365" s="2"/>
      <c r="Y3365" s="2"/>
      <c r="Z3365" s="2"/>
      <c r="AA3365" s="2"/>
      <c r="AB3365" s="2"/>
      <c r="AC3365" s="8"/>
      <c r="AE3365" s="2"/>
      <c r="AF3365" s="2"/>
      <c r="AG3365" s="2"/>
      <c r="AH3365" s="2"/>
      <c r="AI3365" s="2"/>
      <c r="AJ3365" s="2"/>
      <c r="AK3365" s="2"/>
      <c r="AL3365" s="8"/>
      <c r="AN3365" s="2"/>
      <c r="AO3365" s="2"/>
      <c r="AP3365" s="2"/>
      <c r="AQ3365" s="2"/>
      <c r="AR3365" s="2"/>
      <c r="AS3365" s="2"/>
      <c r="AT3365" s="2"/>
      <c r="AU3365" s="8"/>
      <c r="AW3365" s="2"/>
      <c r="AX3365" s="2"/>
      <c r="AY3365" s="2"/>
      <c r="AZ3365" s="2"/>
      <c r="BA3365" s="2"/>
      <c r="BB3365" s="2"/>
      <c r="BC3365" s="2"/>
      <c r="BD3365" s="8"/>
      <c r="BF3365" s="2"/>
      <c r="BH3365" s="2"/>
      <c r="BJ3365" s="2"/>
      <c r="BK3365" s="2"/>
      <c r="BL3365" s="2"/>
      <c r="BM3365" s="8"/>
    </row>
    <row r="3366" spans="14:65" x14ac:dyDescent="0.25">
      <c r="N3366" s="39"/>
      <c r="O3366" s="2"/>
      <c r="P3366" s="2"/>
      <c r="Q3366" s="2"/>
      <c r="R3366" s="2"/>
      <c r="S3366" s="2"/>
      <c r="V3366" s="2"/>
      <c r="W3366" s="2"/>
      <c r="X3366" s="2"/>
      <c r="Y3366" s="2"/>
      <c r="Z3366" s="2"/>
      <c r="AA3366" s="2"/>
      <c r="AB3366" s="2"/>
      <c r="AC3366" s="8"/>
      <c r="AE3366" s="2"/>
      <c r="AF3366" s="2"/>
      <c r="AG3366" s="2"/>
      <c r="AH3366" s="2"/>
      <c r="AI3366" s="2"/>
      <c r="AJ3366" s="2"/>
      <c r="AK3366" s="2"/>
      <c r="AL3366" s="8"/>
      <c r="AN3366" s="2"/>
      <c r="AO3366" s="2"/>
      <c r="AP3366" s="2"/>
      <c r="AQ3366" s="2"/>
      <c r="AR3366" s="2"/>
      <c r="AS3366" s="2"/>
      <c r="AT3366" s="2"/>
      <c r="AU3366" s="8"/>
      <c r="AW3366" s="2"/>
      <c r="AX3366" s="2"/>
      <c r="AY3366" s="2"/>
      <c r="AZ3366" s="2"/>
      <c r="BA3366" s="2"/>
      <c r="BB3366" s="2"/>
      <c r="BC3366" s="2"/>
      <c r="BD3366" s="8"/>
      <c r="BF3366" s="2"/>
      <c r="BH3366" s="2"/>
      <c r="BJ3366" s="2"/>
      <c r="BK3366" s="2"/>
      <c r="BL3366" s="2"/>
      <c r="BM3366" s="8"/>
    </row>
    <row r="3367" spans="14:65" x14ac:dyDescent="0.25">
      <c r="N3367" s="39"/>
      <c r="O3367" s="2"/>
      <c r="P3367" s="2"/>
      <c r="Q3367" s="2"/>
      <c r="R3367" s="2"/>
      <c r="S3367" s="2"/>
      <c r="V3367" s="2"/>
      <c r="W3367" s="2"/>
      <c r="X3367" s="2"/>
      <c r="Y3367" s="2"/>
      <c r="Z3367" s="2"/>
      <c r="AA3367" s="2"/>
      <c r="AB3367" s="2"/>
      <c r="AC3367" s="8"/>
      <c r="AE3367" s="2"/>
      <c r="AF3367" s="2"/>
      <c r="AG3367" s="2"/>
      <c r="AH3367" s="2"/>
      <c r="AI3367" s="2"/>
      <c r="AJ3367" s="2"/>
      <c r="AK3367" s="2"/>
      <c r="AL3367" s="8"/>
      <c r="AN3367" s="2"/>
      <c r="AO3367" s="2"/>
      <c r="AP3367" s="2"/>
      <c r="AQ3367" s="2"/>
      <c r="AR3367" s="2"/>
      <c r="AS3367" s="2"/>
      <c r="AT3367" s="2"/>
      <c r="AU3367" s="8"/>
      <c r="AW3367" s="2"/>
      <c r="AX3367" s="2"/>
      <c r="AY3367" s="2"/>
      <c r="AZ3367" s="2"/>
      <c r="BA3367" s="2"/>
      <c r="BB3367" s="2"/>
      <c r="BC3367" s="2"/>
      <c r="BD3367" s="8"/>
      <c r="BF3367" s="2"/>
      <c r="BH3367" s="2"/>
      <c r="BJ3367" s="2"/>
      <c r="BK3367" s="2"/>
      <c r="BL3367" s="2"/>
      <c r="BM3367" s="8"/>
    </row>
    <row r="3368" spans="14:65" x14ac:dyDescent="0.25">
      <c r="N3368" s="39"/>
      <c r="O3368" s="2"/>
      <c r="P3368" s="2"/>
      <c r="Q3368" s="2"/>
      <c r="R3368" s="2"/>
      <c r="S3368" s="2"/>
      <c r="V3368" s="2"/>
      <c r="W3368" s="2"/>
      <c r="X3368" s="2"/>
      <c r="Y3368" s="2"/>
      <c r="Z3368" s="2"/>
      <c r="AA3368" s="2"/>
      <c r="AB3368" s="2"/>
      <c r="AC3368" s="8"/>
      <c r="AE3368" s="2"/>
      <c r="AF3368" s="2"/>
      <c r="AG3368" s="2"/>
      <c r="AH3368" s="2"/>
      <c r="AI3368" s="2"/>
      <c r="AJ3368" s="2"/>
      <c r="AK3368" s="2"/>
      <c r="AL3368" s="8"/>
      <c r="AN3368" s="2"/>
      <c r="AO3368" s="2"/>
      <c r="AP3368" s="2"/>
      <c r="AQ3368" s="2"/>
      <c r="AR3368" s="2"/>
      <c r="AS3368" s="2"/>
      <c r="AT3368" s="2"/>
      <c r="AU3368" s="8"/>
      <c r="AW3368" s="2"/>
      <c r="AX3368" s="2"/>
      <c r="AY3368" s="2"/>
      <c r="AZ3368" s="2"/>
      <c r="BA3368" s="2"/>
      <c r="BB3368" s="2"/>
      <c r="BC3368" s="2"/>
      <c r="BD3368" s="8"/>
      <c r="BF3368" s="2"/>
      <c r="BH3368" s="2"/>
      <c r="BJ3368" s="2"/>
      <c r="BK3368" s="2"/>
      <c r="BL3368" s="2"/>
      <c r="BM3368" s="8"/>
    </row>
    <row r="3369" spans="14:65" x14ac:dyDescent="0.25">
      <c r="N3369" s="39"/>
      <c r="O3369" s="2"/>
      <c r="P3369" s="2"/>
      <c r="Q3369" s="2"/>
      <c r="R3369" s="2"/>
      <c r="S3369" s="2"/>
      <c r="V3369" s="2"/>
      <c r="W3369" s="2"/>
      <c r="X3369" s="2"/>
      <c r="Y3369" s="2"/>
      <c r="Z3369" s="2"/>
      <c r="AA3369" s="2"/>
      <c r="AB3369" s="2"/>
      <c r="AC3369" s="8"/>
      <c r="AE3369" s="2"/>
      <c r="AF3369" s="2"/>
      <c r="AG3369" s="2"/>
      <c r="AH3369" s="2"/>
      <c r="AI3369" s="2"/>
      <c r="AJ3369" s="2"/>
      <c r="AK3369" s="2"/>
      <c r="AL3369" s="8"/>
      <c r="AN3369" s="2"/>
      <c r="AO3369" s="2"/>
      <c r="AP3369" s="2"/>
      <c r="AQ3369" s="2"/>
      <c r="AR3369" s="2"/>
      <c r="AS3369" s="2"/>
      <c r="AT3369" s="2"/>
      <c r="AU3369" s="8"/>
      <c r="AW3369" s="2"/>
      <c r="AX3369" s="2"/>
      <c r="AY3369" s="2"/>
      <c r="AZ3369" s="2"/>
      <c r="BA3369" s="2"/>
      <c r="BB3369" s="2"/>
      <c r="BC3369" s="2"/>
      <c r="BD3369" s="8"/>
      <c r="BF3369" s="2"/>
      <c r="BH3369" s="2"/>
      <c r="BJ3369" s="2"/>
      <c r="BK3369" s="2"/>
      <c r="BL3369" s="2"/>
      <c r="BM3369" s="8"/>
    </row>
    <row r="3370" spans="14:65" x14ac:dyDescent="0.25">
      <c r="N3370" s="39"/>
      <c r="O3370" s="2"/>
      <c r="P3370" s="2"/>
      <c r="Q3370" s="2"/>
      <c r="R3370" s="2"/>
      <c r="S3370" s="2"/>
      <c r="V3370" s="2"/>
      <c r="W3370" s="2"/>
      <c r="X3370" s="2"/>
      <c r="Y3370" s="2"/>
      <c r="Z3370" s="2"/>
      <c r="AA3370" s="2"/>
      <c r="AB3370" s="2"/>
      <c r="AC3370" s="8"/>
      <c r="AE3370" s="2"/>
      <c r="AF3370" s="2"/>
      <c r="AG3370" s="2"/>
      <c r="AH3370" s="2"/>
      <c r="AI3370" s="2"/>
      <c r="AJ3370" s="2"/>
      <c r="AK3370" s="2"/>
      <c r="AL3370" s="8"/>
      <c r="AN3370" s="2"/>
      <c r="AO3370" s="2"/>
      <c r="AP3370" s="2"/>
      <c r="AQ3370" s="2"/>
      <c r="AR3370" s="2"/>
      <c r="AS3370" s="2"/>
      <c r="AT3370" s="2"/>
      <c r="AU3370" s="8"/>
      <c r="AW3370" s="2"/>
      <c r="AX3370" s="2"/>
      <c r="AY3370" s="2"/>
      <c r="AZ3370" s="2"/>
      <c r="BA3370" s="2"/>
      <c r="BB3370" s="2"/>
      <c r="BC3370" s="2"/>
      <c r="BD3370" s="8"/>
      <c r="BF3370" s="2"/>
      <c r="BH3370" s="2"/>
      <c r="BJ3370" s="2"/>
      <c r="BK3370" s="2"/>
      <c r="BL3370" s="2"/>
      <c r="BM3370" s="8"/>
    </row>
    <row r="3371" spans="14:65" x14ac:dyDescent="0.25">
      <c r="N3371" s="39"/>
      <c r="O3371" s="2"/>
      <c r="P3371" s="2"/>
      <c r="Q3371" s="2"/>
      <c r="R3371" s="2"/>
      <c r="S3371" s="2"/>
      <c r="V3371" s="2"/>
      <c r="W3371" s="2"/>
      <c r="X3371" s="2"/>
      <c r="Y3371" s="2"/>
      <c r="Z3371" s="2"/>
      <c r="AA3371" s="2"/>
      <c r="AB3371" s="2"/>
      <c r="AC3371" s="8"/>
      <c r="AE3371" s="2"/>
      <c r="AF3371" s="2"/>
      <c r="AG3371" s="2"/>
      <c r="AH3371" s="2"/>
      <c r="AI3371" s="2"/>
      <c r="AJ3371" s="2"/>
      <c r="AK3371" s="2"/>
      <c r="AL3371" s="8"/>
      <c r="AN3371" s="2"/>
      <c r="AO3371" s="2"/>
      <c r="AP3371" s="2"/>
      <c r="AQ3371" s="2"/>
      <c r="AR3371" s="2"/>
      <c r="AS3371" s="2"/>
      <c r="AT3371" s="2"/>
      <c r="AU3371" s="8"/>
      <c r="AW3371" s="2"/>
      <c r="AX3371" s="2"/>
      <c r="AY3371" s="2"/>
      <c r="AZ3371" s="2"/>
      <c r="BA3371" s="2"/>
      <c r="BB3371" s="2"/>
      <c r="BC3371" s="2"/>
      <c r="BD3371" s="8"/>
      <c r="BF3371" s="2"/>
      <c r="BH3371" s="2"/>
      <c r="BJ3371" s="2"/>
      <c r="BK3371" s="2"/>
      <c r="BL3371" s="2"/>
      <c r="BM3371" s="8"/>
    </row>
    <row r="3372" spans="14:65" x14ac:dyDescent="0.25">
      <c r="N3372" s="39"/>
      <c r="O3372" s="2"/>
      <c r="P3372" s="2"/>
      <c r="Q3372" s="2"/>
      <c r="R3372" s="2"/>
      <c r="S3372" s="2"/>
      <c r="V3372" s="2"/>
      <c r="W3372" s="2"/>
      <c r="X3372" s="2"/>
      <c r="Y3372" s="2"/>
      <c r="Z3372" s="2"/>
      <c r="AA3372" s="2"/>
      <c r="AB3372" s="2"/>
      <c r="AC3372" s="8"/>
      <c r="AE3372" s="2"/>
      <c r="AF3372" s="2"/>
      <c r="AG3372" s="2"/>
      <c r="AH3372" s="2"/>
      <c r="AI3372" s="2"/>
      <c r="AJ3372" s="2"/>
      <c r="AK3372" s="2"/>
      <c r="AL3372" s="8"/>
      <c r="AN3372" s="2"/>
      <c r="AO3372" s="2"/>
      <c r="AP3372" s="2"/>
      <c r="AQ3372" s="2"/>
      <c r="AR3372" s="2"/>
      <c r="AS3372" s="2"/>
      <c r="AT3372" s="2"/>
      <c r="AU3372" s="8"/>
      <c r="AW3372" s="2"/>
      <c r="AX3372" s="2"/>
      <c r="AY3372" s="2"/>
      <c r="AZ3372" s="2"/>
      <c r="BA3372" s="2"/>
      <c r="BB3372" s="2"/>
      <c r="BC3372" s="2"/>
      <c r="BD3372" s="8"/>
      <c r="BF3372" s="2"/>
      <c r="BH3372" s="2"/>
      <c r="BJ3372" s="2"/>
      <c r="BK3372" s="2"/>
      <c r="BL3372" s="2"/>
      <c r="BM3372" s="8"/>
    </row>
    <row r="3373" spans="14:65" x14ac:dyDescent="0.25">
      <c r="N3373" s="39"/>
      <c r="O3373" s="2"/>
      <c r="P3373" s="2"/>
      <c r="Q3373" s="2"/>
      <c r="R3373" s="2"/>
      <c r="S3373" s="2"/>
      <c r="V3373" s="2"/>
      <c r="W3373" s="2"/>
      <c r="X3373" s="2"/>
      <c r="Y3373" s="2"/>
      <c r="Z3373" s="2"/>
      <c r="AA3373" s="2"/>
      <c r="AB3373" s="2"/>
      <c r="AC3373" s="8"/>
      <c r="AE3373" s="2"/>
      <c r="AF3373" s="2"/>
      <c r="AG3373" s="2"/>
      <c r="AH3373" s="2"/>
      <c r="AI3373" s="2"/>
      <c r="AJ3373" s="2"/>
      <c r="AK3373" s="2"/>
      <c r="AL3373" s="8"/>
      <c r="AN3373" s="2"/>
      <c r="AO3373" s="2"/>
      <c r="AP3373" s="2"/>
      <c r="AQ3373" s="2"/>
      <c r="AR3373" s="2"/>
      <c r="AS3373" s="2"/>
      <c r="AT3373" s="2"/>
      <c r="AU3373" s="8"/>
      <c r="AW3373" s="2"/>
      <c r="AX3373" s="2"/>
      <c r="AY3373" s="2"/>
      <c r="AZ3373" s="2"/>
      <c r="BA3373" s="2"/>
      <c r="BB3373" s="2"/>
      <c r="BC3373" s="2"/>
      <c r="BD3373" s="8"/>
      <c r="BF3373" s="2"/>
      <c r="BH3373" s="2"/>
      <c r="BJ3373" s="2"/>
      <c r="BK3373" s="2"/>
      <c r="BL3373" s="2"/>
      <c r="BM3373" s="8"/>
    </row>
    <row r="3374" spans="14:65" x14ac:dyDescent="0.25">
      <c r="N3374" s="39"/>
      <c r="O3374" s="2"/>
      <c r="P3374" s="2"/>
      <c r="Q3374" s="2"/>
      <c r="R3374" s="2"/>
      <c r="S3374" s="2"/>
      <c r="V3374" s="2"/>
      <c r="W3374" s="2"/>
      <c r="X3374" s="2"/>
      <c r="Y3374" s="2"/>
      <c r="Z3374" s="2"/>
      <c r="AA3374" s="2"/>
      <c r="AB3374" s="2"/>
      <c r="AC3374" s="8"/>
      <c r="AE3374" s="2"/>
      <c r="AF3374" s="2"/>
      <c r="AG3374" s="2"/>
      <c r="AH3374" s="2"/>
      <c r="AI3374" s="2"/>
      <c r="AJ3374" s="2"/>
      <c r="AK3374" s="2"/>
      <c r="AL3374" s="8"/>
      <c r="AN3374" s="2"/>
      <c r="AO3374" s="2"/>
      <c r="AP3374" s="2"/>
      <c r="AQ3374" s="2"/>
      <c r="AR3374" s="2"/>
      <c r="AS3374" s="2"/>
      <c r="AT3374" s="2"/>
      <c r="AU3374" s="8"/>
      <c r="AW3374" s="2"/>
      <c r="AX3374" s="2"/>
      <c r="AY3374" s="2"/>
      <c r="AZ3374" s="2"/>
      <c r="BA3374" s="2"/>
      <c r="BB3374" s="2"/>
      <c r="BC3374" s="2"/>
      <c r="BD3374" s="8"/>
      <c r="BF3374" s="2"/>
      <c r="BH3374" s="2"/>
      <c r="BJ3374" s="2"/>
      <c r="BK3374" s="2"/>
      <c r="BL3374" s="2"/>
      <c r="BM3374" s="8"/>
    </row>
    <row r="3375" spans="14:65" x14ac:dyDescent="0.25">
      <c r="N3375" s="39"/>
      <c r="O3375" s="2"/>
      <c r="P3375" s="2"/>
      <c r="Q3375" s="2"/>
      <c r="R3375" s="2"/>
      <c r="S3375" s="2"/>
      <c r="V3375" s="2"/>
      <c r="W3375" s="2"/>
      <c r="X3375" s="2"/>
      <c r="Y3375" s="2"/>
      <c r="Z3375" s="2"/>
      <c r="AA3375" s="2"/>
      <c r="AB3375" s="2"/>
      <c r="AC3375" s="8"/>
      <c r="AE3375" s="2"/>
      <c r="AF3375" s="2"/>
      <c r="AG3375" s="2"/>
      <c r="AH3375" s="2"/>
      <c r="AI3375" s="2"/>
      <c r="AJ3375" s="2"/>
      <c r="AK3375" s="2"/>
      <c r="AL3375" s="8"/>
      <c r="AN3375" s="2"/>
      <c r="AO3375" s="2"/>
      <c r="AP3375" s="2"/>
      <c r="AQ3375" s="2"/>
      <c r="AR3375" s="2"/>
      <c r="AS3375" s="2"/>
      <c r="AT3375" s="2"/>
      <c r="AU3375" s="8"/>
      <c r="AW3375" s="2"/>
      <c r="AX3375" s="2"/>
      <c r="AY3375" s="2"/>
      <c r="AZ3375" s="2"/>
      <c r="BA3375" s="2"/>
      <c r="BB3375" s="2"/>
      <c r="BC3375" s="2"/>
      <c r="BD3375" s="8"/>
      <c r="BF3375" s="2"/>
      <c r="BH3375" s="2"/>
      <c r="BJ3375" s="2"/>
      <c r="BK3375" s="2"/>
      <c r="BL3375" s="2"/>
      <c r="BM3375" s="8"/>
    </row>
    <row r="3376" spans="14:65" x14ac:dyDescent="0.25">
      <c r="N3376" s="39"/>
      <c r="O3376" s="2"/>
      <c r="P3376" s="2"/>
      <c r="Q3376" s="2"/>
      <c r="R3376" s="2"/>
      <c r="S3376" s="2"/>
      <c r="V3376" s="2"/>
      <c r="W3376" s="2"/>
      <c r="X3376" s="2"/>
      <c r="Y3376" s="2"/>
      <c r="Z3376" s="2"/>
      <c r="AA3376" s="2"/>
      <c r="AB3376" s="2"/>
      <c r="AC3376" s="8"/>
      <c r="AE3376" s="2"/>
      <c r="AF3376" s="2"/>
      <c r="AG3376" s="2"/>
      <c r="AH3376" s="2"/>
      <c r="AI3376" s="2"/>
      <c r="AJ3376" s="2"/>
      <c r="AK3376" s="2"/>
      <c r="AL3376" s="8"/>
      <c r="AN3376" s="2"/>
      <c r="AO3376" s="2"/>
      <c r="AP3376" s="2"/>
      <c r="AQ3376" s="2"/>
      <c r="AR3376" s="2"/>
      <c r="AS3376" s="2"/>
      <c r="AT3376" s="2"/>
      <c r="AU3376" s="8"/>
      <c r="AW3376" s="2"/>
      <c r="AX3376" s="2"/>
      <c r="AY3376" s="2"/>
      <c r="AZ3376" s="2"/>
      <c r="BA3376" s="2"/>
      <c r="BB3376" s="2"/>
      <c r="BC3376" s="2"/>
      <c r="BD3376" s="8"/>
      <c r="BF3376" s="2"/>
      <c r="BH3376" s="2"/>
      <c r="BJ3376" s="2"/>
      <c r="BK3376" s="2"/>
      <c r="BL3376" s="2"/>
      <c r="BM3376" s="8"/>
    </row>
    <row r="3377" spans="14:65" x14ac:dyDescent="0.25">
      <c r="N3377" s="39"/>
      <c r="O3377" s="2"/>
      <c r="P3377" s="2"/>
      <c r="Q3377" s="2"/>
      <c r="R3377" s="2"/>
      <c r="S3377" s="2"/>
      <c r="V3377" s="2"/>
      <c r="W3377" s="2"/>
      <c r="X3377" s="2"/>
      <c r="Y3377" s="2"/>
      <c r="Z3377" s="2"/>
      <c r="AA3377" s="2"/>
      <c r="AB3377" s="2"/>
      <c r="AC3377" s="8"/>
      <c r="AE3377" s="2"/>
      <c r="AF3377" s="2"/>
      <c r="AG3377" s="2"/>
      <c r="AH3377" s="2"/>
      <c r="AI3377" s="2"/>
      <c r="AJ3377" s="2"/>
      <c r="AK3377" s="2"/>
      <c r="AL3377" s="8"/>
      <c r="AN3377" s="2"/>
      <c r="AO3377" s="2"/>
      <c r="AP3377" s="2"/>
      <c r="AQ3377" s="2"/>
      <c r="AR3377" s="2"/>
      <c r="AS3377" s="2"/>
      <c r="AT3377" s="2"/>
      <c r="AU3377" s="8"/>
      <c r="AW3377" s="2"/>
      <c r="AX3377" s="2"/>
      <c r="AY3377" s="2"/>
      <c r="AZ3377" s="2"/>
      <c r="BA3377" s="2"/>
      <c r="BB3377" s="2"/>
      <c r="BC3377" s="2"/>
      <c r="BD3377" s="8"/>
      <c r="BF3377" s="2"/>
      <c r="BH3377" s="2"/>
      <c r="BJ3377" s="2"/>
      <c r="BK3377" s="2"/>
      <c r="BL3377" s="2"/>
      <c r="BM3377" s="8"/>
    </row>
    <row r="3378" spans="14:65" x14ac:dyDescent="0.25">
      <c r="N3378" s="39"/>
      <c r="O3378" s="2"/>
      <c r="P3378" s="2"/>
      <c r="Q3378" s="2"/>
      <c r="R3378" s="2"/>
      <c r="S3378" s="2"/>
      <c r="V3378" s="2"/>
      <c r="W3378" s="2"/>
      <c r="X3378" s="2"/>
      <c r="Y3378" s="2"/>
      <c r="Z3378" s="2"/>
      <c r="AA3378" s="2"/>
      <c r="AB3378" s="2"/>
      <c r="AC3378" s="8"/>
      <c r="AE3378" s="2"/>
      <c r="AF3378" s="2"/>
      <c r="AG3378" s="2"/>
      <c r="AH3378" s="2"/>
      <c r="AI3378" s="2"/>
      <c r="AJ3378" s="2"/>
      <c r="AK3378" s="2"/>
      <c r="AL3378" s="8"/>
      <c r="AN3378" s="2"/>
      <c r="AO3378" s="2"/>
      <c r="AP3378" s="2"/>
      <c r="AQ3378" s="2"/>
      <c r="AR3378" s="2"/>
      <c r="AS3378" s="2"/>
      <c r="AT3378" s="2"/>
      <c r="AU3378" s="8"/>
      <c r="AW3378" s="2"/>
      <c r="AX3378" s="2"/>
      <c r="AY3378" s="2"/>
      <c r="AZ3378" s="2"/>
      <c r="BA3378" s="2"/>
      <c r="BB3378" s="2"/>
      <c r="BC3378" s="2"/>
      <c r="BD3378" s="8"/>
      <c r="BF3378" s="2"/>
      <c r="BH3378" s="2"/>
      <c r="BJ3378" s="2"/>
      <c r="BK3378" s="2"/>
      <c r="BL3378" s="2"/>
      <c r="BM3378" s="8"/>
    </row>
    <row r="3379" spans="14:65" x14ac:dyDescent="0.25">
      <c r="N3379" s="39"/>
      <c r="O3379" s="2"/>
      <c r="P3379" s="2"/>
      <c r="Q3379" s="2"/>
      <c r="R3379" s="2"/>
      <c r="S3379" s="2"/>
      <c r="V3379" s="2"/>
      <c r="W3379" s="2"/>
      <c r="X3379" s="2"/>
      <c r="Y3379" s="2"/>
      <c r="Z3379" s="2"/>
      <c r="AA3379" s="2"/>
      <c r="AB3379" s="2"/>
      <c r="AC3379" s="8"/>
      <c r="AE3379" s="2"/>
      <c r="AF3379" s="2"/>
      <c r="AG3379" s="2"/>
      <c r="AH3379" s="2"/>
      <c r="AI3379" s="2"/>
      <c r="AJ3379" s="2"/>
      <c r="AK3379" s="2"/>
      <c r="AL3379" s="8"/>
      <c r="AN3379" s="2"/>
      <c r="AO3379" s="2"/>
      <c r="AP3379" s="2"/>
      <c r="AQ3379" s="2"/>
      <c r="AR3379" s="2"/>
      <c r="AS3379" s="2"/>
      <c r="AT3379" s="2"/>
      <c r="AU3379" s="8"/>
      <c r="AW3379" s="2"/>
      <c r="AX3379" s="2"/>
      <c r="AY3379" s="2"/>
      <c r="AZ3379" s="2"/>
      <c r="BA3379" s="2"/>
      <c r="BB3379" s="2"/>
      <c r="BC3379" s="2"/>
      <c r="BD3379" s="8"/>
      <c r="BF3379" s="2"/>
      <c r="BH3379" s="2"/>
      <c r="BJ3379" s="2"/>
      <c r="BK3379" s="2"/>
      <c r="BL3379" s="2"/>
      <c r="BM3379" s="8"/>
    </row>
    <row r="3380" spans="14:65" x14ac:dyDescent="0.25">
      <c r="N3380" s="39"/>
      <c r="O3380" s="2"/>
      <c r="P3380" s="2"/>
      <c r="Q3380" s="2"/>
      <c r="R3380" s="2"/>
      <c r="S3380" s="2"/>
      <c r="V3380" s="2"/>
      <c r="W3380" s="2"/>
      <c r="X3380" s="2"/>
      <c r="Y3380" s="2"/>
      <c r="Z3380" s="2"/>
      <c r="AA3380" s="2"/>
      <c r="AB3380" s="2"/>
      <c r="AC3380" s="8"/>
      <c r="AE3380" s="2"/>
      <c r="AF3380" s="2"/>
      <c r="AG3380" s="2"/>
      <c r="AH3380" s="2"/>
      <c r="AI3380" s="2"/>
      <c r="AJ3380" s="2"/>
      <c r="AK3380" s="2"/>
      <c r="AL3380" s="8"/>
      <c r="AN3380" s="2"/>
      <c r="AO3380" s="2"/>
      <c r="AP3380" s="2"/>
      <c r="AQ3380" s="2"/>
      <c r="AR3380" s="2"/>
      <c r="AS3380" s="2"/>
      <c r="AT3380" s="2"/>
      <c r="AU3380" s="8"/>
      <c r="AW3380" s="2"/>
      <c r="AX3380" s="2"/>
      <c r="AY3380" s="2"/>
      <c r="AZ3380" s="2"/>
      <c r="BA3380" s="2"/>
      <c r="BB3380" s="2"/>
      <c r="BC3380" s="2"/>
      <c r="BD3380" s="8"/>
      <c r="BF3380" s="2"/>
      <c r="BH3380" s="2"/>
      <c r="BJ3380" s="2"/>
      <c r="BK3380" s="2"/>
      <c r="BL3380" s="2"/>
      <c r="BM3380" s="8"/>
    </row>
    <row r="3381" spans="14:65" x14ac:dyDescent="0.25">
      <c r="N3381" s="39"/>
      <c r="O3381" s="2"/>
      <c r="P3381" s="2"/>
      <c r="Q3381" s="2"/>
      <c r="R3381" s="2"/>
      <c r="S3381" s="2"/>
      <c r="V3381" s="2"/>
      <c r="W3381" s="2"/>
      <c r="X3381" s="2"/>
      <c r="Y3381" s="2"/>
      <c r="Z3381" s="2"/>
      <c r="AA3381" s="2"/>
      <c r="AB3381" s="2"/>
      <c r="AC3381" s="8"/>
      <c r="AE3381" s="2"/>
      <c r="AF3381" s="2"/>
      <c r="AG3381" s="2"/>
      <c r="AH3381" s="2"/>
      <c r="AI3381" s="2"/>
      <c r="AJ3381" s="2"/>
      <c r="AK3381" s="2"/>
      <c r="AL3381" s="8"/>
      <c r="AN3381" s="2"/>
      <c r="AO3381" s="2"/>
      <c r="AP3381" s="2"/>
      <c r="AQ3381" s="2"/>
      <c r="AR3381" s="2"/>
      <c r="AS3381" s="2"/>
      <c r="AT3381" s="2"/>
      <c r="AU3381" s="8"/>
      <c r="AW3381" s="2"/>
      <c r="AX3381" s="2"/>
      <c r="AY3381" s="2"/>
      <c r="AZ3381" s="2"/>
      <c r="BA3381" s="2"/>
      <c r="BB3381" s="2"/>
      <c r="BC3381" s="2"/>
      <c r="BD3381" s="8"/>
      <c r="BF3381" s="2"/>
      <c r="BH3381" s="2"/>
      <c r="BJ3381" s="2"/>
      <c r="BK3381" s="2"/>
      <c r="BL3381" s="2"/>
      <c r="BM3381" s="8"/>
    </row>
    <row r="3382" spans="14:65" x14ac:dyDescent="0.25">
      <c r="N3382" s="39"/>
      <c r="O3382" s="2"/>
      <c r="P3382" s="2"/>
      <c r="Q3382" s="2"/>
      <c r="R3382" s="2"/>
      <c r="S3382" s="2"/>
      <c r="V3382" s="2"/>
      <c r="W3382" s="2"/>
      <c r="X3382" s="2"/>
      <c r="Y3382" s="2"/>
      <c r="Z3382" s="2"/>
      <c r="AA3382" s="2"/>
      <c r="AB3382" s="2"/>
      <c r="AC3382" s="8"/>
      <c r="AE3382" s="2"/>
      <c r="AF3382" s="2"/>
      <c r="AG3382" s="2"/>
      <c r="AH3382" s="2"/>
      <c r="AI3382" s="2"/>
      <c r="AJ3382" s="2"/>
      <c r="AK3382" s="2"/>
      <c r="AL3382" s="8"/>
      <c r="AN3382" s="2"/>
      <c r="AO3382" s="2"/>
      <c r="AP3382" s="2"/>
      <c r="AQ3382" s="2"/>
      <c r="AR3382" s="2"/>
      <c r="AS3382" s="2"/>
      <c r="AT3382" s="2"/>
      <c r="AU3382" s="8"/>
      <c r="AW3382" s="2"/>
      <c r="AX3382" s="2"/>
      <c r="AY3382" s="2"/>
      <c r="AZ3382" s="2"/>
      <c r="BA3382" s="2"/>
      <c r="BB3382" s="2"/>
      <c r="BC3382" s="2"/>
      <c r="BD3382" s="8"/>
      <c r="BF3382" s="2"/>
      <c r="BH3382" s="2"/>
      <c r="BJ3382" s="2"/>
      <c r="BK3382" s="2"/>
      <c r="BL3382" s="2"/>
      <c r="BM3382" s="8"/>
    </row>
    <row r="3383" spans="14:65" x14ac:dyDescent="0.25">
      <c r="N3383" s="39"/>
      <c r="O3383" s="2"/>
      <c r="P3383" s="2"/>
      <c r="Q3383" s="2"/>
      <c r="R3383" s="2"/>
      <c r="S3383" s="2"/>
      <c r="V3383" s="2"/>
      <c r="W3383" s="2"/>
      <c r="X3383" s="2"/>
      <c r="Y3383" s="2"/>
      <c r="Z3383" s="2"/>
      <c r="AA3383" s="2"/>
      <c r="AB3383" s="2"/>
      <c r="AC3383" s="8"/>
      <c r="AE3383" s="2"/>
      <c r="AF3383" s="2"/>
      <c r="AG3383" s="2"/>
      <c r="AH3383" s="2"/>
      <c r="AI3383" s="2"/>
      <c r="AJ3383" s="2"/>
      <c r="AK3383" s="2"/>
      <c r="AL3383" s="8"/>
      <c r="AN3383" s="2"/>
      <c r="AO3383" s="2"/>
      <c r="AP3383" s="2"/>
      <c r="AQ3383" s="2"/>
      <c r="AR3383" s="2"/>
      <c r="AS3383" s="2"/>
      <c r="AT3383" s="2"/>
      <c r="AU3383" s="8"/>
      <c r="AW3383" s="2"/>
      <c r="AX3383" s="2"/>
      <c r="AY3383" s="2"/>
      <c r="AZ3383" s="2"/>
      <c r="BA3383" s="2"/>
      <c r="BB3383" s="2"/>
      <c r="BC3383" s="2"/>
      <c r="BD3383" s="8"/>
      <c r="BF3383" s="2"/>
      <c r="BH3383" s="2"/>
      <c r="BJ3383" s="2"/>
      <c r="BK3383" s="2"/>
      <c r="BL3383" s="2"/>
      <c r="BM3383" s="8"/>
    </row>
    <row r="3384" spans="14:65" x14ac:dyDescent="0.25">
      <c r="N3384" s="39"/>
      <c r="O3384" s="2"/>
      <c r="P3384" s="2"/>
      <c r="Q3384" s="2"/>
      <c r="R3384" s="2"/>
      <c r="S3384" s="2"/>
      <c r="V3384" s="2"/>
      <c r="W3384" s="2"/>
      <c r="X3384" s="2"/>
      <c r="Y3384" s="2"/>
      <c r="Z3384" s="2"/>
      <c r="AA3384" s="2"/>
      <c r="AB3384" s="2"/>
      <c r="AC3384" s="8"/>
      <c r="AE3384" s="2"/>
      <c r="AF3384" s="2"/>
      <c r="AG3384" s="2"/>
      <c r="AH3384" s="2"/>
      <c r="AI3384" s="2"/>
      <c r="AJ3384" s="2"/>
      <c r="AK3384" s="2"/>
      <c r="AL3384" s="8"/>
      <c r="AN3384" s="2"/>
      <c r="AO3384" s="2"/>
      <c r="AP3384" s="2"/>
      <c r="AQ3384" s="2"/>
      <c r="AR3384" s="2"/>
      <c r="AS3384" s="2"/>
      <c r="AT3384" s="2"/>
      <c r="AU3384" s="8"/>
      <c r="AW3384" s="2"/>
      <c r="AX3384" s="2"/>
      <c r="AY3384" s="2"/>
      <c r="AZ3384" s="2"/>
      <c r="BA3384" s="2"/>
      <c r="BB3384" s="2"/>
      <c r="BC3384" s="2"/>
      <c r="BD3384" s="8"/>
      <c r="BF3384" s="2"/>
      <c r="BH3384" s="2"/>
      <c r="BJ3384" s="2"/>
      <c r="BK3384" s="2"/>
      <c r="BL3384" s="2"/>
      <c r="BM3384" s="8"/>
    </row>
    <row r="3385" spans="14:65" x14ac:dyDescent="0.25">
      <c r="N3385" s="39"/>
      <c r="O3385" s="2"/>
      <c r="P3385" s="2"/>
      <c r="Q3385" s="2"/>
      <c r="R3385" s="2"/>
      <c r="S3385" s="2"/>
      <c r="V3385" s="2"/>
      <c r="W3385" s="2"/>
      <c r="X3385" s="2"/>
      <c r="Y3385" s="2"/>
      <c r="Z3385" s="2"/>
      <c r="AA3385" s="2"/>
      <c r="AB3385" s="2"/>
      <c r="AC3385" s="8"/>
      <c r="AE3385" s="2"/>
      <c r="AF3385" s="2"/>
      <c r="AG3385" s="2"/>
      <c r="AH3385" s="2"/>
      <c r="AI3385" s="2"/>
      <c r="AJ3385" s="2"/>
      <c r="AK3385" s="2"/>
      <c r="AL3385" s="8"/>
      <c r="AN3385" s="2"/>
      <c r="AO3385" s="2"/>
      <c r="AP3385" s="2"/>
      <c r="AQ3385" s="2"/>
      <c r="AR3385" s="2"/>
      <c r="AS3385" s="2"/>
      <c r="AT3385" s="2"/>
      <c r="AU3385" s="8"/>
      <c r="AW3385" s="2"/>
      <c r="AX3385" s="2"/>
      <c r="AY3385" s="2"/>
      <c r="AZ3385" s="2"/>
      <c r="BA3385" s="2"/>
      <c r="BB3385" s="2"/>
      <c r="BC3385" s="2"/>
      <c r="BD3385" s="8"/>
      <c r="BF3385" s="2"/>
      <c r="BH3385" s="2"/>
      <c r="BJ3385" s="2"/>
      <c r="BK3385" s="2"/>
      <c r="BL3385" s="2"/>
      <c r="BM3385" s="8"/>
    </row>
    <row r="3386" spans="14:65" x14ac:dyDescent="0.25">
      <c r="N3386" s="39"/>
      <c r="O3386" s="2"/>
      <c r="P3386" s="2"/>
      <c r="Q3386" s="2"/>
      <c r="R3386" s="2"/>
      <c r="S3386" s="2"/>
      <c r="V3386" s="2"/>
      <c r="W3386" s="2"/>
      <c r="X3386" s="2"/>
      <c r="Y3386" s="2"/>
      <c r="Z3386" s="2"/>
      <c r="AA3386" s="2"/>
      <c r="AB3386" s="2"/>
      <c r="AC3386" s="8"/>
      <c r="AE3386" s="2"/>
      <c r="AF3386" s="2"/>
      <c r="AG3386" s="2"/>
      <c r="AH3386" s="2"/>
      <c r="AI3386" s="2"/>
      <c r="AJ3386" s="2"/>
      <c r="AK3386" s="2"/>
      <c r="AL3386" s="8"/>
      <c r="AN3386" s="2"/>
      <c r="AO3386" s="2"/>
      <c r="AP3386" s="2"/>
      <c r="AQ3386" s="2"/>
      <c r="AR3386" s="2"/>
      <c r="AS3386" s="2"/>
      <c r="AT3386" s="2"/>
      <c r="AU3386" s="8"/>
      <c r="AW3386" s="2"/>
      <c r="AX3386" s="2"/>
      <c r="AY3386" s="2"/>
      <c r="AZ3386" s="2"/>
      <c r="BA3386" s="2"/>
      <c r="BB3386" s="2"/>
      <c r="BC3386" s="2"/>
      <c r="BD3386" s="8"/>
      <c r="BF3386" s="2"/>
      <c r="BH3386" s="2"/>
      <c r="BJ3386" s="2"/>
      <c r="BK3386" s="2"/>
      <c r="BL3386" s="2"/>
      <c r="BM3386" s="8"/>
    </row>
    <row r="3387" spans="14:65" x14ac:dyDescent="0.25">
      <c r="N3387" s="39"/>
      <c r="O3387" s="2"/>
      <c r="P3387" s="2"/>
      <c r="Q3387" s="2"/>
      <c r="R3387" s="2"/>
      <c r="S3387" s="2"/>
      <c r="V3387" s="2"/>
      <c r="W3387" s="2"/>
      <c r="X3387" s="2"/>
      <c r="Y3387" s="2"/>
      <c r="Z3387" s="2"/>
      <c r="AA3387" s="2"/>
      <c r="AB3387" s="2"/>
      <c r="AC3387" s="8"/>
      <c r="AE3387" s="2"/>
      <c r="AF3387" s="2"/>
      <c r="AG3387" s="2"/>
      <c r="AH3387" s="2"/>
      <c r="AI3387" s="2"/>
      <c r="AJ3387" s="2"/>
      <c r="AK3387" s="2"/>
      <c r="AL3387" s="8"/>
      <c r="AN3387" s="2"/>
      <c r="AO3387" s="2"/>
      <c r="AP3387" s="2"/>
      <c r="AQ3387" s="2"/>
      <c r="AR3387" s="2"/>
      <c r="AS3387" s="2"/>
      <c r="AT3387" s="2"/>
      <c r="AU3387" s="8"/>
      <c r="AW3387" s="2"/>
      <c r="AX3387" s="2"/>
      <c r="AY3387" s="2"/>
      <c r="AZ3387" s="2"/>
      <c r="BA3387" s="2"/>
      <c r="BB3387" s="2"/>
      <c r="BC3387" s="2"/>
      <c r="BD3387" s="8"/>
      <c r="BF3387" s="2"/>
      <c r="BH3387" s="2"/>
      <c r="BJ3387" s="2"/>
      <c r="BK3387" s="2"/>
      <c r="BL3387" s="2"/>
      <c r="BM3387" s="8"/>
    </row>
    <row r="3388" spans="14:65" x14ac:dyDescent="0.25">
      <c r="N3388" s="39"/>
      <c r="O3388" s="2"/>
      <c r="P3388" s="2"/>
      <c r="Q3388" s="2"/>
      <c r="R3388" s="2"/>
      <c r="S3388" s="2"/>
      <c r="V3388" s="2"/>
      <c r="W3388" s="2"/>
      <c r="X3388" s="2"/>
      <c r="Y3388" s="2"/>
      <c r="Z3388" s="2"/>
      <c r="AA3388" s="2"/>
      <c r="AB3388" s="2"/>
      <c r="AC3388" s="8"/>
      <c r="AE3388" s="2"/>
      <c r="AF3388" s="2"/>
      <c r="AG3388" s="2"/>
      <c r="AH3388" s="2"/>
      <c r="AI3388" s="2"/>
      <c r="AJ3388" s="2"/>
      <c r="AK3388" s="2"/>
      <c r="AL3388" s="8"/>
      <c r="AN3388" s="2"/>
      <c r="AO3388" s="2"/>
      <c r="AP3388" s="2"/>
      <c r="AQ3388" s="2"/>
      <c r="AR3388" s="2"/>
      <c r="AS3388" s="2"/>
      <c r="AT3388" s="2"/>
      <c r="AU3388" s="8"/>
      <c r="AW3388" s="2"/>
      <c r="AX3388" s="2"/>
      <c r="AY3388" s="2"/>
      <c r="AZ3388" s="2"/>
      <c r="BA3388" s="2"/>
      <c r="BB3388" s="2"/>
      <c r="BC3388" s="2"/>
      <c r="BD3388" s="8"/>
      <c r="BF3388" s="2"/>
      <c r="BH3388" s="2"/>
      <c r="BJ3388" s="2"/>
      <c r="BK3388" s="2"/>
      <c r="BL3388" s="2"/>
      <c r="BM3388" s="8"/>
    </row>
    <row r="3389" spans="14:65" x14ac:dyDescent="0.25">
      <c r="N3389" s="39"/>
      <c r="O3389" s="2"/>
      <c r="P3389" s="2"/>
      <c r="Q3389" s="2"/>
      <c r="R3389" s="2"/>
      <c r="S3389" s="2"/>
      <c r="V3389" s="2"/>
      <c r="W3389" s="2"/>
      <c r="X3389" s="2"/>
      <c r="Y3389" s="2"/>
      <c r="Z3389" s="2"/>
      <c r="AA3389" s="2"/>
      <c r="AB3389" s="2"/>
      <c r="AC3389" s="8"/>
      <c r="AE3389" s="2"/>
      <c r="AF3389" s="2"/>
      <c r="AG3389" s="2"/>
      <c r="AH3389" s="2"/>
      <c r="AI3389" s="2"/>
      <c r="AJ3389" s="2"/>
      <c r="AK3389" s="2"/>
      <c r="AL3389" s="8"/>
      <c r="AN3389" s="2"/>
      <c r="AO3389" s="2"/>
      <c r="AP3389" s="2"/>
      <c r="AQ3389" s="2"/>
      <c r="AR3389" s="2"/>
      <c r="AS3389" s="2"/>
      <c r="AT3389" s="2"/>
      <c r="AU3389" s="8"/>
      <c r="AW3389" s="2"/>
      <c r="AX3389" s="2"/>
      <c r="AY3389" s="2"/>
      <c r="AZ3389" s="2"/>
      <c r="BA3389" s="2"/>
      <c r="BB3389" s="2"/>
      <c r="BC3389" s="2"/>
      <c r="BD3389" s="8"/>
      <c r="BF3389" s="2"/>
      <c r="BH3389" s="2"/>
      <c r="BJ3389" s="2"/>
      <c r="BK3389" s="2"/>
      <c r="BL3389" s="2"/>
      <c r="BM3389" s="8"/>
    </row>
    <row r="3390" spans="14:65" x14ac:dyDescent="0.25">
      <c r="N3390" s="39"/>
      <c r="O3390" s="2"/>
      <c r="P3390" s="2"/>
      <c r="Q3390" s="2"/>
      <c r="R3390" s="2"/>
      <c r="S3390" s="2"/>
      <c r="V3390" s="2"/>
      <c r="W3390" s="2"/>
      <c r="X3390" s="2"/>
      <c r="Y3390" s="2"/>
      <c r="Z3390" s="2"/>
      <c r="AA3390" s="2"/>
      <c r="AB3390" s="2"/>
      <c r="AC3390" s="8"/>
      <c r="AE3390" s="2"/>
      <c r="AF3390" s="2"/>
      <c r="AG3390" s="2"/>
      <c r="AH3390" s="2"/>
      <c r="AI3390" s="2"/>
      <c r="AJ3390" s="2"/>
      <c r="AK3390" s="2"/>
      <c r="AL3390" s="8"/>
      <c r="AN3390" s="2"/>
      <c r="AO3390" s="2"/>
      <c r="AP3390" s="2"/>
      <c r="AQ3390" s="2"/>
      <c r="AR3390" s="2"/>
      <c r="AS3390" s="2"/>
      <c r="AT3390" s="2"/>
      <c r="AU3390" s="8"/>
      <c r="AW3390" s="2"/>
      <c r="AX3390" s="2"/>
      <c r="AY3390" s="2"/>
      <c r="AZ3390" s="2"/>
      <c r="BA3390" s="2"/>
      <c r="BB3390" s="2"/>
      <c r="BC3390" s="2"/>
      <c r="BD3390" s="8"/>
      <c r="BF3390" s="2"/>
      <c r="BH3390" s="2"/>
      <c r="BJ3390" s="2"/>
      <c r="BK3390" s="2"/>
      <c r="BL3390" s="2"/>
      <c r="BM3390" s="8"/>
    </row>
    <row r="3391" spans="14:65" x14ac:dyDescent="0.25">
      <c r="N3391" s="39"/>
      <c r="O3391" s="2"/>
      <c r="P3391" s="2"/>
      <c r="Q3391" s="2"/>
      <c r="R3391" s="2"/>
      <c r="S3391" s="2"/>
      <c r="V3391" s="2"/>
      <c r="W3391" s="2"/>
      <c r="X3391" s="2"/>
      <c r="Y3391" s="2"/>
      <c r="Z3391" s="2"/>
      <c r="AA3391" s="2"/>
      <c r="AB3391" s="2"/>
      <c r="AC3391" s="8"/>
      <c r="AE3391" s="2"/>
      <c r="AF3391" s="2"/>
      <c r="AG3391" s="2"/>
      <c r="AH3391" s="2"/>
      <c r="AI3391" s="2"/>
      <c r="AJ3391" s="2"/>
      <c r="AK3391" s="2"/>
      <c r="AL3391" s="8"/>
      <c r="AN3391" s="2"/>
      <c r="AO3391" s="2"/>
      <c r="AP3391" s="2"/>
      <c r="AQ3391" s="2"/>
      <c r="AR3391" s="2"/>
      <c r="AS3391" s="2"/>
      <c r="AT3391" s="2"/>
      <c r="AU3391" s="8"/>
      <c r="AW3391" s="2"/>
      <c r="AX3391" s="2"/>
      <c r="AY3391" s="2"/>
      <c r="AZ3391" s="2"/>
      <c r="BA3391" s="2"/>
      <c r="BB3391" s="2"/>
      <c r="BC3391" s="2"/>
      <c r="BD3391" s="8"/>
      <c r="BF3391" s="2"/>
      <c r="BH3391" s="2"/>
      <c r="BJ3391" s="2"/>
      <c r="BK3391" s="2"/>
      <c r="BL3391" s="2"/>
      <c r="BM3391" s="8"/>
    </row>
    <row r="3392" spans="14:65" x14ac:dyDescent="0.25">
      <c r="N3392" s="39"/>
      <c r="O3392" s="2"/>
      <c r="P3392" s="2"/>
      <c r="Q3392" s="2"/>
      <c r="R3392" s="2"/>
      <c r="S3392" s="2"/>
      <c r="V3392" s="2"/>
      <c r="W3392" s="2"/>
      <c r="X3392" s="2"/>
      <c r="Y3392" s="2"/>
      <c r="Z3392" s="2"/>
      <c r="AA3392" s="2"/>
      <c r="AB3392" s="2"/>
      <c r="AC3392" s="8"/>
      <c r="AE3392" s="2"/>
      <c r="AF3392" s="2"/>
      <c r="AG3392" s="2"/>
      <c r="AH3392" s="2"/>
      <c r="AI3392" s="2"/>
      <c r="AJ3392" s="2"/>
      <c r="AK3392" s="2"/>
      <c r="AL3392" s="8"/>
      <c r="AN3392" s="2"/>
      <c r="AO3392" s="2"/>
      <c r="AP3392" s="2"/>
      <c r="AQ3392" s="2"/>
      <c r="AR3392" s="2"/>
      <c r="AS3392" s="2"/>
      <c r="AT3392" s="2"/>
      <c r="AU3392" s="8"/>
      <c r="AW3392" s="2"/>
      <c r="AX3392" s="2"/>
      <c r="AY3392" s="2"/>
      <c r="AZ3392" s="2"/>
      <c r="BA3392" s="2"/>
      <c r="BB3392" s="2"/>
      <c r="BC3392" s="2"/>
      <c r="BD3392" s="8"/>
      <c r="BF3392" s="2"/>
      <c r="BH3392" s="2"/>
      <c r="BJ3392" s="2"/>
      <c r="BK3392" s="2"/>
      <c r="BL3392" s="2"/>
      <c r="BM3392" s="8"/>
    </row>
    <row r="3393" spans="14:65" x14ac:dyDescent="0.25">
      <c r="N3393" s="39"/>
      <c r="O3393" s="2"/>
      <c r="P3393" s="2"/>
      <c r="Q3393" s="2"/>
      <c r="R3393" s="2"/>
      <c r="S3393" s="2"/>
      <c r="V3393" s="2"/>
      <c r="W3393" s="2"/>
      <c r="X3393" s="2"/>
      <c r="Y3393" s="2"/>
      <c r="Z3393" s="2"/>
      <c r="AA3393" s="2"/>
      <c r="AB3393" s="2"/>
      <c r="AC3393" s="8"/>
      <c r="AE3393" s="2"/>
      <c r="AF3393" s="2"/>
      <c r="AG3393" s="2"/>
      <c r="AH3393" s="2"/>
      <c r="AI3393" s="2"/>
      <c r="AJ3393" s="2"/>
      <c r="AK3393" s="2"/>
      <c r="AL3393" s="8"/>
      <c r="AN3393" s="2"/>
      <c r="AO3393" s="2"/>
      <c r="AP3393" s="2"/>
      <c r="AQ3393" s="2"/>
      <c r="AR3393" s="2"/>
      <c r="AS3393" s="2"/>
      <c r="AT3393" s="2"/>
      <c r="AU3393" s="8"/>
      <c r="AW3393" s="2"/>
      <c r="AX3393" s="2"/>
      <c r="AY3393" s="2"/>
      <c r="AZ3393" s="2"/>
      <c r="BA3393" s="2"/>
      <c r="BB3393" s="2"/>
      <c r="BC3393" s="2"/>
      <c r="BD3393" s="8"/>
      <c r="BF3393" s="2"/>
      <c r="BH3393" s="2"/>
      <c r="BJ3393" s="2"/>
      <c r="BK3393" s="2"/>
      <c r="BL3393" s="2"/>
      <c r="BM3393" s="8"/>
    </row>
    <row r="3394" spans="14:65" x14ac:dyDescent="0.25">
      <c r="N3394" s="39"/>
      <c r="O3394" s="2"/>
      <c r="P3394" s="2"/>
      <c r="Q3394" s="2"/>
      <c r="R3394" s="2"/>
      <c r="S3394" s="2"/>
      <c r="V3394" s="2"/>
      <c r="W3394" s="2"/>
      <c r="X3394" s="2"/>
      <c r="Y3394" s="2"/>
      <c r="Z3394" s="2"/>
      <c r="AA3394" s="2"/>
      <c r="AB3394" s="2"/>
      <c r="AC3394" s="8"/>
      <c r="AE3394" s="2"/>
      <c r="AF3394" s="2"/>
      <c r="AG3394" s="2"/>
      <c r="AH3394" s="2"/>
      <c r="AI3394" s="2"/>
      <c r="AJ3394" s="2"/>
      <c r="AK3394" s="2"/>
      <c r="AL3394" s="8"/>
      <c r="AN3394" s="2"/>
      <c r="AO3394" s="2"/>
      <c r="AP3394" s="2"/>
      <c r="AQ3394" s="2"/>
      <c r="AR3394" s="2"/>
      <c r="AS3394" s="2"/>
      <c r="AT3394" s="2"/>
      <c r="AU3394" s="8"/>
      <c r="AW3394" s="2"/>
      <c r="AX3394" s="2"/>
      <c r="AY3394" s="2"/>
      <c r="AZ3394" s="2"/>
      <c r="BA3394" s="2"/>
      <c r="BB3394" s="2"/>
      <c r="BC3394" s="2"/>
      <c r="BD3394" s="8"/>
      <c r="BF3394" s="2"/>
      <c r="BH3394" s="2"/>
      <c r="BJ3394" s="2"/>
      <c r="BK3394" s="2"/>
      <c r="BL3394" s="2"/>
      <c r="BM3394" s="8"/>
    </row>
    <row r="3395" spans="14:65" x14ac:dyDescent="0.25">
      <c r="N3395" s="39"/>
      <c r="O3395" s="2"/>
      <c r="P3395" s="2"/>
      <c r="Q3395" s="2"/>
      <c r="R3395" s="2"/>
      <c r="S3395" s="2"/>
      <c r="V3395" s="2"/>
      <c r="W3395" s="2"/>
      <c r="X3395" s="2"/>
      <c r="Y3395" s="2"/>
      <c r="Z3395" s="2"/>
      <c r="AA3395" s="2"/>
      <c r="AB3395" s="2"/>
      <c r="AC3395" s="8"/>
      <c r="AE3395" s="2"/>
      <c r="AF3395" s="2"/>
      <c r="AG3395" s="2"/>
      <c r="AH3395" s="2"/>
      <c r="AI3395" s="2"/>
      <c r="AJ3395" s="2"/>
      <c r="AK3395" s="2"/>
      <c r="AL3395" s="8"/>
      <c r="AN3395" s="2"/>
      <c r="AO3395" s="2"/>
      <c r="AP3395" s="2"/>
      <c r="AQ3395" s="2"/>
      <c r="AR3395" s="2"/>
      <c r="AS3395" s="2"/>
      <c r="AT3395" s="2"/>
      <c r="AU3395" s="8"/>
      <c r="AW3395" s="2"/>
      <c r="AX3395" s="2"/>
      <c r="AY3395" s="2"/>
      <c r="AZ3395" s="2"/>
      <c r="BA3395" s="2"/>
      <c r="BB3395" s="2"/>
      <c r="BC3395" s="2"/>
      <c r="BD3395" s="8"/>
      <c r="BF3395" s="2"/>
      <c r="BH3395" s="2"/>
      <c r="BJ3395" s="2"/>
      <c r="BK3395" s="2"/>
      <c r="BL3395" s="2"/>
      <c r="BM3395" s="8"/>
    </row>
    <row r="3396" spans="14:65" x14ac:dyDescent="0.25">
      <c r="N3396" s="39"/>
      <c r="O3396" s="2"/>
      <c r="P3396" s="2"/>
      <c r="Q3396" s="2"/>
      <c r="R3396" s="2"/>
      <c r="S3396" s="2"/>
      <c r="V3396" s="2"/>
      <c r="W3396" s="2"/>
      <c r="X3396" s="2"/>
      <c r="Y3396" s="2"/>
      <c r="Z3396" s="2"/>
      <c r="AA3396" s="2"/>
      <c r="AB3396" s="2"/>
      <c r="AC3396" s="8"/>
      <c r="AE3396" s="2"/>
      <c r="AF3396" s="2"/>
      <c r="AG3396" s="2"/>
      <c r="AH3396" s="2"/>
      <c r="AI3396" s="2"/>
      <c r="AJ3396" s="2"/>
      <c r="AK3396" s="2"/>
      <c r="AL3396" s="8"/>
      <c r="AN3396" s="2"/>
      <c r="AO3396" s="2"/>
      <c r="AP3396" s="2"/>
      <c r="AQ3396" s="2"/>
      <c r="AR3396" s="2"/>
      <c r="AS3396" s="2"/>
      <c r="AT3396" s="2"/>
      <c r="AU3396" s="8"/>
      <c r="AW3396" s="2"/>
      <c r="AX3396" s="2"/>
      <c r="AY3396" s="2"/>
      <c r="AZ3396" s="2"/>
      <c r="BA3396" s="2"/>
      <c r="BB3396" s="2"/>
      <c r="BC3396" s="2"/>
      <c r="BD3396" s="8"/>
      <c r="BF3396" s="2"/>
      <c r="BH3396" s="2"/>
      <c r="BJ3396" s="2"/>
      <c r="BK3396" s="2"/>
      <c r="BL3396" s="2"/>
      <c r="BM3396" s="8"/>
    </row>
    <row r="3397" spans="14:65" x14ac:dyDescent="0.25">
      <c r="N3397" s="39"/>
      <c r="O3397" s="2"/>
      <c r="P3397" s="2"/>
      <c r="Q3397" s="2"/>
      <c r="R3397" s="2"/>
      <c r="S3397" s="2"/>
      <c r="V3397" s="2"/>
      <c r="W3397" s="2"/>
      <c r="X3397" s="2"/>
      <c r="Y3397" s="2"/>
      <c r="Z3397" s="2"/>
      <c r="AA3397" s="2"/>
      <c r="AB3397" s="2"/>
      <c r="AC3397" s="8"/>
      <c r="AE3397" s="2"/>
      <c r="AF3397" s="2"/>
      <c r="AG3397" s="2"/>
      <c r="AH3397" s="2"/>
      <c r="AI3397" s="2"/>
      <c r="AJ3397" s="2"/>
      <c r="AK3397" s="2"/>
      <c r="AL3397" s="8"/>
      <c r="AN3397" s="2"/>
      <c r="AO3397" s="2"/>
      <c r="AP3397" s="2"/>
      <c r="AQ3397" s="2"/>
      <c r="AR3397" s="2"/>
      <c r="AS3397" s="2"/>
      <c r="AT3397" s="2"/>
      <c r="AU3397" s="8"/>
      <c r="AW3397" s="2"/>
      <c r="AX3397" s="2"/>
      <c r="AY3397" s="2"/>
      <c r="AZ3397" s="2"/>
      <c r="BA3397" s="2"/>
      <c r="BB3397" s="2"/>
      <c r="BC3397" s="2"/>
      <c r="BD3397" s="8"/>
      <c r="BF3397" s="2"/>
      <c r="BH3397" s="2"/>
      <c r="BJ3397" s="2"/>
      <c r="BK3397" s="2"/>
      <c r="BL3397" s="2"/>
      <c r="BM3397" s="8"/>
    </row>
    <row r="3398" spans="14:65" x14ac:dyDescent="0.25">
      <c r="N3398" s="39"/>
      <c r="O3398" s="2"/>
      <c r="P3398" s="2"/>
      <c r="Q3398" s="2"/>
      <c r="R3398" s="2"/>
      <c r="S3398" s="2"/>
      <c r="V3398" s="2"/>
      <c r="W3398" s="2"/>
      <c r="X3398" s="2"/>
      <c r="Y3398" s="2"/>
      <c r="Z3398" s="2"/>
      <c r="AA3398" s="2"/>
      <c r="AB3398" s="2"/>
      <c r="AC3398" s="8"/>
      <c r="AE3398" s="2"/>
      <c r="AF3398" s="2"/>
      <c r="AG3398" s="2"/>
      <c r="AH3398" s="2"/>
      <c r="AI3398" s="2"/>
      <c r="AJ3398" s="2"/>
      <c r="AK3398" s="2"/>
      <c r="AL3398" s="8"/>
      <c r="AN3398" s="2"/>
      <c r="AO3398" s="2"/>
      <c r="AP3398" s="2"/>
      <c r="AQ3398" s="2"/>
      <c r="AR3398" s="2"/>
      <c r="AS3398" s="2"/>
      <c r="AT3398" s="2"/>
      <c r="AU3398" s="8"/>
      <c r="AW3398" s="2"/>
      <c r="AX3398" s="2"/>
      <c r="AY3398" s="2"/>
      <c r="AZ3398" s="2"/>
      <c r="BA3398" s="2"/>
      <c r="BB3398" s="2"/>
      <c r="BC3398" s="2"/>
      <c r="BD3398" s="8"/>
      <c r="BF3398" s="2"/>
      <c r="BH3398" s="2"/>
      <c r="BJ3398" s="2"/>
      <c r="BK3398" s="2"/>
      <c r="BL3398" s="2"/>
      <c r="BM3398" s="8"/>
    </row>
    <row r="3399" spans="14:65" x14ac:dyDescent="0.25">
      <c r="N3399" s="39"/>
      <c r="O3399" s="2"/>
      <c r="P3399" s="2"/>
      <c r="Q3399" s="2"/>
      <c r="R3399" s="2"/>
      <c r="S3399" s="2"/>
      <c r="V3399" s="2"/>
      <c r="W3399" s="2"/>
      <c r="X3399" s="2"/>
      <c r="Y3399" s="2"/>
      <c r="Z3399" s="2"/>
      <c r="AA3399" s="2"/>
      <c r="AB3399" s="2"/>
      <c r="AC3399" s="8"/>
      <c r="AE3399" s="2"/>
      <c r="AF3399" s="2"/>
      <c r="AG3399" s="2"/>
      <c r="AH3399" s="2"/>
      <c r="AI3399" s="2"/>
      <c r="AJ3399" s="2"/>
      <c r="AK3399" s="2"/>
      <c r="AL3399" s="8"/>
      <c r="AN3399" s="2"/>
      <c r="AO3399" s="2"/>
      <c r="AP3399" s="2"/>
      <c r="AQ3399" s="2"/>
      <c r="AR3399" s="2"/>
      <c r="AS3399" s="2"/>
      <c r="AT3399" s="2"/>
      <c r="AU3399" s="8"/>
      <c r="AW3399" s="2"/>
      <c r="AX3399" s="2"/>
      <c r="AY3399" s="2"/>
      <c r="AZ3399" s="2"/>
      <c r="BA3399" s="2"/>
      <c r="BB3399" s="2"/>
      <c r="BC3399" s="2"/>
      <c r="BD3399" s="8"/>
      <c r="BF3399" s="2"/>
      <c r="BH3399" s="2"/>
      <c r="BJ3399" s="2"/>
      <c r="BK3399" s="2"/>
      <c r="BL3399" s="2"/>
      <c r="BM3399" s="8"/>
    </row>
    <row r="3400" spans="14:65" x14ac:dyDescent="0.25">
      <c r="N3400" s="39"/>
      <c r="O3400" s="2"/>
      <c r="P3400" s="2"/>
      <c r="Q3400" s="2"/>
      <c r="R3400" s="2"/>
      <c r="S3400" s="2"/>
      <c r="V3400" s="2"/>
      <c r="W3400" s="2"/>
      <c r="X3400" s="2"/>
      <c r="Y3400" s="2"/>
      <c r="Z3400" s="2"/>
      <c r="AA3400" s="2"/>
      <c r="AB3400" s="2"/>
      <c r="AC3400" s="8"/>
      <c r="AE3400" s="2"/>
      <c r="AF3400" s="2"/>
      <c r="AG3400" s="2"/>
      <c r="AH3400" s="2"/>
      <c r="AI3400" s="2"/>
      <c r="AJ3400" s="2"/>
      <c r="AK3400" s="2"/>
      <c r="AL3400" s="8"/>
      <c r="AN3400" s="2"/>
      <c r="AO3400" s="2"/>
      <c r="AP3400" s="2"/>
      <c r="AQ3400" s="2"/>
      <c r="AR3400" s="2"/>
      <c r="AS3400" s="2"/>
      <c r="AT3400" s="2"/>
      <c r="AU3400" s="8"/>
      <c r="AW3400" s="2"/>
      <c r="AX3400" s="2"/>
      <c r="AY3400" s="2"/>
      <c r="AZ3400" s="2"/>
      <c r="BA3400" s="2"/>
      <c r="BB3400" s="2"/>
      <c r="BC3400" s="2"/>
      <c r="BD3400" s="8"/>
      <c r="BF3400" s="2"/>
      <c r="BH3400" s="2"/>
      <c r="BJ3400" s="2"/>
      <c r="BK3400" s="2"/>
      <c r="BL3400" s="2"/>
      <c r="BM3400" s="8"/>
    </row>
    <row r="3401" spans="14:65" x14ac:dyDescent="0.25">
      <c r="N3401" s="39"/>
      <c r="O3401" s="2"/>
      <c r="P3401" s="2"/>
      <c r="Q3401" s="2"/>
      <c r="R3401" s="2"/>
      <c r="S3401" s="2"/>
      <c r="V3401" s="2"/>
      <c r="W3401" s="2"/>
      <c r="X3401" s="2"/>
      <c r="Y3401" s="2"/>
      <c r="Z3401" s="2"/>
      <c r="AA3401" s="2"/>
      <c r="AB3401" s="2"/>
      <c r="AC3401" s="8"/>
      <c r="AE3401" s="2"/>
      <c r="AF3401" s="2"/>
      <c r="AG3401" s="2"/>
      <c r="AH3401" s="2"/>
      <c r="AI3401" s="2"/>
      <c r="AJ3401" s="2"/>
      <c r="AK3401" s="2"/>
      <c r="AL3401" s="8"/>
      <c r="AN3401" s="2"/>
      <c r="AO3401" s="2"/>
      <c r="AP3401" s="2"/>
      <c r="AQ3401" s="2"/>
      <c r="AR3401" s="2"/>
      <c r="AS3401" s="2"/>
      <c r="AT3401" s="2"/>
      <c r="AU3401" s="8"/>
      <c r="AW3401" s="2"/>
      <c r="AX3401" s="2"/>
      <c r="AY3401" s="2"/>
      <c r="AZ3401" s="2"/>
      <c r="BA3401" s="2"/>
      <c r="BB3401" s="2"/>
      <c r="BC3401" s="2"/>
      <c r="BD3401" s="8"/>
      <c r="BF3401" s="2"/>
      <c r="BH3401" s="2"/>
      <c r="BJ3401" s="2"/>
      <c r="BK3401" s="2"/>
      <c r="BL3401" s="2"/>
      <c r="BM3401" s="8"/>
    </row>
    <row r="3402" spans="14:65" x14ac:dyDescent="0.25">
      <c r="N3402" s="39"/>
      <c r="O3402" s="2"/>
      <c r="P3402" s="2"/>
      <c r="Q3402" s="2"/>
      <c r="R3402" s="2"/>
      <c r="S3402" s="2"/>
      <c r="V3402" s="2"/>
      <c r="W3402" s="2"/>
      <c r="X3402" s="2"/>
      <c r="Y3402" s="2"/>
      <c r="Z3402" s="2"/>
      <c r="AA3402" s="2"/>
      <c r="AB3402" s="2"/>
      <c r="AC3402" s="8"/>
      <c r="AE3402" s="2"/>
      <c r="AF3402" s="2"/>
      <c r="AG3402" s="2"/>
      <c r="AH3402" s="2"/>
      <c r="AI3402" s="2"/>
      <c r="AJ3402" s="2"/>
      <c r="AK3402" s="2"/>
      <c r="AL3402" s="8"/>
      <c r="AN3402" s="2"/>
      <c r="AO3402" s="2"/>
      <c r="AP3402" s="2"/>
      <c r="AQ3402" s="2"/>
      <c r="AR3402" s="2"/>
      <c r="AS3402" s="2"/>
      <c r="AT3402" s="2"/>
      <c r="AU3402" s="8"/>
      <c r="AW3402" s="2"/>
      <c r="AX3402" s="2"/>
      <c r="AY3402" s="2"/>
      <c r="AZ3402" s="2"/>
      <c r="BA3402" s="2"/>
      <c r="BB3402" s="2"/>
      <c r="BC3402" s="2"/>
      <c r="BD3402" s="8"/>
      <c r="BF3402" s="2"/>
      <c r="BH3402" s="2"/>
      <c r="BJ3402" s="2"/>
      <c r="BK3402" s="2"/>
      <c r="BL3402" s="2"/>
      <c r="BM3402" s="8"/>
    </row>
    <row r="3403" spans="14:65" x14ac:dyDescent="0.25">
      <c r="N3403" s="39"/>
      <c r="O3403" s="2"/>
      <c r="P3403" s="2"/>
      <c r="Q3403" s="2"/>
      <c r="R3403" s="2"/>
      <c r="S3403" s="2"/>
      <c r="V3403" s="2"/>
      <c r="W3403" s="2"/>
      <c r="X3403" s="2"/>
      <c r="Y3403" s="2"/>
      <c r="Z3403" s="2"/>
      <c r="AA3403" s="2"/>
      <c r="AB3403" s="2"/>
      <c r="AC3403" s="8"/>
      <c r="AE3403" s="2"/>
      <c r="AF3403" s="2"/>
      <c r="AG3403" s="2"/>
      <c r="AH3403" s="2"/>
      <c r="AI3403" s="2"/>
      <c r="AJ3403" s="2"/>
      <c r="AK3403" s="2"/>
      <c r="AL3403" s="8"/>
      <c r="AN3403" s="2"/>
      <c r="AO3403" s="2"/>
      <c r="AP3403" s="2"/>
      <c r="AQ3403" s="2"/>
      <c r="AR3403" s="2"/>
      <c r="AS3403" s="2"/>
      <c r="AT3403" s="2"/>
      <c r="AU3403" s="8"/>
      <c r="AW3403" s="2"/>
      <c r="AX3403" s="2"/>
      <c r="AY3403" s="2"/>
      <c r="AZ3403" s="2"/>
      <c r="BA3403" s="2"/>
      <c r="BB3403" s="2"/>
      <c r="BC3403" s="2"/>
      <c r="BD3403" s="8"/>
      <c r="BF3403" s="2"/>
      <c r="BH3403" s="2"/>
      <c r="BJ3403" s="2"/>
      <c r="BK3403" s="2"/>
      <c r="BL3403" s="2"/>
      <c r="BM3403" s="8"/>
    </row>
    <row r="3404" spans="14:65" x14ac:dyDescent="0.25">
      <c r="N3404" s="39"/>
      <c r="O3404" s="2"/>
      <c r="P3404" s="2"/>
      <c r="Q3404" s="2"/>
      <c r="R3404" s="2"/>
      <c r="S3404" s="2"/>
      <c r="V3404" s="2"/>
      <c r="W3404" s="2"/>
      <c r="X3404" s="2"/>
      <c r="Y3404" s="2"/>
      <c r="Z3404" s="2"/>
      <c r="AA3404" s="2"/>
      <c r="AB3404" s="2"/>
      <c r="AC3404" s="8"/>
      <c r="AE3404" s="2"/>
      <c r="AF3404" s="2"/>
      <c r="AG3404" s="2"/>
      <c r="AH3404" s="2"/>
      <c r="AI3404" s="2"/>
      <c r="AJ3404" s="2"/>
      <c r="AK3404" s="2"/>
      <c r="AL3404" s="8"/>
      <c r="AN3404" s="2"/>
      <c r="AO3404" s="2"/>
      <c r="AP3404" s="2"/>
      <c r="AQ3404" s="2"/>
      <c r="AR3404" s="2"/>
      <c r="AS3404" s="2"/>
      <c r="AT3404" s="2"/>
      <c r="AU3404" s="8"/>
      <c r="AW3404" s="2"/>
      <c r="AX3404" s="2"/>
      <c r="AY3404" s="2"/>
      <c r="AZ3404" s="2"/>
      <c r="BA3404" s="2"/>
      <c r="BB3404" s="2"/>
      <c r="BC3404" s="2"/>
      <c r="BD3404" s="8"/>
      <c r="BF3404" s="2"/>
      <c r="BH3404" s="2"/>
      <c r="BJ3404" s="2"/>
      <c r="BK3404" s="2"/>
      <c r="BL3404" s="2"/>
      <c r="BM3404" s="8"/>
    </row>
    <row r="3405" spans="14:65" x14ac:dyDescent="0.25">
      <c r="N3405" s="39"/>
      <c r="O3405" s="2"/>
      <c r="P3405" s="2"/>
      <c r="Q3405" s="2"/>
      <c r="R3405" s="2"/>
      <c r="S3405" s="2"/>
      <c r="V3405" s="2"/>
      <c r="W3405" s="2"/>
      <c r="X3405" s="2"/>
      <c r="Y3405" s="2"/>
      <c r="Z3405" s="2"/>
      <c r="AA3405" s="2"/>
      <c r="AB3405" s="2"/>
      <c r="AC3405" s="8"/>
      <c r="AE3405" s="2"/>
      <c r="AF3405" s="2"/>
      <c r="AG3405" s="2"/>
      <c r="AH3405" s="2"/>
      <c r="AI3405" s="2"/>
      <c r="AJ3405" s="2"/>
      <c r="AK3405" s="2"/>
      <c r="AL3405" s="8"/>
      <c r="AN3405" s="2"/>
      <c r="AO3405" s="2"/>
      <c r="AP3405" s="2"/>
      <c r="AQ3405" s="2"/>
      <c r="AR3405" s="2"/>
      <c r="AS3405" s="2"/>
      <c r="AT3405" s="2"/>
      <c r="AU3405" s="8"/>
      <c r="AW3405" s="2"/>
      <c r="AX3405" s="2"/>
      <c r="AY3405" s="2"/>
      <c r="AZ3405" s="2"/>
      <c r="BA3405" s="2"/>
      <c r="BB3405" s="2"/>
      <c r="BC3405" s="2"/>
      <c r="BD3405" s="8"/>
      <c r="BF3405" s="2"/>
      <c r="BH3405" s="2"/>
      <c r="BJ3405" s="2"/>
      <c r="BK3405" s="2"/>
      <c r="BL3405" s="2"/>
      <c r="BM3405" s="8"/>
    </row>
    <row r="3406" spans="14:65" x14ac:dyDescent="0.25">
      <c r="N3406" s="39"/>
      <c r="O3406" s="2"/>
      <c r="P3406" s="2"/>
      <c r="Q3406" s="2"/>
      <c r="R3406" s="2"/>
      <c r="S3406" s="2"/>
      <c r="V3406" s="2"/>
      <c r="W3406" s="2"/>
      <c r="X3406" s="2"/>
      <c r="Y3406" s="2"/>
      <c r="Z3406" s="2"/>
      <c r="AA3406" s="2"/>
      <c r="AB3406" s="2"/>
      <c r="AC3406" s="8"/>
      <c r="AE3406" s="2"/>
      <c r="AF3406" s="2"/>
      <c r="AG3406" s="2"/>
      <c r="AH3406" s="2"/>
      <c r="AI3406" s="2"/>
      <c r="AJ3406" s="2"/>
      <c r="AK3406" s="2"/>
      <c r="AL3406" s="8"/>
      <c r="AN3406" s="2"/>
      <c r="AO3406" s="2"/>
      <c r="AP3406" s="2"/>
      <c r="AQ3406" s="2"/>
      <c r="AR3406" s="2"/>
      <c r="AS3406" s="2"/>
      <c r="AT3406" s="2"/>
      <c r="AU3406" s="8"/>
      <c r="AW3406" s="2"/>
      <c r="AX3406" s="2"/>
      <c r="AY3406" s="2"/>
      <c r="AZ3406" s="2"/>
      <c r="BA3406" s="2"/>
      <c r="BB3406" s="2"/>
      <c r="BC3406" s="2"/>
      <c r="BD3406" s="8"/>
      <c r="BF3406" s="2"/>
      <c r="BH3406" s="2"/>
      <c r="BJ3406" s="2"/>
      <c r="BK3406" s="2"/>
      <c r="BL3406" s="2"/>
      <c r="BM3406" s="8"/>
    </row>
    <row r="3407" spans="14:65" x14ac:dyDescent="0.25">
      <c r="N3407" s="39"/>
      <c r="O3407" s="2"/>
      <c r="P3407" s="2"/>
      <c r="Q3407" s="2"/>
      <c r="R3407" s="2"/>
      <c r="S3407" s="2"/>
      <c r="V3407" s="2"/>
      <c r="W3407" s="2"/>
      <c r="X3407" s="2"/>
      <c r="Y3407" s="2"/>
      <c r="Z3407" s="2"/>
      <c r="AA3407" s="2"/>
      <c r="AB3407" s="2"/>
      <c r="AC3407" s="8"/>
      <c r="AE3407" s="2"/>
      <c r="AF3407" s="2"/>
      <c r="AG3407" s="2"/>
      <c r="AH3407" s="2"/>
      <c r="AI3407" s="2"/>
      <c r="AJ3407" s="2"/>
      <c r="AK3407" s="2"/>
      <c r="AL3407" s="8"/>
      <c r="AN3407" s="2"/>
      <c r="AO3407" s="2"/>
      <c r="AP3407" s="2"/>
      <c r="AQ3407" s="2"/>
      <c r="AR3407" s="2"/>
      <c r="AS3407" s="2"/>
      <c r="AT3407" s="2"/>
      <c r="AU3407" s="8"/>
      <c r="AW3407" s="2"/>
      <c r="AX3407" s="2"/>
      <c r="AY3407" s="2"/>
      <c r="AZ3407" s="2"/>
      <c r="BA3407" s="2"/>
      <c r="BB3407" s="2"/>
      <c r="BC3407" s="2"/>
      <c r="BD3407" s="8"/>
      <c r="BF3407" s="2"/>
      <c r="BH3407" s="2"/>
      <c r="BJ3407" s="2"/>
      <c r="BK3407" s="2"/>
      <c r="BL3407" s="2"/>
      <c r="BM3407" s="8"/>
    </row>
    <row r="3408" spans="14:65" x14ac:dyDescent="0.25">
      <c r="N3408" s="39"/>
      <c r="O3408" s="2"/>
      <c r="P3408" s="2"/>
      <c r="Q3408" s="2"/>
      <c r="R3408" s="2"/>
      <c r="S3408" s="2"/>
      <c r="V3408" s="2"/>
      <c r="W3408" s="2"/>
      <c r="X3408" s="2"/>
      <c r="Y3408" s="2"/>
      <c r="Z3408" s="2"/>
      <c r="AA3408" s="2"/>
      <c r="AB3408" s="2"/>
      <c r="AC3408" s="8"/>
      <c r="AE3408" s="2"/>
      <c r="AF3408" s="2"/>
      <c r="AG3408" s="2"/>
      <c r="AH3408" s="2"/>
      <c r="AI3408" s="2"/>
      <c r="AJ3408" s="2"/>
      <c r="AK3408" s="2"/>
      <c r="AL3408" s="8"/>
      <c r="AN3408" s="2"/>
      <c r="AO3408" s="2"/>
      <c r="AP3408" s="2"/>
      <c r="AQ3408" s="2"/>
      <c r="AR3408" s="2"/>
      <c r="AS3408" s="2"/>
      <c r="AT3408" s="2"/>
      <c r="AU3408" s="8"/>
      <c r="AW3408" s="2"/>
      <c r="AX3408" s="2"/>
      <c r="AY3408" s="2"/>
      <c r="AZ3408" s="2"/>
      <c r="BA3408" s="2"/>
      <c r="BB3408" s="2"/>
      <c r="BC3408" s="2"/>
      <c r="BD3408" s="8"/>
      <c r="BF3408" s="2"/>
      <c r="BH3408" s="2"/>
      <c r="BJ3408" s="2"/>
      <c r="BK3408" s="2"/>
      <c r="BL3408" s="2"/>
      <c r="BM3408" s="8"/>
    </row>
    <row r="3409" spans="14:65" x14ac:dyDescent="0.25">
      <c r="N3409" s="39"/>
      <c r="O3409" s="2"/>
      <c r="P3409" s="2"/>
      <c r="Q3409" s="2"/>
      <c r="R3409" s="2"/>
      <c r="S3409" s="2"/>
      <c r="V3409" s="2"/>
      <c r="W3409" s="2"/>
      <c r="X3409" s="2"/>
      <c r="Y3409" s="2"/>
      <c r="Z3409" s="2"/>
      <c r="AA3409" s="2"/>
      <c r="AB3409" s="2"/>
      <c r="AC3409" s="8"/>
      <c r="AE3409" s="2"/>
      <c r="AF3409" s="2"/>
      <c r="AG3409" s="2"/>
      <c r="AH3409" s="2"/>
      <c r="AI3409" s="2"/>
      <c r="AJ3409" s="2"/>
      <c r="AK3409" s="2"/>
      <c r="AL3409" s="8"/>
      <c r="AN3409" s="2"/>
      <c r="AO3409" s="2"/>
      <c r="AP3409" s="2"/>
      <c r="AQ3409" s="2"/>
      <c r="AR3409" s="2"/>
      <c r="AS3409" s="2"/>
      <c r="AT3409" s="2"/>
      <c r="AU3409" s="8"/>
      <c r="AW3409" s="2"/>
      <c r="AX3409" s="2"/>
      <c r="AY3409" s="2"/>
      <c r="AZ3409" s="2"/>
      <c r="BA3409" s="2"/>
      <c r="BB3409" s="2"/>
      <c r="BC3409" s="2"/>
      <c r="BD3409" s="8"/>
      <c r="BF3409" s="2"/>
      <c r="BH3409" s="2"/>
      <c r="BJ3409" s="2"/>
      <c r="BK3409" s="2"/>
      <c r="BL3409" s="2"/>
      <c r="BM3409" s="8"/>
    </row>
    <row r="3410" spans="14:65" x14ac:dyDescent="0.25">
      <c r="N3410" s="39"/>
      <c r="O3410" s="2"/>
      <c r="P3410" s="2"/>
      <c r="Q3410" s="2"/>
      <c r="R3410" s="2"/>
      <c r="S3410" s="2"/>
      <c r="V3410" s="2"/>
      <c r="W3410" s="2"/>
      <c r="X3410" s="2"/>
      <c r="Y3410" s="2"/>
      <c r="Z3410" s="2"/>
      <c r="AA3410" s="2"/>
      <c r="AB3410" s="2"/>
      <c r="AC3410" s="8"/>
      <c r="AE3410" s="2"/>
      <c r="AF3410" s="2"/>
      <c r="AG3410" s="2"/>
      <c r="AH3410" s="2"/>
      <c r="AI3410" s="2"/>
      <c r="AJ3410" s="2"/>
      <c r="AK3410" s="2"/>
      <c r="AL3410" s="8"/>
      <c r="AN3410" s="2"/>
      <c r="AO3410" s="2"/>
      <c r="AP3410" s="2"/>
      <c r="AQ3410" s="2"/>
      <c r="AR3410" s="2"/>
      <c r="AS3410" s="2"/>
      <c r="AT3410" s="2"/>
      <c r="AU3410" s="8"/>
      <c r="AW3410" s="2"/>
      <c r="AX3410" s="2"/>
      <c r="AY3410" s="2"/>
      <c r="AZ3410" s="2"/>
      <c r="BA3410" s="2"/>
      <c r="BB3410" s="2"/>
      <c r="BC3410" s="2"/>
      <c r="BD3410" s="8"/>
      <c r="BF3410" s="2"/>
      <c r="BH3410" s="2"/>
      <c r="BJ3410" s="2"/>
      <c r="BK3410" s="2"/>
      <c r="BL3410" s="2"/>
      <c r="BM3410" s="8"/>
    </row>
    <row r="3411" spans="14:65" x14ac:dyDescent="0.25">
      <c r="N3411" s="39"/>
      <c r="O3411" s="2"/>
      <c r="P3411" s="2"/>
      <c r="Q3411" s="2"/>
      <c r="R3411" s="2"/>
      <c r="S3411" s="2"/>
      <c r="V3411" s="2"/>
      <c r="W3411" s="2"/>
      <c r="X3411" s="2"/>
      <c r="Y3411" s="2"/>
      <c r="Z3411" s="2"/>
      <c r="AA3411" s="2"/>
      <c r="AB3411" s="2"/>
      <c r="AC3411" s="8"/>
      <c r="AE3411" s="2"/>
      <c r="AF3411" s="2"/>
      <c r="AG3411" s="2"/>
      <c r="AH3411" s="2"/>
      <c r="AI3411" s="2"/>
      <c r="AJ3411" s="2"/>
      <c r="AK3411" s="2"/>
      <c r="AL3411" s="8"/>
      <c r="AN3411" s="2"/>
      <c r="AO3411" s="2"/>
      <c r="AP3411" s="2"/>
      <c r="AQ3411" s="2"/>
      <c r="AR3411" s="2"/>
      <c r="AS3411" s="2"/>
      <c r="AT3411" s="2"/>
      <c r="AU3411" s="8"/>
      <c r="AW3411" s="2"/>
      <c r="AX3411" s="2"/>
      <c r="AY3411" s="2"/>
      <c r="AZ3411" s="2"/>
      <c r="BA3411" s="2"/>
      <c r="BB3411" s="2"/>
      <c r="BC3411" s="2"/>
      <c r="BD3411" s="8"/>
      <c r="BF3411" s="2"/>
      <c r="BH3411" s="2"/>
      <c r="BJ3411" s="2"/>
      <c r="BK3411" s="2"/>
      <c r="BL3411" s="2"/>
      <c r="BM3411" s="8"/>
    </row>
    <row r="3412" spans="14:65" x14ac:dyDescent="0.25">
      <c r="N3412" s="39"/>
      <c r="O3412" s="2"/>
      <c r="P3412" s="2"/>
      <c r="Q3412" s="2"/>
      <c r="R3412" s="2"/>
      <c r="S3412" s="2"/>
      <c r="V3412" s="2"/>
      <c r="W3412" s="2"/>
      <c r="X3412" s="2"/>
      <c r="Y3412" s="2"/>
      <c r="Z3412" s="2"/>
      <c r="AA3412" s="2"/>
      <c r="AB3412" s="2"/>
      <c r="AC3412" s="8"/>
      <c r="AE3412" s="2"/>
      <c r="AF3412" s="2"/>
      <c r="AG3412" s="2"/>
      <c r="AH3412" s="2"/>
      <c r="AI3412" s="2"/>
      <c r="AJ3412" s="2"/>
      <c r="AK3412" s="2"/>
      <c r="AL3412" s="8"/>
      <c r="AN3412" s="2"/>
      <c r="AO3412" s="2"/>
      <c r="AP3412" s="2"/>
      <c r="AQ3412" s="2"/>
      <c r="AR3412" s="2"/>
      <c r="AS3412" s="2"/>
      <c r="AT3412" s="2"/>
      <c r="AU3412" s="8"/>
      <c r="AW3412" s="2"/>
      <c r="AX3412" s="2"/>
      <c r="AY3412" s="2"/>
      <c r="AZ3412" s="2"/>
      <c r="BA3412" s="2"/>
      <c r="BB3412" s="2"/>
      <c r="BC3412" s="2"/>
      <c r="BD3412" s="8"/>
      <c r="BF3412" s="2"/>
      <c r="BH3412" s="2"/>
      <c r="BJ3412" s="2"/>
      <c r="BK3412" s="2"/>
      <c r="BL3412" s="2"/>
      <c r="BM3412" s="8"/>
    </row>
    <row r="3413" spans="14:65" x14ac:dyDescent="0.25">
      <c r="N3413" s="39"/>
      <c r="O3413" s="2"/>
      <c r="P3413" s="2"/>
      <c r="Q3413" s="2"/>
      <c r="R3413" s="2"/>
      <c r="S3413" s="2"/>
      <c r="V3413" s="2"/>
      <c r="W3413" s="2"/>
      <c r="X3413" s="2"/>
      <c r="Y3413" s="2"/>
      <c r="Z3413" s="2"/>
      <c r="AA3413" s="2"/>
      <c r="AB3413" s="2"/>
      <c r="AC3413" s="8"/>
      <c r="AE3413" s="2"/>
      <c r="AF3413" s="2"/>
      <c r="AG3413" s="2"/>
      <c r="AH3413" s="2"/>
      <c r="AI3413" s="2"/>
      <c r="AJ3413" s="2"/>
      <c r="AK3413" s="2"/>
      <c r="AL3413" s="8"/>
      <c r="AN3413" s="2"/>
      <c r="AO3413" s="2"/>
      <c r="AP3413" s="2"/>
      <c r="AQ3413" s="2"/>
      <c r="AR3413" s="2"/>
      <c r="AS3413" s="2"/>
      <c r="AT3413" s="2"/>
      <c r="AU3413" s="8"/>
      <c r="AW3413" s="2"/>
      <c r="AX3413" s="2"/>
      <c r="AY3413" s="2"/>
      <c r="AZ3413" s="2"/>
      <c r="BA3413" s="2"/>
      <c r="BB3413" s="2"/>
      <c r="BC3413" s="2"/>
      <c r="BD3413" s="8"/>
      <c r="BF3413" s="2"/>
      <c r="BH3413" s="2"/>
      <c r="BJ3413" s="2"/>
      <c r="BK3413" s="2"/>
      <c r="BL3413" s="2"/>
      <c r="BM3413" s="8"/>
    </row>
    <row r="3414" spans="14:65" x14ac:dyDescent="0.25">
      <c r="N3414" s="39"/>
      <c r="O3414" s="2"/>
      <c r="P3414" s="2"/>
      <c r="Q3414" s="2"/>
      <c r="R3414" s="2"/>
      <c r="S3414" s="2"/>
      <c r="V3414" s="2"/>
      <c r="W3414" s="2"/>
      <c r="X3414" s="2"/>
      <c r="Y3414" s="2"/>
      <c r="Z3414" s="2"/>
      <c r="AA3414" s="2"/>
      <c r="AB3414" s="2"/>
      <c r="AC3414" s="8"/>
      <c r="AE3414" s="2"/>
      <c r="AF3414" s="2"/>
      <c r="AG3414" s="2"/>
      <c r="AH3414" s="2"/>
      <c r="AI3414" s="2"/>
      <c r="AJ3414" s="2"/>
      <c r="AK3414" s="2"/>
      <c r="AL3414" s="8"/>
      <c r="AN3414" s="2"/>
      <c r="AO3414" s="2"/>
      <c r="AP3414" s="2"/>
      <c r="AQ3414" s="2"/>
      <c r="AR3414" s="2"/>
      <c r="AS3414" s="2"/>
      <c r="AT3414" s="2"/>
      <c r="AU3414" s="8"/>
      <c r="AW3414" s="2"/>
      <c r="AX3414" s="2"/>
      <c r="AY3414" s="2"/>
      <c r="AZ3414" s="2"/>
      <c r="BA3414" s="2"/>
      <c r="BB3414" s="2"/>
      <c r="BC3414" s="2"/>
      <c r="BD3414" s="8"/>
      <c r="BF3414" s="2"/>
      <c r="BH3414" s="2"/>
      <c r="BJ3414" s="2"/>
      <c r="BK3414" s="2"/>
      <c r="BL3414" s="2"/>
      <c r="BM3414" s="8"/>
    </row>
    <row r="3415" spans="14:65" x14ac:dyDescent="0.25">
      <c r="N3415" s="39"/>
      <c r="O3415" s="2"/>
      <c r="P3415" s="2"/>
      <c r="Q3415" s="2"/>
      <c r="R3415" s="2"/>
      <c r="S3415" s="2"/>
      <c r="V3415" s="2"/>
      <c r="W3415" s="2"/>
      <c r="X3415" s="2"/>
      <c r="Y3415" s="2"/>
      <c r="Z3415" s="2"/>
      <c r="AA3415" s="2"/>
      <c r="AB3415" s="2"/>
      <c r="AC3415" s="8"/>
      <c r="AE3415" s="2"/>
      <c r="AF3415" s="2"/>
      <c r="AG3415" s="2"/>
      <c r="AH3415" s="2"/>
      <c r="AI3415" s="2"/>
      <c r="AJ3415" s="2"/>
      <c r="AK3415" s="2"/>
      <c r="AL3415" s="8"/>
      <c r="AN3415" s="2"/>
      <c r="AO3415" s="2"/>
      <c r="AP3415" s="2"/>
      <c r="AQ3415" s="2"/>
      <c r="AR3415" s="2"/>
      <c r="AS3415" s="2"/>
      <c r="AT3415" s="2"/>
      <c r="AU3415" s="8"/>
      <c r="AW3415" s="2"/>
      <c r="AX3415" s="2"/>
      <c r="AY3415" s="2"/>
      <c r="AZ3415" s="2"/>
      <c r="BA3415" s="2"/>
      <c r="BB3415" s="2"/>
      <c r="BC3415" s="2"/>
      <c r="BD3415" s="8"/>
      <c r="BF3415" s="2"/>
      <c r="BH3415" s="2"/>
      <c r="BJ3415" s="2"/>
      <c r="BK3415" s="2"/>
      <c r="BL3415" s="2"/>
      <c r="BM3415" s="8"/>
    </row>
    <row r="3416" spans="14:65" x14ac:dyDescent="0.25">
      <c r="N3416" s="39"/>
      <c r="O3416" s="2"/>
      <c r="P3416" s="2"/>
      <c r="Q3416" s="2"/>
      <c r="R3416" s="2"/>
      <c r="S3416" s="2"/>
      <c r="V3416" s="2"/>
      <c r="W3416" s="2"/>
      <c r="X3416" s="2"/>
      <c r="Y3416" s="2"/>
      <c r="Z3416" s="2"/>
      <c r="AA3416" s="2"/>
      <c r="AB3416" s="2"/>
      <c r="AC3416" s="8"/>
      <c r="AE3416" s="2"/>
      <c r="AF3416" s="2"/>
      <c r="AG3416" s="2"/>
      <c r="AH3416" s="2"/>
      <c r="AI3416" s="2"/>
      <c r="AJ3416" s="2"/>
      <c r="AK3416" s="2"/>
      <c r="AL3416" s="8"/>
      <c r="AN3416" s="2"/>
      <c r="AO3416" s="2"/>
      <c r="AP3416" s="2"/>
      <c r="AQ3416" s="2"/>
      <c r="AR3416" s="2"/>
      <c r="AS3416" s="2"/>
      <c r="AT3416" s="2"/>
      <c r="AU3416" s="8"/>
      <c r="AW3416" s="2"/>
      <c r="AX3416" s="2"/>
      <c r="AY3416" s="2"/>
      <c r="AZ3416" s="2"/>
      <c r="BA3416" s="2"/>
      <c r="BB3416" s="2"/>
      <c r="BC3416" s="2"/>
      <c r="BD3416" s="8"/>
      <c r="BF3416" s="2"/>
      <c r="BH3416" s="2"/>
      <c r="BJ3416" s="2"/>
      <c r="BK3416" s="2"/>
      <c r="BL3416" s="2"/>
      <c r="BM3416" s="8"/>
    </row>
    <row r="3417" spans="14:65" x14ac:dyDescent="0.25">
      <c r="N3417" s="39"/>
      <c r="O3417" s="2"/>
      <c r="P3417" s="2"/>
      <c r="Q3417" s="2"/>
      <c r="R3417" s="2"/>
      <c r="S3417" s="2"/>
      <c r="V3417" s="2"/>
      <c r="W3417" s="2"/>
      <c r="X3417" s="2"/>
      <c r="Y3417" s="2"/>
      <c r="Z3417" s="2"/>
      <c r="AA3417" s="2"/>
      <c r="AB3417" s="2"/>
      <c r="AC3417" s="8"/>
      <c r="AE3417" s="2"/>
      <c r="AF3417" s="2"/>
      <c r="AG3417" s="2"/>
      <c r="AH3417" s="2"/>
      <c r="AI3417" s="2"/>
      <c r="AJ3417" s="2"/>
      <c r="AK3417" s="2"/>
      <c r="AL3417" s="8"/>
      <c r="AN3417" s="2"/>
      <c r="AO3417" s="2"/>
      <c r="AP3417" s="2"/>
      <c r="AQ3417" s="2"/>
      <c r="AR3417" s="2"/>
      <c r="AS3417" s="2"/>
      <c r="AT3417" s="2"/>
      <c r="AU3417" s="8"/>
      <c r="AW3417" s="2"/>
      <c r="AX3417" s="2"/>
      <c r="AY3417" s="2"/>
      <c r="AZ3417" s="2"/>
      <c r="BA3417" s="2"/>
      <c r="BB3417" s="2"/>
      <c r="BC3417" s="2"/>
      <c r="BD3417" s="8"/>
      <c r="BF3417" s="2"/>
      <c r="BH3417" s="2"/>
      <c r="BJ3417" s="2"/>
      <c r="BK3417" s="2"/>
      <c r="BL3417" s="2"/>
      <c r="BM3417" s="8"/>
    </row>
    <row r="3418" spans="14:65" x14ac:dyDescent="0.25">
      <c r="N3418" s="39"/>
      <c r="O3418" s="2"/>
      <c r="P3418" s="2"/>
      <c r="Q3418" s="2"/>
      <c r="R3418" s="2"/>
      <c r="S3418" s="2"/>
      <c r="V3418" s="2"/>
      <c r="W3418" s="2"/>
      <c r="X3418" s="2"/>
      <c r="Y3418" s="2"/>
      <c r="Z3418" s="2"/>
      <c r="AA3418" s="2"/>
      <c r="AB3418" s="2"/>
      <c r="AC3418" s="8"/>
      <c r="AE3418" s="2"/>
      <c r="AF3418" s="2"/>
      <c r="AG3418" s="2"/>
      <c r="AH3418" s="2"/>
      <c r="AI3418" s="2"/>
      <c r="AJ3418" s="2"/>
      <c r="AK3418" s="2"/>
      <c r="AL3418" s="8"/>
      <c r="AN3418" s="2"/>
      <c r="AO3418" s="2"/>
      <c r="AP3418" s="2"/>
      <c r="AQ3418" s="2"/>
      <c r="AR3418" s="2"/>
      <c r="AS3418" s="2"/>
      <c r="AT3418" s="2"/>
      <c r="AU3418" s="8"/>
      <c r="AW3418" s="2"/>
      <c r="AX3418" s="2"/>
      <c r="AY3418" s="2"/>
      <c r="AZ3418" s="2"/>
      <c r="BA3418" s="2"/>
      <c r="BB3418" s="2"/>
      <c r="BC3418" s="2"/>
      <c r="BD3418" s="8"/>
      <c r="BF3418" s="2"/>
      <c r="BH3418" s="2"/>
      <c r="BJ3418" s="2"/>
      <c r="BK3418" s="2"/>
      <c r="BL3418" s="2"/>
      <c r="BM3418" s="8"/>
    </row>
    <row r="3419" spans="14:65" x14ac:dyDescent="0.25">
      <c r="N3419" s="39"/>
      <c r="O3419" s="2"/>
      <c r="P3419" s="2"/>
      <c r="Q3419" s="2"/>
      <c r="R3419" s="2"/>
      <c r="S3419" s="2"/>
      <c r="V3419" s="2"/>
      <c r="W3419" s="2"/>
      <c r="X3419" s="2"/>
      <c r="Y3419" s="2"/>
      <c r="Z3419" s="2"/>
      <c r="AA3419" s="2"/>
      <c r="AB3419" s="2"/>
      <c r="AC3419" s="8"/>
      <c r="AE3419" s="2"/>
      <c r="AF3419" s="2"/>
      <c r="AG3419" s="2"/>
      <c r="AH3419" s="2"/>
      <c r="AI3419" s="2"/>
      <c r="AJ3419" s="2"/>
      <c r="AK3419" s="2"/>
      <c r="AL3419" s="8"/>
      <c r="AN3419" s="2"/>
      <c r="AO3419" s="2"/>
      <c r="AP3419" s="2"/>
      <c r="AQ3419" s="2"/>
      <c r="AR3419" s="2"/>
      <c r="AS3419" s="2"/>
      <c r="AT3419" s="2"/>
      <c r="AU3419" s="8"/>
      <c r="AW3419" s="2"/>
      <c r="AX3419" s="2"/>
      <c r="AY3419" s="2"/>
      <c r="AZ3419" s="2"/>
      <c r="BA3419" s="2"/>
      <c r="BB3419" s="2"/>
      <c r="BC3419" s="2"/>
      <c r="BD3419" s="8"/>
      <c r="BF3419" s="2"/>
      <c r="BH3419" s="2"/>
      <c r="BJ3419" s="2"/>
      <c r="BK3419" s="2"/>
      <c r="BL3419" s="2"/>
      <c r="BM3419" s="8"/>
    </row>
    <row r="3420" spans="14:65" x14ac:dyDescent="0.25">
      <c r="N3420" s="39"/>
      <c r="O3420" s="2"/>
      <c r="P3420" s="2"/>
      <c r="Q3420" s="2"/>
      <c r="R3420" s="2"/>
      <c r="S3420" s="2"/>
      <c r="V3420" s="2"/>
      <c r="W3420" s="2"/>
      <c r="X3420" s="2"/>
      <c r="Y3420" s="2"/>
      <c r="Z3420" s="2"/>
      <c r="AA3420" s="2"/>
      <c r="AB3420" s="2"/>
      <c r="AC3420" s="8"/>
      <c r="AE3420" s="2"/>
      <c r="AF3420" s="2"/>
      <c r="AG3420" s="2"/>
      <c r="AH3420" s="2"/>
      <c r="AI3420" s="2"/>
      <c r="AJ3420" s="2"/>
      <c r="AK3420" s="2"/>
      <c r="AL3420" s="8"/>
      <c r="AN3420" s="2"/>
      <c r="AO3420" s="2"/>
      <c r="AP3420" s="2"/>
      <c r="AQ3420" s="2"/>
      <c r="AR3420" s="2"/>
      <c r="AS3420" s="2"/>
      <c r="AT3420" s="2"/>
      <c r="AU3420" s="8"/>
      <c r="AW3420" s="2"/>
      <c r="AX3420" s="2"/>
      <c r="AY3420" s="2"/>
      <c r="AZ3420" s="2"/>
      <c r="BA3420" s="2"/>
      <c r="BB3420" s="2"/>
      <c r="BC3420" s="2"/>
      <c r="BD3420" s="8"/>
      <c r="BF3420" s="2"/>
      <c r="BH3420" s="2"/>
      <c r="BJ3420" s="2"/>
      <c r="BK3420" s="2"/>
      <c r="BL3420" s="2"/>
      <c r="BM3420" s="8"/>
    </row>
    <row r="3421" spans="14:65" x14ac:dyDescent="0.25">
      <c r="N3421" s="39"/>
      <c r="O3421" s="2"/>
      <c r="P3421" s="2"/>
      <c r="Q3421" s="2"/>
      <c r="R3421" s="2"/>
      <c r="S3421" s="2"/>
      <c r="V3421" s="2"/>
      <c r="W3421" s="2"/>
      <c r="X3421" s="2"/>
      <c r="Y3421" s="2"/>
      <c r="Z3421" s="2"/>
      <c r="AA3421" s="2"/>
      <c r="AB3421" s="2"/>
      <c r="AC3421" s="8"/>
      <c r="AE3421" s="2"/>
      <c r="AF3421" s="2"/>
      <c r="AG3421" s="2"/>
      <c r="AH3421" s="2"/>
      <c r="AI3421" s="2"/>
      <c r="AJ3421" s="2"/>
      <c r="AK3421" s="2"/>
      <c r="AL3421" s="8"/>
      <c r="AN3421" s="2"/>
      <c r="AO3421" s="2"/>
      <c r="AP3421" s="2"/>
      <c r="AQ3421" s="2"/>
      <c r="AR3421" s="2"/>
      <c r="AS3421" s="2"/>
      <c r="AT3421" s="2"/>
      <c r="AU3421" s="8"/>
      <c r="AW3421" s="2"/>
      <c r="AX3421" s="2"/>
      <c r="AY3421" s="2"/>
      <c r="AZ3421" s="2"/>
      <c r="BA3421" s="2"/>
      <c r="BB3421" s="2"/>
      <c r="BC3421" s="2"/>
      <c r="BD3421" s="8"/>
      <c r="BF3421" s="2"/>
      <c r="BH3421" s="2"/>
      <c r="BJ3421" s="2"/>
      <c r="BK3421" s="2"/>
      <c r="BL3421" s="2"/>
      <c r="BM3421" s="8"/>
    </row>
    <row r="3422" spans="14:65" x14ac:dyDescent="0.25">
      <c r="N3422" s="39"/>
      <c r="O3422" s="2"/>
      <c r="P3422" s="2"/>
      <c r="Q3422" s="2"/>
      <c r="R3422" s="2"/>
      <c r="S3422" s="2"/>
      <c r="V3422" s="2"/>
      <c r="W3422" s="2"/>
      <c r="X3422" s="2"/>
      <c r="Y3422" s="2"/>
      <c r="Z3422" s="2"/>
      <c r="AA3422" s="2"/>
      <c r="AB3422" s="2"/>
      <c r="AC3422" s="8"/>
      <c r="AE3422" s="2"/>
      <c r="AF3422" s="2"/>
      <c r="AG3422" s="2"/>
      <c r="AH3422" s="2"/>
      <c r="AI3422" s="2"/>
      <c r="AJ3422" s="2"/>
      <c r="AK3422" s="2"/>
      <c r="AL3422" s="8"/>
      <c r="AN3422" s="2"/>
      <c r="AO3422" s="2"/>
      <c r="AP3422" s="2"/>
      <c r="AQ3422" s="2"/>
      <c r="AR3422" s="2"/>
      <c r="AS3422" s="2"/>
      <c r="AT3422" s="2"/>
      <c r="AU3422" s="8"/>
      <c r="AW3422" s="2"/>
      <c r="AX3422" s="2"/>
      <c r="AY3422" s="2"/>
      <c r="AZ3422" s="2"/>
      <c r="BA3422" s="2"/>
      <c r="BB3422" s="2"/>
      <c r="BC3422" s="2"/>
      <c r="BD3422" s="8"/>
      <c r="BF3422" s="2"/>
      <c r="BH3422" s="2"/>
      <c r="BJ3422" s="2"/>
      <c r="BK3422" s="2"/>
      <c r="BL3422" s="2"/>
      <c r="BM3422" s="8"/>
    </row>
    <row r="3423" spans="14:65" x14ac:dyDescent="0.25">
      <c r="N3423" s="39"/>
      <c r="O3423" s="2"/>
      <c r="P3423" s="2"/>
      <c r="Q3423" s="2"/>
      <c r="R3423" s="2"/>
      <c r="S3423" s="2"/>
      <c r="V3423" s="2"/>
      <c r="W3423" s="2"/>
      <c r="X3423" s="2"/>
      <c r="Y3423" s="2"/>
      <c r="Z3423" s="2"/>
      <c r="AA3423" s="2"/>
      <c r="AB3423" s="2"/>
      <c r="AC3423" s="8"/>
      <c r="AE3423" s="2"/>
      <c r="AF3423" s="2"/>
      <c r="AG3423" s="2"/>
      <c r="AH3423" s="2"/>
      <c r="AI3423" s="2"/>
      <c r="AJ3423" s="2"/>
      <c r="AK3423" s="2"/>
      <c r="AL3423" s="8"/>
      <c r="AN3423" s="2"/>
      <c r="AO3423" s="2"/>
      <c r="AP3423" s="2"/>
      <c r="AQ3423" s="2"/>
      <c r="AR3423" s="2"/>
      <c r="AS3423" s="2"/>
      <c r="AT3423" s="2"/>
      <c r="AU3423" s="8"/>
      <c r="AW3423" s="2"/>
      <c r="AX3423" s="2"/>
      <c r="AY3423" s="2"/>
      <c r="AZ3423" s="2"/>
      <c r="BA3423" s="2"/>
      <c r="BB3423" s="2"/>
      <c r="BC3423" s="2"/>
      <c r="BD3423" s="8"/>
      <c r="BF3423" s="2"/>
      <c r="BH3423" s="2"/>
      <c r="BJ3423" s="2"/>
      <c r="BK3423" s="2"/>
      <c r="BL3423" s="2"/>
      <c r="BM3423" s="8"/>
    </row>
    <row r="3424" spans="14:65" x14ac:dyDescent="0.25">
      <c r="N3424" s="39"/>
      <c r="O3424" s="2"/>
      <c r="P3424" s="2"/>
      <c r="Q3424" s="2"/>
      <c r="R3424" s="2"/>
      <c r="S3424" s="2"/>
      <c r="V3424" s="2"/>
      <c r="W3424" s="2"/>
      <c r="X3424" s="2"/>
      <c r="Y3424" s="2"/>
      <c r="Z3424" s="2"/>
      <c r="AA3424" s="2"/>
      <c r="AB3424" s="2"/>
      <c r="AC3424" s="8"/>
      <c r="AE3424" s="2"/>
      <c r="AF3424" s="2"/>
      <c r="AG3424" s="2"/>
      <c r="AH3424" s="2"/>
      <c r="AI3424" s="2"/>
      <c r="AJ3424" s="2"/>
      <c r="AK3424" s="2"/>
      <c r="AL3424" s="8"/>
      <c r="AN3424" s="2"/>
      <c r="AO3424" s="2"/>
      <c r="AP3424" s="2"/>
      <c r="AQ3424" s="2"/>
      <c r="AR3424" s="2"/>
      <c r="AS3424" s="2"/>
      <c r="AT3424" s="2"/>
      <c r="AU3424" s="8"/>
      <c r="AW3424" s="2"/>
      <c r="AX3424" s="2"/>
      <c r="AY3424" s="2"/>
      <c r="AZ3424" s="2"/>
      <c r="BA3424" s="2"/>
      <c r="BB3424" s="2"/>
      <c r="BC3424" s="2"/>
      <c r="BD3424" s="8"/>
      <c r="BF3424" s="2"/>
      <c r="BH3424" s="2"/>
      <c r="BJ3424" s="2"/>
      <c r="BK3424" s="2"/>
      <c r="BL3424" s="2"/>
      <c r="BM3424" s="8"/>
    </row>
    <row r="3425" spans="14:65" x14ac:dyDescent="0.25">
      <c r="N3425" s="39"/>
      <c r="O3425" s="2"/>
      <c r="P3425" s="2"/>
      <c r="Q3425" s="2"/>
      <c r="R3425" s="2"/>
      <c r="S3425" s="2"/>
      <c r="V3425" s="2"/>
      <c r="W3425" s="2"/>
      <c r="X3425" s="2"/>
      <c r="Y3425" s="2"/>
      <c r="Z3425" s="2"/>
      <c r="AA3425" s="2"/>
      <c r="AB3425" s="2"/>
      <c r="AC3425" s="8"/>
      <c r="AE3425" s="2"/>
      <c r="AF3425" s="2"/>
      <c r="AG3425" s="2"/>
      <c r="AH3425" s="2"/>
      <c r="AI3425" s="2"/>
      <c r="AJ3425" s="2"/>
      <c r="AK3425" s="2"/>
      <c r="AL3425" s="8"/>
      <c r="AN3425" s="2"/>
      <c r="AO3425" s="2"/>
      <c r="AP3425" s="2"/>
      <c r="AQ3425" s="2"/>
      <c r="AR3425" s="2"/>
      <c r="AS3425" s="2"/>
      <c r="AT3425" s="2"/>
      <c r="AU3425" s="8"/>
      <c r="AW3425" s="2"/>
      <c r="AX3425" s="2"/>
      <c r="AY3425" s="2"/>
      <c r="AZ3425" s="2"/>
      <c r="BA3425" s="2"/>
      <c r="BB3425" s="2"/>
      <c r="BC3425" s="2"/>
      <c r="BD3425" s="8"/>
      <c r="BF3425" s="2"/>
      <c r="BH3425" s="2"/>
      <c r="BJ3425" s="2"/>
      <c r="BK3425" s="2"/>
      <c r="BL3425" s="2"/>
      <c r="BM3425" s="8"/>
    </row>
    <row r="3426" spans="14:65" x14ac:dyDescent="0.25">
      <c r="N3426" s="39"/>
      <c r="O3426" s="2"/>
      <c r="P3426" s="2"/>
      <c r="Q3426" s="2"/>
      <c r="R3426" s="2"/>
      <c r="S3426" s="2"/>
      <c r="V3426" s="2"/>
      <c r="W3426" s="2"/>
      <c r="X3426" s="2"/>
      <c r="Y3426" s="2"/>
      <c r="Z3426" s="2"/>
      <c r="AA3426" s="2"/>
      <c r="AB3426" s="2"/>
      <c r="AC3426" s="8"/>
      <c r="AE3426" s="2"/>
      <c r="AF3426" s="2"/>
      <c r="AG3426" s="2"/>
      <c r="AH3426" s="2"/>
      <c r="AI3426" s="2"/>
      <c r="AJ3426" s="2"/>
      <c r="AK3426" s="2"/>
      <c r="AL3426" s="8"/>
      <c r="AN3426" s="2"/>
      <c r="AO3426" s="2"/>
      <c r="AP3426" s="2"/>
      <c r="AQ3426" s="2"/>
      <c r="AR3426" s="2"/>
      <c r="AS3426" s="2"/>
      <c r="AT3426" s="2"/>
      <c r="AU3426" s="8"/>
      <c r="AW3426" s="2"/>
      <c r="AX3426" s="2"/>
      <c r="AY3426" s="2"/>
      <c r="AZ3426" s="2"/>
      <c r="BA3426" s="2"/>
      <c r="BB3426" s="2"/>
      <c r="BC3426" s="2"/>
      <c r="BD3426" s="8"/>
      <c r="BF3426" s="2"/>
      <c r="BH3426" s="2"/>
      <c r="BJ3426" s="2"/>
      <c r="BK3426" s="2"/>
      <c r="BL3426" s="2"/>
      <c r="BM3426" s="8"/>
    </row>
    <row r="3427" spans="14:65" x14ac:dyDescent="0.25">
      <c r="N3427" s="39"/>
      <c r="O3427" s="2"/>
      <c r="P3427" s="2"/>
      <c r="Q3427" s="2"/>
      <c r="R3427" s="2"/>
      <c r="S3427" s="2"/>
      <c r="V3427" s="2"/>
      <c r="W3427" s="2"/>
      <c r="X3427" s="2"/>
      <c r="Y3427" s="2"/>
      <c r="Z3427" s="2"/>
      <c r="AA3427" s="2"/>
      <c r="AB3427" s="2"/>
      <c r="AC3427" s="8"/>
      <c r="AE3427" s="2"/>
      <c r="AF3427" s="2"/>
      <c r="AG3427" s="2"/>
      <c r="AH3427" s="2"/>
      <c r="AI3427" s="2"/>
      <c r="AJ3427" s="2"/>
      <c r="AK3427" s="2"/>
      <c r="AL3427" s="8"/>
      <c r="AN3427" s="2"/>
      <c r="AO3427" s="2"/>
      <c r="AP3427" s="2"/>
      <c r="AQ3427" s="2"/>
      <c r="AR3427" s="2"/>
      <c r="AS3427" s="2"/>
      <c r="AT3427" s="2"/>
      <c r="AU3427" s="8"/>
      <c r="AW3427" s="2"/>
      <c r="AX3427" s="2"/>
      <c r="AY3427" s="2"/>
      <c r="AZ3427" s="2"/>
      <c r="BA3427" s="2"/>
      <c r="BB3427" s="2"/>
      <c r="BC3427" s="2"/>
      <c r="BD3427" s="8"/>
      <c r="BF3427" s="2"/>
      <c r="BH3427" s="2"/>
      <c r="BJ3427" s="2"/>
      <c r="BK3427" s="2"/>
      <c r="BL3427" s="2"/>
      <c r="BM3427" s="8"/>
    </row>
    <row r="3428" spans="14:65" x14ac:dyDescent="0.25">
      <c r="N3428" s="39"/>
      <c r="O3428" s="2"/>
      <c r="P3428" s="2"/>
      <c r="Q3428" s="2"/>
      <c r="R3428" s="2"/>
      <c r="S3428" s="2"/>
      <c r="V3428" s="2"/>
      <c r="W3428" s="2"/>
      <c r="X3428" s="2"/>
      <c r="Y3428" s="2"/>
      <c r="Z3428" s="2"/>
      <c r="AA3428" s="2"/>
      <c r="AB3428" s="2"/>
      <c r="AC3428" s="8"/>
      <c r="AE3428" s="2"/>
      <c r="AF3428" s="2"/>
      <c r="AG3428" s="2"/>
      <c r="AH3428" s="2"/>
      <c r="AI3428" s="2"/>
      <c r="AJ3428" s="2"/>
      <c r="AK3428" s="2"/>
      <c r="AL3428" s="8"/>
      <c r="AN3428" s="2"/>
      <c r="AO3428" s="2"/>
      <c r="AP3428" s="2"/>
      <c r="AQ3428" s="2"/>
      <c r="AR3428" s="2"/>
      <c r="AS3428" s="2"/>
      <c r="AT3428" s="2"/>
      <c r="AU3428" s="8"/>
      <c r="AW3428" s="2"/>
      <c r="AX3428" s="2"/>
      <c r="AY3428" s="2"/>
      <c r="AZ3428" s="2"/>
      <c r="BA3428" s="2"/>
      <c r="BB3428" s="2"/>
      <c r="BC3428" s="2"/>
      <c r="BD3428" s="8"/>
      <c r="BF3428" s="2"/>
      <c r="BH3428" s="2"/>
      <c r="BJ3428" s="2"/>
      <c r="BK3428" s="2"/>
      <c r="BL3428" s="2"/>
      <c r="BM3428" s="8"/>
    </row>
    <row r="3429" spans="14:65" x14ac:dyDescent="0.25">
      <c r="N3429" s="39"/>
      <c r="O3429" s="2"/>
      <c r="P3429" s="2"/>
      <c r="Q3429" s="2"/>
      <c r="R3429" s="2"/>
      <c r="S3429" s="2"/>
      <c r="V3429" s="2"/>
      <c r="W3429" s="2"/>
      <c r="X3429" s="2"/>
      <c r="Y3429" s="2"/>
      <c r="Z3429" s="2"/>
      <c r="AA3429" s="2"/>
      <c r="AB3429" s="2"/>
      <c r="AC3429" s="8"/>
      <c r="AE3429" s="2"/>
      <c r="AF3429" s="2"/>
      <c r="AG3429" s="2"/>
      <c r="AH3429" s="2"/>
      <c r="AI3429" s="2"/>
      <c r="AJ3429" s="2"/>
      <c r="AK3429" s="2"/>
      <c r="AL3429" s="8"/>
      <c r="AN3429" s="2"/>
      <c r="AO3429" s="2"/>
      <c r="AP3429" s="2"/>
      <c r="AQ3429" s="2"/>
      <c r="AR3429" s="2"/>
      <c r="AS3429" s="2"/>
      <c r="AT3429" s="2"/>
      <c r="AU3429" s="8"/>
      <c r="AW3429" s="2"/>
      <c r="AX3429" s="2"/>
      <c r="AY3429" s="2"/>
      <c r="AZ3429" s="2"/>
      <c r="BA3429" s="2"/>
      <c r="BB3429" s="2"/>
      <c r="BC3429" s="2"/>
      <c r="BD3429" s="8"/>
      <c r="BF3429" s="2"/>
      <c r="BH3429" s="2"/>
      <c r="BJ3429" s="2"/>
      <c r="BK3429" s="2"/>
      <c r="BL3429" s="2"/>
      <c r="BM3429" s="8"/>
    </row>
    <row r="3430" spans="14:65" x14ac:dyDescent="0.25">
      <c r="N3430" s="39"/>
      <c r="O3430" s="2"/>
      <c r="P3430" s="2"/>
      <c r="Q3430" s="2"/>
      <c r="R3430" s="2"/>
      <c r="S3430" s="2"/>
      <c r="V3430" s="2"/>
      <c r="W3430" s="2"/>
      <c r="X3430" s="2"/>
      <c r="Y3430" s="2"/>
      <c r="Z3430" s="2"/>
      <c r="AA3430" s="2"/>
      <c r="AB3430" s="2"/>
      <c r="AC3430" s="8"/>
      <c r="AE3430" s="2"/>
      <c r="AF3430" s="2"/>
      <c r="AG3430" s="2"/>
      <c r="AH3430" s="2"/>
      <c r="AI3430" s="2"/>
      <c r="AJ3430" s="2"/>
      <c r="AK3430" s="2"/>
      <c r="AL3430" s="8"/>
      <c r="AN3430" s="2"/>
      <c r="AO3430" s="2"/>
      <c r="AP3430" s="2"/>
      <c r="AQ3430" s="2"/>
      <c r="AR3430" s="2"/>
      <c r="AS3430" s="2"/>
      <c r="AT3430" s="2"/>
      <c r="AU3430" s="8"/>
      <c r="AW3430" s="2"/>
      <c r="AX3430" s="2"/>
      <c r="AY3430" s="2"/>
      <c r="AZ3430" s="2"/>
      <c r="BA3430" s="2"/>
      <c r="BB3430" s="2"/>
      <c r="BC3430" s="2"/>
      <c r="BD3430" s="8"/>
      <c r="BF3430" s="2"/>
      <c r="BH3430" s="2"/>
      <c r="BJ3430" s="2"/>
      <c r="BK3430" s="2"/>
      <c r="BL3430" s="2"/>
      <c r="BM3430" s="8"/>
    </row>
    <row r="3431" spans="14:65" x14ac:dyDescent="0.25">
      <c r="N3431" s="39"/>
      <c r="O3431" s="2"/>
      <c r="P3431" s="2"/>
      <c r="Q3431" s="2"/>
      <c r="R3431" s="2"/>
      <c r="S3431" s="2"/>
      <c r="V3431" s="2"/>
      <c r="W3431" s="2"/>
      <c r="X3431" s="2"/>
      <c r="Y3431" s="2"/>
      <c r="Z3431" s="2"/>
      <c r="AA3431" s="2"/>
      <c r="AB3431" s="2"/>
      <c r="AC3431" s="8"/>
      <c r="AE3431" s="2"/>
      <c r="AF3431" s="2"/>
      <c r="AG3431" s="2"/>
      <c r="AH3431" s="2"/>
      <c r="AI3431" s="2"/>
      <c r="AJ3431" s="2"/>
      <c r="AK3431" s="2"/>
      <c r="AL3431" s="8"/>
      <c r="AN3431" s="2"/>
      <c r="AO3431" s="2"/>
      <c r="AP3431" s="2"/>
      <c r="AQ3431" s="2"/>
      <c r="AR3431" s="2"/>
      <c r="AS3431" s="2"/>
      <c r="AT3431" s="2"/>
      <c r="AU3431" s="8"/>
      <c r="AW3431" s="2"/>
      <c r="AX3431" s="2"/>
      <c r="AY3431" s="2"/>
      <c r="AZ3431" s="2"/>
      <c r="BA3431" s="2"/>
      <c r="BB3431" s="2"/>
      <c r="BC3431" s="2"/>
      <c r="BD3431" s="8"/>
      <c r="BF3431" s="2"/>
      <c r="BH3431" s="2"/>
      <c r="BJ3431" s="2"/>
      <c r="BK3431" s="2"/>
      <c r="BL3431" s="2"/>
      <c r="BM3431" s="8"/>
    </row>
    <row r="3432" spans="14:65" x14ac:dyDescent="0.25">
      <c r="N3432" s="39"/>
      <c r="O3432" s="2"/>
      <c r="P3432" s="2"/>
      <c r="Q3432" s="2"/>
      <c r="R3432" s="2"/>
      <c r="S3432" s="2"/>
      <c r="V3432" s="2"/>
      <c r="W3432" s="2"/>
      <c r="X3432" s="2"/>
      <c r="Y3432" s="2"/>
      <c r="Z3432" s="2"/>
      <c r="AA3432" s="2"/>
      <c r="AB3432" s="2"/>
      <c r="AC3432" s="8"/>
      <c r="AE3432" s="2"/>
      <c r="AF3432" s="2"/>
      <c r="AG3432" s="2"/>
      <c r="AH3432" s="2"/>
      <c r="AI3432" s="2"/>
      <c r="AJ3432" s="2"/>
      <c r="AK3432" s="2"/>
      <c r="AL3432" s="8"/>
      <c r="AN3432" s="2"/>
      <c r="AO3432" s="2"/>
      <c r="AP3432" s="2"/>
      <c r="AQ3432" s="2"/>
      <c r="AR3432" s="2"/>
      <c r="AS3432" s="2"/>
      <c r="AT3432" s="2"/>
      <c r="AU3432" s="8"/>
      <c r="AW3432" s="2"/>
      <c r="AX3432" s="2"/>
      <c r="AY3432" s="2"/>
      <c r="AZ3432" s="2"/>
      <c r="BA3432" s="2"/>
      <c r="BB3432" s="2"/>
      <c r="BC3432" s="2"/>
      <c r="BD3432" s="8"/>
      <c r="BF3432" s="2"/>
      <c r="BH3432" s="2"/>
      <c r="BJ3432" s="2"/>
      <c r="BK3432" s="2"/>
      <c r="BL3432" s="2"/>
      <c r="BM3432" s="8"/>
    </row>
    <row r="3433" spans="14:65" x14ac:dyDescent="0.25">
      <c r="N3433" s="39"/>
      <c r="O3433" s="2"/>
      <c r="P3433" s="2"/>
      <c r="Q3433" s="2"/>
      <c r="R3433" s="2"/>
      <c r="S3433" s="2"/>
      <c r="V3433" s="2"/>
      <c r="W3433" s="2"/>
      <c r="X3433" s="2"/>
      <c r="Y3433" s="2"/>
      <c r="Z3433" s="2"/>
      <c r="AA3433" s="2"/>
      <c r="AB3433" s="2"/>
      <c r="AC3433" s="8"/>
      <c r="AE3433" s="2"/>
      <c r="AF3433" s="2"/>
      <c r="AG3433" s="2"/>
      <c r="AH3433" s="2"/>
      <c r="AI3433" s="2"/>
      <c r="AJ3433" s="2"/>
      <c r="AK3433" s="2"/>
      <c r="AL3433" s="8"/>
      <c r="AN3433" s="2"/>
      <c r="AO3433" s="2"/>
      <c r="AP3433" s="2"/>
      <c r="AQ3433" s="2"/>
      <c r="AR3433" s="2"/>
      <c r="AS3433" s="2"/>
      <c r="AT3433" s="2"/>
      <c r="AU3433" s="8"/>
      <c r="AW3433" s="2"/>
      <c r="AX3433" s="2"/>
      <c r="AY3433" s="2"/>
      <c r="AZ3433" s="2"/>
      <c r="BA3433" s="2"/>
      <c r="BB3433" s="2"/>
      <c r="BC3433" s="2"/>
      <c r="BD3433" s="8"/>
      <c r="BF3433" s="2"/>
      <c r="BH3433" s="2"/>
      <c r="BJ3433" s="2"/>
      <c r="BK3433" s="2"/>
      <c r="BL3433" s="2"/>
      <c r="BM3433" s="8"/>
    </row>
    <row r="3434" spans="14:65" x14ac:dyDescent="0.25">
      <c r="N3434" s="39"/>
      <c r="O3434" s="2"/>
      <c r="P3434" s="2"/>
      <c r="Q3434" s="2"/>
      <c r="R3434" s="2"/>
      <c r="S3434" s="2"/>
      <c r="V3434" s="2"/>
      <c r="W3434" s="2"/>
      <c r="X3434" s="2"/>
      <c r="Y3434" s="2"/>
      <c r="Z3434" s="2"/>
      <c r="AA3434" s="2"/>
      <c r="AB3434" s="2"/>
      <c r="AC3434" s="8"/>
      <c r="AE3434" s="2"/>
      <c r="AF3434" s="2"/>
      <c r="AG3434" s="2"/>
      <c r="AH3434" s="2"/>
      <c r="AI3434" s="2"/>
      <c r="AJ3434" s="2"/>
      <c r="AK3434" s="2"/>
      <c r="AL3434" s="8"/>
      <c r="AN3434" s="2"/>
      <c r="AO3434" s="2"/>
      <c r="AP3434" s="2"/>
      <c r="AQ3434" s="2"/>
      <c r="AR3434" s="2"/>
      <c r="AS3434" s="2"/>
      <c r="AT3434" s="2"/>
      <c r="AU3434" s="8"/>
      <c r="AW3434" s="2"/>
      <c r="AX3434" s="2"/>
      <c r="AY3434" s="2"/>
      <c r="AZ3434" s="2"/>
      <c r="BA3434" s="2"/>
      <c r="BB3434" s="2"/>
      <c r="BC3434" s="2"/>
      <c r="BD3434" s="8"/>
      <c r="BF3434" s="2"/>
      <c r="BH3434" s="2"/>
      <c r="BJ3434" s="2"/>
      <c r="BK3434" s="2"/>
      <c r="BL3434" s="2"/>
      <c r="BM3434" s="8"/>
    </row>
    <row r="3435" spans="14:65" x14ac:dyDescent="0.25">
      <c r="N3435" s="39"/>
      <c r="O3435" s="2"/>
      <c r="P3435" s="2"/>
      <c r="Q3435" s="2"/>
      <c r="R3435" s="2"/>
      <c r="S3435" s="2"/>
      <c r="V3435" s="2"/>
      <c r="W3435" s="2"/>
      <c r="X3435" s="2"/>
      <c r="Y3435" s="2"/>
      <c r="Z3435" s="2"/>
      <c r="AA3435" s="2"/>
      <c r="AB3435" s="2"/>
      <c r="AC3435" s="8"/>
      <c r="AE3435" s="2"/>
      <c r="AF3435" s="2"/>
      <c r="AG3435" s="2"/>
      <c r="AH3435" s="2"/>
      <c r="AI3435" s="2"/>
      <c r="AJ3435" s="2"/>
      <c r="AK3435" s="2"/>
      <c r="AL3435" s="8"/>
      <c r="AN3435" s="2"/>
      <c r="AO3435" s="2"/>
      <c r="AP3435" s="2"/>
      <c r="AQ3435" s="2"/>
      <c r="AR3435" s="2"/>
      <c r="AS3435" s="2"/>
      <c r="AT3435" s="2"/>
      <c r="AU3435" s="8"/>
      <c r="AW3435" s="2"/>
      <c r="AX3435" s="2"/>
      <c r="AY3435" s="2"/>
      <c r="AZ3435" s="2"/>
      <c r="BA3435" s="2"/>
      <c r="BB3435" s="2"/>
      <c r="BC3435" s="2"/>
      <c r="BD3435" s="8"/>
      <c r="BF3435" s="2"/>
      <c r="BH3435" s="2"/>
      <c r="BJ3435" s="2"/>
      <c r="BK3435" s="2"/>
      <c r="BL3435" s="2"/>
      <c r="BM3435" s="8"/>
    </row>
    <row r="3436" spans="14:65" x14ac:dyDescent="0.25">
      <c r="N3436" s="39"/>
      <c r="O3436" s="2"/>
      <c r="P3436" s="2"/>
      <c r="Q3436" s="2"/>
      <c r="R3436" s="2"/>
      <c r="S3436" s="2"/>
      <c r="V3436" s="2"/>
      <c r="W3436" s="2"/>
      <c r="X3436" s="2"/>
      <c r="Y3436" s="2"/>
      <c r="Z3436" s="2"/>
      <c r="AA3436" s="2"/>
      <c r="AB3436" s="2"/>
      <c r="AC3436" s="8"/>
      <c r="AE3436" s="2"/>
      <c r="AF3436" s="2"/>
      <c r="AG3436" s="2"/>
      <c r="AH3436" s="2"/>
      <c r="AI3436" s="2"/>
      <c r="AJ3436" s="2"/>
      <c r="AK3436" s="2"/>
      <c r="AL3436" s="8"/>
      <c r="AN3436" s="2"/>
      <c r="AO3436" s="2"/>
      <c r="AP3436" s="2"/>
      <c r="AQ3436" s="2"/>
      <c r="AR3436" s="2"/>
      <c r="AS3436" s="2"/>
      <c r="AT3436" s="2"/>
      <c r="AU3436" s="8"/>
      <c r="AW3436" s="2"/>
      <c r="AX3436" s="2"/>
      <c r="AY3436" s="2"/>
      <c r="AZ3436" s="2"/>
      <c r="BA3436" s="2"/>
      <c r="BB3436" s="2"/>
      <c r="BC3436" s="2"/>
      <c r="BD3436" s="8"/>
      <c r="BF3436" s="2"/>
      <c r="BH3436" s="2"/>
      <c r="BJ3436" s="2"/>
      <c r="BK3436" s="2"/>
      <c r="BL3436" s="2"/>
      <c r="BM3436" s="8"/>
    </row>
    <row r="3437" spans="14:65" x14ac:dyDescent="0.25">
      <c r="N3437" s="39"/>
      <c r="O3437" s="2"/>
      <c r="P3437" s="2"/>
      <c r="Q3437" s="2"/>
      <c r="R3437" s="2"/>
      <c r="S3437" s="2"/>
      <c r="V3437" s="2"/>
      <c r="W3437" s="2"/>
      <c r="X3437" s="2"/>
      <c r="Y3437" s="2"/>
      <c r="Z3437" s="2"/>
      <c r="AA3437" s="2"/>
      <c r="AB3437" s="2"/>
      <c r="AC3437" s="8"/>
      <c r="AE3437" s="2"/>
      <c r="AF3437" s="2"/>
      <c r="AG3437" s="2"/>
      <c r="AH3437" s="2"/>
      <c r="AI3437" s="2"/>
      <c r="AJ3437" s="2"/>
      <c r="AK3437" s="2"/>
      <c r="AL3437" s="8"/>
      <c r="AN3437" s="2"/>
      <c r="AO3437" s="2"/>
      <c r="AP3437" s="2"/>
      <c r="AQ3437" s="2"/>
      <c r="AR3437" s="2"/>
      <c r="AS3437" s="2"/>
      <c r="AT3437" s="2"/>
      <c r="AU3437" s="8"/>
      <c r="AW3437" s="2"/>
      <c r="AX3437" s="2"/>
      <c r="AY3437" s="2"/>
      <c r="AZ3437" s="2"/>
      <c r="BA3437" s="2"/>
      <c r="BB3437" s="2"/>
      <c r="BC3437" s="2"/>
      <c r="BD3437" s="8"/>
      <c r="BF3437" s="2"/>
      <c r="BH3437" s="2"/>
      <c r="BJ3437" s="2"/>
      <c r="BK3437" s="2"/>
      <c r="BL3437" s="2"/>
      <c r="BM3437" s="8"/>
    </row>
    <row r="3438" spans="14:65" x14ac:dyDescent="0.25">
      <c r="N3438" s="39"/>
      <c r="O3438" s="2"/>
      <c r="P3438" s="2"/>
      <c r="Q3438" s="2"/>
      <c r="R3438" s="2"/>
      <c r="S3438" s="2"/>
      <c r="V3438" s="2"/>
      <c r="W3438" s="2"/>
      <c r="X3438" s="2"/>
      <c r="Y3438" s="2"/>
      <c r="Z3438" s="2"/>
      <c r="AA3438" s="2"/>
      <c r="AB3438" s="2"/>
      <c r="AC3438" s="8"/>
      <c r="AE3438" s="2"/>
      <c r="AF3438" s="2"/>
      <c r="AG3438" s="2"/>
      <c r="AH3438" s="2"/>
      <c r="AI3438" s="2"/>
      <c r="AJ3438" s="2"/>
      <c r="AK3438" s="2"/>
      <c r="AL3438" s="8"/>
      <c r="AN3438" s="2"/>
      <c r="AO3438" s="2"/>
      <c r="AP3438" s="2"/>
      <c r="AQ3438" s="2"/>
      <c r="AR3438" s="2"/>
      <c r="AS3438" s="2"/>
      <c r="AT3438" s="2"/>
      <c r="AU3438" s="8"/>
      <c r="AW3438" s="2"/>
      <c r="AX3438" s="2"/>
      <c r="AY3438" s="2"/>
      <c r="AZ3438" s="2"/>
      <c r="BA3438" s="2"/>
      <c r="BB3438" s="2"/>
      <c r="BC3438" s="2"/>
      <c r="BD3438" s="8"/>
      <c r="BF3438" s="2"/>
      <c r="BH3438" s="2"/>
      <c r="BJ3438" s="2"/>
      <c r="BK3438" s="2"/>
      <c r="BL3438" s="2"/>
      <c r="BM3438" s="8"/>
    </row>
    <row r="3439" spans="14:65" x14ac:dyDescent="0.25">
      <c r="N3439" s="39"/>
      <c r="O3439" s="2"/>
      <c r="P3439" s="2"/>
      <c r="Q3439" s="2"/>
      <c r="R3439" s="2"/>
      <c r="S3439" s="2"/>
      <c r="V3439" s="2"/>
      <c r="W3439" s="2"/>
      <c r="X3439" s="2"/>
      <c r="Y3439" s="2"/>
      <c r="Z3439" s="2"/>
      <c r="AA3439" s="2"/>
      <c r="AB3439" s="2"/>
      <c r="AC3439" s="8"/>
      <c r="AE3439" s="2"/>
      <c r="AF3439" s="2"/>
      <c r="AG3439" s="2"/>
      <c r="AH3439" s="2"/>
      <c r="AI3439" s="2"/>
      <c r="AJ3439" s="2"/>
      <c r="AK3439" s="2"/>
      <c r="AL3439" s="8"/>
      <c r="AN3439" s="2"/>
      <c r="AO3439" s="2"/>
      <c r="AP3439" s="2"/>
      <c r="AQ3439" s="2"/>
      <c r="AR3439" s="2"/>
      <c r="AS3439" s="2"/>
      <c r="AT3439" s="2"/>
      <c r="AU3439" s="8"/>
      <c r="AW3439" s="2"/>
      <c r="AX3439" s="2"/>
      <c r="AY3439" s="2"/>
      <c r="AZ3439" s="2"/>
      <c r="BA3439" s="2"/>
      <c r="BB3439" s="2"/>
      <c r="BC3439" s="2"/>
      <c r="BD3439" s="8"/>
      <c r="BF3439" s="2"/>
      <c r="BH3439" s="2"/>
      <c r="BJ3439" s="2"/>
      <c r="BK3439" s="2"/>
      <c r="BL3439" s="2"/>
      <c r="BM3439" s="8"/>
    </row>
    <row r="3440" spans="14:65" x14ac:dyDescent="0.25">
      <c r="N3440" s="39"/>
      <c r="O3440" s="2"/>
      <c r="P3440" s="2"/>
      <c r="Q3440" s="2"/>
      <c r="R3440" s="2"/>
      <c r="S3440" s="2"/>
      <c r="V3440" s="2"/>
      <c r="W3440" s="2"/>
      <c r="X3440" s="2"/>
      <c r="Y3440" s="2"/>
      <c r="Z3440" s="2"/>
      <c r="AA3440" s="2"/>
      <c r="AB3440" s="2"/>
      <c r="AC3440" s="8"/>
      <c r="AE3440" s="2"/>
      <c r="AF3440" s="2"/>
      <c r="AG3440" s="2"/>
      <c r="AH3440" s="2"/>
      <c r="AI3440" s="2"/>
      <c r="AJ3440" s="2"/>
      <c r="AK3440" s="2"/>
      <c r="AL3440" s="8"/>
      <c r="AN3440" s="2"/>
      <c r="AO3440" s="2"/>
      <c r="AP3440" s="2"/>
      <c r="AQ3440" s="2"/>
      <c r="AR3440" s="2"/>
      <c r="AS3440" s="2"/>
      <c r="AT3440" s="2"/>
      <c r="AU3440" s="8"/>
      <c r="AW3440" s="2"/>
      <c r="AX3440" s="2"/>
      <c r="AY3440" s="2"/>
      <c r="AZ3440" s="2"/>
      <c r="BA3440" s="2"/>
      <c r="BB3440" s="2"/>
      <c r="BC3440" s="2"/>
      <c r="BD3440" s="8"/>
      <c r="BF3440" s="2"/>
      <c r="BH3440" s="2"/>
      <c r="BJ3440" s="2"/>
      <c r="BK3440" s="2"/>
      <c r="BL3440" s="2"/>
      <c r="BM3440" s="8"/>
    </row>
    <row r="3441" spans="14:65" x14ac:dyDescent="0.25">
      <c r="N3441" s="39"/>
      <c r="O3441" s="2"/>
      <c r="P3441" s="2"/>
      <c r="Q3441" s="2"/>
      <c r="R3441" s="2"/>
      <c r="S3441" s="2"/>
      <c r="V3441" s="2"/>
      <c r="W3441" s="2"/>
      <c r="X3441" s="2"/>
      <c r="Y3441" s="2"/>
      <c r="Z3441" s="2"/>
      <c r="AA3441" s="2"/>
      <c r="AB3441" s="2"/>
      <c r="AC3441" s="8"/>
      <c r="AE3441" s="2"/>
      <c r="AF3441" s="2"/>
      <c r="AG3441" s="2"/>
      <c r="AH3441" s="2"/>
      <c r="AI3441" s="2"/>
      <c r="AJ3441" s="2"/>
      <c r="AK3441" s="2"/>
      <c r="AL3441" s="8"/>
      <c r="AN3441" s="2"/>
      <c r="AO3441" s="2"/>
      <c r="AP3441" s="2"/>
      <c r="AQ3441" s="2"/>
      <c r="AR3441" s="2"/>
      <c r="AS3441" s="2"/>
      <c r="AT3441" s="2"/>
      <c r="AU3441" s="8"/>
      <c r="AW3441" s="2"/>
      <c r="AX3441" s="2"/>
      <c r="AY3441" s="2"/>
      <c r="AZ3441" s="2"/>
      <c r="BA3441" s="2"/>
      <c r="BB3441" s="2"/>
      <c r="BC3441" s="2"/>
      <c r="BD3441" s="8"/>
      <c r="BF3441" s="2"/>
      <c r="BH3441" s="2"/>
      <c r="BJ3441" s="2"/>
      <c r="BK3441" s="2"/>
      <c r="BL3441" s="2"/>
      <c r="BM3441" s="8"/>
    </row>
    <row r="3442" spans="14:65" x14ac:dyDescent="0.25">
      <c r="N3442" s="39"/>
      <c r="O3442" s="2"/>
      <c r="P3442" s="2"/>
      <c r="Q3442" s="2"/>
      <c r="R3442" s="2"/>
      <c r="S3442" s="2"/>
      <c r="V3442" s="2"/>
      <c r="W3442" s="2"/>
      <c r="X3442" s="2"/>
      <c r="Y3442" s="2"/>
      <c r="Z3442" s="2"/>
      <c r="AA3442" s="2"/>
      <c r="AB3442" s="2"/>
      <c r="AC3442" s="8"/>
      <c r="AE3442" s="2"/>
      <c r="AF3442" s="2"/>
      <c r="AG3442" s="2"/>
      <c r="AH3442" s="2"/>
      <c r="AI3442" s="2"/>
      <c r="AJ3442" s="2"/>
      <c r="AK3442" s="2"/>
      <c r="AL3442" s="8"/>
      <c r="AN3442" s="2"/>
      <c r="AO3442" s="2"/>
      <c r="AP3442" s="2"/>
      <c r="AQ3442" s="2"/>
      <c r="AR3442" s="2"/>
      <c r="AS3442" s="2"/>
      <c r="AT3442" s="2"/>
      <c r="AU3442" s="8"/>
      <c r="AW3442" s="2"/>
      <c r="AX3442" s="2"/>
      <c r="AY3442" s="2"/>
      <c r="AZ3442" s="2"/>
      <c r="BA3442" s="2"/>
      <c r="BB3442" s="2"/>
      <c r="BC3442" s="2"/>
      <c r="BD3442" s="8"/>
      <c r="BF3442" s="2"/>
      <c r="BH3442" s="2"/>
      <c r="BJ3442" s="2"/>
      <c r="BK3442" s="2"/>
      <c r="BL3442" s="2"/>
      <c r="BM3442" s="8"/>
    </row>
    <row r="3443" spans="14:65" x14ac:dyDescent="0.25">
      <c r="N3443" s="39"/>
      <c r="O3443" s="2"/>
      <c r="P3443" s="2"/>
      <c r="Q3443" s="2"/>
      <c r="R3443" s="2"/>
      <c r="S3443" s="2"/>
      <c r="V3443" s="2"/>
      <c r="W3443" s="2"/>
      <c r="X3443" s="2"/>
      <c r="Y3443" s="2"/>
      <c r="Z3443" s="2"/>
      <c r="AA3443" s="2"/>
      <c r="AB3443" s="2"/>
      <c r="AC3443" s="8"/>
      <c r="AE3443" s="2"/>
      <c r="AF3443" s="2"/>
      <c r="AG3443" s="2"/>
      <c r="AH3443" s="2"/>
      <c r="AI3443" s="2"/>
      <c r="AJ3443" s="2"/>
      <c r="AK3443" s="2"/>
      <c r="AL3443" s="8"/>
      <c r="AN3443" s="2"/>
      <c r="AO3443" s="2"/>
      <c r="AP3443" s="2"/>
      <c r="AQ3443" s="2"/>
      <c r="AR3443" s="2"/>
      <c r="AS3443" s="2"/>
      <c r="AT3443" s="2"/>
      <c r="AU3443" s="8"/>
      <c r="AW3443" s="2"/>
      <c r="AX3443" s="2"/>
      <c r="AY3443" s="2"/>
      <c r="AZ3443" s="2"/>
      <c r="BA3443" s="2"/>
      <c r="BB3443" s="2"/>
      <c r="BC3443" s="2"/>
      <c r="BD3443" s="8"/>
      <c r="BF3443" s="2"/>
      <c r="BH3443" s="2"/>
      <c r="BJ3443" s="2"/>
      <c r="BK3443" s="2"/>
      <c r="BL3443" s="2"/>
      <c r="BM3443" s="8"/>
    </row>
    <row r="3444" spans="14:65" x14ac:dyDescent="0.25">
      <c r="N3444" s="39"/>
      <c r="O3444" s="2"/>
      <c r="P3444" s="2"/>
      <c r="Q3444" s="2"/>
      <c r="R3444" s="2"/>
      <c r="S3444" s="2"/>
      <c r="V3444" s="2"/>
      <c r="W3444" s="2"/>
      <c r="X3444" s="2"/>
      <c r="Y3444" s="2"/>
      <c r="Z3444" s="2"/>
      <c r="AA3444" s="2"/>
      <c r="AB3444" s="2"/>
      <c r="AC3444" s="8"/>
      <c r="AE3444" s="2"/>
      <c r="AF3444" s="2"/>
      <c r="AG3444" s="2"/>
      <c r="AH3444" s="2"/>
      <c r="AI3444" s="2"/>
      <c r="AJ3444" s="2"/>
      <c r="AK3444" s="2"/>
      <c r="AL3444" s="8"/>
      <c r="AN3444" s="2"/>
      <c r="AO3444" s="2"/>
      <c r="AP3444" s="2"/>
      <c r="AQ3444" s="2"/>
      <c r="AR3444" s="2"/>
      <c r="AS3444" s="2"/>
      <c r="AT3444" s="2"/>
      <c r="AU3444" s="8"/>
      <c r="AW3444" s="2"/>
      <c r="AX3444" s="2"/>
      <c r="AY3444" s="2"/>
      <c r="AZ3444" s="2"/>
      <c r="BA3444" s="2"/>
      <c r="BB3444" s="2"/>
      <c r="BC3444" s="2"/>
      <c r="BD3444" s="8"/>
      <c r="BF3444" s="2"/>
      <c r="BH3444" s="2"/>
      <c r="BJ3444" s="2"/>
      <c r="BK3444" s="2"/>
      <c r="BL3444" s="2"/>
      <c r="BM3444" s="8"/>
    </row>
    <row r="3445" spans="14:65" x14ac:dyDescent="0.25">
      <c r="N3445" s="39"/>
      <c r="O3445" s="2"/>
      <c r="P3445" s="2"/>
      <c r="Q3445" s="2"/>
      <c r="R3445" s="2"/>
      <c r="S3445" s="2"/>
      <c r="V3445" s="2"/>
      <c r="W3445" s="2"/>
      <c r="X3445" s="2"/>
      <c r="Y3445" s="2"/>
      <c r="Z3445" s="2"/>
      <c r="AA3445" s="2"/>
      <c r="AB3445" s="2"/>
      <c r="AC3445" s="8"/>
      <c r="AE3445" s="2"/>
      <c r="AF3445" s="2"/>
      <c r="AG3445" s="2"/>
      <c r="AH3445" s="2"/>
      <c r="AI3445" s="2"/>
      <c r="AJ3445" s="2"/>
      <c r="AK3445" s="2"/>
      <c r="AL3445" s="8"/>
      <c r="AN3445" s="2"/>
      <c r="AO3445" s="2"/>
      <c r="AP3445" s="2"/>
      <c r="AQ3445" s="2"/>
      <c r="AR3445" s="2"/>
      <c r="AS3445" s="2"/>
      <c r="AT3445" s="2"/>
      <c r="AU3445" s="8"/>
      <c r="AW3445" s="2"/>
      <c r="AX3445" s="2"/>
      <c r="AY3445" s="2"/>
      <c r="AZ3445" s="2"/>
      <c r="BA3445" s="2"/>
      <c r="BB3445" s="2"/>
      <c r="BC3445" s="2"/>
      <c r="BD3445" s="8"/>
      <c r="BF3445" s="2"/>
      <c r="BH3445" s="2"/>
      <c r="BJ3445" s="2"/>
      <c r="BK3445" s="2"/>
      <c r="BL3445" s="2"/>
      <c r="BM3445" s="8"/>
    </row>
    <row r="3446" spans="14:65" x14ac:dyDescent="0.25">
      <c r="N3446" s="39"/>
      <c r="O3446" s="2"/>
      <c r="P3446" s="2"/>
      <c r="Q3446" s="2"/>
      <c r="R3446" s="2"/>
      <c r="S3446" s="2"/>
      <c r="V3446" s="2"/>
      <c r="W3446" s="2"/>
      <c r="X3446" s="2"/>
      <c r="Y3446" s="2"/>
      <c r="Z3446" s="2"/>
      <c r="AA3446" s="2"/>
      <c r="AB3446" s="2"/>
      <c r="AC3446" s="8"/>
      <c r="AE3446" s="2"/>
      <c r="AF3446" s="2"/>
      <c r="AG3446" s="2"/>
      <c r="AH3446" s="2"/>
      <c r="AI3446" s="2"/>
      <c r="AJ3446" s="2"/>
      <c r="AK3446" s="2"/>
      <c r="AL3446" s="8"/>
      <c r="AN3446" s="2"/>
      <c r="AO3446" s="2"/>
      <c r="AP3446" s="2"/>
      <c r="AQ3446" s="2"/>
      <c r="AR3446" s="2"/>
      <c r="AS3446" s="2"/>
      <c r="AT3446" s="2"/>
      <c r="AU3446" s="8"/>
      <c r="AW3446" s="2"/>
      <c r="AX3446" s="2"/>
      <c r="AY3446" s="2"/>
      <c r="AZ3446" s="2"/>
      <c r="BA3446" s="2"/>
      <c r="BB3446" s="2"/>
      <c r="BC3446" s="2"/>
      <c r="BD3446" s="8"/>
      <c r="BF3446" s="2"/>
      <c r="BH3446" s="2"/>
      <c r="BJ3446" s="2"/>
      <c r="BK3446" s="2"/>
      <c r="BL3446" s="2"/>
      <c r="BM3446" s="8"/>
    </row>
    <row r="3447" spans="14:65" x14ac:dyDescent="0.25">
      <c r="N3447" s="39"/>
      <c r="O3447" s="2"/>
      <c r="P3447" s="2"/>
      <c r="Q3447" s="2"/>
      <c r="R3447" s="2"/>
      <c r="S3447" s="2"/>
      <c r="V3447" s="2"/>
      <c r="W3447" s="2"/>
      <c r="X3447" s="2"/>
      <c r="Y3447" s="2"/>
      <c r="Z3447" s="2"/>
      <c r="AA3447" s="2"/>
      <c r="AB3447" s="2"/>
      <c r="AC3447" s="8"/>
      <c r="AE3447" s="2"/>
      <c r="AF3447" s="2"/>
      <c r="AG3447" s="2"/>
      <c r="AH3447" s="2"/>
      <c r="AI3447" s="2"/>
      <c r="AJ3447" s="2"/>
      <c r="AK3447" s="2"/>
      <c r="AL3447" s="8"/>
      <c r="AN3447" s="2"/>
      <c r="AO3447" s="2"/>
      <c r="AP3447" s="2"/>
      <c r="AQ3447" s="2"/>
      <c r="AR3447" s="2"/>
      <c r="AS3447" s="2"/>
      <c r="AT3447" s="2"/>
      <c r="AU3447" s="8"/>
      <c r="AW3447" s="2"/>
      <c r="AX3447" s="2"/>
      <c r="AY3447" s="2"/>
      <c r="AZ3447" s="2"/>
      <c r="BA3447" s="2"/>
      <c r="BB3447" s="2"/>
      <c r="BC3447" s="2"/>
      <c r="BD3447" s="8"/>
      <c r="BF3447" s="2"/>
      <c r="BH3447" s="2"/>
      <c r="BJ3447" s="2"/>
      <c r="BK3447" s="2"/>
      <c r="BL3447" s="2"/>
      <c r="BM3447" s="8"/>
    </row>
    <row r="3448" spans="14:65" x14ac:dyDescent="0.25">
      <c r="N3448" s="39"/>
      <c r="O3448" s="2"/>
      <c r="P3448" s="2"/>
      <c r="Q3448" s="2"/>
      <c r="R3448" s="2"/>
      <c r="S3448" s="2"/>
      <c r="V3448" s="2"/>
      <c r="W3448" s="2"/>
      <c r="X3448" s="2"/>
      <c r="Y3448" s="2"/>
      <c r="Z3448" s="2"/>
      <c r="AA3448" s="2"/>
      <c r="AB3448" s="2"/>
      <c r="AC3448" s="8"/>
      <c r="AE3448" s="2"/>
      <c r="AF3448" s="2"/>
      <c r="AG3448" s="2"/>
      <c r="AH3448" s="2"/>
      <c r="AI3448" s="2"/>
      <c r="AJ3448" s="2"/>
      <c r="AK3448" s="2"/>
      <c r="AL3448" s="8"/>
      <c r="AN3448" s="2"/>
      <c r="AO3448" s="2"/>
      <c r="AP3448" s="2"/>
      <c r="AQ3448" s="2"/>
      <c r="AR3448" s="2"/>
      <c r="AS3448" s="2"/>
      <c r="AT3448" s="2"/>
      <c r="AU3448" s="8"/>
      <c r="AW3448" s="2"/>
      <c r="AX3448" s="2"/>
      <c r="AY3448" s="2"/>
      <c r="AZ3448" s="2"/>
      <c r="BA3448" s="2"/>
      <c r="BB3448" s="2"/>
      <c r="BC3448" s="2"/>
      <c r="BD3448" s="8"/>
      <c r="BF3448" s="2"/>
      <c r="BH3448" s="2"/>
      <c r="BJ3448" s="2"/>
      <c r="BK3448" s="2"/>
      <c r="BL3448" s="2"/>
      <c r="BM3448" s="8"/>
    </row>
    <row r="3449" spans="14:65" x14ac:dyDescent="0.25">
      <c r="N3449" s="39"/>
      <c r="O3449" s="2"/>
      <c r="P3449" s="2"/>
      <c r="Q3449" s="2"/>
      <c r="R3449" s="2"/>
      <c r="S3449" s="2"/>
      <c r="V3449" s="2"/>
      <c r="W3449" s="2"/>
      <c r="X3449" s="2"/>
      <c r="Y3449" s="2"/>
      <c r="Z3449" s="2"/>
      <c r="AA3449" s="2"/>
      <c r="AB3449" s="2"/>
      <c r="AC3449" s="8"/>
      <c r="AE3449" s="2"/>
      <c r="AF3449" s="2"/>
      <c r="AG3449" s="2"/>
      <c r="AH3449" s="2"/>
      <c r="AI3449" s="2"/>
      <c r="AJ3449" s="2"/>
      <c r="AK3449" s="2"/>
      <c r="AL3449" s="8"/>
      <c r="AN3449" s="2"/>
      <c r="AO3449" s="2"/>
      <c r="AP3449" s="2"/>
      <c r="AQ3449" s="2"/>
      <c r="AR3449" s="2"/>
      <c r="AS3449" s="2"/>
      <c r="AT3449" s="2"/>
      <c r="AU3449" s="8"/>
      <c r="AW3449" s="2"/>
      <c r="AX3449" s="2"/>
      <c r="AY3449" s="2"/>
      <c r="AZ3449" s="2"/>
      <c r="BA3449" s="2"/>
      <c r="BB3449" s="2"/>
      <c r="BC3449" s="2"/>
      <c r="BD3449" s="8"/>
      <c r="BF3449" s="2"/>
      <c r="BH3449" s="2"/>
      <c r="BJ3449" s="2"/>
      <c r="BK3449" s="2"/>
      <c r="BL3449" s="2"/>
      <c r="BM3449" s="8"/>
    </row>
    <row r="3450" spans="14:65" x14ac:dyDescent="0.25">
      <c r="N3450" s="39"/>
      <c r="O3450" s="2"/>
      <c r="P3450" s="2"/>
      <c r="Q3450" s="2"/>
      <c r="R3450" s="2"/>
      <c r="S3450" s="2"/>
      <c r="V3450" s="2"/>
      <c r="W3450" s="2"/>
      <c r="X3450" s="2"/>
      <c r="Y3450" s="2"/>
      <c r="Z3450" s="2"/>
      <c r="AA3450" s="2"/>
      <c r="AB3450" s="2"/>
      <c r="AC3450" s="8"/>
      <c r="AE3450" s="2"/>
      <c r="AF3450" s="2"/>
      <c r="AG3450" s="2"/>
      <c r="AH3450" s="2"/>
      <c r="AI3450" s="2"/>
      <c r="AJ3450" s="2"/>
      <c r="AK3450" s="2"/>
      <c r="AL3450" s="8"/>
      <c r="AN3450" s="2"/>
      <c r="AO3450" s="2"/>
      <c r="AP3450" s="2"/>
      <c r="AQ3450" s="2"/>
      <c r="AR3450" s="2"/>
      <c r="AS3450" s="2"/>
      <c r="AT3450" s="2"/>
      <c r="AU3450" s="8"/>
      <c r="AW3450" s="2"/>
      <c r="AX3450" s="2"/>
      <c r="AY3450" s="2"/>
      <c r="AZ3450" s="2"/>
      <c r="BA3450" s="2"/>
      <c r="BB3450" s="2"/>
      <c r="BC3450" s="2"/>
      <c r="BD3450" s="8"/>
      <c r="BF3450" s="2"/>
      <c r="BH3450" s="2"/>
      <c r="BJ3450" s="2"/>
      <c r="BK3450" s="2"/>
      <c r="BL3450" s="2"/>
      <c r="BM3450" s="8"/>
    </row>
    <row r="3451" spans="14:65" x14ac:dyDescent="0.25">
      <c r="N3451" s="39"/>
      <c r="O3451" s="2"/>
      <c r="P3451" s="2"/>
      <c r="Q3451" s="2"/>
      <c r="R3451" s="2"/>
      <c r="S3451" s="2"/>
      <c r="V3451" s="2"/>
      <c r="W3451" s="2"/>
      <c r="X3451" s="2"/>
      <c r="Y3451" s="2"/>
      <c r="Z3451" s="2"/>
      <c r="AA3451" s="2"/>
      <c r="AB3451" s="2"/>
      <c r="AC3451" s="8"/>
      <c r="AE3451" s="2"/>
      <c r="AF3451" s="2"/>
      <c r="AG3451" s="2"/>
      <c r="AH3451" s="2"/>
      <c r="AI3451" s="2"/>
      <c r="AJ3451" s="2"/>
      <c r="AK3451" s="2"/>
      <c r="AL3451" s="8"/>
      <c r="AN3451" s="2"/>
      <c r="AO3451" s="2"/>
      <c r="AP3451" s="2"/>
      <c r="AQ3451" s="2"/>
      <c r="AR3451" s="2"/>
      <c r="AS3451" s="2"/>
      <c r="AT3451" s="2"/>
      <c r="AU3451" s="8"/>
      <c r="AW3451" s="2"/>
      <c r="AX3451" s="2"/>
      <c r="AY3451" s="2"/>
      <c r="AZ3451" s="2"/>
      <c r="BA3451" s="2"/>
      <c r="BB3451" s="2"/>
      <c r="BC3451" s="2"/>
      <c r="BD3451" s="8"/>
      <c r="BF3451" s="2"/>
      <c r="BH3451" s="2"/>
      <c r="BJ3451" s="2"/>
      <c r="BK3451" s="2"/>
      <c r="BL3451" s="2"/>
      <c r="BM3451" s="8"/>
    </row>
    <row r="3452" spans="14:65" x14ac:dyDescent="0.25">
      <c r="N3452" s="39"/>
      <c r="O3452" s="2"/>
      <c r="P3452" s="2"/>
      <c r="Q3452" s="2"/>
      <c r="R3452" s="2"/>
      <c r="S3452" s="2"/>
      <c r="V3452" s="2"/>
      <c r="W3452" s="2"/>
      <c r="X3452" s="2"/>
      <c r="Y3452" s="2"/>
      <c r="Z3452" s="2"/>
      <c r="AA3452" s="2"/>
      <c r="AB3452" s="2"/>
      <c r="AC3452" s="8"/>
      <c r="AE3452" s="2"/>
      <c r="AF3452" s="2"/>
      <c r="AG3452" s="2"/>
      <c r="AH3452" s="2"/>
      <c r="AI3452" s="2"/>
      <c r="AJ3452" s="2"/>
      <c r="AK3452" s="2"/>
      <c r="AL3452" s="8"/>
      <c r="AN3452" s="2"/>
      <c r="AO3452" s="2"/>
      <c r="AP3452" s="2"/>
      <c r="AQ3452" s="2"/>
      <c r="AR3452" s="2"/>
      <c r="AS3452" s="2"/>
      <c r="AT3452" s="2"/>
      <c r="AU3452" s="8"/>
      <c r="AW3452" s="2"/>
      <c r="AX3452" s="2"/>
      <c r="AY3452" s="2"/>
      <c r="AZ3452" s="2"/>
      <c r="BA3452" s="2"/>
      <c r="BB3452" s="2"/>
      <c r="BC3452" s="2"/>
      <c r="BD3452" s="8"/>
      <c r="BF3452" s="2"/>
      <c r="BH3452" s="2"/>
      <c r="BJ3452" s="2"/>
      <c r="BK3452" s="2"/>
      <c r="BL3452" s="2"/>
      <c r="BM3452" s="8"/>
    </row>
    <row r="3453" spans="14:65" x14ac:dyDescent="0.25">
      <c r="N3453" s="39"/>
      <c r="O3453" s="2"/>
      <c r="P3453" s="2"/>
      <c r="Q3453" s="2"/>
      <c r="R3453" s="2"/>
      <c r="S3453" s="2"/>
      <c r="V3453" s="2"/>
      <c r="W3453" s="2"/>
      <c r="X3453" s="2"/>
      <c r="Y3453" s="2"/>
      <c r="Z3453" s="2"/>
      <c r="AA3453" s="2"/>
      <c r="AB3453" s="2"/>
      <c r="AC3453" s="8"/>
      <c r="AE3453" s="2"/>
      <c r="AF3453" s="2"/>
      <c r="AG3453" s="2"/>
      <c r="AH3453" s="2"/>
      <c r="AI3453" s="2"/>
      <c r="AJ3453" s="2"/>
      <c r="AK3453" s="2"/>
      <c r="AL3453" s="8"/>
      <c r="AN3453" s="2"/>
      <c r="AO3453" s="2"/>
      <c r="AP3453" s="2"/>
      <c r="AQ3453" s="2"/>
      <c r="AR3453" s="2"/>
      <c r="AS3453" s="2"/>
      <c r="AT3453" s="2"/>
      <c r="AU3453" s="8"/>
      <c r="AW3453" s="2"/>
      <c r="AX3453" s="2"/>
      <c r="AY3453" s="2"/>
      <c r="AZ3453" s="2"/>
      <c r="BA3453" s="2"/>
      <c r="BB3453" s="2"/>
      <c r="BC3453" s="2"/>
      <c r="BD3453" s="8"/>
      <c r="BF3453" s="2"/>
      <c r="BH3453" s="2"/>
      <c r="BJ3453" s="2"/>
      <c r="BK3453" s="2"/>
      <c r="BL3453" s="2"/>
      <c r="BM3453" s="8"/>
    </row>
    <row r="3454" spans="14:65" x14ac:dyDescent="0.25">
      <c r="N3454" s="39"/>
      <c r="O3454" s="2"/>
      <c r="P3454" s="2"/>
      <c r="Q3454" s="2"/>
      <c r="R3454" s="2"/>
      <c r="S3454" s="2"/>
      <c r="V3454" s="2"/>
      <c r="W3454" s="2"/>
      <c r="X3454" s="2"/>
      <c r="Y3454" s="2"/>
      <c r="Z3454" s="2"/>
      <c r="AA3454" s="2"/>
      <c r="AB3454" s="2"/>
      <c r="AC3454" s="8"/>
      <c r="AE3454" s="2"/>
      <c r="AF3454" s="2"/>
      <c r="AG3454" s="2"/>
      <c r="AH3454" s="2"/>
      <c r="AI3454" s="2"/>
      <c r="AJ3454" s="2"/>
      <c r="AK3454" s="2"/>
      <c r="AL3454" s="8"/>
      <c r="AN3454" s="2"/>
      <c r="AO3454" s="2"/>
      <c r="AP3454" s="2"/>
      <c r="AQ3454" s="2"/>
      <c r="AR3454" s="2"/>
      <c r="AS3454" s="2"/>
      <c r="AT3454" s="2"/>
      <c r="AU3454" s="8"/>
      <c r="AW3454" s="2"/>
      <c r="AX3454" s="2"/>
      <c r="AY3454" s="2"/>
      <c r="AZ3454" s="2"/>
      <c r="BA3454" s="2"/>
      <c r="BB3454" s="2"/>
      <c r="BC3454" s="2"/>
      <c r="BD3454" s="8"/>
      <c r="BF3454" s="2"/>
      <c r="BH3454" s="2"/>
      <c r="BJ3454" s="2"/>
      <c r="BK3454" s="2"/>
      <c r="BL3454" s="2"/>
      <c r="BM3454" s="8"/>
    </row>
    <row r="3455" spans="14:65" x14ac:dyDescent="0.25">
      <c r="N3455" s="39"/>
      <c r="O3455" s="2"/>
      <c r="P3455" s="2"/>
      <c r="Q3455" s="2"/>
      <c r="R3455" s="2"/>
      <c r="S3455" s="2"/>
      <c r="V3455" s="2"/>
      <c r="W3455" s="2"/>
      <c r="X3455" s="2"/>
      <c r="Y3455" s="2"/>
      <c r="Z3455" s="2"/>
      <c r="AA3455" s="2"/>
      <c r="AB3455" s="2"/>
      <c r="AC3455" s="8"/>
      <c r="AE3455" s="2"/>
      <c r="AF3455" s="2"/>
      <c r="AG3455" s="2"/>
      <c r="AH3455" s="2"/>
      <c r="AI3455" s="2"/>
      <c r="AJ3455" s="2"/>
      <c r="AK3455" s="2"/>
      <c r="AL3455" s="8"/>
      <c r="AN3455" s="2"/>
      <c r="AO3455" s="2"/>
      <c r="AP3455" s="2"/>
      <c r="AQ3455" s="2"/>
      <c r="AR3455" s="2"/>
      <c r="AS3455" s="2"/>
      <c r="AT3455" s="2"/>
      <c r="AU3455" s="8"/>
      <c r="AW3455" s="2"/>
      <c r="AX3455" s="2"/>
      <c r="AY3455" s="2"/>
      <c r="AZ3455" s="2"/>
      <c r="BA3455" s="2"/>
      <c r="BB3455" s="2"/>
      <c r="BC3455" s="2"/>
      <c r="BD3455" s="8"/>
      <c r="BF3455" s="2"/>
      <c r="BH3455" s="2"/>
      <c r="BJ3455" s="2"/>
      <c r="BK3455" s="2"/>
      <c r="BL3455" s="2"/>
      <c r="BM3455" s="8"/>
    </row>
    <row r="3456" spans="14:65" x14ac:dyDescent="0.25">
      <c r="N3456" s="39"/>
      <c r="O3456" s="2"/>
      <c r="P3456" s="2"/>
      <c r="Q3456" s="2"/>
      <c r="R3456" s="2"/>
      <c r="S3456" s="2"/>
      <c r="V3456" s="2"/>
      <c r="W3456" s="2"/>
      <c r="X3456" s="2"/>
      <c r="Y3456" s="2"/>
      <c r="Z3456" s="2"/>
      <c r="AA3456" s="2"/>
      <c r="AB3456" s="2"/>
      <c r="AC3456" s="8"/>
      <c r="AE3456" s="2"/>
      <c r="AF3456" s="2"/>
      <c r="AG3456" s="2"/>
      <c r="AH3456" s="2"/>
      <c r="AI3456" s="2"/>
      <c r="AJ3456" s="2"/>
      <c r="AK3456" s="2"/>
      <c r="AL3456" s="8"/>
      <c r="AN3456" s="2"/>
      <c r="AO3456" s="2"/>
      <c r="AP3456" s="2"/>
      <c r="AQ3456" s="2"/>
      <c r="AR3456" s="2"/>
      <c r="AS3456" s="2"/>
      <c r="AT3456" s="2"/>
      <c r="AU3456" s="8"/>
      <c r="AW3456" s="2"/>
      <c r="AX3456" s="2"/>
      <c r="AY3456" s="2"/>
      <c r="AZ3456" s="2"/>
      <c r="BA3456" s="2"/>
      <c r="BB3456" s="2"/>
      <c r="BC3456" s="2"/>
      <c r="BD3456" s="8"/>
      <c r="BF3456" s="2"/>
      <c r="BH3456" s="2"/>
      <c r="BJ3456" s="2"/>
      <c r="BK3456" s="2"/>
      <c r="BL3456" s="2"/>
      <c r="BM3456" s="8"/>
    </row>
    <row r="3457" spans="14:65" x14ac:dyDescent="0.25">
      <c r="N3457" s="39"/>
      <c r="O3457" s="2"/>
      <c r="P3457" s="2"/>
      <c r="Q3457" s="2"/>
      <c r="R3457" s="2"/>
      <c r="S3457" s="2"/>
      <c r="V3457" s="2"/>
      <c r="W3457" s="2"/>
      <c r="X3457" s="2"/>
      <c r="Y3457" s="2"/>
      <c r="Z3457" s="2"/>
      <c r="AA3457" s="2"/>
      <c r="AB3457" s="2"/>
      <c r="AC3457" s="8"/>
      <c r="AE3457" s="2"/>
      <c r="AF3457" s="2"/>
      <c r="AG3457" s="2"/>
      <c r="AH3457" s="2"/>
      <c r="AI3457" s="2"/>
      <c r="AJ3457" s="2"/>
      <c r="AK3457" s="2"/>
      <c r="AL3457" s="8"/>
      <c r="AN3457" s="2"/>
      <c r="AO3457" s="2"/>
      <c r="AP3457" s="2"/>
      <c r="AQ3457" s="2"/>
      <c r="AR3457" s="2"/>
      <c r="AS3457" s="2"/>
      <c r="AT3457" s="2"/>
      <c r="AU3457" s="8"/>
      <c r="AW3457" s="2"/>
      <c r="AX3457" s="2"/>
      <c r="AY3457" s="2"/>
      <c r="AZ3457" s="2"/>
      <c r="BA3457" s="2"/>
      <c r="BB3457" s="2"/>
      <c r="BC3457" s="2"/>
      <c r="BD3457" s="8"/>
      <c r="BF3457" s="2"/>
      <c r="BH3457" s="2"/>
      <c r="BJ3457" s="2"/>
      <c r="BK3457" s="2"/>
      <c r="BL3457" s="2"/>
      <c r="BM3457" s="8"/>
    </row>
    <row r="3458" spans="14:65" x14ac:dyDescent="0.25">
      <c r="N3458" s="39"/>
      <c r="O3458" s="2"/>
      <c r="P3458" s="2"/>
      <c r="Q3458" s="2"/>
      <c r="R3458" s="2"/>
      <c r="S3458" s="2"/>
      <c r="V3458" s="2"/>
      <c r="W3458" s="2"/>
      <c r="X3458" s="2"/>
      <c r="Y3458" s="2"/>
      <c r="Z3458" s="2"/>
      <c r="AA3458" s="2"/>
      <c r="AB3458" s="2"/>
      <c r="AC3458" s="8"/>
      <c r="AE3458" s="2"/>
      <c r="AF3458" s="2"/>
      <c r="AG3458" s="2"/>
      <c r="AH3458" s="2"/>
      <c r="AI3458" s="2"/>
      <c r="AJ3458" s="2"/>
      <c r="AK3458" s="2"/>
      <c r="AL3458" s="8"/>
      <c r="AN3458" s="2"/>
      <c r="AO3458" s="2"/>
      <c r="AP3458" s="2"/>
      <c r="AQ3458" s="2"/>
      <c r="AR3458" s="2"/>
      <c r="AS3458" s="2"/>
      <c r="AT3458" s="2"/>
      <c r="AU3458" s="8"/>
      <c r="AW3458" s="2"/>
      <c r="AX3458" s="2"/>
      <c r="AY3458" s="2"/>
      <c r="AZ3458" s="2"/>
      <c r="BA3458" s="2"/>
      <c r="BB3458" s="2"/>
      <c r="BC3458" s="2"/>
      <c r="BD3458" s="8"/>
      <c r="BF3458" s="2"/>
      <c r="BH3458" s="2"/>
      <c r="BJ3458" s="2"/>
      <c r="BK3458" s="2"/>
      <c r="BL3458" s="2"/>
      <c r="BM3458" s="8"/>
    </row>
    <row r="3459" spans="14:65" x14ac:dyDescent="0.25">
      <c r="N3459" s="39"/>
      <c r="O3459" s="2"/>
      <c r="P3459" s="2"/>
      <c r="Q3459" s="2"/>
      <c r="R3459" s="2"/>
      <c r="S3459" s="2"/>
      <c r="V3459" s="2"/>
      <c r="W3459" s="2"/>
      <c r="X3459" s="2"/>
      <c r="Y3459" s="2"/>
      <c r="Z3459" s="2"/>
      <c r="AA3459" s="2"/>
      <c r="AB3459" s="2"/>
      <c r="AC3459" s="8"/>
      <c r="AE3459" s="2"/>
      <c r="AF3459" s="2"/>
      <c r="AG3459" s="2"/>
      <c r="AH3459" s="2"/>
      <c r="AI3459" s="2"/>
      <c r="AJ3459" s="2"/>
      <c r="AK3459" s="2"/>
      <c r="AL3459" s="8"/>
      <c r="AN3459" s="2"/>
      <c r="AO3459" s="2"/>
      <c r="AP3459" s="2"/>
      <c r="AQ3459" s="2"/>
      <c r="AR3459" s="2"/>
      <c r="AS3459" s="2"/>
      <c r="AT3459" s="2"/>
      <c r="AU3459" s="8"/>
      <c r="AW3459" s="2"/>
      <c r="AX3459" s="2"/>
      <c r="AY3459" s="2"/>
      <c r="AZ3459" s="2"/>
      <c r="BA3459" s="2"/>
      <c r="BB3459" s="2"/>
      <c r="BC3459" s="2"/>
      <c r="BD3459" s="8"/>
      <c r="BF3459" s="2"/>
      <c r="BH3459" s="2"/>
      <c r="BJ3459" s="2"/>
      <c r="BK3459" s="2"/>
      <c r="BL3459" s="2"/>
      <c r="BM3459" s="8"/>
    </row>
    <row r="3460" spans="14:65" x14ac:dyDescent="0.25">
      <c r="N3460" s="39"/>
      <c r="O3460" s="2"/>
      <c r="P3460" s="2"/>
      <c r="Q3460" s="2"/>
      <c r="R3460" s="2"/>
      <c r="S3460" s="2"/>
      <c r="V3460" s="2"/>
      <c r="W3460" s="2"/>
      <c r="X3460" s="2"/>
      <c r="Y3460" s="2"/>
      <c r="Z3460" s="2"/>
      <c r="AA3460" s="2"/>
      <c r="AB3460" s="2"/>
      <c r="AC3460" s="8"/>
      <c r="AE3460" s="2"/>
      <c r="AF3460" s="2"/>
      <c r="AG3460" s="2"/>
      <c r="AH3460" s="2"/>
      <c r="AI3460" s="2"/>
      <c r="AJ3460" s="2"/>
      <c r="AK3460" s="2"/>
      <c r="AL3460" s="8"/>
      <c r="AN3460" s="2"/>
      <c r="AO3460" s="2"/>
      <c r="AP3460" s="2"/>
      <c r="AQ3460" s="2"/>
      <c r="AR3460" s="2"/>
      <c r="AS3460" s="2"/>
      <c r="AT3460" s="2"/>
      <c r="AU3460" s="8"/>
      <c r="AW3460" s="2"/>
      <c r="AX3460" s="2"/>
      <c r="AY3460" s="2"/>
      <c r="AZ3460" s="2"/>
      <c r="BA3460" s="2"/>
      <c r="BB3460" s="2"/>
      <c r="BC3460" s="2"/>
      <c r="BD3460" s="8"/>
      <c r="BF3460" s="2"/>
      <c r="BH3460" s="2"/>
      <c r="BJ3460" s="2"/>
      <c r="BK3460" s="2"/>
      <c r="BL3460" s="2"/>
      <c r="BM3460" s="8"/>
    </row>
    <row r="3461" spans="14:65" x14ac:dyDescent="0.25">
      <c r="N3461" s="39"/>
      <c r="O3461" s="2"/>
      <c r="P3461" s="2"/>
      <c r="Q3461" s="2"/>
      <c r="R3461" s="2"/>
      <c r="S3461" s="2"/>
      <c r="V3461" s="2"/>
      <c r="W3461" s="2"/>
      <c r="X3461" s="2"/>
      <c r="Y3461" s="2"/>
      <c r="Z3461" s="2"/>
      <c r="AA3461" s="2"/>
      <c r="AB3461" s="2"/>
      <c r="AC3461" s="8"/>
      <c r="AE3461" s="2"/>
      <c r="AF3461" s="2"/>
      <c r="AG3461" s="2"/>
      <c r="AH3461" s="2"/>
      <c r="AI3461" s="2"/>
      <c r="AJ3461" s="2"/>
      <c r="AK3461" s="2"/>
      <c r="AL3461" s="8"/>
      <c r="AN3461" s="2"/>
      <c r="AO3461" s="2"/>
      <c r="AP3461" s="2"/>
      <c r="AQ3461" s="2"/>
      <c r="AR3461" s="2"/>
      <c r="AS3461" s="2"/>
      <c r="AT3461" s="2"/>
      <c r="AU3461" s="8"/>
      <c r="AW3461" s="2"/>
      <c r="AX3461" s="2"/>
      <c r="AY3461" s="2"/>
      <c r="AZ3461" s="2"/>
      <c r="BA3461" s="2"/>
      <c r="BB3461" s="2"/>
      <c r="BC3461" s="2"/>
      <c r="BD3461" s="8"/>
      <c r="BF3461" s="2"/>
      <c r="BH3461" s="2"/>
      <c r="BJ3461" s="2"/>
      <c r="BK3461" s="2"/>
      <c r="BL3461" s="2"/>
      <c r="BM3461" s="8"/>
    </row>
    <row r="3462" spans="14:65" x14ac:dyDescent="0.25">
      <c r="N3462" s="39"/>
      <c r="O3462" s="2"/>
      <c r="P3462" s="2"/>
      <c r="Q3462" s="2"/>
      <c r="R3462" s="2"/>
      <c r="S3462" s="2"/>
      <c r="V3462" s="2"/>
      <c r="W3462" s="2"/>
      <c r="X3462" s="2"/>
      <c r="Y3462" s="2"/>
      <c r="Z3462" s="2"/>
      <c r="AA3462" s="2"/>
      <c r="AB3462" s="2"/>
      <c r="AC3462" s="8"/>
      <c r="AE3462" s="2"/>
      <c r="AF3462" s="2"/>
      <c r="AG3462" s="2"/>
      <c r="AH3462" s="2"/>
      <c r="AI3462" s="2"/>
      <c r="AJ3462" s="2"/>
      <c r="AK3462" s="2"/>
      <c r="AL3462" s="8"/>
      <c r="AN3462" s="2"/>
      <c r="AO3462" s="2"/>
      <c r="AP3462" s="2"/>
      <c r="AQ3462" s="2"/>
      <c r="AR3462" s="2"/>
      <c r="AS3462" s="2"/>
      <c r="AT3462" s="2"/>
      <c r="AU3462" s="8"/>
      <c r="AW3462" s="2"/>
      <c r="AX3462" s="2"/>
      <c r="AY3462" s="2"/>
      <c r="AZ3462" s="2"/>
      <c r="BA3462" s="2"/>
      <c r="BB3462" s="2"/>
      <c r="BC3462" s="2"/>
      <c r="BD3462" s="8"/>
      <c r="BF3462" s="2"/>
      <c r="BH3462" s="2"/>
      <c r="BJ3462" s="2"/>
      <c r="BK3462" s="2"/>
      <c r="BL3462" s="2"/>
      <c r="BM3462" s="8"/>
    </row>
    <row r="3463" spans="14:65" x14ac:dyDescent="0.25">
      <c r="N3463" s="39"/>
      <c r="O3463" s="2"/>
      <c r="P3463" s="2"/>
      <c r="Q3463" s="2"/>
      <c r="R3463" s="2"/>
      <c r="S3463" s="2"/>
      <c r="V3463" s="2"/>
      <c r="W3463" s="2"/>
      <c r="X3463" s="2"/>
      <c r="Y3463" s="2"/>
      <c r="Z3463" s="2"/>
      <c r="AA3463" s="2"/>
      <c r="AB3463" s="2"/>
      <c r="AC3463" s="8"/>
      <c r="AE3463" s="2"/>
      <c r="AF3463" s="2"/>
      <c r="AG3463" s="2"/>
      <c r="AH3463" s="2"/>
      <c r="AI3463" s="2"/>
      <c r="AJ3463" s="2"/>
      <c r="AK3463" s="2"/>
      <c r="AL3463" s="8"/>
      <c r="AN3463" s="2"/>
      <c r="AO3463" s="2"/>
      <c r="AP3463" s="2"/>
      <c r="AQ3463" s="2"/>
      <c r="AR3463" s="2"/>
      <c r="AS3463" s="2"/>
      <c r="AT3463" s="2"/>
      <c r="AU3463" s="8"/>
      <c r="AW3463" s="2"/>
      <c r="AX3463" s="2"/>
      <c r="AY3463" s="2"/>
      <c r="AZ3463" s="2"/>
      <c r="BA3463" s="2"/>
      <c r="BB3463" s="2"/>
      <c r="BC3463" s="2"/>
      <c r="BD3463" s="8"/>
      <c r="BF3463" s="2"/>
      <c r="BH3463" s="2"/>
      <c r="BJ3463" s="2"/>
      <c r="BK3463" s="2"/>
      <c r="BL3463" s="2"/>
      <c r="BM3463" s="8"/>
    </row>
    <row r="3464" spans="14:65" x14ac:dyDescent="0.25">
      <c r="N3464" s="39"/>
      <c r="O3464" s="2"/>
      <c r="P3464" s="2"/>
      <c r="Q3464" s="2"/>
      <c r="R3464" s="2"/>
      <c r="S3464" s="2"/>
      <c r="V3464" s="2"/>
      <c r="W3464" s="2"/>
      <c r="X3464" s="2"/>
      <c r="Y3464" s="2"/>
      <c r="Z3464" s="2"/>
      <c r="AA3464" s="2"/>
      <c r="AB3464" s="2"/>
      <c r="AC3464" s="8"/>
      <c r="AE3464" s="2"/>
      <c r="AF3464" s="2"/>
      <c r="AG3464" s="2"/>
      <c r="AH3464" s="2"/>
      <c r="AI3464" s="2"/>
      <c r="AJ3464" s="2"/>
      <c r="AK3464" s="2"/>
      <c r="AL3464" s="8"/>
      <c r="AN3464" s="2"/>
      <c r="AO3464" s="2"/>
      <c r="AP3464" s="2"/>
      <c r="AQ3464" s="2"/>
      <c r="AR3464" s="2"/>
      <c r="AS3464" s="2"/>
      <c r="AT3464" s="2"/>
      <c r="AU3464" s="8"/>
      <c r="AW3464" s="2"/>
      <c r="AX3464" s="2"/>
      <c r="AY3464" s="2"/>
      <c r="AZ3464" s="2"/>
      <c r="BA3464" s="2"/>
      <c r="BB3464" s="2"/>
      <c r="BC3464" s="2"/>
      <c r="BD3464" s="8"/>
      <c r="BF3464" s="2"/>
      <c r="BH3464" s="2"/>
      <c r="BJ3464" s="2"/>
      <c r="BK3464" s="2"/>
      <c r="BL3464" s="2"/>
      <c r="BM3464" s="8"/>
    </row>
    <row r="3465" spans="14:65" x14ac:dyDescent="0.25">
      <c r="N3465" s="39"/>
      <c r="O3465" s="2"/>
      <c r="P3465" s="2"/>
      <c r="Q3465" s="2"/>
      <c r="R3465" s="2"/>
      <c r="S3465" s="2"/>
      <c r="V3465" s="2"/>
      <c r="W3465" s="2"/>
      <c r="X3465" s="2"/>
      <c r="Y3465" s="2"/>
      <c r="Z3465" s="2"/>
      <c r="AA3465" s="2"/>
      <c r="AB3465" s="2"/>
      <c r="AC3465" s="8"/>
      <c r="AE3465" s="2"/>
      <c r="AF3465" s="2"/>
      <c r="AG3465" s="2"/>
      <c r="AH3465" s="2"/>
      <c r="AI3465" s="2"/>
      <c r="AJ3465" s="2"/>
      <c r="AK3465" s="2"/>
      <c r="AL3465" s="8"/>
      <c r="AN3465" s="2"/>
      <c r="AO3465" s="2"/>
      <c r="AP3465" s="2"/>
      <c r="AQ3465" s="2"/>
      <c r="AR3465" s="2"/>
      <c r="AS3465" s="2"/>
      <c r="AT3465" s="2"/>
      <c r="AU3465" s="8"/>
      <c r="AW3465" s="2"/>
      <c r="AX3465" s="2"/>
      <c r="AY3465" s="2"/>
      <c r="AZ3465" s="2"/>
      <c r="BA3465" s="2"/>
      <c r="BB3465" s="2"/>
      <c r="BC3465" s="2"/>
      <c r="BD3465" s="8"/>
      <c r="BF3465" s="2"/>
      <c r="BH3465" s="2"/>
      <c r="BJ3465" s="2"/>
      <c r="BK3465" s="2"/>
      <c r="BL3465" s="2"/>
      <c r="BM3465" s="8"/>
    </row>
    <row r="3466" spans="14:65" x14ac:dyDescent="0.25">
      <c r="N3466" s="39"/>
      <c r="O3466" s="2"/>
      <c r="P3466" s="2"/>
      <c r="Q3466" s="2"/>
      <c r="R3466" s="2"/>
      <c r="S3466" s="2"/>
      <c r="V3466" s="2"/>
      <c r="W3466" s="2"/>
      <c r="X3466" s="2"/>
      <c r="Y3466" s="2"/>
      <c r="Z3466" s="2"/>
      <c r="AA3466" s="2"/>
      <c r="AB3466" s="2"/>
      <c r="AC3466" s="8"/>
      <c r="AE3466" s="2"/>
      <c r="AF3466" s="2"/>
      <c r="AG3466" s="2"/>
      <c r="AH3466" s="2"/>
      <c r="AI3466" s="2"/>
      <c r="AJ3466" s="2"/>
      <c r="AK3466" s="2"/>
      <c r="AL3466" s="8"/>
      <c r="AN3466" s="2"/>
      <c r="AO3466" s="2"/>
      <c r="AP3466" s="2"/>
      <c r="AQ3466" s="2"/>
      <c r="AR3466" s="2"/>
      <c r="AS3466" s="2"/>
      <c r="AT3466" s="2"/>
      <c r="AU3466" s="8"/>
      <c r="AW3466" s="2"/>
      <c r="AX3466" s="2"/>
      <c r="AY3466" s="2"/>
      <c r="AZ3466" s="2"/>
      <c r="BA3466" s="2"/>
      <c r="BB3466" s="2"/>
      <c r="BC3466" s="2"/>
      <c r="BD3466" s="8"/>
      <c r="BF3466" s="2"/>
      <c r="BH3466" s="2"/>
      <c r="BJ3466" s="2"/>
      <c r="BK3466" s="2"/>
      <c r="BL3466" s="2"/>
      <c r="BM3466" s="8"/>
    </row>
    <row r="3467" spans="14:65" x14ac:dyDescent="0.25">
      <c r="N3467" s="39"/>
      <c r="O3467" s="2"/>
      <c r="P3467" s="2"/>
      <c r="Q3467" s="2"/>
      <c r="R3467" s="2"/>
      <c r="S3467" s="2"/>
      <c r="V3467" s="2"/>
      <c r="W3467" s="2"/>
      <c r="X3467" s="2"/>
      <c r="Y3467" s="2"/>
      <c r="Z3467" s="2"/>
      <c r="AA3467" s="2"/>
      <c r="AB3467" s="2"/>
      <c r="AC3467" s="8"/>
      <c r="AE3467" s="2"/>
      <c r="AF3467" s="2"/>
      <c r="AG3467" s="2"/>
      <c r="AH3467" s="2"/>
      <c r="AI3467" s="2"/>
      <c r="AJ3467" s="2"/>
      <c r="AK3467" s="2"/>
      <c r="AL3467" s="8"/>
      <c r="AN3467" s="2"/>
      <c r="AO3467" s="2"/>
      <c r="AP3467" s="2"/>
      <c r="AQ3467" s="2"/>
      <c r="AR3467" s="2"/>
      <c r="AS3467" s="2"/>
      <c r="AT3467" s="2"/>
      <c r="AU3467" s="8"/>
      <c r="AW3467" s="2"/>
      <c r="AX3467" s="2"/>
      <c r="AY3467" s="2"/>
      <c r="AZ3467" s="2"/>
      <c r="BA3467" s="2"/>
      <c r="BB3467" s="2"/>
      <c r="BC3467" s="2"/>
      <c r="BD3467" s="8"/>
      <c r="BF3467" s="2"/>
      <c r="BH3467" s="2"/>
      <c r="BJ3467" s="2"/>
      <c r="BK3467" s="2"/>
      <c r="BL3467" s="2"/>
      <c r="BM3467" s="8"/>
    </row>
    <row r="3468" spans="14:65" x14ac:dyDescent="0.25">
      <c r="N3468" s="39"/>
      <c r="O3468" s="2"/>
      <c r="P3468" s="2"/>
      <c r="Q3468" s="2"/>
      <c r="R3468" s="2"/>
      <c r="S3468" s="2"/>
      <c r="V3468" s="2"/>
      <c r="W3468" s="2"/>
      <c r="X3468" s="2"/>
      <c r="Y3468" s="2"/>
      <c r="Z3468" s="2"/>
      <c r="AA3468" s="2"/>
      <c r="AB3468" s="2"/>
      <c r="AC3468" s="8"/>
      <c r="AE3468" s="2"/>
      <c r="AF3468" s="2"/>
      <c r="AG3468" s="2"/>
      <c r="AH3468" s="2"/>
      <c r="AI3468" s="2"/>
      <c r="AJ3468" s="2"/>
      <c r="AK3468" s="2"/>
      <c r="AL3468" s="8"/>
      <c r="AN3468" s="2"/>
      <c r="AO3468" s="2"/>
      <c r="AP3468" s="2"/>
      <c r="AQ3468" s="2"/>
      <c r="AR3468" s="2"/>
      <c r="AS3468" s="2"/>
      <c r="AT3468" s="2"/>
      <c r="AU3468" s="8"/>
      <c r="AW3468" s="2"/>
      <c r="AX3468" s="2"/>
      <c r="AY3468" s="2"/>
      <c r="AZ3468" s="2"/>
      <c r="BA3468" s="2"/>
      <c r="BB3468" s="2"/>
      <c r="BC3468" s="2"/>
      <c r="BD3468" s="8"/>
      <c r="BF3468" s="2"/>
      <c r="BH3468" s="2"/>
      <c r="BJ3468" s="2"/>
      <c r="BK3468" s="2"/>
      <c r="BL3468" s="2"/>
      <c r="BM3468" s="8"/>
    </row>
    <row r="3469" spans="14:65" x14ac:dyDescent="0.25">
      <c r="N3469" s="39"/>
      <c r="O3469" s="2"/>
      <c r="P3469" s="2"/>
      <c r="Q3469" s="2"/>
      <c r="R3469" s="2"/>
      <c r="S3469" s="2"/>
      <c r="V3469" s="2"/>
      <c r="W3469" s="2"/>
      <c r="X3469" s="2"/>
      <c r="Y3469" s="2"/>
      <c r="Z3469" s="2"/>
      <c r="AA3469" s="2"/>
      <c r="AB3469" s="2"/>
      <c r="AC3469" s="8"/>
      <c r="AE3469" s="2"/>
      <c r="AF3469" s="2"/>
      <c r="AG3469" s="2"/>
      <c r="AH3469" s="2"/>
      <c r="AI3469" s="2"/>
      <c r="AJ3469" s="2"/>
      <c r="AK3469" s="2"/>
      <c r="AL3469" s="8"/>
      <c r="AN3469" s="2"/>
      <c r="AO3469" s="2"/>
      <c r="AP3469" s="2"/>
      <c r="AQ3469" s="2"/>
      <c r="AR3469" s="2"/>
      <c r="AS3469" s="2"/>
      <c r="AT3469" s="2"/>
      <c r="AU3469" s="8"/>
      <c r="AW3469" s="2"/>
      <c r="AX3469" s="2"/>
      <c r="AY3469" s="2"/>
      <c r="AZ3469" s="2"/>
      <c r="BA3469" s="2"/>
      <c r="BB3469" s="2"/>
      <c r="BC3469" s="2"/>
      <c r="BD3469" s="8"/>
      <c r="BF3469" s="2"/>
      <c r="BH3469" s="2"/>
      <c r="BJ3469" s="2"/>
      <c r="BK3469" s="2"/>
      <c r="BL3469" s="2"/>
      <c r="BM3469" s="8"/>
    </row>
    <row r="3470" spans="14:65" x14ac:dyDescent="0.25">
      <c r="N3470" s="39"/>
      <c r="O3470" s="2"/>
      <c r="P3470" s="2"/>
      <c r="Q3470" s="2"/>
      <c r="R3470" s="2"/>
      <c r="S3470" s="2"/>
      <c r="V3470" s="2"/>
      <c r="W3470" s="2"/>
      <c r="X3470" s="2"/>
      <c r="Y3470" s="2"/>
      <c r="Z3470" s="2"/>
      <c r="AA3470" s="2"/>
      <c r="AB3470" s="2"/>
      <c r="AC3470" s="8"/>
      <c r="AE3470" s="2"/>
      <c r="AF3470" s="2"/>
      <c r="AG3470" s="2"/>
      <c r="AH3470" s="2"/>
      <c r="AI3470" s="2"/>
      <c r="AJ3470" s="2"/>
      <c r="AK3470" s="2"/>
      <c r="AL3470" s="8"/>
      <c r="AN3470" s="2"/>
      <c r="AO3470" s="2"/>
      <c r="AP3470" s="2"/>
      <c r="AQ3470" s="2"/>
      <c r="AR3470" s="2"/>
      <c r="AS3470" s="2"/>
      <c r="AT3470" s="2"/>
      <c r="AU3470" s="8"/>
      <c r="AW3470" s="2"/>
      <c r="AX3470" s="2"/>
      <c r="AY3470" s="2"/>
      <c r="AZ3470" s="2"/>
      <c r="BA3470" s="2"/>
      <c r="BB3470" s="2"/>
      <c r="BC3470" s="2"/>
      <c r="BD3470" s="8"/>
      <c r="BF3470" s="2"/>
      <c r="BH3470" s="2"/>
      <c r="BJ3470" s="2"/>
      <c r="BK3470" s="2"/>
      <c r="BL3470" s="2"/>
      <c r="BM3470" s="8"/>
    </row>
    <row r="3471" spans="14:65" x14ac:dyDescent="0.25">
      <c r="N3471" s="39"/>
      <c r="O3471" s="2"/>
      <c r="P3471" s="2"/>
      <c r="Q3471" s="2"/>
      <c r="R3471" s="2"/>
      <c r="S3471" s="2"/>
      <c r="V3471" s="2"/>
      <c r="W3471" s="2"/>
      <c r="X3471" s="2"/>
      <c r="Y3471" s="2"/>
      <c r="Z3471" s="2"/>
      <c r="AA3471" s="2"/>
      <c r="AB3471" s="2"/>
      <c r="AC3471" s="8"/>
      <c r="AE3471" s="2"/>
      <c r="AF3471" s="2"/>
      <c r="AG3471" s="2"/>
      <c r="AH3471" s="2"/>
      <c r="AI3471" s="2"/>
      <c r="AJ3471" s="2"/>
      <c r="AK3471" s="2"/>
      <c r="AL3471" s="8"/>
      <c r="AN3471" s="2"/>
      <c r="AO3471" s="2"/>
      <c r="AP3471" s="2"/>
      <c r="AQ3471" s="2"/>
      <c r="AR3471" s="2"/>
      <c r="AS3471" s="2"/>
      <c r="AT3471" s="2"/>
      <c r="AU3471" s="8"/>
      <c r="AW3471" s="2"/>
      <c r="AX3471" s="2"/>
      <c r="AY3471" s="2"/>
      <c r="AZ3471" s="2"/>
      <c r="BA3471" s="2"/>
      <c r="BB3471" s="2"/>
      <c r="BC3471" s="2"/>
      <c r="BD3471" s="8"/>
      <c r="BF3471" s="2"/>
      <c r="BH3471" s="2"/>
      <c r="BJ3471" s="2"/>
      <c r="BK3471" s="2"/>
      <c r="BL3471" s="2"/>
      <c r="BM3471" s="8"/>
    </row>
    <row r="3472" spans="14:65" x14ac:dyDescent="0.25">
      <c r="N3472" s="39"/>
      <c r="O3472" s="2"/>
      <c r="P3472" s="2"/>
      <c r="Q3472" s="2"/>
      <c r="R3472" s="2"/>
      <c r="S3472" s="2"/>
      <c r="V3472" s="2"/>
      <c r="W3472" s="2"/>
      <c r="X3472" s="2"/>
      <c r="Y3472" s="2"/>
      <c r="Z3472" s="2"/>
      <c r="AA3472" s="2"/>
      <c r="AB3472" s="2"/>
      <c r="AC3472" s="8"/>
      <c r="AE3472" s="2"/>
      <c r="AF3472" s="2"/>
      <c r="AG3472" s="2"/>
      <c r="AH3472" s="2"/>
      <c r="AI3472" s="2"/>
      <c r="AJ3472" s="2"/>
      <c r="AK3472" s="2"/>
      <c r="AL3472" s="8"/>
      <c r="AN3472" s="2"/>
      <c r="AO3472" s="2"/>
      <c r="AP3472" s="2"/>
      <c r="AQ3472" s="2"/>
      <c r="AR3472" s="2"/>
      <c r="AS3472" s="2"/>
      <c r="AT3472" s="2"/>
      <c r="AU3472" s="8"/>
      <c r="AW3472" s="2"/>
      <c r="AX3472" s="2"/>
      <c r="AY3472" s="2"/>
      <c r="AZ3472" s="2"/>
      <c r="BA3472" s="2"/>
      <c r="BB3472" s="2"/>
      <c r="BC3472" s="2"/>
      <c r="BD3472" s="8"/>
      <c r="BF3472" s="2"/>
      <c r="BH3472" s="2"/>
      <c r="BJ3472" s="2"/>
      <c r="BK3472" s="2"/>
      <c r="BL3472" s="2"/>
      <c r="BM3472" s="8"/>
    </row>
    <row r="3473" spans="14:65" x14ac:dyDescent="0.25">
      <c r="N3473" s="39"/>
      <c r="O3473" s="2"/>
      <c r="P3473" s="2"/>
      <c r="Q3473" s="2"/>
      <c r="R3473" s="2"/>
      <c r="S3473" s="2"/>
      <c r="V3473" s="2"/>
      <c r="W3473" s="2"/>
      <c r="X3473" s="2"/>
      <c r="Y3473" s="2"/>
      <c r="Z3473" s="2"/>
      <c r="AA3473" s="2"/>
      <c r="AB3473" s="2"/>
      <c r="AC3473" s="8"/>
      <c r="AE3473" s="2"/>
      <c r="AF3473" s="2"/>
      <c r="AG3473" s="2"/>
      <c r="AH3473" s="2"/>
      <c r="AI3473" s="2"/>
      <c r="AJ3473" s="2"/>
      <c r="AK3473" s="2"/>
      <c r="AL3473" s="8"/>
      <c r="AN3473" s="2"/>
      <c r="AO3473" s="2"/>
      <c r="AP3473" s="2"/>
      <c r="AQ3473" s="2"/>
      <c r="AR3473" s="2"/>
      <c r="AS3473" s="2"/>
      <c r="AT3473" s="2"/>
      <c r="AU3473" s="8"/>
      <c r="AW3473" s="2"/>
      <c r="AX3473" s="2"/>
      <c r="AY3473" s="2"/>
      <c r="AZ3473" s="2"/>
      <c r="BA3473" s="2"/>
      <c r="BB3473" s="2"/>
      <c r="BC3473" s="2"/>
      <c r="BD3473" s="8"/>
      <c r="BF3473" s="2"/>
      <c r="BH3473" s="2"/>
      <c r="BJ3473" s="2"/>
      <c r="BK3473" s="2"/>
      <c r="BL3473" s="2"/>
      <c r="BM3473" s="8"/>
    </row>
    <row r="3474" spans="14:65" x14ac:dyDescent="0.25">
      <c r="N3474" s="39"/>
      <c r="O3474" s="2"/>
      <c r="P3474" s="2"/>
      <c r="Q3474" s="2"/>
      <c r="R3474" s="2"/>
      <c r="S3474" s="2"/>
      <c r="V3474" s="2"/>
      <c r="W3474" s="2"/>
      <c r="X3474" s="2"/>
      <c r="Y3474" s="2"/>
      <c r="Z3474" s="2"/>
      <c r="AA3474" s="2"/>
      <c r="AB3474" s="2"/>
      <c r="AC3474" s="8"/>
      <c r="AE3474" s="2"/>
      <c r="AF3474" s="2"/>
      <c r="AG3474" s="2"/>
      <c r="AH3474" s="2"/>
      <c r="AI3474" s="2"/>
      <c r="AJ3474" s="2"/>
      <c r="AK3474" s="2"/>
      <c r="AL3474" s="8"/>
      <c r="AN3474" s="2"/>
      <c r="AO3474" s="2"/>
      <c r="AP3474" s="2"/>
      <c r="AQ3474" s="2"/>
      <c r="AR3474" s="2"/>
      <c r="AS3474" s="2"/>
      <c r="AT3474" s="2"/>
      <c r="AU3474" s="8"/>
      <c r="AW3474" s="2"/>
      <c r="AX3474" s="2"/>
      <c r="AY3474" s="2"/>
      <c r="AZ3474" s="2"/>
      <c r="BA3474" s="2"/>
      <c r="BB3474" s="2"/>
      <c r="BC3474" s="2"/>
      <c r="BD3474" s="8"/>
      <c r="BF3474" s="2"/>
      <c r="BH3474" s="2"/>
      <c r="BJ3474" s="2"/>
      <c r="BK3474" s="2"/>
      <c r="BL3474" s="2"/>
      <c r="BM3474" s="8"/>
    </row>
    <row r="3475" spans="14:65" x14ac:dyDescent="0.25">
      <c r="N3475" s="39"/>
      <c r="O3475" s="2"/>
      <c r="P3475" s="2"/>
      <c r="Q3475" s="2"/>
      <c r="R3475" s="2"/>
      <c r="S3475" s="2"/>
      <c r="V3475" s="2"/>
      <c r="W3475" s="2"/>
      <c r="X3475" s="2"/>
      <c r="Y3475" s="2"/>
      <c r="Z3475" s="2"/>
      <c r="AA3475" s="2"/>
      <c r="AB3475" s="2"/>
      <c r="AC3475" s="8"/>
      <c r="AE3475" s="2"/>
      <c r="AF3475" s="2"/>
      <c r="AG3475" s="2"/>
      <c r="AH3475" s="2"/>
      <c r="AI3475" s="2"/>
      <c r="AJ3475" s="2"/>
      <c r="AK3475" s="2"/>
      <c r="AL3475" s="8"/>
      <c r="AN3475" s="2"/>
      <c r="AO3475" s="2"/>
      <c r="AP3475" s="2"/>
      <c r="AQ3475" s="2"/>
      <c r="AR3475" s="2"/>
      <c r="AS3475" s="2"/>
      <c r="AT3475" s="2"/>
      <c r="AU3475" s="8"/>
      <c r="AW3475" s="2"/>
      <c r="AX3475" s="2"/>
      <c r="AY3475" s="2"/>
      <c r="AZ3475" s="2"/>
      <c r="BA3475" s="2"/>
      <c r="BB3475" s="2"/>
      <c r="BC3475" s="2"/>
      <c r="BD3475" s="8"/>
      <c r="BF3475" s="2"/>
      <c r="BH3475" s="2"/>
      <c r="BJ3475" s="2"/>
      <c r="BK3475" s="2"/>
      <c r="BL3475" s="2"/>
      <c r="BM3475" s="8"/>
    </row>
    <row r="3476" spans="14:65" x14ac:dyDescent="0.25">
      <c r="N3476" s="39"/>
      <c r="O3476" s="2"/>
      <c r="P3476" s="2"/>
      <c r="Q3476" s="2"/>
      <c r="R3476" s="2"/>
      <c r="S3476" s="2"/>
      <c r="V3476" s="2"/>
      <c r="W3476" s="2"/>
      <c r="X3476" s="2"/>
      <c r="Y3476" s="2"/>
      <c r="Z3476" s="2"/>
      <c r="AA3476" s="2"/>
      <c r="AB3476" s="2"/>
      <c r="AC3476" s="8"/>
      <c r="AE3476" s="2"/>
      <c r="AF3476" s="2"/>
      <c r="AG3476" s="2"/>
      <c r="AH3476" s="2"/>
      <c r="AI3476" s="2"/>
      <c r="AJ3476" s="2"/>
      <c r="AK3476" s="2"/>
      <c r="AL3476" s="8"/>
      <c r="AN3476" s="2"/>
      <c r="AO3476" s="2"/>
      <c r="AP3476" s="2"/>
      <c r="AQ3476" s="2"/>
      <c r="AR3476" s="2"/>
      <c r="AS3476" s="2"/>
      <c r="AT3476" s="2"/>
      <c r="AU3476" s="8"/>
      <c r="AW3476" s="2"/>
      <c r="AX3476" s="2"/>
      <c r="AY3476" s="2"/>
      <c r="AZ3476" s="2"/>
      <c r="BA3476" s="2"/>
      <c r="BB3476" s="2"/>
      <c r="BC3476" s="2"/>
      <c r="BD3476" s="8"/>
      <c r="BF3476" s="2"/>
      <c r="BH3476" s="2"/>
      <c r="BJ3476" s="2"/>
      <c r="BK3476" s="2"/>
      <c r="BL3476" s="2"/>
      <c r="BM3476" s="8"/>
    </row>
    <row r="3477" spans="14:65" x14ac:dyDescent="0.25">
      <c r="N3477" s="39"/>
      <c r="O3477" s="2"/>
      <c r="P3477" s="2"/>
      <c r="Q3477" s="2"/>
      <c r="R3477" s="2"/>
      <c r="S3477" s="2"/>
      <c r="V3477" s="2"/>
      <c r="W3477" s="2"/>
      <c r="X3477" s="2"/>
      <c r="Y3477" s="2"/>
      <c r="Z3477" s="2"/>
      <c r="AA3477" s="2"/>
      <c r="AB3477" s="2"/>
      <c r="AC3477" s="8"/>
      <c r="AE3477" s="2"/>
      <c r="AF3477" s="2"/>
      <c r="AG3477" s="2"/>
      <c r="AH3477" s="2"/>
      <c r="AI3477" s="2"/>
      <c r="AJ3477" s="2"/>
      <c r="AK3477" s="2"/>
      <c r="AL3477" s="8"/>
      <c r="AN3477" s="2"/>
      <c r="AO3477" s="2"/>
      <c r="AP3477" s="2"/>
      <c r="AQ3477" s="2"/>
      <c r="AR3477" s="2"/>
      <c r="AS3477" s="2"/>
      <c r="AT3477" s="2"/>
      <c r="AU3477" s="8"/>
      <c r="AW3477" s="2"/>
      <c r="AX3477" s="2"/>
      <c r="AY3477" s="2"/>
      <c r="AZ3477" s="2"/>
      <c r="BA3477" s="2"/>
      <c r="BB3477" s="2"/>
      <c r="BC3477" s="2"/>
      <c r="BD3477" s="8"/>
      <c r="BF3477" s="2"/>
      <c r="BH3477" s="2"/>
      <c r="BJ3477" s="2"/>
      <c r="BK3477" s="2"/>
      <c r="BL3477" s="2"/>
      <c r="BM3477" s="8"/>
    </row>
    <row r="3478" spans="14:65" x14ac:dyDescent="0.25">
      <c r="N3478" s="39"/>
      <c r="O3478" s="2"/>
      <c r="P3478" s="2"/>
      <c r="Q3478" s="2"/>
      <c r="R3478" s="2"/>
      <c r="S3478" s="2"/>
      <c r="V3478" s="2"/>
      <c r="W3478" s="2"/>
      <c r="X3478" s="2"/>
      <c r="Y3478" s="2"/>
      <c r="Z3478" s="2"/>
      <c r="AA3478" s="2"/>
      <c r="AB3478" s="2"/>
      <c r="AC3478" s="8"/>
      <c r="AE3478" s="2"/>
      <c r="AF3478" s="2"/>
      <c r="AG3478" s="2"/>
      <c r="AH3478" s="2"/>
      <c r="AI3478" s="2"/>
      <c r="AJ3478" s="2"/>
      <c r="AK3478" s="2"/>
      <c r="AL3478" s="8"/>
      <c r="AN3478" s="2"/>
      <c r="AO3478" s="2"/>
      <c r="AP3478" s="2"/>
      <c r="AQ3478" s="2"/>
      <c r="AR3478" s="2"/>
      <c r="AS3478" s="2"/>
      <c r="AT3478" s="2"/>
      <c r="AU3478" s="8"/>
      <c r="AW3478" s="2"/>
      <c r="AX3478" s="2"/>
      <c r="AY3478" s="2"/>
      <c r="AZ3478" s="2"/>
      <c r="BA3478" s="2"/>
      <c r="BB3478" s="2"/>
      <c r="BC3478" s="2"/>
      <c r="BD3478" s="8"/>
      <c r="BF3478" s="2"/>
      <c r="BH3478" s="2"/>
      <c r="BJ3478" s="2"/>
      <c r="BK3478" s="2"/>
      <c r="BL3478" s="2"/>
      <c r="BM3478" s="8"/>
    </row>
    <row r="3479" spans="14:65" x14ac:dyDescent="0.25">
      <c r="N3479" s="39"/>
      <c r="O3479" s="2"/>
      <c r="P3479" s="2"/>
      <c r="Q3479" s="2"/>
      <c r="R3479" s="2"/>
      <c r="S3479" s="2"/>
      <c r="V3479" s="2"/>
      <c r="W3479" s="2"/>
      <c r="X3479" s="2"/>
      <c r="Y3479" s="2"/>
      <c r="Z3479" s="2"/>
      <c r="AA3479" s="2"/>
      <c r="AB3479" s="2"/>
      <c r="AC3479" s="8"/>
      <c r="AE3479" s="2"/>
      <c r="AF3479" s="2"/>
      <c r="AG3479" s="2"/>
      <c r="AH3479" s="2"/>
      <c r="AI3479" s="2"/>
      <c r="AJ3479" s="2"/>
      <c r="AK3479" s="2"/>
      <c r="AL3479" s="8"/>
      <c r="AN3479" s="2"/>
      <c r="AO3479" s="2"/>
      <c r="AP3479" s="2"/>
      <c r="AQ3479" s="2"/>
      <c r="AR3479" s="2"/>
      <c r="AS3479" s="2"/>
      <c r="AT3479" s="2"/>
      <c r="AU3479" s="8"/>
      <c r="AW3479" s="2"/>
      <c r="AX3479" s="2"/>
      <c r="AY3479" s="2"/>
      <c r="AZ3479" s="2"/>
      <c r="BA3479" s="2"/>
      <c r="BB3479" s="2"/>
      <c r="BC3479" s="2"/>
      <c r="BD3479" s="8"/>
      <c r="BF3479" s="2"/>
      <c r="BH3479" s="2"/>
      <c r="BJ3479" s="2"/>
      <c r="BK3479" s="2"/>
      <c r="BL3479" s="2"/>
      <c r="BM3479" s="8"/>
    </row>
    <row r="3480" spans="14:65" x14ac:dyDescent="0.25">
      <c r="N3480" s="39"/>
      <c r="O3480" s="2"/>
      <c r="P3480" s="2"/>
      <c r="Q3480" s="2"/>
      <c r="R3480" s="2"/>
      <c r="S3480" s="2"/>
      <c r="V3480" s="2"/>
      <c r="W3480" s="2"/>
      <c r="X3480" s="2"/>
      <c r="Y3480" s="2"/>
      <c r="Z3480" s="2"/>
      <c r="AA3480" s="2"/>
      <c r="AB3480" s="2"/>
      <c r="AC3480" s="8"/>
      <c r="AE3480" s="2"/>
      <c r="AF3480" s="2"/>
      <c r="AG3480" s="2"/>
      <c r="AH3480" s="2"/>
      <c r="AI3480" s="2"/>
      <c r="AJ3480" s="2"/>
      <c r="AK3480" s="2"/>
      <c r="AL3480" s="8"/>
      <c r="AN3480" s="2"/>
      <c r="AO3480" s="2"/>
      <c r="AP3480" s="2"/>
      <c r="AQ3480" s="2"/>
      <c r="AR3480" s="2"/>
      <c r="AS3480" s="2"/>
      <c r="AT3480" s="2"/>
      <c r="AU3480" s="8"/>
      <c r="AW3480" s="2"/>
      <c r="AX3480" s="2"/>
      <c r="AY3480" s="2"/>
      <c r="AZ3480" s="2"/>
      <c r="BA3480" s="2"/>
      <c r="BB3480" s="2"/>
      <c r="BC3480" s="2"/>
      <c r="BD3480" s="8"/>
      <c r="BF3480" s="2"/>
      <c r="BH3480" s="2"/>
      <c r="BJ3480" s="2"/>
      <c r="BK3480" s="2"/>
      <c r="BL3480" s="2"/>
      <c r="BM3480" s="8"/>
    </row>
    <row r="3481" spans="14:65" x14ac:dyDescent="0.25">
      <c r="N3481" s="39"/>
      <c r="O3481" s="2"/>
      <c r="P3481" s="2"/>
      <c r="Q3481" s="2"/>
      <c r="R3481" s="2"/>
      <c r="S3481" s="2"/>
      <c r="V3481" s="2"/>
      <c r="W3481" s="2"/>
      <c r="X3481" s="2"/>
      <c r="Y3481" s="2"/>
      <c r="Z3481" s="2"/>
      <c r="AA3481" s="2"/>
      <c r="AB3481" s="2"/>
      <c r="AC3481" s="8"/>
      <c r="AE3481" s="2"/>
      <c r="AF3481" s="2"/>
      <c r="AG3481" s="2"/>
      <c r="AH3481" s="2"/>
      <c r="AI3481" s="2"/>
      <c r="AJ3481" s="2"/>
      <c r="AK3481" s="2"/>
      <c r="AL3481" s="8"/>
      <c r="AN3481" s="2"/>
      <c r="AO3481" s="2"/>
      <c r="AP3481" s="2"/>
      <c r="AQ3481" s="2"/>
      <c r="AR3481" s="2"/>
      <c r="AS3481" s="2"/>
      <c r="AT3481" s="2"/>
      <c r="AU3481" s="8"/>
      <c r="AW3481" s="2"/>
      <c r="AX3481" s="2"/>
      <c r="AY3481" s="2"/>
      <c r="AZ3481" s="2"/>
      <c r="BA3481" s="2"/>
      <c r="BB3481" s="2"/>
      <c r="BC3481" s="2"/>
      <c r="BD3481" s="8"/>
      <c r="BF3481" s="2"/>
      <c r="BH3481" s="2"/>
      <c r="BJ3481" s="2"/>
      <c r="BK3481" s="2"/>
      <c r="BL3481" s="2"/>
      <c r="BM3481" s="8"/>
    </row>
    <row r="3482" spans="14:65" x14ac:dyDescent="0.25">
      <c r="N3482" s="39"/>
      <c r="O3482" s="2"/>
      <c r="P3482" s="2"/>
      <c r="Q3482" s="2"/>
      <c r="R3482" s="2"/>
      <c r="S3482" s="2"/>
      <c r="V3482" s="2"/>
      <c r="W3482" s="2"/>
      <c r="X3482" s="2"/>
      <c r="Y3482" s="2"/>
      <c r="Z3482" s="2"/>
      <c r="AA3482" s="2"/>
      <c r="AB3482" s="2"/>
      <c r="AC3482" s="8"/>
      <c r="AE3482" s="2"/>
      <c r="AF3482" s="2"/>
      <c r="AG3482" s="2"/>
      <c r="AH3482" s="2"/>
      <c r="AI3482" s="2"/>
      <c r="AJ3482" s="2"/>
      <c r="AK3482" s="2"/>
      <c r="AL3482" s="8"/>
      <c r="AN3482" s="2"/>
      <c r="AO3482" s="2"/>
      <c r="AP3482" s="2"/>
      <c r="AQ3482" s="2"/>
      <c r="AR3482" s="2"/>
      <c r="AS3482" s="2"/>
      <c r="AT3482" s="2"/>
      <c r="AU3482" s="8"/>
      <c r="AW3482" s="2"/>
      <c r="AX3482" s="2"/>
      <c r="AY3482" s="2"/>
      <c r="AZ3482" s="2"/>
      <c r="BA3482" s="2"/>
      <c r="BB3482" s="2"/>
      <c r="BC3482" s="2"/>
      <c r="BD3482" s="8"/>
      <c r="BF3482" s="2"/>
      <c r="BH3482" s="2"/>
      <c r="BJ3482" s="2"/>
      <c r="BK3482" s="2"/>
      <c r="BL3482" s="2"/>
      <c r="BM3482" s="8"/>
    </row>
    <row r="3483" spans="14:65" x14ac:dyDescent="0.25">
      <c r="N3483" s="39"/>
      <c r="O3483" s="2"/>
      <c r="P3483" s="2"/>
      <c r="Q3483" s="2"/>
      <c r="R3483" s="2"/>
      <c r="S3483" s="2"/>
      <c r="V3483" s="2"/>
      <c r="W3483" s="2"/>
      <c r="X3483" s="2"/>
      <c r="Y3483" s="2"/>
      <c r="Z3483" s="2"/>
      <c r="AA3483" s="2"/>
      <c r="AB3483" s="2"/>
      <c r="AC3483" s="8"/>
      <c r="AE3483" s="2"/>
      <c r="AF3483" s="2"/>
      <c r="AG3483" s="2"/>
      <c r="AH3483" s="2"/>
      <c r="AI3483" s="2"/>
      <c r="AJ3483" s="2"/>
      <c r="AK3483" s="2"/>
      <c r="AL3483" s="8"/>
      <c r="AN3483" s="2"/>
      <c r="AO3483" s="2"/>
      <c r="AP3483" s="2"/>
      <c r="AQ3483" s="2"/>
      <c r="AR3483" s="2"/>
      <c r="AS3483" s="2"/>
      <c r="AT3483" s="2"/>
      <c r="AU3483" s="8"/>
      <c r="AW3483" s="2"/>
      <c r="AX3483" s="2"/>
      <c r="AY3483" s="2"/>
      <c r="AZ3483" s="2"/>
      <c r="BA3483" s="2"/>
      <c r="BB3483" s="2"/>
      <c r="BC3483" s="2"/>
      <c r="BD3483" s="8"/>
      <c r="BF3483" s="2"/>
      <c r="BH3483" s="2"/>
      <c r="BJ3483" s="2"/>
      <c r="BK3483" s="2"/>
      <c r="BL3483" s="2"/>
      <c r="BM3483" s="8"/>
    </row>
    <row r="3484" spans="14:65" x14ac:dyDescent="0.25">
      <c r="N3484" s="39"/>
      <c r="O3484" s="2"/>
      <c r="P3484" s="2"/>
      <c r="Q3484" s="2"/>
      <c r="R3484" s="2"/>
      <c r="S3484" s="2"/>
      <c r="V3484" s="2"/>
      <c r="W3484" s="2"/>
      <c r="X3484" s="2"/>
      <c r="Y3484" s="2"/>
      <c r="Z3484" s="2"/>
      <c r="AA3484" s="2"/>
      <c r="AB3484" s="2"/>
      <c r="AC3484" s="8"/>
      <c r="AE3484" s="2"/>
      <c r="AF3484" s="2"/>
      <c r="AG3484" s="2"/>
      <c r="AH3484" s="2"/>
      <c r="AI3484" s="2"/>
      <c r="AJ3484" s="2"/>
      <c r="AK3484" s="2"/>
      <c r="AL3484" s="8"/>
      <c r="AN3484" s="2"/>
      <c r="AO3484" s="2"/>
      <c r="AP3484" s="2"/>
      <c r="AQ3484" s="2"/>
      <c r="AR3484" s="2"/>
      <c r="AS3484" s="2"/>
      <c r="AT3484" s="2"/>
      <c r="AU3484" s="8"/>
      <c r="AW3484" s="2"/>
      <c r="AX3484" s="2"/>
      <c r="AY3484" s="2"/>
      <c r="AZ3484" s="2"/>
      <c r="BA3484" s="2"/>
      <c r="BB3484" s="2"/>
      <c r="BC3484" s="2"/>
      <c r="BD3484" s="8"/>
      <c r="BF3484" s="2"/>
      <c r="BH3484" s="2"/>
      <c r="BJ3484" s="2"/>
      <c r="BK3484" s="2"/>
      <c r="BL3484" s="2"/>
      <c r="BM3484" s="8"/>
    </row>
    <row r="3485" spans="14:65" x14ac:dyDescent="0.25">
      <c r="N3485" s="39"/>
      <c r="O3485" s="2"/>
      <c r="P3485" s="2"/>
      <c r="Q3485" s="2"/>
      <c r="R3485" s="2"/>
      <c r="S3485" s="2"/>
      <c r="V3485" s="2"/>
      <c r="W3485" s="2"/>
      <c r="X3485" s="2"/>
      <c r="Y3485" s="2"/>
      <c r="Z3485" s="2"/>
      <c r="AA3485" s="2"/>
      <c r="AB3485" s="2"/>
      <c r="AC3485" s="8"/>
      <c r="AE3485" s="2"/>
      <c r="AF3485" s="2"/>
      <c r="AG3485" s="2"/>
      <c r="AH3485" s="2"/>
      <c r="AI3485" s="2"/>
      <c r="AJ3485" s="2"/>
      <c r="AK3485" s="2"/>
      <c r="AL3485" s="8"/>
      <c r="AN3485" s="2"/>
      <c r="AO3485" s="2"/>
      <c r="AP3485" s="2"/>
      <c r="AQ3485" s="2"/>
      <c r="AR3485" s="2"/>
      <c r="AS3485" s="2"/>
      <c r="AT3485" s="2"/>
      <c r="AU3485" s="8"/>
      <c r="AW3485" s="2"/>
      <c r="AX3485" s="2"/>
      <c r="AY3485" s="2"/>
      <c r="AZ3485" s="2"/>
      <c r="BA3485" s="2"/>
      <c r="BB3485" s="2"/>
      <c r="BC3485" s="2"/>
      <c r="BD3485" s="8"/>
      <c r="BF3485" s="2"/>
      <c r="BH3485" s="2"/>
      <c r="BJ3485" s="2"/>
      <c r="BK3485" s="2"/>
      <c r="BL3485" s="2"/>
      <c r="BM3485" s="8"/>
    </row>
    <row r="3486" spans="14:65" x14ac:dyDescent="0.25">
      <c r="N3486" s="39"/>
      <c r="O3486" s="2"/>
      <c r="P3486" s="2"/>
      <c r="Q3486" s="2"/>
      <c r="R3486" s="2"/>
      <c r="S3486" s="2"/>
      <c r="V3486" s="2"/>
      <c r="W3486" s="2"/>
      <c r="X3486" s="2"/>
      <c r="Y3486" s="2"/>
      <c r="Z3486" s="2"/>
      <c r="AA3486" s="2"/>
      <c r="AB3486" s="2"/>
      <c r="AC3486" s="8"/>
      <c r="AE3486" s="2"/>
      <c r="AF3486" s="2"/>
      <c r="AG3486" s="2"/>
      <c r="AH3486" s="2"/>
      <c r="AI3486" s="2"/>
      <c r="AJ3486" s="2"/>
      <c r="AK3486" s="2"/>
      <c r="AL3486" s="8"/>
      <c r="AN3486" s="2"/>
      <c r="AO3486" s="2"/>
      <c r="AP3486" s="2"/>
      <c r="AQ3486" s="2"/>
      <c r="AR3486" s="2"/>
      <c r="AS3486" s="2"/>
      <c r="AT3486" s="2"/>
      <c r="AU3486" s="8"/>
      <c r="AW3486" s="2"/>
      <c r="AX3486" s="2"/>
      <c r="AY3486" s="2"/>
      <c r="AZ3486" s="2"/>
      <c r="BA3486" s="2"/>
      <c r="BB3486" s="2"/>
      <c r="BC3486" s="2"/>
      <c r="BD3486" s="8"/>
      <c r="BF3486" s="2"/>
      <c r="BH3486" s="2"/>
      <c r="BJ3486" s="2"/>
      <c r="BK3486" s="2"/>
      <c r="BL3486" s="2"/>
      <c r="BM3486" s="8"/>
    </row>
    <row r="3487" spans="14:65" x14ac:dyDescent="0.25">
      <c r="N3487" s="39"/>
      <c r="O3487" s="2"/>
      <c r="P3487" s="2"/>
      <c r="Q3487" s="2"/>
      <c r="R3487" s="2"/>
      <c r="S3487" s="2"/>
      <c r="V3487" s="2"/>
      <c r="W3487" s="2"/>
      <c r="X3487" s="2"/>
      <c r="Y3487" s="2"/>
      <c r="Z3487" s="2"/>
      <c r="AA3487" s="2"/>
      <c r="AB3487" s="2"/>
      <c r="AC3487" s="8"/>
      <c r="AE3487" s="2"/>
      <c r="AF3487" s="2"/>
      <c r="AG3487" s="2"/>
      <c r="AH3487" s="2"/>
      <c r="AI3487" s="2"/>
      <c r="AJ3487" s="2"/>
      <c r="AK3487" s="2"/>
      <c r="AL3487" s="8"/>
      <c r="AN3487" s="2"/>
      <c r="AO3487" s="2"/>
      <c r="AP3487" s="2"/>
      <c r="AQ3487" s="2"/>
      <c r="AR3487" s="2"/>
      <c r="AS3487" s="2"/>
      <c r="AT3487" s="2"/>
      <c r="AU3487" s="8"/>
      <c r="AW3487" s="2"/>
      <c r="AX3487" s="2"/>
      <c r="AY3487" s="2"/>
      <c r="AZ3487" s="2"/>
      <c r="BA3487" s="2"/>
      <c r="BB3487" s="2"/>
      <c r="BC3487" s="2"/>
      <c r="BD3487" s="8"/>
      <c r="BF3487" s="2"/>
      <c r="BH3487" s="2"/>
      <c r="BJ3487" s="2"/>
      <c r="BK3487" s="2"/>
      <c r="BL3487" s="2"/>
      <c r="BM3487" s="8"/>
    </row>
    <row r="3488" spans="14:65" x14ac:dyDescent="0.25">
      <c r="N3488" s="39"/>
      <c r="O3488" s="2"/>
      <c r="P3488" s="2"/>
      <c r="Q3488" s="2"/>
      <c r="R3488" s="2"/>
      <c r="S3488" s="2"/>
      <c r="V3488" s="2"/>
      <c r="W3488" s="2"/>
      <c r="X3488" s="2"/>
      <c r="Y3488" s="2"/>
      <c r="Z3488" s="2"/>
      <c r="AA3488" s="2"/>
      <c r="AB3488" s="2"/>
      <c r="AC3488" s="8"/>
      <c r="AE3488" s="2"/>
      <c r="AF3488" s="2"/>
      <c r="AG3488" s="2"/>
      <c r="AH3488" s="2"/>
      <c r="AI3488" s="2"/>
      <c r="AJ3488" s="2"/>
      <c r="AK3488" s="2"/>
      <c r="AL3488" s="8"/>
      <c r="AN3488" s="2"/>
      <c r="AO3488" s="2"/>
      <c r="AP3488" s="2"/>
      <c r="AQ3488" s="2"/>
      <c r="AR3488" s="2"/>
      <c r="AS3488" s="2"/>
      <c r="AT3488" s="2"/>
      <c r="AU3488" s="8"/>
      <c r="AW3488" s="2"/>
      <c r="AX3488" s="2"/>
      <c r="AY3488" s="2"/>
      <c r="AZ3488" s="2"/>
      <c r="BA3488" s="2"/>
      <c r="BB3488" s="2"/>
      <c r="BC3488" s="2"/>
      <c r="BD3488" s="8"/>
      <c r="BF3488" s="2"/>
      <c r="BH3488" s="2"/>
      <c r="BJ3488" s="2"/>
      <c r="BK3488" s="2"/>
      <c r="BL3488" s="2"/>
      <c r="BM3488" s="8"/>
    </row>
    <row r="3489" spans="14:65" x14ac:dyDescent="0.25">
      <c r="N3489" s="39"/>
      <c r="O3489" s="2"/>
      <c r="P3489" s="2"/>
      <c r="Q3489" s="2"/>
      <c r="R3489" s="2"/>
      <c r="S3489" s="2"/>
      <c r="V3489" s="2"/>
      <c r="W3489" s="2"/>
      <c r="X3489" s="2"/>
      <c r="Y3489" s="2"/>
      <c r="Z3489" s="2"/>
      <c r="AA3489" s="2"/>
      <c r="AB3489" s="2"/>
      <c r="AC3489" s="8"/>
      <c r="AE3489" s="2"/>
      <c r="AF3489" s="2"/>
      <c r="AG3489" s="2"/>
      <c r="AH3489" s="2"/>
      <c r="AI3489" s="2"/>
      <c r="AJ3489" s="2"/>
      <c r="AK3489" s="2"/>
      <c r="AL3489" s="8"/>
      <c r="AN3489" s="2"/>
      <c r="AO3489" s="2"/>
      <c r="AP3489" s="2"/>
      <c r="AQ3489" s="2"/>
      <c r="AR3489" s="2"/>
      <c r="AS3489" s="2"/>
      <c r="AT3489" s="2"/>
      <c r="AU3489" s="8"/>
      <c r="AW3489" s="2"/>
      <c r="AX3489" s="2"/>
      <c r="AY3489" s="2"/>
      <c r="AZ3489" s="2"/>
      <c r="BA3489" s="2"/>
      <c r="BB3489" s="2"/>
      <c r="BC3489" s="2"/>
      <c r="BD3489" s="8"/>
      <c r="BF3489" s="2"/>
      <c r="BH3489" s="2"/>
      <c r="BJ3489" s="2"/>
      <c r="BK3489" s="2"/>
      <c r="BL3489" s="2"/>
      <c r="BM3489" s="8"/>
    </row>
    <row r="3490" spans="14:65" x14ac:dyDescent="0.25">
      <c r="N3490" s="39"/>
      <c r="O3490" s="2"/>
      <c r="P3490" s="2"/>
      <c r="Q3490" s="2"/>
      <c r="R3490" s="2"/>
      <c r="S3490" s="2"/>
      <c r="V3490" s="2"/>
      <c r="W3490" s="2"/>
      <c r="X3490" s="2"/>
      <c r="Y3490" s="2"/>
      <c r="Z3490" s="2"/>
      <c r="AA3490" s="2"/>
      <c r="AB3490" s="2"/>
      <c r="AC3490" s="8"/>
      <c r="AE3490" s="2"/>
      <c r="AF3490" s="2"/>
      <c r="AG3490" s="2"/>
      <c r="AH3490" s="2"/>
      <c r="AI3490" s="2"/>
      <c r="AJ3490" s="2"/>
      <c r="AK3490" s="2"/>
      <c r="AL3490" s="8"/>
      <c r="AN3490" s="2"/>
      <c r="AO3490" s="2"/>
      <c r="AP3490" s="2"/>
      <c r="AQ3490" s="2"/>
      <c r="AR3490" s="2"/>
      <c r="AS3490" s="2"/>
      <c r="AT3490" s="2"/>
      <c r="AU3490" s="8"/>
      <c r="AW3490" s="2"/>
      <c r="AX3490" s="2"/>
      <c r="AY3490" s="2"/>
      <c r="AZ3490" s="2"/>
      <c r="BA3490" s="2"/>
      <c r="BB3490" s="2"/>
      <c r="BC3490" s="2"/>
      <c r="BD3490" s="8"/>
      <c r="BF3490" s="2"/>
      <c r="BH3490" s="2"/>
      <c r="BJ3490" s="2"/>
      <c r="BK3490" s="2"/>
      <c r="BL3490" s="2"/>
      <c r="BM3490" s="8"/>
    </row>
    <row r="3491" spans="14:65" x14ac:dyDescent="0.25">
      <c r="N3491" s="39"/>
      <c r="O3491" s="2"/>
      <c r="P3491" s="2"/>
      <c r="Q3491" s="2"/>
      <c r="R3491" s="2"/>
      <c r="S3491" s="2"/>
      <c r="V3491" s="2"/>
      <c r="W3491" s="2"/>
      <c r="X3491" s="2"/>
      <c r="Y3491" s="2"/>
      <c r="Z3491" s="2"/>
      <c r="AA3491" s="2"/>
      <c r="AB3491" s="2"/>
      <c r="AC3491" s="8"/>
      <c r="AE3491" s="2"/>
      <c r="AF3491" s="2"/>
      <c r="AG3491" s="2"/>
      <c r="AH3491" s="2"/>
      <c r="AI3491" s="2"/>
      <c r="AJ3491" s="2"/>
      <c r="AK3491" s="2"/>
      <c r="AL3491" s="8"/>
      <c r="AN3491" s="2"/>
      <c r="AO3491" s="2"/>
      <c r="AP3491" s="2"/>
      <c r="AQ3491" s="2"/>
      <c r="AR3491" s="2"/>
      <c r="AS3491" s="2"/>
      <c r="AT3491" s="2"/>
      <c r="AU3491" s="8"/>
      <c r="AW3491" s="2"/>
      <c r="AX3491" s="2"/>
      <c r="AY3491" s="2"/>
      <c r="AZ3491" s="2"/>
      <c r="BA3491" s="2"/>
      <c r="BB3491" s="2"/>
      <c r="BC3491" s="2"/>
      <c r="BD3491" s="8"/>
      <c r="BF3491" s="2"/>
      <c r="BH3491" s="2"/>
      <c r="BJ3491" s="2"/>
      <c r="BK3491" s="2"/>
      <c r="BL3491" s="2"/>
      <c r="BM3491" s="8"/>
    </row>
    <row r="3492" spans="14:65" x14ac:dyDescent="0.25">
      <c r="N3492" s="39"/>
      <c r="O3492" s="2"/>
      <c r="P3492" s="2"/>
      <c r="Q3492" s="2"/>
      <c r="R3492" s="2"/>
      <c r="S3492" s="2"/>
      <c r="V3492" s="2"/>
      <c r="W3492" s="2"/>
      <c r="X3492" s="2"/>
      <c r="Y3492" s="2"/>
      <c r="Z3492" s="2"/>
      <c r="AA3492" s="2"/>
      <c r="AB3492" s="2"/>
      <c r="AC3492" s="8"/>
      <c r="AE3492" s="2"/>
      <c r="AF3492" s="2"/>
      <c r="AG3492" s="2"/>
      <c r="AH3492" s="2"/>
      <c r="AI3492" s="2"/>
      <c r="AJ3492" s="2"/>
      <c r="AK3492" s="2"/>
      <c r="AL3492" s="8"/>
      <c r="AN3492" s="2"/>
      <c r="AO3492" s="2"/>
      <c r="AP3492" s="2"/>
      <c r="AQ3492" s="2"/>
      <c r="AR3492" s="2"/>
      <c r="AS3492" s="2"/>
      <c r="AT3492" s="2"/>
      <c r="AU3492" s="8"/>
      <c r="AW3492" s="2"/>
      <c r="AX3492" s="2"/>
      <c r="AY3492" s="2"/>
      <c r="AZ3492" s="2"/>
      <c r="BA3492" s="2"/>
      <c r="BB3492" s="2"/>
      <c r="BC3492" s="2"/>
      <c r="BD3492" s="8"/>
      <c r="BF3492" s="2"/>
      <c r="BH3492" s="2"/>
      <c r="BJ3492" s="2"/>
      <c r="BK3492" s="2"/>
      <c r="BL3492" s="2"/>
      <c r="BM3492" s="8"/>
    </row>
    <row r="3493" spans="14:65" x14ac:dyDescent="0.25">
      <c r="N3493" s="39"/>
      <c r="O3493" s="2"/>
      <c r="P3493" s="2"/>
      <c r="Q3493" s="2"/>
      <c r="R3493" s="2"/>
      <c r="S3493" s="2"/>
      <c r="V3493" s="2"/>
      <c r="W3493" s="2"/>
      <c r="X3493" s="2"/>
      <c r="Y3493" s="2"/>
      <c r="Z3493" s="2"/>
      <c r="AA3493" s="2"/>
      <c r="AB3493" s="2"/>
      <c r="AC3493" s="8"/>
      <c r="AE3493" s="2"/>
      <c r="AF3493" s="2"/>
      <c r="AG3493" s="2"/>
      <c r="AH3493" s="2"/>
      <c r="AI3493" s="2"/>
      <c r="AJ3493" s="2"/>
      <c r="AK3493" s="2"/>
      <c r="AL3493" s="8"/>
      <c r="AN3493" s="2"/>
      <c r="AO3493" s="2"/>
      <c r="AP3493" s="2"/>
      <c r="AQ3493" s="2"/>
      <c r="AR3493" s="2"/>
      <c r="AS3493" s="2"/>
      <c r="AT3493" s="2"/>
      <c r="AU3493" s="8"/>
      <c r="AW3493" s="2"/>
      <c r="AX3493" s="2"/>
      <c r="AY3493" s="2"/>
      <c r="AZ3493" s="2"/>
      <c r="BA3493" s="2"/>
      <c r="BB3493" s="2"/>
      <c r="BC3493" s="2"/>
      <c r="BD3493" s="8"/>
      <c r="BF3493" s="2"/>
      <c r="BH3493" s="2"/>
      <c r="BJ3493" s="2"/>
      <c r="BK3493" s="2"/>
      <c r="BL3493" s="2"/>
      <c r="BM3493" s="8"/>
    </row>
    <row r="3494" spans="14:65" x14ac:dyDescent="0.25">
      <c r="N3494" s="39"/>
      <c r="O3494" s="2"/>
      <c r="P3494" s="2"/>
      <c r="Q3494" s="2"/>
      <c r="R3494" s="2"/>
      <c r="S3494" s="2"/>
      <c r="V3494" s="2"/>
      <c r="W3494" s="2"/>
      <c r="X3494" s="2"/>
      <c r="Y3494" s="2"/>
      <c r="Z3494" s="2"/>
      <c r="AA3494" s="2"/>
      <c r="AB3494" s="2"/>
      <c r="AC3494" s="8"/>
      <c r="AE3494" s="2"/>
      <c r="AF3494" s="2"/>
      <c r="AG3494" s="2"/>
      <c r="AH3494" s="2"/>
      <c r="AI3494" s="2"/>
      <c r="AJ3494" s="2"/>
      <c r="AK3494" s="2"/>
      <c r="AL3494" s="8"/>
      <c r="AN3494" s="2"/>
      <c r="AO3494" s="2"/>
      <c r="AP3494" s="2"/>
      <c r="AQ3494" s="2"/>
      <c r="AR3494" s="2"/>
      <c r="AS3494" s="2"/>
      <c r="AT3494" s="2"/>
      <c r="AU3494" s="8"/>
      <c r="AW3494" s="2"/>
      <c r="AX3494" s="2"/>
      <c r="AY3494" s="2"/>
      <c r="AZ3494" s="2"/>
      <c r="BA3494" s="2"/>
      <c r="BB3494" s="2"/>
      <c r="BC3494" s="2"/>
      <c r="BD3494" s="8"/>
      <c r="BF3494" s="2"/>
      <c r="BH3494" s="2"/>
      <c r="BJ3494" s="2"/>
      <c r="BK3494" s="2"/>
      <c r="BL3494" s="2"/>
      <c r="BM3494" s="8"/>
    </row>
    <row r="3495" spans="14:65" x14ac:dyDescent="0.25">
      <c r="N3495" s="39"/>
      <c r="O3495" s="2"/>
      <c r="P3495" s="2"/>
      <c r="Q3495" s="2"/>
      <c r="R3495" s="2"/>
      <c r="S3495" s="2"/>
      <c r="V3495" s="2"/>
      <c r="W3495" s="2"/>
      <c r="X3495" s="2"/>
      <c r="Y3495" s="2"/>
      <c r="Z3495" s="2"/>
      <c r="AA3495" s="2"/>
      <c r="AB3495" s="2"/>
      <c r="AC3495" s="8"/>
      <c r="AE3495" s="2"/>
      <c r="AF3495" s="2"/>
      <c r="AG3495" s="2"/>
      <c r="AH3495" s="2"/>
      <c r="AI3495" s="2"/>
      <c r="AJ3495" s="2"/>
      <c r="AK3495" s="2"/>
      <c r="AL3495" s="8"/>
      <c r="AN3495" s="2"/>
      <c r="AO3495" s="2"/>
      <c r="AP3495" s="2"/>
      <c r="AQ3495" s="2"/>
      <c r="AR3495" s="2"/>
      <c r="AS3495" s="2"/>
      <c r="AT3495" s="2"/>
      <c r="AU3495" s="8"/>
      <c r="AW3495" s="2"/>
      <c r="AX3495" s="2"/>
      <c r="AY3495" s="2"/>
      <c r="AZ3495" s="2"/>
      <c r="BA3495" s="2"/>
      <c r="BB3495" s="2"/>
      <c r="BC3495" s="2"/>
      <c r="BD3495" s="8"/>
      <c r="BF3495" s="2"/>
      <c r="BH3495" s="2"/>
      <c r="BJ3495" s="2"/>
      <c r="BK3495" s="2"/>
      <c r="BL3495" s="2"/>
      <c r="BM3495" s="8"/>
    </row>
    <row r="3496" spans="14:65" x14ac:dyDescent="0.25">
      <c r="N3496" s="39"/>
      <c r="O3496" s="2"/>
      <c r="P3496" s="2"/>
      <c r="Q3496" s="2"/>
      <c r="R3496" s="2"/>
      <c r="S3496" s="2"/>
      <c r="V3496" s="2"/>
      <c r="W3496" s="2"/>
      <c r="X3496" s="2"/>
      <c r="Y3496" s="2"/>
      <c r="Z3496" s="2"/>
      <c r="AA3496" s="2"/>
      <c r="AB3496" s="2"/>
      <c r="AC3496" s="8"/>
      <c r="AE3496" s="2"/>
      <c r="AF3496" s="2"/>
      <c r="AG3496" s="2"/>
      <c r="AH3496" s="2"/>
      <c r="AI3496" s="2"/>
      <c r="AJ3496" s="2"/>
      <c r="AK3496" s="2"/>
      <c r="AL3496" s="8"/>
      <c r="AN3496" s="2"/>
      <c r="AO3496" s="2"/>
      <c r="AP3496" s="2"/>
      <c r="AQ3496" s="2"/>
      <c r="AR3496" s="2"/>
      <c r="AS3496" s="2"/>
      <c r="AT3496" s="2"/>
      <c r="AU3496" s="8"/>
      <c r="AW3496" s="2"/>
      <c r="AX3496" s="2"/>
      <c r="AY3496" s="2"/>
      <c r="AZ3496" s="2"/>
      <c r="BA3496" s="2"/>
      <c r="BB3496" s="2"/>
      <c r="BC3496" s="2"/>
      <c r="BD3496" s="8"/>
      <c r="BF3496" s="2"/>
      <c r="BH3496" s="2"/>
      <c r="BJ3496" s="2"/>
      <c r="BK3496" s="2"/>
      <c r="BL3496" s="2"/>
      <c r="BM3496" s="8"/>
    </row>
    <row r="3497" spans="14:65" x14ac:dyDescent="0.25">
      <c r="N3497" s="39"/>
      <c r="O3497" s="2"/>
      <c r="P3497" s="2"/>
      <c r="Q3497" s="2"/>
      <c r="R3497" s="2"/>
      <c r="S3497" s="2"/>
      <c r="V3497" s="2"/>
      <c r="W3497" s="2"/>
      <c r="X3497" s="2"/>
      <c r="Y3497" s="2"/>
      <c r="Z3497" s="2"/>
      <c r="AA3497" s="2"/>
      <c r="AB3497" s="2"/>
      <c r="AC3497" s="8"/>
      <c r="AE3497" s="2"/>
      <c r="AF3497" s="2"/>
      <c r="AG3497" s="2"/>
      <c r="AH3497" s="2"/>
      <c r="AI3497" s="2"/>
      <c r="AJ3497" s="2"/>
      <c r="AK3497" s="2"/>
      <c r="AL3497" s="8"/>
      <c r="AN3497" s="2"/>
      <c r="AO3497" s="2"/>
      <c r="AP3497" s="2"/>
      <c r="AQ3497" s="2"/>
      <c r="AR3497" s="2"/>
      <c r="AS3497" s="2"/>
      <c r="AT3497" s="2"/>
      <c r="AU3497" s="8"/>
      <c r="AW3497" s="2"/>
      <c r="AX3497" s="2"/>
      <c r="AY3497" s="2"/>
      <c r="AZ3497" s="2"/>
      <c r="BA3497" s="2"/>
      <c r="BB3497" s="2"/>
      <c r="BC3497" s="2"/>
      <c r="BD3497" s="8"/>
      <c r="BF3497" s="2"/>
      <c r="BH3497" s="2"/>
      <c r="BJ3497" s="2"/>
      <c r="BK3497" s="2"/>
      <c r="BL3497" s="2"/>
      <c r="BM3497" s="8"/>
    </row>
    <row r="3498" spans="14:65" x14ac:dyDescent="0.25">
      <c r="N3498" s="39"/>
      <c r="O3498" s="2"/>
      <c r="P3498" s="2"/>
      <c r="Q3498" s="2"/>
      <c r="R3498" s="2"/>
      <c r="S3498" s="2"/>
      <c r="V3498" s="2"/>
      <c r="W3498" s="2"/>
      <c r="X3498" s="2"/>
      <c r="Y3498" s="2"/>
      <c r="Z3498" s="2"/>
      <c r="AA3498" s="2"/>
      <c r="AB3498" s="2"/>
      <c r="AC3498" s="8"/>
      <c r="AE3498" s="2"/>
      <c r="AF3498" s="2"/>
      <c r="AG3498" s="2"/>
      <c r="AH3498" s="2"/>
      <c r="AI3498" s="2"/>
      <c r="AJ3498" s="2"/>
      <c r="AK3498" s="2"/>
      <c r="AL3498" s="8"/>
      <c r="AN3498" s="2"/>
      <c r="AO3498" s="2"/>
      <c r="AP3498" s="2"/>
      <c r="AQ3498" s="2"/>
      <c r="AR3498" s="2"/>
      <c r="AS3498" s="2"/>
      <c r="AT3498" s="2"/>
      <c r="AU3498" s="8"/>
      <c r="AW3498" s="2"/>
      <c r="AX3498" s="2"/>
      <c r="AY3498" s="2"/>
      <c r="AZ3498" s="2"/>
      <c r="BA3498" s="2"/>
      <c r="BB3498" s="2"/>
      <c r="BC3498" s="2"/>
      <c r="BD3498" s="8"/>
      <c r="BF3498" s="2"/>
      <c r="BH3498" s="2"/>
      <c r="BJ3498" s="2"/>
      <c r="BK3498" s="2"/>
      <c r="BL3498" s="2"/>
      <c r="BM3498" s="8"/>
    </row>
    <row r="3499" spans="14:65" x14ac:dyDescent="0.25">
      <c r="N3499" s="39"/>
      <c r="O3499" s="2"/>
      <c r="P3499" s="2"/>
      <c r="Q3499" s="2"/>
      <c r="R3499" s="2"/>
      <c r="S3499" s="2"/>
      <c r="V3499" s="2"/>
      <c r="W3499" s="2"/>
      <c r="X3499" s="2"/>
      <c r="Y3499" s="2"/>
      <c r="Z3499" s="2"/>
      <c r="AA3499" s="2"/>
      <c r="AB3499" s="2"/>
      <c r="AC3499" s="8"/>
      <c r="AE3499" s="2"/>
      <c r="AF3499" s="2"/>
      <c r="AG3499" s="2"/>
      <c r="AH3499" s="2"/>
      <c r="AI3499" s="2"/>
      <c r="AJ3499" s="2"/>
      <c r="AK3499" s="2"/>
      <c r="AL3499" s="8"/>
      <c r="AN3499" s="2"/>
      <c r="AO3499" s="2"/>
      <c r="AP3499" s="2"/>
      <c r="AQ3499" s="2"/>
      <c r="AR3499" s="2"/>
      <c r="AS3499" s="2"/>
      <c r="AT3499" s="2"/>
      <c r="AU3499" s="8"/>
      <c r="AW3499" s="2"/>
      <c r="AX3499" s="2"/>
      <c r="AY3499" s="2"/>
      <c r="AZ3499" s="2"/>
      <c r="BA3499" s="2"/>
      <c r="BB3499" s="2"/>
      <c r="BC3499" s="2"/>
      <c r="BD3499" s="8"/>
      <c r="BF3499" s="2"/>
      <c r="BH3499" s="2"/>
      <c r="BJ3499" s="2"/>
      <c r="BK3499" s="2"/>
      <c r="BL3499" s="2"/>
      <c r="BM3499" s="8"/>
    </row>
    <row r="3500" spans="14:65" x14ac:dyDescent="0.25">
      <c r="N3500" s="39"/>
      <c r="O3500" s="2"/>
      <c r="P3500" s="2"/>
      <c r="Q3500" s="2"/>
      <c r="R3500" s="2"/>
      <c r="S3500" s="2"/>
      <c r="V3500" s="2"/>
      <c r="W3500" s="2"/>
      <c r="X3500" s="2"/>
      <c r="Y3500" s="2"/>
      <c r="Z3500" s="2"/>
      <c r="AA3500" s="2"/>
      <c r="AB3500" s="2"/>
      <c r="AC3500" s="8"/>
      <c r="AE3500" s="2"/>
      <c r="AF3500" s="2"/>
      <c r="AG3500" s="2"/>
      <c r="AH3500" s="2"/>
      <c r="AI3500" s="2"/>
      <c r="AJ3500" s="2"/>
      <c r="AK3500" s="2"/>
      <c r="AL3500" s="8"/>
      <c r="AN3500" s="2"/>
      <c r="AO3500" s="2"/>
      <c r="AP3500" s="2"/>
      <c r="AQ3500" s="2"/>
      <c r="AR3500" s="2"/>
      <c r="AS3500" s="2"/>
      <c r="AT3500" s="2"/>
      <c r="AU3500" s="8"/>
      <c r="AW3500" s="2"/>
      <c r="AX3500" s="2"/>
      <c r="AY3500" s="2"/>
      <c r="AZ3500" s="2"/>
      <c r="BA3500" s="2"/>
      <c r="BB3500" s="2"/>
      <c r="BC3500" s="2"/>
      <c r="BD3500" s="8"/>
      <c r="BF3500" s="2"/>
      <c r="BH3500" s="2"/>
      <c r="BJ3500" s="2"/>
      <c r="BK3500" s="2"/>
      <c r="BL3500" s="2"/>
      <c r="BM3500" s="8"/>
    </row>
    <row r="3501" spans="14:65" x14ac:dyDescent="0.25">
      <c r="N3501" s="39"/>
      <c r="O3501" s="2"/>
      <c r="P3501" s="2"/>
      <c r="Q3501" s="2"/>
      <c r="R3501" s="2"/>
      <c r="S3501" s="2"/>
      <c r="V3501" s="2"/>
      <c r="W3501" s="2"/>
      <c r="X3501" s="2"/>
      <c r="Y3501" s="2"/>
      <c r="Z3501" s="2"/>
      <c r="AA3501" s="2"/>
      <c r="AB3501" s="2"/>
      <c r="AC3501" s="8"/>
      <c r="AE3501" s="2"/>
      <c r="AF3501" s="2"/>
      <c r="AG3501" s="2"/>
      <c r="AH3501" s="2"/>
      <c r="AI3501" s="2"/>
      <c r="AJ3501" s="2"/>
      <c r="AK3501" s="2"/>
      <c r="AL3501" s="8"/>
      <c r="AN3501" s="2"/>
      <c r="AO3501" s="2"/>
      <c r="AP3501" s="2"/>
      <c r="AQ3501" s="2"/>
      <c r="AR3501" s="2"/>
      <c r="AS3501" s="2"/>
      <c r="AT3501" s="2"/>
      <c r="AU3501" s="8"/>
      <c r="AW3501" s="2"/>
      <c r="AX3501" s="2"/>
      <c r="AY3501" s="2"/>
      <c r="AZ3501" s="2"/>
      <c r="BA3501" s="2"/>
      <c r="BB3501" s="2"/>
      <c r="BC3501" s="2"/>
      <c r="BD3501" s="8"/>
      <c r="BF3501" s="2"/>
      <c r="BH3501" s="2"/>
      <c r="BJ3501" s="2"/>
      <c r="BK3501" s="2"/>
      <c r="BL3501" s="2"/>
      <c r="BM3501" s="8"/>
    </row>
    <row r="3502" spans="14:65" x14ac:dyDescent="0.25">
      <c r="N3502" s="39"/>
      <c r="O3502" s="2"/>
      <c r="P3502" s="2"/>
      <c r="Q3502" s="2"/>
      <c r="R3502" s="2"/>
      <c r="S3502" s="2"/>
      <c r="V3502" s="2"/>
      <c r="W3502" s="2"/>
      <c r="X3502" s="2"/>
      <c r="Y3502" s="2"/>
      <c r="Z3502" s="2"/>
      <c r="AA3502" s="2"/>
      <c r="AB3502" s="2"/>
      <c r="AC3502" s="8"/>
      <c r="AE3502" s="2"/>
      <c r="AF3502" s="2"/>
      <c r="AG3502" s="2"/>
      <c r="AH3502" s="2"/>
      <c r="AI3502" s="2"/>
      <c r="AJ3502" s="2"/>
      <c r="AK3502" s="2"/>
      <c r="AL3502" s="8"/>
      <c r="AN3502" s="2"/>
      <c r="AO3502" s="2"/>
      <c r="AP3502" s="2"/>
      <c r="AQ3502" s="2"/>
      <c r="AR3502" s="2"/>
      <c r="AS3502" s="2"/>
      <c r="AT3502" s="2"/>
      <c r="AU3502" s="8"/>
      <c r="AW3502" s="2"/>
      <c r="AX3502" s="2"/>
      <c r="AY3502" s="2"/>
      <c r="AZ3502" s="2"/>
      <c r="BA3502" s="2"/>
      <c r="BB3502" s="2"/>
      <c r="BC3502" s="2"/>
      <c r="BD3502" s="8"/>
      <c r="BF3502" s="2"/>
      <c r="BH3502" s="2"/>
      <c r="BJ3502" s="2"/>
      <c r="BK3502" s="2"/>
      <c r="BL3502" s="2"/>
      <c r="BM3502" s="8"/>
    </row>
    <row r="3503" spans="14:65" x14ac:dyDescent="0.25">
      <c r="N3503" s="39"/>
      <c r="O3503" s="2"/>
      <c r="P3503" s="2"/>
      <c r="Q3503" s="2"/>
      <c r="R3503" s="2"/>
      <c r="S3503" s="2"/>
      <c r="V3503" s="2"/>
      <c r="W3503" s="2"/>
      <c r="X3503" s="2"/>
      <c r="Y3503" s="2"/>
      <c r="Z3503" s="2"/>
      <c r="AA3503" s="2"/>
      <c r="AB3503" s="2"/>
      <c r="AC3503" s="8"/>
      <c r="AE3503" s="2"/>
      <c r="AF3503" s="2"/>
      <c r="AG3503" s="2"/>
      <c r="AH3503" s="2"/>
      <c r="AI3503" s="2"/>
      <c r="AJ3503" s="2"/>
      <c r="AK3503" s="2"/>
      <c r="AL3503" s="8"/>
      <c r="AN3503" s="2"/>
      <c r="AO3503" s="2"/>
      <c r="AP3503" s="2"/>
      <c r="AQ3503" s="2"/>
      <c r="AR3503" s="2"/>
      <c r="AS3503" s="2"/>
      <c r="AT3503" s="2"/>
      <c r="AU3503" s="8"/>
      <c r="AW3503" s="2"/>
      <c r="AX3503" s="2"/>
      <c r="AY3503" s="2"/>
      <c r="AZ3503" s="2"/>
      <c r="BA3503" s="2"/>
      <c r="BB3503" s="2"/>
      <c r="BC3503" s="2"/>
      <c r="BD3503" s="8"/>
      <c r="BF3503" s="2"/>
      <c r="BH3503" s="2"/>
      <c r="BJ3503" s="2"/>
      <c r="BK3503" s="2"/>
      <c r="BL3503" s="2"/>
      <c r="BM3503" s="8"/>
    </row>
    <row r="3504" spans="14:65" x14ac:dyDescent="0.25">
      <c r="N3504" s="39"/>
      <c r="O3504" s="2"/>
      <c r="P3504" s="2"/>
      <c r="Q3504" s="2"/>
      <c r="R3504" s="2"/>
      <c r="S3504" s="2"/>
      <c r="V3504" s="2"/>
      <c r="W3504" s="2"/>
      <c r="X3504" s="2"/>
      <c r="Y3504" s="2"/>
      <c r="Z3504" s="2"/>
      <c r="AA3504" s="2"/>
      <c r="AB3504" s="2"/>
      <c r="AC3504" s="8"/>
      <c r="AE3504" s="2"/>
      <c r="AF3504" s="2"/>
      <c r="AG3504" s="2"/>
      <c r="AH3504" s="2"/>
      <c r="AI3504" s="2"/>
      <c r="AJ3504" s="2"/>
      <c r="AK3504" s="2"/>
      <c r="AL3504" s="8"/>
      <c r="AN3504" s="2"/>
      <c r="AO3504" s="2"/>
      <c r="AP3504" s="2"/>
      <c r="AQ3504" s="2"/>
      <c r="AR3504" s="2"/>
      <c r="AS3504" s="2"/>
      <c r="AT3504" s="2"/>
      <c r="AU3504" s="8"/>
      <c r="AW3504" s="2"/>
      <c r="AX3504" s="2"/>
      <c r="AY3504" s="2"/>
      <c r="AZ3504" s="2"/>
      <c r="BA3504" s="2"/>
      <c r="BB3504" s="2"/>
      <c r="BC3504" s="2"/>
      <c r="BD3504" s="8"/>
      <c r="BF3504" s="2"/>
      <c r="BH3504" s="2"/>
      <c r="BJ3504" s="2"/>
      <c r="BK3504" s="2"/>
      <c r="BL3504" s="2"/>
      <c r="BM3504" s="8"/>
    </row>
    <row r="3505" spans="14:65" x14ac:dyDescent="0.25">
      <c r="N3505" s="39"/>
      <c r="O3505" s="2"/>
      <c r="P3505" s="2"/>
      <c r="Q3505" s="2"/>
      <c r="R3505" s="2"/>
      <c r="S3505" s="2"/>
      <c r="V3505" s="2"/>
      <c r="W3505" s="2"/>
      <c r="X3505" s="2"/>
      <c r="Y3505" s="2"/>
      <c r="Z3505" s="2"/>
      <c r="AA3505" s="2"/>
      <c r="AB3505" s="2"/>
      <c r="AC3505" s="8"/>
      <c r="AE3505" s="2"/>
      <c r="AF3505" s="2"/>
      <c r="AG3505" s="2"/>
      <c r="AH3505" s="2"/>
      <c r="AI3505" s="2"/>
      <c r="AJ3505" s="2"/>
      <c r="AK3505" s="2"/>
      <c r="AL3505" s="8"/>
      <c r="AN3505" s="2"/>
      <c r="AO3505" s="2"/>
      <c r="AP3505" s="2"/>
      <c r="AQ3505" s="2"/>
      <c r="AR3505" s="2"/>
      <c r="AS3505" s="2"/>
      <c r="AT3505" s="2"/>
      <c r="AU3505" s="8"/>
      <c r="AW3505" s="2"/>
      <c r="AX3505" s="2"/>
      <c r="AY3505" s="2"/>
      <c r="AZ3505" s="2"/>
      <c r="BA3505" s="2"/>
      <c r="BB3505" s="2"/>
      <c r="BC3505" s="2"/>
      <c r="BD3505" s="8"/>
      <c r="BF3505" s="2"/>
      <c r="BH3505" s="2"/>
      <c r="BJ3505" s="2"/>
      <c r="BK3505" s="2"/>
      <c r="BL3505" s="2"/>
      <c r="BM3505" s="8"/>
    </row>
    <row r="3506" spans="14:65" x14ac:dyDescent="0.25">
      <c r="N3506" s="39"/>
      <c r="O3506" s="2"/>
      <c r="P3506" s="2"/>
      <c r="Q3506" s="2"/>
      <c r="R3506" s="2"/>
      <c r="S3506" s="2"/>
      <c r="V3506" s="2"/>
      <c r="W3506" s="2"/>
      <c r="X3506" s="2"/>
      <c r="Y3506" s="2"/>
      <c r="Z3506" s="2"/>
      <c r="AA3506" s="2"/>
      <c r="AB3506" s="2"/>
      <c r="AC3506" s="8"/>
      <c r="AE3506" s="2"/>
      <c r="AF3506" s="2"/>
      <c r="AG3506" s="2"/>
      <c r="AH3506" s="2"/>
      <c r="AI3506" s="2"/>
      <c r="AJ3506" s="2"/>
      <c r="AK3506" s="2"/>
      <c r="AL3506" s="8"/>
      <c r="AN3506" s="2"/>
      <c r="AO3506" s="2"/>
      <c r="AP3506" s="2"/>
      <c r="AQ3506" s="2"/>
      <c r="AR3506" s="2"/>
      <c r="AS3506" s="2"/>
      <c r="AT3506" s="2"/>
      <c r="AU3506" s="8"/>
      <c r="AW3506" s="2"/>
      <c r="AX3506" s="2"/>
      <c r="AY3506" s="2"/>
      <c r="AZ3506" s="2"/>
      <c r="BA3506" s="2"/>
      <c r="BB3506" s="2"/>
      <c r="BC3506" s="2"/>
      <c r="BD3506" s="8"/>
      <c r="BF3506" s="2"/>
      <c r="BH3506" s="2"/>
      <c r="BJ3506" s="2"/>
      <c r="BK3506" s="2"/>
      <c r="BL3506" s="2"/>
      <c r="BM3506" s="8"/>
    </row>
    <row r="3507" spans="14:65" x14ac:dyDescent="0.25">
      <c r="N3507" s="39"/>
      <c r="O3507" s="2"/>
      <c r="P3507" s="2"/>
      <c r="Q3507" s="2"/>
      <c r="R3507" s="2"/>
      <c r="S3507" s="2"/>
      <c r="V3507" s="2"/>
      <c r="W3507" s="2"/>
      <c r="X3507" s="2"/>
      <c r="Y3507" s="2"/>
      <c r="Z3507" s="2"/>
      <c r="AA3507" s="2"/>
      <c r="AB3507" s="2"/>
      <c r="AC3507" s="8"/>
      <c r="AE3507" s="2"/>
      <c r="AF3507" s="2"/>
      <c r="AG3507" s="2"/>
      <c r="AH3507" s="2"/>
      <c r="AI3507" s="2"/>
      <c r="AJ3507" s="2"/>
      <c r="AK3507" s="2"/>
      <c r="AL3507" s="8"/>
      <c r="AN3507" s="2"/>
      <c r="AO3507" s="2"/>
      <c r="AP3507" s="2"/>
      <c r="AQ3507" s="2"/>
      <c r="AR3507" s="2"/>
      <c r="AS3507" s="2"/>
      <c r="AT3507" s="2"/>
      <c r="AU3507" s="8"/>
      <c r="AW3507" s="2"/>
      <c r="AX3507" s="2"/>
      <c r="AY3507" s="2"/>
      <c r="AZ3507" s="2"/>
      <c r="BA3507" s="2"/>
      <c r="BB3507" s="2"/>
      <c r="BC3507" s="2"/>
      <c r="BD3507" s="8"/>
      <c r="BF3507" s="2"/>
      <c r="BH3507" s="2"/>
      <c r="BJ3507" s="2"/>
      <c r="BK3507" s="2"/>
      <c r="BL3507" s="2"/>
      <c r="BM3507" s="8"/>
    </row>
    <row r="3508" spans="14:65" x14ac:dyDescent="0.25">
      <c r="N3508" s="39"/>
      <c r="O3508" s="2"/>
      <c r="P3508" s="2"/>
      <c r="Q3508" s="2"/>
      <c r="R3508" s="2"/>
      <c r="S3508" s="2"/>
      <c r="V3508" s="2"/>
      <c r="W3508" s="2"/>
      <c r="X3508" s="2"/>
      <c r="Y3508" s="2"/>
      <c r="Z3508" s="2"/>
      <c r="AA3508" s="2"/>
      <c r="AB3508" s="2"/>
      <c r="AC3508" s="8"/>
      <c r="AE3508" s="2"/>
      <c r="AF3508" s="2"/>
      <c r="AG3508" s="2"/>
      <c r="AH3508" s="2"/>
      <c r="AI3508" s="2"/>
      <c r="AJ3508" s="2"/>
      <c r="AK3508" s="2"/>
      <c r="AL3508" s="8"/>
      <c r="AN3508" s="2"/>
      <c r="AO3508" s="2"/>
      <c r="AP3508" s="2"/>
      <c r="AQ3508" s="2"/>
      <c r="AR3508" s="2"/>
      <c r="AS3508" s="2"/>
      <c r="AT3508" s="2"/>
      <c r="AU3508" s="8"/>
      <c r="AW3508" s="2"/>
      <c r="AX3508" s="2"/>
      <c r="AY3508" s="2"/>
      <c r="AZ3508" s="2"/>
      <c r="BA3508" s="2"/>
      <c r="BB3508" s="2"/>
      <c r="BC3508" s="2"/>
      <c r="BD3508" s="8"/>
      <c r="BF3508" s="2"/>
      <c r="BH3508" s="2"/>
      <c r="BJ3508" s="2"/>
      <c r="BK3508" s="2"/>
      <c r="BL3508" s="2"/>
      <c r="BM3508" s="8"/>
    </row>
    <row r="3509" spans="14:65" x14ac:dyDescent="0.25">
      <c r="N3509" s="39"/>
      <c r="O3509" s="2"/>
      <c r="P3509" s="2"/>
      <c r="Q3509" s="2"/>
      <c r="R3509" s="2"/>
      <c r="S3509" s="2"/>
      <c r="V3509" s="2"/>
      <c r="W3509" s="2"/>
      <c r="X3509" s="2"/>
      <c r="Y3509" s="2"/>
      <c r="Z3509" s="2"/>
      <c r="AA3509" s="2"/>
      <c r="AB3509" s="2"/>
      <c r="AC3509" s="8"/>
      <c r="AE3509" s="2"/>
      <c r="AF3509" s="2"/>
      <c r="AG3509" s="2"/>
      <c r="AH3509" s="2"/>
      <c r="AI3509" s="2"/>
      <c r="AJ3509" s="2"/>
      <c r="AK3509" s="2"/>
      <c r="AL3509" s="8"/>
      <c r="AN3509" s="2"/>
      <c r="AO3509" s="2"/>
      <c r="AP3509" s="2"/>
      <c r="AQ3509" s="2"/>
      <c r="AR3509" s="2"/>
      <c r="AS3509" s="2"/>
      <c r="AT3509" s="2"/>
      <c r="AU3509" s="8"/>
      <c r="AW3509" s="2"/>
      <c r="AX3509" s="2"/>
      <c r="AY3509" s="2"/>
      <c r="AZ3509" s="2"/>
      <c r="BA3509" s="2"/>
      <c r="BB3509" s="2"/>
      <c r="BC3509" s="2"/>
      <c r="BD3509" s="8"/>
      <c r="BF3509" s="2"/>
      <c r="BH3509" s="2"/>
      <c r="BJ3509" s="2"/>
      <c r="BK3509" s="2"/>
      <c r="BL3509" s="2"/>
      <c r="BM3509" s="8"/>
    </row>
    <row r="3510" spans="14:65" x14ac:dyDescent="0.25">
      <c r="N3510" s="39"/>
      <c r="O3510" s="2"/>
      <c r="P3510" s="2"/>
      <c r="Q3510" s="2"/>
      <c r="R3510" s="2"/>
      <c r="S3510" s="2"/>
      <c r="V3510" s="2"/>
      <c r="W3510" s="2"/>
      <c r="X3510" s="2"/>
      <c r="Y3510" s="2"/>
      <c r="Z3510" s="2"/>
      <c r="AA3510" s="2"/>
      <c r="AB3510" s="2"/>
      <c r="AC3510" s="8"/>
      <c r="AE3510" s="2"/>
      <c r="AF3510" s="2"/>
      <c r="AG3510" s="2"/>
      <c r="AH3510" s="2"/>
      <c r="AI3510" s="2"/>
      <c r="AJ3510" s="2"/>
      <c r="AK3510" s="2"/>
      <c r="AL3510" s="8"/>
      <c r="AN3510" s="2"/>
      <c r="AO3510" s="2"/>
      <c r="AP3510" s="2"/>
      <c r="AQ3510" s="2"/>
      <c r="AR3510" s="2"/>
      <c r="AS3510" s="2"/>
      <c r="AT3510" s="2"/>
      <c r="AU3510" s="8"/>
      <c r="AW3510" s="2"/>
      <c r="AX3510" s="2"/>
      <c r="AY3510" s="2"/>
      <c r="AZ3510" s="2"/>
      <c r="BA3510" s="2"/>
      <c r="BB3510" s="2"/>
      <c r="BC3510" s="2"/>
      <c r="BD3510" s="8"/>
      <c r="BF3510" s="2"/>
      <c r="BH3510" s="2"/>
      <c r="BJ3510" s="2"/>
      <c r="BK3510" s="2"/>
      <c r="BL3510" s="2"/>
      <c r="BM3510" s="8"/>
    </row>
    <row r="3511" spans="14:65" x14ac:dyDescent="0.25">
      <c r="N3511" s="39"/>
      <c r="O3511" s="2"/>
      <c r="P3511" s="2"/>
      <c r="Q3511" s="2"/>
      <c r="R3511" s="2"/>
      <c r="S3511" s="2"/>
      <c r="V3511" s="2"/>
      <c r="W3511" s="2"/>
      <c r="X3511" s="2"/>
      <c r="Y3511" s="2"/>
      <c r="Z3511" s="2"/>
      <c r="AA3511" s="2"/>
      <c r="AB3511" s="2"/>
      <c r="AC3511" s="8"/>
      <c r="AE3511" s="2"/>
      <c r="AF3511" s="2"/>
      <c r="AG3511" s="2"/>
      <c r="AH3511" s="2"/>
      <c r="AI3511" s="2"/>
      <c r="AJ3511" s="2"/>
      <c r="AK3511" s="2"/>
      <c r="AL3511" s="8"/>
      <c r="AN3511" s="2"/>
      <c r="AO3511" s="2"/>
      <c r="AP3511" s="2"/>
      <c r="AQ3511" s="2"/>
      <c r="AR3511" s="2"/>
      <c r="AS3511" s="2"/>
      <c r="AT3511" s="2"/>
      <c r="AU3511" s="8"/>
      <c r="AW3511" s="2"/>
      <c r="AX3511" s="2"/>
      <c r="AY3511" s="2"/>
      <c r="AZ3511" s="2"/>
      <c r="BA3511" s="2"/>
      <c r="BB3511" s="2"/>
      <c r="BC3511" s="2"/>
      <c r="BD3511" s="8"/>
      <c r="BF3511" s="2"/>
      <c r="BH3511" s="2"/>
      <c r="BJ3511" s="2"/>
      <c r="BK3511" s="2"/>
      <c r="BL3511" s="2"/>
      <c r="BM3511" s="8"/>
    </row>
    <row r="3512" spans="14:65" x14ac:dyDescent="0.25">
      <c r="N3512" s="39"/>
      <c r="O3512" s="2"/>
      <c r="P3512" s="2"/>
      <c r="Q3512" s="2"/>
      <c r="R3512" s="2"/>
      <c r="S3512" s="2"/>
      <c r="V3512" s="2"/>
      <c r="W3512" s="2"/>
      <c r="X3512" s="2"/>
      <c r="Y3512" s="2"/>
      <c r="Z3512" s="2"/>
      <c r="AA3512" s="2"/>
      <c r="AB3512" s="2"/>
      <c r="AC3512" s="8"/>
      <c r="AE3512" s="2"/>
      <c r="AF3512" s="2"/>
      <c r="AG3512" s="2"/>
      <c r="AH3512" s="2"/>
      <c r="AI3512" s="2"/>
      <c r="AJ3512" s="2"/>
      <c r="AK3512" s="2"/>
      <c r="AL3512" s="8"/>
      <c r="AN3512" s="2"/>
      <c r="AO3512" s="2"/>
      <c r="AP3512" s="2"/>
      <c r="AQ3512" s="2"/>
      <c r="AR3512" s="2"/>
      <c r="AS3512" s="2"/>
      <c r="AT3512" s="2"/>
      <c r="AU3512" s="8"/>
      <c r="AW3512" s="2"/>
      <c r="AX3512" s="2"/>
      <c r="AY3512" s="2"/>
      <c r="AZ3512" s="2"/>
      <c r="BA3512" s="2"/>
      <c r="BB3512" s="2"/>
      <c r="BC3512" s="2"/>
      <c r="BD3512" s="8"/>
      <c r="BF3512" s="2"/>
      <c r="BH3512" s="2"/>
      <c r="BJ3512" s="2"/>
      <c r="BK3512" s="2"/>
      <c r="BL3512" s="2"/>
      <c r="BM3512" s="8"/>
    </row>
    <row r="3513" spans="14:65" x14ac:dyDescent="0.25">
      <c r="N3513" s="39"/>
      <c r="O3513" s="2"/>
      <c r="P3513" s="2"/>
      <c r="Q3513" s="2"/>
      <c r="R3513" s="2"/>
      <c r="S3513" s="2"/>
      <c r="V3513" s="2"/>
      <c r="W3513" s="2"/>
      <c r="X3513" s="2"/>
      <c r="Y3513" s="2"/>
      <c r="Z3513" s="2"/>
      <c r="AA3513" s="2"/>
      <c r="AB3513" s="2"/>
      <c r="AC3513" s="8"/>
      <c r="AE3513" s="2"/>
      <c r="AF3513" s="2"/>
      <c r="AG3513" s="2"/>
      <c r="AH3513" s="2"/>
      <c r="AI3513" s="2"/>
      <c r="AJ3513" s="2"/>
      <c r="AK3513" s="2"/>
      <c r="AL3513" s="8"/>
      <c r="AN3513" s="2"/>
      <c r="AO3513" s="2"/>
      <c r="AP3513" s="2"/>
      <c r="AQ3513" s="2"/>
      <c r="AR3513" s="2"/>
      <c r="AS3513" s="2"/>
      <c r="AT3513" s="2"/>
      <c r="AU3513" s="8"/>
      <c r="AW3513" s="2"/>
      <c r="AX3513" s="2"/>
      <c r="AY3513" s="2"/>
      <c r="AZ3513" s="2"/>
      <c r="BA3513" s="2"/>
      <c r="BB3513" s="2"/>
      <c r="BC3513" s="2"/>
      <c r="BD3513" s="8"/>
      <c r="BF3513" s="2"/>
      <c r="BH3513" s="2"/>
      <c r="BJ3513" s="2"/>
      <c r="BK3513" s="2"/>
      <c r="BL3513" s="2"/>
      <c r="BM3513" s="8"/>
    </row>
    <row r="3514" spans="14:65" x14ac:dyDescent="0.25">
      <c r="N3514" s="39"/>
      <c r="O3514" s="2"/>
      <c r="P3514" s="2"/>
      <c r="Q3514" s="2"/>
      <c r="R3514" s="2"/>
      <c r="S3514" s="2"/>
      <c r="V3514" s="2"/>
      <c r="W3514" s="2"/>
      <c r="X3514" s="2"/>
      <c r="Y3514" s="2"/>
      <c r="Z3514" s="2"/>
      <c r="AA3514" s="2"/>
      <c r="AB3514" s="2"/>
      <c r="AC3514" s="8"/>
      <c r="AE3514" s="2"/>
      <c r="AF3514" s="2"/>
      <c r="AG3514" s="2"/>
      <c r="AH3514" s="2"/>
      <c r="AI3514" s="2"/>
      <c r="AJ3514" s="2"/>
      <c r="AK3514" s="2"/>
      <c r="AL3514" s="8"/>
      <c r="AN3514" s="2"/>
      <c r="AO3514" s="2"/>
      <c r="AP3514" s="2"/>
      <c r="AQ3514" s="2"/>
      <c r="AR3514" s="2"/>
      <c r="AS3514" s="2"/>
      <c r="AT3514" s="2"/>
      <c r="AU3514" s="8"/>
      <c r="AW3514" s="2"/>
      <c r="AX3514" s="2"/>
      <c r="AY3514" s="2"/>
      <c r="AZ3514" s="2"/>
      <c r="BA3514" s="2"/>
      <c r="BB3514" s="2"/>
      <c r="BC3514" s="2"/>
      <c r="BD3514" s="8"/>
      <c r="BF3514" s="2"/>
      <c r="BH3514" s="2"/>
      <c r="BJ3514" s="2"/>
      <c r="BK3514" s="2"/>
      <c r="BL3514" s="2"/>
      <c r="BM3514" s="8"/>
    </row>
    <row r="3515" spans="14:65" x14ac:dyDescent="0.25">
      <c r="N3515" s="39"/>
      <c r="O3515" s="2"/>
      <c r="P3515" s="2"/>
      <c r="Q3515" s="2"/>
      <c r="R3515" s="2"/>
      <c r="S3515" s="2"/>
      <c r="V3515" s="2"/>
      <c r="W3515" s="2"/>
      <c r="X3515" s="2"/>
      <c r="Y3515" s="2"/>
      <c r="Z3515" s="2"/>
      <c r="AA3515" s="2"/>
      <c r="AB3515" s="2"/>
      <c r="AC3515" s="8"/>
      <c r="AE3515" s="2"/>
      <c r="AF3515" s="2"/>
      <c r="AG3515" s="2"/>
      <c r="AH3515" s="2"/>
      <c r="AI3515" s="2"/>
      <c r="AJ3515" s="2"/>
      <c r="AK3515" s="2"/>
      <c r="AL3515" s="8"/>
      <c r="AN3515" s="2"/>
      <c r="AO3515" s="2"/>
      <c r="AP3515" s="2"/>
      <c r="AQ3515" s="2"/>
      <c r="AR3515" s="2"/>
      <c r="AS3515" s="2"/>
      <c r="AT3515" s="2"/>
      <c r="AU3515" s="8"/>
      <c r="AW3515" s="2"/>
      <c r="AX3515" s="2"/>
      <c r="AY3515" s="2"/>
      <c r="AZ3515" s="2"/>
      <c r="BA3515" s="2"/>
      <c r="BB3515" s="2"/>
      <c r="BC3515" s="2"/>
      <c r="BD3515" s="8"/>
      <c r="BF3515" s="2"/>
      <c r="BH3515" s="2"/>
      <c r="BJ3515" s="2"/>
      <c r="BK3515" s="2"/>
      <c r="BL3515" s="2"/>
      <c r="BM3515" s="8"/>
    </row>
    <row r="3516" spans="14:65" x14ac:dyDescent="0.25">
      <c r="N3516" s="39"/>
      <c r="O3516" s="2"/>
      <c r="P3516" s="2"/>
      <c r="Q3516" s="2"/>
      <c r="R3516" s="2"/>
      <c r="S3516" s="2"/>
      <c r="V3516" s="2"/>
      <c r="W3516" s="2"/>
      <c r="X3516" s="2"/>
      <c r="Y3516" s="2"/>
      <c r="Z3516" s="2"/>
      <c r="AA3516" s="2"/>
      <c r="AB3516" s="2"/>
      <c r="AC3516" s="8"/>
      <c r="AE3516" s="2"/>
      <c r="AF3516" s="2"/>
      <c r="AG3516" s="2"/>
      <c r="AH3516" s="2"/>
      <c r="AI3516" s="2"/>
      <c r="AJ3516" s="2"/>
      <c r="AK3516" s="2"/>
      <c r="AL3516" s="8"/>
      <c r="AN3516" s="2"/>
      <c r="AO3516" s="2"/>
      <c r="AP3516" s="2"/>
      <c r="AQ3516" s="2"/>
      <c r="AR3516" s="2"/>
      <c r="AS3516" s="2"/>
      <c r="AT3516" s="2"/>
      <c r="AU3516" s="8"/>
      <c r="AW3516" s="2"/>
      <c r="AX3516" s="2"/>
      <c r="AY3516" s="2"/>
      <c r="AZ3516" s="2"/>
      <c r="BA3516" s="2"/>
      <c r="BB3516" s="2"/>
      <c r="BC3516" s="2"/>
      <c r="BD3516" s="8"/>
      <c r="BF3516" s="2"/>
      <c r="BH3516" s="2"/>
      <c r="BJ3516" s="2"/>
      <c r="BK3516" s="2"/>
      <c r="BL3516" s="2"/>
      <c r="BM3516" s="8"/>
    </row>
    <row r="3517" spans="14:65" x14ac:dyDescent="0.25">
      <c r="N3517" s="39"/>
      <c r="O3517" s="2"/>
      <c r="P3517" s="2"/>
      <c r="Q3517" s="2"/>
      <c r="R3517" s="2"/>
      <c r="S3517" s="2"/>
      <c r="V3517" s="2"/>
      <c r="W3517" s="2"/>
      <c r="X3517" s="2"/>
      <c r="Y3517" s="2"/>
      <c r="Z3517" s="2"/>
      <c r="AA3517" s="2"/>
      <c r="AB3517" s="2"/>
      <c r="AC3517" s="8"/>
      <c r="AE3517" s="2"/>
      <c r="AF3517" s="2"/>
      <c r="AG3517" s="2"/>
      <c r="AH3517" s="2"/>
      <c r="AI3517" s="2"/>
      <c r="AJ3517" s="2"/>
      <c r="AK3517" s="2"/>
      <c r="AL3517" s="8"/>
      <c r="AN3517" s="2"/>
      <c r="AO3517" s="2"/>
      <c r="AP3517" s="2"/>
      <c r="AQ3517" s="2"/>
      <c r="AR3517" s="2"/>
      <c r="AS3517" s="2"/>
      <c r="AT3517" s="2"/>
      <c r="AU3517" s="8"/>
      <c r="AW3517" s="2"/>
      <c r="AX3517" s="2"/>
      <c r="AY3517" s="2"/>
      <c r="AZ3517" s="2"/>
      <c r="BA3517" s="2"/>
      <c r="BB3517" s="2"/>
      <c r="BC3517" s="2"/>
      <c r="BD3517" s="8"/>
      <c r="BF3517" s="2"/>
      <c r="BH3517" s="2"/>
      <c r="BJ3517" s="2"/>
      <c r="BK3517" s="2"/>
      <c r="BL3517" s="2"/>
      <c r="BM3517" s="8"/>
    </row>
    <row r="3518" spans="14:65" x14ac:dyDescent="0.25">
      <c r="N3518" s="39"/>
      <c r="O3518" s="2"/>
      <c r="P3518" s="2"/>
      <c r="Q3518" s="2"/>
      <c r="R3518" s="2"/>
      <c r="S3518" s="2"/>
      <c r="V3518" s="2"/>
      <c r="W3518" s="2"/>
      <c r="X3518" s="2"/>
      <c r="Y3518" s="2"/>
      <c r="Z3518" s="2"/>
      <c r="AA3518" s="2"/>
      <c r="AB3518" s="2"/>
      <c r="AC3518" s="8"/>
      <c r="AE3518" s="2"/>
      <c r="AF3518" s="2"/>
      <c r="AG3518" s="2"/>
      <c r="AH3518" s="2"/>
      <c r="AI3518" s="2"/>
      <c r="AJ3518" s="2"/>
      <c r="AK3518" s="2"/>
      <c r="AL3518" s="8"/>
      <c r="AN3518" s="2"/>
      <c r="AO3518" s="2"/>
      <c r="AP3518" s="2"/>
      <c r="AQ3518" s="2"/>
      <c r="AR3518" s="2"/>
      <c r="AS3518" s="2"/>
      <c r="AT3518" s="2"/>
      <c r="AU3518" s="8"/>
      <c r="AW3518" s="2"/>
      <c r="AX3518" s="2"/>
      <c r="AY3518" s="2"/>
      <c r="AZ3518" s="2"/>
      <c r="BA3518" s="2"/>
      <c r="BB3518" s="2"/>
      <c r="BC3518" s="2"/>
      <c r="BD3518" s="8"/>
      <c r="BF3518" s="2"/>
      <c r="BH3518" s="2"/>
      <c r="BJ3518" s="2"/>
      <c r="BK3518" s="2"/>
      <c r="BL3518" s="2"/>
      <c r="BM3518" s="8"/>
    </row>
    <row r="3519" spans="14:65" x14ac:dyDescent="0.25">
      <c r="N3519" s="39"/>
      <c r="O3519" s="2"/>
      <c r="P3519" s="2"/>
      <c r="Q3519" s="2"/>
      <c r="R3519" s="2"/>
      <c r="S3519" s="2"/>
      <c r="V3519" s="2"/>
      <c r="W3519" s="2"/>
      <c r="X3519" s="2"/>
      <c r="Y3519" s="2"/>
      <c r="Z3519" s="2"/>
      <c r="AA3519" s="2"/>
      <c r="AB3519" s="2"/>
      <c r="AC3519" s="8"/>
      <c r="AE3519" s="2"/>
      <c r="AF3519" s="2"/>
      <c r="AG3519" s="2"/>
      <c r="AH3519" s="2"/>
      <c r="AI3519" s="2"/>
      <c r="AJ3519" s="2"/>
      <c r="AK3519" s="2"/>
      <c r="AL3519" s="8"/>
      <c r="AN3519" s="2"/>
      <c r="AO3519" s="2"/>
      <c r="AP3519" s="2"/>
      <c r="AQ3519" s="2"/>
      <c r="AR3519" s="2"/>
      <c r="AS3519" s="2"/>
      <c r="AT3519" s="2"/>
      <c r="AU3519" s="8"/>
      <c r="AW3519" s="2"/>
      <c r="AX3519" s="2"/>
      <c r="AY3519" s="2"/>
      <c r="AZ3519" s="2"/>
      <c r="BA3519" s="2"/>
      <c r="BB3519" s="2"/>
      <c r="BC3519" s="2"/>
      <c r="BD3519" s="8"/>
      <c r="BF3519" s="2"/>
      <c r="BH3519" s="2"/>
      <c r="BJ3519" s="2"/>
      <c r="BK3519" s="2"/>
      <c r="BL3519" s="2"/>
      <c r="BM3519" s="8"/>
    </row>
    <row r="3520" spans="14:65" x14ac:dyDescent="0.25">
      <c r="N3520" s="39"/>
      <c r="O3520" s="2"/>
      <c r="P3520" s="2"/>
      <c r="Q3520" s="2"/>
      <c r="R3520" s="2"/>
      <c r="S3520" s="2"/>
      <c r="V3520" s="2"/>
      <c r="W3520" s="2"/>
      <c r="X3520" s="2"/>
      <c r="Y3520" s="2"/>
      <c r="Z3520" s="2"/>
      <c r="AA3520" s="2"/>
      <c r="AB3520" s="2"/>
      <c r="AC3520" s="8"/>
      <c r="AE3520" s="2"/>
      <c r="AF3520" s="2"/>
      <c r="AG3520" s="2"/>
      <c r="AH3520" s="2"/>
      <c r="AI3520" s="2"/>
      <c r="AJ3520" s="2"/>
      <c r="AK3520" s="2"/>
      <c r="AL3520" s="8"/>
      <c r="AN3520" s="2"/>
      <c r="AO3520" s="2"/>
      <c r="AP3520" s="2"/>
      <c r="AQ3520" s="2"/>
      <c r="AR3520" s="2"/>
      <c r="AS3520" s="2"/>
      <c r="AT3520" s="2"/>
      <c r="AU3520" s="8"/>
      <c r="AW3520" s="2"/>
      <c r="AX3520" s="2"/>
      <c r="AY3520" s="2"/>
      <c r="AZ3520" s="2"/>
      <c r="BA3520" s="2"/>
      <c r="BB3520" s="2"/>
      <c r="BC3520" s="2"/>
      <c r="BD3520" s="8"/>
      <c r="BF3520" s="2"/>
      <c r="BH3520" s="2"/>
      <c r="BJ3520" s="2"/>
      <c r="BK3520" s="2"/>
      <c r="BL3520" s="2"/>
      <c r="BM3520" s="8"/>
    </row>
    <row r="3521" spans="14:65" x14ac:dyDescent="0.25">
      <c r="N3521" s="39"/>
      <c r="O3521" s="2"/>
      <c r="P3521" s="2"/>
      <c r="Q3521" s="2"/>
      <c r="R3521" s="2"/>
      <c r="S3521" s="2"/>
      <c r="V3521" s="2"/>
      <c r="W3521" s="2"/>
      <c r="X3521" s="2"/>
      <c r="Y3521" s="2"/>
      <c r="Z3521" s="2"/>
      <c r="AA3521" s="2"/>
      <c r="AB3521" s="2"/>
      <c r="AC3521" s="8"/>
      <c r="AE3521" s="2"/>
      <c r="AF3521" s="2"/>
      <c r="AG3521" s="2"/>
      <c r="AH3521" s="2"/>
      <c r="AI3521" s="2"/>
      <c r="AJ3521" s="2"/>
      <c r="AK3521" s="2"/>
      <c r="AL3521" s="8"/>
      <c r="AN3521" s="2"/>
      <c r="AO3521" s="2"/>
      <c r="AP3521" s="2"/>
      <c r="AQ3521" s="2"/>
      <c r="AR3521" s="2"/>
      <c r="AS3521" s="2"/>
      <c r="AT3521" s="2"/>
      <c r="AU3521" s="8"/>
      <c r="AW3521" s="2"/>
      <c r="AX3521" s="2"/>
      <c r="AY3521" s="2"/>
      <c r="AZ3521" s="2"/>
      <c r="BA3521" s="2"/>
      <c r="BB3521" s="2"/>
      <c r="BC3521" s="2"/>
      <c r="BD3521" s="8"/>
      <c r="BF3521" s="2"/>
      <c r="BH3521" s="2"/>
      <c r="BJ3521" s="2"/>
      <c r="BK3521" s="2"/>
      <c r="BL3521" s="2"/>
      <c r="BM3521" s="8"/>
    </row>
    <row r="3522" spans="14:65" x14ac:dyDescent="0.25">
      <c r="N3522" s="39"/>
      <c r="O3522" s="2"/>
      <c r="P3522" s="2"/>
      <c r="Q3522" s="2"/>
      <c r="R3522" s="2"/>
      <c r="S3522" s="2"/>
      <c r="V3522" s="2"/>
      <c r="W3522" s="2"/>
      <c r="X3522" s="2"/>
      <c r="Y3522" s="2"/>
      <c r="Z3522" s="2"/>
      <c r="AA3522" s="2"/>
      <c r="AB3522" s="2"/>
      <c r="AC3522" s="8"/>
      <c r="AE3522" s="2"/>
      <c r="AF3522" s="2"/>
      <c r="AG3522" s="2"/>
      <c r="AH3522" s="2"/>
      <c r="AI3522" s="2"/>
      <c r="AJ3522" s="2"/>
      <c r="AK3522" s="2"/>
      <c r="AL3522" s="8"/>
      <c r="AN3522" s="2"/>
      <c r="AO3522" s="2"/>
      <c r="AP3522" s="2"/>
      <c r="AQ3522" s="2"/>
      <c r="AR3522" s="2"/>
      <c r="AS3522" s="2"/>
      <c r="AT3522" s="2"/>
      <c r="AU3522" s="8"/>
      <c r="AW3522" s="2"/>
      <c r="AX3522" s="2"/>
      <c r="AY3522" s="2"/>
      <c r="AZ3522" s="2"/>
      <c r="BA3522" s="2"/>
      <c r="BB3522" s="2"/>
      <c r="BC3522" s="2"/>
      <c r="BD3522" s="8"/>
      <c r="BF3522" s="2"/>
      <c r="BH3522" s="2"/>
      <c r="BJ3522" s="2"/>
      <c r="BK3522" s="2"/>
      <c r="BL3522" s="2"/>
      <c r="BM3522" s="8"/>
    </row>
    <row r="3523" spans="14:65" x14ac:dyDescent="0.25">
      <c r="N3523" s="39"/>
      <c r="O3523" s="2"/>
      <c r="P3523" s="2"/>
      <c r="Q3523" s="2"/>
      <c r="R3523" s="2"/>
      <c r="S3523" s="2"/>
      <c r="V3523" s="2"/>
      <c r="W3523" s="2"/>
      <c r="X3523" s="2"/>
      <c r="Y3523" s="2"/>
      <c r="Z3523" s="2"/>
      <c r="AA3523" s="2"/>
      <c r="AB3523" s="2"/>
      <c r="AC3523" s="8"/>
      <c r="AE3523" s="2"/>
      <c r="AF3523" s="2"/>
      <c r="AG3523" s="2"/>
      <c r="AH3523" s="2"/>
      <c r="AI3523" s="2"/>
      <c r="AJ3523" s="2"/>
      <c r="AK3523" s="2"/>
      <c r="AL3523" s="8"/>
      <c r="AN3523" s="2"/>
      <c r="AO3523" s="2"/>
      <c r="AP3523" s="2"/>
      <c r="AQ3523" s="2"/>
      <c r="AR3523" s="2"/>
      <c r="AS3523" s="2"/>
      <c r="AT3523" s="2"/>
      <c r="AU3523" s="8"/>
      <c r="AW3523" s="2"/>
      <c r="AX3523" s="2"/>
      <c r="AY3523" s="2"/>
      <c r="AZ3523" s="2"/>
      <c r="BA3523" s="2"/>
      <c r="BB3523" s="2"/>
      <c r="BC3523" s="2"/>
      <c r="BD3523" s="8"/>
      <c r="BF3523" s="2"/>
      <c r="BH3523" s="2"/>
      <c r="BJ3523" s="2"/>
      <c r="BK3523" s="2"/>
      <c r="BL3523" s="2"/>
      <c r="BM3523" s="8"/>
    </row>
    <row r="3524" spans="14:65" x14ac:dyDescent="0.25">
      <c r="N3524" s="39"/>
      <c r="O3524" s="2"/>
      <c r="P3524" s="2"/>
      <c r="Q3524" s="2"/>
      <c r="R3524" s="2"/>
      <c r="S3524" s="2"/>
      <c r="V3524" s="2"/>
      <c r="W3524" s="2"/>
      <c r="X3524" s="2"/>
      <c r="Y3524" s="2"/>
      <c r="Z3524" s="2"/>
      <c r="AA3524" s="2"/>
      <c r="AB3524" s="2"/>
      <c r="AC3524" s="8"/>
      <c r="AE3524" s="2"/>
      <c r="AF3524" s="2"/>
      <c r="AG3524" s="2"/>
      <c r="AH3524" s="2"/>
      <c r="AI3524" s="2"/>
      <c r="AJ3524" s="2"/>
      <c r="AK3524" s="2"/>
      <c r="AL3524" s="8"/>
      <c r="AN3524" s="2"/>
      <c r="AO3524" s="2"/>
      <c r="AP3524" s="2"/>
      <c r="AQ3524" s="2"/>
      <c r="AR3524" s="2"/>
      <c r="AS3524" s="2"/>
      <c r="AT3524" s="2"/>
      <c r="AU3524" s="8"/>
      <c r="AW3524" s="2"/>
      <c r="AX3524" s="2"/>
      <c r="AY3524" s="2"/>
      <c r="AZ3524" s="2"/>
      <c r="BA3524" s="2"/>
      <c r="BB3524" s="2"/>
      <c r="BC3524" s="2"/>
      <c r="BD3524" s="8"/>
      <c r="BF3524" s="2"/>
      <c r="BH3524" s="2"/>
      <c r="BJ3524" s="2"/>
      <c r="BK3524" s="2"/>
      <c r="BL3524" s="2"/>
      <c r="BM3524" s="8"/>
    </row>
    <row r="3525" spans="14:65" x14ac:dyDescent="0.25">
      <c r="N3525" s="39"/>
      <c r="O3525" s="2"/>
      <c r="P3525" s="2"/>
      <c r="Q3525" s="2"/>
      <c r="R3525" s="2"/>
      <c r="S3525" s="2"/>
      <c r="V3525" s="2"/>
      <c r="W3525" s="2"/>
      <c r="X3525" s="2"/>
      <c r="Y3525" s="2"/>
      <c r="Z3525" s="2"/>
      <c r="AA3525" s="2"/>
      <c r="AB3525" s="2"/>
      <c r="AC3525" s="8"/>
      <c r="AE3525" s="2"/>
      <c r="AF3525" s="2"/>
      <c r="AG3525" s="2"/>
      <c r="AH3525" s="2"/>
      <c r="AI3525" s="2"/>
      <c r="AJ3525" s="2"/>
      <c r="AK3525" s="2"/>
      <c r="AL3525" s="8"/>
      <c r="AN3525" s="2"/>
      <c r="AO3525" s="2"/>
      <c r="AP3525" s="2"/>
      <c r="AQ3525" s="2"/>
      <c r="AR3525" s="2"/>
      <c r="AS3525" s="2"/>
      <c r="AT3525" s="2"/>
      <c r="AU3525" s="8"/>
      <c r="AW3525" s="2"/>
      <c r="AX3525" s="2"/>
      <c r="AY3525" s="2"/>
      <c r="AZ3525" s="2"/>
      <c r="BA3525" s="2"/>
      <c r="BB3525" s="2"/>
      <c r="BC3525" s="2"/>
      <c r="BD3525" s="8"/>
      <c r="BF3525" s="2"/>
      <c r="BH3525" s="2"/>
      <c r="BJ3525" s="2"/>
      <c r="BK3525" s="2"/>
      <c r="BL3525" s="2"/>
      <c r="BM3525" s="8"/>
    </row>
    <row r="3526" spans="14:65" x14ac:dyDescent="0.25">
      <c r="N3526" s="39"/>
      <c r="O3526" s="2"/>
      <c r="P3526" s="2"/>
      <c r="Q3526" s="2"/>
      <c r="R3526" s="2"/>
      <c r="S3526" s="2"/>
      <c r="V3526" s="2"/>
      <c r="W3526" s="2"/>
      <c r="X3526" s="2"/>
      <c r="Y3526" s="2"/>
      <c r="Z3526" s="2"/>
      <c r="AA3526" s="2"/>
      <c r="AB3526" s="2"/>
      <c r="AC3526" s="8"/>
      <c r="AE3526" s="2"/>
      <c r="AF3526" s="2"/>
      <c r="AG3526" s="2"/>
      <c r="AH3526" s="2"/>
      <c r="AI3526" s="2"/>
      <c r="AJ3526" s="2"/>
      <c r="AK3526" s="2"/>
      <c r="AL3526" s="8"/>
      <c r="AN3526" s="2"/>
      <c r="AO3526" s="2"/>
      <c r="AP3526" s="2"/>
      <c r="AQ3526" s="2"/>
      <c r="AR3526" s="2"/>
      <c r="AS3526" s="2"/>
      <c r="AT3526" s="2"/>
      <c r="AU3526" s="8"/>
      <c r="AW3526" s="2"/>
      <c r="AX3526" s="2"/>
      <c r="AY3526" s="2"/>
      <c r="AZ3526" s="2"/>
      <c r="BA3526" s="2"/>
      <c r="BB3526" s="2"/>
      <c r="BC3526" s="2"/>
      <c r="BD3526" s="8"/>
      <c r="BF3526" s="2"/>
      <c r="BH3526" s="2"/>
      <c r="BJ3526" s="2"/>
      <c r="BK3526" s="2"/>
      <c r="BL3526" s="2"/>
      <c r="BM3526" s="8"/>
    </row>
    <row r="3527" spans="14:65" x14ac:dyDescent="0.25">
      <c r="N3527" s="39"/>
      <c r="O3527" s="2"/>
      <c r="P3527" s="2"/>
      <c r="Q3527" s="2"/>
      <c r="R3527" s="2"/>
      <c r="S3527" s="2"/>
      <c r="V3527" s="2"/>
      <c r="W3527" s="2"/>
      <c r="X3527" s="2"/>
      <c r="Y3527" s="2"/>
      <c r="Z3527" s="2"/>
      <c r="AA3527" s="2"/>
      <c r="AB3527" s="2"/>
      <c r="AC3527" s="8"/>
      <c r="AE3527" s="2"/>
      <c r="AF3527" s="2"/>
      <c r="AG3527" s="2"/>
      <c r="AH3527" s="2"/>
      <c r="AI3527" s="2"/>
      <c r="AJ3527" s="2"/>
      <c r="AK3527" s="2"/>
      <c r="AL3527" s="8"/>
      <c r="AN3527" s="2"/>
      <c r="AO3527" s="2"/>
      <c r="AP3527" s="2"/>
      <c r="AQ3527" s="2"/>
      <c r="AR3527" s="2"/>
      <c r="AS3527" s="2"/>
      <c r="AT3527" s="2"/>
      <c r="AU3527" s="8"/>
      <c r="AW3527" s="2"/>
      <c r="AX3527" s="2"/>
      <c r="AY3527" s="2"/>
      <c r="AZ3527" s="2"/>
      <c r="BA3527" s="2"/>
      <c r="BB3527" s="2"/>
      <c r="BC3527" s="2"/>
      <c r="BD3527" s="8"/>
      <c r="BF3527" s="2"/>
      <c r="BH3527" s="2"/>
      <c r="BJ3527" s="2"/>
      <c r="BK3527" s="2"/>
      <c r="BL3527" s="2"/>
      <c r="BM3527" s="8"/>
    </row>
    <row r="3528" spans="14:65" x14ac:dyDescent="0.25">
      <c r="N3528" s="39"/>
      <c r="O3528" s="2"/>
      <c r="P3528" s="2"/>
      <c r="Q3528" s="2"/>
      <c r="R3528" s="2"/>
      <c r="S3528" s="2"/>
      <c r="V3528" s="2"/>
      <c r="W3528" s="2"/>
      <c r="X3528" s="2"/>
      <c r="Y3528" s="2"/>
      <c r="Z3528" s="2"/>
      <c r="AA3528" s="2"/>
      <c r="AB3528" s="2"/>
      <c r="AC3528" s="8"/>
      <c r="AE3528" s="2"/>
      <c r="AF3528" s="2"/>
      <c r="AG3528" s="2"/>
      <c r="AH3528" s="2"/>
      <c r="AI3528" s="2"/>
      <c r="AJ3528" s="2"/>
      <c r="AK3528" s="2"/>
      <c r="AL3528" s="8"/>
      <c r="AN3528" s="2"/>
      <c r="AO3528" s="2"/>
      <c r="AP3528" s="2"/>
      <c r="AQ3528" s="2"/>
      <c r="AR3528" s="2"/>
      <c r="AS3528" s="2"/>
      <c r="AT3528" s="2"/>
      <c r="AU3528" s="8"/>
      <c r="AW3528" s="2"/>
      <c r="AX3528" s="2"/>
      <c r="AY3528" s="2"/>
      <c r="AZ3528" s="2"/>
      <c r="BA3528" s="2"/>
      <c r="BB3528" s="2"/>
      <c r="BC3528" s="2"/>
      <c r="BD3528" s="8"/>
      <c r="BF3528" s="2"/>
      <c r="BH3528" s="2"/>
      <c r="BJ3528" s="2"/>
      <c r="BK3528" s="2"/>
      <c r="BL3528" s="2"/>
      <c r="BM3528" s="8"/>
    </row>
    <row r="3529" spans="14:65" x14ac:dyDescent="0.25">
      <c r="N3529" s="39"/>
      <c r="O3529" s="2"/>
      <c r="P3529" s="2"/>
      <c r="Q3529" s="2"/>
      <c r="R3529" s="2"/>
      <c r="S3529" s="2"/>
      <c r="V3529" s="2"/>
      <c r="W3529" s="2"/>
      <c r="X3529" s="2"/>
      <c r="Y3529" s="2"/>
      <c r="Z3529" s="2"/>
      <c r="AA3529" s="2"/>
      <c r="AB3529" s="2"/>
      <c r="AC3529" s="8"/>
      <c r="AE3529" s="2"/>
      <c r="AF3529" s="2"/>
      <c r="AG3529" s="2"/>
      <c r="AH3529" s="2"/>
      <c r="AI3529" s="2"/>
      <c r="AJ3529" s="2"/>
      <c r="AK3529" s="2"/>
      <c r="AL3529" s="8"/>
      <c r="AN3529" s="2"/>
      <c r="AO3529" s="2"/>
      <c r="AP3529" s="2"/>
      <c r="AQ3529" s="2"/>
      <c r="AR3529" s="2"/>
      <c r="AS3529" s="2"/>
      <c r="AT3529" s="2"/>
      <c r="AU3529" s="8"/>
      <c r="AW3529" s="2"/>
      <c r="AX3529" s="2"/>
      <c r="AY3529" s="2"/>
      <c r="AZ3529" s="2"/>
      <c r="BA3529" s="2"/>
      <c r="BB3529" s="2"/>
      <c r="BC3529" s="2"/>
      <c r="BD3529" s="8"/>
      <c r="BF3529" s="2"/>
      <c r="BH3529" s="2"/>
      <c r="BJ3529" s="2"/>
      <c r="BK3529" s="2"/>
      <c r="BL3529" s="2"/>
      <c r="BM3529" s="8"/>
    </row>
    <row r="3530" spans="14:65" x14ac:dyDescent="0.25">
      <c r="N3530" s="39"/>
      <c r="O3530" s="2"/>
      <c r="P3530" s="2"/>
      <c r="Q3530" s="2"/>
      <c r="R3530" s="2"/>
      <c r="S3530" s="2"/>
      <c r="V3530" s="2"/>
      <c r="W3530" s="2"/>
      <c r="X3530" s="2"/>
      <c r="Y3530" s="2"/>
      <c r="Z3530" s="2"/>
      <c r="AA3530" s="2"/>
      <c r="AB3530" s="2"/>
      <c r="AC3530" s="8"/>
      <c r="AE3530" s="2"/>
      <c r="AF3530" s="2"/>
      <c r="AG3530" s="2"/>
      <c r="AH3530" s="2"/>
      <c r="AI3530" s="2"/>
      <c r="AJ3530" s="2"/>
      <c r="AK3530" s="2"/>
      <c r="AL3530" s="8"/>
      <c r="AN3530" s="2"/>
      <c r="AO3530" s="2"/>
      <c r="AP3530" s="2"/>
      <c r="AQ3530" s="2"/>
      <c r="AR3530" s="2"/>
      <c r="AS3530" s="2"/>
      <c r="AT3530" s="2"/>
      <c r="AU3530" s="8"/>
      <c r="AW3530" s="2"/>
      <c r="AX3530" s="2"/>
      <c r="AY3530" s="2"/>
      <c r="AZ3530" s="2"/>
      <c r="BA3530" s="2"/>
      <c r="BB3530" s="2"/>
      <c r="BC3530" s="2"/>
      <c r="BD3530" s="8"/>
      <c r="BF3530" s="2"/>
      <c r="BH3530" s="2"/>
      <c r="BJ3530" s="2"/>
      <c r="BK3530" s="2"/>
      <c r="BL3530" s="2"/>
      <c r="BM3530" s="8"/>
    </row>
    <row r="3531" spans="14:65" x14ac:dyDescent="0.25">
      <c r="N3531" s="39"/>
      <c r="O3531" s="2"/>
      <c r="P3531" s="2"/>
      <c r="Q3531" s="2"/>
      <c r="R3531" s="2"/>
      <c r="S3531" s="2"/>
      <c r="V3531" s="2"/>
      <c r="W3531" s="2"/>
      <c r="X3531" s="2"/>
      <c r="Y3531" s="2"/>
      <c r="Z3531" s="2"/>
      <c r="AA3531" s="2"/>
      <c r="AB3531" s="2"/>
      <c r="AC3531" s="8"/>
      <c r="AE3531" s="2"/>
      <c r="AF3531" s="2"/>
      <c r="AG3531" s="2"/>
      <c r="AH3531" s="2"/>
      <c r="AI3531" s="2"/>
      <c r="AJ3531" s="2"/>
      <c r="AK3531" s="2"/>
      <c r="AL3531" s="8"/>
      <c r="AN3531" s="2"/>
      <c r="AO3531" s="2"/>
      <c r="AP3531" s="2"/>
      <c r="AQ3531" s="2"/>
      <c r="AR3531" s="2"/>
      <c r="AS3531" s="2"/>
      <c r="AT3531" s="2"/>
      <c r="AU3531" s="8"/>
      <c r="AW3531" s="2"/>
      <c r="AX3531" s="2"/>
      <c r="AY3531" s="2"/>
      <c r="AZ3531" s="2"/>
      <c r="BA3531" s="2"/>
      <c r="BB3531" s="2"/>
      <c r="BC3531" s="2"/>
      <c r="BD3531" s="8"/>
      <c r="BF3531" s="2"/>
      <c r="BH3531" s="2"/>
      <c r="BJ3531" s="2"/>
      <c r="BK3531" s="2"/>
      <c r="BL3531" s="2"/>
      <c r="BM3531" s="8"/>
    </row>
    <row r="3532" spans="14:65" x14ac:dyDescent="0.25">
      <c r="N3532" s="39"/>
      <c r="O3532" s="2"/>
      <c r="P3532" s="2"/>
      <c r="Q3532" s="2"/>
      <c r="R3532" s="2"/>
      <c r="S3532" s="2"/>
      <c r="V3532" s="2"/>
      <c r="W3532" s="2"/>
      <c r="X3532" s="2"/>
      <c r="Y3532" s="2"/>
      <c r="Z3532" s="2"/>
      <c r="AA3532" s="2"/>
      <c r="AB3532" s="2"/>
      <c r="AC3532" s="8"/>
      <c r="AE3532" s="2"/>
      <c r="AF3532" s="2"/>
      <c r="AG3532" s="2"/>
      <c r="AH3532" s="2"/>
      <c r="AI3532" s="2"/>
      <c r="AJ3532" s="2"/>
      <c r="AK3532" s="2"/>
      <c r="AL3532" s="8"/>
      <c r="AN3532" s="2"/>
      <c r="AO3532" s="2"/>
      <c r="AP3532" s="2"/>
      <c r="AQ3532" s="2"/>
      <c r="AR3532" s="2"/>
      <c r="AS3532" s="2"/>
      <c r="AT3532" s="2"/>
      <c r="AU3532" s="8"/>
      <c r="AW3532" s="2"/>
      <c r="AX3532" s="2"/>
      <c r="AY3532" s="2"/>
      <c r="AZ3532" s="2"/>
      <c r="BA3532" s="2"/>
      <c r="BB3532" s="2"/>
      <c r="BC3532" s="2"/>
      <c r="BD3532" s="8"/>
      <c r="BF3532" s="2"/>
      <c r="BH3532" s="2"/>
      <c r="BJ3532" s="2"/>
      <c r="BK3532" s="2"/>
      <c r="BL3532" s="2"/>
      <c r="BM3532" s="8"/>
    </row>
    <row r="3533" spans="14:65" x14ac:dyDescent="0.25">
      <c r="N3533" s="39"/>
      <c r="O3533" s="2"/>
      <c r="P3533" s="2"/>
      <c r="Q3533" s="2"/>
      <c r="R3533" s="2"/>
      <c r="S3533" s="2"/>
      <c r="V3533" s="2"/>
      <c r="W3533" s="2"/>
      <c r="X3533" s="2"/>
      <c r="Y3533" s="2"/>
      <c r="Z3533" s="2"/>
      <c r="AA3533" s="2"/>
      <c r="AB3533" s="2"/>
      <c r="AC3533" s="8"/>
      <c r="AE3533" s="2"/>
      <c r="AF3533" s="2"/>
      <c r="AG3533" s="2"/>
      <c r="AH3533" s="2"/>
      <c r="AI3533" s="2"/>
      <c r="AJ3533" s="2"/>
      <c r="AK3533" s="2"/>
      <c r="AL3533" s="8"/>
      <c r="AN3533" s="2"/>
      <c r="AO3533" s="2"/>
      <c r="AP3533" s="2"/>
      <c r="AQ3533" s="2"/>
      <c r="AR3533" s="2"/>
      <c r="AS3533" s="2"/>
      <c r="AT3533" s="2"/>
      <c r="AU3533" s="8"/>
      <c r="AW3533" s="2"/>
      <c r="AX3533" s="2"/>
      <c r="AY3533" s="2"/>
      <c r="AZ3533" s="2"/>
      <c r="BA3533" s="2"/>
      <c r="BB3533" s="2"/>
      <c r="BC3533" s="2"/>
      <c r="BD3533" s="8"/>
      <c r="BF3533" s="2"/>
      <c r="BH3533" s="2"/>
      <c r="BJ3533" s="2"/>
      <c r="BK3533" s="2"/>
      <c r="BL3533" s="2"/>
      <c r="BM3533" s="8"/>
    </row>
    <row r="3534" spans="14:65" x14ac:dyDescent="0.25">
      <c r="N3534" s="39"/>
      <c r="O3534" s="2"/>
      <c r="P3534" s="2"/>
      <c r="Q3534" s="2"/>
      <c r="R3534" s="2"/>
      <c r="S3534" s="2"/>
      <c r="V3534" s="2"/>
      <c r="W3534" s="2"/>
      <c r="X3534" s="2"/>
      <c r="Y3534" s="2"/>
      <c r="Z3534" s="2"/>
      <c r="AA3534" s="2"/>
      <c r="AB3534" s="2"/>
      <c r="AC3534" s="8"/>
      <c r="AE3534" s="2"/>
      <c r="AF3534" s="2"/>
      <c r="AG3534" s="2"/>
      <c r="AH3534" s="2"/>
      <c r="AI3534" s="2"/>
      <c r="AJ3534" s="2"/>
      <c r="AK3534" s="2"/>
      <c r="AL3534" s="8"/>
      <c r="AN3534" s="2"/>
      <c r="AO3534" s="2"/>
      <c r="AP3534" s="2"/>
      <c r="AQ3534" s="2"/>
      <c r="AR3534" s="2"/>
      <c r="AS3534" s="2"/>
      <c r="AT3534" s="2"/>
      <c r="AU3534" s="8"/>
      <c r="AW3534" s="2"/>
      <c r="AX3534" s="2"/>
      <c r="AY3534" s="2"/>
      <c r="AZ3534" s="2"/>
      <c r="BA3534" s="2"/>
      <c r="BB3534" s="2"/>
      <c r="BC3534" s="2"/>
      <c r="BD3534" s="8"/>
      <c r="BF3534" s="2"/>
      <c r="BH3534" s="2"/>
      <c r="BJ3534" s="2"/>
      <c r="BK3534" s="2"/>
      <c r="BL3534" s="2"/>
      <c r="BM3534" s="8"/>
    </row>
    <row r="3535" spans="14:65" x14ac:dyDescent="0.25">
      <c r="N3535" s="39"/>
      <c r="O3535" s="2"/>
      <c r="P3535" s="2"/>
      <c r="Q3535" s="2"/>
      <c r="R3535" s="2"/>
      <c r="S3535" s="2"/>
      <c r="V3535" s="2"/>
      <c r="W3535" s="2"/>
      <c r="X3535" s="2"/>
      <c r="Y3535" s="2"/>
      <c r="Z3535" s="2"/>
      <c r="AA3535" s="2"/>
      <c r="AB3535" s="2"/>
      <c r="AC3535" s="8"/>
      <c r="AE3535" s="2"/>
      <c r="AF3535" s="2"/>
      <c r="AG3535" s="2"/>
      <c r="AH3535" s="2"/>
      <c r="AI3535" s="2"/>
      <c r="AJ3535" s="2"/>
      <c r="AK3535" s="2"/>
      <c r="AL3535" s="8"/>
      <c r="AN3535" s="2"/>
      <c r="AO3535" s="2"/>
      <c r="AP3535" s="2"/>
      <c r="AQ3535" s="2"/>
      <c r="AR3535" s="2"/>
      <c r="AS3535" s="2"/>
      <c r="AT3535" s="2"/>
      <c r="AU3535" s="8"/>
      <c r="AW3535" s="2"/>
      <c r="AX3535" s="2"/>
      <c r="AY3535" s="2"/>
      <c r="AZ3535" s="2"/>
      <c r="BA3535" s="2"/>
      <c r="BB3535" s="2"/>
      <c r="BC3535" s="2"/>
      <c r="BD3535" s="8"/>
      <c r="BF3535" s="2"/>
      <c r="BH3535" s="2"/>
      <c r="BJ3535" s="2"/>
      <c r="BK3535" s="2"/>
      <c r="BL3535" s="2"/>
      <c r="BM3535" s="8"/>
    </row>
    <row r="3536" spans="14:65" x14ac:dyDescent="0.25">
      <c r="N3536" s="39"/>
      <c r="O3536" s="2"/>
      <c r="P3536" s="2"/>
      <c r="Q3536" s="2"/>
      <c r="R3536" s="2"/>
      <c r="S3536" s="2"/>
      <c r="V3536" s="2"/>
      <c r="W3536" s="2"/>
      <c r="X3536" s="2"/>
      <c r="Y3536" s="2"/>
      <c r="Z3536" s="2"/>
      <c r="AA3536" s="2"/>
      <c r="AB3536" s="2"/>
      <c r="AC3536" s="8"/>
      <c r="AE3536" s="2"/>
      <c r="AF3536" s="2"/>
      <c r="AG3536" s="2"/>
      <c r="AH3536" s="2"/>
      <c r="AI3536" s="2"/>
      <c r="AJ3536" s="2"/>
      <c r="AK3536" s="2"/>
      <c r="AL3536" s="8"/>
      <c r="AN3536" s="2"/>
      <c r="AO3536" s="2"/>
      <c r="AP3536" s="2"/>
      <c r="AQ3536" s="2"/>
      <c r="AR3536" s="2"/>
      <c r="AS3536" s="2"/>
      <c r="AT3536" s="2"/>
      <c r="AU3536" s="8"/>
      <c r="AW3536" s="2"/>
      <c r="AX3536" s="2"/>
      <c r="AY3536" s="2"/>
      <c r="AZ3536" s="2"/>
      <c r="BA3536" s="2"/>
      <c r="BB3536" s="2"/>
      <c r="BC3536" s="2"/>
      <c r="BD3536" s="8"/>
      <c r="BF3536" s="2"/>
      <c r="BH3536" s="2"/>
      <c r="BJ3536" s="2"/>
      <c r="BK3536" s="2"/>
      <c r="BL3536" s="2"/>
      <c r="BM3536" s="8"/>
    </row>
    <row r="3537" spans="14:65" x14ac:dyDescent="0.25">
      <c r="N3537" s="39"/>
      <c r="O3537" s="2"/>
      <c r="P3537" s="2"/>
      <c r="Q3537" s="2"/>
      <c r="R3537" s="2"/>
      <c r="S3537" s="2"/>
      <c r="V3537" s="2"/>
      <c r="W3537" s="2"/>
      <c r="X3537" s="2"/>
      <c r="Y3537" s="2"/>
      <c r="Z3537" s="2"/>
      <c r="AA3537" s="2"/>
      <c r="AB3537" s="2"/>
      <c r="AC3537" s="8"/>
      <c r="AE3537" s="2"/>
      <c r="AF3537" s="2"/>
      <c r="AG3537" s="2"/>
      <c r="AH3537" s="2"/>
      <c r="AI3537" s="2"/>
      <c r="AJ3537" s="2"/>
      <c r="AK3537" s="2"/>
      <c r="AL3537" s="8"/>
      <c r="AN3537" s="2"/>
      <c r="AO3537" s="2"/>
      <c r="AP3537" s="2"/>
      <c r="AQ3537" s="2"/>
      <c r="AR3537" s="2"/>
      <c r="AS3537" s="2"/>
      <c r="AT3537" s="2"/>
      <c r="AU3537" s="8"/>
      <c r="AW3537" s="2"/>
      <c r="AX3537" s="2"/>
      <c r="AY3537" s="2"/>
      <c r="AZ3537" s="2"/>
      <c r="BA3537" s="2"/>
      <c r="BB3537" s="2"/>
      <c r="BC3537" s="2"/>
      <c r="BD3537" s="8"/>
      <c r="BF3537" s="2"/>
      <c r="BH3537" s="2"/>
      <c r="BJ3537" s="2"/>
      <c r="BK3537" s="2"/>
      <c r="BL3537" s="2"/>
      <c r="BM3537" s="8"/>
    </row>
    <row r="3538" spans="14:65" x14ac:dyDescent="0.25">
      <c r="N3538" s="39"/>
      <c r="O3538" s="2"/>
      <c r="P3538" s="2"/>
      <c r="Q3538" s="2"/>
      <c r="R3538" s="2"/>
      <c r="S3538" s="2"/>
      <c r="V3538" s="2"/>
      <c r="W3538" s="2"/>
      <c r="X3538" s="2"/>
      <c r="Y3538" s="2"/>
      <c r="Z3538" s="2"/>
      <c r="AA3538" s="2"/>
      <c r="AB3538" s="2"/>
      <c r="AC3538" s="8"/>
      <c r="AE3538" s="2"/>
      <c r="AF3538" s="2"/>
      <c r="AG3538" s="2"/>
      <c r="AH3538" s="2"/>
      <c r="AI3538" s="2"/>
      <c r="AJ3538" s="2"/>
      <c r="AK3538" s="2"/>
      <c r="AL3538" s="8"/>
      <c r="AN3538" s="2"/>
      <c r="AO3538" s="2"/>
      <c r="AP3538" s="2"/>
      <c r="AQ3538" s="2"/>
      <c r="AR3538" s="2"/>
      <c r="AS3538" s="2"/>
      <c r="AT3538" s="2"/>
      <c r="AU3538" s="8"/>
      <c r="AW3538" s="2"/>
      <c r="AX3538" s="2"/>
      <c r="AY3538" s="2"/>
      <c r="AZ3538" s="2"/>
      <c r="BA3538" s="2"/>
      <c r="BB3538" s="2"/>
      <c r="BC3538" s="2"/>
      <c r="BD3538" s="8"/>
      <c r="BF3538" s="2"/>
      <c r="BH3538" s="2"/>
      <c r="BJ3538" s="2"/>
      <c r="BK3538" s="2"/>
      <c r="BL3538" s="2"/>
      <c r="BM3538" s="8"/>
    </row>
    <row r="3539" spans="14:65" x14ac:dyDescent="0.25">
      <c r="N3539" s="39"/>
      <c r="O3539" s="2"/>
      <c r="P3539" s="2"/>
      <c r="Q3539" s="2"/>
      <c r="R3539" s="2"/>
      <c r="S3539" s="2"/>
      <c r="V3539" s="2"/>
      <c r="W3539" s="2"/>
      <c r="X3539" s="2"/>
      <c r="Y3539" s="2"/>
      <c r="Z3539" s="2"/>
      <c r="AA3539" s="2"/>
      <c r="AB3539" s="2"/>
      <c r="AC3539" s="8"/>
      <c r="AE3539" s="2"/>
      <c r="AF3539" s="2"/>
      <c r="AG3539" s="2"/>
      <c r="AH3539" s="2"/>
      <c r="AI3539" s="2"/>
      <c r="AJ3539" s="2"/>
      <c r="AK3539" s="2"/>
      <c r="AL3539" s="8"/>
      <c r="AN3539" s="2"/>
      <c r="AO3539" s="2"/>
      <c r="AP3539" s="2"/>
      <c r="AQ3539" s="2"/>
      <c r="AR3539" s="2"/>
      <c r="AS3539" s="2"/>
      <c r="AT3539" s="2"/>
      <c r="AU3539" s="8"/>
      <c r="AW3539" s="2"/>
      <c r="AX3539" s="2"/>
      <c r="AY3539" s="2"/>
      <c r="AZ3539" s="2"/>
      <c r="BA3539" s="2"/>
      <c r="BB3539" s="2"/>
      <c r="BC3539" s="2"/>
      <c r="BD3539" s="8"/>
      <c r="BF3539" s="2"/>
      <c r="BH3539" s="2"/>
      <c r="BJ3539" s="2"/>
      <c r="BK3539" s="2"/>
      <c r="BL3539" s="2"/>
      <c r="BM3539" s="8"/>
    </row>
    <row r="3540" spans="14:65" x14ac:dyDescent="0.25">
      <c r="N3540" s="39"/>
      <c r="O3540" s="2"/>
      <c r="P3540" s="2"/>
      <c r="Q3540" s="2"/>
      <c r="R3540" s="2"/>
      <c r="S3540" s="2"/>
      <c r="V3540" s="2"/>
      <c r="W3540" s="2"/>
      <c r="X3540" s="2"/>
      <c r="Y3540" s="2"/>
      <c r="Z3540" s="2"/>
      <c r="AA3540" s="2"/>
      <c r="AB3540" s="2"/>
      <c r="AC3540" s="8"/>
      <c r="AE3540" s="2"/>
      <c r="AF3540" s="2"/>
      <c r="AG3540" s="2"/>
      <c r="AH3540" s="2"/>
      <c r="AI3540" s="2"/>
      <c r="AJ3540" s="2"/>
      <c r="AK3540" s="2"/>
      <c r="AL3540" s="8"/>
      <c r="AN3540" s="2"/>
      <c r="AO3540" s="2"/>
      <c r="AP3540" s="2"/>
      <c r="AQ3540" s="2"/>
      <c r="AR3540" s="2"/>
      <c r="AS3540" s="2"/>
      <c r="AT3540" s="2"/>
      <c r="AU3540" s="8"/>
      <c r="AW3540" s="2"/>
      <c r="AX3540" s="2"/>
      <c r="AY3540" s="2"/>
      <c r="AZ3540" s="2"/>
      <c r="BA3540" s="2"/>
      <c r="BB3540" s="2"/>
      <c r="BC3540" s="2"/>
      <c r="BD3540" s="8"/>
      <c r="BF3540" s="2"/>
      <c r="BH3540" s="2"/>
      <c r="BJ3540" s="2"/>
      <c r="BK3540" s="2"/>
      <c r="BL3540" s="2"/>
      <c r="BM3540" s="8"/>
    </row>
    <row r="3541" spans="14:65" x14ac:dyDescent="0.25">
      <c r="N3541" s="39"/>
      <c r="O3541" s="2"/>
      <c r="P3541" s="2"/>
      <c r="Q3541" s="2"/>
      <c r="R3541" s="2"/>
      <c r="S3541" s="2"/>
      <c r="V3541" s="2"/>
      <c r="W3541" s="2"/>
      <c r="X3541" s="2"/>
      <c r="Y3541" s="2"/>
      <c r="Z3541" s="2"/>
      <c r="AA3541" s="2"/>
      <c r="AB3541" s="2"/>
      <c r="AC3541" s="8"/>
      <c r="AE3541" s="2"/>
      <c r="AF3541" s="2"/>
      <c r="AG3541" s="2"/>
      <c r="AH3541" s="2"/>
      <c r="AI3541" s="2"/>
      <c r="AJ3541" s="2"/>
      <c r="AK3541" s="2"/>
      <c r="AL3541" s="8"/>
      <c r="AN3541" s="2"/>
      <c r="AO3541" s="2"/>
      <c r="AP3541" s="2"/>
      <c r="AQ3541" s="2"/>
      <c r="AR3541" s="2"/>
      <c r="AS3541" s="2"/>
      <c r="AT3541" s="2"/>
      <c r="AU3541" s="8"/>
      <c r="AW3541" s="2"/>
      <c r="AX3541" s="2"/>
      <c r="AY3541" s="2"/>
      <c r="AZ3541" s="2"/>
      <c r="BA3541" s="2"/>
      <c r="BB3541" s="2"/>
      <c r="BC3541" s="2"/>
      <c r="BD3541" s="8"/>
      <c r="BF3541" s="2"/>
      <c r="BH3541" s="2"/>
      <c r="BJ3541" s="2"/>
      <c r="BK3541" s="2"/>
      <c r="BL3541" s="2"/>
      <c r="BM3541" s="8"/>
    </row>
    <row r="3542" spans="14:65" x14ac:dyDescent="0.25">
      <c r="N3542" s="39"/>
      <c r="O3542" s="2"/>
      <c r="P3542" s="2"/>
      <c r="Q3542" s="2"/>
      <c r="R3542" s="2"/>
      <c r="S3542" s="2"/>
      <c r="V3542" s="2"/>
      <c r="W3542" s="2"/>
      <c r="X3542" s="2"/>
      <c r="Y3542" s="2"/>
      <c r="Z3542" s="2"/>
      <c r="AA3542" s="2"/>
      <c r="AB3542" s="2"/>
      <c r="AC3542" s="8"/>
      <c r="AE3542" s="2"/>
      <c r="AF3542" s="2"/>
      <c r="AG3542" s="2"/>
      <c r="AH3542" s="2"/>
      <c r="AI3542" s="2"/>
      <c r="AJ3542" s="2"/>
      <c r="AK3542" s="2"/>
      <c r="AL3542" s="8"/>
      <c r="AN3542" s="2"/>
      <c r="AO3542" s="2"/>
      <c r="AP3542" s="2"/>
      <c r="AQ3542" s="2"/>
      <c r="AR3542" s="2"/>
      <c r="AS3542" s="2"/>
      <c r="AT3542" s="2"/>
      <c r="AU3542" s="8"/>
      <c r="AW3542" s="2"/>
      <c r="AX3542" s="2"/>
      <c r="AY3542" s="2"/>
      <c r="AZ3542" s="2"/>
      <c r="BA3542" s="2"/>
      <c r="BB3542" s="2"/>
      <c r="BC3542" s="2"/>
      <c r="BD3542" s="8"/>
      <c r="BF3542" s="2"/>
      <c r="BH3542" s="2"/>
      <c r="BJ3542" s="2"/>
      <c r="BK3542" s="2"/>
      <c r="BL3542" s="2"/>
      <c r="BM3542" s="8"/>
    </row>
    <row r="3543" spans="14:65" x14ac:dyDescent="0.25">
      <c r="N3543" s="39"/>
      <c r="O3543" s="2"/>
      <c r="P3543" s="2"/>
      <c r="Q3543" s="2"/>
      <c r="R3543" s="2"/>
      <c r="S3543" s="2"/>
      <c r="V3543" s="2"/>
      <c r="W3543" s="2"/>
      <c r="X3543" s="2"/>
      <c r="Y3543" s="2"/>
      <c r="Z3543" s="2"/>
      <c r="AA3543" s="2"/>
      <c r="AB3543" s="2"/>
      <c r="AC3543" s="8"/>
      <c r="AE3543" s="2"/>
      <c r="AF3543" s="2"/>
      <c r="AG3543" s="2"/>
      <c r="AH3543" s="2"/>
      <c r="AI3543" s="2"/>
      <c r="AJ3543" s="2"/>
      <c r="AK3543" s="2"/>
      <c r="AL3543" s="8"/>
      <c r="AN3543" s="2"/>
      <c r="AO3543" s="2"/>
      <c r="AP3543" s="2"/>
      <c r="AQ3543" s="2"/>
      <c r="AR3543" s="2"/>
      <c r="AS3543" s="2"/>
      <c r="AT3543" s="2"/>
      <c r="AU3543" s="8"/>
      <c r="AW3543" s="2"/>
      <c r="AX3543" s="2"/>
      <c r="AY3543" s="2"/>
      <c r="AZ3543" s="2"/>
      <c r="BA3543" s="2"/>
      <c r="BB3543" s="2"/>
      <c r="BC3543" s="2"/>
      <c r="BD3543" s="8"/>
      <c r="BF3543" s="2"/>
      <c r="BH3543" s="2"/>
      <c r="BJ3543" s="2"/>
      <c r="BK3543" s="2"/>
      <c r="BL3543" s="2"/>
      <c r="BM3543" s="8"/>
    </row>
    <row r="3544" spans="14:65" x14ac:dyDescent="0.25">
      <c r="N3544" s="39"/>
      <c r="O3544" s="2"/>
      <c r="P3544" s="2"/>
      <c r="Q3544" s="2"/>
      <c r="R3544" s="2"/>
      <c r="S3544" s="2"/>
      <c r="V3544" s="2"/>
      <c r="W3544" s="2"/>
      <c r="X3544" s="2"/>
      <c r="Y3544" s="2"/>
      <c r="Z3544" s="2"/>
      <c r="AA3544" s="2"/>
      <c r="AB3544" s="2"/>
      <c r="AC3544" s="8"/>
      <c r="AE3544" s="2"/>
      <c r="AF3544" s="2"/>
      <c r="AG3544" s="2"/>
      <c r="AH3544" s="2"/>
      <c r="AI3544" s="2"/>
      <c r="AJ3544" s="2"/>
      <c r="AK3544" s="2"/>
      <c r="AL3544" s="8"/>
      <c r="AN3544" s="2"/>
      <c r="AO3544" s="2"/>
      <c r="AP3544" s="2"/>
      <c r="AQ3544" s="2"/>
      <c r="AR3544" s="2"/>
      <c r="AS3544" s="2"/>
      <c r="AT3544" s="2"/>
      <c r="AU3544" s="8"/>
      <c r="AW3544" s="2"/>
      <c r="AX3544" s="2"/>
      <c r="AY3544" s="2"/>
      <c r="AZ3544" s="2"/>
      <c r="BA3544" s="2"/>
      <c r="BB3544" s="2"/>
      <c r="BC3544" s="2"/>
      <c r="BD3544" s="8"/>
      <c r="BF3544" s="2"/>
      <c r="BH3544" s="2"/>
      <c r="BJ3544" s="2"/>
      <c r="BK3544" s="2"/>
      <c r="BL3544" s="2"/>
      <c r="BM3544" s="8"/>
    </row>
    <row r="3545" spans="14:65" x14ac:dyDescent="0.25">
      <c r="N3545" s="39"/>
      <c r="O3545" s="2"/>
      <c r="P3545" s="2"/>
      <c r="Q3545" s="2"/>
      <c r="R3545" s="2"/>
      <c r="S3545" s="2"/>
      <c r="V3545" s="2"/>
      <c r="W3545" s="2"/>
      <c r="X3545" s="2"/>
      <c r="Y3545" s="2"/>
      <c r="Z3545" s="2"/>
      <c r="AA3545" s="2"/>
      <c r="AB3545" s="2"/>
      <c r="AC3545" s="8"/>
      <c r="AE3545" s="2"/>
      <c r="AF3545" s="2"/>
      <c r="AG3545" s="2"/>
      <c r="AH3545" s="2"/>
      <c r="AI3545" s="2"/>
      <c r="AJ3545" s="2"/>
      <c r="AK3545" s="2"/>
      <c r="AL3545" s="8"/>
      <c r="AN3545" s="2"/>
      <c r="AO3545" s="2"/>
      <c r="AP3545" s="2"/>
      <c r="AQ3545" s="2"/>
      <c r="AR3545" s="2"/>
      <c r="AS3545" s="2"/>
      <c r="AT3545" s="2"/>
      <c r="AU3545" s="8"/>
      <c r="AW3545" s="2"/>
      <c r="AX3545" s="2"/>
      <c r="AY3545" s="2"/>
      <c r="AZ3545" s="2"/>
      <c r="BA3545" s="2"/>
      <c r="BB3545" s="2"/>
      <c r="BC3545" s="2"/>
      <c r="BD3545" s="8"/>
      <c r="BF3545" s="2"/>
      <c r="BH3545" s="2"/>
      <c r="BJ3545" s="2"/>
      <c r="BK3545" s="2"/>
      <c r="BL3545" s="2"/>
      <c r="BM3545" s="8"/>
    </row>
    <row r="3546" spans="14:65" x14ac:dyDescent="0.25">
      <c r="N3546" s="39"/>
      <c r="O3546" s="2"/>
      <c r="P3546" s="2"/>
      <c r="Q3546" s="2"/>
      <c r="R3546" s="2"/>
      <c r="S3546" s="2"/>
      <c r="V3546" s="2"/>
      <c r="W3546" s="2"/>
      <c r="X3546" s="2"/>
      <c r="Y3546" s="2"/>
      <c r="Z3546" s="2"/>
      <c r="AA3546" s="2"/>
      <c r="AB3546" s="2"/>
      <c r="AC3546" s="8"/>
      <c r="AE3546" s="2"/>
      <c r="AF3546" s="2"/>
      <c r="AG3546" s="2"/>
      <c r="AH3546" s="2"/>
      <c r="AI3546" s="2"/>
      <c r="AJ3546" s="2"/>
      <c r="AK3546" s="2"/>
      <c r="AL3546" s="8"/>
      <c r="AN3546" s="2"/>
      <c r="AO3546" s="2"/>
      <c r="AP3546" s="2"/>
      <c r="AQ3546" s="2"/>
      <c r="AR3546" s="2"/>
      <c r="AS3546" s="2"/>
      <c r="AT3546" s="2"/>
      <c r="AU3546" s="8"/>
      <c r="AW3546" s="2"/>
      <c r="AX3546" s="2"/>
      <c r="AY3546" s="2"/>
      <c r="AZ3546" s="2"/>
      <c r="BA3546" s="2"/>
      <c r="BB3546" s="2"/>
      <c r="BC3546" s="2"/>
      <c r="BD3546" s="8"/>
      <c r="BF3546" s="2"/>
      <c r="BH3546" s="2"/>
      <c r="BJ3546" s="2"/>
      <c r="BK3546" s="2"/>
      <c r="BL3546" s="2"/>
      <c r="BM3546" s="8"/>
    </row>
    <row r="3547" spans="14:65" x14ac:dyDescent="0.25">
      <c r="N3547" s="39"/>
      <c r="O3547" s="2"/>
      <c r="P3547" s="2"/>
      <c r="Q3547" s="2"/>
      <c r="R3547" s="2"/>
      <c r="S3547" s="2"/>
      <c r="V3547" s="2"/>
      <c r="W3547" s="2"/>
      <c r="X3547" s="2"/>
      <c r="Y3547" s="2"/>
      <c r="Z3547" s="2"/>
      <c r="AA3547" s="2"/>
      <c r="AB3547" s="2"/>
      <c r="AC3547" s="8"/>
      <c r="AE3547" s="2"/>
      <c r="AF3547" s="2"/>
      <c r="AG3547" s="2"/>
      <c r="AH3547" s="2"/>
      <c r="AI3547" s="2"/>
      <c r="AJ3547" s="2"/>
      <c r="AK3547" s="2"/>
      <c r="AL3547" s="8"/>
      <c r="AN3547" s="2"/>
      <c r="AO3547" s="2"/>
      <c r="AP3547" s="2"/>
      <c r="AQ3547" s="2"/>
      <c r="AR3547" s="2"/>
      <c r="AS3547" s="2"/>
      <c r="AT3547" s="2"/>
      <c r="AU3547" s="8"/>
      <c r="AW3547" s="2"/>
      <c r="AX3547" s="2"/>
      <c r="AY3547" s="2"/>
      <c r="AZ3547" s="2"/>
      <c r="BA3547" s="2"/>
      <c r="BB3547" s="2"/>
      <c r="BC3547" s="2"/>
      <c r="BD3547" s="8"/>
      <c r="BF3547" s="2"/>
      <c r="BH3547" s="2"/>
      <c r="BJ3547" s="2"/>
      <c r="BK3547" s="2"/>
      <c r="BL3547" s="2"/>
      <c r="BM3547" s="8"/>
    </row>
    <row r="3548" spans="14:65" x14ac:dyDescent="0.25">
      <c r="N3548" s="39"/>
      <c r="O3548" s="2"/>
      <c r="P3548" s="2"/>
      <c r="Q3548" s="2"/>
      <c r="R3548" s="2"/>
      <c r="S3548" s="2"/>
      <c r="V3548" s="2"/>
      <c r="W3548" s="2"/>
      <c r="X3548" s="2"/>
      <c r="Y3548" s="2"/>
      <c r="Z3548" s="2"/>
      <c r="AA3548" s="2"/>
      <c r="AB3548" s="2"/>
      <c r="AC3548" s="8"/>
      <c r="AE3548" s="2"/>
      <c r="AF3548" s="2"/>
      <c r="AG3548" s="2"/>
      <c r="AH3548" s="2"/>
      <c r="AI3548" s="2"/>
      <c r="AJ3548" s="2"/>
      <c r="AK3548" s="2"/>
      <c r="AL3548" s="8"/>
      <c r="AN3548" s="2"/>
      <c r="AO3548" s="2"/>
      <c r="AP3548" s="2"/>
      <c r="AQ3548" s="2"/>
      <c r="AR3548" s="2"/>
      <c r="AS3548" s="2"/>
      <c r="AT3548" s="2"/>
      <c r="AU3548" s="8"/>
      <c r="AW3548" s="2"/>
      <c r="AX3548" s="2"/>
      <c r="AY3548" s="2"/>
      <c r="AZ3548" s="2"/>
      <c r="BA3548" s="2"/>
      <c r="BB3548" s="2"/>
      <c r="BC3548" s="2"/>
      <c r="BD3548" s="8"/>
      <c r="BF3548" s="2"/>
      <c r="BH3548" s="2"/>
      <c r="BJ3548" s="2"/>
      <c r="BK3548" s="2"/>
      <c r="BL3548" s="2"/>
      <c r="BM3548" s="8"/>
    </row>
    <row r="3549" spans="14:65" x14ac:dyDescent="0.25">
      <c r="N3549" s="39"/>
      <c r="O3549" s="2"/>
      <c r="P3549" s="2"/>
      <c r="Q3549" s="2"/>
      <c r="R3549" s="2"/>
      <c r="S3549" s="2"/>
      <c r="V3549" s="2"/>
      <c r="W3549" s="2"/>
      <c r="X3549" s="2"/>
      <c r="Y3549" s="2"/>
      <c r="Z3549" s="2"/>
      <c r="AA3549" s="2"/>
      <c r="AB3549" s="2"/>
      <c r="AC3549" s="8"/>
      <c r="AE3549" s="2"/>
      <c r="AF3549" s="2"/>
      <c r="AG3549" s="2"/>
      <c r="AH3549" s="2"/>
      <c r="AI3549" s="2"/>
      <c r="AJ3549" s="2"/>
      <c r="AK3549" s="2"/>
      <c r="AL3549" s="8"/>
      <c r="AN3549" s="2"/>
      <c r="AO3549" s="2"/>
      <c r="AP3549" s="2"/>
      <c r="AQ3549" s="2"/>
      <c r="AR3549" s="2"/>
      <c r="AS3549" s="2"/>
      <c r="AT3549" s="2"/>
      <c r="AU3549" s="8"/>
      <c r="AW3549" s="2"/>
      <c r="AX3549" s="2"/>
      <c r="AY3549" s="2"/>
      <c r="AZ3549" s="2"/>
      <c r="BA3549" s="2"/>
      <c r="BB3549" s="2"/>
      <c r="BC3549" s="2"/>
      <c r="BD3549" s="8"/>
      <c r="BF3549" s="2"/>
      <c r="BH3549" s="2"/>
      <c r="BJ3549" s="2"/>
      <c r="BK3549" s="2"/>
      <c r="BL3549" s="2"/>
      <c r="BM3549" s="8"/>
    </row>
    <row r="3550" spans="14:65" x14ac:dyDescent="0.25">
      <c r="N3550" s="39"/>
      <c r="O3550" s="2"/>
      <c r="P3550" s="2"/>
      <c r="Q3550" s="2"/>
      <c r="R3550" s="2"/>
      <c r="S3550" s="2"/>
      <c r="V3550" s="2"/>
      <c r="W3550" s="2"/>
      <c r="X3550" s="2"/>
      <c r="Y3550" s="2"/>
      <c r="Z3550" s="2"/>
      <c r="AA3550" s="2"/>
      <c r="AB3550" s="2"/>
      <c r="AC3550" s="8"/>
      <c r="AE3550" s="2"/>
      <c r="AF3550" s="2"/>
      <c r="AG3550" s="2"/>
      <c r="AH3550" s="2"/>
      <c r="AI3550" s="2"/>
      <c r="AJ3550" s="2"/>
      <c r="AK3550" s="2"/>
      <c r="AL3550" s="8"/>
      <c r="AN3550" s="2"/>
      <c r="AO3550" s="2"/>
      <c r="AP3550" s="2"/>
      <c r="AQ3550" s="2"/>
      <c r="AR3550" s="2"/>
      <c r="AS3550" s="2"/>
      <c r="AT3550" s="2"/>
      <c r="AU3550" s="8"/>
      <c r="AW3550" s="2"/>
      <c r="AX3550" s="2"/>
      <c r="AY3550" s="2"/>
      <c r="AZ3550" s="2"/>
      <c r="BA3550" s="2"/>
      <c r="BB3550" s="2"/>
      <c r="BC3550" s="2"/>
      <c r="BD3550" s="8"/>
      <c r="BF3550" s="2"/>
      <c r="BH3550" s="2"/>
      <c r="BJ3550" s="2"/>
      <c r="BK3550" s="2"/>
      <c r="BL3550" s="2"/>
      <c r="BM3550" s="8"/>
    </row>
    <row r="3551" spans="14:65" x14ac:dyDescent="0.25">
      <c r="N3551" s="39"/>
      <c r="O3551" s="2"/>
      <c r="P3551" s="2"/>
      <c r="Q3551" s="2"/>
      <c r="R3551" s="2"/>
      <c r="S3551" s="2"/>
      <c r="V3551" s="2"/>
      <c r="W3551" s="2"/>
      <c r="X3551" s="2"/>
      <c r="Y3551" s="2"/>
      <c r="Z3551" s="2"/>
      <c r="AA3551" s="2"/>
      <c r="AB3551" s="2"/>
      <c r="AC3551" s="8"/>
      <c r="AE3551" s="2"/>
      <c r="AF3551" s="2"/>
      <c r="AG3551" s="2"/>
      <c r="AH3551" s="2"/>
      <c r="AI3551" s="2"/>
      <c r="AJ3551" s="2"/>
      <c r="AK3551" s="2"/>
      <c r="AL3551" s="8"/>
      <c r="AN3551" s="2"/>
      <c r="AO3551" s="2"/>
      <c r="AP3551" s="2"/>
      <c r="AQ3551" s="2"/>
      <c r="AR3551" s="2"/>
      <c r="AS3551" s="2"/>
      <c r="AT3551" s="2"/>
      <c r="AU3551" s="8"/>
      <c r="AW3551" s="2"/>
      <c r="AX3551" s="2"/>
      <c r="AY3551" s="2"/>
      <c r="AZ3551" s="2"/>
      <c r="BA3551" s="2"/>
      <c r="BB3551" s="2"/>
      <c r="BC3551" s="2"/>
      <c r="BD3551" s="8"/>
      <c r="BF3551" s="2"/>
      <c r="BH3551" s="2"/>
      <c r="BJ3551" s="2"/>
      <c r="BK3551" s="2"/>
      <c r="BL3551" s="2"/>
      <c r="BM3551" s="8"/>
    </row>
    <row r="3552" spans="14:65" x14ac:dyDescent="0.25">
      <c r="N3552" s="39"/>
      <c r="O3552" s="2"/>
      <c r="P3552" s="2"/>
      <c r="Q3552" s="2"/>
      <c r="R3552" s="2"/>
      <c r="S3552" s="2"/>
      <c r="V3552" s="2"/>
      <c r="W3552" s="2"/>
      <c r="X3552" s="2"/>
      <c r="Y3552" s="2"/>
      <c r="Z3552" s="2"/>
      <c r="AA3552" s="2"/>
      <c r="AB3552" s="2"/>
      <c r="AC3552" s="8"/>
      <c r="AE3552" s="2"/>
      <c r="AF3552" s="2"/>
      <c r="AG3552" s="2"/>
      <c r="AH3552" s="2"/>
      <c r="AI3552" s="2"/>
      <c r="AJ3552" s="2"/>
      <c r="AK3552" s="2"/>
      <c r="AL3552" s="8"/>
      <c r="AN3552" s="2"/>
      <c r="AO3552" s="2"/>
      <c r="AP3552" s="2"/>
      <c r="AQ3552" s="2"/>
      <c r="AR3552" s="2"/>
      <c r="AS3552" s="2"/>
      <c r="AT3552" s="2"/>
      <c r="AU3552" s="8"/>
      <c r="AW3552" s="2"/>
      <c r="AX3552" s="2"/>
      <c r="AY3552" s="2"/>
      <c r="AZ3552" s="2"/>
      <c r="BA3552" s="2"/>
      <c r="BB3552" s="2"/>
      <c r="BC3552" s="2"/>
      <c r="BD3552" s="8"/>
      <c r="BF3552" s="2"/>
      <c r="BH3552" s="2"/>
      <c r="BJ3552" s="2"/>
      <c r="BK3552" s="2"/>
      <c r="BL3552" s="2"/>
      <c r="BM3552" s="8"/>
    </row>
    <row r="3553" spans="14:65" x14ac:dyDescent="0.25">
      <c r="N3553" s="39"/>
      <c r="O3553" s="2"/>
      <c r="P3553" s="2"/>
      <c r="Q3553" s="2"/>
      <c r="R3553" s="2"/>
      <c r="S3553" s="2"/>
      <c r="V3553" s="2"/>
      <c r="W3553" s="2"/>
      <c r="X3553" s="2"/>
      <c r="Y3553" s="2"/>
      <c r="Z3553" s="2"/>
      <c r="AA3553" s="2"/>
      <c r="AB3553" s="2"/>
      <c r="AC3553" s="8"/>
      <c r="AE3553" s="2"/>
      <c r="AF3553" s="2"/>
      <c r="AG3553" s="2"/>
      <c r="AH3553" s="2"/>
      <c r="AI3553" s="2"/>
      <c r="AJ3553" s="2"/>
      <c r="AK3553" s="2"/>
      <c r="AL3553" s="8"/>
      <c r="AN3553" s="2"/>
      <c r="AO3553" s="2"/>
      <c r="AP3553" s="2"/>
      <c r="AQ3553" s="2"/>
      <c r="AR3553" s="2"/>
      <c r="AS3553" s="2"/>
      <c r="AT3553" s="2"/>
      <c r="AU3553" s="8"/>
      <c r="AW3553" s="2"/>
      <c r="AX3553" s="2"/>
      <c r="AY3553" s="2"/>
      <c r="AZ3553" s="2"/>
      <c r="BA3553" s="2"/>
      <c r="BB3553" s="2"/>
      <c r="BC3553" s="2"/>
      <c r="BD3553" s="8"/>
      <c r="BF3553" s="2"/>
      <c r="BH3553" s="2"/>
      <c r="BJ3553" s="2"/>
      <c r="BK3553" s="2"/>
      <c r="BL3553" s="2"/>
      <c r="BM3553" s="8"/>
    </row>
    <row r="3554" spans="14:65" x14ac:dyDescent="0.25">
      <c r="N3554" s="39"/>
      <c r="O3554" s="2"/>
      <c r="P3554" s="2"/>
      <c r="Q3554" s="2"/>
      <c r="R3554" s="2"/>
      <c r="S3554" s="2"/>
      <c r="V3554" s="2"/>
      <c r="W3554" s="2"/>
      <c r="X3554" s="2"/>
      <c r="Y3554" s="2"/>
      <c r="Z3554" s="2"/>
      <c r="AA3554" s="2"/>
      <c r="AB3554" s="2"/>
      <c r="AC3554" s="8"/>
      <c r="AE3554" s="2"/>
      <c r="AF3554" s="2"/>
      <c r="AG3554" s="2"/>
      <c r="AH3554" s="2"/>
      <c r="AI3554" s="2"/>
      <c r="AJ3554" s="2"/>
      <c r="AK3554" s="2"/>
      <c r="AL3554" s="8"/>
      <c r="AN3554" s="2"/>
      <c r="AO3554" s="2"/>
      <c r="AP3554" s="2"/>
      <c r="AQ3554" s="2"/>
      <c r="AR3554" s="2"/>
      <c r="AS3554" s="2"/>
      <c r="AT3554" s="2"/>
      <c r="AU3554" s="8"/>
      <c r="AW3554" s="2"/>
      <c r="AX3554" s="2"/>
      <c r="AY3554" s="2"/>
      <c r="AZ3554" s="2"/>
      <c r="BA3554" s="2"/>
      <c r="BB3554" s="2"/>
      <c r="BC3554" s="2"/>
      <c r="BD3554" s="8"/>
      <c r="BF3554" s="2"/>
      <c r="BH3554" s="2"/>
      <c r="BJ3554" s="2"/>
      <c r="BK3554" s="2"/>
      <c r="BL3554" s="2"/>
      <c r="BM3554" s="8"/>
    </row>
    <row r="3555" spans="14:65" x14ac:dyDescent="0.25">
      <c r="N3555" s="39"/>
      <c r="O3555" s="2"/>
      <c r="P3555" s="2"/>
      <c r="Q3555" s="2"/>
      <c r="R3555" s="2"/>
      <c r="S3555" s="2"/>
      <c r="V3555" s="2"/>
      <c r="W3555" s="2"/>
      <c r="X3555" s="2"/>
      <c r="Y3555" s="2"/>
      <c r="Z3555" s="2"/>
      <c r="AA3555" s="2"/>
      <c r="AB3555" s="2"/>
      <c r="AC3555" s="8"/>
      <c r="AE3555" s="2"/>
      <c r="AF3555" s="2"/>
      <c r="AG3555" s="2"/>
      <c r="AH3555" s="2"/>
      <c r="AI3555" s="2"/>
      <c r="AJ3555" s="2"/>
      <c r="AK3555" s="2"/>
      <c r="AL3555" s="8"/>
      <c r="AN3555" s="2"/>
      <c r="AO3555" s="2"/>
      <c r="AP3555" s="2"/>
      <c r="AQ3555" s="2"/>
      <c r="AR3555" s="2"/>
      <c r="AS3555" s="2"/>
      <c r="AT3555" s="2"/>
      <c r="AU3555" s="8"/>
      <c r="AW3555" s="2"/>
      <c r="AX3555" s="2"/>
      <c r="AY3555" s="2"/>
      <c r="AZ3555" s="2"/>
      <c r="BA3555" s="2"/>
      <c r="BB3555" s="2"/>
      <c r="BC3555" s="2"/>
      <c r="BD3555" s="8"/>
      <c r="BF3555" s="2"/>
      <c r="BH3555" s="2"/>
      <c r="BJ3555" s="2"/>
      <c r="BK3555" s="2"/>
      <c r="BL3555" s="2"/>
      <c r="BM3555" s="8"/>
    </row>
    <row r="3556" spans="14:65" x14ac:dyDescent="0.25">
      <c r="N3556" s="39"/>
      <c r="O3556" s="2"/>
      <c r="P3556" s="2"/>
      <c r="Q3556" s="2"/>
      <c r="R3556" s="2"/>
      <c r="S3556" s="2"/>
      <c r="V3556" s="2"/>
      <c r="W3556" s="2"/>
      <c r="X3556" s="2"/>
      <c r="Y3556" s="2"/>
      <c r="Z3556" s="2"/>
      <c r="AA3556" s="2"/>
      <c r="AB3556" s="2"/>
      <c r="AC3556" s="8"/>
      <c r="AE3556" s="2"/>
      <c r="AF3556" s="2"/>
      <c r="AG3556" s="2"/>
      <c r="AH3556" s="2"/>
      <c r="AI3556" s="2"/>
      <c r="AJ3556" s="2"/>
      <c r="AK3556" s="2"/>
      <c r="AL3556" s="8"/>
      <c r="AN3556" s="2"/>
      <c r="AO3556" s="2"/>
      <c r="AP3556" s="2"/>
      <c r="AQ3556" s="2"/>
      <c r="AR3556" s="2"/>
      <c r="AS3556" s="2"/>
      <c r="AT3556" s="2"/>
      <c r="AU3556" s="8"/>
      <c r="AW3556" s="2"/>
      <c r="AX3556" s="2"/>
      <c r="AY3556" s="2"/>
      <c r="AZ3556" s="2"/>
      <c r="BA3556" s="2"/>
      <c r="BB3556" s="2"/>
      <c r="BC3556" s="2"/>
      <c r="BD3556" s="8"/>
      <c r="BF3556" s="2"/>
      <c r="BH3556" s="2"/>
      <c r="BJ3556" s="2"/>
      <c r="BK3556" s="2"/>
      <c r="BL3556" s="2"/>
      <c r="BM3556" s="8"/>
    </row>
    <row r="3557" spans="14:65" x14ac:dyDescent="0.25">
      <c r="N3557" s="39"/>
      <c r="O3557" s="2"/>
      <c r="P3557" s="2"/>
      <c r="Q3557" s="2"/>
      <c r="R3557" s="2"/>
      <c r="S3557" s="2"/>
      <c r="V3557" s="2"/>
      <c r="W3557" s="2"/>
      <c r="X3557" s="2"/>
      <c r="Y3557" s="2"/>
      <c r="Z3557" s="2"/>
      <c r="AA3557" s="2"/>
      <c r="AB3557" s="2"/>
      <c r="AC3557" s="8"/>
      <c r="AE3557" s="2"/>
      <c r="AF3557" s="2"/>
      <c r="AG3557" s="2"/>
      <c r="AH3557" s="2"/>
      <c r="AI3557" s="2"/>
      <c r="AJ3557" s="2"/>
      <c r="AK3557" s="2"/>
      <c r="AL3557" s="8"/>
      <c r="AN3557" s="2"/>
      <c r="AO3557" s="2"/>
      <c r="AP3557" s="2"/>
      <c r="AQ3557" s="2"/>
      <c r="AR3557" s="2"/>
      <c r="AS3557" s="2"/>
      <c r="AT3557" s="2"/>
      <c r="AU3557" s="8"/>
      <c r="AW3557" s="2"/>
      <c r="AX3557" s="2"/>
      <c r="AY3557" s="2"/>
      <c r="AZ3557" s="2"/>
      <c r="BA3557" s="2"/>
      <c r="BB3557" s="2"/>
      <c r="BC3557" s="2"/>
      <c r="BD3557" s="8"/>
      <c r="BF3557" s="2"/>
      <c r="BH3557" s="2"/>
      <c r="BJ3557" s="2"/>
      <c r="BK3557" s="2"/>
      <c r="BL3557" s="2"/>
      <c r="BM3557" s="8"/>
    </row>
    <row r="3558" spans="14:65" x14ac:dyDescent="0.25">
      <c r="N3558" s="39"/>
      <c r="O3558" s="2"/>
      <c r="P3558" s="2"/>
      <c r="Q3558" s="2"/>
      <c r="R3558" s="2"/>
      <c r="S3558" s="2"/>
      <c r="V3558" s="2"/>
      <c r="W3558" s="2"/>
      <c r="X3558" s="2"/>
      <c r="Y3558" s="2"/>
      <c r="Z3558" s="2"/>
      <c r="AA3558" s="2"/>
      <c r="AB3558" s="2"/>
      <c r="AC3558" s="8"/>
      <c r="AE3558" s="2"/>
      <c r="AF3558" s="2"/>
      <c r="AG3558" s="2"/>
      <c r="AH3558" s="2"/>
      <c r="AI3558" s="2"/>
      <c r="AJ3558" s="2"/>
      <c r="AK3558" s="2"/>
      <c r="AL3558" s="8"/>
      <c r="AN3558" s="2"/>
      <c r="AO3558" s="2"/>
      <c r="AP3558" s="2"/>
      <c r="AQ3558" s="2"/>
      <c r="AR3558" s="2"/>
      <c r="AS3558" s="2"/>
      <c r="AT3558" s="2"/>
      <c r="AU3558" s="8"/>
      <c r="AW3558" s="2"/>
      <c r="AX3558" s="2"/>
      <c r="AY3558" s="2"/>
      <c r="AZ3558" s="2"/>
      <c r="BA3558" s="2"/>
      <c r="BB3558" s="2"/>
      <c r="BC3558" s="2"/>
      <c r="BD3558" s="8"/>
      <c r="BF3558" s="2"/>
      <c r="BH3558" s="2"/>
      <c r="BJ3558" s="2"/>
      <c r="BK3558" s="2"/>
      <c r="BL3558" s="2"/>
      <c r="BM3558" s="8"/>
    </row>
    <row r="3559" spans="14:65" x14ac:dyDescent="0.25">
      <c r="N3559" s="39"/>
      <c r="O3559" s="2"/>
      <c r="P3559" s="2"/>
      <c r="Q3559" s="2"/>
      <c r="R3559" s="2"/>
      <c r="S3559" s="2"/>
      <c r="V3559" s="2"/>
      <c r="W3559" s="2"/>
      <c r="X3559" s="2"/>
      <c r="Y3559" s="2"/>
      <c r="Z3559" s="2"/>
      <c r="AA3559" s="2"/>
      <c r="AB3559" s="2"/>
      <c r="AC3559" s="8"/>
      <c r="AE3559" s="2"/>
      <c r="AF3559" s="2"/>
      <c r="AG3559" s="2"/>
      <c r="AH3559" s="2"/>
      <c r="AI3559" s="2"/>
      <c r="AJ3559" s="2"/>
      <c r="AK3559" s="2"/>
      <c r="AL3559" s="8"/>
      <c r="AN3559" s="2"/>
      <c r="AO3559" s="2"/>
      <c r="AP3559" s="2"/>
      <c r="AQ3559" s="2"/>
      <c r="AR3559" s="2"/>
      <c r="AS3559" s="2"/>
      <c r="AT3559" s="2"/>
      <c r="AU3559" s="8"/>
      <c r="AW3559" s="2"/>
      <c r="AX3559" s="2"/>
      <c r="AY3559" s="2"/>
      <c r="AZ3559" s="2"/>
      <c r="BA3559" s="2"/>
      <c r="BB3559" s="2"/>
      <c r="BC3559" s="2"/>
      <c r="BD3559" s="8"/>
      <c r="BF3559" s="2"/>
      <c r="BH3559" s="2"/>
      <c r="BJ3559" s="2"/>
      <c r="BK3559" s="2"/>
      <c r="BL3559" s="2"/>
      <c r="BM3559" s="8"/>
    </row>
    <row r="3560" spans="14:65" x14ac:dyDescent="0.25">
      <c r="N3560" s="39"/>
      <c r="O3560" s="2"/>
      <c r="P3560" s="2"/>
      <c r="Q3560" s="2"/>
      <c r="R3560" s="2"/>
      <c r="S3560" s="2"/>
      <c r="V3560" s="2"/>
      <c r="W3560" s="2"/>
      <c r="X3560" s="2"/>
      <c r="Y3560" s="2"/>
      <c r="Z3560" s="2"/>
      <c r="AA3560" s="2"/>
      <c r="AB3560" s="2"/>
      <c r="AC3560" s="8"/>
      <c r="AE3560" s="2"/>
      <c r="AF3560" s="2"/>
      <c r="AG3560" s="2"/>
      <c r="AH3560" s="2"/>
      <c r="AI3560" s="2"/>
      <c r="AJ3560" s="2"/>
      <c r="AK3560" s="2"/>
      <c r="AL3560" s="8"/>
      <c r="AN3560" s="2"/>
      <c r="AO3560" s="2"/>
      <c r="AP3560" s="2"/>
      <c r="AQ3560" s="2"/>
      <c r="AR3560" s="2"/>
      <c r="AS3560" s="2"/>
      <c r="AT3560" s="2"/>
      <c r="AU3560" s="8"/>
      <c r="AW3560" s="2"/>
      <c r="AX3560" s="2"/>
      <c r="AY3560" s="2"/>
      <c r="AZ3560" s="2"/>
      <c r="BA3560" s="2"/>
      <c r="BB3560" s="2"/>
      <c r="BC3560" s="2"/>
      <c r="BD3560" s="8"/>
      <c r="BF3560" s="2"/>
      <c r="BH3560" s="2"/>
      <c r="BJ3560" s="2"/>
      <c r="BK3560" s="2"/>
      <c r="BL3560" s="2"/>
      <c r="BM3560" s="8"/>
    </row>
    <row r="3561" spans="14:65" x14ac:dyDescent="0.25">
      <c r="N3561" s="39"/>
      <c r="O3561" s="2"/>
      <c r="P3561" s="2"/>
      <c r="Q3561" s="2"/>
      <c r="R3561" s="2"/>
      <c r="S3561" s="2"/>
      <c r="V3561" s="2"/>
      <c r="W3561" s="2"/>
      <c r="X3561" s="2"/>
      <c r="Y3561" s="2"/>
      <c r="Z3561" s="2"/>
      <c r="AA3561" s="2"/>
      <c r="AB3561" s="2"/>
      <c r="AC3561" s="8"/>
      <c r="AE3561" s="2"/>
      <c r="AF3561" s="2"/>
      <c r="AG3561" s="2"/>
      <c r="AH3561" s="2"/>
      <c r="AI3561" s="2"/>
      <c r="AJ3561" s="2"/>
      <c r="AK3561" s="2"/>
      <c r="AL3561" s="8"/>
      <c r="AN3561" s="2"/>
      <c r="AO3561" s="2"/>
      <c r="AP3561" s="2"/>
      <c r="AQ3561" s="2"/>
      <c r="AR3561" s="2"/>
      <c r="AS3561" s="2"/>
      <c r="AT3561" s="2"/>
      <c r="AU3561" s="8"/>
      <c r="AW3561" s="2"/>
      <c r="AX3561" s="2"/>
      <c r="AY3561" s="2"/>
      <c r="AZ3561" s="2"/>
      <c r="BA3561" s="2"/>
      <c r="BB3561" s="2"/>
      <c r="BC3561" s="2"/>
      <c r="BD3561" s="8"/>
      <c r="BF3561" s="2"/>
      <c r="BH3561" s="2"/>
      <c r="BJ3561" s="2"/>
      <c r="BK3561" s="2"/>
      <c r="BL3561" s="2"/>
      <c r="BM3561" s="8"/>
    </row>
    <row r="3562" spans="14:65" x14ac:dyDescent="0.25">
      <c r="N3562" s="39"/>
      <c r="O3562" s="2"/>
      <c r="P3562" s="2"/>
      <c r="Q3562" s="2"/>
      <c r="R3562" s="2"/>
      <c r="S3562" s="2"/>
      <c r="V3562" s="2"/>
      <c r="W3562" s="2"/>
      <c r="X3562" s="2"/>
      <c r="Y3562" s="2"/>
      <c r="Z3562" s="2"/>
      <c r="AA3562" s="2"/>
      <c r="AB3562" s="2"/>
      <c r="AC3562" s="8"/>
      <c r="AE3562" s="2"/>
      <c r="AF3562" s="2"/>
      <c r="AG3562" s="2"/>
      <c r="AH3562" s="2"/>
      <c r="AI3562" s="2"/>
      <c r="AJ3562" s="2"/>
      <c r="AK3562" s="2"/>
      <c r="AL3562" s="8"/>
      <c r="AN3562" s="2"/>
      <c r="AO3562" s="2"/>
      <c r="AP3562" s="2"/>
      <c r="AQ3562" s="2"/>
      <c r="AR3562" s="2"/>
      <c r="AS3562" s="2"/>
      <c r="AT3562" s="2"/>
      <c r="AU3562" s="8"/>
      <c r="AW3562" s="2"/>
      <c r="AX3562" s="2"/>
      <c r="AY3562" s="2"/>
      <c r="AZ3562" s="2"/>
      <c r="BA3562" s="2"/>
      <c r="BB3562" s="2"/>
      <c r="BC3562" s="2"/>
      <c r="BD3562" s="8"/>
      <c r="BF3562" s="2"/>
      <c r="BH3562" s="2"/>
      <c r="BJ3562" s="2"/>
      <c r="BK3562" s="2"/>
      <c r="BL3562" s="2"/>
      <c r="BM3562" s="8"/>
    </row>
    <row r="3563" spans="14:65" x14ac:dyDescent="0.25">
      <c r="N3563" s="39"/>
      <c r="O3563" s="2"/>
      <c r="P3563" s="2"/>
      <c r="Q3563" s="2"/>
      <c r="R3563" s="2"/>
      <c r="S3563" s="2"/>
      <c r="V3563" s="2"/>
      <c r="W3563" s="2"/>
      <c r="X3563" s="2"/>
      <c r="Y3563" s="2"/>
      <c r="Z3563" s="2"/>
      <c r="AA3563" s="2"/>
      <c r="AB3563" s="2"/>
      <c r="AC3563" s="8"/>
      <c r="AE3563" s="2"/>
      <c r="AF3563" s="2"/>
      <c r="AG3563" s="2"/>
      <c r="AH3563" s="2"/>
      <c r="AI3563" s="2"/>
      <c r="AJ3563" s="2"/>
      <c r="AK3563" s="2"/>
      <c r="AL3563" s="8"/>
      <c r="AN3563" s="2"/>
      <c r="AO3563" s="2"/>
      <c r="AP3563" s="2"/>
      <c r="AQ3563" s="2"/>
      <c r="AR3563" s="2"/>
      <c r="AS3563" s="2"/>
      <c r="AT3563" s="2"/>
      <c r="AU3563" s="8"/>
      <c r="AW3563" s="2"/>
      <c r="AX3563" s="2"/>
      <c r="AY3563" s="2"/>
      <c r="AZ3563" s="2"/>
      <c r="BA3563" s="2"/>
      <c r="BB3563" s="2"/>
      <c r="BC3563" s="2"/>
      <c r="BD3563" s="8"/>
      <c r="BF3563" s="2"/>
      <c r="BH3563" s="2"/>
      <c r="BJ3563" s="2"/>
      <c r="BK3563" s="2"/>
      <c r="BL3563" s="2"/>
      <c r="BM3563" s="8"/>
    </row>
    <row r="3564" spans="14:65" x14ac:dyDescent="0.25">
      <c r="N3564" s="39"/>
      <c r="O3564" s="2"/>
      <c r="P3564" s="2"/>
      <c r="Q3564" s="2"/>
      <c r="R3564" s="2"/>
      <c r="S3564" s="2"/>
      <c r="V3564" s="2"/>
      <c r="W3564" s="2"/>
      <c r="X3564" s="2"/>
      <c r="Y3564" s="2"/>
      <c r="Z3564" s="2"/>
      <c r="AA3564" s="2"/>
      <c r="AB3564" s="2"/>
      <c r="AC3564" s="8"/>
      <c r="AE3564" s="2"/>
      <c r="AF3564" s="2"/>
      <c r="AG3564" s="2"/>
      <c r="AH3564" s="2"/>
      <c r="AI3564" s="2"/>
      <c r="AJ3564" s="2"/>
      <c r="AK3564" s="2"/>
      <c r="AL3564" s="8"/>
      <c r="AN3564" s="2"/>
      <c r="AO3564" s="2"/>
      <c r="AP3564" s="2"/>
      <c r="AQ3564" s="2"/>
      <c r="AR3564" s="2"/>
      <c r="AS3564" s="2"/>
      <c r="AT3564" s="2"/>
      <c r="AU3564" s="8"/>
      <c r="AW3564" s="2"/>
      <c r="AX3564" s="2"/>
      <c r="AY3564" s="2"/>
      <c r="AZ3564" s="2"/>
      <c r="BA3564" s="2"/>
      <c r="BB3564" s="2"/>
      <c r="BC3564" s="2"/>
      <c r="BD3564" s="8"/>
      <c r="BF3564" s="2"/>
      <c r="BH3564" s="2"/>
      <c r="BJ3564" s="2"/>
      <c r="BK3564" s="2"/>
      <c r="BL3564" s="2"/>
      <c r="BM3564" s="8"/>
    </row>
    <row r="3565" spans="14:65" x14ac:dyDescent="0.25">
      <c r="N3565" s="39"/>
      <c r="O3565" s="2"/>
      <c r="P3565" s="2"/>
      <c r="Q3565" s="2"/>
      <c r="R3565" s="2"/>
      <c r="S3565" s="2"/>
      <c r="V3565" s="2"/>
      <c r="W3565" s="2"/>
      <c r="X3565" s="2"/>
      <c r="Y3565" s="2"/>
      <c r="Z3565" s="2"/>
      <c r="AA3565" s="2"/>
      <c r="AB3565" s="2"/>
      <c r="AC3565" s="8"/>
      <c r="AE3565" s="2"/>
      <c r="AF3565" s="2"/>
      <c r="AG3565" s="2"/>
      <c r="AH3565" s="2"/>
      <c r="AI3565" s="2"/>
      <c r="AJ3565" s="2"/>
      <c r="AK3565" s="2"/>
      <c r="AL3565" s="8"/>
      <c r="AN3565" s="2"/>
      <c r="AO3565" s="2"/>
      <c r="AP3565" s="2"/>
      <c r="AQ3565" s="2"/>
      <c r="AR3565" s="2"/>
      <c r="AS3565" s="2"/>
      <c r="AT3565" s="2"/>
      <c r="AU3565" s="8"/>
      <c r="AW3565" s="2"/>
      <c r="AX3565" s="2"/>
      <c r="AY3565" s="2"/>
      <c r="AZ3565" s="2"/>
      <c r="BA3565" s="2"/>
      <c r="BB3565" s="2"/>
      <c r="BC3565" s="2"/>
      <c r="BD3565" s="8"/>
      <c r="BF3565" s="2"/>
      <c r="BH3565" s="2"/>
      <c r="BJ3565" s="2"/>
      <c r="BK3565" s="2"/>
      <c r="BL3565" s="2"/>
      <c r="BM3565" s="8"/>
    </row>
    <row r="3566" spans="14:65" x14ac:dyDescent="0.25">
      <c r="N3566" s="39"/>
      <c r="O3566" s="2"/>
      <c r="P3566" s="2"/>
      <c r="Q3566" s="2"/>
      <c r="R3566" s="2"/>
      <c r="S3566" s="2"/>
      <c r="V3566" s="2"/>
      <c r="W3566" s="2"/>
      <c r="X3566" s="2"/>
      <c r="Y3566" s="2"/>
      <c r="Z3566" s="2"/>
      <c r="AA3566" s="2"/>
      <c r="AB3566" s="2"/>
      <c r="AC3566" s="8"/>
      <c r="AE3566" s="2"/>
      <c r="AF3566" s="2"/>
      <c r="AG3566" s="2"/>
      <c r="AH3566" s="2"/>
      <c r="AI3566" s="2"/>
      <c r="AJ3566" s="2"/>
      <c r="AK3566" s="2"/>
      <c r="AL3566" s="8"/>
      <c r="AN3566" s="2"/>
      <c r="AO3566" s="2"/>
      <c r="AP3566" s="2"/>
      <c r="AQ3566" s="2"/>
      <c r="AR3566" s="2"/>
      <c r="AS3566" s="2"/>
      <c r="AT3566" s="2"/>
      <c r="AU3566" s="8"/>
      <c r="AW3566" s="2"/>
      <c r="AX3566" s="2"/>
      <c r="AY3566" s="2"/>
      <c r="AZ3566" s="2"/>
      <c r="BA3566" s="2"/>
      <c r="BB3566" s="2"/>
      <c r="BC3566" s="2"/>
      <c r="BD3566" s="8"/>
      <c r="BF3566" s="2"/>
      <c r="BH3566" s="2"/>
      <c r="BJ3566" s="2"/>
      <c r="BK3566" s="2"/>
      <c r="BL3566" s="2"/>
      <c r="BM3566" s="8"/>
    </row>
    <row r="3567" spans="14:65" x14ac:dyDescent="0.25">
      <c r="N3567" s="39"/>
      <c r="O3567" s="2"/>
      <c r="P3567" s="2"/>
      <c r="Q3567" s="2"/>
      <c r="R3567" s="2"/>
      <c r="S3567" s="2"/>
      <c r="V3567" s="2"/>
      <c r="W3567" s="2"/>
      <c r="X3567" s="2"/>
      <c r="Y3567" s="2"/>
      <c r="Z3567" s="2"/>
      <c r="AA3567" s="2"/>
      <c r="AB3567" s="2"/>
      <c r="AC3567" s="8"/>
      <c r="AE3567" s="2"/>
      <c r="AF3567" s="2"/>
      <c r="AG3567" s="2"/>
      <c r="AH3567" s="2"/>
      <c r="AI3567" s="2"/>
      <c r="AJ3567" s="2"/>
      <c r="AK3567" s="2"/>
      <c r="AL3567" s="8"/>
      <c r="AN3567" s="2"/>
      <c r="AO3567" s="2"/>
      <c r="AP3567" s="2"/>
      <c r="AQ3567" s="2"/>
      <c r="AR3567" s="2"/>
      <c r="AS3567" s="2"/>
      <c r="AT3567" s="2"/>
      <c r="AU3567" s="8"/>
      <c r="AW3567" s="2"/>
      <c r="AX3567" s="2"/>
      <c r="AY3567" s="2"/>
      <c r="AZ3567" s="2"/>
      <c r="BA3567" s="2"/>
      <c r="BB3567" s="2"/>
      <c r="BC3567" s="2"/>
      <c r="BD3567" s="8"/>
      <c r="BF3567" s="2"/>
      <c r="BH3567" s="2"/>
      <c r="BJ3567" s="2"/>
      <c r="BK3567" s="2"/>
      <c r="BL3567" s="2"/>
      <c r="BM3567" s="8"/>
    </row>
    <row r="3568" spans="14:65" x14ac:dyDescent="0.25">
      <c r="N3568" s="39"/>
      <c r="O3568" s="2"/>
      <c r="P3568" s="2"/>
      <c r="Q3568" s="2"/>
      <c r="R3568" s="2"/>
      <c r="S3568" s="2"/>
      <c r="V3568" s="2"/>
      <c r="W3568" s="2"/>
      <c r="X3568" s="2"/>
      <c r="Y3568" s="2"/>
      <c r="Z3568" s="2"/>
      <c r="AA3568" s="2"/>
      <c r="AB3568" s="2"/>
      <c r="AC3568" s="8"/>
      <c r="AE3568" s="2"/>
      <c r="AF3568" s="2"/>
      <c r="AG3568" s="2"/>
      <c r="AH3568" s="2"/>
      <c r="AI3568" s="2"/>
      <c r="AJ3568" s="2"/>
      <c r="AK3568" s="2"/>
      <c r="AL3568" s="8"/>
      <c r="AN3568" s="2"/>
      <c r="AO3568" s="2"/>
      <c r="AP3568" s="2"/>
      <c r="AQ3568" s="2"/>
      <c r="AR3568" s="2"/>
      <c r="AS3568" s="2"/>
      <c r="AT3568" s="2"/>
      <c r="AU3568" s="8"/>
      <c r="AW3568" s="2"/>
      <c r="AX3568" s="2"/>
      <c r="AY3568" s="2"/>
      <c r="AZ3568" s="2"/>
      <c r="BA3568" s="2"/>
      <c r="BB3568" s="2"/>
      <c r="BC3568" s="2"/>
      <c r="BD3568" s="8"/>
      <c r="BF3568" s="2"/>
      <c r="BH3568" s="2"/>
      <c r="BJ3568" s="2"/>
      <c r="BK3568" s="2"/>
      <c r="BL3568" s="2"/>
      <c r="BM3568" s="8"/>
    </row>
    <row r="3569" spans="14:65" x14ac:dyDescent="0.25">
      <c r="N3569" s="39"/>
      <c r="O3569" s="2"/>
      <c r="P3569" s="2"/>
      <c r="Q3569" s="2"/>
      <c r="R3569" s="2"/>
      <c r="S3569" s="2"/>
      <c r="V3569" s="2"/>
      <c r="W3569" s="2"/>
      <c r="X3569" s="2"/>
      <c r="Y3569" s="2"/>
      <c r="Z3569" s="2"/>
      <c r="AA3569" s="2"/>
      <c r="AB3569" s="2"/>
      <c r="AC3569" s="8"/>
      <c r="AE3569" s="2"/>
      <c r="AF3569" s="2"/>
      <c r="AG3569" s="2"/>
      <c r="AH3569" s="2"/>
      <c r="AI3569" s="2"/>
      <c r="AJ3569" s="2"/>
      <c r="AK3569" s="2"/>
      <c r="AL3569" s="8"/>
      <c r="AN3569" s="2"/>
      <c r="AO3569" s="2"/>
      <c r="AP3569" s="2"/>
      <c r="AQ3569" s="2"/>
      <c r="AR3569" s="2"/>
      <c r="AS3569" s="2"/>
      <c r="AT3569" s="2"/>
      <c r="AU3569" s="8"/>
      <c r="AW3569" s="2"/>
      <c r="AX3569" s="2"/>
      <c r="AY3569" s="2"/>
      <c r="AZ3569" s="2"/>
      <c r="BA3569" s="2"/>
      <c r="BB3569" s="2"/>
      <c r="BC3569" s="2"/>
      <c r="BD3569" s="8"/>
      <c r="BF3569" s="2"/>
      <c r="BH3569" s="2"/>
      <c r="BJ3569" s="2"/>
      <c r="BK3569" s="2"/>
      <c r="BL3569" s="2"/>
      <c r="BM3569" s="8"/>
    </row>
    <row r="3570" spans="14:65" x14ac:dyDescent="0.25">
      <c r="N3570" s="39"/>
      <c r="O3570" s="2"/>
      <c r="P3570" s="2"/>
      <c r="Q3570" s="2"/>
      <c r="R3570" s="2"/>
      <c r="S3570" s="2"/>
      <c r="V3570" s="2"/>
      <c r="W3570" s="2"/>
      <c r="X3570" s="2"/>
      <c r="Y3570" s="2"/>
      <c r="Z3570" s="2"/>
      <c r="AA3570" s="2"/>
      <c r="AB3570" s="2"/>
      <c r="AC3570" s="8"/>
      <c r="AE3570" s="2"/>
      <c r="AF3570" s="2"/>
      <c r="AG3570" s="2"/>
      <c r="AH3570" s="2"/>
      <c r="AI3570" s="2"/>
      <c r="AJ3570" s="2"/>
      <c r="AK3570" s="2"/>
      <c r="AL3570" s="8"/>
      <c r="AN3570" s="2"/>
      <c r="AO3570" s="2"/>
      <c r="AP3570" s="2"/>
      <c r="AQ3570" s="2"/>
      <c r="AR3570" s="2"/>
      <c r="AS3570" s="2"/>
      <c r="AT3570" s="2"/>
      <c r="AU3570" s="8"/>
      <c r="AW3570" s="2"/>
      <c r="AX3570" s="2"/>
      <c r="AY3570" s="2"/>
      <c r="AZ3570" s="2"/>
      <c r="BA3570" s="2"/>
      <c r="BB3570" s="2"/>
      <c r="BC3570" s="2"/>
      <c r="BD3570" s="8"/>
      <c r="BF3570" s="2"/>
      <c r="BH3570" s="2"/>
      <c r="BJ3570" s="2"/>
      <c r="BK3570" s="2"/>
      <c r="BL3570" s="2"/>
      <c r="BM3570" s="8"/>
    </row>
    <row r="3571" spans="14:65" x14ac:dyDescent="0.25">
      <c r="N3571" s="39"/>
      <c r="O3571" s="2"/>
      <c r="P3571" s="2"/>
      <c r="Q3571" s="2"/>
      <c r="R3571" s="2"/>
      <c r="S3571" s="2"/>
      <c r="V3571" s="2"/>
      <c r="W3571" s="2"/>
      <c r="X3571" s="2"/>
      <c r="Y3571" s="2"/>
      <c r="Z3571" s="2"/>
      <c r="AA3571" s="2"/>
      <c r="AB3571" s="2"/>
      <c r="AC3571" s="8"/>
      <c r="AE3571" s="2"/>
      <c r="AF3571" s="2"/>
      <c r="AG3571" s="2"/>
      <c r="AH3571" s="2"/>
      <c r="AI3571" s="2"/>
      <c r="AJ3571" s="2"/>
      <c r="AK3571" s="2"/>
      <c r="AL3571" s="8"/>
      <c r="AN3571" s="2"/>
      <c r="AO3571" s="2"/>
      <c r="AP3571" s="2"/>
      <c r="AQ3571" s="2"/>
      <c r="AR3571" s="2"/>
      <c r="AS3571" s="2"/>
      <c r="AT3571" s="2"/>
      <c r="AU3571" s="8"/>
      <c r="AW3571" s="2"/>
      <c r="AX3571" s="2"/>
      <c r="AY3571" s="2"/>
      <c r="AZ3571" s="2"/>
      <c r="BA3571" s="2"/>
      <c r="BB3571" s="2"/>
      <c r="BC3571" s="2"/>
      <c r="BD3571" s="8"/>
      <c r="BF3571" s="2"/>
      <c r="BH3571" s="2"/>
      <c r="BJ3571" s="2"/>
      <c r="BK3571" s="2"/>
      <c r="BL3571" s="2"/>
      <c r="BM3571" s="8"/>
    </row>
    <row r="3572" spans="14:65" x14ac:dyDescent="0.25">
      <c r="N3572" s="39"/>
      <c r="O3572" s="2"/>
      <c r="P3572" s="2"/>
      <c r="Q3572" s="2"/>
      <c r="R3572" s="2"/>
      <c r="S3572" s="2"/>
      <c r="V3572" s="2"/>
      <c r="W3572" s="2"/>
      <c r="X3572" s="2"/>
      <c r="Y3572" s="2"/>
      <c r="Z3572" s="2"/>
      <c r="AA3572" s="2"/>
      <c r="AB3572" s="2"/>
      <c r="AC3572" s="8"/>
      <c r="AE3572" s="2"/>
      <c r="AF3572" s="2"/>
      <c r="AG3572" s="2"/>
      <c r="AH3572" s="2"/>
      <c r="AI3572" s="2"/>
      <c r="AJ3572" s="2"/>
      <c r="AK3572" s="2"/>
      <c r="AL3572" s="8"/>
      <c r="AN3572" s="2"/>
      <c r="AO3572" s="2"/>
      <c r="AP3572" s="2"/>
      <c r="AQ3572" s="2"/>
      <c r="AR3572" s="2"/>
      <c r="AS3572" s="2"/>
      <c r="AT3572" s="2"/>
      <c r="AU3572" s="8"/>
      <c r="AW3572" s="2"/>
      <c r="AX3572" s="2"/>
      <c r="AY3572" s="2"/>
      <c r="AZ3572" s="2"/>
      <c r="BA3572" s="2"/>
      <c r="BB3572" s="2"/>
      <c r="BC3572" s="2"/>
      <c r="BD3572" s="8"/>
      <c r="BF3572" s="2"/>
      <c r="BH3572" s="2"/>
      <c r="BJ3572" s="2"/>
      <c r="BK3572" s="2"/>
      <c r="BL3572" s="2"/>
      <c r="BM3572" s="8"/>
    </row>
    <row r="3573" spans="14:65" x14ac:dyDescent="0.25">
      <c r="N3573" s="39"/>
      <c r="O3573" s="2"/>
      <c r="P3573" s="2"/>
      <c r="Q3573" s="2"/>
      <c r="R3573" s="2"/>
      <c r="S3573" s="2"/>
      <c r="V3573" s="2"/>
      <c r="W3573" s="2"/>
      <c r="X3573" s="2"/>
      <c r="Y3573" s="2"/>
      <c r="Z3573" s="2"/>
      <c r="AA3573" s="2"/>
      <c r="AB3573" s="2"/>
      <c r="AC3573" s="8"/>
      <c r="AE3573" s="2"/>
      <c r="AF3573" s="2"/>
      <c r="AG3573" s="2"/>
      <c r="AH3573" s="2"/>
      <c r="AI3573" s="2"/>
      <c r="AJ3573" s="2"/>
      <c r="AK3573" s="2"/>
      <c r="AL3573" s="8"/>
      <c r="AN3573" s="2"/>
      <c r="AO3573" s="2"/>
      <c r="AP3573" s="2"/>
      <c r="AQ3573" s="2"/>
      <c r="AR3573" s="2"/>
      <c r="AS3573" s="2"/>
      <c r="AT3573" s="2"/>
      <c r="AU3573" s="8"/>
      <c r="AW3573" s="2"/>
      <c r="AX3573" s="2"/>
      <c r="AY3573" s="2"/>
      <c r="AZ3573" s="2"/>
      <c r="BA3573" s="2"/>
      <c r="BB3573" s="2"/>
      <c r="BC3573" s="2"/>
      <c r="BD3573" s="8"/>
      <c r="BF3573" s="2"/>
      <c r="BH3573" s="2"/>
      <c r="BJ3573" s="2"/>
      <c r="BK3573" s="2"/>
      <c r="BL3573" s="2"/>
      <c r="BM3573" s="8"/>
    </row>
    <row r="3574" spans="14:65" x14ac:dyDescent="0.25">
      <c r="N3574" s="39"/>
      <c r="O3574" s="2"/>
      <c r="P3574" s="2"/>
      <c r="Q3574" s="2"/>
      <c r="R3574" s="2"/>
      <c r="S3574" s="2"/>
      <c r="V3574" s="2"/>
      <c r="W3574" s="2"/>
      <c r="X3574" s="2"/>
      <c r="Y3574" s="2"/>
      <c r="Z3574" s="2"/>
      <c r="AA3574" s="2"/>
      <c r="AB3574" s="2"/>
      <c r="AC3574" s="8"/>
      <c r="AE3574" s="2"/>
      <c r="AF3574" s="2"/>
      <c r="AG3574" s="2"/>
      <c r="AH3574" s="2"/>
      <c r="AI3574" s="2"/>
      <c r="AJ3574" s="2"/>
      <c r="AK3574" s="2"/>
      <c r="AL3574" s="8"/>
      <c r="AN3574" s="2"/>
      <c r="AO3574" s="2"/>
      <c r="AP3574" s="2"/>
      <c r="AQ3574" s="2"/>
      <c r="AR3574" s="2"/>
      <c r="AS3574" s="2"/>
      <c r="AT3574" s="2"/>
      <c r="AU3574" s="8"/>
      <c r="AW3574" s="2"/>
      <c r="AX3574" s="2"/>
      <c r="AY3574" s="2"/>
      <c r="AZ3574" s="2"/>
      <c r="BA3574" s="2"/>
      <c r="BB3574" s="2"/>
      <c r="BC3574" s="2"/>
      <c r="BD3574" s="8"/>
      <c r="BF3574" s="2"/>
      <c r="BH3574" s="2"/>
      <c r="BJ3574" s="2"/>
      <c r="BK3574" s="2"/>
      <c r="BL3574" s="2"/>
      <c r="BM3574" s="8"/>
    </row>
    <row r="3575" spans="14:65" x14ac:dyDescent="0.25">
      <c r="N3575" s="39"/>
      <c r="O3575" s="2"/>
      <c r="P3575" s="2"/>
      <c r="Q3575" s="2"/>
      <c r="R3575" s="2"/>
      <c r="S3575" s="2"/>
      <c r="V3575" s="2"/>
      <c r="W3575" s="2"/>
      <c r="X3575" s="2"/>
      <c r="Y3575" s="2"/>
      <c r="Z3575" s="2"/>
      <c r="AA3575" s="2"/>
      <c r="AB3575" s="2"/>
      <c r="AC3575" s="8"/>
      <c r="AE3575" s="2"/>
      <c r="AF3575" s="2"/>
      <c r="AG3575" s="2"/>
      <c r="AH3575" s="2"/>
      <c r="AI3575" s="2"/>
      <c r="AJ3575" s="2"/>
      <c r="AK3575" s="2"/>
      <c r="AL3575" s="8"/>
      <c r="AN3575" s="2"/>
      <c r="AO3575" s="2"/>
      <c r="AP3575" s="2"/>
      <c r="AQ3575" s="2"/>
      <c r="AR3575" s="2"/>
      <c r="AS3575" s="2"/>
      <c r="AT3575" s="2"/>
      <c r="AU3575" s="8"/>
      <c r="AW3575" s="2"/>
      <c r="AX3575" s="2"/>
      <c r="AY3575" s="2"/>
      <c r="AZ3575" s="2"/>
      <c r="BA3575" s="2"/>
      <c r="BB3575" s="2"/>
      <c r="BC3575" s="2"/>
      <c r="BD3575" s="8"/>
      <c r="BF3575" s="2"/>
      <c r="BH3575" s="2"/>
      <c r="BJ3575" s="2"/>
      <c r="BK3575" s="2"/>
      <c r="BL3575" s="2"/>
      <c r="BM3575" s="8"/>
    </row>
    <row r="3576" spans="14:65" x14ac:dyDescent="0.25">
      <c r="N3576" s="39"/>
      <c r="O3576" s="2"/>
      <c r="P3576" s="2"/>
      <c r="Q3576" s="2"/>
      <c r="R3576" s="2"/>
      <c r="S3576" s="2"/>
      <c r="V3576" s="2"/>
      <c r="W3576" s="2"/>
      <c r="X3576" s="2"/>
      <c r="Y3576" s="2"/>
      <c r="Z3576" s="2"/>
      <c r="AA3576" s="2"/>
      <c r="AB3576" s="2"/>
      <c r="AC3576" s="8"/>
      <c r="AE3576" s="2"/>
      <c r="AF3576" s="2"/>
      <c r="AG3576" s="2"/>
      <c r="AH3576" s="2"/>
      <c r="AI3576" s="2"/>
      <c r="AJ3576" s="2"/>
      <c r="AK3576" s="2"/>
      <c r="AL3576" s="8"/>
      <c r="AN3576" s="2"/>
      <c r="AO3576" s="2"/>
      <c r="AP3576" s="2"/>
      <c r="AQ3576" s="2"/>
      <c r="AR3576" s="2"/>
      <c r="AS3576" s="2"/>
      <c r="AT3576" s="2"/>
      <c r="AU3576" s="8"/>
      <c r="AW3576" s="2"/>
      <c r="AX3576" s="2"/>
      <c r="AY3576" s="2"/>
      <c r="AZ3576" s="2"/>
      <c r="BA3576" s="2"/>
      <c r="BB3576" s="2"/>
      <c r="BC3576" s="2"/>
      <c r="BD3576" s="8"/>
      <c r="BF3576" s="2"/>
      <c r="BH3576" s="2"/>
      <c r="BJ3576" s="2"/>
      <c r="BK3576" s="2"/>
      <c r="BL3576" s="2"/>
      <c r="BM3576" s="8"/>
    </row>
    <row r="3577" spans="14:65" x14ac:dyDescent="0.25">
      <c r="N3577" s="39"/>
      <c r="O3577" s="2"/>
      <c r="P3577" s="2"/>
      <c r="Q3577" s="2"/>
      <c r="R3577" s="2"/>
      <c r="S3577" s="2"/>
      <c r="V3577" s="2"/>
      <c r="W3577" s="2"/>
      <c r="X3577" s="2"/>
      <c r="Y3577" s="2"/>
      <c r="Z3577" s="2"/>
      <c r="AA3577" s="2"/>
      <c r="AB3577" s="2"/>
      <c r="AC3577" s="8"/>
      <c r="AE3577" s="2"/>
      <c r="AF3577" s="2"/>
      <c r="AG3577" s="2"/>
      <c r="AH3577" s="2"/>
      <c r="AI3577" s="2"/>
      <c r="AJ3577" s="2"/>
      <c r="AK3577" s="2"/>
      <c r="AL3577" s="8"/>
      <c r="AN3577" s="2"/>
      <c r="AO3577" s="2"/>
      <c r="AP3577" s="2"/>
      <c r="AQ3577" s="2"/>
      <c r="AR3577" s="2"/>
      <c r="AS3577" s="2"/>
      <c r="AT3577" s="2"/>
      <c r="AU3577" s="8"/>
      <c r="AW3577" s="2"/>
      <c r="AX3577" s="2"/>
      <c r="AY3577" s="2"/>
      <c r="AZ3577" s="2"/>
      <c r="BA3577" s="2"/>
      <c r="BB3577" s="2"/>
      <c r="BC3577" s="2"/>
      <c r="BD3577" s="8"/>
      <c r="BF3577" s="2"/>
      <c r="BH3577" s="2"/>
      <c r="BJ3577" s="2"/>
      <c r="BK3577" s="2"/>
      <c r="BL3577" s="2"/>
      <c r="BM3577" s="8"/>
    </row>
    <row r="3578" spans="14:65" x14ac:dyDescent="0.25">
      <c r="N3578" s="39"/>
      <c r="O3578" s="2"/>
      <c r="P3578" s="2"/>
      <c r="Q3578" s="2"/>
      <c r="R3578" s="2"/>
      <c r="S3578" s="2"/>
      <c r="V3578" s="2"/>
      <c r="W3578" s="2"/>
      <c r="X3578" s="2"/>
      <c r="Y3578" s="2"/>
      <c r="Z3578" s="2"/>
      <c r="AA3578" s="2"/>
      <c r="AB3578" s="2"/>
      <c r="AC3578" s="8"/>
      <c r="AE3578" s="2"/>
      <c r="AF3578" s="2"/>
      <c r="AG3578" s="2"/>
      <c r="AH3578" s="2"/>
      <c r="AI3578" s="2"/>
      <c r="AJ3578" s="2"/>
      <c r="AK3578" s="2"/>
      <c r="AL3578" s="8"/>
      <c r="AN3578" s="2"/>
      <c r="AO3578" s="2"/>
      <c r="AP3578" s="2"/>
      <c r="AQ3578" s="2"/>
      <c r="AR3578" s="2"/>
      <c r="AS3578" s="2"/>
      <c r="AT3578" s="2"/>
      <c r="AU3578" s="8"/>
      <c r="AW3578" s="2"/>
      <c r="AX3578" s="2"/>
      <c r="AY3578" s="2"/>
      <c r="AZ3578" s="2"/>
      <c r="BA3578" s="2"/>
      <c r="BB3578" s="2"/>
      <c r="BC3578" s="2"/>
      <c r="BD3578" s="8"/>
      <c r="BF3578" s="2"/>
      <c r="BH3578" s="2"/>
      <c r="BJ3578" s="2"/>
      <c r="BK3578" s="2"/>
      <c r="BL3578" s="2"/>
      <c r="BM3578" s="8"/>
    </row>
    <row r="3579" spans="14:65" x14ac:dyDescent="0.25">
      <c r="N3579" s="39"/>
      <c r="O3579" s="2"/>
      <c r="P3579" s="2"/>
      <c r="Q3579" s="2"/>
      <c r="R3579" s="2"/>
      <c r="S3579" s="2"/>
      <c r="V3579" s="2"/>
      <c r="W3579" s="2"/>
      <c r="X3579" s="2"/>
      <c r="Y3579" s="2"/>
      <c r="Z3579" s="2"/>
      <c r="AA3579" s="2"/>
      <c r="AB3579" s="2"/>
      <c r="AC3579" s="8"/>
      <c r="AE3579" s="2"/>
      <c r="AF3579" s="2"/>
      <c r="AG3579" s="2"/>
      <c r="AH3579" s="2"/>
      <c r="AI3579" s="2"/>
      <c r="AJ3579" s="2"/>
      <c r="AK3579" s="2"/>
      <c r="AL3579" s="8"/>
      <c r="AN3579" s="2"/>
      <c r="AO3579" s="2"/>
      <c r="AP3579" s="2"/>
      <c r="AQ3579" s="2"/>
      <c r="AR3579" s="2"/>
      <c r="AS3579" s="2"/>
      <c r="AT3579" s="2"/>
      <c r="AU3579" s="8"/>
      <c r="AW3579" s="2"/>
      <c r="AX3579" s="2"/>
      <c r="AY3579" s="2"/>
      <c r="AZ3579" s="2"/>
      <c r="BA3579" s="2"/>
      <c r="BB3579" s="2"/>
      <c r="BC3579" s="2"/>
      <c r="BD3579" s="8"/>
      <c r="BF3579" s="2"/>
      <c r="BH3579" s="2"/>
      <c r="BJ3579" s="2"/>
      <c r="BK3579" s="2"/>
      <c r="BL3579" s="2"/>
      <c r="BM3579" s="8"/>
    </row>
    <row r="3580" spans="14:65" x14ac:dyDescent="0.25">
      <c r="N3580" s="39"/>
      <c r="O3580" s="2"/>
      <c r="P3580" s="2"/>
      <c r="Q3580" s="2"/>
      <c r="R3580" s="2"/>
      <c r="S3580" s="2"/>
      <c r="V3580" s="2"/>
      <c r="W3580" s="2"/>
      <c r="X3580" s="2"/>
      <c r="Y3580" s="2"/>
      <c r="Z3580" s="2"/>
      <c r="AA3580" s="2"/>
      <c r="AB3580" s="2"/>
      <c r="AC3580" s="8"/>
      <c r="AE3580" s="2"/>
      <c r="AF3580" s="2"/>
      <c r="AG3580" s="2"/>
      <c r="AH3580" s="2"/>
      <c r="AI3580" s="2"/>
      <c r="AJ3580" s="2"/>
      <c r="AK3580" s="2"/>
      <c r="AL3580" s="8"/>
      <c r="AN3580" s="2"/>
      <c r="AO3580" s="2"/>
      <c r="AP3580" s="2"/>
      <c r="AQ3580" s="2"/>
      <c r="AR3580" s="2"/>
      <c r="AS3580" s="2"/>
      <c r="AT3580" s="2"/>
      <c r="AU3580" s="8"/>
      <c r="AW3580" s="2"/>
      <c r="AX3580" s="2"/>
      <c r="AY3580" s="2"/>
      <c r="AZ3580" s="2"/>
      <c r="BA3580" s="2"/>
      <c r="BB3580" s="2"/>
      <c r="BC3580" s="2"/>
      <c r="BD3580" s="8"/>
      <c r="BF3580" s="2"/>
      <c r="BH3580" s="2"/>
      <c r="BJ3580" s="2"/>
      <c r="BK3580" s="2"/>
      <c r="BL3580" s="2"/>
      <c r="BM3580" s="8"/>
    </row>
    <row r="3581" spans="14:65" x14ac:dyDescent="0.25">
      <c r="N3581" s="39"/>
      <c r="O3581" s="2"/>
      <c r="P3581" s="2"/>
      <c r="Q3581" s="2"/>
      <c r="R3581" s="2"/>
      <c r="S3581" s="2"/>
      <c r="V3581" s="2"/>
      <c r="W3581" s="2"/>
      <c r="X3581" s="2"/>
      <c r="Y3581" s="2"/>
      <c r="Z3581" s="2"/>
      <c r="AA3581" s="2"/>
      <c r="AB3581" s="2"/>
      <c r="AC3581" s="8"/>
      <c r="AE3581" s="2"/>
      <c r="AF3581" s="2"/>
      <c r="AG3581" s="2"/>
      <c r="AH3581" s="2"/>
      <c r="AI3581" s="2"/>
      <c r="AJ3581" s="2"/>
      <c r="AK3581" s="2"/>
      <c r="AL3581" s="8"/>
      <c r="AN3581" s="2"/>
      <c r="AO3581" s="2"/>
      <c r="AP3581" s="2"/>
      <c r="AQ3581" s="2"/>
      <c r="AR3581" s="2"/>
      <c r="AS3581" s="2"/>
      <c r="AT3581" s="2"/>
      <c r="AU3581" s="8"/>
      <c r="AW3581" s="2"/>
      <c r="AX3581" s="2"/>
      <c r="AY3581" s="2"/>
      <c r="AZ3581" s="2"/>
      <c r="BA3581" s="2"/>
      <c r="BB3581" s="2"/>
      <c r="BC3581" s="2"/>
      <c r="BD3581" s="8"/>
      <c r="BF3581" s="2"/>
      <c r="BH3581" s="2"/>
      <c r="BJ3581" s="2"/>
      <c r="BK3581" s="2"/>
      <c r="BL3581" s="2"/>
      <c r="BM3581" s="8"/>
    </row>
    <row r="3582" spans="14:65" x14ac:dyDescent="0.25">
      <c r="N3582" s="39"/>
      <c r="O3582" s="2"/>
      <c r="P3582" s="2"/>
      <c r="Q3582" s="2"/>
      <c r="R3582" s="2"/>
      <c r="S3582" s="2"/>
      <c r="V3582" s="2"/>
      <c r="W3582" s="2"/>
      <c r="X3582" s="2"/>
      <c r="Y3582" s="2"/>
      <c r="Z3582" s="2"/>
      <c r="AA3582" s="2"/>
      <c r="AB3582" s="2"/>
      <c r="AC3582" s="8"/>
      <c r="AE3582" s="2"/>
      <c r="AF3582" s="2"/>
      <c r="AG3582" s="2"/>
      <c r="AH3582" s="2"/>
      <c r="AI3582" s="2"/>
      <c r="AJ3582" s="2"/>
      <c r="AK3582" s="2"/>
      <c r="AL3582" s="8"/>
      <c r="AN3582" s="2"/>
      <c r="AO3582" s="2"/>
      <c r="AP3582" s="2"/>
      <c r="AQ3582" s="2"/>
      <c r="AR3582" s="2"/>
      <c r="AS3582" s="2"/>
      <c r="AT3582" s="2"/>
      <c r="AU3582" s="8"/>
      <c r="AW3582" s="2"/>
      <c r="AX3582" s="2"/>
      <c r="AY3582" s="2"/>
      <c r="AZ3582" s="2"/>
      <c r="BA3582" s="2"/>
      <c r="BB3582" s="2"/>
      <c r="BC3582" s="2"/>
      <c r="BD3582" s="8"/>
      <c r="BF3582" s="2"/>
      <c r="BH3582" s="2"/>
      <c r="BJ3582" s="2"/>
      <c r="BK3582" s="2"/>
      <c r="BL3582" s="2"/>
      <c r="BM3582" s="8"/>
    </row>
    <row r="3583" spans="14:65" x14ac:dyDescent="0.25">
      <c r="N3583" s="39"/>
      <c r="O3583" s="2"/>
      <c r="P3583" s="2"/>
      <c r="Q3583" s="2"/>
      <c r="R3583" s="2"/>
      <c r="S3583" s="2"/>
      <c r="V3583" s="2"/>
      <c r="W3583" s="2"/>
      <c r="X3583" s="2"/>
      <c r="Y3583" s="2"/>
      <c r="Z3583" s="2"/>
      <c r="AA3583" s="2"/>
      <c r="AB3583" s="2"/>
      <c r="AC3583" s="8"/>
      <c r="AE3583" s="2"/>
      <c r="AF3583" s="2"/>
      <c r="AG3583" s="2"/>
      <c r="AH3583" s="2"/>
      <c r="AI3583" s="2"/>
      <c r="AJ3583" s="2"/>
      <c r="AK3583" s="2"/>
      <c r="AL3583" s="8"/>
      <c r="AN3583" s="2"/>
      <c r="AO3583" s="2"/>
      <c r="AP3583" s="2"/>
      <c r="AQ3583" s="2"/>
      <c r="AR3583" s="2"/>
      <c r="AS3583" s="2"/>
      <c r="AT3583" s="2"/>
      <c r="AU3583" s="8"/>
      <c r="AW3583" s="2"/>
      <c r="AX3583" s="2"/>
      <c r="AY3583" s="2"/>
      <c r="AZ3583" s="2"/>
      <c r="BA3583" s="2"/>
      <c r="BB3583" s="2"/>
      <c r="BC3583" s="2"/>
      <c r="BD3583" s="8"/>
      <c r="BF3583" s="2"/>
      <c r="BH3583" s="2"/>
      <c r="BJ3583" s="2"/>
      <c r="BK3583" s="2"/>
      <c r="BL3583" s="2"/>
      <c r="BM3583" s="8"/>
    </row>
    <row r="3584" spans="14:65" x14ac:dyDescent="0.25">
      <c r="N3584" s="39"/>
      <c r="O3584" s="2"/>
      <c r="P3584" s="2"/>
      <c r="Q3584" s="2"/>
      <c r="R3584" s="2"/>
      <c r="S3584" s="2"/>
      <c r="V3584" s="2"/>
      <c r="W3584" s="2"/>
      <c r="X3584" s="2"/>
      <c r="Y3584" s="2"/>
      <c r="Z3584" s="2"/>
      <c r="AA3584" s="2"/>
      <c r="AB3584" s="2"/>
      <c r="AC3584" s="8"/>
      <c r="AE3584" s="2"/>
      <c r="AF3584" s="2"/>
      <c r="AG3584" s="2"/>
      <c r="AH3584" s="2"/>
      <c r="AI3584" s="2"/>
      <c r="AJ3584" s="2"/>
      <c r="AK3584" s="2"/>
      <c r="AL3584" s="8"/>
      <c r="AN3584" s="2"/>
      <c r="AO3584" s="2"/>
      <c r="AP3584" s="2"/>
      <c r="AQ3584" s="2"/>
      <c r="AR3584" s="2"/>
      <c r="AS3584" s="2"/>
      <c r="AT3584" s="2"/>
      <c r="AU3584" s="8"/>
      <c r="AW3584" s="2"/>
      <c r="AX3584" s="2"/>
      <c r="AY3584" s="2"/>
      <c r="AZ3584" s="2"/>
      <c r="BA3584" s="2"/>
      <c r="BB3584" s="2"/>
      <c r="BC3584" s="2"/>
      <c r="BD3584" s="8"/>
      <c r="BF3584" s="2"/>
      <c r="BH3584" s="2"/>
      <c r="BJ3584" s="2"/>
      <c r="BK3584" s="2"/>
      <c r="BL3584" s="2"/>
      <c r="BM3584" s="8"/>
    </row>
    <row r="3585" spans="14:65" x14ac:dyDescent="0.25">
      <c r="N3585" s="39"/>
      <c r="O3585" s="2"/>
      <c r="P3585" s="2"/>
      <c r="Q3585" s="2"/>
      <c r="R3585" s="2"/>
      <c r="S3585" s="2"/>
      <c r="V3585" s="2"/>
      <c r="W3585" s="2"/>
      <c r="X3585" s="2"/>
      <c r="Y3585" s="2"/>
      <c r="Z3585" s="2"/>
      <c r="AA3585" s="2"/>
      <c r="AB3585" s="2"/>
      <c r="AC3585" s="8"/>
      <c r="AE3585" s="2"/>
      <c r="AF3585" s="2"/>
      <c r="AG3585" s="2"/>
      <c r="AH3585" s="2"/>
      <c r="AI3585" s="2"/>
      <c r="AJ3585" s="2"/>
      <c r="AK3585" s="2"/>
      <c r="AL3585" s="8"/>
      <c r="AN3585" s="2"/>
      <c r="AO3585" s="2"/>
      <c r="AP3585" s="2"/>
      <c r="AQ3585" s="2"/>
      <c r="AR3585" s="2"/>
      <c r="AS3585" s="2"/>
      <c r="AT3585" s="2"/>
      <c r="AU3585" s="8"/>
      <c r="AW3585" s="2"/>
      <c r="AX3585" s="2"/>
      <c r="AY3585" s="2"/>
      <c r="AZ3585" s="2"/>
      <c r="BA3585" s="2"/>
      <c r="BB3585" s="2"/>
      <c r="BC3585" s="2"/>
      <c r="BD3585" s="8"/>
      <c r="BF3585" s="2"/>
      <c r="BH3585" s="2"/>
      <c r="BJ3585" s="2"/>
      <c r="BK3585" s="2"/>
      <c r="BL3585" s="2"/>
      <c r="BM3585" s="8"/>
    </row>
    <row r="3586" spans="14:65" x14ac:dyDescent="0.25">
      <c r="N3586" s="39"/>
      <c r="O3586" s="2"/>
      <c r="P3586" s="2"/>
      <c r="Q3586" s="2"/>
      <c r="R3586" s="2"/>
      <c r="S3586" s="2"/>
      <c r="V3586" s="2"/>
      <c r="W3586" s="2"/>
      <c r="X3586" s="2"/>
      <c r="Y3586" s="2"/>
      <c r="Z3586" s="2"/>
      <c r="AA3586" s="2"/>
      <c r="AB3586" s="2"/>
      <c r="AC3586" s="8"/>
      <c r="AE3586" s="2"/>
      <c r="AF3586" s="2"/>
      <c r="AG3586" s="2"/>
      <c r="AH3586" s="2"/>
      <c r="AI3586" s="2"/>
      <c r="AJ3586" s="2"/>
      <c r="AK3586" s="2"/>
      <c r="AL3586" s="8"/>
      <c r="AN3586" s="2"/>
      <c r="AO3586" s="2"/>
      <c r="AP3586" s="2"/>
      <c r="AQ3586" s="2"/>
      <c r="AR3586" s="2"/>
      <c r="AS3586" s="2"/>
      <c r="AT3586" s="2"/>
      <c r="AU3586" s="8"/>
      <c r="AW3586" s="2"/>
      <c r="AX3586" s="2"/>
      <c r="AY3586" s="2"/>
      <c r="AZ3586" s="2"/>
      <c r="BA3586" s="2"/>
      <c r="BB3586" s="2"/>
      <c r="BC3586" s="2"/>
      <c r="BD3586" s="8"/>
      <c r="BF3586" s="2"/>
      <c r="BH3586" s="2"/>
      <c r="BJ3586" s="2"/>
      <c r="BK3586" s="2"/>
      <c r="BL3586" s="2"/>
      <c r="BM3586" s="8"/>
    </row>
    <row r="3587" spans="14:65" x14ac:dyDescent="0.25">
      <c r="N3587" s="39"/>
      <c r="O3587" s="2"/>
      <c r="P3587" s="2"/>
      <c r="Q3587" s="2"/>
      <c r="R3587" s="2"/>
      <c r="S3587" s="2"/>
      <c r="V3587" s="2"/>
      <c r="W3587" s="2"/>
      <c r="X3587" s="2"/>
      <c r="Y3587" s="2"/>
      <c r="Z3587" s="2"/>
      <c r="AA3587" s="2"/>
      <c r="AB3587" s="2"/>
      <c r="AC3587" s="8"/>
      <c r="AE3587" s="2"/>
      <c r="AF3587" s="2"/>
      <c r="AG3587" s="2"/>
      <c r="AH3587" s="2"/>
      <c r="AI3587" s="2"/>
      <c r="AJ3587" s="2"/>
      <c r="AK3587" s="2"/>
      <c r="AL3587" s="8"/>
      <c r="AN3587" s="2"/>
      <c r="AO3587" s="2"/>
      <c r="AP3587" s="2"/>
      <c r="AQ3587" s="2"/>
      <c r="AR3587" s="2"/>
      <c r="AS3587" s="2"/>
      <c r="AT3587" s="2"/>
      <c r="AU3587" s="8"/>
      <c r="AW3587" s="2"/>
      <c r="AX3587" s="2"/>
      <c r="AY3587" s="2"/>
      <c r="AZ3587" s="2"/>
      <c r="BA3587" s="2"/>
      <c r="BB3587" s="2"/>
      <c r="BC3587" s="2"/>
      <c r="BD3587" s="8"/>
      <c r="BF3587" s="2"/>
      <c r="BH3587" s="2"/>
      <c r="BJ3587" s="2"/>
      <c r="BK3587" s="2"/>
      <c r="BL3587" s="2"/>
      <c r="BM3587" s="8"/>
    </row>
    <row r="3588" spans="14:65" x14ac:dyDescent="0.25">
      <c r="N3588" s="39"/>
      <c r="O3588" s="2"/>
      <c r="P3588" s="2"/>
      <c r="Q3588" s="2"/>
      <c r="R3588" s="2"/>
      <c r="S3588" s="2"/>
      <c r="V3588" s="2"/>
      <c r="W3588" s="2"/>
      <c r="X3588" s="2"/>
      <c r="Y3588" s="2"/>
      <c r="Z3588" s="2"/>
      <c r="AA3588" s="2"/>
      <c r="AB3588" s="2"/>
      <c r="AC3588" s="8"/>
      <c r="AE3588" s="2"/>
      <c r="AF3588" s="2"/>
      <c r="AG3588" s="2"/>
      <c r="AH3588" s="2"/>
      <c r="AI3588" s="2"/>
      <c r="AJ3588" s="2"/>
      <c r="AK3588" s="2"/>
      <c r="AL3588" s="8"/>
      <c r="AN3588" s="2"/>
      <c r="AO3588" s="2"/>
      <c r="AP3588" s="2"/>
      <c r="AQ3588" s="2"/>
      <c r="AR3588" s="2"/>
      <c r="AS3588" s="2"/>
      <c r="AT3588" s="2"/>
      <c r="AU3588" s="8"/>
      <c r="AW3588" s="2"/>
      <c r="AX3588" s="2"/>
      <c r="AY3588" s="2"/>
      <c r="AZ3588" s="2"/>
      <c r="BA3588" s="2"/>
      <c r="BB3588" s="2"/>
      <c r="BC3588" s="2"/>
      <c r="BD3588" s="8"/>
      <c r="BF3588" s="2"/>
      <c r="BH3588" s="2"/>
      <c r="BJ3588" s="2"/>
      <c r="BK3588" s="2"/>
      <c r="BL3588" s="2"/>
      <c r="BM3588" s="8"/>
    </row>
    <row r="3589" spans="14:65" x14ac:dyDescent="0.25">
      <c r="N3589" s="39"/>
      <c r="O3589" s="2"/>
      <c r="P3589" s="2"/>
      <c r="Q3589" s="2"/>
      <c r="R3589" s="2"/>
      <c r="S3589" s="2"/>
      <c r="V3589" s="2"/>
      <c r="W3589" s="2"/>
      <c r="X3589" s="2"/>
      <c r="Y3589" s="2"/>
      <c r="Z3589" s="2"/>
      <c r="AA3589" s="2"/>
      <c r="AB3589" s="2"/>
      <c r="AC3589" s="8"/>
      <c r="AE3589" s="2"/>
      <c r="AF3589" s="2"/>
      <c r="AG3589" s="2"/>
      <c r="AH3589" s="2"/>
      <c r="AI3589" s="2"/>
      <c r="AJ3589" s="2"/>
      <c r="AK3589" s="2"/>
      <c r="AL3589" s="8"/>
      <c r="AN3589" s="2"/>
      <c r="AO3589" s="2"/>
      <c r="AP3589" s="2"/>
      <c r="AQ3589" s="2"/>
      <c r="AR3589" s="2"/>
      <c r="AS3589" s="2"/>
      <c r="AT3589" s="2"/>
      <c r="AU3589" s="8"/>
      <c r="AW3589" s="2"/>
      <c r="AX3589" s="2"/>
      <c r="AY3589" s="2"/>
      <c r="AZ3589" s="2"/>
      <c r="BA3589" s="2"/>
      <c r="BB3589" s="2"/>
      <c r="BC3589" s="2"/>
      <c r="BD3589" s="8"/>
      <c r="BF3589" s="2"/>
      <c r="BH3589" s="2"/>
      <c r="BJ3589" s="2"/>
      <c r="BK3589" s="2"/>
      <c r="BL3589" s="2"/>
      <c r="BM3589" s="8"/>
    </row>
    <row r="3590" spans="14:65" x14ac:dyDescent="0.25">
      <c r="N3590" s="39"/>
      <c r="O3590" s="2"/>
      <c r="P3590" s="2"/>
      <c r="Q3590" s="2"/>
      <c r="R3590" s="2"/>
      <c r="S3590" s="2"/>
      <c r="V3590" s="2"/>
      <c r="W3590" s="2"/>
      <c r="X3590" s="2"/>
      <c r="Y3590" s="2"/>
      <c r="Z3590" s="2"/>
      <c r="AA3590" s="2"/>
      <c r="AB3590" s="2"/>
      <c r="AC3590" s="8"/>
      <c r="AE3590" s="2"/>
      <c r="AF3590" s="2"/>
      <c r="AG3590" s="2"/>
      <c r="AH3590" s="2"/>
      <c r="AI3590" s="2"/>
      <c r="AJ3590" s="2"/>
      <c r="AK3590" s="2"/>
      <c r="AL3590" s="8"/>
      <c r="AN3590" s="2"/>
      <c r="AO3590" s="2"/>
      <c r="AP3590" s="2"/>
      <c r="AQ3590" s="2"/>
      <c r="AR3590" s="2"/>
      <c r="AS3590" s="2"/>
      <c r="AT3590" s="2"/>
      <c r="AU3590" s="8"/>
      <c r="AW3590" s="2"/>
      <c r="AX3590" s="2"/>
      <c r="AY3590" s="2"/>
      <c r="AZ3590" s="2"/>
      <c r="BA3590" s="2"/>
      <c r="BB3590" s="2"/>
      <c r="BC3590" s="2"/>
      <c r="BD3590" s="8"/>
      <c r="BF3590" s="2"/>
      <c r="BH3590" s="2"/>
      <c r="BJ3590" s="2"/>
      <c r="BK3590" s="2"/>
      <c r="BL3590" s="2"/>
      <c r="BM3590" s="8"/>
    </row>
    <row r="3591" spans="14:65" x14ac:dyDescent="0.25">
      <c r="N3591" s="39"/>
      <c r="O3591" s="2"/>
      <c r="P3591" s="2"/>
      <c r="Q3591" s="2"/>
      <c r="R3591" s="2"/>
      <c r="S3591" s="2"/>
      <c r="V3591" s="2"/>
      <c r="W3591" s="2"/>
      <c r="X3591" s="2"/>
      <c r="Y3591" s="2"/>
      <c r="Z3591" s="2"/>
      <c r="AA3591" s="2"/>
      <c r="AB3591" s="2"/>
      <c r="AC3591" s="8"/>
      <c r="AE3591" s="2"/>
      <c r="AF3591" s="2"/>
      <c r="AG3591" s="2"/>
      <c r="AH3591" s="2"/>
      <c r="AI3591" s="2"/>
      <c r="AJ3591" s="2"/>
      <c r="AK3591" s="2"/>
      <c r="AL3591" s="8"/>
      <c r="AN3591" s="2"/>
      <c r="AO3591" s="2"/>
      <c r="AP3591" s="2"/>
      <c r="AQ3591" s="2"/>
      <c r="AR3591" s="2"/>
      <c r="AS3591" s="2"/>
      <c r="AT3591" s="2"/>
      <c r="AU3591" s="8"/>
      <c r="AW3591" s="2"/>
      <c r="AX3591" s="2"/>
      <c r="AY3591" s="2"/>
      <c r="AZ3591" s="2"/>
      <c r="BA3591" s="2"/>
      <c r="BB3591" s="2"/>
      <c r="BC3591" s="2"/>
      <c r="BD3591" s="8"/>
      <c r="BF3591" s="2"/>
      <c r="BH3591" s="2"/>
      <c r="BJ3591" s="2"/>
      <c r="BK3591" s="2"/>
      <c r="BL3591" s="2"/>
      <c r="BM3591" s="8"/>
    </row>
    <row r="3592" spans="14:65" x14ac:dyDescent="0.25">
      <c r="N3592" s="39"/>
      <c r="O3592" s="2"/>
      <c r="P3592" s="2"/>
      <c r="Q3592" s="2"/>
      <c r="R3592" s="2"/>
      <c r="S3592" s="2"/>
      <c r="V3592" s="2"/>
      <c r="W3592" s="2"/>
      <c r="X3592" s="2"/>
      <c r="Y3592" s="2"/>
      <c r="Z3592" s="2"/>
      <c r="AA3592" s="2"/>
      <c r="AB3592" s="2"/>
      <c r="AC3592" s="8"/>
      <c r="AE3592" s="2"/>
      <c r="AF3592" s="2"/>
      <c r="AG3592" s="2"/>
      <c r="AH3592" s="2"/>
      <c r="AI3592" s="2"/>
      <c r="AJ3592" s="2"/>
      <c r="AK3592" s="2"/>
      <c r="AL3592" s="8"/>
      <c r="AN3592" s="2"/>
      <c r="AO3592" s="2"/>
      <c r="AP3592" s="2"/>
      <c r="AQ3592" s="2"/>
      <c r="AR3592" s="2"/>
      <c r="AS3592" s="2"/>
      <c r="AT3592" s="2"/>
      <c r="AU3592" s="8"/>
      <c r="AW3592" s="2"/>
      <c r="AX3592" s="2"/>
      <c r="AY3592" s="2"/>
      <c r="AZ3592" s="2"/>
      <c r="BA3592" s="2"/>
      <c r="BB3592" s="2"/>
      <c r="BC3592" s="2"/>
      <c r="BD3592" s="8"/>
      <c r="BF3592" s="2"/>
      <c r="BH3592" s="2"/>
      <c r="BJ3592" s="2"/>
      <c r="BK3592" s="2"/>
      <c r="BL3592" s="2"/>
      <c r="BM3592" s="8"/>
    </row>
    <row r="3593" spans="14:65" x14ac:dyDescent="0.25">
      <c r="N3593" s="39"/>
      <c r="O3593" s="2"/>
      <c r="P3593" s="2"/>
      <c r="Q3593" s="2"/>
      <c r="R3593" s="2"/>
      <c r="S3593" s="2"/>
      <c r="V3593" s="2"/>
      <c r="W3593" s="2"/>
      <c r="X3593" s="2"/>
      <c r="Y3593" s="2"/>
      <c r="Z3593" s="2"/>
      <c r="AA3593" s="2"/>
      <c r="AB3593" s="2"/>
      <c r="AC3593" s="8"/>
      <c r="AE3593" s="2"/>
      <c r="AF3593" s="2"/>
      <c r="AG3593" s="2"/>
      <c r="AH3593" s="2"/>
      <c r="AI3593" s="2"/>
      <c r="AJ3593" s="2"/>
      <c r="AK3593" s="2"/>
      <c r="AL3593" s="8"/>
      <c r="AN3593" s="2"/>
      <c r="AO3593" s="2"/>
      <c r="AP3593" s="2"/>
      <c r="AQ3593" s="2"/>
      <c r="AR3593" s="2"/>
      <c r="AS3593" s="2"/>
      <c r="AT3593" s="2"/>
      <c r="AU3593" s="8"/>
      <c r="AW3593" s="2"/>
      <c r="AX3593" s="2"/>
      <c r="AY3593" s="2"/>
      <c r="AZ3593" s="2"/>
      <c r="BA3593" s="2"/>
      <c r="BB3593" s="2"/>
      <c r="BC3593" s="2"/>
      <c r="BD3593" s="8"/>
      <c r="BF3593" s="2"/>
      <c r="BH3593" s="2"/>
      <c r="BJ3593" s="2"/>
      <c r="BK3593" s="2"/>
      <c r="BL3593" s="2"/>
      <c r="BM3593" s="8"/>
    </row>
    <row r="3594" spans="14:65" x14ac:dyDescent="0.25">
      <c r="N3594" s="39"/>
      <c r="O3594" s="2"/>
      <c r="P3594" s="2"/>
      <c r="Q3594" s="2"/>
      <c r="R3594" s="2"/>
      <c r="S3594" s="2"/>
      <c r="V3594" s="2"/>
      <c r="W3594" s="2"/>
      <c r="X3594" s="2"/>
      <c r="Y3594" s="2"/>
      <c r="Z3594" s="2"/>
      <c r="AA3594" s="2"/>
      <c r="AB3594" s="2"/>
      <c r="AC3594" s="8"/>
      <c r="AE3594" s="2"/>
      <c r="AF3594" s="2"/>
      <c r="AG3594" s="2"/>
      <c r="AH3594" s="2"/>
      <c r="AI3594" s="2"/>
      <c r="AJ3594" s="2"/>
      <c r="AK3594" s="2"/>
      <c r="AL3594" s="8"/>
      <c r="AN3594" s="2"/>
      <c r="AO3594" s="2"/>
      <c r="AP3594" s="2"/>
      <c r="AQ3594" s="2"/>
      <c r="AR3594" s="2"/>
      <c r="AS3594" s="2"/>
      <c r="AT3594" s="2"/>
      <c r="AU3594" s="8"/>
      <c r="AW3594" s="2"/>
      <c r="AX3594" s="2"/>
      <c r="AY3594" s="2"/>
      <c r="AZ3594" s="2"/>
      <c r="BA3594" s="2"/>
      <c r="BB3594" s="2"/>
      <c r="BC3594" s="2"/>
      <c r="BD3594" s="8"/>
      <c r="BF3594" s="2"/>
      <c r="BH3594" s="2"/>
      <c r="BJ3594" s="2"/>
      <c r="BK3594" s="2"/>
      <c r="BL3594" s="2"/>
      <c r="BM3594" s="8"/>
    </row>
    <row r="3595" spans="14:65" x14ac:dyDescent="0.25">
      <c r="N3595" s="39"/>
      <c r="O3595" s="2"/>
      <c r="P3595" s="2"/>
      <c r="Q3595" s="2"/>
      <c r="R3595" s="2"/>
      <c r="S3595" s="2"/>
      <c r="V3595" s="2"/>
      <c r="W3595" s="2"/>
      <c r="X3595" s="2"/>
      <c r="Y3595" s="2"/>
      <c r="Z3595" s="2"/>
      <c r="AA3595" s="2"/>
      <c r="AB3595" s="2"/>
      <c r="AC3595" s="8"/>
      <c r="AE3595" s="2"/>
      <c r="AF3595" s="2"/>
      <c r="AG3595" s="2"/>
      <c r="AH3595" s="2"/>
      <c r="AI3595" s="2"/>
      <c r="AJ3595" s="2"/>
      <c r="AK3595" s="2"/>
      <c r="AL3595" s="8"/>
      <c r="AN3595" s="2"/>
      <c r="AO3595" s="2"/>
      <c r="AP3595" s="2"/>
      <c r="AQ3595" s="2"/>
      <c r="AR3595" s="2"/>
      <c r="AS3595" s="2"/>
      <c r="AT3595" s="2"/>
      <c r="AU3595" s="8"/>
      <c r="AW3595" s="2"/>
      <c r="AX3595" s="2"/>
      <c r="AY3595" s="2"/>
      <c r="AZ3595" s="2"/>
      <c r="BA3595" s="2"/>
      <c r="BB3595" s="2"/>
      <c r="BC3595" s="2"/>
      <c r="BD3595" s="8"/>
      <c r="BF3595" s="2"/>
      <c r="BH3595" s="2"/>
      <c r="BJ3595" s="2"/>
      <c r="BK3595" s="2"/>
      <c r="BL3595" s="2"/>
      <c r="BM3595" s="8"/>
    </row>
    <row r="3596" spans="14:65" x14ac:dyDescent="0.25">
      <c r="N3596" s="39"/>
      <c r="O3596" s="2"/>
      <c r="P3596" s="2"/>
      <c r="Q3596" s="2"/>
      <c r="R3596" s="2"/>
      <c r="S3596" s="2"/>
      <c r="V3596" s="2"/>
      <c r="W3596" s="2"/>
      <c r="X3596" s="2"/>
      <c r="Y3596" s="2"/>
      <c r="Z3596" s="2"/>
      <c r="AA3596" s="2"/>
      <c r="AB3596" s="2"/>
      <c r="AC3596" s="8"/>
      <c r="AE3596" s="2"/>
      <c r="AF3596" s="2"/>
      <c r="AG3596" s="2"/>
      <c r="AH3596" s="2"/>
      <c r="AI3596" s="2"/>
      <c r="AJ3596" s="2"/>
      <c r="AK3596" s="2"/>
      <c r="AL3596" s="8"/>
      <c r="AN3596" s="2"/>
      <c r="AO3596" s="2"/>
      <c r="AP3596" s="2"/>
      <c r="AQ3596" s="2"/>
      <c r="AR3596" s="2"/>
      <c r="AS3596" s="2"/>
      <c r="AT3596" s="2"/>
      <c r="AU3596" s="8"/>
      <c r="AW3596" s="2"/>
      <c r="AX3596" s="2"/>
      <c r="AY3596" s="2"/>
      <c r="AZ3596" s="2"/>
      <c r="BA3596" s="2"/>
      <c r="BB3596" s="2"/>
      <c r="BC3596" s="2"/>
      <c r="BD3596" s="8"/>
      <c r="BF3596" s="2"/>
      <c r="BH3596" s="2"/>
      <c r="BJ3596" s="2"/>
      <c r="BK3596" s="2"/>
      <c r="BL3596" s="2"/>
      <c r="BM3596" s="8"/>
    </row>
    <row r="3597" spans="14:65" x14ac:dyDescent="0.25">
      <c r="N3597" s="39"/>
      <c r="O3597" s="2"/>
      <c r="P3597" s="2"/>
      <c r="Q3597" s="2"/>
      <c r="R3597" s="2"/>
      <c r="S3597" s="2"/>
      <c r="V3597" s="2"/>
      <c r="W3597" s="2"/>
      <c r="X3597" s="2"/>
      <c r="Y3597" s="2"/>
      <c r="Z3597" s="2"/>
      <c r="AA3597" s="2"/>
      <c r="AB3597" s="2"/>
      <c r="AC3597" s="8"/>
      <c r="AE3597" s="2"/>
      <c r="AF3597" s="2"/>
      <c r="AG3597" s="2"/>
      <c r="AH3597" s="2"/>
      <c r="AI3597" s="2"/>
      <c r="AJ3597" s="2"/>
      <c r="AK3597" s="2"/>
      <c r="AL3597" s="8"/>
      <c r="AN3597" s="2"/>
      <c r="AO3597" s="2"/>
      <c r="AP3597" s="2"/>
      <c r="AQ3597" s="2"/>
      <c r="AR3597" s="2"/>
      <c r="AS3597" s="2"/>
      <c r="AT3597" s="2"/>
      <c r="AU3597" s="8"/>
      <c r="AW3597" s="2"/>
      <c r="AX3597" s="2"/>
      <c r="AY3597" s="2"/>
      <c r="AZ3597" s="2"/>
      <c r="BA3597" s="2"/>
      <c r="BB3597" s="2"/>
      <c r="BC3597" s="2"/>
      <c r="BD3597" s="8"/>
      <c r="BF3597" s="2"/>
      <c r="BH3597" s="2"/>
      <c r="BJ3597" s="2"/>
      <c r="BK3597" s="2"/>
      <c r="BL3597" s="2"/>
      <c r="BM3597" s="8"/>
    </row>
    <row r="3598" spans="14:65" x14ac:dyDescent="0.25">
      <c r="N3598" s="39"/>
      <c r="O3598" s="2"/>
      <c r="P3598" s="2"/>
      <c r="Q3598" s="2"/>
      <c r="R3598" s="2"/>
      <c r="S3598" s="2"/>
      <c r="V3598" s="2"/>
      <c r="W3598" s="2"/>
      <c r="X3598" s="2"/>
      <c r="Y3598" s="2"/>
      <c r="Z3598" s="2"/>
      <c r="AA3598" s="2"/>
      <c r="AB3598" s="2"/>
      <c r="AC3598" s="8"/>
      <c r="AE3598" s="2"/>
      <c r="AF3598" s="2"/>
      <c r="AG3598" s="2"/>
      <c r="AH3598" s="2"/>
      <c r="AI3598" s="2"/>
      <c r="AJ3598" s="2"/>
      <c r="AK3598" s="2"/>
      <c r="AL3598" s="8"/>
      <c r="AN3598" s="2"/>
      <c r="AO3598" s="2"/>
      <c r="AP3598" s="2"/>
      <c r="AQ3598" s="2"/>
      <c r="AR3598" s="2"/>
      <c r="AS3598" s="2"/>
      <c r="AT3598" s="2"/>
      <c r="AU3598" s="8"/>
      <c r="AW3598" s="2"/>
      <c r="AX3598" s="2"/>
      <c r="AY3598" s="2"/>
      <c r="AZ3598" s="2"/>
      <c r="BA3598" s="2"/>
      <c r="BB3598" s="2"/>
      <c r="BC3598" s="2"/>
      <c r="BD3598" s="8"/>
      <c r="BF3598" s="2"/>
      <c r="BH3598" s="2"/>
      <c r="BJ3598" s="2"/>
      <c r="BK3598" s="2"/>
      <c r="BL3598" s="2"/>
      <c r="BM3598" s="8"/>
    </row>
    <row r="3599" spans="14:65" x14ac:dyDescent="0.25">
      <c r="N3599" s="39"/>
      <c r="O3599" s="2"/>
      <c r="P3599" s="2"/>
      <c r="Q3599" s="2"/>
      <c r="R3599" s="2"/>
      <c r="S3599" s="2"/>
      <c r="V3599" s="2"/>
      <c r="W3599" s="2"/>
      <c r="X3599" s="2"/>
      <c r="Y3599" s="2"/>
      <c r="Z3599" s="2"/>
      <c r="AA3599" s="2"/>
      <c r="AB3599" s="2"/>
      <c r="AC3599" s="8"/>
      <c r="AE3599" s="2"/>
      <c r="AF3599" s="2"/>
      <c r="AG3599" s="2"/>
      <c r="AH3599" s="2"/>
      <c r="AI3599" s="2"/>
      <c r="AJ3599" s="2"/>
      <c r="AK3599" s="2"/>
      <c r="AL3599" s="8"/>
      <c r="AN3599" s="2"/>
      <c r="AO3599" s="2"/>
      <c r="AP3599" s="2"/>
      <c r="AQ3599" s="2"/>
      <c r="AR3599" s="2"/>
      <c r="AS3599" s="2"/>
      <c r="AT3599" s="2"/>
      <c r="AU3599" s="8"/>
      <c r="AW3599" s="2"/>
      <c r="AX3599" s="2"/>
      <c r="AY3599" s="2"/>
      <c r="AZ3599" s="2"/>
      <c r="BA3599" s="2"/>
      <c r="BB3599" s="2"/>
      <c r="BC3599" s="2"/>
      <c r="BD3599" s="8"/>
      <c r="BF3599" s="2"/>
      <c r="BH3599" s="2"/>
      <c r="BJ3599" s="2"/>
      <c r="BK3599" s="2"/>
      <c r="BL3599" s="2"/>
      <c r="BM3599" s="8"/>
    </row>
    <row r="3600" spans="14:65" x14ac:dyDescent="0.25">
      <c r="N3600" s="39"/>
      <c r="O3600" s="2"/>
      <c r="P3600" s="2"/>
      <c r="Q3600" s="2"/>
      <c r="R3600" s="2"/>
      <c r="S3600" s="2"/>
      <c r="V3600" s="2"/>
      <c r="W3600" s="2"/>
      <c r="X3600" s="2"/>
      <c r="Y3600" s="2"/>
      <c r="Z3600" s="2"/>
      <c r="AA3600" s="2"/>
      <c r="AB3600" s="2"/>
      <c r="AC3600" s="8"/>
      <c r="AE3600" s="2"/>
      <c r="AF3600" s="2"/>
      <c r="AG3600" s="2"/>
      <c r="AH3600" s="2"/>
      <c r="AI3600" s="2"/>
      <c r="AJ3600" s="2"/>
      <c r="AK3600" s="2"/>
      <c r="AL3600" s="8"/>
      <c r="AN3600" s="2"/>
      <c r="AO3600" s="2"/>
      <c r="AP3600" s="2"/>
      <c r="AQ3600" s="2"/>
      <c r="AR3600" s="2"/>
      <c r="AS3600" s="2"/>
      <c r="AT3600" s="2"/>
      <c r="AU3600" s="8"/>
      <c r="AW3600" s="2"/>
      <c r="AX3600" s="2"/>
      <c r="AY3600" s="2"/>
      <c r="AZ3600" s="2"/>
      <c r="BA3600" s="2"/>
      <c r="BB3600" s="2"/>
      <c r="BC3600" s="2"/>
      <c r="BD3600" s="8"/>
      <c r="BF3600" s="2"/>
      <c r="BH3600" s="2"/>
      <c r="BJ3600" s="2"/>
      <c r="BK3600" s="2"/>
      <c r="BL3600" s="2"/>
      <c r="BM3600" s="8"/>
    </row>
    <row r="3601" spans="14:65" x14ac:dyDescent="0.25">
      <c r="N3601" s="39"/>
      <c r="O3601" s="2"/>
      <c r="P3601" s="2"/>
      <c r="Q3601" s="2"/>
      <c r="R3601" s="2"/>
      <c r="S3601" s="2"/>
      <c r="V3601" s="2"/>
      <c r="W3601" s="2"/>
      <c r="X3601" s="2"/>
      <c r="Y3601" s="2"/>
      <c r="Z3601" s="2"/>
      <c r="AA3601" s="2"/>
      <c r="AB3601" s="2"/>
      <c r="AC3601" s="8"/>
      <c r="AE3601" s="2"/>
      <c r="AF3601" s="2"/>
      <c r="AG3601" s="2"/>
      <c r="AH3601" s="2"/>
      <c r="AI3601" s="2"/>
      <c r="AJ3601" s="2"/>
      <c r="AK3601" s="2"/>
      <c r="AL3601" s="8"/>
      <c r="AN3601" s="2"/>
      <c r="AO3601" s="2"/>
      <c r="AP3601" s="2"/>
      <c r="AQ3601" s="2"/>
      <c r="AR3601" s="2"/>
      <c r="AS3601" s="2"/>
      <c r="AT3601" s="2"/>
      <c r="AU3601" s="8"/>
      <c r="AW3601" s="2"/>
      <c r="AX3601" s="2"/>
      <c r="AY3601" s="2"/>
      <c r="AZ3601" s="2"/>
      <c r="BA3601" s="2"/>
      <c r="BB3601" s="2"/>
      <c r="BC3601" s="2"/>
      <c r="BD3601" s="8"/>
      <c r="BF3601" s="2"/>
      <c r="BH3601" s="2"/>
      <c r="BJ3601" s="2"/>
      <c r="BK3601" s="2"/>
      <c r="BL3601" s="2"/>
      <c r="BM3601" s="8"/>
    </row>
    <row r="3602" spans="14:65" x14ac:dyDescent="0.25">
      <c r="N3602" s="39"/>
      <c r="O3602" s="2"/>
      <c r="P3602" s="2"/>
      <c r="Q3602" s="2"/>
      <c r="R3602" s="2"/>
      <c r="S3602" s="2"/>
      <c r="V3602" s="2"/>
      <c r="W3602" s="2"/>
      <c r="X3602" s="2"/>
      <c r="Y3602" s="2"/>
      <c r="Z3602" s="2"/>
      <c r="AA3602" s="2"/>
      <c r="AB3602" s="2"/>
      <c r="AC3602" s="8"/>
      <c r="AE3602" s="2"/>
      <c r="AF3602" s="2"/>
      <c r="AG3602" s="2"/>
      <c r="AH3602" s="2"/>
      <c r="AI3602" s="2"/>
      <c r="AJ3602" s="2"/>
      <c r="AK3602" s="2"/>
      <c r="AL3602" s="8"/>
      <c r="AN3602" s="2"/>
      <c r="AO3602" s="2"/>
      <c r="AP3602" s="2"/>
      <c r="AQ3602" s="2"/>
      <c r="AR3602" s="2"/>
      <c r="AS3602" s="2"/>
      <c r="AT3602" s="2"/>
      <c r="AU3602" s="8"/>
      <c r="AW3602" s="2"/>
      <c r="AX3602" s="2"/>
      <c r="AY3602" s="2"/>
      <c r="AZ3602" s="2"/>
      <c r="BA3602" s="2"/>
      <c r="BB3602" s="2"/>
      <c r="BC3602" s="2"/>
      <c r="BD3602" s="8"/>
      <c r="BF3602" s="2"/>
      <c r="BH3602" s="2"/>
      <c r="BJ3602" s="2"/>
      <c r="BK3602" s="2"/>
      <c r="BL3602" s="2"/>
      <c r="BM3602" s="8"/>
    </row>
    <row r="3603" spans="14:65" x14ac:dyDescent="0.25">
      <c r="N3603" s="39"/>
      <c r="O3603" s="2"/>
      <c r="P3603" s="2"/>
      <c r="Q3603" s="2"/>
      <c r="R3603" s="2"/>
      <c r="S3603" s="2"/>
      <c r="V3603" s="2"/>
      <c r="W3603" s="2"/>
      <c r="X3603" s="2"/>
      <c r="Y3603" s="2"/>
      <c r="Z3603" s="2"/>
      <c r="AA3603" s="2"/>
      <c r="AB3603" s="2"/>
      <c r="AC3603" s="8"/>
      <c r="AE3603" s="2"/>
      <c r="AF3603" s="2"/>
      <c r="AG3603" s="2"/>
      <c r="AH3603" s="2"/>
      <c r="AI3603" s="2"/>
      <c r="AJ3603" s="2"/>
      <c r="AK3603" s="2"/>
      <c r="AL3603" s="8"/>
      <c r="AN3603" s="2"/>
      <c r="AO3603" s="2"/>
      <c r="AP3603" s="2"/>
      <c r="AQ3603" s="2"/>
      <c r="AR3603" s="2"/>
      <c r="AS3603" s="2"/>
      <c r="AT3603" s="2"/>
      <c r="AU3603" s="8"/>
      <c r="AW3603" s="2"/>
      <c r="AX3603" s="2"/>
      <c r="AY3603" s="2"/>
      <c r="AZ3603" s="2"/>
      <c r="BA3603" s="2"/>
      <c r="BB3603" s="2"/>
      <c r="BC3603" s="2"/>
      <c r="BD3603" s="8"/>
      <c r="BF3603" s="2"/>
      <c r="BH3603" s="2"/>
      <c r="BJ3603" s="2"/>
      <c r="BK3603" s="2"/>
      <c r="BL3603" s="2"/>
      <c r="BM3603" s="8"/>
    </row>
    <row r="3604" spans="14:65" x14ac:dyDescent="0.25">
      <c r="N3604" s="39"/>
      <c r="O3604" s="2"/>
      <c r="P3604" s="2"/>
      <c r="Q3604" s="2"/>
      <c r="R3604" s="2"/>
      <c r="S3604" s="2"/>
      <c r="V3604" s="2"/>
      <c r="W3604" s="2"/>
      <c r="X3604" s="2"/>
      <c r="Y3604" s="2"/>
      <c r="Z3604" s="2"/>
      <c r="AA3604" s="2"/>
      <c r="AB3604" s="2"/>
      <c r="AC3604" s="8"/>
      <c r="AE3604" s="2"/>
      <c r="AF3604" s="2"/>
      <c r="AG3604" s="2"/>
      <c r="AH3604" s="2"/>
      <c r="AI3604" s="2"/>
      <c r="AJ3604" s="2"/>
      <c r="AK3604" s="2"/>
      <c r="AL3604" s="8"/>
      <c r="AN3604" s="2"/>
      <c r="AO3604" s="2"/>
      <c r="AP3604" s="2"/>
      <c r="AQ3604" s="2"/>
      <c r="AR3604" s="2"/>
      <c r="AS3604" s="2"/>
      <c r="AT3604" s="2"/>
      <c r="AU3604" s="8"/>
      <c r="AW3604" s="2"/>
      <c r="AX3604" s="2"/>
      <c r="AY3604" s="2"/>
      <c r="AZ3604" s="2"/>
      <c r="BA3604" s="2"/>
      <c r="BB3604" s="2"/>
      <c r="BC3604" s="2"/>
      <c r="BD3604" s="8"/>
      <c r="BF3604" s="2"/>
      <c r="BH3604" s="2"/>
      <c r="BJ3604" s="2"/>
      <c r="BK3604" s="2"/>
      <c r="BL3604" s="2"/>
      <c r="BM3604" s="8"/>
    </row>
    <row r="3605" spans="14:65" x14ac:dyDescent="0.25">
      <c r="N3605" s="39"/>
      <c r="O3605" s="2"/>
      <c r="P3605" s="2"/>
      <c r="Q3605" s="2"/>
      <c r="R3605" s="2"/>
      <c r="S3605" s="2"/>
      <c r="V3605" s="2"/>
      <c r="W3605" s="2"/>
      <c r="X3605" s="2"/>
      <c r="Y3605" s="2"/>
      <c r="Z3605" s="2"/>
      <c r="AA3605" s="2"/>
      <c r="AB3605" s="2"/>
      <c r="AC3605" s="8"/>
      <c r="AE3605" s="2"/>
      <c r="AF3605" s="2"/>
      <c r="AG3605" s="2"/>
      <c r="AH3605" s="2"/>
      <c r="AI3605" s="2"/>
      <c r="AJ3605" s="2"/>
      <c r="AK3605" s="2"/>
      <c r="AL3605" s="8"/>
      <c r="AN3605" s="2"/>
      <c r="AO3605" s="2"/>
      <c r="AP3605" s="2"/>
      <c r="AQ3605" s="2"/>
      <c r="AR3605" s="2"/>
      <c r="AS3605" s="2"/>
      <c r="AT3605" s="2"/>
      <c r="AU3605" s="8"/>
      <c r="AW3605" s="2"/>
      <c r="AX3605" s="2"/>
      <c r="AY3605" s="2"/>
      <c r="AZ3605" s="2"/>
      <c r="BA3605" s="2"/>
      <c r="BB3605" s="2"/>
      <c r="BC3605" s="2"/>
      <c r="BD3605" s="8"/>
      <c r="BF3605" s="2"/>
      <c r="BH3605" s="2"/>
      <c r="BJ3605" s="2"/>
      <c r="BK3605" s="2"/>
      <c r="BL3605" s="2"/>
      <c r="BM3605" s="8"/>
    </row>
    <row r="3606" spans="14:65" x14ac:dyDescent="0.25">
      <c r="N3606" s="39"/>
      <c r="O3606" s="2"/>
      <c r="P3606" s="2"/>
      <c r="Q3606" s="2"/>
      <c r="R3606" s="2"/>
      <c r="S3606" s="2"/>
      <c r="V3606" s="2"/>
      <c r="W3606" s="2"/>
      <c r="X3606" s="2"/>
      <c r="Y3606" s="2"/>
      <c r="Z3606" s="2"/>
      <c r="AA3606" s="2"/>
      <c r="AB3606" s="2"/>
      <c r="AC3606" s="8"/>
      <c r="AE3606" s="2"/>
      <c r="AF3606" s="2"/>
      <c r="AG3606" s="2"/>
      <c r="AH3606" s="2"/>
      <c r="AI3606" s="2"/>
      <c r="AJ3606" s="2"/>
      <c r="AK3606" s="2"/>
      <c r="AL3606" s="8"/>
      <c r="AN3606" s="2"/>
      <c r="AO3606" s="2"/>
      <c r="AP3606" s="2"/>
      <c r="AQ3606" s="2"/>
      <c r="AR3606" s="2"/>
      <c r="AS3606" s="2"/>
      <c r="AT3606" s="2"/>
      <c r="AU3606" s="8"/>
      <c r="AW3606" s="2"/>
      <c r="AX3606" s="2"/>
      <c r="AY3606" s="2"/>
      <c r="AZ3606" s="2"/>
      <c r="BA3606" s="2"/>
      <c r="BB3606" s="2"/>
      <c r="BC3606" s="2"/>
      <c r="BD3606" s="8"/>
      <c r="BF3606" s="2"/>
      <c r="BH3606" s="2"/>
      <c r="BJ3606" s="2"/>
      <c r="BK3606" s="2"/>
      <c r="BL3606" s="2"/>
      <c r="BM3606" s="8"/>
    </row>
    <row r="3607" spans="14:65" x14ac:dyDescent="0.25">
      <c r="N3607" s="39"/>
      <c r="O3607" s="2"/>
      <c r="P3607" s="2"/>
      <c r="Q3607" s="2"/>
      <c r="R3607" s="2"/>
      <c r="S3607" s="2"/>
      <c r="V3607" s="2"/>
      <c r="W3607" s="2"/>
      <c r="X3607" s="2"/>
      <c r="Y3607" s="2"/>
      <c r="Z3607" s="2"/>
      <c r="AA3607" s="2"/>
      <c r="AB3607" s="2"/>
      <c r="AC3607" s="8"/>
      <c r="AE3607" s="2"/>
      <c r="AF3607" s="2"/>
      <c r="AG3607" s="2"/>
      <c r="AH3607" s="2"/>
      <c r="AI3607" s="2"/>
      <c r="AJ3607" s="2"/>
      <c r="AK3607" s="2"/>
      <c r="AL3607" s="8"/>
      <c r="AN3607" s="2"/>
      <c r="AO3607" s="2"/>
      <c r="AP3607" s="2"/>
      <c r="AQ3607" s="2"/>
      <c r="AR3607" s="2"/>
      <c r="AS3607" s="2"/>
      <c r="AT3607" s="2"/>
      <c r="AU3607" s="8"/>
      <c r="AW3607" s="2"/>
      <c r="AX3607" s="2"/>
      <c r="AY3607" s="2"/>
      <c r="AZ3607" s="2"/>
      <c r="BA3607" s="2"/>
      <c r="BB3607" s="2"/>
      <c r="BC3607" s="2"/>
      <c r="BD3607" s="8"/>
      <c r="BF3607" s="2"/>
      <c r="BH3607" s="2"/>
      <c r="BJ3607" s="2"/>
      <c r="BK3607" s="2"/>
      <c r="BL3607" s="2"/>
      <c r="BM3607" s="8"/>
    </row>
    <row r="3608" spans="14:65" x14ac:dyDescent="0.25">
      <c r="N3608" s="39"/>
      <c r="O3608" s="2"/>
      <c r="P3608" s="2"/>
      <c r="Q3608" s="2"/>
      <c r="R3608" s="2"/>
      <c r="S3608" s="2"/>
      <c r="V3608" s="2"/>
      <c r="W3608" s="2"/>
      <c r="X3608" s="2"/>
      <c r="Y3608" s="2"/>
      <c r="Z3608" s="2"/>
      <c r="AA3608" s="2"/>
      <c r="AB3608" s="2"/>
      <c r="AC3608" s="8"/>
      <c r="AE3608" s="2"/>
      <c r="AF3608" s="2"/>
      <c r="AG3608" s="2"/>
      <c r="AH3608" s="2"/>
      <c r="AI3608" s="2"/>
      <c r="AJ3608" s="2"/>
      <c r="AK3608" s="2"/>
      <c r="AL3608" s="8"/>
      <c r="AN3608" s="2"/>
      <c r="AO3608" s="2"/>
      <c r="AP3608" s="2"/>
      <c r="AQ3608" s="2"/>
      <c r="AR3608" s="2"/>
      <c r="AS3608" s="2"/>
      <c r="AT3608" s="2"/>
      <c r="AU3608" s="8"/>
      <c r="AW3608" s="2"/>
      <c r="AX3608" s="2"/>
      <c r="AY3608" s="2"/>
      <c r="AZ3608" s="2"/>
      <c r="BA3608" s="2"/>
      <c r="BB3608" s="2"/>
      <c r="BC3608" s="2"/>
      <c r="BD3608" s="8"/>
      <c r="BF3608" s="2"/>
      <c r="BH3608" s="2"/>
      <c r="BJ3608" s="2"/>
      <c r="BK3608" s="2"/>
      <c r="BL3608" s="2"/>
      <c r="BM3608" s="8"/>
    </row>
    <row r="3609" spans="14:65" x14ac:dyDescent="0.25">
      <c r="N3609" s="39"/>
      <c r="O3609" s="2"/>
      <c r="P3609" s="2"/>
      <c r="Q3609" s="2"/>
      <c r="R3609" s="2"/>
      <c r="S3609" s="2"/>
      <c r="V3609" s="2"/>
      <c r="W3609" s="2"/>
      <c r="X3609" s="2"/>
      <c r="Y3609" s="2"/>
      <c r="Z3609" s="2"/>
      <c r="AA3609" s="2"/>
      <c r="AB3609" s="2"/>
      <c r="AC3609" s="8"/>
      <c r="AE3609" s="2"/>
      <c r="AF3609" s="2"/>
      <c r="AG3609" s="2"/>
      <c r="AH3609" s="2"/>
      <c r="AI3609" s="2"/>
      <c r="AJ3609" s="2"/>
      <c r="AK3609" s="2"/>
      <c r="AL3609" s="8"/>
      <c r="AN3609" s="2"/>
      <c r="AO3609" s="2"/>
      <c r="AP3609" s="2"/>
      <c r="AQ3609" s="2"/>
      <c r="AR3609" s="2"/>
      <c r="AS3609" s="2"/>
      <c r="AT3609" s="2"/>
      <c r="AU3609" s="8"/>
      <c r="AW3609" s="2"/>
      <c r="AX3609" s="2"/>
      <c r="AY3609" s="2"/>
      <c r="AZ3609" s="2"/>
      <c r="BA3609" s="2"/>
      <c r="BB3609" s="2"/>
      <c r="BC3609" s="2"/>
      <c r="BD3609" s="8"/>
      <c r="BF3609" s="2"/>
      <c r="BH3609" s="2"/>
      <c r="BJ3609" s="2"/>
      <c r="BK3609" s="2"/>
      <c r="BL3609" s="2"/>
      <c r="BM3609" s="8"/>
    </row>
    <row r="3610" spans="14:65" x14ac:dyDescent="0.25">
      <c r="N3610" s="39"/>
      <c r="O3610" s="2"/>
      <c r="P3610" s="2"/>
      <c r="Q3610" s="2"/>
      <c r="R3610" s="2"/>
      <c r="S3610" s="2"/>
      <c r="V3610" s="2"/>
      <c r="W3610" s="2"/>
      <c r="X3610" s="2"/>
      <c r="Y3610" s="2"/>
      <c r="Z3610" s="2"/>
      <c r="AA3610" s="2"/>
      <c r="AB3610" s="2"/>
      <c r="AC3610" s="8"/>
      <c r="AE3610" s="2"/>
      <c r="AF3610" s="2"/>
      <c r="AG3610" s="2"/>
      <c r="AH3610" s="2"/>
      <c r="AI3610" s="2"/>
      <c r="AJ3610" s="2"/>
      <c r="AK3610" s="2"/>
      <c r="AL3610" s="8"/>
      <c r="AN3610" s="2"/>
      <c r="AO3610" s="2"/>
      <c r="AP3610" s="2"/>
      <c r="AQ3610" s="2"/>
      <c r="AR3610" s="2"/>
      <c r="AS3610" s="2"/>
      <c r="AT3610" s="2"/>
      <c r="AU3610" s="8"/>
      <c r="AW3610" s="2"/>
      <c r="AX3610" s="2"/>
      <c r="AY3610" s="2"/>
      <c r="AZ3610" s="2"/>
      <c r="BA3610" s="2"/>
      <c r="BB3610" s="2"/>
      <c r="BC3610" s="2"/>
      <c r="BD3610" s="8"/>
      <c r="BF3610" s="2"/>
      <c r="BH3610" s="2"/>
      <c r="BJ3610" s="2"/>
      <c r="BK3610" s="2"/>
      <c r="BL3610" s="2"/>
      <c r="BM3610" s="8"/>
    </row>
    <row r="3611" spans="14:65" x14ac:dyDescent="0.25">
      <c r="N3611" s="39"/>
      <c r="O3611" s="2"/>
      <c r="P3611" s="2"/>
      <c r="Q3611" s="2"/>
      <c r="R3611" s="2"/>
      <c r="S3611" s="2"/>
      <c r="V3611" s="2"/>
      <c r="W3611" s="2"/>
      <c r="X3611" s="2"/>
      <c r="Y3611" s="2"/>
      <c r="Z3611" s="2"/>
      <c r="AA3611" s="2"/>
      <c r="AB3611" s="2"/>
      <c r="AC3611" s="8"/>
      <c r="AE3611" s="2"/>
      <c r="AF3611" s="2"/>
      <c r="AG3611" s="2"/>
      <c r="AH3611" s="2"/>
      <c r="AI3611" s="2"/>
      <c r="AJ3611" s="2"/>
      <c r="AK3611" s="2"/>
      <c r="AL3611" s="8"/>
      <c r="AN3611" s="2"/>
      <c r="AO3611" s="2"/>
      <c r="AP3611" s="2"/>
      <c r="AQ3611" s="2"/>
      <c r="AR3611" s="2"/>
      <c r="AS3611" s="2"/>
      <c r="AT3611" s="2"/>
      <c r="AU3611" s="8"/>
      <c r="AW3611" s="2"/>
      <c r="AX3611" s="2"/>
      <c r="AY3611" s="2"/>
      <c r="AZ3611" s="2"/>
      <c r="BA3611" s="2"/>
      <c r="BB3611" s="2"/>
      <c r="BC3611" s="2"/>
      <c r="BD3611" s="8"/>
      <c r="BF3611" s="2"/>
      <c r="BH3611" s="2"/>
      <c r="BJ3611" s="2"/>
      <c r="BK3611" s="2"/>
      <c r="BL3611" s="2"/>
      <c r="BM3611" s="8"/>
    </row>
    <row r="3612" spans="14:65" x14ac:dyDescent="0.25">
      <c r="N3612" s="39"/>
      <c r="O3612" s="2"/>
      <c r="P3612" s="2"/>
      <c r="Q3612" s="2"/>
      <c r="R3612" s="2"/>
      <c r="S3612" s="2"/>
      <c r="V3612" s="2"/>
      <c r="W3612" s="2"/>
      <c r="X3612" s="2"/>
      <c r="Y3612" s="2"/>
      <c r="Z3612" s="2"/>
      <c r="AA3612" s="2"/>
      <c r="AB3612" s="2"/>
      <c r="AC3612" s="8"/>
      <c r="AE3612" s="2"/>
      <c r="AF3612" s="2"/>
      <c r="AG3612" s="2"/>
      <c r="AH3612" s="2"/>
      <c r="AI3612" s="2"/>
      <c r="AJ3612" s="2"/>
      <c r="AK3612" s="2"/>
      <c r="AL3612" s="8"/>
      <c r="AN3612" s="2"/>
      <c r="AO3612" s="2"/>
      <c r="AP3612" s="2"/>
      <c r="AQ3612" s="2"/>
      <c r="AR3612" s="2"/>
      <c r="AS3612" s="2"/>
      <c r="AT3612" s="2"/>
      <c r="AU3612" s="8"/>
      <c r="AW3612" s="2"/>
      <c r="AX3612" s="2"/>
      <c r="AY3612" s="2"/>
      <c r="AZ3612" s="2"/>
      <c r="BA3612" s="2"/>
      <c r="BB3612" s="2"/>
      <c r="BC3612" s="2"/>
      <c r="BD3612" s="8"/>
      <c r="BF3612" s="2"/>
      <c r="BH3612" s="2"/>
      <c r="BJ3612" s="2"/>
      <c r="BK3612" s="2"/>
      <c r="BL3612" s="2"/>
      <c r="BM3612" s="8"/>
    </row>
    <row r="3613" spans="14:65" x14ac:dyDescent="0.25">
      <c r="N3613" s="39"/>
      <c r="O3613" s="2"/>
      <c r="P3613" s="2"/>
      <c r="Q3613" s="2"/>
      <c r="R3613" s="2"/>
      <c r="S3613" s="2"/>
      <c r="V3613" s="2"/>
      <c r="W3613" s="2"/>
      <c r="X3613" s="2"/>
      <c r="Y3613" s="2"/>
      <c r="Z3613" s="2"/>
      <c r="AA3613" s="2"/>
      <c r="AB3613" s="2"/>
      <c r="AC3613" s="8"/>
      <c r="AE3613" s="2"/>
      <c r="AF3613" s="2"/>
      <c r="AG3613" s="2"/>
      <c r="AH3613" s="2"/>
      <c r="AI3613" s="2"/>
      <c r="AJ3613" s="2"/>
      <c r="AK3613" s="2"/>
      <c r="AL3613" s="8"/>
      <c r="AN3613" s="2"/>
      <c r="AO3613" s="2"/>
      <c r="AP3613" s="2"/>
      <c r="AQ3613" s="2"/>
      <c r="AR3613" s="2"/>
      <c r="AS3613" s="2"/>
      <c r="AT3613" s="2"/>
      <c r="AU3613" s="8"/>
      <c r="AW3613" s="2"/>
      <c r="AX3613" s="2"/>
      <c r="AY3613" s="2"/>
      <c r="AZ3613" s="2"/>
      <c r="BA3613" s="2"/>
      <c r="BB3613" s="2"/>
      <c r="BC3613" s="2"/>
      <c r="BD3613" s="8"/>
      <c r="BF3613" s="2"/>
      <c r="BH3613" s="2"/>
      <c r="BJ3613" s="2"/>
      <c r="BK3613" s="2"/>
      <c r="BL3613" s="2"/>
      <c r="BM3613" s="8"/>
    </row>
    <row r="3614" spans="14:65" x14ac:dyDescent="0.25">
      <c r="N3614" s="39"/>
      <c r="O3614" s="2"/>
      <c r="P3614" s="2"/>
      <c r="Q3614" s="2"/>
      <c r="R3614" s="2"/>
      <c r="S3614" s="2"/>
      <c r="V3614" s="2"/>
      <c r="W3614" s="2"/>
      <c r="X3614" s="2"/>
      <c r="Y3614" s="2"/>
      <c r="Z3614" s="2"/>
      <c r="AA3614" s="2"/>
      <c r="AB3614" s="2"/>
      <c r="AC3614" s="8"/>
      <c r="AE3614" s="2"/>
      <c r="AF3614" s="2"/>
      <c r="AG3614" s="2"/>
      <c r="AH3614" s="2"/>
      <c r="AI3614" s="2"/>
      <c r="AJ3614" s="2"/>
      <c r="AK3614" s="2"/>
      <c r="AL3614" s="8"/>
      <c r="AN3614" s="2"/>
      <c r="AO3614" s="2"/>
      <c r="AP3614" s="2"/>
      <c r="AQ3614" s="2"/>
      <c r="AR3614" s="2"/>
      <c r="AS3614" s="2"/>
      <c r="AT3614" s="2"/>
      <c r="AU3614" s="8"/>
      <c r="AW3614" s="2"/>
      <c r="AX3614" s="2"/>
      <c r="AY3614" s="2"/>
      <c r="AZ3614" s="2"/>
      <c r="BA3614" s="2"/>
      <c r="BB3614" s="2"/>
      <c r="BC3614" s="2"/>
      <c r="BD3614" s="8"/>
      <c r="BF3614" s="2"/>
      <c r="BH3614" s="2"/>
      <c r="BJ3614" s="2"/>
      <c r="BK3614" s="2"/>
      <c r="BL3614" s="2"/>
      <c r="BM3614" s="8"/>
    </row>
    <row r="3615" spans="14:65" x14ac:dyDescent="0.25">
      <c r="N3615" s="39"/>
      <c r="O3615" s="2"/>
      <c r="P3615" s="2"/>
      <c r="Q3615" s="2"/>
      <c r="R3615" s="2"/>
      <c r="S3615" s="2"/>
      <c r="V3615" s="2"/>
      <c r="W3615" s="2"/>
      <c r="X3615" s="2"/>
      <c r="Y3615" s="2"/>
      <c r="Z3615" s="2"/>
      <c r="AA3615" s="2"/>
      <c r="AB3615" s="2"/>
      <c r="AC3615" s="8"/>
      <c r="AE3615" s="2"/>
      <c r="AF3615" s="2"/>
      <c r="AG3615" s="2"/>
      <c r="AH3615" s="2"/>
      <c r="AI3615" s="2"/>
      <c r="AJ3615" s="2"/>
      <c r="AK3615" s="2"/>
      <c r="AL3615" s="8"/>
      <c r="AN3615" s="2"/>
      <c r="AO3615" s="2"/>
      <c r="AP3615" s="2"/>
      <c r="AQ3615" s="2"/>
      <c r="AR3615" s="2"/>
      <c r="AS3615" s="2"/>
      <c r="AT3615" s="2"/>
      <c r="AU3615" s="8"/>
      <c r="AW3615" s="2"/>
      <c r="AX3615" s="2"/>
      <c r="AY3615" s="2"/>
      <c r="AZ3615" s="2"/>
      <c r="BA3615" s="2"/>
      <c r="BB3615" s="2"/>
      <c r="BC3615" s="2"/>
      <c r="BD3615" s="8"/>
      <c r="BF3615" s="2"/>
      <c r="BH3615" s="2"/>
      <c r="BJ3615" s="2"/>
      <c r="BK3615" s="2"/>
      <c r="BL3615" s="2"/>
      <c r="BM3615" s="8"/>
    </row>
    <row r="3616" spans="14:65" x14ac:dyDescent="0.25">
      <c r="N3616" s="39"/>
      <c r="O3616" s="2"/>
      <c r="P3616" s="2"/>
      <c r="Q3616" s="2"/>
      <c r="R3616" s="2"/>
      <c r="S3616" s="2"/>
      <c r="V3616" s="2"/>
      <c r="W3616" s="2"/>
      <c r="X3616" s="2"/>
      <c r="Y3616" s="2"/>
      <c r="Z3616" s="2"/>
      <c r="AA3616" s="2"/>
      <c r="AB3616" s="2"/>
      <c r="AC3616" s="8"/>
      <c r="AE3616" s="2"/>
      <c r="AF3616" s="2"/>
      <c r="AG3616" s="2"/>
      <c r="AH3616" s="2"/>
      <c r="AI3616" s="2"/>
      <c r="AJ3616" s="2"/>
      <c r="AK3616" s="2"/>
      <c r="AL3616" s="8"/>
      <c r="AN3616" s="2"/>
      <c r="AO3616" s="2"/>
      <c r="AP3616" s="2"/>
      <c r="AQ3616" s="2"/>
      <c r="AR3616" s="2"/>
      <c r="AS3616" s="2"/>
      <c r="AT3616" s="2"/>
      <c r="AU3616" s="8"/>
      <c r="AW3616" s="2"/>
      <c r="AX3616" s="2"/>
      <c r="AY3616" s="2"/>
      <c r="AZ3616" s="2"/>
      <c r="BA3616" s="2"/>
      <c r="BB3616" s="2"/>
      <c r="BC3616" s="2"/>
      <c r="BD3616" s="8"/>
      <c r="BF3616" s="2"/>
      <c r="BH3616" s="2"/>
      <c r="BJ3616" s="2"/>
      <c r="BK3616" s="2"/>
      <c r="BL3616" s="2"/>
      <c r="BM3616" s="8"/>
    </row>
    <row r="3617" spans="14:65" x14ac:dyDescent="0.25">
      <c r="N3617" s="39"/>
      <c r="O3617" s="2"/>
      <c r="P3617" s="2"/>
      <c r="Q3617" s="2"/>
      <c r="R3617" s="2"/>
      <c r="S3617" s="2"/>
      <c r="V3617" s="2"/>
      <c r="W3617" s="2"/>
      <c r="X3617" s="2"/>
      <c r="Y3617" s="2"/>
      <c r="Z3617" s="2"/>
      <c r="AA3617" s="2"/>
      <c r="AB3617" s="2"/>
      <c r="AC3617" s="8"/>
      <c r="AE3617" s="2"/>
      <c r="AF3617" s="2"/>
      <c r="AG3617" s="2"/>
      <c r="AH3617" s="2"/>
      <c r="AI3617" s="2"/>
      <c r="AJ3617" s="2"/>
      <c r="AK3617" s="2"/>
      <c r="AL3617" s="8"/>
      <c r="AN3617" s="2"/>
      <c r="AO3617" s="2"/>
      <c r="AP3617" s="2"/>
      <c r="AQ3617" s="2"/>
      <c r="AR3617" s="2"/>
      <c r="AS3617" s="2"/>
      <c r="AT3617" s="2"/>
      <c r="AU3617" s="8"/>
      <c r="AW3617" s="2"/>
      <c r="AX3617" s="2"/>
      <c r="AY3617" s="2"/>
      <c r="AZ3617" s="2"/>
      <c r="BA3617" s="2"/>
      <c r="BB3617" s="2"/>
      <c r="BC3617" s="2"/>
      <c r="BD3617" s="8"/>
      <c r="BF3617" s="2"/>
      <c r="BH3617" s="2"/>
      <c r="BJ3617" s="2"/>
      <c r="BK3617" s="2"/>
      <c r="BL3617" s="2"/>
      <c r="BM3617" s="8"/>
    </row>
    <row r="3618" spans="14:65" x14ac:dyDescent="0.25">
      <c r="N3618" s="39"/>
      <c r="O3618" s="2"/>
      <c r="P3618" s="2"/>
      <c r="Q3618" s="2"/>
      <c r="R3618" s="2"/>
      <c r="S3618" s="2"/>
      <c r="V3618" s="2"/>
      <c r="W3618" s="2"/>
      <c r="X3618" s="2"/>
      <c r="Y3618" s="2"/>
      <c r="Z3618" s="2"/>
      <c r="AA3618" s="2"/>
      <c r="AB3618" s="2"/>
      <c r="AC3618" s="8"/>
      <c r="AE3618" s="2"/>
      <c r="AF3618" s="2"/>
      <c r="AG3618" s="2"/>
      <c r="AH3618" s="2"/>
      <c r="AI3618" s="2"/>
      <c r="AJ3618" s="2"/>
      <c r="AK3618" s="2"/>
      <c r="AL3618" s="8"/>
      <c r="AN3618" s="2"/>
      <c r="AO3618" s="2"/>
      <c r="AP3618" s="2"/>
      <c r="AQ3618" s="2"/>
      <c r="AR3618" s="2"/>
      <c r="AS3618" s="2"/>
      <c r="AT3618" s="2"/>
      <c r="AU3618" s="8"/>
      <c r="AW3618" s="2"/>
      <c r="AX3618" s="2"/>
      <c r="AY3618" s="2"/>
      <c r="AZ3618" s="2"/>
      <c r="BA3618" s="2"/>
      <c r="BB3618" s="2"/>
      <c r="BC3618" s="2"/>
      <c r="BD3618" s="8"/>
      <c r="BF3618" s="2"/>
      <c r="BH3618" s="2"/>
      <c r="BJ3618" s="2"/>
      <c r="BK3618" s="2"/>
      <c r="BL3618" s="2"/>
      <c r="BM3618" s="8"/>
    </row>
    <row r="3619" spans="14:65" x14ac:dyDescent="0.25">
      <c r="N3619" s="39"/>
      <c r="O3619" s="2"/>
      <c r="P3619" s="2"/>
      <c r="Q3619" s="2"/>
      <c r="R3619" s="2"/>
      <c r="S3619" s="2"/>
      <c r="V3619" s="2"/>
      <c r="W3619" s="2"/>
      <c r="X3619" s="2"/>
      <c r="Y3619" s="2"/>
      <c r="Z3619" s="2"/>
      <c r="AA3619" s="2"/>
      <c r="AB3619" s="2"/>
      <c r="AC3619" s="8"/>
      <c r="AE3619" s="2"/>
      <c r="AF3619" s="2"/>
      <c r="AG3619" s="2"/>
      <c r="AH3619" s="2"/>
      <c r="AI3619" s="2"/>
      <c r="AJ3619" s="2"/>
      <c r="AK3619" s="2"/>
      <c r="AL3619" s="8"/>
      <c r="AN3619" s="2"/>
      <c r="AO3619" s="2"/>
      <c r="AP3619" s="2"/>
      <c r="AQ3619" s="2"/>
      <c r="AR3619" s="2"/>
      <c r="AS3619" s="2"/>
      <c r="AT3619" s="2"/>
      <c r="AU3619" s="8"/>
      <c r="AW3619" s="2"/>
      <c r="AX3619" s="2"/>
      <c r="AY3619" s="2"/>
      <c r="AZ3619" s="2"/>
      <c r="BA3619" s="2"/>
      <c r="BB3619" s="2"/>
      <c r="BC3619" s="2"/>
      <c r="BD3619" s="8"/>
      <c r="BF3619" s="2"/>
      <c r="BH3619" s="2"/>
      <c r="BJ3619" s="2"/>
      <c r="BK3619" s="2"/>
      <c r="BL3619" s="2"/>
      <c r="BM3619" s="8"/>
    </row>
    <row r="3620" spans="14:65" x14ac:dyDescent="0.25">
      <c r="N3620" s="39"/>
      <c r="O3620" s="2"/>
      <c r="P3620" s="2"/>
      <c r="Q3620" s="2"/>
      <c r="R3620" s="2"/>
      <c r="S3620" s="2"/>
      <c r="V3620" s="2"/>
      <c r="W3620" s="2"/>
      <c r="X3620" s="2"/>
      <c r="Y3620" s="2"/>
      <c r="Z3620" s="2"/>
      <c r="AA3620" s="2"/>
      <c r="AB3620" s="2"/>
      <c r="AC3620" s="8"/>
      <c r="AE3620" s="2"/>
      <c r="AF3620" s="2"/>
      <c r="AG3620" s="2"/>
      <c r="AH3620" s="2"/>
      <c r="AI3620" s="2"/>
      <c r="AJ3620" s="2"/>
      <c r="AK3620" s="2"/>
      <c r="AL3620" s="8"/>
      <c r="AN3620" s="2"/>
      <c r="AO3620" s="2"/>
      <c r="AP3620" s="2"/>
      <c r="AQ3620" s="2"/>
      <c r="AR3620" s="2"/>
      <c r="AS3620" s="2"/>
      <c r="AT3620" s="2"/>
      <c r="AU3620" s="8"/>
      <c r="AW3620" s="2"/>
      <c r="AX3620" s="2"/>
      <c r="AY3620" s="2"/>
      <c r="AZ3620" s="2"/>
      <c r="BA3620" s="2"/>
      <c r="BB3620" s="2"/>
      <c r="BC3620" s="2"/>
      <c r="BD3620" s="8"/>
      <c r="BF3620" s="2"/>
      <c r="BH3620" s="2"/>
      <c r="BJ3620" s="2"/>
      <c r="BK3620" s="2"/>
      <c r="BL3620" s="2"/>
      <c r="BM3620" s="8"/>
    </row>
    <row r="3621" spans="14:65" x14ac:dyDescent="0.25">
      <c r="N3621" s="39"/>
      <c r="O3621" s="2"/>
      <c r="P3621" s="2"/>
      <c r="Q3621" s="2"/>
      <c r="R3621" s="2"/>
      <c r="S3621" s="2"/>
      <c r="V3621" s="2"/>
      <c r="W3621" s="2"/>
      <c r="X3621" s="2"/>
      <c r="Y3621" s="2"/>
      <c r="Z3621" s="2"/>
      <c r="AA3621" s="2"/>
      <c r="AB3621" s="2"/>
      <c r="AC3621" s="8"/>
      <c r="AE3621" s="2"/>
      <c r="AF3621" s="2"/>
      <c r="AG3621" s="2"/>
      <c r="AH3621" s="2"/>
      <c r="AI3621" s="2"/>
      <c r="AJ3621" s="2"/>
      <c r="AK3621" s="2"/>
      <c r="AL3621" s="8"/>
      <c r="AN3621" s="2"/>
      <c r="AO3621" s="2"/>
      <c r="AP3621" s="2"/>
      <c r="AQ3621" s="2"/>
      <c r="AR3621" s="2"/>
      <c r="AS3621" s="2"/>
      <c r="AT3621" s="2"/>
      <c r="AU3621" s="8"/>
      <c r="AW3621" s="2"/>
      <c r="AX3621" s="2"/>
      <c r="AY3621" s="2"/>
      <c r="AZ3621" s="2"/>
      <c r="BA3621" s="2"/>
      <c r="BB3621" s="2"/>
      <c r="BC3621" s="2"/>
      <c r="BD3621" s="8"/>
      <c r="BF3621" s="2"/>
      <c r="BH3621" s="2"/>
      <c r="BJ3621" s="2"/>
      <c r="BK3621" s="2"/>
      <c r="BL3621" s="2"/>
      <c r="BM3621" s="8"/>
    </row>
    <row r="3622" spans="14:65" x14ac:dyDescent="0.25">
      <c r="N3622" s="39"/>
      <c r="O3622" s="2"/>
      <c r="P3622" s="2"/>
      <c r="Q3622" s="2"/>
      <c r="R3622" s="2"/>
      <c r="S3622" s="2"/>
      <c r="V3622" s="2"/>
      <c r="W3622" s="2"/>
      <c r="X3622" s="2"/>
      <c r="Y3622" s="2"/>
      <c r="Z3622" s="2"/>
      <c r="AA3622" s="2"/>
      <c r="AB3622" s="2"/>
      <c r="AC3622" s="8"/>
      <c r="AE3622" s="2"/>
      <c r="AF3622" s="2"/>
      <c r="AG3622" s="2"/>
      <c r="AH3622" s="2"/>
      <c r="AI3622" s="2"/>
      <c r="AJ3622" s="2"/>
      <c r="AK3622" s="2"/>
      <c r="AL3622" s="8"/>
      <c r="AN3622" s="2"/>
      <c r="AO3622" s="2"/>
      <c r="AP3622" s="2"/>
      <c r="AQ3622" s="2"/>
      <c r="AR3622" s="2"/>
      <c r="AS3622" s="2"/>
      <c r="AT3622" s="2"/>
      <c r="AU3622" s="8"/>
      <c r="AW3622" s="2"/>
      <c r="AX3622" s="2"/>
      <c r="AY3622" s="2"/>
      <c r="AZ3622" s="2"/>
      <c r="BA3622" s="2"/>
      <c r="BB3622" s="2"/>
      <c r="BC3622" s="2"/>
      <c r="BD3622" s="8"/>
      <c r="BF3622" s="2"/>
      <c r="BH3622" s="2"/>
      <c r="BJ3622" s="2"/>
      <c r="BK3622" s="2"/>
      <c r="BL3622" s="2"/>
      <c r="BM3622" s="8"/>
    </row>
    <row r="3623" spans="14:65" x14ac:dyDescent="0.25">
      <c r="N3623" s="39"/>
      <c r="O3623" s="2"/>
      <c r="P3623" s="2"/>
      <c r="Q3623" s="2"/>
      <c r="R3623" s="2"/>
      <c r="S3623" s="2"/>
      <c r="V3623" s="2"/>
      <c r="W3623" s="2"/>
      <c r="X3623" s="2"/>
      <c r="Y3623" s="2"/>
      <c r="Z3623" s="2"/>
      <c r="AA3623" s="2"/>
      <c r="AB3623" s="2"/>
      <c r="AC3623" s="8"/>
      <c r="AE3623" s="2"/>
      <c r="AF3623" s="2"/>
      <c r="AG3623" s="2"/>
      <c r="AH3623" s="2"/>
      <c r="AI3623" s="2"/>
      <c r="AJ3623" s="2"/>
      <c r="AK3623" s="2"/>
      <c r="AL3623" s="8"/>
      <c r="AN3623" s="2"/>
      <c r="AO3623" s="2"/>
      <c r="AP3623" s="2"/>
      <c r="AQ3623" s="2"/>
      <c r="AR3623" s="2"/>
      <c r="AS3623" s="2"/>
      <c r="AT3623" s="2"/>
      <c r="AU3623" s="8"/>
      <c r="AW3623" s="2"/>
      <c r="AX3623" s="2"/>
      <c r="AY3623" s="2"/>
      <c r="AZ3623" s="2"/>
      <c r="BA3623" s="2"/>
      <c r="BB3623" s="2"/>
      <c r="BC3623" s="2"/>
      <c r="BD3623" s="8"/>
      <c r="BF3623" s="2"/>
      <c r="BH3623" s="2"/>
      <c r="BJ3623" s="2"/>
      <c r="BK3623" s="2"/>
      <c r="BL3623" s="2"/>
      <c r="BM3623" s="8"/>
    </row>
    <row r="3624" spans="14:65" x14ac:dyDescent="0.25">
      <c r="N3624" s="39"/>
      <c r="O3624" s="2"/>
      <c r="P3624" s="2"/>
      <c r="Q3624" s="2"/>
      <c r="R3624" s="2"/>
      <c r="S3624" s="2"/>
      <c r="V3624" s="2"/>
      <c r="W3624" s="2"/>
      <c r="X3624" s="2"/>
      <c r="Y3624" s="2"/>
      <c r="Z3624" s="2"/>
      <c r="AA3624" s="2"/>
      <c r="AB3624" s="2"/>
      <c r="AC3624" s="8"/>
      <c r="AE3624" s="2"/>
      <c r="AF3624" s="2"/>
      <c r="AG3624" s="2"/>
      <c r="AH3624" s="2"/>
      <c r="AI3624" s="2"/>
      <c r="AJ3624" s="2"/>
      <c r="AK3624" s="2"/>
      <c r="AL3624" s="8"/>
      <c r="AN3624" s="2"/>
      <c r="AO3624" s="2"/>
      <c r="AP3624" s="2"/>
      <c r="AQ3624" s="2"/>
      <c r="AR3624" s="2"/>
      <c r="AS3624" s="2"/>
      <c r="AT3624" s="2"/>
      <c r="AU3624" s="8"/>
      <c r="AW3624" s="2"/>
      <c r="AX3624" s="2"/>
      <c r="AY3624" s="2"/>
      <c r="AZ3624" s="2"/>
      <c r="BA3624" s="2"/>
      <c r="BB3624" s="2"/>
      <c r="BC3624" s="2"/>
      <c r="BD3624" s="8"/>
      <c r="BF3624" s="2"/>
      <c r="BH3624" s="2"/>
      <c r="BJ3624" s="2"/>
      <c r="BK3624" s="2"/>
      <c r="BL3624" s="2"/>
      <c r="BM3624" s="8"/>
    </row>
    <row r="3625" spans="14:65" x14ac:dyDescent="0.25">
      <c r="N3625" s="39"/>
      <c r="O3625" s="2"/>
      <c r="P3625" s="2"/>
      <c r="Q3625" s="2"/>
      <c r="R3625" s="2"/>
      <c r="S3625" s="2"/>
      <c r="V3625" s="2"/>
      <c r="W3625" s="2"/>
      <c r="X3625" s="2"/>
      <c r="Y3625" s="2"/>
      <c r="Z3625" s="2"/>
      <c r="AA3625" s="2"/>
      <c r="AB3625" s="2"/>
      <c r="AC3625" s="8"/>
      <c r="AE3625" s="2"/>
      <c r="AF3625" s="2"/>
      <c r="AG3625" s="2"/>
      <c r="AH3625" s="2"/>
      <c r="AI3625" s="2"/>
      <c r="AJ3625" s="2"/>
      <c r="AK3625" s="2"/>
      <c r="AL3625" s="8"/>
      <c r="AN3625" s="2"/>
      <c r="AO3625" s="2"/>
      <c r="AP3625" s="2"/>
      <c r="AQ3625" s="2"/>
      <c r="AR3625" s="2"/>
      <c r="AS3625" s="2"/>
      <c r="AT3625" s="2"/>
      <c r="AU3625" s="8"/>
      <c r="AW3625" s="2"/>
      <c r="AX3625" s="2"/>
      <c r="AY3625" s="2"/>
      <c r="AZ3625" s="2"/>
      <c r="BA3625" s="2"/>
      <c r="BB3625" s="2"/>
      <c r="BC3625" s="2"/>
      <c r="BD3625" s="8"/>
      <c r="BF3625" s="2"/>
      <c r="BH3625" s="2"/>
      <c r="BJ3625" s="2"/>
      <c r="BK3625" s="2"/>
      <c r="BL3625" s="2"/>
      <c r="BM3625" s="8"/>
    </row>
    <row r="3626" spans="14:65" x14ac:dyDescent="0.25">
      <c r="N3626" s="39"/>
      <c r="O3626" s="2"/>
      <c r="P3626" s="2"/>
      <c r="Q3626" s="2"/>
      <c r="R3626" s="2"/>
      <c r="S3626" s="2"/>
      <c r="V3626" s="2"/>
      <c r="W3626" s="2"/>
      <c r="X3626" s="2"/>
      <c r="Y3626" s="2"/>
      <c r="Z3626" s="2"/>
      <c r="AA3626" s="2"/>
      <c r="AB3626" s="2"/>
      <c r="AC3626" s="8"/>
      <c r="AE3626" s="2"/>
      <c r="AF3626" s="2"/>
      <c r="AG3626" s="2"/>
      <c r="AH3626" s="2"/>
      <c r="AI3626" s="2"/>
      <c r="AJ3626" s="2"/>
      <c r="AK3626" s="2"/>
      <c r="AL3626" s="8"/>
      <c r="AN3626" s="2"/>
      <c r="AO3626" s="2"/>
      <c r="AP3626" s="2"/>
      <c r="AQ3626" s="2"/>
      <c r="AR3626" s="2"/>
      <c r="AS3626" s="2"/>
      <c r="AT3626" s="2"/>
      <c r="AU3626" s="8"/>
      <c r="AW3626" s="2"/>
      <c r="AX3626" s="2"/>
      <c r="AY3626" s="2"/>
      <c r="AZ3626" s="2"/>
      <c r="BA3626" s="2"/>
      <c r="BB3626" s="2"/>
      <c r="BC3626" s="2"/>
      <c r="BD3626" s="8"/>
      <c r="BF3626" s="2"/>
      <c r="BH3626" s="2"/>
      <c r="BJ3626" s="2"/>
      <c r="BK3626" s="2"/>
      <c r="BL3626" s="2"/>
      <c r="BM3626" s="8"/>
    </row>
    <row r="3627" spans="14:65" x14ac:dyDescent="0.25">
      <c r="N3627" s="39"/>
      <c r="O3627" s="2"/>
      <c r="P3627" s="2"/>
      <c r="Q3627" s="2"/>
      <c r="R3627" s="2"/>
      <c r="S3627" s="2"/>
      <c r="V3627" s="2"/>
      <c r="W3627" s="2"/>
      <c r="X3627" s="2"/>
      <c r="Y3627" s="2"/>
      <c r="Z3627" s="2"/>
      <c r="AA3627" s="2"/>
      <c r="AB3627" s="2"/>
      <c r="AC3627" s="8"/>
      <c r="AE3627" s="2"/>
      <c r="AF3627" s="2"/>
      <c r="AG3627" s="2"/>
      <c r="AH3627" s="2"/>
      <c r="AI3627" s="2"/>
      <c r="AJ3627" s="2"/>
      <c r="AK3627" s="2"/>
      <c r="AL3627" s="8"/>
      <c r="AN3627" s="2"/>
      <c r="AO3627" s="2"/>
      <c r="AP3627" s="2"/>
      <c r="AQ3627" s="2"/>
      <c r="AR3627" s="2"/>
      <c r="AS3627" s="2"/>
      <c r="AT3627" s="2"/>
      <c r="AU3627" s="8"/>
      <c r="AW3627" s="2"/>
      <c r="AX3627" s="2"/>
      <c r="AY3627" s="2"/>
      <c r="AZ3627" s="2"/>
      <c r="BA3627" s="2"/>
      <c r="BB3627" s="2"/>
      <c r="BC3627" s="2"/>
      <c r="BD3627" s="8"/>
      <c r="BF3627" s="2"/>
      <c r="BH3627" s="2"/>
      <c r="BJ3627" s="2"/>
      <c r="BK3627" s="2"/>
      <c r="BL3627" s="2"/>
      <c r="BM3627" s="8"/>
    </row>
    <row r="3628" spans="14:65" x14ac:dyDescent="0.25">
      <c r="N3628" s="39"/>
      <c r="O3628" s="2"/>
      <c r="P3628" s="2"/>
      <c r="Q3628" s="2"/>
      <c r="R3628" s="2"/>
      <c r="S3628" s="2"/>
      <c r="V3628" s="2"/>
      <c r="W3628" s="2"/>
      <c r="X3628" s="2"/>
      <c r="Y3628" s="2"/>
      <c r="Z3628" s="2"/>
      <c r="AA3628" s="2"/>
      <c r="AB3628" s="2"/>
      <c r="AC3628" s="8"/>
      <c r="AE3628" s="2"/>
      <c r="AF3628" s="2"/>
      <c r="AG3628" s="2"/>
      <c r="AH3628" s="2"/>
      <c r="AI3628" s="2"/>
      <c r="AJ3628" s="2"/>
      <c r="AK3628" s="2"/>
      <c r="AL3628" s="8"/>
      <c r="AN3628" s="2"/>
      <c r="AO3628" s="2"/>
      <c r="AP3628" s="2"/>
      <c r="AQ3628" s="2"/>
      <c r="AR3628" s="2"/>
      <c r="AS3628" s="2"/>
      <c r="AT3628" s="2"/>
      <c r="AU3628" s="8"/>
      <c r="AW3628" s="2"/>
      <c r="AX3628" s="2"/>
      <c r="AY3628" s="2"/>
      <c r="AZ3628" s="2"/>
      <c r="BA3628" s="2"/>
      <c r="BB3628" s="2"/>
      <c r="BC3628" s="2"/>
      <c r="BD3628" s="8"/>
      <c r="BF3628" s="2"/>
      <c r="BH3628" s="2"/>
      <c r="BJ3628" s="2"/>
      <c r="BK3628" s="2"/>
      <c r="BL3628" s="2"/>
      <c r="BM3628" s="8"/>
    </row>
    <row r="3629" spans="14:65" x14ac:dyDescent="0.25">
      <c r="N3629" s="39"/>
      <c r="O3629" s="2"/>
      <c r="P3629" s="2"/>
      <c r="Q3629" s="2"/>
      <c r="R3629" s="2"/>
      <c r="S3629" s="2"/>
      <c r="V3629" s="2"/>
      <c r="W3629" s="2"/>
      <c r="X3629" s="2"/>
      <c r="Y3629" s="2"/>
      <c r="Z3629" s="2"/>
      <c r="AA3629" s="2"/>
      <c r="AB3629" s="2"/>
      <c r="AC3629" s="8"/>
      <c r="AE3629" s="2"/>
      <c r="AF3629" s="2"/>
      <c r="AG3629" s="2"/>
      <c r="AH3629" s="2"/>
      <c r="AI3629" s="2"/>
      <c r="AJ3629" s="2"/>
      <c r="AK3629" s="2"/>
      <c r="AL3629" s="8"/>
      <c r="AN3629" s="2"/>
      <c r="AO3629" s="2"/>
      <c r="AP3629" s="2"/>
      <c r="AQ3629" s="2"/>
      <c r="AR3629" s="2"/>
      <c r="AS3629" s="2"/>
      <c r="AT3629" s="2"/>
      <c r="AU3629" s="8"/>
      <c r="AW3629" s="2"/>
      <c r="AX3629" s="2"/>
      <c r="AY3629" s="2"/>
      <c r="AZ3629" s="2"/>
      <c r="BA3629" s="2"/>
      <c r="BB3629" s="2"/>
      <c r="BC3629" s="2"/>
      <c r="BD3629" s="8"/>
      <c r="BF3629" s="2"/>
      <c r="BH3629" s="2"/>
      <c r="BJ3629" s="2"/>
      <c r="BK3629" s="2"/>
      <c r="BL3629" s="2"/>
      <c r="BM3629" s="8"/>
    </row>
    <row r="3630" spans="14:65" x14ac:dyDescent="0.25">
      <c r="N3630" s="39"/>
      <c r="O3630" s="2"/>
      <c r="P3630" s="2"/>
      <c r="Q3630" s="2"/>
      <c r="R3630" s="2"/>
      <c r="S3630" s="2"/>
      <c r="V3630" s="2"/>
      <c r="W3630" s="2"/>
      <c r="X3630" s="2"/>
      <c r="Y3630" s="2"/>
      <c r="Z3630" s="2"/>
      <c r="AA3630" s="2"/>
      <c r="AB3630" s="2"/>
      <c r="AC3630" s="8"/>
      <c r="AE3630" s="2"/>
      <c r="AF3630" s="2"/>
      <c r="AG3630" s="2"/>
      <c r="AH3630" s="2"/>
      <c r="AI3630" s="2"/>
      <c r="AJ3630" s="2"/>
      <c r="AK3630" s="2"/>
      <c r="AL3630" s="8"/>
      <c r="AN3630" s="2"/>
      <c r="AO3630" s="2"/>
      <c r="AP3630" s="2"/>
      <c r="AQ3630" s="2"/>
      <c r="AR3630" s="2"/>
      <c r="AS3630" s="2"/>
      <c r="AT3630" s="2"/>
      <c r="AU3630" s="8"/>
      <c r="AW3630" s="2"/>
      <c r="AX3630" s="2"/>
      <c r="AY3630" s="2"/>
      <c r="AZ3630" s="2"/>
      <c r="BA3630" s="2"/>
      <c r="BB3630" s="2"/>
      <c r="BC3630" s="2"/>
      <c r="BD3630" s="8"/>
      <c r="BF3630" s="2"/>
      <c r="BH3630" s="2"/>
      <c r="BJ3630" s="2"/>
      <c r="BK3630" s="2"/>
      <c r="BL3630" s="2"/>
      <c r="BM3630" s="8"/>
    </row>
    <row r="3631" spans="14:65" x14ac:dyDescent="0.25">
      <c r="N3631" s="39"/>
      <c r="O3631" s="2"/>
      <c r="P3631" s="2"/>
      <c r="Q3631" s="2"/>
      <c r="R3631" s="2"/>
      <c r="S3631" s="2"/>
      <c r="V3631" s="2"/>
      <c r="W3631" s="2"/>
      <c r="X3631" s="2"/>
      <c r="Y3631" s="2"/>
      <c r="Z3631" s="2"/>
      <c r="AA3631" s="2"/>
      <c r="AB3631" s="2"/>
      <c r="AC3631" s="8"/>
      <c r="AE3631" s="2"/>
      <c r="AF3631" s="2"/>
      <c r="AG3631" s="2"/>
      <c r="AH3631" s="2"/>
      <c r="AI3631" s="2"/>
      <c r="AJ3631" s="2"/>
      <c r="AK3631" s="2"/>
      <c r="AL3631" s="8"/>
      <c r="AN3631" s="2"/>
      <c r="AO3631" s="2"/>
      <c r="AP3631" s="2"/>
      <c r="AQ3631" s="2"/>
      <c r="AR3631" s="2"/>
      <c r="AS3631" s="2"/>
      <c r="AT3631" s="2"/>
      <c r="AU3631" s="8"/>
      <c r="AW3631" s="2"/>
      <c r="AX3631" s="2"/>
      <c r="AY3631" s="2"/>
      <c r="AZ3631" s="2"/>
      <c r="BA3631" s="2"/>
      <c r="BB3631" s="2"/>
      <c r="BC3631" s="2"/>
      <c r="BD3631" s="8"/>
      <c r="BF3631" s="2"/>
      <c r="BH3631" s="2"/>
      <c r="BJ3631" s="2"/>
      <c r="BK3631" s="2"/>
      <c r="BL3631" s="2"/>
      <c r="BM3631" s="8"/>
    </row>
    <row r="3632" spans="14:65" x14ac:dyDescent="0.25">
      <c r="N3632" s="39"/>
      <c r="O3632" s="2"/>
      <c r="P3632" s="2"/>
      <c r="Q3632" s="2"/>
      <c r="R3632" s="2"/>
      <c r="S3632" s="2"/>
      <c r="V3632" s="2"/>
      <c r="W3632" s="2"/>
      <c r="X3632" s="2"/>
      <c r="Y3632" s="2"/>
      <c r="Z3632" s="2"/>
      <c r="AA3632" s="2"/>
      <c r="AB3632" s="2"/>
      <c r="AC3632" s="8"/>
      <c r="AE3632" s="2"/>
      <c r="AF3632" s="2"/>
      <c r="AG3632" s="2"/>
      <c r="AH3632" s="2"/>
      <c r="AI3632" s="2"/>
      <c r="AJ3632" s="2"/>
      <c r="AK3632" s="2"/>
      <c r="AL3632" s="8"/>
      <c r="AN3632" s="2"/>
      <c r="AO3632" s="2"/>
      <c r="AP3632" s="2"/>
      <c r="AQ3632" s="2"/>
      <c r="AR3632" s="2"/>
      <c r="AS3632" s="2"/>
      <c r="AT3632" s="2"/>
      <c r="AU3632" s="8"/>
      <c r="AW3632" s="2"/>
      <c r="AX3632" s="2"/>
      <c r="AY3632" s="2"/>
      <c r="AZ3632" s="2"/>
      <c r="BA3632" s="2"/>
      <c r="BB3632" s="2"/>
      <c r="BC3632" s="2"/>
      <c r="BD3632" s="8"/>
      <c r="BF3632" s="2"/>
      <c r="BH3632" s="2"/>
      <c r="BJ3632" s="2"/>
      <c r="BK3632" s="2"/>
      <c r="BL3632" s="2"/>
      <c r="BM3632" s="8"/>
    </row>
    <row r="3633" spans="14:65" x14ac:dyDescent="0.25">
      <c r="N3633" s="39"/>
      <c r="O3633" s="2"/>
      <c r="P3633" s="2"/>
      <c r="Q3633" s="2"/>
      <c r="R3633" s="2"/>
      <c r="S3633" s="2"/>
      <c r="V3633" s="2"/>
      <c r="W3633" s="2"/>
      <c r="X3633" s="2"/>
      <c r="Y3633" s="2"/>
      <c r="Z3633" s="2"/>
      <c r="AA3633" s="2"/>
      <c r="AB3633" s="2"/>
      <c r="AC3633" s="8"/>
      <c r="AE3633" s="2"/>
      <c r="AF3633" s="2"/>
      <c r="AG3633" s="2"/>
      <c r="AH3633" s="2"/>
      <c r="AI3633" s="2"/>
      <c r="AJ3633" s="2"/>
      <c r="AK3633" s="2"/>
      <c r="AL3633" s="8"/>
      <c r="AN3633" s="2"/>
      <c r="AO3633" s="2"/>
      <c r="AP3633" s="2"/>
      <c r="AQ3633" s="2"/>
      <c r="AR3633" s="2"/>
      <c r="AS3633" s="2"/>
      <c r="AT3633" s="2"/>
      <c r="AU3633" s="8"/>
      <c r="AW3633" s="2"/>
      <c r="AX3633" s="2"/>
      <c r="AY3633" s="2"/>
      <c r="AZ3633" s="2"/>
      <c r="BA3633" s="2"/>
      <c r="BB3633" s="2"/>
      <c r="BC3633" s="2"/>
      <c r="BD3633" s="8"/>
      <c r="BF3633" s="2"/>
      <c r="BH3633" s="2"/>
      <c r="BJ3633" s="2"/>
      <c r="BK3633" s="2"/>
      <c r="BL3633" s="2"/>
      <c r="BM3633" s="8"/>
    </row>
    <row r="3634" spans="14:65" x14ac:dyDescent="0.25">
      <c r="N3634" s="39"/>
      <c r="O3634" s="2"/>
      <c r="P3634" s="2"/>
      <c r="Q3634" s="2"/>
      <c r="R3634" s="2"/>
      <c r="S3634" s="2"/>
      <c r="V3634" s="2"/>
      <c r="W3634" s="2"/>
      <c r="X3634" s="2"/>
      <c r="Y3634" s="2"/>
      <c r="Z3634" s="2"/>
      <c r="AA3634" s="2"/>
      <c r="AB3634" s="2"/>
      <c r="AC3634" s="8"/>
      <c r="AE3634" s="2"/>
      <c r="AF3634" s="2"/>
      <c r="AG3634" s="2"/>
      <c r="AH3634" s="2"/>
      <c r="AI3634" s="2"/>
      <c r="AJ3634" s="2"/>
      <c r="AK3634" s="2"/>
      <c r="AL3634" s="8"/>
      <c r="AN3634" s="2"/>
      <c r="AO3634" s="2"/>
      <c r="AP3634" s="2"/>
      <c r="AQ3634" s="2"/>
      <c r="AR3634" s="2"/>
      <c r="AS3634" s="2"/>
      <c r="AT3634" s="2"/>
      <c r="AU3634" s="8"/>
      <c r="AW3634" s="2"/>
      <c r="AX3634" s="2"/>
      <c r="AY3634" s="2"/>
      <c r="AZ3634" s="2"/>
      <c r="BA3634" s="2"/>
      <c r="BB3634" s="2"/>
      <c r="BC3634" s="2"/>
      <c r="BD3634" s="8"/>
      <c r="BF3634" s="2"/>
      <c r="BH3634" s="2"/>
      <c r="BJ3634" s="2"/>
      <c r="BK3634" s="2"/>
      <c r="BL3634" s="2"/>
      <c r="BM3634" s="8"/>
    </row>
    <row r="3635" spans="14:65" x14ac:dyDescent="0.25">
      <c r="N3635" s="39"/>
      <c r="O3635" s="2"/>
      <c r="P3635" s="2"/>
      <c r="Q3635" s="2"/>
      <c r="R3635" s="2"/>
      <c r="S3635" s="2"/>
      <c r="V3635" s="2"/>
      <c r="W3635" s="2"/>
      <c r="X3635" s="2"/>
      <c r="Y3635" s="2"/>
      <c r="Z3635" s="2"/>
      <c r="AA3635" s="2"/>
      <c r="AB3635" s="2"/>
      <c r="AC3635" s="8"/>
      <c r="AE3635" s="2"/>
      <c r="AF3635" s="2"/>
      <c r="AG3635" s="2"/>
      <c r="AH3635" s="2"/>
      <c r="AI3635" s="2"/>
      <c r="AJ3635" s="2"/>
      <c r="AK3635" s="2"/>
      <c r="AL3635" s="8"/>
      <c r="AN3635" s="2"/>
      <c r="AO3635" s="2"/>
      <c r="AP3635" s="2"/>
      <c r="AQ3635" s="2"/>
      <c r="AR3635" s="2"/>
      <c r="AS3635" s="2"/>
      <c r="AT3635" s="2"/>
      <c r="AU3635" s="8"/>
      <c r="AW3635" s="2"/>
      <c r="AX3635" s="2"/>
      <c r="AY3635" s="2"/>
      <c r="AZ3635" s="2"/>
      <c r="BA3635" s="2"/>
      <c r="BB3635" s="2"/>
      <c r="BC3635" s="2"/>
      <c r="BD3635" s="8"/>
      <c r="BF3635" s="2"/>
      <c r="BH3635" s="2"/>
      <c r="BJ3635" s="2"/>
      <c r="BK3635" s="2"/>
      <c r="BL3635" s="2"/>
      <c r="BM3635" s="8"/>
    </row>
    <row r="3636" spans="14:65" x14ac:dyDescent="0.25">
      <c r="N3636" s="39"/>
      <c r="O3636" s="2"/>
      <c r="P3636" s="2"/>
      <c r="Q3636" s="2"/>
      <c r="R3636" s="2"/>
      <c r="S3636" s="2"/>
      <c r="V3636" s="2"/>
      <c r="W3636" s="2"/>
      <c r="X3636" s="2"/>
      <c r="Y3636" s="2"/>
      <c r="Z3636" s="2"/>
      <c r="AA3636" s="2"/>
      <c r="AB3636" s="2"/>
      <c r="AC3636" s="8"/>
      <c r="AE3636" s="2"/>
      <c r="AF3636" s="2"/>
      <c r="AG3636" s="2"/>
      <c r="AH3636" s="2"/>
      <c r="AI3636" s="2"/>
      <c r="AJ3636" s="2"/>
      <c r="AK3636" s="2"/>
      <c r="AL3636" s="8"/>
      <c r="AN3636" s="2"/>
      <c r="AO3636" s="2"/>
      <c r="AP3636" s="2"/>
      <c r="AQ3636" s="2"/>
      <c r="AR3636" s="2"/>
      <c r="AS3636" s="2"/>
      <c r="AT3636" s="2"/>
      <c r="AU3636" s="8"/>
      <c r="AW3636" s="2"/>
      <c r="AX3636" s="2"/>
      <c r="AY3636" s="2"/>
      <c r="AZ3636" s="2"/>
      <c r="BA3636" s="2"/>
      <c r="BB3636" s="2"/>
      <c r="BC3636" s="2"/>
      <c r="BD3636" s="8"/>
      <c r="BF3636" s="2"/>
      <c r="BH3636" s="2"/>
      <c r="BJ3636" s="2"/>
      <c r="BK3636" s="2"/>
      <c r="BL3636" s="2"/>
      <c r="BM3636" s="8"/>
    </row>
    <row r="3637" spans="14:65" x14ac:dyDescent="0.25">
      <c r="N3637" s="39"/>
      <c r="O3637" s="2"/>
      <c r="P3637" s="2"/>
      <c r="Q3637" s="2"/>
      <c r="R3637" s="2"/>
      <c r="S3637" s="2"/>
      <c r="V3637" s="2"/>
      <c r="W3637" s="2"/>
      <c r="X3637" s="2"/>
      <c r="Y3637" s="2"/>
      <c r="Z3637" s="2"/>
      <c r="AA3637" s="2"/>
      <c r="AB3637" s="2"/>
      <c r="AC3637" s="8"/>
      <c r="AE3637" s="2"/>
      <c r="AF3637" s="2"/>
      <c r="AG3637" s="2"/>
      <c r="AH3637" s="2"/>
      <c r="AI3637" s="2"/>
      <c r="AJ3637" s="2"/>
      <c r="AK3637" s="2"/>
      <c r="AL3637" s="8"/>
      <c r="AN3637" s="2"/>
      <c r="AO3637" s="2"/>
      <c r="AP3637" s="2"/>
      <c r="AQ3637" s="2"/>
      <c r="AR3637" s="2"/>
      <c r="AS3637" s="2"/>
      <c r="AT3637" s="2"/>
      <c r="AU3637" s="8"/>
      <c r="AW3637" s="2"/>
      <c r="AX3637" s="2"/>
      <c r="AY3637" s="2"/>
      <c r="AZ3637" s="2"/>
      <c r="BA3637" s="2"/>
      <c r="BB3637" s="2"/>
      <c r="BC3637" s="2"/>
      <c r="BD3637" s="8"/>
      <c r="BF3637" s="2"/>
      <c r="BH3637" s="2"/>
      <c r="BJ3637" s="2"/>
      <c r="BK3637" s="2"/>
      <c r="BL3637" s="2"/>
      <c r="BM3637" s="8"/>
    </row>
    <row r="3638" spans="14:65" x14ac:dyDescent="0.25">
      <c r="N3638" s="39"/>
      <c r="O3638" s="2"/>
      <c r="P3638" s="2"/>
      <c r="Q3638" s="2"/>
      <c r="R3638" s="2"/>
      <c r="S3638" s="2"/>
      <c r="V3638" s="2"/>
      <c r="W3638" s="2"/>
      <c r="X3638" s="2"/>
      <c r="Y3638" s="2"/>
      <c r="Z3638" s="2"/>
      <c r="AA3638" s="2"/>
      <c r="AB3638" s="2"/>
      <c r="AC3638" s="8"/>
      <c r="AE3638" s="2"/>
      <c r="AF3638" s="2"/>
      <c r="AG3638" s="2"/>
      <c r="AH3638" s="2"/>
      <c r="AI3638" s="2"/>
      <c r="AJ3638" s="2"/>
      <c r="AK3638" s="2"/>
      <c r="AL3638" s="8"/>
      <c r="AN3638" s="2"/>
      <c r="AO3638" s="2"/>
      <c r="AP3638" s="2"/>
      <c r="AQ3638" s="2"/>
      <c r="AR3638" s="2"/>
      <c r="AS3638" s="2"/>
      <c r="AT3638" s="2"/>
      <c r="AU3638" s="8"/>
      <c r="AW3638" s="2"/>
      <c r="AX3638" s="2"/>
      <c r="AY3638" s="2"/>
      <c r="AZ3638" s="2"/>
      <c r="BA3638" s="2"/>
      <c r="BB3638" s="2"/>
      <c r="BC3638" s="2"/>
      <c r="BD3638" s="8"/>
      <c r="BF3638" s="2"/>
      <c r="BH3638" s="2"/>
      <c r="BJ3638" s="2"/>
      <c r="BK3638" s="2"/>
      <c r="BL3638" s="2"/>
      <c r="BM3638" s="8"/>
    </row>
    <row r="3639" spans="14:65" x14ac:dyDescent="0.25">
      <c r="N3639" s="39"/>
      <c r="O3639" s="2"/>
      <c r="P3639" s="2"/>
      <c r="Q3639" s="2"/>
      <c r="R3639" s="2"/>
      <c r="S3639" s="2"/>
      <c r="V3639" s="2"/>
      <c r="W3639" s="2"/>
      <c r="X3639" s="2"/>
      <c r="Y3639" s="2"/>
      <c r="Z3639" s="2"/>
      <c r="AA3639" s="2"/>
      <c r="AB3639" s="2"/>
      <c r="AC3639" s="8"/>
      <c r="AE3639" s="2"/>
      <c r="AF3639" s="2"/>
      <c r="AG3639" s="2"/>
      <c r="AH3639" s="2"/>
      <c r="AI3639" s="2"/>
      <c r="AJ3639" s="2"/>
      <c r="AK3639" s="2"/>
      <c r="AL3639" s="8"/>
      <c r="AN3639" s="2"/>
      <c r="AO3639" s="2"/>
      <c r="AP3639" s="2"/>
      <c r="AQ3639" s="2"/>
      <c r="AR3639" s="2"/>
      <c r="AS3639" s="2"/>
      <c r="AT3639" s="2"/>
      <c r="AU3639" s="8"/>
      <c r="AW3639" s="2"/>
      <c r="AX3639" s="2"/>
      <c r="AY3639" s="2"/>
      <c r="AZ3639" s="2"/>
      <c r="BA3639" s="2"/>
      <c r="BB3639" s="2"/>
      <c r="BC3639" s="2"/>
      <c r="BD3639" s="8"/>
      <c r="BF3639" s="2"/>
      <c r="BH3639" s="2"/>
      <c r="BJ3639" s="2"/>
      <c r="BK3639" s="2"/>
      <c r="BL3639" s="2"/>
      <c r="BM3639" s="8"/>
    </row>
    <row r="3640" spans="14:65" x14ac:dyDescent="0.25">
      <c r="N3640" s="39"/>
      <c r="O3640" s="2"/>
      <c r="P3640" s="2"/>
      <c r="Q3640" s="2"/>
      <c r="R3640" s="2"/>
      <c r="S3640" s="2"/>
      <c r="V3640" s="2"/>
      <c r="W3640" s="2"/>
      <c r="X3640" s="2"/>
      <c r="Y3640" s="2"/>
      <c r="Z3640" s="2"/>
      <c r="AA3640" s="2"/>
      <c r="AB3640" s="2"/>
      <c r="AC3640" s="8"/>
      <c r="AE3640" s="2"/>
      <c r="AF3640" s="2"/>
      <c r="AG3640" s="2"/>
      <c r="AH3640" s="2"/>
      <c r="AI3640" s="2"/>
      <c r="AJ3640" s="2"/>
      <c r="AK3640" s="2"/>
      <c r="AL3640" s="8"/>
      <c r="AN3640" s="2"/>
      <c r="AO3640" s="2"/>
      <c r="AP3640" s="2"/>
      <c r="AQ3640" s="2"/>
      <c r="AR3640" s="2"/>
      <c r="AS3640" s="2"/>
      <c r="AT3640" s="2"/>
      <c r="AU3640" s="8"/>
      <c r="AW3640" s="2"/>
      <c r="AX3640" s="2"/>
      <c r="AY3640" s="2"/>
      <c r="AZ3640" s="2"/>
      <c r="BA3640" s="2"/>
      <c r="BB3640" s="2"/>
      <c r="BC3640" s="2"/>
      <c r="BD3640" s="8"/>
      <c r="BF3640" s="2"/>
      <c r="BH3640" s="2"/>
      <c r="BJ3640" s="2"/>
      <c r="BK3640" s="2"/>
      <c r="BL3640" s="2"/>
      <c r="BM3640" s="8"/>
    </row>
    <row r="3641" spans="14:65" x14ac:dyDescent="0.25">
      <c r="N3641" s="39"/>
      <c r="O3641" s="2"/>
      <c r="P3641" s="2"/>
      <c r="Q3641" s="2"/>
      <c r="R3641" s="2"/>
      <c r="S3641" s="2"/>
      <c r="V3641" s="2"/>
      <c r="W3641" s="2"/>
      <c r="X3641" s="2"/>
      <c r="Y3641" s="2"/>
      <c r="Z3641" s="2"/>
      <c r="AA3641" s="2"/>
      <c r="AB3641" s="2"/>
      <c r="AC3641" s="8"/>
      <c r="AE3641" s="2"/>
      <c r="AF3641" s="2"/>
      <c r="AG3641" s="2"/>
      <c r="AH3641" s="2"/>
      <c r="AI3641" s="2"/>
      <c r="AJ3641" s="2"/>
      <c r="AK3641" s="2"/>
      <c r="AL3641" s="8"/>
      <c r="AN3641" s="2"/>
      <c r="AO3641" s="2"/>
      <c r="AP3641" s="2"/>
      <c r="AQ3641" s="2"/>
      <c r="AR3641" s="2"/>
      <c r="AS3641" s="2"/>
      <c r="AT3641" s="2"/>
      <c r="AU3641" s="8"/>
      <c r="AW3641" s="2"/>
      <c r="AX3641" s="2"/>
      <c r="AY3641" s="2"/>
      <c r="AZ3641" s="2"/>
      <c r="BA3641" s="2"/>
      <c r="BB3641" s="2"/>
      <c r="BC3641" s="2"/>
      <c r="BD3641" s="8"/>
      <c r="BF3641" s="2"/>
      <c r="BH3641" s="2"/>
      <c r="BJ3641" s="2"/>
      <c r="BK3641" s="2"/>
      <c r="BL3641" s="2"/>
      <c r="BM3641" s="8"/>
    </row>
    <row r="3642" spans="14:65" x14ac:dyDescent="0.25">
      <c r="N3642" s="39"/>
      <c r="O3642" s="2"/>
      <c r="P3642" s="2"/>
      <c r="Q3642" s="2"/>
      <c r="R3642" s="2"/>
      <c r="S3642" s="2"/>
      <c r="V3642" s="2"/>
      <c r="W3642" s="2"/>
      <c r="X3642" s="2"/>
      <c r="Y3642" s="2"/>
      <c r="Z3642" s="2"/>
      <c r="AA3642" s="2"/>
      <c r="AB3642" s="2"/>
      <c r="AC3642" s="8"/>
      <c r="AE3642" s="2"/>
      <c r="AF3642" s="2"/>
      <c r="AG3642" s="2"/>
      <c r="AH3642" s="2"/>
      <c r="AI3642" s="2"/>
      <c r="AJ3642" s="2"/>
      <c r="AK3642" s="2"/>
      <c r="AL3642" s="8"/>
      <c r="AN3642" s="2"/>
      <c r="AO3642" s="2"/>
      <c r="AP3642" s="2"/>
      <c r="AQ3642" s="2"/>
      <c r="AR3642" s="2"/>
      <c r="AS3642" s="2"/>
      <c r="AT3642" s="2"/>
      <c r="AU3642" s="8"/>
      <c r="AW3642" s="2"/>
      <c r="AX3642" s="2"/>
      <c r="AY3642" s="2"/>
      <c r="AZ3642" s="2"/>
      <c r="BA3642" s="2"/>
      <c r="BB3642" s="2"/>
      <c r="BC3642" s="2"/>
      <c r="BD3642" s="8"/>
      <c r="BF3642" s="2"/>
      <c r="BH3642" s="2"/>
      <c r="BJ3642" s="2"/>
      <c r="BK3642" s="2"/>
      <c r="BL3642" s="2"/>
      <c r="BM3642" s="8"/>
    </row>
    <row r="3643" spans="14:65" x14ac:dyDescent="0.25">
      <c r="N3643" s="39"/>
      <c r="O3643" s="2"/>
      <c r="P3643" s="2"/>
      <c r="Q3643" s="2"/>
      <c r="R3643" s="2"/>
      <c r="S3643" s="2"/>
      <c r="V3643" s="2"/>
      <c r="W3643" s="2"/>
      <c r="X3643" s="2"/>
      <c r="Y3643" s="2"/>
      <c r="Z3643" s="2"/>
      <c r="AA3643" s="2"/>
      <c r="AB3643" s="2"/>
      <c r="AC3643" s="8"/>
      <c r="AE3643" s="2"/>
      <c r="AF3643" s="2"/>
      <c r="AG3643" s="2"/>
      <c r="AH3643" s="2"/>
      <c r="AI3643" s="2"/>
      <c r="AJ3643" s="2"/>
      <c r="AK3643" s="2"/>
      <c r="AL3643" s="8"/>
      <c r="AN3643" s="2"/>
      <c r="AO3643" s="2"/>
      <c r="AP3643" s="2"/>
      <c r="AQ3643" s="2"/>
      <c r="AR3643" s="2"/>
      <c r="AS3643" s="2"/>
      <c r="AT3643" s="2"/>
      <c r="AU3643" s="8"/>
      <c r="AW3643" s="2"/>
      <c r="AX3643" s="2"/>
      <c r="AY3643" s="2"/>
      <c r="AZ3643" s="2"/>
      <c r="BA3643" s="2"/>
      <c r="BB3643" s="2"/>
      <c r="BC3643" s="2"/>
      <c r="BD3643" s="8"/>
      <c r="BF3643" s="2"/>
      <c r="BH3643" s="2"/>
      <c r="BJ3643" s="2"/>
      <c r="BK3643" s="2"/>
      <c r="BL3643" s="2"/>
      <c r="BM3643" s="8"/>
    </row>
    <row r="3644" spans="14:65" x14ac:dyDescent="0.25">
      <c r="N3644" s="39"/>
      <c r="O3644" s="2"/>
      <c r="P3644" s="2"/>
      <c r="Q3644" s="2"/>
      <c r="R3644" s="2"/>
      <c r="S3644" s="2"/>
      <c r="V3644" s="2"/>
      <c r="W3644" s="2"/>
      <c r="X3644" s="2"/>
      <c r="Y3644" s="2"/>
      <c r="Z3644" s="2"/>
      <c r="AA3644" s="2"/>
      <c r="AB3644" s="2"/>
      <c r="AC3644" s="8"/>
      <c r="AE3644" s="2"/>
      <c r="AF3644" s="2"/>
      <c r="AG3644" s="2"/>
      <c r="AH3644" s="2"/>
      <c r="AI3644" s="2"/>
      <c r="AJ3644" s="2"/>
      <c r="AK3644" s="2"/>
      <c r="AL3644" s="8"/>
      <c r="AN3644" s="2"/>
      <c r="AO3644" s="2"/>
      <c r="AP3644" s="2"/>
      <c r="AQ3644" s="2"/>
      <c r="AR3644" s="2"/>
      <c r="AS3644" s="2"/>
      <c r="AT3644" s="2"/>
      <c r="AU3644" s="8"/>
      <c r="AW3644" s="2"/>
      <c r="AX3644" s="2"/>
      <c r="AY3644" s="2"/>
      <c r="AZ3644" s="2"/>
      <c r="BA3644" s="2"/>
      <c r="BB3644" s="2"/>
      <c r="BC3644" s="2"/>
      <c r="BD3644" s="8"/>
      <c r="BF3644" s="2"/>
      <c r="BH3644" s="2"/>
      <c r="BJ3644" s="2"/>
      <c r="BK3644" s="2"/>
      <c r="BL3644" s="2"/>
      <c r="BM3644" s="8"/>
    </row>
    <row r="3645" spans="14:65" x14ac:dyDescent="0.25">
      <c r="N3645" s="39"/>
      <c r="O3645" s="2"/>
      <c r="P3645" s="2"/>
      <c r="Q3645" s="2"/>
      <c r="R3645" s="2"/>
      <c r="S3645" s="2"/>
      <c r="V3645" s="2"/>
      <c r="W3645" s="2"/>
      <c r="X3645" s="2"/>
      <c r="Y3645" s="2"/>
      <c r="Z3645" s="2"/>
      <c r="AA3645" s="2"/>
      <c r="AB3645" s="2"/>
      <c r="AC3645" s="8"/>
      <c r="AE3645" s="2"/>
      <c r="AF3645" s="2"/>
      <c r="AG3645" s="2"/>
      <c r="AH3645" s="2"/>
      <c r="AI3645" s="2"/>
      <c r="AJ3645" s="2"/>
      <c r="AK3645" s="2"/>
      <c r="AL3645" s="8"/>
      <c r="AN3645" s="2"/>
      <c r="AO3645" s="2"/>
      <c r="AP3645" s="2"/>
      <c r="AQ3645" s="2"/>
      <c r="AR3645" s="2"/>
      <c r="AS3645" s="2"/>
      <c r="AT3645" s="2"/>
      <c r="AU3645" s="8"/>
      <c r="AW3645" s="2"/>
      <c r="AX3645" s="2"/>
      <c r="AY3645" s="2"/>
      <c r="AZ3645" s="2"/>
      <c r="BA3645" s="2"/>
      <c r="BB3645" s="2"/>
      <c r="BC3645" s="2"/>
      <c r="BD3645" s="8"/>
      <c r="BF3645" s="2"/>
      <c r="BH3645" s="2"/>
      <c r="BJ3645" s="2"/>
      <c r="BK3645" s="2"/>
      <c r="BL3645" s="2"/>
      <c r="BM3645" s="8"/>
    </row>
    <row r="3646" spans="14:65" x14ac:dyDescent="0.25">
      <c r="N3646" s="39"/>
      <c r="O3646" s="2"/>
      <c r="P3646" s="2"/>
      <c r="Q3646" s="2"/>
      <c r="R3646" s="2"/>
      <c r="S3646" s="2"/>
      <c r="V3646" s="2"/>
      <c r="W3646" s="2"/>
      <c r="X3646" s="2"/>
      <c r="Y3646" s="2"/>
      <c r="Z3646" s="2"/>
      <c r="AA3646" s="2"/>
      <c r="AB3646" s="2"/>
      <c r="AC3646" s="8"/>
      <c r="AE3646" s="2"/>
      <c r="AF3646" s="2"/>
      <c r="AG3646" s="2"/>
      <c r="AH3646" s="2"/>
      <c r="AI3646" s="2"/>
      <c r="AJ3646" s="2"/>
      <c r="AK3646" s="2"/>
      <c r="AL3646" s="8"/>
      <c r="AN3646" s="2"/>
      <c r="AO3646" s="2"/>
      <c r="AP3646" s="2"/>
      <c r="AQ3646" s="2"/>
      <c r="AR3646" s="2"/>
      <c r="AS3646" s="2"/>
      <c r="AT3646" s="2"/>
      <c r="AU3646" s="8"/>
      <c r="AW3646" s="2"/>
      <c r="AX3646" s="2"/>
      <c r="AY3646" s="2"/>
      <c r="AZ3646" s="2"/>
      <c r="BA3646" s="2"/>
      <c r="BB3646" s="2"/>
      <c r="BC3646" s="2"/>
      <c r="BD3646" s="8"/>
      <c r="BF3646" s="2"/>
      <c r="BH3646" s="2"/>
      <c r="BJ3646" s="2"/>
      <c r="BK3646" s="2"/>
      <c r="BL3646" s="2"/>
      <c r="BM3646" s="8"/>
    </row>
    <row r="3647" spans="14:65" x14ac:dyDescent="0.25">
      <c r="N3647" s="39"/>
      <c r="O3647" s="2"/>
      <c r="P3647" s="2"/>
      <c r="Q3647" s="2"/>
      <c r="R3647" s="2"/>
      <c r="S3647" s="2"/>
      <c r="V3647" s="2"/>
      <c r="W3647" s="2"/>
      <c r="X3647" s="2"/>
      <c r="Y3647" s="2"/>
      <c r="Z3647" s="2"/>
      <c r="AA3647" s="2"/>
      <c r="AB3647" s="2"/>
      <c r="AC3647" s="8"/>
      <c r="AE3647" s="2"/>
      <c r="AF3647" s="2"/>
      <c r="AG3647" s="2"/>
      <c r="AH3647" s="2"/>
      <c r="AI3647" s="2"/>
      <c r="AJ3647" s="2"/>
      <c r="AK3647" s="2"/>
      <c r="AL3647" s="8"/>
      <c r="AN3647" s="2"/>
      <c r="AO3647" s="2"/>
      <c r="AP3647" s="2"/>
      <c r="AQ3647" s="2"/>
      <c r="AR3647" s="2"/>
      <c r="AS3647" s="2"/>
      <c r="AT3647" s="2"/>
      <c r="AU3647" s="8"/>
      <c r="AW3647" s="2"/>
      <c r="AX3647" s="2"/>
      <c r="AY3647" s="2"/>
      <c r="AZ3647" s="2"/>
      <c r="BA3647" s="2"/>
      <c r="BB3647" s="2"/>
      <c r="BC3647" s="2"/>
      <c r="BD3647" s="8"/>
      <c r="BF3647" s="2"/>
      <c r="BH3647" s="2"/>
      <c r="BJ3647" s="2"/>
      <c r="BK3647" s="2"/>
      <c r="BL3647" s="2"/>
      <c r="BM3647" s="8"/>
    </row>
    <row r="3648" spans="14:65" x14ac:dyDescent="0.25">
      <c r="N3648" s="39"/>
      <c r="O3648" s="2"/>
      <c r="P3648" s="2"/>
      <c r="Q3648" s="2"/>
      <c r="R3648" s="2"/>
      <c r="S3648" s="2"/>
      <c r="V3648" s="2"/>
      <c r="W3648" s="2"/>
      <c r="X3648" s="2"/>
      <c r="Y3648" s="2"/>
      <c r="Z3648" s="2"/>
      <c r="AA3648" s="2"/>
      <c r="AB3648" s="2"/>
      <c r="AC3648" s="8"/>
      <c r="AE3648" s="2"/>
      <c r="AF3648" s="2"/>
      <c r="AG3648" s="2"/>
      <c r="AH3648" s="2"/>
      <c r="AI3648" s="2"/>
      <c r="AJ3648" s="2"/>
      <c r="AK3648" s="2"/>
      <c r="AL3648" s="8"/>
      <c r="AN3648" s="2"/>
      <c r="AO3648" s="2"/>
      <c r="AP3648" s="2"/>
      <c r="AQ3648" s="2"/>
      <c r="AR3648" s="2"/>
      <c r="AS3648" s="2"/>
      <c r="AT3648" s="2"/>
      <c r="AU3648" s="8"/>
      <c r="AW3648" s="2"/>
      <c r="AX3648" s="2"/>
      <c r="AY3648" s="2"/>
      <c r="AZ3648" s="2"/>
      <c r="BA3648" s="2"/>
      <c r="BB3648" s="2"/>
      <c r="BC3648" s="2"/>
      <c r="BD3648" s="8"/>
      <c r="BF3648" s="2"/>
      <c r="BH3648" s="2"/>
      <c r="BJ3648" s="2"/>
      <c r="BK3648" s="2"/>
      <c r="BL3648" s="2"/>
      <c r="BM3648" s="8"/>
    </row>
    <row r="3649" spans="14:65" x14ac:dyDescent="0.25">
      <c r="N3649" s="39"/>
      <c r="O3649" s="2"/>
      <c r="P3649" s="2"/>
      <c r="Q3649" s="2"/>
      <c r="R3649" s="2"/>
      <c r="S3649" s="2"/>
      <c r="V3649" s="2"/>
      <c r="W3649" s="2"/>
      <c r="X3649" s="2"/>
      <c r="Y3649" s="2"/>
      <c r="Z3649" s="2"/>
      <c r="AA3649" s="2"/>
      <c r="AB3649" s="2"/>
      <c r="AC3649" s="8"/>
      <c r="AE3649" s="2"/>
      <c r="AF3649" s="2"/>
      <c r="AG3649" s="2"/>
      <c r="AH3649" s="2"/>
      <c r="AI3649" s="2"/>
      <c r="AJ3649" s="2"/>
      <c r="AK3649" s="2"/>
      <c r="AL3649" s="8"/>
      <c r="AN3649" s="2"/>
      <c r="AO3649" s="2"/>
      <c r="AP3649" s="2"/>
      <c r="AQ3649" s="2"/>
      <c r="AR3649" s="2"/>
      <c r="AS3649" s="2"/>
      <c r="AT3649" s="2"/>
      <c r="AU3649" s="8"/>
      <c r="AW3649" s="2"/>
      <c r="AX3649" s="2"/>
      <c r="AY3649" s="2"/>
      <c r="AZ3649" s="2"/>
      <c r="BA3649" s="2"/>
      <c r="BB3649" s="2"/>
      <c r="BC3649" s="2"/>
      <c r="BD3649" s="8"/>
      <c r="BF3649" s="2"/>
      <c r="BH3649" s="2"/>
      <c r="BJ3649" s="2"/>
      <c r="BK3649" s="2"/>
      <c r="BL3649" s="2"/>
      <c r="BM3649" s="8"/>
    </row>
    <row r="3650" spans="14:65" x14ac:dyDescent="0.25">
      <c r="N3650" s="39"/>
      <c r="O3650" s="2"/>
      <c r="P3650" s="2"/>
      <c r="Q3650" s="2"/>
      <c r="R3650" s="2"/>
      <c r="S3650" s="2"/>
      <c r="V3650" s="2"/>
      <c r="W3650" s="2"/>
      <c r="X3650" s="2"/>
      <c r="Y3650" s="2"/>
      <c r="Z3650" s="2"/>
      <c r="AA3650" s="2"/>
      <c r="AB3650" s="2"/>
      <c r="AC3650" s="8"/>
      <c r="AE3650" s="2"/>
      <c r="AF3650" s="2"/>
      <c r="AG3650" s="2"/>
      <c r="AH3650" s="2"/>
      <c r="AI3650" s="2"/>
      <c r="AJ3650" s="2"/>
      <c r="AK3650" s="2"/>
      <c r="AL3650" s="8"/>
      <c r="AN3650" s="2"/>
      <c r="AO3650" s="2"/>
      <c r="AP3650" s="2"/>
      <c r="AQ3650" s="2"/>
      <c r="AR3650" s="2"/>
      <c r="AS3650" s="2"/>
      <c r="AT3650" s="2"/>
      <c r="AU3650" s="8"/>
      <c r="AW3650" s="2"/>
      <c r="AX3650" s="2"/>
      <c r="AY3650" s="2"/>
      <c r="AZ3650" s="2"/>
      <c r="BA3650" s="2"/>
      <c r="BB3650" s="2"/>
      <c r="BC3650" s="2"/>
      <c r="BD3650" s="8"/>
      <c r="BF3650" s="2"/>
      <c r="BH3650" s="2"/>
      <c r="BJ3650" s="2"/>
      <c r="BK3650" s="2"/>
      <c r="BL3650" s="2"/>
      <c r="BM3650" s="8"/>
    </row>
    <row r="3651" spans="14:65" x14ac:dyDescent="0.25">
      <c r="N3651" s="39"/>
      <c r="O3651" s="2"/>
      <c r="P3651" s="2"/>
      <c r="Q3651" s="2"/>
      <c r="R3651" s="2"/>
      <c r="S3651" s="2"/>
      <c r="V3651" s="2"/>
      <c r="W3651" s="2"/>
      <c r="X3651" s="2"/>
      <c r="Y3651" s="2"/>
      <c r="Z3651" s="2"/>
      <c r="AA3651" s="2"/>
      <c r="AB3651" s="2"/>
      <c r="AC3651" s="8"/>
      <c r="AE3651" s="2"/>
      <c r="AF3651" s="2"/>
      <c r="AG3651" s="2"/>
      <c r="AH3651" s="2"/>
      <c r="AI3651" s="2"/>
      <c r="AJ3651" s="2"/>
      <c r="AK3651" s="2"/>
      <c r="AL3651" s="8"/>
      <c r="AN3651" s="2"/>
      <c r="AO3651" s="2"/>
      <c r="AP3651" s="2"/>
      <c r="AQ3651" s="2"/>
      <c r="AR3651" s="2"/>
      <c r="AS3651" s="2"/>
      <c r="AT3651" s="2"/>
      <c r="AU3651" s="8"/>
      <c r="AW3651" s="2"/>
      <c r="AX3651" s="2"/>
      <c r="AY3651" s="2"/>
      <c r="AZ3651" s="2"/>
      <c r="BA3651" s="2"/>
      <c r="BB3651" s="2"/>
      <c r="BC3651" s="2"/>
      <c r="BD3651" s="8"/>
      <c r="BF3651" s="2"/>
      <c r="BH3651" s="2"/>
      <c r="BJ3651" s="2"/>
      <c r="BK3651" s="2"/>
      <c r="BL3651" s="2"/>
      <c r="BM3651" s="8"/>
    </row>
    <row r="3652" spans="14:65" x14ac:dyDescent="0.25">
      <c r="N3652" s="39"/>
      <c r="O3652" s="2"/>
      <c r="P3652" s="2"/>
      <c r="Q3652" s="2"/>
      <c r="R3652" s="2"/>
      <c r="S3652" s="2"/>
      <c r="V3652" s="2"/>
      <c r="W3652" s="2"/>
      <c r="X3652" s="2"/>
      <c r="Y3652" s="2"/>
      <c r="Z3652" s="2"/>
      <c r="AA3652" s="2"/>
      <c r="AB3652" s="2"/>
      <c r="AC3652" s="8"/>
      <c r="AE3652" s="2"/>
      <c r="AF3652" s="2"/>
      <c r="AG3652" s="2"/>
      <c r="AH3652" s="2"/>
      <c r="AI3652" s="2"/>
      <c r="AJ3652" s="2"/>
      <c r="AK3652" s="2"/>
      <c r="AL3652" s="8"/>
      <c r="AN3652" s="2"/>
      <c r="AO3652" s="2"/>
      <c r="AP3652" s="2"/>
      <c r="AQ3652" s="2"/>
      <c r="AR3652" s="2"/>
      <c r="AS3652" s="2"/>
      <c r="AT3652" s="2"/>
      <c r="AU3652" s="8"/>
      <c r="AW3652" s="2"/>
      <c r="AX3652" s="2"/>
      <c r="AY3652" s="2"/>
      <c r="AZ3652" s="2"/>
      <c r="BA3652" s="2"/>
      <c r="BB3652" s="2"/>
      <c r="BC3652" s="2"/>
      <c r="BD3652" s="8"/>
      <c r="BF3652" s="2"/>
      <c r="BH3652" s="2"/>
      <c r="BJ3652" s="2"/>
      <c r="BK3652" s="2"/>
      <c r="BL3652" s="2"/>
      <c r="BM3652" s="8"/>
    </row>
    <row r="3653" spans="14:65" x14ac:dyDescent="0.25">
      <c r="N3653" s="39"/>
      <c r="O3653" s="2"/>
      <c r="P3653" s="2"/>
      <c r="Q3653" s="2"/>
      <c r="R3653" s="2"/>
      <c r="S3653" s="2"/>
      <c r="V3653" s="2"/>
      <c r="W3653" s="2"/>
      <c r="X3653" s="2"/>
      <c r="Y3653" s="2"/>
      <c r="Z3653" s="2"/>
      <c r="AA3653" s="2"/>
      <c r="AB3653" s="2"/>
      <c r="AC3653" s="8"/>
      <c r="AE3653" s="2"/>
      <c r="AF3653" s="2"/>
      <c r="AG3653" s="2"/>
      <c r="AH3653" s="2"/>
      <c r="AI3653" s="2"/>
      <c r="AJ3653" s="2"/>
      <c r="AK3653" s="2"/>
      <c r="AL3653" s="8"/>
      <c r="AN3653" s="2"/>
      <c r="AO3653" s="2"/>
      <c r="AP3653" s="2"/>
      <c r="AQ3653" s="2"/>
      <c r="AR3653" s="2"/>
      <c r="AS3653" s="2"/>
      <c r="AT3653" s="2"/>
      <c r="AU3653" s="8"/>
      <c r="AW3653" s="2"/>
      <c r="AX3653" s="2"/>
      <c r="AY3653" s="2"/>
      <c r="AZ3653" s="2"/>
      <c r="BA3653" s="2"/>
      <c r="BB3653" s="2"/>
      <c r="BC3653" s="2"/>
      <c r="BD3653" s="8"/>
      <c r="BF3653" s="2"/>
      <c r="BH3653" s="2"/>
      <c r="BJ3653" s="2"/>
      <c r="BK3653" s="2"/>
      <c r="BL3653" s="2"/>
      <c r="BM3653" s="8"/>
    </row>
    <row r="3654" spans="14:65" x14ac:dyDescent="0.25">
      <c r="N3654" s="39"/>
      <c r="O3654" s="2"/>
      <c r="P3654" s="2"/>
      <c r="Q3654" s="2"/>
      <c r="R3654" s="2"/>
      <c r="S3654" s="2"/>
      <c r="V3654" s="2"/>
      <c r="W3654" s="2"/>
      <c r="X3654" s="2"/>
      <c r="Y3654" s="2"/>
      <c r="Z3654" s="2"/>
      <c r="AA3654" s="2"/>
      <c r="AB3654" s="2"/>
      <c r="AC3654" s="8"/>
      <c r="AE3654" s="2"/>
      <c r="AF3654" s="2"/>
      <c r="AG3654" s="2"/>
      <c r="AH3654" s="2"/>
      <c r="AI3654" s="2"/>
      <c r="AJ3654" s="2"/>
      <c r="AK3654" s="2"/>
      <c r="AL3654" s="8"/>
      <c r="AN3654" s="2"/>
      <c r="AO3654" s="2"/>
      <c r="AP3654" s="2"/>
      <c r="AQ3654" s="2"/>
      <c r="AR3654" s="2"/>
      <c r="AS3654" s="2"/>
      <c r="AT3654" s="2"/>
      <c r="AU3654" s="8"/>
      <c r="AW3654" s="2"/>
      <c r="AX3654" s="2"/>
      <c r="AY3654" s="2"/>
      <c r="AZ3654" s="2"/>
      <c r="BA3654" s="2"/>
      <c r="BB3654" s="2"/>
      <c r="BC3654" s="2"/>
      <c r="BD3654" s="8"/>
      <c r="BF3654" s="2"/>
      <c r="BH3654" s="2"/>
      <c r="BJ3654" s="2"/>
      <c r="BK3654" s="2"/>
      <c r="BL3654" s="2"/>
      <c r="BM3654" s="8"/>
    </row>
    <row r="3655" spans="14:65" x14ac:dyDescent="0.25">
      <c r="N3655" s="39"/>
      <c r="O3655" s="2"/>
      <c r="P3655" s="2"/>
      <c r="Q3655" s="2"/>
      <c r="R3655" s="2"/>
      <c r="S3655" s="2"/>
      <c r="V3655" s="2"/>
      <c r="W3655" s="2"/>
      <c r="X3655" s="2"/>
      <c r="Y3655" s="2"/>
      <c r="Z3655" s="2"/>
      <c r="AA3655" s="2"/>
      <c r="AB3655" s="2"/>
      <c r="AC3655" s="8"/>
      <c r="AE3655" s="2"/>
      <c r="AF3655" s="2"/>
      <c r="AG3655" s="2"/>
      <c r="AH3655" s="2"/>
      <c r="AI3655" s="2"/>
      <c r="AJ3655" s="2"/>
      <c r="AK3655" s="2"/>
      <c r="AL3655" s="8"/>
      <c r="AN3655" s="2"/>
      <c r="AO3655" s="2"/>
      <c r="AP3655" s="2"/>
      <c r="AQ3655" s="2"/>
      <c r="AR3655" s="2"/>
      <c r="AS3655" s="2"/>
      <c r="AT3655" s="2"/>
      <c r="AU3655" s="8"/>
      <c r="AW3655" s="2"/>
      <c r="AX3655" s="2"/>
      <c r="AY3655" s="2"/>
      <c r="AZ3655" s="2"/>
      <c r="BA3655" s="2"/>
      <c r="BB3655" s="2"/>
      <c r="BC3655" s="2"/>
      <c r="BD3655" s="8"/>
      <c r="BF3655" s="2"/>
      <c r="BH3655" s="2"/>
      <c r="BJ3655" s="2"/>
      <c r="BK3655" s="2"/>
      <c r="BL3655" s="2"/>
      <c r="BM3655" s="8"/>
    </row>
    <row r="3656" spans="14:65" x14ac:dyDescent="0.25">
      <c r="N3656" s="39"/>
      <c r="O3656" s="2"/>
      <c r="P3656" s="2"/>
      <c r="Q3656" s="2"/>
      <c r="R3656" s="2"/>
      <c r="S3656" s="2"/>
      <c r="V3656" s="2"/>
      <c r="W3656" s="2"/>
      <c r="X3656" s="2"/>
      <c r="Y3656" s="2"/>
      <c r="Z3656" s="2"/>
      <c r="AA3656" s="2"/>
      <c r="AB3656" s="2"/>
      <c r="AC3656" s="8"/>
      <c r="AE3656" s="2"/>
      <c r="AF3656" s="2"/>
      <c r="AG3656" s="2"/>
      <c r="AH3656" s="2"/>
      <c r="AI3656" s="2"/>
      <c r="AJ3656" s="2"/>
      <c r="AK3656" s="2"/>
      <c r="AL3656" s="8"/>
      <c r="AN3656" s="2"/>
      <c r="AO3656" s="2"/>
      <c r="AP3656" s="2"/>
      <c r="AQ3656" s="2"/>
      <c r="AR3656" s="2"/>
      <c r="AS3656" s="2"/>
      <c r="AT3656" s="2"/>
      <c r="AU3656" s="8"/>
      <c r="AW3656" s="2"/>
      <c r="AX3656" s="2"/>
      <c r="AY3656" s="2"/>
      <c r="AZ3656" s="2"/>
      <c r="BA3656" s="2"/>
      <c r="BB3656" s="2"/>
      <c r="BC3656" s="2"/>
      <c r="BD3656" s="8"/>
      <c r="BF3656" s="2"/>
      <c r="BH3656" s="2"/>
      <c r="BJ3656" s="2"/>
      <c r="BK3656" s="2"/>
      <c r="BL3656" s="2"/>
      <c r="BM3656" s="8"/>
    </row>
    <row r="3657" spans="14:65" x14ac:dyDescent="0.25">
      <c r="N3657" s="39"/>
      <c r="O3657" s="2"/>
      <c r="P3657" s="2"/>
      <c r="Q3657" s="2"/>
      <c r="R3657" s="2"/>
      <c r="S3657" s="2"/>
      <c r="V3657" s="2"/>
      <c r="W3657" s="2"/>
      <c r="X3657" s="2"/>
      <c r="Y3657" s="2"/>
      <c r="Z3657" s="2"/>
      <c r="AA3657" s="2"/>
      <c r="AB3657" s="2"/>
      <c r="AC3657" s="8"/>
      <c r="AE3657" s="2"/>
      <c r="AF3657" s="2"/>
      <c r="AG3657" s="2"/>
      <c r="AH3657" s="2"/>
      <c r="AI3657" s="2"/>
      <c r="AJ3657" s="2"/>
      <c r="AK3657" s="2"/>
      <c r="AL3657" s="8"/>
      <c r="AN3657" s="2"/>
      <c r="AO3657" s="2"/>
      <c r="AP3657" s="2"/>
      <c r="AQ3657" s="2"/>
      <c r="AR3657" s="2"/>
      <c r="AS3657" s="2"/>
      <c r="AT3657" s="2"/>
      <c r="AU3657" s="8"/>
      <c r="AW3657" s="2"/>
      <c r="AX3657" s="2"/>
      <c r="AY3657" s="2"/>
      <c r="AZ3657" s="2"/>
      <c r="BA3657" s="2"/>
      <c r="BB3657" s="2"/>
      <c r="BC3657" s="2"/>
      <c r="BD3657" s="8"/>
      <c r="BF3657" s="2"/>
      <c r="BH3657" s="2"/>
      <c r="BJ3657" s="2"/>
      <c r="BK3657" s="2"/>
      <c r="BL3657" s="2"/>
      <c r="BM3657" s="8"/>
    </row>
    <row r="3658" spans="14:65" x14ac:dyDescent="0.25">
      <c r="N3658" s="39"/>
      <c r="O3658" s="2"/>
      <c r="P3658" s="2"/>
      <c r="Q3658" s="2"/>
      <c r="R3658" s="2"/>
      <c r="S3658" s="2"/>
      <c r="V3658" s="2"/>
      <c r="W3658" s="2"/>
      <c r="X3658" s="2"/>
      <c r="Y3658" s="2"/>
      <c r="Z3658" s="2"/>
      <c r="AA3658" s="2"/>
      <c r="AB3658" s="2"/>
      <c r="AC3658" s="8"/>
      <c r="AE3658" s="2"/>
      <c r="AF3658" s="2"/>
      <c r="AG3658" s="2"/>
      <c r="AH3658" s="2"/>
      <c r="AI3658" s="2"/>
      <c r="AJ3658" s="2"/>
      <c r="AK3658" s="2"/>
      <c r="AL3658" s="8"/>
      <c r="AN3658" s="2"/>
      <c r="AO3658" s="2"/>
      <c r="AP3658" s="2"/>
      <c r="AQ3658" s="2"/>
      <c r="AR3658" s="2"/>
      <c r="AS3658" s="2"/>
      <c r="AT3658" s="2"/>
      <c r="AU3658" s="8"/>
      <c r="AW3658" s="2"/>
      <c r="AX3658" s="2"/>
      <c r="AY3658" s="2"/>
      <c r="AZ3658" s="2"/>
      <c r="BA3658" s="2"/>
      <c r="BB3658" s="2"/>
      <c r="BC3658" s="2"/>
      <c r="BD3658" s="8"/>
      <c r="BF3658" s="2"/>
      <c r="BH3658" s="2"/>
      <c r="BJ3658" s="2"/>
      <c r="BK3658" s="2"/>
      <c r="BL3658" s="2"/>
      <c r="BM3658" s="8"/>
    </row>
    <row r="3659" spans="14:65" x14ac:dyDescent="0.25">
      <c r="N3659" s="39"/>
      <c r="O3659" s="2"/>
      <c r="P3659" s="2"/>
      <c r="Q3659" s="2"/>
      <c r="R3659" s="2"/>
      <c r="S3659" s="2"/>
      <c r="V3659" s="2"/>
      <c r="W3659" s="2"/>
      <c r="X3659" s="2"/>
      <c r="Y3659" s="2"/>
      <c r="Z3659" s="2"/>
      <c r="AA3659" s="2"/>
      <c r="AB3659" s="2"/>
      <c r="AC3659" s="8"/>
      <c r="AE3659" s="2"/>
      <c r="AF3659" s="2"/>
      <c r="AG3659" s="2"/>
      <c r="AH3659" s="2"/>
      <c r="AI3659" s="2"/>
      <c r="AJ3659" s="2"/>
      <c r="AK3659" s="2"/>
      <c r="AL3659" s="8"/>
      <c r="AN3659" s="2"/>
      <c r="AO3659" s="2"/>
      <c r="AP3659" s="2"/>
      <c r="AQ3659" s="2"/>
      <c r="AR3659" s="2"/>
      <c r="AS3659" s="2"/>
      <c r="AT3659" s="2"/>
      <c r="AU3659" s="8"/>
      <c r="AW3659" s="2"/>
      <c r="AX3659" s="2"/>
      <c r="AY3659" s="2"/>
      <c r="AZ3659" s="2"/>
      <c r="BA3659" s="2"/>
      <c r="BB3659" s="2"/>
      <c r="BC3659" s="2"/>
      <c r="BD3659" s="8"/>
      <c r="BF3659" s="2"/>
      <c r="BH3659" s="2"/>
      <c r="BJ3659" s="2"/>
      <c r="BK3659" s="2"/>
      <c r="BL3659" s="2"/>
      <c r="BM3659" s="8"/>
    </row>
    <row r="3660" spans="14:65" x14ac:dyDescent="0.25">
      <c r="N3660" s="39"/>
      <c r="O3660" s="2"/>
      <c r="P3660" s="2"/>
      <c r="Q3660" s="2"/>
      <c r="R3660" s="2"/>
      <c r="S3660" s="2"/>
      <c r="V3660" s="2"/>
      <c r="W3660" s="2"/>
      <c r="X3660" s="2"/>
      <c r="Y3660" s="2"/>
      <c r="Z3660" s="2"/>
      <c r="AA3660" s="2"/>
      <c r="AB3660" s="2"/>
      <c r="AC3660" s="8"/>
      <c r="AE3660" s="2"/>
      <c r="AF3660" s="2"/>
      <c r="AG3660" s="2"/>
      <c r="AH3660" s="2"/>
      <c r="AI3660" s="2"/>
      <c r="AJ3660" s="2"/>
      <c r="AK3660" s="2"/>
      <c r="AL3660" s="8"/>
      <c r="AN3660" s="2"/>
      <c r="AO3660" s="2"/>
      <c r="AP3660" s="2"/>
      <c r="AQ3660" s="2"/>
      <c r="AR3660" s="2"/>
      <c r="AS3660" s="2"/>
      <c r="AT3660" s="2"/>
      <c r="AU3660" s="8"/>
      <c r="AW3660" s="2"/>
      <c r="AX3660" s="2"/>
      <c r="AY3660" s="2"/>
      <c r="AZ3660" s="2"/>
      <c r="BA3660" s="2"/>
      <c r="BB3660" s="2"/>
      <c r="BC3660" s="2"/>
      <c r="BD3660" s="8"/>
      <c r="BF3660" s="2"/>
      <c r="BH3660" s="2"/>
      <c r="BJ3660" s="2"/>
      <c r="BK3660" s="2"/>
      <c r="BL3660" s="2"/>
      <c r="BM3660" s="8"/>
    </row>
    <row r="3661" spans="14:65" x14ac:dyDescent="0.25">
      <c r="N3661" s="39"/>
      <c r="O3661" s="2"/>
      <c r="P3661" s="2"/>
      <c r="Q3661" s="2"/>
      <c r="R3661" s="2"/>
      <c r="S3661" s="2"/>
      <c r="V3661" s="2"/>
      <c r="W3661" s="2"/>
      <c r="X3661" s="2"/>
      <c r="Y3661" s="2"/>
      <c r="Z3661" s="2"/>
      <c r="AA3661" s="2"/>
      <c r="AB3661" s="2"/>
      <c r="AC3661" s="8"/>
      <c r="AE3661" s="2"/>
      <c r="AF3661" s="2"/>
      <c r="AG3661" s="2"/>
      <c r="AH3661" s="2"/>
      <c r="AI3661" s="2"/>
      <c r="AJ3661" s="2"/>
      <c r="AK3661" s="2"/>
      <c r="AL3661" s="8"/>
      <c r="AN3661" s="2"/>
      <c r="AO3661" s="2"/>
      <c r="AP3661" s="2"/>
      <c r="AQ3661" s="2"/>
      <c r="AR3661" s="2"/>
      <c r="AS3661" s="2"/>
      <c r="AT3661" s="2"/>
      <c r="AU3661" s="8"/>
      <c r="AW3661" s="2"/>
      <c r="AX3661" s="2"/>
      <c r="AY3661" s="2"/>
      <c r="AZ3661" s="2"/>
      <c r="BA3661" s="2"/>
      <c r="BB3661" s="2"/>
      <c r="BC3661" s="2"/>
      <c r="BD3661" s="8"/>
      <c r="BF3661" s="2"/>
      <c r="BH3661" s="2"/>
      <c r="BJ3661" s="2"/>
      <c r="BK3661" s="2"/>
      <c r="BL3661" s="2"/>
      <c r="BM3661" s="8"/>
    </row>
    <row r="3662" spans="14:65" x14ac:dyDescent="0.25">
      <c r="N3662" s="39"/>
      <c r="O3662" s="2"/>
      <c r="P3662" s="2"/>
      <c r="Q3662" s="2"/>
      <c r="R3662" s="2"/>
      <c r="S3662" s="2"/>
      <c r="V3662" s="2"/>
      <c r="W3662" s="2"/>
      <c r="X3662" s="2"/>
      <c r="Y3662" s="2"/>
      <c r="Z3662" s="2"/>
      <c r="AA3662" s="2"/>
      <c r="AB3662" s="2"/>
      <c r="AC3662" s="8"/>
      <c r="AE3662" s="2"/>
      <c r="AF3662" s="2"/>
      <c r="AG3662" s="2"/>
      <c r="AH3662" s="2"/>
      <c r="AI3662" s="2"/>
      <c r="AJ3662" s="2"/>
      <c r="AK3662" s="2"/>
      <c r="AL3662" s="8"/>
      <c r="AN3662" s="2"/>
      <c r="AO3662" s="2"/>
      <c r="AP3662" s="2"/>
      <c r="AQ3662" s="2"/>
      <c r="AR3662" s="2"/>
      <c r="AS3662" s="2"/>
      <c r="AT3662" s="2"/>
      <c r="AU3662" s="8"/>
      <c r="AW3662" s="2"/>
      <c r="AX3662" s="2"/>
      <c r="AY3662" s="2"/>
      <c r="AZ3662" s="2"/>
      <c r="BA3662" s="2"/>
      <c r="BB3662" s="2"/>
      <c r="BC3662" s="2"/>
      <c r="BD3662" s="8"/>
      <c r="BF3662" s="2"/>
      <c r="BH3662" s="2"/>
      <c r="BJ3662" s="2"/>
      <c r="BK3662" s="2"/>
      <c r="BL3662" s="2"/>
      <c r="BM3662" s="8"/>
    </row>
    <row r="3663" spans="14:65" x14ac:dyDescent="0.25">
      <c r="N3663" s="39"/>
      <c r="O3663" s="2"/>
      <c r="P3663" s="2"/>
      <c r="Q3663" s="2"/>
      <c r="R3663" s="2"/>
      <c r="S3663" s="2"/>
      <c r="V3663" s="2"/>
      <c r="W3663" s="2"/>
      <c r="X3663" s="2"/>
      <c r="Y3663" s="2"/>
      <c r="Z3663" s="2"/>
      <c r="AA3663" s="2"/>
      <c r="AB3663" s="2"/>
      <c r="AC3663" s="8"/>
      <c r="AE3663" s="2"/>
      <c r="AF3663" s="2"/>
      <c r="AG3663" s="2"/>
      <c r="AH3663" s="2"/>
      <c r="AI3663" s="2"/>
      <c r="AJ3663" s="2"/>
      <c r="AK3663" s="2"/>
      <c r="AL3663" s="8"/>
      <c r="AN3663" s="2"/>
      <c r="AO3663" s="2"/>
      <c r="AP3663" s="2"/>
      <c r="AQ3663" s="2"/>
      <c r="AR3663" s="2"/>
      <c r="AS3663" s="2"/>
      <c r="AT3663" s="2"/>
      <c r="AU3663" s="8"/>
      <c r="AW3663" s="2"/>
      <c r="AX3663" s="2"/>
      <c r="AY3663" s="2"/>
      <c r="AZ3663" s="2"/>
      <c r="BA3663" s="2"/>
      <c r="BB3663" s="2"/>
      <c r="BC3663" s="2"/>
      <c r="BD3663" s="8"/>
      <c r="BF3663" s="2"/>
      <c r="BH3663" s="2"/>
      <c r="BJ3663" s="2"/>
      <c r="BK3663" s="2"/>
      <c r="BL3663" s="2"/>
      <c r="BM3663" s="8"/>
    </row>
    <row r="3664" spans="14:65" x14ac:dyDescent="0.25">
      <c r="N3664" s="39"/>
      <c r="O3664" s="2"/>
      <c r="P3664" s="2"/>
      <c r="Q3664" s="2"/>
      <c r="R3664" s="2"/>
      <c r="S3664" s="2"/>
      <c r="V3664" s="2"/>
      <c r="W3664" s="2"/>
      <c r="X3664" s="2"/>
      <c r="Y3664" s="2"/>
      <c r="Z3664" s="2"/>
      <c r="AA3664" s="2"/>
      <c r="AB3664" s="2"/>
      <c r="AC3664" s="8"/>
      <c r="AE3664" s="2"/>
      <c r="AF3664" s="2"/>
      <c r="AG3664" s="2"/>
      <c r="AH3664" s="2"/>
      <c r="AI3664" s="2"/>
      <c r="AJ3664" s="2"/>
      <c r="AK3664" s="2"/>
      <c r="AL3664" s="8"/>
      <c r="AN3664" s="2"/>
      <c r="AO3664" s="2"/>
      <c r="AP3664" s="2"/>
      <c r="AQ3664" s="2"/>
      <c r="AR3664" s="2"/>
      <c r="AS3664" s="2"/>
      <c r="AT3664" s="2"/>
      <c r="AU3664" s="8"/>
      <c r="AW3664" s="2"/>
      <c r="AX3664" s="2"/>
      <c r="AY3664" s="2"/>
      <c r="AZ3664" s="2"/>
      <c r="BA3664" s="2"/>
      <c r="BB3664" s="2"/>
      <c r="BC3664" s="2"/>
      <c r="BD3664" s="8"/>
      <c r="BF3664" s="2"/>
      <c r="BH3664" s="2"/>
      <c r="BJ3664" s="2"/>
      <c r="BK3664" s="2"/>
      <c r="BL3664" s="2"/>
      <c r="BM3664" s="8"/>
    </row>
    <row r="3665" spans="14:65" x14ac:dyDescent="0.25">
      <c r="N3665" s="39"/>
      <c r="O3665" s="2"/>
      <c r="P3665" s="2"/>
      <c r="Q3665" s="2"/>
      <c r="R3665" s="2"/>
      <c r="S3665" s="2"/>
      <c r="V3665" s="2"/>
      <c r="W3665" s="2"/>
      <c r="X3665" s="2"/>
      <c r="Y3665" s="2"/>
      <c r="Z3665" s="2"/>
      <c r="AA3665" s="2"/>
      <c r="AB3665" s="2"/>
      <c r="AC3665" s="8"/>
      <c r="AE3665" s="2"/>
      <c r="AF3665" s="2"/>
      <c r="AG3665" s="2"/>
      <c r="AH3665" s="2"/>
      <c r="AI3665" s="2"/>
      <c r="AJ3665" s="2"/>
      <c r="AK3665" s="2"/>
      <c r="AL3665" s="8"/>
      <c r="AN3665" s="2"/>
      <c r="AO3665" s="2"/>
      <c r="AP3665" s="2"/>
      <c r="AQ3665" s="2"/>
      <c r="AR3665" s="2"/>
      <c r="AS3665" s="2"/>
      <c r="AT3665" s="2"/>
      <c r="AU3665" s="8"/>
      <c r="AW3665" s="2"/>
      <c r="AX3665" s="2"/>
      <c r="AY3665" s="2"/>
      <c r="AZ3665" s="2"/>
      <c r="BA3665" s="2"/>
      <c r="BB3665" s="2"/>
      <c r="BC3665" s="2"/>
      <c r="BD3665" s="8"/>
      <c r="BF3665" s="2"/>
      <c r="BH3665" s="2"/>
      <c r="BJ3665" s="2"/>
      <c r="BK3665" s="2"/>
      <c r="BL3665" s="2"/>
      <c r="BM3665" s="8"/>
    </row>
    <row r="3666" spans="14:65" x14ac:dyDescent="0.25">
      <c r="N3666" s="39"/>
      <c r="O3666" s="2"/>
      <c r="P3666" s="2"/>
      <c r="Q3666" s="2"/>
      <c r="R3666" s="2"/>
      <c r="S3666" s="2"/>
      <c r="V3666" s="2"/>
      <c r="W3666" s="2"/>
      <c r="X3666" s="2"/>
      <c r="Y3666" s="2"/>
      <c r="Z3666" s="2"/>
      <c r="AA3666" s="2"/>
      <c r="AB3666" s="2"/>
      <c r="AC3666" s="8"/>
      <c r="AE3666" s="2"/>
      <c r="AF3666" s="2"/>
      <c r="AG3666" s="2"/>
      <c r="AH3666" s="2"/>
      <c r="AI3666" s="2"/>
      <c r="AJ3666" s="2"/>
      <c r="AK3666" s="2"/>
      <c r="AL3666" s="8"/>
      <c r="AN3666" s="2"/>
      <c r="AO3666" s="2"/>
      <c r="AP3666" s="2"/>
      <c r="AQ3666" s="2"/>
      <c r="AR3666" s="2"/>
      <c r="AS3666" s="2"/>
      <c r="AT3666" s="2"/>
      <c r="AU3666" s="8"/>
      <c r="AW3666" s="2"/>
      <c r="AX3666" s="2"/>
      <c r="AY3666" s="2"/>
      <c r="AZ3666" s="2"/>
      <c r="BA3666" s="2"/>
      <c r="BB3666" s="2"/>
      <c r="BC3666" s="2"/>
      <c r="BD3666" s="8"/>
      <c r="BF3666" s="2"/>
      <c r="BH3666" s="2"/>
      <c r="BJ3666" s="2"/>
      <c r="BK3666" s="2"/>
      <c r="BL3666" s="2"/>
      <c r="BM3666" s="8"/>
    </row>
    <row r="3667" spans="14:65" x14ac:dyDescent="0.25">
      <c r="N3667" s="39"/>
      <c r="O3667" s="2"/>
      <c r="P3667" s="2"/>
      <c r="Q3667" s="2"/>
      <c r="R3667" s="2"/>
      <c r="S3667" s="2"/>
      <c r="V3667" s="2"/>
      <c r="W3667" s="2"/>
      <c r="X3667" s="2"/>
      <c r="Y3667" s="2"/>
      <c r="Z3667" s="2"/>
      <c r="AA3667" s="2"/>
      <c r="AB3667" s="2"/>
      <c r="AC3667" s="8"/>
      <c r="AE3667" s="2"/>
      <c r="AF3667" s="2"/>
      <c r="AG3667" s="2"/>
      <c r="AH3667" s="2"/>
      <c r="AI3667" s="2"/>
      <c r="AJ3667" s="2"/>
      <c r="AK3667" s="2"/>
      <c r="AL3667" s="8"/>
      <c r="AN3667" s="2"/>
      <c r="AO3667" s="2"/>
      <c r="AP3667" s="2"/>
      <c r="AQ3667" s="2"/>
      <c r="AR3667" s="2"/>
      <c r="AS3667" s="2"/>
      <c r="AT3667" s="2"/>
      <c r="AU3667" s="8"/>
      <c r="AW3667" s="2"/>
      <c r="AX3667" s="2"/>
      <c r="AY3667" s="2"/>
      <c r="AZ3667" s="2"/>
      <c r="BA3667" s="2"/>
      <c r="BB3667" s="2"/>
      <c r="BC3667" s="2"/>
      <c r="BD3667" s="8"/>
      <c r="BF3667" s="2"/>
      <c r="BH3667" s="2"/>
      <c r="BJ3667" s="2"/>
      <c r="BK3667" s="2"/>
      <c r="BL3667" s="2"/>
      <c r="BM3667" s="8"/>
    </row>
    <row r="3668" spans="14:65" x14ac:dyDescent="0.25">
      <c r="N3668" s="39"/>
      <c r="O3668" s="2"/>
      <c r="P3668" s="2"/>
      <c r="Q3668" s="2"/>
      <c r="R3668" s="2"/>
      <c r="S3668" s="2"/>
      <c r="V3668" s="2"/>
      <c r="W3668" s="2"/>
      <c r="X3668" s="2"/>
      <c r="Y3668" s="2"/>
      <c r="Z3668" s="2"/>
      <c r="AA3668" s="2"/>
      <c r="AB3668" s="2"/>
      <c r="AC3668" s="8"/>
      <c r="AE3668" s="2"/>
      <c r="AF3668" s="2"/>
      <c r="AG3668" s="2"/>
      <c r="AH3668" s="2"/>
      <c r="AI3668" s="2"/>
      <c r="AJ3668" s="2"/>
      <c r="AK3668" s="2"/>
      <c r="AL3668" s="8"/>
      <c r="AN3668" s="2"/>
      <c r="AO3668" s="2"/>
      <c r="AP3668" s="2"/>
      <c r="AQ3668" s="2"/>
      <c r="AR3668" s="2"/>
      <c r="AS3668" s="2"/>
      <c r="AT3668" s="2"/>
      <c r="AU3668" s="8"/>
      <c r="AW3668" s="2"/>
      <c r="AX3668" s="2"/>
      <c r="AY3668" s="2"/>
      <c r="AZ3668" s="2"/>
      <c r="BA3668" s="2"/>
      <c r="BB3668" s="2"/>
      <c r="BC3668" s="2"/>
      <c r="BD3668" s="8"/>
      <c r="BF3668" s="2"/>
      <c r="BH3668" s="2"/>
      <c r="BJ3668" s="2"/>
      <c r="BK3668" s="2"/>
      <c r="BL3668" s="2"/>
      <c r="BM3668" s="8"/>
    </row>
    <row r="3669" spans="14:65" x14ac:dyDescent="0.25">
      <c r="N3669" s="39"/>
      <c r="O3669" s="2"/>
      <c r="P3669" s="2"/>
      <c r="Q3669" s="2"/>
      <c r="R3669" s="2"/>
      <c r="S3669" s="2"/>
      <c r="V3669" s="2"/>
      <c r="W3669" s="2"/>
      <c r="X3669" s="2"/>
      <c r="Y3669" s="2"/>
      <c r="Z3669" s="2"/>
      <c r="AA3669" s="2"/>
      <c r="AB3669" s="2"/>
      <c r="AC3669" s="8"/>
      <c r="AE3669" s="2"/>
      <c r="AF3669" s="2"/>
      <c r="AG3669" s="2"/>
      <c r="AH3669" s="2"/>
      <c r="AI3669" s="2"/>
      <c r="AJ3669" s="2"/>
      <c r="AK3669" s="2"/>
      <c r="AL3669" s="8"/>
      <c r="AN3669" s="2"/>
      <c r="AO3669" s="2"/>
      <c r="AP3669" s="2"/>
      <c r="AQ3669" s="2"/>
      <c r="AR3669" s="2"/>
      <c r="AS3669" s="2"/>
      <c r="AT3669" s="2"/>
      <c r="AU3669" s="8"/>
      <c r="AW3669" s="2"/>
      <c r="AX3669" s="2"/>
      <c r="AY3669" s="2"/>
      <c r="AZ3669" s="2"/>
      <c r="BA3669" s="2"/>
      <c r="BB3669" s="2"/>
      <c r="BC3669" s="2"/>
      <c r="BD3669" s="8"/>
      <c r="BF3669" s="2"/>
      <c r="BH3669" s="2"/>
      <c r="BJ3669" s="2"/>
      <c r="BK3669" s="2"/>
      <c r="BL3669" s="2"/>
      <c r="BM3669" s="8"/>
    </row>
    <row r="3670" spans="14:65" x14ac:dyDescent="0.25">
      <c r="N3670" s="39"/>
      <c r="O3670" s="2"/>
      <c r="P3670" s="2"/>
      <c r="Q3670" s="2"/>
      <c r="R3670" s="2"/>
      <c r="S3670" s="2"/>
      <c r="V3670" s="2"/>
      <c r="W3670" s="2"/>
      <c r="X3670" s="2"/>
      <c r="Y3670" s="2"/>
      <c r="Z3670" s="2"/>
      <c r="AA3670" s="2"/>
      <c r="AB3670" s="2"/>
      <c r="AC3670" s="8"/>
      <c r="AE3670" s="2"/>
      <c r="AF3670" s="2"/>
      <c r="AG3670" s="2"/>
      <c r="AH3670" s="2"/>
      <c r="AI3670" s="2"/>
      <c r="AJ3670" s="2"/>
      <c r="AK3670" s="2"/>
      <c r="AL3670" s="8"/>
      <c r="AN3670" s="2"/>
      <c r="AO3670" s="2"/>
      <c r="AP3670" s="2"/>
      <c r="AQ3670" s="2"/>
      <c r="AR3670" s="2"/>
      <c r="AS3670" s="2"/>
      <c r="AT3670" s="2"/>
      <c r="AU3670" s="8"/>
      <c r="AW3670" s="2"/>
      <c r="AX3670" s="2"/>
      <c r="AY3670" s="2"/>
      <c r="AZ3670" s="2"/>
      <c r="BA3670" s="2"/>
      <c r="BB3670" s="2"/>
      <c r="BC3670" s="2"/>
      <c r="BD3670" s="8"/>
      <c r="BF3670" s="2"/>
      <c r="BH3670" s="2"/>
      <c r="BJ3670" s="2"/>
      <c r="BK3670" s="2"/>
      <c r="BL3670" s="2"/>
      <c r="BM3670" s="8"/>
    </row>
    <row r="3671" spans="14:65" x14ac:dyDescent="0.25">
      <c r="N3671" s="39"/>
      <c r="O3671" s="2"/>
      <c r="P3671" s="2"/>
      <c r="Q3671" s="2"/>
      <c r="R3671" s="2"/>
      <c r="S3671" s="2"/>
      <c r="V3671" s="2"/>
      <c r="W3671" s="2"/>
      <c r="X3671" s="2"/>
      <c r="Y3671" s="2"/>
      <c r="Z3671" s="2"/>
      <c r="AA3671" s="2"/>
      <c r="AB3671" s="2"/>
      <c r="AC3671" s="8"/>
      <c r="AE3671" s="2"/>
      <c r="AF3671" s="2"/>
      <c r="AG3671" s="2"/>
      <c r="AH3671" s="2"/>
      <c r="AI3671" s="2"/>
      <c r="AJ3671" s="2"/>
      <c r="AK3671" s="2"/>
      <c r="AL3671" s="8"/>
      <c r="AN3671" s="2"/>
      <c r="AO3671" s="2"/>
      <c r="AP3671" s="2"/>
      <c r="AQ3671" s="2"/>
      <c r="AR3671" s="2"/>
      <c r="AS3671" s="2"/>
      <c r="AT3671" s="2"/>
      <c r="AU3671" s="8"/>
      <c r="AW3671" s="2"/>
      <c r="AX3671" s="2"/>
      <c r="AY3671" s="2"/>
      <c r="AZ3671" s="2"/>
      <c r="BA3671" s="2"/>
      <c r="BB3671" s="2"/>
      <c r="BC3671" s="2"/>
      <c r="BD3671" s="8"/>
      <c r="BF3671" s="2"/>
      <c r="BH3671" s="2"/>
      <c r="BJ3671" s="2"/>
      <c r="BK3671" s="2"/>
      <c r="BL3671" s="2"/>
      <c r="BM3671" s="8"/>
    </row>
    <row r="3672" spans="14:65" x14ac:dyDescent="0.25">
      <c r="N3672" s="39"/>
      <c r="O3672" s="2"/>
      <c r="P3672" s="2"/>
      <c r="Q3672" s="2"/>
      <c r="R3672" s="2"/>
      <c r="S3672" s="2"/>
      <c r="V3672" s="2"/>
      <c r="W3672" s="2"/>
      <c r="X3672" s="2"/>
      <c r="Y3672" s="2"/>
      <c r="Z3672" s="2"/>
      <c r="AA3672" s="2"/>
      <c r="AB3672" s="2"/>
      <c r="AC3672" s="8"/>
      <c r="AE3672" s="2"/>
      <c r="AF3672" s="2"/>
      <c r="AG3672" s="2"/>
      <c r="AH3672" s="2"/>
      <c r="AI3672" s="2"/>
      <c r="AJ3672" s="2"/>
      <c r="AK3672" s="2"/>
      <c r="AL3672" s="8"/>
      <c r="AN3672" s="2"/>
      <c r="AO3672" s="2"/>
      <c r="AP3672" s="2"/>
      <c r="AQ3672" s="2"/>
      <c r="AR3672" s="2"/>
      <c r="AS3672" s="2"/>
      <c r="AT3672" s="2"/>
      <c r="AU3672" s="8"/>
      <c r="AW3672" s="2"/>
      <c r="AX3672" s="2"/>
      <c r="AY3672" s="2"/>
      <c r="AZ3672" s="2"/>
      <c r="BA3672" s="2"/>
      <c r="BB3672" s="2"/>
      <c r="BC3672" s="2"/>
      <c r="BD3672" s="8"/>
      <c r="BF3672" s="2"/>
      <c r="BH3672" s="2"/>
      <c r="BJ3672" s="2"/>
      <c r="BK3672" s="2"/>
      <c r="BL3672" s="2"/>
      <c r="BM3672" s="8"/>
    </row>
    <row r="3673" spans="14:65" x14ac:dyDescent="0.25">
      <c r="N3673" s="39"/>
      <c r="O3673" s="2"/>
      <c r="P3673" s="2"/>
      <c r="Q3673" s="2"/>
      <c r="R3673" s="2"/>
      <c r="S3673" s="2"/>
      <c r="V3673" s="2"/>
      <c r="W3673" s="2"/>
      <c r="X3673" s="2"/>
      <c r="Y3673" s="2"/>
      <c r="Z3673" s="2"/>
      <c r="AA3673" s="2"/>
      <c r="AB3673" s="2"/>
      <c r="AC3673" s="8"/>
      <c r="AE3673" s="2"/>
      <c r="AF3673" s="2"/>
      <c r="AG3673" s="2"/>
      <c r="AH3673" s="2"/>
      <c r="AI3673" s="2"/>
      <c r="AJ3673" s="2"/>
      <c r="AK3673" s="2"/>
      <c r="AL3673" s="8"/>
      <c r="AN3673" s="2"/>
      <c r="AO3673" s="2"/>
      <c r="AP3673" s="2"/>
      <c r="AQ3673" s="2"/>
      <c r="AR3673" s="2"/>
      <c r="AS3673" s="2"/>
      <c r="AT3673" s="2"/>
      <c r="AU3673" s="8"/>
      <c r="AW3673" s="2"/>
      <c r="AX3673" s="2"/>
      <c r="AY3673" s="2"/>
      <c r="AZ3673" s="2"/>
      <c r="BA3673" s="2"/>
      <c r="BB3673" s="2"/>
      <c r="BC3673" s="2"/>
      <c r="BD3673" s="8"/>
      <c r="BF3673" s="2"/>
      <c r="BH3673" s="2"/>
      <c r="BJ3673" s="2"/>
      <c r="BK3673" s="2"/>
      <c r="BL3673" s="2"/>
      <c r="BM3673" s="8"/>
    </row>
    <row r="3674" spans="14:65" x14ac:dyDescent="0.25">
      <c r="N3674" s="39"/>
      <c r="O3674" s="2"/>
      <c r="P3674" s="2"/>
      <c r="Q3674" s="2"/>
      <c r="R3674" s="2"/>
      <c r="S3674" s="2"/>
      <c r="V3674" s="2"/>
      <c r="W3674" s="2"/>
      <c r="X3674" s="2"/>
      <c r="Y3674" s="2"/>
      <c r="Z3674" s="2"/>
      <c r="AA3674" s="2"/>
      <c r="AB3674" s="2"/>
      <c r="AC3674" s="8"/>
      <c r="AE3674" s="2"/>
      <c r="AF3674" s="2"/>
      <c r="AG3674" s="2"/>
      <c r="AH3674" s="2"/>
      <c r="AI3674" s="2"/>
      <c r="AJ3674" s="2"/>
      <c r="AK3674" s="2"/>
      <c r="AL3674" s="8"/>
      <c r="AN3674" s="2"/>
      <c r="AO3674" s="2"/>
      <c r="AP3674" s="2"/>
      <c r="AQ3674" s="2"/>
      <c r="AR3674" s="2"/>
      <c r="AS3674" s="2"/>
      <c r="AT3674" s="2"/>
      <c r="AU3674" s="8"/>
      <c r="AW3674" s="2"/>
      <c r="AX3674" s="2"/>
      <c r="AY3674" s="2"/>
      <c r="AZ3674" s="2"/>
      <c r="BA3674" s="2"/>
      <c r="BB3674" s="2"/>
      <c r="BC3674" s="2"/>
      <c r="BD3674" s="8"/>
      <c r="BF3674" s="2"/>
      <c r="BH3674" s="2"/>
      <c r="BJ3674" s="2"/>
      <c r="BK3674" s="2"/>
      <c r="BL3674" s="2"/>
      <c r="BM3674" s="8"/>
    </row>
    <row r="3675" spans="14:65" x14ac:dyDescent="0.25">
      <c r="N3675" s="39"/>
      <c r="O3675" s="2"/>
      <c r="P3675" s="2"/>
      <c r="Q3675" s="2"/>
      <c r="R3675" s="2"/>
      <c r="S3675" s="2"/>
      <c r="V3675" s="2"/>
      <c r="W3675" s="2"/>
      <c r="X3675" s="2"/>
      <c r="Y3675" s="2"/>
      <c r="Z3675" s="2"/>
      <c r="AA3675" s="2"/>
      <c r="AB3675" s="2"/>
      <c r="AC3675" s="8"/>
      <c r="AE3675" s="2"/>
      <c r="AF3675" s="2"/>
      <c r="AG3675" s="2"/>
      <c r="AH3675" s="2"/>
      <c r="AI3675" s="2"/>
      <c r="AJ3675" s="2"/>
      <c r="AK3675" s="2"/>
      <c r="AL3675" s="8"/>
      <c r="AN3675" s="2"/>
      <c r="AO3675" s="2"/>
      <c r="AP3675" s="2"/>
      <c r="AQ3675" s="2"/>
      <c r="AR3675" s="2"/>
      <c r="AS3675" s="2"/>
      <c r="AT3675" s="2"/>
      <c r="AU3675" s="8"/>
      <c r="AW3675" s="2"/>
      <c r="AX3675" s="2"/>
      <c r="AY3675" s="2"/>
      <c r="AZ3675" s="2"/>
      <c r="BA3675" s="2"/>
      <c r="BB3675" s="2"/>
      <c r="BC3675" s="2"/>
      <c r="BD3675" s="8"/>
      <c r="BF3675" s="2"/>
      <c r="BH3675" s="2"/>
      <c r="BJ3675" s="2"/>
      <c r="BK3675" s="2"/>
      <c r="BL3675" s="2"/>
      <c r="BM3675" s="8"/>
    </row>
    <row r="3676" spans="14:65" x14ac:dyDescent="0.25">
      <c r="N3676" s="39"/>
      <c r="O3676" s="2"/>
      <c r="P3676" s="2"/>
      <c r="Q3676" s="2"/>
      <c r="R3676" s="2"/>
      <c r="S3676" s="2"/>
      <c r="V3676" s="2"/>
      <c r="W3676" s="2"/>
      <c r="X3676" s="2"/>
      <c r="Y3676" s="2"/>
      <c r="Z3676" s="2"/>
      <c r="AA3676" s="2"/>
      <c r="AB3676" s="2"/>
      <c r="AC3676" s="8"/>
      <c r="AE3676" s="2"/>
      <c r="AF3676" s="2"/>
      <c r="AG3676" s="2"/>
      <c r="AH3676" s="2"/>
      <c r="AI3676" s="2"/>
      <c r="AJ3676" s="2"/>
      <c r="AK3676" s="2"/>
      <c r="AL3676" s="8"/>
      <c r="AN3676" s="2"/>
      <c r="AO3676" s="2"/>
      <c r="AP3676" s="2"/>
      <c r="AQ3676" s="2"/>
      <c r="AR3676" s="2"/>
      <c r="AS3676" s="2"/>
      <c r="AT3676" s="2"/>
      <c r="AU3676" s="8"/>
      <c r="AW3676" s="2"/>
      <c r="AX3676" s="2"/>
      <c r="AY3676" s="2"/>
      <c r="AZ3676" s="2"/>
      <c r="BA3676" s="2"/>
      <c r="BB3676" s="2"/>
      <c r="BC3676" s="2"/>
      <c r="BD3676" s="8"/>
      <c r="BF3676" s="2"/>
      <c r="BH3676" s="2"/>
      <c r="BJ3676" s="2"/>
      <c r="BK3676" s="2"/>
      <c r="BL3676" s="2"/>
      <c r="BM3676" s="8"/>
    </row>
    <row r="3677" spans="14:65" x14ac:dyDescent="0.25">
      <c r="N3677" s="39"/>
      <c r="O3677" s="2"/>
      <c r="P3677" s="2"/>
      <c r="Q3677" s="2"/>
      <c r="R3677" s="2"/>
      <c r="S3677" s="2"/>
      <c r="V3677" s="2"/>
      <c r="W3677" s="2"/>
      <c r="X3677" s="2"/>
      <c r="Y3677" s="2"/>
      <c r="Z3677" s="2"/>
      <c r="AA3677" s="2"/>
      <c r="AB3677" s="2"/>
      <c r="AC3677" s="8"/>
      <c r="AE3677" s="2"/>
      <c r="AF3677" s="2"/>
      <c r="AG3677" s="2"/>
      <c r="AH3677" s="2"/>
      <c r="AI3677" s="2"/>
      <c r="AJ3677" s="2"/>
      <c r="AK3677" s="2"/>
      <c r="AL3677" s="8"/>
      <c r="AN3677" s="2"/>
      <c r="AO3677" s="2"/>
      <c r="AP3677" s="2"/>
      <c r="AQ3677" s="2"/>
      <c r="AR3677" s="2"/>
      <c r="AS3677" s="2"/>
      <c r="AT3677" s="2"/>
      <c r="AU3677" s="8"/>
      <c r="AW3677" s="2"/>
      <c r="AX3677" s="2"/>
      <c r="AY3677" s="2"/>
      <c r="AZ3677" s="2"/>
      <c r="BA3677" s="2"/>
      <c r="BB3677" s="2"/>
      <c r="BC3677" s="2"/>
      <c r="BD3677" s="8"/>
      <c r="BF3677" s="2"/>
      <c r="BH3677" s="2"/>
      <c r="BJ3677" s="2"/>
      <c r="BK3677" s="2"/>
      <c r="BL3677" s="2"/>
      <c r="BM3677" s="8"/>
    </row>
    <row r="3678" spans="14:65" x14ac:dyDescent="0.25">
      <c r="N3678" s="39"/>
      <c r="O3678" s="2"/>
      <c r="P3678" s="2"/>
      <c r="Q3678" s="2"/>
      <c r="R3678" s="2"/>
      <c r="S3678" s="2"/>
      <c r="V3678" s="2"/>
      <c r="W3678" s="2"/>
      <c r="X3678" s="2"/>
      <c r="Y3678" s="2"/>
      <c r="Z3678" s="2"/>
      <c r="AA3678" s="2"/>
      <c r="AB3678" s="2"/>
      <c r="AC3678" s="8"/>
      <c r="AE3678" s="2"/>
      <c r="AF3678" s="2"/>
      <c r="AG3678" s="2"/>
      <c r="AH3678" s="2"/>
      <c r="AI3678" s="2"/>
      <c r="AJ3678" s="2"/>
      <c r="AK3678" s="2"/>
      <c r="AL3678" s="8"/>
      <c r="AN3678" s="2"/>
      <c r="AO3678" s="2"/>
      <c r="AP3678" s="2"/>
      <c r="AQ3678" s="2"/>
      <c r="AR3678" s="2"/>
      <c r="AS3678" s="2"/>
      <c r="AT3678" s="2"/>
      <c r="AU3678" s="8"/>
      <c r="AW3678" s="2"/>
      <c r="AX3678" s="2"/>
      <c r="AY3678" s="2"/>
      <c r="AZ3678" s="2"/>
      <c r="BA3678" s="2"/>
      <c r="BB3678" s="2"/>
      <c r="BC3678" s="2"/>
      <c r="BD3678" s="8"/>
      <c r="BF3678" s="2"/>
      <c r="BH3678" s="2"/>
      <c r="BJ3678" s="2"/>
      <c r="BK3678" s="2"/>
      <c r="BL3678" s="2"/>
      <c r="BM3678" s="8"/>
    </row>
    <row r="3679" spans="14:65" x14ac:dyDescent="0.25">
      <c r="N3679" s="39"/>
      <c r="O3679" s="2"/>
      <c r="P3679" s="2"/>
      <c r="Q3679" s="2"/>
      <c r="R3679" s="2"/>
      <c r="S3679" s="2"/>
      <c r="V3679" s="2"/>
      <c r="W3679" s="2"/>
      <c r="X3679" s="2"/>
      <c r="Y3679" s="2"/>
      <c r="Z3679" s="2"/>
      <c r="AA3679" s="2"/>
      <c r="AB3679" s="2"/>
      <c r="AC3679" s="8"/>
      <c r="AE3679" s="2"/>
      <c r="AF3679" s="2"/>
      <c r="AG3679" s="2"/>
      <c r="AH3679" s="2"/>
      <c r="AI3679" s="2"/>
      <c r="AJ3679" s="2"/>
      <c r="AK3679" s="2"/>
      <c r="AL3679" s="8"/>
      <c r="AN3679" s="2"/>
      <c r="AO3679" s="2"/>
      <c r="AP3679" s="2"/>
      <c r="AQ3679" s="2"/>
      <c r="AR3679" s="2"/>
      <c r="AS3679" s="2"/>
      <c r="AT3679" s="2"/>
      <c r="AU3679" s="8"/>
      <c r="AW3679" s="2"/>
      <c r="AX3679" s="2"/>
      <c r="AY3679" s="2"/>
      <c r="AZ3679" s="2"/>
      <c r="BA3679" s="2"/>
      <c r="BB3679" s="2"/>
      <c r="BC3679" s="2"/>
      <c r="BD3679" s="8"/>
      <c r="BF3679" s="2"/>
      <c r="BH3679" s="2"/>
      <c r="BJ3679" s="2"/>
      <c r="BK3679" s="2"/>
      <c r="BL3679" s="2"/>
      <c r="BM3679" s="8"/>
    </row>
    <row r="3680" spans="14:65" x14ac:dyDescent="0.25">
      <c r="N3680" s="39"/>
      <c r="O3680" s="2"/>
      <c r="P3680" s="2"/>
      <c r="Q3680" s="2"/>
      <c r="R3680" s="2"/>
      <c r="S3680" s="2"/>
      <c r="V3680" s="2"/>
      <c r="W3680" s="2"/>
      <c r="X3680" s="2"/>
      <c r="Y3680" s="2"/>
      <c r="Z3680" s="2"/>
      <c r="AA3680" s="2"/>
      <c r="AB3680" s="2"/>
      <c r="AC3680" s="8"/>
      <c r="AE3680" s="2"/>
      <c r="AF3680" s="2"/>
      <c r="AG3680" s="2"/>
      <c r="AH3680" s="2"/>
      <c r="AI3680" s="2"/>
      <c r="AJ3680" s="2"/>
      <c r="AK3680" s="2"/>
      <c r="AL3680" s="8"/>
      <c r="AN3680" s="2"/>
      <c r="AO3680" s="2"/>
      <c r="AP3680" s="2"/>
      <c r="AQ3680" s="2"/>
      <c r="AR3680" s="2"/>
      <c r="AS3680" s="2"/>
      <c r="AT3680" s="2"/>
      <c r="AU3680" s="8"/>
      <c r="AW3680" s="2"/>
      <c r="AX3680" s="2"/>
      <c r="AY3680" s="2"/>
      <c r="AZ3680" s="2"/>
      <c r="BA3680" s="2"/>
      <c r="BB3680" s="2"/>
      <c r="BC3680" s="2"/>
      <c r="BD3680" s="8"/>
      <c r="BF3680" s="2"/>
      <c r="BH3680" s="2"/>
      <c r="BJ3680" s="2"/>
      <c r="BK3680" s="2"/>
      <c r="BL3680" s="2"/>
      <c r="BM3680" s="8"/>
    </row>
    <row r="3681" spans="14:65" x14ac:dyDescent="0.25">
      <c r="N3681" s="39"/>
      <c r="O3681" s="2"/>
      <c r="P3681" s="2"/>
      <c r="Q3681" s="2"/>
      <c r="R3681" s="2"/>
      <c r="S3681" s="2"/>
      <c r="V3681" s="2"/>
      <c r="W3681" s="2"/>
      <c r="X3681" s="2"/>
      <c r="Y3681" s="2"/>
      <c r="Z3681" s="2"/>
      <c r="AA3681" s="2"/>
      <c r="AB3681" s="2"/>
      <c r="AC3681" s="8"/>
      <c r="AE3681" s="2"/>
      <c r="AF3681" s="2"/>
      <c r="AG3681" s="2"/>
      <c r="AH3681" s="2"/>
      <c r="AI3681" s="2"/>
      <c r="AJ3681" s="2"/>
      <c r="AK3681" s="2"/>
      <c r="AL3681" s="8"/>
      <c r="AN3681" s="2"/>
      <c r="AO3681" s="2"/>
      <c r="AP3681" s="2"/>
      <c r="AQ3681" s="2"/>
      <c r="AR3681" s="2"/>
      <c r="AS3681" s="2"/>
      <c r="AT3681" s="2"/>
      <c r="AU3681" s="8"/>
      <c r="AW3681" s="2"/>
      <c r="AX3681" s="2"/>
      <c r="AY3681" s="2"/>
      <c r="AZ3681" s="2"/>
      <c r="BA3681" s="2"/>
      <c r="BB3681" s="2"/>
      <c r="BC3681" s="2"/>
      <c r="BD3681" s="8"/>
      <c r="BF3681" s="2"/>
      <c r="BH3681" s="2"/>
      <c r="BJ3681" s="2"/>
      <c r="BK3681" s="2"/>
      <c r="BL3681" s="2"/>
      <c r="BM3681" s="8"/>
    </row>
    <row r="3682" spans="14:65" x14ac:dyDescent="0.25">
      <c r="N3682" s="39"/>
      <c r="O3682" s="2"/>
      <c r="P3682" s="2"/>
      <c r="Q3682" s="2"/>
      <c r="R3682" s="2"/>
      <c r="S3682" s="2"/>
      <c r="V3682" s="2"/>
      <c r="W3682" s="2"/>
      <c r="X3682" s="2"/>
      <c r="Y3682" s="2"/>
      <c r="Z3682" s="2"/>
      <c r="AA3682" s="2"/>
      <c r="AB3682" s="2"/>
      <c r="AC3682" s="8"/>
      <c r="AE3682" s="2"/>
      <c r="AF3682" s="2"/>
      <c r="AG3682" s="2"/>
      <c r="AH3682" s="2"/>
      <c r="AI3682" s="2"/>
      <c r="AJ3682" s="2"/>
      <c r="AK3682" s="2"/>
      <c r="AL3682" s="8"/>
      <c r="AN3682" s="2"/>
      <c r="AO3682" s="2"/>
      <c r="AP3682" s="2"/>
      <c r="AQ3682" s="2"/>
      <c r="AR3682" s="2"/>
      <c r="AS3682" s="2"/>
      <c r="AT3682" s="2"/>
      <c r="AU3682" s="8"/>
      <c r="AW3682" s="2"/>
      <c r="AX3682" s="2"/>
      <c r="AY3682" s="2"/>
      <c r="AZ3682" s="2"/>
      <c r="BA3682" s="2"/>
      <c r="BB3682" s="2"/>
      <c r="BC3682" s="2"/>
      <c r="BD3682" s="8"/>
      <c r="BF3682" s="2"/>
      <c r="BH3682" s="2"/>
      <c r="BJ3682" s="2"/>
      <c r="BK3682" s="2"/>
      <c r="BL3682" s="2"/>
      <c r="BM3682" s="8"/>
    </row>
    <row r="3683" spans="14:65" x14ac:dyDescent="0.25">
      <c r="N3683" s="39"/>
      <c r="O3683" s="2"/>
      <c r="P3683" s="2"/>
      <c r="Q3683" s="2"/>
      <c r="R3683" s="2"/>
      <c r="S3683" s="2"/>
      <c r="V3683" s="2"/>
      <c r="W3683" s="2"/>
      <c r="X3683" s="2"/>
      <c r="Y3683" s="2"/>
      <c r="Z3683" s="2"/>
      <c r="AA3683" s="2"/>
      <c r="AB3683" s="2"/>
      <c r="AC3683" s="8"/>
      <c r="AE3683" s="2"/>
      <c r="AF3683" s="2"/>
      <c r="AG3683" s="2"/>
      <c r="AH3683" s="2"/>
      <c r="AI3683" s="2"/>
      <c r="AJ3683" s="2"/>
      <c r="AK3683" s="2"/>
      <c r="AL3683" s="8"/>
      <c r="AN3683" s="2"/>
      <c r="AO3683" s="2"/>
      <c r="AP3683" s="2"/>
      <c r="AQ3683" s="2"/>
      <c r="AR3683" s="2"/>
      <c r="AS3683" s="2"/>
      <c r="AT3683" s="2"/>
      <c r="AU3683" s="8"/>
      <c r="AW3683" s="2"/>
      <c r="AX3683" s="2"/>
      <c r="AY3683" s="2"/>
      <c r="AZ3683" s="2"/>
      <c r="BA3683" s="2"/>
      <c r="BB3683" s="2"/>
      <c r="BC3683" s="2"/>
      <c r="BD3683" s="8"/>
      <c r="BF3683" s="2"/>
      <c r="BH3683" s="2"/>
      <c r="BJ3683" s="2"/>
      <c r="BK3683" s="2"/>
      <c r="BL3683" s="2"/>
      <c r="BM3683" s="8"/>
    </row>
    <row r="3684" spans="14:65" x14ac:dyDescent="0.25">
      <c r="N3684" s="39"/>
      <c r="O3684" s="2"/>
      <c r="P3684" s="2"/>
      <c r="Q3684" s="2"/>
      <c r="R3684" s="2"/>
      <c r="S3684" s="2"/>
      <c r="V3684" s="2"/>
      <c r="W3684" s="2"/>
      <c r="X3684" s="2"/>
      <c r="Y3684" s="2"/>
      <c r="Z3684" s="2"/>
      <c r="AA3684" s="2"/>
      <c r="AB3684" s="2"/>
      <c r="AC3684" s="8"/>
      <c r="AE3684" s="2"/>
      <c r="AF3684" s="2"/>
      <c r="AG3684" s="2"/>
      <c r="AH3684" s="2"/>
      <c r="AI3684" s="2"/>
      <c r="AJ3684" s="2"/>
      <c r="AK3684" s="2"/>
      <c r="AL3684" s="8"/>
      <c r="AN3684" s="2"/>
      <c r="AO3684" s="2"/>
      <c r="AP3684" s="2"/>
      <c r="AQ3684" s="2"/>
      <c r="AR3684" s="2"/>
      <c r="AS3684" s="2"/>
      <c r="AT3684" s="2"/>
      <c r="AU3684" s="8"/>
      <c r="AW3684" s="2"/>
      <c r="AX3684" s="2"/>
      <c r="AY3684" s="2"/>
      <c r="AZ3684" s="2"/>
      <c r="BA3684" s="2"/>
      <c r="BB3684" s="2"/>
      <c r="BC3684" s="2"/>
      <c r="BD3684" s="8"/>
      <c r="BF3684" s="2"/>
      <c r="BH3684" s="2"/>
      <c r="BJ3684" s="2"/>
      <c r="BK3684" s="2"/>
      <c r="BL3684" s="2"/>
      <c r="BM3684" s="8"/>
    </row>
    <row r="3685" spans="14:65" x14ac:dyDescent="0.25">
      <c r="N3685" s="39"/>
      <c r="O3685" s="2"/>
      <c r="P3685" s="2"/>
      <c r="Q3685" s="2"/>
      <c r="R3685" s="2"/>
      <c r="S3685" s="2"/>
      <c r="V3685" s="2"/>
      <c r="W3685" s="2"/>
      <c r="X3685" s="2"/>
      <c r="Y3685" s="2"/>
      <c r="Z3685" s="2"/>
      <c r="AA3685" s="2"/>
      <c r="AB3685" s="2"/>
      <c r="AC3685" s="8"/>
      <c r="AE3685" s="2"/>
      <c r="AF3685" s="2"/>
      <c r="AG3685" s="2"/>
      <c r="AH3685" s="2"/>
      <c r="AI3685" s="2"/>
      <c r="AJ3685" s="2"/>
      <c r="AK3685" s="2"/>
      <c r="AL3685" s="8"/>
      <c r="AN3685" s="2"/>
      <c r="AO3685" s="2"/>
      <c r="AP3685" s="2"/>
      <c r="AQ3685" s="2"/>
      <c r="AR3685" s="2"/>
      <c r="AS3685" s="2"/>
      <c r="AT3685" s="2"/>
      <c r="AU3685" s="8"/>
      <c r="AW3685" s="2"/>
      <c r="AX3685" s="2"/>
      <c r="AY3685" s="2"/>
      <c r="AZ3685" s="2"/>
      <c r="BA3685" s="2"/>
      <c r="BB3685" s="2"/>
      <c r="BC3685" s="2"/>
      <c r="BD3685" s="8"/>
      <c r="BF3685" s="2"/>
      <c r="BH3685" s="2"/>
      <c r="BJ3685" s="2"/>
      <c r="BK3685" s="2"/>
      <c r="BL3685" s="2"/>
      <c r="BM3685" s="8"/>
    </row>
    <row r="3686" spans="14:65" x14ac:dyDescent="0.25">
      <c r="N3686" s="39"/>
      <c r="O3686" s="2"/>
      <c r="P3686" s="2"/>
      <c r="Q3686" s="2"/>
      <c r="R3686" s="2"/>
      <c r="S3686" s="2"/>
      <c r="V3686" s="2"/>
      <c r="W3686" s="2"/>
      <c r="X3686" s="2"/>
      <c r="Y3686" s="2"/>
      <c r="Z3686" s="2"/>
      <c r="AA3686" s="2"/>
      <c r="AB3686" s="2"/>
      <c r="AC3686" s="8"/>
      <c r="AE3686" s="2"/>
      <c r="AF3686" s="2"/>
      <c r="AG3686" s="2"/>
      <c r="AH3686" s="2"/>
      <c r="AI3686" s="2"/>
      <c r="AJ3686" s="2"/>
      <c r="AK3686" s="2"/>
      <c r="AL3686" s="8"/>
      <c r="AN3686" s="2"/>
      <c r="AO3686" s="2"/>
      <c r="AP3686" s="2"/>
      <c r="AQ3686" s="2"/>
      <c r="AR3686" s="2"/>
      <c r="AS3686" s="2"/>
      <c r="AT3686" s="2"/>
      <c r="AU3686" s="8"/>
      <c r="AW3686" s="2"/>
      <c r="AX3686" s="2"/>
      <c r="AY3686" s="2"/>
      <c r="AZ3686" s="2"/>
      <c r="BA3686" s="2"/>
      <c r="BB3686" s="2"/>
      <c r="BC3686" s="2"/>
      <c r="BD3686" s="8"/>
      <c r="BF3686" s="2"/>
      <c r="BH3686" s="2"/>
      <c r="BJ3686" s="2"/>
      <c r="BK3686" s="2"/>
      <c r="BL3686" s="2"/>
      <c r="BM3686" s="8"/>
    </row>
    <row r="3687" spans="14:65" x14ac:dyDescent="0.25">
      <c r="N3687" s="39"/>
      <c r="O3687" s="2"/>
      <c r="P3687" s="2"/>
      <c r="Q3687" s="2"/>
      <c r="R3687" s="2"/>
      <c r="S3687" s="2"/>
      <c r="V3687" s="2"/>
      <c r="W3687" s="2"/>
      <c r="X3687" s="2"/>
      <c r="Y3687" s="2"/>
      <c r="Z3687" s="2"/>
      <c r="AA3687" s="2"/>
      <c r="AB3687" s="2"/>
      <c r="AC3687" s="8"/>
      <c r="AE3687" s="2"/>
      <c r="AF3687" s="2"/>
      <c r="AG3687" s="2"/>
      <c r="AH3687" s="2"/>
      <c r="AI3687" s="2"/>
      <c r="AJ3687" s="2"/>
      <c r="AK3687" s="2"/>
      <c r="AL3687" s="8"/>
      <c r="AN3687" s="2"/>
      <c r="AO3687" s="2"/>
      <c r="AP3687" s="2"/>
      <c r="AQ3687" s="2"/>
      <c r="AR3687" s="2"/>
      <c r="AS3687" s="2"/>
      <c r="AT3687" s="2"/>
      <c r="AU3687" s="8"/>
      <c r="AW3687" s="2"/>
      <c r="AX3687" s="2"/>
      <c r="AY3687" s="2"/>
      <c r="AZ3687" s="2"/>
      <c r="BA3687" s="2"/>
      <c r="BB3687" s="2"/>
      <c r="BC3687" s="2"/>
      <c r="BD3687" s="8"/>
      <c r="BF3687" s="2"/>
      <c r="BH3687" s="2"/>
      <c r="BJ3687" s="2"/>
      <c r="BK3687" s="2"/>
      <c r="BL3687" s="2"/>
      <c r="BM3687" s="8"/>
    </row>
    <row r="3688" spans="14:65" x14ac:dyDescent="0.25">
      <c r="N3688" s="39"/>
      <c r="O3688" s="2"/>
      <c r="P3688" s="2"/>
      <c r="Q3688" s="2"/>
      <c r="R3688" s="2"/>
      <c r="S3688" s="2"/>
      <c r="V3688" s="2"/>
      <c r="W3688" s="2"/>
      <c r="X3688" s="2"/>
      <c r="Y3688" s="2"/>
      <c r="Z3688" s="2"/>
      <c r="AA3688" s="2"/>
      <c r="AB3688" s="2"/>
      <c r="AC3688" s="8"/>
      <c r="AE3688" s="2"/>
      <c r="AF3688" s="2"/>
      <c r="AG3688" s="2"/>
      <c r="AH3688" s="2"/>
      <c r="AI3688" s="2"/>
      <c r="AJ3688" s="2"/>
      <c r="AK3688" s="2"/>
      <c r="AL3688" s="8"/>
      <c r="AN3688" s="2"/>
      <c r="AO3688" s="2"/>
      <c r="AP3688" s="2"/>
      <c r="AQ3688" s="2"/>
      <c r="AR3688" s="2"/>
      <c r="AS3688" s="2"/>
      <c r="AT3688" s="2"/>
      <c r="AU3688" s="8"/>
      <c r="AW3688" s="2"/>
      <c r="AX3688" s="2"/>
      <c r="AY3688" s="2"/>
      <c r="AZ3688" s="2"/>
      <c r="BA3688" s="2"/>
      <c r="BB3688" s="2"/>
      <c r="BC3688" s="2"/>
      <c r="BD3688" s="8"/>
      <c r="BF3688" s="2"/>
      <c r="BH3688" s="2"/>
      <c r="BJ3688" s="2"/>
      <c r="BK3688" s="2"/>
      <c r="BL3688" s="2"/>
      <c r="BM3688" s="8"/>
    </row>
    <row r="3689" spans="14:65" x14ac:dyDescent="0.25">
      <c r="N3689" s="39"/>
      <c r="O3689" s="2"/>
      <c r="P3689" s="2"/>
      <c r="Q3689" s="2"/>
      <c r="R3689" s="2"/>
      <c r="S3689" s="2"/>
      <c r="V3689" s="2"/>
      <c r="W3689" s="2"/>
      <c r="X3689" s="2"/>
      <c r="Y3689" s="2"/>
      <c r="Z3689" s="2"/>
      <c r="AA3689" s="2"/>
      <c r="AB3689" s="2"/>
      <c r="AC3689" s="8"/>
      <c r="AE3689" s="2"/>
      <c r="AF3689" s="2"/>
      <c r="AG3689" s="2"/>
      <c r="AH3689" s="2"/>
      <c r="AI3689" s="2"/>
      <c r="AJ3689" s="2"/>
      <c r="AK3689" s="2"/>
      <c r="AL3689" s="8"/>
      <c r="AN3689" s="2"/>
      <c r="AO3689" s="2"/>
      <c r="AP3689" s="2"/>
      <c r="AQ3689" s="2"/>
      <c r="AR3689" s="2"/>
      <c r="AS3689" s="2"/>
      <c r="AT3689" s="2"/>
      <c r="AU3689" s="8"/>
      <c r="AW3689" s="2"/>
      <c r="AX3689" s="2"/>
      <c r="AY3689" s="2"/>
      <c r="AZ3689" s="2"/>
      <c r="BA3689" s="2"/>
      <c r="BB3689" s="2"/>
      <c r="BC3689" s="2"/>
      <c r="BD3689" s="8"/>
      <c r="BF3689" s="2"/>
      <c r="BH3689" s="2"/>
      <c r="BJ3689" s="2"/>
      <c r="BK3689" s="2"/>
      <c r="BL3689" s="2"/>
      <c r="BM3689" s="8"/>
    </row>
    <row r="3690" spans="14:65" x14ac:dyDescent="0.25">
      <c r="N3690" s="39"/>
      <c r="O3690" s="2"/>
      <c r="P3690" s="2"/>
      <c r="Q3690" s="2"/>
      <c r="R3690" s="2"/>
      <c r="S3690" s="2"/>
      <c r="V3690" s="2"/>
      <c r="W3690" s="2"/>
      <c r="X3690" s="2"/>
      <c r="Y3690" s="2"/>
      <c r="Z3690" s="2"/>
      <c r="AA3690" s="2"/>
      <c r="AB3690" s="2"/>
      <c r="AC3690" s="8"/>
      <c r="AE3690" s="2"/>
      <c r="AF3690" s="2"/>
      <c r="AG3690" s="2"/>
      <c r="AH3690" s="2"/>
      <c r="AI3690" s="2"/>
      <c r="AJ3690" s="2"/>
      <c r="AK3690" s="2"/>
      <c r="AL3690" s="8"/>
      <c r="AN3690" s="2"/>
      <c r="AO3690" s="2"/>
      <c r="AP3690" s="2"/>
      <c r="AQ3690" s="2"/>
      <c r="AR3690" s="2"/>
      <c r="AS3690" s="2"/>
      <c r="AT3690" s="2"/>
      <c r="AU3690" s="8"/>
      <c r="AW3690" s="2"/>
      <c r="AX3690" s="2"/>
      <c r="AY3690" s="2"/>
      <c r="AZ3690" s="2"/>
      <c r="BA3690" s="2"/>
      <c r="BB3690" s="2"/>
      <c r="BC3690" s="2"/>
      <c r="BD3690" s="8"/>
      <c r="BF3690" s="2"/>
      <c r="BH3690" s="2"/>
      <c r="BJ3690" s="2"/>
      <c r="BK3690" s="2"/>
      <c r="BL3690" s="2"/>
      <c r="BM3690" s="8"/>
    </row>
    <row r="3691" spans="14:65" x14ac:dyDescent="0.25">
      <c r="N3691" s="39"/>
      <c r="O3691" s="2"/>
      <c r="P3691" s="2"/>
      <c r="Q3691" s="2"/>
      <c r="R3691" s="2"/>
      <c r="S3691" s="2"/>
      <c r="V3691" s="2"/>
      <c r="W3691" s="2"/>
      <c r="X3691" s="2"/>
      <c r="Y3691" s="2"/>
      <c r="Z3691" s="2"/>
      <c r="AA3691" s="2"/>
      <c r="AB3691" s="2"/>
      <c r="AC3691" s="8"/>
      <c r="AE3691" s="2"/>
      <c r="AF3691" s="2"/>
      <c r="AG3691" s="2"/>
      <c r="AH3691" s="2"/>
      <c r="AI3691" s="2"/>
      <c r="AJ3691" s="2"/>
      <c r="AK3691" s="2"/>
      <c r="AL3691" s="8"/>
      <c r="AN3691" s="2"/>
      <c r="AO3691" s="2"/>
      <c r="AP3691" s="2"/>
      <c r="AQ3691" s="2"/>
      <c r="AR3691" s="2"/>
      <c r="AS3691" s="2"/>
      <c r="AT3691" s="2"/>
      <c r="AU3691" s="8"/>
      <c r="AW3691" s="2"/>
      <c r="AX3691" s="2"/>
      <c r="AY3691" s="2"/>
      <c r="AZ3691" s="2"/>
      <c r="BA3691" s="2"/>
      <c r="BB3691" s="2"/>
      <c r="BC3691" s="2"/>
      <c r="BD3691" s="8"/>
      <c r="BF3691" s="2"/>
      <c r="BH3691" s="2"/>
      <c r="BJ3691" s="2"/>
      <c r="BK3691" s="2"/>
      <c r="BL3691" s="2"/>
      <c r="BM3691" s="8"/>
    </row>
    <row r="3692" spans="14:65" x14ac:dyDescent="0.25">
      <c r="N3692" s="39"/>
      <c r="O3692" s="2"/>
      <c r="P3692" s="2"/>
      <c r="Q3692" s="2"/>
      <c r="R3692" s="2"/>
      <c r="S3692" s="2"/>
      <c r="V3692" s="2"/>
      <c r="W3692" s="2"/>
      <c r="X3692" s="2"/>
      <c r="Y3692" s="2"/>
      <c r="Z3692" s="2"/>
      <c r="AA3692" s="2"/>
      <c r="AB3692" s="2"/>
      <c r="AC3692" s="8"/>
      <c r="AE3692" s="2"/>
      <c r="AF3692" s="2"/>
      <c r="AG3692" s="2"/>
      <c r="AH3692" s="2"/>
      <c r="AI3692" s="2"/>
      <c r="AJ3692" s="2"/>
      <c r="AK3692" s="2"/>
      <c r="AL3692" s="8"/>
      <c r="AN3692" s="2"/>
      <c r="AO3692" s="2"/>
      <c r="AP3692" s="2"/>
      <c r="AQ3692" s="2"/>
      <c r="AR3692" s="2"/>
      <c r="AS3692" s="2"/>
      <c r="AT3692" s="2"/>
      <c r="AU3692" s="8"/>
      <c r="AW3692" s="2"/>
      <c r="AX3692" s="2"/>
      <c r="AY3692" s="2"/>
      <c r="AZ3692" s="2"/>
      <c r="BA3692" s="2"/>
      <c r="BB3692" s="2"/>
      <c r="BC3692" s="2"/>
      <c r="BD3692" s="8"/>
      <c r="BF3692" s="2"/>
      <c r="BH3692" s="2"/>
      <c r="BJ3692" s="2"/>
      <c r="BK3692" s="2"/>
      <c r="BL3692" s="2"/>
      <c r="BM3692" s="8"/>
    </row>
    <row r="3693" spans="14:65" x14ac:dyDescent="0.25">
      <c r="N3693" s="39"/>
      <c r="O3693" s="2"/>
      <c r="P3693" s="2"/>
      <c r="Q3693" s="2"/>
      <c r="R3693" s="2"/>
      <c r="S3693" s="2"/>
      <c r="V3693" s="2"/>
      <c r="W3693" s="2"/>
      <c r="X3693" s="2"/>
      <c r="Y3693" s="2"/>
      <c r="Z3693" s="2"/>
      <c r="AA3693" s="2"/>
      <c r="AB3693" s="2"/>
      <c r="AC3693" s="8"/>
      <c r="AE3693" s="2"/>
      <c r="AF3693" s="2"/>
      <c r="AG3693" s="2"/>
      <c r="AH3693" s="2"/>
      <c r="AI3693" s="2"/>
      <c r="AJ3693" s="2"/>
      <c r="AK3693" s="2"/>
      <c r="AL3693" s="8"/>
      <c r="AN3693" s="2"/>
      <c r="AO3693" s="2"/>
      <c r="AP3693" s="2"/>
      <c r="AQ3693" s="2"/>
      <c r="AR3693" s="2"/>
      <c r="AS3693" s="2"/>
      <c r="AT3693" s="2"/>
      <c r="AU3693" s="8"/>
      <c r="AW3693" s="2"/>
      <c r="AX3693" s="2"/>
      <c r="AY3693" s="2"/>
      <c r="AZ3693" s="2"/>
      <c r="BA3693" s="2"/>
      <c r="BB3693" s="2"/>
      <c r="BC3693" s="2"/>
      <c r="BD3693" s="8"/>
      <c r="BF3693" s="2"/>
      <c r="BH3693" s="2"/>
      <c r="BJ3693" s="2"/>
      <c r="BK3693" s="2"/>
      <c r="BL3693" s="2"/>
      <c r="BM3693" s="8"/>
    </row>
    <row r="3694" spans="14:65" x14ac:dyDescent="0.25">
      <c r="N3694" s="39"/>
      <c r="O3694" s="2"/>
      <c r="P3694" s="2"/>
      <c r="Q3694" s="2"/>
      <c r="R3694" s="2"/>
      <c r="S3694" s="2"/>
      <c r="V3694" s="2"/>
      <c r="W3694" s="2"/>
      <c r="X3694" s="2"/>
      <c r="Y3694" s="2"/>
      <c r="Z3694" s="2"/>
      <c r="AA3694" s="2"/>
      <c r="AB3694" s="2"/>
      <c r="AC3694" s="8"/>
      <c r="AE3694" s="2"/>
      <c r="AF3694" s="2"/>
      <c r="AG3694" s="2"/>
      <c r="AH3694" s="2"/>
      <c r="AI3694" s="2"/>
      <c r="AJ3694" s="2"/>
      <c r="AK3694" s="2"/>
      <c r="AL3694" s="8"/>
      <c r="AN3694" s="2"/>
      <c r="AO3694" s="2"/>
      <c r="AP3694" s="2"/>
      <c r="AQ3694" s="2"/>
      <c r="AR3694" s="2"/>
      <c r="AS3694" s="2"/>
      <c r="AT3694" s="2"/>
      <c r="AU3694" s="8"/>
      <c r="AW3694" s="2"/>
      <c r="AX3694" s="2"/>
      <c r="AY3694" s="2"/>
      <c r="AZ3694" s="2"/>
      <c r="BA3694" s="2"/>
      <c r="BB3694" s="2"/>
      <c r="BC3694" s="2"/>
      <c r="BD3694" s="8"/>
      <c r="BF3694" s="2"/>
      <c r="BH3694" s="2"/>
      <c r="BJ3694" s="2"/>
      <c r="BK3694" s="2"/>
      <c r="BL3694" s="2"/>
      <c r="BM3694" s="8"/>
    </row>
    <row r="3695" spans="14:65" x14ac:dyDescent="0.25">
      <c r="N3695" s="39"/>
      <c r="O3695" s="2"/>
      <c r="P3695" s="2"/>
      <c r="Q3695" s="2"/>
      <c r="R3695" s="2"/>
      <c r="S3695" s="2"/>
      <c r="V3695" s="2"/>
      <c r="W3695" s="2"/>
      <c r="X3695" s="2"/>
      <c r="Y3695" s="2"/>
      <c r="Z3695" s="2"/>
      <c r="AA3695" s="2"/>
      <c r="AB3695" s="2"/>
      <c r="AC3695" s="8"/>
      <c r="AE3695" s="2"/>
      <c r="AF3695" s="2"/>
      <c r="AG3695" s="2"/>
      <c r="AH3695" s="2"/>
      <c r="AI3695" s="2"/>
      <c r="AJ3695" s="2"/>
      <c r="AK3695" s="2"/>
      <c r="AL3695" s="8"/>
      <c r="AN3695" s="2"/>
      <c r="AO3695" s="2"/>
      <c r="AP3695" s="2"/>
      <c r="AQ3695" s="2"/>
      <c r="AR3695" s="2"/>
      <c r="AS3695" s="2"/>
      <c r="AT3695" s="2"/>
      <c r="AU3695" s="8"/>
      <c r="AW3695" s="2"/>
      <c r="AX3695" s="2"/>
      <c r="AY3695" s="2"/>
      <c r="AZ3695" s="2"/>
      <c r="BA3695" s="2"/>
      <c r="BB3695" s="2"/>
      <c r="BC3695" s="2"/>
      <c r="BD3695" s="8"/>
      <c r="BF3695" s="2"/>
      <c r="BH3695" s="2"/>
      <c r="BJ3695" s="2"/>
      <c r="BK3695" s="2"/>
      <c r="BL3695" s="2"/>
      <c r="BM3695" s="8"/>
    </row>
    <row r="3696" spans="14:65" x14ac:dyDescent="0.25">
      <c r="N3696" s="39"/>
      <c r="O3696" s="2"/>
      <c r="P3696" s="2"/>
      <c r="Q3696" s="2"/>
      <c r="R3696" s="2"/>
      <c r="S3696" s="2"/>
      <c r="V3696" s="2"/>
      <c r="W3696" s="2"/>
      <c r="X3696" s="2"/>
      <c r="Y3696" s="2"/>
      <c r="Z3696" s="2"/>
      <c r="AA3696" s="2"/>
      <c r="AB3696" s="2"/>
      <c r="AC3696" s="8"/>
      <c r="AE3696" s="2"/>
      <c r="AF3696" s="2"/>
      <c r="AG3696" s="2"/>
      <c r="AH3696" s="2"/>
      <c r="AI3696" s="2"/>
      <c r="AJ3696" s="2"/>
      <c r="AK3696" s="2"/>
      <c r="AL3696" s="8"/>
      <c r="AN3696" s="2"/>
      <c r="AO3696" s="2"/>
      <c r="AP3696" s="2"/>
      <c r="AQ3696" s="2"/>
      <c r="AR3696" s="2"/>
      <c r="AS3696" s="2"/>
      <c r="AT3696" s="2"/>
      <c r="AU3696" s="8"/>
      <c r="AW3696" s="2"/>
      <c r="AX3696" s="2"/>
      <c r="AY3696" s="2"/>
      <c r="AZ3696" s="2"/>
      <c r="BA3696" s="2"/>
      <c r="BB3696" s="2"/>
      <c r="BC3696" s="2"/>
      <c r="BD3696" s="8"/>
      <c r="BF3696" s="2"/>
      <c r="BH3696" s="2"/>
      <c r="BJ3696" s="2"/>
      <c r="BK3696" s="2"/>
      <c r="BL3696" s="2"/>
      <c r="BM3696" s="8"/>
    </row>
    <row r="3697" spans="14:65" x14ac:dyDescent="0.25">
      <c r="N3697" s="39"/>
      <c r="O3697" s="2"/>
      <c r="P3697" s="2"/>
      <c r="Q3697" s="2"/>
      <c r="R3697" s="2"/>
      <c r="S3697" s="2"/>
      <c r="V3697" s="2"/>
      <c r="W3697" s="2"/>
      <c r="X3697" s="2"/>
      <c r="Y3697" s="2"/>
      <c r="Z3697" s="2"/>
      <c r="AA3697" s="2"/>
      <c r="AB3697" s="2"/>
      <c r="AC3697" s="8"/>
      <c r="AE3697" s="2"/>
      <c r="AF3697" s="2"/>
      <c r="AG3697" s="2"/>
      <c r="AH3697" s="2"/>
      <c r="AI3697" s="2"/>
      <c r="AJ3697" s="2"/>
      <c r="AK3697" s="2"/>
      <c r="AL3697" s="8"/>
      <c r="AN3697" s="2"/>
      <c r="AO3697" s="2"/>
      <c r="AP3697" s="2"/>
      <c r="AQ3697" s="2"/>
      <c r="AR3697" s="2"/>
      <c r="AS3697" s="2"/>
      <c r="AT3697" s="2"/>
      <c r="AU3697" s="8"/>
      <c r="AW3697" s="2"/>
      <c r="AX3697" s="2"/>
      <c r="AY3697" s="2"/>
      <c r="AZ3697" s="2"/>
      <c r="BA3697" s="2"/>
      <c r="BB3697" s="2"/>
      <c r="BC3697" s="2"/>
      <c r="BD3697" s="8"/>
      <c r="BF3697" s="2"/>
      <c r="BH3697" s="2"/>
      <c r="BJ3697" s="2"/>
      <c r="BK3697" s="2"/>
      <c r="BL3697" s="2"/>
      <c r="BM3697" s="8"/>
    </row>
    <row r="3698" spans="14:65" x14ac:dyDescent="0.25">
      <c r="N3698" s="39"/>
      <c r="O3698" s="2"/>
      <c r="P3698" s="2"/>
      <c r="Q3698" s="2"/>
      <c r="R3698" s="2"/>
      <c r="S3698" s="2"/>
      <c r="V3698" s="2"/>
      <c r="W3698" s="2"/>
      <c r="X3698" s="2"/>
      <c r="Y3698" s="2"/>
      <c r="Z3698" s="2"/>
      <c r="AA3698" s="2"/>
      <c r="AB3698" s="2"/>
      <c r="AC3698" s="8"/>
      <c r="AE3698" s="2"/>
      <c r="AF3698" s="2"/>
      <c r="AG3698" s="2"/>
      <c r="AH3698" s="2"/>
      <c r="AI3698" s="2"/>
      <c r="AJ3698" s="2"/>
      <c r="AK3698" s="2"/>
      <c r="AL3698" s="8"/>
      <c r="AN3698" s="2"/>
      <c r="AO3698" s="2"/>
      <c r="AP3698" s="2"/>
      <c r="AQ3698" s="2"/>
      <c r="AR3698" s="2"/>
      <c r="AS3698" s="2"/>
      <c r="AT3698" s="2"/>
      <c r="AU3698" s="8"/>
      <c r="AW3698" s="2"/>
      <c r="AX3698" s="2"/>
      <c r="AY3698" s="2"/>
      <c r="AZ3698" s="2"/>
      <c r="BA3698" s="2"/>
      <c r="BB3698" s="2"/>
      <c r="BC3698" s="2"/>
      <c r="BD3698" s="8"/>
      <c r="BF3698" s="2"/>
      <c r="BH3698" s="2"/>
      <c r="BJ3698" s="2"/>
      <c r="BK3698" s="2"/>
      <c r="BL3698" s="2"/>
      <c r="BM3698" s="8"/>
    </row>
    <row r="3699" spans="14:65" x14ac:dyDescent="0.25">
      <c r="N3699" s="39"/>
      <c r="O3699" s="2"/>
      <c r="P3699" s="2"/>
      <c r="Q3699" s="2"/>
      <c r="R3699" s="2"/>
      <c r="S3699" s="2"/>
      <c r="V3699" s="2"/>
      <c r="W3699" s="2"/>
      <c r="X3699" s="2"/>
      <c r="Y3699" s="2"/>
      <c r="Z3699" s="2"/>
      <c r="AA3699" s="2"/>
      <c r="AB3699" s="2"/>
      <c r="AC3699" s="8"/>
      <c r="AE3699" s="2"/>
      <c r="AF3699" s="2"/>
      <c r="AG3699" s="2"/>
      <c r="AH3699" s="2"/>
      <c r="AI3699" s="2"/>
      <c r="AJ3699" s="2"/>
      <c r="AK3699" s="2"/>
      <c r="AL3699" s="8"/>
      <c r="AN3699" s="2"/>
      <c r="AO3699" s="2"/>
      <c r="AP3699" s="2"/>
      <c r="AQ3699" s="2"/>
      <c r="AR3699" s="2"/>
      <c r="AS3699" s="2"/>
      <c r="AT3699" s="2"/>
      <c r="AU3699" s="8"/>
      <c r="AW3699" s="2"/>
      <c r="AX3699" s="2"/>
      <c r="AY3699" s="2"/>
      <c r="AZ3699" s="2"/>
      <c r="BA3699" s="2"/>
      <c r="BB3699" s="2"/>
      <c r="BC3699" s="2"/>
      <c r="BD3699" s="8"/>
      <c r="BF3699" s="2"/>
      <c r="BH3699" s="2"/>
      <c r="BJ3699" s="2"/>
      <c r="BK3699" s="2"/>
      <c r="BL3699" s="2"/>
      <c r="BM3699" s="8"/>
    </row>
    <row r="3700" spans="14:65" x14ac:dyDescent="0.25">
      <c r="N3700" s="39"/>
      <c r="O3700" s="2"/>
      <c r="P3700" s="2"/>
      <c r="Q3700" s="2"/>
      <c r="R3700" s="2"/>
      <c r="S3700" s="2"/>
      <c r="V3700" s="2"/>
      <c r="W3700" s="2"/>
      <c r="X3700" s="2"/>
      <c r="Y3700" s="2"/>
      <c r="Z3700" s="2"/>
      <c r="AA3700" s="2"/>
      <c r="AB3700" s="2"/>
      <c r="AC3700" s="8"/>
      <c r="AE3700" s="2"/>
      <c r="AF3700" s="2"/>
      <c r="AG3700" s="2"/>
      <c r="AH3700" s="2"/>
      <c r="AI3700" s="2"/>
      <c r="AJ3700" s="2"/>
      <c r="AK3700" s="2"/>
      <c r="AL3700" s="8"/>
      <c r="AN3700" s="2"/>
      <c r="AO3700" s="2"/>
      <c r="AP3700" s="2"/>
      <c r="AQ3700" s="2"/>
      <c r="AR3700" s="2"/>
      <c r="AS3700" s="2"/>
      <c r="AT3700" s="2"/>
      <c r="AU3700" s="8"/>
      <c r="AW3700" s="2"/>
      <c r="AX3700" s="2"/>
      <c r="AY3700" s="2"/>
      <c r="AZ3700" s="2"/>
      <c r="BA3700" s="2"/>
      <c r="BB3700" s="2"/>
      <c r="BC3700" s="2"/>
      <c r="BD3700" s="8"/>
      <c r="BF3700" s="2"/>
      <c r="BH3700" s="2"/>
      <c r="BJ3700" s="2"/>
      <c r="BK3700" s="2"/>
      <c r="BL3700" s="2"/>
      <c r="BM3700" s="8"/>
    </row>
    <row r="3701" spans="14:65" x14ac:dyDescent="0.25">
      <c r="N3701" s="39"/>
      <c r="O3701" s="2"/>
      <c r="P3701" s="2"/>
      <c r="Q3701" s="2"/>
      <c r="R3701" s="2"/>
      <c r="S3701" s="2"/>
      <c r="V3701" s="2"/>
      <c r="W3701" s="2"/>
      <c r="X3701" s="2"/>
      <c r="Y3701" s="2"/>
      <c r="Z3701" s="2"/>
      <c r="AA3701" s="2"/>
      <c r="AB3701" s="2"/>
      <c r="AC3701" s="8"/>
      <c r="AE3701" s="2"/>
      <c r="AF3701" s="2"/>
      <c r="AG3701" s="2"/>
      <c r="AH3701" s="2"/>
      <c r="AI3701" s="2"/>
      <c r="AJ3701" s="2"/>
      <c r="AK3701" s="2"/>
      <c r="AL3701" s="8"/>
      <c r="AN3701" s="2"/>
      <c r="AO3701" s="2"/>
      <c r="AP3701" s="2"/>
      <c r="AQ3701" s="2"/>
      <c r="AR3701" s="2"/>
      <c r="AS3701" s="2"/>
      <c r="AT3701" s="2"/>
      <c r="AU3701" s="8"/>
      <c r="AW3701" s="2"/>
      <c r="AX3701" s="2"/>
      <c r="AY3701" s="2"/>
      <c r="AZ3701" s="2"/>
      <c r="BA3701" s="2"/>
      <c r="BB3701" s="2"/>
      <c r="BC3701" s="2"/>
      <c r="BD3701" s="8"/>
      <c r="BF3701" s="2"/>
      <c r="BH3701" s="2"/>
      <c r="BJ3701" s="2"/>
      <c r="BK3701" s="2"/>
      <c r="BL3701" s="2"/>
      <c r="BM3701" s="8"/>
    </row>
    <row r="3702" spans="14:65" x14ac:dyDescent="0.25">
      <c r="N3702" s="39"/>
      <c r="O3702" s="2"/>
      <c r="P3702" s="2"/>
      <c r="Q3702" s="2"/>
      <c r="R3702" s="2"/>
      <c r="S3702" s="2"/>
      <c r="V3702" s="2"/>
      <c r="W3702" s="2"/>
      <c r="X3702" s="2"/>
      <c r="Y3702" s="2"/>
      <c r="Z3702" s="2"/>
      <c r="AA3702" s="2"/>
      <c r="AB3702" s="2"/>
      <c r="AC3702" s="8"/>
      <c r="AE3702" s="2"/>
      <c r="AF3702" s="2"/>
      <c r="AG3702" s="2"/>
      <c r="AH3702" s="2"/>
      <c r="AI3702" s="2"/>
      <c r="AJ3702" s="2"/>
      <c r="AK3702" s="2"/>
      <c r="AL3702" s="8"/>
      <c r="AN3702" s="2"/>
      <c r="AO3702" s="2"/>
      <c r="AP3702" s="2"/>
      <c r="AQ3702" s="2"/>
      <c r="AR3702" s="2"/>
      <c r="AS3702" s="2"/>
      <c r="AT3702" s="2"/>
      <c r="AU3702" s="8"/>
      <c r="AW3702" s="2"/>
      <c r="AX3702" s="2"/>
      <c r="AY3702" s="2"/>
      <c r="AZ3702" s="2"/>
      <c r="BA3702" s="2"/>
      <c r="BB3702" s="2"/>
      <c r="BC3702" s="2"/>
      <c r="BD3702" s="8"/>
      <c r="BF3702" s="2"/>
      <c r="BH3702" s="2"/>
      <c r="BJ3702" s="2"/>
      <c r="BK3702" s="2"/>
      <c r="BL3702" s="2"/>
      <c r="BM3702" s="8"/>
    </row>
    <row r="3703" spans="14:65" x14ac:dyDescent="0.25">
      <c r="N3703" s="39"/>
      <c r="O3703" s="2"/>
      <c r="P3703" s="2"/>
      <c r="Q3703" s="2"/>
      <c r="R3703" s="2"/>
      <c r="S3703" s="2"/>
      <c r="V3703" s="2"/>
      <c r="W3703" s="2"/>
      <c r="X3703" s="2"/>
      <c r="Y3703" s="2"/>
      <c r="Z3703" s="2"/>
      <c r="AA3703" s="2"/>
      <c r="AB3703" s="2"/>
      <c r="AC3703" s="8"/>
      <c r="AE3703" s="2"/>
      <c r="AF3703" s="2"/>
      <c r="AG3703" s="2"/>
      <c r="AH3703" s="2"/>
      <c r="AI3703" s="2"/>
      <c r="AJ3703" s="2"/>
      <c r="AK3703" s="2"/>
      <c r="AL3703" s="8"/>
      <c r="AN3703" s="2"/>
      <c r="AO3703" s="2"/>
      <c r="AP3703" s="2"/>
      <c r="AQ3703" s="2"/>
      <c r="AR3703" s="2"/>
      <c r="AS3703" s="2"/>
      <c r="AT3703" s="2"/>
      <c r="AU3703" s="8"/>
      <c r="AW3703" s="2"/>
      <c r="AX3703" s="2"/>
      <c r="AY3703" s="2"/>
      <c r="AZ3703" s="2"/>
      <c r="BA3703" s="2"/>
      <c r="BB3703" s="2"/>
      <c r="BC3703" s="2"/>
      <c r="BD3703" s="8"/>
      <c r="BF3703" s="2"/>
      <c r="BH3703" s="2"/>
      <c r="BJ3703" s="2"/>
      <c r="BK3703" s="2"/>
      <c r="BL3703" s="2"/>
      <c r="BM3703" s="8"/>
    </row>
    <row r="3704" spans="14:65" x14ac:dyDescent="0.25">
      <c r="N3704" s="39"/>
      <c r="O3704" s="2"/>
      <c r="P3704" s="2"/>
      <c r="Q3704" s="2"/>
      <c r="R3704" s="2"/>
      <c r="S3704" s="2"/>
      <c r="V3704" s="2"/>
      <c r="W3704" s="2"/>
      <c r="X3704" s="2"/>
      <c r="Y3704" s="2"/>
      <c r="Z3704" s="2"/>
      <c r="AA3704" s="2"/>
      <c r="AB3704" s="2"/>
      <c r="AC3704" s="8"/>
      <c r="AE3704" s="2"/>
      <c r="AF3704" s="2"/>
      <c r="AG3704" s="2"/>
      <c r="AH3704" s="2"/>
      <c r="AI3704" s="2"/>
      <c r="AJ3704" s="2"/>
      <c r="AK3704" s="2"/>
      <c r="AL3704" s="8"/>
      <c r="AN3704" s="2"/>
      <c r="AO3704" s="2"/>
      <c r="AP3704" s="2"/>
      <c r="AQ3704" s="2"/>
      <c r="AR3704" s="2"/>
      <c r="AS3704" s="2"/>
      <c r="AT3704" s="2"/>
      <c r="AU3704" s="8"/>
      <c r="AW3704" s="2"/>
      <c r="AX3704" s="2"/>
      <c r="AY3704" s="2"/>
      <c r="AZ3704" s="2"/>
      <c r="BA3704" s="2"/>
      <c r="BB3704" s="2"/>
      <c r="BC3704" s="2"/>
      <c r="BD3704" s="8"/>
      <c r="BF3704" s="2"/>
      <c r="BH3704" s="2"/>
      <c r="BJ3704" s="2"/>
      <c r="BK3704" s="2"/>
      <c r="BL3704" s="2"/>
      <c r="BM3704" s="8"/>
    </row>
    <row r="3705" spans="14:65" x14ac:dyDescent="0.25">
      <c r="N3705" s="39"/>
      <c r="O3705" s="2"/>
      <c r="P3705" s="2"/>
      <c r="Q3705" s="2"/>
      <c r="R3705" s="2"/>
      <c r="S3705" s="2"/>
      <c r="V3705" s="2"/>
      <c r="W3705" s="2"/>
      <c r="X3705" s="2"/>
      <c r="Y3705" s="2"/>
      <c r="Z3705" s="2"/>
      <c r="AA3705" s="2"/>
      <c r="AB3705" s="2"/>
      <c r="AC3705" s="8"/>
      <c r="AE3705" s="2"/>
      <c r="AF3705" s="2"/>
      <c r="AG3705" s="2"/>
      <c r="AH3705" s="2"/>
      <c r="AI3705" s="2"/>
      <c r="AJ3705" s="2"/>
      <c r="AK3705" s="2"/>
      <c r="AL3705" s="8"/>
      <c r="AN3705" s="2"/>
      <c r="AO3705" s="2"/>
      <c r="AP3705" s="2"/>
      <c r="AQ3705" s="2"/>
      <c r="AR3705" s="2"/>
      <c r="AS3705" s="2"/>
      <c r="AT3705" s="2"/>
      <c r="AU3705" s="8"/>
      <c r="AW3705" s="2"/>
      <c r="AX3705" s="2"/>
      <c r="AY3705" s="2"/>
      <c r="AZ3705" s="2"/>
      <c r="BA3705" s="2"/>
      <c r="BB3705" s="2"/>
      <c r="BC3705" s="2"/>
      <c r="BD3705" s="8"/>
      <c r="BF3705" s="2"/>
      <c r="BH3705" s="2"/>
      <c r="BJ3705" s="2"/>
      <c r="BK3705" s="2"/>
      <c r="BL3705" s="2"/>
      <c r="BM3705" s="8"/>
    </row>
    <row r="3706" spans="14:65" x14ac:dyDescent="0.25">
      <c r="N3706" s="39"/>
      <c r="O3706" s="2"/>
      <c r="P3706" s="2"/>
      <c r="Q3706" s="2"/>
      <c r="R3706" s="2"/>
      <c r="S3706" s="2"/>
      <c r="V3706" s="2"/>
      <c r="W3706" s="2"/>
      <c r="X3706" s="2"/>
      <c r="Y3706" s="2"/>
      <c r="Z3706" s="2"/>
      <c r="AA3706" s="2"/>
      <c r="AB3706" s="2"/>
      <c r="AC3706" s="8"/>
      <c r="AE3706" s="2"/>
      <c r="AF3706" s="2"/>
      <c r="AG3706" s="2"/>
      <c r="AH3706" s="2"/>
      <c r="AI3706" s="2"/>
      <c r="AJ3706" s="2"/>
      <c r="AK3706" s="2"/>
      <c r="AL3706" s="8"/>
      <c r="AN3706" s="2"/>
      <c r="AO3706" s="2"/>
      <c r="AP3706" s="2"/>
      <c r="AQ3706" s="2"/>
      <c r="AR3706" s="2"/>
      <c r="AS3706" s="2"/>
      <c r="AT3706" s="2"/>
      <c r="AU3706" s="8"/>
      <c r="AW3706" s="2"/>
      <c r="AX3706" s="2"/>
      <c r="AY3706" s="2"/>
      <c r="AZ3706" s="2"/>
      <c r="BA3706" s="2"/>
      <c r="BB3706" s="2"/>
      <c r="BC3706" s="2"/>
      <c r="BD3706" s="8"/>
      <c r="BF3706" s="2"/>
      <c r="BH3706" s="2"/>
      <c r="BJ3706" s="2"/>
      <c r="BK3706" s="2"/>
      <c r="BL3706" s="2"/>
      <c r="BM3706" s="8"/>
    </row>
    <row r="3707" spans="14:65" x14ac:dyDescent="0.25">
      <c r="N3707" s="39"/>
      <c r="O3707" s="2"/>
      <c r="P3707" s="2"/>
      <c r="Q3707" s="2"/>
      <c r="R3707" s="2"/>
      <c r="S3707" s="2"/>
      <c r="V3707" s="2"/>
      <c r="W3707" s="2"/>
      <c r="X3707" s="2"/>
      <c r="Y3707" s="2"/>
      <c r="Z3707" s="2"/>
      <c r="AA3707" s="2"/>
      <c r="AB3707" s="2"/>
      <c r="AC3707" s="8"/>
      <c r="AE3707" s="2"/>
      <c r="AF3707" s="2"/>
      <c r="AG3707" s="2"/>
      <c r="AH3707" s="2"/>
      <c r="AI3707" s="2"/>
      <c r="AJ3707" s="2"/>
      <c r="AK3707" s="2"/>
      <c r="AL3707" s="8"/>
      <c r="AN3707" s="2"/>
      <c r="AO3707" s="2"/>
      <c r="AP3707" s="2"/>
      <c r="AQ3707" s="2"/>
      <c r="AR3707" s="2"/>
      <c r="AS3707" s="2"/>
      <c r="AT3707" s="2"/>
      <c r="AU3707" s="8"/>
      <c r="AW3707" s="2"/>
      <c r="AX3707" s="2"/>
      <c r="AY3707" s="2"/>
      <c r="AZ3707" s="2"/>
      <c r="BA3707" s="2"/>
      <c r="BB3707" s="2"/>
      <c r="BC3707" s="2"/>
      <c r="BD3707" s="8"/>
      <c r="BF3707" s="2"/>
      <c r="BH3707" s="2"/>
      <c r="BJ3707" s="2"/>
      <c r="BK3707" s="2"/>
      <c r="BL3707" s="2"/>
      <c r="BM3707" s="8"/>
    </row>
    <row r="3708" spans="14:65" x14ac:dyDescent="0.25">
      <c r="N3708" s="42"/>
      <c r="O3708" s="15"/>
      <c r="P3708" s="8"/>
      <c r="Q3708" s="10"/>
      <c r="R3708" s="10"/>
      <c r="W3708" s="8"/>
      <c r="X3708" s="15"/>
      <c r="Y3708" s="8"/>
      <c r="Z3708" s="10"/>
      <c r="AA3708" s="10"/>
      <c r="AC3708" s="8"/>
      <c r="AE3708" s="2"/>
      <c r="AF3708" s="2"/>
      <c r="AG3708" s="2"/>
      <c r="AH3708" s="2"/>
      <c r="AI3708" s="2"/>
      <c r="AJ3708" s="2"/>
      <c r="AK3708" s="2"/>
      <c r="AL3708" s="8"/>
      <c r="AN3708" s="2"/>
      <c r="AO3708" s="2"/>
      <c r="AP3708" s="2"/>
      <c r="AQ3708" s="2"/>
      <c r="AR3708" s="2"/>
      <c r="AS3708" s="2"/>
      <c r="AT3708" s="2"/>
      <c r="AU3708" s="8"/>
      <c r="AW3708" s="2"/>
      <c r="AX3708" s="2"/>
      <c r="AY3708" s="2"/>
      <c r="AZ3708" s="2"/>
      <c r="BA3708" s="2"/>
      <c r="BB3708" s="2"/>
      <c r="BC3708" s="2"/>
      <c r="BD3708" s="8"/>
      <c r="BF3708" s="2"/>
      <c r="BH3708" s="2"/>
      <c r="BJ3708" s="2"/>
      <c r="BK3708" s="2"/>
      <c r="BL3708" s="2"/>
      <c r="BM3708" s="8"/>
    </row>
    <row r="3709" spans="14:65" x14ac:dyDescent="0.25">
      <c r="N3709" s="42"/>
      <c r="O3709" s="15"/>
      <c r="P3709" s="8"/>
      <c r="Q3709" s="10"/>
      <c r="R3709" s="10"/>
      <c r="W3709" s="8"/>
      <c r="X3709" s="15"/>
      <c r="Y3709" s="8"/>
      <c r="Z3709" s="10"/>
      <c r="AA3709" s="10"/>
      <c r="AC3709" s="8"/>
      <c r="AE3709" s="2"/>
      <c r="AF3709" s="2"/>
      <c r="AG3709" s="2"/>
      <c r="AH3709" s="2"/>
      <c r="AI3709" s="2"/>
      <c r="AJ3709" s="2"/>
      <c r="AK3709" s="2"/>
      <c r="AL3709" s="8"/>
      <c r="AN3709" s="2"/>
      <c r="AO3709" s="2"/>
      <c r="AP3709" s="2"/>
      <c r="AQ3709" s="2"/>
      <c r="AR3709" s="2"/>
      <c r="AS3709" s="2"/>
      <c r="AT3709" s="2"/>
      <c r="AU3709" s="8"/>
      <c r="AW3709" s="2"/>
      <c r="AX3709" s="2"/>
      <c r="AY3709" s="2"/>
      <c r="AZ3709" s="2"/>
      <c r="BA3709" s="2"/>
      <c r="BB3709" s="2"/>
      <c r="BC3709" s="2"/>
      <c r="BD3709" s="8"/>
      <c r="BF3709" s="2"/>
      <c r="BH3709" s="2"/>
      <c r="BJ3709" s="2"/>
      <c r="BK3709" s="2"/>
      <c r="BL3709" s="2"/>
      <c r="BM3709" s="8"/>
    </row>
    <row r="3710" spans="14:65" x14ac:dyDescent="0.25">
      <c r="N3710" s="42"/>
      <c r="O3710" s="15"/>
      <c r="P3710" s="8"/>
      <c r="Q3710" s="10"/>
      <c r="R3710" s="10"/>
      <c r="W3710" s="8"/>
      <c r="X3710" s="15"/>
      <c r="Y3710" s="8"/>
      <c r="Z3710" s="10"/>
      <c r="AA3710" s="10"/>
      <c r="AC3710" s="8"/>
      <c r="AE3710" s="2"/>
      <c r="AF3710" s="2"/>
      <c r="AG3710" s="2"/>
      <c r="AH3710" s="2"/>
      <c r="AI3710" s="2"/>
      <c r="AJ3710" s="2"/>
      <c r="AK3710" s="2"/>
      <c r="AL3710" s="8"/>
      <c r="AN3710" s="2"/>
      <c r="AO3710" s="2"/>
      <c r="AP3710" s="2"/>
      <c r="AQ3710" s="2"/>
      <c r="AR3710" s="2"/>
      <c r="AS3710" s="2"/>
      <c r="AT3710" s="2"/>
      <c r="AU3710" s="8"/>
      <c r="AW3710" s="2"/>
      <c r="AX3710" s="2"/>
      <c r="AY3710" s="2"/>
      <c r="AZ3710" s="2"/>
      <c r="BA3710" s="2"/>
      <c r="BB3710" s="2"/>
      <c r="BC3710" s="2"/>
      <c r="BD3710" s="8"/>
      <c r="BF3710" s="2"/>
      <c r="BH3710" s="2"/>
      <c r="BJ3710" s="2"/>
      <c r="BK3710" s="2"/>
      <c r="BL3710" s="2"/>
      <c r="BM3710" s="8"/>
    </row>
    <row r="3711" spans="14:65" x14ac:dyDescent="0.25">
      <c r="N3711" s="42"/>
      <c r="O3711" s="15"/>
      <c r="P3711" s="8"/>
      <c r="Q3711" s="10"/>
      <c r="R3711" s="10"/>
      <c r="W3711" s="8"/>
      <c r="X3711" s="15"/>
      <c r="Y3711" s="8"/>
      <c r="Z3711" s="10"/>
      <c r="AA3711" s="10"/>
      <c r="AC3711" s="8"/>
      <c r="AE3711" s="2"/>
      <c r="AF3711" s="2"/>
      <c r="AG3711" s="2"/>
      <c r="AH3711" s="2"/>
      <c r="AI3711" s="2"/>
      <c r="AJ3711" s="2"/>
      <c r="AK3711" s="2"/>
      <c r="AL3711" s="8"/>
      <c r="AN3711" s="2"/>
      <c r="AO3711" s="2"/>
      <c r="AP3711" s="2"/>
      <c r="AQ3711" s="2"/>
      <c r="AR3711" s="2"/>
      <c r="AS3711" s="2"/>
      <c r="AT3711" s="2"/>
      <c r="AU3711" s="8"/>
      <c r="AW3711" s="2"/>
      <c r="AX3711" s="2"/>
      <c r="AY3711" s="2"/>
      <c r="AZ3711" s="2"/>
      <c r="BA3711" s="2"/>
      <c r="BB3711" s="2"/>
      <c r="BC3711" s="2"/>
      <c r="BD3711" s="8"/>
      <c r="BF3711" s="2"/>
      <c r="BH3711" s="2"/>
      <c r="BJ3711" s="2"/>
      <c r="BK3711" s="2"/>
      <c r="BL3711" s="2"/>
      <c r="BM3711" s="8"/>
    </row>
    <row r="3712" spans="14:65" x14ac:dyDescent="0.25">
      <c r="N3712" s="42"/>
      <c r="O3712" s="15"/>
      <c r="P3712" s="8"/>
      <c r="Q3712" s="10"/>
      <c r="R3712" s="10"/>
      <c r="W3712" s="8"/>
      <c r="X3712" s="15"/>
      <c r="Y3712" s="8"/>
      <c r="Z3712" s="10"/>
      <c r="AA3712" s="10"/>
      <c r="AC3712" s="8"/>
      <c r="AE3712" s="2"/>
      <c r="AF3712" s="2"/>
      <c r="AG3712" s="2"/>
      <c r="AH3712" s="2"/>
      <c r="AI3712" s="2"/>
      <c r="AJ3712" s="2"/>
      <c r="AK3712" s="2"/>
      <c r="AL3712" s="8"/>
      <c r="AN3712" s="2"/>
      <c r="AO3712" s="2"/>
      <c r="AP3712" s="2"/>
      <c r="AQ3712" s="2"/>
      <c r="AR3712" s="2"/>
      <c r="AS3712" s="2"/>
      <c r="AT3712" s="2"/>
      <c r="AU3712" s="8"/>
      <c r="AW3712" s="2"/>
      <c r="AX3712" s="2"/>
      <c r="AY3712" s="2"/>
      <c r="AZ3712" s="2"/>
      <c r="BA3712" s="2"/>
      <c r="BB3712" s="2"/>
      <c r="BC3712" s="2"/>
      <c r="BD3712" s="8"/>
      <c r="BF3712" s="2"/>
      <c r="BH3712" s="2"/>
      <c r="BJ3712" s="2"/>
      <c r="BK3712" s="2"/>
      <c r="BL3712" s="2"/>
      <c r="BM3712" s="8"/>
    </row>
    <row r="3713" spans="14:65" x14ac:dyDescent="0.25">
      <c r="N3713" s="42"/>
      <c r="O3713" s="15"/>
      <c r="P3713" s="8"/>
      <c r="Q3713" s="10"/>
      <c r="R3713" s="10"/>
      <c r="W3713" s="8"/>
      <c r="X3713" s="15"/>
      <c r="Y3713" s="8"/>
      <c r="Z3713" s="10"/>
      <c r="AA3713" s="10"/>
      <c r="AC3713" s="8"/>
      <c r="AE3713" s="2"/>
      <c r="AF3713" s="2"/>
      <c r="AG3713" s="2"/>
      <c r="AH3713" s="2"/>
      <c r="AI3713" s="2"/>
      <c r="AJ3713" s="2"/>
      <c r="AK3713" s="2"/>
      <c r="AL3713" s="8"/>
      <c r="AN3713" s="2"/>
      <c r="AO3713" s="2"/>
      <c r="AP3713" s="2"/>
      <c r="AQ3713" s="2"/>
      <c r="AR3713" s="2"/>
      <c r="AS3713" s="2"/>
      <c r="AT3713" s="2"/>
      <c r="AU3713" s="8"/>
      <c r="AW3713" s="2"/>
      <c r="AX3713" s="2"/>
      <c r="AY3713" s="2"/>
      <c r="AZ3713" s="2"/>
      <c r="BA3713" s="2"/>
      <c r="BB3713" s="2"/>
      <c r="BC3713" s="2"/>
      <c r="BD3713" s="8"/>
      <c r="BF3713" s="2"/>
      <c r="BH3713" s="2"/>
      <c r="BJ3713" s="2"/>
      <c r="BK3713" s="2"/>
      <c r="BL3713" s="2"/>
      <c r="BM3713" s="8"/>
    </row>
    <row r="3714" spans="14:65" x14ac:dyDescent="0.25">
      <c r="N3714" s="42"/>
      <c r="O3714" s="15"/>
      <c r="P3714" s="8"/>
      <c r="Q3714" s="10"/>
      <c r="R3714" s="10"/>
      <c r="W3714" s="8"/>
      <c r="X3714" s="15"/>
      <c r="Y3714" s="8"/>
      <c r="Z3714" s="10"/>
      <c r="AA3714" s="10"/>
      <c r="AC3714" s="8"/>
      <c r="AE3714" s="2"/>
      <c r="AF3714" s="2"/>
      <c r="AG3714" s="2"/>
      <c r="AH3714" s="2"/>
      <c r="AI3714" s="2"/>
      <c r="AJ3714" s="2"/>
      <c r="AK3714" s="2"/>
      <c r="AL3714" s="8"/>
      <c r="AN3714" s="2"/>
      <c r="AO3714" s="2"/>
      <c r="AP3714" s="2"/>
      <c r="AQ3714" s="2"/>
      <c r="AR3714" s="2"/>
      <c r="AS3714" s="2"/>
      <c r="AT3714" s="2"/>
      <c r="AU3714" s="8"/>
      <c r="AW3714" s="2"/>
      <c r="AX3714" s="2"/>
      <c r="AY3714" s="2"/>
      <c r="AZ3714" s="2"/>
      <c r="BA3714" s="2"/>
      <c r="BB3714" s="2"/>
      <c r="BC3714" s="2"/>
      <c r="BD3714" s="8"/>
      <c r="BF3714" s="2"/>
      <c r="BH3714" s="2"/>
      <c r="BJ3714" s="2"/>
      <c r="BK3714" s="2"/>
      <c r="BL3714" s="2"/>
      <c r="BM3714" s="8"/>
    </row>
    <row r="3715" spans="14:65" x14ac:dyDescent="0.25">
      <c r="N3715" s="42"/>
      <c r="O3715" s="15"/>
      <c r="P3715" s="8"/>
      <c r="Q3715" s="10"/>
      <c r="R3715" s="10"/>
      <c r="W3715" s="8"/>
      <c r="X3715" s="15"/>
      <c r="Y3715" s="8"/>
      <c r="Z3715" s="10"/>
      <c r="AA3715" s="10"/>
      <c r="AC3715" s="8"/>
      <c r="AE3715" s="2"/>
      <c r="AF3715" s="2"/>
      <c r="AG3715" s="2"/>
      <c r="AH3715" s="2"/>
      <c r="AI3715" s="2"/>
      <c r="AJ3715" s="2"/>
      <c r="AK3715" s="2"/>
      <c r="AL3715" s="8"/>
      <c r="AN3715" s="2"/>
      <c r="AO3715" s="2"/>
      <c r="AP3715" s="2"/>
      <c r="AQ3715" s="2"/>
      <c r="AR3715" s="2"/>
      <c r="AS3715" s="2"/>
      <c r="AT3715" s="2"/>
      <c r="AU3715" s="8"/>
      <c r="AW3715" s="2"/>
      <c r="AX3715" s="2"/>
      <c r="AY3715" s="2"/>
      <c r="AZ3715" s="2"/>
      <c r="BA3715" s="2"/>
      <c r="BB3715" s="2"/>
      <c r="BC3715" s="2"/>
      <c r="BD3715" s="8"/>
      <c r="BF3715" s="2"/>
      <c r="BH3715" s="2"/>
      <c r="BJ3715" s="2"/>
      <c r="BK3715" s="2"/>
      <c r="BL3715" s="2"/>
      <c r="BM3715" s="8"/>
    </row>
    <row r="3716" spans="14:65" x14ac:dyDescent="0.25">
      <c r="N3716" s="42"/>
      <c r="O3716" s="15"/>
      <c r="P3716" s="8"/>
      <c r="Q3716" s="10"/>
      <c r="R3716" s="10"/>
      <c r="W3716" s="8"/>
      <c r="X3716" s="15"/>
      <c r="Y3716" s="8"/>
      <c r="Z3716" s="10"/>
      <c r="AA3716" s="10"/>
      <c r="AC3716" s="8"/>
      <c r="AE3716" s="2"/>
      <c r="AF3716" s="2"/>
      <c r="AG3716" s="2"/>
      <c r="AH3716" s="2"/>
      <c r="AI3716" s="2"/>
      <c r="AJ3716" s="2"/>
      <c r="AK3716" s="2"/>
      <c r="AL3716" s="8"/>
      <c r="AN3716" s="2"/>
      <c r="AO3716" s="2"/>
      <c r="AP3716" s="2"/>
      <c r="AQ3716" s="2"/>
      <c r="AR3716" s="2"/>
      <c r="AS3716" s="2"/>
      <c r="AT3716" s="2"/>
      <c r="AU3716" s="8"/>
      <c r="AW3716" s="2"/>
      <c r="AX3716" s="2"/>
      <c r="AY3716" s="2"/>
      <c r="AZ3716" s="2"/>
      <c r="BA3716" s="2"/>
      <c r="BB3716" s="2"/>
      <c r="BC3716" s="2"/>
      <c r="BD3716" s="8"/>
      <c r="BF3716" s="2"/>
      <c r="BH3716" s="2"/>
      <c r="BJ3716" s="2"/>
      <c r="BK3716" s="2"/>
      <c r="BL3716" s="2"/>
      <c r="BM3716" s="8"/>
    </row>
    <row r="3717" spans="14:65" x14ac:dyDescent="0.25">
      <c r="N3717" s="42"/>
      <c r="O3717" s="15"/>
      <c r="P3717" s="8"/>
      <c r="Q3717" s="10"/>
      <c r="R3717" s="10"/>
      <c r="W3717" s="8"/>
      <c r="X3717" s="15"/>
      <c r="Y3717" s="8"/>
      <c r="Z3717" s="10"/>
      <c r="AA3717" s="10"/>
      <c r="AC3717" s="8"/>
      <c r="AE3717" s="2"/>
      <c r="AF3717" s="2"/>
      <c r="AG3717" s="2"/>
      <c r="AH3717" s="2"/>
      <c r="AI3717" s="2"/>
      <c r="AJ3717" s="2"/>
      <c r="AK3717" s="2"/>
      <c r="AL3717" s="8"/>
      <c r="AN3717" s="2"/>
      <c r="AO3717" s="2"/>
      <c r="AP3717" s="2"/>
      <c r="AQ3717" s="2"/>
      <c r="AR3717" s="2"/>
      <c r="AS3717" s="2"/>
      <c r="AT3717" s="2"/>
      <c r="AU3717" s="8"/>
      <c r="AW3717" s="2"/>
      <c r="AX3717" s="2"/>
      <c r="AY3717" s="2"/>
      <c r="AZ3717" s="2"/>
      <c r="BA3717" s="2"/>
      <c r="BB3717" s="2"/>
      <c r="BC3717" s="2"/>
      <c r="BD3717" s="8"/>
      <c r="BF3717" s="2"/>
      <c r="BH3717" s="2"/>
      <c r="BJ3717" s="2"/>
      <c r="BK3717" s="2"/>
      <c r="BL3717" s="2"/>
      <c r="BM3717" s="8"/>
    </row>
    <row r="3718" spans="14:65" x14ac:dyDescent="0.25">
      <c r="N3718" s="42"/>
      <c r="O3718" s="15"/>
      <c r="P3718" s="8"/>
      <c r="Q3718" s="10"/>
      <c r="R3718" s="10"/>
      <c r="W3718" s="8"/>
      <c r="X3718" s="15"/>
      <c r="Y3718" s="8"/>
      <c r="Z3718" s="10"/>
      <c r="AA3718" s="10"/>
      <c r="AC3718" s="8"/>
      <c r="AE3718" s="2"/>
      <c r="AF3718" s="2"/>
      <c r="AG3718" s="2"/>
      <c r="AH3718" s="2"/>
      <c r="AI3718" s="2"/>
      <c r="AJ3718" s="2"/>
      <c r="AK3718" s="2"/>
      <c r="AL3718" s="8"/>
      <c r="AN3718" s="2"/>
      <c r="AO3718" s="2"/>
      <c r="AP3718" s="2"/>
      <c r="AQ3718" s="2"/>
      <c r="AR3718" s="2"/>
      <c r="AS3718" s="2"/>
      <c r="AT3718" s="2"/>
      <c r="AU3718" s="8"/>
      <c r="AW3718" s="2"/>
      <c r="AX3718" s="2"/>
      <c r="AY3718" s="2"/>
      <c r="AZ3718" s="2"/>
      <c r="BA3718" s="2"/>
      <c r="BB3718" s="2"/>
      <c r="BC3718" s="2"/>
      <c r="BD3718" s="8"/>
      <c r="BF3718" s="2"/>
      <c r="BH3718" s="2"/>
      <c r="BJ3718" s="2"/>
      <c r="BK3718" s="2"/>
      <c r="BL3718" s="2"/>
      <c r="BM3718" s="8"/>
    </row>
    <row r="3719" spans="14:65" x14ac:dyDescent="0.25">
      <c r="N3719" s="42"/>
      <c r="O3719" s="15"/>
      <c r="P3719" s="8"/>
      <c r="Q3719" s="10"/>
      <c r="R3719" s="10"/>
      <c r="W3719" s="8"/>
      <c r="X3719" s="15"/>
      <c r="Y3719" s="8"/>
      <c r="Z3719" s="10"/>
      <c r="AA3719" s="10"/>
      <c r="AC3719" s="8"/>
      <c r="AE3719" s="2"/>
      <c r="AF3719" s="2"/>
      <c r="AG3719" s="2"/>
      <c r="AH3719" s="2"/>
      <c r="AI3719" s="2"/>
      <c r="AJ3719" s="2"/>
      <c r="AK3719" s="2"/>
      <c r="AL3719" s="8"/>
      <c r="AN3719" s="2"/>
      <c r="AO3719" s="2"/>
      <c r="AP3719" s="2"/>
      <c r="AQ3719" s="2"/>
      <c r="AR3719" s="2"/>
      <c r="AS3719" s="2"/>
      <c r="AT3719" s="2"/>
      <c r="AU3719" s="8"/>
      <c r="AW3719" s="2"/>
      <c r="AX3719" s="2"/>
      <c r="AY3719" s="2"/>
      <c r="AZ3719" s="2"/>
      <c r="BA3719" s="2"/>
      <c r="BB3719" s="2"/>
      <c r="BC3719" s="2"/>
      <c r="BD3719" s="8"/>
      <c r="BF3719" s="2"/>
      <c r="BH3719" s="2"/>
      <c r="BJ3719" s="2"/>
      <c r="BK3719" s="2"/>
      <c r="BL3719" s="2"/>
      <c r="BM3719" s="8"/>
    </row>
    <row r="3720" spans="14:65" x14ac:dyDescent="0.25">
      <c r="N3720" s="42"/>
      <c r="O3720" s="15"/>
      <c r="P3720" s="8"/>
      <c r="Q3720" s="10"/>
      <c r="R3720" s="10"/>
      <c r="W3720" s="8"/>
      <c r="X3720" s="15"/>
      <c r="Y3720" s="8"/>
      <c r="Z3720" s="10"/>
      <c r="AA3720" s="10"/>
      <c r="AC3720" s="8"/>
      <c r="AE3720" s="2"/>
      <c r="AF3720" s="2"/>
      <c r="AG3720" s="2"/>
      <c r="AH3720" s="2"/>
      <c r="AI3720" s="2"/>
      <c r="AJ3720" s="2"/>
      <c r="AK3720" s="2"/>
      <c r="AL3720" s="8"/>
      <c r="AN3720" s="2"/>
      <c r="AO3720" s="2"/>
      <c r="AP3720" s="2"/>
      <c r="AQ3720" s="2"/>
      <c r="AR3720" s="2"/>
      <c r="AS3720" s="2"/>
      <c r="AT3720" s="2"/>
      <c r="AU3720" s="8"/>
      <c r="AW3720" s="2"/>
      <c r="AX3720" s="2"/>
      <c r="AY3720" s="2"/>
      <c r="AZ3720" s="2"/>
      <c r="BA3720" s="2"/>
      <c r="BB3720" s="2"/>
      <c r="BC3720" s="2"/>
      <c r="BD3720" s="8"/>
      <c r="BF3720" s="2"/>
      <c r="BH3720" s="2"/>
      <c r="BJ3720" s="2"/>
      <c r="BK3720" s="2"/>
      <c r="BL3720" s="2"/>
      <c r="BM3720" s="8"/>
    </row>
    <row r="3721" spans="14:65" x14ac:dyDescent="0.25">
      <c r="N3721" s="42"/>
      <c r="O3721" s="15"/>
      <c r="P3721" s="8"/>
      <c r="Q3721" s="10"/>
      <c r="R3721" s="10"/>
      <c r="W3721" s="8"/>
      <c r="X3721" s="15"/>
      <c r="Y3721" s="8"/>
      <c r="Z3721" s="10"/>
      <c r="AA3721" s="10"/>
      <c r="AC3721" s="8"/>
      <c r="AE3721" s="2"/>
      <c r="AF3721" s="2"/>
      <c r="AG3721" s="2"/>
      <c r="AH3721" s="2"/>
      <c r="AI3721" s="2"/>
      <c r="AJ3721" s="2"/>
      <c r="AK3721" s="2"/>
      <c r="AL3721" s="8"/>
      <c r="AN3721" s="2"/>
      <c r="AO3721" s="2"/>
      <c r="AP3721" s="2"/>
      <c r="AQ3721" s="2"/>
      <c r="AR3721" s="2"/>
      <c r="AS3721" s="2"/>
      <c r="AT3721" s="2"/>
      <c r="AU3721" s="8"/>
      <c r="AW3721" s="2"/>
      <c r="AX3721" s="2"/>
      <c r="AY3721" s="2"/>
      <c r="AZ3721" s="2"/>
      <c r="BA3721" s="2"/>
      <c r="BB3721" s="2"/>
      <c r="BC3721" s="2"/>
      <c r="BD3721" s="8"/>
      <c r="BF3721" s="2"/>
      <c r="BH3721" s="2"/>
      <c r="BJ3721" s="2"/>
      <c r="BK3721" s="2"/>
      <c r="BL3721" s="2"/>
      <c r="BM3721" s="8"/>
    </row>
    <row r="3722" spans="14:65" x14ac:dyDescent="0.25">
      <c r="N3722" s="42"/>
      <c r="O3722" s="15"/>
      <c r="P3722" s="8"/>
      <c r="Q3722" s="10"/>
      <c r="R3722" s="10"/>
      <c r="W3722" s="8"/>
      <c r="X3722" s="15"/>
      <c r="Y3722" s="8"/>
      <c r="Z3722" s="10"/>
      <c r="AA3722" s="10"/>
      <c r="AC3722" s="8"/>
      <c r="AE3722" s="2"/>
      <c r="AF3722" s="2"/>
      <c r="AG3722" s="2"/>
      <c r="AH3722" s="2"/>
      <c r="AI3722" s="2"/>
      <c r="AJ3722" s="2"/>
      <c r="AK3722" s="2"/>
      <c r="AL3722" s="8"/>
      <c r="AN3722" s="2"/>
      <c r="AO3722" s="2"/>
      <c r="AP3722" s="2"/>
      <c r="AQ3722" s="2"/>
      <c r="AR3722" s="2"/>
      <c r="AS3722" s="2"/>
      <c r="AT3722" s="2"/>
      <c r="AU3722" s="8"/>
      <c r="AW3722" s="2"/>
      <c r="AX3722" s="2"/>
      <c r="AY3722" s="2"/>
      <c r="AZ3722" s="2"/>
      <c r="BA3722" s="2"/>
      <c r="BB3722" s="2"/>
      <c r="BC3722" s="2"/>
      <c r="BD3722" s="8"/>
      <c r="BF3722" s="2"/>
      <c r="BH3722" s="2"/>
      <c r="BJ3722" s="2"/>
      <c r="BK3722" s="2"/>
      <c r="BL3722" s="2"/>
      <c r="BM3722" s="8"/>
    </row>
    <row r="3723" spans="14:65" x14ac:dyDescent="0.25">
      <c r="N3723" s="42"/>
      <c r="O3723" s="15"/>
      <c r="P3723" s="8"/>
      <c r="Q3723" s="10"/>
      <c r="R3723" s="10"/>
      <c r="W3723" s="8"/>
      <c r="X3723" s="15"/>
      <c r="Y3723" s="8"/>
      <c r="Z3723" s="10"/>
      <c r="AA3723" s="10"/>
      <c r="AC3723" s="8"/>
      <c r="AE3723" s="2"/>
      <c r="AF3723" s="2"/>
      <c r="AG3723" s="2"/>
      <c r="AH3723" s="2"/>
      <c r="AI3723" s="2"/>
      <c r="AJ3723" s="2"/>
      <c r="AK3723" s="2"/>
      <c r="AL3723" s="8"/>
      <c r="AN3723" s="2"/>
      <c r="AO3723" s="2"/>
      <c r="AP3723" s="2"/>
      <c r="AQ3723" s="2"/>
      <c r="AR3723" s="2"/>
      <c r="AS3723" s="2"/>
      <c r="AT3723" s="2"/>
      <c r="AU3723" s="8"/>
      <c r="AW3723" s="2"/>
      <c r="AX3723" s="2"/>
      <c r="AY3723" s="2"/>
      <c r="AZ3723" s="2"/>
      <c r="BA3723" s="2"/>
      <c r="BB3723" s="2"/>
      <c r="BC3723" s="2"/>
      <c r="BD3723" s="8"/>
      <c r="BF3723" s="2"/>
      <c r="BH3723" s="2"/>
      <c r="BJ3723" s="2"/>
      <c r="BK3723" s="2"/>
      <c r="BL3723" s="2"/>
      <c r="BM3723" s="8"/>
    </row>
    <row r="3724" spans="14:65" x14ac:dyDescent="0.25">
      <c r="N3724" s="42"/>
      <c r="O3724" s="15"/>
      <c r="P3724" s="8"/>
      <c r="Q3724" s="10"/>
      <c r="R3724" s="10"/>
      <c r="W3724" s="8"/>
      <c r="X3724" s="15"/>
      <c r="Y3724" s="8"/>
      <c r="Z3724" s="10"/>
      <c r="AA3724" s="10"/>
      <c r="AC3724" s="8"/>
      <c r="AE3724" s="2"/>
      <c r="AF3724" s="2"/>
      <c r="AG3724" s="2"/>
      <c r="AH3724" s="2"/>
      <c r="AI3724" s="2"/>
      <c r="AJ3724" s="2"/>
      <c r="AK3724" s="2"/>
      <c r="AL3724" s="8"/>
      <c r="AN3724" s="2"/>
      <c r="AO3724" s="2"/>
      <c r="AP3724" s="2"/>
      <c r="AQ3724" s="2"/>
      <c r="AR3724" s="2"/>
      <c r="AS3724" s="2"/>
      <c r="AT3724" s="2"/>
      <c r="AU3724" s="8"/>
      <c r="AW3724" s="2"/>
      <c r="AX3724" s="2"/>
      <c r="AY3724" s="2"/>
      <c r="AZ3724" s="2"/>
      <c r="BA3724" s="2"/>
      <c r="BB3724" s="2"/>
      <c r="BC3724" s="2"/>
      <c r="BD3724" s="8"/>
      <c r="BF3724" s="2"/>
      <c r="BH3724" s="2"/>
      <c r="BJ3724" s="2"/>
      <c r="BK3724" s="2"/>
      <c r="BL3724" s="2"/>
      <c r="BM3724" s="8"/>
    </row>
    <row r="3725" spans="14:65" x14ac:dyDescent="0.25">
      <c r="N3725" s="42"/>
      <c r="O3725" s="15"/>
      <c r="P3725" s="8"/>
      <c r="Q3725" s="10"/>
      <c r="R3725" s="10"/>
      <c r="W3725" s="8"/>
      <c r="X3725" s="15"/>
      <c r="Y3725" s="8"/>
      <c r="Z3725" s="10"/>
      <c r="AA3725" s="10"/>
      <c r="AC3725" s="8"/>
      <c r="AE3725" s="2"/>
      <c r="AF3725" s="2"/>
      <c r="AG3725" s="2"/>
      <c r="AH3725" s="2"/>
      <c r="AI3725" s="2"/>
      <c r="AJ3725" s="2"/>
      <c r="AK3725" s="2"/>
      <c r="AL3725" s="8"/>
      <c r="AN3725" s="2"/>
      <c r="AO3725" s="2"/>
      <c r="AP3725" s="2"/>
      <c r="AQ3725" s="2"/>
      <c r="AR3725" s="2"/>
      <c r="AS3725" s="2"/>
      <c r="AT3725" s="2"/>
      <c r="AU3725" s="8"/>
      <c r="AW3725" s="2"/>
      <c r="AX3725" s="2"/>
      <c r="AY3725" s="2"/>
      <c r="AZ3725" s="2"/>
      <c r="BA3725" s="2"/>
      <c r="BB3725" s="2"/>
      <c r="BC3725" s="2"/>
      <c r="BD3725" s="8"/>
      <c r="BF3725" s="2"/>
      <c r="BH3725" s="2"/>
      <c r="BJ3725" s="2"/>
      <c r="BK3725" s="2"/>
      <c r="BL3725" s="2"/>
      <c r="BM3725" s="8"/>
    </row>
    <row r="3726" spans="14:65" x14ac:dyDescent="0.25">
      <c r="N3726" s="42"/>
      <c r="O3726" s="15"/>
      <c r="P3726" s="8"/>
      <c r="Q3726" s="10"/>
      <c r="R3726" s="10"/>
      <c r="W3726" s="8"/>
      <c r="X3726" s="15"/>
      <c r="Y3726" s="8"/>
      <c r="Z3726" s="10"/>
      <c r="AA3726" s="10"/>
      <c r="AC3726" s="8"/>
      <c r="AE3726" s="2"/>
      <c r="AF3726" s="2"/>
      <c r="AG3726" s="2"/>
      <c r="AH3726" s="2"/>
      <c r="AI3726" s="2"/>
      <c r="AJ3726" s="2"/>
      <c r="AK3726" s="2"/>
      <c r="AL3726" s="8"/>
      <c r="AN3726" s="2"/>
      <c r="AO3726" s="2"/>
      <c r="AP3726" s="2"/>
      <c r="AQ3726" s="2"/>
      <c r="AR3726" s="2"/>
      <c r="AS3726" s="2"/>
      <c r="AT3726" s="2"/>
      <c r="AU3726" s="8"/>
      <c r="AW3726" s="2"/>
      <c r="AX3726" s="2"/>
      <c r="AY3726" s="2"/>
      <c r="AZ3726" s="2"/>
      <c r="BA3726" s="2"/>
      <c r="BB3726" s="2"/>
      <c r="BC3726" s="2"/>
      <c r="BD3726" s="8"/>
      <c r="BF3726" s="2"/>
      <c r="BH3726" s="2"/>
      <c r="BJ3726" s="2"/>
      <c r="BK3726" s="2"/>
      <c r="BL3726" s="2"/>
      <c r="BM3726" s="8"/>
    </row>
    <row r="3727" spans="14:65" x14ac:dyDescent="0.25">
      <c r="N3727" s="42"/>
      <c r="O3727" s="15"/>
      <c r="P3727" s="8"/>
      <c r="Q3727" s="10"/>
      <c r="R3727" s="10"/>
      <c r="W3727" s="8"/>
      <c r="X3727" s="15"/>
      <c r="Y3727" s="8"/>
      <c r="Z3727" s="10"/>
      <c r="AA3727" s="10"/>
      <c r="AC3727" s="8"/>
      <c r="AE3727" s="2"/>
      <c r="AF3727" s="2"/>
      <c r="AG3727" s="2"/>
      <c r="AH3727" s="2"/>
      <c r="AI3727" s="2"/>
      <c r="AJ3727" s="2"/>
      <c r="AK3727" s="2"/>
      <c r="AL3727" s="8"/>
      <c r="AN3727" s="2"/>
      <c r="AO3727" s="2"/>
      <c r="AP3727" s="2"/>
      <c r="AQ3727" s="2"/>
      <c r="AR3727" s="2"/>
      <c r="AS3727" s="2"/>
      <c r="AT3727" s="2"/>
      <c r="AU3727" s="8"/>
      <c r="AW3727" s="2"/>
      <c r="AX3727" s="2"/>
      <c r="AY3727" s="2"/>
      <c r="AZ3727" s="2"/>
      <c r="BA3727" s="2"/>
      <c r="BB3727" s="2"/>
      <c r="BC3727" s="2"/>
      <c r="BD3727" s="8"/>
      <c r="BF3727" s="2"/>
      <c r="BH3727" s="2"/>
      <c r="BJ3727" s="2"/>
      <c r="BK3727" s="2"/>
      <c r="BL3727" s="2"/>
      <c r="BM3727" s="8"/>
    </row>
    <row r="3728" spans="14:65" x14ac:dyDescent="0.25">
      <c r="N3728" s="42"/>
      <c r="O3728" s="15"/>
      <c r="P3728" s="8"/>
      <c r="Q3728" s="10"/>
      <c r="R3728" s="10"/>
      <c r="W3728" s="8"/>
      <c r="X3728" s="15"/>
      <c r="Y3728" s="8"/>
      <c r="Z3728" s="10"/>
      <c r="AA3728" s="10"/>
      <c r="AC3728" s="8"/>
      <c r="AE3728" s="2"/>
      <c r="AF3728" s="2"/>
      <c r="AG3728" s="2"/>
      <c r="AH3728" s="2"/>
      <c r="AI3728" s="2"/>
      <c r="AJ3728" s="2"/>
      <c r="AK3728" s="2"/>
      <c r="AL3728" s="8"/>
      <c r="AN3728" s="2"/>
      <c r="AO3728" s="2"/>
      <c r="AP3728" s="2"/>
      <c r="AQ3728" s="2"/>
      <c r="AR3728" s="2"/>
      <c r="AS3728" s="2"/>
      <c r="AT3728" s="2"/>
      <c r="AU3728" s="8"/>
      <c r="AW3728" s="2"/>
      <c r="AX3728" s="2"/>
      <c r="AY3728" s="2"/>
      <c r="AZ3728" s="2"/>
      <c r="BA3728" s="2"/>
      <c r="BB3728" s="2"/>
      <c r="BC3728" s="2"/>
      <c r="BD3728" s="8"/>
      <c r="BF3728" s="2"/>
      <c r="BH3728" s="2"/>
      <c r="BJ3728" s="2"/>
      <c r="BK3728" s="2"/>
      <c r="BL3728" s="2"/>
      <c r="BM3728" s="8"/>
    </row>
    <row r="3729" spans="14:65" x14ac:dyDescent="0.25">
      <c r="N3729" s="42"/>
      <c r="O3729" s="15"/>
      <c r="P3729" s="8"/>
      <c r="Q3729" s="10"/>
      <c r="R3729" s="10"/>
      <c r="W3729" s="8"/>
      <c r="X3729" s="15"/>
      <c r="Y3729" s="8"/>
      <c r="Z3729" s="10"/>
      <c r="AA3729" s="10"/>
      <c r="AC3729" s="8"/>
      <c r="AE3729" s="2"/>
      <c r="AF3729" s="2"/>
      <c r="AG3729" s="2"/>
      <c r="AH3729" s="2"/>
      <c r="AI3729" s="2"/>
      <c r="AJ3729" s="2"/>
      <c r="AK3729" s="2"/>
      <c r="AL3729" s="8"/>
      <c r="AN3729" s="2"/>
      <c r="AO3729" s="2"/>
      <c r="AP3729" s="2"/>
      <c r="AQ3729" s="2"/>
      <c r="AR3729" s="2"/>
      <c r="AS3729" s="2"/>
      <c r="AT3729" s="2"/>
      <c r="AU3729" s="8"/>
      <c r="AW3729" s="2"/>
      <c r="AX3729" s="2"/>
      <c r="AY3729" s="2"/>
      <c r="AZ3729" s="2"/>
      <c r="BA3729" s="2"/>
      <c r="BB3729" s="2"/>
      <c r="BC3729" s="2"/>
      <c r="BD3729" s="8"/>
      <c r="BF3729" s="2"/>
      <c r="BH3729" s="2"/>
      <c r="BJ3729" s="2"/>
      <c r="BK3729" s="2"/>
      <c r="BL3729" s="2"/>
      <c r="BM3729" s="8"/>
    </row>
    <row r="3730" spans="14:65" x14ac:dyDescent="0.25">
      <c r="N3730" s="42"/>
      <c r="O3730" s="15"/>
      <c r="P3730" s="8"/>
      <c r="Q3730" s="10"/>
      <c r="R3730" s="10"/>
      <c r="W3730" s="8"/>
      <c r="X3730" s="15"/>
      <c r="Y3730" s="8"/>
      <c r="Z3730" s="10"/>
      <c r="AA3730" s="10"/>
      <c r="AC3730" s="8"/>
      <c r="AE3730" s="2"/>
      <c r="AF3730" s="2"/>
      <c r="AG3730" s="2"/>
      <c r="AH3730" s="2"/>
      <c r="AI3730" s="2"/>
      <c r="AJ3730" s="2"/>
      <c r="AK3730" s="2"/>
      <c r="AL3730" s="8"/>
      <c r="AN3730" s="2"/>
      <c r="AO3730" s="2"/>
      <c r="AP3730" s="2"/>
      <c r="AQ3730" s="2"/>
      <c r="AR3730" s="2"/>
      <c r="AS3730" s="2"/>
      <c r="AT3730" s="2"/>
      <c r="AU3730" s="8"/>
      <c r="AW3730" s="2"/>
      <c r="AX3730" s="2"/>
      <c r="AY3730" s="2"/>
      <c r="AZ3730" s="2"/>
      <c r="BA3730" s="2"/>
      <c r="BB3730" s="2"/>
      <c r="BC3730" s="2"/>
      <c r="BD3730" s="8"/>
      <c r="BF3730" s="2"/>
      <c r="BH3730" s="2"/>
      <c r="BJ3730" s="2"/>
      <c r="BK3730" s="2"/>
      <c r="BL3730" s="2"/>
      <c r="BM3730" s="8"/>
    </row>
    <row r="3731" spans="14:65" x14ac:dyDescent="0.25">
      <c r="N3731" s="42"/>
      <c r="O3731" s="15"/>
      <c r="P3731" s="8"/>
      <c r="Q3731" s="10"/>
      <c r="R3731" s="10"/>
      <c r="W3731" s="8"/>
      <c r="X3731" s="15"/>
      <c r="Y3731" s="8"/>
      <c r="Z3731" s="10"/>
      <c r="AA3731" s="10"/>
      <c r="AC3731" s="8"/>
      <c r="AE3731" s="2"/>
      <c r="AF3731" s="2"/>
      <c r="AG3731" s="2"/>
      <c r="AH3731" s="2"/>
      <c r="AI3731" s="2"/>
      <c r="AJ3731" s="2"/>
      <c r="AK3731" s="2"/>
      <c r="AL3731" s="8"/>
      <c r="AN3731" s="2"/>
      <c r="AO3731" s="2"/>
      <c r="AP3731" s="2"/>
      <c r="AQ3731" s="2"/>
      <c r="AR3731" s="2"/>
      <c r="AS3731" s="2"/>
      <c r="AT3731" s="2"/>
      <c r="AU3731" s="8"/>
      <c r="AW3731" s="2"/>
      <c r="AX3731" s="2"/>
      <c r="AY3731" s="2"/>
      <c r="AZ3731" s="2"/>
      <c r="BA3731" s="2"/>
      <c r="BB3731" s="2"/>
      <c r="BC3731" s="2"/>
      <c r="BD3731" s="8"/>
      <c r="BF3731" s="2"/>
      <c r="BH3731" s="2"/>
      <c r="BJ3731" s="2"/>
      <c r="BK3731" s="2"/>
      <c r="BL3731" s="2"/>
      <c r="BM3731" s="8"/>
    </row>
    <row r="3732" spans="14:65" x14ac:dyDescent="0.25">
      <c r="N3732" s="42"/>
      <c r="O3732" s="15"/>
      <c r="P3732" s="8"/>
      <c r="Q3732" s="10"/>
      <c r="R3732" s="10"/>
      <c r="W3732" s="8"/>
      <c r="X3732" s="15"/>
      <c r="Y3732" s="8"/>
      <c r="Z3732" s="10"/>
      <c r="AA3732" s="10"/>
      <c r="AC3732" s="8"/>
      <c r="AE3732" s="2"/>
      <c r="AF3732" s="2"/>
      <c r="AG3732" s="2"/>
      <c r="AH3732" s="2"/>
      <c r="AI3732" s="2"/>
      <c r="AJ3732" s="2"/>
      <c r="AK3732" s="2"/>
      <c r="AL3732" s="8"/>
      <c r="AN3732" s="2"/>
      <c r="AO3732" s="2"/>
      <c r="AP3732" s="2"/>
      <c r="AQ3732" s="2"/>
      <c r="AR3732" s="2"/>
      <c r="AS3732" s="2"/>
      <c r="AT3732" s="2"/>
      <c r="AU3732" s="8"/>
      <c r="AW3732" s="2"/>
      <c r="AX3732" s="2"/>
      <c r="AY3732" s="2"/>
      <c r="AZ3732" s="2"/>
      <c r="BA3732" s="2"/>
      <c r="BB3732" s="2"/>
      <c r="BC3732" s="2"/>
      <c r="BD3732" s="8"/>
      <c r="BF3732" s="2"/>
      <c r="BH3732" s="2"/>
      <c r="BJ3732" s="2"/>
      <c r="BK3732" s="2"/>
      <c r="BL3732" s="2"/>
      <c r="BM3732" s="8"/>
    </row>
    <row r="3733" spans="14:65" x14ac:dyDescent="0.25">
      <c r="N3733" s="42"/>
      <c r="O3733" s="15"/>
      <c r="P3733" s="8"/>
      <c r="Q3733" s="10"/>
      <c r="R3733" s="10"/>
      <c r="W3733" s="8"/>
      <c r="X3733" s="15"/>
      <c r="Y3733" s="8"/>
      <c r="Z3733" s="10"/>
      <c r="AA3733" s="10"/>
      <c r="AC3733" s="8"/>
      <c r="AE3733" s="2"/>
      <c r="AF3733" s="2"/>
      <c r="AG3733" s="2"/>
      <c r="AH3733" s="2"/>
      <c r="AI3733" s="2"/>
      <c r="AJ3733" s="2"/>
      <c r="AK3733" s="2"/>
      <c r="AL3733" s="8"/>
      <c r="AN3733" s="2"/>
      <c r="AO3733" s="2"/>
      <c r="AP3733" s="2"/>
      <c r="AQ3733" s="2"/>
      <c r="AR3733" s="2"/>
      <c r="AS3733" s="2"/>
      <c r="AT3733" s="2"/>
      <c r="AU3733" s="8"/>
      <c r="AW3733" s="2"/>
      <c r="AX3733" s="2"/>
      <c r="AY3733" s="2"/>
      <c r="AZ3733" s="2"/>
      <c r="BA3733" s="2"/>
      <c r="BB3733" s="2"/>
      <c r="BC3733" s="2"/>
      <c r="BD3733" s="8"/>
      <c r="BF3733" s="2"/>
      <c r="BH3733" s="2"/>
      <c r="BJ3733" s="2"/>
      <c r="BK3733" s="2"/>
      <c r="BL3733" s="2"/>
      <c r="BM3733" s="8"/>
    </row>
    <row r="3734" spans="14:65" x14ac:dyDescent="0.25">
      <c r="N3734" s="42"/>
      <c r="O3734" s="15"/>
      <c r="P3734" s="8"/>
      <c r="Q3734" s="10"/>
      <c r="R3734" s="10"/>
      <c r="W3734" s="8"/>
      <c r="X3734" s="15"/>
      <c r="Y3734" s="8"/>
      <c r="Z3734" s="10"/>
      <c r="AA3734" s="10"/>
      <c r="AC3734" s="8"/>
      <c r="AE3734" s="2"/>
      <c r="AF3734" s="2"/>
      <c r="AG3734" s="2"/>
      <c r="AH3734" s="2"/>
      <c r="AI3734" s="2"/>
      <c r="AJ3734" s="2"/>
      <c r="AK3734" s="2"/>
      <c r="AL3734" s="8"/>
      <c r="AN3734" s="2"/>
      <c r="AO3734" s="2"/>
      <c r="AP3734" s="2"/>
      <c r="AQ3734" s="2"/>
      <c r="AR3734" s="2"/>
      <c r="AS3734" s="2"/>
      <c r="AT3734" s="2"/>
      <c r="AU3734" s="8"/>
      <c r="AW3734" s="2"/>
      <c r="AX3734" s="2"/>
      <c r="AY3734" s="2"/>
      <c r="AZ3734" s="2"/>
      <c r="BA3734" s="2"/>
      <c r="BB3734" s="2"/>
      <c r="BC3734" s="2"/>
      <c r="BD3734" s="8"/>
      <c r="BF3734" s="2"/>
      <c r="BH3734" s="2"/>
      <c r="BJ3734" s="2"/>
      <c r="BK3734" s="2"/>
      <c r="BL3734" s="2"/>
      <c r="BM3734" s="8"/>
    </row>
    <row r="3735" spans="14:65" x14ac:dyDescent="0.25">
      <c r="N3735" s="42"/>
      <c r="O3735" s="15"/>
      <c r="P3735" s="8"/>
      <c r="Q3735" s="10"/>
      <c r="R3735" s="10"/>
      <c r="W3735" s="8"/>
      <c r="X3735" s="15"/>
      <c r="Y3735" s="8"/>
      <c r="Z3735" s="10"/>
      <c r="AA3735" s="10"/>
      <c r="AC3735" s="8"/>
      <c r="AE3735" s="2"/>
      <c r="AF3735" s="2"/>
      <c r="AG3735" s="2"/>
      <c r="AH3735" s="2"/>
      <c r="AI3735" s="2"/>
      <c r="AJ3735" s="2"/>
      <c r="AK3735" s="2"/>
      <c r="AL3735" s="8"/>
      <c r="AN3735" s="2"/>
      <c r="AO3735" s="2"/>
      <c r="AP3735" s="2"/>
      <c r="AQ3735" s="2"/>
      <c r="AR3735" s="2"/>
      <c r="AS3735" s="2"/>
      <c r="AT3735" s="2"/>
      <c r="AU3735" s="8"/>
      <c r="AW3735" s="2"/>
      <c r="AX3735" s="2"/>
      <c r="AY3735" s="2"/>
      <c r="AZ3735" s="2"/>
      <c r="BA3735" s="2"/>
      <c r="BB3735" s="2"/>
      <c r="BC3735" s="2"/>
      <c r="BD3735" s="8"/>
      <c r="BF3735" s="2"/>
      <c r="BH3735" s="2"/>
      <c r="BJ3735" s="2"/>
      <c r="BK3735" s="2"/>
      <c r="BL3735" s="2"/>
      <c r="BM3735" s="8"/>
    </row>
    <row r="3736" spans="14:65" x14ac:dyDescent="0.25">
      <c r="N3736" s="42"/>
      <c r="O3736" s="15"/>
      <c r="P3736" s="8"/>
      <c r="Q3736" s="10"/>
      <c r="R3736" s="10"/>
      <c r="W3736" s="8"/>
      <c r="X3736" s="15"/>
      <c r="Y3736" s="8"/>
      <c r="Z3736" s="10"/>
      <c r="AA3736" s="10"/>
      <c r="AC3736" s="8"/>
      <c r="AE3736" s="2"/>
      <c r="AF3736" s="2"/>
      <c r="AG3736" s="2"/>
      <c r="AH3736" s="2"/>
      <c r="AI3736" s="2"/>
      <c r="AJ3736" s="2"/>
      <c r="AK3736" s="2"/>
      <c r="AL3736" s="8"/>
      <c r="AN3736" s="2"/>
      <c r="AO3736" s="2"/>
      <c r="AP3736" s="2"/>
      <c r="AQ3736" s="2"/>
      <c r="AR3736" s="2"/>
      <c r="AS3736" s="2"/>
      <c r="AT3736" s="2"/>
      <c r="AU3736" s="8"/>
      <c r="AW3736" s="2"/>
      <c r="AX3736" s="2"/>
      <c r="AY3736" s="2"/>
      <c r="AZ3736" s="2"/>
      <c r="BA3736" s="2"/>
      <c r="BB3736" s="2"/>
      <c r="BC3736" s="2"/>
      <c r="BD3736" s="8"/>
      <c r="BF3736" s="2"/>
      <c r="BH3736" s="2"/>
      <c r="BJ3736" s="2"/>
      <c r="BK3736" s="2"/>
      <c r="BL3736" s="2"/>
      <c r="BM3736" s="8"/>
    </row>
    <row r="3737" spans="14:65" x14ac:dyDescent="0.25">
      <c r="N3737" s="42"/>
      <c r="O3737" s="15"/>
      <c r="P3737" s="8"/>
      <c r="Q3737" s="10"/>
      <c r="R3737" s="10"/>
      <c r="W3737" s="8"/>
      <c r="X3737" s="15"/>
      <c r="Y3737" s="8"/>
      <c r="Z3737" s="10"/>
      <c r="AA3737" s="10"/>
      <c r="AC3737" s="8"/>
      <c r="AE3737" s="2"/>
      <c r="AF3737" s="2"/>
      <c r="AG3737" s="2"/>
      <c r="AH3737" s="2"/>
      <c r="AI3737" s="2"/>
      <c r="AJ3737" s="2"/>
      <c r="AK3737" s="2"/>
      <c r="AL3737" s="8"/>
      <c r="AN3737" s="2"/>
      <c r="AO3737" s="2"/>
      <c r="AP3737" s="2"/>
      <c r="AQ3737" s="2"/>
      <c r="AR3737" s="2"/>
      <c r="AS3737" s="2"/>
      <c r="AT3737" s="2"/>
      <c r="AU3737" s="8"/>
      <c r="AW3737" s="2"/>
      <c r="AX3737" s="2"/>
      <c r="AY3737" s="2"/>
      <c r="AZ3737" s="2"/>
      <c r="BA3737" s="2"/>
      <c r="BB3737" s="2"/>
      <c r="BC3737" s="2"/>
      <c r="BD3737" s="8"/>
      <c r="BF3737" s="2"/>
      <c r="BH3737" s="2"/>
      <c r="BJ3737" s="2"/>
      <c r="BK3737" s="2"/>
      <c r="BL3737" s="2"/>
      <c r="BM3737" s="8"/>
    </row>
    <row r="3738" spans="14:65" x14ac:dyDescent="0.25">
      <c r="N3738" s="42"/>
      <c r="O3738" s="15"/>
      <c r="P3738" s="8"/>
      <c r="Q3738" s="10"/>
      <c r="R3738" s="10"/>
      <c r="W3738" s="8"/>
      <c r="X3738" s="15"/>
      <c r="Y3738" s="8"/>
      <c r="Z3738" s="10"/>
      <c r="AA3738" s="10"/>
      <c r="AC3738" s="8"/>
      <c r="AE3738" s="2"/>
      <c r="AF3738" s="2"/>
      <c r="AG3738" s="2"/>
      <c r="AH3738" s="2"/>
      <c r="AI3738" s="2"/>
      <c r="AJ3738" s="2"/>
      <c r="AK3738" s="2"/>
      <c r="AL3738" s="8"/>
      <c r="AN3738" s="2"/>
      <c r="AO3738" s="2"/>
      <c r="AP3738" s="2"/>
      <c r="AQ3738" s="2"/>
      <c r="AR3738" s="2"/>
      <c r="AS3738" s="2"/>
      <c r="AT3738" s="2"/>
      <c r="AU3738" s="8"/>
      <c r="AW3738" s="2"/>
      <c r="AX3738" s="2"/>
      <c r="AY3738" s="2"/>
      <c r="AZ3738" s="2"/>
      <c r="BA3738" s="2"/>
      <c r="BB3738" s="2"/>
      <c r="BC3738" s="2"/>
      <c r="BD3738" s="8"/>
      <c r="BF3738" s="2"/>
      <c r="BH3738" s="2"/>
      <c r="BJ3738" s="2"/>
      <c r="BK3738" s="2"/>
      <c r="BL3738" s="2"/>
      <c r="BM3738" s="8"/>
    </row>
    <row r="3739" spans="14:65" x14ac:dyDescent="0.25">
      <c r="N3739" s="42"/>
      <c r="O3739" s="15"/>
      <c r="P3739" s="8"/>
      <c r="Q3739" s="10"/>
      <c r="R3739" s="10"/>
      <c r="W3739" s="8"/>
      <c r="X3739" s="15"/>
      <c r="Y3739" s="8"/>
      <c r="Z3739" s="10"/>
      <c r="AA3739" s="10"/>
      <c r="AC3739" s="8"/>
      <c r="AE3739" s="2"/>
      <c r="AF3739" s="2"/>
      <c r="AG3739" s="2"/>
      <c r="AH3739" s="2"/>
      <c r="AI3739" s="2"/>
      <c r="AJ3739" s="2"/>
      <c r="AK3739" s="2"/>
      <c r="AL3739" s="8"/>
      <c r="AN3739" s="2"/>
      <c r="AO3739" s="2"/>
      <c r="AP3739" s="2"/>
      <c r="AQ3739" s="2"/>
      <c r="AR3739" s="2"/>
      <c r="AS3739" s="2"/>
      <c r="AT3739" s="2"/>
      <c r="AU3739" s="8"/>
      <c r="AW3739" s="2"/>
      <c r="AX3739" s="2"/>
      <c r="AY3739" s="2"/>
      <c r="AZ3739" s="2"/>
      <c r="BA3739" s="2"/>
      <c r="BB3739" s="2"/>
      <c r="BC3739" s="2"/>
      <c r="BD3739" s="8"/>
      <c r="BF3739" s="2"/>
      <c r="BH3739" s="2"/>
      <c r="BJ3739" s="2"/>
      <c r="BK3739" s="2"/>
      <c r="BL3739" s="2"/>
      <c r="BM3739" s="8"/>
    </row>
    <row r="3740" spans="14:65" x14ac:dyDescent="0.25">
      <c r="N3740" s="42"/>
      <c r="O3740" s="15"/>
      <c r="P3740" s="8"/>
      <c r="Q3740" s="10"/>
      <c r="R3740" s="10"/>
      <c r="W3740" s="8"/>
      <c r="X3740" s="15"/>
      <c r="Y3740" s="8"/>
      <c r="Z3740" s="10"/>
      <c r="AA3740" s="10"/>
      <c r="AC3740" s="8"/>
      <c r="AE3740" s="2"/>
      <c r="AF3740" s="2"/>
      <c r="AG3740" s="2"/>
      <c r="AH3740" s="2"/>
      <c r="AI3740" s="2"/>
      <c r="AJ3740" s="2"/>
      <c r="AK3740" s="2"/>
      <c r="AL3740" s="8"/>
      <c r="AN3740" s="2"/>
      <c r="AO3740" s="2"/>
      <c r="AP3740" s="2"/>
      <c r="AQ3740" s="2"/>
      <c r="AR3740" s="2"/>
      <c r="AS3740" s="2"/>
      <c r="AT3740" s="2"/>
      <c r="AU3740" s="8"/>
      <c r="AW3740" s="2"/>
      <c r="AX3740" s="2"/>
      <c r="AY3740" s="2"/>
      <c r="AZ3740" s="2"/>
      <c r="BA3740" s="2"/>
      <c r="BB3740" s="2"/>
      <c r="BC3740" s="2"/>
      <c r="BD3740" s="8"/>
      <c r="BF3740" s="2"/>
      <c r="BH3740" s="2"/>
      <c r="BJ3740" s="2"/>
      <c r="BK3740" s="2"/>
      <c r="BL3740" s="2"/>
      <c r="BM3740" s="8"/>
    </row>
    <row r="3741" spans="14:65" x14ac:dyDescent="0.25">
      <c r="N3741" s="42"/>
      <c r="O3741" s="15"/>
      <c r="P3741" s="8"/>
      <c r="Q3741" s="10"/>
      <c r="R3741" s="10"/>
      <c r="W3741" s="8"/>
      <c r="X3741" s="15"/>
      <c r="Y3741" s="8"/>
      <c r="Z3741" s="10"/>
      <c r="AA3741" s="10"/>
      <c r="AC3741" s="8"/>
      <c r="AE3741" s="2"/>
      <c r="AF3741" s="2"/>
      <c r="AG3741" s="2"/>
      <c r="AH3741" s="2"/>
      <c r="AI3741" s="2"/>
      <c r="AJ3741" s="2"/>
      <c r="AK3741" s="2"/>
      <c r="AL3741" s="8"/>
      <c r="AN3741" s="2"/>
      <c r="AO3741" s="2"/>
      <c r="AP3741" s="2"/>
      <c r="AQ3741" s="2"/>
      <c r="AR3741" s="2"/>
      <c r="AS3741" s="2"/>
      <c r="AT3741" s="2"/>
      <c r="AU3741" s="8"/>
      <c r="AW3741" s="2"/>
      <c r="AX3741" s="2"/>
      <c r="AY3741" s="2"/>
      <c r="AZ3741" s="2"/>
      <c r="BA3741" s="2"/>
      <c r="BB3741" s="2"/>
      <c r="BC3741" s="2"/>
      <c r="BD3741" s="8"/>
      <c r="BF3741" s="2"/>
      <c r="BH3741" s="2"/>
      <c r="BJ3741" s="2"/>
      <c r="BK3741" s="2"/>
      <c r="BL3741" s="2"/>
      <c r="BM3741" s="8"/>
    </row>
    <row r="3742" spans="14:65" x14ac:dyDescent="0.25">
      <c r="N3742" s="42"/>
      <c r="O3742" s="15"/>
      <c r="P3742" s="8"/>
      <c r="Q3742" s="10"/>
      <c r="R3742" s="10"/>
      <c r="W3742" s="8"/>
      <c r="X3742" s="15"/>
      <c r="Y3742" s="8"/>
      <c r="Z3742" s="10"/>
      <c r="AA3742" s="10"/>
      <c r="AC3742" s="8"/>
      <c r="AE3742" s="2"/>
      <c r="AF3742" s="2"/>
      <c r="AG3742" s="2"/>
      <c r="AH3742" s="2"/>
      <c r="AI3742" s="2"/>
      <c r="AJ3742" s="2"/>
      <c r="AK3742" s="2"/>
      <c r="AL3742" s="8"/>
      <c r="AN3742" s="2"/>
      <c r="AO3742" s="2"/>
      <c r="AP3742" s="2"/>
      <c r="AQ3742" s="2"/>
      <c r="AR3742" s="2"/>
      <c r="AS3742" s="2"/>
      <c r="AT3742" s="2"/>
      <c r="AU3742" s="8"/>
      <c r="AW3742" s="2"/>
      <c r="AX3742" s="2"/>
      <c r="AY3742" s="2"/>
      <c r="AZ3742" s="2"/>
      <c r="BA3742" s="2"/>
      <c r="BB3742" s="2"/>
      <c r="BC3742" s="2"/>
      <c r="BD3742" s="8"/>
      <c r="BF3742" s="2"/>
      <c r="BH3742" s="2"/>
      <c r="BJ3742" s="2"/>
      <c r="BK3742" s="2"/>
      <c r="BL3742" s="2"/>
      <c r="BM3742" s="8"/>
    </row>
    <row r="3743" spans="14:65" x14ac:dyDescent="0.25">
      <c r="N3743" s="42"/>
      <c r="O3743" s="15"/>
      <c r="P3743" s="8"/>
      <c r="Q3743" s="10"/>
      <c r="R3743" s="10"/>
      <c r="W3743" s="8"/>
      <c r="X3743" s="15"/>
      <c r="Y3743" s="8"/>
      <c r="Z3743" s="10"/>
      <c r="AA3743" s="10"/>
      <c r="AC3743" s="8"/>
      <c r="AE3743" s="2"/>
      <c r="AF3743" s="2"/>
      <c r="AG3743" s="2"/>
      <c r="AH3743" s="2"/>
      <c r="AI3743" s="2"/>
      <c r="AJ3743" s="2"/>
      <c r="AK3743" s="2"/>
      <c r="AL3743" s="8"/>
      <c r="AN3743" s="2"/>
      <c r="AO3743" s="2"/>
      <c r="AP3743" s="2"/>
      <c r="AQ3743" s="2"/>
      <c r="AR3743" s="2"/>
      <c r="AS3743" s="2"/>
      <c r="AT3743" s="2"/>
      <c r="AU3743" s="8"/>
      <c r="AW3743" s="2"/>
      <c r="AX3743" s="2"/>
      <c r="AY3743" s="2"/>
      <c r="AZ3743" s="2"/>
      <c r="BA3743" s="2"/>
      <c r="BB3743" s="2"/>
      <c r="BC3743" s="2"/>
      <c r="BD3743" s="8"/>
      <c r="BF3743" s="2"/>
      <c r="BH3743" s="2"/>
      <c r="BJ3743" s="2"/>
      <c r="BK3743" s="2"/>
      <c r="BL3743" s="2"/>
      <c r="BM3743" s="8"/>
    </row>
    <row r="3744" spans="14:65" x14ac:dyDescent="0.25">
      <c r="N3744" s="42"/>
      <c r="O3744" s="15"/>
      <c r="P3744" s="8"/>
      <c r="Q3744" s="10"/>
      <c r="R3744" s="10"/>
      <c r="W3744" s="8"/>
      <c r="X3744" s="15"/>
      <c r="Y3744" s="8"/>
      <c r="Z3744" s="10"/>
      <c r="AA3744" s="10"/>
      <c r="AC3744" s="8"/>
      <c r="AE3744" s="2"/>
      <c r="AF3744" s="2"/>
      <c r="AG3744" s="2"/>
      <c r="AH3744" s="2"/>
      <c r="AI3744" s="2"/>
      <c r="AJ3744" s="2"/>
      <c r="AK3744" s="2"/>
      <c r="AL3744" s="8"/>
      <c r="AN3744" s="2"/>
      <c r="AO3744" s="2"/>
      <c r="AP3744" s="2"/>
      <c r="AQ3744" s="2"/>
      <c r="AR3744" s="2"/>
      <c r="AS3744" s="2"/>
      <c r="AT3744" s="2"/>
      <c r="AU3744" s="8"/>
      <c r="AW3744" s="2"/>
      <c r="AX3744" s="2"/>
      <c r="AY3744" s="2"/>
      <c r="AZ3744" s="2"/>
      <c r="BA3744" s="2"/>
      <c r="BB3744" s="2"/>
      <c r="BC3744" s="2"/>
      <c r="BD3744" s="8"/>
      <c r="BF3744" s="2"/>
      <c r="BH3744" s="2"/>
      <c r="BJ3744" s="2"/>
      <c r="BK3744" s="2"/>
      <c r="BL3744" s="2"/>
      <c r="BM3744" s="8"/>
    </row>
    <row r="3745" spans="14:65" x14ac:dyDescent="0.25">
      <c r="N3745" s="42"/>
      <c r="O3745" s="15"/>
      <c r="P3745" s="8"/>
      <c r="Q3745" s="10"/>
      <c r="R3745" s="10"/>
      <c r="W3745" s="8"/>
      <c r="X3745" s="15"/>
      <c r="Y3745" s="8"/>
      <c r="Z3745" s="10"/>
      <c r="AA3745" s="10"/>
      <c r="AC3745" s="8"/>
      <c r="AE3745" s="2"/>
      <c r="AF3745" s="2"/>
      <c r="AG3745" s="2"/>
      <c r="AH3745" s="2"/>
      <c r="AI3745" s="2"/>
      <c r="AJ3745" s="2"/>
      <c r="AK3745" s="2"/>
      <c r="AL3745" s="8"/>
      <c r="AN3745" s="2"/>
      <c r="AO3745" s="2"/>
      <c r="AP3745" s="2"/>
      <c r="AQ3745" s="2"/>
      <c r="AR3745" s="2"/>
      <c r="AS3745" s="2"/>
      <c r="AT3745" s="2"/>
      <c r="AU3745" s="8"/>
      <c r="AW3745" s="2"/>
      <c r="AX3745" s="2"/>
      <c r="AY3745" s="2"/>
      <c r="AZ3745" s="2"/>
      <c r="BA3745" s="2"/>
      <c r="BB3745" s="2"/>
      <c r="BC3745" s="2"/>
      <c r="BD3745" s="8"/>
      <c r="BF3745" s="2"/>
      <c r="BH3745" s="2"/>
      <c r="BJ3745" s="2"/>
      <c r="BK3745" s="2"/>
      <c r="BL3745" s="2"/>
      <c r="BM3745" s="8"/>
    </row>
    <row r="3746" spans="14:65" x14ac:dyDescent="0.25">
      <c r="N3746" s="42"/>
      <c r="O3746" s="15"/>
      <c r="P3746" s="8"/>
      <c r="Q3746" s="10"/>
      <c r="R3746" s="10"/>
      <c r="W3746" s="8"/>
      <c r="X3746" s="15"/>
      <c r="Y3746" s="8"/>
      <c r="Z3746" s="10"/>
      <c r="AA3746" s="10"/>
      <c r="AC3746" s="8"/>
      <c r="AE3746" s="2"/>
      <c r="AF3746" s="2"/>
      <c r="AG3746" s="2"/>
      <c r="AH3746" s="2"/>
      <c r="AI3746" s="2"/>
      <c r="AJ3746" s="2"/>
      <c r="AK3746" s="2"/>
      <c r="AL3746" s="8"/>
      <c r="AN3746" s="2"/>
      <c r="AO3746" s="2"/>
      <c r="AP3746" s="2"/>
      <c r="AQ3746" s="2"/>
      <c r="AR3746" s="2"/>
      <c r="AS3746" s="2"/>
      <c r="AT3746" s="2"/>
      <c r="AU3746" s="8"/>
      <c r="AW3746" s="2"/>
      <c r="AX3746" s="2"/>
      <c r="AY3746" s="2"/>
      <c r="AZ3746" s="2"/>
      <c r="BA3746" s="2"/>
      <c r="BB3746" s="2"/>
      <c r="BC3746" s="2"/>
      <c r="BD3746" s="8"/>
      <c r="BF3746" s="2"/>
      <c r="BH3746" s="2"/>
      <c r="BJ3746" s="2"/>
      <c r="BK3746" s="2"/>
      <c r="BL3746" s="2"/>
      <c r="BM3746" s="8"/>
    </row>
    <row r="3747" spans="14:65" x14ac:dyDescent="0.25">
      <c r="N3747" s="42"/>
      <c r="O3747" s="15"/>
      <c r="P3747" s="8"/>
      <c r="Q3747" s="10"/>
      <c r="R3747" s="10"/>
      <c r="W3747" s="8"/>
      <c r="X3747" s="15"/>
      <c r="Y3747" s="8"/>
      <c r="Z3747" s="10"/>
      <c r="AA3747" s="10"/>
      <c r="AC3747" s="8"/>
      <c r="AE3747" s="2"/>
      <c r="AF3747" s="2"/>
      <c r="AG3747" s="2"/>
      <c r="AH3747" s="2"/>
      <c r="AI3747" s="2"/>
      <c r="AJ3747" s="2"/>
      <c r="AK3747" s="2"/>
      <c r="AL3747" s="8"/>
      <c r="AN3747" s="2"/>
      <c r="AO3747" s="2"/>
      <c r="AP3747" s="2"/>
      <c r="AQ3747" s="2"/>
      <c r="AR3747" s="2"/>
      <c r="AS3747" s="2"/>
      <c r="AT3747" s="2"/>
      <c r="AU3747" s="8"/>
      <c r="AW3747" s="2"/>
      <c r="AX3747" s="2"/>
      <c r="AY3747" s="2"/>
      <c r="AZ3747" s="2"/>
      <c r="BA3747" s="2"/>
      <c r="BB3747" s="2"/>
      <c r="BC3747" s="2"/>
      <c r="BD3747" s="8"/>
      <c r="BF3747" s="2"/>
      <c r="BH3747" s="2"/>
      <c r="BJ3747" s="2"/>
      <c r="BK3747" s="2"/>
      <c r="BL3747" s="2"/>
      <c r="BM3747" s="8"/>
    </row>
    <row r="3748" spans="14:65" x14ac:dyDescent="0.25">
      <c r="N3748" s="42"/>
      <c r="O3748" s="15"/>
      <c r="P3748" s="8"/>
      <c r="Q3748" s="10"/>
      <c r="R3748" s="10"/>
      <c r="W3748" s="8"/>
      <c r="X3748" s="15"/>
      <c r="Y3748" s="8"/>
      <c r="Z3748" s="10"/>
      <c r="AA3748" s="10"/>
      <c r="AC3748" s="8"/>
      <c r="AE3748" s="2"/>
      <c r="AF3748" s="2"/>
      <c r="AG3748" s="2"/>
      <c r="AH3748" s="2"/>
      <c r="AI3748" s="2"/>
      <c r="AJ3748" s="2"/>
      <c r="AK3748" s="2"/>
      <c r="AL3748" s="8"/>
      <c r="AN3748" s="2"/>
      <c r="AO3748" s="2"/>
      <c r="AP3748" s="2"/>
      <c r="AQ3748" s="2"/>
      <c r="AR3748" s="2"/>
      <c r="AS3748" s="2"/>
      <c r="AT3748" s="2"/>
      <c r="AU3748" s="8"/>
      <c r="AW3748" s="2"/>
      <c r="AX3748" s="2"/>
      <c r="AY3748" s="2"/>
      <c r="AZ3748" s="2"/>
      <c r="BA3748" s="2"/>
      <c r="BB3748" s="2"/>
      <c r="BC3748" s="2"/>
      <c r="BD3748" s="8"/>
      <c r="BF3748" s="2"/>
      <c r="BH3748" s="2"/>
      <c r="BJ3748" s="2"/>
      <c r="BK3748" s="2"/>
      <c r="BL3748" s="2"/>
      <c r="BM3748" s="8"/>
    </row>
    <row r="3749" spans="14:65" x14ac:dyDescent="0.25">
      <c r="N3749" s="42"/>
      <c r="O3749" s="15"/>
      <c r="P3749" s="8"/>
      <c r="Q3749" s="10"/>
      <c r="R3749" s="10"/>
      <c r="W3749" s="8"/>
      <c r="X3749" s="15"/>
      <c r="Y3749" s="8"/>
      <c r="Z3749" s="10"/>
      <c r="AA3749" s="10"/>
      <c r="AC3749" s="8"/>
      <c r="AE3749" s="2"/>
      <c r="AF3749" s="2"/>
      <c r="AG3749" s="2"/>
      <c r="AH3749" s="2"/>
      <c r="AI3749" s="2"/>
      <c r="AJ3749" s="2"/>
      <c r="AK3749" s="2"/>
      <c r="AL3749" s="8"/>
      <c r="AN3749" s="2"/>
      <c r="AO3749" s="2"/>
      <c r="AP3749" s="2"/>
      <c r="AQ3749" s="2"/>
      <c r="AR3749" s="2"/>
      <c r="AS3749" s="2"/>
      <c r="AT3749" s="2"/>
      <c r="AU3749" s="8"/>
      <c r="AW3749" s="2"/>
      <c r="AX3749" s="2"/>
      <c r="AY3749" s="2"/>
      <c r="AZ3749" s="2"/>
      <c r="BA3749" s="2"/>
      <c r="BB3749" s="2"/>
      <c r="BC3749" s="2"/>
      <c r="BD3749" s="8"/>
      <c r="BF3749" s="2"/>
      <c r="BH3749" s="2"/>
      <c r="BJ3749" s="2"/>
      <c r="BK3749" s="2"/>
      <c r="BL3749" s="2"/>
      <c r="BM3749" s="8"/>
    </row>
    <row r="3750" spans="14:65" x14ac:dyDescent="0.25">
      <c r="N3750" s="42"/>
      <c r="O3750" s="15"/>
      <c r="P3750" s="8"/>
      <c r="Q3750" s="10"/>
      <c r="R3750" s="10"/>
      <c r="W3750" s="8"/>
      <c r="X3750" s="15"/>
      <c r="Y3750" s="8"/>
      <c r="Z3750" s="10"/>
      <c r="AA3750" s="10"/>
      <c r="AC3750" s="8"/>
      <c r="AE3750" s="2"/>
      <c r="AF3750" s="2"/>
      <c r="AG3750" s="2"/>
      <c r="AH3750" s="2"/>
      <c r="AI3750" s="2"/>
      <c r="AJ3750" s="2"/>
      <c r="AK3750" s="2"/>
      <c r="AL3750" s="8"/>
      <c r="AN3750" s="2"/>
      <c r="AO3750" s="2"/>
      <c r="AP3750" s="2"/>
      <c r="AQ3750" s="2"/>
      <c r="AR3750" s="2"/>
      <c r="AS3750" s="2"/>
      <c r="AT3750" s="2"/>
      <c r="AU3750" s="8"/>
      <c r="AW3750" s="2"/>
      <c r="AX3750" s="2"/>
      <c r="AY3750" s="2"/>
      <c r="AZ3750" s="2"/>
      <c r="BA3750" s="2"/>
      <c r="BB3750" s="2"/>
      <c r="BC3750" s="2"/>
      <c r="BD3750" s="8"/>
      <c r="BF3750" s="2"/>
      <c r="BH3750" s="2"/>
      <c r="BJ3750" s="2"/>
      <c r="BK3750" s="2"/>
      <c r="BL3750" s="2"/>
      <c r="BM3750" s="8"/>
    </row>
    <row r="3751" spans="14:65" x14ac:dyDescent="0.25">
      <c r="N3751" s="42"/>
      <c r="O3751" s="15"/>
      <c r="P3751" s="8"/>
      <c r="Q3751" s="10"/>
      <c r="R3751" s="10"/>
      <c r="W3751" s="8"/>
      <c r="X3751" s="15"/>
      <c r="Y3751" s="8"/>
      <c r="Z3751" s="10"/>
      <c r="AA3751" s="10"/>
      <c r="AC3751" s="8"/>
      <c r="AE3751" s="2"/>
      <c r="AF3751" s="2"/>
      <c r="AG3751" s="2"/>
      <c r="AH3751" s="2"/>
      <c r="AI3751" s="2"/>
      <c r="AJ3751" s="2"/>
      <c r="AK3751" s="2"/>
      <c r="AL3751" s="8"/>
      <c r="AN3751" s="2"/>
      <c r="AO3751" s="2"/>
      <c r="AP3751" s="2"/>
      <c r="AQ3751" s="2"/>
      <c r="AR3751" s="2"/>
      <c r="AS3751" s="2"/>
      <c r="AT3751" s="2"/>
      <c r="AU3751" s="8"/>
      <c r="AW3751" s="2"/>
      <c r="AX3751" s="2"/>
      <c r="AY3751" s="2"/>
      <c r="AZ3751" s="2"/>
      <c r="BA3751" s="2"/>
      <c r="BB3751" s="2"/>
      <c r="BC3751" s="2"/>
      <c r="BD3751" s="8"/>
      <c r="BF3751" s="2"/>
      <c r="BH3751" s="2"/>
      <c r="BJ3751" s="2"/>
      <c r="BK3751" s="2"/>
      <c r="BL3751" s="2"/>
      <c r="BM3751" s="8"/>
    </row>
    <row r="3752" spans="14:65" x14ac:dyDescent="0.25">
      <c r="N3752" s="42"/>
      <c r="O3752" s="15"/>
      <c r="P3752" s="8"/>
      <c r="Q3752" s="10"/>
      <c r="R3752" s="10"/>
      <c r="W3752" s="8"/>
      <c r="X3752" s="15"/>
      <c r="Y3752" s="8"/>
      <c r="Z3752" s="10"/>
      <c r="AA3752" s="10"/>
      <c r="AC3752" s="8"/>
      <c r="AE3752" s="2"/>
      <c r="AF3752" s="2"/>
      <c r="AG3752" s="2"/>
      <c r="AH3752" s="2"/>
      <c r="AI3752" s="2"/>
      <c r="AJ3752" s="2"/>
      <c r="AK3752" s="2"/>
      <c r="AL3752" s="8"/>
      <c r="AN3752" s="2"/>
      <c r="AO3752" s="2"/>
      <c r="AP3752" s="2"/>
      <c r="AQ3752" s="2"/>
      <c r="AR3752" s="2"/>
      <c r="AS3752" s="2"/>
      <c r="AT3752" s="2"/>
      <c r="AU3752" s="8"/>
      <c r="AW3752" s="2"/>
      <c r="AX3752" s="2"/>
      <c r="AY3752" s="2"/>
      <c r="AZ3752" s="2"/>
      <c r="BA3752" s="2"/>
      <c r="BB3752" s="2"/>
      <c r="BC3752" s="2"/>
      <c r="BD3752" s="8"/>
      <c r="BF3752" s="2"/>
      <c r="BH3752" s="2"/>
      <c r="BJ3752" s="2"/>
      <c r="BK3752" s="2"/>
      <c r="BL3752" s="2"/>
      <c r="BM3752" s="8"/>
    </row>
    <row r="3753" spans="14:65" x14ac:dyDescent="0.25">
      <c r="N3753" s="42"/>
      <c r="O3753" s="15"/>
      <c r="P3753" s="8"/>
      <c r="Q3753" s="10"/>
      <c r="R3753" s="10"/>
      <c r="W3753" s="8"/>
      <c r="X3753" s="15"/>
      <c r="Y3753" s="8"/>
      <c r="Z3753" s="10"/>
      <c r="AA3753" s="10"/>
      <c r="AC3753" s="8"/>
      <c r="AE3753" s="2"/>
      <c r="AF3753" s="2"/>
      <c r="AG3753" s="2"/>
      <c r="AH3753" s="2"/>
      <c r="AI3753" s="2"/>
      <c r="AJ3753" s="2"/>
      <c r="AK3753" s="2"/>
      <c r="AL3753" s="8"/>
      <c r="AN3753" s="2"/>
      <c r="AO3753" s="2"/>
      <c r="AP3753" s="2"/>
      <c r="AQ3753" s="2"/>
      <c r="AR3753" s="2"/>
      <c r="AS3753" s="2"/>
      <c r="AT3753" s="2"/>
      <c r="AU3753" s="8"/>
      <c r="AW3753" s="2"/>
      <c r="AX3753" s="2"/>
      <c r="AY3753" s="2"/>
      <c r="AZ3753" s="2"/>
      <c r="BA3753" s="2"/>
      <c r="BB3753" s="2"/>
      <c r="BC3753" s="2"/>
      <c r="BD3753" s="8"/>
      <c r="BF3753" s="2"/>
      <c r="BH3753" s="2"/>
      <c r="BJ3753" s="2"/>
      <c r="BK3753" s="2"/>
      <c r="BL3753" s="2"/>
      <c r="BM3753" s="8"/>
    </row>
    <row r="3754" spans="14:65" x14ac:dyDescent="0.25">
      <c r="N3754" s="42"/>
      <c r="O3754" s="15"/>
      <c r="P3754" s="8"/>
      <c r="Q3754" s="10"/>
      <c r="R3754" s="10"/>
      <c r="W3754" s="8"/>
      <c r="X3754" s="15"/>
      <c r="Y3754" s="8"/>
      <c r="Z3754" s="10"/>
      <c r="AA3754" s="10"/>
      <c r="AC3754" s="8"/>
      <c r="AE3754" s="2"/>
      <c r="AF3754" s="2"/>
      <c r="AG3754" s="2"/>
      <c r="AH3754" s="2"/>
      <c r="AI3754" s="2"/>
      <c r="AJ3754" s="2"/>
      <c r="AK3754" s="2"/>
      <c r="AL3754" s="8"/>
      <c r="AN3754" s="2"/>
      <c r="AO3754" s="2"/>
      <c r="AP3754" s="2"/>
      <c r="AQ3754" s="2"/>
      <c r="AR3754" s="2"/>
      <c r="AS3754" s="2"/>
      <c r="AT3754" s="2"/>
      <c r="AU3754" s="8"/>
      <c r="AW3754" s="2"/>
      <c r="AX3754" s="2"/>
      <c r="AY3754" s="2"/>
      <c r="AZ3754" s="2"/>
      <c r="BA3754" s="2"/>
      <c r="BB3754" s="2"/>
      <c r="BC3754" s="2"/>
      <c r="BD3754" s="8"/>
      <c r="BF3754" s="2"/>
      <c r="BH3754" s="2"/>
      <c r="BJ3754" s="2"/>
      <c r="BK3754" s="2"/>
      <c r="BL3754" s="2"/>
      <c r="BM3754" s="8"/>
    </row>
    <row r="3755" spans="14:65" x14ac:dyDescent="0.25">
      <c r="N3755" s="42"/>
      <c r="O3755" s="15"/>
      <c r="P3755" s="8"/>
      <c r="Q3755" s="10"/>
      <c r="R3755" s="10"/>
      <c r="W3755" s="8"/>
      <c r="X3755" s="15"/>
      <c r="Y3755" s="8"/>
      <c r="Z3755" s="10"/>
      <c r="AA3755" s="10"/>
      <c r="AC3755" s="8"/>
      <c r="AE3755" s="2"/>
      <c r="AF3755" s="2"/>
      <c r="AG3755" s="2"/>
      <c r="AH3755" s="2"/>
      <c r="AI3755" s="2"/>
      <c r="AJ3755" s="2"/>
      <c r="AK3755" s="2"/>
      <c r="AL3755" s="8"/>
      <c r="AN3755" s="2"/>
      <c r="AO3755" s="2"/>
      <c r="AP3755" s="2"/>
      <c r="AQ3755" s="2"/>
      <c r="AR3755" s="2"/>
      <c r="AS3755" s="2"/>
      <c r="AT3755" s="2"/>
      <c r="AU3755" s="8"/>
      <c r="AW3755" s="2"/>
      <c r="AX3755" s="2"/>
      <c r="AY3755" s="2"/>
      <c r="AZ3755" s="2"/>
      <c r="BA3755" s="2"/>
      <c r="BB3755" s="2"/>
      <c r="BC3755" s="2"/>
      <c r="BD3755" s="8"/>
      <c r="BF3755" s="2"/>
      <c r="BH3755" s="2"/>
      <c r="BJ3755" s="2"/>
      <c r="BK3755" s="2"/>
      <c r="BL3755" s="2"/>
      <c r="BM3755" s="8"/>
    </row>
    <row r="3756" spans="14:65" x14ac:dyDescent="0.25">
      <c r="N3756" s="42"/>
      <c r="O3756" s="15"/>
      <c r="P3756" s="8"/>
      <c r="Q3756" s="10"/>
      <c r="R3756" s="10"/>
      <c r="W3756" s="8"/>
      <c r="X3756" s="15"/>
      <c r="Y3756" s="8"/>
      <c r="Z3756" s="10"/>
      <c r="AA3756" s="10"/>
      <c r="AC3756" s="8"/>
      <c r="AE3756" s="2"/>
      <c r="AF3756" s="2"/>
      <c r="AG3756" s="2"/>
      <c r="AH3756" s="2"/>
      <c r="AI3756" s="2"/>
      <c r="AJ3756" s="2"/>
      <c r="AK3756" s="2"/>
      <c r="AL3756" s="8"/>
      <c r="AN3756" s="2"/>
      <c r="AO3756" s="2"/>
      <c r="AP3756" s="2"/>
      <c r="AQ3756" s="2"/>
      <c r="AR3756" s="2"/>
      <c r="AS3756" s="2"/>
      <c r="AT3756" s="2"/>
      <c r="AU3756" s="8"/>
      <c r="AW3756" s="2"/>
      <c r="AX3756" s="2"/>
      <c r="AY3756" s="2"/>
      <c r="AZ3756" s="2"/>
      <c r="BA3756" s="2"/>
      <c r="BB3756" s="2"/>
      <c r="BC3756" s="2"/>
      <c r="BD3756" s="8"/>
      <c r="BF3756" s="2"/>
      <c r="BH3756" s="2"/>
      <c r="BJ3756" s="2"/>
      <c r="BK3756" s="2"/>
      <c r="BL3756" s="2"/>
      <c r="BM3756" s="8"/>
    </row>
    <row r="3757" spans="14:65" x14ac:dyDescent="0.25">
      <c r="N3757" s="42"/>
      <c r="O3757" s="15"/>
      <c r="P3757" s="8"/>
      <c r="Q3757" s="10"/>
      <c r="R3757" s="10"/>
      <c r="W3757" s="8"/>
      <c r="X3757" s="15"/>
      <c r="Y3757" s="8"/>
      <c r="Z3757" s="10"/>
      <c r="AA3757" s="10"/>
      <c r="AC3757" s="8"/>
      <c r="AE3757" s="2"/>
      <c r="AF3757" s="2"/>
      <c r="AG3757" s="2"/>
      <c r="AH3757" s="2"/>
      <c r="AI3757" s="2"/>
      <c r="AJ3757" s="2"/>
      <c r="AK3757" s="2"/>
      <c r="AL3757" s="8"/>
      <c r="AN3757" s="2"/>
      <c r="AO3757" s="2"/>
      <c r="AP3757" s="2"/>
      <c r="AQ3757" s="2"/>
      <c r="AR3757" s="2"/>
      <c r="AS3757" s="2"/>
      <c r="AT3757" s="2"/>
      <c r="AU3757" s="8"/>
      <c r="AW3757" s="2"/>
      <c r="AX3757" s="2"/>
      <c r="AY3757" s="2"/>
      <c r="AZ3757" s="2"/>
      <c r="BA3757" s="2"/>
      <c r="BB3757" s="2"/>
      <c r="BC3757" s="2"/>
      <c r="BD3757" s="8"/>
      <c r="BF3757" s="2"/>
      <c r="BH3757" s="2"/>
      <c r="BJ3757" s="2"/>
      <c r="BK3757" s="2"/>
      <c r="BL3757" s="2"/>
      <c r="BM3757" s="8"/>
    </row>
    <row r="3758" spans="14:65" x14ac:dyDescent="0.25">
      <c r="N3758" s="42"/>
      <c r="O3758" s="15"/>
      <c r="P3758" s="8"/>
      <c r="Q3758" s="10"/>
      <c r="R3758" s="10"/>
      <c r="W3758" s="8"/>
      <c r="X3758" s="15"/>
      <c r="Y3758" s="8"/>
      <c r="Z3758" s="10"/>
      <c r="AA3758" s="10"/>
      <c r="AC3758" s="8"/>
      <c r="AE3758" s="2"/>
      <c r="AF3758" s="2"/>
      <c r="AG3758" s="2"/>
      <c r="AH3758" s="2"/>
      <c r="AI3758" s="2"/>
      <c r="AJ3758" s="2"/>
      <c r="AK3758" s="2"/>
      <c r="AL3758" s="8"/>
      <c r="AN3758" s="2"/>
      <c r="AO3758" s="2"/>
      <c r="AP3758" s="2"/>
      <c r="AQ3758" s="2"/>
      <c r="AR3758" s="2"/>
      <c r="AS3758" s="2"/>
      <c r="AT3758" s="2"/>
      <c r="AU3758" s="8"/>
      <c r="AW3758" s="2"/>
      <c r="AX3758" s="2"/>
      <c r="AY3758" s="2"/>
      <c r="AZ3758" s="2"/>
      <c r="BA3758" s="2"/>
      <c r="BB3758" s="2"/>
      <c r="BC3758" s="2"/>
      <c r="BD3758" s="8"/>
      <c r="BF3758" s="2"/>
      <c r="BH3758" s="2"/>
      <c r="BJ3758" s="2"/>
      <c r="BK3758" s="2"/>
      <c r="BL3758" s="2"/>
      <c r="BM3758" s="8"/>
    </row>
    <row r="3759" spans="14:65" x14ac:dyDescent="0.25">
      <c r="N3759" s="42"/>
      <c r="O3759" s="15"/>
      <c r="P3759" s="8"/>
      <c r="Q3759" s="10"/>
      <c r="R3759" s="10"/>
      <c r="W3759" s="8"/>
      <c r="X3759" s="15"/>
      <c r="Y3759" s="8"/>
      <c r="Z3759" s="10"/>
      <c r="AA3759" s="10"/>
      <c r="AC3759" s="8"/>
      <c r="AE3759" s="2"/>
      <c r="AF3759" s="2"/>
      <c r="AG3759" s="2"/>
      <c r="AH3759" s="2"/>
      <c r="AI3759" s="2"/>
      <c r="AJ3759" s="2"/>
      <c r="AK3759" s="2"/>
      <c r="AL3759" s="8"/>
      <c r="AN3759" s="2"/>
      <c r="AO3759" s="2"/>
      <c r="AP3759" s="2"/>
      <c r="AQ3759" s="2"/>
      <c r="AR3759" s="2"/>
      <c r="AS3759" s="2"/>
      <c r="AT3759" s="2"/>
      <c r="AU3759" s="8"/>
      <c r="AW3759" s="2"/>
      <c r="AX3759" s="2"/>
      <c r="AY3759" s="2"/>
      <c r="AZ3759" s="2"/>
      <c r="BA3759" s="2"/>
      <c r="BB3759" s="2"/>
      <c r="BC3759" s="2"/>
      <c r="BD3759" s="8"/>
      <c r="BF3759" s="2"/>
      <c r="BH3759" s="2"/>
      <c r="BJ3759" s="2"/>
      <c r="BK3759" s="2"/>
      <c r="BL3759" s="2"/>
      <c r="BM3759" s="8"/>
    </row>
    <row r="3760" spans="14:65" x14ac:dyDescent="0.25">
      <c r="N3760" s="42"/>
      <c r="O3760" s="15"/>
      <c r="P3760" s="8"/>
      <c r="Q3760" s="10"/>
      <c r="R3760" s="10"/>
      <c r="W3760" s="8"/>
      <c r="X3760" s="15"/>
      <c r="Y3760" s="8"/>
      <c r="Z3760" s="10"/>
      <c r="AA3760" s="10"/>
      <c r="AC3760" s="8"/>
      <c r="AE3760" s="2"/>
      <c r="AF3760" s="2"/>
      <c r="AG3760" s="2"/>
      <c r="AH3760" s="2"/>
      <c r="AI3760" s="2"/>
      <c r="AJ3760" s="2"/>
      <c r="AK3760" s="2"/>
      <c r="AL3760" s="8"/>
      <c r="AN3760" s="2"/>
      <c r="AO3760" s="2"/>
      <c r="AP3760" s="2"/>
      <c r="AQ3760" s="2"/>
      <c r="AR3760" s="2"/>
      <c r="AS3760" s="2"/>
      <c r="AT3760" s="2"/>
      <c r="AU3760" s="8"/>
      <c r="AW3760" s="2"/>
      <c r="AX3760" s="2"/>
      <c r="AY3760" s="2"/>
      <c r="AZ3760" s="2"/>
      <c r="BA3760" s="2"/>
      <c r="BB3760" s="2"/>
      <c r="BC3760" s="2"/>
      <c r="BD3760" s="8"/>
      <c r="BF3760" s="2"/>
      <c r="BH3760" s="2"/>
      <c r="BJ3760" s="2"/>
      <c r="BK3760" s="2"/>
      <c r="BL3760" s="2"/>
      <c r="BM3760" s="8"/>
    </row>
    <row r="3761" spans="14:65" x14ac:dyDescent="0.25">
      <c r="N3761" s="42"/>
      <c r="O3761" s="15"/>
      <c r="P3761" s="8"/>
      <c r="Q3761" s="10"/>
      <c r="R3761" s="10"/>
      <c r="W3761" s="8"/>
      <c r="X3761" s="15"/>
      <c r="Y3761" s="8"/>
      <c r="Z3761" s="10"/>
      <c r="AA3761" s="10"/>
      <c r="AC3761" s="8"/>
      <c r="AE3761" s="2"/>
      <c r="AF3761" s="2"/>
      <c r="AG3761" s="2"/>
      <c r="AH3761" s="2"/>
      <c r="AI3761" s="2"/>
      <c r="AJ3761" s="2"/>
      <c r="AK3761" s="2"/>
      <c r="AL3761" s="8"/>
      <c r="AN3761" s="2"/>
      <c r="AO3761" s="2"/>
      <c r="AP3761" s="2"/>
      <c r="AQ3761" s="2"/>
      <c r="AR3761" s="2"/>
      <c r="AS3761" s="2"/>
      <c r="AT3761" s="2"/>
      <c r="AU3761" s="8"/>
      <c r="AW3761" s="2"/>
      <c r="AX3761" s="2"/>
      <c r="AY3761" s="2"/>
      <c r="AZ3761" s="2"/>
      <c r="BA3761" s="2"/>
      <c r="BB3761" s="2"/>
      <c r="BC3761" s="2"/>
      <c r="BD3761" s="8"/>
      <c r="BF3761" s="2"/>
      <c r="BH3761" s="2"/>
      <c r="BJ3761" s="2"/>
      <c r="BK3761" s="2"/>
      <c r="BL3761" s="2"/>
      <c r="BM3761" s="8"/>
    </row>
    <row r="3762" spans="14:65" x14ac:dyDescent="0.25">
      <c r="N3762" s="42"/>
      <c r="O3762" s="15"/>
      <c r="P3762" s="8"/>
      <c r="Q3762" s="10"/>
      <c r="R3762" s="10"/>
      <c r="W3762" s="8"/>
      <c r="X3762" s="15"/>
      <c r="Y3762" s="8"/>
      <c r="Z3762" s="10"/>
      <c r="AA3762" s="10"/>
      <c r="AC3762" s="8"/>
      <c r="AE3762" s="2"/>
      <c r="AF3762" s="2"/>
      <c r="AG3762" s="2"/>
      <c r="AH3762" s="2"/>
      <c r="AI3762" s="2"/>
      <c r="AJ3762" s="2"/>
      <c r="AK3762" s="2"/>
      <c r="AL3762" s="8"/>
      <c r="AN3762" s="2"/>
      <c r="AO3762" s="2"/>
      <c r="AP3762" s="2"/>
      <c r="AQ3762" s="2"/>
      <c r="AR3762" s="2"/>
      <c r="AS3762" s="2"/>
      <c r="AT3762" s="2"/>
      <c r="AU3762" s="8"/>
      <c r="AW3762" s="2"/>
      <c r="AX3762" s="2"/>
      <c r="AY3762" s="2"/>
      <c r="AZ3762" s="2"/>
      <c r="BA3762" s="2"/>
      <c r="BB3762" s="2"/>
      <c r="BC3762" s="2"/>
      <c r="BD3762" s="8"/>
      <c r="BF3762" s="2"/>
      <c r="BH3762" s="2"/>
      <c r="BJ3762" s="2"/>
      <c r="BK3762" s="2"/>
      <c r="BL3762" s="2"/>
      <c r="BM3762" s="8"/>
    </row>
    <row r="3763" spans="14:65" x14ac:dyDescent="0.25">
      <c r="N3763" s="42"/>
      <c r="O3763" s="15"/>
      <c r="P3763" s="8"/>
      <c r="Q3763" s="10"/>
      <c r="R3763" s="10"/>
      <c r="W3763" s="8"/>
      <c r="X3763" s="15"/>
      <c r="Y3763" s="8"/>
      <c r="Z3763" s="10"/>
      <c r="AA3763" s="10"/>
      <c r="AC3763" s="8"/>
      <c r="AE3763" s="2"/>
      <c r="AF3763" s="2"/>
      <c r="AG3763" s="2"/>
      <c r="AH3763" s="2"/>
      <c r="AI3763" s="2"/>
      <c r="AJ3763" s="2"/>
      <c r="AK3763" s="2"/>
      <c r="AL3763" s="8"/>
      <c r="AN3763" s="2"/>
      <c r="AO3763" s="2"/>
      <c r="AP3763" s="2"/>
      <c r="AQ3763" s="2"/>
      <c r="AR3763" s="2"/>
      <c r="AS3763" s="2"/>
      <c r="AT3763" s="2"/>
      <c r="AU3763" s="8"/>
      <c r="AW3763" s="2"/>
      <c r="AX3763" s="2"/>
      <c r="AY3763" s="2"/>
      <c r="AZ3763" s="2"/>
      <c r="BA3763" s="2"/>
      <c r="BB3763" s="2"/>
      <c r="BC3763" s="2"/>
      <c r="BD3763" s="8"/>
      <c r="BF3763" s="2"/>
      <c r="BH3763" s="2"/>
      <c r="BJ3763" s="2"/>
      <c r="BK3763" s="2"/>
      <c r="BL3763" s="2"/>
      <c r="BM3763" s="8"/>
    </row>
    <row r="3764" spans="14:65" x14ac:dyDescent="0.25">
      <c r="N3764" s="42"/>
      <c r="O3764" s="15"/>
      <c r="P3764" s="8"/>
      <c r="Q3764" s="10"/>
      <c r="R3764" s="10"/>
      <c r="W3764" s="8"/>
      <c r="X3764" s="15"/>
      <c r="Y3764" s="8"/>
      <c r="Z3764" s="10"/>
      <c r="AA3764" s="10"/>
      <c r="AC3764" s="8"/>
      <c r="AE3764" s="2"/>
      <c r="AF3764" s="2"/>
      <c r="AG3764" s="2"/>
      <c r="AH3764" s="2"/>
      <c r="AI3764" s="2"/>
      <c r="AJ3764" s="2"/>
      <c r="AK3764" s="2"/>
      <c r="AL3764" s="8"/>
      <c r="AN3764" s="2"/>
      <c r="AO3764" s="2"/>
      <c r="AP3764" s="2"/>
      <c r="AQ3764" s="2"/>
      <c r="AR3764" s="2"/>
      <c r="AS3764" s="2"/>
      <c r="AT3764" s="2"/>
      <c r="AU3764" s="8"/>
      <c r="AW3764" s="2"/>
      <c r="AX3764" s="2"/>
      <c r="AY3764" s="2"/>
      <c r="AZ3764" s="2"/>
      <c r="BA3764" s="2"/>
      <c r="BB3764" s="2"/>
      <c r="BC3764" s="2"/>
      <c r="BD3764" s="8"/>
      <c r="BF3764" s="2"/>
      <c r="BH3764" s="2"/>
      <c r="BJ3764" s="2"/>
      <c r="BK3764" s="2"/>
      <c r="BL3764" s="2"/>
      <c r="BM3764" s="8"/>
    </row>
    <row r="3765" spans="14:65" x14ac:dyDescent="0.25">
      <c r="N3765" s="42"/>
      <c r="O3765" s="15"/>
      <c r="P3765" s="8"/>
      <c r="Q3765" s="10"/>
      <c r="R3765" s="10"/>
      <c r="W3765" s="8"/>
      <c r="X3765" s="15"/>
      <c r="Y3765" s="8"/>
      <c r="Z3765" s="10"/>
      <c r="AA3765" s="10"/>
      <c r="AC3765" s="8"/>
      <c r="AE3765" s="2"/>
      <c r="AF3765" s="2"/>
      <c r="AG3765" s="2"/>
      <c r="AH3765" s="2"/>
      <c r="AI3765" s="2"/>
      <c r="AJ3765" s="2"/>
      <c r="AK3765" s="2"/>
      <c r="AL3765" s="8"/>
      <c r="AN3765" s="2"/>
      <c r="AO3765" s="2"/>
      <c r="AP3765" s="2"/>
      <c r="AQ3765" s="2"/>
      <c r="AR3765" s="2"/>
      <c r="AS3765" s="2"/>
      <c r="AT3765" s="2"/>
      <c r="AU3765" s="8"/>
      <c r="AW3765" s="2"/>
      <c r="AX3765" s="2"/>
      <c r="AY3765" s="2"/>
      <c r="AZ3765" s="2"/>
      <c r="BA3765" s="2"/>
      <c r="BB3765" s="2"/>
      <c r="BC3765" s="2"/>
      <c r="BD3765" s="8"/>
      <c r="BF3765" s="2"/>
      <c r="BH3765" s="2"/>
      <c r="BJ3765" s="2"/>
      <c r="BK3765" s="2"/>
      <c r="BL3765" s="2"/>
      <c r="BM3765" s="8"/>
    </row>
    <row r="3766" spans="14:65" x14ac:dyDescent="0.25">
      <c r="N3766" s="42"/>
      <c r="O3766" s="15"/>
      <c r="P3766" s="8"/>
      <c r="Q3766" s="10"/>
      <c r="R3766" s="10"/>
      <c r="W3766" s="8"/>
      <c r="X3766" s="15"/>
      <c r="Y3766" s="8"/>
      <c r="Z3766" s="10"/>
      <c r="AA3766" s="10"/>
      <c r="AC3766" s="8"/>
      <c r="AE3766" s="2"/>
      <c r="AF3766" s="2"/>
      <c r="AG3766" s="2"/>
      <c r="AH3766" s="2"/>
      <c r="AI3766" s="2"/>
      <c r="AJ3766" s="2"/>
      <c r="AK3766" s="2"/>
      <c r="AL3766" s="8"/>
      <c r="AN3766" s="2"/>
      <c r="AO3766" s="2"/>
      <c r="AP3766" s="2"/>
      <c r="AQ3766" s="2"/>
      <c r="AR3766" s="2"/>
      <c r="AS3766" s="2"/>
      <c r="AT3766" s="2"/>
      <c r="AU3766" s="8"/>
      <c r="AW3766" s="2"/>
      <c r="AX3766" s="2"/>
      <c r="AY3766" s="2"/>
      <c r="AZ3766" s="2"/>
      <c r="BA3766" s="2"/>
      <c r="BB3766" s="2"/>
      <c r="BC3766" s="2"/>
      <c r="BD3766" s="8"/>
      <c r="BF3766" s="2"/>
      <c r="BH3766" s="2"/>
      <c r="BJ3766" s="2"/>
      <c r="BK3766" s="2"/>
      <c r="BL3766" s="2"/>
      <c r="BM3766" s="8"/>
    </row>
    <row r="3767" spans="14:65" x14ac:dyDescent="0.25">
      <c r="N3767" s="42"/>
      <c r="O3767" s="15"/>
      <c r="P3767" s="8"/>
      <c r="Q3767" s="10"/>
      <c r="R3767" s="10"/>
      <c r="W3767" s="8"/>
      <c r="X3767" s="15"/>
      <c r="Y3767" s="8"/>
      <c r="Z3767" s="10"/>
      <c r="AA3767" s="10"/>
      <c r="AC3767" s="8"/>
      <c r="AE3767" s="2"/>
      <c r="AF3767" s="2"/>
      <c r="AG3767" s="2"/>
      <c r="AH3767" s="2"/>
      <c r="AI3767" s="2"/>
      <c r="AJ3767" s="2"/>
      <c r="AK3767" s="2"/>
      <c r="AL3767" s="8"/>
      <c r="AN3767" s="2"/>
      <c r="AO3767" s="2"/>
      <c r="AP3767" s="2"/>
      <c r="AQ3767" s="2"/>
      <c r="AR3767" s="2"/>
      <c r="AS3767" s="2"/>
      <c r="AT3767" s="2"/>
      <c r="AU3767" s="8"/>
      <c r="AW3767" s="2"/>
      <c r="AX3767" s="2"/>
      <c r="AY3767" s="2"/>
      <c r="AZ3767" s="2"/>
      <c r="BA3767" s="2"/>
      <c r="BB3767" s="2"/>
      <c r="BC3767" s="2"/>
      <c r="BD3767" s="8"/>
      <c r="BF3767" s="2"/>
      <c r="BH3767" s="2"/>
      <c r="BJ3767" s="2"/>
      <c r="BK3767" s="2"/>
      <c r="BL3767" s="2"/>
      <c r="BM3767" s="8"/>
    </row>
    <row r="3768" spans="14:65" x14ac:dyDescent="0.25">
      <c r="N3768" s="42"/>
      <c r="O3768" s="15"/>
      <c r="P3768" s="8"/>
      <c r="Q3768" s="10"/>
      <c r="R3768" s="10"/>
      <c r="W3768" s="8"/>
      <c r="X3768" s="15"/>
      <c r="Y3768" s="8"/>
      <c r="Z3768" s="10"/>
      <c r="AA3768" s="10"/>
      <c r="AC3768" s="8"/>
      <c r="AE3768" s="2"/>
      <c r="AF3768" s="2"/>
      <c r="AG3768" s="2"/>
      <c r="AH3768" s="2"/>
      <c r="AI3768" s="2"/>
      <c r="AJ3768" s="2"/>
      <c r="AK3768" s="2"/>
      <c r="AL3768" s="8"/>
      <c r="AN3768" s="2"/>
      <c r="AO3768" s="2"/>
      <c r="AP3768" s="2"/>
      <c r="AQ3768" s="2"/>
      <c r="AR3768" s="2"/>
      <c r="AS3768" s="2"/>
      <c r="AT3768" s="2"/>
      <c r="AU3768" s="8"/>
      <c r="AW3768" s="2"/>
      <c r="AX3768" s="2"/>
      <c r="AY3768" s="2"/>
      <c r="AZ3768" s="2"/>
      <c r="BA3768" s="2"/>
      <c r="BB3768" s="2"/>
      <c r="BC3768" s="2"/>
      <c r="BD3768" s="8"/>
      <c r="BF3768" s="2"/>
      <c r="BH3768" s="2"/>
      <c r="BJ3768" s="2"/>
      <c r="BK3768" s="2"/>
      <c r="BL3768" s="2"/>
      <c r="BM3768" s="8"/>
    </row>
    <row r="3769" spans="14:65" x14ac:dyDescent="0.25">
      <c r="N3769" s="42"/>
      <c r="O3769" s="15"/>
      <c r="P3769" s="8"/>
      <c r="Q3769" s="10"/>
      <c r="R3769" s="10"/>
      <c r="W3769" s="8"/>
      <c r="X3769" s="15"/>
      <c r="Y3769" s="8"/>
      <c r="Z3769" s="10"/>
      <c r="AA3769" s="10"/>
      <c r="AC3769" s="8"/>
      <c r="AE3769" s="2"/>
      <c r="AF3769" s="2"/>
      <c r="AG3769" s="2"/>
      <c r="AH3769" s="2"/>
      <c r="AI3769" s="2"/>
      <c r="AJ3769" s="2"/>
      <c r="AK3769" s="2"/>
      <c r="AL3769" s="8"/>
      <c r="AN3769" s="2"/>
      <c r="AO3769" s="2"/>
      <c r="AP3769" s="2"/>
      <c r="AQ3769" s="2"/>
      <c r="AR3769" s="2"/>
      <c r="AS3769" s="2"/>
      <c r="AT3769" s="2"/>
      <c r="AU3769" s="8"/>
      <c r="AW3769" s="2"/>
      <c r="AX3769" s="2"/>
      <c r="AY3769" s="2"/>
      <c r="AZ3769" s="2"/>
      <c r="BA3769" s="2"/>
      <c r="BB3769" s="2"/>
      <c r="BC3769" s="2"/>
      <c r="BD3769" s="8"/>
      <c r="BF3769" s="2"/>
      <c r="BH3769" s="2"/>
      <c r="BJ3769" s="2"/>
      <c r="BK3769" s="2"/>
      <c r="BL3769" s="2"/>
      <c r="BM3769" s="8"/>
    </row>
    <row r="3770" spans="14:65" x14ac:dyDescent="0.25">
      <c r="N3770" s="42"/>
      <c r="O3770" s="15"/>
      <c r="P3770" s="8"/>
      <c r="Q3770" s="10"/>
      <c r="R3770" s="10"/>
      <c r="W3770" s="8"/>
      <c r="X3770" s="15"/>
      <c r="Y3770" s="8"/>
      <c r="Z3770" s="10"/>
      <c r="AA3770" s="10"/>
      <c r="AC3770" s="8"/>
      <c r="AE3770" s="2"/>
      <c r="AF3770" s="2"/>
      <c r="AG3770" s="2"/>
      <c r="AH3770" s="2"/>
      <c r="AI3770" s="2"/>
      <c r="AJ3770" s="2"/>
      <c r="AK3770" s="2"/>
      <c r="AL3770" s="8"/>
      <c r="AN3770" s="2"/>
      <c r="AO3770" s="2"/>
      <c r="AP3770" s="2"/>
      <c r="AQ3770" s="2"/>
      <c r="AR3770" s="2"/>
      <c r="AS3770" s="2"/>
      <c r="AT3770" s="2"/>
      <c r="AU3770" s="8"/>
      <c r="AW3770" s="2"/>
      <c r="AX3770" s="2"/>
      <c r="AY3770" s="2"/>
      <c r="AZ3770" s="2"/>
      <c r="BA3770" s="2"/>
      <c r="BB3770" s="2"/>
      <c r="BC3770" s="2"/>
      <c r="BD3770" s="8"/>
      <c r="BF3770" s="2"/>
      <c r="BH3770" s="2"/>
      <c r="BJ3770" s="2"/>
      <c r="BK3770" s="2"/>
      <c r="BL3770" s="2"/>
      <c r="BM3770" s="8"/>
    </row>
    <row r="3771" spans="14:65" x14ac:dyDescent="0.25">
      <c r="N3771" s="42"/>
      <c r="O3771" s="15"/>
      <c r="P3771" s="8"/>
      <c r="Q3771" s="10"/>
      <c r="R3771" s="10"/>
      <c r="W3771" s="8"/>
      <c r="X3771" s="15"/>
      <c r="Y3771" s="8"/>
      <c r="Z3771" s="10"/>
      <c r="AA3771" s="10"/>
      <c r="AC3771" s="8"/>
      <c r="AE3771" s="2"/>
      <c r="AF3771" s="2"/>
      <c r="AG3771" s="2"/>
      <c r="AH3771" s="2"/>
      <c r="AI3771" s="2"/>
      <c r="AJ3771" s="2"/>
      <c r="AK3771" s="2"/>
      <c r="AL3771" s="8"/>
      <c r="AN3771" s="2"/>
      <c r="AO3771" s="2"/>
      <c r="AP3771" s="2"/>
      <c r="AQ3771" s="2"/>
      <c r="AR3771" s="2"/>
      <c r="AS3771" s="2"/>
      <c r="AT3771" s="2"/>
      <c r="AU3771" s="8"/>
      <c r="AW3771" s="2"/>
      <c r="AX3771" s="2"/>
      <c r="AY3771" s="2"/>
      <c r="AZ3771" s="2"/>
      <c r="BA3771" s="2"/>
      <c r="BB3771" s="2"/>
      <c r="BC3771" s="2"/>
      <c r="BD3771" s="8"/>
      <c r="BF3771" s="2"/>
      <c r="BH3771" s="2"/>
      <c r="BJ3771" s="2"/>
      <c r="BK3771" s="2"/>
      <c r="BL3771" s="2"/>
      <c r="BM3771" s="8"/>
    </row>
    <row r="3772" spans="14:65" x14ac:dyDescent="0.25">
      <c r="N3772" s="42"/>
      <c r="O3772" s="15"/>
      <c r="P3772" s="8"/>
      <c r="Q3772" s="10"/>
      <c r="R3772" s="10"/>
      <c r="W3772" s="8"/>
      <c r="X3772" s="15"/>
      <c r="Y3772" s="8"/>
      <c r="Z3772" s="10"/>
      <c r="AA3772" s="10"/>
      <c r="AC3772" s="8"/>
      <c r="AE3772" s="2"/>
      <c r="AF3772" s="2"/>
      <c r="AG3772" s="2"/>
      <c r="AH3772" s="2"/>
      <c r="AI3772" s="2"/>
      <c r="AJ3772" s="2"/>
      <c r="AK3772" s="2"/>
      <c r="AL3772" s="8"/>
      <c r="AN3772" s="2"/>
      <c r="AO3772" s="2"/>
      <c r="AP3772" s="2"/>
      <c r="AQ3772" s="2"/>
      <c r="AR3772" s="2"/>
      <c r="AS3772" s="2"/>
      <c r="AT3772" s="2"/>
      <c r="AU3772" s="8"/>
      <c r="AW3772" s="2"/>
      <c r="AX3772" s="2"/>
      <c r="AY3772" s="2"/>
      <c r="AZ3772" s="2"/>
      <c r="BA3772" s="2"/>
      <c r="BB3772" s="2"/>
      <c r="BC3772" s="2"/>
      <c r="BD3772" s="8"/>
      <c r="BF3772" s="2"/>
      <c r="BH3772" s="2"/>
      <c r="BJ3772" s="2"/>
      <c r="BK3772" s="2"/>
      <c r="BL3772" s="2"/>
      <c r="BM3772" s="8"/>
    </row>
    <row r="3773" spans="14:65" x14ac:dyDescent="0.25">
      <c r="N3773" s="42"/>
      <c r="O3773" s="15"/>
      <c r="P3773" s="8"/>
      <c r="Q3773" s="10"/>
      <c r="R3773" s="10"/>
      <c r="W3773" s="8"/>
      <c r="X3773" s="15"/>
      <c r="Y3773" s="8"/>
      <c r="Z3773" s="10"/>
      <c r="AA3773" s="10"/>
      <c r="AC3773" s="8"/>
      <c r="AE3773" s="2"/>
      <c r="AF3773" s="2"/>
      <c r="AG3773" s="2"/>
      <c r="AH3773" s="2"/>
      <c r="AI3773" s="2"/>
      <c r="AJ3773" s="2"/>
      <c r="AK3773" s="2"/>
      <c r="AL3773" s="8"/>
      <c r="AN3773" s="2"/>
      <c r="AO3773" s="2"/>
      <c r="AP3773" s="2"/>
      <c r="AQ3773" s="2"/>
      <c r="AR3773" s="2"/>
      <c r="AS3773" s="2"/>
      <c r="AT3773" s="2"/>
      <c r="AU3773" s="8"/>
      <c r="AW3773" s="2"/>
      <c r="AX3773" s="2"/>
      <c r="AY3773" s="2"/>
      <c r="AZ3773" s="2"/>
      <c r="BA3773" s="2"/>
      <c r="BB3773" s="2"/>
      <c r="BC3773" s="2"/>
      <c r="BD3773" s="8"/>
      <c r="BF3773" s="2"/>
      <c r="BH3773" s="2"/>
      <c r="BJ3773" s="2"/>
      <c r="BK3773" s="2"/>
      <c r="BL3773" s="2"/>
      <c r="BM3773" s="8"/>
    </row>
    <row r="3774" spans="14:65" x14ac:dyDescent="0.25">
      <c r="N3774" s="42"/>
      <c r="O3774" s="15"/>
      <c r="P3774" s="8"/>
      <c r="Q3774" s="10"/>
      <c r="R3774" s="10"/>
      <c r="W3774" s="8"/>
      <c r="X3774" s="15"/>
      <c r="Y3774" s="8"/>
      <c r="Z3774" s="10"/>
      <c r="AA3774" s="10"/>
      <c r="AC3774" s="8"/>
      <c r="AE3774" s="2"/>
      <c r="AF3774" s="2"/>
      <c r="AG3774" s="2"/>
      <c r="AH3774" s="2"/>
      <c r="AI3774" s="2"/>
      <c r="AJ3774" s="2"/>
      <c r="AK3774" s="2"/>
      <c r="AL3774" s="8"/>
      <c r="AN3774" s="2"/>
      <c r="AO3774" s="2"/>
      <c r="AP3774" s="2"/>
      <c r="AQ3774" s="2"/>
      <c r="AR3774" s="2"/>
      <c r="AS3774" s="2"/>
      <c r="AT3774" s="2"/>
      <c r="AU3774" s="8"/>
      <c r="AW3774" s="2"/>
      <c r="AX3774" s="2"/>
      <c r="AY3774" s="2"/>
      <c r="AZ3774" s="2"/>
      <c r="BA3774" s="2"/>
      <c r="BB3774" s="2"/>
      <c r="BC3774" s="2"/>
      <c r="BD3774" s="8"/>
      <c r="BF3774" s="2"/>
      <c r="BH3774" s="2"/>
      <c r="BJ3774" s="2"/>
      <c r="BK3774" s="2"/>
      <c r="BL3774" s="2"/>
      <c r="BM3774" s="8"/>
    </row>
    <row r="3775" spans="14:65" x14ac:dyDescent="0.25">
      <c r="N3775" s="42"/>
      <c r="O3775" s="15"/>
      <c r="P3775" s="8"/>
      <c r="Q3775" s="10"/>
      <c r="R3775" s="10"/>
      <c r="W3775" s="8"/>
      <c r="X3775" s="15"/>
      <c r="Y3775" s="8"/>
      <c r="Z3775" s="10"/>
      <c r="AA3775" s="10"/>
      <c r="AC3775" s="8"/>
      <c r="AE3775" s="2"/>
      <c r="AF3775" s="2"/>
      <c r="AG3775" s="2"/>
      <c r="AH3775" s="2"/>
      <c r="AI3775" s="2"/>
      <c r="AJ3775" s="2"/>
      <c r="AK3775" s="2"/>
      <c r="AL3775" s="8"/>
      <c r="AN3775" s="2"/>
      <c r="AO3775" s="2"/>
      <c r="AP3775" s="2"/>
      <c r="AQ3775" s="2"/>
      <c r="AR3775" s="2"/>
      <c r="AS3775" s="2"/>
      <c r="AT3775" s="2"/>
      <c r="AU3775" s="8"/>
      <c r="AW3775" s="2"/>
      <c r="AX3775" s="2"/>
      <c r="AY3775" s="2"/>
      <c r="AZ3775" s="2"/>
      <c r="BA3775" s="2"/>
      <c r="BB3775" s="2"/>
      <c r="BC3775" s="2"/>
      <c r="BD3775" s="8"/>
      <c r="BF3775" s="2"/>
      <c r="BH3775" s="2"/>
      <c r="BJ3775" s="2"/>
      <c r="BK3775" s="2"/>
      <c r="BL3775" s="2"/>
      <c r="BM3775" s="8"/>
    </row>
    <row r="3776" spans="14:65" x14ac:dyDescent="0.25">
      <c r="N3776" s="42"/>
      <c r="O3776" s="15"/>
      <c r="P3776" s="8"/>
      <c r="Q3776" s="10"/>
      <c r="R3776" s="10"/>
      <c r="W3776" s="8"/>
      <c r="X3776" s="15"/>
      <c r="Y3776" s="8"/>
      <c r="Z3776" s="10"/>
      <c r="AA3776" s="10"/>
      <c r="AC3776" s="8"/>
      <c r="AE3776" s="2"/>
      <c r="AF3776" s="2"/>
      <c r="AG3776" s="2"/>
      <c r="AH3776" s="2"/>
      <c r="AI3776" s="2"/>
      <c r="AJ3776" s="2"/>
      <c r="AK3776" s="2"/>
      <c r="AL3776" s="8"/>
      <c r="AN3776" s="2"/>
      <c r="AO3776" s="2"/>
      <c r="AP3776" s="2"/>
      <c r="AQ3776" s="2"/>
      <c r="AR3776" s="2"/>
      <c r="AS3776" s="2"/>
      <c r="AT3776" s="2"/>
      <c r="AU3776" s="8"/>
      <c r="AW3776" s="2"/>
      <c r="AX3776" s="2"/>
      <c r="AY3776" s="2"/>
      <c r="AZ3776" s="2"/>
      <c r="BA3776" s="2"/>
      <c r="BB3776" s="2"/>
      <c r="BC3776" s="2"/>
      <c r="BD3776" s="8"/>
      <c r="BF3776" s="2"/>
      <c r="BH3776" s="2"/>
      <c r="BJ3776" s="2"/>
      <c r="BK3776" s="2"/>
      <c r="BL3776" s="2"/>
      <c r="BM3776" s="8"/>
    </row>
    <row r="3777" spans="14:65" x14ac:dyDescent="0.25">
      <c r="N3777" s="42"/>
      <c r="O3777" s="15"/>
      <c r="P3777" s="8"/>
      <c r="Q3777" s="10"/>
      <c r="R3777" s="10"/>
      <c r="W3777" s="8"/>
      <c r="X3777" s="15"/>
      <c r="Y3777" s="8"/>
      <c r="Z3777" s="10"/>
      <c r="AA3777" s="10"/>
      <c r="AC3777" s="8"/>
      <c r="AE3777" s="2"/>
      <c r="AF3777" s="2"/>
      <c r="AG3777" s="2"/>
      <c r="AH3777" s="2"/>
      <c r="AI3777" s="2"/>
      <c r="AJ3777" s="2"/>
      <c r="AK3777" s="2"/>
      <c r="AL3777" s="8"/>
      <c r="AN3777" s="2"/>
      <c r="AO3777" s="2"/>
      <c r="AP3777" s="2"/>
      <c r="AQ3777" s="2"/>
      <c r="AR3777" s="2"/>
      <c r="AS3777" s="2"/>
      <c r="AT3777" s="2"/>
      <c r="AU3777" s="8"/>
      <c r="AW3777" s="2"/>
      <c r="AX3777" s="2"/>
      <c r="AY3777" s="2"/>
      <c r="AZ3777" s="2"/>
      <c r="BA3777" s="2"/>
      <c r="BB3777" s="2"/>
      <c r="BC3777" s="2"/>
      <c r="BD3777" s="8"/>
      <c r="BF3777" s="2"/>
      <c r="BH3777" s="2"/>
      <c r="BJ3777" s="2"/>
      <c r="BK3777" s="2"/>
      <c r="BL3777" s="2"/>
      <c r="BM3777" s="8"/>
    </row>
    <row r="3778" spans="14:65" x14ac:dyDescent="0.25">
      <c r="N3778" s="42"/>
      <c r="O3778" s="15"/>
      <c r="P3778" s="8"/>
      <c r="Q3778" s="10"/>
      <c r="R3778" s="10"/>
      <c r="W3778" s="8"/>
      <c r="X3778" s="15"/>
      <c r="Y3778" s="8"/>
      <c r="Z3778" s="10"/>
      <c r="AA3778" s="10"/>
      <c r="AC3778" s="8"/>
      <c r="AE3778" s="2"/>
      <c r="AF3778" s="2"/>
      <c r="AG3778" s="2"/>
      <c r="AH3778" s="2"/>
      <c r="AI3778" s="2"/>
      <c r="AJ3778" s="2"/>
      <c r="AK3778" s="2"/>
      <c r="AL3778" s="8"/>
      <c r="AN3778" s="2"/>
      <c r="AO3778" s="2"/>
      <c r="AP3778" s="2"/>
      <c r="AQ3778" s="2"/>
      <c r="AR3778" s="2"/>
      <c r="AS3778" s="2"/>
      <c r="AT3778" s="2"/>
      <c r="AU3778" s="8"/>
      <c r="AW3778" s="2"/>
      <c r="AX3778" s="2"/>
      <c r="AY3778" s="2"/>
      <c r="AZ3778" s="2"/>
      <c r="BA3778" s="2"/>
      <c r="BB3778" s="2"/>
      <c r="BC3778" s="2"/>
      <c r="BD3778" s="8"/>
      <c r="BF3778" s="2"/>
      <c r="BH3778" s="2"/>
      <c r="BJ3778" s="2"/>
      <c r="BK3778" s="2"/>
      <c r="BL3778" s="2"/>
      <c r="BM3778" s="8"/>
    </row>
    <row r="3779" spans="14:65" x14ac:dyDescent="0.25">
      <c r="N3779" s="42"/>
      <c r="O3779" s="15"/>
      <c r="P3779" s="8"/>
      <c r="Q3779" s="10"/>
      <c r="R3779" s="10"/>
      <c r="W3779" s="8"/>
      <c r="X3779" s="15"/>
      <c r="Y3779" s="8"/>
      <c r="Z3779" s="10"/>
      <c r="AA3779" s="10"/>
      <c r="AC3779" s="8"/>
      <c r="AE3779" s="2"/>
      <c r="AF3779" s="2"/>
      <c r="AG3779" s="2"/>
      <c r="AH3779" s="2"/>
      <c r="AI3779" s="2"/>
      <c r="AJ3779" s="2"/>
      <c r="AK3779" s="2"/>
      <c r="AL3779" s="8"/>
      <c r="AN3779" s="2"/>
      <c r="AO3779" s="2"/>
      <c r="AP3779" s="2"/>
      <c r="AQ3779" s="2"/>
      <c r="AR3779" s="2"/>
      <c r="AS3779" s="2"/>
      <c r="AT3779" s="2"/>
      <c r="AU3779" s="8"/>
      <c r="AW3779" s="2"/>
      <c r="AX3779" s="2"/>
      <c r="AY3779" s="2"/>
      <c r="AZ3779" s="2"/>
      <c r="BA3779" s="2"/>
      <c r="BB3779" s="2"/>
      <c r="BC3779" s="2"/>
      <c r="BD3779" s="8"/>
      <c r="BF3779" s="2"/>
      <c r="BH3779" s="2"/>
      <c r="BJ3779" s="2"/>
      <c r="BK3779" s="2"/>
      <c r="BL3779" s="2"/>
      <c r="BM3779" s="8"/>
    </row>
    <row r="3780" spans="14:65" x14ac:dyDescent="0.25">
      <c r="N3780" s="42"/>
      <c r="O3780" s="15"/>
      <c r="P3780" s="8"/>
      <c r="Q3780" s="10"/>
      <c r="R3780" s="10"/>
      <c r="W3780" s="8"/>
      <c r="X3780" s="15"/>
      <c r="Y3780" s="8"/>
      <c r="Z3780" s="10"/>
      <c r="AA3780" s="10"/>
      <c r="AC3780" s="8"/>
      <c r="AE3780" s="2"/>
      <c r="AF3780" s="2"/>
      <c r="AG3780" s="2"/>
      <c r="AH3780" s="2"/>
      <c r="AI3780" s="2"/>
      <c r="AJ3780" s="2"/>
      <c r="AK3780" s="2"/>
      <c r="AL3780" s="8"/>
      <c r="AN3780" s="2"/>
      <c r="AO3780" s="2"/>
      <c r="AP3780" s="2"/>
      <c r="AQ3780" s="2"/>
      <c r="AR3780" s="2"/>
      <c r="AS3780" s="2"/>
      <c r="AT3780" s="2"/>
      <c r="AU3780" s="8"/>
      <c r="AW3780" s="2"/>
      <c r="AX3780" s="2"/>
      <c r="AY3780" s="2"/>
      <c r="AZ3780" s="2"/>
      <c r="BA3780" s="2"/>
      <c r="BB3780" s="2"/>
      <c r="BC3780" s="2"/>
      <c r="BD3780" s="8"/>
      <c r="BF3780" s="2"/>
      <c r="BH3780" s="2"/>
      <c r="BJ3780" s="2"/>
      <c r="BK3780" s="2"/>
      <c r="BL3780" s="2"/>
      <c r="BM3780" s="8"/>
    </row>
    <row r="3781" spans="14:65" x14ac:dyDescent="0.25">
      <c r="N3781" s="42"/>
      <c r="O3781" s="15"/>
      <c r="P3781" s="8"/>
      <c r="Q3781" s="10"/>
      <c r="R3781" s="10"/>
      <c r="W3781" s="8"/>
      <c r="X3781" s="15"/>
      <c r="Y3781" s="8"/>
      <c r="Z3781" s="10"/>
      <c r="AA3781" s="10"/>
      <c r="AC3781" s="8"/>
      <c r="AE3781" s="2"/>
      <c r="AF3781" s="2"/>
      <c r="AG3781" s="2"/>
      <c r="AH3781" s="2"/>
      <c r="AI3781" s="2"/>
      <c r="AJ3781" s="2"/>
      <c r="AK3781" s="2"/>
      <c r="AL3781" s="8"/>
      <c r="AN3781" s="2"/>
      <c r="AO3781" s="2"/>
      <c r="AP3781" s="2"/>
      <c r="AQ3781" s="2"/>
      <c r="AR3781" s="2"/>
      <c r="AS3781" s="2"/>
      <c r="AT3781" s="2"/>
      <c r="AU3781" s="8"/>
      <c r="AW3781" s="2"/>
      <c r="AX3781" s="2"/>
      <c r="AY3781" s="2"/>
      <c r="AZ3781" s="2"/>
      <c r="BA3781" s="2"/>
      <c r="BB3781" s="2"/>
      <c r="BC3781" s="2"/>
      <c r="BD3781" s="8"/>
      <c r="BF3781" s="2"/>
      <c r="BH3781" s="2"/>
      <c r="BJ3781" s="2"/>
      <c r="BK3781" s="2"/>
      <c r="BL3781" s="2"/>
      <c r="BM3781" s="8"/>
    </row>
    <row r="3782" spans="14:65" x14ac:dyDescent="0.25">
      <c r="N3782" s="42"/>
      <c r="O3782" s="15"/>
      <c r="P3782" s="8"/>
      <c r="Q3782" s="10"/>
      <c r="R3782" s="10"/>
      <c r="W3782" s="8"/>
      <c r="X3782" s="15"/>
      <c r="Y3782" s="8"/>
      <c r="Z3782" s="10"/>
      <c r="AA3782" s="10"/>
      <c r="AC3782" s="8"/>
      <c r="AE3782" s="2"/>
      <c r="AF3782" s="2"/>
      <c r="AG3782" s="2"/>
      <c r="AH3782" s="2"/>
      <c r="AI3782" s="2"/>
      <c r="AJ3782" s="2"/>
      <c r="AK3782" s="2"/>
      <c r="AL3782" s="8"/>
      <c r="AN3782" s="2"/>
      <c r="AO3782" s="2"/>
      <c r="AP3782" s="2"/>
      <c r="AQ3782" s="2"/>
      <c r="AR3782" s="2"/>
      <c r="AS3782" s="2"/>
      <c r="AT3782" s="2"/>
      <c r="AU3782" s="8"/>
      <c r="AW3782" s="2"/>
      <c r="AX3782" s="2"/>
      <c r="AY3782" s="2"/>
      <c r="AZ3782" s="2"/>
      <c r="BA3782" s="2"/>
      <c r="BB3782" s="2"/>
      <c r="BC3782" s="2"/>
      <c r="BD3782" s="8"/>
      <c r="BF3782" s="2"/>
      <c r="BH3782" s="2"/>
      <c r="BJ3782" s="2"/>
      <c r="BK3782" s="2"/>
      <c r="BL3782" s="2"/>
      <c r="BM3782" s="8"/>
    </row>
    <row r="3783" spans="14:65" x14ac:dyDescent="0.25">
      <c r="N3783" s="42"/>
      <c r="O3783" s="15"/>
      <c r="P3783" s="8"/>
      <c r="Q3783" s="10"/>
      <c r="R3783" s="10"/>
      <c r="W3783" s="8"/>
      <c r="X3783" s="15"/>
      <c r="Y3783" s="8"/>
      <c r="Z3783" s="10"/>
      <c r="AA3783" s="10"/>
      <c r="AC3783" s="8"/>
      <c r="AE3783" s="2"/>
      <c r="AF3783" s="2"/>
      <c r="AG3783" s="2"/>
      <c r="AH3783" s="2"/>
      <c r="AI3783" s="2"/>
      <c r="AJ3783" s="2"/>
      <c r="AK3783" s="2"/>
      <c r="AL3783" s="8"/>
      <c r="AN3783" s="2"/>
      <c r="AO3783" s="2"/>
      <c r="AP3783" s="2"/>
      <c r="AQ3783" s="2"/>
      <c r="AR3783" s="2"/>
      <c r="AS3783" s="2"/>
      <c r="AT3783" s="2"/>
      <c r="AU3783" s="8"/>
      <c r="AW3783" s="2"/>
      <c r="AX3783" s="2"/>
      <c r="AY3783" s="2"/>
      <c r="AZ3783" s="2"/>
      <c r="BA3783" s="2"/>
      <c r="BB3783" s="2"/>
      <c r="BC3783" s="2"/>
      <c r="BD3783" s="8"/>
      <c r="BF3783" s="2"/>
      <c r="BH3783" s="2"/>
      <c r="BJ3783" s="2"/>
      <c r="BK3783" s="2"/>
      <c r="BL3783" s="2"/>
      <c r="BM3783" s="8"/>
    </row>
    <row r="3784" spans="14:65" x14ac:dyDescent="0.25">
      <c r="N3784" s="42"/>
      <c r="O3784" s="15"/>
      <c r="P3784" s="8"/>
      <c r="Q3784" s="10"/>
      <c r="R3784" s="10"/>
      <c r="W3784" s="8"/>
      <c r="X3784" s="15"/>
      <c r="Y3784" s="8"/>
      <c r="Z3784" s="10"/>
      <c r="AA3784" s="10"/>
      <c r="AC3784" s="8"/>
      <c r="AE3784" s="2"/>
      <c r="AF3784" s="2"/>
      <c r="AG3784" s="2"/>
      <c r="AH3784" s="2"/>
      <c r="AI3784" s="2"/>
      <c r="AJ3784" s="2"/>
      <c r="AK3784" s="2"/>
      <c r="AL3784" s="8"/>
      <c r="AN3784" s="2"/>
      <c r="AO3784" s="2"/>
      <c r="AP3784" s="2"/>
      <c r="AQ3784" s="2"/>
      <c r="AR3784" s="2"/>
      <c r="AS3784" s="2"/>
      <c r="AT3784" s="2"/>
      <c r="AU3784" s="8"/>
      <c r="AW3784" s="2"/>
      <c r="AX3784" s="2"/>
      <c r="AY3784" s="2"/>
      <c r="AZ3784" s="2"/>
      <c r="BA3784" s="2"/>
      <c r="BB3784" s="2"/>
      <c r="BC3784" s="2"/>
      <c r="BD3784" s="8"/>
      <c r="BF3784" s="2"/>
      <c r="BH3784" s="2"/>
      <c r="BJ3784" s="2"/>
      <c r="BK3784" s="2"/>
      <c r="BL3784" s="2"/>
      <c r="BM3784" s="8"/>
    </row>
    <row r="3785" spans="14:65" x14ac:dyDescent="0.25">
      <c r="N3785" s="42"/>
      <c r="O3785" s="15"/>
      <c r="P3785" s="8"/>
      <c r="Q3785" s="10"/>
      <c r="R3785" s="10"/>
      <c r="W3785" s="8"/>
      <c r="X3785" s="15"/>
      <c r="Y3785" s="8"/>
      <c r="Z3785" s="10"/>
      <c r="AA3785" s="10"/>
      <c r="AC3785" s="8"/>
      <c r="AE3785" s="2"/>
      <c r="AF3785" s="2"/>
      <c r="AG3785" s="2"/>
      <c r="AH3785" s="2"/>
      <c r="AI3785" s="2"/>
      <c r="AJ3785" s="2"/>
      <c r="AK3785" s="2"/>
      <c r="AL3785" s="8"/>
      <c r="AN3785" s="2"/>
      <c r="AO3785" s="2"/>
      <c r="AP3785" s="2"/>
      <c r="AQ3785" s="2"/>
      <c r="AR3785" s="2"/>
      <c r="AS3785" s="2"/>
      <c r="AT3785" s="2"/>
      <c r="AU3785" s="8"/>
      <c r="AW3785" s="2"/>
      <c r="AX3785" s="2"/>
      <c r="AY3785" s="2"/>
      <c r="AZ3785" s="2"/>
      <c r="BA3785" s="2"/>
      <c r="BB3785" s="2"/>
      <c r="BC3785" s="2"/>
      <c r="BD3785" s="8"/>
      <c r="BF3785" s="2"/>
      <c r="BH3785" s="2"/>
      <c r="BJ3785" s="2"/>
      <c r="BK3785" s="2"/>
      <c r="BL3785" s="2"/>
      <c r="BM3785" s="8"/>
    </row>
    <row r="3786" spans="14:65" x14ac:dyDescent="0.25">
      <c r="N3786" s="42"/>
      <c r="O3786" s="15"/>
      <c r="P3786" s="8"/>
      <c r="Q3786" s="10"/>
      <c r="R3786" s="10"/>
      <c r="W3786" s="8"/>
      <c r="X3786" s="15"/>
      <c r="Y3786" s="8"/>
      <c r="Z3786" s="10"/>
      <c r="AA3786" s="10"/>
      <c r="AC3786" s="8"/>
      <c r="AE3786" s="2"/>
      <c r="AF3786" s="2"/>
      <c r="AG3786" s="2"/>
      <c r="AH3786" s="2"/>
      <c r="AI3786" s="2"/>
      <c r="AJ3786" s="2"/>
      <c r="AK3786" s="2"/>
      <c r="AL3786" s="8"/>
      <c r="AN3786" s="2"/>
      <c r="AO3786" s="2"/>
      <c r="AP3786" s="2"/>
      <c r="AQ3786" s="2"/>
      <c r="AR3786" s="2"/>
      <c r="AS3786" s="2"/>
      <c r="AT3786" s="2"/>
      <c r="AU3786" s="8"/>
      <c r="AW3786" s="2"/>
      <c r="AX3786" s="2"/>
      <c r="AY3786" s="2"/>
      <c r="AZ3786" s="2"/>
      <c r="BA3786" s="2"/>
      <c r="BB3786" s="2"/>
      <c r="BC3786" s="2"/>
      <c r="BD3786" s="8"/>
      <c r="BF3786" s="2"/>
      <c r="BH3786" s="2"/>
      <c r="BJ3786" s="2"/>
      <c r="BK3786" s="2"/>
      <c r="BL3786" s="2"/>
      <c r="BM3786" s="8"/>
    </row>
    <row r="3787" spans="14:65" x14ac:dyDescent="0.25">
      <c r="N3787" s="42"/>
      <c r="O3787" s="15"/>
      <c r="P3787" s="8"/>
      <c r="Q3787" s="10"/>
      <c r="R3787" s="10"/>
      <c r="W3787" s="8"/>
      <c r="X3787" s="15"/>
      <c r="Y3787" s="8"/>
      <c r="Z3787" s="10"/>
      <c r="AA3787" s="10"/>
      <c r="AC3787" s="8"/>
      <c r="AE3787" s="2"/>
      <c r="AF3787" s="2"/>
      <c r="AG3787" s="2"/>
      <c r="AH3787" s="2"/>
      <c r="AI3787" s="2"/>
      <c r="AJ3787" s="2"/>
      <c r="AK3787" s="2"/>
      <c r="AL3787" s="8"/>
      <c r="AN3787" s="2"/>
      <c r="AO3787" s="2"/>
      <c r="AP3787" s="2"/>
      <c r="AQ3787" s="2"/>
      <c r="AR3787" s="2"/>
      <c r="AS3787" s="2"/>
      <c r="AT3787" s="2"/>
      <c r="AU3787" s="8"/>
      <c r="AW3787" s="2"/>
      <c r="AX3787" s="2"/>
      <c r="AY3787" s="2"/>
      <c r="AZ3787" s="2"/>
      <c r="BA3787" s="2"/>
      <c r="BB3787" s="2"/>
      <c r="BC3787" s="2"/>
      <c r="BD3787" s="8"/>
      <c r="BF3787" s="2"/>
      <c r="BH3787" s="2"/>
      <c r="BJ3787" s="2"/>
      <c r="BK3787" s="2"/>
      <c r="BL3787" s="2"/>
      <c r="BM3787" s="8"/>
    </row>
    <row r="3788" spans="14:65" x14ac:dyDescent="0.25">
      <c r="N3788" s="42"/>
      <c r="O3788" s="15"/>
      <c r="P3788" s="8"/>
      <c r="Q3788" s="10"/>
      <c r="R3788" s="10"/>
      <c r="W3788" s="8"/>
      <c r="X3788" s="15"/>
      <c r="Y3788" s="8"/>
      <c r="Z3788" s="10"/>
      <c r="AA3788" s="10"/>
      <c r="AC3788" s="8"/>
      <c r="AE3788" s="2"/>
      <c r="AF3788" s="2"/>
      <c r="AG3788" s="2"/>
      <c r="AH3788" s="2"/>
      <c r="AI3788" s="2"/>
      <c r="AJ3788" s="2"/>
      <c r="AK3788" s="2"/>
      <c r="AL3788" s="8"/>
      <c r="AN3788" s="2"/>
      <c r="AO3788" s="2"/>
      <c r="AP3788" s="2"/>
      <c r="AQ3788" s="2"/>
      <c r="AR3788" s="2"/>
      <c r="AS3788" s="2"/>
      <c r="AT3788" s="2"/>
      <c r="AU3788" s="8"/>
      <c r="AW3788" s="2"/>
      <c r="AX3788" s="2"/>
      <c r="AY3788" s="2"/>
      <c r="AZ3788" s="2"/>
      <c r="BA3788" s="2"/>
      <c r="BB3788" s="2"/>
      <c r="BC3788" s="2"/>
      <c r="BD3788" s="8"/>
      <c r="BF3788" s="2"/>
      <c r="BH3788" s="2"/>
      <c r="BJ3788" s="2"/>
      <c r="BK3788" s="2"/>
      <c r="BL3788" s="2"/>
      <c r="BM3788" s="8"/>
    </row>
    <row r="3789" spans="14:65" x14ac:dyDescent="0.25">
      <c r="N3789" s="42"/>
      <c r="O3789" s="15"/>
      <c r="P3789" s="8"/>
      <c r="Q3789" s="10"/>
      <c r="R3789" s="10"/>
      <c r="W3789" s="8"/>
      <c r="X3789" s="15"/>
      <c r="Y3789" s="8"/>
      <c r="Z3789" s="10"/>
      <c r="AA3789" s="10"/>
      <c r="AC3789" s="8"/>
      <c r="AE3789" s="2"/>
      <c r="AF3789" s="2"/>
      <c r="AG3789" s="2"/>
      <c r="AH3789" s="2"/>
      <c r="AI3789" s="2"/>
      <c r="AJ3789" s="2"/>
      <c r="AK3789" s="2"/>
      <c r="AL3789" s="8"/>
      <c r="AN3789" s="2"/>
      <c r="AO3789" s="2"/>
      <c r="AP3789" s="2"/>
      <c r="AQ3789" s="2"/>
      <c r="AR3789" s="2"/>
      <c r="AS3789" s="2"/>
      <c r="AT3789" s="2"/>
      <c r="AU3789" s="8"/>
      <c r="AW3789" s="2"/>
      <c r="AX3789" s="2"/>
      <c r="AY3789" s="2"/>
      <c r="AZ3789" s="2"/>
      <c r="BA3789" s="2"/>
      <c r="BB3789" s="2"/>
      <c r="BC3789" s="2"/>
      <c r="BD3789" s="8"/>
      <c r="BF3789" s="2"/>
      <c r="BH3789" s="2"/>
      <c r="BJ3789" s="2"/>
      <c r="BK3789" s="2"/>
      <c r="BL3789" s="2"/>
      <c r="BM3789" s="8"/>
    </row>
    <row r="3790" spans="14:65" x14ac:dyDescent="0.25">
      <c r="N3790" s="42"/>
      <c r="O3790" s="15"/>
      <c r="P3790" s="8"/>
      <c r="Q3790" s="10"/>
      <c r="R3790" s="10"/>
      <c r="W3790" s="8"/>
      <c r="X3790" s="15"/>
      <c r="Y3790" s="8"/>
      <c r="Z3790" s="10"/>
      <c r="AA3790" s="10"/>
      <c r="AC3790" s="8"/>
      <c r="AE3790" s="2"/>
      <c r="AF3790" s="2"/>
      <c r="AG3790" s="2"/>
      <c r="AH3790" s="2"/>
      <c r="AI3790" s="2"/>
      <c r="AJ3790" s="2"/>
      <c r="AK3790" s="2"/>
      <c r="AL3790" s="8"/>
      <c r="AN3790" s="2"/>
      <c r="AO3790" s="2"/>
      <c r="AP3790" s="2"/>
      <c r="AQ3790" s="2"/>
      <c r="AR3790" s="2"/>
      <c r="AS3790" s="2"/>
      <c r="AT3790" s="2"/>
      <c r="AU3790" s="8"/>
      <c r="AW3790" s="2"/>
      <c r="AX3790" s="2"/>
      <c r="AY3790" s="2"/>
      <c r="AZ3790" s="2"/>
      <c r="BA3790" s="2"/>
      <c r="BB3790" s="2"/>
      <c r="BC3790" s="2"/>
      <c r="BD3790" s="8"/>
      <c r="BF3790" s="2"/>
      <c r="BH3790" s="2"/>
      <c r="BJ3790" s="2"/>
      <c r="BK3790" s="2"/>
      <c r="BL3790" s="2"/>
      <c r="BM3790" s="8"/>
    </row>
    <row r="3791" spans="14:65" x14ac:dyDescent="0.25">
      <c r="N3791" s="42"/>
      <c r="O3791" s="15"/>
      <c r="P3791" s="8"/>
      <c r="Q3791" s="10"/>
      <c r="R3791" s="10"/>
      <c r="W3791" s="8"/>
      <c r="X3791" s="15"/>
      <c r="Y3791" s="8"/>
      <c r="Z3791" s="10"/>
      <c r="AA3791" s="10"/>
      <c r="AC3791" s="8"/>
      <c r="AE3791" s="2"/>
      <c r="AF3791" s="2"/>
      <c r="AG3791" s="2"/>
      <c r="AH3791" s="2"/>
      <c r="AI3791" s="2"/>
      <c r="AJ3791" s="2"/>
      <c r="AK3791" s="2"/>
      <c r="AL3791" s="8"/>
      <c r="AN3791" s="2"/>
      <c r="AO3791" s="2"/>
      <c r="AP3791" s="2"/>
      <c r="AQ3791" s="2"/>
      <c r="AR3791" s="2"/>
      <c r="AS3791" s="2"/>
      <c r="AT3791" s="2"/>
      <c r="AU3791" s="8"/>
      <c r="AW3791" s="2"/>
      <c r="AX3791" s="2"/>
      <c r="AY3791" s="2"/>
      <c r="AZ3791" s="2"/>
      <c r="BA3791" s="2"/>
      <c r="BB3791" s="2"/>
      <c r="BC3791" s="2"/>
      <c r="BD3791" s="8"/>
      <c r="BF3791" s="2"/>
      <c r="BH3791" s="2"/>
      <c r="BJ3791" s="2"/>
      <c r="BK3791" s="2"/>
      <c r="BL3791" s="2"/>
      <c r="BM3791" s="8"/>
    </row>
    <row r="3792" spans="14:65" x14ac:dyDescent="0.25">
      <c r="N3792" s="42"/>
      <c r="O3792" s="15"/>
      <c r="P3792" s="8"/>
      <c r="Q3792" s="10"/>
      <c r="R3792" s="10"/>
      <c r="W3792" s="8"/>
      <c r="X3792" s="15"/>
      <c r="Y3792" s="8"/>
      <c r="Z3792" s="10"/>
      <c r="AA3792" s="10"/>
      <c r="AC3792" s="8"/>
      <c r="AE3792" s="2"/>
      <c r="AF3792" s="2"/>
      <c r="AG3792" s="2"/>
      <c r="AH3792" s="2"/>
      <c r="AI3792" s="2"/>
      <c r="AJ3792" s="2"/>
      <c r="AK3792" s="2"/>
      <c r="AL3792" s="8"/>
      <c r="AN3792" s="2"/>
      <c r="AO3792" s="2"/>
      <c r="AP3792" s="2"/>
      <c r="AQ3792" s="2"/>
      <c r="AR3792" s="2"/>
      <c r="AS3792" s="2"/>
      <c r="AT3792" s="2"/>
      <c r="AU3792" s="8"/>
      <c r="AW3792" s="2"/>
      <c r="AX3792" s="2"/>
      <c r="AY3792" s="2"/>
      <c r="AZ3792" s="2"/>
      <c r="BA3792" s="2"/>
      <c r="BB3792" s="2"/>
      <c r="BC3792" s="2"/>
      <c r="BD3792" s="8"/>
      <c r="BF3792" s="2"/>
      <c r="BH3792" s="2"/>
      <c r="BJ3792" s="2"/>
      <c r="BK3792" s="2"/>
      <c r="BL3792" s="2"/>
      <c r="BM3792" s="8"/>
    </row>
    <row r="3793" spans="14:65" x14ac:dyDescent="0.25">
      <c r="N3793" s="42"/>
      <c r="O3793" s="15"/>
      <c r="P3793" s="8"/>
      <c r="Q3793" s="10"/>
      <c r="R3793" s="10"/>
      <c r="W3793" s="8"/>
      <c r="X3793" s="15"/>
      <c r="Y3793" s="8"/>
      <c r="Z3793" s="10"/>
      <c r="AA3793" s="10"/>
      <c r="AC3793" s="8"/>
      <c r="AE3793" s="2"/>
      <c r="AF3793" s="2"/>
      <c r="AG3793" s="2"/>
      <c r="AH3793" s="2"/>
      <c r="AI3793" s="2"/>
      <c r="AJ3793" s="2"/>
      <c r="AK3793" s="2"/>
      <c r="AL3793" s="8"/>
      <c r="AN3793" s="2"/>
      <c r="AO3793" s="2"/>
      <c r="AP3793" s="2"/>
      <c r="AQ3793" s="2"/>
      <c r="AR3793" s="2"/>
      <c r="AS3793" s="2"/>
      <c r="AT3793" s="2"/>
      <c r="AU3793" s="8"/>
      <c r="AW3793" s="2"/>
      <c r="AX3793" s="2"/>
      <c r="AY3793" s="2"/>
      <c r="AZ3793" s="2"/>
      <c r="BA3793" s="2"/>
      <c r="BB3793" s="2"/>
      <c r="BC3793" s="2"/>
      <c r="BD3793" s="8"/>
      <c r="BF3793" s="2"/>
      <c r="BH3793" s="2"/>
      <c r="BJ3793" s="2"/>
      <c r="BK3793" s="2"/>
      <c r="BL3793" s="2"/>
      <c r="BM3793" s="8"/>
    </row>
    <row r="3794" spans="14:65" x14ac:dyDescent="0.25">
      <c r="N3794" s="42"/>
      <c r="O3794" s="15"/>
      <c r="P3794" s="8"/>
      <c r="Q3794" s="10"/>
      <c r="R3794" s="10"/>
      <c r="W3794" s="8"/>
      <c r="X3794" s="15"/>
      <c r="Y3794" s="8"/>
      <c r="Z3794" s="10"/>
      <c r="AA3794" s="10"/>
      <c r="AC3794" s="8"/>
      <c r="AE3794" s="2"/>
      <c r="AF3794" s="2"/>
      <c r="AG3794" s="2"/>
      <c r="AH3794" s="2"/>
      <c r="AI3794" s="2"/>
      <c r="AJ3794" s="2"/>
      <c r="AK3794" s="2"/>
      <c r="AL3794" s="8"/>
      <c r="AN3794" s="2"/>
      <c r="AO3794" s="2"/>
      <c r="AP3794" s="2"/>
      <c r="AQ3794" s="2"/>
      <c r="AR3794" s="2"/>
      <c r="AS3794" s="2"/>
      <c r="AT3794" s="2"/>
      <c r="AU3794" s="8"/>
      <c r="AW3794" s="2"/>
      <c r="AX3794" s="2"/>
      <c r="AY3794" s="2"/>
      <c r="AZ3794" s="2"/>
      <c r="BA3794" s="2"/>
      <c r="BB3794" s="2"/>
      <c r="BC3794" s="2"/>
      <c r="BD3794" s="8"/>
      <c r="BF3794" s="2"/>
      <c r="BH3794" s="2"/>
      <c r="BJ3794" s="2"/>
      <c r="BK3794" s="2"/>
      <c r="BL3794" s="2"/>
      <c r="BM3794" s="8"/>
    </row>
    <row r="3795" spans="14:65" x14ac:dyDescent="0.25">
      <c r="N3795" s="42"/>
      <c r="O3795" s="15"/>
      <c r="P3795" s="8"/>
      <c r="Q3795" s="10"/>
      <c r="R3795" s="10"/>
      <c r="W3795" s="8"/>
      <c r="X3795" s="15"/>
      <c r="Y3795" s="8"/>
      <c r="Z3795" s="10"/>
      <c r="AA3795" s="10"/>
      <c r="AC3795" s="8"/>
      <c r="AE3795" s="2"/>
      <c r="AF3795" s="2"/>
      <c r="AG3795" s="2"/>
      <c r="AH3795" s="2"/>
      <c r="AI3795" s="2"/>
      <c r="AJ3795" s="2"/>
      <c r="AK3795" s="2"/>
      <c r="AL3795" s="8"/>
      <c r="AN3795" s="2"/>
      <c r="AO3795" s="2"/>
      <c r="AP3795" s="2"/>
      <c r="AQ3795" s="2"/>
      <c r="AR3795" s="2"/>
      <c r="AS3795" s="2"/>
      <c r="AT3795" s="2"/>
      <c r="AU3795" s="8"/>
      <c r="AW3795" s="2"/>
      <c r="AX3795" s="2"/>
      <c r="AY3795" s="2"/>
      <c r="AZ3795" s="2"/>
      <c r="BA3795" s="2"/>
      <c r="BB3795" s="2"/>
      <c r="BC3795" s="2"/>
      <c r="BD3795" s="8"/>
      <c r="BF3795" s="2"/>
      <c r="BH3795" s="2"/>
      <c r="BJ3795" s="2"/>
      <c r="BK3795" s="2"/>
      <c r="BL3795" s="2"/>
      <c r="BM3795" s="8"/>
    </row>
    <row r="3796" spans="14:65" x14ac:dyDescent="0.25">
      <c r="N3796" s="42"/>
      <c r="O3796" s="15"/>
      <c r="P3796" s="8"/>
      <c r="Q3796" s="10"/>
      <c r="R3796" s="10"/>
      <c r="W3796" s="8"/>
      <c r="X3796" s="15"/>
      <c r="Y3796" s="8"/>
      <c r="Z3796" s="10"/>
      <c r="AA3796" s="10"/>
      <c r="AC3796" s="8"/>
      <c r="AE3796" s="2"/>
      <c r="AF3796" s="2"/>
      <c r="AG3796" s="2"/>
      <c r="AH3796" s="2"/>
      <c r="AI3796" s="2"/>
      <c r="AJ3796" s="2"/>
      <c r="AK3796" s="2"/>
      <c r="AL3796" s="8"/>
      <c r="AN3796" s="2"/>
      <c r="AO3796" s="2"/>
      <c r="AP3796" s="2"/>
      <c r="AQ3796" s="2"/>
      <c r="AR3796" s="2"/>
      <c r="AS3796" s="2"/>
      <c r="AT3796" s="2"/>
      <c r="AU3796" s="8"/>
      <c r="AW3796" s="2"/>
      <c r="AX3796" s="2"/>
      <c r="AY3796" s="2"/>
      <c r="AZ3796" s="2"/>
      <c r="BA3796" s="2"/>
      <c r="BB3796" s="2"/>
      <c r="BC3796" s="2"/>
      <c r="BD3796" s="8"/>
      <c r="BF3796" s="2"/>
      <c r="BH3796" s="2"/>
      <c r="BJ3796" s="2"/>
      <c r="BK3796" s="2"/>
      <c r="BL3796" s="2"/>
      <c r="BM3796" s="8"/>
    </row>
    <row r="3797" spans="14:65" x14ac:dyDescent="0.25">
      <c r="N3797" s="42"/>
      <c r="O3797" s="15"/>
      <c r="P3797" s="8"/>
      <c r="Q3797" s="10"/>
      <c r="R3797" s="10"/>
      <c r="W3797" s="8"/>
      <c r="X3797" s="15"/>
      <c r="Y3797" s="8"/>
      <c r="Z3797" s="10"/>
      <c r="AA3797" s="10"/>
      <c r="AC3797" s="8"/>
      <c r="AE3797" s="2"/>
      <c r="AF3797" s="2"/>
      <c r="AG3797" s="2"/>
      <c r="AH3797" s="2"/>
      <c r="AI3797" s="2"/>
      <c r="AJ3797" s="2"/>
      <c r="AK3797" s="2"/>
      <c r="AL3797" s="8"/>
      <c r="AN3797" s="2"/>
      <c r="AO3797" s="2"/>
      <c r="AP3797" s="2"/>
      <c r="AQ3797" s="2"/>
      <c r="AR3797" s="2"/>
      <c r="AS3797" s="2"/>
      <c r="AT3797" s="2"/>
      <c r="AU3797" s="8"/>
      <c r="AW3797" s="2"/>
      <c r="AX3797" s="2"/>
      <c r="AY3797" s="2"/>
      <c r="AZ3797" s="2"/>
      <c r="BA3797" s="2"/>
      <c r="BB3797" s="2"/>
      <c r="BC3797" s="2"/>
      <c r="BD3797" s="8"/>
      <c r="BF3797" s="2"/>
      <c r="BH3797" s="2"/>
      <c r="BJ3797" s="2"/>
      <c r="BK3797" s="2"/>
      <c r="BL3797" s="2"/>
      <c r="BM3797" s="8"/>
    </row>
    <row r="3798" spans="14:65" x14ac:dyDescent="0.25">
      <c r="N3798" s="42"/>
      <c r="O3798" s="15"/>
      <c r="P3798" s="8"/>
      <c r="Q3798" s="10"/>
      <c r="R3798" s="10"/>
      <c r="W3798" s="8"/>
      <c r="X3798" s="15"/>
      <c r="Y3798" s="8"/>
      <c r="Z3798" s="10"/>
      <c r="AA3798" s="10"/>
      <c r="AC3798" s="8"/>
      <c r="AE3798" s="2"/>
      <c r="AF3798" s="2"/>
      <c r="AG3798" s="2"/>
      <c r="AH3798" s="2"/>
      <c r="AI3798" s="2"/>
      <c r="AJ3798" s="2"/>
      <c r="AK3798" s="2"/>
      <c r="AL3798" s="8"/>
      <c r="AN3798" s="2"/>
      <c r="AO3798" s="2"/>
      <c r="AP3798" s="2"/>
      <c r="AQ3798" s="2"/>
      <c r="AR3798" s="2"/>
      <c r="AS3798" s="2"/>
      <c r="AT3798" s="2"/>
      <c r="AU3798" s="8"/>
      <c r="AW3798" s="2"/>
      <c r="AX3798" s="2"/>
      <c r="AY3798" s="2"/>
      <c r="AZ3798" s="2"/>
      <c r="BA3798" s="2"/>
      <c r="BB3798" s="2"/>
      <c r="BC3798" s="2"/>
      <c r="BD3798" s="8"/>
      <c r="BF3798" s="2"/>
      <c r="BH3798" s="2"/>
      <c r="BJ3798" s="2"/>
      <c r="BK3798" s="2"/>
      <c r="BL3798" s="2"/>
      <c r="BM3798" s="8"/>
    </row>
    <row r="3799" spans="14:65" x14ac:dyDescent="0.25">
      <c r="N3799" s="42"/>
      <c r="O3799" s="15"/>
      <c r="P3799" s="8"/>
      <c r="Q3799" s="10"/>
      <c r="R3799" s="10"/>
      <c r="W3799" s="8"/>
      <c r="X3799" s="15"/>
      <c r="Y3799" s="8"/>
      <c r="Z3799" s="10"/>
      <c r="AA3799" s="10"/>
      <c r="AC3799" s="8"/>
      <c r="AE3799" s="2"/>
      <c r="AF3799" s="2"/>
      <c r="AG3799" s="2"/>
      <c r="AH3799" s="2"/>
      <c r="AI3799" s="2"/>
      <c r="AJ3799" s="2"/>
      <c r="AK3799" s="2"/>
      <c r="AL3799" s="8"/>
      <c r="AN3799" s="2"/>
      <c r="AO3799" s="2"/>
      <c r="AP3799" s="2"/>
      <c r="AQ3799" s="2"/>
      <c r="AR3799" s="2"/>
      <c r="AS3799" s="2"/>
      <c r="AT3799" s="2"/>
      <c r="AU3799" s="8"/>
      <c r="AW3799" s="2"/>
      <c r="AX3799" s="2"/>
      <c r="AY3799" s="2"/>
      <c r="AZ3799" s="2"/>
      <c r="BA3799" s="2"/>
      <c r="BB3799" s="2"/>
      <c r="BC3799" s="2"/>
      <c r="BD3799" s="8"/>
      <c r="BF3799" s="2"/>
      <c r="BH3799" s="2"/>
      <c r="BJ3799" s="2"/>
      <c r="BK3799" s="2"/>
      <c r="BL3799" s="2"/>
      <c r="BM3799" s="8"/>
    </row>
    <row r="3800" spans="14:65" x14ac:dyDescent="0.25">
      <c r="N3800" s="42"/>
      <c r="O3800" s="15"/>
      <c r="P3800" s="8"/>
      <c r="Q3800" s="10"/>
      <c r="R3800" s="10"/>
      <c r="W3800" s="8"/>
      <c r="X3800" s="15"/>
      <c r="Y3800" s="8"/>
      <c r="Z3800" s="10"/>
      <c r="AA3800" s="10"/>
      <c r="AC3800" s="8"/>
      <c r="AE3800" s="2"/>
      <c r="AF3800" s="2"/>
      <c r="AG3800" s="2"/>
      <c r="AH3800" s="2"/>
      <c r="AI3800" s="2"/>
      <c r="AJ3800" s="2"/>
      <c r="AK3800" s="2"/>
      <c r="AL3800" s="8"/>
      <c r="AN3800" s="2"/>
      <c r="AO3800" s="2"/>
      <c r="AP3800" s="2"/>
      <c r="AQ3800" s="2"/>
      <c r="AR3800" s="2"/>
      <c r="AS3800" s="2"/>
      <c r="AT3800" s="2"/>
      <c r="AU3800" s="8"/>
      <c r="AW3800" s="2"/>
      <c r="AX3800" s="2"/>
      <c r="AY3800" s="2"/>
      <c r="AZ3800" s="2"/>
      <c r="BA3800" s="2"/>
      <c r="BB3800" s="2"/>
      <c r="BC3800" s="2"/>
      <c r="BD3800" s="8"/>
      <c r="BF3800" s="2"/>
      <c r="BH3800" s="2"/>
      <c r="BJ3800" s="2"/>
      <c r="BK3800" s="2"/>
      <c r="BL3800" s="2"/>
      <c r="BM3800" s="8"/>
    </row>
    <row r="3801" spans="14:65" x14ac:dyDescent="0.25">
      <c r="N3801" s="42"/>
      <c r="O3801" s="15"/>
      <c r="P3801" s="8"/>
      <c r="Q3801" s="10"/>
      <c r="R3801" s="10"/>
      <c r="W3801" s="8"/>
      <c r="X3801" s="15"/>
      <c r="Y3801" s="8"/>
      <c r="Z3801" s="10"/>
      <c r="AA3801" s="10"/>
      <c r="AC3801" s="8"/>
      <c r="AE3801" s="2"/>
      <c r="AF3801" s="2"/>
      <c r="AG3801" s="2"/>
      <c r="AH3801" s="2"/>
      <c r="AI3801" s="2"/>
      <c r="AJ3801" s="2"/>
      <c r="AK3801" s="2"/>
      <c r="AL3801" s="8"/>
      <c r="AN3801" s="2"/>
      <c r="AO3801" s="2"/>
      <c r="AP3801" s="2"/>
      <c r="AQ3801" s="2"/>
      <c r="AR3801" s="2"/>
      <c r="AS3801" s="2"/>
      <c r="AT3801" s="2"/>
      <c r="AU3801" s="8"/>
      <c r="AW3801" s="2"/>
      <c r="AX3801" s="2"/>
      <c r="AY3801" s="2"/>
      <c r="AZ3801" s="2"/>
      <c r="BA3801" s="2"/>
      <c r="BB3801" s="2"/>
      <c r="BC3801" s="2"/>
      <c r="BD3801" s="8"/>
      <c r="BF3801" s="2"/>
      <c r="BH3801" s="2"/>
      <c r="BJ3801" s="2"/>
      <c r="BK3801" s="2"/>
      <c r="BL3801" s="2"/>
      <c r="BM3801" s="8"/>
    </row>
    <row r="3802" spans="14:65" x14ac:dyDescent="0.25">
      <c r="N3802" s="42"/>
      <c r="O3802" s="15"/>
      <c r="P3802" s="8"/>
      <c r="Q3802" s="10"/>
      <c r="R3802" s="10"/>
      <c r="W3802" s="8"/>
      <c r="X3802" s="15"/>
      <c r="Y3802" s="8"/>
      <c r="Z3802" s="10"/>
      <c r="AA3802" s="10"/>
      <c r="AC3802" s="8"/>
      <c r="AE3802" s="2"/>
      <c r="AF3802" s="2"/>
      <c r="AG3802" s="2"/>
      <c r="AH3802" s="2"/>
      <c r="AI3802" s="2"/>
      <c r="AJ3802" s="2"/>
      <c r="AK3802" s="2"/>
      <c r="AL3802" s="8"/>
      <c r="AN3802" s="2"/>
      <c r="AO3802" s="2"/>
      <c r="AP3802" s="2"/>
      <c r="AQ3802" s="2"/>
      <c r="AR3802" s="2"/>
      <c r="AS3802" s="2"/>
      <c r="AT3802" s="2"/>
      <c r="AU3802" s="8"/>
      <c r="AW3802" s="2"/>
      <c r="AX3802" s="2"/>
      <c r="AY3802" s="2"/>
      <c r="AZ3802" s="2"/>
      <c r="BA3802" s="2"/>
      <c r="BB3802" s="2"/>
      <c r="BC3802" s="2"/>
      <c r="BD3802" s="8"/>
      <c r="BF3802" s="2"/>
      <c r="BH3802" s="2"/>
      <c r="BJ3802" s="2"/>
      <c r="BK3802" s="2"/>
      <c r="BL3802" s="2"/>
      <c r="BM3802" s="8"/>
    </row>
    <row r="3803" spans="14:65" x14ac:dyDescent="0.25">
      <c r="N3803" s="42"/>
      <c r="O3803" s="15"/>
      <c r="P3803" s="8"/>
      <c r="Q3803" s="10"/>
      <c r="R3803" s="10"/>
      <c r="W3803" s="8"/>
      <c r="X3803" s="15"/>
      <c r="Y3803" s="8"/>
      <c r="Z3803" s="10"/>
      <c r="AA3803" s="10"/>
      <c r="AC3803" s="8"/>
      <c r="AE3803" s="2"/>
      <c r="AF3803" s="2"/>
      <c r="AG3803" s="2"/>
      <c r="AH3803" s="2"/>
      <c r="AI3803" s="2"/>
      <c r="AJ3803" s="2"/>
      <c r="AK3803" s="2"/>
      <c r="AL3803" s="8"/>
      <c r="AN3803" s="2"/>
      <c r="AO3803" s="2"/>
      <c r="AP3803" s="2"/>
      <c r="AQ3803" s="2"/>
      <c r="AR3803" s="2"/>
      <c r="AS3803" s="2"/>
      <c r="AT3803" s="2"/>
      <c r="AU3803" s="8"/>
      <c r="AW3803" s="2"/>
      <c r="AX3803" s="2"/>
      <c r="AY3803" s="2"/>
      <c r="AZ3803" s="2"/>
      <c r="BA3803" s="2"/>
      <c r="BB3803" s="2"/>
      <c r="BC3803" s="2"/>
      <c r="BD3803" s="8"/>
      <c r="BF3803" s="2"/>
      <c r="BH3803" s="2"/>
      <c r="BJ3803" s="2"/>
      <c r="BK3803" s="2"/>
      <c r="BL3803" s="2"/>
      <c r="BM3803" s="8"/>
    </row>
    <row r="3804" spans="14:65" x14ac:dyDescent="0.25">
      <c r="N3804" s="42"/>
      <c r="O3804" s="15"/>
      <c r="P3804" s="8"/>
      <c r="Q3804" s="10"/>
      <c r="R3804" s="10"/>
      <c r="W3804" s="8"/>
      <c r="X3804" s="15"/>
      <c r="Y3804" s="8"/>
      <c r="Z3804" s="10"/>
      <c r="AA3804" s="10"/>
      <c r="AC3804" s="8"/>
      <c r="AE3804" s="2"/>
      <c r="AF3804" s="2"/>
      <c r="AG3804" s="2"/>
      <c r="AH3804" s="2"/>
      <c r="AI3804" s="2"/>
      <c r="AJ3804" s="2"/>
      <c r="AK3804" s="2"/>
      <c r="AL3804" s="8"/>
      <c r="AN3804" s="2"/>
      <c r="AO3804" s="2"/>
      <c r="AP3804" s="2"/>
      <c r="AQ3804" s="2"/>
      <c r="AR3804" s="2"/>
      <c r="AS3804" s="2"/>
      <c r="AT3804" s="2"/>
      <c r="AU3804" s="8"/>
      <c r="AW3804" s="2"/>
      <c r="AX3804" s="2"/>
      <c r="AY3804" s="2"/>
      <c r="AZ3804" s="2"/>
      <c r="BA3804" s="2"/>
      <c r="BB3804" s="2"/>
      <c r="BC3804" s="2"/>
      <c r="BD3804" s="8"/>
      <c r="BF3804" s="2"/>
      <c r="BH3804" s="2"/>
      <c r="BJ3804" s="2"/>
      <c r="BK3804" s="2"/>
      <c r="BL3804" s="2"/>
      <c r="BM3804" s="8"/>
    </row>
    <row r="3805" spans="14:65" x14ac:dyDescent="0.25">
      <c r="N3805" s="42"/>
      <c r="O3805" s="15"/>
      <c r="P3805" s="8"/>
      <c r="Q3805" s="10"/>
      <c r="R3805" s="10"/>
      <c r="W3805" s="8"/>
      <c r="X3805" s="15"/>
      <c r="Y3805" s="8"/>
      <c r="Z3805" s="10"/>
      <c r="AA3805" s="10"/>
      <c r="AC3805" s="8"/>
      <c r="AE3805" s="2"/>
      <c r="AF3805" s="2"/>
      <c r="AG3805" s="2"/>
      <c r="AH3805" s="2"/>
      <c r="AI3805" s="2"/>
      <c r="AJ3805" s="2"/>
      <c r="AK3805" s="2"/>
      <c r="AL3805" s="8"/>
      <c r="AN3805" s="2"/>
      <c r="AO3805" s="2"/>
      <c r="AP3805" s="2"/>
      <c r="AQ3805" s="2"/>
      <c r="AR3805" s="2"/>
      <c r="AS3805" s="2"/>
      <c r="AT3805" s="2"/>
      <c r="AU3805" s="8"/>
      <c r="AW3805" s="2"/>
      <c r="AX3805" s="2"/>
      <c r="AY3805" s="2"/>
      <c r="AZ3805" s="2"/>
      <c r="BA3805" s="2"/>
      <c r="BB3805" s="2"/>
      <c r="BC3805" s="2"/>
      <c r="BD3805" s="8"/>
      <c r="BF3805" s="2"/>
      <c r="BH3805" s="2"/>
      <c r="BJ3805" s="2"/>
      <c r="BK3805" s="2"/>
      <c r="BL3805" s="2"/>
      <c r="BM3805" s="8"/>
    </row>
    <row r="3806" spans="14:65" x14ac:dyDescent="0.25">
      <c r="N3806" s="42"/>
      <c r="O3806" s="15"/>
      <c r="P3806" s="8"/>
      <c r="Q3806" s="10"/>
      <c r="R3806" s="10"/>
      <c r="W3806" s="8"/>
      <c r="X3806" s="15"/>
      <c r="Y3806" s="8"/>
      <c r="Z3806" s="10"/>
      <c r="AA3806" s="10"/>
      <c r="AC3806" s="8"/>
      <c r="AE3806" s="2"/>
      <c r="AF3806" s="2"/>
      <c r="AG3806" s="2"/>
      <c r="AH3806" s="2"/>
      <c r="AI3806" s="2"/>
      <c r="AJ3806" s="2"/>
      <c r="AK3806" s="2"/>
      <c r="AL3806" s="8"/>
      <c r="AN3806" s="2"/>
      <c r="AO3806" s="2"/>
      <c r="AP3806" s="2"/>
      <c r="AQ3806" s="2"/>
      <c r="AR3806" s="2"/>
      <c r="AS3806" s="2"/>
      <c r="AT3806" s="2"/>
      <c r="AU3806" s="8"/>
      <c r="AW3806" s="2"/>
      <c r="AX3806" s="2"/>
      <c r="AY3806" s="2"/>
      <c r="AZ3806" s="2"/>
      <c r="BA3806" s="2"/>
      <c r="BB3806" s="2"/>
      <c r="BC3806" s="2"/>
      <c r="BD3806" s="8"/>
      <c r="BF3806" s="2"/>
      <c r="BH3806" s="2"/>
      <c r="BJ3806" s="2"/>
      <c r="BK3806" s="2"/>
      <c r="BL3806" s="2"/>
      <c r="BM3806" s="8"/>
    </row>
    <row r="3807" spans="14:65" x14ac:dyDescent="0.25">
      <c r="N3807" s="42"/>
      <c r="O3807" s="15"/>
      <c r="P3807" s="8"/>
      <c r="Q3807" s="10"/>
      <c r="R3807" s="10"/>
      <c r="W3807" s="8"/>
      <c r="X3807" s="15"/>
      <c r="Y3807" s="8"/>
      <c r="Z3807" s="10"/>
      <c r="AA3807" s="10"/>
      <c r="AC3807" s="8"/>
      <c r="AE3807" s="2"/>
      <c r="AF3807" s="2"/>
      <c r="AG3807" s="2"/>
      <c r="AH3807" s="2"/>
      <c r="AI3807" s="2"/>
      <c r="AJ3807" s="2"/>
      <c r="AK3807" s="2"/>
      <c r="AL3807" s="8"/>
      <c r="AN3807" s="2"/>
      <c r="AO3807" s="2"/>
      <c r="AP3807" s="2"/>
      <c r="AQ3807" s="2"/>
      <c r="AR3807" s="2"/>
      <c r="AS3807" s="2"/>
      <c r="AT3807" s="2"/>
      <c r="AU3807" s="8"/>
      <c r="AW3807" s="2"/>
      <c r="AX3807" s="2"/>
      <c r="AY3807" s="2"/>
      <c r="AZ3807" s="2"/>
      <c r="BA3807" s="2"/>
      <c r="BB3807" s="2"/>
      <c r="BC3807" s="2"/>
      <c r="BD3807" s="8"/>
      <c r="BF3807" s="2"/>
      <c r="BH3807" s="2"/>
      <c r="BJ3807" s="2"/>
      <c r="BK3807" s="2"/>
      <c r="BL3807" s="2"/>
      <c r="BM3807" s="8"/>
    </row>
    <row r="3808" spans="14:65" x14ac:dyDescent="0.25">
      <c r="N3808" s="42"/>
      <c r="O3808" s="15"/>
      <c r="P3808" s="8"/>
      <c r="Q3808" s="10"/>
      <c r="R3808" s="10"/>
      <c r="W3808" s="8"/>
      <c r="X3808" s="15"/>
      <c r="Y3808" s="8"/>
      <c r="Z3808" s="10"/>
      <c r="AA3808" s="10"/>
      <c r="AC3808" s="8"/>
      <c r="AE3808" s="2"/>
      <c r="AF3808" s="2"/>
      <c r="AG3808" s="2"/>
      <c r="AH3808" s="2"/>
      <c r="AI3808" s="2"/>
      <c r="AJ3808" s="2"/>
      <c r="AK3808" s="2"/>
      <c r="AL3808" s="8"/>
      <c r="AN3808" s="2"/>
      <c r="AO3808" s="2"/>
      <c r="AP3808" s="2"/>
      <c r="AQ3808" s="2"/>
      <c r="AR3808" s="2"/>
      <c r="AS3808" s="2"/>
      <c r="AT3808" s="2"/>
      <c r="AU3808" s="8"/>
      <c r="AW3808" s="2"/>
      <c r="AX3808" s="2"/>
      <c r="AY3808" s="2"/>
      <c r="AZ3808" s="2"/>
      <c r="BA3808" s="2"/>
      <c r="BB3808" s="2"/>
      <c r="BC3808" s="2"/>
      <c r="BD3808" s="8"/>
      <c r="BF3808" s="2"/>
      <c r="BH3808" s="2"/>
      <c r="BJ3808" s="2"/>
      <c r="BK3808" s="2"/>
      <c r="BL3808" s="2"/>
      <c r="BM3808" s="8"/>
    </row>
    <row r="3809" spans="14:65" x14ac:dyDescent="0.25">
      <c r="N3809" s="42"/>
      <c r="O3809" s="15"/>
      <c r="P3809" s="8"/>
      <c r="Q3809" s="10"/>
      <c r="R3809" s="10"/>
      <c r="W3809" s="8"/>
      <c r="X3809" s="15"/>
      <c r="Y3809" s="8"/>
      <c r="Z3809" s="10"/>
      <c r="AA3809" s="10"/>
      <c r="AC3809" s="8"/>
      <c r="AE3809" s="2"/>
      <c r="AF3809" s="2"/>
      <c r="AG3809" s="2"/>
      <c r="AH3809" s="2"/>
      <c r="AI3809" s="2"/>
      <c r="AJ3809" s="2"/>
      <c r="AK3809" s="2"/>
      <c r="AL3809" s="8"/>
      <c r="AN3809" s="2"/>
      <c r="AO3809" s="2"/>
      <c r="AP3809" s="2"/>
      <c r="AQ3809" s="2"/>
      <c r="AR3809" s="2"/>
      <c r="AS3809" s="2"/>
      <c r="AT3809" s="2"/>
      <c r="AU3809" s="8"/>
      <c r="AW3809" s="2"/>
      <c r="AX3809" s="2"/>
      <c r="AY3809" s="2"/>
      <c r="AZ3809" s="2"/>
      <c r="BA3809" s="2"/>
      <c r="BB3809" s="2"/>
      <c r="BC3809" s="2"/>
      <c r="BD3809" s="8"/>
      <c r="BF3809" s="2"/>
      <c r="BH3809" s="2"/>
      <c r="BJ3809" s="2"/>
      <c r="BK3809" s="2"/>
      <c r="BL3809" s="2"/>
      <c r="BM3809" s="8"/>
    </row>
    <row r="3810" spans="14:65" x14ac:dyDescent="0.25">
      <c r="N3810" s="42"/>
      <c r="O3810" s="15"/>
      <c r="P3810" s="8"/>
      <c r="Q3810" s="10"/>
      <c r="R3810" s="10"/>
      <c r="W3810" s="8"/>
      <c r="X3810" s="15"/>
      <c r="Y3810" s="8"/>
      <c r="Z3810" s="10"/>
      <c r="AA3810" s="10"/>
      <c r="AC3810" s="8"/>
      <c r="AE3810" s="2"/>
      <c r="AF3810" s="2"/>
      <c r="AG3810" s="2"/>
      <c r="AH3810" s="2"/>
      <c r="AI3810" s="2"/>
      <c r="AJ3810" s="2"/>
      <c r="AK3810" s="2"/>
      <c r="AL3810" s="8"/>
      <c r="AN3810" s="2"/>
      <c r="AO3810" s="2"/>
      <c r="AP3810" s="2"/>
      <c r="AQ3810" s="2"/>
      <c r="AR3810" s="2"/>
      <c r="AS3810" s="2"/>
      <c r="AT3810" s="2"/>
      <c r="AU3810" s="8"/>
      <c r="AW3810" s="2"/>
      <c r="AX3810" s="2"/>
      <c r="AY3810" s="2"/>
      <c r="AZ3810" s="2"/>
      <c r="BA3810" s="2"/>
      <c r="BB3810" s="2"/>
      <c r="BC3810" s="2"/>
      <c r="BD3810" s="8"/>
      <c r="BF3810" s="2"/>
      <c r="BH3810" s="2"/>
      <c r="BJ3810" s="2"/>
      <c r="BK3810" s="2"/>
      <c r="BL3810" s="2"/>
      <c r="BM3810" s="8"/>
    </row>
    <row r="3811" spans="14:65" x14ac:dyDescent="0.25">
      <c r="N3811" s="42"/>
      <c r="O3811" s="15"/>
      <c r="P3811" s="8"/>
      <c r="Q3811" s="10"/>
      <c r="R3811" s="10"/>
      <c r="W3811" s="8"/>
      <c r="X3811" s="15"/>
      <c r="Y3811" s="8"/>
      <c r="Z3811" s="10"/>
      <c r="AA3811" s="10"/>
      <c r="AC3811" s="8"/>
      <c r="AE3811" s="2"/>
      <c r="AF3811" s="2"/>
      <c r="AG3811" s="2"/>
      <c r="AH3811" s="2"/>
      <c r="AI3811" s="2"/>
      <c r="AJ3811" s="2"/>
      <c r="AK3811" s="2"/>
      <c r="AL3811" s="8"/>
      <c r="AN3811" s="2"/>
      <c r="AO3811" s="2"/>
      <c r="AP3811" s="2"/>
      <c r="AQ3811" s="2"/>
      <c r="AR3811" s="2"/>
      <c r="AS3811" s="2"/>
      <c r="AT3811" s="2"/>
      <c r="AU3811" s="8"/>
      <c r="AW3811" s="2"/>
      <c r="AX3811" s="2"/>
      <c r="AY3811" s="2"/>
      <c r="AZ3811" s="2"/>
      <c r="BA3811" s="2"/>
      <c r="BB3811" s="2"/>
      <c r="BC3811" s="2"/>
      <c r="BD3811" s="8"/>
      <c r="BF3811" s="2"/>
      <c r="BH3811" s="2"/>
      <c r="BJ3811" s="2"/>
      <c r="BK3811" s="2"/>
      <c r="BL3811" s="2"/>
      <c r="BM3811" s="8"/>
    </row>
    <row r="3812" spans="14:65" x14ac:dyDescent="0.25">
      <c r="N3812" s="42"/>
      <c r="O3812" s="15"/>
      <c r="P3812" s="8"/>
      <c r="Q3812" s="10"/>
      <c r="R3812" s="10"/>
      <c r="W3812" s="8"/>
      <c r="X3812" s="15"/>
      <c r="Y3812" s="8"/>
      <c r="Z3812" s="10"/>
      <c r="AA3812" s="10"/>
      <c r="AC3812" s="8"/>
      <c r="AE3812" s="2"/>
      <c r="AF3812" s="2"/>
      <c r="AG3812" s="2"/>
      <c r="AH3812" s="2"/>
      <c r="AI3812" s="2"/>
      <c r="AJ3812" s="2"/>
      <c r="AK3812" s="2"/>
      <c r="AL3812" s="8"/>
      <c r="AN3812" s="2"/>
      <c r="AO3812" s="2"/>
      <c r="AP3812" s="2"/>
      <c r="AQ3812" s="2"/>
      <c r="AR3812" s="2"/>
      <c r="AS3812" s="2"/>
      <c r="AT3812" s="2"/>
      <c r="AU3812" s="8"/>
      <c r="AW3812" s="2"/>
      <c r="AX3812" s="2"/>
      <c r="AY3812" s="2"/>
      <c r="AZ3812" s="2"/>
      <c r="BA3812" s="2"/>
      <c r="BB3812" s="2"/>
      <c r="BC3812" s="2"/>
      <c r="BD3812" s="8"/>
      <c r="BF3812" s="2"/>
      <c r="BH3812" s="2"/>
      <c r="BJ3812" s="2"/>
      <c r="BK3812" s="2"/>
      <c r="BL3812" s="2"/>
      <c r="BM3812" s="8"/>
    </row>
    <row r="3813" spans="14:65" x14ac:dyDescent="0.25">
      <c r="N3813" s="42"/>
      <c r="O3813" s="15"/>
      <c r="P3813" s="8"/>
      <c r="Q3813" s="10"/>
      <c r="R3813" s="10"/>
      <c r="W3813" s="8"/>
      <c r="X3813" s="15"/>
      <c r="Y3813" s="8"/>
      <c r="Z3813" s="10"/>
      <c r="AA3813" s="10"/>
      <c r="AC3813" s="8"/>
      <c r="AE3813" s="2"/>
      <c r="AF3813" s="2"/>
      <c r="AG3813" s="2"/>
      <c r="AH3813" s="2"/>
      <c r="AI3813" s="2"/>
      <c r="AJ3813" s="2"/>
      <c r="AK3813" s="2"/>
      <c r="AL3813" s="8"/>
      <c r="AN3813" s="2"/>
      <c r="AO3813" s="2"/>
      <c r="AP3813" s="2"/>
      <c r="AQ3813" s="2"/>
      <c r="AR3813" s="2"/>
      <c r="AS3813" s="2"/>
      <c r="AT3813" s="2"/>
      <c r="AU3813" s="8"/>
      <c r="AW3813" s="2"/>
      <c r="AX3813" s="2"/>
      <c r="AY3813" s="2"/>
      <c r="AZ3813" s="2"/>
      <c r="BA3813" s="2"/>
      <c r="BB3813" s="2"/>
      <c r="BC3813" s="2"/>
      <c r="BD3813" s="8"/>
      <c r="BF3813" s="2"/>
      <c r="BH3813" s="2"/>
      <c r="BJ3813" s="2"/>
      <c r="BK3813" s="2"/>
      <c r="BL3813" s="2"/>
      <c r="BM3813" s="8"/>
    </row>
    <row r="3814" spans="14:65" x14ac:dyDescent="0.25">
      <c r="N3814" s="42"/>
      <c r="O3814" s="15"/>
      <c r="P3814" s="8"/>
      <c r="Q3814" s="10"/>
      <c r="R3814" s="10"/>
      <c r="W3814" s="8"/>
      <c r="X3814" s="15"/>
      <c r="Y3814" s="8"/>
      <c r="Z3814" s="10"/>
      <c r="AA3814" s="10"/>
      <c r="AC3814" s="8"/>
      <c r="AE3814" s="2"/>
      <c r="AF3814" s="2"/>
      <c r="AG3814" s="2"/>
      <c r="AH3814" s="2"/>
      <c r="AI3814" s="2"/>
      <c r="AJ3814" s="2"/>
      <c r="AK3814" s="2"/>
      <c r="AL3814" s="8"/>
      <c r="AN3814" s="2"/>
      <c r="AO3814" s="2"/>
      <c r="AP3814" s="2"/>
      <c r="AQ3814" s="2"/>
      <c r="AR3814" s="2"/>
      <c r="AS3814" s="2"/>
      <c r="AT3814" s="2"/>
      <c r="AU3814" s="8"/>
      <c r="AW3814" s="2"/>
      <c r="AX3814" s="2"/>
      <c r="AY3814" s="2"/>
      <c r="AZ3814" s="2"/>
      <c r="BA3814" s="2"/>
      <c r="BB3814" s="2"/>
      <c r="BC3814" s="2"/>
      <c r="BD3814" s="8"/>
      <c r="BF3814" s="2"/>
      <c r="BH3814" s="2"/>
      <c r="BJ3814" s="2"/>
      <c r="BK3814" s="2"/>
      <c r="BL3814" s="2"/>
      <c r="BM3814" s="8"/>
    </row>
    <row r="3815" spans="14:65" x14ac:dyDescent="0.25">
      <c r="N3815" s="42"/>
      <c r="O3815" s="15"/>
      <c r="P3815" s="8"/>
      <c r="Q3815" s="10"/>
      <c r="R3815" s="10"/>
      <c r="W3815" s="8"/>
      <c r="X3815" s="15"/>
      <c r="Y3815" s="8"/>
      <c r="Z3815" s="10"/>
      <c r="AA3815" s="10"/>
      <c r="AC3815" s="8"/>
      <c r="AE3815" s="2"/>
      <c r="AF3815" s="2"/>
      <c r="AG3815" s="2"/>
      <c r="AH3815" s="2"/>
      <c r="AI3815" s="2"/>
      <c r="AJ3815" s="2"/>
      <c r="AK3815" s="2"/>
      <c r="AL3815" s="8"/>
      <c r="AN3815" s="2"/>
      <c r="AO3815" s="2"/>
      <c r="AP3815" s="2"/>
      <c r="AQ3815" s="2"/>
      <c r="AR3815" s="2"/>
      <c r="AS3815" s="2"/>
      <c r="AT3815" s="2"/>
      <c r="AU3815" s="8"/>
      <c r="AW3815" s="2"/>
      <c r="AX3815" s="2"/>
      <c r="AY3815" s="2"/>
      <c r="AZ3815" s="2"/>
      <c r="BA3815" s="2"/>
      <c r="BB3815" s="2"/>
      <c r="BC3815" s="2"/>
      <c r="BD3815" s="8"/>
      <c r="BF3815" s="2"/>
      <c r="BH3815" s="2"/>
      <c r="BJ3815" s="2"/>
      <c r="BK3815" s="2"/>
      <c r="BL3815" s="2"/>
      <c r="BM3815" s="8"/>
    </row>
    <row r="3816" spans="14:65" x14ac:dyDescent="0.25">
      <c r="N3816" s="42"/>
      <c r="O3816" s="15"/>
      <c r="P3816" s="8"/>
      <c r="Q3816" s="10"/>
      <c r="R3816" s="10"/>
      <c r="W3816" s="8"/>
      <c r="X3816" s="15"/>
      <c r="Y3816" s="8"/>
      <c r="Z3816" s="10"/>
      <c r="AA3816" s="10"/>
      <c r="AC3816" s="8"/>
      <c r="AE3816" s="2"/>
      <c r="AF3816" s="2"/>
      <c r="AG3816" s="2"/>
      <c r="AH3816" s="2"/>
      <c r="AI3816" s="2"/>
      <c r="AJ3816" s="2"/>
      <c r="AK3816" s="2"/>
      <c r="AL3816" s="8"/>
      <c r="AN3816" s="2"/>
      <c r="AO3816" s="2"/>
      <c r="AP3816" s="2"/>
      <c r="AQ3816" s="2"/>
      <c r="AR3816" s="2"/>
      <c r="AS3816" s="2"/>
      <c r="AT3816" s="2"/>
      <c r="AU3816" s="8"/>
      <c r="AW3816" s="2"/>
      <c r="AX3816" s="2"/>
      <c r="AY3816" s="2"/>
      <c r="AZ3816" s="2"/>
      <c r="BA3816" s="2"/>
      <c r="BB3816" s="2"/>
      <c r="BC3816" s="2"/>
      <c r="BD3816" s="8"/>
      <c r="BF3816" s="2"/>
      <c r="BH3816" s="2"/>
      <c r="BJ3816" s="2"/>
      <c r="BK3816" s="2"/>
      <c r="BL3816" s="2"/>
      <c r="BM3816" s="8"/>
    </row>
    <row r="3817" spans="14:65" x14ac:dyDescent="0.25">
      <c r="N3817" s="42"/>
      <c r="O3817" s="15"/>
      <c r="P3817" s="8"/>
      <c r="Q3817" s="10"/>
      <c r="R3817" s="10"/>
      <c r="W3817" s="8"/>
      <c r="X3817" s="15"/>
      <c r="Y3817" s="8"/>
      <c r="Z3817" s="10"/>
      <c r="AA3817" s="10"/>
      <c r="AC3817" s="8"/>
      <c r="AE3817" s="2"/>
      <c r="AF3817" s="2"/>
      <c r="AG3817" s="2"/>
      <c r="AH3817" s="2"/>
      <c r="AI3817" s="2"/>
      <c r="AJ3817" s="2"/>
      <c r="AK3817" s="2"/>
      <c r="AL3817" s="8"/>
      <c r="AN3817" s="2"/>
      <c r="AO3817" s="2"/>
      <c r="AP3817" s="2"/>
      <c r="AQ3817" s="2"/>
      <c r="AR3817" s="2"/>
      <c r="AS3817" s="2"/>
      <c r="AT3817" s="2"/>
      <c r="AU3817" s="8"/>
      <c r="AW3817" s="2"/>
      <c r="AX3817" s="2"/>
      <c r="AY3817" s="2"/>
      <c r="AZ3817" s="2"/>
      <c r="BA3817" s="2"/>
      <c r="BB3817" s="2"/>
      <c r="BC3817" s="2"/>
      <c r="BD3817" s="8"/>
      <c r="BF3817" s="2"/>
      <c r="BH3817" s="2"/>
      <c r="BJ3817" s="2"/>
      <c r="BK3817" s="2"/>
      <c r="BL3817" s="2"/>
      <c r="BM3817" s="8"/>
    </row>
    <row r="3818" spans="14:65" x14ac:dyDescent="0.25">
      <c r="N3818" s="42"/>
      <c r="O3818" s="15"/>
      <c r="P3818" s="8"/>
      <c r="Q3818" s="10"/>
      <c r="R3818" s="10"/>
      <c r="W3818" s="8"/>
      <c r="X3818" s="15"/>
      <c r="Y3818" s="8"/>
      <c r="Z3818" s="10"/>
      <c r="AA3818" s="10"/>
      <c r="AC3818" s="8"/>
      <c r="AE3818" s="2"/>
      <c r="AF3818" s="2"/>
      <c r="AG3818" s="2"/>
      <c r="AH3818" s="2"/>
      <c r="AI3818" s="2"/>
      <c r="AJ3818" s="2"/>
      <c r="AK3818" s="2"/>
      <c r="AL3818" s="8"/>
      <c r="AN3818" s="2"/>
      <c r="AO3818" s="2"/>
      <c r="AP3818" s="2"/>
      <c r="AQ3818" s="2"/>
      <c r="AR3818" s="2"/>
      <c r="AS3818" s="2"/>
      <c r="AT3818" s="2"/>
      <c r="AU3818" s="8"/>
      <c r="AW3818" s="2"/>
      <c r="AX3818" s="2"/>
      <c r="AY3818" s="2"/>
      <c r="AZ3818" s="2"/>
      <c r="BA3818" s="2"/>
      <c r="BB3818" s="2"/>
      <c r="BC3818" s="2"/>
      <c r="BD3818" s="8"/>
      <c r="BF3818" s="2"/>
      <c r="BH3818" s="2"/>
      <c r="BJ3818" s="2"/>
      <c r="BK3818" s="2"/>
      <c r="BL3818" s="2"/>
      <c r="BM3818" s="8"/>
    </row>
    <row r="3819" spans="14:65" x14ac:dyDescent="0.25">
      <c r="N3819" s="42"/>
      <c r="O3819" s="15"/>
      <c r="P3819" s="8"/>
      <c r="Q3819" s="10"/>
      <c r="R3819" s="10"/>
      <c r="W3819" s="8"/>
      <c r="X3819" s="15"/>
      <c r="Y3819" s="8"/>
      <c r="Z3819" s="10"/>
      <c r="AA3819" s="10"/>
      <c r="AC3819" s="8"/>
      <c r="AE3819" s="2"/>
      <c r="AF3819" s="2"/>
      <c r="AG3819" s="2"/>
      <c r="AH3819" s="2"/>
      <c r="AI3819" s="2"/>
      <c r="AJ3819" s="2"/>
      <c r="AK3819" s="2"/>
      <c r="AL3819" s="8"/>
      <c r="AN3819" s="2"/>
      <c r="AO3819" s="2"/>
      <c r="AP3819" s="2"/>
      <c r="AQ3819" s="2"/>
      <c r="AR3819" s="2"/>
      <c r="AS3819" s="2"/>
      <c r="AT3819" s="2"/>
      <c r="AU3819" s="8"/>
      <c r="AW3819" s="2"/>
      <c r="AX3819" s="2"/>
      <c r="AY3819" s="2"/>
      <c r="AZ3819" s="2"/>
      <c r="BA3819" s="2"/>
      <c r="BB3819" s="2"/>
      <c r="BC3819" s="2"/>
      <c r="BD3819" s="8"/>
      <c r="BF3819" s="2"/>
      <c r="BH3819" s="2"/>
      <c r="BJ3819" s="2"/>
      <c r="BK3819" s="2"/>
      <c r="BL3819" s="2"/>
      <c r="BM3819" s="8"/>
    </row>
    <row r="3820" spans="14:65" x14ac:dyDescent="0.25">
      <c r="N3820" s="42"/>
      <c r="O3820" s="15"/>
      <c r="P3820" s="8"/>
      <c r="Q3820" s="10"/>
      <c r="R3820" s="10"/>
      <c r="W3820" s="8"/>
      <c r="X3820" s="15"/>
      <c r="Y3820" s="8"/>
      <c r="Z3820" s="10"/>
      <c r="AA3820" s="10"/>
      <c r="AC3820" s="8"/>
      <c r="AE3820" s="2"/>
      <c r="AF3820" s="2"/>
      <c r="AG3820" s="2"/>
      <c r="AH3820" s="2"/>
      <c r="AI3820" s="2"/>
      <c r="AJ3820" s="2"/>
      <c r="AK3820" s="2"/>
      <c r="AL3820" s="8"/>
      <c r="AN3820" s="2"/>
      <c r="AO3820" s="2"/>
      <c r="AP3820" s="2"/>
      <c r="AQ3820" s="2"/>
      <c r="AR3820" s="2"/>
      <c r="AS3820" s="2"/>
      <c r="AT3820" s="2"/>
      <c r="AU3820" s="8"/>
      <c r="AW3820" s="2"/>
      <c r="AX3820" s="2"/>
      <c r="AY3820" s="2"/>
      <c r="AZ3820" s="2"/>
      <c r="BA3820" s="2"/>
      <c r="BB3820" s="2"/>
      <c r="BC3820" s="2"/>
      <c r="BD3820" s="8"/>
      <c r="BF3820" s="2"/>
      <c r="BH3820" s="2"/>
      <c r="BJ3820" s="2"/>
      <c r="BK3820" s="2"/>
      <c r="BL3820" s="2"/>
      <c r="BM3820" s="8"/>
    </row>
    <row r="3821" spans="14:65" x14ac:dyDescent="0.25">
      <c r="N3821" s="42"/>
      <c r="O3821" s="15"/>
      <c r="P3821" s="8"/>
      <c r="Q3821" s="10"/>
      <c r="R3821" s="10"/>
      <c r="W3821" s="8"/>
      <c r="X3821" s="15"/>
      <c r="Y3821" s="8"/>
      <c r="Z3821" s="10"/>
      <c r="AA3821" s="10"/>
      <c r="AC3821" s="8"/>
      <c r="AE3821" s="2"/>
      <c r="AF3821" s="2"/>
      <c r="AG3821" s="2"/>
      <c r="AH3821" s="2"/>
      <c r="AI3821" s="2"/>
      <c r="AJ3821" s="2"/>
      <c r="AK3821" s="2"/>
      <c r="AL3821" s="8"/>
      <c r="AN3821" s="2"/>
      <c r="AO3821" s="2"/>
      <c r="AP3821" s="2"/>
      <c r="AQ3821" s="2"/>
      <c r="AR3821" s="2"/>
      <c r="AS3821" s="2"/>
      <c r="AT3821" s="2"/>
      <c r="AU3821" s="8"/>
      <c r="AW3821" s="2"/>
      <c r="AX3821" s="2"/>
      <c r="AY3821" s="2"/>
      <c r="AZ3821" s="2"/>
      <c r="BA3821" s="2"/>
      <c r="BB3821" s="2"/>
      <c r="BC3821" s="2"/>
      <c r="BD3821" s="8"/>
      <c r="BF3821" s="2"/>
      <c r="BH3821" s="2"/>
      <c r="BJ3821" s="2"/>
      <c r="BK3821" s="2"/>
      <c r="BL3821" s="2"/>
      <c r="BM3821" s="8"/>
    </row>
    <row r="3822" spans="14:65" x14ac:dyDescent="0.25">
      <c r="N3822" s="42"/>
      <c r="O3822" s="15"/>
      <c r="P3822" s="8"/>
      <c r="Q3822" s="10"/>
      <c r="R3822" s="10"/>
      <c r="W3822" s="8"/>
      <c r="X3822" s="15"/>
      <c r="Y3822" s="8"/>
      <c r="Z3822" s="10"/>
      <c r="AA3822" s="10"/>
      <c r="AC3822" s="8"/>
      <c r="AE3822" s="2"/>
      <c r="AF3822" s="2"/>
      <c r="AG3822" s="2"/>
      <c r="AH3822" s="2"/>
      <c r="AI3822" s="2"/>
      <c r="AJ3822" s="2"/>
      <c r="AK3822" s="2"/>
      <c r="AL3822" s="8"/>
      <c r="AN3822" s="2"/>
      <c r="AO3822" s="2"/>
      <c r="AP3822" s="2"/>
      <c r="AQ3822" s="2"/>
      <c r="AR3822" s="2"/>
      <c r="AS3822" s="2"/>
      <c r="AT3822" s="2"/>
      <c r="AU3822" s="8"/>
      <c r="AW3822" s="2"/>
      <c r="AX3822" s="2"/>
      <c r="AY3822" s="2"/>
      <c r="AZ3822" s="2"/>
      <c r="BA3822" s="2"/>
      <c r="BB3822" s="2"/>
      <c r="BC3822" s="2"/>
      <c r="BD3822" s="8"/>
      <c r="BF3822" s="2"/>
      <c r="BH3822" s="2"/>
      <c r="BJ3822" s="2"/>
      <c r="BK3822" s="2"/>
      <c r="BL3822" s="2"/>
      <c r="BM3822" s="8"/>
    </row>
    <row r="3823" spans="14:65" x14ac:dyDescent="0.25">
      <c r="N3823" s="42"/>
      <c r="O3823" s="15"/>
      <c r="P3823" s="8"/>
      <c r="Q3823" s="10"/>
      <c r="R3823" s="10"/>
      <c r="W3823" s="8"/>
      <c r="X3823" s="15"/>
      <c r="Y3823" s="8"/>
      <c r="Z3823" s="10"/>
      <c r="AA3823" s="10"/>
      <c r="AC3823" s="8"/>
      <c r="AE3823" s="2"/>
      <c r="AF3823" s="2"/>
      <c r="AG3823" s="2"/>
      <c r="AH3823" s="2"/>
      <c r="AI3823" s="2"/>
      <c r="AJ3823" s="2"/>
      <c r="AK3823" s="2"/>
      <c r="AL3823" s="8"/>
      <c r="AN3823" s="2"/>
      <c r="AO3823" s="2"/>
      <c r="AP3823" s="2"/>
      <c r="AQ3823" s="2"/>
      <c r="AR3823" s="2"/>
      <c r="AS3823" s="2"/>
      <c r="AT3823" s="2"/>
      <c r="AU3823" s="8"/>
      <c r="AW3823" s="2"/>
      <c r="AX3823" s="2"/>
      <c r="AY3823" s="2"/>
      <c r="AZ3823" s="2"/>
      <c r="BA3823" s="2"/>
      <c r="BB3823" s="2"/>
      <c r="BC3823" s="2"/>
      <c r="BD3823" s="8"/>
      <c r="BF3823" s="2"/>
      <c r="BH3823" s="2"/>
      <c r="BJ3823" s="2"/>
      <c r="BK3823" s="2"/>
      <c r="BL3823" s="2"/>
      <c r="BM3823" s="8"/>
    </row>
    <row r="3824" spans="14:65" x14ac:dyDescent="0.25">
      <c r="N3824" s="42"/>
      <c r="O3824" s="15"/>
      <c r="P3824" s="8"/>
      <c r="Q3824" s="10"/>
      <c r="R3824" s="10"/>
      <c r="W3824" s="8"/>
      <c r="X3824" s="15"/>
      <c r="Y3824" s="8"/>
      <c r="Z3824" s="10"/>
      <c r="AA3824" s="10"/>
      <c r="AC3824" s="8"/>
      <c r="AE3824" s="2"/>
      <c r="AF3824" s="2"/>
      <c r="AG3824" s="2"/>
      <c r="AH3824" s="2"/>
      <c r="AI3824" s="2"/>
      <c r="AJ3824" s="2"/>
      <c r="AK3824" s="2"/>
      <c r="AL3824" s="8"/>
      <c r="AN3824" s="2"/>
      <c r="AO3824" s="2"/>
      <c r="AP3824" s="2"/>
      <c r="AQ3824" s="2"/>
      <c r="AR3824" s="2"/>
      <c r="AS3824" s="2"/>
      <c r="AT3824" s="2"/>
      <c r="AU3824" s="8"/>
      <c r="AW3824" s="2"/>
      <c r="AX3824" s="2"/>
      <c r="AY3824" s="2"/>
      <c r="AZ3824" s="2"/>
      <c r="BA3824" s="2"/>
      <c r="BB3824" s="2"/>
      <c r="BC3824" s="2"/>
      <c r="BD3824" s="8"/>
      <c r="BF3824" s="2"/>
      <c r="BH3824" s="2"/>
      <c r="BJ3824" s="2"/>
      <c r="BK3824" s="2"/>
      <c r="BL3824" s="2"/>
      <c r="BM3824" s="8"/>
    </row>
    <row r="3825" spans="14:65" x14ac:dyDescent="0.25">
      <c r="N3825" s="42"/>
      <c r="O3825" s="15"/>
      <c r="P3825" s="8"/>
      <c r="Q3825" s="10"/>
      <c r="R3825" s="10"/>
      <c r="W3825" s="8"/>
      <c r="X3825" s="15"/>
      <c r="Y3825" s="8"/>
      <c r="Z3825" s="10"/>
      <c r="AA3825" s="10"/>
      <c r="AC3825" s="8"/>
      <c r="AE3825" s="2"/>
      <c r="AF3825" s="2"/>
      <c r="AG3825" s="2"/>
      <c r="AH3825" s="2"/>
      <c r="AI3825" s="2"/>
      <c r="AJ3825" s="2"/>
      <c r="AK3825" s="2"/>
      <c r="AL3825" s="8"/>
      <c r="AN3825" s="2"/>
      <c r="AO3825" s="2"/>
      <c r="AP3825" s="2"/>
      <c r="AQ3825" s="2"/>
      <c r="AR3825" s="2"/>
      <c r="AS3825" s="2"/>
      <c r="AT3825" s="2"/>
      <c r="AU3825" s="8"/>
      <c r="AW3825" s="2"/>
      <c r="AX3825" s="2"/>
      <c r="AY3825" s="2"/>
      <c r="AZ3825" s="2"/>
      <c r="BA3825" s="2"/>
      <c r="BB3825" s="2"/>
      <c r="BC3825" s="2"/>
      <c r="BD3825" s="8"/>
      <c r="BF3825" s="2"/>
      <c r="BH3825" s="2"/>
      <c r="BJ3825" s="2"/>
      <c r="BK3825" s="2"/>
      <c r="BL3825" s="2"/>
      <c r="BM3825" s="8"/>
    </row>
    <row r="3826" spans="14:65" x14ac:dyDescent="0.25">
      <c r="N3826" s="42"/>
      <c r="O3826" s="15"/>
      <c r="P3826" s="8"/>
      <c r="Q3826" s="10"/>
      <c r="R3826" s="10"/>
      <c r="W3826" s="8"/>
      <c r="X3826" s="15"/>
      <c r="Y3826" s="8"/>
      <c r="Z3826" s="10"/>
      <c r="AA3826" s="10"/>
      <c r="AC3826" s="8"/>
      <c r="AE3826" s="2"/>
      <c r="AF3826" s="2"/>
      <c r="AG3826" s="2"/>
      <c r="AH3826" s="2"/>
      <c r="AI3826" s="2"/>
      <c r="AJ3826" s="2"/>
      <c r="AK3826" s="2"/>
      <c r="AL3826" s="8"/>
      <c r="AN3826" s="2"/>
      <c r="AO3826" s="2"/>
      <c r="AP3826" s="2"/>
      <c r="AQ3826" s="2"/>
      <c r="AR3826" s="2"/>
      <c r="AS3826" s="2"/>
      <c r="AT3826" s="2"/>
      <c r="AU3826" s="8"/>
      <c r="AW3826" s="2"/>
      <c r="AX3826" s="2"/>
      <c r="AY3826" s="2"/>
      <c r="AZ3826" s="2"/>
      <c r="BA3826" s="2"/>
      <c r="BB3826" s="2"/>
      <c r="BC3826" s="2"/>
      <c r="BD3826" s="8"/>
      <c r="BF3826" s="2"/>
      <c r="BH3826" s="2"/>
      <c r="BJ3826" s="2"/>
      <c r="BK3826" s="2"/>
      <c r="BL3826" s="2"/>
      <c r="BM3826" s="8"/>
    </row>
    <row r="3827" spans="14:65" x14ac:dyDescent="0.25">
      <c r="N3827" s="42"/>
      <c r="O3827" s="15"/>
      <c r="P3827" s="8"/>
      <c r="Q3827" s="10"/>
      <c r="R3827" s="10"/>
      <c r="W3827" s="8"/>
      <c r="X3827" s="15"/>
      <c r="Y3827" s="8"/>
      <c r="Z3827" s="10"/>
      <c r="AA3827" s="10"/>
      <c r="AC3827" s="8"/>
      <c r="AE3827" s="2"/>
      <c r="AF3827" s="2"/>
      <c r="AG3827" s="2"/>
      <c r="AH3827" s="2"/>
      <c r="AI3827" s="2"/>
      <c r="AJ3827" s="2"/>
      <c r="AK3827" s="2"/>
      <c r="AL3827" s="8"/>
      <c r="AN3827" s="2"/>
      <c r="AO3827" s="2"/>
      <c r="AP3827" s="2"/>
      <c r="AQ3827" s="2"/>
      <c r="AR3827" s="2"/>
      <c r="AS3827" s="2"/>
      <c r="AT3827" s="2"/>
      <c r="AU3827" s="8"/>
      <c r="AW3827" s="2"/>
      <c r="AX3827" s="2"/>
      <c r="AY3827" s="2"/>
      <c r="AZ3827" s="2"/>
      <c r="BA3827" s="2"/>
      <c r="BB3827" s="2"/>
      <c r="BC3827" s="2"/>
      <c r="BD3827" s="8"/>
      <c r="BF3827" s="2"/>
      <c r="BH3827" s="2"/>
      <c r="BJ3827" s="2"/>
      <c r="BK3827" s="2"/>
      <c r="BL3827" s="2"/>
      <c r="BM3827" s="8"/>
    </row>
    <row r="3828" spans="14:65" x14ac:dyDescent="0.25">
      <c r="N3828" s="42"/>
      <c r="O3828" s="15"/>
      <c r="P3828" s="8"/>
      <c r="Q3828" s="10"/>
      <c r="R3828" s="10"/>
      <c r="W3828" s="8"/>
      <c r="X3828" s="15"/>
      <c r="Y3828" s="8"/>
      <c r="Z3828" s="10"/>
      <c r="AA3828" s="10"/>
      <c r="AC3828" s="8"/>
      <c r="AE3828" s="2"/>
      <c r="AF3828" s="2"/>
      <c r="AG3828" s="2"/>
      <c r="AH3828" s="2"/>
      <c r="AI3828" s="2"/>
      <c r="AJ3828" s="2"/>
      <c r="AK3828" s="2"/>
      <c r="AL3828" s="8"/>
      <c r="AN3828" s="2"/>
      <c r="AO3828" s="2"/>
      <c r="AP3828" s="2"/>
      <c r="AQ3828" s="2"/>
      <c r="AR3828" s="2"/>
      <c r="AS3828" s="2"/>
      <c r="AT3828" s="2"/>
      <c r="AU3828" s="8"/>
      <c r="AW3828" s="2"/>
      <c r="AX3828" s="2"/>
      <c r="AY3828" s="2"/>
      <c r="AZ3828" s="2"/>
      <c r="BA3828" s="2"/>
      <c r="BB3828" s="2"/>
      <c r="BC3828" s="2"/>
      <c r="BD3828" s="8"/>
      <c r="BF3828" s="2"/>
      <c r="BH3828" s="2"/>
      <c r="BJ3828" s="2"/>
      <c r="BK3828" s="2"/>
      <c r="BL3828" s="2"/>
      <c r="BM3828" s="8"/>
    </row>
    <row r="3829" spans="14:65" x14ac:dyDescent="0.25">
      <c r="N3829" s="42"/>
      <c r="O3829" s="15"/>
      <c r="P3829" s="8"/>
      <c r="Q3829" s="10"/>
      <c r="R3829" s="10"/>
      <c r="W3829" s="8"/>
      <c r="X3829" s="15"/>
      <c r="Y3829" s="8"/>
      <c r="Z3829" s="10"/>
      <c r="AA3829" s="10"/>
      <c r="AC3829" s="8"/>
      <c r="AE3829" s="2"/>
      <c r="AF3829" s="2"/>
      <c r="AG3829" s="2"/>
      <c r="AH3829" s="2"/>
      <c r="AI3829" s="2"/>
      <c r="AJ3829" s="2"/>
      <c r="AK3829" s="2"/>
      <c r="AL3829" s="8"/>
      <c r="AN3829" s="2"/>
      <c r="AO3829" s="2"/>
      <c r="AP3829" s="2"/>
      <c r="AQ3829" s="2"/>
      <c r="AR3829" s="2"/>
      <c r="AS3829" s="2"/>
      <c r="AT3829" s="2"/>
      <c r="AU3829" s="8"/>
      <c r="AW3829" s="2"/>
      <c r="AX3829" s="2"/>
      <c r="AY3829" s="2"/>
      <c r="AZ3829" s="2"/>
      <c r="BA3829" s="2"/>
      <c r="BB3829" s="2"/>
      <c r="BC3829" s="2"/>
      <c r="BD3829" s="8"/>
      <c r="BF3829" s="2"/>
      <c r="BH3829" s="2"/>
      <c r="BJ3829" s="2"/>
      <c r="BK3829" s="2"/>
      <c r="BL3829" s="2"/>
      <c r="BM3829" s="8"/>
    </row>
    <row r="3830" spans="14:65" x14ac:dyDescent="0.25">
      <c r="N3830" s="42"/>
      <c r="O3830" s="15"/>
      <c r="P3830" s="8"/>
      <c r="Q3830" s="10"/>
      <c r="R3830" s="10"/>
      <c r="W3830" s="8"/>
      <c r="X3830" s="15"/>
      <c r="Y3830" s="8"/>
      <c r="Z3830" s="10"/>
      <c r="AA3830" s="10"/>
      <c r="AC3830" s="8"/>
      <c r="AE3830" s="2"/>
      <c r="AF3830" s="2"/>
      <c r="AG3830" s="2"/>
      <c r="AH3830" s="2"/>
      <c r="AI3830" s="2"/>
      <c r="AJ3830" s="2"/>
      <c r="AK3830" s="2"/>
      <c r="AL3830" s="8"/>
      <c r="AN3830" s="2"/>
      <c r="AO3830" s="2"/>
      <c r="AP3830" s="2"/>
      <c r="AQ3830" s="2"/>
      <c r="AR3830" s="2"/>
      <c r="AS3830" s="2"/>
      <c r="AT3830" s="2"/>
      <c r="AU3830" s="8"/>
      <c r="AW3830" s="2"/>
      <c r="AX3830" s="2"/>
      <c r="AY3830" s="2"/>
      <c r="AZ3830" s="2"/>
      <c r="BA3830" s="2"/>
      <c r="BB3830" s="2"/>
      <c r="BC3830" s="2"/>
      <c r="BD3830" s="8"/>
      <c r="BF3830" s="2"/>
      <c r="BH3830" s="2"/>
      <c r="BJ3830" s="2"/>
      <c r="BK3830" s="2"/>
      <c r="BL3830" s="2"/>
      <c r="BM3830" s="8"/>
    </row>
    <row r="3831" spans="14:65" x14ac:dyDescent="0.25">
      <c r="N3831" s="42"/>
      <c r="O3831" s="15"/>
      <c r="P3831" s="8"/>
      <c r="Q3831" s="10"/>
      <c r="R3831" s="10"/>
      <c r="W3831" s="8"/>
      <c r="X3831" s="15"/>
      <c r="Y3831" s="8"/>
      <c r="Z3831" s="10"/>
      <c r="AA3831" s="10"/>
      <c r="AC3831" s="8"/>
      <c r="AE3831" s="2"/>
      <c r="AF3831" s="2"/>
      <c r="AG3831" s="2"/>
      <c r="AH3831" s="2"/>
      <c r="AI3831" s="2"/>
      <c r="AJ3831" s="2"/>
      <c r="AK3831" s="2"/>
      <c r="AL3831" s="8"/>
      <c r="AN3831" s="2"/>
      <c r="AO3831" s="2"/>
      <c r="AP3831" s="2"/>
      <c r="AQ3831" s="2"/>
      <c r="AR3831" s="2"/>
      <c r="AS3831" s="2"/>
      <c r="AT3831" s="2"/>
      <c r="AU3831" s="8"/>
      <c r="AW3831" s="2"/>
      <c r="AX3831" s="2"/>
      <c r="AY3831" s="2"/>
      <c r="AZ3831" s="2"/>
      <c r="BA3831" s="2"/>
      <c r="BB3831" s="2"/>
      <c r="BC3831" s="2"/>
      <c r="BD3831" s="8"/>
      <c r="BF3831" s="2"/>
      <c r="BH3831" s="2"/>
      <c r="BJ3831" s="2"/>
      <c r="BK3831" s="2"/>
      <c r="BL3831" s="2"/>
      <c r="BM3831" s="8"/>
    </row>
    <row r="3832" spans="14:65" x14ac:dyDescent="0.25">
      <c r="N3832" s="42"/>
      <c r="O3832" s="15"/>
      <c r="P3832" s="8"/>
      <c r="Q3832" s="10"/>
      <c r="R3832" s="10"/>
      <c r="W3832" s="8"/>
      <c r="X3832" s="15"/>
      <c r="Y3832" s="8"/>
      <c r="Z3832" s="10"/>
      <c r="AA3832" s="10"/>
      <c r="AC3832" s="8"/>
      <c r="AE3832" s="2"/>
      <c r="AF3832" s="2"/>
      <c r="AG3832" s="2"/>
      <c r="AH3832" s="2"/>
      <c r="AI3832" s="2"/>
      <c r="AJ3832" s="2"/>
      <c r="AK3832" s="2"/>
      <c r="AL3832" s="8"/>
      <c r="AN3832" s="2"/>
      <c r="AO3832" s="2"/>
      <c r="AP3832" s="2"/>
      <c r="AQ3832" s="2"/>
      <c r="AR3832" s="2"/>
      <c r="AS3832" s="2"/>
      <c r="AT3832" s="2"/>
      <c r="AU3832" s="8"/>
      <c r="AW3832" s="2"/>
      <c r="AX3832" s="2"/>
      <c r="AY3832" s="2"/>
      <c r="AZ3832" s="2"/>
      <c r="BA3832" s="2"/>
      <c r="BB3832" s="2"/>
      <c r="BC3832" s="2"/>
      <c r="BD3832" s="8"/>
      <c r="BF3832" s="2"/>
      <c r="BH3832" s="2"/>
      <c r="BJ3832" s="2"/>
      <c r="BK3832" s="2"/>
      <c r="BL3832" s="2"/>
      <c r="BM3832" s="8"/>
    </row>
    <row r="3833" spans="14:65" x14ac:dyDescent="0.25">
      <c r="N3833" s="42"/>
      <c r="O3833" s="15"/>
      <c r="P3833" s="8"/>
      <c r="Q3833" s="10"/>
      <c r="R3833" s="10"/>
      <c r="W3833" s="8"/>
      <c r="X3833" s="15"/>
      <c r="Y3833" s="8"/>
      <c r="Z3833" s="10"/>
      <c r="AA3833" s="10"/>
      <c r="AC3833" s="8"/>
      <c r="AE3833" s="2"/>
      <c r="AF3833" s="2"/>
      <c r="AG3833" s="2"/>
      <c r="AH3833" s="2"/>
      <c r="AI3833" s="2"/>
      <c r="AJ3833" s="2"/>
      <c r="AK3833" s="2"/>
      <c r="AL3833" s="8"/>
      <c r="AN3833" s="2"/>
      <c r="AO3833" s="2"/>
      <c r="AP3833" s="2"/>
      <c r="AQ3833" s="2"/>
      <c r="AR3833" s="2"/>
      <c r="AS3833" s="2"/>
      <c r="AT3833" s="2"/>
      <c r="AU3833" s="8"/>
      <c r="AW3833" s="2"/>
      <c r="AX3833" s="2"/>
      <c r="AY3833" s="2"/>
      <c r="AZ3833" s="2"/>
      <c r="BA3833" s="2"/>
      <c r="BB3833" s="2"/>
      <c r="BC3833" s="2"/>
      <c r="BD3833" s="8"/>
      <c r="BF3833" s="2"/>
      <c r="BH3833" s="2"/>
      <c r="BJ3833" s="2"/>
      <c r="BK3833" s="2"/>
      <c r="BL3833" s="2"/>
      <c r="BM3833" s="8"/>
    </row>
    <row r="3834" spans="14:65" x14ac:dyDescent="0.25">
      <c r="N3834" s="42"/>
      <c r="O3834" s="15"/>
      <c r="P3834" s="8"/>
      <c r="Q3834" s="10"/>
      <c r="R3834" s="10"/>
      <c r="W3834" s="8"/>
      <c r="X3834" s="15"/>
      <c r="Y3834" s="8"/>
      <c r="Z3834" s="10"/>
      <c r="AA3834" s="10"/>
      <c r="AC3834" s="8"/>
      <c r="AE3834" s="2"/>
      <c r="AF3834" s="2"/>
      <c r="AG3834" s="2"/>
      <c r="AH3834" s="2"/>
      <c r="AI3834" s="2"/>
      <c r="AJ3834" s="2"/>
      <c r="AK3834" s="2"/>
      <c r="AL3834" s="8"/>
      <c r="AN3834" s="2"/>
      <c r="AO3834" s="2"/>
      <c r="AP3834" s="2"/>
      <c r="AQ3834" s="2"/>
      <c r="AR3834" s="2"/>
      <c r="AS3834" s="2"/>
      <c r="AT3834" s="2"/>
      <c r="AU3834" s="8"/>
      <c r="AW3834" s="2"/>
      <c r="AX3834" s="2"/>
      <c r="AY3834" s="2"/>
      <c r="AZ3834" s="2"/>
      <c r="BA3834" s="2"/>
      <c r="BB3834" s="2"/>
      <c r="BC3834" s="2"/>
      <c r="BD3834" s="8"/>
      <c r="BF3834" s="2"/>
      <c r="BH3834" s="2"/>
      <c r="BJ3834" s="2"/>
      <c r="BK3834" s="2"/>
      <c r="BL3834" s="2"/>
      <c r="BM3834" s="8"/>
    </row>
    <row r="3835" spans="14:65" x14ac:dyDescent="0.25">
      <c r="N3835" s="42"/>
      <c r="O3835" s="15"/>
      <c r="P3835" s="8"/>
      <c r="Q3835" s="10"/>
      <c r="R3835" s="10"/>
      <c r="W3835" s="8"/>
      <c r="X3835" s="15"/>
      <c r="Y3835" s="8"/>
      <c r="Z3835" s="10"/>
      <c r="AA3835" s="10"/>
      <c r="AC3835" s="8"/>
      <c r="AE3835" s="2"/>
      <c r="AF3835" s="2"/>
      <c r="AG3835" s="2"/>
      <c r="AH3835" s="2"/>
      <c r="AI3835" s="2"/>
      <c r="AJ3835" s="2"/>
      <c r="AK3835" s="2"/>
      <c r="AL3835" s="8"/>
      <c r="AN3835" s="2"/>
      <c r="AO3835" s="2"/>
      <c r="AP3835" s="2"/>
      <c r="AQ3835" s="2"/>
      <c r="AR3835" s="2"/>
      <c r="AS3835" s="2"/>
      <c r="AT3835" s="2"/>
      <c r="AU3835" s="8"/>
      <c r="AW3835" s="2"/>
      <c r="AX3835" s="2"/>
      <c r="AY3835" s="2"/>
      <c r="AZ3835" s="2"/>
      <c r="BA3835" s="2"/>
      <c r="BB3835" s="2"/>
      <c r="BC3835" s="2"/>
      <c r="BD3835" s="8"/>
      <c r="BF3835" s="2"/>
      <c r="BH3835" s="2"/>
      <c r="BJ3835" s="2"/>
      <c r="BK3835" s="2"/>
      <c r="BL3835" s="2"/>
      <c r="BM3835" s="8"/>
    </row>
    <row r="3836" spans="14:65" x14ac:dyDescent="0.25">
      <c r="N3836" s="42"/>
      <c r="O3836" s="15"/>
      <c r="P3836" s="8"/>
      <c r="Q3836" s="10"/>
      <c r="R3836" s="10"/>
      <c r="W3836" s="8"/>
      <c r="X3836" s="15"/>
      <c r="Y3836" s="8"/>
      <c r="Z3836" s="10"/>
      <c r="AA3836" s="10"/>
      <c r="AC3836" s="8"/>
      <c r="AE3836" s="2"/>
      <c r="AF3836" s="2"/>
      <c r="AG3836" s="2"/>
      <c r="AH3836" s="2"/>
      <c r="AI3836" s="2"/>
      <c r="AJ3836" s="2"/>
      <c r="AK3836" s="2"/>
      <c r="AL3836" s="8"/>
      <c r="AN3836" s="2"/>
      <c r="AO3836" s="2"/>
      <c r="AP3836" s="2"/>
      <c r="AQ3836" s="2"/>
      <c r="AR3836" s="2"/>
      <c r="AS3836" s="2"/>
      <c r="AT3836" s="2"/>
      <c r="AU3836" s="8"/>
      <c r="AW3836" s="2"/>
      <c r="AX3836" s="2"/>
      <c r="AY3836" s="2"/>
      <c r="AZ3836" s="2"/>
      <c r="BA3836" s="2"/>
      <c r="BB3836" s="2"/>
      <c r="BC3836" s="2"/>
      <c r="BD3836" s="8"/>
      <c r="BF3836" s="2"/>
      <c r="BH3836" s="2"/>
      <c r="BJ3836" s="2"/>
      <c r="BK3836" s="2"/>
      <c r="BL3836" s="2"/>
      <c r="BM3836" s="8"/>
    </row>
    <row r="3837" spans="14:65" x14ac:dyDescent="0.25">
      <c r="N3837" s="42"/>
      <c r="O3837" s="15"/>
      <c r="P3837" s="8"/>
      <c r="Q3837" s="10"/>
      <c r="R3837" s="10"/>
      <c r="W3837" s="8"/>
      <c r="X3837" s="15"/>
      <c r="Y3837" s="8"/>
      <c r="Z3837" s="10"/>
      <c r="AA3837" s="10"/>
      <c r="AC3837" s="8"/>
      <c r="AE3837" s="2"/>
      <c r="AF3837" s="2"/>
      <c r="AG3837" s="2"/>
      <c r="AH3837" s="2"/>
      <c r="AI3837" s="2"/>
      <c r="AJ3837" s="2"/>
      <c r="AK3837" s="2"/>
      <c r="AL3837" s="8"/>
      <c r="AN3837" s="2"/>
      <c r="AO3837" s="2"/>
      <c r="AP3837" s="2"/>
      <c r="AQ3837" s="2"/>
      <c r="AR3837" s="2"/>
      <c r="AS3837" s="2"/>
      <c r="AT3837" s="2"/>
      <c r="AU3837" s="8"/>
      <c r="AW3837" s="2"/>
      <c r="AX3837" s="2"/>
      <c r="AY3837" s="2"/>
      <c r="AZ3837" s="2"/>
      <c r="BA3837" s="2"/>
      <c r="BB3837" s="2"/>
      <c r="BC3837" s="2"/>
      <c r="BD3837" s="8"/>
      <c r="BF3837" s="2"/>
      <c r="BH3837" s="2"/>
      <c r="BJ3837" s="2"/>
      <c r="BK3837" s="2"/>
      <c r="BL3837" s="2"/>
      <c r="BM3837" s="8"/>
    </row>
    <row r="3838" spans="14:65" x14ac:dyDescent="0.25">
      <c r="N3838" s="42"/>
      <c r="O3838" s="15"/>
      <c r="P3838" s="8"/>
      <c r="Q3838" s="10"/>
      <c r="R3838" s="10"/>
      <c r="W3838" s="8"/>
      <c r="X3838" s="15"/>
      <c r="Y3838" s="8"/>
      <c r="Z3838" s="10"/>
      <c r="AA3838" s="10"/>
      <c r="AC3838" s="8"/>
      <c r="AE3838" s="2"/>
      <c r="AF3838" s="2"/>
      <c r="AG3838" s="2"/>
      <c r="AH3838" s="2"/>
      <c r="AI3838" s="2"/>
      <c r="AJ3838" s="2"/>
      <c r="AK3838" s="2"/>
      <c r="AL3838" s="8"/>
      <c r="AN3838" s="2"/>
      <c r="AO3838" s="2"/>
      <c r="AP3838" s="2"/>
      <c r="AQ3838" s="2"/>
      <c r="AR3838" s="2"/>
      <c r="AS3838" s="2"/>
      <c r="AT3838" s="2"/>
      <c r="AU3838" s="8"/>
      <c r="AW3838" s="2"/>
      <c r="AX3838" s="2"/>
      <c r="AY3838" s="2"/>
      <c r="AZ3838" s="2"/>
      <c r="BA3838" s="2"/>
      <c r="BB3838" s="2"/>
      <c r="BC3838" s="2"/>
      <c r="BD3838" s="8"/>
      <c r="BF3838" s="2"/>
      <c r="BH3838" s="2"/>
      <c r="BJ3838" s="2"/>
      <c r="BK3838" s="2"/>
      <c r="BL3838" s="2"/>
      <c r="BM3838" s="8"/>
    </row>
    <row r="3839" spans="14:65" x14ac:dyDescent="0.25">
      <c r="N3839" s="42"/>
      <c r="O3839" s="15"/>
      <c r="P3839" s="8"/>
      <c r="Q3839" s="10"/>
      <c r="R3839" s="10"/>
      <c r="W3839" s="8"/>
      <c r="X3839" s="15"/>
      <c r="Y3839" s="8"/>
      <c r="Z3839" s="10"/>
      <c r="AA3839" s="10"/>
      <c r="AC3839" s="8"/>
      <c r="AE3839" s="2"/>
      <c r="AF3839" s="2"/>
      <c r="AG3839" s="2"/>
      <c r="AH3839" s="2"/>
      <c r="AI3839" s="2"/>
      <c r="AJ3839" s="2"/>
      <c r="AK3839" s="2"/>
      <c r="AL3839" s="8"/>
      <c r="AN3839" s="2"/>
      <c r="AO3839" s="2"/>
      <c r="AP3839" s="2"/>
      <c r="AQ3839" s="2"/>
      <c r="AR3839" s="2"/>
      <c r="AS3839" s="2"/>
      <c r="AT3839" s="2"/>
      <c r="AU3839" s="8"/>
      <c r="AW3839" s="2"/>
      <c r="AX3839" s="2"/>
      <c r="AY3839" s="2"/>
      <c r="AZ3839" s="2"/>
      <c r="BA3839" s="2"/>
      <c r="BB3839" s="2"/>
      <c r="BC3839" s="2"/>
      <c r="BD3839" s="8"/>
      <c r="BF3839" s="2"/>
      <c r="BH3839" s="2"/>
      <c r="BJ3839" s="2"/>
      <c r="BK3839" s="2"/>
      <c r="BL3839" s="2"/>
      <c r="BM3839" s="8"/>
    </row>
    <row r="3840" spans="14:65" x14ac:dyDescent="0.25">
      <c r="N3840" s="42"/>
      <c r="O3840" s="15"/>
      <c r="P3840" s="8"/>
      <c r="Q3840" s="10"/>
      <c r="R3840" s="10"/>
      <c r="W3840" s="8"/>
      <c r="X3840" s="15"/>
      <c r="Y3840" s="8"/>
      <c r="Z3840" s="10"/>
      <c r="AA3840" s="10"/>
      <c r="AC3840" s="8"/>
      <c r="AE3840" s="2"/>
      <c r="AF3840" s="2"/>
      <c r="AG3840" s="2"/>
      <c r="AH3840" s="2"/>
      <c r="AI3840" s="2"/>
      <c r="AJ3840" s="2"/>
      <c r="AK3840" s="2"/>
      <c r="AL3840" s="8"/>
      <c r="AN3840" s="2"/>
      <c r="AO3840" s="2"/>
      <c r="AP3840" s="2"/>
      <c r="AQ3840" s="2"/>
      <c r="AR3840" s="2"/>
      <c r="AS3840" s="2"/>
      <c r="AT3840" s="2"/>
      <c r="AU3840" s="8"/>
      <c r="AW3840" s="2"/>
      <c r="AX3840" s="2"/>
      <c r="AY3840" s="2"/>
      <c r="AZ3840" s="2"/>
      <c r="BA3840" s="2"/>
      <c r="BB3840" s="2"/>
      <c r="BC3840" s="2"/>
      <c r="BD3840" s="8"/>
      <c r="BF3840" s="2"/>
      <c r="BH3840" s="2"/>
      <c r="BJ3840" s="2"/>
      <c r="BK3840" s="2"/>
      <c r="BL3840" s="2"/>
      <c r="BM3840" s="8"/>
    </row>
    <row r="3841" spans="14:65" x14ac:dyDescent="0.25">
      <c r="N3841" s="42"/>
      <c r="O3841" s="15"/>
      <c r="P3841" s="8"/>
      <c r="Q3841" s="10"/>
      <c r="R3841" s="10"/>
      <c r="W3841" s="8"/>
      <c r="X3841" s="15"/>
      <c r="Y3841" s="8"/>
      <c r="Z3841" s="10"/>
      <c r="AA3841" s="10"/>
      <c r="AC3841" s="8"/>
      <c r="AE3841" s="2"/>
      <c r="AF3841" s="2"/>
      <c r="AG3841" s="2"/>
      <c r="AH3841" s="2"/>
      <c r="AI3841" s="2"/>
      <c r="AJ3841" s="2"/>
      <c r="AK3841" s="2"/>
      <c r="AL3841" s="8"/>
      <c r="AN3841" s="2"/>
      <c r="AO3841" s="2"/>
      <c r="AP3841" s="2"/>
      <c r="AQ3841" s="2"/>
      <c r="AR3841" s="2"/>
      <c r="AS3841" s="2"/>
      <c r="AT3841" s="2"/>
      <c r="AU3841" s="8"/>
      <c r="AW3841" s="2"/>
      <c r="AX3841" s="2"/>
      <c r="AY3841" s="2"/>
      <c r="AZ3841" s="2"/>
      <c r="BA3841" s="2"/>
      <c r="BB3841" s="2"/>
      <c r="BC3841" s="2"/>
      <c r="BD3841" s="8"/>
      <c r="BF3841" s="2"/>
      <c r="BH3841" s="2"/>
      <c r="BJ3841" s="2"/>
      <c r="BK3841" s="2"/>
      <c r="BL3841" s="2"/>
      <c r="BM3841" s="8"/>
    </row>
    <row r="3842" spans="14:65" x14ac:dyDescent="0.25">
      <c r="N3842" s="42"/>
      <c r="O3842" s="15"/>
      <c r="P3842" s="8"/>
      <c r="Q3842" s="10"/>
      <c r="R3842" s="10"/>
      <c r="W3842" s="8"/>
      <c r="X3842" s="15"/>
      <c r="Y3842" s="8"/>
      <c r="Z3842" s="10"/>
      <c r="AA3842" s="10"/>
      <c r="AC3842" s="8"/>
      <c r="AE3842" s="2"/>
      <c r="AF3842" s="2"/>
      <c r="AG3842" s="2"/>
      <c r="AH3842" s="2"/>
      <c r="AI3842" s="2"/>
      <c r="AJ3842" s="2"/>
      <c r="AK3842" s="2"/>
      <c r="AL3842" s="8"/>
      <c r="AN3842" s="2"/>
      <c r="AO3842" s="2"/>
      <c r="AP3842" s="2"/>
      <c r="AQ3842" s="2"/>
      <c r="AR3842" s="2"/>
      <c r="AS3842" s="2"/>
      <c r="AT3842" s="2"/>
      <c r="AU3842" s="8"/>
      <c r="AW3842" s="2"/>
      <c r="AX3842" s="2"/>
      <c r="AY3842" s="2"/>
      <c r="AZ3842" s="2"/>
      <c r="BA3842" s="2"/>
      <c r="BB3842" s="2"/>
      <c r="BC3842" s="2"/>
      <c r="BD3842" s="8"/>
      <c r="BF3842" s="2"/>
      <c r="BH3842" s="2"/>
      <c r="BJ3842" s="2"/>
      <c r="BK3842" s="2"/>
      <c r="BL3842" s="2"/>
      <c r="BM3842" s="8"/>
    </row>
    <row r="3843" spans="14:65" x14ac:dyDescent="0.25">
      <c r="N3843" s="42"/>
      <c r="O3843" s="15"/>
      <c r="P3843" s="8"/>
      <c r="Q3843" s="10"/>
      <c r="R3843" s="10"/>
      <c r="W3843" s="8"/>
      <c r="X3843" s="15"/>
      <c r="Y3843" s="8"/>
      <c r="Z3843" s="10"/>
      <c r="AA3843" s="10"/>
      <c r="AC3843" s="8"/>
      <c r="AE3843" s="2"/>
      <c r="AF3843" s="2"/>
      <c r="AG3843" s="2"/>
      <c r="AH3843" s="2"/>
      <c r="AI3843" s="2"/>
      <c r="AJ3843" s="2"/>
      <c r="AK3843" s="2"/>
      <c r="AL3843" s="8"/>
      <c r="AN3843" s="2"/>
      <c r="AO3843" s="2"/>
      <c r="AP3843" s="2"/>
      <c r="AQ3843" s="2"/>
      <c r="AR3843" s="2"/>
      <c r="AS3843" s="2"/>
      <c r="AT3843" s="2"/>
      <c r="AU3843" s="8"/>
      <c r="AW3843" s="2"/>
      <c r="AX3843" s="2"/>
      <c r="AY3843" s="2"/>
      <c r="AZ3843" s="2"/>
      <c r="BA3843" s="2"/>
      <c r="BB3843" s="2"/>
      <c r="BC3843" s="2"/>
      <c r="BD3843" s="8"/>
      <c r="BF3843" s="2"/>
      <c r="BH3843" s="2"/>
      <c r="BJ3843" s="2"/>
      <c r="BK3843" s="2"/>
      <c r="BL3843" s="2"/>
      <c r="BM3843" s="8"/>
    </row>
    <row r="3844" spans="14:65" x14ac:dyDescent="0.25">
      <c r="N3844" s="42"/>
      <c r="O3844" s="15"/>
      <c r="P3844" s="8"/>
      <c r="Q3844" s="10"/>
      <c r="R3844" s="10"/>
      <c r="W3844" s="8"/>
      <c r="X3844" s="15"/>
      <c r="Y3844" s="8"/>
      <c r="Z3844" s="10"/>
      <c r="AA3844" s="10"/>
      <c r="AC3844" s="8"/>
      <c r="AE3844" s="2"/>
      <c r="AF3844" s="2"/>
      <c r="AG3844" s="2"/>
      <c r="AH3844" s="2"/>
      <c r="AI3844" s="2"/>
      <c r="AJ3844" s="2"/>
      <c r="AK3844" s="2"/>
      <c r="AL3844" s="8"/>
      <c r="AN3844" s="2"/>
      <c r="AO3844" s="2"/>
      <c r="AP3844" s="2"/>
      <c r="AQ3844" s="2"/>
      <c r="AR3844" s="2"/>
      <c r="AS3844" s="2"/>
      <c r="AT3844" s="2"/>
      <c r="AU3844" s="8"/>
      <c r="AW3844" s="2"/>
      <c r="AX3844" s="2"/>
      <c r="AY3844" s="2"/>
      <c r="AZ3844" s="2"/>
      <c r="BA3844" s="2"/>
      <c r="BB3844" s="2"/>
      <c r="BC3844" s="2"/>
      <c r="BD3844" s="8"/>
      <c r="BF3844" s="2"/>
      <c r="BH3844" s="2"/>
      <c r="BJ3844" s="2"/>
      <c r="BK3844" s="2"/>
      <c r="BL3844" s="2"/>
      <c r="BM3844" s="8"/>
    </row>
    <row r="3845" spans="14:65" x14ac:dyDescent="0.25">
      <c r="N3845" s="42"/>
      <c r="O3845" s="15"/>
      <c r="P3845" s="8"/>
      <c r="Q3845" s="10"/>
      <c r="R3845" s="10"/>
      <c r="W3845" s="8"/>
      <c r="X3845" s="15"/>
      <c r="Y3845" s="8"/>
      <c r="Z3845" s="10"/>
      <c r="AA3845" s="10"/>
      <c r="AC3845" s="8"/>
      <c r="AE3845" s="2"/>
      <c r="AF3845" s="2"/>
      <c r="AG3845" s="2"/>
      <c r="AH3845" s="2"/>
      <c r="AI3845" s="2"/>
      <c r="AJ3845" s="2"/>
      <c r="AK3845" s="2"/>
      <c r="AL3845" s="8"/>
      <c r="AN3845" s="2"/>
      <c r="AO3845" s="2"/>
      <c r="AP3845" s="2"/>
      <c r="AQ3845" s="2"/>
      <c r="AR3845" s="2"/>
      <c r="AS3845" s="2"/>
      <c r="AT3845" s="2"/>
      <c r="AU3845" s="8"/>
      <c r="AW3845" s="2"/>
      <c r="AX3845" s="2"/>
      <c r="AY3845" s="2"/>
      <c r="AZ3845" s="2"/>
      <c r="BA3845" s="2"/>
      <c r="BB3845" s="2"/>
      <c r="BC3845" s="2"/>
      <c r="BD3845" s="8"/>
      <c r="BF3845" s="2"/>
      <c r="BH3845" s="2"/>
      <c r="BJ3845" s="2"/>
      <c r="BK3845" s="2"/>
      <c r="BL3845" s="2"/>
      <c r="BM3845" s="8"/>
    </row>
    <row r="3846" spans="14:65" x14ac:dyDescent="0.25">
      <c r="N3846" s="42"/>
      <c r="O3846" s="15"/>
      <c r="P3846" s="8"/>
      <c r="Q3846" s="10"/>
      <c r="R3846" s="10"/>
      <c r="W3846" s="8"/>
      <c r="X3846" s="15"/>
      <c r="Y3846" s="8"/>
      <c r="Z3846" s="10"/>
      <c r="AA3846" s="10"/>
      <c r="AC3846" s="8"/>
      <c r="AE3846" s="2"/>
      <c r="AF3846" s="2"/>
      <c r="AG3846" s="2"/>
      <c r="AH3846" s="2"/>
      <c r="AI3846" s="2"/>
      <c r="AJ3846" s="2"/>
      <c r="AK3846" s="2"/>
      <c r="AL3846" s="8"/>
      <c r="AN3846" s="2"/>
      <c r="AO3846" s="2"/>
      <c r="AP3846" s="2"/>
      <c r="AQ3846" s="2"/>
      <c r="AR3846" s="2"/>
      <c r="AS3846" s="2"/>
      <c r="AT3846" s="2"/>
      <c r="AU3846" s="8"/>
      <c r="AW3846" s="2"/>
      <c r="AX3846" s="2"/>
      <c r="AY3846" s="2"/>
      <c r="AZ3846" s="2"/>
      <c r="BA3846" s="2"/>
      <c r="BB3846" s="2"/>
      <c r="BC3846" s="2"/>
      <c r="BD3846" s="8"/>
      <c r="BF3846" s="2"/>
      <c r="BH3846" s="2"/>
      <c r="BJ3846" s="2"/>
      <c r="BK3846" s="2"/>
      <c r="BL3846" s="2"/>
      <c r="BM3846" s="8"/>
    </row>
    <row r="3847" spans="14:65" x14ac:dyDescent="0.25">
      <c r="N3847" s="42"/>
      <c r="O3847" s="15"/>
      <c r="P3847" s="8"/>
      <c r="Q3847" s="10"/>
      <c r="R3847" s="10"/>
      <c r="W3847" s="8"/>
      <c r="X3847" s="15"/>
      <c r="Y3847" s="8"/>
      <c r="Z3847" s="10"/>
      <c r="AA3847" s="10"/>
      <c r="AC3847" s="8"/>
      <c r="AE3847" s="2"/>
      <c r="AF3847" s="2"/>
      <c r="AG3847" s="2"/>
      <c r="AH3847" s="2"/>
      <c r="AI3847" s="2"/>
      <c r="AJ3847" s="2"/>
      <c r="AK3847" s="2"/>
      <c r="AL3847" s="8"/>
      <c r="AN3847" s="2"/>
      <c r="AO3847" s="2"/>
      <c r="AP3847" s="2"/>
      <c r="AQ3847" s="2"/>
      <c r="AR3847" s="2"/>
      <c r="AS3847" s="2"/>
      <c r="AT3847" s="2"/>
      <c r="AU3847" s="8"/>
      <c r="AW3847" s="2"/>
      <c r="AX3847" s="2"/>
      <c r="AY3847" s="2"/>
      <c r="AZ3847" s="2"/>
      <c r="BA3847" s="2"/>
      <c r="BB3847" s="2"/>
      <c r="BC3847" s="2"/>
      <c r="BD3847" s="8"/>
      <c r="BF3847" s="2"/>
      <c r="BH3847" s="2"/>
      <c r="BJ3847" s="2"/>
      <c r="BK3847" s="2"/>
      <c r="BL3847" s="2"/>
      <c r="BM3847" s="8"/>
    </row>
    <row r="3848" spans="14:65" x14ac:dyDescent="0.25">
      <c r="N3848" s="42"/>
      <c r="O3848" s="15"/>
      <c r="P3848" s="8"/>
      <c r="Q3848" s="10"/>
      <c r="R3848" s="10"/>
      <c r="W3848" s="8"/>
      <c r="X3848" s="15"/>
      <c r="Y3848" s="8"/>
      <c r="Z3848" s="10"/>
      <c r="AA3848" s="10"/>
      <c r="AC3848" s="8"/>
      <c r="AE3848" s="2"/>
      <c r="AF3848" s="2"/>
      <c r="AG3848" s="2"/>
      <c r="AH3848" s="2"/>
      <c r="AI3848" s="2"/>
      <c r="AJ3848" s="2"/>
      <c r="AK3848" s="2"/>
      <c r="AL3848" s="8"/>
      <c r="AN3848" s="2"/>
      <c r="AO3848" s="2"/>
      <c r="AP3848" s="2"/>
      <c r="AQ3848" s="2"/>
      <c r="AR3848" s="2"/>
      <c r="AS3848" s="2"/>
      <c r="AT3848" s="2"/>
      <c r="AU3848" s="8"/>
      <c r="AW3848" s="2"/>
      <c r="AX3848" s="2"/>
      <c r="AY3848" s="2"/>
      <c r="AZ3848" s="2"/>
      <c r="BA3848" s="2"/>
      <c r="BB3848" s="2"/>
      <c r="BC3848" s="2"/>
      <c r="BD3848" s="8"/>
      <c r="BF3848" s="2"/>
      <c r="BH3848" s="2"/>
      <c r="BJ3848" s="2"/>
      <c r="BK3848" s="2"/>
      <c r="BL3848" s="2"/>
      <c r="BM3848" s="8"/>
    </row>
    <row r="3849" spans="14:65" x14ac:dyDescent="0.25">
      <c r="N3849" s="42"/>
      <c r="O3849" s="15"/>
      <c r="P3849" s="8"/>
      <c r="Q3849" s="10"/>
      <c r="R3849" s="10"/>
      <c r="W3849" s="8"/>
      <c r="X3849" s="15"/>
      <c r="Y3849" s="8"/>
      <c r="Z3849" s="10"/>
      <c r="AA3849" s="10"/>
      <c r="AC3849" s="8"/>
      <c r="AE3849" s="2"/>
      <c r="AF3849" s="2"/>
      <c r="AG3849" s="2"/>
      <c r="AH3849" s="2"/>
      <c r="AI3849" s="2"/>
      <c r="AJ3849" s="2"/>
      <c r="AK3849" s="2"/>
      <c r="AL3849" s="8"/>
      <c r="AN3849" s="2"/>
      <c r="AO3849" s="2"/>
      <c r="AP3849" s="2"/>
      <c r="AQ3849" s="2"/>
      <c r="AR3849" s="2"/>
      <c r="AS3849" s="2"/>
      <c r="AT3849" s="2"/>
      <c r="AU3849" s="8"/>
      <c r="AW3849" s="2"/>
      <c r="AX3849" s="2"/>
      <c r="AY3849" s="2"/>
      <c r="AZ3849" s="2"/>
      <c r="BA3849" s="2"/>
      <c r="BB3849" s="2"/>
      <c r="BC3849" s="2"/>
      <c r="BD3849" s="8"/>
      <c r="BF3849" s="2"/>
      <c r="BH3849" s="2"/>
      <c r="BJ3849" s="2"/>
      <c r="BK3849" s="2"/>
      <c r="BL3849" s="2"/>
      <c r="BM3849" s="8"/>
    </row>
    <row r="3850" spans="14:65" x14ac:dyDescent="0.25">
      <c r="N3850" s="42"/>
      <c r="O3850" s="15"/>
      <c r="P3850" s="8"/>
      <c r="Q3850" s="10"/>
      <c r="R3850" s="10"/>
      <c r="W3850" s="8"/>
      <c r="X3850" s="15"/>
      <c r="Y3850" s="8"/>
      <c r="Z3850" s="10"/>
      <c r="AA3850" s="10"/>
      <c r="AC3850" s="8"/>
      <c r="AE3850" s="2"/>
      <c r="AF3850" s="2"/>
      <c r="AG3850" s="2"/>
      <c r="AH3850" s="2"/>
      <c r="AI3850" s="2"/>
      <c r="AJ3850" s="2"/>
      <c r="AK3850" s="2"/>
      <c r="AL3850" s="8"/>
      <c r="AN3850" s="2"/>
      <c r="AO3850" s="2"/>
      <c r="AP3850" s="2"/>
      <c r="AQ3850" s="2"/>
      <c r="AR3850" s="2"/>
      <c r="AS3850" s="2"/>
      <c r="AT3850" s="2"/>
      <c r="AU3850" s="8"/>
      <c r="AW3850" s="2"/>
      <c r="AX3850" s="2"/>
      <c r="AY3850" s="2"/>
      <c r="AZ3850" s="2"/>
      <c r="BA3850" s="2"/>
      <c r="BB3850" s="2"/>
      <c r="BC3850" s="2"/>
      <c r="BD3850" s="8"/>
      <c r="BF3850" s="2"/>
      <c r="BH3850" s="2"/>
      <c r="BJ3850" s="2"/>
      <c r="BK3850" s="2"/>
      <c r="BL3850" s="2"/>
      <c r="BM3850" s="8"/>
    </row>
    <row r="3851" spans="14:65" x14ac:dyDescent="0.25">
      <c r="N3851" s="42"/>
      <c r="O3851" s="15"/>
      <c r="P3851" s="8"/>
      <c r="Q3851" s="10"/>
      <c r="R3851" s="10"/>
      <c r="W3851" s="8"/>
      <c r="X3851" s="15"/>
      <c r="Y3851" s="8"/>
      <c r="Z3851" s="10"/>
      <c r="AA3851" s="10"/>
      <c r="AC3851" s="8"/>
      <c r="AE3851" s="2"/>
      <c r="AF3851" s="2"/>
      <c r="AG3851" s="2"/>
      <c r="AH3851" s="2"/>
      <c r="AI3851" s="2"/>
      <c r="AJ3851" s="2"/>
      <c r="AK3851" s="2"/>
      <c r="AL3851" s="8"/>
      <c r="AN3851" s="2"/>
      <c r="AO3851" s="2"/>
      <c r="AP3851" s="2"/>
      <c r="AQ3851" s="2"/>
      <c r="AR3851" s="2"/>
      <c r="AS3851" s="2"/>
      <c r="AT3851" s="2"/>
      <c r="AU3851" s="8"/>
      <c r="AW3851" s="2"/>
      <c r="AX3851" s="2"/>
      <c r="AY3851" s="2"/>
      <c r="AZ3851" s="2"/>
      <c r="BA3851" s="2"/>
      <c r="BB3851" s="2"/>
      <c r="BC3851" s="2"/>
      <c r="BD3851" s="8"/>
      <c r="BF3851" s="2"/>
      <c r="BH3851" s="2"/>
      <c r="BJ3851" s="2"/>
      <c r="BK3851" s="2"/>
      <c r="BL3851" s="2"/>
      <c r="BM3851" s="8"/>
    </row>
    <row r="3852" spans="14:65" x14ac:dyDescent="0.25">
      <c r="N3852" s="42"/>
      <c r="O3852" s="15"/>
      <c r="P3852" s="8"/>
      <c r="Q3852" s="10"/>
      <c r="R3852" s="10"/>
      <c r="W3852" s="8"/>
      <c r="X3852" s="15"/>
      <c r="Y3852" s="8"/>
      <c r="Z3852" s="10"/>
      <c r="AA3852" s="10"/>
      <c r="AC3852" s="8"/>
      <c r="AE3852" s="2"/>
      <c r="AF3852" s="2"/>
      <c r="AG3852" s="2"/>
      <c r="AH3852" s="2"/>
      <c r="AI3852" s="2"/>
      <c r="AJ3852" s="2"/>
      <c r="AK3852" s="2"/>
      <c r="AL3852" s="8"/>
      <c r="AN3852" s="2"/>
      <c r="AO3852" s="2"/>
      <c r="AP3852" s="2"/>
      <c r="AQ3852" s="2"/>
      <c r="AR3852" s="2"/>
      <c r="AS3852" s="2"/>
      <c r="AT3852" s="2"/>
      <c r="AU3852" s="8"/>
      <c r="AW3852" s="2"/>
      <c r="AX3852" s="2"/>
      <c r="AY3852" s="2"/>
      <c r="AZ3852" s="2"/>
      <c r="BA3852" s="2"/>
      <c r="BB3852" s="2"/>
      <c r="BC3852" s="2"/>
      <c r="BD3852" s="8"/>
      <c r="BF3852" s="2"/>
      <c r="BH3852" s="2"/>
      <c r="BJ3852" s="2"/>
      <c r="BK3852" s="2"/>
      <c r="BL3852" s="2"/>
      <c r="BM3852" s="8"/>
    </row>
    <row r="3853" spans="14:65" x14ac:dyDescent="0.25">
      <c r="N3853" s="42"/>
      <c r="O3853" s="15"/>
      <c r="P3853" s="8"/>
      <c r="Q3853" s="10"/>
      <c r="R3853" s="10"/>
      <c r="W3853" s="8"/>
      <c r="X3853" s="15"/>
      <c r="Y3853" s="8"/>
      <c r="Z3853" s="10"/>
      <c r="AA3853" s="10"/>
      <c r="AC3853" s="8"/>
      <c r="AE3853" s="2"/>
      <c r="AF3853" s="2"/>
      <c r="AG3853" s="2"/>
      <c r="AH3853" s="2"/>
      <c r="AI3853" s="2"/>
      <c r="AJ3853" s="2"/>
      <c r="AK3853" s="2"/>
      <c r="AL3853" s="8"/>
      <c r="AN3853" s="2"/>
      <c r="AO3853" s="2"/>
      <c r="AP3853" s="2"/>
      <c r="AQ3853" s="2"/>
      <c r="AR3853" s="2"/>
      <c r="AS3853" s="2"/>
      <c r="AT3853" s="2"/>
      <c r="AU3853" s="8"/>
      <c r="AW3853" s="2"/>
      <c r="AX3853" s="2"/>
      <c r="AY3853" s="2"/>
      <c r="AZ3853" s="2"/>
      <c r="BA3853" s="2"/>
      <c r="BB3853" s="2"/>
      <c r="BC3853" s="2"/>
      <c r="BD3853" s="8"/>
      <c r="BF3853" s="2"/>
      <c r="BH3853" s="2"/>
      <c r="BJ3853" s="2"/>
      <c r="BK3853" s="2"/>
      <c r="BL3853" s="2"/>
      <c r="BM3853" s="8"/>
    </row>
    <row r="3854" spans="14:65" x14ac:dyDescent="0.25">
      <c r="N3854" s="42"/>
      <c r="O3854" s="15"/>
      <c r="P3854" s="8"/>
      <c r="Q3854" s="10"/>
      <c r="R3854" s="10"/>
      <c r="W3854" s="8"/>
      <c r="X3854" s="15"/>
      <c r="Y3854" s="8"/>
      <c r="Z3854" s="10"/>
      <c r="AA3854" s="10"/>
      <c r="AC3854" s="8"/>
      <c r="AE3854" s="2"/>
      <c r="AF3854" s="2"/>
      <c r="AG3854" s="2"/>
      <c r="AH3854" s="2"/>
      <c r="AI3854" s="2"/>
      <c r="AJ3854" s="2"/>
      <c r="AK3854" s="2"/>
      <c r="AL3854" s="8"/>
      <c r="AN3854" s="2"/>
      <c r="AO3854" s="2"/>
      <c r="AP3854" s="2"/>
      <c r="AQ3854" s="2"/>
      <c r="AR3854" s="2"/>
      <c r="AS3854" s="2"/>
      <c r="AT3854" s="2"/>
      <c r="AU3854" s="8"/>
      <c r="AW3854" s="2"/>
      <c r="AX3854" s="2"/>
      <c r="AY3854" s="2"/>
      <c r="AZ3854" s="2"/>
      <c r="BA3854" s="2"/>
      <c r="BB3854" s="2"/>
      <c r="BC3854" s="2"/>
      <c r="BD3854" s="8"/>
      <c r="BF3854" s="2"/>
      <c r="BH3854" s="2"/>
      <c r="BJ3854" s="2"/>
      <c r="BK3854" s="2"/>
      <c r="BL3854" s="2"/>
      <c r="BM3854" s="8"/>
    </row>
    <row r="3855" spans="14:65" x14ac:dyDescent="0.25">
      <c r="N3855" s="42"/>
      <c r="O3855" s="15"/>
      <c r="P3855" s="8"/>
      <c r="Q3855" s="10"/>
      <c r="R3855" s="10"/>
      <c r="W3855" s="8"/>
      <c r="X3855" s="15"/>
      <c r="Y3855" s="8"/>
      <c r="Z3855" s="10"/>
      <c r="AA3855" s="10"/>
      <c r="AC3855" s="8"/>
      <c r="AE3855" s="2"/>
      <c r="AF3855" s="2"/>
      <c r="AG3855" s="2"/>
      <c r="AH3855" s="2"/>
      <c r="AI3855" s="2"/>
      <c r="AJ3855" s="2"/>
      <c r="AK3855" s="2"/>
      <c r="AL3855" s="8"/>
      <c r="AN3855" s="2"/>
      <c r="AO3855" s="2"/>
      <c r="AP3855" s="2"/>
      <c r="AQ3855" s="2"/>
      <c r="AR3855" s="2"/>
      <c r="AS3855" s="2"/>
      <c r="AT3855" s="2"/>
      <c r="AU3855" s="8"/>
      <c r="AW3855" s="2"/>
      <c r="AX3855" s="2"/>
      <c r="AY3855" s="2"/>
      <c r="AZ3855" s="2"/>
      <c r="BA3855" s="2"/>
      <c r="BB3855" s="2"/>
      <c r="BC3855" s="2"/>
      <c r="BD3855" s="8"/>
      <c r="BF3855" s="2"/>
      <c r="BH3855" s="2"/>
      <c r="BJ3855" s="2"/>
      <c r="BK3855" s="2"/>
      <c r="BL3855" s="2"/>
      <c r="BM3855" s="8"/>
    </row>
    <row r="3856" spans="14:65" x14ac:dyDescent="0.25">
      <c r="N3856" s="42"/>
      <c r="O3856" s="15"/>
      <c r="P3856" s="8"/>
      <c r="Q3856" s="10"/>
      <c r="R3856" s="10"/>
      <c r="W3856" s="8"/>
      <c r="X3856" s="15"/>
      <c r="Y3856" s="8"/>
      <c r="Z3856" s="10"/>
      <c r="AA3856" s="10"/>
      <c r="AC3856" s="8"/>
      <c r="AE3856" s="2"/>
      <c r="AF3856" s="2"/>
      <c r="AG3856" s="2"/>
      <c r="AH3856" s="2"/>
      <c r="AI3856" s="2"/>
      <c r="AJ3856" s="2"/>
      <c r="AK3856" s="2"/>
      <c r="AL3856" s="8"/>
      <c r="AN3856" s="2"/>
      <c r="AO3856" s="2"/>
      <c r="AP3856" s="2"/>
      <c r="AQ3856" s="2"/>
      <c r="AR3856" s="2"/>
      <c r="AS3856" s="2"/>
      <c r="AT3856" s="2"/>
      <c r="AU3856" s="8"/>
      <c r="AW3856" s="2"/>
      <c r="AX3856" s="2"/>
      <c r="AY3856" s="2"/>
      <c r="AZ3856" s="2"/>
      <c r="BA3856" s="2"/>
      <c r="BB3856" s="2"/>
      <c r="BC3856" s="2"/>
      <c r="BD3856" s="8"/>
      <c r="BF3856" s="2"/>
      <c r="BH3856" s="2"/>
      <c r="BJ3856" s="2"/>
      <c r="BK3856" s="2"/>
      <c r="BL3856" s="2"/>
      <c r="BM3856" s="8"/>
    </row>
    <row r="3857" spans="14:65" x14ac:dyDescent="0.25">
      <c r="N3857" s="42"/>
      <c r="O3857" s="15"/>
      <c r="P3857" s="8"/>
      <c r="Q3857" s="10"/>
      <c r="R3857" s="10"/>
      <c r="W3857" s="8"/>
      <c r="X3857" s="15"/>
      <c r="Y3857" s="8"/>
      <c r="Z3857" s="10"/>
      <c r="AA3857" s="10"/>
      <c r="AC3857" s="8"/>
      <c r="AE3857" s="2"/>
      <c r="AF3857" s="2"/>
      <c r="AG3857" s="2"/>
      <c r="AH3857" s="2"/>
      <c r="AI3857" s="2"/>
      <c r="AJ3857" s="2"/>
      <c r="AK3857" s="2"/>
      <c r="AL3857" s="8"/>
      <c r="AN3857" s="2"/>
      <c r="AO3857" s="2"/>
      <c r="AP3857" s="2"/>
      <c r="AQ3857" s="2"/>
      <c r="AR3857" s="2"/>
      <c r="AS3857" s="2"/>
      <c r="AT3857" s="2"/>
      <c r="AU3857" s="8"/>
      <c r="AW3857" s="2"/>
      <c r="AX3857" s="2"/>
      <c r="AY3857" s="2"/>
      <c r="AZ3857" s="2"/>
      <c r="BA3857" s="2"/>
      <c r="BB3857" s="2"/>
      <c r="BC3857" s="2"/>
      <c r="BD3857" s="8"/>
      <c r="BF3857" s="2"/>
      <c r="BH3857" s="2"/>
      <c r="BJ3857" s="2"/>
      <c r="BK3857" s="2"/>
      <c r="BL3857" s="2"/>
      <c r="BM3857" s="8"/>
    </row>
    <row r="3858" spans="14:65" x14ac:dyDescent="0.25">
      <c r="N3858" s="42"/>
      <c r="O3858" s="15"/>
      <c r="P3858" s="8"/>
      <c r="Q3858" s="10"/>
      <c r="R3858" s="10"/>
      <c r="W3858" s="8"/>
      <c r="X3858" s="15"/>
      <c r="Y3858" s="8"/>
      <c r="Z3858" s="10"/>
      <c r="AA3858" s="10"/>
      <c r="AC3858" s="8"/>
      <c r="AE3858" s="2"/>
      <c r="AF3858" s="2"/>
      <c r="AG3858" s="2"/>
      <c r="AH3858" s="2"/>
      <c r="AI3858" s="2"/>
      <c r="AJ3858" s="2"/>
      <c r="AK3858" s="2"/>
      <c r="AL3858" s="8"/>
      <c r="AN3858" s="2"/>
      <c r="AO3858" s="2"/>
      <c r="AP3858" s="2"/>
      <c r="AQ3858" s="2"/>
      <c r="AR3858" s="2"/>
      <c r="AS3858" s="2"/>
      <c r="AT3858" s="2"/>
      <c r="AU3858" s="8"/>
      <c r="AW3858" s="2"/>
      <c r="AX3858" s="2"/>
      <c r="AY3858" s="2"/>
      <c r="AZ3858" s="2"/>
      <c r="BA3858" s="2"/>
      <c r="BB3858" s="2"/>
      <c r="BC3858" s="2"/>
      <c r="BD3858" s="8"/>
      <c r="BF3858" s="2"/>
      <c r="BH3858" s="2"/>
      <c r="BJ3858" s="2"/>
      <c r="BK3858" s="2"/>
      <c r="BL3858" s="2"/>
      <c r="BM3858" s="8"/>
    </row>
    <row r="3859" spans="14:65" x14ac:dyDescent="0.25">
      <c r="N3859" s="42"/>
      <c r="O3859" s="15"/>
      <c r="P3859" s="8"/>
      <c r="Q3859" s="10"/>
      <c r="R3859" s="10"/>
      <c r="W3859" s="8"/>
      <c r="X3859" s="15"/>
      <c r="Y3859" s="8"/>
      <c r="Z3859" s="10"/>
      <c r="AA3859" s="10"/>
      <c r="AC3859" s="8"/>
      <c r="AE3859" s="2"/>
      <c r="AF3859" s="2"/>
      <c r="AG3859" s="2"/>
      <c r="AH3859" s="2"/>
      <c r="AI3859" s="2"/>
      <c r="AJ3859" s="2"/>
      <c r="AK3859" s="2"/>
      <c r="AL3859" s="8"/>
      <c r="AN3859" s="2"/>
      <c r="AO3859" s="2"/>
      <c r="AP3859" s="2"/>
      <c r="AQ3859" s="2"/>
      <c r="AR3859" s="2"/>
      <c r="AS3859" s="2"/>
      <c r="AT3859" s="2"/>
      <c r="AU3859" s="8"/>
      <c r="AW3859" s="2"/>
      <c r="AX3859" s="2"/>
      <c r="AY3859" s="2"/>
      <c r="AZ3859" s="2"/>
      <c r="BA3859" s="2"/>
      <c r="BB3859" s="2"/>
      <c r="BC3859" s="2"/>
      <c r="BD3859" s="8"/>
      <c r="BF3859" s="2"/>
      <c r="BH3859" s="2"/>
      <c r="BJ3859" s="2"/>
      <c r="BK3859" s="2"/>
      <c r="BL3859" s="2"/>
      <c r="BM3859" s="8"/>
    </row>
    <row r="3860" spans="14:65" x14ac:dyDescent="0.25">
      <c r="N3860" s="42"/>
      <c r="O3860" s="15"/>
      <c r="P3860" s="8"/>
      <c r="Q3860" s="10"/>
      <c r="R3860" s="10"/>
      <c r="W3860" s="8"/>
      <c r="X3860" s="15"/>
      <c r="Y3860" s="8"/>
      <c r="Z3860" s="10"/>
      <c r="AA3860" s="10"/>
      <c r="AC3860" s="8"/>
      <c r="AE3860" s="2"/>
      <c r="AF3860" s="2"/>
      <c r="AG3860" s="2"/>
      <c r="AH3860" s="2"/>
      <c r="AI3860" s="2"/>
      <c r="AJ3860" s="2"/>
      <c r="AK3860" s="2"/>
      <c r="AL3860" s="8"/>
      <c r="AN3860" s="2"/>
      <c r="AO3860" s="2"/>
      <c r="AP3860" s="2"/>
      <c r="AQ3860" s="2"/>
      <c r="AR3860" s="2"/>
      <c r="AS3860" s="2"/>
      <c r="AT3860" s="2"/>
      <c r="AU3860" s="8"/>
      <c r="AW3860" s="2"/>
      <c r="AX3860" s="2"/>
      <c r="AY3860" s="2"/>
      <c r="AZ3860" s="2"/>
      <c r="BA3860" s="2"/>
      <c r="BB3860" s="2"/>
      <c r="BC3860" s="2"/>
      <c r="BD3860" s="8"/>
      <c r="BF3860" s="2"/>
      <c r="BH3860" s="2"/>
      <c r="BJ3860" s="2"/>
      <c r="BK3860" s="2"/>
      <c r="BL3860" s="2"/>
      <c r="BM3860" s="8"/>
    </row>
    <row r="3861" spans="14:65" x14ac:dyDescent="0.25">
      <c r="N3861" s="42"/>
      <c r="O3861" s="15"/>
      <c r="P3861" s="8"/>
      <c r="Q3861" s="10"/>
      <c r="R3861" s="10"/>
      <c r="W3861" s="8"/>
      <c r="X3861" s="15"/>
      <c r="Y3861" s="8"/>
      <c r="Z3861" s="10"/>
      <c r="AA3861" s="10"/>
      <c r="AC3861" s="8"/>
      <c r="AE3861" s="2"/>
      <c r="AF3861" s="2"/>
      <c r="AG3861" s="2"/>
      <c r="AH3861" s="2"/>
      <c r="AI3861" s="2"/>
      <c r="AJ3861" s="2"/>
      <c r="AK3861" s="2"/>
      <c r="AL3861" s="8"/>
      <c r="AN3861" s="2"/>
      <c r="AO3861" s="2"/>
      <c r="AP3861" s="2"/>
      <c r="AQ3861" s="2"/>
      <c r="AR3861" s="2"/>
      <c r="AS3861" s="2"/>
      <c r="AT3861" s="2"/>
      <c r="AU3861" s="8"/>
      <c r="AW3861" s="2"/>
      <c r="AX3861" s="2"/>
      <c r="AY3861" s="2"/>
      <c r="AZ3861" s="2"/>
      <c r="BA3861" s="2"/>
      <c r="BB3861" s="2"/>
      <c r="BC3861" s="2"/>
      <c r="BD3861" s="8"/>
      <c r="BF3861" s="2"/>
      <c r="BH3861" s="2"/>
      <c r="BJ3861" s="2"/>
      <c r="BK3861" s="2"/>
      <c r="BL3861" s="2"/>
      <c r="BM3861" s="8"/>
    </row>
    <row r="3862" spans="14:65" x14ac:dyDescent="0.25">
      <c r="N3862" s="42"/>
      <c r="O3862" s="15"/>
      <c r="P3862" s="8"/>
      <c r="Q3862" s="10"/>
      <c r="R3862" s="10"/>
      <c r="W3862" s="8"/>
      <c r="X3862" s="15"/>
      <c r="Y3862" s="8"/>
      <c r="Z3862" s="10"/>
      <c r="AA3862" s="10"/>
      <c r="AC3862" s="8"/>
      <c r="AE3862" s="2"/>
      <c r="AF3862" s="2"/>
      <c r="AG3862" s="2"/>
      <c r="AH3862" s="2"/>
      <c r="AI3862" s="2"/>
      <c r="AJ3862" s="2"/>
      <c r="AK3862" s="2"/>
      <c r="AL3862" s="8"/>
      <c r="AN3862" s="2"/>
      <c r="AO3862" s="2"/>
      <c r="AP3862" s="2"/>
      <c r="AQ3862" s="2"/>
      <c r="AR3862" s="2"/>
      <c r="AS3862" s="2"/>
      <c r="AT3862" s="2"/>
      <c r="AU3862" s="8"/>
      <c r="AW3862" s="2"/>
      <c r="AX3862" s="2"/>
      <c r="AY3862" s="2"/>
      <c r="AZ3862" s="2"/>
      <c r="BA3862" s="2"/>
      <c r="BB3862" s="2"/>
      <c r="BC3862" s="2"/>
      <c r="BD3862" s="8"/>
      <c r="BF3862" s="2"/>
      <c r="BH3862" s="2"/>
      <c r="BJ3862" s="2"/>
      <c r="BK3862" s="2"/>
      <c r="BL3862" s="2"/>
      <c r="BM3862" s="8"/>
    </row>
    <row r="3863" spans="14:65" x14ac:dyDescent="0.25">
      <c r="N3863" s="42"/>
      <c r="O3863" s="15"/>
      <c r="P3863" s="8"/>
      <c r="Q3863" s="10"/>
      <c r="R3863" s="10"/>
      <c r="W3863" s="8"/>
      <c r="X3863" s="15"/>
      <c r="Y3863" s="8"/>
      <c r="Z3863" s="10"/>
      <c r="AA3863" s="10"/>
      <c r="AC3863" s="8"/>
      <c r="AE3863" s="2"/>
      <c r="AF3863" s="2"/>
      <c r="AG3863" s="2"/>
      <c r="AH3863" s="2"/>
      <c r="AI3863" s="2"/>
      <c r="AJ3863" s="2"/>
      <c r="AK3863" s="2"/>
      <c r="AL3863" s="8"/>
      <c r="AN3863" s="2"/>
      <c r="AO3863" s="2"/>
      <c r="AP3863" s="2"/>
      <c r="AQ3863" s="2"/>
      <c r="AR3863" s="2"/>
      <c r="AS3863" s="2"/>
      <c r="AT3863" s="2"/>
      <c r="AU3863" s="8"/>
      <c r="AW3863" s="2"/>
      <c r="AX3863" s="2"/>
      <c r="AY3863" s="2"/>
      <c r="AZ3863" s="2"/>
      <c r="BA3863" s="2"/>
      <c r="BB3863" s="2"/>
      <c r="BC3863" s="2"/>
      <c r="BD3863" s="8"/>
      <c r="BF3863" s="2"/>
      <c r="BH3863" s="2"/>
      <c r="BJ3863" s="2"/>
      <c r="BK3863" s="2"/>
      <c r="BL3863" s="2"/>
      <c r="BM3863" s="8"/>
    </row>
    <row r="3864" spans="14:65" x14ac:dyDescent="0.25">
      <c r="N3864" s="42"/>
      <c r="O3864" s="15"/>
      <c r="P3864" s="8"/>
      <c r="Q3864" s="10"/>
      <c r="R3864" s="10"/>
      <c r="W3864" s="8"/>
      <c r="X3864" s="15"/>
      <c r="Y3864" s="8"/>
      <c r="Z3864" s="10"/>
      <c r="AA3864" s="10"/>
      <c r="AC3864" s="8"/>
      <c r="AE3864" s="2"/>
      <c r="AF3864" s="2"/>
      <c r="AG3864" s="2"/>
      <c r="AH3864" s="2"/>
      <c r="AI3864" s="2"/>
      <c r="AJ3864" s="2"/>
      <c r="AK3864" s="2"/>
      <c r="AL3864" s="8"/>
      <c r="AN3864" s="2"/>
      <c r="AO3864" s="2"/>
      <c r="AP3864" s="2"/>
      <c r="AQ3864" s="2"/>
      <c r="AR3864" s="2"/>
      <c r="AS3864" s="2"/>
      <c r="AT3864" s="2"/>
      <c r="AU3864" s="8"/>
      <c r="AW3864" s="2"/>
      <c r="AX3864" s="2"/>
      <c r="AY3864" s="2"/>
      <c r="AZ3864" s="2"/>
      <c r="BA3864" s="2"/>
      <c r="BB3864" s="2"/>
      <c r="BC3864" s="2"/>
      <c r="BD3864" s="8"/>
      <c r="BF3864" s="2"/>
      <c r="BH3864" s="2"/>
      <c r="BJ3864" s="2"/>
      <c r="BK3864" s="2"/>
      <c r="BL3864" s="2"/>
      <c r="BM3864" s="8"/>
    </row>
    <row r="3865" spans="14:65" x14ac:dyDescent="0.25">
      <c r="N3865" s="42"/>
      <c r="O3865" s="15"/>
      <c r="P3865" s="8"/>
      <c r="Q3865" s="10"/>
      <c r="R3865" s="10"/>
      <c r="W3865" s="8"/>
      <c r="X3865" s="15"/>
      <c r="Y3865" s="8"/>
      <c r="Z3865" s="10"/>
      <c r="AA3865" s="10"/>
      <c r="AC3865" s="8"/>
      <c r="AE3865" s="2"/>
      <c r="AF3865" s="2"/>
      <c r="AG3865" s="2"/>
      <c r="AH3865" s="2"/>
      <c r="AI3865" s="2"/>
      <c r="AJ3865" s="2"/>
      <c r="AK3865" s="2"/>
      <c r="AL3865" s="8"/>
      <c r="AN3865" s="2"/>
      <c r="AO3865" s="2"/>
      <c r="AP3865" s="2"/>
      <c r="AQ3865" s="2"/>
      <c r="AR3865" s="2"/>
      <c r="AS3865" s="2"/>
      <c r="AT3865" s="2"/>
      <c r="AU3865" s="8"/>
      <c r="AW3865" s="2"/>
      <c r="AX3865" s="2"/>
      <c r="AY3865" s="2"/>
      <c r="AZ3865" s="2"/>
      <c r="BA3865" s="2"/>
      <c r="BB3865" s="2"/>
      <c r="BC3865" s="2"/>
      <c r="BD3865" s="8"/>
      <c r="BF3865" s="2"/>
      <c r="BH3865" s="2"/>
      <c r="BJ3865" s="2"/>
      <c r="BK3865" s="2"/>
      <c r="BL3865" s="2"/>
      <c r="BM3865" s="8"/>
    </row>
    <row r="3866" spans="14:65" x14ac:dyDescent="0.25">
      <c r="N3866" s="42"/>
      <c r="O3866" s="15"/>
      <c r="P3866" s="8"/>
      <c r="Q3866" s="10"/>
      <c r="R3866" s="10"/>
      <c r="W3866" s="8"/>
      <c r="X3866" s="15"/>
      <c r="Y3866" s="8"/>
      <c r="Z3866" s="10"/>
      <c r="AA3866" s="10"/>
      <c r="AC3866" s="8"/>
      <c r="AE3866" s="2"/>
      <c r="AF3866" s="2"/>
      <c r="AG3866" s="2"/>
      <c r="AH3866" s="2"/>
      <c r="AI3866" s="2"/>
      <c r="AJ3866" s="2"/>
      <c r="AK3866" s="2"/>
      <c r="AL3866" s="8"/>
      <c r="AN3866" s="2"/>
      <c r="AO3866" s="2"/>
      <c r="AP3866" s="2"/>
      <c r="AQ3866" s="2"/>
      <c r="AR3866" s="2"/>
      <c r="AS3866" s="2"/>
      <c r="AT3866" s="2"/>
      <c r="AU3866" s="8"/>
      <c r="AW3866" s="2"/>
      <c r="AX3866" s="2"/>
      <c r="AY3866" s="2"/>
      <c r="AZ3866" s="2"/>
      <c r="BA3866" s="2"/>
      <c r="BB3866" s="2"/>
      <c r="BC3866" s="2"/>
      <c r="BD3866" s="8"/>
      <c r="BF3866" s="2"/>
      <c r="BH3866" s="2"/>
      <c r="BJ3866" s="2"/>
      <c r="BK3866" s="2"/>
      <c r="BL3866" s="2"/>
      <c r="BM3866" s="8"/>
    </row>
    <row r="3867" spans="14:65" x14ac:dyDescent="0.25">
      <c r="N3867" s="42"/>
      <c r="O3867" s="15"/>
      <c r="P3867" s="8"/>
      <c r="Q3867" s="10"/>
      <c r="R3867" s="10"/>
      <c r="W3867" s="8"/>
      <c r="X3867" s="15"/>
      <c r="Y3867" s="8"/>
      <c r="Z3867" s="10"/>
      <c r="AA3867" s="10"/>
      <c r="AC3867" s="8"/>
      <c r="AE3867" s="2"/>
      <c r="AF3867" s="2"/>
      <c r="AG3867" s="2"/>
      <c r="AH3867" s="2"/>
      <c r="AI3867" s="2"/>
      <c r="AJ3867" s="2"/>
      <c r="AK3867" s="2"/>
      <c r="AL3867" s="8"/>
      <c r="AN3867" s="2"/>
      <c r="AO3867" s="2"/>
      <c r="AP3867" s="2"/>
      <c r="AQ3867" s="2"/>
      <c r="AR3867" s="2"/>
      <c r="AS3867" s="2"/>
      <c r="AT3867" s="2"/>
      <c r="AU3867" s="8"/>
      <c r="AW3867" s="2"/>
      <c r="AX3867" s="2"/>
      <c r="AY3867" s="2"/>
      <c r="AZ3867" s="2"/>
      <c r="BA3867" s="2"/>
      <c r="BB3867" s="2"/>
      <c r="BC3867" s="2"/>
      <c r="BD3867" s="8"/>
      <c r="BF3867" s="2"/>
      <c r="BH3867" s="2"/>
      <c r="BJ3867" s="2"/>
      <c r="BK3867" s="2"/>
      <c r="BL3867" s="2"/>
      <c r="BM3867" s="8"/>
    </row>
    <row r="3868" spans="14:65" x14ac:dyDescent="0.25">
      <c r="N3868" s="42"/>
      <c r="O3868" s="15"/>
      <c r="P3868" s="8"/>
      <c r="Q3868" s="10"/>
      <c r="R3868" s="10"/>
      <c r="W3868" s="8"/>
      <c r="X3868" s="15"/>
      <c r="Y3868" s="8"/>
      <c r="Z3868" s="10"/>
      <c r="AA3868" s="10"/>
      <c r="AC3868" s="8"/>
      <c r="AE3868" s="2"/>
      <c r="AF3868" s="2"/>
      <c r="AG3868" s="2"/>
      <c r="AH3868" s="2"/>
      <c r="AI3868" s="2"/>
      <c r="AJ3868" s="2"/>
      <c r="AK3868" s="2"/>
      <c r="AL3868" s="8"/>
      <c r="AN3868" s="2"/>
      <c r="AO3868" s="2"/>
      <c r="AP3868" s="2"/>
      <c r="AQ3868" s="2"/>
      <c r="AR3868" s="2"/>
      <c r="AS3868" s="2"/>
      <c r="AT3868" s="2"/>
      <c r="AU3868" s="8"/>
      <c r="AW3868" s="2"/>
      <c r="AX3868" s="2"/>
      <c r="AY3868" s="2"/>
      <c r="AZ3868" s="2"/>
      <c r="BA3868" s="2"/>
      <c r="BB3868" s="2"/>
      <c r="BC3868" s="2"/>
      <c r="BD3868" s="8"/>
      <c r="BF3868" s="2"/>
      <c r="BH3868" s="2"/>
      <c r="BJ3868" s="2"/>
      <c r="BK3868" s="2"/>
      <c r="BL3868" s="2"/>
      <c r="BM3868" s="8"/>
    </row>
    <row r="3869" spans="14:65" x14ac:dyDescent="0.25">
      <c r="N3869" s="42"/>
      <c r="O3869" s="15"/>
      <c r="P3869" s="8"/>
      <c r="Q3869" s="10"/>
      <c r="R3869" s="10"/>
      <c r="W3869" s="8"/>
      <c r="X3869" s="15"/>
      <c r="Y3869" s="8"/>
      <c r="Z3869" s="10"/>
      <c r="AA3869" s="10"/>
      <c r="AC3869" s="8"/>
      <c r="AE3869" s="2"/>
      <c r="AF3869" s="2"/>
      <c r="AG3869" s="2"/>
      <c r="AH3869" s="2"/>
      <c r="AI3869" s="2"/>
      <c r="AJ3869" s="2"/>
      <c r="AK3869" s="2"/>
      <c r="AL3869" s="8"/>
      <c r="AN3869" s="2"/>
      <c r="AO3869" s="2"/>
      <c r="AP3869" s="2"/>
      <c r="AQ3869" s="2"/>
      <c r="AR3869" s="2"/>
      <c r="AS3869" s="2"/>
      <c r="AT3869" s="2"/>
      <c r="AU3869" s="8"/>
      <c r="AW3869" s="2"/>
      <c r="AX3869" s="2"/>
      <c r="AY3869" s="2"/>
      <c r="AZ3869" s="2"/>
      <c r="BA3869" s="2"/>
      <c r="BB3869" s="2"/>
      <c r="BC3869" s="2"/>
      <c r="BD3869" s="8"/>
      <c r="BF3869" s="2"/>
      <c r="BH3869" s="2"/>
      <c r="BJ3869" s="2"/>
      <c r="BK3869" s="2"/>
      <c r="BL3869" s="2"/>
      <c r="BM3869" s="8"/>
    </row>
    <row r="3870" spans="14:65" x14ac:dyDescent="0.25">
      <c r="N3870" s="42"/>
      <c r="O3870" s="15"/>
      <c r="P3870" s="8"/>
      <c r="Q3870" s="10"/>
      <c r="R3870" s="10"/>
      <c r="W3870" s="8"/>
      <c r="X3870" s="15"/>
      <c r="Y3870" s="8"/>
      <c r="Z3870" s="10"/>
      <c r="AA3870" s="10"/>
      <c r="AC3870" s="8"/>
      <c r="AE3870" s="2"/>
      <c r="AF3870" s="2"/>
      <c r="AG3870" s="2"/>
      <c r="AH3870" s="2"/>
      <c r="AI3870" s="2"/>
      <c r="AJ3870" s="2"/>
      <c r="AK3870" s="2"/>
      <c r="AL3870" s="8"/>
      <c r="AN3870" s="2"/>
      <c r="AO3870" s="2"/>
      <c r="AP3870" s="2"/>
      <c r="AQ3870" s="2"/>
      <c r="AR3870" s="2"/>
      <c r="AS3870" s="2"/>
      <c r="AT3870" s="2"/>
      <c r="AU3870" s="8"/>
      <c r="AW3870" s="2"/>
      <c r="AX3870" s="2"/>
      <c r="AY3870" s="2"/>
      <c r="AZ3870" s="2"/>
      <c r="BA3870" s="2"/>
      <c r="BB3870" s="2"/>
      <c r="BC3870" s="2"/>
      <c r="BD3870" s="8"/>
      <c r="BF3870" s="2"/>
      <c r="BH3870" s="2"/>
      <c r="BJ3870" s="2"/>
      <c r="BK3870" s="2"/>
      <c r="BL3870" s="2"/>
      <c r="BM3870" s="8"/>
    </row>
    <row r="3871" spans="14:65" x14ac:dyDescent="0.25">
      <c r="N3871" s="42"/>
      <c r="O3871" s="15"/>
      <c r="P3871" s="8"/>
      <c r="Q3871" s="10"/>
      <c r="R3871" s="10"/>
      <c r="W3871" s="8"/>
      <c r="X3871" s="15"/>
      <c r="Y3871" s="8"/>
      <c r="Z3871" s="10"/>
      <c r="AA3871" s="10"/>
      <c r="AC3871" s="8"/>
      <c r="AE3871" s="2"/>
      <c r="AF3871" s="2"/>
      <c r="AG3871" s="2"/>
      <c r="AH3871" s="2"/>
      <c r="AI3871" s="2"/>
      <c r="AJ3871" s="2"/>
      <c r="AK3871" s="2"/>
      <c r="AL3871" s="8"/>
      <c r="AN3871" s="2"/>
      <c r="AO3871" s="2"/>
      <c r="AP3871" s="2"/>
      <c r="AQ3871" s="2"/>
      <c r="AR3871" s="2"/>
      <c r="AS3871" s="2"/>
      <c r="AT3871" s="2"/>
      <c r="AU3871" s="8"/>
      <c r="AW3871" s="2"/>
      <c r="AX3871" s="2"/>
      <c r="AY3871" s="2"/>
      <c r="AZ3871" s="2"/>
      <c r="BA3871" s="2"/>
      <c r="BB3871" s="2"/>
      <c r="BC3871" s="2"/>
      <c r="BD3871" s="8"/>
      <c r="BF3871" s="2"/>
      <c r="BH3871" s="2"/>
      <c r="BJ3871" s="2"/>
      <c r="BK3871" s="2"/>
      <c r="BL3871" s="2"/>
      <c r="BM3871" s="8"/>
    </row>
    <row r="3872" spans="14:65" x14ac:dyDescent="0.25">
      <c r="N3872" s="42"/>
      <c r="O3872" s="15"/>
      <c r="P3872" s="8"/>
      <c r="Q3872" s="10"/>
      <c r="R3872" s="10"/>
      <c r="W3872" s="8"/>
      <c r="X3872" s="15"/>
      <c r="Y3872" s="8"/>
      <c r="Z3872" s="10"/>
      <c r="AA3872" s="10"/>
      <c r="AC3872" s="8"/>
      <c r="AE3872" s="2"/>
      <c r="AF3872" s="2"/>
      <c r="AG3872" s="2"/>
      <c r="AH3872" s="2"/>
      <c r="AI3872" s="2"/>
      <c r="AJ3872" s="2"/>
      <c r="AK3872" s="2"/>
      <c r="AL3872" s="8"/>
      <c r="AN3872" s="2"/>
      <c r="AO3872" s="2"/>
      <c r="AP3872" s="2"/>
      <c r="AQ3872" s="2"/>
      <c r="AR3872" s="2"/>
      <c r="AS3872" s="2"/>
      <c r="AT3872" s="2"/>
      <c r="AU3872" s="8"/>
      <c r="AW3872" s="2"/>
      <c r="AX3872" s="2"/>
      <c r="AY3872" s="2"/>
      <c r="AZ3872" s="2"/>
      <c r="BA3872" s="2"/>
      <c r="BB3872" s="2"/>
      <c r="BC3872" s="2"/>
      <c r="BD3872" s="8"/>
      <c r="BF3872" s="2"/>
      <c r="BH3872" s="2"/>
      <c r="BJ3872" s="2"/>
      <c r="BK3872" s="2"/>
      <c r="BL3872" s="2"/>
      <c r="BM3872" s="8"/>
    </row>
    <row r="3873" spans="14:65" x14ac:dyDescent="0.25">
      <c r="N3873" s="42"/>
      <c r="O3873" s="15"/>
      <c r="P3873" s="8"/>
      <c r="Q3873" s="10"/>
      <c r="R3873" s="10"/>
      <c r="W3873" s="8"/>
      <c r="X3873" s="15"/>
      <c r="Y3873" s="8"/>
      <c r="Z3873" s="10"/>
      <c r="AA3873" s="10"/>
      <c r="AC3873" s="8"/>
      <c r="AE3873" s="2"/>
      <c r="AF3873" s="2"/>
      <c r="AG3873" s="2"/>
      <c r="AH3873" s="2"/>
      <c r="AI3873" s="2"/>
      <c r="AJ3873" s="2"/>
      <c r="AK3873" s="2"/>
      <c r="AL3873" s="8"/>
      <c r="AN3873" s="2"/>
      <c r="AO3873" s="2"/>
      <c r="AP3873" s="2"/>
      <c r="AQ3873" s="2"/>
      <c r="AR3873" s="2"/>
      <c r="AS3873" s="2"/>
      <c r="AT3873" s="2"/>
      <c r="AU3873" s="8"/>
      <c r="AW3873" s="2"/>
      <c r="AX3873" s="2"/>
      <c r="AY3873" s="2"/>
      <c r="AZ3873" s="2"/>
      <c r="BA3873" s="2"/>
      <c r="BB3873" s="2"/>
      <c r="BC3873" s="2"/>
      <c r="BD3873" s="8"/>
      <c r="BF3873" s="2"/>
      <c r="BH3873" s="2"/>
      <c r="BJ3873" s="2"/>
      <c r="BK3873" s="2"/>
      <c r="BL3873" s="2"/>
      <c r="BM3873" s="8"/>
    </row>
    <row r="3874" spans="14:65" x14ac:dyDescent="0.25">
      <c r="N3874" s="42"/>
      <c r="O3874" s="15"/>
      <c r="P3874" s="8"/>
      <c r="Q3874" s="10"/>
      <c r="R3874" s="10"/>
      <c r="W3874" s="8"/>
      <c r="X3874" s="15"/>
      <c r="Y3874" s="8"/>
      <c r="Z3874" s="10"/>
      <c r="AA3874" s="10"/>
      <c r="AC3874" s="8"/>
      <c r="AE3874" s="2"/>
      <c r="AF3874" s="2"/>
      <c r="AG3874" s="2"/>
      <c r="AH3874" s="2"/>
      <c r="AI3874" s="2"/>
      <c r="AJ3874" s="2"/>
      <c r="AK3874" s="2"/>
      <c r="AL3874" s="8"/>
      <c r="AN3874" s="2"/>
      <c r="AO3874" s="2"/>
      <c r="AP3874" s="2"/>
      <c r="AQ3874" s="2"/>
      <c r="AR3874" s="2"/>
      <c r="AS3874" s="2"/>
      <c r="AT3874" s="2"/>
      <c r="AU3874" s="8"/>
      <c r="AW3874" s="2"/>
      <c r="AX3874" s="2"/>
      <c r="AY3874" s="2"/>
      <c r="AZ3874" s="2"/>
      <c r="BA3874" s="2"/>
      <c r="BB3874" s="2"/>
      <c r="BC3874" s="2"/>
      <c r="BD3874" s="8"/>
      <c r="BF3874" s="2"/>
      <c r="BH3874" s="2"/>
      <c r="BJ3874" s="2"/>
      <c r="BK3874" s="2"/>
      <c r="BL3874" s="2"/>
      <c r="BM3874" s="8"/>
    </row>
    <row r="3875" spans="14:65" x14ac:dyDescent="0.25">
      <c r="N3875" s="42"/>
      <c r="O3875" s="15"/>
      <c r="P3875" s="8"/>
      <c r="Q3875" s="10"/>
      <c r="R3875" s="10"/>
      <c r="W3875" s="8"/>
      <c r="X3875" s="15"/>
      <c r="Y3875" s="8"/>
      <c r="Z3875" s="10"/>
      <c r="AA3875" s="10"/>
      <c r="AC3875" s="8"/>
      <c r="AE3875" s="2"/>
      <c r="AF3875" s="2"/>
      <c r="AG3875" s="2"/>
      <c r="AH3875" s="2"/>
      <c r="AI3875" s="2"/>
      <c r="AJ3875" s="2"/>
      <c r="AK3875" s="2"/>
      <c r="AL3875" s="8"/>
      <c r="AN3875" s="2"/>
      <c r="AO3875" s="2"/>
      <c r="AP3875" s="2"/>
      <c r="AQ3875" s="2"/>
      <c r="AR3875" s="2"/>
      <c r="AS3875" s="2"/>
      <c r="AT3875" s="2"/>
      <c r="AU3875" s="8"/>
      <c r="AW3875" s="2"/>
      <c r="AX3875" s="2"/>
      <c r="AY3875" s="2"/>
      <c r="AZ3875" s="2"/>
      <c r="BA3875" s="2"/>
      <c r="BB3875" s="2"/>
      <c r="BC3875" s="2"/>
      <c r="BD3875" s="8"/>
      <c r="BF3875" s="2"/>
      <c r="BH3875" s="2"/>
      <c r="BJ3875" s="2"/>
      <c r="BK3875" s="2"/>
      <c r="BL3875" s="2"/>
      <c r="BM3875" s="8"/>
    </row>
    <row r="3876" spans="14:65" x14ac:dyDescent="0.25">
      <c r="N3876" s="42"/>
      <c r="O3876" s="15"/>
      <c r="P3876" s="8"/>
      <c r="Q3876" s="10"/>
      <c r="R3876" s="10"/>
      <c r="W3876" s="8"/>
      <c r="X3876" s="15"/>
      <c r="Y3876" s="8"/>
      <c r="Z3876" s="10"/>
      <c r="AA3876" s="10"/>
      <c r="AC3876" s="8"/>
      <c r="AE3876" s="2"/>
      <c r="AF3876" s="2"/>
      <c r="AG3876" s="2"/>
      <c r="AH3876" s="2"/>
      <c r="AI3876" s="2"/>
      <c r="AJ3876" s="2"/>
      <c r="AK3876" s="2"/>
      <c r="AL3876" s="8"/>
      <c r="AN3876" s="2"/>
      <c r="AO3876" s="2"/>
      <c r="AP3876" s="2"/>
      <c r="AQ3876" s="2"/>
      <c r="AR3876" s="2"/>
      <c r="AS3876" s="2"/>
      <c r="AT3876" s="2"/>
      <c r="AU3876" s="8"/>
      <c r="AW3876" s="2"/>
      <c r="AX3876" s="2"/>
      <c r="AY3876" s="2"/>
      <c r="AZ3876" s="2"/>
      <c r="BA3876" s="2"/>
      <c r="BB3876" s="2"/>
      <c r="BC3876" s="2"/>
      <c r="BD3876" s="8"/>
      <c r="BF3876" s="2"/>
      <c r="BH3876" s="2"/>
      <c r="BJ3876" s="2"/>
      <c r="BK3876" s="2"/>
      <c r="BL3876" s="2"/>
      <c r="BM3876" s="8"/>
    </row>
    <row r="3877" spans="14:65" x14ac:dyDescent="0.25">
      <c r="N3877" s="42"/>
      <c r="O3877" s="15"/>
      <c r="P3877" s="8"/>
      <c r="Q3877" s="10"/>
      <c r="R3877" s="10"/>
      <c r="W3877" s="8"/>
      <c r="X3877" s="15"/>
      <c r="Y3877" s="8"/>
      <c r="Z3877" s="10"/>
      <c r="AA3877" s="10"/>
      <c r="AC3877" s="8"/>
      <c r="AE3877" s="2"/>
      <c r="AF3877" s="2"/>
      <c r="AG3877" s="2"/>
      <c r="AH3877" s="2"/>
      <c r="AI3877" s="2"/>
      <c r="AJ3877" s="2"/>
      <c r="AK3877" s="2"/>
      <c r="AL3877" s="8"/>
      <c r="AN3877" s="2"/>
      <c r="AO3877" s="2"/>
      <c r="AP3877" s="2"/>
      <c r="AQ3877" s="2"/>
      <c r="AR3877" s="2"/>
      <c r="AS3877" s="2"/>
      <c r="AT3877" s="2"/>
      <c r="AU3877" s="8"/>
      <c r="AW3877" s="2"/>
      <c r="AX3877" s="2"/>
      <c r="AY3877" s="2"/>
      <c r="AZ3877" s="2"/>
      <c r="BA3877" s="2"/>
      <c r="BB3877" s="2"/>
      <c r="BC3877" s="2"/>
      <c r="BD3877" s="8"/>
      <c r="BF3877" s="2"/>
      <c r="BH3877" s="2"/>
      <c r="BJ3877" s="2"/>
      <c r="BK3877" s="2"/>
      <c r="BL3877" s="2"/>
      <c r="BM3877" s="8"/>
    </row>
    <row r="3878" spans="14:65" x14ac:dyDescent="0.25">
      <c r="N3878" s="42"/>
      <c r="O3878" s="15"/>
      <c r="P3878" s="8"/>
      <c r="Q3878" s="10"/>
      <c r="R3878" s="10"/>
      <c r="W3878" s="8"/>
      <c r="X3878" s="15"/>
      <c r="Y3878" s="8"/>
      <c r="Z3878" s="10"/>
      <c r="AA3878" s="10"/>
      <c r="AC3878" s="8"/>
      <c r="AE3878" s="2"/>
      <c r="AF3878" s="2"/>
      <c r="AG3878" s="2"/>
      <c r="AH3878" s="2"/>
      <c r="AI3878" s="2"/>
      <c r="AJ3878" s="2"/>
      <c r="AK3878" s="2"/>
      <c r="AL3878" s="8"/>
      <c r="AN3878" s="2"/>
      <c r="AO3878" s="2"/>
      <c r="AP3878" s="2"/>
      <c r="AQ3878" s="2"/>
      <c r="AR3878" s="2"/>
      <c r="AS3878" s="2"/>
      <c r="AT3878" s="2"/>
      <c r="AU3878" s="8"/>
      <c r="AW3878" s="2"/>
      <c r="AX3878" s="2"/>
      <c r="AY3878" s="2"/>
      <c r="AZ3878" s="2"/>
      <c r="BA3878" s="2"/>
      <c r="BB3878" s="2"/>
      <c r="BC3878" s="2"/>
      <c r="BD3878" s="8"/>
      <c r="BF3878" s="2"/>
      <c r="BH3878" s="2"/>
      <c r="BJ3878" s="2"/>
      <c r="BK3878" s="2"/>
      <c r="BL3878" s="2"/>
      <c r="BM3878" s="8"/>
    </row>
    <row r="3879" spans="14:65" x14ac:dyDescent="0.25">
      <c r="N3879" s="42"/>
      <c r="O3879" s="15"/>
      <c r="P3879" s="8"/>
      <c r="Q3879" s="10"/>
      <c r="R3879" s="10"/>
      <c r="W3879" s="8"/>
      <c r="X3879" s="15"/>
      <c r="Y3879" s="8"/>
      <c r="Z3879" s="10"/>
      <c r="AA3879" s="10"/>
      <c r="AC3879" s="8"/>
      <c r="AE3879" s="2"/>
      <c r="AF3879" s="2"/>
      <c r="AG3879" s="2"/>
      <c r="AH3879" s="2"/>
      <c r="AI3879" s="2"/>
      <c r="AJ3879" s="2"/>
      <c r="AK3879" s="2"/>
      <c r="AL3879" s="8"/>
      <c r="AN3879" s="2"/>
      <c r="AO3879" s="2"/>
      <c r="AP3879" s="2"/>
      <c r="AQ3879" s="2"/>
      <c r="AR3879" s="2"/>
      <c r="AS3879" s="2"/>
      <c r="AT3879" s="2"/>
      <c r="AU3879" s="8"/>
      <c r="AW3879" s="2"/>
      <c r="AX3879" s="2"/>
      <c r="AY3879" s="2"/>
      <c r="AZ3879" s="2"/>
      <c r="BA3879" s="2"/>
      <c r="BB3879" s="2"/>
      <c r="BC3879" s="2"/>
      <c r="BD3879" s="8"/>
      <c r="BF3879" s="2"/>
      <c r="BH3879" s="2"/>
      <c r="BJ3879" s="2"/>
      <c r="BK3879" s="2"/>
      <c r="BL3879" s="2"/>
      <c r="BM3879" s="8"/>
    </row>
    <row r="3880" spans="14:65" x14ac:dyDescent="0.25">
      <c r="N3880" s="42"/>
      <c r="O3880" s="15"/>
      <c r="P3880" s="8"/>
      <c r="Q3880" s="10"/>
      <c r="R3880" s="10"/>
      <c r="W3880" s="8"/>
      <c r="X3880" s="15"/>
      <c r="Y3880" s="8"/>
      <c r="Z3880" s="10"/>
      <c r="AA3880" s="10"/>
      <c r="AC3880" s="8"/>
      <c r="AE3880" s="2"/>
      <c r="AF3880" s="2"/>
      <c r="AG3880" s="2"/>
      <c r="AH3880" s="2"/>
      <c r="AI3880" s="2"/>
      <c r="AJ3880" s="2"/>
      <c r="AK3880" s="2"/>
      <c r="AL3880" s="8"/>
      <c r="AN3880" s="2"/>
      <c r="AO3880" s="2"/>
      <c r="AP3880" s="2"/>
      <c r="AQ3880" s="2"/>
      <c r="AR3880" s="2"/>
      <c r="AS3880" s="2"/>
      <c r="AT3880" s="2"/>
      <c r="AU3880" s="8"/>
      <c r="AW3880" s="2"/>
      <c r="AX3880" s="2"/>
      <c r="AY3880" s="2"/>
      <c r="AZ3880" s="2"/>
      <c r="BA3880" s="2"/>
      <c r="BB3880" s="2"/>
      <c r="BC3880" s="2"/>
      <c r="BD3880" s="8"/>
      <c r="BF3880" s="2"/>
      <c r="BH3880" s="2"/>
      <c r="BJ3880" s="2"/>
      <c r="BK3880" s="2"/>
      <c r="BL3880" s="2"/>
      <c r="BM3880" s="8"/>
    </row>
    <row r="3881" spans="14:65" x14ac:dyDescent="0.25">
      <c r="N3881" s="42"/>
      <c r="O3881" s="15"/>
      <c r="P3881" s="8"/>
      <c r="Q3881" s="10"/>
      <c r="R3881" s="10"/>
      <c r="W3881" s="8"/>
      <c r="X3881" s="15"/>
      <c r="Y3881" s="8"/>
      <c r="Z3881" s="10"/>
      <c r="AA3881" s="10"/>
      <c r="AC3881" s="8"/>
      <c r="AE3881" s="2"/>
      <c r="AF3881" s="2"/>
      <c r="AG3881" s="2"/>
      <c r="AH3881" s="2"/>
      <c r="AI3881" s="2"/>
      <c r="AJ3881" s="2"/>
      <c r="AK3881" s="2"/>
      <c r="AL3881" s="8"/>
      <c r="AN3881" s="2"/>
      <c r="AO3881" s="2"/>
      <c r="AP3881" s="2"/>
      <c r="AQ3881" s="2"/>
      <c r="AR3881" s="2"/>
      <c r="AS3881" s="2"/>
      <c r="AT3881" s="2"/>
      <c r="AU3881" s="8"/>
      <c r="AW3881" s="2"/>
      <c r="AX3881" s="2"/>
      <c r="AY3881" s="2"/>
      <c r="AZ3881" s="2"/>
      <c r="BA3881" s="2"/>
      <c r="BB3881" s="2"/>
      <c r="BC3881" s="2"/>
      <c r="BD3881" s="8"/>
      <c r="BF3881" s="2"/>
      <c r="BH3881" s="2"/>
      <c r="BJ3881" s="2"/>
      <c r="BK3881" s="2"/>
      <c r="BL3881" s="2"/>
      <c r="BM3881" s="8"/>
    </row>
    <row r="3882" spans="14:65" x14ac:dyDescent="0.25">
      <c r="N3882" s="42"/>
      <c r="O3882" s="15"/>
      <c r="P3882" s="8"/>
      <c r="Q3882" s="10"/>
      <c r="R3882" s="10"/>
      <c r="W3882" s="8"/>
      <c r="X3882" s="15"/>
      <c r="Y3882" s="8"/>
      <c r="Z3882" s="10"/>
      <c r="AA3882" s="10"/>
      <c r="AC3882" s="8"/>
      <c r="AE3882" s="2"/>
      <c r="AF3882" s="2"/>
      <c r="AG3882" s="2"/>
      <c r="AH3882" s="2"/>
      <c r="AI3882" s="2"/>
      <c r="AJ3882" s="2"/>
      <c r="AK3882" s="2"/>
      <c r="AL3882" s="8"/>
      <c r="AN3882" s="2"/>
      <c r="AO3882" s="2"/>
      <c r="AP3882" s="2"/>
      <c r="AQ3882" s="2"/>
      <c r="AR3882" s="2"/>
      <c r="AS3882" s="2"/>
      <c r="AT3882" s="2"/>
      <c r="AU3882" s="8"/>
      <c r="AW3882" s="2"/>
      <c r="AX3882" s="2"/>
      <c r="AY3882" s="2"/>
      <c r="AZ3882" s="2"/>
      <c r="BA3882" s="2"/>
      <c r="BB3882" s="2"/>
      <c r="BC3882" s="2"/>
      <c r="BD3882" s="8"/>
      <c r="BF3882" s="2"/>
      <c r="BH3882" s="2"/>
      <c r="BJ3882" s="2"/>
      <c r="BK3882" s="2"/>
      <c r="BL3882" s="2"/>
      <c r="BM3882" s="8"/>
    </row>
    <row r="3883" spans="14:65" x14ac:dyDescent="0.25">
      <c r="N3883" s="42"/>
      <c r="O3883" s="15"/>
      <c r="P3883" s="8"/>
      <c r="Q3883" s="10"/>
      <c r="R3883" s="10"/>
      <c r="W3883" s="8"/>
      <c r="X3883" s="15"/>
      <c r="Y3883" s="8"/>
      <c r="Z3883" s="10"/>
      <c r="AA3883" s="10"/>
      <c r="AC3883" s="8"/>
      <c r="AE3883" s="2"/>
      <c r="AF3883" s="2"/>
      <c r="AG3883" s="2"/>
      <c r="AH3883" s="2"/>
      <c r="AI3883" s="2"/>
      <c r="AJ3883" s="2"/>
      <c r="AK3883" s="2"/>
      <c r="AL3883" s="8"/>
      <c r="AN3883" s="2"/>
      <c r="AO3883" s="2"/>
      <c r="AP3883" s="2"/>
      <c r="AQ3883" s="2"/>
      <c r="AR3883" s="2"/>
      <c r="AS3883" s="2"/>
      <c r="AT3883" s="2"/>
      <c r="AU3883" s="8"/>
      <c r="AW3883" s="2"/>
      <c r="AX3883" s="2"/>
      <c r="AY3883" s="2"/>
      <c r="AZ3883" s="2"/>
      <c r="BA3883" s="2"/>
      <c r="BB3883" s="2"/>
      <c r="BC3883" s="2"/>
      <c r="BD3883" s="8"/>
      <c r="BF3883" s="2"/>
      <c r="BH3883" s="2"/>
      <c r="BJ3883" s="2"/>
      <c r="BK3883" s="2"/>
      <c r="BL3883" s="2"/>
      <c r="BM3883" s="8"/>
    </row>
    <row r="3884" spans="14:65" x14ac:dyDescent="0.25">
      <c r="N3884" s="42"/>
      <c r="O3884" s="15"/>
      <c r="P3884" s="8"/>
      <c r="Q3884" s="10"/>
      <c r="R3884" s="10"/>
      <c r="W3884" s="8"/>
      <c r="X3884" s="15"/>
      <c r="Y3884" s="8"/>
      <c r="Z3884" s="10"/>
      <c r="AA3884" s="10"/>
      <c r="AC3884" s="8"/>
      <c r="AE3884" s="2"/>
      <c r="AF3884" s="2"/>
      <c r="AG3884" s="2"/>
      <c r="AH3884" s="2"/>
      <c r="AI3884" s="2"/>
      <c r="AJ3884" s="2"/>
      <c r="AK3884" s="2"/>
      <c r="AL3884" s="8"/>
      <c r="AN3884" s="2"/>
      <c r="AO3884" s="2"/>
      <c r="AP3884" s="2"/>
      <c r="AQ3884" s="2"/>
      <c r="AR3884" s="2"/>
      <c r="AS3884" s="2"/>
      <c r="AT3884" s="2"/>
      <c r="AU3884" s="8"/>
      <c r="AW3884" s="2"/>
      <c r="AX3884" s="2"/>
      <c r="AY3884" s="2"/>
      <c r="AZ3884" s="2"/>
      <c r="BA3884" s="2"/>
      <c r="BB3884" s="2"/>
      <c r="BC3884" s="2"/>
      <c r="BD3884" s="8"/>
      <c r="BF3884" s="2"/>
      <c r="BH3884" s="2"/>
      <c r="BJ3884" s="2"/>
      <c r="BK3884" s="2"/>
      <c r="BL3884" s="2"/>
      <c r="BM3884" s="8"/>
    </row>
    <row r="3885" spans="14:65" x14ac:dyDescent="0.25">
      <c r="N3885" s="42"/>
      <c r="O3885" s="15"/>
      <c r="P3885" s="8"/>
      <c r="Q3885" s="10"/>
      <c r="R3885" s="10"/>
      <c r="W3885" s="8"/>
      <c r="X3885" s="15"/>
      <c r="Y3885" s="8"/>
      <c r="Z3885" s="10"/>
      <c r="AA3885" s="10"/>
      <c r="AC3885" s="8"/>
      <c r="AE3885" s="2"/>
      <c r="AF3885" s="2"/>
      <c r="AG3885" s="2"/>
      <c r="AH3885" s="2"/>
      <c r="AI3885" s="2"/>
      <c r="AJ3885" s="2"/>
      <c r="AK3885" s="2"/>
      <c r="AL3885" s="8"/>
      <c r="AN3885" s="2"/>
      <c r="AO3885" s="2"/>
      <c r="AP3885" s="2"/>
      <c r="AQ3885" s="2"/>
      <c r="AR3885" s="2"/>
      <c r="AS3885" s="2"/>
      <c r="AT3885" s="2"/>
      <c r="AU3885" s="8"/>
      <c r="AW3885" s="2"/>
      <c r="AX3885" s="2"/>
      <c r="AY3885" s="2"/>
      <c r="AZ3885" s="2"/>
      <c r="BA3885" s="2"/>
      <c r="BB3885" s="2"/>
      <c r="BC3885" s="2"/>
      <c r="BD3885" s="8"/>
      <c r="BF3885" s="2"/>
      <c r="BH3885" s="2"/>
      <c r="BJ3885" s="2"/>
      <c r="BK3885" s="2"/>
      <c r="BL3885" s="2"/>
      <c r="BM3885" s="8"/>
    </row>
    <row r="3886" spans="14:65" x14ac:dyDescent="0.25">
      <c r="N3886" s="42"/>
      <c r="O3886" s="15"/>
      <c r="P3886" s="8"/>
      <c r="Q3886" s="10"/>
      <c r="R3886" s="10"/>
      <c r="W3886" s="8"/>
      <c r="X3886" s="15"/>
      <c r="Y3886" s="8"/>
      <c r="Z3886" s="10"/>
      <c r="AA3886" s="10"/>
      <c r="AC3886" s="8"/>
      <c r="AE3886" s="2"/>
      <c r="AF3886" s="2"/>
      <c r="AG3886" s="2"/>
      <c r="AH3886" s="2"/>
      <c r="AI3886" s="2"/>
      <c r="AJ3886" s="2"/>
      <c r="AK3886" s="2"/>
      <c r="AL3886" s="8"/>
      <c r="AN3886" s="2"/>
      <c r="AO3886" s="2"/>
      <c r="AP3886" s="2"/>
      <c r="AQ3886" s="2"/>
      <c r="AR3886" s="2"/>
      <c r="AS3886" s="2"/>
      <c r="AT3886" s="2"/>
      <c r="AU3886" s="8"/>
      <c r="AW3886" s="2"/>
      <c r="AX3886" s="2"/>
      <c r="AY3886" s="2"/>
      <c r="AZ3886" s="2"/>
      <c r="BA3886" s="2"/>
      <c r="BB3886" s="2"/>
      <c r="BC3886" s="2"/>
      <c r="BD3886" s="8"/>
      <c r="BF3886" s="2"/>
      <c r="BH3886" s="2"/>
      <c r="BJ3886" s="2"/>
      <c r="BK3886" s="2"/>
      <c r="BL3886" s="2"/>
      <c r="BM3886" s="8"/>
    </row>
    <row r="3887" spans="14:65" x14ac:dyDescent="0.25">
      <c r="N3887" s="42"/>
      <c r="O3887" s="15"/>
      <c r="P3887" s="8"/>
      <c r="Q3887" s="10"/>
      <c r="R3887" s="10"/>
      <c r="W3887" s="8"/>
      <c r="X3887" s="15"/>
      <c r="Y3887" s="8"/>
      <c r="Z3887" s="10"/>
      <c r="AA3887" s="10"/>
      <c r="AC3887" s="8"/>
      <c r="AE3887" s="2"/>
      <c r="AF3887" s="2"/>
      <c r="AG3887" s="2"/>
      <c r="AH3887" s="2"/>
      <c r="AI3887" s="2"/>
      <c r="AJ3887" s="2"/>
      <c r="AK3887" s="2"/>
      <c r="AL3887" s="8"/>
      <c r="AN3887" s="2"/>
      <c r="AO3887" s="2"/>
      <c r="AP3887" s="2"/>
      <c r="AQ3887" s="2"/>
      <c r="AR3887" s="2"/>
      <c r="AS3887" s="2"/>
      <c r="AT3887" s="2"/>
      <c r="AU3887" s="8"/>
      <c r="AW3887" s="2"/>
      <c r="AX3887" s="2"/>
      <c r="AY3887" s="2"/>
      <c r="AZ3887" s="2"/>
      <c r="BA3887" s="2"/>
      <c r="BB3887" s="2"/>
      <c r="BC3887" s="2"/>
      <c r="BD3887" s="8"/>
      <c r="BF3887" s="2"/>
      <c r="BH3887" s="2"/>
      <c r="BJ3887" s="2"/>
      <c r="BK3887" s="2"/>
      <c r="BL3887" s="2"/>
      <c r="BM3887" s="8"/>
    </row>
    <row r="3888" spans="14:65" x14ac:dyDescent="0.25">
      <c r="N3888" s="42"/>
      <c r="O3888" s="15"/>
      <c r="P3888" s="8"/>
      <c r="Q3888" s="10"/>
      <c r="R3888" s="10"/>
      <c r="W3888" s="8"/>
      <c r="X3888" s="15"/>
      <c r="Y3888" s="8"/>
      <c r="Z3888" s="10"/>
      <c r="AA3888" s="10"/>
      <c r="AC3888" s="8"/>
      <c r="AE3888" s="2"/>
      <c r="AF3888" s="2"/>
      <c r="AG3888" s="2"/>
      <c r="AH3888" s="2"/>
      <c r="AI3888" s="2"/>
      <c r="AJ3888" s="2"/>
      <c r="AK3888" s="2"/>
      <c r="AL3888" s="8"/>
      <c r="AN3888" s="2"/>
      <c r="AO3888" s="2"/>
      <c r="AP3888" s="2"/>
      <c r="AQ3888" s="2"/>
      <c r="AR3888" s="2"/>
      <c r="AS3888" s="2"/>
      <c r="AT3888" s="2"/>
      <c r="AU3888" s="8"/>
      <c r="AW3888" s="2"/>
      <c r="AX3888" s="2"/>
      <c r="AY3888" s="2"/>
      <c r="AZ3888" s="2"/>
      <c r="BA3888" s="2"/>
      <c r="BB3888" s="2"/>
      <c r="BC3888" s="2"/>
      <c r="BD3888" s="8"/>
      <c r="BF3888" s="2"/>
      <c r="BH3888" s="2"/>
      <c r="BJ3888" s="2"/>
      <c r="BK3888" s="2"/>
      <c r="BL3888" s="2"/>
      <c r="BM3888" s="8"/>
    </row>
    <row r="3889" spans="14:65" x14ac:dyDescent="0.25">
      <c r="N3889" s="42"/>
      <c r="O3889" s="15"/>
      <c r="P3889" s="8"/>
      <c r="Q3889" s="10"/>
      <c r="R3889" s="10"/>
      <c r="W3889" s="8"/>
      <c r="X3889" s="15"/>
      <c r="Y3889" s="8"/>
      <c r="Z3889" s="10"/>
      <c r="AA3889" s="10"/>
      <c r="AC3889" s="8"/>
      <c r="AE3889" s="2"/>
      <c r="AF3889" s="2"/>
      <c r="AG3889" s="2"/>
      <c r="AH3889" s="2"/>
      <c r="AI3889" s="2"/>
      <c r="AJ3889" s="2"/>
      <c r="AK3889" s="2"/>
      <c r="AL3889" s="8"/>
      <c r="AN3889" s="2"/>
      <c r="AO3889" s="2"/>
      <c r="AP3889" s="2"/>
      <c r="AQ3889" s="2"/>
      <c r="AR3889" s="2"/>
      <c r="AS3889" s="2"/>
      <c r="AT3889" s="2"/>
      <c r="AU3889" s="8"/>
      <c r="AW3889" s="2"/>
      <c r="AX3889" s="2"/>
      <c r="AY3889" s="2"/>
      <c r="AZ3889" s="2"/>
      <c r="BA3889" s="2"/>
      <c r="BB3889" s="2"/>
      <c r="BC3889" s="2"/>
      <c r="BD3889" s="8"/>
      <c r="BF3889" s="2"/>
      <c r="BH3889" s="2"/>
      <c r="BJ3889" s="2"/>
      <c r="BK3889" s="2"/>
      <c r="BL3889" s="2"/>
      <c r="BM3889" s="8"/>
    </row>
    <row r="3890" spans="14:65" x14ac:dyDescent="0.25">
      <c r="N3890" s="42"/>
      <c r="O3890" s="15"/>
      <c r="P3890" s="8"/>
      <c r="Q3890" s="10"/>
      <c r="R3890" s="10"/>
      <c r="W3890" s="8"/>
      <c r="X3890" s="15"/>
      <c r="Y3890" s="8"/>
      <c r="Z3890" s="10"/>
      <c r="AA3890" s="10"/>
      <c r="AC3890" s="8"/>
      <c r="AE3890" s="2"/>
      <c r="AF3890" s="2"/>
      <c r="AG3890" s="2"/>
      <c r="AH3890" s="2"/>
      <c r="AI3890" s="2"/>
      <c r="AJ3890" s="2"/>
      <c r="AK3890" s="2"/>
      <c r="AL3890" s="8"/>
      <c r="AN3890" s="2"/>
      <c r="AO3890" s="2"/>
      <c r="AP3890" s="2"/>
      <c r="AQ3890" s="2"/>
      <c r="AR3890" s="2"/>
      <c r="AS3890" s="2"/>
      <c r="AT3890" s="2"/>
      <c r="AU3890" s="8"/>
      <c r="AW3890" s="2"/>
      <c r="AX3890" s="2"/>
      <c r="AY3890" s="2"/>
      <c r="AZ3890" s="2"/>
      <c r="BA3890" s="2"/>
      <c r="BB3890" s="2"/>
      <c r="BC3890" s="2"/>
      <c r="BD3890" s="8"/>
      <c r="BF3890" s="2"/>
      <c r="BH3890" s="2"/>
      <c r="BJ3890" s="2"/>
      <c r="BK3890" s="2"/>
      <c r="BL3890" s="2"/>
      <c r="BM3890" s="8"/>
    </row>
    <row r="3891" spans="14:65" x14ac:dyDescent="0.25">
      <c r="N3891" s="42"/>
      <c r="O3891" s="15"/>
      <c r="P3891" s="8"/>
      <c r="Q3891" s="10"/>
      <c r="R3891" s="10"/>
      <c r="W3891" s="8"/>
      <c r="X3891" s="15"/>
      <c r="Y3891" s="8"/>
      <c r="Z3891" s="10"/>
      <c r="AA3891" s="10"/>
      <c r="AC3891" s="8"/>
      <c r="AE3891" s="2"/>
      <c r="AF3891" s="2"/>
      <c r="AG3891" s="2"/>
      <c r="AH3891" s="2"/>
      <c r="AI3891" s="2"/>
      <c r="AJ3891" s="2"/>
      <c r="AK3891" s="2"/>
      <c r="AL3891" s="8"/>
      <c r="AN3891" s="2"/>
      <c r="AO3891" s="2"/>
      <c r="AP3891" s="2"/>
      <c r="AQ3891" s="2"/>
      <c r="AR3891" s="2"/>
      <c r="AS3891" s="2"/>
      <c r="AT3891" s="2"/>
      <c r="AU3891" s="8"/>
      <c r="AW3891" s="2"/>
      <c r="AX3891" s="2"/>
      <c r="AY3891" s="2"/>
      <c r="AZ3891" s="2"/>
      <c r="BA3891" s="2"/>
      <c r="BB3891" s="2"/>
      <c r="BC3891" s="2"/>
      <c r="BD3891" s="8"/>
      <c r="BF3891" s="2"/>
      <c r="BH3891" s="2"/>
      <c r="BJ3891" s="2"/>
      <c r="BK3891" s="2"/>
      <c r="BL3891" s="2"/>
      <c r="BM3891" s="8"/>
    </row>
    <row r="3892" spans="14:65" x14ac:dyDescent="0.25">
      <c r="N3892" s="42"/>
      <c r="O3892" s="15"/>
      <c r="P3892" s="8"/>
      <c r="Q3892" s="10"/>
      <c r="R3892" s="10"/>
      <c r="W3892" s="8"/>
      <c r="X3892" s="15"/>
      <c r="Y3892" s="8"/>
      <c r="Z3892" s="10"/>
      <c r="AA3892" s="10"/>
      <c r="AC3892" s="8"/>
      <c r="AE3892" s="2"/>
      <c r="AF3892" s="2"/>
      <c r="AG3892" s="2"/>
      <c r="AH3892" s="2"/>
      <c r="AI3892" s="2"/>
      <c r="AJ3892" s="2"/>
      <c r="AK3892" s="2"/>
      <c r="AL3892" s="8"/>
      <c r="AN3892" s="2"/>
      <c r="AO3892" s="2"/>
      <c r="AP3892" s="2"/>
      <c r="AQ3892" s="2"/>
      <c r="AR3892" s="2"/>
      <c r="AS3892" s="2"/>
      <c r="AT3892" s="2"/>
      <c r="AU3892" s="8"/>
      <c r="AW3892" s="2"/>
      <c r="AX3892" s="2"/>
      <c r="AY3892" s="2"/>
      <c r="AZ3892" s="2"/>
      <c r="BA3892" s="2"/>
      <c r="BB3892" s="2"/>
      <c r="BC3892" s="2"/>
      <c r="BD3892" s="8"/>
      <c r="BF3892" s="2"/>
      <c r="BH3892" s="2"/>
      <c r="BJ3892" s="2"/>
      <c r="BK3892" s="2"/>
      <c r="BL3892" s="2"/>
      <c r="BM3892" s="8"/>
    </row>
    <row r="3893" spans="14:65" x14ac:dyDescent="0.25">
      <c r="N3893" s="42"/>
      <c r="O3893" s="15"/>
      <c r="P3893" s="8"/>
      <c r="Q3893" s="10"/>
      <c r="R3893" s="10"/>
      <c r="W3893" s="8"/>
      <c r="X3893" s="15"/>
      <c r="Y3893" s="8"/>
      <c r="Z3893" s="10"/>
      <c r="AA3893" s="10"/>
      <c r="AC3893" s="8"/>
      <c r="AE3893" s="2"/>
      <c r="AF3893" s="2"/>
      <c r="AG3893" s="2"/>
      <c r="AH3893" s="2"/>
      <c r="AI3893" s="2"/>
      <c r="AJ3893" s="2"/>
      <c r="AK3893" s="2"/>
      <c r="AL3893" s="8"/>
      <c r="AN3893" s="2"/>
      <c r="AO3893" s="2"/>
      <c r="AP3893" s="2"/>
      <c r="AQ3893" s="2"/>
      <c r="AR3893" s="2"/>
      <c r="AS3893" s="2"/>
      <c r="AT3893" s="2"/>
      <c r="AU3893" s="8"/>
      <c r="AW3893" s="2"/>
      <c r="AX3893" s="2"/>
      <c r="AY3893" s="2"/>
      <c r="AZ3893" s="2"/>
      <c r="BA3893" s="2"/>
      <c r="BB3893" s="2"/>
      <c r="BC3893" s="2"/>
      <c r="BD3893" s="8"/>
      <c r="BF3893" s="2"/>
      <c r="BH3893" s="2"/>
      <c r="BJ3893" s="2"/>
      <c r="BK3893" s="2"/>
      <c r="BL3893" s="2"/>
      <c r="BM3893" s="8"/>
    </row>
    <row r="3894" spans="14:65" x14ac:dyDescent="0.25">
      <c r="N3894" s="42"/>
      <c r="O3894" s="15"/>
      <c r="P3894" s="8"/>
      <c r="Q3894" s="10"/>
      <c r="R3894" s="10"/>
      <c r="W3894" s="8"/>
      <c r="X3894" s="15"/>
      <c r="Y3894" s="8"/>
      <c r="Z3894" s="10"/>
      <c r="AA3894" s="10"/>
      <c r="AC3894" s="8"/>
      <c r="AE3894" s="2"/>
      <c r="AF3894" s="2"/>
      <c r="AG3894" s="2"/>
      <c r="AH3894" s="2"/>
      <c r="AI3894" s="2"/>
      <c r="AJ3894" s="2"/>
      <c r="AK3894" s="2"/>
      <c r="AL3894" s="8"/>
      <c r="AN3894" s="2"/>
      <c r="AO3894" s="2"/>
      <c r="AP3894" s="2"/>
      <c r="AQ3894" s="2"/>
      <c r="AR3894" s="2"/>
      <c r="AS3894" s="2"/>
      <c r="AT3894" s="2"/>
      <c r="AU3894" s="8"/>
      <c r="AW3894" s="2"/>
      <c r="AX3894" s="2"/>
      <c r="AY3894" s="2"/>
      <c r="AZ3894" s="2"/>
      <c r="BA3894" s="2"/>
      <c r="BB3894" s="2"/>
      <c r="BC3894" s="2"/>
      <c r="BD3894" s="8"/>
      <c r="BF3894" s="2"/>
      <c r="BH3894" s="2"/>
      <c r="BJ3894" s="2"/>
      <c r="BK3894" s="2"/>
      <c r="BL3894" s="2"/>
      <c r="BM3894" s="8"/>
    </row>
    <row r="3895" spans="14:65" x14ac:dyDescent="0.25">
      <c r="N3895" s="42"/>
      <c r="O3895" s="15"/>
      <c r="P3895" s="8"/>
      <c r="Q3895" s="10"/>
      <c r="R3895" s="10"/>
      <c r="W3895" s="8"/>
      <c r="X3895" s="15"/>
      <c r="Y3895" s="8"/>
      <c r="Z3895" s="10"/>
      <c r="AA3895" s="10"/>
      <c r="AC3895" s="8"/>
      <c r="AE3895" s="2"/>
      <c r="AF3895" s="2"/>
      <c r="AG3895" s="2"/>
      <c r="AH3895" s="2"/>
      <c r="AI3895" s="2"/>
      <c r="AJ3895" s="2"/>
      <c r="AK3895" s="2"/>
      <c r="AL3895" s="8"/>
      <c r="AN3895" s="2"/>
      <c r="AO3895" s="2"/>
      <c r="AP3895" s="2"/>
      <c r="AQ3895" s="2"/>
      <c r="AR3895" s="2"/>
      <c r="AS3895" s="2"/>
      <c r="AT3895" s="2"/>
      <c r="AU3895" s="8"/>
      <c r="AW3895" s="2"/>
      <c r="AX3895" s="2"/>
      <c r="AY3895" s="2"/>
      <c r="AZ3895" s="2"/>
      <c r="BA3895" s="2"/>
      <c r="BB3895" s="2"/>
      <c r="BC3895" s="2"/>
      <c r="BD3895" s="8"/>
      <c r="BF3895" s="2"/>
      <c r="BH3895" s="2"/>
      <c r="BJ3895" s="2"/>
      <c r="BK3895" s="2"/>
      <c r="BL3895" s="2"/>
      <c r="BM3895" s="8"/>
    </row>
    <row r="3896" spans="14:65" x14ac:dyDescent="0.25">
      <c r="N3896" s="42"/>
      <c r="O3896" s="15"/>
      <c r="P3896" s="8"/>
      <c r="Q3896" s="10"/>
      <c r="R3896" s="10"/>
      <c r="W3896" s="8"/>
      <c r="X3896" s="15"/>
      <c r="Y3896" s="8"/>
      <c r="Z3896" s="10"/>
      <c r="AA3896" s="10"/>
      <c r="AC3896" s="8"/>
      <c r="AE3896" s="2"/>
      <c r="AF3896" s="2"/>
      <c r="AG3896" s="2"/>
      <c r="AH3896" s="2"/>
      <c r="AI3896" s="2"/>
      <c r="AJ3896" s="2"/>
      <c r="AK3896" s="2"/>
      <c r="AL3896" s="8"/>
      <c r="AN3896" s="2"/>
      <c r="AO3896" s="2"/>
      <c r="AP3896" s="2"/>
      <c r="AQ3896" s="2"/>
      <c r="AR3896" s="2"/>
      <c r="AS3896" s="2"/>
      <c r="AT3896" s="2"/>
      <c r="AU3896" s="8"/>
      <c r="AW3896" s="2"/>
      <c r="AX3896" s="2"/>
      <c r="AY3896" s="2"/>
      <c r="AZ3896" s="2"/>
      <c r="BA3896" s="2"/>
      <c r="BB3896" s="2"/>
      <c r="BC3896" s="2"/>
      <c r="BD3896" s="8"/>
      <c r="BF3896" s="2"/>
      <c r="BH3896" s="2"/>
      <c r="BJ3896" s="2"/>
      <c r="BK3896" s="2"/>
      <c r="BL3896" s="2"/>
      <c r="BM3896" s="8"/>
    </row>
    <row r="3897" spans="14:65" x14ac:dyDescent="0.25">
      <c r="N3897" s="42"/>
      <c r="O3897" s="15"/>
      <c r="P3897" s="8"/>
      <c r="Q3897" s="10"/>
      <c r="R3897" s="10"/>
      <c r="W3897" s="8"/>
      <c r="X3897" s="15"/>
      <c r="Y3897" s="8"/>
      <c r="Z3897" s="10"/>
      <c r="AA3897" s="10"/>
      <c r="AC3897" s="8"/>
      <c r="AE3897" s="2"/>
      <c r="AF3897" s="2"/>
      <c r="AG3897" s="2"/>
      <c r="AH3897" s="2"/>
      <c r="AI3897" s="2"/>
      <c r="AJ3897" s="2"/>
      <c r="AK3897" s="2"/>
      <c r="AL3897" s="8"/>
      <c r="AN3897" s="2"/>
      <c r="AO3897" s="2"/>
      <c r="AP3897" s="2"/>
      <c r="AQ3897" s="2"/>
      <c r="AR3897" s="2"/>
      <c r="AS3897" s="2"/>
      <c r="AT3897" s="2"/>
      <c r="AU3897" s="8"/>
      <c r="AW3897" s="2"/>
      <c r="AX3897" s="2"/>
      <c r="AY3897" s="2"/>
      <c r="AZ3897" s="2"/>
      <c r="BA3897" s="2"/>
      <c r="BB3897" s="2"/>
      <c r="BC3897" s="2"/>
      <c r="BD3897" s="8"/>
      <c r="BF3897" s="2"/>
      <c r="BH3897" s="2"/>
      <c r="BJ3897" s="2"/>
      <c r="BK3897" s="2"/>
      <c r="BL3897" s="2"/>
      <c r="BM3897" s="8"/>
    </row>
    <row r="3898" spans="14:65" x14ac:dyDescent="0.25">
      <c r="N3898" s="42"/>
      <c r="O3898" s="15"/>
      <c r="P3898" s="8"/>
      <c r="Q3898" s="10"/>
      <c r="R3898" s="10"/>
      <c r="W3898" s="8"/>
      <c r="X3898" s="15"/>
      <c r="Y3898" s="8"/>
      <c r="Z3898" s="10"/>
      <c r="AA3898" s="10"/>
      <c r="AC3898" s="8"/>
      <c r="AE3898" s="2"/>
      <c r="AF3898" s="2"/>
      <c r="AG3898" s="2"/>
      <c r="AH3898" s="2"/>
      <c r="AI3898" s="2"/>
      <c r="AJ3898" s="2"/>
      <c r="AK3898" s="2"/>
      <c r="AL3898" s="8"/>
      <c r="AN3898" s="2"/>
      <c r="AO3898" s="2"/>
      <c r="AP3898" s="2"/>
      <c r="AQ3898" s="2"/>
      <c r="AR3898" s="2"/>
      <c r="AS3898" s="2"/>
      <c r="AT3898" s="2"/>
      <c r="AU3898" s="8"/>
      <c r="AW3898" s="2"/>
      <c r="AX3898" s="2"/>
      <c r="AY3898" s="2"/>
      <c r="AZ3898" s="2"/>
      <c r="BA3898" s="2"/>
      <c r="BB3898" s="2"/>
      <c r="BC3898" s="2"/>
      <c r="BD3898" s="8"/>
      <c r="BF3898" s="2"/>
      <c r="BH3898" s="2"/>
      <c r="BJ3898" s="2"/>
      <c r="BK3898" s="2"/>
      <c r="BL3898" s="2"/>
      <c r="BM3898" s="8"/>
    </row>
    <row r="3899" spans="14:65" x14ac:dyDescent="0.25">
      <c r="N3899" s="42"/>
      <c r="O3899" s="15"/>
      <c r="P3899" s="8"/>
      <c r="Q3899" s="10"/>
      <c r="R3899" s="10"/>
      <c r="W3899" s="8"/>
      <c r="X3899" s="15"/>
      <c r="Y3899" s="8"/>
      <c r="Z3899" s="10"/>
      <c r="AA3899" s="10"/>
      <c r="AC3899" s="8"/>
      <c r="AE3899" s="2"/>
      <c r="AF3899" s="2"/>
      <c r="AG3899" s="2"/>
      <c r="AH3899" s="2"/>
      <c r="AI3899" s="2"/>
      <c r="AJ3899" s="2"/>
      <c r="AK3899" s="2"/>
      <c r="AL3899" s="8"/>
      <c r="AN3899" s="2"/>
      <c r="AO3899" s="2"/>
      <c r="AP3899" s="2"/>
      <c r="AQ3899" s="2"/>
      <c r="AR3899" s="2"/>
      <c r="AS3899" s="2"/>
      <c r="AT3899" s="2"/>
      <c r="AU3899" s="8"/>
      <c r="AW3899" s="2"/>
      <c r="AX3899" s="2"/>
      <c r="AY3899" s="2"/>
      <c r="AZ3899" s="2"/>
      <c r="BA3899" s="2"/>
      <c r="BB3899" s="2"/>
      <c r="BC3899" s="2"/>
      <c r="BD3899" s="8"/>
      <c r="BF3899" s="2"/>
      <c r="BH3899" s="2"/>
      <c r="BJ3899" s="2"/>
      <c r="BK3899" s="2"/>
      <c r="BL3899" s="2"/>
      <c r="BM3899" s="8"/>
    </row>
    <row r="3900" spans="14:65" x14ac:dyDescent="0.25">
      <c r="N3900" s="42"/>
      <c r="O3900" s="15"/>
      <c r="P3900" s="8"/>
      <c r="Q3900" s="10"/>
      <c r="R3900" s="10"/>
      <c r="W3900" s="8"/>
      <c r="X3900" s="15"/>
      <c r="Y3900" s="8"/>
      <c r="Z3900" s="10"/>
      <c r="AA3900" s="10"/>
      <c r="AC3900" s="8"/>
      <c r="AE3900" s="2"/>
      <c r="AF3900" s="2"/>
      <c r="AG3900" s="2"/>
      <c r="AH3900" s="2"/>
      <c r="AI3900" s="2"/>
      <c r="AJ3900" s="2"/>
      <c r="AK3900" s="2"/>
      <c r="AL3900" s="8"/>
      <c r="AN3900" s="2"/>
      <c r="AO3900" s="2"/>
      <c r="AP3900" s="2"/>
      <c r="AQ3900" s="2"/>
      <c r="AR3900" s="2"/>
      <c r="AS3900" s="2"/>
      <c r="AT3900" s="2"/>
      <c r="AU3900" s="8"/>
      <c r="AW3900" s="2"/>
      <c r="AX3900" s="2"/>
      <c r="AY3900" s="2"/>
      <c r="AZ3900" s="2"/>
      <c r="BA3900" s="2"/>
      <c r="BB3900" s="2"/>
      <c r="BC3900" s="2"/>
      <c r="BD3900" s="8"/>
      <c r="BF3900" s="2"/>
      <c r="BH3900" s="2"/>
      <c r="BJ3900" s="2"/>
      <c r="BK3900" s="2"/>
      <c r="BL3900" s="2"/>
      <c r="BM3900" s="8"/>
    </row>
    <row r="3901" spans="14:65" x14ac:dyDescent="0.25">
      <c r="N3901" s="42"/>
      <c r="O3901" s="15"/>
      <c r="P3901" s="8"/>
      <c r="Q3901" s="10"/>
      <c r="R3901" s="10"/>
      <c r="W3901" s="8"/>
      <c r="X3901" s="15"/>
      <c r="Y3901" s="8"/>
      <c r="Z3901" s="10"/>
      <c r="AA3901" s="10"/>
      <c r="AC3901" s="8"/>
      <c r="AE3901" s="2"/>
      <c r="AF3901" s="2"/>
      <c r="AG3901" s="2"/>
      <c r="AH3901" s="2"/>
      <c r="AI3901" s="2"/>
      <c r="AJ3901" s="2"/>
      <c r="AK3901" s="2"/>
      <c r="AL3901" s="8"/>
      <c r="AN3901" s="2"/>
      <c r="AO3901" s="2"/>
      <c r="AP3901" s="2"/>
      <c r="AQ3901" s="2"/>
      <c r="AR3901" s="2"/>
      <c r="AS3901" s="2"/>
      <c r="AT3901" s="2"/>
      <c r="AU3901" s="8"/>
      <c r="AW3901" s="2"/>
      <c r="AX3901" s="2"/>
      <c r="AY3901" s="2"/>
      <c r="AZ3901" s="2"/>
      <c r="BA3901" s="2"/>
      <c r="BB3901" s="2"/>
      <c r="BC3901" s="2"/>
      <c r="BD3901" s="8"/>
      <c r="BF3901" s="2"/>
      <c r="BH3901" s="2"/>
      <c r="BJ3901" s="2"/>
      <c r="BK3901" s="2"/>
      <c r="BL3901" s="2"/>
      <c r="BM3901" s="8"/>
    </row>
    <row r="3902" spans="14:65" x14ac:dyDescent="0.25">
      <c r="N3902" s="42"/>
      <c r="O3902" s="15"/>
      <c r="P3902" s="8"/>
      <c r="Q3902" s="10"/>
      <c r="R3902" s="10"/>
      <c r="W3902" s="8"/>
      <c r="X3902" s="15"/>
      <c r="Y3902" s="8"/>
      <c r="Z3902" s="10"/>
      <c r="AA3902" s="10"/>
      <c r="AC3902" s="8"/>
      <c r="AE3902" s="2"/>
      <c r="AF3902" s="2"/>
      <c r="AG3902" s="2"/>
      <c r="AH3902" s="2"/>
      <c r="AI3902" s="2"/>
      <c r="AJ3902" s="2"/>
      <c r="AK3902" s="2"/>
      <c r="AL3902" s="8"/>
      <c r="AN3902" s="2"/>
      <c r="AO3902" s="2"/>
      <c r="AP3902" s="2"/>
      <c r="AQ3902" s="2"/>
      <c r="AR3902" s="2"/>
      <c r="AS3902" s="2"/>
      <c r="AT3902" s="2"/>
      <c r="AU3902" s="8"/>
      <c r="AW3902" s="2"/>
      <c r="AX3902" s="2"/>
      <c r="AY3902" s="2"/>
      <c r="AZ3902" s="2"/>
      <c r="BA3902" s="2"/>
      <c r="BB3902" s="2"/>
      <c r="BC3902" s="2"/>
      <c r="BD3902" s="8"/>
      <c r="BF3902" s="2"/>
      <c r="BH3902" s="2"/>
      <c r="BJ3902" s="2"/>
      <c r="BK3902" s="2"/>
      <c r="BL3902" s="2"/>
      <c r="BM3902" s="8"/>
    </row>
    <row r="3903" spans="14:65" x14ac:dyDescent="0.25">
      <c r="N3903" s="42"/>
      <c r="O3903" s="15"/>
      <c r="P3903" s="8"/>
      <c r="Q3903" s="10"/>
      <c r="R3903" s="10"/>
      <c r="W3903" s="8"/>
      <c r="X3903" s="15"/>
      <c r="Y3903" s="8"/>
      <c r="Z3903" s="10"/>
      <c r="AA3903" s="10"/>
      <c r="AC3903" s="8"/>
      <c r="AE3903" s="2"/>
      <c r="AF3903" s="2"/>
      <c r="AG3903" s="2"/>
      <c r="AH3903" s="2"/>
      <c r="AI3903" s="2"/>
      <c r="AJ3903" s="2"/>
      <c r="AK3903" s="2"/>
      <c r="AL3903" s="8"/>
      <c r="AN3903" s="2"/>
      <c r="AO3903" s="2"/>
      <c r="AP3903" s="2"/>
      <c r="AQ3903" s="2"/>
      <c r="AR3903" s="2"/>
      <c r="AS3903" s="2"/>
      <c r="AT3903" s="2"/>
      <c r="AU3903" s="8"/>
      <c r="AW3903" s="2"/>
      <c r="AX3903" s="2"/>
      <c r="AY3903" s="2"/>
      <c r="AZ3903" s="2"/>
      <c r="BA3903" s="2"/>
      <c r="BB3903" s="2"/>
      <c r="BC3903" s="2"/>
      <c r="BD3903" s="8"/>
      <c r="BF3903" s="2"/>
      <c r="BH3903" s="2"/>
      <c r="BJ3903" s="2"/>
      <c r="BK3903" s="2"/>
      <c r="BL3903" s="2"/>
      <c r="BM3903" s="8"/>
    </row>
    <row r="3904" spans="14:65" x14ac:dyDescent="0.25">
      <c r="N3904" s="42"/>
      <c r="O3904" s="15"/>
      <c r="P3904" s="8"/>
      <c r="Q3904" s="10"/>
      <c r="R3904" s="10"/>
      <c r="W3904" s="8"/>
      <c r="X3904" s="15"/>
      <c r="Y3904" s="8"/>
      <c r="Z3904" s="10"/>
      <c r="AA3904" s="10"/>
      <c r="AC3904" s="8"/>
      <c r="AE3904" s="2"/>
      <c r="AF3904" s="2"/>
      <c r="AG3904" s="2"/>
      <c r="AH3904" s="2"/>
      <c r="AI3904" s="2"/>
      <c r="AJ3904" s="2"/>
      <c r="AK3904" s="2"/>
      <c r="AL3904" s="8"/>
      <c r="AN3904" s="2"/>
      <c r="AO3904" s="2"/>
      <c r="AP3904" s="2"/>
      <c r="AQ3904" s="2"/>
      <c r="AR3904" s="2"/>
      <c r="AS3904" s="2"/>
      <c r="AT3904" s="2"/>
      <c r="AU3904" s="8"/>
      <c r="AW3904" s="2"/>
      <c r="AX3904" s="2"/>
      <c r="AY3904" s="2"/>
      <c r="AZ3904" s="2"/>
      <c r="BA3904" s="2"/>
      <c r="BB3904" s="2"/>
      <c r="BC3904" s="2"/>
      <c r="BD3904" s="8"/>
      <c r="BF3904" s="2"/>
      <c r="BH3904" s="2"/>
      <c r="BJ3904" s="2"/>
      <c r="BK3904" s="2"/>
      <c r="BL3904" s="2"/>
      <c r="BM3904" s="8"/>
    </row>
    <row r="3905" spans="14:65" x14ac:dyDescent="0.25">
      <c r="N3905" s="42"/>
      <c r="O3905" s="15"/>
      <c r="P3905" s="8"/>
      <c r="Q3905" s="10"/>
      <c r="R3905" s="10"/>
      <c r="W3905" s="8"/>
      <c r="X3905" s="15"/>
      <c r="Y3905" s="8"/>
      <c r="Z3905" s="10"/>
      <c r="AA3905" s="10"/>
      <c r="AC3905" s="8"/>
      <c r="AE3905" s="2"/>
      <c r="AF3905" s="2"/>
      <c r="AG3905" s="2"/>
      <c r="AH3905" s="2"/>
      <c r="AI3905" s="2"/>
      <c r="AJ3905" s="2"/>
      <c r="AK3905" s="2"/>
      <c r="AL3905" s="8"/>
      <c r="AN3905" s="2"/>
      <c r="AO3905" s="2"/>
      <c r="AP3905" s="2"/>
      <c r="AQ3905" s="2"/>
      <c r="AR3905" s="2"/>
      <c r="AS3905" s="2"/>
      <c r="AT3905" s="2"/>
      <c r="AU3905" s="8"/>
      <c r="AW3905" s="2"/>
      <c r="AX3905" s="2"/>
      <c r="AY3905" s="2"/>
      <c r="AZ3905" s="2"/>
      <c r="BA3905" s="2"/>
      <c r="BB3905" s="2"/>
      <c r="BC3905" s="2"/>
      <c r="BD3905" s="8"/>
      <c r="BF3905" s="2"/>
      <c r="BH3905" s="2"/>
      <c r="BJ3905" s="2"/>
      <c r="BK3905" s="2"/>
      <c r="BL3905" s="2"/>
      <c r="BM3905" s="8"/>
    </row>
    <row r="3906" spans="14:65" x14ac:dyDescent="0.25">
      <c r="N3906" s="42"/>
      <c r="O3906" s="15"/>
      <c r="P3906" s="8"/>
      <c r="Q3906" s="10"/>
      <c r="R3906" s="10"/>
      <c r="W3906" s="8"/>
      <c r="X3906" s="15"/>
      <c r="Y3906" s="8"/>
      <c r="Z3906" s="10"/>
      <c r="AA3906" s="10"/>
      <c r="AC3906" s="8"/>
      <c r="AE3906" s="2"/>
      <c r="AF3906" s="2"/>
      <c r="AG3906" s="2"/>
      <c r="AH3906" s="2"/>
      <c r="AI3906" s="2"/>
      <c r="AJ3906" s="2"/>
      <c r="AK3906" s="2"/>
      <c r="AL3906" s="8"/>
      <c r="AN3906" s="2"/>
      <c r="AO3906" s="2"/>
      <c r="AP3906" s="2"/>
      <c r="AQ3906" s="2"/>
      <c r="AR3906" s="2"/>
      <c r="AS3906" s="2"/>
      <c r="AT3906" s="2"/>
      <c r="AU3906" s="8"/>
      <c r="AW3906" s="2"/>
      <c r="AX3906" s="2"/>
      <c r="AY3906" s="2"/>
      <c r="AZ3906" s="2"/>
      <c r="BA3906" s="2"/>
      <c r="BB3906" s="2"/>
      <c r="BC3906" s="2"/>
      <c r="BD3906" s="8"/>
      <c r="BF3906" s="2"/>
      <c r="BH3906" s="2"/>
      <c r="BJ3906" s="2"/>
      <c r="BK3906" s="2"/>
      <c r="BL3906" s="2"/>
      <c r="BM3906" s="8"/>
    </row>
    <row r="3907" spans="14:65" x14ac:dyDescent="0.25">
      <c r="N3907" s="42"/>
      <c r="O3907" s="15"/>
      <c r="P3907" s="8"/>
      <c r="Q3907" s="10"/>
      <c r="R3907" s="10"/>
      <c r="W3907" s="8"/>
      <c r="X3907" s="15"/>
      <c r="Y3907" s="8"/>
      <c r="Z3907" s="10"/>
      <c r="AA3907" s="10"/>
      <c r="AC3907" s="8"/>
      <c r="AE3907" s="2"/>
      <c r="AF3907" s="2"/>
      <c r="AG3907" s="2"/>
      <c r="AH3907" s="2"/>
      <c r="AI3907" s="2"/>
      <c r="AJ3907" s="2"/>
      <c r="AK3907" s="2"/>
      <c r="AL3907" s="8"/>
      <c r="AN3907" s="2"/>
      <c r="AO3907" s="2"/>
      <c r="AP3907" s="2"/>
      <c r="AQ3907" s="2"/>
      <c r="AR3907" s="2"/>
      <c r="AS3907" s="2"/>
      <c r="AT3907" s="2"/>
      <c r="AU3907" s="8"/>
      <c r="AW3907" s="2"/>
      <c r="AX3907" s="2"/>
      <c r="AY3907" s="2"/>
      <c r="AZ3907" s="2"/>
      <c r="BA3907" s="2"/>
      <c r="BB3907" s="2"/>
      <c r="BC3907" s="2"/>
      <c r="BD3907" s="8"/>
      <c r="BF3907" s="2"/>
      <c r="BH3907" s="2"/>
      <c r="BJ3907" s="2"/>
      <c r="BK3907" s="2"/>
      <c r="BL3907" s="2"/>
      <c r="BM3907" s="8"/>
    </row>
    <row r="3908" spans="14:65" x14ac:dyDescent="0.25">
      <c r="N3908" s="42"/>
      <c r="O3908" s="15"/>
      <c r="P3908" s="8"/>
      <c r="Q3908" s="10"/>
      <c r="R3908" s="10"/>
      <c r="W3908" s="8"/>
      <c r="X3908" s="15"/>
      <c r="Y3908" s="8"/>
      <c r="Z3908" s="10"/>
      <c r="AA3908" s="10"/>
      <c r="AC3908" s="8"/>
      <c r="AE3908" s="2"/>
      <c r="AF3908" s="2"/>
      <c r="AG3908" s="2"/>
      <c r="AH3908" s="2"/>
      <c r="AI3908" s="2"/>
      <c r="AJ3908" s="2"/>
      <c r="AK3908" s="2"/>
      <c r="AL3908" s="8"/>
      <c r="AN3908" s="2"/>
      <c r="AO3908" s="2"/>
      <c r="AP3908" s="2"/>
      <c r="AQ3908" s="2"/>
      <c r="AR3908" s="2"/>
      <c r="AS3908" s="2"/>
      <c r="AT3908" s="2"/>
      <c r="AU3908" s="8"/>
      <c r="AW3908" s="2"/>
      <c r="AX3908" s="2"/>
      <c r="AY3908" s="2"/>
      <c r="AZ3908" s="2"/>
      <c r="BA3908" s="2"/>
      <c r="BB3908" s="2"/>
      <c r="BC3908" s="2"/>
      <c r="BD3908" s="8"/>
      <c r="BF3908" s="2"/>
      <c r="BH3908" s="2"/>
      <c r="BJ3908" s="2"/>
      <c r="BK3908" s="2"/>
      <c r="BL3908" s="2"/>
      <c r="BM3908" s="8"/>
    </row>
    <row r="3909" spans="14:65" x14ac:dyDescent="0.25">
      <c r="N3909" s="42"/>
      <c r="O3909" s="15"/>
      <c r="P3909" s="8"/>
      <c r="Q3909" s="10"/>
      <c r="R3909" s="10"/>
      <c r="W3909" s="8"/>
      <c r="X3909" s="15"/>
      <c r="Y3909" s="8"/>
      <c r="Z3909" s="10"/>
      <c r="AA3909" s="10"/>
      <c r="AC3909" s="8"/>
      <c r="AE3909" s="2"/>
      <c r="AF3909" s="2"/>
      <c r="AG3909" s="2"/>
      <c r="AH3909" s="2"/>
      <c r="AI3909" s="2"/>
      <c r="AJ3909" s="2"/>
      <c r="AK3909" s="2"/>
      <c r="AL3909" s="8"/>
      <c r="AN3909" s="2"/>
      <c r="AO3909" s="2"/>
      <c r="AP3909" s="2"/>
      <c r="AQ3909" s="2"/>
      <c r="AR3909" s="2"/>
      <c r="AS3909" s="2"/>
      <c r="AT3909" s="2"/>
      <c r="AU3909" s="8"/>
      <c r="AW3909" s="2"/>
      <c r="AX3909" s="2"/>
      <c r="AY3909" s="2"/>
      <c r="AZ3909" s="2"/>
      <c r="BA3909" s="2"/>
      <c r="BB3909" s="2"/>
      <c r="BC3909" s="2"/>
      <c r="BD3909" s="8"/>
      <c r="BF3909" s="2"/>
      <c r="BH3909" s="2"/>
      <c r="BJ3909" s="2"/>
      <c r="BK3909" s="2"/>
      <c r="BL3909" s="2"/>
      <c r="BM3909" s="8"/>
    </row>
    <row r="3910" spans="14:65" x14ac:dyDescent="0.25">
      <c r="N3910" s="42"/>
      <c r="O3910" s="15"/>
      <c r="P3910" s="8"/>
      <c r="Q3910" s="10"/>
      <c r="R3910" s="10"/>
      <c r="W3910" s="8"/>
      <c r="X3910" s="15"/>
      <c r="Y3910" s="8"/>
      <c r="Z3910" s="10"/>
      <c r="AA3910" s="10"/>
      <c r="AC3910" s="8"/>
      <c r="AE3910" s="2"/>
      <c r="AF3910" s="2"/>
      <c r="AG3910" s="2"/>
      <c r="AH3910" s="2"/>
      <c r="AI3910" s="2"/>
      <c r="AJ3910" s="2"/>
      <c r="AK3910" s="2"/>
      <c r="AL3910" s="8"/>
      <c r="AN3910" s="2"/>
      <c r="AO3910" s="2"/>
      <c r="AP3910" s="2"/>
      <c r="AQ3910" s="2"/>
      <c r="AR3910" s="2"/>
      <c r="AS3910" s="2"/>
      <c r="AT3910" s="2"/>
      <c r="AU3910" s="8"/>
      <c r="AW3910" s="2"/>
      <c r="AX3910" s="2"/>
      <c r="AY3910" s="2"/>
      <c r="AZ3910" s="2"/>
      <c r="BA3910" s="2"/>
      <c r="BB3910" s="2"/>
      <c r="BC3910" s="2"/>
      <c r="BD3910" s="8"/>
      <c r="BF3910" s="2"/>
      <c r="BH3910" s="2"/>
      <c r="BJ3910" s="2"/>
      <c r="BK3910" s="2"/>
      <c r="BL3910" s="2"/>
      <c r="BM3910" s="8"/>
    </row>
    <row r="3911" spans="14:65" x14ac:dyDescent="0.25">
      <c r="N3911" s="42"/>
      <c r="O3911" s="15"/>
      <c r="P3911" s="8"/>
      <c r="Q3911" s="10"/>
      <c r="R3911" s="10"/>
      <c r="W3911" s="8"/>
      <c r="X3911" s="15"/>
      <c r="Y3911" s="8"/>
      <c r="Z3911" s="10"/>
      <c r="AA3911" s="10"/>
      <c r="AC3911" s="8"/>
      <c r="AE3911" s="2"/>
      <c r="AF3911" s="2"/>
      <c r="AG3911" s="2"/>
      <c r="AH3911" s="2"/>
      <c r="AI3911" s="2"/>
      <c r="AJ3911" s="2"/>
      <c r="AK3911" s="2"/>
      <c r="AL3911" s="8"/>
      <c r="AN3911" s="2"/>
      <c r="AO3911" s="2"/>
      <c r="AP3911" s="2"/>
      <c r="AQ3911" s="2"/>
      <c r="AR3911" s="2"/>
      <c r="AS3911" s="2"/>
      <c r="AT3911" s="2"/>
      <c r="AU3911" s="8"/>
      <c r="AW3911" s="2"/>
      <c r="AX3911" s="2"/>
      <c r="AY3911" s="2"/>
      <c r="AZ3911" s="2"/>
      <c r="BA3911" s="2"/>
      <c r="BB3911" s="2"/>
      <c r="BC3911" s="2"/>
      <c r="BD3911" s="8"/>
      <c r="BF3911" s="2"/>
      <c r="BH3911" s="2"/>
      <c r="BJ3911" s="2"/>
      <c r="BK3911" s="2"/>
      <c r="BL3911" s="2"/>
      <c r="BM3911" s="8"/>
    </row>
    <row r="3912" spans="14:65" x14ac:dyDescent="0.25">
      <c r="N3912" s="42"/>
      <c r="O3912" s="15"/>
      <c r="P3912" s="8"/>
      <c r="Q3912" s="10"/>
      <c r="R3912" s="10"/>
      <c r="W3912" s="8"/>
      <c r="X3912" s="15"/>
      <c r="Y3912" s="8"/>
      <c r="Z3912" s="10"/>
      <c r="AA3912" s="10"/>
      <c r="AC3912" s="8"/>
      <c r="AE3912" s="2"/>
      <c r="AF3912" s="2"/>
      <c r="AG3912" s="2"/>
      <c r="AH3912" s="2"/>
      <c r="AI3912" s="2"/>
      <c r="AJ3912" s="2"/>
      <c r="AK3912" s="2"/>
      <c r="AL3912" s="8"/>
      <c r="AN3912" s="2"/>
      <c r="AO3912" s="2"/>
      <c r="AP3912" s="2"/>
      <c r="AQ3912" s="2"/>
      <c r="AR3912" s="2"/>
      <c r="AS3912" s="2"/>
      <c r="AT3912" s="2"/>
      <c r="AU3912" s="8"/>
      <c r="AW3912" s="2"/>
      <c r="AX3912" s="2"/>
      <c r="AY3912" s="2"/>
      <c r="AZ3912" s="2"/>
      <c r="BA3912" s="2"/>
      <c r="BB3912" s="2"/>
      <c r="BC3912" s="2"/>
      <c r="BD3912" s="8"/>
      <c r="BF3912" s="2"/>
      <c r="BH3912" s="2"/>
      <c r="BJ3912" s="2"/>
      <c r="BK3912" s="2"/>
      <c r="BL3912" s="2"/>
      <c r="BM3912" s="8"/>
    </row>
    <row r="3913" spans="14:65" x14ac:dyDescent="0.25">
      <c r="N3913" s="42"/>
      <c r="O3913" s="15"/>
      <c r="P3913" s="8"/>
      <c r="Q3913" s="10"/>
      <c r="R3913" s="10"/>
      <c r="W3913" s="8"/>
      <c r="X3913" s="15"/>
      <c r="Y3913" s="8"/>
      <c r="Z3913" s="10"/>
      <c r="AA3913" s="10"/>
      <c r="AC3913" s="8"/>
      <c r="AE3913" s="2"/>
      <c r="AF3913" s="2"/>
      <c r="AG3913" s="2"/>
      <c r="AH3913" s="2"/>
      <c r="AI3913" s="2"/>
      <c r="AJ3913" s="2"/>
      <c r="AK3913" s="2"/>
      <c r="AL3913" s="8"/>
      <c r="AN3913" s="2"/>
      <c r="AO3913" s="2"/>
      <c r="AP3913" s="2"/>
      <c r="AQ3913" s="2"/>
      <c r="AR3913" s="2"/>
      <c r="AS3913" s="2"/>
      <c r="AT3913" s="2"/>
      <c r="AU3913" s="8"/>
      <c r="AW3913" s="2"/>
      <c r="AX3913" s="2"/>
      <c r="AY3913" s="2"/>
      <c r="AZ3913" s="2"/>
      <c r="BA3913" s="2"/>
      <c r="BB3913" s="2"/>
      <c r="BC3913" s="2"/>
      <c r="BD3913" s="8"/>
      <c r="BF3913" s="2"/>
      <c r="BH3913" s="2"/>
      <c r="BJ3913" s="2"/>
      <c r="BK3913" s="2"/>
      <c r="BL3913" s="2"/>
      <c r="BM3913" s="8"/>
    </row>
    <row r="3914" spans="14:65" x14ac:dyDescent="0.25">
      <c r="N3914" s="42"/>
      <c r="O3914" s="15"/>
      <c r="P3914" s="8"/>
      <c r="Q3914" s="10"/>
      <c r="R3914" s="10"/>
      <c r="W3914" s="8"/>
      <c r="X3914" s="15"/>
      <c r="Y3914" s="8"/>
      <c r="Z3914" s="10"/>
      <c r="AA3914" s="10"/>
      <c r="AC3914" s="8"/>
      <c r="AE3914" s="2"/>
      <c r="AF3914" s="2"/>
      <c r="AG3914" s="2"/>
      <c r="AH3914" s="2"/>
      <c r="AI3914" s="2"/>
      <c r="AJ3914" s="2"/>
      <c r="AK3914" s="2"/>
      <c r="AL3914" s="8"/>
      <c r="AN3914" s="2"/>
      <c r="AO3914" s="2"/>
      <c r="AP3914" s="2"/>
      <c r="AQ3914" s="2"/>
      <c r="AR3914" s="2"/>
      <c r="AS3914" s="2"/>
      <c r="AT3914" s="2"/>
      <c r="AU3914" s="8"/>
      <c r="AW3914" s="2"/>
      <c r="AX3914" s="2"/>
      <c r="AY3914" s="2"/>
      <c r="AZ3914" s="2"/>
      <c r="BA3914" s="2"/>
      <c r="BB3914" s="2"/>
      <c r="BC3914" s="2"/>
      <c r="BD3914" s="8"/>
      <c r="BF3914" s="2"/>
      <c r="BH3914" s="2"/>
      <c r="BJ3914" s="2"/>
      <c r="BK3914" s="2"/>
      <c r="BL3914" s="2"/>
      <c r="BM3914" s="8"/>
    </row>
    <row r="3915" spans="14:65" x14ac:dyDescent="0.25">
      <c r="N3915" s="42"/>
      <c r="O3915" s="15"/>
      <c r="P3915" s="8"/>
      <c r="Q3915" s="10"/>
      <c r="R3915" s="10"/>
      <c r="W3915" s="8"/>
      <c r="X3915" s="15"/>
      <c r="Y3915" s="8"/>
      <c r="Z3915" s="10"/>
      <c r="AA3915" s="10"/>
      <c r="AC3915" s="8"/>
      <c r="AE3915" s="2"/>
      <c r="AF3915" s="2"/>
      <c r="AG3915" s="2"/>
      <c r="AH3915" s="2"/>
      <c r="AI3915" s="2"/>
      <c r="AJ3915" s="2"/>
      <c r="AK3915" s="2"/>
      <c r="AL3915" s="8"/>
      <c r="AN3915" s="2"/>
      <c r="AO3915" s="2"/>
      <c r="AP3915" s="2"/>
      <c r="AQ3915" s="2"/>
      <c r="AR3915" s="2"/>
      <c r="AS3915" s="2"/>
      <c r="AT3915" s="2"/>
      <c r="AU3915" s="8"/>
      <c r="AW3915" s="2"/>
      <c r="AX3915" s="2"/>
      <c r="AY3915" s="2"/>
      <c r="AZ3915" s="2"/>
      <c r="BA3915" s="2"/>
      <c r="BB3915" s="2"/>
      <c r="BC3915" s="2"/>
      <c r="BD3915" s="8"/>
      <c r="BF3915" s="2"/>
      <c r="BH3915" s="2"/>
      <c r="BJ3915" s="2"/>
      <c r="BK3915" s="2"/>
      <c r="BL3915" s="2"/>
      <c r="BM3915" s="8"/>
    </row>
    <row r="3916" spans="14:65" x14ac:dyDescent="0.25">
      <c r="N3916" s="42"/>
      <c r="O3916" s="15"/>
      <c r="P3916" s="8"/>
      <c r="Q3916" s="10"/>
      <c r="R3916" s="10"/>
      <c r="W3916" s="8"/>
      <c r="X3916" s="15"/>
      <c r="Y3916" s="8"/>
      <c r="Z3916" s="10"/>
      <c r="AA3916" s="10"/>
      <c r="AC3916" s="8"/>
      <c r="AE3916" s="2"/>
      <c r="AF3916" s="2"/>
      <c r="AG3916" s="2"/>
      <c r="AH3916" s="2"/>
      <c r="AI3916" s="2"/>
      <c r="AJ3916" s="2"/>
      <c r="AK3916" s="2"/>
      <c r="AL3916" s="8"/>
      <c r="AN3916" s="2"/>
      <c r="AO3916" s="2"/>
      <c r="AP3916" s="2"/>
      <c r="AQ3916" s="2"/>
      <c r="AR3916" s="2"/>
      <c r="AS3916" s="2"/>
      <c r="AT3916" s="2"/>
      <c r="AU3916" s="8"/>
      <c r="AW3916" s="2"/>
      <c r="AX3916" s="2"/>
      <c r="AY3916" s="2"/>
      <c r="AZ3916" s="2"/>
      <c r="BA3916" s="2"/>
      <c r="BB3916" s="2"/>
      <c r="BC3916" s="2"/>
      <c r="BD3916" s="8"/>
      <c r="BF3916" s="2"/>
      <c r="BH3916" s="2"/>
      <c r="BJ3916" s="2"/>
      <c r="BK3916" s="2"/>
      <c r="BL3916" s="2"/>
      <c r="BM3916" s="8"/>
    </row>
    <row r="3917" spans="14:65" x14ac:dyDescent="0.25">
      <c r="N3917" s="42"/>
      <c r="O3917" s="15"/>
      <c r="P3917" s="8"/>
      <c r="Q3917" s="10"/>
      <c r="R3917" s="10"/>
      <c r="W3917" s="8"/>
      <c r="X3917" s="15"/>
      <c r="Y3917" s="8"/>
      <c r="Z3917" s="10"/>
      <c r="AA3917" s="10"/>
      <c r="AC3917" s="8"/>
      <c r="AE3917" s="2"/>
      <c r="AF3917" s="2"/>
      <c r="AG3917" s="2"/>
      <c r="AH3917" s="2"/>
      <c r="AI3917" s="2"/>
      <c r="AJ3917" s="2"/>
      <c r="AK3917" s="2"/>
      <c r="AL3917" s="8"/>
      <c r="AN3917" s="2"/>
      <c r="AO3917" s="2"/>
      <c r="AP3917" s="2"/>
      <c r="AQ3917" s="2"/>
      <c r="AR3917" s="2"/>
      <c r="AS3917" s="2"/>
      <c r="AT3917" s="2"/>
      <c r="AU3917" s="8"/>
      <c r="AW3917" s="2"/>
      <c r="AX3917" s="2"/>
      <c r="AY3917" s="2"/>
      <c r="AZ3917" s="2"/>
      <c r="BA3917" s="2"/>
      <c r="BB3917" s="2"/>
      <c r="BC3917" s="2"/>
      <c r="BD3917" s="8"/>
      <c r="BF3917" s="2"/>
      <c r="BH3917" s="2"/>
      <c r="BJ3917" s="2"/>
      <c r="BK3917" s="2"/>
      <c r="BL3917" s="2"/>
      <c r="BM3917" s="8"/>
    </row>
    <row r="3918" spans="14:65" x14ac:dyDescent="0.25">
      <c r="N3918" s="42"/>
      <c r="O3918" s="15"/>
      <c r="P3918" s="8"/>
      <c r="Q3918" s="10"/>
      <c r="R3918" s="10"/>
      <c r="W3918" s="8"/>
      <c r="X3918" s="15"/>
      <c r="Y3918" s="8"/>
      <c r="Z3918" s="10"/>
      <c r="AA3918" s="10"/>
      <c r="AC3918" s="8"/>
      <c r="AE3918" s="2"/>
      <c r="AF3918" s="2"/>
      <c r="AG3918" s="2"/>
      <c r="AH3918" s="2"/>
      <c r="AI3918" s="2"/>
      <c r="AJ3918" s="2"/>
      <c r="AK3918" s="2"/>
      <c r="AL3918" s="8"/>
      <c r="AN3918" s="2"/>
      <c r="AO3918" s="2"/>
      <c r="AP3918" s="2"/>
      <c r="AQ3918" s="2"/>
      <c r="AR3918" s="2"/>
      <c r="AS3918" s="2"/>
      <c r="AT3918" s="2"/>
      <c r="AU3918" s="8"/>
      <c r="AW3918" s="2"/>
      <c r="AX3918" s="2"/>
      <c r="AY3918" s="2"/>
      <c r="AZ3918" s="2"/>
      <c r="BA3918" s="2"/>
      <c r="BB3918" s="2"/>
      <c r="BC3918" s="2"/>
      <c r="BD3918" s="8"/>
      <c r="BF3918" s="2"/>
      <c r="BH3918" s="2"/>
      <c r="BJ3918" s="2"/>
      <c r="BK3918" s="2"/>
      <c r="BL3918" s="2"/>
      <c r="BM3918" s="8"/>
    </row>
    <row r="3919" spans="14:65" x14ac:dyDescent="0.25">
      <c r="N3919" s="42"/>
      <c r="O3919" s="15"/>
      <c r="P3919" s="8"/>
      <c r="Q3919" s="10"/>
      <c r="R3919" s="10"/>
      <c r="W3919" s="8"/>
      <c r="X3919" s="15"/>
      <c r="Y3919" s="8"/>
      <c r="Z3919" s="10"/>
      <c r="AA3919" s="10"/>
      <c r="AC3919" s="8"/>
      <c r="AE3919" s="2"/>
      <c r="AF3919" s="2"/>
      <c r="AG3919" s="2"/>
      <c r="AH3919" s="2"/>
      <c r="AI3919" s="2"/>
      <c r="AJ3919" s="2"/>
      <c r="AK3919" s="2"/>
      <c r="AL3919" s="8"/>
      <c r="AN3919" s="2"/>
      <c r="AO3919" s="2"/>
      <c r="AP3919" s="2"/>
      <c r="AQ3919" s="2"/>
      <c r="AR3919" s="2"/>
      <c r="AS3919" s="2"/>
      <c r="AT3919" s="2"/>
      <c r="AU3919" s="8"/>
      <c r="AW3919" s="2"/>
      <c r="AX3919" s="2"/>
      <c r="AY3919" s="2"/>
      <c r="AZ3919" s="2"/>
      <c r="BA3919" s="2"/>
      <c r="BB3919" s="2"/>
      <c r="BC3919" s="2"/>
      <c r="BD3919" s="8"/>
      <c r="BF3919" s="2"/>
      <c r="BH3919" s="2"/>
      <c r="BJ3919" s="2"/>
      <c r="BK3919" s="2"/>
      <c r="BL3919" s="2"/>
      <c r="BM3919" s="8"/>
    </row>
    <row r="3920" spans="14:65" x14ac:dyDescent="0.25">
      <c r="N3920" s="42"/>
      <c r="O3920" s="15"/>
      <c r="P3920" s="8"/>
      <c r="Q3920" s="10"/>
      <c r="R3920" s="10"/>
      <c r="W3920" s="8"/>
      <c r="X3920" s="15"/>
      <c r="Y3920" s="8"/>
      <c r="Z3920" s="10"/>
      <c r="AA3920" s="10"/>
      <c r="AC3920" s="8"/>
      <c r="AE3920" s="2"/>
      <c r="AF3920" s="2"/>
      <c r="AG3920" s="2"/>
      <c r="AH3920" s="2"/>
      <c r="AI3920" s="2"/>
      <c r="AJ3920" s="2"/>
      <c r="AK3920" s="2"/>
      <c r="AL3920" s="8"/>
      <c r="AN3920" s="2"/>
      <c r="AO3920" s="2"/>
      <c r="AP3920" s="2"/>
      <c r="AQ3920" s="2"/>
      <c r="AR3920" s="2"/>
      <c r="AS3920" s="2"/>
      <c r="AT3920" s="2"/>
      <c r="AU3920" s="8"/>
      <c r="AW3920" s="2"/>
      <c r="AX3920" s="2"/>
      <c r="AY3920" s="2"/>
      <c r="AZ3920" s="2"/>
      <c r="BA3920" s="2"/>
      <c r="BB3920" s="2"/>
      <c r="BC3920" s="2"/>
      <c r="BD3920" s="8"/>
      <c r="BF3920" s="2"/>
      <c r="BH3920" s="2"/>
      <c r="BJ3920" s="2"/>
      <c r="BK3920" s="2"/>
      <c r="BL3920" s="2"/>
      <c r="BM3920" s="8"/>
    </row>
    <row r="3921" spans="14:65" x14ac:dyDescent="0.25">
      <c r="N3921" s="42"/>
      <c r="O3921" s="15"/>
      <c r="P3921" s="8"/>
      <c r="Q3921" s="10"/>
      <c r="R3921" s="10"/>
      <c r="W3921" s="8"/>
      <c r="X3921" s="15"/>
      <c r="Y3921" s="8"/>
      <c r="Z3921" s="10"/>
      <c r="AA3921" s="10"/>
      <c r="AC3921" s="8"/>
      <c r="AE3921" s="2"/>
      <c r="AF3921" s="2"/>
      <c r="AG3921" s="2"/>
      <c r="AH3921" s="2"/>
      <c r="AI3921" s="2"/>
      <c r="AJ3921" s="2"/>
      <c r="AK3921" s="2"/>
      <c r="AL3921" s="8"/>
      <c r="AN3921" s="2"/>
      <c r="AO3921" s="2"/>
      <c r="AP3921" s="2"/>
      <c r="AQ3921" s="2"/>
      <c r="AR3921" s="2"/>
      <c r="AS3921" s="2"/>
      <c r="AT3921" s="2"/>
      <c r="AU3921" s="8"/>
      <c r="AW3921" s="2"/>
      <c r="AX3921" s="2"/>
      <c r="AY3921" s="2"/>
      <c r="AZ3921" s="2"/>
      <c r="BA3921" s="2"/>
      <c r="BB3921" s="2"/>
      <c r="BC3921" s="2"/>
      <c r="BD3921" s="8"/>
      <c r="BF3921" s="2"/>
      <c r="BH3921" s="2"/>
      <c r="BJ3921" s="2"/>
      <c r="BK3921" s="2"/>
      <c r="BL3921" s="2"/>
      <c r="BM3921" s="8"/>
    </row>
    <row r="3922" spans="14:65" x14ac:dyDescent="0.25">
      <c r="N3922" s="42"/>
      <c r="O3922" s="15"/>
      <c r="P3922" s="8"/>
      <c r="Q3922" s="10"/>
      <c r="R3922" s="10"/>
      <c r="W3922" s="8"/>
      <c r="X3922" s="15"/>
      <c r="Y3922" s="8"/>
      <c r="Z3922" s="10"/>
      <c r="AA3922" s="10"/>
      <c r="AC3922" s="8"/>
      <c r="AE3922" s="2"/>
      <c r="AF3922" s="2"/>
      <c r="AG3922" s="2"/>
      <c r="AH3922" s="2"/>
      <c r="AI3922" s="2"/>
      <c r="AJ3922" s="2"/>
      <c r="AK3922" s="2"/>
      <c r="AL3922" s="8"/>
      <c r="AN3922" s="2"/>
      <c r="AO3922" s="2"/>
      <c r="AP3922" s="2"/>
      <c r="AQ3922" s="2"/>
      <c r="AR3922" s="2"/>
      <c r="AS3922" s="2"/>
      <c r="AT3922" s="2"/>
      <c r="AU3922" s="8"/>
      <c r="AW3922" s="2"/>
      <c r="AX3922" s="2"/>
      <c r="AY3922" s="2"/>
      <c r="AZ3922" s="2"/>
      <c r="BA3922" s="2"/>
      <c r="BB3922" s="2"/>
      <c r="BC3922" s="2"/>
      <c r="BD3922" s="8"/>
      <c r="BF3922" s="2"/>
      <c r="BH3922" s="2"/>
      <c r="BJ3922" s="2"/>
      <c r="BK3922" s="2"/>
      <c r="BL3922" s="2"/>
      <c r="BM3922" s="8"/>
    </row>
    <row r="3923" spans="14:65" x14ac:dyDescent="0.25">
      <c r="N3923" s="42"/>
      <c r="O3923" s="15"/>
      <c r="P3923" s="8"/>
      <c r="Q3923" s="10"/>
      <c r="R3923" s="10"/>
      <c r="W3923" s="8"/>
      <c r="X3923" s="15"/>
      <c r="Y3923" s="8"/>
      <c r="Z3923" s="10"/>
      <c r="AA3923" s="10"/>
      <c r="AC3923" s="8"/>
      <c r="AE3923" s="2"/>
      <c r="AF3923" s="2"/>
      <c r="AG3923" s="2"/>
      <c r="AH3923" s="2"/>
      <c r="AI3923" s="2"/>
      <c r="AJ3923" s="2"/>
      <c r="AK3923" s="2"/>
      <c r="AL3923" s="8"/>
      <c r="AN3923" s="2"/>
      <c r="AO3923" s="2"/>
      <c r="AP3923" s="2"/>
      <c r="AQ3923" s="2"/>
      <c r="AR3923" s="2"/>
      <c r="AS3923" s="2"/>
      <c r="AT3923" s="2"/>
      <c r="AU3923" s="8"/>
      <c r="AW3923" s="2"/>
      <c r="AX3923" s="2"/>
      <c r="AY3923" s="2"/>
      <c r="AZ3923" s="2"/>
      <c r="BA3923" s="2"/>
      <c r="BB3923" s="2"/>
      <c r="BC3923" s="2"/>
      <c r="BD3923" s="8"/>
      <c r="BF3923" s="2"/>
      <c r="BH3923" s="2"/>
      <c r="BJ3923" s="2"/>
      <c r="BK3923" s="2"/>
      <c r="BL3923" s="2"/>
      <c r="BM3923" s="8"/>
    </row>
    <row r="3924" spans="14:65" x14ac:dyDescent="0.25">
      <c r="N3924" s="42"/>
      <c r="O3924" s="15"/>
      <c r="P3924" s="8"/>
      <c r="Q3924" s="10"/>
      <c r="R3924" s="10"/>
      <c r="W3924" s="8"/>
      <c r="X3924" s="15"/>
      <c r="Y3924" s="8"/>
      <c r="Z3924" s="10"/>
      <c r="AA3924" s="10"/>
      <c r="AC3924" s="8"/>
      <c r="AE3924" s="2"/>
      <c r="AF3924" s="2"/>
      <c r="AG3924" s="2"/>
      <c r="AH3924" s="2"/>
      <c r="AI3924" s="2"/>
      <c r="AJ3924" s="2"/>
      <c r="AK3924" s="2"/>
      <c r="AL3924" s="8"/>
      <c r="AN3924" s="2"/>
      <c r="AO3924" s="2"/>
      <c r="AP3924" s="2"/>
      <c r="AQ3924" s="2"/>
      <c r="AR3924" s="2"/>
      <c r="AS3924" s="2"/>
      <c r="AT3924" s="2"/>
      <c r="AU3924" s="8"/>
      <c r="AW3924" s="2"/>
      <c r="AX3924" s="2"/>
      <c r="AY3924" s="2"/>
      <c r="AZ3924" s="2"/>
      <c r="BA3924" s="2"/>
      <c r="BB3924" s="2"/>
      <c r="BC3924" s="2"/>
      <c r="BD3924" s="8"/>
      <c r="BF3924" s="2"/>
      <c r="BH3924" s="2"/>
      <c r="BJ3924" s="2"/>
      <c r="BK3924" s="2"/>
      <c r="BL3924" s="2"/>
      <c r="BM3924" s="8"/>
    </row>
    <row r="3925" spans="14:65" x14ac:dyDescent="0.25">
      <c r="N3925" s="42"/>
      <c r="O3925" s="15"/>
      <c r="P3925" s="8"/>
      <c r="Q3925" s="10"/>
      <c r="R3925" s="10"/>
      <c r="W3925" s="8"/>
      <c r="X3925" s="15"/>
      <c r="Y3925" s="8"/>
      <c r="Z3925" s="10"/>
      <c r="AA3925" s="10"/>
      <c r="AC3925" s="8"/>
      <c r="AE3925" s="2"/>
      <c r="AF3925" s="2"/>
      <c r="AG3925" s="2"/>
      <c r="AH3925" s="2"/>
      <c r="AI3925" s="2"/>
      <c r="AJ3925" s="2"/>
      <c r="AK3925" s="2"/>
      <c r="AL3925" s="8"/>
      <c r="AN3925" s="2"/>
      <c r="AO3925" s="2"/>
      <c r="AP3925" s="2"/>
      <c r="AQ3925" s="2"/>
      <c r="AR3925" s="2"/>
      <c r="AS3925" s="2"/>
      <c r="AT3925" s="2"/>
      <c r="AU3925" s="8"/>
      <c r="AW3925" s="2"/>
      <c r="AX3925" s="2"/>
      <c r="AY3925" s="2"/>
      <c r="AZ3925" s="2"/>
      <c r="BA3925" s="2"/>
      <c r="BB3925" s="2"/>
      <c r="BC3925" s="2"/>
      <c r="BD3925" s="8"/>
      <c r="BF3925" s="2"/>
      <c r="BH3925" s="2"/>
      <c r="BJ3925" s="2"/>
      <c r="BK3925" s="2"/>
      <c r="BL3925" s="2"/>
      <c r="BM3925" s="8"/>
    </row>
    <row r="3926" spans="14:65" x14ac:dyDescent="0.25">
      <c r="N3926" s="42"/>
      <c r="O3926" s="15"/>
      <c r="P3926" s="8"/>
      <c r="Q3926" s="10"/>
      <c r="R3926" s="10"/>
      <c r="W3926" s="8"/>
      <c r="X3926" s="15"/>
      <c r="Y3926" s="8"/>
      <c r="Z3926" s="10"/>
      <c r="AA3926" s="10"/>
      <c r="AC3926" s="8"/>
      <c r="AE3926" s="2"/>
      <c r="AF3926" s="2"/>
      <c r="AG3926" s="2"/>
      <c r="AH3926" s="2"/>
      <c r="AI3926" s="2"/>
      <c r="AJ3926" s="2"/>
      <c r="AK3926" s="2"/>
      <c r="AL3926" s="8"/>
      <c r="AN3926" s="2"/>
      <c r="AO3926" s="2"/>
      <c r="AP3926" s="2"/>
      <c r="AQ3926" s="2"/>
      <c r="AR3926" s="2"/>
      <c r="AS3926" s="2"/>
      <c r="AT3926" s="2"/>
      <c r="AU3926" s="8"/>
      <c r="AW3926" s="2"/>
      <c r="AX3926" s="2"/>
      <c r="AY3926" s="2"/>
      <c r="AZ3926" s="2"/>
      <c r="BA3926" s="2"/>
      <c r="BB3926" s="2"/>
      <c r="BC3926" s="2"/>
      <c r="BD3926" s="8"/>
      <c r="BF3926" s="2"/>
      <c r="BH3926" s="2"/>
      <c r="BJ3926" s="2"/>
      <c r="BK3926" s="2"/>
      <c r="BL3926" s="2"/>
      <c r="BM3926" s="8"/>
    </row>
    <row r="3927" spans="14:65" x14ac:dyDescent="0.25">
      <c r="N3927" s="42"/>
      <c r="O3927" s="15"/>
      <c r="P3927" s="8"/>
      <c r="Q3927" s="10"/>
      <c r="R3927" s="10"/>
      <c r="W3927" s="8"/>
      <c r="X3927" s="15"/>
      <c r="Y3927" s="8"/>
      <c r="Z3927" s="10"/>
      <c r="AA3927" s="10"/>
      <c r="AC3927" s="8"/>
      <c r="AE3927" s="2"/>
      <c r="AF3927" s="2"/>
      <c r="AG3927" s="2"/>
      <c r="AH3927" s="2"/>
      <c r="AI3927" s="2"/>
      <c r="AJ3927" s="2"/>
      <c r="AK3927" s="2"/>
      <c r="AL3927" s="8"/>
      <c r="AN3927" s="2"/>
      <c r="AO3927" s="2"/>
      <c r="AP3927" s="2"/>
      <c r="AQ3927" s="2"/>
      <c r="AR3927" s="2"/>
      <c r="AS3927" s="2"/>
      <c r="AT3927" s="2"/>
      <c r="AU3927" s="8"/>
      <c r="AW3927" s="2"/>
      <c r="AX3927" s="2"/>
      <c r="AY3927" s="2"/>
      <c r="AZ3927" s="2"/>
      <c r="BA3927" s="2"/>
      <c r="BB3927" s="2"/>
      <c r="BC3927" s="2"/>
      <c r="BD3927" s="8"/>
      <c r="BF3927" s="2"/>
      <c r="BH3927" s="2"/>
      <c r="BJ3927" s="2"/>
      <c r="BK3927" s="2"/>
      <c r="BL3927" s="2"/>
      <c r="BM3927" s="8"/>
    </row>
    <row r="3928" spans="14:65" x14ac:dyDescent="0.25">
      <c r="N3928" s="42"/>
      <c r="O3928" s="15"/>
      <c r="P3928" s="8"/>
      <c r="Q3928" s="10"/>
      <c r="R3928" s="10"/>
      <c r="W3928" s="8"/>
      <c r="X3928" s="15"/>
      <c r="Y3928" s="8"/>
      <c r="Z3928" s="10"/>
      <c r="AA3928" s="10"/>
      <c r="AC3928" s="8"/>
      <c r="AE3928" s="2"/>
      <c r="AF3928" s="2"/>
      <c r="AG3928" s="2"/>
      <c r="AH3928" s="2"/>
      <c r="AI3928" s="2"/>
      <c r="AJ3928" s="2"/>
      <c r="AK3928" s="2"/>
      <c r="AL3928" s="8"/>
      <c r="AN3928" s="2"/>
      <c r="AO3928" s="2"/>
      <c r="AP3928" s="2"/>
      <c r="AQ3928" s="2"/>
      <c r="AR3928" s="2"/>
      <c r="AS3928" s="2"/>
      <c r="AT3928" s="2"/>
      <c r="AU3928" s="8"/>
      <c r="AW3928" s="2"/>
      <c r="AX3928" s="2"/>
      <c r="AY3928" s="2"/>
      <c r="AZ3928" s="2"/>
      <c r="BA3928" s="2"/>
      <c r="BB3928" s="2"/>
      <c r="BC3928" s="2"/>
      <c r="BD3928" s="8"/>
      <c r="BF3928" s="2"/>
      <c r="BH3928" s="2"/>
      <c r="BJ3928" s="2"/>
      <c r="BK3928" s="2"/>
      <c r="BL3928" s="2"/>
      <c r="BM3928" s="8"/>
    </row>
    <row r="3929" spans="14:65" x14ac:dyDescent="0.25">
      <c r="N3929" s="42"/>
      <c r="O3929" s="15"/>
      <c r="P3929" s="8"/>
      <c r="Q3929" s="10"/>
      <c r="R3929" s="10"/>
      <c r="W3929" s="8"/>
      <c r="X3929" s="15"/>
      <c r="Y3929" s="8"/>
      <c r="Z3929" s="10"/>
      <c r="AA3929" s="10"/>
      <c r="AC3929" s="8"/>
      <c r="AE3929" s="2"/>
      <c r="AF3929" s="2"/>
      <c r="AG3929" s="2"/>
      <c r="AH3929" s="2"/>
      <c r="AI3929" s="2"/>
      <c r="AJ3929" s="2"/>
      <c r="AK3929" s="2"/>
      <c r="AL3929" s="8"/>
      <c r="AN3929" s="2"/>
      <c r="AO3929" s="2"/>
      <c r="AP3929" s="2"/>
      <c r="AQ3929" s="2"/>
      <c r="AR3929" s="2"/>
      <c r="AS3929" s="2"/>
      <c r="AT3929" s="2"/>
      <c r="AU3929" s="8"/>
      <c r="AW3929" s="2"/>
      <c r="AX3929" s="2"/>
      <c r="AY3929" s="2"/>
      <c r="AZ3929" s="2"/>
      <c r="BA3929" s="2"/>
      <c r="BB3929" s="2"/>
      <c r="BC3929" s="2"/>
      <c r="BD3929" s="8"/>
      <c r="BF3929" s="2"/>
      <c r="BH3929" s="2"/>
      <c r="BJ3929" s="2"/>
      <c r="BK3929" s="2"/>
      <c r="BL3929" s="2"/>
      <c r="BM3929" s="8"/>
    </row>
    <row r="3930" spans="14:65" x14ac:dyDescent="0.25">
      <c r="N3930" s="42"/>
      <c r="O3930" s="15"/>
      <c r="P3930" s="8"/>
      <c r="Q3930" s="10"/>
      <c r="R3930" s="10"/>
      <c r="W3930" s="8"/>
      <c r="X3930" s="15"/>
      <c r="Y3930" s="8"/>
      <c r="Z3930" s="10"/>
      <c r="AA3930" s="10"/>
      <c r="AC3930" s="8"/>
      <c r="AE3930" s="2"/>
      <c r="AF3930" s="2"/>
      <c r="AG3930" s="2"/>
      <c r="AH3930" s="2"/>
      <c r="AI3930" s="2"/>
      <c r="AJ3930" s="2"/>
      <c r="AK3930" s="2"/>
      <c r="AL3930" s="8"/>
      <c r="AN3930" s="2"/>
      <c r="AO3930" s="2"/>
      <c r="AP3930" s="2"/>
      <c r="AQ3930" s="2"/>
      <c r="AR3930" s="2"/>
      <c r="AS3930" s="2"/>
      <c r="AT3930" s="2"/>
      <c r="AU3930" s="8"/>
      <c r="AW3930" s="2"/>
      <c r="AX3930" s="2"/>
      <c r="AY3930" s="2"/>
      <c r="AZ3930" s="2"/>
      <c r="BA3930" s="2"/>
      <c r="BB3930" s="2"/>
      <c r="BC3930" s="2"/>
      <c r="BD3930" s="8"/>
      <c r="BF3930" s="2"/>
      <c r="BH3930" s="2"/>
      <c r="BJ3930" s="2"/>
      <c r="BK3930" s="2"/>
      <c r="BL3930" s="2"/>
      <c r="BM3930" s="8"/>
    </row>
    <row r="3931" spans="14:65" x14ac:dyDescent="0.25">
      <c r="N3931" s="42"/>
      <c r="O3931" s="15"/>
      <c r="P3931" s="8"/>
      <c r="Q3931" s="10"/>
      <c r="R3931" s="10"/>
      <c r="W3931" s="8"/>
      <c r="X3931" s="15"/>
      <c r="Y3931" s="8"/>
      <c r="Z3931" s="10"/>
      <c r="AA3931" s="10"/>
      <c r="AC3931" s="8"/>
      <c r="AE3931" s="2"/>
      <c r="AF3931" s="2"/>
      <c r="AG3931" s="2"/>
      <c r="AH3931" s="2"/>
      <c r="AI3931" s="2"/>
      <c r="AJ3931" s="2"/>
      <c r="AK3931" s="2"/>
      <c r="AL3931" s="8"/>
      <c r="AN3931" s="2"/>
      <c r="AO3931" s="2"/>
      <c r="AP3931" s="2"/>
      <c r="AQ3931" s="2"/>
      <c r="AR3931" s="2"/>
      <c r="AS3931" s="2"/>
      <c r="AT3931" s="2"/>
      <c r="AU3931" s="8"/>
      <c r="AW3931" s="2"/>
      <c r="AX3931" s="2"/>
      <c r="AY3931" s="2"/>
      <c r="AZ3931" s="2"/>
      <c r="BA3931" s="2"/>
      <c r="BB3931" s="2"/>
      <c r="BC3931" s="2"/>
      <c r="BD3931" s="8"/>
      <c r="BF3931" s="2"/>
      <c r="BH3931" s="2"/>
      <c r="BJ3931" s="2"/>
      <c r="BK3931" s="2"/>
      <c r="BL3931" s="2"/>
      <c r="BM3931" s="8"/>
    </row>
    <row r="3932" spans="14:65" x14ac:dyDescent="0.25">
      <c r="N3932" s="42"/>
      <c r="O3932" s="15"/>
      <c r="P3932" s="8"/>
      <c r="Q3932" s="10"/>
      <c r="R3932" s="10"/>
      <c r="W3932" s="8"/>
      <c r="X3932" s="15"/>
      <c r="Y3932" s="8"/>
      <c r="Z3932" s="10"/>
      <c r="AA3932" s="10"/>
      <c r="AC3932" s="8"/>
      <c r="AE3932" s="2"/>
      <c r="AF3932" s="2"/>
      <c r="AG3932" s="2"/>
      <c r="AH3932" s="2"/>
      <c r="AI3932" s="2"/>
      <c r="AJ3932" s="2"/>
      <c r="AK3932" s="2"/>
      <c r="AL3932" s="8"/>
      <c r="AN3932" s="2"/>
      <c r="AO3932" s="2"/>
      <c r="AP3932" s="2"/>
      <c r="AQ3932" s="2"/>
      <c r="AR3932" s="2"/>
      <c r="AS3932" s="2"/>
      <c r="AT3932" s="2"/>
      <c r="AU3932" s="8"/>
      <c r="AW3932" s="2"/>
      <c r="AX3932" s="2"/>
      <c r="AY3932" s="2"/>
      <c r="AZ3932" s="2"/>
      <c r="BA3932" s="2"/>
      <c r="BB3932" s="2"/>
      <c r="BC3932" s="2"/>
      <c r="BD3932" s="8"/>
      <c r="BF3932" s="2"/>
      <c r="BH3932" s="2"/>
      <c r="BJ3932" s="2"/>
      <c r="BK3932" s="2"/>
      <c r="BL3932" s="2"/>
      <c r="BM3932" s="8"/>
    </row>
    <row r="3933" spans="14:65" x14ac:dyDescent="0.25">
      <c r="N3933" s="42"/>
      <c r="O3933" s="15"/>
      <c r="P3933" s="8"/>
      <c r="Q3933" s="10"/>
      <c r="R3933" s="10"/>
      <c r="W3933" s="8"/>
      <c r="X3933" s="15"/>
      <c r="Y3933" s="8"/>
      <c r="Z3933" s="10"/>
      <c r="AA3933" s="10"/>
      <c r="AC3933" s="8"/>
      <c r="AE3933" s="2"/>
      <c r="AF3933" s="2"/>
      <c r="AG3933" s="2"/>
      <c r="AH3933" s="2"/>
      <c r="AI3933" s="2"/>
      <c r="AJ3933" s="2"/>
      <c r="AK3933" s="2"/>
      <c r="AL3933" s="8"/>
      <c r="AN3933" s="2"/>
      <c r="AO3933" s="2"/>
      <c r="AP3933" s="2"/>
      <c r="AQ3933" s="2"/>
      <c r="AR3933" s="2"/>
      <c r="AS3933" s="2"/>
      <c r="AT3933" s="2"/>
      <c r="AU3933" s="8"/>
      <c r="AW3933" s="2"/>
      <c r="AX3933" s="2"/>
      <c r="AY3933" s="2"/>
      <c r="AZ3933" s="2"/>
      <c r="BA3933" s="2"/>
      <c r="BB3933" s="2"/>
      <c r="BC3933" s="2"/>
      <c r="BD3933" s="8"/>
      <c r="BF3933" s="2"/>
      <c r="BH3933" s="2"/>
      <c r="BJ3933" s="2"/>
      <c r="BK3933" s="2"/>
      <c r="BL3933" s="2"/>
      <c r="BM3933" s="8"/>
    </row>
    <row r="3934" spans="14:65" x14ac:dyDescent="0.25">
      <c r="N3934" s="42"/>
      <c r="O3934" s="15"/>
      <c r="P3934" s="8"/>
      <c r="Q3934" s="10"/>
      <c r="R3934" s="10"/>
      <c r="W3934" s="8"/>
      <c r="X3934" s="15"/>
      <c r="Y3934" s="8"/>
      <c r="Z3934" s="10"/>
      <c r="AA3934" s="10"/>
      <c r="AC3934" s="8"/>
      <c r="AE3934" s="2"/>
      <c r="AF3934" s="2"/>
      <c r="AG3934" s="2"/>
      <c r="AH3934" s="2"/>
      <c r="AI3934" s="2"/>
      <c r="AJ3934" s="2"/>
      <c r="AK3934" s="2"/>
      <c r="AL3934" s="8"/>
      <c r="AN3934" s="2"/>
      <c r="AO3934" s="2"/>
      <c r="AP3934" s="2"/>
      <c r="AQ3934" s="2"/>
      <c r="AR3934" s="2"/>
      <c r="AS3934" s="2"/>
      <c r="AT3934" s="2"/>
      <c r="AU3934" s="8"/>
      <c r="AW3934" s="2"/>
      <c r="AX3934" s="2"/>
      <c r="AY3934" s="2"/>
      <c r="AZ3934" s="2"/>
      <c r="BA3934" s="2"/>
      <c r="BB3934" s="2"/>
      <c r="BC3934" s="2"/>
      <c r="BD3934" s="8"/>
      <c r="BF3934" s="2"/>
      <c r="BH3934" s="2"/>
      <c r="BJ3934" s="2"/>
      <c r="BK3934" s="2"/>
      <c r="BL3934" s="2"/>
      <c r="BM3934" s="8"/>
    </row>
    <row r="3935" spans="14:65" x14ac:dyDescent="0.25">
      <c r="N3935" s="42"/>
      <c r="O3935" s="15"/>
      <c r="P3935" s="8"/>
      <c r="Q3935" s="10"/>
      <c r="R3935" s="10"/>
      <c r="W3935" s="8"/>
      <c r="X3935" s="15"/>
      <c r="Y3935" s="8"/>
      <c r="Z3935" s="10"/>
      <c r="AA3935" s="10"/>
      <c r="AC3935" s="8"/>
      <c r="AE3935" s="2"/>
      <c r="AF3935" s="2"/>
      <c r="AG3935" s="2"/>
      <c r="AH3935" s="2"/>
      <c r="AI3935" s="2"/>
      <c r="AJ3935" s="2"/>
      <c r="AK3935" s="2"/>
      <c r="AL3935" s="8"/>
      <c r="AN3935" s="2"/>
      <c r="AO3935" s="2"/>
      <c r="AP3935" s="2"/>
      <c r="AQ3935" s="2"/>
      <c r="AR3935" s="2"/>
      <c r="AS3935" s="2"/>
      <c r="AT3935" s="2"/>
      <c r="AU3935" s="8"/>
      <c r="AW3935" s="2"/>
      <c r="AX3935" s="2"/>
      <c r="AY3935" s="2"/>
      <c r="AZ3935" s="2"/>
      <c r="BA3935" s="2"/>
      <c r="BB3935" s="2"/>
      <c r="BC3935" s="2"/>
      <c r="BD3935" s="8"/>
      <c r="BF3935" s="2"/>
      <c r="BH3935" s="2"/>
      <c r="BJ3935" s="2"/>
      <c r="BK3935" s="2"/>
      <c r="BL3935" s="2"/>
      <c r="BM3935" s="8"/>
    </row>
    <row r="3936" spans="14:65" x14ac:dyDescent="0.25">
      <c r="N3936" s="42"/>
      <c r="O3936" s="15"/>
      <c r="P3936" s="8"/>
      <c r="Q3936" s="10"/>
      <c r="R3936" s="10"/>
      <c r="W3936" s="8"/>
      <c r="X3936" s="15"/>
      <c r="Y3936" s="8"/>
      <c r="Z3936" s="10"/>
      <c r="AA3936" s="10"/>
      <c r="AC3936" s="8"/>
      <c r="AE3936" s="2"/>
      <c r="AF3936" s="2"/>
      <c r="AG3936" s="2"/>
      <c r="AH3936" s="2"/>
      <c r="AI3936" s="2"/>
      <c r="AJ3936" s="2"/>
      <c r="AK3936" s="2"/>
      <c r="AL3936" s="8"/>
      <c r="AN3936" s="2"/>
      <c r="AO3936" s="2"/>
      <c r="AP3936" s="2"/>
      <c r="AQ3936" s="2"/>
      <c r="AR3936" s="2"/>
      <c r="AS3936" s="2"/>
      <c r="AT3936" s="2"/>
      <c r="AU3936" s="8"/>
      <c r="AW3936" s="2"/>
      <c r="AX3936" s="2"/>
      <c r="AY3936" s="2"/>
      <c r="AZ3936" s="2"/>
      <c r="BA3936" s="2"/>
      <c r="BB3936" s="2"/>
      <c r="BC3936" s="2"/>
      <c r="BD3936" s="8"/>
      <c r="BF3936" s="2"/>
      <c r="BH3936" s="2"/>
      <c r="BJ3936" s="2"/>
      <c r="BK3936" s="2"/>
      <c r="BL3936" s="2"/>
      <c r="BM3936" s="8"/>
    </row>
    <row r="3937" spans="14:65" x14ac:dyDescent="0.25">
      <c r="N3937" s="42"/>
      <c r="O3937" s="15"/>
      <c r="P3937" s="8"/>
      <c r="Q3937" s="10"/>
      <c r="R3937" s="10"/>
      <c r="W3937" s="8"/>
      <c r="X3937" s="15"/>
      <c r="Y3937" s="8"/>
      <c r="Z3937" s="10"/>
      <c r="AA3937" s="10"/>
      <c r="AC3937" s="8"/>
      <c r="AE3937" s="2"/>
      <c r="AF3937" s="2"/>
      <c r="AG3937" s="2"/>
      <c r="AH3937" s="2"/>
      <c r="AI3937" s="2"/>
      <c r="AJ3937" s="2"/>
      <c r="AK3937" s="2"/>
      <c r="AL3937" s="8"/>
      <c r="AN3937" s="2"/>
      <c r="AO3937" s="2"/>
      <c r="AP3937" s="2"/>
      <c r="AQ3937" s="2"/>
      <c r="AR3937" s="2"/>
      <c r="AS3937" s="2"/>
      <c r="AT3937" s="2"/>
      <c r="AU3937" s="8"/>
      <c r="AW3937" s="2"/>
      <c r="AX3937" s="2"/>
      <c r="AY3937" s="2"/>
      <c r="AZ3937" s="2"/>
      <c r="BA3937" s="2"/>
      <c r="BB3937" s="2"/>
      <c r="BC3937" s="2"/>
      <c r="BD3937" s="8"/>
      <c r="BF3937" s="2"/>
      <c r="BH3937" s="2"/>
      <c r="BJ3937" s="2"/>
      <c r="BK3937" s="2"/>
      <c r="BL3937" s="2"/>
      <c r="BM3937" s="8"/>
    </row>
    <row r="3938" spans="14:65" x14ac:dyDescent="0.25">
      <c r="N3938" s="42"/>
      <c r="O3938" s="15"/>
      <c r="P3938" s="8"/>
      <c r="Q3938" s="10"/>
      <c r="R3938" s="10"/>
      <c r="W3938" s="8"/>
      <c r="X3938" s="15"/>
      <c r="Y3938" s="8"/>
      <c r="Z3938" s="10"/>
      <c r="AA3938" s="10"/>
      <c r="AC3938" s="8"/>
      <c r="AE3938" s="2"/>
      <c r="AF3938" s="2"/>
      <c r="AG3938" s="2"/>
      <c r="AH3938" s="2"/>
      <c r="AI3938" s="2"/>
      <c r="AJ3938" s="2"/>
      <c r="AK3938" s="2"/>
      <c r="AL3938" s="8"/>
      <c r="AN3938" s="2"/>
      <c r="AO3938" s="2"/>
      <c r="AP3938" s="2"/>
      <c r="AQ3938" s="2"/>
      <c r="AR3938" s="2"/>
      <c r="AS3938" s="2"/>
      <c r="AT3938" s="2"/>
      <c r="AU3938" s="8"/>
      <c r="AW3938" s="2"/>
      <c r="AX3938" s="2"/>
      <c r="AY3938" s="2"/>
      <c r="AZ3938" s="2"/>
      <c r="BA3938" s="2"/>
      <c r="BB3938" s="2"/>
      <c r="BC3938" s="2"/>
      <c r="BD3938" s="8"/>
      <c r="BF3938" s="2"/>
      <c r="BH3938" s="2"/>
      <c r="BJ3938" s="2"/>
      <c r="BK3938" s="2"/>
      <c r="BL3938" s="2"/>
      <c r="BM3938" s="8"/>
    </row>
    <row r="3939" spans="14:65" x14ac:dyDescent="0.25">
      <c r="N3939" s="42"/>
      <c r="O3939" s="15"/>
      <c r="P3939" s="8"/>
      <c r="Q3939" s="10"/>
      <c r="R3939" s="10"/>
      <c r="W3939" s="8"/>
      <c r="X3939" s="15"/>
      <c r="Y3939" s="8"/>
      <c r="Z3939" s="10"/>
      <c r="AA3939" s="10"/>
      <c r="AC3939" s="8"/>
      <c r="AE3939" s="2"/>
      <c r="AF3939" s="2"/>
      <c r="AG3939" s="2"/>
      <c r="AH3939" s="2"/>
      <c r="AI3939" s="2"/>
      <c r="AJ3939" s="2"/>
      <c r="AK3939" s="2"/>
      <c r="AL3939" s="8"/>
      <c r="AN3939" s="2"/>
      <c r="AO3939" s="2"/>
      <c r="AP3939" s="2"/>
      <c r="AQ3939" s="2"/>
      <c r="AR3939" s="2"/>
      <c r="AS3939" s="2"/>
      <c r="AT3939" s="2"/>
      <c r="AU3939" s="8"/>
      <c r="AW3939" s="2"/>
      <c r="AX3939" s="2"/>
      <c r="AY3939" s="2"/>
      <c r="AZ3939" s="2"/>
      <c r="BA3939" s="2"/>
      <c r="BB3939" s="2"/>
      <c r="BC3939" s="2"/>
      <c r="BD3939" s="8"/>
      <c r="BF3939" s="2"/>
      <c r="BH3939" s="2"/>
      <c r="BJ3939" s="2"/>
      <c r="BK3939" s="2"/>
      <c r="BL3939" s="2"/>
      <c r="BM3939" s="8"/>
    </row>
    <row r="3940" spans="14:65" x14ac:dyDescent="0.25">
      <c r="N3940" s="42"/>
      <c r="O3940" s="15"/>
      <c r="P3940" s="8"/>
      <c r="Q3940" s="10"/>
      <c r="R3940" s="10"/>
      <c r="W3940" s="8"/>
      <c r="X3940" s="15"/>
      <c r="Y3940" s="8"/>
      <c r="Z3940" s="10"/>
      <c r="AA3940" s="10"/>
      <c r="AC3940" s="8"/>
      <c r="AE3940" s="2"/>
      <c r="AF3940" s="2"/>
      <c r="AG3940" s="2"/>
      <c r="AH3940" s="2"/>
      <c r="AI3940" s="2"/>
      <c r="AJ3940" s="2"/>
      <c r="AK3940" s="2"/>
      <c r="AL3940" s="8"/>
      <c r="AN3940" s="2"/>
      <c r="AO3940" s="2"/>
      <c r="AP3940" s="2"/>
      <c r="AQ3940" s="2"/>
      <c r="AR3940" s="2"/>
      <c r="AS3940" s="2"/>
      <c r="AT3940" s="2"/>
      <c r="AU3940" s="8"/>
      <c r="AW3940" s="2"/>
      <c r="AX3940" s="2"/>
      <c r="AY3940" s="2"/>
      <c r="AZ3940" s="2"/>
      <c r="BA3940" s="2"/>
      <c r="BB3940" s="2"/>
      <c r="BC3940" s="2"/>
      <c r="BD3940" s="8"/>
      <c r="BF3940" s="2"/>
      <c r="BH3940" s="2"/>
      <c r="BJ3940" s="2"/>
      <c r="BK3940" s="2"/>
      <c r="BL3940" s="2"/>
      <c r="BM3940" s="8"/>
    </row>
    <row r="3941" spans="14:65" x14ac:dyDescent="0.25">
      <c r="N3941" s="42"/>
      <c r="O3941" s="15"/>
      <c r="P3941" s="8"/>
      <c r="Q3941" s="10"/>
      <c r="R3941" s="10"/>
      <c r="W3941" s="8"/>
      <c r="X3941" s="15"/>
      <c r="Y3941" s="8"/>
      <c r="Z3941" s="10"/>
      <c r="AA3941" s="10"/>
      <c r="AC3941" s="8"/>
      <c r="AE3941" s="2"/>
      <c r="AF3941" s="2"/>
      <c r="AG3941" s="2"/>
      <c r="AH3941" s="2"/>
      <c r="AI3941" s="2"/>
      <c r="AJ3941" s="2"/>
      <c r="AK3941" s="2"/>
      <c r="AL3941" s="8"/>
      <c r="AN3941" s="2"/>
      <c r="AO3941" s="2"/>
      <c r="AP3941" s="2"/>
      <c r="AQ3941" s="2"/>
      <c r="AR3941" s="2"/>
      <c r="AS3941" s="2"/>
      <c r="AT3941" s="2"/>
      <c r="AU3941" s="8"/>
      <c r="AW3941" s="2"/>
      <c r="AX3941" s="2"/>
      <c r="AY3941" s="2"/>
      <c r="AZ3941" s="2"/>
      <c r="BA3941" s="2"/>
      <c r="BB3941" s="2"/>
      <c r="BC3941" s="2"/>
      <c r="BD3941" s="8"/>
      <c r="BF3941" s="2"/>
      <c r="BH3941" s="2"/>
      <c r="BJ3941" s="2"/>
      <c r="BK3941" s="2"/>
      <c r="BL3941" s="2"/>
      <c r="BM3941" s="8"/>
    </row>
    <row r="3942" spans="14:65" x14ac:dyDescent="0.25">
      <c r="N3942" s="42"/>
      <c r="O3942" s="15"/>
      <c r="P3942" s="8"/>
      <c r="Q3942" s="10"/>
      <c r="R3942" s="10"/>
      <c r="W3942" s="8"/>
      <c r="X3942" s="15"/>
      <c r="Y3942" s="8"/>
      <c r="Z3942" s="10"/>
      <c r="AA3942" s="10"/>
      <c r="AC3942" s="8"/>
      <c r="AE3942" s="2"/>
      <c r="AF3942" s="2"/>
      <c r="AG3942" s="2"/>
      <c r="AH3942" s="2"/>
      <c r="AI3942" s="2"/>
      <c r="AJ3942" s="2"/>
      <c r="AK3942" s="2"/>
      <c r="AL3942" s="8"/>
      <c r="AN3942" s="2"/>
      <c r="AO3942" s="2"/>
      <c r="AP3942" s="2"/>
      <c r="AQ3942" s="2"/>
      <c r="AR3942" s="2"/>
      <c r="AS3942" s="2"/>
      <c r="AT3942" s="2"/>
      <c r="AU3942" s="8"/>
      <c r="AW3942" s="2"/>
      <c r="AX3942" s="2"/>
      <c r="AY3942" s="2"/>
      <c r="AZ3942" s="2"/>
      <c r="BA3942" s="2"/>
      <c r="BB3942" s="2"/>
      <c r="BC3942" s="2"/>
      <c r="BD3942" s="8"/>
      <c r="BF3942" s="2"/>
      <c r="BH3942" s="2"/>
      <c r="BJ3942" s="2"/>
      <c r="BK3942" s="2"/>
      <c r="BL3942" s="2"/>
      <c r="BM3942" s="8"/>
    </row>
    <row r="3943" spans="14:65" x14ac:dyDescent="0.25">
      <c r="N3943" s="42"/>
      <c r="O3943" s="15"/>
      <c r="P3943" s="8"/>
      <c r="Q3943" s="10"/>
      <c r="R3943" s="10"/>
      <c r="W3943" s="8"/>
      <c r="X3943" s="15"/>
      <c r="Y3943" s="8"/>
      <c r="Z3943" s="10"/>
      <c r="AA3943" s="10"/>
      <c r="AC3943" s="8"/>
      <c r="AE3943" s="2"/>
      <c r="AF3943" s="2"/>
      <c r="AG3943" s="2"/>
      <c r="AH3943" s="2"/>
      <c r="AI3943" s="2"/>
      <c r="AJ3943" s="2"/>
      <c r="AK3943" s="2"/>
      <c r="AL3943" s="8"/>
      <c r="AN3943" s="2"/>
      <c r="AO3943" s="2"/>
      <c r="AP3943" s="2"/>
      <c r="AQ3943" s="2"/>
      <c r="AR3943" s="2"/>
      <c r="AS3943" s="2"/>
      <c r="AT3943" s="2"/>
      <c r="AU3943" s="8"/>
      <c r="AW3943" s="2"/>
      <c r="AX3943" s="2"/>
      <c r="AY3943" s="2"/>
      <c r="AZ3943" s="2"/>
      <c r="BA3943" s="2"/>
      <c r="BB3943" s="2"/>
      <c r="BC3943" s="2"/>
      <c r="BD3943" s="8"/>
      <c r="BF3943" s="2"/>
      <c r="BH3943" s="2"/>
      <c r="BJ3943" s="2"/>
      <c r="BK3943" s="2"/>
      <c r="BL3943" s="2"/>
      <c r="BM3943" s="8"/>
    </row>
    <row r="3944" spans="14:65" x14ac:dyDescent="0.25">
      <c r="N3944" s="42"/>
      <c r="O3944" s="15"/>
      <c r="P3944" s="8"/>
      <c r="Q3944" s="10"/>
      <c r="R3944" s="10"/>
      <c r="W3944" s="8"/>
      <c r="X3944" s="15"/>
      <c r="Y3944" s="8"/>
      <c r="Z3944" s="10"/>
      <c r="AA3944" s="10"/>
      <c r="AC3944" s="8"/>
      <c r="AE3944" s="2"/>
      <c r="AF3944" s="2"/>
      <c r="AG3944" s="2"/>
      <c r="AH3944" s="2"/>
      <c r="AI3944" s="2"/>
      <c r="AJ3944" s="2"/>
      <c r="AK3944" s="2"/>
      <c r="AL3944" s="8"/>
      <c r="AN3944" s="2"/>
      <c r="AO3944" s="2"/>
      <c r="AP3944" s="2"/>
      <c r="AQ3944" s="2"/>
      <c r="AR3944" s="2"/>
      <c r="AS3944" s="2"/>
      <c r="AT3944" s="2"/>
      <c r="AU3944" s="8"/>
      <c r="AW3944" s="2"/>
      <c r="AX3944" s="2"/>
      <c r="AY3944" s="2"/>
      <c r="AZ3944" s="2"/>
      <c r="BA3944" s="2"/>
      <c r="BB3944" s="2"/>
      <c r="BC3944" s="2"/>
      <c r="BD3944" s="8"/>
      <c r="BF3944" s="2"/>
      <c r="BH3944" s="2"/>
      <c r="BJ3944" s="2"/>
      <c r="BK3944" s="2"/>
      <c r="BL3944" s="2"/>
      <c r="BM3944" s="8"/>
    </row>
    <row r="3945" spans="14:65" x14ac:dyDescent="0.25">
      <c r="N3945" s="42"/>
      <c r="O3945" s="15"/>
      <c r="P3945" s="8"/>
      <c r="Q3945" s="10"/>
      <c r="R3945" s="10"/>
      <c r="W3945" s="8"/>
      <c r="X3945" s="15"/>
      <c r="Y3945" s="8"/>
      <c r="Z3945" s="10"/>
      <c r="AA3945" s="10"/>
      <c r="AC3945" s="8"/>
      <c r="AE3945" s="2"/>
      <c r="AF3945" s="2"/>
      <c r="AG3945" s="2"/>
      <c r="AH3945" s="2"/>
      <c r="AI3945" s="2"/>
      <c r="AJ3945" s="2"/>
      <c r="AK3945" s="2"/>
      <c r="AL3945" s="8"/>
      <c r="AN3945" s="2"/>
      <c r="AO3945" s="2"/>
      <c r="AP3945" s="2"/>
      <c r="AQ3945" s="2"/>
      <c r="AR3945" s="2"/>
      <c r="AS3945" s="2"/>
      <c r="AT3945" s="2"/>
      <c r="AU3945" s="8"/>
      <c r="AW3945" s="2"/>
      <c r="AX3945" s="2"/>
      <c r="AY3945" s="2"/>
      <c r="AZ3945" s="2"/>
      <c r="BA3945" s="2"/>
      <c r="BB3945" s="2"/>
      <c r="BC3945" s="2"/>
      <c r="BD3945" s="8"/>
      <c r="BF3945" s="2"/>
      <c r="BH3945" s="2"/>
      <c r="BJ3945" s="2"/>
      <c r="BK3945" s="2"/>
      <c r="BL3945" s="2"/>
      <c r="BM3945" s="8"/>
    </row>
    <row r="3946" spans="14:65" x14ac:dyDescent="0.25">
      <c r="N3946" s="42"/>
      <c r="O3946" s="15"/>
      <c r="P3946" s="8"/>
      <c r="Q3946" s="10"/>
      <c r="R3946" s="10"/>
      <c r="W3946" s="8"/>
      <c r="X3946" s="15"/>
      <c r="Y3946" s="8"/>
      <c r="Z3946" s="10"/>
      <c r="AA3946" s="10"/>
      <c r="AC3946" s="8"/>
      <c r="AE3946" s="2"/>
      <c r="AF3946" s="2"/>
      <c r="AG3946" s="2"/>
      <c r="AH3946" s="2"/>
      <c r="AI3946" s="2"/>
      <c r="AJ3946" s="2"/>
      <c r="AK3946" s="2"/>
      <c r="AL3946" s="8"/>
      <c r="AN3946" s="2"/>
      <c r="AO3946" s="2"/>
      <c r="AP3946" s="2"/>
      <c r="AQ3946" s="2"/>
      <c r="AR3946" s="2"/>
      <c r="AS3946" s="2"/>
      <c r="AT3946" s="2"/>
      <c r="AU3946" s="8"/>
      <c r="AW3946" s="2"/>
      <c r="AX3946" s="2"/>
      <c r="AY3946" s="2"/>
      <c r="AZ3946" s="2"/>
      <c r="BA3946" s="2"/>
      <c r="BB3946" s="2"/>
      <c r="BC3946" s="2"/>
      <c r="BD3946" s="8"/>
      <c r="BF3946" s="2"/>
      <c r="BH3946" s="2"/>
      <c r="BJ3946" s="2"/>
      <c r="BK3946" s="2"/>
      <c r="BL3946" s="2"/>
      <c r="BM3946" s="8"/>
    </row>
    <row r="3947" spans="14:65" x14ac:dyDescent="0.25">
      <c r="N3947" s="42"/>
      <c r="O3947" s="15"/>
      <c r="P3947" s="8"/>
      <c r="Q3947" s="10"/>
      <c r="R3947" s="10"/>
      <c r="W3947" s="8"/>
      <c r="X3947" s="15"/>
      <c r="Y3947" s="8"/>
      <c r="Z3947" s="10"/>
      <c r="AA3947" s="10"/>
      <c r="AC3947" s="8"/>
      <c r="AE3947" s="2"/>
      <c r="AF3947" s="2"/>
      <c r="AG3947" s="2"/>
      <c r="AH3947" s="2"/>
      <c r="AI3947" s="2"/>
      <c r="AJ3947" s="2"/>
      <c r="AK3947" s="2"/>
      <c r="AL3947" s="8"/>
      <c r="AN3947" s="2"/>
      <c r="AO3947" s="2"/>
      <c r="AP3947" s="2"/>
      <c r="AQ3947" s="2"/>
      <c r="AR3947" s="2"/>
      <c r="AS3947" s="2"/>
      <c r="AT3947" s="2"/>
      <c r="AU3947" s="8"/>
      <c r="AW3947" s="2"/>
      <c r="AX3947" s="2"/>
      <c r="AY3947" s="2"/>
      <c r="AZ3947" s="2"/>
      <c r="BA3947" s="2"/>
      <c r="BB3947" s="2"/>
      <c r="BC3947" s="2"/>
      <c r="BD3947" s="8"/>
      <c r="BF3947" s="2"/>
      <c r="BH3947" s="2"/>
      <c r="BJ3947" s="2"/>
      <c r="BK3947" s="2"/>
      <c r="BL3947" s="2"/>
      <c r="BM3947" s="8"/>
    </row>
    <row r="3948" spans="14:65" x14ac:dyDescent="0.25">
      <c r="N3948" s="42"/>
      <c r="O3948" s="15"/>
      <c r="P3948" s="8"/>
      <c r="Q3948" s="10"/>
      <c r="R3948" s="10"/>
      <c r="W3948" s="8"/>
      <c r="X3948" s="15"/>
      <c r="Y3948" s="8"/>
      <c r="Z3948" s="10"/>
      <c r="AA3948" s="10"/>
      <c r="AC3948" s="8"/>
      <c r="AE3948" s="2"/>
      <c r="AF3948" s="2"/>
      <c r="AG3948" s="2"/>
      <c r="AH3948" s="2"/>
      <c r="AI3948" s="2"/>
      <c r="AJ3948" s="2"/>
      <c r="AK3948" s="2"/>
      <c r="AL3948" s="8"/>
      <c r="AN3948" s="2"/>
      <c r="AO3948" s="2"/>
      <c r="AP3948" s="2"/>
      <c r="AQ3948" s="2"/>
      <c r="AR3948" s="2"/>
      <c r="AS3948" s="2"/>
      <c r="AT3948" s="2"/>
      <c r="AU3948" s="8"/>
      <c r="AW3948" s="2"/>
      <c r="AX3948" s="2"/>
      <c r="AY3948" s="2"/>
      <c r="AZ3948" s="2"/>
      <c r="BA3948" s="2"/>
      <c r="BB3948" s="2"/>
      <c r="BC3948" s="2"/>
      <c r="BD3948" s="8"/>
      <c r="BF3948" s="2"/>
      <c r="BH3948" s="2"/>
      <c r="BJ3948" s="2"/>
      <c r="BK3948" s="2"/>
      <c r="BL3948" s="2"/>
      <c r="BM3948" s="8"/>
    </row>
    <row r="3949" spans="14:65" x14ac:dyDescent="0.25">
      <c r="N3949" s="42"/>
      <c r="O3949" s="15"/>
      <c r="P3949" s="8"/>
      <c r="Q3949" s="10"/>
      <c r="R3949" s="10"/>
      <c r="W3949" s="8"/>
      <c r="X3949" s="15"/>
      <c r="Y3949" s="8"/>
      <c r="Z3949" s="10"/>
      <c r="AA3949" s="10"/>
      <c r="AC3949" s="8"/>
      <c r="AE3949" s="2"/>
      <c r="AF3949" s="2"/>
      <c r="AG3949" s="2"/>
      <c r="AH3949" s="2"/>
      <c r="AI3949" s="2"/>
      <c r="AJ3949" s="2"/>
      <c r="AK3949" s="2"/>
      <c r="AL3949" s="8"/>
      <c r="AN3949" s="2"/>
      <c r="AO3949" s="2"/>
      <c r="AP3949" s="2"/>
      <c r="AQ3949" s="2"/>
      <c r="AR3949" s="2"/>
      <c r="AS3949" s="2"/>
      <c r="AT3949" s="2"/>
      <c r="AU3949" s="8"/>
      <c r="AW3949" s="2"/>
      <c r="AX3949" s="2"/>
      <c r="AY3949" s="2"/>
      <c r="AZ3949" s="2"/>
      <c r="BA3949" s="2"/>
      <c r="BB3949" s="2"/>
      <c r="BC3949" s="2"/>
      <c r="BD3949" s="8"/>
      <c r="BF3949" s="2"/>
      <c r="BH3949" s="2"/>
      <c r="BJ3949" s="2"/>
      <c r="BK3949" s="2"/>
      <c r="BL3949" s="2"/>
      <c r="BM3949" s="8"/>
    </row>
    <row r="3950" spans="14:65" x14ac:dyDescent="0.25">
      <c r="N3950" s="42"/>
      <c r="O3950" s="15"/>
      <c r="P3950" s="8"/>
      <c r="Q3950" s="10"/>
      <c r="R3950" s="10"/>
      <c r="W3950" s="8"/>
      <c r="X3950" s="15"/>
      <c r="Y3950" s="8"/>
      <c r="Z3950" s="10"/>
      <c r="AA3950" s="10"/>
      <c r="AC3950" s="8"/>
      <c r="AE3950" s="2"/>
      <c r="AF3950" s="2"/>
      <c r="AG3950" s="2"/>
      <c r="AH3950" s="2"/>
      <c r="AI3950" s="2"/>
      <c r="AJ3950" s="2"/>
      <c r="AK3950" s="2"/>
      <c r="AL3950" s="8"/>
      <c r="AN3950" s="2"/>
      <c r="AO3950" s="2"/>
      <c r="AP3950" s="2"/>
      <c r="AQ3950" s="2"/>
      <c r="AR3950" s="2"/>
      <c r="AS3950" s="2"/>
      <c r="AT3950" s="2"/>
      <c r="AU3950" s="8"/>
      <c r="AW3950" s="2"/>
      <c r="AX3950" s="2"/>
      <c r="AY3950" s="2"/>
      <c r="AZ3950" s="2"/>
      <c r="BA3950" s="2"/>
      <c r="BB3950" s="2"/>
      <c r="BC3950" s="2"/>
      <c r="BD3950" s="8"/>
      <c r="BF3950" s="2"/>
      <c r="BH3950" s="2"/>
      <c r="BJ3950" s="2"/>
      <c r="BK3950" s="2"/>
      <c r="BL3950" s="2"/>
      <c r="BM3950" s="8"/>
    </row>
    <row r="3951" spans="14:65" x14ac:dyDescent="0.25">
      <c r="N3951" s="42"/>
      <c r="O3951" s="15"/>
      <c r="P3951" s="8"/>
      <c r="Q3951" s="10"/>
      <c r="R3951" s="10"/>
      <c r="W3951" s="8"/>
      <c r="X3951" s="15"/>
      <c r="Y3951" s="8"/>
      <c r="Z3951" s="10"/>
      <c r="AA3951" s="10"/>
      <c r="AC3951" s="8"/>
      <c r="AE3951" s="2"/>
      <c r="AF3951" s="2"/>
      <c r="AG3951" s="2"/>
      <c r="AH3951" s="2"/>
      <c r="AI3951" s="2"/>
      <c r="AJ3951" s="2"/>
      <c r="AK3951" s="2"/>
      <c r="AL3951" s="8"/>
      <c r="AN3951" s="2"/>
      <c r="AO3951" s="2"/>
      <c r="AP3951" s="2"/>
      <c r="AQ3951" s="2"/>
      <c r="AR3951" s="2"/>
      <c r="AS3951" s="2"/>
      <c r="AT3951" s="2"/>
      <c r="AU3951" s="8"/>
      <c r="AW3951" s="2"/>
      <c r="AX3951" s="2"/>
      <c r="AY3951" s="2"/>
      <c r="AZ3951" s="2"/>
      <c r="BA3951" s="2"/>
      <c r="BB3951" s="2"/>
      <c r="BC3951" s="2"/>
      <c r="BD3951" s="8"/>
      <c r="BF3951" s="2"/>
      <c r="BH3951" s="2"/>
      <c r="BJ3951" s="2"/>
      <c r="BK3951" s="2"/>
      <c r="BL3951" s="2"/>
      <c r="BM3951" s="8"/>
    </row>
    <row r="3952" spans="14:65" x14ac:dyDescent="0.25">
      <c r="N3952" s="42"/>
      <c r="O3952" s="15"/>
      <c r="P3952" s="8"/>
      <c r="Q3952" s="10"/>
      <c r="R3952" s="10"/>
      <c r="W3952" s="8"/>
      <c r="X3952" s="15"/>
      <c r="Y3952" s="8"/>
      <c r="Z3952" s="10"/>
      <c r="AA3952" s="10"/>
      <c r="AC3952" s="8"/>
      <c r="AE3952" s="2"/>
      <c r="AF3952" s="2"/>
      <c r="AG3952" s="2"/>
      <c r="AH3952" s="2"/>
      <c r="AI3952" s="2"/>
      <c r="AJ3952" s="2"/>
      <c r="AK3952" s="2"/>
      <c r="AL3952" s="8"/>
      <c r="AN3952" s="2"/>
      <c r="AO3952" s="2"/>
      <c r="AP3952" s="2"/>
      <c r="AQ3952" s="2"/>
      <c r="AR3952" s="2"/>
      <c r="AS3952" s="2"/>
      <c r="AT3952" s="2"/>
      <c r="AU3952" s="8"/>
      <c r="AW3952" s="2"/>
      <c r="AX3952" s="2"/>
      <c r="AY3952" s="2"/>
      <c r="AZ3952" s="2"/>
      <c r="BA3952" s="2"/>
      <c r="BB3952" s="2"/>
      <c r="BC3952" s="2"/>
      <c r="BD3952" s="8"/>
      <c r="BF3952" s="2"/>
      <c r="BH3952" s="2"/>
      <c r="BJ3952" s="2"/>
      <c r="BK3952" s="2"/>
      <c r="BL3952" s="2"/>
      <c r="BM3952" s="8"/>
    </row>
    <row r="3953" spans="14:65" x14ac:dyDescent="0.25">
      <c r="N3953" s="42"/>
      <c r="O3953" s="15"/>
      <c r="P3953" s="8"/>
      <c r="Q3953" s="10"/>
      <c r="R3953" s="10"/>
      <c r="W3953" s="8"/>
      <c r="X3953" s="15"/>
      <c r="Y3953" s="8"/>
      <c r="Z3953" s="10"/>
      <c r="AA3953" s="10"/>
      <c r="AC3953" s="8"/>
      <c r="AE3953" s="2"/>
      <c r="AF3953" s="2"/>
      <c r="AG3953" s="2"/>
      <c r="AH3953" s="2"/>
      <c r="AI3953" s="2"/>
      <c r="AJ3953" s="2"/>
      <c r="AK3953" s="2"/>
      <c r="AL3953" s="8"/>
      <c r="AN3953" s="2"/>
      <c r="AO3953" s="2"/>
      <c r="AP3953" s="2"/>
      <c r="AQ3953" s="2"/>
      <c r="AR3953" s="2"/>
      <c r="AS3953" s="2"/>
      <c r="AT3953" s="2"/>
      <c r="AU3953" s="8"/>
      <c r="AW3953" s="2"/>
      <c r="AX3953" s="2"/>
      <c r="AY3953" s="2"/>
      <c r="AZ3953" s="2"/>
      <c r="BA3953" s="2"/>
      <c r="BB3953" s="2"/>
      <c r="BC3953" s="2"/>
      <c r="BD3953" s="8"/>
      <c r="BF3953" s="2"/>
      <c r="BH3953" s="2"/>
      <c r="BJ3953" s="2"/>
      <c r="BK3953" s="2"/>
      <c r="BL3953" s="2"/>
      <c r="BM3953" s="8"/>
    </row>
    <row r="3954" spans="14:65" x14ac:dyDescent="0.25">
      <c r="N3954" s="42"/>
      <c r="O3954" s="15"/>
      <c r="P3954" s="8"/>
      <c r="Q3954" s="10"/>
      <c r="R3954" s="10"/>
      <c r="W3954" s="8"/>
      <c r="X3954" s="15"/>
      <c r="Y3954" s="8"/>
      <c r="Z3954" s="10"/>
      <c r="AA3954" s="10"/>
      <c r="AC3954" s="8"/>
      <c r="AE3954" s="2"/>
      <c r="AF3954" s="2"/>
      <c r="AG3954" s="2"/>
      <c r="AH3954" s="2"/>
      <c r="AI3954" s="2"/>
      <c r="AJ3954" s="2"/>
      <c r="AK3954" s="2"/>
      <c r="AL3954" s="8"/>
      <c r="AN3954" s="2"/>
      <c r="AO3954" s="2"/>
      <c r="AP3954" s="2"/>
      <c r="AQ3954" s="2"/>
      <c r="AR3954" s="2"/>
      <c r="AS3954" s="2"/>
      <c r="AT3954" s="2"/>
      <c r="AU3954" s="8"/>
      <c r="AW3954" s="2"/>
      <c r="AX3954" s="2"/>
      <c r="AY3954" s="2"/>
      <c r="AZ3954" s="2"/>
      <c r="BA3954" s="2"/>
      <c r="BB3954" s="2"/>
      <c r="BC3954" s="2"/>
      <c r="BD3954" s="8"/>
      <c r="BF3954" s="2"/>
      <c r="BH3954" s="2"/>
      <c r="BJ3954" s="2"/>
      <c r="BK3954" s="2"/>
      <c r="BL3954" s="2"/>
      <c r="BM3954" s="8"/>
    </row>
    <row r="3955" spans="14:65" x14ac:dyDescent="0.25">
      <c r="N3955" s="42"/>
      <c r="O3955" s="15"/>
      <c r="P3955" s="8"/>
      <c r="Q3955" s="10"/>
      <c r="R3955" s="10"/>
      <c r="W3955" s="8"/>
      <c r="X3955" s="15"/>
      <c r="Y3955" s="8"/>
      <c r="Z3955" s="10"/>
      <c r="AA3955" s="10"/>
      <c r="AC3955" s="8"/>
      <c r="AE3955" s="2"/>
      <c r="AF3955" s="2"/>
      <c r="AG3955" s="2"/>
      <c r="AH3955" s="2"/>
      <c r="AI3955" s="2"/>
      <c r="AJ3955" s="2"/>
      <c r="AK3955" s="2"/>
      <c r="AL3955" s="8"/>
      <c r="AN3955" s="2"/>
      <c r="AO3955" s="2"/>
      <c r="AP3955" s="2"/>
      <c r="AQ3955" s="2"/>
      <c r="AR3955" s="2"/>
      <c r="AS3955" s="2"/>
      <c r="AT3955" s="2"/>
      <c r="AU3955" s="8"/>
      <c r="AW3955" s="2"/>
      <c r="AX3955" s="2"/>
      <c r="AY3955" s="2"/>
      <c r="AZ3955" s="2"/>
      <c r="BA3955" s="2"/>
      <c r="BB3955" s="2"/>
      <c r="BC3955" s="2"/>
      <c r="BD3955" s="8"/>
      <c r="BF3955" s="2"/>
      <c r="BH3955" s="2"/>
      <c r="BJ3955" s="2"/>
      <c r="BK3955" s="2"/>
      <c r="BL3955" s="2"/>
      <c r="BM3955" s="8"/>
    </row>
    <row r="3956" spans="14:65" x14ac:dyDescent="0.25">
      <c r="N3956" s="42"/>
      <c r="O3956" s="15"/>
      <c r="P3956" s="8"/>
      <c r="Q3956" s="10"/>
      <c r="R3956" s="10"/>
      <c r="W3956" s="8"/>
      <c r="X3956" s="15"/>
      <c r="Y3956" s="8"/>
      <c r="Z3956" s="10"/>
      <c r="AA3956" s="10"/>
      <c r="AC3956" s="8"/>
      <c r="AE3956" s="2"/>
      <c r="AF3956" s="2"/>
      <c r="AG3956" s="2"/>
      <c r="AH3956" s="2"/>
      <c r="AI3956" s="2"/>
      <c r="AJ3956" s="2"/>
      <c r="AK3956" s="2"/>
      <c r="AL3956" s="8"/>
      <c r="AN3956" s="2"/>
      <c r="AO3956" s="2"/>
      <c r="AP3956" s="2"/>
      <c r="AQ3956" s="2"/>
      <c r="AR3956" s="2"/>
      <c r="AS3956" s="2"/>
      <c r="AT3956" s="2"/>
      <c r="AU3956" s="8"/>
      <c r="AW3956" s="2"/>
      <c r="AX3956" s="2"/>
      <c r="AY3956" s="2"/>
      <c r="AZ3956" s="2"/>
      <c r="BA3956" s="2"/>
      <c r="BB3956" s="2"/>
      <c r="BC3956" s="2"/>
      <c r="BD3956" s="8"/>
      <c r="BF3956" s="2"/>
      <c r="BH3956" s="2"/>
      <c r="BJ3956" s="2"/>
      <c r="BK3956" s="2"/>
      <c r="BL3956" s="2"/>
      <c r="BM3956" s="8"/>
    </row>
    <row r="3957" spans="14:65" x14ac:dyDescent="0.25">
      <c r="N3957" s="42"/>
      <c r="O3957" s="15"/>
      <c r="P3957" s="8"/>
      <c r="Q3957" s="10"/>
      <c r="R3957" s="10"/>
      <c r="W3957" s="8"/>
      <c r="X3957" s="15"/>
      <c r="Y3957" s="8"/>
      <c r="Z3957" s="10"/>
      <c r="AA3957" s="10"/>
      <c r="AC3957" s="8"/>
      <c r="AE3957" s="2"/>
      <c r="AF3957" s="2"/>
      <c r="AG3957" s="2"/>
      <c r="AH3957" s="2"/>
      <c r="AI3957" s="2"/>
      <c r="AJ3957" s="2"/>
      <c r="AK3957" s="2"/>
      <c r="AL3957" s="8"/>
      <c r="AN3957" s="2"/>
      <c r="AO3957" s="2"/>
      <c r="AP3957" s="2"/>
      <c r="AQ3957" s="2"/>
      <c r="AR3957" s="2"/>
      <c r="AS3957" s="2"/>
      <c r="AT3957" s="2"/>
      <c r="AU3957" s="8"/>
      <c r="AW3957" s="2"/>
      <c r="AX3957" s="2"/>
      <c r="AY3957" s="2"/>
      <c r="AZ3957" s="2"/>
      <c r="BA3957" s="2"/>
      <c r="BB3957" s="2"/>
      <c r="BC3957" s="2"/>
      <c r="BD3957" s="8"/>
      <c r="BF3957" s="2"/>
      <c r="BH3957" s="2"/>
      <c r="BJ3957" s="2"/>
      <c r="BK3957" s="2"/>
      <c r="BL3957" s="2"/>
      <c r="BM3957" s="8"/>
    </row>
    <row r="3958" spans="14:65" x14ac:dyDescent="0.25">
      <c r="N3958" s="42"/>
      <c r="O3958" s="15"/>
      <c r="P3958" s="8"/>
      <c r="Q3958" s="10"/>
      <c r="R3958" s="10"/>
      <c r="W3958" s="8"/>
      <c r="X3958" s="15"/>
      <c r="Y3958" s="8"/>
      <c r="Z3958" s="10"/>
      <c r="AA3958" s="10"/>
      <c r="AC3958" s="8"/>
      <c r="AE3958" s="2"/>
      <c r="AF3958" s="2"/>
      <c r="AG3958" s="2"/>
      <c r="AH3958" s="2"/>
      <c r="AI3958" s="2"/>
      <c r="AJ3958" s="2"/>
      <c r="AK3958" s="2"/>
      <c r="AL3958" s="8"/>
      <c r="AN3958" s="2"/>
      <c r="AO3958" s="2"/>
      <c r="AP3958" s="2"/>
      <c r="AQ3958" s="2"/>
      <c r="AR3958" s="2"/>
      <c r="AS3958" s="2"/>
      <c r="AT3958" s="2"/>
      <c r="AU3958" s="8"/>
      <c r="AW3958" s="2"/>
      <c r="AX3958" s="2"/>
      <c r="AY3958" s="2"/>
      <c r="AZ3958" s="2"/>
      <c r="BA3958" s="2"/>
      <c r="BB3958" s="2"/>
      <c r="BC3958" s="2"/>
      <c r="BD3958" s="8"/>
      <c r="BF3958" s="2"/>
      <c r="BH3958" s="2"/>
      <c r="BJ3958" s="2"/>
      <c r="BK3958" s="2"/>
      <c r="BL3958" s="2"/>
      <c r="BM3958" s="8"/>
    </row>
    <row r="3959" spans="14:65" x14ac:dyDescent="0.25">
      <c r="N3959" s="42"/>
      <c r="O3959" s="15"/>
      <c r="P3959" s="8"/>
      <c r="Q3959" s="10"/>
      <c r="R3959" s="10"/>
      <c r="W3959" s="8"/>
      <c r="X3959" s="15"/>
      <c r="Y3959" s="8"/>
      <c r="Z3959" s="10"/>
      <c r="AA3959" s="10"/>
      <c r="AC3959" s="8"/>
      <c r="AE3959" s="2"/>
      <c r="AF3959" s="2"/>
      <c r="AG3959" s="2"/>
      <c r="AH3959" s="2"/>
      <c r="AI3959" s="2"/>
      <c r="AJ3959" s="2"/>
      <c r="AK3959" s="2"/>
      <c r="AL3959" s="8"/>
      <c r="AN3959" s="2"/>
      <c r="AO3959" s="2"/>
      <c r="AP3959" s="2"/>
      <c r="AQ3959" s="2"/>
      <c r="AR3959" s="2"/>
      <c r="AS3959" s="2"/>
      <c r="AT3959" s="2"/>
      <c r="AU3959" s="8"/>
      <c r="AW3959" s="2"/>
      <c r="AX3959" s="2"/>
      <c r="AY3959" s="2"/>
      <c r="AZ3959" s="2"/>
      <c r="BA3959" s="2"/>
      <c r="BB3959" s="2"/>
      <c r="BC3959" s="2"/>
      <c r="BD3959" s="8"/>
      <c r="BF3959" s="2"/>
      <c r="BH3959" s="2"/>
      <c r="BJ3959" s="2"/>
      <c r="BK3959" s="2"/>
      <c r="BL3959" s="2"/>
      <c r="BM3959" s="8"/>
    </row>
    <row r="3960" spans="14:65" x14ac:dyDescent="0.25">
      <c r="N3960" s="42"/>
      <c r="O3960" s="15"/>
      <c r="P3960" s="8"/>
      <c r="Q3960" s="10"/>
      <c r="R3960" s="10"/>
      <c r="W3960" s="8"/>
      <c r="X3960" s="15"/>
      <c r="Y3960" s="8"/>
      <c r="Z3960" s="10"/>
      <c r="AA3960" s="10"/>
      <c r="AC3960" s="8"/>
      <c r="AE3960" s="2"/>
      <c r="AF3960" s="2"/>
      <c r="AG3960" s="2"/>
      <c r="AH3960" s="2"/>
      <c r="AI3960" s="2"/>
      <c r="AJ3960" s="2"/>
      <c r="AK3960" s="2"/>
      <c r="AL3960" s="8"/>
      <c r="AN3960" s="2"/>
      <c r="AO3960" s="2"/>
      <c r="AP3960" s="2"/>
      <c r="AQ3960" s="2"/>
      <c r="AR3960" s="2"/>
      <c r="AS3960" s="2"/>
      <c r="AT3960" s="2"/>
      <c r="AU3960" s="8"/>
      <c r="AW3960" s="2"/>
      <c r="AX3960" s="2"/>
      <c r="AY3960" s="2"/>
      <c r="AZ3960" s="2"/>
      <c r="BA3960" s="2"/>
      <c r="BB3960" s="2"/>
      <c r="BC3960" s="2"/>
      <c r="BD3960" s="8"/>
      <c r="BF3960" s="2"/>
      <c r="BH3960" s="2"/>
      <c r="BJ3960" s="2"/>
      <c r="BK3960" s="2"/>
      <c r="BL3960" s="2"/>
      <c r="BM3960" s="8"/>
    </row>
    <row r="3961" spans="14:65" x14ac:dyDescent="0.25">
      <c r="N3961" s="42"/>
      <c r="O3961" s="15"/>
      <c r="P3961" s="8"/>
      <c r="Q3961" s="10"/>
      <c r="R3961" s="10"/>
      <c r="W3961" s="8"/>
      <c r="X3961" s="15"/>
      <c r="Y3961" s="8"/>
      <c r="Z3961" s="10"/>
      <c r="AA3961" s="10"/>
      <c r="AC3961" s="8"/>
      <c r="AE3961" s="2"/>
      <c r="AF3961" s="2"/>
      <c r="AG3961" s="2"/>
      <c r="AH3961" s="2"/>
      <c r="AI3961" s="2"/>
      <c r="AJ3961" s="2"/>
      <c r="AK3961" s="2"/>
      <c r="AL3961" s="8"/>
      <c r="AN3961" s="2"/>
      <c r="AO3961" s="2"/>
      <c r="AP3961" s="2"/>
      <c r="AQ3961" s="2"/>
      <c r="AR3961" s="2"/>
      <c r="AS3961" s="2"/>
      <c r="AT3961" s="2"/>
      <c r="AU3961" s="8"/>
      <c r="AW3961" s="2"/>
      <c r="AX3961" s="2"/>
      <c r="AY3961" s="2"/>
      <c r="AZ3961" s="2"/>
      <c r="BA3961" s="2"/>
      <c r="BB3961" s="2"/>
      <c r="BC3961" s="2"/>
      <c r="BD3961" s="8"/>
      <c r="BF3961" s="2"/>
      <c r="BH3961" s="2"/>
      <c r="BJ3961" s="2"/>
      <c r="BK3961" s="2"/>
      <c r="BL3961" s="2"/>
      <c r="BM3961" s="8"/>
    </row>
    <row r="3962" spans="14:65" x14ac:dyDescent="0.25">
      <c r="N3962" s="42"/>
      <c r="O3962" s="15"/>
      <c r="P3962" s="8"/>
      <c r="Q3962" s="10"/>
      <c r="R3962" s="10"/>
      <c r="W3962" s="8"/>
      <c r="X3962" s="15"/>
      <c r="Y3962" s="8"/>
      <c r="Z3962" s="10"/>
      <c r="AA3962" s="10"/>
      <c r="AC3962" s="8"/>
      <c r="AE3962" s="2"/>
      <c r="AF3962" s="2"/>
      <c r="AG3962" s="2"/>
      <c r="AH3962" s="2"/>
      <c r="AI3962" s="2"/>
      <c r="AJ3962" s="2"/>
      <c r="AK3962" s="2"/>
      <c r="AL3962" s="8"/>
      <c r="AN3962" s="2"/>
      <c r="AO3962" s="2"/>
      <c r="AP3962" s="2"/>
      <c r="AQ3962" s="2"/>
      <c r="AR3962" s="2"/>
      <c r="AS3962" s="2"/>
      <c r="AT3962" s="2"/>
      <c r="AU3962" s="8"/>
      <c r="AW3962" s="2"/>
      <c r="AX3962" s="2"/>
      <c r="AY3962" s="2"/>
      <c r="AZ3962" s="2"/>
      <c r="BA3962" s="2"/>
      <c r="BB3962" s="2"/>
      <c r="BC3962" s="2"/>
      <c r="BD3962" s="8"/>
      <c r="BF3962" s="2"/>
      <c r="BH3962" s="2"/>
      <c r="BJ3962" s="2"/>
      <c r="BK3962" s="2"/>
      <c r="BL3962" s="2"/>
      <c r="BM3962" s="8"/>
    </row>
    <row r="3963" spans="14:65" x14ac:dyDescent="0.25">
      <c r="N3963" s="42"/>
      <c r="O3963" s="15"/>
      <c r="P3963" s="8"/>
      <c r="Q3963" s="10"/>
      <c r="R3963" s="10"/>
      <c r="W3963" s="8"/>
      <c r="X3963" s="15"/>
      <c r="Y3963" s="8"/>
      <c r="Z3963" s="10"/>
      <c r="AA3963" s="10"/>
      <c r="AC3963" s="8"/>
      <c r="AE3963" s="2"/>
      <c r="AF3963" s="2"/>
      <c r="AG3963" s="2"/>
      <c r="AH3963" s="2"/>
      <c r="AI3963" s="2"/>
      <c r="AJ3963" s="2"/>
      <c r="AK3963" s="2"/>
      <c r="AL3963" s="8"/>
      <c r="AN3963" s="2"/>
      <c r="AO3963" s="2"/>
      <c r="AP3963" s="2"/>
      <c r="AQ3963" s="2"/>
      <c r="AR3963" s="2"/>
      <c r="AS3963" s="2"/>
      <c r="AT3963" s="2"/>
      <c r="AU3963" s="8"/>
      <c r="AW3963" s="2"/>
      <c r="AX3963" s="2"/>
      <c r="AY3963" s="2"/>
      <c r="AZ3963" s="2"/>
      <c r="BA3963" s="2"/>
      <c r="BB3963" s="2"/>
      <c r="BC3963" s="2"/>
      <c r="BD3963" s="8"/>
      <c r="BF3963" s="2"/>
      <c r="BH3963" s="2"/>
      <c r="BJ3963" s="2"/>
      <c r="BK3963" s="2"/>
      <c r="BL3963" s="2"/>
      <c r="BM3963" s="8"/>
    </row>
    <row r="3964" spans="14:65" x14ac:dyDescent="0.25">
      <c r="N3964" s="42"/>
      <c r="O3964" s="15"/>
      <c r="P3964" s="8"/>
      <c r="Q3964" s="10"/>
      <c r="R3964" s="10"/>
      <c r="W3964" s="8"/>
      <c r="X3964" s="15"/>
      <c r="Y3964" s="8"/>
      <c r="Z3964" s="10"/>
      <c r="AA3964" s="10"/>
      <c r="AC3964" s="8"/>
      <c r="AE3964" s="2"/>
      <c r="AF3964" s="2"/>
      <c r="AG3964" s="2"/>
      <c r="AH3964" s="2"/>
      <c r="AI3964" s="2"/>
      <c r="AJ3964" s="2"/>
      <c r="AK3964" s="2"/>
      <c r="AL3964" s="8"/>
      <c r="AN3964" s="2"/>
      <c r="AO3964" s="2"/>
      <c r="AP3964" s="2"/>
      <c r="AQ3964" s="2"/>
      <c r="AR3964" s="2"/>
      <c r="AS3964" s="2"/>
      <c r="AT3964" s="2"/>
      <c r="AU3964" s="8"/>
      <c r="AW3964" s="2"/>
      <c r="AX3964" s="2"/>
      <c r="AY3964" s="2"/>
      <c r="AZ3964" s="2"/>
      <c r="BA3964" s="2"/>
      <c r="BB3964" s="2"/>
      <c r="BC3964" s="2"/>
      <c r="BD3964" s="8"/>
      <c r="BF3964" s="2"/>
      <c r="BH3964" s="2"/>
      <c r="BJ3964" s="2"/>
      <c r="BK3964" s="2"/>
      <c r="BL3964" s="2"/>
      <c r="BM3964" s="8"/>
    </row>
    <row r="3965" spans="14:65" x14ac:dyDescent="0.25">
      <c r="N3965" s="42"/>
      <c r="O3965" s="15"/>
      <c r="P3965" s="8"/>
      <c r="Q3965" s="10"/>
      <c r="R3965" s="10"/>
      <c r="W3965" s="8"/>
      <c r="X3965" s="15"/>
      <c r="Y3965" s="8"/>
      <c r="Z3965" s="10"/>
      <c r="AA3965" s="10"/>
      <c r="AC3965" s="8"/>
      <c r="AE3965" s="2"/>
      <c r="AF3965" s="2"/>
      <c r="AG3965" s="2"/>
      <c r="AH3965" s="2"/>
      <c r="AI3965" s="2"/>
      <c r="AJ3965" s="2"/>
      <c r="AK3965" s="2"/>
      <c r="AL3965" s="8"/>
      <c r="AN3965" s="2"/>
      <c r="AO3965" s="2"/>
      <c r="AP3965" s="2"/>
      <c r="AQ3965" s="2"/>
      <c r="AR3965" s="2"/>
      <c r="AS3965" s="2"/>
      <c r="AT3965" s="2"/>
      <c r="AU3965" s="8"/>
      <c r="AW3965" s="2"/>
      <c r="AX3965" s="2"/>
      <c r="AY3965" s="2"/>
      <c r="AZ3965" s="2"/>
      <c r="BA3965" s="2"/>
      <c r="BB3965" s="2"/>
      <c r="BC3965" s="2"/>
      <c r="BD3965" s="8"/>
      <c r="BF3965" s="2"/>
      <c r="BH3965" s="2"/>
      <c r="BJ3965" s="2"/>
      <c r="BK3965" s="2"/>
      <c r="BL3965" s="2"/>
      <c r="BM3965" s="8"/>
    </row>
    <row r="3966" spans="14:65" x14ac:dyDescent="0.25">
      <c r="N3966" s="42"/>
      <c r="O3966" s="15"/>
      <c r="P3966" s="8"/>
      <c r="Q3966" s="10"/>
      <c r="R3966" s="10"/>
      <c r="W3966" s="8"/>
      <c r="X3966" s="15"/>
      <c r="Y3966" s="8"/>
      <c r="Z3966" s="10"/>
      <c r="AA3966" s="10"/>
      <c r="AC3966" s="8"/>
      <c r="AE3966" s="2"/>
      <c r="AF3966" s="2"/>
      <c r="AG3966" s="2"/>
      <c r="AH3966" s="2"/>
      <c r="AI3966" s="2"/>
      <c r="AJ3966" s="2"/>
      <c r="AK3966" s="2"/>
      <c r="AL3966" s="8"/>
      <c r="AN3966" s="2"/>
      <c r="AO3966" s="2"/>
      <c r="AP3966" s="2"/>
      <c r="AQ3966" s="2"/>
      <c r="AR3966" s="2"/>
      <c r="AS3966" s="2"/>
      <c r="AT3966" s="2"/>
      <c r="AU3966" s="8"/>
      <c r="AW3966" s="2"/>
      <c r="AX3966" s="2"/>
      <c r="AY3966" s="2"/>
      <c r="AZ3966" s="2"/>
      <c r="BA3966" s="2"/>
      <c r="BB3966" s="2"/>
      <c r="BC3966" s="2"/>
      <c r="BD3966" s="8"/>
      <c r="BF3966" s="2"/>
      <c r="BH3966" s="2"/>
      <c r="BJ3966" s="2"/>
      <c r="BK3966" s="2"/>
      <c r="BL3966" s="2"/>
      <c r="BM3966" s="8"/>
    </row>
    <row r="3967" spans="14:65" x14ac:dyDescent="0.25">
      <c r="N3967" s="42"/>
      <c r="O3967" s="15"/>
      <c r="P3967" s="8"/>
      <c r="Q3967" s="10"/>
      <c r="R3967" s="10"/>
      <c r="W3967" s="8"/>
      <c r="X3967" s="15"/>
      <c r="Y3967" s="8"/>
      <c r="Z3967" s="10"/>
      <c r="AA3967" s="10"/>
      <c r="AC3967" s="8"/>
      <c r="AE3967" s="2"/>
      <c r="AF3967" s="2"/>
      <c r="AG3967" s="2"/>
      <c r="AH3967" s="2"/>
      <c r="AI3967" s="2"/>
      <c r="AJ3967" s="2"/>
      <c r="AK3967" s="2"/>
      <c r="AL3967" s="8"/>
      <c r="AN3967" s="2"/>
      <c r="AO3967" s="2"/>
      <c r="AP3967" s="2"/>
      <c r="AQ3967" s="2"/>
      <c r="AR3967" s="2"/>
      <c r="AS3967" s="2"/>
      <c r="AT3967" s="2"/>
      <c r="AU3967" s="8"/>
      <c r="AW3967" s="2"/>
      <c r="AX3967" s="2"/>
      <c r="AY3967" s="2"/>
      <c r="AZ3967" s="2"/>
      <c r="BA3967" s="2"/>
      <c r="BB3967" s="2"/>
      <c r="BC3967" s="2"/>
      <c r="BD3967" s="8"/>
      <c r="BF3967" s="2"/>
      <c r="BH3967" s="2"/>
      <c r="BJ3967" s="2"/>
      <c r="BK3967" s="2"/>
      <c r="BL3967" s="2"/>
      <c r="BM3967" s="8"/>
    </row>
    <row r="3968" spans="14:65" x14ac:dyDescent="0.25">
      <c r="N3968" s="42"/>
      <c r="O3968" s="15"/>
      <c r="P3968" s="8"/>
      <c r="Q3968" s="10"/>
      <c r="R3968" s="10"/>
      <c r="W3968" s="8"/>
      <c r="X3968" s="15"/>
      <c r="Y3968" s="8"/>
      <c r="Z3968" s="10"/>
      <c r="AA3968" s="10"/>
      <c r="AC3968" s="8"/>
      <c r="AE3968" s="2"/>
      <c r="AF3968" s="2"/>
      <c r="AG3968" s="2"/>
      <c r="AH3968" s="2"/>
      <c r="AI3968" s="2"/>
      <c r="AJ3968" s="2"/>
      <c r="AK3968" s="2"/>
      <c r="AL3968" s="8"/>
      <c r="AN3968" s="2"/>
      <c r="AO3968" s="2"/>
      <c r="AP3968" s="2"/>
      <c r="AQ3968" s="2"/>
      <c r="AR3968" s="2"/>
      <c r="AS3968" s="2"/>
      <c r="AT3968" s="2"/>
      <c r="AU3968" s="8"/>
      <c r="AW3968" s="2"/>
      <c r="AX3968" s="2"/>
      <c r="AY3968" s="2"/>
      <c r="AZ3968" s="2"/>
      <c r="BA3968" s="2"/>
      <c r="BB3968" s="2"/>
      <c r="BC3968" s="2"/>
      <c r="BD3968" s="8"/>
      <c r="BF3968" s="2"/>
      <c r="BH3968" s="2"/>
      <c r="BJ3968" s="2"/>
      <c r="BK3968" s="2"/>
      <c r="BL3968" s="2"/>
      <c r="BM3968" s="8"/>
    </row>
    <row r="3969" spans="14:65" x14ac:dyDescent="0.25">
      <c r="N3969" s="42"/>
      <c r="O3969" s="15"/>
      <c r="P3969" s="8"/>
      <c r="Q3969" s="10"/>
      <c r="R3969" s="10"/>
      <c r="W3969" s="8"/>
      <c r="X3969" s="15"/>
      <c r="Y3969" s="8"/>
      <c r="Z3969" s="10"/>
      <c r="AA3969" s="10"/>
      <c r="AC3969" s="8"/>
      <c r="AE3969" s="2"/>
      <c r="AF3969" s="2"/>
      <c r="AG3969" s="2"/>
      <c r="AH3969" s="2"/>
      <c r="AI3969" s="2"/>
      <c r="AJ3969" s="2"/>
      <c r="AK3969" s="2"/>
      <c r="AL3969" s="8"/>
      <c r="AN3969" s="2"/>
      <c r="AO3969" s="2"/>
      <c r="AP3969" s="2"/>
      <c r="AQ3969" s="2"/>
      <c r="AR3969" s="2"/>
      <c r="AS3969" s="2"/>
      <c r="AT3969" s="2"/>
      <c r="AU3969" s="8"/>
      <c r="AW3969" s="2"/>
      <c r="AX3969" s="2"/>
      <c r="AY3969" s="2"/>
      <c r="AZ3969" s="2"/>
      <c r="BA3969" s="2"/>
      <c r="BB3969" s="2"/>
      <c r="BC3969" s="2"/>
      <c r="BD3969" s="8"/>
      <c r="BF3969" s="2"/>
      <c r="BH3969" s="2"/>
      <c r="BJ3969" s="2"/>
      <c r="BK3969" s="2"/>
      <c r="BL3969" s="2"/>
      <c r="BM3969" s="8"/>
    </row>
    <row r="3970" spans="14:65" x14ac:dyDescent="0.25">
      <c r="N3970" s="42"/>
      <c r="O3970" s="15"/>
      <c r="P3970" s="8"/>
      <c r="Q3970" s="10"/>
      <c r="R3970" s="10"/>
      <c r="W3970" s="8"/>
      <c r="X3970" s="15"/>
      <c r="Y3970" s="8"/>
      <c r="Z3970" s="10"/>
      <c r="AA3970" s="10"/>
      <c r="AC3970" s="8"/>
      <c r="AE3970" s="2"/>
      <c r="AF3970" s="2"/>
      <c r="AG3970" s="2"/>
      <c r="AH3970" s="2"/>
      <c r="AI3970" s="2"/>
      <c r="AJ3970" s="2"/>
      <c r="AK3970" s="2"/>
      <c r="AL3970" s="8"/>
      <c r="AN3970" s="2"/>
      <c r="AO3970" s="2"/>
      <c r="AP3970" s="2"/>
      <c r="AQ3970" s="2"/>
      <c r="AR3970" s="2"/>
      <c r="AS3970" s="2"/>
      <c r="AT3970" s="2"/>
      <c r="AU3970" s="8"/>
      <c r="AW3970" s="2"/>
      <c r="AX3970" s="2"/>
      <c r="AY3970" s="2"/>
      <c r="AZ3970" s="2"/>
      <c r="BA3970" s="2"/>
      <c r="BB3970" s="2"/>
      <c r="BC3970" s="2"/>
      <c r="BD3970" s="8"/>
      <c r="BF3970" s="2"/>
      <c r="BH3970" s="2"/>
      <c r="BJ3970" s="2"/>
      <c r="BK3970" s="2"/>
      <c r="BL3970" s="2"/>
      <c r="BM3970" s="8"/>
    </row>
    <row r="3971" spans="14:65" x14ac:dyDescent="0.25">
      <c r="N3971" s="42"/>
      <c r="O3971" s="15"/>
      <c r="P3971" s="8"/>
      <c r="Q3971" s="10"/>
      <c r="R3971" s="10"/>
      <c r="W3971" s="8"/>
      <c r="X3971" s="15"/>
      <c r="Y3971" s="8"/>
      <c r="Z3971" s="10"/>
      <c r="AA3971" s="10"/>
      <c r="AC3971" s="8"/>
      <c r="AE3971" s="2"/>
      <c r="AF3971" s="2"/>
      <c r="AG3971" s="2"/>
      <c r="AH3971" s="2"/>
      <c r="AI3971" s="2"/>
      <c r="AJ3971" s="2"/>
      <c r="AK3971" s="2"/>
      <c r="AL3971" s="8"/>
      <c r="AN3971" s="2"/>
      <c r="AO3971" s="2"/>
      <c r="AP3971" s="2"/>
      <c r="AQ3971" s="2"/>
      <c r="AR3971" s="2"/>
      <c r="AS3971" s="2"/>
      <c r="AT3971" s="2"/>
      <c r="AU3971" s="8"/>
      <c r="AW3971" s="2"/>
      <c r="AX3971" s="2"/>
      <c r="AY3971" s="2"/>
      <c r="AZ3971" s="2"/>
      <c r="BA3971" s="2"/>
      <c r="BB3971" s="2"/>
      <c r="BC3971" s="2"/>
      <c r="BD3971" s="8"/>
      <c r="BF3971" s="2"/>
      <c r="BH3971" s="2"/>
      <c r="BJ3971" s="2"/>
      <c r="BK3971" s="2"/>
      <c r="BL3971" s="2"/>
      <c r="BM3971" s="8"/>
    </row>
    <row r="3972" spans="14:65" x14ac:dyDescent="0.25">
      <c r="N3972" s="42"/>
      <c r="O3972" s="15"/>
      <c r="P3972" s="8"/>
      <c r="Q3972" s="10"/>
      <c r="R3972" s="10"/>
      <c r="W3972" s="8"/>
      <c r="X3972" s="15"/>
      <c r="Y3972" s="8"/>
      <c r="Z3972" s="10"/>
      <c r="AA3972" s="10"/>
      <c r="AC3972" s="8"/>
      <c r="AE3972" s="2"/>
      <c r="AF3972" s="2"/>
      <c r="AG3972" s="2"/>
      <c r="AH3972" s="2"/>
      <c r="AI3972" s="2"/>
      <c r="AJ3972" s="2"/>
      <c r="AK3972" s="2"/>
      <c r="AL3972" s="8"/>
      <c r="AN3972" s="2"/>
      <c r="AO3972" s="2"/>
      <c r="AP3972" s="2"/>
      <c r="AQ3972" s="2"/>
      <c r="AR3972" s="2"/>
      <c r="AS3972" s="2"/>
      <c r="AT3972" s="2"/>
      <c r="AU3972" s="8"/>
      <c r="AW3972" s="2"/>
      <c r="AX3972" s="2"/>
      <c r="AY3972" s="2"/>
      <c r="AZ3972" s="2"/>
      <c r="BA3972" s="2"/>
      <c r="BB3972" s="2"/>
      <c r="BC3972" s="2"/>
      <c r="BD3972" s="8"/>
      <c r="BF3972" s="2"/>
      <c r="BH3972" s="2"/>
      <c r="BJ3972" s="2"/>
      <c r="BK3972" s="2"/>
      <c r="BL3972" s="2"/>
      <c r="BM3972" s="8"/>
    </row>
    <row r="3973" spans="14:65" x14ac:dyDescent="0.25">
      <c r="N3973" s="42"/>
      <c r="O3973" s="15"/>
      <c r="P3973" s="8"/>
      <c r="Q3973" s="10"/>
      <c r="R3973" s="10"/>
      <c r="W3973" s="8"/>
      <c r="X3973" s="15"/>
      <c r="Y3973" s="8"/>
      <c r="Z3973" s="10"/>
      <c r="AA3973" s="10"/>
      <c r="AC3973" s="8"/>
      <c r="AE3973" s="2"/>
      <c r="AF3973" s="2"/>
      <c r="AG3973" s="2"/>
      <c r="AH3973" s="2"/>
      <c r="AI3973" s="2"/>
      <c r="AJ3973" s="2"/>
      <c r="AK3973" s="2"/>
      <c r="AL3973" s="8"/>
      <c r="AN3973" s="2"/>
      <c r="AO3973" s="2"/>
      <c r="AP3973" s="2"/>
      <c r="AQ3973" s="2"/>
      <c r="AR3973" s="2"/>
      <c r="AS3973" s="2"/>
      <c r="AT3973" s="2"/>
      <c r="AU3973" s="8"/>
      <c r="AW3973" s="2"/>
      <c r="AX3973" s="2"/>
      <c r="AY3973" s="2"/>
      <c r="AZ3973" s="2"/>
      <c r="BA3973" s="2"/>
      <c r="BB3973" s="2"/>
      <c r="BC3973" s="2"/>
      <c r="BD3973" s="8"/>
      <c r="BF3973" s="2"/>
      <c r="BH3973" s="2"/>
      <c r="BJ3973" s="2"/>
      <c r="BK3973" s="2"/>
      <c r="BL3973" s="2"/>
      <c r="BM3973" s="8"/>
    </row>
    <row r="3974" spans="14:65" x14ac:dyDescent="0.25">
      <c r="N3974" s="42"/>
      <c r="O3974" s="15"/>
      <c r="P3974" s="8"/>
      <c r="Q3974" s="10"/>
      <c r="R3974" s="10"/>
      <c r="W3974" s="8"/>
      <c r="X3974" s="15"/>
      <c r="Y3974" s="8"/>
      <c r="Z3974" s="10"/>
      <c r="AA3974" s="10"/>
      <c r="AC3974" s="8"/>
      <c r="AE3974" s="2"/>
      <c r="AF3974" s="2"/>
      <c r="AG3974" s="2"/>
      <c r="AH3974" s="2"/>
      <c r="AI3974" s="2"/>
      <c r="AJ3974" s="2"/>
      <c r="AK3974" s="2"/>
      <c r="AL3974" s="8"/>
      <c r="AN3974" s="2"/>
      <c r="AO3974" s="2"/>
      <c r="AP3974" s="2"/>
      <c r="AQ3974" s="2"/>
      <c r="AR3974" s="2"/>
      <c r="AS3974" s="2"/>
      <c r="AT3974" s="2"/>
      <c r="AU3974" s="8"/>
      <c r="AW3974" s="2"/>
      <c r="AX3974" s="2"/>
      <c r="AY3974" s="2"/>
      <c r="AZ3974" s="2"/>
      <c r="BA3974" s="2"/>
      <c r="BB3974" s="2"/>
      <c r="BC3974" s="2"/>
      <c r="BD3974" s="8"/>
      <c r="BF3974" s="2"/>
      <c r="BH3974" s="2"/>
      <c r="BJ3974" s="2"/>
      <c r="BK3974" s="2"/>
      <c r="BL3974" s="2"/>
      <c r="BM3974" s="8"/>
    </row>
    <row r="3975" spans="14:65" x14ac:dyDescent="0.25">
      <c r="N3975" s="42"/>
      <c r="O3975" s="15"/>
      <c r="P3975" s="8"/>
      <c r="Q3975" s="10"/>
      <c r="R3975" s="10"/>
      <c r="W3975" s="8"/>
      <c r="X3975" s="15"/>
      <c r="Y3975" s="8"/>
      <c r="Z3975" s="10"/>
      <c r="AA3975" s="10"/>
      <c r="AC3975" s="8"/>
      <c r="AE3975" s="2"/>
      <c r="AF3975" s="2"/>
      <c r="AG3975" s="2"/>
      <c r="AH3975" s="2"/>
      <c r="AI3975" s="2"/>
      <c r="AJ3975" s="2"/>
      <c r="AK3975" s="2"/>
      <c r="AL3975" s="8"/>
      <c r="AN3975" s="2"/>
      <c r="AO3975" s="2"/>
      <c r="AP3975" s="2"/>
      <c r="AQ3975" s="2"/>
      <c r="AR3975" s="2"/>
      <c r="AS3975" s="2"/>
      <c r="AT3975" s="2"/>
      <c r="AU3975" s="8"/>
      <c r="AW3975" s="2"/>
      <c r="AX3975" s="2"/>
      <c r="AY3975" s="2"/>
      <c r="AZ3975" s="2"/>
      <c r="BA3975" s="2"/>
      <c r="BB3975" s="2"/>
      <c r="BC3975" s="2"/>
      <c r="BD3975" s="8"/>
      <c r="BF3975" s="2"/>
      <c r="BH3975" s="2"/>
      <c r="BJ3975" s="2"/>
      <c r="BK3975" s="2"/>
      <c r="BL3975" s="2"/>
      <c r="BM3975" s="8"/>
    </row>
    <row r="3976" spans="14:65" x14ac:dyDescent="0.25">
      <c r="N3976" s="42"/>
      <c r="O3976" s="15"/>
      <c r="P3976" s="8"/>
      <c r="Q3976" s="10"/>
      <c r="R3976" s="10"/>
      <c r="W3976" s="8"/>
      <c r="X3976" s="15"/>
      <c r="Y3976" s="8"/>
      <c r="Z3976" s="10"/>
      <c r="AA3976" s="10"/>
      <c r="AC3976" s="8"/>
      <c r="AE3976" s="2"/>
      <c r="AF3976" s="2"/>
      <c r="AG3976" s="2"/>
      <c r="AH3976" s="2"/>
      <c r="AI3976" s="2"/>
      <c r="AJ3976" s="2"/>
      <c r="AK3976" s="2"/>
      <c r="AL3976" s="8"/>
      <c r="AN3976" s="2"/>
      <c r="AO3976" s="2"/>
      <c r="AP3976" s="2"/>
      <c r="AQ3976" s="2"/>
      <c r="AR3976" s="2"/>
      <c r="AS3976" s="2"/>
      <c r="AT3976" s="2"/>
      <c r="AU3976" s="8"/>
      <c r="AW3976" s="2"/>
      <c r="AX3976" s="2"/>
      <c r="AY3976" s="2"/>
      <c r="AZ3976" s="2"/>
      <c r="BA3976" s="2"/>
      <c r="BB3976" s="2"/>
      <c r="BC3976" s="2"/>
      <c r="BD3976" s="8"/>
      <c r="BF3976" s="2"/>
      <c r="BH3976" s="2"/>
      <c r="BJ3976" s="2"/>
      <c r="BK3976" s="2"/>
      <c r="BL3976" s="2"/>
      <c r="BM3976" s="8"/>
    </row>
    <row r="3977" spans="14:65" x14ac:dyDescent="0.25">
      <c r="N3977" s="42"/>
      <c r="O3977" s="15"/>
      <c r="P3977" s="8"/>
      <c r="Q3977" s="10"/>
      <c r="R3977" s="10"/>
      <c r="W3977" s="8"/>
      <c r="X3977" s="15"/>
      <c r="Y3977" s="8"/>
      <c r="Z3977" s="10"/>
      <c r="AA3977" s="10"/>
      <c r="AC3977" s="8"/>
      <c r="AE3977" s="2"/>
      <c r="AF3977" s="2"/>
      <c r="AG3977" s="2"/>
      <c r="AH3977" s="2"/>
      <c r="AI3977" s="2"/>
      <c r="AJ3977" s="2"/>
      <c r="AK3977" s="2"/>
      <c r="AL3977" s="8"/>
      <c r="AN3977" s="2"/>
      <c r="AO3977" s="2"/>
      <c r="AP3977" s="2"/>
      <c r="AQ3977" s="2"/>
      <c r="AR3977" s="2"/>
      <c r="AS3977" s="2"/>
      <c r="AT3977" s="2"/>
      <c r="AU3977" s="8"/>
      <c r="AW3977" s="2"/>
      <c r="AX3977" s="2"/>
      <c r="AY3977" s="2"/>
      <c r="AZ3977" s="2"/>
      <c r="BA3977" s="2"/>
      <c r="BB3977" s="2"/>
      <c r="BC3977" s="2"/>
      <c r="BD3977" s="8"/>
      <c r="BF3977" s="2"/>
      <c r="BH3977" s="2"/>
      <c r="BJ3977" s="2"/>
      <c r="BK3977" s="2"/>
      <c r="BL3977" s="2"/>
      <c r="BM3977" s="8"/>
    </row>
    <row r="3978" spans="14:65" x14ac:dyDescent="0.25">
      <c r="N3978" s="42"/>
      <c r="O3978" s="15"/>
      <c r="P3978" s="8"/>
      <c r="Q3978" s="10"/>
      <c r="R3978" s="10"/>
      <c r="W3978" s="8"/>
      <c r="X3978" s="15"/>
      <c r="Y3978" s="8"/>
      <c r="Z3978" s="10"/>
      <c r="AA3978" s="10"/>
      <c r="AC3978" s="8"/>
      <c r="AE3978" s="2"/>
      <c r="AF3978" s="2"/>
      <c r="AG3978" s="2"/>
      <c r="AH3978" s="2"/>
      <c r="AI3978" s="2"/>
      <c r="AJ3978" s="2"/>
      <c r="AK3978" s="2"/>
      <c r="AL3978" s="8"/>
      <c r="AN3978" s="2"/>
      <c r="AO3978" s="2"/>
      <c r="AP3978" s="2"/>
      <c r="AQ3978" s="2"/>
      <c r="AR3978" s="2"/>
      <c r="AS3978" s="2"/>
      <c r="AT3978" s="2"/>
      <c r="AU3978" s="8"/>
      <c r="AW3978" s="2"/>
      <c r="AX3978" s="2"/>
      <c r="AY3978" s="2"/>
      <c r="AZ3978" s="2"/>
      <c r="BA3978" s="2"/>
      <c r="BB3978" s="2"/>
      <c r="BC3978" s="2"/>
      <c r="BD3978" s="8"/>
      <c r="BF3978" s="2"/>
      <c r="BH3978" s="2"/>
      <c r="BJ3978" s="2"/>
      <c r="BK3978" s="2"/>
      <c r="BL3978" s="2"/>
      <c r="BM3978" s="8"/>
    </row>
    <row r="3979" spans="14:65" x14ac:dyDescent="0.25">
      <c r="N3979" s="42"/>
      <c r="O3979" s="15"/>
      <c r="P3979" s="8"/>
      <c r="Q3979" s="10"/>
      <c r="R3979" s="10"/>
      <c r="W3979" s="8"/>
      <c r="X3979" s="15"/>
      <c r="Y3979" s="8"/>
      <c r="Z3979" s="10"/>
      <c r="AA3979" s="10"/>
      <c r="AC3979" s="8"/>
      <c r="AE3979" s="2"/>
      <c r="AF3979" s="2"/>
      <c r="AG3979" s="2"/>
      <c r="AH3979" s="2"/>
      <c r="AI3979" s="2"/>
      <c r="AJ3979" s="2"/>
      <c r="AK3979" s="2"/>
      <c r="AL3979" s="8"/>
      <c r="AN3979" s="2"/>
      <c r="AO3979" s="2"/>
      <c r="AP3979" s="2"/>
      <c r="AQ3979" s="2"/>
      <c r="AR3979" s="2"/>
      <c r="AS3979" s="2"/>
      <c r="AT3979" s="2"/>
      <c r="AU3979" s="8"/>
      <c r="AW3979" s="2"/>
      <c r="AX3979" s="2"/>
      <c r="AY3979" s="2"/>
      <c r="AZ3979" s="2"/>
      <c r="BA3979" s="2"/>
      <c r="BB3979" s="2"/>
      <c r="BC3979" s="2"/>
      <c r="BD3979" s="8"/>
      <c r="BF3979" s="2"/>
      <c r="BH3979" s="2"/>
      <c r="BJ3979" s="2"/>
      <c r="BK3979" s="2"/>
      <c r="BL3979" s="2"/>
      <c r="BM3979" s="8"/>
    </row>
    <row r="3980" spans="14:65" x14ac:dyDescent="0.25">
      <c r="N3980" s="42"/>
      <c r="O3980" s="15"/>
      <c r="P3980" s="8"/>
      <c r="Q3980" s="10"/>
      <c r="R3980" s="10"/>
      <c r="W3980" s="8"/>
      <c r="X3980" s="15"/>
      <c r="Y3980" s="8"/>
      <c r="Z3980" s="10"/>
      <c r="AA3980" s="10"/>
      <c r="AC3980" s="8"/>
      <c r="AE3980" s="2"/>
      <c r="AF3980" s="2"/>
      <c r="AG3980" s="2"/>
      <c r="AH3980" s="2"/>
      <c r="AI3980" s="2"/>
      <c r="AJ3980" s="2"/>
      <c r="AK3980" s="2"/>
      <c r="AL3980" s="8"/>
      <c r="AN3980" s="2"/>
      <c r="AO3980" s="2"/>
      <c r="AP3980" s="2"/>
      <c r="AQ3980" s="2"/>
      <c r="AR3980" s="2"/>
      <c r="AS3980" s="2"/>
      <c r="AT3980" s="2"/>
      <c r="AU3980" s="8"/>
      <c r="AW3980" s="2"/>
      <c r="AX3980" s="2"/>
      <c r="AY3980" s="2"/>
      <c r="AZ3980" s="2"/>
      <c r="BA3980" s="2"/>
      <c r="BB3980" s="2"/>
      <c r="BC3980" s="2"/>
      <c r="BD3980" s="8"/>
      <c r="BF3980" s="2"/>
      <c r="BH3980" s="2"/>
      <c r="BJ3980" s="2"/>
      <c r="BK3980" s="2"/>
      <c r="BL3980" s="2"/>
      <c r="BM3980" s="8"/>
    </row>
    <row r="3981" spans="14:65" x14ac:dyDescent="0.25">
      <c r="N3981" s="42"/>
      <c r="O3981" s="15"/>
      <c r="P3981" s="8"/>
      <c r="Q3981" s="10"/>
      <c r="R3981" s="10"/>
      <c r="W3981" s="8"/>
      <c r="X3981" s="15"/>
      <c r="Y3981" s="8"/>
      <c r="Z3981" s="10"/>
      <c r="AA3981" s="10"/>
      <c r="AC3981" s="8"/>
      <c r="AE3981" s="2"/>
      <c r="AF3981" s="2"/>
      <c r="AG3981" s="2"/>
      <c r="AH3981" s="2"/>
      <c r="AI3981" s="2"/>
      <c r="AJ3981" s="2"/>
      <c r="AK3981" s="2"/>
      <c r="AL3981" s="8"/>
      <c r="AN3981" s="2"/>
      <c r="AO3981" s="2"/>
      <c r="AP3981" s="2"/>
      <c r="AQ3981" s="2"/>
      <c r="AR3981" s="2"/>
      <c r="AS3981" s="2"/>
      <c r="AT3981" s="2"/>
      <c r="AU3981" s="8"/>
      <c r="AW3981" s="2"/>
      <c r="AX3981" s="2"/>
      <c r="AY3981" s="2"/>
      <c r="AZ3981" s="2"/>
      <c r="BA3981" s="2"/>
      <c r="BB3981" s="2"/>
      <c r="BC3981" s="2"/>
      <c r="BD3981" s="8"/>
      <c r="BF3981" s="2"/>
      <c r="BH3981" s="2"/>
      <c r="BJ3981" s="2"/>
      <c r="BK3981" s="2"/>
      <c r="BL3981" s="2"/>
      <c r="BM3981" s="8"/>
    </row>
    <row r="3982" spans="14:65" x14ac:dyDescent="0.25">
      <c r="N3982" s="42"/>
      <c r="O3982" s="15"/>
      <c r="P3982" s="8"/>
      <c r="Q3982" s="10"/>
      <c r="R3982" s="10"/>
      <c r="W3982" s="8"/>
      <c r="X3982" s="15"/>
      <c r="Y3982" s="8"/>
      <c r="Z3982" s="10"/>
      <c r="AA3982" s="10"/>
      <c r="AC3982" s="8"/>
      <c r="AE3982" s="2"/>
      <c r="AF3982" s="2"/>
      <c r="AG3982" s="2"/>
      <c r="AH3982" s="2"/>
      <c r="AI3982" s="2"/>
      <c r="AJ3982" s="2"/>
      <c r="AK3982" s="2"/>
      <c r="AL3982" s="8"/>
      <c r="AN3982" s="2"/>
      <c r="AO3982" s="2"/>
      <c r="AP3982" s="2"/>
      <c r="AQ3982" s="2"/>
      <c r="AR3982" s="2"/>
      <c r="AS3982" s="2"/>
      <c r="AT3982" s="2"/>
      <c r="AU3982" s="8"/>
      <c r="AW3982" s="2"/>
      <c r="AX3982" s="2"/>
      <c r="AY3982" s="2"/>
      <c r="AZ3982" s="2"/>
      <c r="BA3982" s="2"/>
      <c r="BB3982" s="2"/>
      <c r="BC3982" s="2"/>
      <c r="BD3982" s="8"/>
      <c r="BF3982" s="2"/>
      <c r="BH3982" s="2"/>
      <c r="BJ3982" s="2"/>
      <c r="BK3982" s="2"/>
      <c r="BL3982" s="2"/>
      <c r="BM3982" s="8"/>
    </row>
    <row r="3983" spans="14:65" x14ac:dyDescent="0.25">
      <c r="N3983" s="42"/>
      <c r="O3983" s="15"/>
      <c r="P3983" s="8"/>
      <c r="Q3983" s="10"/>
      <c r="R3983" s="10"/>
      <c r="W3983" s="8"/>
      <c r="X3983" s="15"/>
      <c r="Y3983" s="8"/>
      <c r="Z3983" s="10"/>
      <c r="AA3983" s="10"/>
      <c r="AC3983" s="8"/>
      <c r="AE3983" s="2"/>
      <c r="AF3983" s="2"/>
      <c r="AG3983" s="2"/>
      <c r="AH3983" s="2"/>
      <c r="AI3983" s="2"/>
      <c r="AJ3983" s="2"/>
      <c r="AK3983" s="2"/>
      <c r="AL3983" s="8"/>
      <c r="AN3983" s="2"/>
      <c r="AO3983" s="2"/>
      <c r="AP3983" s="2"/>
      <c r="AQ3983" s="2"/>
      <c r="AR3983" s="2"/>
      <c r="AS3983" s="2"/>
      <c r="AT3983" s="2"/>
      <c r="AU3983" s="8"/>
      <c r="AW3983" s="2"/>
      <c r="AX3983" s="2"/>
      <c r="AY3983" s="2"/>
      <c r="AZ3983" s="2"/>
      <c r="BA3983" s="2"/>
      <c r="BB3983" s="2"/>
      <c r="BC3983" s="2"/>
      <c r="BD3983" s="8"/>
      <c r="BF3983" s="2"/>
      <c r="BH3983" s="2"/>
      <c r="BJ3983" s="2"/>
      <c r="BK3983" s="2"/>
      <c r="BL3983" s="2"/>
      <c r="BM3983" s="8"/>
    </row>
    <row r="3984" spans="14:65" x14ac:dyDescent="0.25">
      <c r="N3984" s="42"/>
      <c r="O3984" s="15"/>
      <c r="P3984" s="8"/>
      <c r="Q3984" s="10"/>
      <c r="R3984" s="10"/>
      <c r="W3984" s="8"/>
      <c r="X3984" s="15"/>
      <c r="Y3984" s="8"/>
      <c r="Z3984" s="10"/>
      <c r="AA3984" s="10"/>
      <c r="AF3984" s="8"/>
      <c r="AG3984" s="15"/>
      <c r="AH3984" s="8"/>
      <c r="AI3984" s="10"/>
      <c r="AJ3984" s="10"/>
      <c r="AX3984" s="8"/>
      <c r="AY3984" s="15"/>
      <c r="AZ3984" s="8"/>
      <c r="BA3984" s="10"/>
      <c r="BB3984" s="10"/>
    </row>
    <row r="3985" spans="14:54" x14ac:dyDescent="0.25">
      <c r="N3985" s="42"/>
      <c r="O3985" s="15"/>
      <c r="P3985" s="8"/>
      <c r="Q3985" s="10"/>
      <c r="R3985" s="10"/>
      <c r="W3985" s="8"/>
      <c r="X3985" s="15"/>
      <c r="Y3985" s="8"/>
      <c r="Z3985" s="10"/>
      <c r="AA3985" s="10"/>
      <c r="AF3985" s="8"/>
      <c r="AG3985" s="15"/>
      <c r="AH3985" s="8"/>
      <c r="AI3985" s="10"/>
      <c r="AJ3985" s="10"/>
      <c r="AX3985" s="8"/>
      <c r="AY3985" s="15"/>
      <c r="AZ3985" s="8"/>
      <c r="BA3985" s="10"/>
      <c r="BB3985" s="10"/>
    </row>
    <row r="3986" spans="14:54" x14ac:dyDescent="0.25">
      <c r="N3986" s="42"/>
      <c r="O3986" s="15"/>
      <c r="P3986" s="8"/>
      <c r="Q3986" s="10"/>
      <c r="R3986" s="10"/>
      <c r="W3986" s="8"/>
      <c r="X3986" s="15"/>
      <c r="Y3986" s="8"/>
      <c r="Z3986" s="10"/>
      <c r="AA3986" s="10"/>
      <c r="AF3986" s="8"/>
      <c r="AG3986" s="15"/>
      <c r="AH3986" s="8"/>
      <c r="AI3986" s="10"/>
      <c r="AJ3986" s="10"/>
      <c r="AX3986" s="8"/>
      <c r="AY3986" s="15"/>
      <c r="AZ3986" s="8"/>
      <c r="BA3986" s="10"/>
      <c r="BB3986" s="10"/>
    </row>
    <row r="3987" spans="14:54" x14ac:dyDescent="0.25">
      <c r="N3987" s="42"/>
      <c r="O3987" s="15"/>
      <c r="P3987" s="8"/>
      <c r="Q3987" s="10"/>
      <c r="R3987" s="10"/>
      <c r="W3987" s="8"/>
      <c r="X3987" s="15"/>
      <c r="Y3987" s="8"/>
      <c r="Z3987" s="10"/>
      <c r="AA3987" s="10"/>
      <c r="AF3987" s="8"/>
      <c r="AG3987" s="15"/>
      <c r="AH3987" s="8"/>
      <c r="AI3987" s="10"/>
      <c r="AJ3987" s="10"/>
      <c r="AX3987" s="8"/>
      <c r="AY3987" s="15"/>
      <c r="AZ3987" s="8"/>
      <c r="BA3987" s="10"/>
      <c r="BB3987" s="10"/>
    </row>
    <row r="3988" spans="14:54" x14ac:dyDescent="0.25">
      <c r="N3988" s="42"/>
      <c r="O3988" s="15"/>
      <c r="P3988" s="8"/>
      <c r="Q3988" s="10"/>
      <c r="R3988" s="10"/>
      <c r="W3988" s="8"/>
      <c r="X3988" s="15"/>
      <c r="Y3988" s="8"/>
      <c r="Z3988" s="10"/>
      <c r="AA3988" s="10"/>
      <c r="AF3988" s="8"/>
      <c r="AG3988" s="15"/>
      <c r="AH3988" s="8"/>
      <c r="AI3988" s="10"/>
      <c r="AJ3988" s="10"/>
      <c r="AX3988" s="8"/>
      <c r="AY3988" s="15"/>
      <c r="AZ3988" s="8"/>
      <c r="BA3988" s="10"/>
      <c r="BB3988" s="10"/>
    </row>
    <row r="3989" spans="14:54" x14ac:dyDescent="0.25">
      <c r="N3989" s="42"/>
      <c r="O3989" s="15"/>
      <c r="P3989" s="8"/>
      <c r="Q3989" s="10"/>
      <c r="R3989" s="10"/>
      <c r="W3989" s="8"/>
      <c r="X3989" s="15"/>
      <c r="Y3989" s="8"/>
      <c r="Z3989" s="10"/>
      <c r="AA3989" s="10"/>
      <c r="AF3989" s="8"/>
      <c r="AG3989" s="15"/>
      <c r="AH3989" s="8"/>
      <c r="AI3989" s="10"/>
      <c r="AJ3989" s="10"/>
      <c r="AX3989" s="8"/>
      <c r="AY3989" s="15"/>
      <c r="AZ3989" s="8"/>
      <c r="BA3989" s="10"/>
      <c r="BB3989" s="10"/>
    </row>
  </sheetData>
  <mergeCells count="14">
    <mergeCell ref="BF4:BM4"/>
    <mergeCell ref="BS4:BT4"/>
    <mergeCell ref="A4:G4"/>
    <mergeCell ref="A1:E2"/>
    <mergeCell ref="M4:T4"/>
    <mergeCell ref="V4:AC4"/>
    <mergeCell ref="AE4:AL4"/>
    <mergeCell ref="AN4:AU4"/>
    <mergeCell ref="AW4:BD4"/>
    <mergeCell ref="H4:H5"/>
    <mergeCell ref="I4:I5"/>
    <mergeCell ref="J4:J5"/>
    <mergeCell ref="M1:O1"/>
    <mergeCell ref="M2:O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0C46E-50BA-46F7-A459-5C425BEE9A31}">
  <dimension ref="AL62"/>
  <sheetViews>
    <sheetView topLeftCell="A37" zoomScale="60" zoomScaleNormal="60" workbookViewId="0">
      <selection activeCell="Z74" sqref="Z74"/>
    </sheetView>
  </sheetViews>
  <sheetFormatPr defaultRowHeight="14.4" x14ac:dyDescent="0.3"/>
  <sheetData>
    <row r="62" spans="38:38" x14ac:dyDescent="0.3">
      <c r="AL62" t="s">
        <v>88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6076F-C6D2-495A-ABAC-00F3C027ABEE}">
  <dimension ref="B3:J22"/>
  <sheetViews>
    <sheetView topLeftCell="A7" zoomScale="85" zoomScaleNormal="85" workbookViewId="0">
      <selection activeCell="Y35" sqref="Y35"/>
    </sheetView>
  </sheetViews>
  <sheetFormatPr defaultRowHeight="14.4" x14ac:dyDescent="0.3"/>
  <cols>
    <col min="2" max="2" width="11" customWidth="1"/>
    <col min="3" max="4" width="11.109375" customWidth="1"/>
    <col min="5" max="6" width="11.33203125" customWidth="1"/>
    <col min="7" max="7" width="11.44140625" customWidth="1"/>
    <col min="8" max="8" width="9.109375" customWidth="1"/>
    <col min="9" max="9" width="11.6640625" customWidth="1"/>
  </cols>
  <sheetData>
    <row r="3" spans="2:10" x14ac:dyDescent="0.3">
      <c r="B3" s="116">
        <v>6000</v>
      </c>
      <c r="C3" s="116"/>
      <c r="D3" s="114">
        <v>5000</v>
      </c>
      <c r="E3" s="115"/>
      <c r="F3" s="116">
        <v>4000</v>
      </c>
      <c r="G3" s="116"/>
      <c r="H3" s="114">
        <v>2000</v>
      </c>
      <c r="I3" s="115"/>
    </row>
    <row r="4" spans="2:10" x14ac:dyDescent="0.3">
      <c r="B4" s="31" t="s">
        <v>8</v>
      </c>
      <c r="C4" s="31" t="s">
        <v>19</v>
      </c>
      <c r="D4" s="31" t="s">
        <v>8</v>
      </c>
      <c r="E4" s="31" t="s">
        <v>19</v>
      </c>
      <c r="F4" s="31" t="s">
        <v>8</v>
      </c>
      <c r="G4" s="31" t="s">
        <v>19</v>
      </c>
      <c r="H4" s="31" t="s">
        <v>8</v>
      </c>
      <c r="I4" s="31" t="s">
        <v>19</v>
      </c>
    </row>
    <row r="5" spans="2:10" x14ac:dyDescent="0.3">
      <c r="B5" s="30">
        <v>0.02</v>
      </c>
      <c r="C5" s="1">
        <v>-6.0659999999999998</v>
      </c>
      <c r="D5" s="30">
        <v>0.02</v>
      </c>
      <c r="E5" s="1">
        <v>-2.3279999999999998</v>
      </c>
      <c r="F5" s="30">
        <v>0.02</v>
      </c>
      <c r="G5" s="1">
        <v>-3.5659999999999998</v>
      </c>
      <c r="H5" s="30">
        <v>0.02</v>
      </c>
      <c r="I5" s="1">
        <v>1.6639999999999999</v>
      </c>
    </row>
    <row r="6" spans="2:10" x14ac:dyDescent="0.3">
      <c r="B6" s="30">
        <v>0.05</v>
      </c>
      <c r="C6" s="1">
        <v>-1.7310000000000001</v>
      </c>
      <c r="D6" s="30">
        <v>0.05</v>
      </c>
      <c r="E6" s="1">
        <v>0.28399999999999997</v>
      </c>
      <c r="F6" s="30">
        <v>0.05</v>
      </c>
      <c r="G6" s="1">
        <v>-1.177</v>
      </c>
      <c r="H6" s="30">
        <v>0.05</v>
      </c>
      <c r="I6" s="1">
        <v>3.512</v>
      </c>
    </row>
    <row r="7" spans="2:10" x14ac:dyDescent="0.3">
      <c r="B7" s="30">
        <v>0.1</v>
      </c>
      <c r="C7" s="1">
        <v>1.476</v>
      </c>
      <c r="D7" s="30">
        <v>0.1</v>
      </c>
      <c r="E7" s="1">
        <v>2.8109999999999999</v>
      </c>
      <c r="F7" s="30">
        <v>0.1</v>
      </c>
      <c r="G7" s="1">
        <v>1.1419999999999999</v>
      </c>
      <c r="H7" s="30">
        <v>0.1</v>
      </c>
      <c r="I7" s="1">
        <v>5.5</v>
      </c>
    </row>
    <row r="8" spans="2:10" x14ac:dyDescent="0.3">
      <c r="B8" s="30">
        <v>0.5</v>
      </c>
      <c r="C8" s="1">
        <v>13.911</v>
      </c>
      <c r="D8" s="30">
        <v>0.5</v>
      </c>
      <c r="E8" s="1">
        <v>13.234999999999999</v>
      </c>
      <c r="F8" s="30">
        <v>0.5</v>
      </c>
      <c r="G8" s="1">
        <v>10.510999999999999</v>
      </c>
      <c r="H8" s="30">
        <v>0.5</v>
      </c>
      <c r="I8" s="1">
        <v>13.875999999999999</v>
      </c>
    </row>
    <row r="9" spans="2:10" x14ac:dyDescent="0.3">
      <c r="B9" s="30">
        <v>0.9</v>
      </c>
      <c r="C9" s="1">
        <v>28.811</v>
      </c>
      <c r="D9" s="30">
        <v>0.9</v>
      </c>
      <c r="E9" s="1">
        <v>25.864000000000001</v>
      </c>
      <c r="F9" s="30">
        <v>0.9</v>
      </c>
      <c r="G9" s="1">
        <v>21.59</v>
      </c>
      <c r="H9" s="30">
        <v>0.9</v>
      </c>
      <c r="I9" s="1">
        <v>22.29</v>
      </c>
    </row>
    <row r="10" spans="2:10" x14ac:dyDescent="0.3">
      <c r="B10" s="2"/>
      <c r="C10" s="2"/>
      <c r="D10" s="2"/>
      <c r="E10" s="2"/>
      <c r="F10" s="2"/>
      <c r="G10" s="2"/>
      <c r="H10" s="2"/>
      <c r="I10" s="2"/>
    </row>
    <row r="11" spans="2:10" x14ac:dyDescent="0.3">
      <c r="B11" s="2"/>
      <c r="C11" s="2"/>
      <c r="D11" s="2"/>
      <c r="E11" s="2"/>
      <c r="F11" s="2"/>
      <c r="G11" s="2"/>
      <c r="H11" s="2"/>
      <c r="I11" s="2"/>
    </row>
    <row r="12" spans="2:10" x14ac:dyDescent="0.3">
      <c r="B12" s="2"/>
      <c r="C12" s="2"/>
      <c r="D12" s="2"/>
      <c r="E12" s="2"/>
      <c r="F12" s="2"/>
      <c r="G12" s="2"/>
      <c r="H12" s="2"/>
      <c r="I12" s="2"/>
    </row>
    <row r="15" spans="2:10" x14ac:dyDescent="0.3">
      <c r="J15" s="29"/>
    </row>
    <row r="16" spans="2:10" x14ac:dyDescent="0.3">
      <c r="J16" s="29"/>
    </row>
    <row r="17" spans="5:10" x14ac:dyDescent="0.3">
      <c r="J17" s="29"/>
    </row>
    <row r="18" spans="5:10" x14ac:dyDescent="0.3">
      <c r="J18" s="29"/>
    </row>
    <row r="19" spans="5:10" x14ac:dyDescent="0.3">
      <c r="J19" s="29"/>
    </row>
    <row r="20" spans="5:10" x14ac:dyDescent="0.3">
      <c r="J20" s="29"/>
    </row>
    <row r="21" spans="5:10" x14ac:dyDescent="0.3">
      <c r="J21" s="29"/>
    </row>
    <row r="22" spans="5:10" x14ac:dyDescent="0.3">
      <c r="E22" s="2"/>
      <c r="F22" s="2"/>
      <c r="G22" s="2"/>
    </row>
  </sheetData>
  <mergeCells count="4">
    <mergeCell ref="D3:E3"/>
    <mergeCell ref="F3:G3"/>
    <mergeCell ref="H3:I3"/>
    <mergeCell ref="B3:C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DB050-096B-441B-86E5-19F1F6F15F6B}">
  <dimension ref="A1:AV3104"/>
  <sheetViews>
    <sheetView tabSelected="1" topLeftCell="T1" zoomScale="55" zoomScaleNormal="55" workbookViewId="0">
      <pane ySplit="4" topLeftCell="A83" activePane="bottomLeft" state="frozen"/>
      <selection pane="bottomLeft" activeCell="AW117" sqref="AW117"/>
    </sheetView>
  </sheetViews>
  <sheetFormatPr defaultRowHeight="14.4" x14ac:dyDescent="0.3"/>
  <cols>
    <col min="1" max="3" width="8.88671875" style="29"/>
    <col min="4" max="4" width="10" style="29" bestFit="1" customWidth="1"/>
    <col min="5" max="7" width="8.88671875" style="29"/>
    <col min="8" max="8" width="11" style="35" customWidth="1"/>
    <col min="9" max="9" width="11.6640625" style="8" customWidth="1"/>
    <col min="10" max="10" width="11.88671875" style="7" customWidth="1"/>
    <col min="11" max="11" width="12.33203125" style="10" customWidth="1"/>
    <col min="12" max="12" width="13.77734375" style="12" customWidth="1"/>
    <col min="13" max="13" width="12" style="8" customWidth="1"/>
    <col min="14" max="14" width="14" style="6" customWidth="1"/>
    <col min="15" max="15" width="14" style="10" customWidth="1"/>
    <col min="16" max="16" width="13.109375" style="95" customWidth="1"/>
    <col min="17" max="17" width="13.21875" style="26" customWidth="1"/>
    <col min="18" max="18" width="15.5546875" style="92" customWidth="1"/>
    <col min="19" max="19" width="18.77734375" customWidth="1"/>
    <col min="20" max="20" width="22" customWidth="1"/>
    <col min="21" max="21" width="20.33203125" customWidth="1"/>
    <col min="22" max="22" width="12.33203125" customWidth="1"/>
    <col min="23" max="23" width="15.5546875" customWidth="1"/>
    <col min="24" max="24" width="18.77734375" style="77" customWidth="1"/>
    <col min="25" max="25" width="19.44140625" style="29" customWidth="1"/>
    <col min="26" max="26" width="13.6640625" style="79" customWidth="1"/>
    <col min="27" max="27" width="14.5546875" customWidth="1"/>
    <col min="28" max="28" width="15" customWidth="1"/>
    <col min="29" max="30" width="14.21875" style="160" customWidth="1"/>
    <col min="31" max="33" width="14.21875" style="156" customWidth="1"/>
    <col min="35" max="35" width="8.88671875" style="29"/>
  </cols>
  <sheetData>
    <row r="1" spans="1:48" ht="14.4" customHeight="1" x14ac:dyDescent="0.3">
      <c r="A1" s="117" t="s">
        <v>29</v>
      </c>
      <c r="B1" s="118"/>
      <c r="C1" s="118"/>
      <c r="D1" s="118"/>
      <c r="E1" s="119"/>
      <c r="F1" s="34"/>
      <c r="H1" s="26"/>
      <c r="I1"/>
      <c r="J1"/>
      <c r="K1"/>
      <c r="L1"/>
      <c r="M1"/>
      <c r="N1" s="26"/>
      <c r="P1" s="92"/>
      <c r="AC1" s="82"/>
      <c r="AD1" s="82"/>
      <c r="AE1" s="82"/>
      <c r="AF1" s="82"/>
      <c r="AG1" s="82"/>
      <c r="AI1" s="82"/>
      <c r="AJ1" s="82"/>
      <c r="AK1" s="82"/>
    </row>
    <row r="2" spans="1:48" s="29" customFormat="1" ht="15" customHeight="1" thickBot="1" x14ac:dyDescent="0.35">
      <c r="A2" s="120"/>
      <c r="B2" s="121"/>
      <c r="C2" s="121"/>
      <c r="D2" s="121"/>
      <c r="E2" s="122"/>
      <c r="F2" s="34"/>
      <c r="H2" s="5"/>
      <c r="I2" s="38"/>
      <c r="J2" s="38"/>
      <c r="K2" s="38"/>
      <c r="L2" s="38"/>
      <c r="M2" s="38"/>
      <c r="N2" s="5"/>
      <c r="O2" s="10"/>
      <c r="P2" s="92"/>
      <c r="Q2" s="26"/>
      <c r="R2" s="92"/>
      <c r="S2" s="38"/>
      <c r="T2" s="38"/>
      <c r="U2" s="38"/>
      <c r="V2" s="38"/>
      <c r="W2" s="38"/>
      <c r="X2" s="78"/>
      <c r="Y2" s="38"/>
      <c r="Z2" s="80"/>
      <c r="AA2" s="38"/>
      <c r="AB2" s="38"/>
      <c r="AC2" s="82"/>
      <c r="AD2" s="82"/>
      <c r="AE2" s="82"/>
      <c r="AF2" s="82"/>
      <c r="AG2" s="82"/>
      <c r="AH2" s="38"/>
      <c r="AI2" s="82"/>
      <c r="AJ2" s="82"/>
      <c r="AK2" s="82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</row>
    <row r="3" spans="1:48" s="29" customFormat="1" ht="15" thickBot="1" x14ac:dyDescent="0.35">
      <c r="H3" s="5"/>
      <c r="I3" s="38"/>
      <c r="J3" s="38"/>
      <c r="K3" s="38"/>
      <c r="L3" s="38"/>
      <c r="M3" s="38"/>
      <c r="N3" s="5"/>
      <c r="O3" s="10"/>
      <c r="P3" s="92"/>
      <c r="Q3" s="26"/>
      <c r="R3" s="92"/>
      <c r="S3" s="38"/>
      <c r="T3" s="38"/>
      <c r="U3" s="38"/>
      <c r="V3" s="38"/>
      <c r="W3" s="38"/>
      <c r="X3" s="78"/>
      <c r="Y3" s="38"/>
      <c r="Z3" s="80"/>
      <c r="AA3" s="38"/>
      <c r="AB3" s="38"/>
      <c r="AC3" s="82"/>
      <c r="AD3" s="82"/>
      <c r="AE3" s="82"/>
      <c r="AF3" s="82"/>
      <c r="AG3" s="82"/>
      <c r="AH3" s="38"/>
      <c r="AI3" s="82"/>
      <c r="AJ3" s="82"/>
      <c r="AK3" s="82"/>
      <c r="AL3" s="38"/>
      <c r="AM3" s="38"/>
      <c r="AN3" s="38"/>
      <c r="AO3" s="38"/>
      <c r="AP3" s="38"/>
      <c r="AQ3" s="38"/>
      <c r="AR3" s="38"/>
      <c r="AS3" s="38"/>
      <c r="AT3" s="38"/>
      <c r="AU3" s="38"/>
      <c r="AV3" s="38"/>
    </row>
    <row r="4" spans="1:48" ht="15" thickBot="1" x14ac:dyDescent="0.35">
      <c r="A4" s="123" t="s">
        <v>31</v>
      </c>
      <c r="B4" s="124"/>
      <c r="C4" s="125"/>
      <c r="D4" s="73">
        <v>0.45902777777777781</v>
      </c>
      <c r="E4" s="74"/>
      <c r="F4" s="26"/>
      <c r="H4" s="16" t="s">
        <v>0</v>
      </c>
      <c r="I4" s="9" t="s">
        <v>1</v>
      </c>
      <c r="J4" s="6" t="s">
        <v>22</v>
      </c>
      <c r="K4" s="12" t="s">
        <v>2</v>
      </c>
      <c r="L4" s="12" t="s">
        <v>23</v>
      </c>
      <c r="M4" s="9" t="s">
        <v>18</v>
      </c>
      <c r="N4" s="6" t="s">
        <v>21</v>
      </c>
      <c r="P4" s="93" t="s">
        <v>17</v>
      </c>
      <c r="Q4" s="89" t="s">
        <v>25</v>
      </c>
      <c r="R4" s="93" t="s">
        <v>89</v>
      </c>
      <c r="S4" s="84" t="s">
        <v>84</v>
      </c>
      <c r="T4" s="84" t="s">
        <v>82</v>
      </c>
      <c r="U4" s="84" t="s">
        <v>83</v>
      </c>
      <c r="V4" s="84" t="s">
        <v>71</v>
      </c>
      <c r="W4" s="84" t="s">
        <v>43</v>
      </c>
      <c r="X4" s="97" t="s">
        <v>44</v>
      </c>
      <c r="Y4" s="96" t="s">
        <v>81</v>
      </c>
      <c r="Z4" s="85" t="s">
        <v>45</v>
      </c>
      <c r="AA4" s="84" t="s">
        <v>40</v>
      </c>
      <c r="AB4" s="153" t="s">
        <v>80</v>
      </c>
      <c r="AC4" s="157" t="s">
        <v>90</v>
      </c>
      <c r="AD4" s="157" t="s">
        <v>90</v>
      </c>
      <c r="AE4" s="157" t="s">
        <v>90</v>
      </c>
      <c r="AF4" s="157" t="s">
        <v>90</v>
      </c>
      <c r="AG4" s="157" t="s">
        <v>90</v>
      </c>
      <c r="AH4" s="38"/>
      <c r="AI4" s="82"/>
      <c r="AJ4" s="82"/>
      <c r="AK4" s="82"/>
      <c r="AL4" s="38"/>
      <c r="AM4" s="38"/>
      <c r="AN4" s="38"/>
      <c r="AO4" s="38"/>
      <c r="AP4" s="38"/>
      <c r="AQ4" s="38"/>
      <c r="AR4" s="38"/>
      <c r="AS4" s="38"/>
      <c r="AT4" s="38"/>
      <c r="AU4" s="38"/>
      <c r="AV4" s="38"/>
    </row>
    <row r="5" spans="1:48" ht="15" thickBot="1" x14ac:dyDescent="0.35">
      <c r="A5" s="123" t="s">
        <v>57</v>
      </c>
      <c r="B5" s="124"/>
      <c r="C5" s="125"/>
      <c r="D5" s="75">
        <v>79</v>
      </c>
      <c r="E5" s="74" t="s">
        <v>47</v>
      </c>
      <c r="F5" s="26"/>
      <c r="H5" s="16">
        <v>-360</v>
      </c>
      <c r="I5" s="20">
        <v>39.270000000000003</v>
      </c>
      <c r="J5" s="28">
        <f>I5/1000000</f>
        <v>3.9270000000000002E-5</v>
      </c>
      <c r="K5" s="13">
        <f t="shared" ref="K5:K68" si="0">LOG(I5)</f>
        <v>1.5940609012704183</v>
      </c>
      <c r="L5" s="12">
        <f>LOG10(J5)</f>
        <v>-4.4059390987295819</v>
      </c>
      <c r="M5" s="18">
        <f>I6-I5</f>
        <v>3.9999999999999147E-2</v>
      </c>
      <c r="N5" s="37">
        <f>J6-J5</f>
        <v>3.9999999999999617E-8</v>
      </c>
      <c r="P5" s="91">
        <v>0.92100000000000004</v>
      </c>
      <c r="Q5" s="90">
        <f t="shared" ref="Q5:Q68" si="1">P5*100000</f>
        <v>92100</v>
      </c>
      <c r="R5" s="152">
        <f>P6-P5</f>
        <v>-3.6393637728087125E-3</v>
      </c>
      <c r="S5" s="84">
        <f>($D$9+(0.5*$D$6)-((0.5*$D$6)*COS(RADIANS(H5))+(($D$9^2)-((0.5*$D$6)^2)*(SIN(RADIANS(H5))*(SIN(RADIANS(H5)))))^0.5))*1000</f>
        <v>0</v>
      </c>
      <c r="T5" s="84">
        <f>S6-S5</f>
        <v>8.0268789371396032E-3</v>
      </c>
      <c r="U5" s="84">
        <f>(T6-T5)/(H6-H5)</f>
        <v>1.6049787635696866E-2</v>
      </c>
      <c r="V5" s="86">
        <f t="shared" ref="V5:V40" si="2">($D$29*AB5)*$D$30*$D$17</f>
        <v>0</v>
      </c>
      <c r="W5" s="84">
        <v>0</v>
      </c>
      <c r="X5" s="88">
        <f t="shared" ref="X5:X68" si="3">(P5*(I5/I6)^$D$10)+($V$5*$D$23-1)/I6</f>
        <v>0.89433368642700006</v>
      </c>
      <c r="Y5" s="84">
        <f>X5*100000</f>
        <v>89433.368642700007</v>
      </c>
      <c r="Z5" s="85">
        <v>295.33999999999997</v>
      </c>
      <c r="AA5" s="86">
        <f t="shared" ref="AA5:AA68" si="4">Q5*N5</f>
        <v>3.6839999999999646E-3</v>
      </c>
      <c r="AB5" s="153">
        <v>0</v>
      </c>
      <c r="AC5" s="158" t="s">
        <v>3</v>
      </c>
      <c r="AD5" s="158" t="s">
        <v>24</v>
      </c>
      <c r="AE5" s="154" t="s">
        <v>91</v>
      </c>
      <c r="AF5" s="154" t="s">
        <v>92</v>
      </c>
      <c r="AG5" s="154" t="s">
        <v>3</v>
      </c>
      <c r="AH5" s="38"/>
      <c r="AI5" s="82"/>
      <c r="AJ5" s="82"/>
      <c r="AK5" s="82"/>
      <c r="AL5" s="38"/>
      <c r="AM5" s="38"/>
      <c r="AN5" s="38"/>
      <c r="AO5" s="38"/>
      <c r="AP5" s="38"/>
      <c r="AQ5" s="38"/>
      <c r="AR5" s="38"/>
      <c r="AS5" s="38"/>
      <c r="AT5" s="38"/>
      <c r="AU5" s="38"/>
      <c r="AV5" s="38"/>
    </row>
    <row r="6" spans="1:48" ht="15" thickBot="1" x14ac:dyDescent="0.35">
      <c r="A6" s="123" t="s">
        <v>58</v>
      </c>
      <c r="B6" s="124"/>
      <c r="C6" s="125"/>
      <c r="D6" s="75">
        <v>8.14E-2</v>
      </c>
      <c r="E6" s="74" t="s">
        <v>47</v>
      </c>
      <c r="F6" s="26"/>
      <c r="H6" s="16">
        <v>-359</v>
      </c>
      <c r="I6" s="20">
        <v>39.31</v>
      </c>
      <c r="J6" s="28">
        <f>I6/1000000</f>
        <v>3.9310000000000001E-5</v>
      </c>
      <c r="K6" s="13">
        <f t="shared" si="0"/>
        <v>1.5945030438200891</v>
      </c>
      <c r="L6" s="12">
        <f t="shared" ref="L6:L69" si="5">LOG10(J6)</f>
        <v>-4.4054969561799107</v>
      </c>
      <c r="M6" s="18">
        <f t="shared" ref="M6:M69" si="6">I7-I6</f>
        <v>0.11999999999999744</v>
      </c>
      <c r="N6" s="37">
        <f t="shared" ref="N6:N69" si="7">J7-J6</f>
        <v>1.1999999999999885E-7</v>
      </c>
      <c r="P6" s="91">
        <f>((P5*(J6/J7)^$D$11)+((V7*($D$23-1))/($D$11*10^-5))/1000000)</f>
        <v>0.91736063622719133</v>
      </c>
      <c r="Q6" s="90">
        <f t="shared" si="1"/>
        <v>91736.063622719128</v>
      </c>
      <c r="R6" s="152">
        <f t="shared" ref="R6:R69" si="8">P7-P6</f>
        <v>-6.0093430634702294E-3</v>
      </c>
      <c r="S6" s="84">
        <f>($D$9+(0.5*$D$6)-((0.5*$D$6)*COS(RADIANS(H6))+(($D$9^2)-((0.5*$D$6)^2)*(SIN(RADIANS(H6))*(SIN(RADIANS(H6)))))^0.5))*1000</f>
        <v>8.0268789371396032E-3</v>
      </c>
      <c r="T6" s="84">
        <f t="shared" ref="T6:T69" si="9">S7-S6</f>
        <v>2.4076666572836469E-2</v>
      </c>
      <c r="U6" s="84">
        <f t="shared" ref="U5:U68" si="10">(T7-T6)/(H7-H6)</f>
        <v>1.603787938225798E-2</v>
      </c>
      <c r="V6" s="86">
        <f>($D$29*AB6)*$D$30*$D$17</f>
        <v>0</v>
      </c>
      <c r="W6" s="84">
        <v>0</v>
      </c>
      <c r="X6" s="88">
        <f t="shared" si="3"/>
        <v>0.88834361827817399</v>
      </c>
      <c r="Y6" s="84">
        <f t="shared" ref="Y6:Y69" si="11">X6*100000</f>
        <v>88834.361827817396</v>
      </c>
      <c r="Z6" s="85">
        <v>295.28759925783982</v>
      </c>
      <c r="AA6" s="86">
        <f t="shared" si="4"/>
        <v>1.100832763472619E-2</v>
      </c>
      <c r="AB6" s="153">
        <f>W6-W5</f>
        <v>0</v>
      </c>
      <c r="AC6" s="158">
        <v>-4.8000000000000001E-2</v>
      </c>
      <c r="AD6" s="158">
        <v>3.6839999999999646E-3</v>
      </c>
      <c r="AE6" s="154">
        <v>-2.3279999999999998</v>
      </c>
      <c r="AF6" s="154">
        <v>8.0268789371396032E-3</v>
      </c>
      <c r="AG6" s="154">
        <v>-1.8999999999999906E-2</v>
      </c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</row>
    <row r="7" spans="1:48" ht="15" thickBot="1" x14ac:dyDescent="0.35">
      <c r="A7" s="123" t="s">
        <v>59</v>
      </c>
      <c r="B7" s="124"/>
      <c r="C7" s="125"/>
      <c r="D7" s="75">
        <v>39.819000000000003</v>
      </c>
      <c r="E7" s="74" t="s">
        <v>48</v>
      </c>
      <c r="F7" s="26"/>
      <c r="H7" s="16">
        <v>-358</v>
      </c>
      <c r="I7" s="20">
        <v>39.43</v>
      </c>
      <c r="J7" s="28">
        <f t="shared" ref="J7:J69" si="12">I7/1000000</f>
        <v>3.943E-5</v>
      </c>
      <c r="K7" s="13">
        <f t="shared" si="0"/>
        <v>1.5958267770732231</v>
      </c>
      <c r="L7" s="12">
        <f t="shared" si="5"/>
        <v>-4.4041732229267767</v>
      </c>
      <c r="M7" s="18">
        <f t="shared" si="6"/>
        <v>0.20000000000000284</v>
      </c>
      <c r="N7" s="37">
        <f t="shared" si="7"/>
        <v>2.0000000000000486E-7</v>
      </c>
      <c r="P7" s="91">
        <f t="shared" ref="P7:P70" si="13">((P6*(J7/J8)^$D$11)+((V8*($D$23-1))/($D$11*10^-5))/1000000)</f>
        <v>0.9113512931637211</v>
      </c>
      <c r="Q7" s="90">
        <f t="shared" si="1"/>
        <v>91135.129316372113</v>
      </c>
      <c r="R7" s="152">
        <f t="shared" si="8"/>
        <v>-8.0028662387248151E-3</v>
      </c>
      <c r="S7" s="84">
        <f>($D$9+(0.5*$D$6)-((0.5*$D$6)*COS(RADIANS(H7))+(($D$9^2)-((0.5*$D$6)^2)*(SIN(RADIANS(H7))*(SIN(RADIANS(H7)))))^0.5))*1000</f>
        <v>3.2103545509976072E-2</v>
      </c>
      <c r="T7" s="84">
        <f t="shared" si="9"/>
        <v>4.0114545955094449E-2</v>
      </c>
      <c r="U7" s="84">
        <f t="shared" si="10"/>
        <v>1.6018040499804487E-2</v>
      </c>
      <c r="V7" s="86">
        <f t="shared" si="2"/>
        <v>0</v>
      </c>
      <c r="W7" s="84">
        <v>0</v>
      </c>
      <c r="X7" s="88">
        <f t="shared" si="3"/>
        <v>0.88009751965947813</v>
      </c>
      <c r="Y7" s="84">
        <f t="shared" si="11"/>
        <v>88009.751965947813</v>
      </c>
      <c r="Z7" s="85">
        <v>295.43065459565508</v>
      </c>
      <c r="AA7" s="86">
        <f t="shared" si="4"/>
        <v>1.8227025863274866E-2</v>
      </c>
      <c r="AB7" s="153">
        <f t="shared" ref="AB7:AB70" si="14">W7-W6</f>
        <v>0</v>
      </c>
      <c r="AC7" s="158">
        <v>-3.8000000000000034E-2</v>
      </c>
      <c r="AD7" s="158">
        <v>1.04759999999999E-2</v>
      </c>
      <c r="AE7" s="154">
        <v>0.28399999999999997</v>
      </c>
      <c r="AF7" s="154">
        <v>2.4076666572836469E-2</v>
      </c>
      <c r="AG7" s="154">
        <v>-3.5000000000000142E-2</v>
      </c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</row>
    <row r="8" spans="1:48" ht="15" thickBot="1" x14ac:dyDescent="0.35">
      <c r="A8" s="123" t="s">
        <v>32</v>
      </c>
      <c r="B8" s="124"/>
      <c r="C8" s="125"/>
      <c r="D8" s="75">
        <v>4</v>
      </c>
      <c r="E8" s="74"/>
      <c r="F8" s="26"/>
      <c r="H8" s="16">
        <v>-357</v>
      </c>
      <c r="I8" s="20">
        <v>39.630000000000003</v>
      </c>
      <c r="J8" s="28">
        <f t="shared" si="12"/>
        <v>3.9630000000000005E-5</v>
      </c>
      <c r="K8" s="13">
        <f t="shared" si="0"/>
        <v>1.5980240723341896</v>
      </c>
      <c r="L8" s="12">
        <f t="shared" si="5"/>
        <v>-4.4019759276658101</v>
      </c>
      <c r="M8" s="18">
        <f t="shared" si="6"/>
        <v>0.26999999999999602</v>
      </c>
      <c r="N8" s="37">
        <f>J9-J8</f>
        <v>2.6999999999999572E-7</v>
      </c>
      <c r="P8" s="91">
        <f t="shared" si="13"/>
        <v>0.90334842692499628</v>
      </c>
      <c r="Q8" s="90">
        <f t="shared" si="1"/>
        <v>90334.842692499631</v>
      </c>
      <c r="R8" s="152">
        <f t="shared" si="8"/>
        <v>-1.0478786614575908E-2</v>
      </c>
      <c r="S8" s="84">
        <f>($D$9+(0.5*$D$6)-((0.5*$D$6)*COS(RADIANS(H8))+(($D$9^2)-((0.5*$D$6)^2)*(SIN(RADIANS(H8))*(SIN(RADIANS(H8)))))^0.5))*1000</f>
        <v>7.2218091465070522E-2</v>
      </c>
      <c r="T8" s="84">
        <f t="shared" si="9"/>
        <v>5.6132586454898936E-2</v>
      </c>
      <c r="U8" s="84">
        <f t="shared" si="10"/>
        <v>1.5990283298794594E-2</v>
      </c>
      <c r="V8" s="86">
        <f t="shared" si="2"/>
        <v>0</v>
      </c>
      <c r="W8" s="84">
        <v>0</v>
      </c>
      <c r="X8" s="88">
        <f>(P8*(I8/I9)^$D$10)+($V$5*$D$23-1)/I9</f>
        <v>0.87028630447354749</v>
      </c>
      <c r="Y8" s="84">
        <f t="shared" si="11"/>
        <v>87028.63044735475</v>
      </c>
      <c r="Z8" s="85">
        <v>295.64496172760772</v>
      </c>
      <c r="AA8" s="86">
        <f t="shared" si="4"/>
        <v>2.4390407526974515E-2</v>
      </c>
      <c r="AB8" s="153">
        <f t="shared" si="14"/>
        <v>0</v>
      </c>
      <c r="AC8" s="158">
        <v>-2.9999999999999916E-2</v>
      </c>
      <c r="AD8" s="158">
        <v>1.6700000000000405E-2</v>
      </c>
      <c r="AE8" s="154">
        <v>2.8109999999999999</v>
      </c>
      <c r="AF8" s="154">
        <v>4.0114545955094449E-2</v>
      </c>
      <c r="AG8" s="154">
        <v>-4.7999999999999932E-2</v>
      </c>
      <c r="AH8" s="38"/>
      <c r="AI8" s="38"/>
      <c r="AJ8" s="38"/>
      <c r="AK8" s="38"/>
      <c r="AL8" s="38"/>
      <c r="AM8" s="38"/>
      <c r="AN8" s="38"/>
      <c r="AO8" s="38"/>
      <c r="AP8" s="38"/>
      <c r="AQ8" s="38"/>
      <c r="AR8" s="38"/>
      <c r="AS8" s="38"/>
      <c r="AT8" s="38"/>
      <c r="AU8" s="38"/>
      <c r="AV8" s="38"/>
    </row>
    <row r="9" spans="1:48" ht="15" thickBot="1" x14ac:dyDescent="0.35">
      <c r="A9" s="123" t="s">
        <v>33</v>
      </c>
      <c r="B9" s="124"/>
      <c r="C9" s="125"/>
      <c r="D9" s="75">
        <v>0.13800000000000001</v>
      </c>
      <c r="E9" s="74" t="s">
        <v>47</v>
      </c>
      <c r="F9" s="26"/>
      <c r="H9" s="16">
        <v>-356</v>
      </c>
      <c r="I9" s="20">
        <v>39.9</v>
      </c>
      <c r="J9" s="28">
        <f t="shared" si="12"/>
        <v>3.9900000000000001E-5</v>
      </c>
      <c r="K9" s="13">
        <f t="shared" si="0"/>
        <v>1.6009728956867482</v>
      </c>
      <c r="L9" s="12">
        <f t="shared" si="5"/>
        <v>-4.3990271043132516</v>
      </c>
      <c r="M9" s="18">
        <f t="shared" si="6"/>
        <v>0.35999999999999943</v>
      </c>
      <c r="N9" s="37">
        <f t="shared" si="7"/>
        <v>3.5999999999999655E-7</v>
      </c>
      <c r="P9" s="91">
        <f t="shared" si="13"/>
        <v>0.89286964031042038</v>
      </c>
      <c r="Q9" s="90">
        <f t="shared" si="1"/>
        <v>89286.964031042036</v>
      </c>
      <c r="R9" s="152">
        <f t="shared" si="8"/>
        <v>-1.223741240033982E-2</v>
      </c>
      <c r="S9" s="84">
        <f>($D$9+(0.5*$D$6)-((0.5*$D$6)*COS(RADIANS(H9))+(($D$9^2)-((0.5*$D$6)^2)*(SIN(RADIANS(H9))*(SIN(RADIANS(H9)))))^0.5))*1000</f>
        <v>0.12835067791996946</v>
      </c>
      <c r="T9" s="84">
        <f t="shared" si="9"/>
        <v>7.212286975369353E-2</v>
      </c>
      <c r="U9" s="84">
        <f t="shared" si="10"/>
        <v>1.5954625014441559E-2</v>
      </c>
      <c r="V9" s="86">
        <f t="shared" si="2"/>
        <v>0</v>
      </c>
      <c r="W9" s="84">
        <v>0</v>
      </c>
      <c r="X9" s="88">
        <f t="shared" si="3"/>
        <v>0.85758666693385288</v>
      </c>
      <c r="Y9" s="84">
        <f t="shared" si="11"/>
        <v>85758.666693385283</v>
      </c>
      <c r="Z9" s="85">
        <v>295.72332918823565</v>
      </c>
      <c r="AA9" s="86">
        <f t="shared" si="4"/>
        <v>3.2143307051174824E-2</v>
      </c>
      <c r="AB9" s="153">
        <f t="shared" si="14"/>
        <v>0</v>
      </c>
      <c r="AC9" s="158">
        <v>-3.400000000000003E-2</v>
      </c>
      <c r="AD9" s="158">
        <v>2.1734999999999654E-2</v>
      </c>
      <c r="AE9" s="154">
        <v>13.234999999999999</v>
      </c>
      <c r="AF9" s="154">
        <v>5.6132586454898936E-2</v>
      </c>
      <c r="AG9" s="154">
        <v>-4.0999999999999925E-2</v>
      </c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/>
    </row>
    <row r="10" spans="1:48" ht="15" thickBot="1" x14ac:dyDescent="0.35">
      <c r="A10" s="123" t="s">
        <v>34</v>
      </c>
      <c r="B10" s="124"/>
      <c r="C10" s="125"/>
      <c r="D10" s="75">
        <v>1.31</v>
      </c>
      <c r="E10" s="74"/>
      <c r="F10" s="26"/>
      <c r="H10" s="16">
        <v>-355</v>
      </c>
      <c r="I10" s="20">
        <v>40.26</v>
      </c>
      <c r="J10" s="28">
        <f t="shared" si="12"/>
        <v>4.0259999999999997E-5</v>
      </c>
      <c r="K10" s="13">
        <f t="shared" si="0"/>
        <v>1.6048737705526357</v>
      </c>
      <c r="L10" s="12">
        <f t="shared" si="5"/>
        <v>-4.3951262294473645</v>
      </c>
      <c r="M10" s="18">
        <f t="shared" si="6"/>
        <v>0.42999999999999972</v>
      </c>
      <c r="N10" s="37">
        <f t="shared" si="7"/>
        <v>4.3000000000000097E-7</v>
      </c>
      <c r="P10" s="91">
        <f t="shared" si="13"/>
        <v>0.88063222791008056</v>
      </c>
      <c r="Q10" s="90">
        <f t="shared" si="1"/>
        <v>88063.222791008055</v>
      </c>
      <c r="R10" s="152">
        <f t="shared" si="8"/>
        <v>-1.4134156374440821E-2</v>
      </c>
      <c r="S10" s="84">
        <f>($D$9+(0.5*$D$6)-((0.5*$D$6)*COS(RADIANS(H10))+(($D$9^2)-((0.5*$D$6)^2)*(SIN(RADIANS(H10))*(SIN(RADIANS(H10)))))^0.5))*1000</f>
        <v>0.20047354767366299</v>
      </c>
      <c r="T10" s="84">
        <f t="shared" si="9"/>
        <v>8.8077494768135089E-2</v>
      </c>
      <c r="U10" s="84">
        <f t="shared" si="10"/>
        <v>1.5911087807823909E-2</v>
      </c>
      <c r="V10" s="86">
        <f t="shared" si="2"/>
        <v>0</v>
      </c>
      <c r="W10" s="84">
        <v>0</v>
      </c>
      <c r="X10" s="88">
        <f t="shared" si="3"/>
        <v>0.84388497781548044</v>
      </c>
      <c r="Y10" s="84">
        <f t="shared" si="11"/>
        <v>84388.497781548038</v>
      </c>
      <c r="Z10" s="85">
        <v>295.67302485079932</v>
      </c>
      <c r="AA10" s="86">
        <f t="shared" si="4"/>
        <v>3.7867185800133547E-2</v>
      </c>
      <c r="AB10" s="153">
        <f t="shared" si="14"/>
        <v>0</v>
      </c>
      <c r="AC10" s="158">
        <v>-4.7000000000000042E-2</v>
      </c>
      <c r="AD10" s="158">
        <v>2.7755999999999736E-2</v>
      </c>
      <c r="AE10" s="154">
        <v>25.864000000000001</v>
      </c>
      <c r="AF10" s="154">
        <v>7.212286975369353E-2</v>
      </c>
      <c r="AG10" s="154">
        <v>-1.6000000000000014E-2</v>
      </c>
      <c r="AH10" s="38"/>
      <c r="AI10" s="38"/>
      <c r="AJ10" s="38"/>
      <c r="AK10" s="38"/>
      <c r="AL10" s="38"/>
      <c r="AM10" s="38"/>
      <c r="AN10" s="38"/>
      <c r="AO10" s="38"/>
      <c r="AP10" s="38"/>
      <c r="AQ10" s="38"/>
      <c r="AR10" s="38"/>
      <c r="AS10" s="38"/>
      <c r="AT10" s="38"/>
      <c r="AU10" s="38"/>
      <c r="AV10" s="38"/>
    </row>
    <row r="11" spans="1:48" ht="15" thickBot="1" x14ac:dyDescent="0.35">
      <c r="A11" s="123" t="s">
        <v>35</v>
      </c>
      <c r="B11" s="124"/>
      <c r="C11" s="125"/>
      <c r="D11" s="75">
        <v>1.2989999999999999</v>
      </c>
      <c r="E11" s="74"/>
      <c r="F11" s="26"/>
      <c r="H11" s="16">
        <v>-354</v>
      </c>
      <c r="I11" s="20">
        <v>40.69</v>
      </c>
      <c r="J11" s="28">
        <f t="shared" si="12"/>
        <v>4.0689999999999998E-5</v>
      </c>
      <c r="K11" s="13">
        <f t="shared" si="0"/>
        <v>1.6094876898532853</v>
      </c>
      <c r="L11" s="12">
        <f t="shared" si="5"/>
        <v>-4.3905123101467147</v>
      </c>
      <c r="M11" s="18">
        <f t="shared" si="6"/>
        <v>0.51000000000000512</v>
      </c>
      <c r="N11" s="37">
        <f t="shared" si="7"/>
        <v>5.1000000000000698E-7</v>
      </c>
      <c r="P11" s="91">
        <f t="shared" si="13"/>
        <v>0.86649807153563974</v>
      </c>
      <c r="Q11" s="90">
        <f t="shared" si="1"/>
        <v>86649.807153563976</v>
      </c>
      <c r="R11" s="152">
        <f t="shared" si="8"/>
        <v>-1.5857536554679252E-2</v>
      </c>
      <c r="S11" s="84">
        <f>($D$9+(0.5*$D$6)-((0.5*$D$6)*COS(RADIANS(H11))+(($D$9^2)-((0.5*$D$6)^2)*(SIN(RADIANS(H11))*(SIN(RADIANS(H11)))))^0.5))*1000</f>
        <v>0.28855104244179808</v>
      </c>
      <c r="T11" s="84">
        <f t="shared" si="9"/>
        <v>0.103988582575959</v>
      </c>
      <c r="U11" s="84">
        <f t="shared" si="10"/>
        <v>1.5859698766107488E-2</v>
      </c>
      <c r="V11" s="86">
        <f t="shared" si="2"/>
        <v>0</v>
      </c>
      <c r="W11" s="84">
        <v>0</v>
      </c>
      <c r="X11" s="88">
        <f t="shared" si="3"/>
        <v>0.82820211427381529</v>
      </c>
      <c r="Y11" s="84">
        <f t="shared" si="11"/>
        <v>82820.211427381524</v>
      </c>
      <c r="Z11" s="85">
        <v>295.65713192724718</v>
      </c>
      <c r="AA11" s="86">
        <f t="shared" si="4"/>
        <v>4.4191401648318231E-2</v>
      </c>
      <c r="AB11" s="153">
        <f t="shared" si="14"/>
        <v>0</v>
      </c>
      <c r="AC11" s="158">
        <v>-4.2999999999999927E-2</v>
      </c>
      <c r="AD11" s="158">
        <v>3.1132000000000069E-2</v>
      </c>
      <c r="AE11" s="154"/>
      <c r="AF11" s="154">
        <v>8.8077494768135089E-2</v>
      </c>
      <c r="AG11" s="154">
        <v>4.0000000000000036E-3</v>
      </c>
      <c r="AH11" s="38"/>
      <c r="AI11" s="38"/>
      <c r="AJ11" s="38"/>
      <c r="AK11" s="38"/>
      <c r="AL11" s="38"/>
      <c r="AM11" s="38"/>
      <c r="AN11" s="38"/>
      <c r="AO11" s="38"/>
      <c r="AP11" s="38"/>
      <c r="AQ11" s="38"/>
      <c r="AR11" s="38"/>
      <c r="AS11" s="38"/>
      <c r="AT11" s="38"/>
      <c r="AU11" s="38"/>
      <c r="AV11" s="38"/>
    </row>
    <row r="12" spans="1:48" ht="15" thickBot="1" x14ac:dyDescent="0.35">
      <c r="A12" s="123" t="s">
        <v>60</v>
      </c>
      <c r="B12" s="124"/>
      <c r="C12" s="125"/>
      <c r="D12" s="75">
        <v>4.3800000000000002E-4</v>
      </c>
      <c r="E12" s="74" t="s">
        <v>49</v>
      </c>
      <c r="F12" s="26"/>
      <c r="H12" s="16">
        <v>-353</v>
      </c>
      <c r="I12" s="20">
        <v>41.2</v>
      </c>
      <c r="J12" s="28">
        <f t="shared" si="12"/>
        <v>4.1200000000000005E-5</v>
      </c>
      <c r="K12" s="13">
        <f t="shared" si="0"/>
        <v>1.6148972160331345</v>
      </c>
      <c r="L12" s="12">
        <f t="shared" si="5"/>
        <v>-4.3851027839668655</v>
      </c>
      <c r="M12" s="18">
        <f t="shared" si="6"/>
        <v>0.58999999999999631</v>
      </c>
      <c r="N12" s="37">
        <f t="shared" si="7"/>
        <v>5.8999999999999266E-7</v>
      </c>
      <c r="P12" s="91">
        <f t="shared" si="13"/>
        <v>0.85064053498096048</v>
      </c>
      <c r="Q12" s="90">
        <f t="shared" si="1"/>
        <v>85064.053498096051</v>
      </c>
      <c r="R12" s="152">
        <f t="shared" si="8"/>
        <v>-1.7139854246964403E-2</v>
      </c>
      <c r="S12" s="84">
        <f>($D$9+(0.5*$D$6)-((0.5*$D$6)*COS(RADIANS(H12))+(($D$9^2)-((0.5*$D$6)^2)*(SIN(RADIANS(H12))*(SIN(RADIANS(H12)))))^0.5))*1000</f>
        <v>0.39253962501775708</v>
      </c>
      <c r="T12" s="84">
        <f t="shared" si="9"/>
        <v>0.11984828134206649</v>
      </c>
      <c r="U12" s="84">
        <f t="shared" si="10"/>
        <v>1.5800489903988746E-2</v>
      </c>
      <c r="V12" s="86">
        <f t="shared" si="2"/>
        <v>0</v>
      </c>
      <c r="W12" s="84">
        <v>0</v>
      </c>
      <c r="X12" s="88">
        <f t="shared" si="3"/>
        <v>0.8110134319692911</v>
      </c>
      <c r="Y12" s="84">
        <f t="shared" si="11"/>
        <v>81101.343196929112</v>
      </c>
      <c r="Z12" s="85">
        <v>295.83659639280103</v>
      </c>
      <c r="AA12" s="86">
        <f t="shared" si="4"/>
        <v>5.0187791563876046E-2</v>
      </c>
      <c r="AB12" s="153">
        <f t="shared" si="14"/>
        <v>0</v>
      </c>
      <c r="AC12" s="158">
        <v>-3.400000000000003E-2</v>
      </c>
      <c r="AD12" s="158">
        <v>3.4731000000000477E-2</v>
      </c>
      <c r="AE12" s="154"/>
      <c r="AF12" s="154">
        <v>0.103988582575959</v>
      </c>
      <c r="AG12" s="154">
        <v>-1.4000000000000012E-2</v>
      </c>
      <c r="AH12" s="38"/>
      <c r="AI12" s="38"/>
      <c r="AJ12" s="38"/>
      <c r="AK12" s="38"/>
      <c r="AL12" s="38"/>
      <c r="AM12" s="38"/>
      <c r="AN12" s="38"/>
      <c r="AO12" s="38"/>
      <c r="AP12" s="38"/>
      <c r="AQ12" s="38"/>
      <c r="AR12" s="38"/>
      <c r="AS12" s="38"/>
      <c r="AT12" s="38"/>
      <c r="AU12" s="38"/>
      <c r="AV12" s="38"/>
    </row>
    <row r="13" spans="1:48" ht="15" thickBot="1" x14ac:dyDescent="0.35">
      <c r="A13" s="123" t="s">
        <v>61</v>
      </c>
      <c r="B13" s="124"/>
      <c r="C13" s="125"/>
      <c r="D13" s="75">
        <v>1.167</v>
      </c>
      <c r="E13" s="74" t="s">
        <v>50</v>
      </c>
      <c r="F13" s="26"/>
      <c r="H13" s="16">
        <v>-352</v>
      </c>
      <c r="I13" s="20">
        <v>41.79</v>
      </c>
      <c r="J13" s="28">
        <f t="shared" si="12"/>
        <v>4.1789999999999998E-5</v>
      </c>
      <c r="K13" s="13">
        <f t="shared" si="0"/>
        <v>1.6210723711436259</v>
      </c>
      <c r="L13" s="12">
        <f t="shared" si="5"/>
        <v>-4.3789276288563741</v>
      </c>
      <c r="M13" s="18">
        <f t="shared" si="6"/>
        <v>0.66000000000000369</v>
      </c>
      <c r="N13" s="37">
        <f t="shared" si="7"/>
        <v>6.6000000000000385E-7</v>
      </c>
      <c r="P13" s="91">
        <f t="shared" si="13"/>
        <v>0.83350068073399608</v>
      </c>
      <c r="Q13" s="90">
        <f t="shared" si="1"/>
        <v>83350.068073399612</v>
      </c>
      <c r="R13" s="152">
        <f t="shared" si="8"/>
        <v>-1.8748189605772292E-2</v>
      </c>
      <c r="S13" s="84">
        <f>($D$9+(0.5*$D$6)-((0.5*$D$6)*COS(RADIANS(H13))+(($D$9^2)-((0.5*$D$6)^2)*(SIN(RADIANS(H13))*(SIN(RADIANS(H13)))))^0.5))*1000</f>
        <v>0.51238790635982356</v>
      </c>
      <c r="T13" s="84">
        <f t="shared" si="9"/>
        <v>0.13564877124605523</v>
      </c>
      <c r="U13" s="84">
        <f t="shared" si="10"/>
        <v>1.5733498164083315E-2</v>
      </c>
      <c r="V13" s="86">
        <f t="shared" si="2"/>
        <v>0</v>
      </c>
      <c r="W13" s="84">
        <v>0</v>
      </c>
      <c r="X13" s="88">
        <f t="shared" si="3"/>
        <v>0.79300829534393247</v>
      </c>
      <c r="Y13" s="84">
        <f t="shared" si="11"/>
        <v>79300.82953439324</v>
      </c>
      <c r="Z13" s="85">
        <v>296.26963733692946</v>
      </c>
      <c r="AA13" s="86">
        <f t="shared" si="4"/>
        <v>5.5011044928444067E-2</v>
      </c>
      <c r="AB13" s="153">
        <f t="shared" si="14"/>
        <v>0</v>
      </c>
      <c r="AC13" s="158">
        <v>-2.7000000000000024E-2</v>
      </c>
      <c r="AD13" s="158">
        <v>3.8172999999999527E-2</v>
      </c>
      <c r="AE13" s="154"/>
      <c r="AF13" s="154">
        <v>0.11984828134206649</v>
      </c>
      <c r="AG13" s="154">
        <v>-3.6000000000000032E-2</v>
      </c>
      <c r="AH13" s="38"/>
      <c r="AI13" s="38"/>
      <c r="AJ13" s="38"/>
      <c r="AK13" s="38"/>
      <c r="AL13" s="38"/>
      <c r="AM13" s="38"/>
      <c r="AN13" s="38"/>
      <c r="AO13" s="38"/>
      <c r="AP13" s="38"/>
      <c r="AQ13" s="38"/>
      <c r="AR13" s="38"/>
      <c r="AS13" s="38"/>
      <c r="AT13" s="38"/>
      <c r="AU13" s="38"/>
      <c r="AV13" s="38"/>
    </row>
    <row r="14" spans="1:48" ht="15" thickBot="1" x14ac:dyDescent="0.35">
      <c r="A14" s="123" t="s">
        <v>62</v>
      </c>
      <c r="B14" s="124"/>
      <c r="C14" s="125"/>
      <c r="D14" s="75">
        <v>5.1099999999999995E-4</v>
      </c>
      <c r="E14" s="74" t="s">
        <v>50</v>
      </c>
      <c r="F14" s="26"/>
      <c r="H14" s="16">
        <v>-351</v>
      </c>
      <c r="I14" s="20">
        <v>42.45</v>
      </c>
      <c r="J14" s="28">
        <f t="shared" si="12"/>
        <v>4.2450000000000002E-5</v>
      </c>
      <c r="K14" s="13">
        <f t="shared" si="0"/>
        <v>1.6278776945799716</v>
      </c>
      <c r="L14" s="12">
        <f t="shared" si="5"/>
        <v>-4.3721223054200289</v>
      </c>
      <c r="M14" s="18">
        <f t="shared" si="6"/>
        <v>0.75</v>
      </c>
      <c r="N14" s="37">
        <f t="shared" si="7"/>
        <v>7.499999999999979E-7</v>
      </c>
      <c r="P14" s="91">
        <f t="shared" si="13"/>
        <v>0.81475249112822379</v>
      </c>
      <c r="Q14" s="90">
        <f t="shared" si="1"/>
        <v>81475.249112822377</v>
      </c>
      <c r="R14" s="152">
        <f t="shared" si="8"/>
        <v>-1.9659940527848918E-2</v>
      </c>
      <c r="S14" s="84">
        <f>($D$9+(0.5*$D$6)-((0.5*$D$6)*COS(RADIANS(H14))+(($D$9^2)-((0.5*$D$6)^2)*(SIN(RADIANS(H14))*(SIN(RADIANS(H14)))))^0.5))*1000</f>
        <v>0.6480366776058788</v>
      </c>
      <c r="T14" s="84">
        <f t="shared" si="9"/>
        <v>0.15138226941013855</v>
      </c>
      <c r="U14" s="84">
        <f t="shared" si="10"/>
        <v>1.5658765417730924E-2</v>
      </c>
      <c r="V14" s="86">
        <f t="shared" si="2"/>
        <v>0</v>
      </c>
      <c r="W14" s="84">
        <v>0</v>
      </c>
      <c r="X14" s="88">
        <f t="shared" si="3"/>
        <v>0.77312444600353469</v>
      </c>
      <c r="Y14" s="84">
        <f t="shared" si="11"/>
        <v>77312.444600353469</v>
      </c>
      <c r="Z14" s="85">
        <v>296.50253272065038</v>
      </c>
      <c r="AA14" s="86">
        <f t="shared" si="4"/>
        <v>6.1106436834616612E-2</v>
      </c>
      <c r="AB14" s="153">
        <f t="shared" si="14"/>
        <v>0</v>
      </c>
      <c r="AC14" s="158">
        <v>-2.0000000000000018E-2</v>
      </c>
      <c r="AD14" s="158">
        <v>4.0920000000000241E-2</v>
      </c>
      <c r="AE14" s="154"/>
      <c r="AF14" s="154">
        <v>0.13564877124605523</v>
      </c>
      <c r="AG14" s="154">
        <v>-3.7000000000000033E-2</v>
      </c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8"/>
      <c r="AU14" s="38"/>
      <c r="AV14" s="38"/>
    </row>
    <row r="15" spans="1:48" ht="15" thickBot="1" x14ac:dyDescent="0.35">
      <c r="A15" s="123" t="s">
        <v>63</v>
      </c>
      <c r="B15" s="124"/>
      <c r="C15" s="125"/>
      <c r="D15" s="75">
        <v>1</v>
      </c>
      <c r="E15" s="74" t="s">
        <v>51</v>
      </c>
      <c r="F15" s="26"/>
      <c r="H15" s="16">
        <v>-350</v>
      </c>
      <c r="I15" s="20">
        <v>43.2</v>
      </c>
      <c r="J15" s="28">
        <f t="shared" si="12"/>
        <v>4.32E-5</v>
      </c>
      <c r="K15" s="13">
        <f t="shared" si="0"/>
        <v>1.6354837468149122</v>
      </c>
      <c r="L15" s="12">
        <f t="shared" si="5"/>
        <v>-4.3645162531850881</v>
      </c>
      <c r="M15" s="18">
        <f t="shared" si="6"/>
        <v>0.82000000000000028</v>
      </c>
      <c r="N15" s="37">
        <f t="shared" si="7"/>
        <v>8.2000000000000231E-7</v>
      </c>
      <c r="P15" s="91">
        <f t="shared" si="13"/>
        <v>0.79509255060037487</v>
      </c>
      <c r="Q15" s="90">
        <f t="shared" si="1"/>
        <v>79509.255060037482</v>
      </c>
      <c r="R15" s="152">
        <f t="shared" si="8"/>
        <v>-2.0407000015487231E-2</v>
      </c>
      <c r="S15" s="84">
        <f>($D$9+(0.5*$D$6)-((0.5*$D$6)*COS(RADIANS(H15))+(($D$9^2)-((0.5*$D$6)^2)*(SIN(RADIANS(H15))*(SIN(RADIANS(H15)))))^0.5))*1000</f>
        <v>0.79941894701601734</v>
      </c>
      <c r="T15" s="84">
        <f t="shared" si="9"/>
        <v>0.16704103482786947</v>
      </c>
      <c r="U15" s="84">
        <f t="shared" si="10"/>
        <v>1.5576338465328465E-2</v>
      </c>
      <c r="V15" s="86">
        <f t="shared" si="2"/>
        <v>0</v>
      </c>
      <c r="W15" s="84">
        <v>0</v>
      </c>
      <c r="X15" s="88">
        <f t="shared" si="3"/>
        <v>0.75302958516600471</v>
      </c>
      <c r="Y15" s="84">
        <f t="shared" si="11"/>
        <v>75302.958516600469</v>
      </c>
      <c r="Z15" s="85">
        <v>296.50681353605245</v>
      </c>
      <c r="AA15" s="86">
        <f t="shared" si="4"/>
        <v>6.519758914923092E-2</v>
      </c>
      <c r="AB15" s="153">
        <f t="shared" si="14"/>
        <v>0</v>
      </c>
      <c r="AC15" s="158">
        <v>-7.0000000000000062E-3</v>
      </c>
      <c r="AD15" s="158">
        <v>4.4999999999999873E-2</v>
      </c>
      <c r="AE15" s="154"/>
      <c r="AF15" s="154">
        <v>0.15138226941013855</v>
      </c>
      <c r="AG15" s="154">
        <v>-2.5999999999999912E-2</v>
      </c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</row>
    <row r="16" spans="1:48" ht="15" thickBot="1" x14ac:dyDescent="0.35">
      <c r="A16" s="123" t="s">
        <v>64</v>
      </c>
      <c r="B16" s="124"/>
      <c r="C16" s="125"/>
      <c r="D16" s="75">
        <v>298</v>
      </c>
      <c r="E16" s="74" t="s">
        <v>52</v>
      </c>
      <c r="F16" s="26"/>
      <c r="H16" s="16">
        <v>-349</v>
      </c>
      <c r="I16" s="20">
        <v>44.02</v>
      </c>
      <c r="J16" s="28">
        <f t="shared" si="12"/>
        <v>4.4020000000000002E-5</v>
      </c>
      <c r="K16" s="13">
        <f t="shared" si="0"/>
        <v>1.6436500382173291</v>
      </c>
      <c r="L16" s="12">
        <f t="shared" si="5"/>
        <v>-4.3563499617826711</v>
      </c>
      <c r="M16" s="18">
        <f t="shared" si="6"/>
        <v>0.88999999999999346</v>
      </c>
      <c r="N16" s="37">
        <f t="shared" si="7"/>
        <v>8.8999999999999317E-7</v>
      </c>
      <c r="P16" s="91">
        <f t="shared" si="13"/>
        <v>0.77468555058488764</v>
      </c>
      <c r="Q16" s="90">
        <f t="shared" si="1"/>
        <v>77468.555058488768</v>
      </c>
      <c r="R16" s="152">
        <f t="shared" si="8"/>
        <v>-2.142135103397369E-2</v>
      </c>
      <c r="S16" s="84">
        <f>($D$9+(0.5*$D$6)-((0.5*$D$6)*COS(RADIANS(H16))+(($D$9^2)-((0.5*$D$6)^2)*(SIN(RADIANS(H16))*(SIN(RADIANS(H16)))))^0.5))*1000</f>
        <v>0.96645998184388682</v>
      </c>
      <c r="T16" s="84">
        <f t="shared" si="9"/>
        <v>0.18261737329319794</v>
      </c>
      <c r="U16" s="84">
        <f t="shared" si="10"/>
        <v>1.5486269036635303E-2</v>
      </c>
      <c r="V16" s="86">
        <f t="shared" si="2"/>
        <v>0</v>
      </c>
      <c r="W16" s="84">
        <v>0</v>
      </c>
      <c r="X16" s="88">
        <f t="shared" si="3"/>
        <v>0.73236939039305382</v>
      </c>
      <c r="Y16" s="84">
        <f t="shared" si="11"/>
        <v>73236.939039305376</v>
      </c>
      <c r="Z16" s="85">
        <v>296.31091073935454</v>
      </c>
      <c r="AA16" s="86">
        <f t="shared" si="4"/>
        <v>6.8947014002054469E-2</v>
      </c>
      <c r="AB16" s="153">
        <f t="shared" si="14"/>
        <v>0</v>
      </c>
      <c r="AC16" s="158">
        <v>0</v>
      </c>
      <c r="AD16" s="158">
        <v>4.8626000000000134E-2</v>
      </c>
      <c r="AE16" s="154"/>
      <c r="AF16" s="154">
        <v>0.16704103482786947</v>
      </c>
      <c r="AG16" s="154">
        <v>-1.8000000000000016E-2</v>
      </c>
      <c r="AH16" s="38"/>
      <c r="AI16" s="38"/>
      <c r="AJ16" s="38"/>
      <c r="AK16" s="38"/>
      <c r="AL16" s="38"/>
      <c r="AM16" s="38"/>
      <c r="AN16" s="38"/>
      <c r="AO16" s="38"/>
      <c r="AP16" s="38"/>
      <c r="AQ16" s="38"/>
      <c r="AR16" s="38"/>
      <c r="AS16" s="38"/>
      <c r="AT16" s="38"/>
      <c r="AU16" s="38"/>
      <c r="AV16" s="38"/>
    </row>
    <row r="17" spans="1:48" ht="15" thickBot="1" x14ac:dyDescent="0.35">
      <c r="A17" s="123" t="s">
        <v>36</v>
      </c>
      <c r="B17" s="124"/>
      <c r="C17" s="125"/>
      <c r="D17" s="75">
        <v>0.9</v>
      </c>
      <c r="E17" s="74"/>
      <c r="F17" s="26"/>
      <c r="H17" s="16">
        <v>-348</v>
      </c>
      <c r="I17" s="20">
        <v>44.91</v>
      </c>
      <c r="J17" s="28">
        <f t="shared" si="12"/>
        <v>4.4909999999999995E-5</v>
      </c>
      <c r="K17" s="13">
        <f t="shared" si="0"/>
        <v>1.6523430550627147</v>
      </c>
      <c r="L17" s="12">
        <f t="shared" si="5"/>
        <v>-4.3476569449372855</v>
      </c>
      <c r="M17" s="18">
        <f t="shared" si="6"/>
        <v>0.98000000000000398</v>
      </c>
      <c r="N17" s="37">
        <f t="shared" si="7"/>
        <v>9.8000000000000756E-7</v>
      </c>
      <c r="P17" s="91">
        <f t="shared" si="13"/>
        <v>0.75326419955091395</v>
      </c>
      <c r="Q17" s="90">
        <f t="shared" si="1"/>
        <v>75326.419955091391</v>
      </c>
      <c r="R17" s="152">
        <f t="shared" si="8"/>
        <v>-2.1611778207628163E-2</v>
      </c>
      <c r="S17" s="84">
        <f>($D$9+(0.5*$D$6)-((0.5*$D$6)*COS(RADIANS(H17))+(($D$9^2)-((0.5*$D$6)^2)*(SIN(RADIANS(H17))*(SIN(RADIANS(H17)))))^0.5))*1000</f>
        <v>1.1490773551370848</v>
      </c>
      <c r="T17" s="84">
        <f t="shared" si="9"/>
        <v>0.19810364232983324</v>
      </c>
      <c r="U17" s="84">
        <f t="shared" si="10"/>
        <v>1.5388613789857342E-2</v>
      </c>
      <c r="V17" s="86">
        <f t="shared" si="2"/>
        <v>0</v>
      </c>
      <c r="W17" s="84">
        <v>0</v>
      </c>
      <c r="X17" s="88">
        <f t="shared" si="3"/>
        <v>0.71047004564582072</v>
      </c>
      <c r="Y17" s="84">
        <f t="shared" si="11"/>
        <v>71047.004564582079</v>
      </c>
      <c r="Z17" s="85">
        <v>295.89928021418535</v>
      </c>
      <c r="AA17" s="86">
        <f t="shared" si="4"/>
        <v>7.3819891555990128E-2</v>
      </c>
      <c r="AB17" s="153">
        <f t="shared" si="14"/>
        <v>0</v>
      </c>
      <c r="AC17" s="158">
        <v>1.0000000000000009E-2</v>
      </c>
      <c r="AD17" s="158">
        <v>5.2776999999999595E-2</v>
      </c>
      <c r="AE17" s="154"/>
      <c r="AF17" s="154">
        <v>0.18261737329319794</v>
      </c>
      <c r="AG17" s="154">
        <v>-5.0000000000000044E-3</v>
      </c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38"/>
    </row>
    <row r="18" spans="1:48" ht="15" thickBot="1" x14ac:dyDescent="0.35">
      <c r="A18" s="123" t="s">
        <v>37</v>
      </c>
      <c r="B18" s="124"/>
      <c r="C18" s="125"/>
      <c r="D18" s="75">
        <v>0.9</v>
      </c>
      <c r="E18" s="74"/>
      <c r="F18" s="26"/>
      <c r="H18" s="16">
        <v>-347</v>
      </c>
      <c r="I18" s="20">
        <v>45.89</v>
      </c>
      <c r="J18" s="28">
        <f t="shared" si="12"/>
        <v>4.5890000000000003E-5</v>
      </c>
      <c r="K18" s="13">
        <f t="shared" si="0"/>
        <v>1.6617180576946593</v>
      </c>
      <c r="L18" s="12">
        <f t="shared" si="5"/>
        <v>-4.3382819423053407</v>
      </c>
      <c r="M18" s="18">
        <f t="shared" si="6"/>
        <v>1.0399999999999991</v>
      </c>
      <c r="N18" s="37">
        <f t="shared" si="7"/>
        <v>1.0399999999999968E-6</v>
      </c>
      <c r="P18" s="91">
        <f t="shared" si="13"/>
        <v>0.73165242134328579</v>
      </c>
      <c r="Q18" s="90">
        <f t="shared" si="1"/>
        <v>73165.242134328582</v>
      </c>
      <c r="R18" s="152">
        <f t="shared" si="8"/>
        <v>-2.226746963640247E-2</v>
      </c>
      <c r="S18" s="84">
        <f>($D$9+(0.5*$D$6)-((0.5*$D$6)*COS(RADIANS(H18))+(($D$9^2)-((0.5*$D$6)^2)*(SIN(RADIANS(H18))*(SIN(RADIANS(H18)))))^0.5))*1000</f>
        <v>1.347180997466918</v>
      </c>
      <c r="T18" s="84">
        <f t="shared" si="9"/>
        <v>0.21349225611969058</v>
      </c>
      <c r="U18" s="84">
        <f t="shared" si="10"/>
        <v>1.5283434310647825E-2</v>
      </c>
      <c r="V18" s="86">
        <f t="shared" si="2"/>
        <v>0</v>
      </c>
      <c r="W18" s="84">
        <v>0</v>
      </c>
      <c r="X18" s="88">
        <f t="shared" si="3"/>
        <v>0.68917720891322143</v>
      </c>
      <c r="Y18" s="84">
        <f t="shared" si="11"/>
        <v>68917.72089132214</v>
      </c>
      <c r="Z18" s="85">
        <v>295.78780778111451</v>
      </c>
      <c r="AA18" s="86">
        <f t="shared" si="4"/>
        <v>7.6091851819701489E-2</v>
      </c>
      <c r="AB18" s="153">
        <f t="shared" si="14"/>
        <v>0</v>
      </c>
      <c r="AC18" s="158">
        <v>1.0000000000000009E-2</v>
      </c>
      <c r="AD18" s="158">
        <v>5.9094000000000459E-2</v>
      </c>
      <c r="AE18" s="154"/>
      <c r="AF18" s="154">
        <v>0.19810364232983324</v>
      </c>
      <c r="AG18" s="154">
        <v>1.8000000000000016E-2</v>
      </c>
      <c r="AH18" s="38"/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  <c r="AT18" s="38"/>
      <c r="AU18" s="38"/>
      <c r="AV18" s="38"/>
    </row>
    <row r="19" spans="1:48" ht="15" thickBot="1" x14ac:dyDescent="0.35">
      <c r="A19" s="123" t="s">
        <v>65</v>
      </c>
      <c r="B19" s="124"/>
      <c r="C19" s="125"/>
      <c r="D19" s="81">
        <f>Z5+Z724</f>
        <v>591.10127306757022</v>
      </c>
      <c r="E19" s="74" t="s">
        <v>53</v>
      </c>
      <c r="F19" s="26"/>
      <c r="H19" s="16">
        <v>-346</v>
      </c>
      <c r="I19" s="20">
        <v>46.93</v>
      </c>
      <c r="J19" s="28">
        <f t="shared" si="12"/>
        <v>4.693E-5</v>
      </c>
      <c r="K19" s="13">
        <f t="shared" si="0"/>
        <v>1.6714505542124947</v>
      </c>
      <c r="L19" s="12">
        <f t="shared" si="5"/>
        <v>-4.3285494457875053</v>
      </c>
      <c r="M19" s="18">
        <f t="shared" si="6"/>
        <v>1.1300000000000026</v>
      </c>
      <c r="N19" s="37">
        <f t="shared" si="7"/>
        <v>1.1300000000000044E-6</v>
      </c>
      <c r="P19" s="91">
        <f t="shared" si="13"/>
        <v>0.70938495170688332</v>
      </c>
      <c r="Q19" s="90">
        <f t="shared" si="1"/>
        <v>70938.495170688329</v>
      </c>
      <c r="R19" s="152">
        <f t="shared" si="8"/>
        <v>-2.2365792211967661E-2</v>
      </c>
      <c r="S19" s="84">
        <f>($D$9+(0.5*$D$6)-((0.5*$D$6)*COS(RADIANS(H19))+(($D$9^2)-((0.5*$D$6)^2)*(SIN(RADIANS(H19))*(SIN(RADIANS(H19)))))^0.5))*1000</f>
        <v>1.5606732535866086</v>
      </c>
      <c r="T19" s="84">
        <f t="shared" si="9"/>
        <v>0.22877569043033841</v>
      </c>
      <c r="U19" s="84">
        <f t="shared" si="10"/>
        <v>1.5170797110303003E-2</v>
      </c>
      <c r="V19" s="86">
        <f t="shared" si="2"/>
        <v>0</v>
      </c>
      <c r="W19" s="84">
        <v>0</v>
      </c>
      <c r="X19" s="88">
        <f t="shared" si="3"/>
        <v>0.66680786799117198</v>
      </c>
      <c r="Y19" s="84">
        <f t="shared" si="11"/>
        <v>66680.786799117195</v>
      </c>
      <c r="Z19" s="85">
        <v>295.97685493122032</v>
      </c>
      <c r="AA19" s="86">
        <f t="shared" si="4"/>
        <v>8.0160499542878128E-2</v>
      </c>
      <c r="AB19" s="153">
        <f t="shared" si="14"/>
        <v>0</v>
      </c>
      <c r="AC19" s="158">
        <v>9.000000000000008E-3</v>
      </c>
      <c r="AD19" s="158">
        <v>6.3751999999999809E-2</v>
      </c>
      <c r="AE19" s="154"/>
      <c r="AF19" s="154">
        <v>0.21349225611969058</v>
      </c>
      <c r="AG19" s="154">
        <v>2.9999999999999916E-2</v>
      </c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</row>
    <row r="20" spans="1:48" ht="15" thickBot="1" x14ac:dyDescent="0.35">
      <c r="A20" s="123" t="s">
        <v>66</v>
      </c>
      <c r="B20" s="124"/>
      <c r="C20" s="125"/>
      <c r="D20" s="75">
        <f>(D19/(60/D22)/1000)</f>
        <v>49.258439422297513</v>
      </c>
      <c r="E20" s="74" t="s">
        <v>54</v>
      </c>
      <c r="F20" s="26"/>
      <c r="H20" s="16">
        <v>-345</v>
      </c>
      <c r="I20" s="20">
        <v>48.06</v>
      </c>
      <c r="J20" s="28">
        <f t="shared" si="12"/>
        <v>4.8060000000000004E-5</v>
      </c>
      <c r="K20" s="13">
        <f t="shared" si="0"/>
        <v>1.6817837664678814</v>
      </c>
      <c r="L20" s="12">
        <f t="shared" si="5"/>
        <v>-4.3182162335321186</v>
      </c>
      <c r="M20" s="18">
        <f t="shared" si="6"/>
        <v>1.1999999999999957</v>
      </c>
      <c r="N20" s="37">
        <f t="shared" si="7"/>
        <v>1.1999999999999953E-6</v>
      </c>
      <c r="P20" s="91">
        <f t="shared" si="13"/>
        <v>0.68701915949491565</v>
      </c>
      <c r="Q20" s="90">
        <f t="shared" si="1"/>
        <v>68701.915949491566</v>
      </c>
      <c r="R20" s="152">
        <f t="shared" si="8"/>
        <v>-2.2345381620948679E-2</v>
      </c>
      <c r="S20" s="84">
        <f>($D$9+(0.5*$D$6)-((0.5*$D$6)*COS(RADIANS(H20))+(($D$9^2)-((0.5*$D$6)^2)*(SIN(RADIANS(H20))*(SIN(RADIANS(H20)))))^0.5))*1000</f>
        <v>1.789448944016947</v>
      </c>
      <c r="T20" s="84">
        <f t="shared" si="9"/>
        <v>0.24394648754064141</v>
      </c>
      <c r="U20" s="84">
        <f t="shared" si="10"/>
        <v>1.5050773622460767E-2</v>
      </c>
      <c r="V20" s="86">
        <f t="shared" si="2"/>
        <v>0</v>
      </c>
      <c r="W20" s="84">
        <v>0</v>
      </c>
      <c r="X20" s="88">
        <f t="shared" si="3"/>
        <v>0.64487760243869985</v>
      </c>
      <c r="Y20" s="84">
        <f t="shared" si="11"/>
        <v>64487.760243869983</v>
      </c>
      <c r="Z20" s="85">
        <v>296.37770414352491</v>
      </c>
      <c r="AA20" s="86">
        <f t="shared" si="4"/>
        <v>8.2442299139389552E-2</v>
      </c>
      <c r="AB20" s="153">
        <f t="shared" si="14"/>
        <v>0</v>
      </c>
      <c r="AC20" s="158">
        <v>1.0000000000000009E-3</v>
      </c>
      <c r="AD20" s="158">
        <v>7.0286000000000279E-2</v>
      </c>
      <c r="AE20" s="154"/>
      <c r="AF20" s="154">
        <v>0.22877569043033841</v>
      </c>
      <c r="AG20" s="154">
        <v>3.0000000000000027E-2</v>
      </c>
      <c r="AH20" s="38"/>
      <c r="AI20" s="38"/>
      <c r="AJ20" s="38"/>
      <c r="AK20" s="38"/>
      <c r="AL20" s="38"/>
      <c r="AM20" s="38"/>
      <c r="AN20" s="38"/>
      <c r="AO20" s="38"/>
      <c r="AP20" s="38"/>
      <c r="AQ20" s="38"/>
      <c r="AR20" s="38"/>
      <c r="AS20" s="38"/>
      <c r="AT20" s="38"/>
      <c r="AU20" s="38"/>
      <c r="AV20" s="38"/>
    </row>
    <row r="21" spans="1:48" ht="15" thickBot="1" x14ac:dyDescent="0.35">
      <c r="A21" s="123" t="s">
        <v>67</v>
      </c>
      <c r="B21" s="124"/>
      <c r="C21" s="125"/>
      <c r="D21" s="75">
        <f>D20*1.34102</f>
        <v>66.056552434089411</v>
      </c>
      <c r="E21" s="74" t="s">
        <v>38</v>
      </c>
      <c r="F21" s="26"/>
      <c r="H21" s="16">
        <v>-344</v>
      </c>
      <c r="I21" s="20">
        <v>49.26</v>
      </c>
      <c r="J21" s="28">
        <f t="shared" si="12"/>
        <v>4.9259999999999999E-5</v>
      </c>
      <c r="K21" s="13">
        <f t="shared" si="0"/>
        <v>1.6924944075030843</v>
      </c>
      <c r="L21" s="12">
        <f t="shared" si="5"/>
        <v>-4.3075055924969154</v>
      </c>
      <c r="M21" s="18">
        <f t="shared" si="6"/>
        <v>1.2700000000000031</v>
      </c>
      <c r="N21" s="37">
        <f t="shared" si="7"/>
        <v>1.2699999999999997E-6</v>
      </c>
      <c r="P21" s="91">
        <f t="shared" si="13"/>
        <v>0.66467377787396698</v>
      </c>
      <c r="Q21" s="90">
        <f t="shared" si="1"/>
        <v>66467.377787396705</v>
      </c>
      <c r="R21" s="152">
        <f t="shared" si="8"/>
        <v>-2.2218534454271244E-2</v>
      </c>
      <c r="S21" s="84">
        <f>($D$9+(0.5*$D$6)-((0.5*$D$6)*COS(RADIANS(H21))+(($D$9^2)-((0.5*$D$6)^2)*(SIN(RADIANS(H21))*(SIN(RADIANS(H21)))))^0.5))*1000</f>
        <v>2.0333954315575884</v>
      </c>
      <c r="T21" s="84">
        <f t="shared" si="9"/>
        <v>0.25899726116310218</v>
      </c>
      <c r="U21" s="84">
        <f t="shared" si="10"/>
        <v>1.4923440198571836E-2</v>
      </c>
      <c r="V21" s="86">
        <f t="shared" si="2"/>
        <v>0</v>
      </c>
      <c r="W21" s="84">
        <v>0</v>
      </c>
      <c r="X21" s="88">
        <f t="shared" si="3"/>
        <v>0.62308492664127912</v>
      </c>
      <c r="Y21" s="84">
        <f t="shared" si="11"/>
        <v>62308.492664127909</v>
      </c>
      <c r="Z21" s="85">
        <v>296.83645534786098</v>
      </c>
      <c r="AA21" s="86">
        <f t="shared" si="4"/>
        <v>8.44135697899938E-2</v>
      </c>
      <c r="AB21" s="153">
        <f t="shared" si="14"/>
        <v>0</v>
      </c>
      <c r="AC21" s="158">
        <v>-2.0000000000000018E-3</v>
      </c>
      <c r="AD21" s="158">
        <v>7.4759999999999702E-2</v>
      </c>
      <c r="AE21" s="154"/>
      <c r="AF21" s="154">
        <v>0.24394648754064141</v>
      </c>
      <c r="AG21" s="154">
        <v>1.100000000000001E-2</v>
      </c>
      <c r="AH21" s="38"/>
      <c r="AI21" s="38"/>
      <c r="AJ21" s="38"/>
      <c r="AK21" s="38"/>
      <c r="AL21" s="38"/>
      <c r="AM21" s="38"/>
      <c r="AN21" s="38"/>
      <c r="AO21" s="38"/>
      <c r="AP21" s="38"/>
      <c r="AQ21" s="38"/>
      <c r="AR21" s="38"/>
      <c r="AS21" s="38"/>
      <c r="AT21" s="38"/>
      <c r="AU21" s="38"/>
      <c r="AV21" s="38"/>
    </row>
    <row r="22" spans="1:48" ht="15" thickBot="1" x14ac:dyDescent="0.35">
      <c r="A22" s="123" t="s">
        <v>39</v>
      </c>
      <c r="B22" s="124"/>
      <c r="C22" s="125"/>
      <c r="D22" s="75">
        <v>5000</v>
      </c>
      <c r="E22" s="74" t="s">
        <v>39</v>
      </c>
      <c r="F22" s="26"/>
      <c r="H22" s="16">
        <v>-343</v>
      </c>
      <c r="I22" s="20">
        <v>50.53</v>
      </c>
      <c r="J22" s="28">
        <f t="shared" si="12"/>
        <v>5.0529999999999999E-5</v>
      </c>
      <c r="K22" s="13">
        <f t="shared" si="0"/>
        <v>1.7035492982382305</v>
      </c>
      <c r="L22" s="12">
        <f t="shared" si="5"/>
        <v>-4.2964507017617697</v>
      </c>
      <c r="M22" s="18">
        <f t="shared" si="6"/>
        <v>1.3399999999999963</v>
      </c>
      <c r="N22" s="37">
        <f t="shared" si="7"/>
        <v>1.3399999999999973E-6</v>
      </c>
      <c r="P22" s="91">
        <f t="shared" si="13"/>
        <v>0.64245524341969573</v>
      </c>
      <c r="Q22" s="90">
        <f t="shared" si="1"/>
        <v>64245.524341969576</v>
      </c>
      <c r="R22" s="152">
        <f t="shared" si="8"/>
        <v>-2.214879840984374E-2</v>
      </c>
      <c r="S22" s="84">
        <f>($D$9+(0.5*$D$6)-((0.5*$D$6)*COS(RADIANS(H22))+(($D$9^2)-((0.5*$D$6)^2)*(SIN(RADIANS(H22))*(SIN(RADIANS(H22)))))^0.5))*1000</f>
        <v>2.2923926927206906</v>
      </c>
      <c r="T22" s="84">
        <f t="shared" si="9"/>
        <v>0.27392070136167401</v>
      </c>
      <c r="U22" s="84">
        <f t="shared" si="10"/>
        <v>1.4788878102939496E-2</v>
      </c>
      <c r="V22" s="86">
        <f t="shared" si="2"/>
        <v>0</v>
      </c>
      <c r="W22" s="84">
        <v>0</v>
      </c>
      <c r="X22" s="88">
        <f t="shared" si="3"/>
        <v>0.60152169882504924</v>
      </c>
      <c r="Y22" s="84">
        <f t="shared" si="11"/>
        <v>60152.169882504924</v>
      </c>
      <c r="Z22" s="85">
        <v>297.38690478908455</v>
      </c>
      <c r="AA22" s="86">
        <f t="shared" si="4"/>
        <v>8.6089002618239055E-2</v>
      </c>
      <c r="AB22" s="153">
        <f t="shared" si="14"/>
        <v>0</v>
      </c>
      <c r="AC22" s="158">
        <v>-3.0000000000000027E-3</v>
      </c>
      <c r="AD22" s="158">
        <v>7.8866999999999979E-2</v>
      </c>
      <c r="AE22" s="154"/>
      <c r="AF22" s="154">
        <v>0.25899726116310218</v>
      </c>
      <c r="AG22" s="154">
        <v>-1.0000000000000009E-3</v>
      </c>
      <c r="AH22" s="38"/>
      <c r="AI22" s="38"/>
      <c r="AJ22" s="38"/>
      <c r="AK22" s="38"/>
      <c r="AL22" s="38"/>
      <c r="AM22" s="38"/>
      <c r="AN22" s="38"/>
      <c r="AO22" s="38"/>
      <c r="AP22" s="38"/>
      <c r="AQ22" s="38"/>
      <c r="AR22" s="38"/>
      <c r="AS22" s="38"/>
      <c r="AT22" s="38"/>
      <c r="AU22" s="38"/>
      <c r="AV22" s="38"/>
    </row>
    <row r="23" spans="1:48" ht="15" thickBot="1" x14ac:dyDescent="0.35">
      <c r="A23" s="123" t="s">
        <v>68</v>
      </c>
      <c r="B23" s="124"/>
      <c r="C23" s="125"/>
      <c r="D23" s="75">
        <v>1.4</v>
      </c>
      <c r="E23" s="74" t="s">
        <v>55</v>
      </c>
      <c r="F23" s="26"/>
      <c r="H23" s="16">
        <v>-342</v>
      </c>
      <c r="I23" s="20">
        <v>51.87</v>
      </c>
      <c r="J23" s="28">
        <f t="shared" si="12"/>
        <v>5.1869999999999996E-5</v>
      </c>
      <c r="K23" s="13">
        <f t="shared" si="0"/>
        <v>1.7149162479935849</v>
      </c>
      <c r="L23" s="12">
        <f t="shared" si="5"/>
        <v>-4.2850837520064147</v>
      </c>
      <c r="M23" s="18">
        <f t="shared" si="6"/>
        <v>1.4200000000000017</v>
      </c>
      <c r="N23" s="37">
        <f t="shared" si="7"/>
        <v>1.4200000000000033E-6</v>
      </c>
      <c r="P23" s="91">
        <f t="shared" si="13"/>
        <v>0.62030644500985199</v>
      </c>
      <c r="Q23" s="90">
        <f t="shared" si="1"/>
        <v>62030.644500985196</v>
      </c>
      <c r="R23" s="152">
        <f t="shared" si="8"/>
        <v>-2.1827233091360143E-2</v>
      </c>
      <c r="S23" s="84">
        <f>($D$9+(0.5*$D$6)-((0.5*$D$6)*COS(RADIANS(H23))+(($D$9^2)-((0.5*$D$6)^2)*(SIN(RADIANS(H23))*(SIN(RADIANS(H23)))))^0.5))*1000</f>
        <v>2.5663133940823646</v>
      </c>
      <c r="T23" s="84">
        <f t="shared" si="9"/>
        <v>0.28870957946461351</v>
      </c>
      <c r="U23" s="84">
        <f t="shared" si="10"/>
        <v>1.4647173504216848E-2</v>
      </c>
      <c r="V23" s="86">
        <f t="shared" si="2"/>
        <v>0</v>
      </c>
      <c r="W23" s="84">
        <v>0</v>
      </c>
      <c r="X23" s="88">
        <f t="shared" si="3"/>
        <v>0.57997807837400928</v>
      </c>
      <c r="Y23" s="84">
        <f t="shared" si="11"/>
        <v>57997.807837400927</v>
      </c>
      <c r="Z23" s="85">
        <v>298.19809711096332</v>
      </c>
      <c r="AA23" s="86">
        <f t="shared" si="4"/>
        <v>8.8083515191399189E-2</v>
      </c>
      <c r="AB23" s="153">
        <f t="shared" si="14"/>
        <v>0</v>
      </c>
      <c r="AC23" s="158">
        <v>0</v>
      </c>
      <c r="AD23" s="158">
        <v>8.281199999999983E-2</v>
      </c>
      <c r="AE23" s="154"/>
      <c r="AF23" s="154">
        <v>0.27392070136167401</v>
      </c>
      <c r="AG23" s="154">
        <v>-4.0000000000000036E-3</v>
      </c>
      <c r="AH23" s="38"/>
      <c r="AI23" s="38"/>
      <c r="AJ23" s="38"/>
      <c r="AK23" s="38"/>
      <c r="AL23" s="38"/>
      <c r="AM23" s="38"/>
      <c r="AN23" s="38"/>
      <c r="AO23" s="38"/>
      <c r="AP23" s="38"/>
      <c r="AQ23" s="38"/>
      <c r="AR23" s="38"/>
      <c r="AS23" s="38"/>
      <c r="AT23" s="38"/>
      <c r="AU23" s="38"/>
      <c r="AV23" s="38"/>
    </row>
    <row r="24" spans="1:48" ht="15" thickBot="1" x14ac:dyDescent="0.35">
      <c r="A24" s="123" t="s">
        <v>69</v>
      </c>
      <c r="B24" s="124"/>
      <c r="C24" s="125"/>
      <c r="D24" s="87">
        <f>V43+V467</f>
        <v>0</v>
      </c>
      <c r="E24" s="74" t="s">
        <v>53</v>
      </c>
      <c r="F24" s="26"/>
      <c r="H24" s="16">
        <v>-341</v>
      </c>
      <c r="I24" s="20">
        <v>53.29</v>
      </c>
      <c r="J24" s="28">
        <f t="shared" si="12"/>
        <v>5.329E-5</v>
      </c>
      <c r="K24" s="13">
        <f t="shared" si="0"/>
        <v>1.7266457202409118</v>
      </c>
      <c r="L24" s="12">
        <f t="shared" si="5"/>
        <v>-4.2733542797590882</v>
      </c>
      <c r="M24" s="18">
        <f t="shared" si="6"/>
        <v>1.490000000000002</v>
      </c>
      <c r="N24" s="37">
        <f t="shared" si="7"/>
        <v>1.490000000000001E-6</v>
      </c>
      <c r="P24" s="91">
        <f t="shared" si="13"/>
        <v>0.59847921191849185</v>
      </c>
      <c r="Q24" s="90">
        <f t="shared" si="1"/>
        <v>59847.921191849186</v>
      </c>
      <c r="R24" s="152">
        <f t="shared" si="8"/>
        <v>-2.1436439832383747E-2</v>
      </c>
      <c r="S24" s="84">
        <f>($D$9+(0.5*$D$6)-((0.5*$D$6)*COS(RADIANS(H24))+(($D$9^2)-((0.5*$D$6)^2)*(SIN(RADIANS(H24))*(SIN(RADIANS(H24)))))^0.5))*1000</f>
        <v>2.8550229735469781</v>
      </c>
      <c r="T24" s="84">
        <f t="shared" si="9"/>
        <v>0.30335675296883036</v>
      </c>
      <c r="U24" s="84">
        <f t="shared" si="10"/>
        <v>1.4498417467146751E-2</v>
      </c>
      <c r="V24" s="86">
        <f t="shared" si="2"/>
        <v>0</v>
      </c>
      <c r="W24" s="84">
        <v>0</v>
      </c>
      <c r="X24" s="88">
        <f t="shared" si="3"/>
        <v>0.55899006541012564</v>
      </c>
      <c r="Y24" s="84">
        <f t="shared" si="11"/>
        <v>55899.006541012561</v>
      </c>
      <c r="Z24" s="85">
        <v>299.22588600829124</v>
      </c>
      <c r="AA24" s="86">
        <f t="shared" si="4"/>
        <v>8.9173402575855348E-2</v>
      </c>
      <c r="AB24" s="153">
        <f t="shared" si="14"/>
        <v>0</v>
      </c>
      <c r="AC24" s="158">
        <v>1.0000000000000009E-3</v>
      </c>
      <c r="AD24" s="158">
        <v>8.7756000000000209E-2</v>
      </c>
      <c r="AE24" s="154"/>
      <c r="AF24" s="154">
        <v>0.28870957946461351</v>
      </c>
      <c r="AG24" s="154">
        <v>-1.6000000000000014E-2</v>
      </c>
      <c r="AH24" s="38"/>
      <c r="AI24" s="38"/>
      <c r="AJ24" s="38"/>
      <c r="AK24" s="38"/>
      <c r="AL24" s="38"/>
      <c r="AM24" s="38"/>
      <c r="AN24" s="38"/>
      <c r="AO24" s="38"/>
      <c r="AP24" s="38"/>
      <c r="AQ24" s="38"/>
      <c r="AR24" s="38"/>
      <c r="AS24" s="38"/>
      <c r="AT24" s="38"/>
      <c r="AU24" s="38"/>
      <c r="AV24" s="38"/>
    </row>
    <row r="25" spans="1:48" ht="15" thickBot="1" x14ac:dyDescent="0.35">
      <c r="A25" s="123" t="s">
        <v>70</v>
      </c>
      <c r="B25" s="124"/>
      <c r="C25" s="125"/>
      <c r="D25" s="75">
        <v>286.89999999999998</v>
      </c>
      <c r="E25" s="74" t="s">
        <v>56</v>
      </c>
      <c r="F25" s="26"/>
      <c r="H25" s="16">
        <v>-340</v>
      </c>
      <c r="I25" s="20">
        <v>54.78</v>
      </c>
      <c r="J25" s="28">
        <f t="shared" si="12"/>
        <v>5.4780000000000001E-5</v>
      </c>
      <c r="K25" s="13">
        <f t="shared" si="0"/>
        <v>1.7386220279179425</v>
      </c>
      <c r="L25" s="12">
        <f t="shared" si="5"/>
        <v>-4.261377972082057</v>
      </c>
      <c r="M25" s="18">
        <f t="shared" si="6"/>
        <v>1.5600000000000023</v>
      </c>
      <c r="N25" s="37">
        <f t="shared" si="7"/>
        <v>1.5600000000000054E-6</v>
      </c>
      <c r="P25" s="91">
        <f t="shared" si="13"/>
        <v>0.5770427720861081</v>
      </c>
      <c r="Q25" s="90">
        <f t="shared" si="1"/>
        <v>57704.277208610809</v>
      </c>
      <c r="R25" s="152">
        <f t="shared" si="8"/>
        <v>-2.098745622651299E-2</v>
      </c>
      <c r="S25" s="84">
        <f>($D$9+(0.5*$D$6)-((0.5*$D$6)*COS(RADIANS(H25))+(($D$9^2)-((0.5*$D$6)^2)*(SIN(RADIANS(H25))*(SIN(RADIANS(H25)))))^0.5))*1000</f>
        <v>3.1583797265158084</v>
      </c>
      <c r="T25" s="84">
        <f t="shared" si="9"/>
        <v>0.31785517043597711</v>
      </c>
      <c r="U25" s="84">
        <f t="shared" si="10"/>
        <v>1.4342705939973222E-2</v>
      </c>
      <c r="V25" s="86">
        <f t="shared" si="2"/>
        <v>0</v>
      </c>
      <c r="W25" s="84">
        <v>0</v>
      </c>
      <c r="X25" s="88">
        <f t="shared" si="3"/>
        <v>0.53845294402233546</v>
      </c>
      <c r="Y25" s="84">
        <f t="shared" si="11"/>
        <v>53845.294402233543</v>
      </c>
      <c r="Z25" s="85">
        <v>300.34132063725929</v>
      </c>
      <c r="AA25" s="86">
        <f t="shared" si="4"/>
        <v>9.001867244543317E-2</v>
      </c>
      <c r="AB25" s="153">
        <f t="shared" si="14"/>
        <v>0</v>
      </c>
      <c r="AC25" s="158">
        <v>1.0000000000000009E-3</v>
      </c>
      <c r="AD25" s="158">
        <v>9.2231000000000063E-2</v>
      </c>
      <c r="AE25" s="154"/>
      <c r="AF25" s="154">
        <v>0.30335675296883036</v>
      </c>
      <c r="AG25" s="154">
        <v>-2.300000000000002E-2</v>
      </c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8"/>
      <c r="AV25" s="38"/>
    </row>
    <row r="26" spans="1:48" ht="15" thickBot="1" x14ac:dyDescent="0.35">
      <c r="A26" s="123" t="s">
        <v>41</v>
      </c>
      <c r="B26" s="124"/>
      <c r="C26" s="125"/>
      <c r="D26" s="75">
        <v>0.9</v>
      </c>
      <c r="E26" s="74"/>
      <c r="F26" s="26"/>
      <c r="H26" s="16">
        <v>-339</v>
      </c>
      <c r="I26" s="20">
        <v>56.34</v>
      </c>
      <c r="J26" s="28">
        <f t="shared" si="12"/>
        <v>5.6340000000000006E-5</v>
      </c>
      <c r="K26" s="13">
        <f t="shared" si="0"/>
        <v>1.7508168426497546</v>
      </c>
      <c r="L26" s="12">
        <f t="shared" si="5"/>
        <v>-4.2491831573502452</v>
      </c>
      <c r="M26" s="18">
        <f t="shared" si="6"/>
        <v>1.6299999999999955</v>
      </c>
      <c r="N26" s="37">
        <f t="shared" si="7"/>
        <v>1.6299999999999895E-6</v>
      </c>
      <c r="P26" s="91">
        <f t="shared" si="13"/>
        <v>0.55605531585959511</v>
      </c>
      <c r="Q26" s="90">
        <f t="shared" si="1"/>
        <v>55605.531585959514</v>
      </c>
      <c r="R26" s="152">
        <f t="shared" si="8"/>
        <v>-2.0490558170883189E-2</v>
      </c>
      <c r="S26" s="84">
        <f>($D$9+(0.5*$D$6)-((0.5*$D$6)*COS(RADIANS(H26))+(($D$9^2)-((0.5*$D$6)^2)*(SIN(RADIANS(H26))*(SIN(RADIANS(H26)))))^0.5))*1000</f>
        <v>3.4762348969517856</v>
      </c>
      <c r="T26" s="84">
        <f t="shared" si="9"/>
        <v>0.33219787637595033</v>
      </c>
      <c r="U26" s="84">
        <f t="shared" si="10"/>
        <v>1.4180139741664988E-2</v>
      </c>
      <c r="V26" s="86">
        <f t="shared" si="2"/>
        <v>0</v>
      </c>
      <c r="W26" s="84">
        <v>0</v>
      </c>
      <c r="X26" s="88">
        <f t="shared" si="3"/>
        <v>0.5184128067315269</v>
      </c>
      <c r="Y26" s="84">
        <f t="shared" si="11"/>
        <v>51841.280673152687</v>
      </c>
      <c r="Z26" s="85">
        <v>301.51297029989303</v>
      </c>
      <c r="AA26" s="86">
        <f t="shared" si="4"/>
        <v>9.0637016485113422E-2</v>
      </c>
      <c r="AB26" s="153">
        <f t="shared" si="14"/>
        <v>0</v>
      </c>
      <c r="AC26" s="158">
        <v>1.0000000000000009E-3</v>
      </c>
      <c r="AD26" s="158">
        <v>9.6720000000000333E-2</v>
      </c>
      <c r="AE26" s="154"/>
      <c r="AF26" s="154">
        <v>0.31785517043597711</v>
      </c>
      <c r="AG26" s="154">
        <v>-2.9999999999999916E-2</v>
      </c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38"/>
      <c r="AU26" s="38"/>
      <c r="AV26" s="38"/>
    </row>
    <row r="27" spans="1:48" ht="15" thickBot="1" x14ac:dyDescent="0.35">
      <c r="A27" s="123" t="s">
        <v>42</v>
      </c>
      <c r="B27" s="124"/>
      <c r="C27" s="125"/>
      <c r="D27" s="75"/>
      <c r="E27" s="74"/>
      <c r="F27" s="26"/>
      <c r="H27" s="16">
        <v>-338</v>
      </c>
      <c r="I27" s="20">
        <v>57.97</v>
      </c>
      <c r="J27" s="28">
        <f t="shared" si="12"/>
        <v>5.7969999999999996E-5</v>
      </c>
      <c r="K27" s="13">
        <f t="shared" si="0"/>
        <v>1.7632033003707717</v>
      </c>
      <c r="L27" s="12">
        <f t="shared" si="5"/>
        <v>-4.2367966996292283</v>
      </c>
      <c r="M27" s="18">
        <f t="shared" si="6"/>
        <v>1.7000000000000028</v>
      </c>
      <c r="N27" s="37">
        <f t="shared" si="7"/>
        <v>1.7000000000000074E-6</v>
      </c>
      <c r="P27" s="91">
        <f t="shared" si="13"/>
        <v>0.53556475768871192</v>
      </c>
      <c r="Q27" s="90">
        <f t="shared" si="1"/>
        <v>53556.475768871191</v>
      </c>
      <c r="R27" s="152">
        <f t="shared" si="8"/>
        <v>-1.9955191615250278E-2</v>
      </c>
      <c r="S27" s="84">
        <f>($D$9+(0.5*$D$6)-((0.5*$D$6)*COS(RADIANS(H27))+(($D$9^2)-((0.5*$D$6)^2)*(SIN(RADIANS(H27))*(SIN(RADIANS(H27)))))^0.5))*1000</f>
        <v>3.8084327733277359</v>
      </c>
      <c r="T27" s="84">
        <f t="shared" si="9"/>
        <v>0.34637801611761532</v>
      </c>
      <c r="U27" s="84">
        <f t="shared" si="10"/>
        <v>1.4010824543831291E-2</v>
      </c>
      <c r="V27" s="86">
        <f t="shared" si="2"/>
        <v>0</v>
      </c>
      <c r="W27" s="84">
        <v>0</v>
      </c>
      <c r="X27" s="88">
        <f t="shared" si="3"/>
        <v>0.49890645602870298</v>
      </c>
      <c r="Y27" s="84">
        <f t="shared" si="11"/>
        <v>49890.645602870296</v>
      </c>
      <c r="Z27" s="85">
        <v>302.55847860201123</v>
      </c>
      <c r="AA27" s="86">
        <f t="shared" si="4"/>
        <v>9.1046008807081427E-2</v>
      </c>
      <c r="AB27" s="153">
        <f t="shared" si="14"/>
        <v>0</v>
      </c>
      <c r="AC27" s="158">
        <v>0</v>
      </c>
      <c r="AD27" s="158">
        <v>0.10122299999999934</v>
      </c>
      <c r="AE27" s="154"/>
      <c r="AF27" s="154">
        <v>0.33219787637595033</v>
      </c>
      <c r="AG27" s="154">
        <v>-4.2000000000000037E-2</v>
      </c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  <c r="AT27" s="38"/>
      <c r="AU27" s="38"/>
      <c r="AV27" s="38"/>
    </row>
    <row r="28" spans="1:48" ht="15" thickBot="1" x14ac:dyDescent="0.35">
      <c r="A28" s="123" t="s">
        <v>46</v>
      </c>
      <c r="B28" s="124"/>
      <c r="C28" s="125"/>
      <c r="D28" s="75">
        <v>13.23</v>
      </c>
      <c r="E28" s="74"/>
      <c r="H28" s="16">
        <v>-337</v>
      </c>
      <c r="I28" s="20">
        <v>59.67</v>
      </c>
      <c r="J28" s="28">
        <f t="shared" si="12"/>
        <v>5.9670000000000003E-5</v>
      </c>
      <c r="K28" s="13">
        <f t="shared" si="0"/>
        <v>1.775756037844098</v>
      </c>
      <c r="L28" s="12">
        <f t="shared" si="5"/>
        <v>-4.224243962155902</v>
      </c>
      <c r="M28" s="18">
        <f t="shared" si="6"/>
        <v>1.769999999999996</v>
      </c>
      <c r="N28" s="37">
        <f t="shared" si="7"/>
        <v>1.7699999999999915E-6</v>
      </c>
      <c r="P28" s="91">
        <f t="shared" si="13"/>
        <v>0.51560956607346164</v>
      </c>
      <c r="Q28" s="90">
        <f t="shared" si="1"/>
        <v>51560.956607346161</v>
      </c>
      <c r="R28" s="152">
        <f t="shared" si="8"/>
        <v>-1.9389937924463974E-2</v>
      </c>
      <c r="S28" s="84">
        <f>($D$9+(0.5*$D$6)-((0.5*$D$6)*COS(RADIANS(H28))+(($D$9^2)-((0.5*$D$6)^2)*(SIN(RADIANS(H28))*(SIN(RADIANS(H28)))))^0.5))*1000</f>
        <v>4.1548107894453512</v>
      </c>
      <c r="T28" s="84">
        <f t="shared" si="9"/>
        <v>0.36038884066144661</v>
      </c>
      <c r="U28" s="84">
        <f t="shared" si="10"/>
        <v>1.3834870852546644E-2</v>
      </c>
      <c r="V28" s="86">
        <f t="shared" si="2"/>
        <v>0</v>
      </c>
      <c r="W28" s="84">
        <v>0</v>
      </c>
      <c r="X28" s="88">
        <f t="shared" si="3"/>
        <v>0.47996227456528667</v>
      </c>
      <c r="Y28" s="84">
        <f t="shared" si="11"/>
        <v>47996.227456528664</v>
      </c>
      <c r="Z28" s="85">
        <v>303.19824170739469</v>
      </c>
      <c r="AA28" s="86">
        <f t="shared" si="4"/>
        <v>9.1262893195002262E-2</v>
      </c>
      <c r="AB28" s="153">
        <f t="shared" si="14"/>
        <v>0</v>
      </c>
      <c r="AC28" s="158">
        <v>1.0000000000000009E-3</v>
      </c>
      <c r="AD28" s="158">
        <v>0.10557000000000046</v>
      </c>
      <c r="AE28" s="154"/>
      <c r="AF28" s="154">
        <v>0.34637801611761532</v>
      </c>
      <c r="AG28" s="154">
        <v>-3.3000000000000029E-2</v>
      </c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</row>
    <row r="29" spans="1:48" ht="15" thickBot="1" x14ac:dyDescent="0.35">
      <c r="A29" s="123" t="s">
        <v>73</v>
      </c>
      <c r="B29" s="124"/>
      <c r="C29" s="125"/>
      <c r="D29" s="75">
        <v>3.8600000000000003E-5</v>
      </c>
      <c r="E29" s="75" t="s">
        <v>72</v>
      </c>
      <c r="H29" s="16">
        <v>-336</v>
      </c>
      <c r="I29" s="20">
        <v>61.44</v>
      </c>
      <c r="J29" s="28">
        <f t="shared" si="12"/>
        <v>6.1439999999999995E-5</v>
      </c>
      <c r="K29" s="13">
        <f t="shared" si="0"/>
        <v>1.7884512070234555</v>
      </c>
      <c r="L29" s="12">
        <f t="shared" si="5"/>
        <v>-4.2115487929765445</v>
      </c>
      <c r="M29" s="18">
        <f t="shared" si="6"/>
        <v>1.8400000000000034</v>
      </c>
      <c r="N29" s="37">
        <f t="shared" si="7"/>
        <v>1.8400000000000095E-6</v>
      </c>
      <c r="P29" s="91">
        <f t="shared" si="13"/>
        <v>0.49621962814899767</v>
      </c>
      <c r="Q29" s="90">
        <f t="shared" si="1"/>
        <v>49621.962814899765</v>
      </c>
      <c r="R29" s="152">
        <f t="shared" si="8"/>
        <v>-1.8707358199029689E-2</v>
      </c>
      <c r="S29" s="84">
        <f>($D$9+(0.5*$D$6)-((0.5*$D$6)*COS(RADIANS(H29))+(($D$9^2)-((0.5*$D$6)^2)*(SIN(RADIANS(H29))*(SIN(RADIANS(H29)))))^0.5))*1000</f>
        <v>4.5151996301067978</v>
      </c>
      <c r="T29" s="84">
        <f t="shared" si="9"/>
        <v>0.37422371151399325</v>
      </c>
      <c r="U29" s="84">
        <f t="shared" si="10"/>
        <v>1.3652393984015632E-2</v>
      </c>
      <c r="V29" s="86">
        <f t="shared" si="2"/>
        <v>0</v>
      </c>
      <c r="W29" s="84">
        <v>0</v>
      </c>
      <c r="X29" s="88">
        <f t="shared" si="3"/>
        <v>0.46160109814983991</v>
      </c>
      <c r="Y29" s="84">
        <f t="shared" si="11"/>
        <v>46160.109814983989</v>
      </c>
      <c r="Z29" s="85">
        <v>303.54850753651823</v>
      </c>
      <c r="AA29" s="86">
        <f t="shared" si="4"/>
        <v>9.1304411579416045E-2</v>
      </c>
      <c r="AB29" s="153">
        <f t="shared" si="14"/>
        <v>0</v>
      </c>
      <c r="AC29" s="158">
        <v>6.0000000000000053E-3</v>
      </c>
      <c r="AD29" s="158">
        <v>0.11009399999999947</v>
      </c>
      <c r="AE29" s="154"/>
      <c r="AF29" s="154">
        <v>0.36038884066144661</v>
      </c>
      <c r="AG29" s="154">
        <v>-2.8000000000000025E-2</v>
      </c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</row>
    <row r="30" spans="1:48" ht="15" thickBot="1" x14ac:dyDescent="0.35">
      <c r="A30" s="123" t="s">
        <v>74</v>
      </c>
      <c r="B30" s="124"/>
      <c r="C30" s="125"/>
      <c r="D30" s="76">
        <v>44000000</v>
      </c>
      <c r="E30" s="75" t="s">
        <v>56</v>
      </c>
      <c r="H30" s="16">
        <v>-335</v>
      </c>
      <c r="I30" s="20">
        <v>63.28</v>
      </c>
      <c r="J30" s="28">
        <f t="shared" si="12"/>
        <v>6.3280000000000004E-5</v>
      </c>
      <c r="K30" s="13">
        <f t="shared" si="0"/>
        <v>1.8012664704896202</v>
      </c>
      <c r="L30" s="12">
        <f t="shared" si="5"/>
        <v>-4.1987335295103803</v>
      </c>
      <c r="M30" s="18">
        <f t="shared" si="6"/>
        <v>1.9000000000000057</v>
      </c>
      <c r="N30" s="37">
        <f t="shared" si="7"/>
        <v>1.9000000000000055E-6</v>
      </c>
      <c r="P30" s="91">
        <f t="shared" si="13"/>
        <v>0.47751226994996798</v>
      </c>
      <c r="Q30" s="90">
        <f t="shared" si="1"/>
        <v>47751.226994996796</v>
      </c>
      <c r="R30" s="152">
        <f t="shared" si="8"/>
        <v>-1.8117223455341891E-2</v>
      </c>
      <c r="S30" s="84">
        <f>($D$9+(0.5*$D$6)-((0.5*$D$6)*COS(RADIANS(H30))+(($D$9^2)-((0.5*$D$6)^2)*(SIN(RADIANS(H30))*(SIN(RADIANS(H30)))))^0.5))*1000</f>
        <v>4.8894233416207911</v>
      </c>
      <c r="T30" s="84">
        <f t="shared" si="9"/>
        <v>0.38787610549800888</v>
      </c>
      <c r="U30" s="84">
        <f t="shared" si="10"/>
        <v>1.3463514038940971E-2</v>
      </c>
      <c r="V30" s="86">
        <f t="shared" si="2"/>
        <v>0</v>
      </c>
      <c r="W30" s="84">
        <v>0</v>
      </c>
      <c r="X30" s="88">
        <f t="shared" si="3"/>
        <v>0.44401853705054811</v>
      </c>
      <c r="Y30" s="84">
        <f t="shared" si="11"/>
        <v>44401.853705054811</v>
      </c>
      <c r="Z30" s="85">
        <v>303.94165762304777</v>
      </c>
      <c r="AA30" s="86">
        <f t="shared" si="4"/>
        <v>9.0727331290494179E-2</v>
      </c>
      <c r="AB30" s="153">
        <f t="shared" si="14"/>
        <v>0</v>
      </c>
      <c r="AC30" s="158">
        <v>-2.0000000000000018E-3</v>
      </c>
      <c r="AD30" s="158">
        <v>0.1155520000000006</v>
      </c>
      <c r="AE30" s="154"/>
      <c r="AF30" s="154">
        <v>0.37422371151399325</v>
      </c>
      <c r="AG30" s="154">
        <v>-1.9999999999999907E-2</v>
      </c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</row>
    <row r="31" spans="1:48" ht="15" thickBot="1" x14ac:dyDescent="0.35">
      <c r="A31" s="126" t="s">
        <v>75</v>
      </c>
      <c r="B31" s="127"/>
      <c r="C31" s="128"/>
      <c r="D31" s="75">
        <v>5</v>
      </c>
      <c r="E31" s="75"/>
      <c r="H31" s="16">
        <v>-334</v>
      </c>
      <c r="I31" s="20">
        <v>65.180000000000007</v>
      </c>
      <c r="J31" s="28">
        <f t="shared" si="12"/>
        <v>6.518000000000001E-5</v>
      </c>
      <c r="K31" s="13">
        <f t="shared" si="0"/>
        <v>1.8141143561291255</v>
      </c>
      <c r="L31" s="12">
        <f t="shared" si="5"/>
        <v>-4.1858856438708747</v>
      </c>
      <c r="M31" s="18">
        <f t="shared" si="6"/>
        <v>1.9699999999999989</v>
      </c>
      <c r="N31" s="37">
        <f t="shared" si="7"/>
        <v>1.9699999999999964E-6</v>
      </c>
      <c r="P31" s="91">
        <f t="shared" si="13"/>
        <v>0.45939504649462609</v>
      </c>
      <c r="Q31" s="90">
        <f t="shared" si="1"/>
        <v>45939.504649462608</v>
      </c>
      <c r="R31" s="152">
        <f t="shared" si="8"/>
        <v>-1.7516621195151905E-2</v>
      </c>
      <c r="S31" s="84">
        <f>($D$9+(0.5*$D$6)-((0.5*$D$6)*COS(RADIANS(H31))+(($D$9^2)-((0.5*$D$6)^2)*(SIN(RADIANS(H31))*(SIN(RADIANS(H31)))))^0.5))*1000</f>
        <v>5.2772994471187999</v>
      </c>
      <c r="T31" s="84">
        <f t="shared" si="9"/>
        <v>0.40133961953694985</v>
      </c>
      <c r="U31" s="84">
        <f t="shared" si="10"/>
        <v>1.3268355871232096E-2</v>
      </c>
      <c r="V31" s="86">
        <f t="shared" si="2"/>
        <v>0</v>
      </c>
      <c r="W31" s="84">
        <v>0</v>
      </c>
      <c r="X31" s="88">
        <f t="shared" si="3"/>
        <v>0.42692843618786813</v>
      </c>
      <c r="Y31" s="84">
        <f t="shared" si="11"/>
        <v>42692.843618786814</v>
      </c>
      <c r="Z31" s="85">
        <v>304.33331100967376</v>
      </c>
      <c r="AA31" s="86">
        <f t="shared" si="4"/>
        <v>9.0500824159441176E-2</v>
      </c>
      <c r="AB31" s="153">
        <f t="shared" si="14"/>
        <v>0</v>
      </c>
      <c r="AC31" s="158">
        <v>-8.0000000000000071E-3</v>
      </c>
      <c r="AD31" s="158">
        <v>0.11894000000000035</v>
      </c>
      <c r="AE31" s="154"/>
      <c r="AF31" s="154">
        <v>0.38787610549800888</v>
      </c>
      <c r="AG31" s="154">
        <v>-1.4000000000000012E-2</v>
      </c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</row>
    <row r="32" spans="1:48" ht="15" thickBot="1" x14ac:dyDescent="0.35">
      <c r="A32" s="126" t="s">
        <v>76</v>
      </c>
      <c r="B32" s="127"/>
      <c r="C32" s="128"/>
      <c r="D32" s="75">
        <v>2</v>
      </c>
      <c r="E32" s="75"/>
      <c r="H32" s="16">
        <v>-333</v>
      </c>
      <c r="I32" s="20">
        <v>67.150000000000006</v>
      </c>
      <c r="J32" s="28">
        <f t="shared" si="12"/>
        <v>6.7150000000000006E-5</v>
      </c>
      <c r="K32" s="13">
        <f t="shared" si="0"/>
        <v>1.8270460170047342</v>
      </c>
      <c r="L32" s="12">
        <f t="shared" si="5"/>
        <v>-4.1729539829952662</v>
      </c>
      <c r="M32" s="18">
        <f t="shared" si="6"/>
        <v>2.039999999999992</v>
      </c>
      <c r="N32" s="37">
        <f t="shared" si="7"/>
        <v>2.0399999999999872E-6</v>
      </c>
      <c r="P32" s="91">
        <f t="shared" si="13"/>
        <v>0.44187842529947419</v>
      </c>
      <c r="Q32" s="90">
        <f t="shared" si="1"/>
        <v>44187.842529947418</v>
      </c>
      <c r="R32" s="152">
        <f t="shared" si="8"/>
        <v>-1.6833423469958586E-2</v>
      </c>
      <c r="S32" s="84">
        <f>($D$9+(0.5*$D$6)-((0.5*$D$6)*COS(RADIANS(H32))+(($D$9^2)-((0.5*$D$6)^2)*(SIN(RADIANS(H32))*(SIN(RADIANS(H32)))))^0.5))*1000</f>
        <v>5.6786390666557498</v>
      </c>
      <c r="T32" s="84">
        <f t="shared" si="9"/>
        <v>0.41460797540818195</v>
      </c>
      <c r="U32" s="84">
        <f t="shared" si="10"/>
        <v>1.3067049053988811E-2</v>
      </c>
      <c r="V32" s="86">
        <f t="shared" si="2"/>
        <v>0</v>
      </c>
      <c r="W32" s="84">
        <v>0</v>
      </c>
      <c r="X32" s="88">
        <f t="shared" si="3"/>
        <v>0.41043685553063619</v>
      </c>
      <c r="Y32" s="84">
        <f t="shared" si="11"/>
        <v>41043.685553063617</v>
      </c>
      <c r="Z32" s="85">
        <v>304.76929461801939</v>
      </c>
      <c r="AA32" s="86">
        <f t="shared" si="4"/>
        <v>9.0143198761092169E-2</v>
      </c>
      <c r="AB32" s="153">
        <f t="shared" si="14"/>
        <v>0</v>
      </c>
      <c r="AC32" s="158">
        <v>-1.5000000000000013E-2</v>
      </c>
      <c r="AD32" s="158">
        <v>0.12174599999999977</v>
      </c>
      <c r="AE32" s="154"/>
      <c r="AF32" s="154">
        <v>0.40133961953694985</v>
      </c>
      <c r="AG32" s="154">
        <v>-9.000000000000008E-3</v>
      </c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/>
    </row>
    <row r="33" spans="1:48" ht="15" thickBot="1" x14ac:dyDescent="0.35">
      <c r="A33" s="129" t="s">
        <v>77</v>
      </c>
      <c r="B33" s="130"/>
      <c r="C33" s="131"/>
      <c r="D33" s="83">
        <v>-10</v>
      </c>
      <c r="E33" s="83" t="s">
        <v>79</v>
      </c>
      <c r="H33" s="16">
        <v>-332</v>
      </c>
      <c r="I33" s="20">
        <v>69.19</v>
      </c>
      <c r="J33" s="28">
        <f t="shared" si="12"/>
        <v>6.9189999999999993E-5</v>
      </c>
      <c r="K33" s="13">
        <f t="shared" si="0"/>
        <v>1.840043330603494</v>
      </c>
      <c r="L33" s="12">
        <f t="shared" si="5"/>
        <v>-4.1599566693965064</v>
      </c>
      <c r="M33" s="18">
        <f t="shared" si="6"/>
        <v>2.1000000000000085</v>
      </c>
      <c r="N33" s="37">
        <f t="shared" si="7"/>
        <v>2.1000000000000104E-6</v>
      </c>
      <c r="P33" s="91">
        <f t="shared" si="13"/>
        <v>0.4250450018295156</v>
      </c>
      <c r="Q33" s="90">
        <f t="shared" si="1"/>
        <v>42504.50018295156</v>
      </c>
      <c r="R33" s="152">
        <f t="shared" si="8"/>
        <v>-1.6165126285815401E-2</v>
      </c>
      <c r="S33" s="84">
        <f>($D$9+(0.5*$D$6)-((0.5*$D$6)*COS(RADIANS(H33))+(($D$9^2)-((0.5*$D$6)^2)*(SIN(RADIANS(H33))*(SIN(RADIANS(H33)))))^0.5))*1000</f>
        <v>6.0932470420639318</v>
      </c>
      <c r="T33" s="84">
        <f t="shared" si="9"/>
        <v>0.42767502446217076</v>
      </c>
      <c r="U33" s="84">
        <f t="shared" si="10"/>
        <v>1.28597278392375E-2</v>
      </c>
      <c r="V33" s="86">
        <f t="shared" si="2"/>
        <v>0</v>
      </c>
      <c r="W33" s="84">
        <v>0</v>
      </c>
      <c r="X33" s="88">
        <f t="shared" si="3"/>
        <v>0.39469118896523353</v>
      </c>
      <c r="Y33" s="84">
        <f t="shared" si="11"/>
        <v>39469.118896523352</v>
      </c>
      <c r="Z33" s="85">
        <v>305.07623859527359</v>
      </c>
      <c r="AA33" s="86">
        <f t="shared" si="4"/>
        <v>8.9259450384198719E-2</v>
      </c>
      <c r="AB33" s="153">
        <f t="shared" si="14"/>
        <v>0</v>
      </c>
      <c r="AC33" s="158">
        <v>-1.4000000000000012E-2</v>
      </c>
      <c r="AD33" s="158">
        <v>0.12301199999999923</v>
      </c>
      <c r="AE33" s="154"/>
      <c r="AF33" s="154">
        <v>0.41460797540818195</v>
      </c>
      <c r="AG33" s="154">
        <v>0</v>
      </c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38"/>
    </row>
    <row r="34" spans="1:48" ht="15" thickBot="1" x14ac:dyDescent="0.35">
      <c r="A34" s="132" t="s">
        <v>78</v>
      </c>
      <c r="B34" s="133"/>
      <c r="C34" s="134"/>
      <c r="D34" s="75">
        <v>48</v>
      </c>
      <c r="E34" s="75" t="s">
        <v>79</v>
      </c>
      <c r="H34" s="16">
        <v>-331</v>
      </c>
      <c r="I34" s="20">
        <v>71.290000000000006</v>
      </c>
      <c r="J34" s="28">
        <f t="shared" si="12"/>
        <v>7.1290000000000004E-5</v>
      </c>
      <c r="K34" s="13">
        <f t="shared" si="0"/>
        <v>1.8530286147129897</v>
      </c>
      <c r="L34" s="12">
        <f t="shared" si="5"/>
        <v>-4.14697138528701</v>
      </c>
      <c r="M34" s="18">
        <f t="shared" si="6"/>
        <v>2.1599999999999966</v>
      </c>
      <c r="N34" s="37">
        <f t="shared" si="7"/>
        <v>2.1599999999999929E-6</v>
      </c>
      <c r="P34" s="91">
        <f t="shared" si="13"/>
        <v>0.4088798755437002</v>
      </c>
      <c r="Q34" s="90">
        <f t="shared" si="1"/>
        <v>40887.987554370018</v>
      </c>
      <c r="R34" s="152">
        <f t="shared" si="8"/>
        <v>-1.5513572946161958E-2</v>
      </c>
      <c r="S34" s="84">
        <f>($D$9+(0.5*$D$6)-((0.5*$D$6)*COS(RADIANS(H34))+(($D$9^2)-((0.5*$D$6)^2)*(SIN(RADIANS(H34))*(SIN(RADIANS(H34)))))^0.5))*1000</f>
        <v>6.5209220665261025</v>
      </c>
      <c r="T34" s="84">
        <f t="shared" si="9"/>
        <v>0.44053475230140826</v>
      </c>
      <c r="U34" s="84">
        <f t="shared" si="10"/>
        <v>1.2646531114268278E-2</v>
      </c>
      <c r="V34" s="86">
        <f t="shared" si="2"/>
        <v>0</v>
      </c>
      <c r="W34" s="84">
        <v>0</v>
      </c>
      <c r="X34" s="88">
        <f t="shared" si="3"/>
        <v>0.37958570689259269</v>
      </c>
      <c r="Y34" s="84">
        <f t="shared" si="11"/>
        <v>37958.570689259272</v>
      </c>
      <c r="Z34" s="85">
        <v>305.10034434244898</v>
      </c>
      <c r="AA34" s="86">
        <f t="shared" si="4"/>
        <v>8.8318053117438941E-2</v>
      </c>
      <c r="AB34" s="153">
        <f t="shared" si="14"/>
        <v>0</v>
      </c>
      <c r="AC34" s="158">
        <v>-7.0000000000000062E-3</v>
      </c>
      <c r="AD34" s="158">
        <v>0.12369000000000061</v>
      </c>
      <c r="AE34" s="154"/>
      <c r="AF34" s="154">
        <v>0.42767502446217076</v>
      </c>
      <c r="AG34" s="154">
        <v>2.0000000000000018E-3</v>
      </c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</row>
    <row r="35" spans="1:48" x14ac:dyDescent="0.3">
      <c r="A35" s="101"/>
      <c r="B35" s="101"/>
      <c r="C35" s="101"/>
      <c r="D35" s="34"/>
      <c r="E35" s="34"/>
      <c r="H35" s="16">
        <v>-330</v>
      </c>
      <c r="I35" s="20">
        <v>73.45</v>
      </c>
      <c r="J35" s="28">
        <f t="shared" si="12"/>
        <v>7.3449999999999996E-5</v>
      </c>
      <c r="K35" s="13">
        <f t="shared" si="0"/>
        <v>1.8659918001262754</v>
      </c>
      <c r="L35" s="12">
        <f t="shared" si="5"/>
        <v>-4.1340081998737244</v>
      </c>
      <c r="M35" s="18">
        <f t="shared" si="6"/>
        <v>2.2199999999999989</v>
      </c>
      <c r="N35" s="37">
        <f t="shared" si="7"/>
        <v>2.2200000000000025E-6</v>
      </c>
      <c r="P35" s="91">
        <f t="shared" si="13"/>
        <v>0.39336630259753824</v>
      </c>
      <c r="Q35" s="90">
        <f t="shared" si="1"/>
        <v>39336.630259753823</v>
      </c>
      <c r="R35" s="152">
        <f t="shared" si="8"/>
        <v>-1.4943257242906349E-2</v>
      </c>
      <c r="S35" s="84">
        <f>($D$9+(0.5*$D$6)-((0.5*$D$6)*COS(RADIANS(H35))+(($D$9^2)-((0.5*$D$6)^2)*(SIN(RADIANS(H35))*(SIN(RADIANS(H35)))))^0.5))*1000</f>
        <v>6.9614568188275108</v>
      </c>
      <c r="T35" s="84">
        <f t="shared" si="9"/>
        <v>0.45318128341567654</v>
      </c>
      <c r="U35" s="84">
        <f t="shared" si="10"/>
        <v>1.2427602351622546E-2</v>
      </c>
      <c r="V35" s="86">
        <f t="shared" si="2"/>
        <v>0</v>
      </c>
      <c r="W35" s="84">
        <v>0</v>
      </c>
      <c r="X35" s="88">
        <f t="shared" si="3"/>
        <v>0.36510212666800212</v>
      </c>
      <c r="Y35" s="84">
        <f t="shared" si="11"/>
        <v>36510.212666800209</v>
      </c>
      <c r="Z35" s="85">
        <v>305.42080301247643</v>
      </c>
      <c r="AA35" s="86">
        <f t="shared" si="4"/>
        <v>8.7327319176653581E-2</v>
      </c>
      <c r="AB35" s="153">
        <f t="shared" si="14"/>
        <v>0</v>
      </c>
      <c r="AC35" s="158">
        <v>-5.0000000000000044E-3</v>
      </c>
      <c r="AD35" s="158">
        <v>0.12571199999999957</v>
      </c>
      <c r="AE35" s="154"/>
      <c r="AF35" s="154">
        <v>0.44053475230140826</v>
      </c>
      <c r="AG35" s="154">
        <v>1.5000000000000013E-2</v>
      </c>
      <c r="AH35" s="38"/>
      <c r="AI35" s="38"/>
      <c r="AJ35" s="38"/>
      <c r="AK35" s="38"/>
      <c r="AL35" s="38"/>
      <c r="AM35" s="38"/>
      <c r="AN35" s="38"/>
      <c r="AO35" s="38"/>
      <c r="AP35" s="38"/>
      <c r="AQ35" s="38"/>
      <c r="AR35" s="38"/>
      <c r="AS35" s="38"/>
      <c r="AT35" s="38"/>
      <c r="AU35" s="38"/>
      <c r="AV35" s="38"/>
    </row>
    <row r="36" spans="1:48" x14ac:dyDescent="0.3">
      <c r="H36" s="16">
        <v>-329</v>
      </c>
      <c r="I36" s="20">
        <v>75.67</v>
      </c>
      <c r="J36" s="28">
        <f t="shared" si="12"/>
        <v>7.5669999999999999E-5</v>
      </c>
      <c r="K36" s="13">
        <f t="shared" si="0"/>
        <v>1.8789237339675673</v>
      </c>
      <c r="L36" s="12">
        <f t="shared" si="5"/>
        <v>-4.1210762660324329</v>
      </c>
      <c r="M36" s="18">
        <f t="shared" si="6"/>
        <v>2.289999999999992</v>
      </c>
      <c r="N36" s="37">
        <f t="shared" si="7"/>
        <v>2.2899999999999933E-6</v>
      </c>
      <c r="P36" s="91">
        <f t="shared" si="13"/>
        <v>0.37842304535463189</v>
      </c>
      <c r="Q36" s="90">
        <f t="shared" si="1"/>
        <v>37842.30453546319</v>
      </c>
      <c r="R36" s="152">
        <f t="shared" si="8"/>
        <v>-1.4320814330834652E-2</v>
      </c>
      <c r="S36" s="84">
        <f>($D$9+(0.5*$D$6)-((0.5*$D$6)*COS(RADIANS(H36))+(($D$9^2)-((0.5*$D$6)^2)*(SIN(RADIANS(H36))*(SIN(RADIANS(H36)))))^0.5))*1000</f>
        <v>7.4146381022431873</v>
      </c>
      <c r="T36" s="84">
        <f t="shared" si="9"/>
        <v>0.46560888576729909</v>
      </c>
      <c r="U36" s="84">
        <f t="shared" si="10"/>
        <v>1.2203089554268409E-2</v>
      </c>
      <c r="V36" s="86">
        <f t="shared" si="2"/>
        <v>0</v>
      </c>
      <c r="W36" s="84">
        <v>0</v>
      </c>
      <c r="X36" s="88">
        <f t="shared" si="3"/>
        <v>0.35110099234088205</v>
      </c>
      <c r="Y36" s="84">
        <f t="shared" si="11"/>
        <v>35110.099234088208</v>
      </c>
      <c r="Z36" s="85">
        <v>306.11277303991926</v>
      </c>
      <c r="AA36" s="86">
        <f t="shared" si="4"/>
        <v>8.6658877386210448E-2</v>
      </c>
      <c r="AB36" s="153">
        <f t="shared" si="14"/>
        <v>0</v>
      </c>
      <c r="AC36" s="158">
        <v>-7.0000000000000062E-3</v>
      </c>
      <c r="AD36" s="158">
        <v>0.12809400000000012</v>
      </c>
      <c r="AE36" s="154"/>
      <c r="AF36" s="154">
        <v>0.45318128341567654</v>
      </c>
      <c r="AG36" s="154">
        <v>-1.0000000000000009E-3</v>
      </c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38"/>
      <c r="AS36" s="38"/>
      <c r="AT36" s="38"/>
      <c r="AU36" s="38"/>
      <c r="AV36" s="38"/>
    </row>
    <row r="37" spans="1:48" x14ac:dyDescent="0.3">
      <c r="H37" s="16">
        <v>-328</v>
      </c>
      <c r="I37" s="20">
        <v>77.959999999999994</v>
      </c>
      <c r="J37" s="28">
        <f t="shared" si="12"/>
        <v>7.7959999999999992E-5</v>
      </c>
      <c r="K37" s="13">
        <f t="shared" si="0"/>
        <v>1.8918718304455837</v>
      </c>
      <c r="L37" s="12">
        <f t="shared" si="5"/>
        <v>-4.1081281695544165</v>
      </c>
      <c r="M37" s="18">
        <f t="shared" si="6"/>
        <v>2.3500000000000085</v>
      </c>
      <c r="N37" s="37">
        <f t="shared" si="7"/>
        <v>2.3500000000000165E-6</v>
      </c>
      <c r="P37" s="91">
        <f t="shared" si="13"/>
        <v>0.36410223102379724</v>
      </c>
      <c r="Q37" s="90">
        <f t="shared" si="1"/>
        <v>36410.223102379721</v>
      </c>
      <c r="R37" s="152">
        <f t="shared" si="8"/>
        <v>-1.3664213288935634E-2</v>
      </c>
      <c r="S37" s="84">
        <f>($D$9+(0.5*$D$6)-((0.5*$D$6)*COS(RADIANS(H37))+(($D$9^2)-((0.5*$D$6)^2)*(SIN(RADIANS(H37))*(SIN(RADIANS(H37)))))^0.5))*1000</f>
        <v>7.8802469880104864</v>
      </c>
      <c r="T37" s="84">
        <f t="shared" si="9"/>
        <v>0.47781197532156749</v>
      </c>
      <c r="U37" s="84">
        <f t="shared" si="10"/>
        <v>1.1973145193967305E-2</v>
      </c>
      <c r="V37" s="86">
        <f t="shared" si="2"/>
        <v>0</v>
      </c>
      <c r="W37" s="84">
        <v>0</v>
      </c>
      <c r="X37" s="88">
        <f t="shared" si="3"/>
        <v>0.33775719022280004</v>
      </c>
      <c r="Y37" s="84">
        <f t="shared" si="11"/>
        <v>33775.719022280005</v>
      </c>
      <c r="Z37" s="85">
        <v>306.81821336649409</v>
      </c>
      <c r="AA37" s="86">
        <f t="shared" si="4"/>
        <v>8.5564024290592941E-2</v>
      </c>
      <c r="AB37" s="153">
        <f t="shared" si="14"/>
        <v>0</v>
      </c>
      <c r="AC37" s="158">
        <v>-7.9999999999998961E-3</v>
      </c>
      <c r="AD37" s="158">
        <v>0.13052999999999959</v>
      </c>
      <c r="AE37" s="154"/>
      <c r="AF37" s="154">
        <v>0.46560888576729909</v>
      </c>
      <c r="AG37" s="154">
        <v>2.0000000000000018E-3</v>
      </c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38"/>
      <c r="AU37" s="38"/>
      <c r="AV37" s="38"/>
    </row>
    <row r="38" spans="1:48" x14ac:dyDescent="0.3">
      <c r="H38" s="16">
        <v>-327</v>
      </c>
      <c r="I38" s="20">
        <v>80.31</v>
      </c>
      <c r="J38" s="28">
        <f t="shared" si="12"/>
        <v>8.0310000000000009E-5</v>
      </c>
      <c r="K38" s="13">
        <f t="shared" si="0"/>
        <v>1.9047696259065952</v>
      </c>
      <c r="L38" s="12">
        <f t="shared" si="5"/>
        <v>-4.0952303740934051</v>
      </c>
      <c r="M38" s="18">
        <f t="shared" si="6"/>
        <v>2.3999999999999915</v>
      </c>
      <c r="N38" s="37">
        <f t="shared" si="7"/>
        <v>2.3999999999999906E-6</v>
      </c>
      <c r="P38" s="91">
        <f t="shared" si="13"/>
        <v>0.35043801773486161</v>
      </c>
      <c r="Q38" s="90">
        <f t="shared" si="1"/>
        <v>35043.801773486164</v>
      </c>
      <c r="R38" s="152">
        <f t="shared" si="8"/>
        <v>-1.309111328925977E-2</v>
      </c>
      <c r="S38" s="84">
        <f>($D$9+(0.5*$D$6)-((0.5*$D$6)*COS(RADIANS(H38))+(($D$9^2)-((0.5*$D$6)^2)*(SIN(RADIANS(H38))*(SIN(RADIANS(H38)))))^0.5))*1000</f>
        <v>8.3580589633320539</v>
      </c>
      <c r="T38" s="84">
        <f t="shared" si="9"/>
        <v>0.4897851205155348</v>
      </c>
      <c r="U38" s="84">
        <f t="shared" si="10"/>
        <v>1.1737926144201438E-2</v>
      </c>
      <c r="V38" s="86">
        <f t="shared" si="2"/>
        <v>0</v>
      </c>
      <c r="W38" s="84">
        <v>0</v>
      </c>
      <c r="X38" s="88">
        <f t="shared" si="3"/>
        <v>0.3250869326855253</v>
      </c>
      <c r="Y38" s="84">
        <f t="shared" si="11"/>
        <v>32508.693268552528</v>
      </c>
      <c r="Z38" s="85">
        <v>308.14321134975444</v>
      </c>
      <c r="AA38" s="86">
        <f t="shared" si="4"/>
        <v>8.4105124256366459E-2</v>
      </c>
      <c r="AB38" s="153">
        <f t="shared" si="14"/>
        <v>0</v>
      </c>
      <c r="AC38" s="158">
        <v>-4.0000000000000036E-3</v>
      </c>
      <c r="AD38" s="158">
        <v>0.13207000000000094</v>
      </c>
      <c r="AE38" s="154"/>
      <c r="AF38" s="154">
        <v>0.47781197532156749</v>
      </c>
      <c r="AG38" s="154">
        <v>1.0000000000000009E-3</v>
      </c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</row>
    <row r="39" spans="1:48" x14ac:dyDescent="0.3">
      <c r="H39" s="16">
        <v>-326</v>
      </c>
      <c r="I39" s="20">
        <v>82.71</v>
      </c>
      <c r="J39" s="28">
        <f t="shared" si="12"/>
        <v>8.2709999999999999E-5</v>
      </c>
      <c r="K39" s="13">
        <f t="shared" si="0"/>
        <v>1.9175580208254361</v>
      </c>
      <c r="L39" s="12">
        <f t="shared" si="5"/>
        <v>-4.0824419791745639</v>
      </c>
      <c r="M39" s="18">
        <f t="shared" si="6"/>
        <v>2.460000000000008</v>
      </c>
      <c r="N39" s="37">
        <f t="shared" si="7"/>
        <v>2.4600000000000002E-6</v>
      </c>
      <c r="P39" s="91">
        <f t="shared" si="13"/>
        <v>0.33734690444560184</v>
      </c>
      <c r="Q39" s="90">
        <f t="shared" si="1"/>
        <v>33734.690444560183</v>
      </c>
      <c r="R39" s="152">
        <f t="shared" si="8"/>
        <v>-1.2538735612681096E-2</v>
      </c>
      <c r="S39" s="84">
        <f>($D$9+(0.5*$D$6)-((0.5*$D$6)*COS(RADIANS(H39))+(($D$9^2)-((0.5*$D$6)^2)*(SIN(RADIANS(H39))*(SIN(RADIANS(H39)))))^0.5))*1000</f>
        <v>8.8478440838475887</v>
      </c>
      <c r="T39" s="84">
        <f t="shared" si="9"/>
        <v>0.50152304665973624</v>
      </c>
      <c r="U39" s="84">
        <f t="shared" si="10"/>
        <v>1.1497593605467316E-2</v>
      </c>
      <c r="V39" s="86">
        <f t="shared" si="2"/>
        <v>0</v>
      </c>
      <c r="W39" s="84">
        <v>0</v>
      </c>
      <c r="X39" s="88">
        <f t="shared" si="3"/>
        <v>0.31289892535489316</v>
      </c>
      <c r="Y39" s="84">
        <f t="shared" si="11"/>
        <v>31289.892535489318</v>
      </c>
      <c r="Z39" s="85">
        <v>309.56061786816156</v>
      </c>
      <c r="AA39" s="86">
        <f t="shared" si="4"/>
        <v>8.2987338493618057E-2</v>
      </c>
      <c r="AB39" s="153">
        <f t="shared" si="14"/>
        <v>0</v>
      </c>
      <c r="AC39" s="158">
        <v>-7.0000000000000062E-3</v>
      </c>
      <c r="AD39" s="158">
        <v>0.13391999999999948</v>
      </c>
      <c r="AE39" s="154"/>
      <c r="AF39" s="154">
        <v>0.4897851205155348</v>
      </c>
      <c r="AG39" s="154">
        <v>0</v>
      </c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</row>
    <row r="40" spans="1:48" x14ac:dyDescent="0.3">
      <c r="H40" s="16">
        <v>-325</v>
      </c>
      <c r="I40" s="20">
        <v>85.17</v>
      </c>
      <c r="J40" s="28">
        <f t="shared" si="12"/>
        <v>8.5169999999999999E-5</v>
      </c>
      <c r="K40" s="13">
        <f t="shared" si="0"/>
        <v>1.9302866472455196</v>
      </c>
      <c r="L40" s="12">
        <f t="shared" si="5"/>
        <v>-4.06971335275448</v>
      </c>
      <c r="M40" s="18">
        <f t="shared" si="6"/>
        <v>2.519999999999996</v>
      </c>
      <c r="N40" s="37">
        <f t="shared" si="7"/>
        <v>2.5199999999999962E-6</v>
      </c>
      <c r="P40" s="91">
        <f t="shared" si="13"/>
        <v>0.32480816883292074</v>
      </c>
      <c r="Q40" s="90">
        <f t="shared" si="1"/>
        <v>32480.816883292075</v>
      </c>
      <c r="R40" s="152">
        <f t="shared" si="8"/>
        <v>-1.1962136430500536E-2</v>
      </c>
      <c r="S40" s="84">
        <f>($D$9+(0.5*$D$6)-((0.5*$D$6)*COS(RADIANS(H40))+(($D$9^2)-((0.5*$D$6)^2)*(SIN(RADIANS(H40))*(SIN(RADIANS(H40)))))^0.5))*1000</f>
        <v>9.3493671305073249</v>
      </c>
      <c r="T40" s="84">
        <f t="shared" si="9"/>
        <v>0.51302064026520355</v>
      </c>
      <c r="U40" s="84">
        <f t="shared" si="10"/>
        <v>1.1252313025430283E-2</v>
      </c>
      <c r="V40" s="86">
        <f t="shared" si="2"/>
        <v>0</v>
      </c>
      <c r="W40" s="84">
        <v>0</v>
      </c>
      <c r="X40" s="88">
        <f t="shared" si="3"/>
        <v>0.30123138030691504</v>
      </c>
      <c r="Y40" s="84">
        <f t="shared" si="11"/>
        <v>30123.138030691505</v>
      </c>
      <c r="Z40" s="85">
        <v>310.97210734839064</v>
      </c>
      <c r="AA40" s="86">
        <f t="shared" si="4"/>
        <v>8.1851658545895906E-2</v>
      </c>
      <c r="AB40" s="153">
        <f t="shared" si="14"/>
        <v>0</v>
      </c>
      <c r="AC40" s="158">
        <v>-7.0000000000000062E-3</v>
      </c>
      <c r="AD40" s="158">
        <v>0.13554600000000003</v>
      </c>
      <c r="AE40" s="154"/>
      <c r="AF40" s="154">
        <v>0.50152304665973624</v>
      </c>
      <c r="AG40" s="154">
        <v>-1.2000000000000011E-2</v>
      </c>
      <c r="AH40" s="38"/>
      <c r="AI40" s="38"/>
      <c r="AJ40" s="38"/>
      <c r="AK40" s="38"/>
      <c r="AL40" s="38"/>
      <c r="AM40" s="38"/>
      <c r="AN40" s="38"/>
      <c r="AO40" s="38"/>
      <c r="AP40" s="38"/>
      <c r="AQ40" s="38"/>
      <c r="AR40" s="38"/>
      <c r="AS40" s="38"/>
      <c r="AT40" s="38"/>
      <c r="AU40" s="38"/>
      <c r="AV40" s="38"/>
    </row>
    <row r="41" spans="1:48" x14ac:dyDescent="0.3">
      <c r="H41" s="16">
        <v>-324</v>
      </c>
      <c r="I41" s="20">
        <v>87.69</v>
      </c>
      <c r="J41" s="28">
        <f t="shared" si="12"/>
        <v>8.7689999999999996E-5</v>
      </c>
      <c r="K41" s="13">
        <f t="shared" si="0"/>
        <v>1.9429500700770987</v>
      </c>
      <c r="L41" s="12">
        <f t="shared" si="5"/>
        <v>-4.0570499299229015</v>
      </c>
      <c r="M41" s="18">
        <f t="shared" si="6"/>
        <v>2.5700000000000074</v>
      </c>
      <c r="N41" s="37">
        <f t="shared" si="7"/>
        <v>2.570000000000011E-6</v>
      </c>
      <c r="P41" s="91">
        <f t="shared" si="13"/>
        <v>0.3128460324024202</v>
      </c>
      <c r="Q41" s="90">
        <f t="shared" si="1"/>
        <v>31284.603240242021</v>
      </c>
      <c r="R41" s="152">
        <f t="shared" si="8"/>
        <v>-1.1457029755654602E-2</v>
      </c>
      <c r="S41" s="84">
        <f>($D$9+(0.5*$D$6)-((0.5*$D$6)*COS(RADIANS(H41))+(($D$9^2)-((0.5*$D$6)^2)*(SIN(RADIANS(H41))*(SIN(RADIANS(H41)))))^0.5))*1000</f>
        <v>9.8623877707725285</v>
      </c>
      <c r="T41" s="84">
        <f t="shared" si="9"/>
        <v>0.52427295329063384</v>
      </c>
      <c r="U41" s="84">
        <f t="shared" si="10"/>
        <v>1.1002254008545265E-2</v>
      </c>
      <c r="V41" s="86">
        <v>0</v>
      </c>
      <c r="W41" s="84">
        <v>0</v>
      </c>
      <c r="X41" s="88">
        <f t="shared" si="3"/>
        <v>0.29014960527945216</v>
      </c>
      <c r="Y41" s="84">
        <f t="shared" si="11"/>
        <v>29014.960527945215</v>
      </c>
      <c r="Z41" s="85">
        <v>312.48490945980296</v>
      </c>
      <c r="AA41" s="86">
        <f t="shared" si="4"/>
        <v>8.0401430327422335E-2</v>
      </c>
      <c r="AB41" s="153">
        <f>W41-W40</f>
        <v>0</v>
      </c>
      <c r="AC41" s="158">
        <v>-6.0000000000000053E-3</v>
      </c>
      <c r="AD41" s="158">
        <v>0.13708799999999982</v>
      </c>
      <c r="AE41" s="154"/>
      <c r="AF41" s="154">
        <v>0.51302064026520355</v>
      </c>
      <c r="AG41" s="154">
        <v>-1.100000000000001E-2</v>
      </c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</row>
    <row r="42" spans="1:48" x14ac:dyDescent="0.3">
      <c r="H42" s="16">
        <v>-323</v>
      </c>
      <c r="I42" s="20">
        <v>90.26</v>
      </c>
      <c r="J42" s="28">
        <f t="shared" si="12"/>
        <v>9.0260000000000007E-5</v>
      </c>
      <c r="K42" s="13">
        <f t="shared" si="0"/>
        <v>1.9554953291841271</v>
      </c>
      <c r="L42" s="12">
        <f t="shared" si="5"/>
        <v>-4.0445046708158729</v>
      </c>
      <c r="M42" s="18">
        <f t="shared" si="6"/>
        <v>2.6299999999999955</v>
      </c>
      <c r="N42" s="37">
        <f t="shared" si="7"/>
        <v>2.6299999999999935E-6</v>
      </c>
      <c r="P42" s="91">
        <f t="shared" si="13"/>
        <v>0.3013890026467656</v>
      </c>
      <c r="Q42" s="90">
        <f t="shared" si="1"/>
        <v>30138.900264676558</v>
      </c>
      <c r="R42" s="152">
        <f t="shared" si="8"/>
        <v>-1.0932339402487889E-2</v>
      </c>
      <c r="S42" s="84">
        <f>($D$9+(0.5*$D$6)-((0.5*$D$6)*COS(RADIANS(H42))+(($D$9^2)-((0.5*$D$6)^2)*(SIN(RADIANS(H42))*(SIN(RADIANS(H42)))))^0.5))*1000</f>
        <v>10.386660724063162</v>
      </c>
      <c r="T42" s="84">
        <f t="shared" si="9"/>
        <v>0.5352752072991791</v>
      </c>
      <c r="U42" s="84">
        <f t="shared" si="10"/>
        <v>1.0747590222182524E-2</v>
      </c>
      <c r="V42" s="86">
        <v>0</v>
      </c>
      <c r="W42" s="84">
        <v>0</v>
      </c>
      <c r="X42" s="88">
        <f t="shared" si="3"/>
        <v>0.27949441162992761</v>
      </c>
      <c r="Y42" s="84">
        <f t="shared" si="11"/>
        <v>27949.44116299276</v>
      </c>
      <c r="Z42" s="85">
        <v>313.29867027092297</v>
      </c>
      <c r="AA42" s="86">
        <f t="shared" si="4"/>
        <v>7.9265307696099158E-2</v>
      </c>
      <c r="AB42" s="153">
        <f t="shared" si="14"/>
        <v>0</v>
      </c>
      <c r="AC42" s="158">
        <v>3.0000000000000027E-3</v>
      </c>
      <c r="AD42" s="158">
        <v>0.13826600000000058</v>
      </c>
      <c r="AE42" s="154"/>
      <c r="AF42" s="154">
        <v>0.52427295329063384</v>
      </c>
      <c r="AG42" s="154">
        <v>-1.6000000000000014E-2</v>
      </c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</row>
    <row r="43" spans="1:48" x14ac:dyDescent="0.3">
      <c r="H43" s="16">
        <v>-322</v>
      </c>
      <c r="I43" s="20">
        <v>92.89</v>
      </c>
      <c r="J43" s="28">
        <f t="shared" si="12"/>
        <v>9.289E-5</v>
      </c>
      <c r="K43" s="13">
        <f t="shared" si="0"/>
        <v>1.9679689628786923</v>
      </c>
      <c r="L43" s="12">
        <f t="shared" si="5"/>
        <v>-4.0320310371213077</v>
      </c>
      <c r="M43" s="18">
        <f t="shared" si="6"/>
        <v>2.6799999999999926</v>
      </c>
      <c r="N43" s="37">
        <f t="shared" si="7"/>
        <v>2.6799999999999947E-6</v>
      </c>
      <c r="P43" s="91">
        <f t="shared" si="13"/>
        <v>0.29045666324427771</v>
      </c>
      <c r="Q43" s="90">
        <f t="shared" si="1"/>
        <v>29045.66632442777</v>
      </c>
      <c r="R43" s="152">
        <f t="shared" si="8"/>
        <v>-1.0434720425710475E-2</v>
      </c>
      <c r="S43" s="84">
        <f>($D$9+(0.5*$D$6)-((0.5*$D$6)*COS(RADIANS(H43))+(($D$9^2)-((0.5*$D$6)^2)*(SIN(RADIANS(H43))*(SIN(RADIANS(H43)))))^0.5))*1000</f>
        <v>10.921935931362341</v>
      </c>
      <c r="T43" s="84">
        <f t="shared" si="9"/>
        <v>0.54602279752136162</v>
      </c>
      <c r="U43" s="84">
        <f t="shared" si="10"/>
        <v>1.0488499290945086E-2</v>
      </c>
      <c r="V43" s="86">
        <v>0</v>
      </c>
      <c r="W43" s="84">
        <v>0</v>
      </c>
      <c r="X43" s="88">
        <f t="shared" si="3"/>
        <v>0.26936977416267949</v>
      </c>
      <c r="Y43" s="84">
        <f t="shared" si="11"/>
        <v>26936.97741626795</v>
      </c>
      <c r="Z43" s="85">
        <v>314.11943259345622</v>
      </c>
      <c r="AA43" s="86">
        <f t="shared" si="4"/>
        <v>7.7842385749466267E-2</v>
      </c>
      <c r="AB43" s="153">
        <f t="shared" si="14"/>
        <v>0</v>
      </c>
      <c r="AC43" s="158">
        <v>1.0000000000000009E-2</v>
      </c>
      <c r="AD43" s="158">
        <v>0.14228299999999966</v>
      </c>
      <c r="AE43" s="154"/>
      <c r="AF43" s="154">
        <v>0.5352752072991791</v>
      </c>
      <c r="AG43" s="154">
        <v>-6.0000000000000053E-3</v>
      </c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</row>
    <row r="44" spans="1:48" x14ac:dyDescent="0.3">
      <c r="H44" s="16">
        <v>-321</v>
      </c>
      <c r="I44" s="20">
        <v>95.57</v>
      </c>
      <c r="J44" s="28">
        <f t="shared" si="12"/>
        <v>9.5569999999999995E-5</v>
      </c>
      <c r="K44" s="13">
        <f t="shared" si="0"/>
        <v>1.9803215860087564</v>
      </c>
      <c r="L44" s="12">
        <f t="shared" si="5"/>
        <v>-4.0196784139912438</v>
      </c>
      <c r="M44" s="18">
        <f t="shared" si="6"/>
        <v>2.730000000000004</v>
      </c>
      <c r="N44" s="37">
        <f t="shared" si="7"/>
        <v>2.7299999999999959E-6</v>
      </c>
      <c r="P44" s="91">
        <f t="shared" si="13"/>
        <v>0.28002194281856724</v>
      </c>
      <c r="Q44" s="90">
        <f t="shared" si="1"/>
        <v>28002.194281856722</v>
      </c>
      <c r="R44" s="152">
        <f t="shared" si="8"/>
        <v>-9.9974638127662829E-3</v>
      </c>
      <c r="S44" s="84">
        <f>($D$9+(0.5*$D$6)-((0.5*$D$6)*COS(RADIANS(H44))+(($D$9^2)-((0.5*$D$6)^2)*(SIN(RADIANS(H44))*(SIN(RADIANS(H44)))))^0.5))*1000</f>
        <v>11.467958728883703</v>
      </c>
      <c r="T44" s="84">
        <f t="shared" si="9"/>
        <v>0.55651129681230671</v>
      </c>
      <c r="U44" s="84">
        <f t="shared" si="10"/>
        <v>1.0225162685728151E-2</v>
      </c>
      <c r="V44" s="86">
        <v>0</v>
      </c>
      <c r="W44" s="84">
        <v>0</v>
      </c>
      <c r="X44" s="88">
        <f t="shared" si="3"/>
        <v>0.25970552653209289</v>
      </c>
      <c r="Y44" s="84">
        <f t="shared" si="11"/>
        <v>25970.552653209288</v>
      </c>
      <c r="Z44" s="85">
        <v>314.82090286011743</v>
      </c>
      <c r="AA44" s="86">
        <f t="shared" si="4"/>
        <v>7.644599038946874E-2</v>
      </c>
      <c r="AB44" s="153">
        <f t="shared" si="14"/>
        <v>0</v>
      </c>
      <c r="AC44" s="158">
        <v>1.6999999999999904E-2</v>
      </c>
      <c r="AD44" s="158">
        <v>0.14766799999999972</v>
      </c>
      <c r="AE44" s="154"/>
      <c r="AF44" s="154">
        <v>0.54602279752136162</v>
      </c>
      <c r="AG44" s="154">
        <v>-7.0000000000000062E-3</v>
      </c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</row>
    <row r="45" spans="1:48" x14ac:dyDescent="0.3">
      <c r="H45" s="16">
        <v>-320</v>
      </c>
      <c r="I45" s="20">
        <v>98.3</v>
      </c>
      <c r="J45" s="28">
        <f t="shared" si="12"/>
        <v>9.8299999999999991E-5</v>
      </c>
      <c r="K45" s="13">
        <f t="shared" si="0"/>
        <v>1.9925535178321356</v>
      </c>
      <c r="L45" s="12">
        <f t="shared" si="5"/>
        <v>-4.0074464821678646</v>
      </c>
      <c r="M45" s="18">
        <f t="shared" si="6"/>
        <v>2.7900000000000063</v>
      </c>
      <c r="N45" s="37">
        <f t="shared" si="7"/>
        <v>2.790000000000019E-6</v>
      </c>
      <c r="P45" s="91">
        <f t="shared" si="13"/>
        <v>0.27002447900580095</v>
      </c>
      <c r="Q45" s="90">
        <f t="shared" si="1"/>
        <v>27002.447900580097</v>
      </c>
      <c r="R45" s="152">
        <f t="shared" si="8"/>
        <v>-9.5129764557199681E-3</v>
      </c>
      <c r="S45" s="84">
        <f>($D$9+(0.5*$D$6)-((0.5*$D$6)*COS(RADIANS(H45))+(($D$9^2)-((0.5*$D$6)^2)*(SIN(RADIANS(H45))*(SIN(RADIANS(H45)))))^0.5))*1000</f>
        <v>12.02447002569601</v>
      </c>
      <c r="T45" s="84">
        <f t="shared" si="9"/>
        <v>0.56673645949803486</v>
      </c>
      <c r="U45" s="84">
        <f t="shared" si="10"/>
        <v>9.9577656022535876E-3</v>
      </c>
      <c r="V45" s="86">
        <v>0</v>
      </c>
      <c r="W45" s="84">
        <v>0</v>
      </c>
      <c r="X45" s="88">
        <f t="shared" si="3"/>
        <v>0.25041162445093501</v>
      </c>
      <c r="Y45" s="84">
        <f t="shared" si="11"/>
        <v>25041.162445093501</v>
      </c>
      <c r="Z45" s="85">
        <v>315.76617032039019</v>
      </c>
      <c r="AA45" s="86">
        <f t="shared" si="4"/>
        <v>7.533682964261898E-2</v>
      </c>
      <c r="AB45" s="153">
        <f t="shared" si="14"/>
        <v>0</v>
      </c>
      <c r="AC45" s="158">
        <v>1.6000000000000014E-2</v>
      </c>
      <c r="AD45" s="158">
        <v>0.15506399999999976</v>
      </c>
      <c r="AE45" s="154"/>
      <c r="AF45" s="154">
        <v>0.55651129681230671</v>
      </c>
      <c r="AG45" s="154">
        <v>-1.5000000000000013E-2</v>
      </c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</row>
    <row r="46" spans="1:48" x14ac:dyDescent="0.3">
      <c r="H46" s="16">
        <v>-319</v>
      </c>
      <c r="I46" s="20">
        <v>101.09</v>
      </c>
      <c r="J46" s="28">
        <f t="shared" si="12"/>
        <v>1.0109000000000001E-4</v>
      </c>
      <c r="K46" s="13">
        <f t="shared" si="0"/>
        <v>2.0047081965443363</v>
      </c>
      <c r="L46" s="12">
        <f t="shared" si="5"/>
        <v>-3.9952918034556637</v>
      </c>
      <c r="M46" s="18">
        <f t="shared" si="6"/>
        <v>2.8299999999999983</v>
      </c>
      <c r="N46" s="37">
        <f t="shared" si="7"/>
        <v>2.8299999999999983E-6</v>
      </c>
      <c r="P46" s="91">
        <f t="shared" si="13"/>
        <v>0.26051150255008099</v>
      </c>
      <c r="Q46" s="90">
        <f t="shared" si="1"/>
        <v>26051.150255008099</v>
      </c>
      <c r="R46" s="152">
        <f t="shared" si="8"/>
        <v>-9.0884893800617927E-3</v>
      </c>
      <c r="S46" s="84">
        <f>($D$9+(0.5*$D$6)-((0.5*$D$6)*COS(RADIANS(H46))+(($D$9^2)-((0.5*$D$6)^2)*(SIN(RADIANS(H46))*(SIN(RADIANS(H46)))))^0.5))*1000</f>
        <v>12.591206485194045</v>
      </c>
      <c r="T46" s="84">
        <f t="shared" si="9"/>
        <v>0.57669422510028845</v>
      </c>
      <c r="U46" s="84">
        <f t="shared" si="10"/>
        <v>9.6864968320566902E-3</v>
      </c>
      <c r="V46" s="86">
        <v>0</v>
      </c>
      <c r="W46" s="84">
        <v>0</v>
      </c>
      <c r="X46" s="88">
        <f t="shared" si="3"/>
        <v>0.24163456058191973</v>
      </c>
      <c r="Y46" s="84">
        <f t="shared" si="11"/>
        <v>24163.456058191972</v>
      </c>
      <c r="Z46" s="85">
        <v>316.53120593931112</v>
      </c>
      <c r="AA46" s="86">
        <f t="shared" si="4"/>
        <v>7.3724755221672877E-2</v>
      </c>
      <c r="AB46" s="153">
        <f t="shared" si="14"/>
        <v>0</v>
      </c>
      <c r="AC46" s="158">
        <v>-4.0000000000000036E-3</v>
      </c>
      <c r="AD46" s="158">
        <v>0.16293600000000108</v>
      </c>
      <c r="AE46" s="154"/>
      <c r="AF46" s="154">
        <v>0.56673645949803486</v>
      </c>
      <c r="AG46" s="154">
        <v>-2.0000000000000018E-3</v>
      </c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</row>
    <row r="47" spans="1:48" x14ac:dyDescent="0.3">
      <c r="H47" s="16">
        <v>-318</v>
      </c>
      <c r="I47" s="20">
        <v>103.92</v>
      </c>
      <c r="J47" s="28">
        <f t="shared" si="12"/>
        <v>1.0392000000000001E-4</v>
      </c>
      <c r="K47" s="13">
        <f t="shared" si="0"/>
        <v>2.0166991380649715</v>
      </c>
      <c r="L47" s="12">
        <f t="shared" si="5"/>
        <v>-3.9833008619350285</v>
      </c>
      <c r="M47" s="18">
        <f t="shared" si="6"/>
        <v>2.8799999999999955</v>
      </c>
      <c r="N47" s="37">
        <f t="shared" si="7"/>
        <v>2.879999999999986E-6</v>
      </c>
      <c r="P47" s="91">
        <f t="shared" si="13"/>
        <v>0.25142301317001919</v>
      </c>
      <c r="Q47" s="90">
        <f t="shared" si="1"/>
        <v>25142.301317001919</v>
      </c>
      <c r="R47" s="152">
        <f t="shared" si="8"/>
        <v>-8.6570306674426112E-3</v>
      </c>
      <c r="S47" s="84">
        <f>($D$9+(0.5*$D$6)-((0.5*$D$6)*COS(RADIANS(H47))+(($D$9^2)-((0.5*$D$6)^2)*(SIN(RADIANS(H47))*(SIN(RADIANS(H47)))))^0.5))*1000</f>
        <v>13.167900710294333</v>
      </c>
      <c r="T47" s="84">
        <f t="shared" si="9"/>
        <v>0.58638072193234514</v>
      </c>
      <c r="U47" s="84">
        <f t="shared" si="10"/>
        <v>9.4115486242163371E-3</v>
      </c>
      <c r="V47" s="86">
        <v>0</v>
      </c>
      <c r="W47" s="84">
        <v>0</v>
      </c>
      <c r="X47" s="88">
        <f t="shared" si="3"/>
        <v>0.23321534402299685</v>
      </c>
      <c r="Y47" s="84">
        <f t="shared" si="11"/>
        <v>23321.534402299683</v>
      </c>
      <c r="Z47" s="85">
        <v>316.95898940793091</v>
      </c>
      <c r="AA47" s="86">
        <f t="shared" si="4"/>
        <v>7.2409827792965176E-2</v>
      </c>
      <c r="AB47" s="153">
        <f t="shared" si="14"/>
        <v>0</v>
      </c>
      <c r="AC47" s="158">
        <v>-2.4999999999999911E-2</v>
      </c>
      <c r="AD47" s="158">
        <v>0.16413999999999987</v>
      </c>
      <c r="AE47" s="154"/>
      <c r="AF47" s="154">
        <v>0.57669422510028845</v>
      </c>
      <c r="AG47" s="154">
        <v>-3.400000000000003E-2</v>
      </c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</row>
    <row r="48" spans="1:48" x14ac:dyDescent="0.3">
      <c r="H48" s="16">
        <v>-317</v>
      </c>
      <c r="I48" s="20">
        <v>106.8</v>
      </c>
      <c r="J48" s="28">
        <f t="shared" si="12"/>
        <v>1.0679999999999999E-4</v>
      </c>
      <c r="K48" s="13">
        <f t="shared" si="0"/>
        <v>2.0285712526925375</v>
      </c>
      <c r="L48" s="12">
        <f t="shared" si="5"/>
        <v>-3.9714287473074625</v>
      </c>
      <c r="M48" s="18">
        <f t="shared" si="6"/>
        <v>2.9200000000000017</v>
      </c>
      <c r="N48" s="37">
        <f t="shared" si="7"/>
        <v>2.9200000000000059E-6</v>
      </c>
      <c r="P48" s="91">
        <f t="shared" si="13"/>
        <v>0.24276598250257658</v>
      </c>
      <c r="Q48" s="90">
        <f t="shared" si="1"/>
        <v>24276.598250257659</v>
      </c>
      <c r="R48" s="152">
        <f t="shared" si="8"/>
        <v>-8.2783310351685346E-3</v>
      </c>
      <c r="S48" s="84">
        <f>($D$9+(0.5*$D$6)-((0.5*$D$6)*COS(RADIANS(H48))+(($D$9^2)-((0.5*$D$6)^2)*(SIN(RADIANS(H48))*(SIN(RADIANS(H48)))))^0.5))*1000</f>
        <v>13.754281432226678</v>
      </c>
      <c r="T48" s="84">
        <f t="shared" si="9"/>
        <v>0.59579227055656148</v>
      </c>
      <c r="U48" s="84">
        <f t="shared" si="10"/>
        <v>9.1331165373293999E-3</v>
      </c>
      <c r="V48" s="86">
        <v>0</v>
      </c>
      <c r="W48" s="84">
        <v>0</v>
      </c>
      <c r="X48" s="88">
        <f t="shared" si="3"/>
        <v>0.22522338236843029</v>
      </c>
      <c r="Y48" s="84">
        <f t="shared" si="11"/>
        <v>22522.338236843028</v>
      </c>
      <c r="Z48" s="85">
        <v>317.36446824281848</v>
      </c>
      <c r="AA48" s="86">
        <f t="shared" si="4"/>
        <v>7.0887666890752501E-2</v>
      </c>
      <c r="AB48" s="153">
        <f t="shared" si="14"/>
        <v>0</v>
      </c>
      <c r="AC48" s="158">
        <v>8.999999999999897E-3</v>
      </c>
      <c r="AD48" s="158">
        <v>0.15983999999999923</v>
      </c>
      <c r="AE48" s="154"/>
      <c r="AF48" s="154">
        <v>0.58638072193234514</v>
      </c>
      <c r="AG48" s="154">
        <v>-2.6999999999999913E-2</v>
      </c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</row>
    <row r="49" spans="8:48" x14ac:dyDescent="0.3">
      <c r="H49" s="16">
        <v>-316</v>
      </c>
      <c r="I49" s="20">
        <v>109.72</v>
      </c>
      <c r="J49" s="28">
        <f t="shared" si="12"/>
        <v>1.0972E-4</v>
      </c>
      <c r="K49" s="13">
        <f t="shared" si="0"/>
        <v>2.0402857989324916</v>
      </c>
      <c r="L49" s="12">
        <f t="shared" si="5"/>
        <v>-3.9597142010675084</v>
      </c>
      <c r="M49" s="18">
        <f t="shared" si="6"/>
        <v>2.9699999999999989</v>
      </c>
      <c r="N49" s="37">
        <f t="shared" si="7"/>
        <v>2.9699999999999936E-6</v>
      </c>
      <c r="P49" s="91">
        <f t="shared" si="13"/>
        <v>0.23448765146740805</v>
      </c>
      <c r="Q49" s="90">
        <f t="shared" si="1"/>
        <v>23448.765146740803</v>
      </c>
      <c r="R49" s="152">
        <f t="shared" si="8"/>
        <v>-7.8933150006512132E-3</v>
      </c>
      <c r="S49" s="84">
        <f>($D$9+(0.5*$D$6)-((0.5*$D$6)*COS(RADIANS(H49))+(($D$9^2)-((0.5*$D$6)^2)*(SIN(RADIANS(H49))*(SIN(RADIANS(H49)))))^0.5))*1000</f>
        <v>14.35007370278324</v>
      </c>
      <c r="T49" s="84">
        <f t="shared" si="9"/>
        <v>0.60492538709389088</v>
      </c>
      <c r="U49" s="84">
        <f t="shared" si="10"/>
        <v>8.851399283443584E-3</v>
      </c>
      <c r="V49" s="86">
        <v>0</v>
      </c>
      <c r="W49" s="84">
        <v>0</v>
      </c>
      <c r="X49" s="88">
        <f t="shared" si="3"/>
        <v>0.21755117675762145</v>
      </c>
      <c r="Y49" s="84">
        <f t="shared" si="11"/>
        <v>21755.117675762143</v>
      </c>
      <c r="Z49" s="85">
        <v>318.99493252927573</v>
      </c>
      <c r="AA49" s="86">
        <f t="shared" si="4"/>
        <v>6.9642832485820039E-2</v>
      </c>
      <c r="AB49" s="153">
        <f t="shared" si="14"/>
        <v>0</v>
      </c>
      <c r="AC49" s="158">
        <v>1.6000000000000014E-2</v>
      </c>
      <c r="AD49" s="158">
        <v>0.16468800000000031</v>
      </c>
      <c r="AE49" s="154"/>
      <c r="AF49" s="154">
        <v>0.59579227055656148</v>
      </c>
      <c r="AG49" s="154">
        <v>-3.7000000000000033E-2</v>
      </c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</row>
    <row r="50" spans="8:48" x14ac:dyDescent="0.3">
      <c r="H50" s="16">
        <v>-315</v>
      </c>
      <c r="I50" s="20">
        <v>112.69</v>
      </c>
      <c r="J50" s="28">
        <f t="shared" si="12"/>
        <v>1.1268999999999999E-4</v>
      </c>
      <c r="K50" s="13">
        <f t="shared" si="0"/>
        <v>2.0518853788898719</v>
      </c>
      <c r="L50" s="12">
        <f t="shared" si="5"/>
        <v>-3.9481146211101281</v>
      </c>
      <c r="M50" s="18">
        <f t="shared" si="6"/>
        <v>3.0100000000000051</v>
      </c>
      <c r="N50" s="37">
        <f t="shared" si="7"/>
        <v>3.0100000000000135E-6</v>
      </c>
      <c r="P50" s="91">
        <f t="shared" si="13"/>
        <v>0.22659433646675683</v>
      </c>
      <c r="Q50" s="90">
        <f t="shared" si="1"/>
        <v>22659.433646675683</v>
      </c>
      <c r="R50" s="152">
        <f t="shared" si="8"/>
        <v>-7.5548015264488011E-3</v>
      </c>
      <c r="S50" s="84">
        <f>($D$9+(0.5*$D$6)-((0.5*$D$6)*COS(RADIANS(H50))+(($D$9^2)-((0.5*$D$6)^2)*(SIN(RADIANS(H50))*(SIN(RADIANS(H50)))))^0.5))*1000</f>
        <v>14.954999089877131</v>
      </c>
      <c r="T50" s="84">
        <f t="shared" si="9"/>
        <v>0.61377678637733446</v>
      </c>
      <c r="U50" s="84">
        <f t="shared" si="10"/>
        <v>8.5665985607441542E-3</v>
      </c>
      <c r="V50" s="86">
        <v>0</v>
      </c>
      <c r="W50" s="84">
        <v>0</v>
      </c>
      <c r="X50" s="88">
        <f t="shared" si="3"/>
        <v>0.21026020134148923</v>
      </c>
      <c r="Y50" s="84">
        <f t="shared" si="11"/>
        <v>21026.020134148923</v>
      </c>
      <c r="Z50" s="85">
        <v>319.81116035845707</v>
      </c>
      <c r="AA50" s="86">
        <f t="shared" si="4"/>
        <v>6.8204895276494107E-2</v>
      </c>
      <c r="AB50" s="153">
        <f t="shared" si="14"/>
        <v>0</v>
      </c>
      <c r="AC50" s="158">
        <v>7.0000000000000062E-3</v>
      </c>
      <c r="AD50" s="158">
        <v>0.17225999999999961</v>
      </c>
      <c r="AE50" s="154"/>
      <c r="AF50" s="154">
        <v>0.60492538709389088</v>
      </c>
      <c r="AG50" s="154">
        <v>-8.0000000000000071E-3</v>
      </c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</row>
    <row r="51" spans="8:48" x14ac:dyDescent="0.3">
      <c r="H51" s="16">
        <v>-314</v>
      </c>
      <c r="I51" s="20">
        <v>115.7</v>
      </c>
      <c r="J51" s="28">
        <f t="shared" si="12"/>
        <v>1.1570000000000001E-4</v>
      </c>
      <c r="K51" s="13">
        <f t="shared" si="0"/>
        <v>2.0633333589517497</v>
      </c>
      <c r="L51" s="12">
        <f t="shared" si="5"/>
        <v>-3.9366666410482503</v>
      </c>
      <c r="M51" s="18">
        <f t="shared" si="6"/>
        <v>3.0600000000000023</v>
      </c>
      <c r="N51" s="37">
        <f t="shared" si="7"/>
        <v>3.0600000000000012E-6</v>
      </c>
      <c r="P51" s="91">
        <f t="shared" si="13"/>
        <v>0.21903953494030803</v>
      </c>
      <c r="Q51" s="90">
        <f t="shared" si="1"/>
        <v>21903.953494030804</v>
      </c>
      <c r="R51" s="152">
        <f t="shared" si="8"/>
        <v>-7.1879506788379566E-3</v>
      </c>
      <c r="S51" s="84">
        <f>($D$9+(0.5*$D$6)-((0.5*$D$6)*COS(RADIANS(H51))+(($D$9^2)-((0.5*$D$6)^2)*(SIN(RADIANS(H51))*(SIN(RADIANS(H51)))))^0.5))*1000</f>
        <v>15.568775876254465</v>
      </c>
      <c r="T51" s="84">
        <f t="shared" si="9"/>
        <v>0.62234338493807861</v>
      </c>
      <c r="U51" s="84">
        <f t="shared" si="10"/>
        <v>8.2789188781422496E-3</v>
      </c>
      <c r="V51" s="86">
        <v>0</v>
      </c>
      <c r="W51" s="84">
        <v>0</v>
      </c>
      <c r="X51" s="88">
        <f t="shared" si="3"/>
        <v>0.20325548161904419</v>
      </c>
      <c r="Y51" s="84">
        <f t="shared" si="11"/>
        <v>20325.548161904419</v>
      </c>
      <c r="Z51" s="85">
        <v>319.37385128282403</v>
      </c>
      <c r="AA51" s="86">
        <f t="shared" si="4"/>
        <v>6.7026097691734288E-2</v>
      </c>
      <c r="AB51" s="153">
        <f t="shared" si="14"/>
        <v>0</v>
      </c>
      <c r="AC51" s="158">
        <v>-6.0000000000000053E-3</v>
      </c>
      <c r="AD51" s="158">
        <v>0.17668700000000079</v>
      </c>
      <c r="AE51" s="154"/>
      <c r="AF51" s="154">
        <v>0.61377678637733446</v>
      </c>
      <c r="AG51" s="154">
        <v>-2.9000000000000026E-2</v>
      </c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</row>
    <row r="52" spans="8:48" x14ac:dyDescent="0.3">
      <c r="H52" s="16">
        <v>-313</v>
      </c>
      <c r="I52" s="20">
        <v>118.76</v>
      </c>
      <c r="J52" s="28">
        <f t="shared" si="12"/>
        <v>1.1876000000000001E-4</v>
      </c>
      <c r="K52" s="13">
        <f t="shared" si="0"/>
        <v>2.0746701889240069</v>
      </c>
      <c r="L52" s="12">
        <f t="shared" si="5"/>
        <v>-3.9253298110759931</v>
      </c>
      <c r="M52" s="18">
        <f t="shared" si="6"/>
        <v>3.0899999999999892</v>
      </c>
      <c r="N52" s="37">
        <f t="shared" si="7"/>
        <v>3.0899999999999857E-6</v>
      </c>
      <c r="P52" s="91">
        <f t="shared" si="13"/>
        <v>0.21185158426147008</v>
      </c>
      <c r="Q52" s="90">
        <f t="shared" si="1"/>
        <v>21185.158426147009</v>
      </c>
      <c r="R52" s="152">
        <f t="shared" si="8"/>
        <v>-6.8873374805675791E-3</v>
      </c>
      <c r="S52" s="84">
        <f>($D$9+(0.5*$D$6)-((0.5*$D$6)*COS(RADIANS(H52))+(($D$9^2)-((0.5*$D$6)^2)*(SIN(RADIANS(H52))*(SIN(RADIANS(H52)))))^0.5))*1000</f>
        <v>16.191119261192544</v>
      </c>
      <c r="T52" s="84">
        <f t="shared" si="9"/>
        <v>0.63062230381622086</v>
      </c>
      <c r="U52" s="84">
        <f t="shared" si="10"/>
        <v>7.9885673694981563E-3</v>
      </c>
      <c r="V52" s="86">
        <v>0</v>
      </c>
      <c r="W52" s="84">
        <v>0</v>
      </c>
      <c r="X52" s="88">
        <f t="shared" si="3"/>
        <v>0.19663481440195363</v>
      </c>
      <c r="Y52" s="84">
        <f t="shared" si="11"/>
        <v>19663.481440195363</v>
      </c>
      <c r="Z52" s="85">
        <v>319.84716360147604</v>
      </c>
      <c r="AA52" s="86">
        <f t="shared" si="4"/>
        <v>6.5462139536793959E-2</v>
      </c>
      <c r="AB52" s="153">
        <f t="shared" si="14"/>
        <v>0</v>
      </c>
      <c r="AC52" s="158">
        <v>7.0000000000000062E-3</v>
      </c>
      <c r="AD52" s="158">
        <v>0.17778600000000006</v>
      </c>
      <c r="AE52" s="154"/>
      <c r="AF52" s="154">
        <v>0.62234338493807861</v>
      </c>
      <c r="AG52" s="154">
        <v>-2.899999999999997E-2</v>
      </c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</row>
    <row r="53" spans="8:48" x14ac:dyDescent="0.3">
      <c r="H53" s="16">
        <v>-312</v>
      </c>
      <c r="I53" s="20">
        <v>121.85</v>
      </c>
      <c r="J53" s="28">
        <f t="shared" si="12"/>
        <v>1.2184999999999999E-4</v>
      </c>
      <c r="K53" s="13">
        <f t="shared" si="0"/>
        <v>2.085825533520743</v>
      </c>
      <c r="L53" s="12">
        <f t="shared" si="5"/>
        <v>-3.914174466479257</v>
      </c>
      <c r="M53" s="18">
        <f t="shared" si="6"/>
        <v>3.1400000000000006</v>
      </c>
      <c r="N53" s="37">
        <f t="shared" si="7"/>
        <v>3.140000000000014E-6</v>
      </c>
      <c r="P53" s="91">
        <f t="shared" si="13"/>
        <v>0.2049642467809025</v>
      </c>
      <c r="Q53" s="90">
        <f t="shared" si="1"/>
        <v>20496.42467809025</v>
      </c>
      <c r="R53" s="152">
        <f t="shared" si="8"/>
        <v>-6.5610852722960411E-3</v>
      </c>
      <c r="S53" s="84">
        <f>($D$9+(0.5*$D$6)-((0.5*$D$6)*COS(RADIANS(H53))+(($D$9^2)-((0.5*$D$6)^2)*(SIN(RADIANS(H53))*(SIN(RADIANS(H53)))))^0.5))*1000</f>
        <v>16.821741565008764</v>
      </c>
      <c r="T53" s="84">
        <f t="shared" si="9"/>
        <v>0.63861087118571902</v>
      </c>
      <c r="U53" s="84">
        <f t="shared" si="10"/>
        <v>7.6957535982948855E-3</v>
      </c>
      <c r="V53" s="86">
        <v>0</v>
      </c>
      <c r="W53" s="84">
        <v>0</v>
      </c>
      <c r="X53" s="88">
        <f t="shared" si="3"/>
        <v>0.1902446867925546</v>
      </c>
      <c r="Y53" s="84">
        <f t="shared" si="11"/>
        <v>19024.46867925546</v>
      </c>
      <c r="Z53" s="85">
        <v>322.14794650236456</v>
      </c>
      <c r="AA53" s="86">
        <f t="shared" si="4"/>
        <v>6.4358773489203672E-2</v>
      </c>
      <c r="AB53" s="153">
        <f t="shared" si="14"/>
        <v>0</v>
      </c>
      <c r="AC53" s="158">
        <v>-9.000000000000008E-3</v>
      </c>
      <c r="AD53" s="158">
        <v>0.18169199999999916</v>
      </c>
      <c r="AE53" s="154"/>
      <c r="AF53" s="154">
        <v>0.63062230381622086</v>
      </c>
      <c r="AG53" s="154">
        <v>-2.7000000000000024E-2</v>
      </c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</row>
    <row r="54" spans="8:48" x14ac:dyDescent="0.3">
      <c r="H54" s="16">
        <v>-311</v>
      </c>
      <c r="I54" s="20">
        <v>124.99</v>
      </c>
      <c r="J54" s="28">
        <f t="shared" si="12"/>
        <v>1.2499000000000001E-4</v>
      </c>
      <c r="K54" s="13">
        <f t="shared" si="0"/>
        <v>2.0968752680596876</v>
      </c>
      <c r="L54" s="12">
        <f t="shared" si="5"/>
        <v>-3.9031247319403124</v>
      </c>
      <c r="M54" s="18">
        <f t="shared" si="6"/>
        <v>3.1700000000000017</v>
      </c>
      <c r="N54" s="37">
        <f t="shared" si="7"/>
        <v>3.1699999999999849E-6</v>
      </c>
      <c r="P54" s="91">
        <f t="shared" si="13"/>
        <v>0.19840316150860646</v>
      </c>
      <c r="Q54" s="90">
        <f t="shared" si="1"/>
        <v>19840.316150860646</v>
      </c>
      <c r="R54" s="152">
        <f t="shared" si="8"/>
        <v>-6.2743393042029305E-3</v>
      </c>
      <c r="S54" s="84">
        <f>($D$9+(0.5*$D$6)-((0.5*$D$6)*COS(RADIANS(H54))+(($D$9^2)-((0.5*$D$6)^2)*(SIN(RADIANS(H54))*(SIN(RADIANS(H54)))))^0.5))*1000</f>
        <v>17.460352436194484</v>
      </c>
      <c r="T54" s="84">
        <f t="shared" si="9"/>
        <v>0.64630662478401391</v>
      </c>
      <c r="U54" s="84">
        <f t="shared" si="10"/>
        <v>7.4006893523730355E-3</v>
      </c>
      <c r="V54" s="86">
        <v>0</v>
      </c>
      <c r="W54" s="84">
        <v>0</v>
      </c>
      <c r="X54" s="88">
        <f t="shared" si="3"/>
        <v>0.18419645207368551</v>
      </c>
      <c r="Y54" s="84">
        <f t="shared" si="11"/>
        <v>18419.64520736855</v>
      </c>
      <c r="Z54" s="85">
        <v>323.01811894756122</v>
      </c>
      <c r="AA54" s="86">
        <f t="shared" si="4"/>
        <v>6.2893802198227947E-2</v>
      </c>
      <c r="AB54" s="153">
        <f t="shared" si="14"/>
        <v>0</v>
      </c>
      <c r="AC54" s="158">
        <v>-1.6999999999999904E-2</v>
      </c>
      <c r="AD54" s="158">
        <v>0.1818060000000008</v>
      </c>
      <c r="AE54" s="154"/>
      <c r="AF54" s="154">
        <v>0.63861087118571902</v>
      </c>
      <c r="AG54" s="154">
        <v>-4.0000000000000036E-3</v>
      </c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</row>
    <row r="55" spans="8:48" x14ac:dyDescent="0.3">
      <c r="H55" s="16">
        <v>-310</v>
      </c>
      <c r="I55" s="20">
        <v>128.16</v>
      </c>
      <c r="J55" s="28">
        <f t="shared" si="12"/>
        <v>1.2815999999999999E-4</v>
      </c>
      <c r="K55" s="13">
        <f t="shared" si="0"/>
        <v>2.1077524987401626</v>
      </c>
      <c r="L55" s="12">
        <f t="shared" si="5"/>
        <v>-3.8922475012598374</v>
      </c>
      <c r="M55" s="18">
        <f t="shared" si="6"/>
        <v>3.210000000000008</v>
      </c>
      <c r="N55" s="37">
        <f t="shared" si="7"/>
        <v>3.2100000000000184E-6</v>
      </c>
      <c r="P55" s="91">
        <f t="shared" si="13"/>
        <v>0.19212882220440353</v>
      </c>
      <c r="Q55" s="90">
        <f t="shared" si="1"/>
        <v>19212.882220440351</v>
      </c>
      <c r="R55" s="152">
        <f t="shared" si="8"/>
        <v>-5.9854232052118095E-3</v>
      </c>
      <c r="S55" s="84">
        <f>($D$9+(0.5*$D$6)-((0.5*$D$6)*COS(RADIANS(H55))+(($D$9^2)-((0.5*$D$6)^2)*(SIN(RADIANS(H55))*(SIN(RADIANS(H55)))))^0.5))*1000</f>
        <v>18.106659060978497</v>
      </c>
      <c r="T55" s="84">
        <f t="shared" si="9"/>
        <v>0.65370731413638694</v>
      </c>
      <c r="U55" s="84">
        <f t="shared" si="10"/>
        <v>7.1035884292562912E-3</v>
      </c>
      <c r="V55" s="86">
        <v>0</v>
      </c>
      <c r="W55" s="84">
        <v>0</v>
      </c>
      <c r="X55" s="88">
        <f t="shared" si="3"/>
        <v>0.17839019376187884</v>
      </c>
      <c r="Y55" s="84">
        <f t="shared" si="11"/>
        <v>17839.019376187884</v>
      </c>
      <c r="Z55" s="85">
        <v>324.04284468364585</v>
      </c>
      <c r="AA55" s="86">
        <f t="shared" si="4"/>
        <v>6.1673351927613883E-2</v>
      </c>
      <c r="AB55" s="153">
        <f t="shared" si="14"/>
        <v>0</v>
      </c>
      <c r="AC55" s="158">
        <v>-7.0000000000000062E-3</v>
      </c>
      <c r="AD55" s="158">
        <v>0.17815399999999917</v>
      </c>
      <c r="AE55" s="154"/>
      <c r="AF55" s="154">
        <v>0.64630662478401391</v>
      </c>
      <c r="AG55" s="154">
        <v>6.0000000000000053E-3</v>
      </c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</row>
    <row r="56" spans="8:48" x14ac:dyDescent="0.3">
      <c r="H56" s="16">
        <v>-309</v>
      </c>
      <c r="I56" s="20">
        <v>131.37</v>
      </c>
      <c r="J56" s="28">
        <f t="shared" si="12"/>
        <v>1.3137000000000001E-4</v>
      </c>
      <c r="K56" s="13">
        <f t="shared" si="0"/>
        <v>2.1184961999117879</v>
      </c>
      <c r="L56" s="12">
        <f t="shared" si="5"/>
        <v>-3.8815038000882121</v>
      </c>
      <c r="M56" s="18">
        <f t="shared" si="6"/>
        <v>3.2400000000000091</v>
      </c>
      <c r="N56" s="37">
        <f t="shared" si="7"/>
        <v>3.2400000000000029E-6</v>
      </c>
      <c r="P56" s="91">
        <f t="shared" si="13"/>
        <v>0.18614339899919172</v>
      </c>
      <c r="Q56" s="90">
        <f t="shared" si="1"/>
        <v>18614.33989991917</v>
      </c>
      <c r="R56" s="152">
        <f t="shared" si="8"/>
        <v>-5.7311527415811192E-3</v>
      </c>
      <c r="S56" s="84">
        <f>($D$9+(0.5*$D$6)-((0.5*$D$6)*COS(RADIANS(H56))+(($D$9^2)-((0.5*$D$6)^2)*(SIN(RADIANS(H56))*(SIN(RADIANS(H56)))))^0.5))*1000</f>
        <v>18.760366375114884</v>
      </c>
      <c r="T56" s="84">
        <f t="shared" si="9"/>
        <v>0.66081090256564323</v>
      </c>
      <c r="U56" s="84">
        <f t="shared" si="10"/>
        <v>6.8046664122896061E-3</v>
      </c>
      <c r="V56" s="86">
        <v>0</v>
      </c>
      <c r="W56" s="84">
        <v>0</v>
      </c>
      <c r="X56" s="88">
        <f t="shared" si="3"/>
        <v>0.17286724572448567</v>
      </c>
      <c r="Y56" s="84">
        <f t="shared" si="11"/>
        <v>17286.724572448566</v>
      </c>
      <c r="Z56" s="85">
        <v>325.23799126637556</v>
      </c>
      <c r="AA56" s="86">
        <f t="shared" si="4"/>
        <v>6.0310461275738164E-2</v>
      </c>
      <c r="AB56" s="153">
        <f t="shared" si="14"/>
        <v>0</v>
      </c>
      <c r="AC56" s="158">
        <v>1.3999999999999901E-2</v>
      </c>
      <c r="AD56" s="158">
        <v>0.17815500000000103</v>
      </c>
      <c r="AE56" s="154"/>
      <c r="AF56" s="154">
        <v>0.65370731413638694</v>
      </c>
      <c r="AG56" s="154">
        <v>-5.0000000000000044E-3</v>
      </c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</row>
    <row r="57" spans="8:48" x14ac:dyDescent="0.3">
      <c r="H57" s="16">
        <v>-308</v>
      </c>
      <c r="I57" s="20">
        <v>134.61000000000001</v>
      </c>
      <c r="J57" s="28">
        <f t="shared" si="12"/>
        <v>1.3461000000000001E-4</v>
      </c>
      <c r="K57" s="13">
        <f t="shared" si="0"/>
        <v>2.1290773242527368</v>
      </c>
      <c r="L57" s="12">
        <f t="shared" si="5"/>
        <v>-3.8709226757472632</v>
      </c>
      <c r="M57" s="18">
        <f t="shared" si="6"/>
        <v>3.2799999999999727</v>
      </c>
      <c r="N57" s="37">
        <f t="shared" si="7"/>
        <v>3.2799999999999821E-6</v>
      </c>
      <c r="P57" s="91">
        <f t="shared" si="13"/>
        <v>0.1804122462576106</v>
      </c>
      <c r="Q57" s="90">
        <f t="shared" si="1"/>
        <v>18041.22462576106</v>
      </c>
      <c r="R57" s="152">
        <f t="shared" si="8"/>
        <v>-5.4582897292535515E-3</v>
      </c>
      <c r="S57" s="84">
        <f>($D$9+(0.5*$D$6)-((0.5*$D$6)*COS(RADIANS(H57))+(($D$9^2)-((0.5*$D$6)^2)*(SIN(RADIANS(H57))*(SIN(RADIANS(H57)))))^0.5))*1000</f>
        <v>19.421177277680528</v>
      </c>
      <c r="T57" s="84">
        <f t="shared" si="9"/>
        <v>0.66761556897793284</v>
      </c>
      <c r="U57" s="84">
        <f t="shared" si="10"/>
        <v>6.5041404362062849E-3</v>
      </c>
      <c r="V57" s="86">
        <v>0</v>
      </c>
      <c r="W57" s="84">
        <v>0</v>
      </c>
      <c r="X57" s="88">
        <f t="shared" si="3"/>
        <v>0.16755909228888186</v>
      </c>
      <c r="Y57" s="84">
        <f t="shared" si="11"/>
        <v>16755.909228888184</v>
      </c>
      <c r="Z57" s="85">
        <v>327.12392827408178</v>
      </c>
      <c r="AA57" s="86">
        <f t="shared" si="4"/>
        <v>5.9175216772495959E-2</v>
      </c>
      <c r="AB57" s="153">
        <f t="shared" si="14"/>
        <v>0</v>
      </c>
      <c r="AC57" s="158">
        <v>1.9000000000000017E-2</v>
      </c>
      <c r="AD57" s="158">
        <v>0.18435600000000013</v>
      </c>
      <c r="AE57" s="154"/>
      <c r="AF57" s="154">
        <v>0.66081090256564323</v>
      </c>
      <c r="AG57" s="154">
        <v>-1.0000000000000009E-3</v>
      </c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</row>
    <row r="58" spans="8:48" x14ac:dyDescent="0.3">
      <c r="H58" s="16">
        <v>-307</v>
      </c>
      <c r="I58" s="20">
        <v>137.88999999999999</v>
      </c>
      <c r="J58" s="28">
        <f t="shared" si="12"/>
        <v>1.3789E-4</v>
      </c>
      <c r="K58" s="13">
        <f t="shared" si="0"/>
        <v>2.1395327715979393</v>
      </c>
      <c r="L58" s="12">
        <f t="shared" si="5"/>
        <v>-3.8604672284020607</v>
      </c>
      <c r="M58" s="18">
        <f t="shared" si="6"/>
        <v>3.3000000000000114</v>
      </c>
      <c r="N58" s="37">
        <f t="shared" si="7"/>
        <v>3.2999999999999989E-6</v>
      </c>
      <c r="P58" s="91">
        <f t="shared" si="13"/>
        <v>0.17495395652835705</v>
      </c>
      <c r="Q58" s="90">
        <f t="shared" si="1"/>
        <v>17495.395652835705</v>
      </c>
      <c r="R58" s="152">
        <f t="shared" si="8"/>
        <v>-5.2337159763704566E-3</v>
      </c>
      <c r="S58" s="84">
        <f>($D$9+(0.5*$D$6)-((0.5*$D$6)*COS(RADIANS(H58))+(($D$9^2)-((0.5*$D$6)^2)*(SIN(RADIANS(H58))*(SIN(RADIANS(H58)))))^0.5))*1000</f>
        <v>20.08879284665846</v>
      </c>
      <c r="T58" s="84">
        <f t="shared" si="9"/>
        <v>0.67411970941413912</v>
      </c>
      <c r="U58" s="84">
        <f t="shared" si="10"/>
        <v>6.202228945458188E-3</v>
      </c>
      <c r="V58" s="86">
        <v>0</v>
      </c>
      <c r="W58" s="84">
        <v>0</v>
      </c>
      <c r="X58" s="88">
        <f t="shared" si="3"/>
        <v>0.16253401831491859</v>
      </c>
      <c r="Y58" s="84">
        <f t="shared" si="11"/>
        <v>16253.401831491859</v>
      </c>
      <c r="Z58" s="85">
        <v>327.91805441189081</v>
      </c>
      <c r="AA58" s="86">
        <f t="shared" si="4"/>
        <v>5.7734805654357804E-2</v>
      </c>
      <c r="AB58" s="153">
        <f t="shared" si="14"/>
        <v>0</v>
      </c>
      <c r="AC58" s="158">
        <v>-3.0000000000000027E-3</v>
      </c>
      <c r="AD58" s="158">
        <v>0.19286399999999895</v>
      </c>
      <c r="AE58" s="154"/>
      <c r="AF58" s="154">
        <v>0.66761556897793284</v>
      </c>
      <c r="AG58" s="154">
        <v>6.0000000000000053E-3</v>
      </c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</row>
    <row r="59" spans="8:48" x14ac:dyDescent="0.3">
      <c r="H59" s="16">
        <v>-306</v>
      </c>
      <c r="I59" s="20">
        <v>141.19</v>
      </c>
      <c r="J59" s="28">
        <f t="shared" si="12"/>
        <v>1.4118999999999999E-4</v>
      </c>
      <c r="K59" s="13">
        <f t="shared" si="0"/>
        <v>2.1498039382270222</v>
      </c>
      <c r="L59" s="12">
        <f t="shared" si="5"/>
        <v>-3.8501960617729778</v>
      </c>
      <c r="M59" s="18">
        <f t="shared" si="6"/>
        <v>3.3400000000000034</v>
      </c>
      <c r="N59" s="37">
        <f t="shared" si="7"/>
        <v>3.3400000000000053E-6</v>
      </c>
      <c r="P59" s="91">
        <f t="shared" si="13"/>
        <v>0.16972024055198659</v>
      </c>
      <c r="Q59" s="90">
        <f t="shared" si="1"/>
        <v>16972.024055198661</v>
      </c>
      <c r="R59" s="152">
        <f t="shared" si="8"/>
        <v>-5.0062738718390509E-3</v>
      </c>
      <c r="S59" s="84">
        <f>($D$9+(0.5*$D$6)-((0.5*$D$6)*COS(RADIANS(H59))+(($D$9^2)-((0.5*$D$6)^2)*(SIN(RADIANS(H59))*(SIN(RADIANS(H59)))))^0.5))*1000</f>
        <v>20.7629125560726</v>
      </c>
      <c r="T59" s="84">
        <f t="shared" si="9"/>
        <v>0.68032193835959731</v>
      </c>
      <c r="U59" s="84">
        <f t="shared" si="10"/>
        <v>5.8991514412767287E-3</v>
      </c>
      <c r="V59" s="86">
        <v>0</v>
      </c>
      <c r="W59" s="84">
        <v>0</v>
      </c>
      <c r="X59" s="88">
        <f t="shared" si="3"/>
        <v>0.15768177293674415</v>
      </c>
      <c r="Y59" s="84">
        <f t="shared" si="11"/>
        <v>15768.177293674415</v>
      </c>
      <c r="Z59" s="85">
        <v>328.24739815210836</v>
      </c>
      <c r="AA59" s="86">
        <f t="shared" si="4"/>
        <v>5.6686560344363618E-2</v>
      </c>
      <c r="AB59" s="153">
        <f t="shared" si="14"/>
        <v>0</v>
      </c>
      <c r="AC59" s="158">
        <v>-1.100000000000001E-2</v>
      </c>
      <c r="AD59" s="158">
        <v>0.19304999999999994</v>
      </c>
      <c r="AE59" s="154"/>
      <c r="AF59" s="154">
        <v>0.67411970941413912</v>
      </c>
      <c r="AG59" s="154">
        <v>-2.0000000000000018E-3</v>
      </c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</row>
    <row r="60" spans="8:48" x14ac:dyDescent="0.3">
      <c r="H60" s="16">
        <v>-305</v>
      </c>
      <c r="I60" s="20">
        <v>144.53</v>
      </c>
      <c r="J60" s="28">
        <f t="shared" si="12"/>
        <v>1.4453E-4</v>
      </c>
      <c r="K60" s="13">
        <f t="shared" si="0"/>
        <v>2.1599580026785188</v>
      </c>
      <c r="L60" s="12">
        <f t="shared" si="5"/>
        <v>-3.8400419973214812</v>
      </c>
      <c r="M60" s="18">
        <f t="shared" si="6"/>
        <v>3.3700000000000045</v>
      </c>
      <c r="N60" s="37">
        <f t="shared" si="7"/>
        <v>3.3700000000000169E-6</v>
      </c>
      <c r="P60" s="91">
        <f t="shared" si="13"/>
        <v>0.16471396668014754</v>
      </c>
      <c r="Q60" s="90">
        <f t="shared" si="1"/>
        <v>16471.396668014753</v>
      </c>
      <c r="R60" s="152">
        <f t="shared" si="8"/>
        <v>-4.7919283307041871E-3</v>
      </c>
      <c r="S60" s="84">
        <f>($D$9+(0.5*$D$6)-((0.5*$D$6)*COS(RADIANS(H60))+(($D$9^2)-((0.5*$D$6)^2)*(SIN(RADIANS(H60))*(SIN(RADIANS(H60)))))^0.5))*1000</f>
        <v>21.443234494432197</v>
      </c>
      <c r="T60" s="84">
        <f t="shared" si="9"/>
        <v>0.68622108980087404</v>
      </c>
      <c r="U60" s="84">
        <f t="shared" si="10"/>
        <v>5.5951282222643783E-3</v>
      </c>
      <c r="V60" s="86">
        <v>0</v>
      </c>
      <c r="W60" s="84">
        <v>0</v>
      </c>
      <c r="X60" s="88">
        <f t="shared" si="3"/>
        <v>0.15305351380048884</v>
      </c>
      <c r="Y60" s="84">
        <f t="shared" si="11"/>
        <v>15305.351380048884</v>
      </c>
      <c r="Z60" s="85">
        <v>330.28761574690651</v>
      </c>
      <c r="AA60" s="86">
        <f t="shared" si="4"/>
        <v>5.5508606771209994E-2</v>
      </c>
      <c r="AB60" s="153">
        <f t="shared" si="14"/>
        <v>0</v>
      </c>
      <c r="AC60" s="158">
        <v>6.0000000000000053E-3</v>
      </c>
      <c r="AD60" s="158">
        <v>0.19171600000000028</v>
      </c>
      <c r="AE60" s="154"/>
      <c r="AF60" s="154">
        <v>0.68032193835959731</v>
      </c>
      <c r="AG60" s="154">
        <v>1.0000000000000009E-3</v>
      </c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</row>
    <row r="61" spans="8:48" x14ac:dyDescent="0.3">
      <c r="H61" s="16">
        <v>-304</v>
      </c>
      <c r="I61" s="20">
        <v>147.9</v>
      </c>
      <c r="J61" s="28">
        <f t="shared" si="12"/>
        <v>1.4790000000000002E-4</v>
      </c>
      <c r="K61" s="13">
        <f t="shared" si="0"/>
        <v>2.1699681739968923</v>
      </c>
      <c r="L61" s="12">
        <f t="shared" si="5"/>
        <v>-3.8300318260031077</v>
      </c>
      <c r="M61" s="18">
        <f t="shared" si="6"/>
        <v>3.4000000000000057</v>
      </c>
      <c r="N61" s="37">
        <f t="shared" si="7"/>
        <v>3.4000000000000013E-6</v>
      </c>
      <c r="P61" s="91">
        <f t="shared" si="13"/>
        <v>0.15992203834944335</v>
      </c>
      <c r="Q61" s="90">
        <f t="shared" si="1"/>
        <v>15992.203834944336</v>
      </c>
      <c r="R61" s="152">
        <f t="shared" si="8"/>
        <v>-4.5766958969574167E-3</v>
      </c>
      <c r="S61" s="84">
        <f>($D$9+(0.5*$D$6)-((0.5*$D$6)*COS(RADIANS(H61))+(($D$9^2)-((0.5*$D$6)^2)*(SIN(RADIANS(H61))*(SIN(RADIANS(H61)))))^0.5))*1000</f>
        <v>22.129455584233071</v>
      </c>
      <c r="T61" s="84">
        <f t="shared" si="9"/>
        <v>0.69181621802313842</v>
      </c>
      <c r="U61" s="84">
        <f t="shared" si="10"/>
        <v>5.2903801154045027E-3</v>
      </c>
      <c r="V61" s="86">
        <v>0</v>
      </c>
      <c r="W61" s="84">
        <v>0</v>
      </c>
      <c r="X61" s="88">
        <f t="shared" si="3"/>
        <v>0.14862131929724687</v>
      </c>
      <c r="Y61" s="84">
        <f t="shared" si="11"/>
        <v>14862.131929724686</v>
      </c>
      <c r="Z61" s="85">
        <v>334.53110878065638</v>
      </c>
      <c r="AA61" s="86">
        <f t="shared" si="4"/>
        <v>5.4373493038810762E-2</v>
      </c>
      <c r="AB61" s="153">
        <f t="shared" si="14"/>
        <v>0</v>
      </c>
      <c r="AC61" s="158">
        <v>9.000000000000008E-3</v>
      </c>
      <c r="AD61" s="158">
        <v>0.19546000000000097</v>
      </c>
      <c r="AE61" s="154"/>
      <c r="AF61" s="154">
        <v>0.68622108980087404</v>
      </c>
      <c r="AG61" s="154">
        <v>-8.0000000000000071E-3</v>
      </c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</row>
    <row r="62" spans="8:48" x14ac:dyDescent="0.3">
      <c r="H62" s="16">
        <v>-303</v>
      </c>
      <c r="I62" s="20">
        <v>151.30000000000001</v>
      </c>
      <c r="J62" s="28">
        <f t="shared" si="12"/>
        <v>1.5130000000000002E-4</v>
      </c>
      <c r="K62" s="13">
        <f t="shared" si="0"/>
        <v>2.1798389280231869</v>
      </c>
      <c r="L62" s="12">
        <f t="shared" si="5"/>
        <v>-3.8201610719768131</v>
      </c>
      <c r="M62" s="18">
        <f t="shared" si="6"/>
        <v>3.4199999999999875</v>
      </c>
      <c r="N62" s="37">
        <f t="shared" si="7"/>
        <v>3.419999999999991E-6</v>
      </c>
      <c r="P62" s="91">
        <f t="shared" si="13"/>
        <v>0.15534534245248593</v>
      </c>
      <c r="Q62" s="90">
        <f t="shared" si="1"/>
        <v>15534.534245248593</v>
      </c>
      <c r="R62" s="152">
        <f t="shared" si="8"/>
        <v>-4.374691520086349E-3</v>
      </c>
      <c r="S62" s="84">
        <f>($D$9+(0.5*$D$6)-((0.5*$D$6)*COS(RADIANS(H62))+(($D$9^2)-((0.5*$D$6)^2)*(SIN(RADIANS(H62))*(SIN(RADIANS(H62)))))^0.5))*1000</f>
        <v>22.821271802256209</v>
      </c>
      <c r="T62" s="84">
        <f t="shared" si="9"/>
        <v>0.69710659813854292</v>
      </c>
      <c r="U62" s="84">
        <f t="shared" si="10"/>
        <v>4.9851281999622188E-3</v>
      </c>
      <c r="V62" s="86">
        <v>0</v>
      </c>
      <c r="W62" s="84">
        <v>0</v>
      </c>
      <c r="X62" s="88">
        <f t="shared" si="3"/>
        <v>0.14439923714926375</v>
      </c>
      <c r="Y62" s="84">
        <f t="shared" si="11"/>
        <v>14439.923714926375</v>
      </c>
      <c r="Z62" s="85">
        <v>337.00110755792866</v>
      </c>
      <c r="AA62" s="86">
        <f t="shared" si="4"/>
        <v>5.3128107118750045E-2</v>
      </c>
      <c r="AB62" s="153">
        <f t="shared" si="14"/>
        <v>0</v>
      </c>
      <c r="AC62" s="158">
        <v>-2.0000000000000018E-3</v>
      </c>
      <c r="AD62" s="158">
        <v>0.20026000000000008</v>
      </c>
      <c r="AE62" s="154"/>
      <c r="AF62" s="154">
        <v>0.69181621802313842</v>
      </c>
      <c r="AG62" s="154">
        <v>-1.0999999999999954E-2</v>
      </c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38"/>
      <c r="AU62" s="38"/>
      <c r="AV62" s="38"/>
    </row>
    <row r="63" spans="8:48" x14ac:dyDescent="0.3">
      <c r="H63" s="16">
        <v>-302</v>
      </c>
      <c r="I63" s="20">
        <v>154.72</v>
      </c>
      <c r="J63" s="28">
        <f t="shared" si="12"/>
        <v>1.5472000000000001E-4</v>
      </c>
      <c r="K63" s="13">
        <f t="shared" si="0"/>
        <v>2.1895464567389267</v>
      </c>
      <c r="L63" s="12">
        <f t="shared" si="5"/>
        <v>-3.8104535432610733</v>
      </c>
      <c r="M63" s="18">
        <f t="shared" si="6"/>
        <v>3.4399999999999977</v>
      </c>
      <c r="N63" s="37">
        <f t="shared" si="7"/>
        <v>3.4399999999999806E-6</v>
      </c>
      <c r="P63" s="91">
        <f t="shared" si="13"/>
        <v>0.15097065093239959</v>
      </c>
      <c r="Q63" s="90">
        <f t="shared" si="1"/>
        <v>15097.065093239959</v>
      </c>
      <c r="R63" s="152">
        <f t="shared" si="8"/>
        <v>-4.1966809584966791E-3</v>
      </c>
      <c r="S63" s="84">
        <f>($D$9+(0.5*$D$6)-((0.5*$D$6)*COS(RADIANS(H63))+(($D$9^2)-((0.5*$D$6)^2)*(SIN(RADIANS(H63))*(SIN(RADIANS(H63)))))^0.5))*1000</f>
        <v>23.518378400394752</v>
      </c>
      <c r="T63" s="84">
        <f t="shared" si="9"/>
        <v>0.70209172633850514</v>
      </c>
      <c r="U63" s="84">
        <f t="shared" si="10"/>
        <v>4.6795935240133701E-3</v>
      </c>
      <c r="V63" s="86">
        <v>0</v>
      </c>
      <c r="W63" s="84">
        <v>0</v>
      </c>
      <c r="X63" s="88">
        <f t="shared" si="3"/>
        <v>0.1403609583987917</v>
      </c>
      <c r="Y63" s="84">
        <f t="shared" si="11"/>
        <v>14036.09583987917</v>
      </c>
      <c r="Z63" s="85">
        <v>337.95718169886095</v>
      </c>
      <c r="AA63" s="86">
        <f t="shared" si="4"/>
        <v>5.1933903920745164E-2</v>
      </c>
      <c r="AB63" s="153">
        <f t="shared" si="14"/>
        <v>0</v>
      </c>
      <c r="AC63" s="158">
        <v>-8.0000000000000071E-3</v>
      </c>
      <c r="AD63" s="158">
        <v>0.20075399999999946</v>
      </c>
      <c r="AE63" s="154"/>
      <c r="AF63" s="154">
        <v>0.69710659813854292</v>
      </c>
      <c r="AG63" s="154">
        <v>-1.5000000000000013E-2</v>
      </c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</row>
    <row r="64" spans="8:48" x14ac:dyDescent="0.3">
      <c r="H64" s="16">
        <v>-301</v>
      </c>
      <c r="I64" s="20">
        <v>158.16</v>
      </c>
      <c r="J64" s="28">
        <f t="shared" si="12"/>
        <v>1.5815999999999999E-4</v>
      </c>
      <c r="K64" s="13">
        <f t="shared" si="0"/>
        <v>2.199096656305616</v>
      </c>
      <c r="L64" s="12">
        <f t="shared" si="5"/>
        <v>-3.800903343694384</v>
      </c>
      <c r="M64" s="18">
        <f t="shared" si="6"/>
        <v>3.4699999999999989</v>
      </c>
      <c r="N64" s="37">
        <f t="shared" si="7"/>
        <v>3.4699999999999922E-6</v>
      </c>
      <c r="P64" s="91">
        <f t="shared" si="13"/>
        <v>0.14677396997390291</v>
      </c>
      <c r="Q64" s="90">
        <f t="shared" si="1"/>
        <v>14677.396997390291</v>
      </c>
      <c r="R64" s="152">
        <f t="shared" si="8"/>
        <v>-4.0170070950765191E-3</v>
      </c>
      <c r="S64" s="84">
        <f>($D$9+(0.5*$D$6)-((0.5*$D$6)*COS(RADIANS(H64))+(($D$9^2)-((0.5*$D$6)^2)*(SIN(RADIANS(H64))*(SIN(RADIANS(H64)))))^0.5))*1000</f>
        <v>24.220470126733257</v>
      </c>
      <c r="T64" s="84">
        <f t="shared" si="9"/>
        <v>0.70677131986251851</v>
      </c>
      <c r="U64" s="84">
        <f t="shared" si="10"/>
        <v>4.3739968133316154E-3</v>
      </c>
      <c r="V64" s="86">
        <v>0</v>
      </c>
      <c r="W64" s="84">
        <v>0</v>
      </c>
      <c r="X64" s="88">
        <f t="shared" si="3"/>
        <v>0.13647291702820027</v>
      </c>
      <c r="Y64" s="84">
        <f t="shared" si="11"/>
        <v>13647.291702820028</v>
      </c>
      <c r="Z64" s="85">
        <v>341.20689770639621</v>
      </c>
      <c r="AA64" s="86">
        <f t="shared" si="4"/>
        <v>5.0930567580944199E-2</v>
      </c>
      <c r="AB64" s="153">
        <f t="shared" si="14"/>
        <v>0</v>
      </c>
      <c r="AC64" s="158">
        <v>-2.2999999999999909E-2</v>
      </c>
      <c r="AD64" s="158">
        <v>0.19917599999999885</v>
      </c>
      <c r="AE64" s="154"/>
      <c r="AF64" s="154">
        <v>0.70209172633850514</v>
      </c>
      <c r="AG64" s="154">
        <v>-7.0000000000000062E-3</v>
      </c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</row>
    <row r="65" spans="8:48" x14ac:dyDescent="0.3">
      <c r="H65" s="16">
        <v>-300</v>
      </c>
      <c r="I65" s="20">
        <v>161.63</v>
      </c>
      <c r="J65" s="28">
        <f t="shared" si="12"/>
        <v>1.6162999999999998E-4</v>
      </c>
      <c r="K65" s="13">
        <f t="shared" si="0"/>
        <v>2.2085219729314334</v>
      </c>
      <c r="L65" s="12">
        <f t="shared" si="5"/>
        <v>-3.7914780270685671</v>
      </c>
      <c r="M65" s="18">
        <f t="shared" si="6"/>
        <v>3.4900000000000091</v>
      </c>
      <c r="N65" s="37">
        <f t="shared" si="7"/>
        <v>3.4900000000000089E-6</v>
      </c>
      <c r="P65" s="91">
        <f t="shared" si="13"/>
        <v>0.14275696287882639</v>
      </c>
      <c r="Q65" s="90">
        <f t="shared" si="1"/>
        <v>14275.696287882638</v>
      </c>
      <c r="R65" s="152">
        <f t="shared" si="8"/>
        <v>-3.8478534627873762E-3</v>
      </c>
      <c r="S65" s="84">
        <f>($D$9+(0.5*$D$6)-((0.5*$D$6)*COS(RADIANS(H65))+(($D$9^2)-((0.5*$D$6)^2)*(SIN(RADIANS(H65))*(SIN(RADIANS(H65)))))^0.5))*1000</f>
        <v>24.927241446595776</v>
      </c>
      <c r="T65" s="84">
        <f t="shared" si="9"/>
        <v>0.71114531667585013</v>
      </c>
      <c r="U65" s="84">
        <f t="shared" si="10"/>
        <v>4.0685581759163369E-3</v>
      </c>
      <c r="V65" s="86">
        <v>0</v>
      </c>
      <c r="W65" s="84">
        <v>0</v>
      </c>
      <c r="X65" s="88">
        <f t="shared" si="3"/>
        <v>0.13276106986352448</v>
      </c>
      <c r="Y65" s="84">
        <f t="shared" si="11"/>
        <v>13276.106986352448</v>
      </c>
      <c r="Z65" s="85">
        <v>343.11336360218633</v>
      </c>
      <c r="AA65" s="86">
        <f t="shared" si="4"/>
        <v>4.9822180044710535E-2</v>
      </c>
      <c r="AB65" s="153">
        <f t="shared" si="14"/>
        <v>0</v>
      </c>
      <c r="AC65" s="158">
        <v>-2.9000000000000026E-2</v>
      </c>
      <c r="AD65" s="158">
        <v>0.1929319999999996</v>
      </c>
      <c r="AE65" s="154"/>
      <c r="AF65" s="154">
        <v>0.70677131986251851</v>
      </c>
      <c r="AG65" s="154">
        <v>-7.0000000000000062E-3</v>
      </c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</row>
    <row r="66" spans="8:48" x14ac:dyDescent="0.3">
      <c r="H66" s="16">
        <v>-299</v>
      </c>
      <c r="I66" s="20">
        <v>165.12</v>
      </c>
      <c r="J66" s="28">
        <f t="shared" si="12"/>
        <v>1.6511999999999999E-4</v>
      </c>
      <c r="K66" s="13">
        <f t="shared" si="0"/>
        <v>2.2177996799471171</v>
      </c>
      <c r="L66" s="12">
        <f t="shared" si="5"/>
        <v>-3.7822003200528829</v>
      </c>
      <c r="M66" s="18">
        <f t="shared" si="6"/>
        <v>3.5099999999999909</v>
      </c>
      <c r="N66" s="37">
        <f t="shared" si="7"/>
        <v>3.5099999999999986E-6</v>
      </c>
      <c r="P66" s="91">
        <f t="shared" si="13"/>
        <v>0.13890910941603901</v>
      </c>
      <c r="Q66" s="90">
        <f t="shared" si="1"/>
        <v>13890.910941603901</v>
      </c>
      <c r="R66" s="152">
        <f t="shared" si="8"/>
        <v>-3.6884385705428235E-3</v>
      </c>
      <c r="S66" s="84">
        <f>($D$9+(0.5*$D$6)-((0.5*$D$6)*COS(RADIANS(H66))+(($D$9^2)-((0.5*$D$6)^2)*(SIN(RADIANS(H66))*(SIN(RADIANS(H66)))))^0.5))*1000</f>
        <v>25.638386763271626</v>
      </c>
      <c r="T66" s="84">
        <f t="shared" si="9"/>
        <v>0.71521387485176646</v>
      </c>
      <c r="U66" s="84">
        <f t="shared" si="10"/>
        <v>3.7634967993689372E-3</v>
      </c>
      <c r="V66" s="86">
        <v>0</v>
      </c>
      <c r="W66" s="84">
        <v>0</v>
      </c>
      <c r="X66" s="88">
        <f t="shared" si="3"/>
        <v>0.12920355684080972</v>
      </c>
      <c r="Y66" s="84">
        <f t="shared" si="11"/>
        <v>12920.355684080972</v>
      </c>
      <c r="Z66" s="85">
        <v>342.63764134301164</v>
      </c>
      <c r="AA66" s="86">
        <f t="shared" si="4"/>
        <v>4.8757097405029676E-2</v>
      </c>
      <c r="AB66" s="153">
        <f t="shared" si="14"/>
        <v>0</v>
      </c>
      <c r="AC66" s="158">
        <v>0</v>
      </c>
      <c r="AD66" s="158">
        <v>0.18392300000000047</v>
      </c>
      <c r="AE66" s="154"/>
      <c r="AF66" s="154">
        <v>0.71114531667585013</v>
      </c>
      <c r="AG66" s="154">
        <v>-1.0000000000000009E-3</v>
      </c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</row>
    <row r="67" spans="8:48" x14ac:dyDescent="0.3">
      <c r="H67" s="16">
        <v>-298</v>
      </c>
      <c r="I67" s="20">
        <v>168.63</v>
      </c>
      <c r="J67" s="28">
        <f t="shared" si="12"/>
        <v>1.6862999999999999E-4</v>
      </c>
      <c r="K67" s="13">
        <f t="shared" si="0"/>
        <v>2.2269348400126003</v>
      </c>
      <c r="L67" s="12">
        <f t="shared" si="5"/>
        <v>-3.7730651599873997</v>
      </c>
      <c r="M67" s="18">
        <f t="shared" si="6"/>
        <v>3.5300000000000011</v>
      </c>
      <c r="N67" s="37">
        <f t="shared" si="7"/>
        <v>3.5300000000000153E-6</v>
      </c>
      <c r="P67" s="91">
        <f t="shared" si="13"/>
        <v>0.13522067084549619</v>
      </c>
      <c r="Q67" s="90">
        <f t="shared" si="1"/>
        <v>13522.067084549619</v>
      </c>
      <c r="R67" s="152">
        <f t="shared" si="8"/>
        <v>-3.5283152719837729E-3</v>
      </c>
      <c r="S67" s="84">
        <f>($D$9+(0.5*$D$6)-((0.5*$D$6)*COS(RADIANS(H67))+(($D$9^2)-((0.5*$D$6)^2)*(SIN(RADIANS(H67))*(SIN(RADIANS(H67)))))^0.5))*1000</f>
        <v>26.353600638123392</v>
      </c>
      <c r="T67" s="84">
        <f t="shared" si="9"/>
        <v>0.7189773716511354</v>
      </c>
      <c r="U67" s="84">
        <f t="shared" si="10"/>
        <v>3.4590306444997054E-3</v>
      </c>
      <c r="V67" s="86">
        <v>0</v>
      </c>
      <c r="W67" s="84">
        <v>0</v>
      </c>
      <c r="X67" s="88">
        <f t="shared" si="3"/>
        <v>0.12579162696211715</v>
      </c>
      <c r="Y67" s="84">
        <f t="shared" si="11"/>
        <v>12579.162696211715</v>
      </c>
      <c r="Z67" s="85">
        <v>342.29989452070851</v>
      </c>
      <c r="AA67" s="86">
        <f t="shared" si="4"/>
        <v>4.7732896808460365E-2</v>
      </c>
      <c r="AB67" s="153">
        <f t="shared" si="14"/>
        <v>0</v>
      </c>
      <c r="AC67" s="158">
        <v>7.0000000000000062E-3</v>
      </c>
      <c r="AD67" s="158">
        <v>0.18497699999999992</v>
      </c>
      <c r="AE67" s="154"/>
      <c r="AF67" s="154">
        <v>0.71521387485176646</v>
      </c>
      <c r="AG67" s="154">
        <v>3.0000000000000027E-3</v>
      </c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</row>
    <row r="68" spans="8:48" x14ac:dyDescent="0.3">
      <c r="H68" s="16">
        <v>-297</v>
      </c>
      <c r="I68" s="20">
        <v>172.16</v>
      </c>
      <c r="J68" s="28">
        <f t="shared" si="12"/>
        <v>1.7216000000000001E-4</v>
      </c>
      <c r="K68" s="13">
        <f t="shared" si="0"/>
        <v>2.2359322539862951</v>
      </c>
      <c r="L68" s="12">
        <f t="shared" si="5"/>
        <v>-3.7640677460137049</v>
      </c>
      <c r="M68" s="18">
        <f t="shared" si="6"/>
        <v>3.539999999999992</v>
      </c>
      <c r="N68" s="37">
        <f t="shared" si="7"/>
        <v>3.539999999999983E-6</v>
      </c>
      <c r="P68" s="91">
        <f t="shared" si="13"/>
        <v>0.13169235557351242</v>
      </c>
      <c r="Q68" s="90">
        <f t="shared" si="1"/>
        <v>13169.235557351241</v>
      </c>
      <c r="R68" s="152">
        <f t="shared" si="8"/>
        <v>-3.3871851697137023E-3</v>
      </c>
      <c r="S68" s="84">
        <f>($D$9+(0.5*$D$6)-((0.5*$D$6)*COS(RADIANS(H68))+(($D$9^2)-((0.5*$D$6)^2)*(SIN(RADIANS(H68))*(SIN(RADIANS(H68)))))^0.5))*1000</f>
        <v>27.072578009774528</v>
      </c>
      <c r="T68" s="84">
        <f t="shared" si="9"/>
        <v>0.72243640229563511</v>
      </c>
      <c r="U68" s="84">
        <f t="shared" si="10"/>
        <v>3.1553761342095754E-3</v>
      </c>
      <c r="V68" s="86">
        <v>0</v>
      </c>
      <c r="W68" s="84">
        <v>0</v>
      </c>
      <c r="X68" s="88">
        <f t="shared" si="3"/>
        <v>0.12253587289594262</v>
      </c>
      <c r="Y68" s="84">
        <f t="shared" si="11"/>
        <v>12253.587289594261</v>
      </c>
      <c r="Z68" s="85">
        <v>343.20466229630296</v>
      </c>
      <c r="AA68" s="86">
        <f t="shared" si="4"/>
        <v>4.6619093873023168E-2</v>
      </c>
      <c r="AB68" s="153">
        <f t="shared" si="14"/>
        <v>0</v>
      </c>
      <c r="AC68" s="158">
        <v>1.2000000000000011E-2</v>
      </c>
      <c r="AD68" s="158">
        <v>0.18850200000000081</v>
      </c>
      <c r="AE68" s="154"/>
      <c r="AF68" s="154">
        <v>0.7189773716511354</v>
      </c>
      <c r="AG68" s="154">
        <v>-2.0000000000000018E-3</v>
      </c>
      <c r="AH68" s="38"/>
      <c r="AI68" s="38"/>
      <c r="AJ68" s="38"/>
      <c r="AK68" s="38"/>
      <c r="AL68" s="38"/>
      <c r="AM68" s="38"/>
      <c r="AN68" s="38"/>
      <c r="AO68" s="38"/>
      <c r="AP68" s="38"/>
      <c r="AQ68" s="38"/>
      <c r="AR68" s="38"/>
      <c r="AS68" s="38"/>
      <c r="AT68" s="38"/>
      <c r="AU68" s="38"/>
      <c r="AV68" s="38"/>
    </row>
    <row r="69" spans="8:48" x14ac:dyDescent="0.3">
      <c r="H69" s="16">
        <v>-296</v>
      </c>
      <c r="I69" s="20">
        <v>175.7</v>
      </c>
      <c r="J69" s="28">
        <f t="shared" si="12"/>
        <v>1.7569999999999999E-4</v>
      </c>
      <c r="K69" s="13">
        <f t="shared" ref="K69:K132" si="15">LOG(I69)</f>
        <v>2.2447717614952949</v>
      </c>
      <c r="L69" s="12">
        <f t="shared" si="5"/>
        <v>-3.7552282385047051</v>
      </c>
      <c r="M69" s="18">
        <f t="shared" si="6"/>
        <v>3.5600000000000023</v>
      </c>
      <c r="N69" s="37">
        <f t="shared" si="7"/>
        <v>3.5599999999999998E-6</v>
      </c>
      <c r="P69" s="91">
        <f t="shared" si="13"/>
        <v>0.12830517040379871</v>
      </c>
      <c r="Q69" s="90">
        <f t="shared" ref="Q69:Q132" si="16">P69*100000</f>
        <v>12830.517040379871</v>
      </c>
      <c r="R69" s="152">
        <f t="shared" si="8"/>
        <v>-3.2448795067189784E-3</v>
      </c>
      <c r="S69" s="84">
        <f t="shared" ref="S69:S132" si="17">($D$9+(0.5*$D$6)-((0.5*$D$6)*COS(RADIANS(H69))+(($D$9^2)-((0.5*$D$6)^2)*(SIN(RADIANS(H69))*(SIN(RADIANS(H69)))))^0.5))*1000</f>
        <v>27.795014412070163</v>
      </c>
      <c r="T69" s="84">
        <f t="shared" si="9"/>
        <v>0.72559177842984468</v>
      </c>
      <c r="U69" s="84">
        <f t="shared" ref="U69:U132" si="18">(T70-T69)/(H70-H69)</f>
        <v>2.8527478403468365E-3</v>
      </c>
      <c r="V69" s="86">
        <v>0</v>
      </c>
      <c r="W69" s="84">
        <v>0</v>
      </c>
      <c r="X69" s="88">
        <f t="shared" ref="X69:X132" si="19">(P69*(I69/I70)^$D$10)+($V$5*$D$23-1)/I70</f>
        <v>0.1193990361969426</v>
      </c>
      <c r="Y69" s="84">
        <f t="shared" si="11"/>
        <v>11939.90361969426</v>
      </c>
      <c r="Z69" s="85">
        <v>343.97966111670047</v>
      </c>
      <c r="AA69" s="86">
        <f t="shared" ref="AA69:AA132" si="20">Q69*N69</f>
        <v>4.5676640663752335E-2</v>
      </c>
      <c r="AB69" s="153">
        <f t="shared" si="14"/>
        <v>0</v>
      </c>
      <c r="AC69" s="158">
        <v>1.4000000000000012E-2</v>
      </c>
      <c r="AD69" s="158">
        <v>0.1932839999999991</v>
      </c>
      <c r="AE69" s="154"/>
      <c r="AF69" s="154">
        <v>0.72243640229563511</v>
      </c>
      <c r="AG69" s="154">
        <v>2.0000000000000018E-3</v>
      </c>
      <c r="AH69" s="38"/>
      <c r="AI69" s="38"/>
      <c r="AJ69" s="38"/>
      <c r="AK69" s="38"/>
      <c r="AL69" s="38"/>
      <c r="AM69" s="38"/>
      <c r="AN69" s="38"/>
      <c r="AO69" s="38"/>
      <c r="AP69" s="38"/>
      <c r="AQ69" s="38"/>
      <c r="AR69" s="38"/>
      <c r="AS69" s="38"/>
      <c r="AT69" s="38"/>
      <c r="AU69" s="38"/>
      <c r="AV69" s="38"/>
    </row>
    <row r="70" spans="8:48" x14ac:dyDescent="0.3">
      <c r="H70" s="16">
        <v>-295</v>
      </c>
      <c r="I70" s="20">
        <v>179.26</v>
      </c>
      <c r="J70" s="28">
        <f t="shared" ref="J70:J133" si="21">I70/1000000</f>
        <v>1.7925999999999999E-4</v>
      </c>
      <c r="K70" s="13">
        <f t="shared" si="15"/>
        <v>2.2534833920870145</v>
      </c>
      <c r="L70" s="12">
        <f t="shared" ref="L70:L133" si="22">LOG10(J70)</f>
        <v>-3.7465166079129855</v>
      </c>
      <c r="M70" s="18">
        <f t="shared" ref="M70:M133" si="23">I71-I70</f>
        <v>3.5700000000000216</v>
      </c>
      <c r="N70" s="37">
        <f t="shared" ref="N70:N133" si="24">J71-J70</f>
        <v>3.5700000000000217E-6</v>
      </c>
      <c r="P70" s="91">
        <f t="shared" si="13"/>
        <v>0.12506029089707973</v>
      </c>
      <c r="Q70" s="90">
        <f t="shared" si="16"/>
        <v>12506.029089707974</v>
      </c>
      <c r="R70" s="152">
        <f t="shared" ref="R70:R133" si="25">P71-P70</f>
        <v>-3.1194117223843354E-3</v>
      </c>
      <c r="S70" s="84">
        <f t="shared" si="17"/>
        <v>28.520606190500008</v>
      </c>
      <c r="T70" s="84">
        <f t="shared" ref="T70:T133" si="26">S71-S70</f>
        <v>0.72844452627019152</v>
      </c>
      <c r="U70" s="84">
        <f t="shared" si="18"/>
        <v>2.5513581667020446E-3</v>
      </c>
      <c r="V70" s="86">
        <v>0</v>
      </c>
      <c r="W70" s="84">
        <v>0</v>
      </c>
      <c r="X70" s="88">
        <f t="shared" si="19"/>
        <v>0.11640147510723453</v>
      </c>
      <c r="Y70" s="84">
        <f t="shared" ref="Y70:Y133" si="27">X70*100000</f>
        <v>11640.147510723453</v>
      </c>
      <c r="Z70" s="85">
        <v>345.19046597087879</v>
      </c>
      <c r="AA70" s="86">
        <f t="shared" si="20"/>
        <v>4.464652385025774E-2</v>
      </c>
      <c r="AB70" s="153">
        <f t="shared" si="14"/>
        <v>0</v>
      </c>
      <c r="AC70" s="158">
        <v>1.4999999999999902E-2</v>
      </c>
      <c r="AD70" s="158">
        <v>0.19936000000000001</v>
      </c>
      <c r="AE70" s="154"/>
      <c r="AF70" s="154">
        <v>0.72559177842984468</v>
      </c>
      <c r="AG70" s="154">
        <v>1.0000000000000009E-3</v>
      </c>
      <c r="AH70" s="38"/>
      <c r="AI70" s="38"/>
      <c r="AJ70" s="38"/>
      <c r="AK70" s="38"/>
      <c r="AL70" s="38"/>
      <c r="AM70" s="38"/>
      <c r="AN70" s="38"/>
      <c r="AO70" s="38"/>
      <c r="AP70" s="38"/>
      <c r="AQ70" s="38"/>
      <c r="AR70" s="38"/>
      <c r="AS70" s="38"/>
      <c r="AT70" s="38"/>
      <c r="AU70" s="38"/>
      <c r="AV70" s="38"/>
    </row>
    <row r="71" spans="8:48" x14ac:dyDescent="0.3">
      <c r="H71" s="16">
        <v>-294</v>
      </c>
      <c r="I71" s="20">
        <v>182.83</v>
      </c>
      <c r="J71" s="28">
        <f t="shared" si="21"/>
        <v>1.8283000000000001E-4</v>
      </c>
      <c r="K71" s="13">
        <f t="shared" si="15"/>
        <v>2.2620474592614253</v>
      </c>
      <c r="L71" s="12">
        <f t="shared" si="22"/>
        <v>-3.7379525407385747</v>
      </c>
      <c r="M71" s="18">
        <f t="shared" si="23"/>
        <v>3.589999999999975</v>
      </c>
      <c r="N71" s="37">
        <f t="shared" si="24"/>
        <v>3.5899999999999843E-6</v>
      </c>
      <c r="P71" s="91">
        <f t="shared" ref="P71:P134" si="28">((P70*(J71/J72)^$D$11)+((V72*($D$23-1))/($D$11*10^-5))/1000000)</f>
        <v>0.1219408791746954</v>
      </c>
      <c r="Q71" s="90">
        <f t="shared" si="16"/>
        <v>12194.08791746954</v>
      </c>
      <c r="R71" s="152">
        <f t="shared" si="25"/>
        <v>-2.9924323603177649E-3</v>
      </c>
      <c r="S71" s="84">
        <f t="shared" si="17"/>
        <v>29.249050716770199</v>
      </c>
      <c r="T71" s="84">
        <f t="shared" si="26"/>
        <v>0.73099588443689356</v>
      </c>
      <c r="U71" s="84">
        <f t="shared" si="18"/>
        <v>2.2514170327276872E-3</v>
      </c>
      <c r="V71" s="86">
        <v>0</v>
      </c>
      <c r="W71" s="84">
        <v>0</v>
      </c>
      <c r="X71" s="88">
        <f t="shared" si="19"/>
        <v>0.11350961464606962</v>
      </c>
      <c r="Y71" s="84">
        <f t="shared" si="27"/>
        <v>11350.961464606962</v>
      </c>
      <c r="Z71" s="85">
        <v>346.16435464583265</v>
      </c>
      <c r="AA71" s="86">
        <f t="shared" si="20"/>
        <v>4.3776775623715458E-2</v>
      </c>
      <c r="AB71" s="153">
        <f t="shared" ref="AB71:AB134" si="29">W71-W70</f>
        <v>0</v>
      </c>
      <c r="AC71" s="158">
        <v>1.7000000000000015E-2</v>
      </c>
      <c r="AD71" s="158">
        <v>0.20527500000000123</v>
      </c>
      <c r="AE71" s="154"/>
      <c r="AF71" s="154">
        <v>0.72844452627019152</v>
      </c>
      <c r="AG71" s="154">
        <v>8.0000000000000071E-3</v>
      </c>
      <c r="AH71" s="38"/>
      <c r="AI71" s="38"/>
      <c r="AJ71" s="38"/>
      <c r="AK71" s="38"/>
      <c r="AL71" s="38"/>
      <c r="AM71" s="38"/>
      <c r="AN71" s="38"/>
      <c r="AO71" s="38"/>
      <c r="AP71" s="38"/>
      <c r="AQ71" s="38"/>
      <c r="AR71" s="38"/>
      <c r="AS71" s="38"/>
      <c r="AT71" s="38"/>
      <c r="AU71" s="38"/>
      <c r="AV71" s="38"/>
    </row>
    <row r="72" spans="8:48" x14ac:dyDescent="0.3">
      <c r="H72" s="16">
        <v>-293</v>
      </c>
      <c r="I72" s="20">
        <v>186.42</v>
      </c>
      <c r="J72" s="28">
        <f t="shared" si="21"/>
        <v>1.8641999999999999E-4</v>
      </c>
      <c r="K72" s="13">
        <f t="shared" si="15"/>
        <v>2.2704925036386179</v>
      </c>
      <c r="L72" s="12">
        <f t="shared" si="22"/>
        <v>-3.7295074963613821</v>
      </c>
      <c r="M72" s="18">
        <f t="shared" si="23"/>
        <v>3.6000000000000227</v>
      </c>
      <c r="N72" s="37">
        <f t="shared" si="24"/>
        <v>3.6000000000000062E-6</v>
      </c>
      <c r="P72" s="91">
        <f t="shared" si="28"/>
        <v>0.11894844681437763</v>
      </c>
      <c r="Q72" s="90">
        <f t="shared" si="16"/>
        <v>11894.844681437764</v>
      </c>
      <c r="R72" s="152">
        <f t="shared" si="25"/>
        <v>-2.8648773459730853E-3</v>
      </c>
      <c r="S72" s="84">
        <f t="shared" si="17"/>
        <v>29.980046601207093</v>
      </c>
      <c r="T72" s="84">
        <f t="shared" si="26"/>
        <v>0.73324730146962125</v>
      </c>
      <c r="U72" s="84">
        <f t="shared" si="18"/>
        <v>1.953131554376597E-3</v>
      </c>
      <c r="V72" s="86">
        <v>0</v>
      </c>
      <c r="W72" s="84">
        <v>0</v>
      </c>
      <c r="X72" s="88">
        <f t="shared" si="19"/>
        <v>0.11074243503092591</v>
      </c>
      <c r="Y72" s="84">
        <f t="shared" si="27"/>
        <v>11074.243503092592</v>
      </c>
      <c r="Z72" s="85">
        <v>347.95566977828042</v>
      </c>
      <c r="AA72" s="86">
        <f t="shared" si="20"/>
        <v>4.2821440853176025E-2</v>
      </c>
      <c r="AB72" s="153">
        <f t="shared" si="29"/>
        <v>0</v>
      </c>
      <c r="AC72" s="158">
        <v>2.8000000000000025E-2</v>
      </c>
      <c r="AD72" s="158">
        <v>0.21252799999999908</v>
      </c>
      <c r="AE72" s="154"/>
      <c r="AF72" s="154">
        <v>0.73099588443689356</v>
      </c>
      <c r="AG72" s="154">
        <v>5.0000000000000044E-3</v>
      </c>
      <c r="AH72" s="38"/>
      <c r="AI72" s="38"/>
      <c r="AJ72" s="38"/>
      <c r="AK72" s="38"/>
      <c r="AL72" s="38"/>
      <c r="AM72" s="38"/>
      <c r="AN72" s="38"/>
      <c r="AO72" s="38"/>
      <c r="AP72" s="38"/>
      <c r="AQ72" s="38"/>
      <c r="AR72" s="38"/>
      <c r="AS72" s="38"/>
      <c r="AT72" s="38"/>
      <c r="AU72" s="38"/>
      <c r="AV72" s="38"/>
    </row>
    <row r="73" spans="8:48" x14ac:dyDescent="0.3">
      <c r="H73" s="16">
        <v>-292</v>
      </c>
      <c r="I73" s="20">
        <v>190.02</v>
      </c>
      <c r="J73" s="28">
        <f t="shared" si="21"/>
        <v>1.9002E-4</v>
      </c>
      <c r="K73" s="13">
        <f t="shared" si="15"/>
        <v>2.2787993137555556</v>
      </c>
      <c r="L73" s="12">
        <f t="shared" si="22"/>
        <v>-3.7212006862444444</v>
      </c>
      <c r="M73" s="18">
        <f t="shared" si="23"/>
        <v>3.5999999999999943</v>
      </c>
      <c r="N73" s="37">
        <f t="shared" si="24"/>
        <v>3.6000000000000062E-6</v>
      </c>
      <c r="P73" s="91">
        <f t="shared" si="28"/>
        <v>0.11608356946840455</v>
      </c>
      <c r="Q73" s="90">
        <f t="shared" si="16"/>
        <v>11608.356946840455</v>
      </c>
      <c r="R73" s="152">
        <f t="shared" si="25"/>
        <v>-2.7599108599879879E-3</v>
      </c>
      <c r="S73" s="84">
        <f t="shared" si="17"/>
        <v>30.713293902676714</v>
      </c>
      <c r="T73" s="84">
        <f t="shared" si="26"/>
        <v>0.73520043302399785</v>
      </c>
      <c r="U73" s="84">
        <f t="shared" si="18"/>
        <v>1.6567057280774122E-3</v>
      </c>
      <c r="V73" s="86">
        <v>0</v>
      </c>
      <c r="W73" s="84">
        <v>0</v>
      </c>
      <c r="X73" s="88">
        <f t="shared" si="19"/>
        <v>0.10809955129784286</v>
      </c>
      <c r="Y73" s="84">
        <f t="shared" si="27"/>
        <v>10809.955129784286</v>
      </c>
      <c r="Z73" s="85">
        <v>351.57233094013554</v>
      </c>
      <c r="AA73" s="86">
        <f t="shared" si="20"/>
        <v>4.1790085008625709E-2</v>
      </c>
      <c r="AB73" s="153">
        <f t="shared" si="29"/>
        <v>0</v>
      </c>
      <c r="AC73" s="158">
        <v>2.7000000000000024E-2</v>
      </c>
      <c r="AD73" s="158">
        <v>0.22320000000000037</v>
      </c>
      <c r="AE73" s="154"/>
      <c r="AF73" s="154">
        <v>0.73324730146962125</v>
      </c>
      <c r="AG73" s="154">
        <v>5.0000000000000044E-3</v>
      </c>
      <c r="AH73" s="38"/>
      <c r="AI73" s="38"/>
      <c r="AJ73" s="38"/>
      <c r="AK73" s="38"/>
      <c r="AL73" s="38"/>
      <c r="AM73" s="38"/>
      <c r="AN73" s="38"/>
      <c r="AO73" s="38"/>
      <c r="AP73" s="38"/>
      <c r="AQ73" s="38"/>
      <c r="AR73" s="38"/>
      <c r="AS73" s="38"/>
      <c r="AT73" s="38"/>
      <c r="AU73" s="38"/>
      <c r="AV73" s="38"/>
    </row>
    <row r="74" spans="8:48" x14ac:dyDescent="0.3">
      <c r="H74" s="16">
        <v>-291</v>
      </c>
      <c r="I74" s="20">
        <v>193.62</v>
      </c>
      <c r="J74" s="28">
        <f t="shared" si="21"/>
        <v>1.9362000000000001E-4</v>
      </c>
      <c r="K74" s="13">
        <f t="shared" si="15"/>
        <v>2.2869502157875488</v>
      </c>
      <c r="L74" s="12">
        <f t="shared" si="22"/>
        <v>-3.7130497842124512</v>
      </c>
      <c r="M74" s="18">
        <f t="shared" si="23"/>
        <v>3.6200000000000045</v>
      </c>
      <c r="N74" s="37">
        <f t="shared" si="24"/>
        <v>3.6199999999999958E-6</v>
      </c>
      <c r="P74" s="91">
        <f t="shared" si="28"/>
        <v>0.11332365860841656</v>
      </c>
      <c r="Q74" s="90">
        <f t="shared" si="16"/>
        <v>11332.365860841655</v>
      </c>
      <c r="R74" s="152">
        <f t="shared" si="25"/>
        <v>-2.6458678195702412E-3</v>
      </c>
      <c r="S74" s="84">
        <f t="shared" si="17"/>
        <v>31.448494335700712</v>
      </c>
      <c r="T74" s="84">
        <f t="shared" si="26"/>
        <v>0.73685713875207526</v>
      </c>
      <c r="U74" s="84">
        <f t="shared" si="18"/>
        <v>1.3623401145430591E-3</v>
      </c>
      <c r="V74" s="86">
        <v>0</v>
      </c>
      <c r="W74" s="84">
        <v>0</v>
      </c>
      <c r="X74" s="88">
        <f t="shared" si="19"/>
        <v>0.10553685995021414</v>
      </c>
      <c r="Y74" s="84">
        <f t="shared" si="27"/>
        <v>10553.685995021415</v>
      </c>
      <c r="Z74" s="85">
        <v>354.90280532297515</v>
      </c>
      <c r="AA74" s="86">
        <f t="shared" si="20"/>
        <v>4.1023164416246746E-2</v>
      </c>
      <c r="AB74" s="153">
        <f t="shared" si="29"/>
        <v>0</v>
      </c>
      <c r="AC74" s="158">
        <v>2.0000000000000018E-2</v>
      </c>
      <c r="AD74" s="158">
        <v>0.2329200000000004</v>
      </c>
      <c r="AE74" s="154"/>
      <c r="AF74" s="154">
        <v>0.73520043302399785</v>
      </c>
      <c r="AG74" s="154">
        <v>8.0000000000000071E-3</v>
      </c>
      <c r="AH74" s="38"/>
      <c r="AI74" s="38"/>
      <c r="AJ74" s="38"/>
      <c r="AK74" s="38"/>
      <c r="AL74" s="38"/>
      <c r="AM74" s="38"/>
      <c r="AN74" s="38"/>
      <c r="AO74" s="38"/>
      <c r="AP74" s="38"/>
      <c r="AQ74" s="38"/>
      <c r="AR74" s="38"/>
      <c r="AS74" s="38"/>
      <c r="AT74" s="38"/>
      <c r="AU74" s="38"/>
      <c r="AV74" s="38"/>
    </row>
    <row r="75" spans="8:48" x14ac:dyDescent="0.3">
      <c r="H75" s="16">
        <v>-290</v>
      </c>
      <c r="I75" s="20">
        <v>197.24</v>
      </c>
      <c r="J75" s="28">
        <f t="shared" si="21"/>
        <v>1.9724E-4</v>
      </c>
      <c r="K75" s="13">
        <f t="shared" si="15"/>
        <v>2.2949949938591003</v>
      </c>
      <c r="L75" s="12">
        <f t="shared" si="22"/>
        <v>-3.7050050061408997</v>
      </c>
      <c r="M75" s="18">
        <f t="shared" si="23"/>
        <v>3.6200000000000045</v>
      </c>
      <c r="N75" s="37">
        <f t="shared" si="24"/>
        <v>3.6200000000000229E-6</v>
      </c>
      <c r="P75" s="91">
        <f t="shared" si="28"/>
        <v>0.11067779078884632</v>
      </c>
      <c r="Q75" s="90">
        <f t="shared" si="16"/>
        <v>11067.779078884632</v>
      </c>
      <c r="R75" s="152">
        <f t="shared" si="25"/>
        <v>-2.5453368798006165E-3</v>
      </c>
      <c r="S75" s="84">
        <f t="shared" si="17"/>
        <v>32.185351474452787</v>
      </c>
      <c r="T75" s="84">
        <f t="shared" si="26"/>
        <v>0.73821947886661832</v>
      </c>
      <c r="U75" s="84">
        <f t="shared" si="18"/>
        <v>1.0702315259649708E-3</v>
      </c>
      <c r="V75" s="86">
        <v>0</v>
      </c>
      <c r="W75" s="84">
        <v>0</v>
      </c>
      <c r="X75" s="88">
        <f t="shared" si="19"/>
        <v>0.10309348373107567</v>
      </c>
      <c r="Y75" s="84">
        <f t="shared" si="27"/>
        <v>10309.348373107567</v>
      </c>
      <c r="Z75" s="85">
        <v>356.30900561795193</v>
      </c>
      <c r="AA75" s="86">
        <f t="shared" si="20"/>
        <v>4.0065360265562622E-2</v>
      </c>
      <c r="AB75" s="153">
        <f t="shared" si="29"/>
        <v>0</v>
      </c>
      <c r="AC75" s="158">
        <v>1.0000000000000009E-2</v>
      </c>
      <c r="AD75" s="158">
        <v>0.24145399999999972</v>
      </c>
      <c r="AE75" s="154"/>
      <c r="AF75" s="154">
        <v>0.73685713875207526</v>
      </c>
      <c r="AG75" s="154">
        <v>0</v>
      </c>
      <c r="AH75" s="38"/>
      <c r="AI75" s="38"/>
      <c r="AJ75" s="38"/>
      <c r="AK75" s="38"/>
      <c r="AL75" s="38"/>
      <c r="AM75" s="38"/>
      <c r="AN75" s="38"/>
      <c r="AO75" s="38"/>
      <c r="AP75" s="38"/>
      <c r="AQ75" s="38"/>
      <c r="AR75" s="38"/>
      <c r="AS75" s="38"/>
      <c r="AT75" s="38"/>
      <c r="AU75" s="38"/>
      <c r="AV75" s="38"/>
    </row>
    <row r="76" spans="8:48" x14ac:dyDescent="0.3">
      <c r="H76" s="16">
        <v>-289</v>
      </c>
      <c r="I76" s="20">
        <v>200.86</v>
      </c>
      <c r="J76" s="28">
        <f t="shared" si="21"/>
        <v>2.0086000000000003E-4</v>
      </c>
      <c r="K76" s="13">
        <f t="shared" si="15"/>
        <v>2.3028934583565053</v>
      </c>
      <c r="L76" s="12">
        <f t="shared" si="22"/>
        <v>-3.6971065416434947</v>
      </c>
      <c r="M76" s="18">
        <f t="shared" si="23"/>
        <v>3.6299999999999955</v>
      </c>
      <c r="N76" s="37">
        <f t="shared" si="24"/>
        <v>3.6299999999999907E-6</v>
      </c>
      <c r="P76" s="91">
        <f t="shared" si="28"/>
        <v>0.1081324539090457</v>
      </c>
      <c r="Q76" s="90">
        <f t="shared" si="16"/>
        <v>10813.245390904571</v>
      </c>
      <c r="R76" s="152">
        <f t="shared" si="25"/>
        <v>-2.4435398633331773E-3</v>
      </c>
      <c r="S76" s="84">
        <f t="shared" si="17"/>
        <v>32.923570953319405</v>
      </c>
      <c r="T76" s="84">
        <f t="shared" si="26"/>
        <v>0.73928971039258329</v>
      </c>
      <c r="U76" s="84">
        <f t="shared" si="18"/>
        <v>7.8057271763043445E-4</v>
      </c>
      <c r="V76" s="86">
        <v>0</v>
      </c>
      <c r="W76" s="84">
        <v>0</v>
      </c>
      <c r="X76" s="88">
        <f t="shared" si="19"/>
        <v>0.10073462701777143</v>
      </c>
      <c r="Y76" s="84">
        <f t="shared" si="27"/>
        <v>10073.462701777144</v>
      </c>
      <c r="Z76" s="85">
        <v>357.83799872450732</v>
      </c>
      <c r="AA76" s="86">
        <f t="shared" si="20"/>
        <v>3.925208076898349E-2</v>
      </c>
      <c r="AB76" s="153">
        <f t="shared" si="29"/>
        <v>0</v>
      </c>
      <c r="AC76" s="158">
        <v>5.0000000000000044E-3</v>
      </c>
      <c r="AD76" s="158">
        <v>0.24507400000000154</v>
      </c>
      <c r="AE76" s="154"/>
      <c r="AF76" s="154">
        <v>0.73821947886661832</v>
      </c>
      <c r="AG76" s="154">
        <v>0</v>
      </c>
      <c r="AH76" s="38"/>
      <c r="AI76" s="38"/>
      <c r="AJ76" s="38"/>
      <c r="AK76" s="38"/>
      <c r="AL76" s="38"/>
      <c r="AM76" s="38"/>
      <c r="AN76" s="38"/>
      <c r="AO76" s="38"/>
      <c r="AP76" s="38"/>
      <c r="AQ76" s="38"/>
      <c r="AR76" s="38"/>
      <c r="AS76" s="38"/>
      <c r="AT76" s="38"/>
      <c r="AU76" s="38"/>
      <c r="AV76" s="38"/>
    </row>
    <row r="77" spans="8:48" x14ac:dyDescent="0.3">
      <c r="H77" s="16">
        <v>-288</v>
      </c>
      <c r="I77" s="20">
        <v>204.49</v>
      </c>
      <c r="J77" s="28">
        <f t="shared" si="21"/>
        <v>2.0449000000000002E-4</v>
      </c>
      <c r="K77" s="13">
        <f t="shared" si="15"/>
        <v>2.3106720749301237</v>
      </c>
      <c r="L77" s="12">
        <f t="shared" si="22"/>
        <v>-3.6893279250698763</v>
      </c>
      <c r="M77" s="18">
        <f t="shared" si="23"/>
        <v>3.6299999999999955</v>
      </c>
      <c r="N77" s="37">
        <f t="shared" si="24"/>
        <v>3.6299999999999907E-6</v>
      </c>
      <c r="P77" s="91">
        <f t="shared" si="28"/>
        <v>0.10568891404571253</v>
      </c>
      <c r="Q77" s="90">
        <f t="shared" si="16"/>
        <v>10568.891404571252</v>
      </c>
      <c r="R77" s="152">
        <f t="shared" si="25"/>
        <v>-2.3474850025218541E-3</v>
      </c>
      <c r="S77" s="84">
        <f t="shared" si="17"/>
        <v>33.662860663711989</v>
      </c>
      <c r="T77" s="84">
        <f t="shared" si="26"/>
        <v>0.74007028311021372</v>
      </c>
      <c r="U77" s="84">
        <f t="shared" si="18"/>
        <v>4.9355208306423037E-4</v>
      </c>
      <c r="V77" s="86">
        <v>0</v>
      </c>
      <c r="W77" s="84">
        <v>0</v>
      </c>
      <c r="X77" s="88">
        <f t="shared" si="19"/>
        <v>9.8475679970252472E-2</v>
      </c>
      <c r="Y77" s="84">
        <f t="shared" si="27"/>
        <v>9847.5679970252477</v>
      </c>
      <c r="Z77" s="85">
        <v>360.53839415769539</v>
      </c>
      <c r="AA77" s="86">
        <f t="shared" si="20"/>
        <v>3.8365075798593544E-2</v>
      </c>
      <c r="AB77" s="153">
        <f t="shared" si="29"/>
        <v>0</v>
      </c>
      <c r="AC77" s="158">
        <v>0</v>
      </c>
      <c r="AD77" s="158">
        <v>0.24756599999999937</v>
      </c>
      <c r="AE77" s="154"/>
      <c r="AF77" s="154">
        <v>0.73928971039258329</v>
      </c>
      <c r="AG77" s="154">
        <v>3.0000000000000027E-3</v>
      </c>
      <c r="AH77" s="38"/>
      <c r="AI77" s="38"/>
      <c r="AJ77" s="38"/>
      <c r="AK77" s="38"/>
      <c r="AL77" s="38"/>
      <c r="AM77" s="38"/>
      <c r="AN77" s="38"/>
      <c r="AO77" s="38"/>
      <c r="AP77" s="38"/>
      <c r="AQ77" s="38"/>
      <c r="AR77" s="38"/>
      <c r="AS77" s="38"/>
      <c r="AT77" s="38"/>
      <c r="AU77" s="38"/>
      <c r="AV77" s="38"/>
    </row>
    <row r="78" spans="8:48" x14ac:dyDescent="0.3">
      <c r="H78" s="16">
        <v>-287</v>
      </c>
      <c r="I78" s="20">
        <v>208.12</v>
      </c>
      <c r="J78" s="28">
        <f t="shared" si="21"/>
        <v>2.0812000000000001E-4</v>
      </c>
      <c r="K78" s="13">
        <f t="shared" si="15"/>
        <v>2.318313817223999</v>
      </c>
      <c r="L78" s="12">
        <f t="shared" si="22"/>
        <v>-3.681686182776001</v>
      </c>
      <c r="M78" s="18">
        <f t="shared" si="23"/>
        <v>3.6299999999999955</v>
      </c>
      <c r="N78" s="37">
        <f t="shared" si="24"/>
        <v>3.6299999999999907E-6</v>
      </c>
      <c r="P78" s="91">
        <f t="shared" si="28"/>
        <v>0.10334142904319067</v>
      </c>
      <c r="Q78" s="90">
        <f t="shared" si="16"/>
        <v>10334.142904319067</v>
      </c>
      <c r="R78" s="152">
        <f t="shared" si="25"/>
        <v>-2.2567573108954325E-3</v>
      </c>
      <c r="S78" s="84">
        <f t="shared" si="17"/>
        <v>34.402930946822202</v>
      </c>
      <c r="T78" s="84">
        <f t="shared" si="26"/>
        <v>0.74056383519327795</v>
      </c>
      <c r="U78" s="84">
        <f t="shared" si="18"/>
        <v>2.0935335648175624E-4</v>
      </c>
      <c r="V78" s="86">
        <v>0</v>
      </c>
      <c r="W78" s="84">
        <v>0</v>
      </c>
      <c r="X78" s="88">
        <f t="shared" si="19"/>
        <v>9.6304316695552242E-2</v>
      </c>
      <c r="Y78" s="84">
        <f t="shared" si="27"/>
        <v>9630.4316695552243</v>
      </c>
      <c r="Z78" s="85">
        <v>363.5442051584904</v>
      </c>
      <c r="AA78" s="86">
        <f t="shared" si="20"/>
        <v>3.7512938742678116E-2</v>
      </c>
      <c r="AB78" s="153">
        <f t="shared" si="29"/>
        <v>0</v>
      </c>
      <c r="AC78" s="158">
        <v>4.0000000000000036E-3</v>
      </c>
      <c r="AD78" s="158">
        <v>0.24756599999999937</v>
      </c>
      <c r="AE78" s="154"/>
      <c r="AF78" s="154">
        <v>0.74007028311021372</v>
      </c>
      <c r="AG78" s="154">
        <v>-1.0000000000000009E-3</v>
      </c>
      <c r="AH78" s="38"/>
      <c r="AI78" s="38"/>
      <c r="AJ78" s="38"/>
      <c r="AK78" s="38"/>
      <c r="AL78" s="38"/>
      <c r="AM78" s="38"/>
      <c r="AN78" s="38"/>
      <c r="AO78" s="38"/>
      <c r="AP78" s="38"/>
      <c r="AQ78" s="38"/>
      <c r="AR78" s="38"/>
      <c r="AS78" s="38"/>
      <c r="AT78" s="38"/>
      <c r="AU78" s="38"/>
      <c r="AV78" s="38"/>
    </row>
    <row r="79" spans="8:48" x14ac:dyDescent="0.3">
      <c r="H79" s="16">
        <v>-286</v>
      </c>
      <c r="I79" s="20">
        <v>211.75</v>
      </c>
      <c r="J79" s="28">
        <f t="shared" si="21"/>
        <v>2.1175E-4</v>
      </c>
      <c r="K79" s="13">
        <f t="shared" si="15"/>
        <v>2.3258234190027447</v>
      </c>
      <c r="L79" s="12">
        <f t="shared" si="22"/>
        <v>-3.6741765809972553</v>
      </c>
      <c r="M79" s="18">
        <f t="shared" si="23"/>
        <v>3.6299999999999955</v>
      </c>
      <c r="N79" s="37">
        <f t="shared" si="24"/>
        <v>3.6299999999999907E-6</v>
      </c>
      <c r="P79" s="91">
        <f t="shared" si="28"/>
        <v>0.10108467173229524</v>
      </c>
      <c r="Q79" s="90">
        <f t="shared" si="16"/>
        <v>10108.467173229525</v>
      </c>
      <c r="R79" s="152">
        <f t="shared" si="25"/>
        <v>-2.1768446547021647E-3</v>
      </c>
      <c r="S79" s="84">
        <f t="shared" si="17"/>
        <v>35.14349478201548</v>
      </c>
      <c r="T79" s="84">
        <f t="shared" si="26"/>
        <v>0.74077318854975971</v>
      </c>
      <c r="U79" s="84">
        <f t="shared" si="18"/>
        <v>-7.1844678295462927E-5</v>
      </c>
      <c r="V79" s="86">
        <v>0</v>
      </c>
      <c r="W79" s="84">
        <v>0</v>
      </c>
      <c r="X79" s="88">
        <f t="shared" si="19"/>
        <v>9.4215754901284504E-2</v>
      </c>
      <c r="Y79" s="84">
        <f t="shared" si="27"/>
        <v>9421.5754901284508</v>
      </c>
      <c r="Z79" s="85">
        <v>365.52633684474353</v>
      </c>
      <c r="AA79" s="86">
        <f t="shared" si="20"/>
        <v>3.6693735838823079E-2</v>
      </c>
      <c r="AB79" s="153">
        <f t="shared" si="29"/>
        <v>0</v>
      </c>
      <c r="AC79" s="158">
        <v>2.9999999999998916E-3</v>
      </c>
      <c r="AD79" s="158">
        <v>0.24901799999999935</v>
      </c>
      <c r="AE79" s="154"/>
      <c r="AF79" s="154">
        <v>0.74056383519327795</v>
      </c>
      <c r="AG79" s="154">
        <v>-8.0000000000000071E-3</v>
      </c>
      <c r="AH79" s="38"/>
      <c r="AI79" s="38"/>
      <c r="AJ79" s="38"/>
      <c r="AK79" s="38"/>
      <c r="AL79" s="38"/>
      <c r="AM79" s="38"/>
      <c r="AN79" s="38"/>
      <c r="AO79" s="38"/>
      <c r="AP79" s="38"/>
      <c r="AQ79" s="38"/>
      <c r="AR79" s="38"/>
      <c r="AS79" s="38"/>
      <c r="AT79" s="38"/>
      <c r="AU79" s="38"/>
      <c r="AV79" s="38"/>
    </row>
    <row r="80" spans="8:48" x14ac:dyDescent="0.3">
      <c r="H80" s="16">
        <v>-285</v>
      </c>
      <c r="I80" s="20">
        <v>215.38</v>
      </c>
      <c r="J80" s="28">
        <f t="shared" si="21"/>
        <v>2.1537999999999999E-4</v>
      </c>
      <c r="K80" s="13">
        <f t="shared" si="15"/>
        <v>2.3332053726253439</v>
      </c>
      <c r="L80" s="12">
        <f t="shared" si="22"/>
        <v>-3.6667946273746561</v>
      </c>
      <c r="M80" s="18">
        <f t="shared" si="23"/>
        <v>3.6400000000000148</v>
      </c>
      <c r="N80" s="37">
        <f t="shared" si="24"/>
        <v>3.6400000000000126E-6</v>
      </c>
      <c r="P80" s="91">
        <f t="shared" si="28"/>
        <v>9.8907827077593075E-2</v>
      </c>
      <c r="Q80" s="90">
        <f t="shared" si="16"/>
        <v>9890.7827077593083</v>
      </c>
      <c r="R80" s="152">
        <f t="shared" si="25"/>
        <v>-2.0895839765460167E-3</v>
      </c>
      <c r="S80" s="84">
        <f t="shared" si="17"/>
        <v>35.88426797056524</v>
      </c>
      <c r="T80" s="84">
        <f t="shared" si="26"/>
        <v>0.74070134387146425</v>
      </c>
      <c r="U80" s="84">
        <f t="shared" si="18"/>
        <v>-3.4986847007445476E-4</v>
      </c>
      <c r="V80" s="86">
        <v>0</v>
      </c>
      <c r="W80" s="84">
        <v>0</v>
      </c>
      <c r="X80" s="88">
        <f t="shared" si="19"/>
        <v>9.2194227991765479E-2</v>
      </c>
      <c r="Y80" s="84">
        <f t="shared" si="27"/>
        <v>9219.4227991765474</v>
      </c>
      <c r="Z80" s="85">
        <v>367.79546707945144</v>
      </c>
      <c r="AA80" s="86">
        <f t="shared" si="20"/>
        <v>3.6002449056244008E-2</v>
      </c>
      <c r="AB80" s="153">
        <f t="shared" si="29"/>
        <v>0</v>
      </c>
      <c r="AC80" s="158">
        <v>-8.999999999999897E-3</v>
      </c>
      <c r="AD80" s="158">
        <v>0.25010699999999936</v>
      </c>
      <c r="AE80" s="154"/>
      <c r="AF80" s="154">
        <v>0.74077318854975971</v>
      </c>
      <c r="AG80" s="154">
        <v>-1.4000000000000012E-2</v>
      </c>
      <c r="AH80" s="38"/>
      <c r="AI80" s="38"/>
      <c r="AJ80" s="38"/>
      <c r="AK80" s="38"/>
      <c r="AL80" s="38"/>
      <c r="AM80" s="38"/>
      <c r="AN80" s="38"/>
      <c r="AO80" s="38"/>
      <c r="AP80" s="38"/>
      <c r="AQ80" s="38"/>
      <c r="AR80" s="38"/>
      <c r="AS80" s="38"/>
      <c r="AT80" s="38"/>
      <c r="AU80" s="38"/>
      <c r="AV80" s="38"/>
    </row>
    <row r="81" spans="8:48" x14ac:dyDescent="0.3">
      <c r="H81" s="16">
        <v>-284</v>
      </c>
      <c r="I81" s="20">
        <v>219.02</v>
      </c>
      <c r="J81" s="28">
        <f t="shared" si="21"/>
        <v>2.1902E-4</v>
      </c>
      <c r="K81" s="13">
        <f t="shared" si="15"/>
        <v>2.3404837746257177</v>
      </c>
      <c r="L81" s="12">
        <f t="shared" si="22"/>
        <v>-3.6595162253742823</v>
      </c>
      <c r="M81" s="18">
        <f t="shared" si="23"/>
        <v>3.6299999999999955</v>
      </c>
      <c r="N81" s="37">
        <f t="shared" si="24"/>
        <v>3.6300000000000178E-6</v>
      </c>
      <c r="P81" s="91">
        <f t="shared" si="28"/>
        <v>9.6818243101047058E-2</v>
      </c>
      <c r="Q81" s="90">
        <f t="shared" si="16"/>
        <v>9681.8243101047065</v>
      </c>
      <c r="R81" s="152">
        <f t="shared" si="25"/>
        <v>-2.0072618860269426E-3</v>
      </c>
      <c r="S81" s="84">
        <f t="shared" si="17"/>
        <v>36.624969314436704</v>
      </c>
      <c r="T81" s="84">
        <f t="shared" si="26"/>
        <v>0.74035147540138979</v>
      </c>
      <c r="U81" s="84">
        <f t="shared" si="18"/>
        <v>-6.2454997429739478E-4</v>
      </c>
      <c r="V81" s="86">
        <v>0</v>
      </c>
      <c r="W81" s="84">
        <v>0</v>
      </c>
      <c r="X81" s="88">
        <f t="shared" si="19"/>
        <v>9.0264315680237628E-2</v>
      </c>
      <c r="Y81" s="84">
        <f t="shared" si="27"/>
        <v>9026.4315680237632</v>
      </c>
      <c r="Z81" s="85">
        <v>370.92545977860004</v>
      </c>
      <c r="AA81" s="86">
        <f t="shared" si="20"/>
        <v>3.5145022245680259E-2</v>
      </c>
      <c r="AB81" s="153">
        <f t="shared" si="29"/>
        <v>0</v>
      </c>
      <c r="AC81" s="158">
        <v>-1.8000000000000016E-2</v>
      </c>
      <c r="AD81" s="158">
        <v>0.24752000000000085</v>
      </c>
      <c r="AE81" s="154"/>
      <c r="AF81" s="154">
        <v>0.74070134387146425</v>
      </c>
      <c r="AG81" s="154">
        <v>-1.5000000000000013E-2</v>
      </c>
      <c r="AH81" s="38"/>
      <c r="AI81" s="38"/>
      <c r="AJ81" s="38"/>
      <c r="AK81" s="38"/>
      <c r="AL81" s="38"/>
      <c r="AM81" s="38"/>
      <c r="AN81" s="38"/>
      <c r="AO81" s="38"/>
      <c r="AP81" s="38"/>
      <c r="AQ81" s="38"/>
      <c r="AR81" s="38"/>
      <c r="AS81" s="38"/>
      <c r="AT81" s="38"/>
      <c r="AU81" s="38"/>
      <c r="AV81" s="38"/>
    </row>
    <row r="82" spans="8:48" x14ac:dyDescent="0.3">
      <c r="H82" s="16">
        <v>-283</v>
      </c>
      <c r="I82" s="20">
        <v>222.65</v>
      </c>
      <c r="J82" s="28">
        <f t="shared" si="21"/>
        <v>2.2265000000000002E-4</v>
      </c>
      <c r="K82" s="13">
        <f t="shared" si="15"/>
        <v>2.3476226994672418</v>
      </c>
      <c r="L82" s="12">
        <f t="shared" si="22"/>
        <v>-3.6523773005327582</v>
      </c>
      <c r="M82" s="18">
        <f t="shared" si="23"/>
        <v>3.6200000000000045</v>
      </c>
      <c r="N82" s="37">
        <f t="shared" si="24"/>
        <v>3.6199999999999958E-6</v>
      </c>
      <c r="P82" s="91">
        <f t="shared" si="28"/>
        <v>9.4810981215020115E-2</v>
      </c>
      <c r="Q82" s="90">
        <f t="shared" si="16"/>
        <v>9481.0981215020111</v>
      </c>
      <c r="R82" s="152">
        <f t="shared" si="25"/>
        <v>-1.9400157405631002E-3</v>
      </c>
      <c r="S82" s="84">
        <f t="shared" si="17"/>
        <v>37.365320789838094</v>
      </c>
      <c r="T82" s="84">
        <f t="shared" si="26"/>
        <v>0.7397269254270924</v>
      </c>
      <c r="U82" s="84">
        <f t="shared" si="18"/>
        <v>-8.9572691508976732E-4</v>
      </c>
      <c r="V82" s="86">
        <v>0</v>
      </c>
      <c r="W82" s="84">
        <v>0</v>
      </c>
      <c r="X82" s="88">
        <f t="shared" si="19"/>
        <v>8.8409365606457943E-2</v>
      </c>
      <c r="Y82" s="84">
        <f t="shared" si="27"/>
        <v>8840.9365606457941</v>
      </c>
      <c r="Z82" s="85">
        <v>373.39568052407839</v>
      </c>
      <c r="AA82" s="86">
        <f t="shared" si="20"/>
        <v>3.4321575199837244E-2</v>
      </c>
      <c r="AB82" s="153">
        <f t="shared" si="29"/>
        <v>0</v>
      </c>
      <c r="AC82" s="158">
        <v>-1.9000000000000017E-2</v>
      </c>
      <c r="AD82" s="158">
        <v>0.24030600000000119</v>
      </c>
      <c r="AE82" s="154"/>
      <c r="AF82" s="154">
        <v>0.74035147540138979</v>
      </c>
      <c r="AG82" s="154">
        <v>-9.000000000000008E-3</v>
      </c>
      <c r="AH82" s="38"/>
      <c r="AI82" s="38"/>
      <c r="AJ82" s="38"/>
      <c r="AK82" s="38"/>
      <c r="AL82" s="38"/>
      <c r="AM82" s="38"/>
      <c r="AN82" s="38"/>
      <c r="AO82" s="38"/>
      <c r="AP82" s="38"/>
      <c r="AQ82" s="38"/>
      <c r="AR82" s="38"/>
      <c r="AS82" s="38"/>
      <c r="AT82" s="38"/>
      <c r="AU82" s="38"/>
      <c r="AV82" s="38"/>
    </row>
    <row r="83" spans="8:48" x14ac:dyDescent="0.3">
      <c r="H83" s="16">
        <v>-282</v>
      </c>
      <c r="I83" s="20">
        <v>226.27</v>
      </c>
      <c r="J83" s="28">
        <f t="shared" si="21"/>
        <v>2.2627000000000001E-4</v>
      </c>
      <c r="K83" s="13">
        <f t="shared" si="15"/>
        <v>2.3546269768529489</v>
      </c>
      <c r="L83" s="12">
        <f t="shared" si="22"/>
        <v>-3.6453730231470511</v>
      </c>
      <c r="M83" s="18">
        <f t="shared" si="23"/>
        <v>3.6299999999999955</v>
      </c>
      <c r="N83" s="37">
        <f t="shared" si="24"/>
        <v>3.6299999999999907E-6</v>
      </c>
      <c r="P83" s="91">
        <f t="shared" si="28"/>
        <v>9.2870965474457015E-2</v>
      </c>
      <c r="Q83" s="90">
        <f t="shared" si="16"/>
        <v>9287.0965474457007</v>
      </c>
      <c r="R83" s="152">
        <f t="shared" si="25"/>
        <v>-1.8607252691213438E-3</v>
      </c>
      <c r="S83" s="84">
        <f t="shared" si="17"/>
        <v>38.105047715265187</v>
      </c>
      <c r="T83" s="84">
        <f t="shared" si="26"/>
        <v>0.73883119851200263</v>
      </c>
      <c r="U83" s="84">
        <f t="shared" si="18"/>
        <v>-1.1632430371619762E-3</v>
      </c>
      <c r="V83" s="86">
        <v>0</v>
      </c>
      <c r="W83" s="84">
        <v>0</v>
      </c>
      <c r="X83" s="88">
        <f t="shared" si="19"/>
        <v>8.6605004095659591E-2</v>
      </c>
      <c r="Y83" s="84">
        <f t="shared" si="27"/>
        <v>8660.5004095659588</v>
      </c>
      <c r="Z83" s="85">
        <v>373.8799897818522</v>
      </c>
      <c r="AA83" s="86">
        <f t="shared" si="20"/>
        <v>3.371216046722781E-2</v>
      </c>
      <c r="AB83" s="153">
        <f t="shared" si="29"/>
        <v>0</v>
      </c>
      <c r="AC83" s="158">
        <v>-8.0000000000000071E-3</v>
      </c>
      <c r="AD83" s="158">
        <v>0.23276599999999972</v>
      </c>
      <c r="AE83" s="154"/>
      <c r="AF83" s="154">
        <v>0.7397269254270924</v>
      </c>
      <c r="AG83" s="154">
        <v>-1.0000000000000009E-3</v>
      </c>
      <c r="AH83" s="38"/>
      <c r="AI83" s="38"/>
      <c r="AJ83" s="38"/>
      <c r="AK83" s="38"/>
      <c r="AL83" s="38"/>
      <c r="AM83" s="38"/>
      <c r="AN83" s="38"/>
      <c r="AO83" s="38"/>
      <c r="AP83" s="38"/>
      <c r="AQ83" s="38"/>
      <c r="AR83" s="38"/>
      <c r="AS83" s="38"/>
      <c r="AT83" s="38"/>
      <c r="AU83" s="38"/>
      <c r="AV83" s="38"/>
    </row>
    <row r="84" spans="8:48" x14ac:dyDescent="0.3">
      <c r="H84" s="16">
        <v>-281</v>
      </c>
      <c r="I84" s="20">
        <v>229.9</v>
      </c>
      <c r="J84" s="28">
        <f t="shared" si="21"/>
        <v>2.299E-4</v>
      </c>
      <c r="K84" s="13">
        <f t="shared" si="15"/>
        <v>2.3615389712692791</v>
      </c>
      <c r="L84" s="12">
        <f t="shared" si="22"/>
        <v>-3.6384610287307209</v>
      </c>
      <c r="M84" s="18">
        <f t="shared" si="23"/>
        <v>3.6099999999999852</v>
      </c>
      <c r="N84" s="37">
        <f t="shared" si="24"/>
        <v>3.6099999999999739E-6</v>
      </c>
      <c r="P84" s="91">
        <f t="shared" si="28"/>
        <v>9.1010240205335671E-2</v>
      </c>
      <c r="Q84" s="90">
        <f t="shared" si="16"/>
        <v>9101.0240205335667</v>
      </c>
      <c r="R84" s="152">
        <f t="shared" si="25"/>
        <v>-1.7957475429719316E-3</v>
      </c>
      <c r="S84" s="84">
        <f t="shared" si="17"/>
        <v>38.843878913777189</v>
      </c>
      <c r="T84" s="84">
        <f t="shared" si="26"/>
        <v>0.73766795547484065</v>
      </c>
      <c r="U84" s="84">
        <f t="shared" si="18"/>
        <v>-1.4269483442745923E-3</v>
      </c>
      <c r="V84" s="86">
        <v>0</v>
      </c>
      <c r="W84" s="84">
        <v>0</v>
      </c>
      <c r="X84" s="88">
        <f t="shared" si="19"/>
        <v>8.4889039850390952E-2</v>
      </c>
      <c r="Y84" s="84">
        <f t="shared" si="27"/>
        <v>8488.9039850390946</v>
      </c>
      <c r="Z84" s="85">
        <v>374.04037132363578</v>
      </c>
      <c r="AA84" s="86">
        <f t="shared" si="20"/>
        <v>3.2854696714125942E-2</v>
      </c>
      <c r="AB84" s="153">
        <f t="shared" si="29"/>
        <v>0</v>
      </c>
      <c r="AC84" s="158">
        <v>-1.0000000000000009E-3</v>
      </c>
      <c r="AD84" s="158">
        <v>0.2305049999999994</v>
      </c>
      <c r="AE84" s="154"/>
      <c r="AF84" s="154">
        <v>0.73883119851200263</v>
      </c>
      <c r="AG84" s="154">
        <v>3.0000000000000027E-3</v>
      </c>
      <c r="AH84" s="38"/>
      <c r="AI84" s="38"/>
      <c r="AJ84" s="38"/>
      <c r="AK84" s="38"/>
      <c r="AL84" s="38"/>
      <c r="AM84" s="38"/>
      <c r="AN84" s="38"/>
      <c r="AO84" s="38"/>
      <c r="AP84" s="38"/>
      <c r="AQ84" s="38"/>
      <c r="AR84" s="38"/>
      <c r="AS84" s="38"/>
      <c r="AT84" s="38"/>
      <c r="AU84" s="38"/>
      <c r="AV84" s="38"/>
    </row>
    <row r="85" spans="8:48" x14ac:dyDescent="0.3">
      <c r="H85" s="16">
        <v>-280</v>
      </c>
      <c r="I85" s="20">
        <v>233.51</v>
      </c>
      <c r="J85" s="28">
        <f t="shared" si="21"/>
        <v>2.3350999999999998E-4</v>
      </c>
      <c r="K85" s="13">
        <f t="shared" si="15"/>
        <v>2.3683054838392832</v>
      </c>
      <c r="L85" s="12">
        <f t="shared" si="22"/>
        <v>-3.6316945161607168</v>
      </c>
      <c r="M85" s="18">
        <f t="shared" si="23"/>
        <v>3.6100000000000136</v>
      </c>
      <c r="N85" s="37">
        <f t="shared" si="24"/>
        <v>3.6100000000000281E-6</v>
      </c>
      <c r="P85" s="91">
        <f t="shared" si="28"/>
        <v>8.921449266236374E-2</v>
      </c>
      <c r="Q85" s="90">
        <f t="shared" si="16"/>
        <v>8921.4492662363737</v>
      </c>
      <c r="R85" s="152">
        <f t="shared" si="25"/>
        <v>-1.7339771241136198E-3</v>
      </c>
      <c r="S85" s="84">
        <f t="shared" si="17"/>
        <v>39.58154686925203</v>
      </c>
      <c r="T85" s="84">
        <f t="shared" si="26"/>
        <v>0.73624100713056606</v>
      </c>
      <c r="U85" s="84">
        <f t="shared" si="18"/>
        <v>-1.686699324451979E-3</v>
      </c>
      <c r="V85" s="86">
        <v>0</v>
      </c>
      <c r="W85" s="84">
        <v>0</v>
      </c>
      <c r="X85" s="88">
        <f t="shared" si="19"/>
        <v>8.3222146385974194E-2</v>
      </c>
      <c r="Y85" s="84">
        <f t="shared" si="27"/>
        <v>8322.2146385974193</v>
      </c>
      <c r="Z85" s="85">
        <v>375.03459228626241</v>
      </c>
      <c r="AA85" s="86">
        <f t="shared" si="20"/>
        <v>3.2206431851113562E-2</v>
      </c>
      <c r="AB85" s="153">
        <f t="shared" si="29"/>
        <v>0</v>
      </c>
      <c r="AC85" s="158">
        <v>6.0000000000000053E-3</v>
      </c>
      <c r="AD85" s="158">
        <v>0.22887399999999836</v>
      </c>
      <c r="AE85" s="154"/>
      <c r="AF85" s="154">
        <v>0.73766795547484065</v>
      </c>
      <c r="AG85" s="154">
        <v>-2.0000000000000018E-3</v>
      </c>
      <c r="AH85" s="38"/>
      <c r="AI85" s="38"/>
      <c r="AJ85" s="38"/>
      <c r="AK85" s="38"/>
      <c r="AL85" s="38"/>
      <c r="AM85" s="38"/>
      <c r="AN85" s="38"/>
      <c r="AO85" s="38"/>
      <c r="AP85" s="38"/>
      <c r="AQ85" s="38"/>
      <c r="AR85" s="38"/>
      <c r="AS85" s="38"/>
      <c r="AT85" s="38"/>
      <c r="AU85" s="38"/>
      <c r="AV85" s="38"/>
    </row>
    <row r="86" spans="8:48" x14ac:dyDescent="0.3">
      <c r="H86" s="16">
        <v>-279</v>
      </c>
      <c r="I86" s="20">
        <v>237.12</v>
      </c>
      <c r="J86" s="28">
        <f t="shared" si="21"/>
        <v>2.3712000000000001E-4</v>
      </c>
      <c r="K86" s="13">
        <f t="shared" si="15"/>
        <v>2.3749681862992342</v>
      </c>
      <c r="L86" s="12">
        <f t="shared" si="22"/>
        <v>-3.6250318137007658</v>
      </c>
      <c r="M86" s="18">
        <f t="shared" si="23"/>
        <v>3.6099999999999852</v>
      </c>
      <c r="N86" s="37">
        <f t="shared" si="24"/>
        <v>3.6099999999999739E-6</v>
      </c>
      <c r="P86" s="91">
        <f t="shared" si="28"/>
        <v>8.748051553825012E-2</v>
      </c>
      <c r="Q86" s="90">
        <f t="shared" si="16"/>
        <v>8748.0515538250129</v>
      </c>
      <c r="R86" s="152">
        <f t="shared" si="25"/>
        <v>-1.6660864531433117E-3</v>
      </c>
      <c r="S86" s="84">
        <f t="shared" si="17"/>
        <v>40.317787876382596</v>
      </c>
      <c r="T86" s="84">
        <f t="shared" si="26"/>
        <v>0.73455430780611408</v>
      </c>
      <c r="U86" s="84">
        <f t="shared" si="18"/>
        <v>-1.9423591614540214E-3</v>
      </c>
      <c r="V86" s="86">
        <v>0</v>
      </c>
      <c r="W86" s="84">
        <v>0</v>
      </c>
      <c r="X86" s="88">
        <f t="shared" si="19"/>
        <v>8.1611952587321013E-2</v>
      </c>
      <c r="Y86" s="84">
        <f t="shared" si="27"/>
        <v>8161.1952587321011</v>
      </c>
      <c r="Z86" s="85">
        <v>377.06315972121808</v>
      </c>
      <c r="AA86" s="86">
        <f t="shared" si="20"/>
        <v>3.1580466109308071E-2</v>
      </c>
      <c r="AB86" s="153">
        <f t="shared" si="29"/>
        <v>0</v>
      </c>
      <c r="AC86" s="158">
        <v>1.4000000000000012E-2</v>
      </c>
      <c r="AD86" s="158">
        <v>0.2310400000000018</v>
      </c>
      <c r="AE86" s="154"/>
      <c r="AF86" s="154">
        <v>0.73624100713056606</v>
      </c>
      <c r="AG86" s="154">
        <v>-1.0000000000000009E-3</v>
      </c>
      <c r="AH86" s="38"/>
      <c r="AI86" s="38"/>
      <c r="AJ86" s="38"/>
      <c r="AK86" s="38"/>
      <c r="AL86" s="38"/>
      <c r="AM86" s="38"/>
      <c r="AN86" s="38"/>
      <c r="AO86" s="38"/>
      <c r="AP86" s="38"/>
      <c r="AQ86" s="38"/>
      <c r="AR86" s="38"/>
      <c r="AS86" s="38"/>
      <c r="AT86" s="38"/>
      <c r="AU86" s="38"/>
      <c r="AV86" s="38"/>
    </row>
    <row r="87" spans="8:48" x14ac:dyDescent="0.3">
      <c r="H87" s="16">
        <v>-278</v>
      </c>
      <c r="I87" s="20">
        <v>240.73</v>
      </c>
      <c r="J87" s="28">
        <f t="shared" si="21"/>
        <v>2.4072999999999998E-4</v>
      </c>
      <c r="K87" s="13">
        <f t="shared" si="15"/>
        <v>2.3815302158362703</v>
      </c>
      <c r="L87" s="12">
        <f t="shared" si="22"/>
        <v>-3.6184697841637297</v>
      </c>
      <c r="M87" s="18">
        <f t="shared" si="23"/>
        <v>3.5900000000000034</v>
      </c>
      <c r="N87" s="37">
        <f t="shared" si="24"/>
        <v>3.5900000000000385E-6</v>
      </c>
      <c r="P87" s="91">
        <f t="shared" si="28"/>
        <v>8.5814429085106808E-2</v>
      </c>
      <c r="Q87" s="90">
        <f t="shared" si="16"/>
        <v>8581.4429085106804</v>
      </c>
      <c r="R87" s="152">
        <f t="shared" si="25"/>
        <v>-1.6063276435498847E-3</v>
      </c>
      <c r="S87" s="84">
        <f t="shared" si="17"/>
        <v>41.05234218418871</v>
      </c>
      <c r="T87" s="84">
        <f t="shared" si="26"/>
        <v>0.73261194864466006</v>
      </c>
      <c r="U87" s="84">
        <f t="shared" si="18"/>
        <v>-2.1937979294577303E-3</v>
      </c>
      <c r="V87" s="86">
        <v>0</v>
      </c>
      <c r="W87" s="84">
        <v>0</v>
      </c>
      <c r="X87" s="88">
        <f t="shared" si="19"/>
        <v>8.0073374777943226E-2</v>
      </c>
      <c r="Y87" s="84">
        <f t="shared" si="27"/>
        <v>8007.3374777943227</v>
      </c>
      <c r="Z87" s="85">
        <v>378.49478488870898</v>
      </c>
      <c r="AA87" s="86">
        <f t="shared" si="20"/>
        <v>3.0807380041553672E-2</v>
      </c>
      <c r="AB87" s="153">
        <f t="shared" si="29"/>
        <v>0</v>
      </c>
      <c r="AC87" s="158">
        <v>1.100000000000001E-2</v>
      </c>
      <c r="AD87" s="158">
        <v>0.23609399999999831</v>
      </c>
      <c r="AE87" s="154"/>
      <c r="AF87" s="154">
        <v>0.73455430780611408</v>
      </c>
      <c r="AG87" s="154">
        <v>-2.0000000000000018E-3</v>
      </c>
      <c r="AH87" s="38"/>
      <c r="AI87" s="38"/>
      <c r="AJ87" s="38"/>
      <c r="AK87" s="38"/>
      <c r="AL87" s="38"/>
      <c r="AM87" s="38"/>
      <c r="AN87" s="38"/>
      <c r="AO87" s="38"/>
      <c r="AP87" s="38"/>
      <c r="AQ87" s="38"/>
      <c r="AR87" s="38"/>
      <c r="AS87" s="38"/>
      <c r="AT87" s="38"/>
      <c r="AU87" s="38"/>
      <c r="AV87" s="38"/>
    </row>
    <row r="88" spans="8:48" x14ac:dyDescent="0.3">
      <c r="H88" s="16">
        <v>-277</v>
      </c>
      <c r="I88" s="20">
        <v>244.32</v>
      </c>
      <c r="J88" s="28">
        <f t="shared" si="21"/>
        <v>2.4432000000000002E-4</v>
      </c>
      <c r="K88" s="13">
        <f t="shared" si="15"/>
        <v>2.3879590197123459</v>
      </c>
      <c r="L88" s="12">
        <f t="shared" si="22"/>
        <v>-3.6120409802876541</v>
      </c>
      <c r="M88" s="18">
        <f t="shared" si="23"/>
        <v>3.5800000000000125</v>
      </c>
      <c r="N88" s="37">
        <f t="shared" si="24"/>
        <v>3.5799999999999894E-6</v>
      </c>
      <c r="P88" s="91">
        <f t="shared" si="28"/>
        <v>8.4208101441556923E-2</v>
      </c>
      <c r="Q88" s="90">
        <f t="shared" si="16"/>
        <v>8420.8101441556919</v>
      </c>
      <c r="R88" s="152">
        <f t="shared" si="25"/>
        <v>-1.5495987622735075E-3</v>
      </c>
      <c r="S88" s="84">
        <f t="shared" si="17"/>
        <v>41.78495413283337</v>
      </c>
      <c r="T88" s="84">
        <f t="shared" si="26"/>
        <v>0.73041815071520233</v>
      </c>
      <c r="U88" s="84">
        <f t="shared" si="18"/>
        <v>-2.4408927733787777E-3</v>
      </c>
      <c r="V88" s="86">
        <v>0</v>
      </c>
      <c r="W88" s="84">
        <v>0</v>
      </c>
      <c r="X88" s="88">
        <f t="shared" si="19"/>
        <v>7.8584736327138791E-2</v>
      </c>
      <c r="Y88" s="84">
        <f t="shared" si="27"/>
        <v>7858.4736327138789</v>
      </c>
      <c r="Z88" s="85">
        <v>379.75813278823017</v>
      </c>
      <c r="AA88" s="86">
        <f t="shared" si="20"/>
        <v>3.0146500316077289E-2</v>
      </c>
      <c r="AB88" s="153">
        <f t="shared" si="29"/>
        <v>0</v>
      </c>
      <c r="AC88" s="158">
        <v>7.0000000000000062E-3</v>
      </c>
      <c r="AD88" s="158">
        <v>0.23873500000000256</v>
      </c>
      <c r="AE88" s="154"/>
      <c r="AF88" s="154">
        <v>0.73261194864466006</v>
      </c>
      <c r="AG88" s="154">
        <v>7.0000000000000062E-3</v>
      </c>
      <c r="AH88" s="38"/>
      <c r="AI88" s="38"/>
      <c r="AJ88" s="38"/>
      <c r="AK88" s="38"/>
      <c r="AL88" s="38"/>
      <c r="AM88" s="38"/>
      <c r="AN88" s="38"/>
      <c r="AO88" s="38"/>
      <c r="AP88" s="38"/>
      <c r="AQ88" s="38"/>
      <c r="AR88" s="38"/>
      <c r="AS88" s="38"/>
      <c r="AT88" s="38"/>
      <c r="AU88" s="38"/>
      <c r="AV88" s="38"/>
    </row>
    <row r="89" spans="8:48" x14ac:dyDescent="0.3">
      <c r="H89" s="16">
        <v>-276</v>
      </c>
      <c r="I89" s="20">
        <v>247.9</v>
      </c>
      <c r="J89" s="28">
        <f t="shared" si="21"/>
        <v>2.4790000000000001E-4</v>
      </c>
      <c r="K89" s="13">
        <f t="shared" si="15"/>
        <v>2.3942765267678214</v>
      </c>
      <c r="L89" s="12">
        <f t="shared" si="22"/>
        <v>-3.6057234732321786</v>
      </c>
      <c r="M89" s="18">
        <f t="shared" si="23"/>
        <v>3.5699999999999932</v>
      </c>
      <c r="N89" s="37">
        <f t="shared" si="24"/>
        <v>3.5699999999999946E-6</v>
      </c>
      <c r="P89" s="91">
        <f t="shared" si="28"/>
        <v>8.2658502679283416E-2</v>
      </c>
      <c r="Q89" s="90">
        <f t="shared" si="16"/>
        <v>8265.8502679283411</v>
      </c>
      <c r="R89" s="152">
        <f t="shared" si="25"/>
        <v>-1.4957022927540725E-3</v>
      </c>
      <c r="S89" s="84">
        <f t="shared" si="17"/>
        <v>42.515372283548572</v>
      </c>
      <c r="T89" s="84">
        <f t="shared" si="26"/>
        <v>0.72797725794182355</v>
      </c>
      <c r="U89" s="84">
        <f t="shared" si="18"/>
        <v>-2.6835280703139119E-3</v>
      </c>
      <c r="V89" s="86">
        <v>0</v>
      </c>
      <c r="W89" s="84">
        <v>0</v>
      </c>
      <c r="X89" s="88">
        <f t="shared" si="19"/>
        <v>7.7148041808992943E-2</v>
      </c>
      <c r="Y89" s="84">
        <f t="shared" si="27"/>
        <v>7714.8041808992939</v>
      </c>
      <c r="Z89" s="85">
        <v>382.42296891481141</v>
      </c>
      <c r="AA89" s="86">
        <f t="shared" si="20"/>
        <v>2.9509085456504134E-2</v>
      </c>
      <c r="AB89" s="153">
        <f t="shared" si="29"/>
        <v>0</v>
      </c>
      <c r="AC89" s="158">
        <v>5.0000000000000044E-3</v>
      </c>
      <c r="AD89" s="158">
        <v>0.24057599999999929</v>
      </c>
      <c r="AE89" s="154"/>
      <c r="AF89" s="154">
        <v>0.73041815071520233</v>
      </c>
      <c r="AG89" s="154">
        <v>1.0000000000000009E-2</v>
      </c>
      <c r="AH89" s="38"/>
      <c r="AI89" s="38"/>
      <c r="AJ89" s="38"/>
      <c r="AK89" s="38"/>
      <c r="AL89" s="38"/>
      <c r="AM89" s="38"/>
      <c r="AN89" s="38"/>
      <c r="AO89" s="38"/>
      <c r="AP89" s="38"/>
      <c r="AQ89" s="38"/>
      <c r="AR89" s="38"/>
      <c r="AS89" s="38"/>
      <c r="AT89" s="38"/>
      <c r="AU89" s="38"/>
      <c r="AV89" s="38"/>
    </row>
    <row r="90" spans="8:48" x14ac:dyDescent="0.3">
      <c r="H90" s="16">
        <v>-275</v>
      </c>
      <c r="I90" s="20">
        <v>251.47</v>
      </c>
      <c r="J90" s="28">
        <f t="shared" si="21"/>
        <v>2.5147E-4</v>
      </c>
      <c r="K90" s="13">
        <f t="shared" si="15"/>
        <v>2.4004861817912042</v>
      </c>
      <c r="L90" s="12">
        <f t="shared" si="22"/>
        <v>-3.5995138182087958</v>
      </c>
      <c r="M90" s="18">
        <f t="shared" si="23"/>
        <v>3.5600000000000023</v>
      </c>
      <c r="N90" s="37">
        <f t="shared" si="24"/>
        <v>3.5599999999999998E-6</v>
      </c>
      <c r="P90" s="91">
        <f t="shared" si="28"/>
        <v>8.1162800386529343E-2</v>
      </c>
      <c r="Q90" s="90">
        <f t="shared" si="16"/>
        <v>8116.2800386529343</v>
      </c>
      <c r="R90" s="152">
        <f t="shared" si="25"/>
        <v>-1.4404514611285335E-3</v>
      </c>
      <c r="S90" s="84">
        <f t="shared" si="17"/>
        <v>43.243349541490396</v>
      </c>
      <c r="T90" s="84">
        <f t="shared" si="26"/>
        <v>0.72529372987150964</v>
      </c>
      <c r="U90" s="84">
        <f t="shared" si="18"/>
        <v>-2.9215955758772338E-3</v>
      </c>
      <c r="V90" s="86">
        <v>0</v>
      </c>
      <c r="W90" s="84">
        <v>0</v>
      </c>
      <c r="X90" s="88">
        <f t="shared" si="19"/>
        <v>7.5760733102469696E-2</v>
      </c>
      <c r="Y90" s="84">
        <f t="shared" si="27"/>
        <v>7576.0733102469694</v>
      </c>
      <c r="Z90" s="85">
        <v>386.23149939396342</v>
      </c>
      <c r="AA90" s="86">
        <f t="shared" si="20"/>
        <v>2.8893956937604444E-2</v>
      </c>
      <c r="AB90" s="153">
        <f t="shared" si="29"/>
        <v>0</v>
      </c>
      <c r="AC90" s="158">
        <v>1.2999999999999901E-2</v>
      </c>
      <c r="AD90" s="158">
        <v>0.24168899999999963</v>
      </c>
      <c r="AE90" s="154"/>
      <c r="AF90" s="154">
        <v>0.72797725794182355</v>
      </c>
      <c r="AG90" s="154">
        <v>1.6000000000000014E-2</v>
      </c>
      <c r="AH90" s="38"/>
      <c r="AI90" s="38"/>
      <c r="AJ90" s="38"/>
      <c r="AK90" s="38"/>
      <c r="AL90" s="38"/>
      <c r="AM90" s="38"/>
      <c r="AN90" s="38"/>
      <c r="AO90" s="38"/>
      <c r="AP90" s="38"/>
      <c r="AQ90" s="38"/>
      <c r="AR90" s="38"/>
      <c r="AS90" s="38"/>
      <c r="AT90" s="38"/>
      <c r="AU90" s="38"/>
      <c r="AV90" s="38"/>
    </row>
    <row r="91" spans="8:48" x14ac:dyDescent="0.3">
      <c r="H91" s="16">
        <v>-274</v>
      </c>
      <c r="I91" s="20">
        <v>255.03</v>
      </c>
      <c r="J91" s="28">
        <f t="shared" si="21"/>
        <v>2.5503E-4</v>
      </c>
      <c r="K91" s="13">
        <f t="shared" si="15"/>
        <v>2.406591270897152</v>
      </c>
      <c r="L91" s="12">
        <f t="shared" si="22"/>
        <v>-3.593408729102848</v>
      </c>
      <c r="M91" s="18">
        <f t="shared" si="23"/>
        <v>3.539999999999992</v>
      </c>
      <c r="N91" s="37">
        <f t="shared" si="24"/>
        <v>3.5400000000000102E-6</v>
      </c>
      <c r="P91" s="91">
        <f t="shared" si="28"/>
        <v>7.972234892540081E-2</v>
      </c>
      <c r="Q91" s="90">
        <f t="shared" si="16"/>
        <v>7972.2348925400811</v>
      </c>
      <c r="R91" s="152">
        <f t="shared" si="25"/>
        <v>-1.3880522453530997E-3</v>
      </c>
      <c r="S91" s="84">
        <f t="shared" si="17"/>
        <v>43.968643271361906</v>
      </c>
      <c r="T91" s="84">
        <f t="shared" si="26"/>
        <v>0.72237213429563241</v>
      </c>
      <c r="U91" s="84">
        <f t="shared" si="18"/>
        <v>-3.1549945495115139E-3</v>
      </c>
      <c r="V91" s="86">
        <v>0</v>
      </c>
      <c r="W91" s="84">
        <v>0</v>
      </c>
      <c r="X91" s="88">
        <f t="shared" si="19"/>
        <v>7.4428163974822228E-2</v>
      </c>
      <c r="Y91" s="84">
        <f t="shared" si="27"/>
        <v>7442.8163974822228</v>
      </c>
      <c r="Z91" s="85">
        <v>391.06926473475687</v>
      </c>
      <c r="AA91" s="86">
        <f t="shared" si="20"/>
        <v>2.8221711519591967E-2</v>
      </c>
      <c r="AB91" s="153">
        <f t="shared" si="29"/>
        <v>0</v>
      </c>
      <c r="AC91" s="158">
        <v>1.2000000000000011E-2</v>
      </c>
      <c r="AD91" s="158">
        <v>0.24564</v>
      </c>
      <c r="AE91" s="154"/>
      <c r="AF91" s="154">
        <v>0.72529372987150964</v>
      </c>
      <c r="AG91" s="154">
        <v>1.5000000000000013E-2</v>
      </c>
      <c r="AH91" s="38"/>
      <c r="AI91" s="38"/>
      <c r="AJ91" s="38"/>
      <c r="AK91" s="38"/>
      <c r="AL91" s="38"/>
      <c r="AM91" s="38"/>
      <c r="AN91" s="38"/>
      <c r="AO91" s="38"/>
      <c r="AP91" s="38"/>
      <c r="AQ91" s="38"/>
      <c r="AR91" s="38"/>
      <c r="AS91" s="38"/>
      <c r="AT91" s="38"/>
      <c r="AU91" s="38"/>
      <c r="AV91" s="38"/>
    </row>
    <row r="92" spans="8:48" x14ac:dyDescent="0.3">
      <c r="H92" s="16">
        <v>-273</v>
      </c>
      <c r="I92" s="20">
        <v>258.57</v>
      </c>
      <c r="J92" s="28">
        <f t="shared" si="21"/>
        <v>2.5857000000000001E-4</v>
      </c>
      <c r="K92" s="13">
        <f t="shared" si="15"/>
        <v>2.4125781354312723</v>
      </c>
      <c r="L92" s="12">
        <f t="shared" si="22"/>
        <v>-3.5874218645687277</v>
      </c>
      <c r="M92" s="18">
        <f t="shared" si="23"/>
        <v>3.5199999999999818</v>
      </c>
      <c r="N92" s="37">
        <f t="shared" si="24"/>
        <v>3.5199999999999663E-6</v>
      </c>
      <c r="P92" s="91">
        <f t="shared" si="28"/>
        <v>7.833429668004771E-2</v>
      </c>
      <c r="Q92" s="90">
        <f t="shared" si="16"/>
        <v>7833.429668004771</v>
      </c>
      <c r="R92" s="152">
        <f t="shared" si="25"/>
        <v>-1.3420805815092252E-3</v>
      </c>
      <c r="S92" s="84">
        <f t="shared" si="17"/>
        <v>44.691015405657538</v>
      </c>
      <c r="T92" s="84">
        <f t="shared" si="26"/>
        <v>0.71921713974612089</v>
      </c>
      <c r="U92" s="84">
        <f t="shared" si="18"/>
        <v>-3.3836318638833518E-3</v>
      </c>
      <c r="V92" s="86">
        <v>0</v>
      </c>
      <c r="W92" s="84">
        <v>0</v>
      </c>
      <c r="X92" s="88">
        <f t="shared" si="19"/>
        <v>7.3143481229992216E-2</v>
      </c>
      <c r="Y92" s="84">
        <f t="shared" si="27"/>
        <v>7314.3481229992212</v>
      </c>
      <c r="Z92" s="85">
        <v>396.1518102712173</v>
      </c>
      <c r="AA92" s="86">
        <f t="shared" si="20"/>
        <v>2.7573672431376529E-2</v>
      </c>
      <c r="AB92" s="153">
        <f t="shared" si="29"/>
        <v>0</v>
      </c>
      <c r="AC92" s="158">
        <v>1.3000000000000012E-2</v>
      </c>
      <c r="AD92" s="158">
        <v>0.2485080000000007</v>
      </c>
      <c r="AE92" s="154"/>
      <c r="AF92" s="154">
        <v>0.72237213429563241</v>
      </c>
      <c r="AG92" s="154">
        <v>1.5999999999999959E-2</v>
      </c>
      <c r="AH92" s="38"/>
      <c r="AI92" s="38"/>
      <c r="AJ92" s="38"/>
      <c r="AK92" s="38"/>
      <c r="AL92" s="38"/>
      <c r="AM92" s="38"/>
      <c r="AN92" s="38"/>
      <c r="AO92" s="38"/>
      <c r="AP92" s="38"/>
      <c r="AQ92" s="38"/>
      <c r="AR92" s="38"/>
      <c r="AS92" s="38"/>
      <c r="AT92" s="38"/>
      <c r="AU92" s="38"/>
      <c r="AV92" s="38"/>
    </row>
    <row r="93" spans="8:48" x14ac:dyDescent="0.3">
      <c r="H93" s="16">
        <v>-272</v>
      </c>
      <c r="I93" s="20">
        <v>262.08999999999997</v>
      </c>
      <c r="J93" s="28">
        <f t="shared" si="21"/>
        <v>2.6208999999999998E-4</v>
      </c>
      <c r="K93" s="13">
        <f t="shared" si="15"/>
        <v>2.4184504508295834</v>
      </c>
      <c r="L93" s="12">
        <f t="shared" si="22"/>
        <v>-3.5815495491704166</v>
      </c>
      <c r="M93" s="18">
        <f t="shared" si="23"/>
        <v>3.5100000000000477</v>
      </c>
      <c r="N93" s="37">
        <f t="shared" si="24"/>
        <v>3.5100000000000257E-6</v>
      </c>
      <c r="P93" s="91">
        <f t="shared" si="28"/>
        <v>7.6992216098538485E-2</v>
      </c>
      <c r="Q93" s="90">
        <f t="shared" si="16"/>
        <v>7699.2216098538483</v>
      </c>
      <c r="R93" s="152">
        <f t="shared" si="25"/>
        <v>-1.2946082521898411E-3</v>
      </c>
      <c r="S93" s="84">
        <f t="shared" si="17"/>
        <v>45.410232545403659</v>
      </c>
      <c r="T93" s="84">
        <f t="shared" si="26"/>
        <v>0.71583350788223754</v>
      </c>
      <c r="U93" s="84">
        <f t="shared" si="18"/>
        <v>-3.607422093381274E-3</v>
      </c>
      <c r="V93" s="86">
        <v>0</v>
      </c>
      <c r="W93" s="84">
        <v>0</v>
      </c>
      <c r="X93" s="88">
        <f t="shared" si="19"/>
        <v>7.189699573437347E-2</v>
      </c>
      <c r="Y93" s="84">
        <f t="shared" si="27"/>
        <v>7189.6995734373468</v>
      </c>
      <c r="Z93" s="85">
        <v>401.65128820199664</v>
      </c>
      <c r="AA93" s="86">
        <f t="shared" si="20"/>
        <v>2.7024267850587206E-2</v>
      </c>
      <c r="AB93" s="153">
        <f t="shared" si="29"/>
        <v>0</v>
      </c>
      <c r="AC93" s="158">
        <v>1.3000000000000012E-2</v>
      </c>
      <c r="AD93" s="158">
        <v>0.25167999999999757</v>
      </c>
      <c r="AE93" s="154"/>
      <c r="AF93" s="154">
        <v>0.71921713974612089</v>
      </c>
      <c r="AG93" s="154">
        <v>1.5000000000000013E-2</v>
      </c>
      <c r="AH93" s="38"/>
      <c r="AI93" s="38"/>
      <c r="AJ93" s="38"/>
      <c r="AK93" s="38"/>
      <c r="AL93" s="38"/>
      <c r="AM93" s="38"/>
      <c r="AN93" s="38"/>
      <c r="AO93" s="38"/>
      <c r="AP93" s="38"/>
      <c r="AQ93" s="38"/>
      <c r="AR93" s="38"/>
      <c r="AS93" s="38"/>
      <c r="AT93" s="38"/>
      <c r="AU93" s="38"/>
      <c r="AV93" s="38"/>
    </row>
    <row r="94" spans="8:48" x14ac:dyDescent="0.3">
      <c r="H94" s="16">
        <v>-271</v>
      </c>
      <c r="I94" s="20">
        <v>265.60000000000002</v>
      </c>
      <c r="J94" s="28">
        <f t="shared" si="21"/>
        <v>2.656E-4</v>
      </c>
      <c r="K94" s="13">
        <f t="shared" si="15"/>
        <v>2.42422807069598</v>
      </c>
      <c r="L94" s="12">
        <f t="shared" si="22"/>
        <v>-3.57577192930402</v>
      </c>
      <c r="M94" s="18">
        <f t="shared" si="23"/>
        <v>3.4899999999999523</v>
      </c>
      <c r="N94" s="37">
        <f t="shared" si="24"/>
        <v>3.4899999999999818E-6</v>
      </c>
      <c r="P94" s="91">
        <f t="shared" si="28"/>
        <v>7.5697607846348644E-2</v>
      </c>
      <c r="Q94" s="90">
        <f t="shared" si="16"/>
        <v>7569.7607846348646</v>
      </c>
      <c r="R94" s="152">
        <f t="shared" si="25"/>
        <v>-1.2530265290356668E-3</v>
      </c>
      <c r="S94" s="84">
        <f t="shared" si="17"/>
        <v>46.126066053285896</v>
      </c>
      <c r="T94" s="84">
        <f t="shared" si="26"/>
        <v>0.71222608578885627</v>
      </c>
      <c r="U94" s="84">
        <f t="shared" si="18"/>
        <v>-3.826287582853638E-3</v>
      </c>
      <c r="V94" s="86">
        <v>0</v>
      </c>
      <c r="W94" s="84">
        <v>0</v>
      </c>
      <c r="X94" s="88">
        <f t="shared" si="19"/>
        <v>7.0697852819556761E-2</v>
      </c>
      <c r="Y94" s="84">
        <f t="shared" si="27"/>
        <v>7069.7852819556765</v>
      </c>
      <c r="Z94" s="85">
        <v>406.57463179913987</v>
      </c>
      <c r="AA94" s="86">
        <f t="shared" si="20"/>
        <v>2.6418465138375539E-2</v>
      </c>
      <c r="AB94" s="153">
        <f t="shared" si="29"/>
        <v>0</v>
      </c>
      <c r="AC94" s="158">
        <v>9.000000000000008E-3</v>
      </c>
      <c r="AD94" s="158">
        <v>0.25552800000000186</v>
      </c>
      <c r="AE94" s="154"/>
      <c r="AF94" s="154">
        <v>0.71583350788223754</v>
      </c>
      <c r="AG94" s="154">
        <v>1.4000000000000012E-2</v>
      </c>
      <c r="AH94" s="38"/>
      <c r="AI94" s="38"/>
      <c r="AJ94" s="38"/>
      <c r="AK94" s="38"/>
      <c r="AL94" s="38"/>
      <c r="AM94" s="38"/>
      <c r="AN94" s="38"/>
      <c r="AO94" s="38"/>
      <c r="AP94" s="38"/>
      <c r="AQ94" s="38"/>
      <c r="AR94" s="38"/>
      <c r="AS94" s="38"/>
      <c r="AT94" s="38"/>
      <c r="AU94" s="38"/>
      <c r="AV94" s="38"/>
    </row>
    <row r="95" spans="8:48" x14ac:dyDescent="0.3">
      <c r="H95" s="16">
        <v>-270</v>
      </c>
      <c r="I95" s="20">
        <v>269.08999999999997</v>
      </c>
      <c r="J95" s="28">
        <f t="shared" si="21"/>
        <v>2.6908999999999999E-4</v>
      </c>
      <c r="K95" s="13">
        <f t="shared" si="15"/>
        <v>2.4298975586871476</v>
      </c>
      <c r="L95" s="12">
        <f t="shared" si="22"/>
        <v>-3.5701024413128524</v>
      </c>
      <c r="M95" s="18">
        <f t="shared" si="23"/>
        <v>3.4800000000000182</v>
      </c>
      <c r="N95" s="37">
        <f t="shared" si="24"/>
        <v>3.479999999999987E-6</v>
      </c>
      <c r="P95" s="91">
        <f t="shared" si="28"/>
        <v>7.4444581317312977E-2</v>
      </c>
      <c r="Q95" s="90">
        <f t="shared" si="16"/>
        <v>7444.4581317312977</v>
      </c>
      <c r="R95" s="152">
        <f t="shared" si="25"/>
        <v>-1.2064410636573597E-3</v>
      </c>
      <c r="S95" s="84">
        <f t="shared" si="17"/>
        <v>46.838292139074753</v>
      </c>
      <c r="T95" s="84">
        <f t="shared" si="26"/>
        <v>0.70839979820600263</v>
      </c>
      <c r="U95" s="84">
        <f t="shared" si="18"/>
        <v>-4.0401584995066742E-3</v>
      </c>
      <c r="V95" s="86">
        <v>0</v>
      </c>
      <c r="W95" s="84">
        <v>0</v>
      </c>
      <c r="X95" s="88">
        <f t="shared" si="19"/>
        <v>6.9533166394895068E-2</v>
      </c>
      <c r="Y95" s="84">
        <f t="shared" si="27"/>
        <v>6953.316639489507</v>
      </c>
      <c r="Z95" s="85">
        <v>410.37767649262844</v>
      </c>
      <c r="AA95" s="86">
        <f t="shared" si="20"/>
        <v>2.590671429842482E-2</v>
      </c>
      <c r="AB95" s="153">
        <f t="shared" si="29"/>
        <v>0</v>
      </c>
      <c r="AC95" s="158">
        <v>7.0000000000000062E-3</v>
      </c>
      <c r="AD95" s="158">
        <v>0.25721299999999864</v>
      </c>
      <c r="AE95" s="154"/>
      <c r="AF95" s="154">
        <v>0.71222608578885627</v>
      </c>
      <c r="AG95" s="154">
        <v>1.2000000000000011E-2</v>
      </c>
      <c r="AH95" s="38"/>
      <c r="AI95" s="38"/>
      <c r="AJ95" s="38"/>
      <c r="AK95" s="38"/>
      <c r="AL95" s="38"/>
      <c r="AM95" s="38"/>
      <c r="AN95" s="38"/>
      <c r="AO95" s="38"/>
      <c r="AP95" s="38"/>
      <c r="AQ95" s="38"/>
      <c r="AR95" s="38"/>
      <c r="AS95" s="38"/>
      <c r="AT95" s="38"/>
      <c r="AU95" s="38"/>
      <c r="AV95" s="38"/>
    </row>
    <row r="96" spans="8:48" x14ac:dyDescent="0.3">
      <c r="H96" s="16">
        <v>-269</v>
      </c>
      <c r="I96" s="20">
        <v>272.57</v>
      </c>
      <c r="J96" s="28">
        <f t="shared" si="21"/>
        <v>2.7256999999999997E-4</v>
      </c>
      <c r="K96" s="13">
        <f t="shared" si="15"/>
        <v>2.4354780541713246</v>
      </c>
      <c r="L96" s="12">
        <f t="shared" si="22"/>
        <v>-3.5645219458286754</v>
      </c>
      <c r="M96" s="18">
        <f t="shared" si="23"/>
        <v>3.4499999999999886</v>
      </c>
      <c r="N96" s="37">
        <f t="shared" si="24"/>
        <v>3.4500000000000025E-6</v>
      </c>
      <c r="P96" s="91">
        <f t="shared" si="28"/>
        <v>7.3238140253655618E-2</v>
      </c>
      <c r="Q96" s="90">
        <f t="shared" si="16"/>
        <v>7323.814025365562</v>
      </c>
      <c r="R96" s="152">
        <f t="shared" si="25"/>
        <v>-1.165565031327781E-3</v>
      </c>
      <c r="S96" s="84">
        <f t="shared" si="17"/>
        <v>47.546691937280755</v>
      </c>
      <c r="T96" s="84">
        <f t="shared" si="26"/>
        <v>0.70435963970649595</v>
      </c>
      <c r="U96" s="84">
        <f t="shared" si="18"/>
        <v>-4.248972860551703E-3</v>
      </c>
      <c r="V96" s="86">
        <v>0</v>
      </c>
      <c r="W96" s="84">
        <v>0</v>
      </c>
      <c r="X96" s="88">
        <f t="shared" si="19"/>
        <v>6.841835670183033E-2</v>
      </c>
      <c r="Y96" s="84">
        <f t="shared" si="27"/>
        <v>6841.8356701830326</v>
      </c>
      <c r="Z96" s="85">
        <v>412.67289750446855</v>
      </c>
      <c r="AA96" s="86">
        <f t="shared" si="20"/>
        <v>2.5267158387511209E-2</v>
      </c>
      <c r="AB96" s="153">
        <f t="shared" si="29"/>
        <v>0</v>
      </c>
      <c r="AC96" s="158">
        <v>1.0000000000000009E-3</v>
      </c>
      <c r="AD96" s="158">
        <v>0.25891199999999903</v>
      </c>
      <c r="AE96" s="154"/>
      <c r="AF96" s="154">
        <v>0.70839979820600263</v>
      </c>
      <c r="AG96" s="154">
        <v>9.000000000000008E-3</v>
      </c>
      <c r="AH96" s="38"/>
      <c r="AI96" s="38"/>
      <c r="AJ96" s="38"/>
      <c r="AK96" s="38"/>
      <c r="AL96" s="38"/>
      <c r="AM96" s="38"/>
      <c r="AN96" s="38"/>
      <c r="AO96" s="38"/>
      <c r="AP96" s="38"/>
      <c r="AQ96" s="38"/>
      <c r="AR96" s="38"/>
      <c r="AS96" s="38"/>
      <c r="AT96" s="38"/>
      <c r="AU96" s="38"/>
      <c r="AV96" s="38"/>
    </row>
    <row r="97" spans="8:48" x14ac:dyDescent="0.3">
      <c r="H97" s="16">
        <v>-268</v>
      </c>
      <c r="I97" s="20">
        <v>276.02</v>
      </c>
      <c r="J97" s="28">
        <f t="shared" si="21"/>
        <v>2.7601999999999998E-4</v>
      </c>
      <c r="K97" s="13">
        <f t="shared" si="15"/>
        <v>2.4409405515396636</v>
      </c>
      <c r="L97" s="12">
        <f t="shared" si="22"/>
        <v>-3.5590594484603364</v>
      </c>
      <c r="M97" s="18">
        <f t="shared" si="23"/>
        <v>3.4300000000000068</v>
      </c>
      <c r="N97" s="37">
        <f t="shared" si="24"/>
        <v>3.4300000000000129E-6</v>
      </c>
      <c r="P97" s="91">
        <f t="shared" si="28"/>
        <v>7.2072575222327837E-2</v>
      </c>
      <c r="Q97" s="90">
        <f t="shared" si="16"/>
        <v>7207.2575222327832</v>
      </c>
      <c r="R97" s="152">
        <f t="shared" si="25"/>
        <v>-1.1266172153000936E-3</v>
      </c>
      <c r="S97" s="84">
        <f t="shared" si="17"/>
        <v>48.251051576987251</v>
      </c>
      <c r="T97" s="84">
        <f t="shared" si="26"/>
        <v>0.70011066684594425</v>
      </c>
      <c r="U97" s="84">
        <f t="shared" si="18"/>
        <v>-4.4526765454193651E-3</v>
      </c>
      <c r="V97" s="86">
        <v>0</v>
      </c>
      <c r="W97" s="84">
        <v>0</v>
      </c>
      <c r="X97" s="88">
        <f t="shared" si="19"/>
        <v>6.7337467527133335E-2</v>
      </c>
      <c r="Y97" s="84">
        <f t="shared" si="27"/>
        <v>6733.7467527133331</v>
      </c>
      <c r="Z97" s="85">
        <v>414.61582960553585</v>
      </c>
      <c r="AA97" s="86">
        <f t="shared" si="20"/>
        <v>2.472089330125854E-2</v>
      </c>
      <c r="AB97" s="153">
        <f t="shared" si="29"/>
        <v>0</v>
      </c>
      <c r="AC97" s="158">
        <v>-4.0000000000000036E-3</v>
      </c>
      <c r="AD97" s="158">
        <v>0.25702500000000017</v>
      </c>
      <c r="AE97" s="154"/>
      <c r="AF97" s="154">
        <v>0.70435963970649595</v>
      </c>
      <c r="AG97" s="154">
        <v>1.5999999999999959E-2</v>
      </c>
      <c r="AH97" s="38"/>
      <c r="AI97" s="38"/>
      <c r="AJ97" s="38"/>
      <c r="AK97" s="38"/>
      <c r="AL97" s="38"/>
      <c r="AM97" s="38"/>
      <c r="AN97" s="38"/>
      <c r="AO97" s="38"/>
      <c r="AP97" s="38"/>
      <c r="AQ97" s="38"/>
      <c r="AR97" s="38"/>
      <c r="AS97" s="38"/>
      <c r="AT97" s="38"/>
      <c r="AU97" s="38"/>
      <c r="AV97" s="38"/>
    </row>
    <row r="98" spans="8:48" x14ac:dyDescent="0.3">
      <c r="H98" s="16">
        <v>-267</v>
      </c>
      <c r="I98" s="20">
        <v>279.45</v>
      </c>
      <c r="J98" s="28">
        <f t="shared" si="21"/>
        <v>2.7944999999999999E-4</v>
      </c>
      <c r="K98" s="13">
        <f t="shared" si="15"/>
        <v>2.4463041139519239</v>
      </c>
      <c r="L98" s="12">
        <f t="shared" si="22"/>
        <v>-3.5536958860480761</v>
      </c>
      <c r="M98" s="18">
        <f t="shared" si="23"/>
        <v>3.410000000000025</v>
      </c>
      <c r="N98" s="37">
        <f t="shared" si="24"/>
        <v>3.4100000000000233E-6</v>
      </c>
      <c r="P98" s="91">
        <f t="shared" si="28"/>
        <v>7.0945958007027743E-2</v>
      </c>
      <c r="Q98" s="90">
        <f t="shared" si="16"/>
        <v>7094.5958007027739</v>
      </c>
      <c r="R98" s="152">
        <f t="shared" si="25"/>
        <v>-1.0863098118583797E-3</v>
      </c>
      <c r="S98" s="84">
        <f t="shared" si="17"/>
        <v>48.951162243833195</v>
      </c>
      <c r="T98" s="84">
        <f t="shared" si="26"/>
        <v>0.69565799030052489</v>
      </c>
      <c r="U98" s="84">
        <f t="shared" si="18"/>
        <v>-4.6512232844975188E-3</v>
      </c>
      <c r="V98" s="86">
        <v>0</v>
      </c>
      <c r="W98" s="84">
        <v>0</v>
      </c>
      <c r="X98" s="88">
        <f t="shared" si="19"/>
        <v>6.6292317197799155E-2</v>
      </c>
      <c r="Y98" s="84">
        <f t="shared" si="27"/>
        <v>6629.2317197799157</v>
      </c>
      <c r="Z98" s="85">
        <v>416.37563793662417</v>
      </c>
      <c r="AA98" s="86">
        <f t="shared" si="20"/>
        <v>2.4192571680396624E-2</v>
      </c>
      <c r="AB98" s="153">
        <f t="shared" si="29"/>
        <v>0</v>
      </c>
      <c r="AC98" s="158">
        <v>-6.0000000000000053E-3</v>
      </c>
      <c r="AD98" s="158">
        <v>0.25416300000000097</v>
      </c>
      <c r="AE98" s="154"/>
      <c r="AF98" s="154">
        <v>0.70011066684594425</v>
      </c>
      <c r="AG98" s="154">
        <v>8.0000000000000071E-3</v>
      </c>
      <c r="AH98" s="38"/>
      <c r="AI98" s="38"/>
      <c r="AJ98" s="38"/>
      <c r="AK98" s="38"/>
      <c r="AL98" s="38"/>
      <c r="AM98" s="38"/>
      <c r="AN98" s="38"/>
      <c r="AO98" s="38"/>
      <c r="AP98" s="38"/>
      <c r="AQ98" s="38"/>
      <c r="AR98" s="38"/>
      <c r="AS98" s="38"/>
      <c r="AT98" s="38"/>
      <c r="AU98" s="38"/>
      <c r="AV98" s="38"/>
    </row>
    <row r="99" spans="8:48" x14ac:dyDescent="0.3">
      <c r="H99" s="16">
        <v>-266</v>
      </c>
      <c r="I99" s="20">
        <v>282.86</v>
      </c>
      <c r="J99" s="28">
        <f t="shared" si="21"/>
        <v>2.8286000000000001E-4</v>
      </c>
      <c r="K99" s="13">
        <f t="shared" si="15"/>
        <v>2.4515715370380673</v>
      </c>
      <c r="L99" s="12">
        <f t="shared" si="22"/>
        <v>-3.5484284629619327</v>
      </c>
      <c r="M99" s="18">
        <f t="shared" si="23"/>
        <v>3.3799999999999955</v>
      </c>
      <c r="N99" s="37">
        <f t="shared" si="24"/>
        <v>3.3799999999999846E-6</v>
      </c>
      <c r="P99" s="91">
        <f t="shared" si="28"/>
        <v>6.9859648195169363E-2</v>
      </c>
      <c r="Q99" s="90">
        <f t="shared" si="16"/>
        <v>6985.9648195169366</v>
      </c>
      <c r="R99" s="152">
        <f t="shared" si="25"/>
        <v>-1.0541287388490667E-3</v>
      </c>
      <c r="S99" s="84">
        <f t="shared" si="17"/>
        <v>49.64682023413372</v>
      </c>
      <c r="T99" s="84">
        <f t="shared" si="26"/>
        <v>0.69100676701602737</v>
      </c>
      <c r="U99" s="84">
        <f t="shared" si="18"/>
        <v>-4.8445746302334669E-3</v>
      </c>
      <c r="V99" s="86">
        <v>0</v>
      </c>
      <c r="W99" s="84">
        <v>0</v>
      </c>
      <c r="X99" s="88">
        <f t="shared" si="19"/>
        <v>6.5287412121583219E-2</v>
      </c>
      <c r="Y99" s="84">
        <f t="shared" si="27"/>
        <v>6528.741212158322</v>
      </c>
      <c r="Z99" s="85">
        <v>419.56029189199614</v>
      </c>
      <c r="AA99" s="86">
        <f t="shared" si="20"/>
        <v>2.3612561089967139E-2</v>
      </c>
      <c r="AB99" s="153">
        <f t="shared" si="29"/>
        <v>0</v>
      </c>
      <c r="AC99" s="158">
        <v>-6.0000000000000053E-3</v>
      </c>
      <c r="AD99" s="158">
        <v>0.25063500000000172</v>
      </c>
      <c r="AE99" s="154"/>
      <c r="AF99" s="154">
        <v>0.69565799030052489</v>
      </c>
      <c r="AG99" s="154">
        <v>-3.0000000000000027E-3</v>
      </c>
      <c r="AH99" s="38"/>
      <c r="AI99" s="38"/>
      <c r="AJ99" s="38"/>
      <c r="AK99" s="38"/>
      <c r="AL99" s="38"/>
      <c r="AM99" s="38"/>
      <c r="AN99" s="38"/>
      <c r="AO99" s="38"/>
      <c r="AP99" s="38"/>
      <c r="AQ99" s="38"/>
      <c r="AR99" s="38"/>
      <c r="AS99" s="38"/>
      <c r="AT99" s="38"/>
      <c r="AU99" s="38"/>
      <c r="AV99" s="38"/>
    </row>
    <row r="100" spans="8:48" x14ac:dyDescent="0.3">
      <c r="H100" s="16">
        <v>-265</v>
      </c>
      <c r="I100" s="20">
        <v>286.24</v>
      </c>
      <c r="J100" s="28">
        <f t="shared" si="21"/>
        <v>2.8624E-4</v>
      </c>
      <c r="K100" s="13">
        <f t="shared" si="15"/>
        <v>2.4567303232232978</v>
      </c>
      <c r="L100" s="12">
        <f t="shared" si="22"/>
        <v>-3.5432696767767022</v>
      </c>
      <c r="M100" s="18">
        <f t="shared" si="23"/>
        <v>3.3700000000000045</v>
      </c>
      <c r="N100" s="37">
        <f t="shared" si="24"/>
        <v>3.3699999999999898E-6</v>
      </c>
      <c r="P100" s="91">
        <f t="shared" si="28"/>
        <v>6.8805519456320297E-2</v>
      </c>
      <c r="Q100" s="90">
        <f t="shared" si="16"/>
        <v>6880.5519456320299</v>
      </c>
      <c r="R100" s="152">
        <f t="shared" si="25"/>
        <v>-1.0172847327376416E-3</v>
      </c>
      <c r="S100" s="84">
        <f t="shared" si="17"/>
        <v>50.337827001149748</v>
      </c>
      <c r="T100" s="84">
        <f t="shared" si="26"/>
        <v>0.6861621923857939</v>
      </c>
      <c r="U100" s="84">
        <f t="shared" si="18"/>
        <v>-5.0326999089520541E-3</v>
      </c>
      <c r="V100" s="86">
        <v>0</v>
      </c>
      <c r="W100" s="84">
        <v>0</v>
      </c>
      <c r="X100" s="88">
        <f t="shared" si="19"/>
        <v>6.4305652775203517E-2</v>
      </c>
      <c r="Y100" s="84">
        <f t="shared" si="27"/>
        <v>6430.5652775203516</v>
      </c>
      <c r="Z100" s="85">
        <v>423.48997895995092</v>
      </c>
      <c r="AA100" s="86">
        <f t="shared" si="20"/>
        <v>2.3187460056779869E-2</v>
      </c>
      <c r="AB100" s="153">
        <f t="shared" si="29"/>
        <v>0</v>
      </c>
      <c r="AC100" s="158">
        <v>-1.0000000000000009E-3</v>
      </c>
      <c r="AD100" s="158">
        <v>0.24640199999999887</v>
      </c>
      <c r="AE100" s="154"/>
      <c r="AF100" s="154">
        <v>0.69100676701602737</v>
      </c>
      <c r="AG100" s="154">
        <v>-6.0000000000000053E-3</v>
      </c>
      <c r="AH100" s="38"/>
      <c r="AI100" s="38"/>
      <c r="AJ100" s="38"/>
      <c r="AK100" s="38"/>
      <c r="AL100" s="38"/>
      <c r="AM100" s="38"/>
      <c r="AN100" s="38"/>
      <c r="AO100" s="38"/>
      <c r="AP100" s="38"/>
      <c r="AQ100" s="38"/>
      <c r="AR100" s="38"/>
      <c r="AS100" s="38"/>
      <c r="AT100" s="38"/>
      <c r="AU100" s="38"/>
      <c r="AV100" s="38"/>
    </row>
    <row r="101" spans="8:48" x14ac:dyDescent="0.3">
      <c r="H101" s="16">
        <v>-264</v>
      </c>
      <c r="I101" s="20">
        <v>289.61</v>
      </c>
      <c r="J101" s="28">
        <f t="shared" si="21"/>
        <v>2.8960999999999999E-4</v>
      </c>
      <c r="K101" s="13">
        <f t="shared" si="15"/>
        <v>2.4618135536226196</v>
      </c>
      <c r="L101" s="12">
        <f t="shared" si="22"/>
        <v>-3.5381864463773804</v>
      </c>
      <c r="M101" s="18">
        <f t="shared" si="23"/>
        <v>3.339999999999975</v>
      </c>
      <c r="N101" s="37">
        <f t="shared" si="24"/>
        <v>3.3400000000000053E-6</v>
      </c>
      <c r="P101" s="91">
        <f t="shared" si="28"/>
        <v>6.7788234723582655E-2</v>
      </c>
      <c r="Q101" s="90">
        <f t="shared" si="16"/>
        <v>6778.8234723582655</v>
      </c>
      <c r="R101" s="152">
        <f t="shared" si="25"/>
        <v>-9.821787495793155E-4</v>
      </c>
      <c r="S101" s="84">
        <f t="shared" si="17"/>
        <v>51.023989193535542</v>
      </c>
      <c r="T101" s="84">
        <f t="shared" si="26"/>
        <v>0.68112949247684185</v>
      </c>
      <c r="U101" s="84">
        <f t="shared" si="18"/>
        <v>-5.2155761511656351E-3</v>
      </c>
      <c r="V101" s="86">
        <v>0</v>
      </c>
      <c r="W101" s="84">
        <v>0</v>
      </c>
      <c r="X101" s="88">
        <f t="shared" si="19"/>
        <v>6.3364015199189189E-2</v>
      </c>
      <c r="Y101" s="84">
        <f t="shared" si="27"/>
        <v>6336.4015199189189</v>
      </c>
      <c r="Z101" s="85">
        <v>428.01678586993529</v>
      </c>
      <c r="AA101" s="86">
        <f t="shared" si="20"/>
        <v>2.2641270397676643E-2</v>
      </c>
      <c r="AB101" s="153">
        <f t="shared" si="29"/>
        <v>0</v>
      </c>
      <c r="AC101" s="158">
        <v>4.0000000000000036E-3</v>
      </c>
      <c r="AD101" s="158">
        <v>0.24533599999999925</v>
      </c>
      <c r="AE101" s="154"/>
      <c r="AF101" s="154">
        <v>0.6861621923857939</v>
      </c>
      <c r="AG101" s="154">
        <v>-7.0000000000000062E-3</v>
      </c>
      <c r="AH101" s="38"/>
      <c r="AI101" s="38"/>
      <c r="AJ101" s="38"/>
      <c r="AK101" s="38"/>
      <c r="AL101" s="38"/>
      <c r="AM101" s="38"/>
      <c r="AN101" s="38"/>
      <c r="AO101" s="38"/>
      <c r="AP101" s="38"/>
      <c r="AQ101" s="38"/>
      <c r="AR101" s="38"/>
      <c r="AS101" s="38"/>
      <c r="AT101" s="38"/>
      <c r="AU101" s="38"/>
      <c r="AV101" s="38"/>
    </row>
    <row r="102" spans="8:48" x14ac:dyDescent="0.3">
      <c r="H102" s="16">
        <v>-263</v>
      </c>
      <c r="I102" s="20">
        <v>292.95</v>
      </c>
      <c r="J102" s="28">
        <f t="shared" si="21"/>
        <v>2.9294999999999999E-4</v>
      </c>
      <c r="K102" s="13">
        <f t="shared" si="15"/>
        <v>2.4667935023435357</v>
      </c>
      <c r="L102" s="12">
        <f t="shared" si="22"/>
        <v>-3.5332064976564643</v>
      </c>
      <c r="M102" s="18">
        <f t="shared" si="23"/>
        <v>3.3100000000000023</v>
      </c>
      <c r="N102" s="37">
        <f t="shared" si="24"/>
        <v>3.3100000000000208E-6</v>
      </c>
      <c r="P102" s="91">
        <f t="shared" si="28"/>
        <v>6.6806055974003339E-2</v>
      </c>
      <c r="Q102" s="90">
        <f t="shared" si="16"/>
        <v>6680.6055974003339</v>
      </c>
      <c r="R102" s="152">
        <f t="shared" si="25"/>
        <v>-9.4870377843792042E-4</v>
      </c>
      <c r="S102" s="84">
        <f t="shared" si="17"/>
        <v>51.705118686012383</v>
      </c>
      <c r="T102" s="84">
        <f t="shared" si="26"/>
        <v>0.67591391632567621</v>
      </c>
      <c r="U102" s="84">
        <f t="shared" si="18"/>
        <v>-5.3931880063444737E-3</v>
      </c>
      <c r="V102" s="86">
        <v>0</v>
      </c>
      <c r="W102" s="84">
        <v>0</v>
      </c>
      <c r="X102" s="88">
        <f t="shared" si="19"/>
        <v>6.2454557989254707E-2</v>
      </c>
      <c r="Y102" s="84">
        <f t="shared" si="27"/>
        <v>6245.4557989254708</v>
      </c>
      <c r="Z102" s="85">
        <v>432.40557929135576</v>
      </c>
      <c r="AA102" s="86">
        <f t="shared" si="20"/>
        <v>2.2112804527395245E-2</v>
      </c>
      <c r="AB102" s="153">
        <f t="shared" si="29"/>
        <v>0</v>
      </c>
      <c r="AC102" s="158">
        <v>4.0000000000000036E-3</v>
      </c>
      <c r="AD102" s="158">
        <v>0.2444880000000004</v>
      </c>
      <c r="AE102" s="154"/>
      <c r="AF102" s="154">
        <v>0.68112949247684185</v>
      </c>
      <c r="AG102" s="154">
        <v>0</v>
      </c>
      <c r="AH102" s="38"/>
      <c r="AI102" s="38"/>
      <c r="AJ102" s="38"/>
      <c r="AK102" s="38"/>
      <c r="AL102" s="38"/>
      <c r="AM102" s="38"/>
      <c r="AN102" s="38"/>
      <c r="AO102" s="38"/>
      <c r="AP102" s="38"/>
      <c r="AQ102" s="38"/>
      <c r="AR102" s="38"/>
      <c r="AS102" s="38"/>
      <c r="AT102" s="38"/>
      <c r="AU102" s="38"/>
      <c r="AV102" s="38"/>
    </row>
    <row r="103" spans="8:48" x14ac:dyDescent="0.3">
      <c r="H103" s="16">
        <v>-262</v>
      </c>
      <c r="I103" s="20">
        <v>296.26</v>
      </c>
      <c r="J103" s="28">
        <f t="shared" si="21"/>
        <v>2.9626000000000001E-4</v>
      </c>
      <c r="K103" s="13">
        <f t="shared" si="15"/>
        <v>2.4716730185000912</v>
      </c>
      <c r="L103" s="12">
        <f t="shared" si="22"/>
        <v>-3.5283269814999088</v>
      </c>
      <c r="M103" s="18">
        <f t="shared" si="23"/>
        <v>3.2800000000000296</v>
      </c>
      <c r="N103" s="37">
        <f t="shared" si="24"/>
        <v>3.2799999999999821E-6</v>
      </c>
      <c r="P103" s="91">
        <f t="shared" si="28"/>
        <v>6.5857352195565419E-2</v>
      </c>
      <c r="Q103" s="90">
        <f t="shared" si="16"/>
        <v>6585.7352195565418</v>
      </c>
      <c r="R103" s="152">
        <f t="shared" si="25"/>
        <v>-9.1954671523548914E-4</v>
      </c>
      <c r="S103" s="84">
        <f t="shared" si="17"/>
        <v>52.38103260233806</v>
      </c>
      <c r="T103" s="84">
        <f t="shared" si="26"/>
        <v>0.67052072831933174</v>
      </c>
      <c r="U103" s="84">
        <f t="shared" si="18"/>
        <v>-5.5655276365769168E-3</v>
      </c>
      <c r="V103" s="86">
        <v>0</v>
      </c>
      <c r="W103" s="84">
        <v>0</v>
      </c>
      <c r="X103" s="88">
        <f t="shared" si="19"/>
        <v>6.1575805926435169E-2</v>
      </c>
      <c r="Y103" s="84">
        <f t="shared" si="27"/>
        <v>6157.5805926435169</v>
      </c>
      <c r="Z103" s="85">
        <v>435.89765921208647</v>
      </c>
      <c r="AA103" s="86">
        <f t="shared" si="20"/>
        <v>2.1601211520145339E-2</v>
      </c>
      <c r="AB103" s="153">
        <f t="shared" si="29"/>
        <v>0</v>
      </c>
      <c r="AC103" s="158">
        <v>6.0000000000000053E-3</v>
      </c>
      <c r="AD103" s="158">
        <v>0.24361600000000153</v>
      </c>
      <c r="AE103" s="154"/>
      <c r="AF103" s="154">
        <v>0.67591391632567621</v>
      </c>
      <c r="AG103" s="154">
        <v>4.0000000000000036E-3</v>
      </c>
      <c r="AH103" s="38"/>
      <c r="AI103" s="38"/>
      <c r="AJ103" s="38"/>
      <c r="AK103" s="38"/>
      <c r="AL103" s="38"/>
      <c r="AM103" s="38"/>
      <c r="AN103" s="38"/>
      <c r="AO103" s="38"/>
      <c r="AP103" s="38"/>
      <c r="AQ103" s="38"/>
      <c r="AR103" s="38"/>
      <c r="AS103" s="38"/>
      <c r="AT103" s="38"/>
      <c r="AU103" s="38"/>
      <c r="AV103" s="38"/>
    </row>
    <row r="104" spans="8:48" x14ac:dyDescent="0.3">
      <c r="H104" s="16">
        <v>-261</v>
      </c>
      <c r="I104" s="20">
        <v>299.54000000000002</v>
      </c>
      <c r="J104" s="28">
        <f t="shared" si="21"/>
        <v>2.9954E-4</v>
      </c>
      <c r="K104" s="13">
        <f t="shared" si="15"/>
        <v>2.4764548254543031</v>
      </c>
      <c r="L104" s="12">
        <f t="shared" si="22"/>
        <v>-3.5235451745456969</v>
      </c>
      <c r="M104" s="18">
        <f t="shared" si="23"/>
        <v>3.2599999999999909</v>
      </c>
      <c r="N104" s="37">
        <f t="shared" si="24"/>
        <v>3.2599999999999925E-6</v>
      </c>
      <c r="P104" s="91">
        <f t="shared" si="28"/>
        <v>6.493780548032993E-2</v>
      </c>
      <c r="Q104" s="90">
        <f t="shared" si="16"/>
        <v>6493.7805480329926</v>
      </c>
      <c r="R104" s="152">
        <f t="shared" si="25"/>
        <v>-8.8890994246820787E-4</v>
      </c>
      <c r="S104" s="84">
        <f t="shared" si="17"/>
        <v>53.051553330657391</v>
      </c>
      <c r="T104" s="84">
        <f t="shared" si="26"/>
        <v>0.66495520068275482</v>
      </c>
      <c r="U104" s="84">
        <f t="shared" si="18"/>
        <v>-5.7325945949600055E-3</v>
      </c>
      <c r="V104" s="86">
        <v>0</v>
      </c>
      <c r="W104" s="84">
        <v>0</v>
      </c>
      <c r="X104" s="88">
        <f t="shared" si="19"/>
        <v>6.0720964479071805E-2</v>
      </c>
      <c r="Y104" s="84">
        <f t="shared" si="27"/>
        <v>6072.0964479071808</v>
      </c>
      <c r="Z104" s="85">
        <v>437.32122376272389</v>
      </c>
      <c r="AA104" s="86">
        <f t="shared" si="20"/>
        <v>2.1169724586587509E-2</v>
      </c>
      <c r="AB104" s="153">
        <f t="shared" si="29"/>
        <v>0</v>
      </c>
      <c r="AC104" s="158">
        <v>8.0000000000000071E-3</v>
      </c>
      <c r="AD104" s="158">
        <v>0.24337599999999868</v>
      </c>
      <c r="AE104" s="154"/>
      <c r="AF104" s="154">
        <v>0.67052072831933174</v>
      </c>
      <c r="AG104" s="154">
        <v>3.0000000000000027E-3</v>
      </c>
      <c r="AH104" s="38"/>
      <c r="AI104" s="38"/>
      <c r="AJ104" s="38"/>
      <c r="AK104" s="38"/>
      <c r="AL104" s="38"/>
      <c r="AM104" s="38"/>
      <c r="AN104" s="38"/>
      <c r="AO104" s="38"/>
      <c r="AP104" s="38"/>
      <c r="AQ104" s="38"/>
      <c r="AR104" s="38"/>
      <c r="AS104" s="38"/>
      <c r="AT104" s="38"/>
      <c r="AU104" s="38"/>
      <c r="AV104" s="38"/>
    </row>
    <row r="105" spans="8:48" x14ac:dyDescent="0.3">
      <c r="H105" s="16">
        <v>-260</v>
      </c>
      <c r="I105" s="20">
        <v>302.8</v>
      </c>
      <c r="J105" s="28">
        <f t="shared" si="21"/>
        <v>3.0279999999999999E-4</v>
      </c>
      <c r="K105" s="13">
        <f t="shared" si="15"/>
        <v>2.4811558708280352</v>
      </c>
      <c r="L105" s="12">
        <f t="shared" si="22"/>
        <v>-3.5188441291719648</v>
      </c>
      <c r="M105" s="18">
        <f t="shared" si="23"/>
        <v>3.2299999999999613</v>
      </c>
      <c r="N105" s="37">
        <f t="shared" si="24"/>
        <v>3.230000000000008E-6</v>
      </c>
      <c r="P105" s="91">
        <f t="shared" si="28"/>
        <v>6.4048895537861722E-2</v>
      </c>
      <c r="Q105" s="90">
        <f t="shared" si="16"/>
        <v>6404.8895537861717</v>
      </c>
      <c r="R105" s="152">
        <f t="shared" si="25"/>
        <v>-8.5963703221407506E-4</v>
      </c>
      <c r="S105" s="84">
        <f t="shared" si="17"/>
        <v>53.716508531340146</v>
      </c>
      <c r="T105" s="84">
        <f t="shared" si="26"/>
        <v>0.65922260608779482</v>
      </c>
      <c r="U105" s="84">
        <f t="shared" si="18"/>
        <v>-5.8943956849120127E-3</v>
      </c>
      <c r="V105" s="86">
        <v>0</v>
      </c>
      <c r="W105" s="84">
        <v>0</v>
      </c>
      <c r="X105" s="88">
        <f t="shared" si="19"/>
        <v>5.9897127242482591E-2</v>
      </c>
      <c r="Y105" s="84">
        <f t="shared" si="27"/>
        <v>5989.7127242482593</v>
      </c>
      <c r="Z105" s="85">
        <v>438.91755568104156</v>
      </c>
      <c r="AA105" s="86">
        <f t="shared" si="20"/>
        <v>2.0687793258729385E-2</v>
      </c>
      <c r="AB105" s="153">
        <f t="shared" si="29"/>
        <v>0</v>
      </c>
      <c r="AC105" s="158">
        <v>0</v>
      </c>
      <c r="AD105" s="158">
        <v>0.24449999999999944</v>
      </c>
      <c r="AE105" s="154"/>
      <c r="AF105" s="154">
        <v>0.66495520068275482</v>
      </c>
      <c r="AG105" s="154">
        <v>1.0000000000000009E-2</v>
      </c>
      <c r="AH105" s="38"/>
      <c r="AI105" s="38"/>
      <c r="AJ105" s="38"/>
      <c r="AK105" s="38"/>
      <c r="AL105" s="38"/>
      <c r="AM105" s="38"/>
      <c r="AN105" s="38"/>
      <c r="AO105" s="38"/>
      <c r="AP105" s="38"/>
      <c r="AQ105" s="38"/>
      <c r="AR105" s="38"/>
      <c r="AS105" s="38"/>
      <c r="AT105" s="38"/>
      <c r="AU105" s="38"/>
      <c r="AV105" s="38"/>
    </row>
    <row r="106" spans="8:48" x14ac:dyDescent="0.3">
      <c r="H106" s="16">
        <v>-259</v>
      </c>
      <c r="I106" s="20">
        <v>306.02999999999997</v>
      </c>
      <c r="J106" s="28">
        <f t="shared" si="21"/>
        <v>3.0603E-4</v>
      </c>
      <c r="K106" s="13">
        <f t="shared" si="15"/>
        <v>2.4857640022849474</v>
      </c>
      <c r="L106" s="12">
        <f t="shared" si="22"/>
        <v>-3.5142359977150526</v>
      </c>
      <c r="M106" s="18">
        <f t="shared" si="23"/>
        <v>3.2000000000000455</v>
      </c>
      <c r="N106" s="37">
        <f t="shared" si="24"/>
        <v>3.2000000000000236E-6</v>
      </c>
      <c r="P106" s="91">
        <f t="shared" si="28"/>
        <v>6.3189258505647647E-2</v>
      </c>
      <c r="Q106" s="90">
        <f t="shared" si="16"/>
        <v>6318.9258505647649</v>
      </c>
      <c r="R106" s="152">
        <f t="shared" si="25"/>
        <v>-8.3164837860461721E-4</v>
      </c>
      <c r="S106" s="84">
        <f t="shared" si="17"/>
        <v>54.375731137427941</v>
      </c>
      <c r="T106" s="84">
        <f t="shared" si="26"/>
        <v>0.6533282104028828</v>
      </c>
      <c r="U106" s="84">
        <f t="shared" si="18"/>
        <v>-6.0509448049899106E-3</v>
      </c>
      <c r="V106" s="86">
        <v>0</v>
      </c>
      <c r="W106" s="84">
        <v>0</v>
      </c>
      <c r="X106" s="88">
        <f t="shared" si="19"/>
        <v>5.9100187336560903E-2</v>
      </c>
      <c r="Y106" s="84">
        <f t="shared" si="27"/>
        <v>5910.0187336560903</v>
      </c>
      <c r="Z106" s="85">
        <v>441.07558131570579</v>
      </c>
      <c r="AA106" s="86">
        <f t="shared" si="20"/>
        <v>2.0220562721807396E-2</v>
      </c>
      <c r="AB106" s="153">
        <f t="shared" si="29"/>
        <v>0</v>
      </c>
      <c r="AC106" s="158">
        <v>4.0000000000000036E-3</v>
      </c>
      <c r="AD106" s="158">
        <v>0.2422500000000006</v>
      </c>
      <c r="AE106" s="154"/>
      <c r="AF106" s="154">
        <v>0.65922260608779482</v>
      </c>
      <c r="AG106" s="154">
        <v>9.000000000000008E-3</v>
      </c>
      <c r="AH106" s="38"/>
      <c r="AI106" s="38"/>
      <c r="AJ106" s="38"/>
      <c r="AK106" s="38"/>
      <c r="AL106" s="38"/>
      <c r="AM106" s="38"/>
      <c r="AN106" s="38"/>
      <c r="AO106" s="38"/>
      <c r="AP106" s="38"/>
      <c r="AQ106" s="38"/>
      <c r="AR106" s="38"/>
      <c r="AS106" s="38"/>
      <c r="AT106" s="38"/>
      <c r="AU106" s="38"/>
      <c r="AV106" s="38"/>
    </row>
    <row r="107" spans="8:48" x14ac:dyDescent="0.3">
      <c r="H107" s="16">
        <v>-258</v>
      </c>
      <c r="I107" s="20">
        <v>309.23</v>
      </c>
      <c r="J107" s="28">
        <f t="shared" si="21"/>
        <v>3.0923000000000002E-4</v>
      </c>
      <c r="K107" s="13">
        <f t="shared" si="15"/>
        <v>2.4902816204417575</v>
      </c>
      <c r="L107" s="12">
        <f t="shared" si="22"/>
        <v>-3.5097183795582425</v>
      </c>
      <c r="M107" s="18">
        <f t="shared" si="23"/>
        <v>3.1699999999999591</v>
      </c>
      <c r="N107" s="37">
        <f t="shared" si="24"/>
        <v>3.1699999999999849E-6</v>
      </c>
      <c r="P107" s="91">
        <f t="shared" si="28"/>
        <v>6.235761012704303E-2</v>
      </c>
      <c r="Q107" s="90">
        <f t="shared" si="16"/>
        <v>6235.7610127043026</v>
      </c>
      <c r="R107" s="152">
        <f t="shared" si="25"/>
        <v>-8.0487001220110044E-4</v>
      </c>
      <c r="S107" s="84">
        <f t="shared" si="17"/>
        <v>55.029059347830824</v>
      </c>
      <c r="T107" s="84">
        <f t="shared" si="26"/>
        <v>0.64727726559789289</v>
      </c>
      <c r="U107" s="84">
        <f t="shared" si="18"/>
        <v>-6.2022627769522387E-3</v>
      </c>
      <c r="V107" s="86">
        <v>0</v>
      </c>
      <c r="W107" s="84">
        <v>0</v>
      </c>
      <c r="X107" s="88">
        <f t="shared" si="19"/>
        <v>5.8328979504505885E-2</v>
      </c>
      <c r="Y107" s="84">
        <f t="shared" si="27"/>
        <v>5832.8979504505887</v>
      </c>
      <c r="Z107" s="85">
        <v>443.02917423261158</v>
      </c>
      <c r="AA107" s="86">
        <f t="shared" si="20"/>
        <v>1.9767362410272545E-2</v>
      </c>
      <c r="AB107" s="153">
        <f t="shared" si="29"/>
        <v>0</v>
      </c>
      <c r="AC107" s="158">
        <v>8.0000000000000071E-3</v>
      </c>
      <c r="AD107" s="158">
        <v>0.24128000000000177</v>
      </c>
      <c r="AE107" s="154"/>
      <c r="AF107" s="154">
        <v>0.6533282104028828</v>
      </c>
      <c r="AG107" s="154">
        <v>2.0000000000000018E-3</v>
      </c>
      <c r="AH107" s="38"/>
      <c r="AI107" s="38"/>
      <c r="AJ107" s="38"/>
      <c r="AK107" s="38"/>
      <c r="AL107" s="38"/>
      <c r="AM107" s="38"/>
      <c r="AN107" s="38"/>
      <c r="AO107" s="38"/>
      <c r="AP107" s="38"/>
      <c r="AQ107" s="38"/>
      <c r="AR107" s="38"/>
      <c r="AS107" s="38"/>
      <c r="AT107" s="38"/>
      <c r="AU107" s="38"/>
      <c r="AV107" s="38"/>
    </row>
    <row r="108" spans="8:48" x14ac:dyDescent="0.3">
      <c r="H108" s="16">
        <v>-257</v>
      </c>
      <c r="I108" s="20">
        <v>312.39999999999998</v>
      </c>
      <c r="J108" s="28">
        <f t="shared" si="21"/>
        <v>3.124E-4</v>
      </c>
      <c r="K108" s="13">
        <f t="shared" si="15"/>
        <v>2.4947110252052629</v>
      </c>
      <c r="L108" s="12">
        <f t="shared" si="22"/>
        <v>-3.5052889747947371</v>
      </c>
      <c r="M108" s="18">
        <f t="shared" si="23"/>
        <v>3.1400000000000432</v>
      </c>
      <c r="N108" s="37">
        <f t="shared" si="24"/>
        <v>3.1400000000000004E-6</v>
      </c>
      <c r="P108" s="91">
        <f t="shared" si="28"/>
        <v>6.1552740114841929E-2</v>
      </c>
      <c r="Q108" s="90">
        <f t="shared" si="16"/>
        <v>6155.2740114841927</v>
      </c>
      <c r="R108" s="152">
        <f t="shared" si="25"/>
        <v>-7.7923313095210056E-4</v>
      </c>
      <c r="S108" s="84">
        <f t="shared" si="17"/>
        <v>55.676336613428717</v>
      </c>
      <c r="T108" s="84">
        <f t="shared" si="26"/>
        <v>0.64107500282094065</v>
      </c>
      <c r="U108" s="84">
        <f t="shared" si="18"/>
        <v>-6.3483771601937633E-3</v>
      </c>
      <c r="V108" s="86">
        <v>0</v>
      </c>
      <c r="W108" s="84">
        <v>0</v>
      </c>
      <c r="X108" s="88">
        <f t="shared" si="19"/>
        <v>5.7582404776053517E-2</v>
      </c>
      <c r="Y108" s="84">
        <f t="shared" si="27"/>
        <v>5758.2404776053518</v>
      </c>
      <c r="Z108" s="85">
        <v>444.7721890834261</v>
      </c>
      <c r="AA108" s="86">
        <f t="shared" si="20"/>
        <v>1.9327560396060369E-2</v>
      </c>
      <c r="AB108" s="153">
        <f t="shared" si="29"/>
        <v>0</v>
      </c>
      <c r="AC108" s="158">
        <v>1.2000000000000011E-2</v>
      </c>
      <c r="AD108" s="158">
        <v>0.24155399999999885</v>
      </c>
      <c r="AE108" s="154"/>
      <c r="AF108" s="154">
        <v>0.64727726559789289</v>
      </c>
      <c r="AG108" s="154">
        <v>-3.0000000000000027E-3</v>
      </c>
      <c r="AH108" s="38"/>
      <c r="AI108" s="38"/>
      <c r="AJ108" s="38"/>
      <c r="AK108" s="38"/>
      <c r="AL108" s="38"/>
      <c r="AM108" s="38"/>
      <c r="AN108" s="38"/>
      <c r="AO108" s="38"/>
      <c r="AP108" s="38"/>
      <c r="AQ108" s="38"/>
      <c r="AR108" s="38"/>
      <c r="AS108" s="38"/>
      <c r="AT108" s="38"/>
      <c r="AU108" s="38"/>
      <c r="AV108" s="38"/>
    </row>
    <row r="109" spans="8:48" x14ac:dyDescent="0.3">
      <c r="H109" s="16">
        <v>-256</v>
      </c>
      <c r="I109" s="20">
        <v>315.54000000000002</v>
      </c>
      <c r="J109" s="28">
        <f t="shared" si="21"/>
        <v>3.1554E-4</v>
      </c>
      <c r="K109" s="13">
        <f t="shared" si="15"/>
        <v>2.4990544211971009</v>
      </c>
      <c r="L109" s="12">
        <f t="shared" si="22"/>
        <v>-3.5009455788028991</v>
      </c>
      <c r="M109" s="18">
        <f t="shared" si="23"/>
        <v>3.1099999999999568</v>
      </c>
      <c r="N109" s="37">
        <f t="shared" si="24"/>
        <v>3.1099999999999618E-6</v>
      </c>
      <c r="P109" s="91">
        <f t="shared" si="28"/>
        <v>6.0773506983889829E-2</v>
      </c>
      <c r="Q109" s="90">
        <f t="shared" si="16"/>
        <v>6077.3506983889829</v>
      </c>
      <c r="R109" s="152">
        <f t="shared" si="25"/>
        <v>-7.5467367580048239E-4</v>
      </c>
      <c r="S109" s="84">
        <f t="shared" si="17"/>
        <v>56.317411616249657</v>
      </c>
      <c r="T109" s="84">
        <f t="shared" si="26"/>
        <v>0.63472662566074689</v>
      </c>
      <c r="U109" s="84">
        <f t="shared" si="18"/>
        <v>-6.4893220519479655E-3</v>
      </c>
      <c r="V109" s="86">
        <v>0</v>
      </c>
      <c r="W109" s="84">
        <v>0</v>
      </c>
      <c r="X109" s="88">
        <f t="shared" si="19"/>
        <v>5.6859425897639156E-2</v>
      </c>
      <c r="Y109" s="84">
        <f t="shared" si="27"/>
        <v>5685.9425897639157</v>
      </c>
      <c r="Z109" s="85">
        <v>445.89836697356628</v>
      </c>
      <c r="AA109" s="86">
        <f t="shared" si="20"/>
        <v>1.8900560671989506E-2</v>
      </c>
      <c r="AB109" s="153">
        <f t="shared" si="29"/>
        <v>0</v>
      </c>
      <c r="AC109" s="158">
        <v>1.0000000000000009E-2</v>
      </c>
      <c r="AD109" s="158">
        <v>0.24303600000000003</v>
      </c>
      <c r="AE109" s="154"/>
      <c r="AF109" s="154">
        <v>0.64107500282094065</v>
      </c>
      <c r="AG109" s="154">
        <v>0</v>
      </c>
      <c r="AH109" s="38"/>
      <c r="AI109" s="38"/>
      <c r="AJ109" s="38"/>
      <c r="AK109" s="38"/>
      <c r="AL109" s="38"/>
      <c r="AM109" s="38"/>
      <c r="AN109" s="38"/>
      <c r="AO109" s="38"/>
      <c r="AP109" s="38"/>
      <c r="AQ109" s="38"/>
      <c r="AR109" s="38"/>
      <c r="AS109" s="38"/>
      <c r="AT109" s="38"/>
      <c r="AU109" s="38"/>
      <c r="AV109" s="38"/>
    </row>
    <row r="110" spans="8:48" x14ac:dyDescent="0.3">
      <c r="H110" s="16">
        <v>-255</v>
      </c>
      <c r="I110" s="20">
        <v>318.64999999999998</v>
      </c>
      <c r="J110" s="28">
        <f t="shared" si="21"/>
        <v>3.1864999999999997E-4</v>
      </c>
      <c r="K110" s="13">
        <f t="shared" si="15"/>
        <v>2.5033139228158845</v>
      </c>
      <c r="L110" s="12">
        <f t="shared" si="22"/>
        <v>-3.4966860771841155</v>
      </c>
      <c r="M110" s="18">
        <f t="shared" si="23"/>
        <v>3.0800000000000409</v>
      </c>
      <c r="N110" s="37">
        <f t="shared" si="24"/>
        <v>3.0800000000000315E-6</v>
      </c>
      <c r="P110" s="91">
        <f t="shared" si="28"/>
        <v>6.0018833308089346E-2</v>
      </c>
      <c r="Q110" s="90">
        <f t="shared" si="16"/>
        <v>6001.8833308089343</v>
      </c>
      <c r="R110" s="152">
        <f t="shared" si="25"/>
        <v>-7.2876057323932597E-4</v>
      </c>
      <c r="S110" s="84">
        <f t="shared" si="17"/>
        <v>56.952138241910404</v>
      </c>
      <c r="T110" s="84">
        <f t="shared" si="26"/>
        <v>0.62823730360879892</v>
      </c>
      <c r="U110" s="84">
        <f t="shared" si="18"/>
        <v>-6.6251378750052936E-3</v>
      </c>
      <c r="V110" s="86">
        <v>0</v>
      </c>
      <c r="W110" s="84">
        <v>0</v>
      </c>
      <c r="X110" s="88">
        <f t="shared" si="19"/>
        <v>5.615906313287726E-2</v>
      </c>
      <c r="Y110" s="84">
        <f t="shared" si="27"/>
        <v>5615.9063132877263</v>
      </c>
      <c r="Z110" s="85">
        <v>445.98578439505167</v>
      </c>
      <c r="AA110" s="86">
        <f t="shared" si="20"/>
        <v>1.8485800658891705E-2</v>
      </c>
      <c r="AB110" s="153">
        <f t="shared" si="29"/>
        <v>0</v>
      </c>
      <c r="AC110" s="158">
        <v>6.0000000000000053E-3</v>
      </c>
      <c r="AD110" s="158">
        <v>0.24382399999999699</v>
      </c>
      <c r="AE110" s="154"/>
      <c r="AF110" s="154">
        <v>0.63472662566074689</v>
      </c>
      <c r="AG110" s="154">
        <v>1.8000000000000016E-2</v>
      </c>
      <c r="AH110" s="38"/>
      <c r="AI110" s="38"/>
      <c r="AJ110" s="38"/>
      <c r="AK110" s="38"/>
      <c r="AL110" s="38"/>
      <c r="AM110" s="38"/>
      <c r="AN110" s="38"/>
      <c r="AO110" s="38"/>
      <c r="AP110" s="38"/>
      <c r="AQ110" s="38"/>
      <c r="AR110" s="38"/>
      <c r="AS110" s="38"/>
      <c r="AT110" s="38"/>
      <c r="AU110" s="38"/>
      <c r="AV110" s="38"/>
    </row>
    <row r="111" spans="8:48" x14ac:dyDescent="0.3">
      <c r="H111" s="16">
        <v>-254</v>
      </c>
      <c r="I111" s="20">
        <v>321.73</v>
      </c>
      <c r="J111" s="28">
        <f t="shared" si="21"/>
        <v>3.2173E-4</v>
      </c>
      <c r="K111" s="13">
        <f t="shared" si="15"/>
        <v>2.507491558965369</v>
      </c>
      <c r="L111" s="12">
        <f t="shared" si="22"/>
        <v>-3.492508441034631</v>
      </c>
      <c r="M111" s="18">
        <f t="shared" si="23"/>
        <v>3.0399999999999636</v>
      </c>
      <c r="N111" s="37">
        <f t="shared" si="24"/>
        <v>3.039999999999998E-6</v>
      </c>
      <c r="P111" s="91">
        <f t="shared" si="28"/>
        <v>5.929007273485002E-2</v>
      </c>
      <c r="Q111" s="90">
        <f t="shared" si="16"/>
        <v>5929.0072734850019</v>
      </c>
      <c r="R111" s="152">
        <f t="shared" si="25"/>
        <v>-7.0860217854280122E-4</v>
      </c>
      <c r="S111" s="84">
        <f t="shared" si="17"/>
        <v>57.580375545519203</v>
      </c>
      <c r="T111" s="84">
        <f t="shared" si="26"/>
        <v>0.62161216573379363</v>
      </c>
      <c r="U111" s="84">
        <f t="shared" si="18"/>
        <v>-6.755871154105364E-3</v>
      </c>
      <c r="V111" s="86">
        <v>0</v>
      </c>
      <c r="W111" s="84">
        <v>0</v>
      </c>
      <c r="X111" s="88">
        <f t="shared" si="19"/>
        <v>5.5485000007250089E-2</v>
      </c>
      <c r="Y111" s="84">
        <f t="shared" si="27"/>
        <v>5548.5000007250092</v>
      </c>
      <c r="Z111" s="85">
        <v>446.22954987891956</v>
      </c>
      <c r="AA111" s="86">
        <f t="shared" si="20"/>
        <v>1.8024182111394393E-2</v>
      </c>
      <c r="AB111" s="153">
        <f t="shared" si="29"/>
        <v>0</v>
      </c>
      <c r="AC111" s="158">
        <v>8.0000000000000071E-3</v>
      </c>
      <c r="AD111" s="158">
        <v>0.24332000000000248</v>
      </c>
      <c r="AE111" s="154"/>
      <c r="AF111" s="154">
        <v>0.62823730360879892</v>
      </c>
      <c r="AG111" s="154">
        <v>1.8000000000000016E-2</v>
      </c>
      <c r="AH111" s="38"/>
      <c r="AI111" s="38"/>
      <c r="AJ111" s="38"/>
      <c r="AK111" s="38"/>
      <c r="AL111" s="38"/>
      <c r="AM111" s="38"/>
      <c r="AN111" s="38"/>
      <c r="AO111" s="38"/>
      <c r="AP111" s="38"/>
      <c r="AQ111" s="38"/>
      <c r="AR111" s="38"/>
      <c r="AS111" s="38"/>
      <c r="AT111" s="38"/>
      <c r="AU111" s="38"/>
      <c r="AV111" s="38"/>
    </row>
    <row r="112" spans="8:48" x14ac:dyDescent="0.3">
      <c r="H112" s="16">
        <v>-253</v>
      </c>
      <c r="I112" s="20">
        <v>324.77</v>
      </c>
      <c r="J112" s="28">
        <f t="shared" si="21"/>
        <v>3.2477E-4</v>
      </c>
      <c r="K112" s="13">
        <f t="shared" si="15"/>
        <v>2.511575905309916</v>
      </c>
      <c r="L112" s="12">
        <f t="shared" si="22"/>
        <v>-3.488424094690084</v>
      </c>
      <c r="M112" s="18">
        <f t="shared" si="23"/>
        <v>3.0200000000000387</v>
      </c>
      <c r="N112" s="37">
        <f t="shared" si="24"/>
        <v>3.0200000000000084E-6</v>
      </c>
      <c r="P112" s="91">
        <f t="shared" si="28"/>
        <v>5.8581470556307219E-2</v>
      </c>
      <c r="Q112" s="90">
        <f t="shared" si="16"/>
        <v>5858.1470556307222</v>
      </c>
      <c r="R112" s="152">
        <f t="shared" si="25"/>
        <v>-6.8238310363244459E-4</v>
      </c>
      <c r="S112" s="84">
        <f t="shared" si="17"/>
        <v>58.201987711252997</v>
      </c>
      <c r="T112" s="84">
        <f t="shared" si="26"/>
        <v>0.61485629457968827</v>
      </c>
      <c r="U112" s="84">
        <f t="shared" si="18"/>
        <v>-6.881574280420466E-3</v>
      </c>
      <c r="V112" s="86">
        <v>0</v>
      </c>
      <c r="W112" s="84">
        <v>0</v>
      </c>
      <c r="X112" s="88">
        <f t="shared" si="19"/>
        <v>5.4824710602626989E-2</v>
      </c>
      <c r="Y112" s="84">
        <f t="shared" si="27"/>
        <v>5482.4710602626992</v>
      </c>
      <c r="Z112" s="85">
        <v>447.8663814819156</v>
      </c>
      <c r="AA112" s="86">
        <f t="shared" si="20"/>
        <v>1.769160410800483E-2</v>
      </c>
      <c r="AB112" s="153">
        <f t="shared" si="29"/>
        <v>0</v>
      </c>
      <c r="AC112" s="158">
        <v>1.2000000000000011E-2</v>
      </c>
      <c r="AD112" s="158">
        <v>0.24259199999999984</v>
      </c>
      <c r="AE112" s="154"/>
      <c r="AF112" s="154">
        <v>0.62161216573379363</v>
      </c>
      <c r="AG112" s="154">
        <v>1.8000000000000016E-2</v>
      </c>
      <c r="AH112" s="38"/>
      <c r="AI112" s="38"/>
      <c r="AJ112" s="38"/>
      <c r="AK112" s="38"/>
      <c r="AL112" s="38"/>
      <c r="AM112" s="38"/>
      <c r="AN112" s="38"/>
      <c r="AO112" s="38"/>
      <c r="AP112" s="38"/>
      <c r="AQ112" s="38"/>
      <c r="AR112" s="38"/>
      <c r="AS112" s="38"/>
      <c r="AT112" s="38"/>
      <c r="AU112" s="38"/>
      <c r="AV112" s="38"/>
    </row>
    <row r="113" spans="8:48" x14ac:dyDescent="0.3">
      <c r="H113" s="16">
        <v>-252</v>
      </c>
      <c r="I113" s="20">
        <v>327.79</v>
      </c>
      <c r="J113" s="28">
        <f t="shared" si="21"/>
        <v>3.2779E-4</v>
      </c>
      <c r="K113" s="13">
        <f t="shared" si="15"/>
        <v>2.5155957002684515</v>
      </c>
      <c r="L113" s="12">
        <f t="shared" si="22"/>
        <v>-3.4844042997315485</v>
      </c>
      <c r="M113" s="18">
        <f t="shared" si="23"/>
        <v>2.9699999999999704</v>
      </c>
      <c r="N113" s="37">
        <f t="shared" si="24"/>
        <v>2.96999999999998E-6</v>
      </c>
      <c r="P113" s="91">
        <f t="shared" si="28"/>
        <v>5.7899087452674775E-2</v>
      </c>
      <c r="Q113" s="90">
        <f t="shared" si="16"/>
        <v>5789.9087452674776</v>
      </c>
      <c r="R113" s="152">
        <f t="shared" si="25"/>
        <v>-6.6398480082517641E-4</v>
      </c>
      <c r="S113" s="84">
        <f t="shared" si="17"/>
        <v>58.816844005832685</v>
      </c>
      <c r="T113" s="84">
        <f t="shared" si="26"/>
        <v>0.6079747202992678</v>
      </c>
      <c r="U113" s="84">
        <f t="shared" si="18"/>
        <v>-7.0023052690046939E-3</v>
      </c>
      <c r="V113" s="86">
        <v>0</v>
      </c>
      <c r="W113" s="84">
        <v>0</v>
      </c>
      <c r="X113" s="88">
        <f t="shared" si="19"/>
        <v>5.4195635394370605E-2</v>
      </c>
      <c r="Y113" s="84">
        <f t="shared" si="27"/>
        <v>5419.5635394370602</v>
      </c>
      <c r="Z113" s="85">
        <v>451.15550635894522</v>
      </c>
      <c r="AA113" s="86">
        <f t="shared" si="20"/>
        <v>1.7196028973444293E-2</v>
      </c>
      <c r="AB113" s="153">
        <f t="shared" si="29"/>
        <v>0</v>
      </c>
      <c r="AC113" s="158">
        <v>1.3999999999999901E-2</v>
      </c>
      <c r="AD113" s="158">
        <v>0.24462000000000067</v>
      </c>
      <c r="AE113" s="154"/>
      <c r="AF113" s="154">
        <v>0.61485629457968827</v>
      </c>
      <c r="AG113" s="154">
        <v>1.5999999999999903E-2</v>
      </c>
      <c r="AH113" s="38"/>
      <c r="AI113" s="38"/>
      <c r="AJ113" s="38"/>
      <c r="AK113" s="38"/>
      <c r="AL113" s="38"/>
      <c r="AM113" s="38"/>
      <c r="AN113" s="38"/>
      <c r="AO113" s="38"/>
      <c r="AP113" s="38"/>
      <c r="AQ113" s="38"/>
      <c r="AR113" s="38"/>
      <c r="AS113" s="38"/>
      <c r="AT113" s="38"/>
      <c r="AU113" s="38"/>
      <c r="AV113" s="38"/>
    </row>
    <row r="114" spans="8:48" x14ac:dyDescent="0.3">
      <c r="H114" s="16">
        <v>-251</v>
      </c>
      <c r="I114" s="20">
        <v>330.76</v>
      </c>
      <c r="J114" s="28">
        <f t="shared" si="21"/>
        <v>3.3075999999999998E-4</v>
      </c>
      <c r="K114" s="13">
        <f t="shared" si="15"/>
        <v>2.5195129832576257</v>
      </c>
      <c r="L114" s="12">
        <f t="shared" si="22"/>
        <v>-3.4804870167423743</v>
      </c>
      <c r="M114" s="18">
        <f t="shared" si="23"/>
        <v>2.9499999999999886</v>
      </c>
      <c r="N114" s="37">
        <f t="shared" si="24"/>
        <v>2.9499999999999904E-6</v>
      </c>
      <c r="P114" s="91">
        <f t="shared" si="28"/>
        <v>5.7235102651849598E-2</v>
      </c>
      <c r="Q114" s="90">
        <f t="shared" si="16"/>
        <v>5723.5102651849602</v>
      </c>
      <c r="R114" s="152">
        <f t="shared" si="25"/>
        <v>-6.3970794187082763E-4</v>
      </c>
      <c r="S114" s="84">
        <f t="shared" si="17"/>
        <v>59.424818726131953</v>
      </c>
      <c r="T114" s="84">
        <f t="shared" si="26"/>
        <v>0.60097241503026311</v>
      </c>
      <c r="U114" s="84">
        <f t="shared" si="18"/>
        <v>-7.1181275042988545E-3</v>
      </c>
      <c r="V114" s="86">
        <v>0</v>
      </c>
      <c r="W114" s="84">
        <v>0</v>
      </c>
      <c r="X114" s="88">
        <f t="shared" si="19"/>
        <v>5.3576592665467299E-2</v>
      </c>
      <c r="Y114" s="84">
        <f t="shared" si="27"/>
        <v>5357.6592665467297</v>
      </c>
      <c r="Z114" s="85">
        <v>455.49667808724803</v>
      </c>
      <c r="AA114" s="86">
        <f t="shared" si="20"/>
        <v>1.6884355282295576E-2</v>
      </c>
      <c r="AB114" s="153">
        <f t="shared" si="29"/>
        <v>0</v>
      </c>
      <c r="AC114" s="158">
        <v>1.100000000000001E-2</v>
      </c>
      <c r="AD114" s="158">
        <v>0.24472799999999836</v>
      </c>
      <c r="AE114" s="154"/>
      <c r="AF114" s="154">
        <v>0.6079747202992678</v>
      </c>
      <c r="AG114" s="154">
        <v>1.8000000000000016E-2</v>
      </c>
      <c r="AH114" s="38"/>
      <c r="AI114" s="38"/>
      <c r="AJ114" s="38"/>
      <c r="AK114" s="38"/>
      <c r="AL114" s="38"/>
      <c r="AM114" s="38"/>
      <c r="AN114" s="38"/>
      <c r="AO114" s="38"/>
      <c r="AP114" s="38"/>
      <c r="AQ114" s="38"/>
      <c r="AR114" s="38"/>
      <c r="AS114" s="38"/>
      <c r="AT114" s="38"/>
      <c r="AU114" s="38"/>
      <c r="AV114" s="38"/>
    </row>
    <row r="115" spans="8:48" x14ac:dyDescent="0.3">
      <c r="H115" s="16">
        <v>-250</v>
      </c>
      <c r="I115" s="20">
        <v>333.71</v>
      </c>
      <c r="J115" s="28">
        <f t="shared" si="21"/>
        <v>3.3370999999999997E-4</v>
      </c>
      <c r="K115" s="13">
        <f t="shared" si="15"/>
        <v>2.5233692209782803</v>
      </c>
      <c r="L115" s="12">
        <f t="shared" si="22"/>
        <v>-3.4766307790217197</v>
      </c>
      <c r="M115" s="18">
        <f t="shared" si="23"/>
        <v>2.9000000000000341</v>
      </c>
      <c r="N115" s="37">
        <f t="shared" si="24"/>
        <v>2.9000000000000163E-6</v>
      </c>
      <c r="P115" s="91">
        <f t="shared" si="28"/>
        <v>5.659539470997877E-2</v>
      </c>
      <c r="Q115" s="90">
        <f t="shared" si="16"/>
        <v>5659.5394709978773</v>
      </c>
      <c r="R115" s="152">
        <f t="shared" si="25"/>
        <v>-6.2287873259169596E-4</v>
      </c>
      <c r="S115" s="84">
        <f t="shared" si="17"/>
        <v>60.025791141162216</v>
      </c>
      <c r="T115" s="84">
        <f t="shared" si="26"/>
        <v>0.59385428752596425</v>
      </c>
      <c r="U115" s="84">
        <f t="shared" si="18"/>
        <v>-7.2291094821963497E-3</v>
      </c>
      <c r="V115" s="86">
        <v>0</v>
      </c>
      <c r="W115" s="84">
        <v>0</v>
      </c>
      <c r="X115" s="88">
        <f t="shared" si="19"/>
        <v>5.2986713386305229E-2</v>
      </c>
      <c r="Y115" s="84">
        <f t="shared" si="27"/>
        <v>5298.6713386305228</v>
      </c>
      <c r="Z115" s="85">
        <v>461.35708266298934</v>
      </c>
      <c r="AA115" s="86">
        <f t="shared" si="20"/>
        <v>1.6412664465893935E-2</v>
      </c>
      <c r="AB115" s="153">
        <f t="shared" si="29"/>
        <v>0</v>
      </c>
      <c r="AC115" s="158">
        <v>3.0000000000000027E-3</v>
      </c>
      <c r="AD115" s="158">
        <v>0.24632499999999921</v>
      </c>
      <c r="AE115" s="154"/>
      <c r="AF115" s="154">
        <v>0.60097241503026311</v>
      </c>
      <c r="AG115" s="154">
        <v>1.7000000000000015E-2</v>
      </c>
      <c r="AH115" s="38"/>
      <c r="AI115" s="38"/>
      <c r="AJ115" s="38"/>
      <c r="AK115" s="38"/>
      <c r="AL115" s="38"/>
      <c r="AM115" s="38"/>
      <c r="AN115" s="38"/>
      <c r="AO115" s="38"/>
      <c r="AP115" s="38"/>
      <c r="AQ115" s="38"/>
      <c r="AR115" s="38"/>
      <c r="AS115" s="38"/>
      <c r="AT115" s="38"/>
      <c r="AU115" s="38"/>
      <c r="AV115" s="38"/>
    </row>
    <row r="116" spans="8:48" x14ac:dyDescent="0.3">
      <c r="H116" s="16">
        <v>-249</v>
      </c>
      <c r="I116" s="20">
        <v>336.61</v>
      </c>
      <c r="J116" s="28">
        <f t="shared" si="21"/>
        <v>3.3660999999999999E-4</v>
      </c>
      <c r="K116" s="13">
        <f t="shared" si="15"/>
        <v>2.5271270138391762</v>
      </c>
      <c r="L116" s="12">
        <f t="shared" si="22"/>
        <v>-3.4728729861608238</v>
      </c>
      <c r="M116" s="18">
        <f t="shared" si="23"/>
        <v>2.8799999999999955</v>
      </c>
      <c r="N116" s="37">
        <f t="shared" si="24"/>
        <v>2.8800000000000266E-6</v>
      </c>
      <c r="P116" s="91">
        <f t="shared" si="28"/>
        <v>5.5972515977387075E-2</v>
      </c>
      <c r="Q116" s="90">
        <f t="shared" si="16"/>
        <v>5597.2515977387075</v>
      </c>
      <c r="R116" s="152">
        <f t="shared" si="25"/>
        <v>-6.0034377101532421E-4</v>
      </c>
      <c r="S116" s="84">
        <f t="shared" si="17"/>
        <v>60.61964542868818</v>
      </c>
      <c r="T116" s="84">
        <f t="shared" si="26"/>
        <v>0.5866251780437679</v>
      </c>
      <c r="U116" s="84">
        <f t="shared" si="18"/>
        <v>-7.335324541749344E-3</v>
      </c>
      <c r="V116" s="86">
        <v>0</v>
      </c>
      <c r="W116" s="84">
        <v>0</v>
      </c>
      <c r="X116" s="88">
        <f t="shared" si="19"/>
        <v>5.2405710209440459E-2</v>
      </c>
      <c r="Y116" s="84">
        <f t="shared" si="27"/>
        <v>5240.5710209440458</v>
      </c>
      <c r="Z116" s="85">
        <v>468.54432438712678</v>
      </c>
      <c r="AA116" s="86">
        <f t="shared" si="20"/>
        <v>1.6120084601487627E-2</v>
      </c>
      <c r="AB116" s="153">
        <f t="shared" si="29"/>
        <v>0</v>
      </c>
      <c r="AC116" s="158">
        <v>5.0000000000000044E-3</v>
      </c>
      <c r="AD116" s="158">
        <v>0.24302000000000137</v>
      </c>
      <c r="AE116" s="154"/>
      <c r="AF116" s="154">
        <v>0.59385428752596425</v>
      </c>
      <c r="AG116" s="154">
        <v>1.4000000000000012E-2</v>
      </c>
      <c r="AH116" s="38"/>
      <c r="AI116" s="38"/>
      <c r="AJ116" s="38"/>
      <c r="AK116" s="38"/>
      <c r="AL116" s="38"/>
      <c r="AM116" s="38"/>
      <c r="AN116" s="38"/>
      <c r="AO116" s="38"/>
      <c r="AP116" s="38"/>
      <c r="AQ116" s="38"/>
      <c r="AR116" s="38"/>
      <c r="AS116" s="38"/>
      <c r="AT116" s="38"/>
      <c r="AU116" s="38"/>
      <c r="AV116" s="38"/>
    </row>
    <row r="117" spans="8:48" x14ac:dyDescent="0.3">
      <c r="H117" s="16">
        <v>-248</v>
      </c>
      <c r="I117" s="20">
        <v>339.49</v>
      </c>
      <c r="J117" s="28">
        <f t="shared" si="21"/>
        <v>3.3949000000000002E-4</v>
      </c>
      <c r="K117" s="13">
        <f t="shared" si="15"/>
        <v>2.5308269862489765</v>
      </c>
      <c r="L117" s="12">
        <f t="shared" si="22"/>
        <v>-3.4691730137510235</v>
      </c>
      <c r="M117" s="18">
        <f t="shared" si="23"/>
        <v>2.8299999999999841</v>
      </c>
      <c r="N117" s="37">
        <f t="shared" si="24"/>
        <v>2.8299999999999983E-6</v>
      </c>
      <c r="P117" s="91">
        <f t="shared" si="28"/>
        <v>5.537217220637175E-2</v>
      </c>
      <c r="Q117" s="90">
        <f t="shared" si="16"/>
        <v>5537.2172206371752</v>
      </c>
      <c r="R117" s="152">
        <f t="shared" si="25"/>
        <v>-5.8285500720632599E-4</v>
      </c>
      <c r="S117" s="84">
        <f t="shared" si="17"/>
        <v>61.206270606731948</v>
      </c>
      <c r="T117" s="84">
        <f t="shared" si="26"/>
        <v>0.57928985350201856</v>
      </c>
      <c r="U117" s="84">
        <f t="shared" si="18"/>
        <v>-7.4368505956812214E-3</v>
      </c>
      <c r="V117" s="86">
        <v>0</v>
      </c>
      <c r="W117" s="84">
        <v>0</v>
      </c>
      <c r="X117" s="88">
        <f t="shared" si="19"/>
        <v>5.1852022334886928E-2</v>
      </c>
      <c r="Y117" s="84">
        <f t="shared" si="27"/>
        <v>5185.2022334886924</v>
      </c>
      <c r="Z117" s="85">
        <v>475.38464883107741</v>
      </c>
      <c r="AA117" s="86">
        <f t="shared" si="20"/>
        <v>1.5670324734403197E-2</v>
      </c>
      <c r="AB117" s="153">
        <f t="shared" si="29"/>
        <v>0</v>
      </c>
      <c r="AC117" s="158">
        <v>1.3000000000000012E-2</v>
      </c>
      <c r="AD117" s="158">
        <v>0.24278400000000225</v>
      </c>
      <c r="AE117" s="154"/>
      <c r="AF117" s="154">
        <v>0.5866251780437679</v>
      </c>
      <c r="AG117" s="154">
        <v>3.0000000000000027E-3</v>
      </c>
      <c r="AH117" s="38"/>
      <c r="AI117" s="38"/>
      <c r="AJ117" s="38"/>
      <c r="AK117" s="38"/>
      <c r="AL117" s="38"/>
      <c r="AM117" s="38"/>
      <c r="AN117" s="38"/>
      <c r="AO117" s="38"/>
      <c r="AP117" s="38"/>
      <c r="AQ117" s="38"/>
      <c r="AR117" s="38"/>
      <c r="AS117" s="38"/>
      <c r="AT117" s="38"/>
      <c r="AU117" s="38"/>
      <c r="AV117" s="38"/>
    </row>
    <row r="118" spans="8:48" x14ac:dyDescent="0.3">
      <c r="H118" s="16">
        <v>-247</v>
      </c>
      <c r="I118" s="20">
        <v>342.32</v>
      </c>
      <c r="J118" s="28">
        <f t="shared" si="21"/>
        <v>3.4232000000000002E-4</v>
      </c>
      <c r="K118" s="13">
        <f t="shared" si="15"/>
        <v>2.5344322734758764</v>
      </c>
      <c r="L118" s="12">
        <f t="shared" si="22"/>
        <v>-3.4655677265241236</v>
      </c>
      <c r="M118" s="18">
        <f t="shared" si="23"/>
        <v>2.8000000000000114</v>
      </c>
      <c r="N118" s="37">
        <f t="shared" si="24"/>
        <v>2.8000000000000138E-6</v>
      </c>
      <c r="P118" s="91">
        <f t="shared" si="28"/>
        <v>5.4789317199165424E-2</v>
      </c>
      <c r="Q118" s="90">
        <f t="shared" si="16"/>
        <v>5478.9317199165425</v>
      </c>
      <c r="R118" s="152">
        <f t="shared" si="25"/>
        <v>-5.6601067391437443E-4</v>
      </c>
      <c r="S118" s="84">
        <f t="shared" si="17"/>
        <v>61.785560460233967</v>
      </c>
      <c r="T118" s="84">
        <f t="shared" si="26"/>
        <v>0.57185300290633734</v>
      </c>
      <c r="U118" s="84">
        <f t="shared" si="18"/>
        <v>-7.5337698537083497E-3</v>
      </c>
      <c r="V118" s="86">
        <v>0</v>
      </c>
      <c r="W118" s="84">
        <v>0</v>
      </c>
      <c r="X118" s="88">
        <f t="shared" si="19"/>
        <v>5.131019683740997E-2</v>
      </c>
      <c r="Y118" s="84">
        <f t="shared" si="27"/>
        <v>5131.0196837409967</v>
      </c>
      <c r="Z118" s="85">
        <v>481.41368582391817</v>
      </c>
      <c r="AA118" s="86">
        <f t="shared" si="20"/>
        <v>1.5341008815766395E-2</v>
      </c>
      <c r="AB118" s="153">
        <f t="shared" si="29"/>
        <v>0</v>
      </c>
      <c r="AC118" s="158">
        <v>1.100000000000001E-2</v>
      </c>
      <c r="AD118" s="158">
        <v>0.24224799999999985</v>
      </c>
      <c r="AE118" s="154"/>
      <c r="AF118" s="154">
        <v>0.57928985350201856</v>
      </c>
      <c r="AG118" s="154">
        <v>-3.0000000000000027E-3</v>
      </c>
      <c r="AH118" s="38"/>
      <c r="AI118" s="38"/>
      <c r="AJ118" s="38"/>
      <c r="AK118" s="38"/>
      <c r="AL118" s="38"/>
      <c r="AM118" s="38"/>
      <c r="AN118" s="38"/>
      <c r="AO118" s="38"/>
      <c r="AP118" s="38"/>
      <c r="AQ118" s="38"/>
      <c r="AR118" s="38"/>
      <c r="AS118" s="38"/>
      <c r="AT118" s="38"/>
      <c r="AU118" s="38"/>
      <c r="AV118" s="38"/>
    </row>
    <row r="119" spans="8:48" x14ac:dyDescent="0.3">
      <c r="H119" s="16">
        <v>-246</v>
      </c>
      <c r="I119" s="20">
        <v>345.12</v>
      </c>
      <c r="J119" s="28">
        <f t="shared" si="21"/>
        <v>3.4512000000000003E-4</v>
      </c>
      <c r="K119" s="13">
        <f t="shared" si="15"/>
        <v>2.5379701277584696</v>
      </c>
      <c r="L119" s="12">
        <f t="shared" si="22"/>
        <v>-3.4620298722415299</v>
      </c>
      <c r="M119" s="18">
        <f t="shared" si="23"/>
        <v>2.7699999999999818</v>
      </c>
      <c r="N119" s="37">
        <f t="shared" si="24"/>
        <v>2.7699999999999752E-6</v>
      </c>
      <c r="P119" s="91">
        <f t="shared" si="28"/>
        <v>5.422330652525105E-2</v>
      </c>
      <c r="Q119" s="90">
        <f t="shared" si="16"/>
        <v>5422.3306525251046</v>
      </c>
      <c r="R119" s="152">
        <f t="shared" si="25"/>
        <v>-5.4580165248614004E-4</v>
      </c>
      <c r="S119" s="84">
        <f t="shared" si="17"/>
        <v>62.357413463140304</v>
      </c>
      <c r="T119" s="84">
        <f t="shared" si="26"/>
        <v>0.56431923305262899</v>
      </c>
      <c r="U119" s="84">
        <f t="shared" si="18"/>
        <v>-7.6261685444833915E-3</v>
      </c>
      <c r="V119" s="86">
        <v>0</v>
      </c>
      <c r="W119" s="84">
        <v>0</v>
      </c>
      <c r="X119" s="88">
        <f t="shared" si="19"/>
        <v>5.0783952609336679E-2</v>
      </c>
      <c r="Y119" s="84">
        <f t="shared" si="27"/>
        <v>5078.3952609336675</v>
      </c>
      <c r="Z119" s="85">
        <v>486.18262833694325</v>
      </c>
      <c r="AA119" s="86">
        <f t="shared" si="20"/>
        <v>1.5019855907494405E-2</v>
      </c>
      <c r="AB119" s="153">
        <f t="shared" si="29"/>
        <v>0</v>
      </c>
      <c r="AC119" s="158">
        <v>1.100000000000001E-2</v>
      </c>
      <c r="AD119" s="158">
        <v>0.2427600000000012</v>
      </c>
      <c r="AE119" s="154"/>
      <c r="AF119" s="154">
        <v>0.57185300290633734</v>
      </c>
      <c r="AG119" s="154">
        <v>-1.0000000000000009E-2</v>
      </c>
      <c r="AH119" s="38"/>
      <c r="AI119" s="38"/>
      <c r="AJ119" s="38"/>
      <c r="AK119" s="38"/>
      <c r="AL119" s="38"/>
      <c r="AM119" s="38"/>
      <c r="AN119" s="38"/>
      <c r="AO119" s="38"/>
      <c r="AP119" s="38"/>
      <c r="AQ119" s="38"/>
      <c r="AR119" s="38"/>
      <c r="AS119" s="38"/>
      <c r="AT119" s="38"/>
      <c r="AU119" s="38"/>
      <c r="AV119" s="38"/>
    </row>
    <row r="120" spans="8:48" x14ac:dyDescent="0.3">
      <c r="H120" s="16">
        <v>-245</v>
      </c>
      <c r="I120" s="20">
        <v>347.89</v>
      </c>
      <c r="J120" s="28">
        <f t="shared" si="21"/>
        <v>3.4789E-4</v>
      </c>
      <c r="K120" s="13">
        <f t="shared" si="15"/>
        <v>2.5414419452545256</v>
      </c>
      <c r="L120" s="12">
        <f t="shared" si="22"/>
        <v>-3.4585580547454744</v>
      </c>
      <c r="M120" s="18">
        <f t="shared" si="23"/>
        <v>2.7200000000000273</v>
      </c>
      <c r="N120" s="37">
        <f t="shared" si="24"/>
        <v>2.7200000000000011E-6</v>
      </c>
      <c r="P120" s="91">
        <f t="shared" si="28"/>
        <v>5.367750487276491E-2</v>
      </c>
      <c r="Q120" s="90">
        <f t="shared" si="16"/>
        <v>5367.7504872764912</v>
      </c>
      <c r="R120" s="152">
        <f t="shared" si="25"/>
        <v>-5.3029141852295458E-4</v>
      </c>
      <c r="S120" s="84">
        <f t="shared" si="17"/>
        <v>62.921732696192933</v>
      </c>
      <c r="T120" s="84">
        <f t="shared" si="26"/>
        <v>0.5566930645081456</v>
      </c>
      <c r="U120" s="84">
        <f t="shared" si="18"/>
        <v>-7.7141366355704122E-3</v>
      </c>
      <c r="V120" s="86">
        <v>0</v>
      </c>
      <c r="W120" s="84">
        <v>0</v>
      </c>
      <c r="X120" s="88">
        <f t="shared" si="19"/>
        <v>5.0280473174566229E-2</v>
      </c>
      <c r="Y120" s="84">
        <f t="shared" si="27"/>
        <v>5028.0473174566232</v>
      </c>
      <c r="Z120" s="85">
        <v>489.87934391779214</v>
      </c>
      <c r="AA120" s="86">
        <f t="shared" si="20"/>
        <v>1.4600281325392062E-2</v>
      </c>
      <c r="AB120" s="153">
        <f t="shared" si="29"/>
        <v>0</v>
      </c>
      <c r="AC120" s="158">
        <v>1.6000000000000014E-2</v>
      </c>
      <c r="AD120" s="158">
        <v>0.24320599999999781</v>
      </c>
      <c r="AE120" s="154"/>
      <c r="AF120" s="154">
        <v>0.56431923305262899</v>
      </c>
      <c r="AG120" s="154">
        <v>-8.0000000000000071E-3</v>
      </c>
      <c r="AH120" s="38"/>
      <c r="AI120" s="38"/>
      <c r="AJ120" s="38"/>
      <c r="AK120" s="38"/>
      <c r="AL120" s="38"/>
      <c r="AM120" s="38"/>
      <c r="AN120" s="38"/>
      <c r="AO120" s="38"/>
      <c r="AP120" s="38"/>
      <c r="AQ120" s="38"/>
      <c r="AR120" s="38"/>
      <c r="AS120" s="38"/>
      <c r="AT120" s="38"/>
      <c r="AU120" s="38"/>
      <c r="AV120" s="38"/>
    </row>
    <row r="121" spans="8:48" x14ac:dyDescent="0.3">
      <c r="H121" s="16">
        <v>-244</v>
      </c>
      <c r="I121" s="20">
        <v>350.61</v>
      </c>
      <c r="J121" s="28">
        <f t="shared" si="21"/>
        <v>3.5061000000000001E-4</v>
      </c>
      <c r="K121" s="13">
        <f t="shared" si="15"/>
        <v>2.5448242987597278</v>
      </c>
      <c r="L121" s="12">
        <f t="shared" si="22"/>
        <v>-3.4551757012402722</v>
      </c>
      <c r="M121" s="18">
        <f t="shared" si="23"/>
        <v>2.6899999999999977</v>
      </c>
      <c r="N121" s="37">
        <f t="shared" si="24"/>
        <v>2.6900000000000166E-6</v>
      </c>
      <c r="P121" s="91">
        <f t="shared" si="28"/>
        <v>5.3147213454241955E-2</v>
      </c>
      <c r="Q121" s="90">
        <f t="shared" si="16"/>
        <v>5314.7213454241955</v>
      </c>
      <c r="R121" s="152">
        <f t="shared" si="25"/>
        <v>-5.1340730076224889E-4</v>
      </c>
      <c r="S121" s="84">
        <f t="shared" si="17"/>
        <v>63.478425760701079</v>
      </c>
      <c r="T121" s="84">
        <f t="shared" si="26"/>
        <v>0.54897892787257518</v>
      </c>
      <c r="U121" s="84">
        <f t="shared" si="18"/>
        <v>-7.7977675513452027E-3</v>
      </c>
      <c r="V121" s="86">
        <v>0</v>
      </c>
      <c r="W121" s="84">
        <v>0</v>
      </c>
      <c r="X121" s="88">
        <f t="shared" si="19"/>
        <v>4.9787281241833903E-2</v>
      </c>
      <c r="Y121" s="84">
        <f t="shared" si="27"/>
        <v>4978.7281241833907</v>
      </c>
      <c r="Z121" s="85">
        <v>492.01973893494841</v>
      </c>
      <c r="AA121" s="86">
        <f t="shared" si="20"/>
        <v>1.4296600419191174E-2</v>
      </c>
      <c r="AB121" s="153">
        <f t="shared" si="29"/>
        <v>0</v>
      </c>
      <c r="AC121" s="158">
        <v>1.8000000000000016E-2</v>
      </c>
      <c r="AD121" s="158">
        <v>0.24316800000000011</v>
      </c>
      <c r="AE121" s="154"/>
      <c r="AF121" s="154">
        <v>0.5566930645081456</v>
      </c>
      <c r="AG121" s="154">
        <v>-4.0000000000000036E-3</v>
      </c>
      <c r="AH121" s="38"/>
      <c r="AI121" s="38"/>
      <c r="AJ121" s="38"/>
      <c r="AK121" s="38"/>
      <c r="AL121" s="38"/>
      <c r="AM121" s="38"/>
      <c r="AN121" s="38"/>
      <c r="AO121" s="38"/>
      <c r="AP121" s="38"/>
      <c r="AQ121" s="38"/>
      <c r="AR121" s="38"/>
      <c r="AS121" s="38"/>
      <c r="AT121" s="38"/>
      <c r="AU121" s="38"/>
      <c r="AV121" s="38"/>
    </row>
    <row r="122" spans="8:48" x14ac:dyDescent="0.3">
      <c r="H122" s="16">
        <v>-243</v>
      </c>
      <c r="I122" s="20">
        <v>353.3</v>
      </c>
      <c r="J122" s="28">
        <f t="shared" si="21"/>
        <v>3.5330000000000002E-4</v>
      </c>
      <c r="K122" s="13">
        <f t="shared" si="15"/>
        <v>2.5481436374348454</v>
      </c>
      <c r="L122" s="12">
        <f t="shared" si="22"/>
        <v>-3.4518563625651546</v>
      </c>
      <c r="M122" s="18">
        <f t="shared" si="23"/>
        <v>2.6499999999999773</v>
      </c>
      <c r="N122" s="37">
        <f t="shared" si="24"/>
        <v>2.6499999999999831E-6</v>
      </c>
      <c r="P122" s="91">
        <f t="shared" si="28"/>
        <v>5.2633806153479706E-2</v>
      </c>
      <c r="Q122" s="90">
        <f t="shared" si="16"/>
        <v>5263.3806153479709</v>
      </c>
      <c r="R122" s="152">
        <f t="shared" si="25"/>
        <v>-4.9714024261833523E-4</v>
      </c>
      <c r="S122" s="84">
        <f t="shared" si="17"/>
        <v>64.027404688573654</v>
      </c>
      <c r="T122" s="84">
        <f t="shared" si="26"/>
        <v>0.54118116032122998</v>
      </c>
      <c r="U122" s="84">
        <f t="shared" si="18"/>
        <v>-7.8771578926506436E-3</v>
      </c>
      <c r="V122" s="86">
        <v>0</v>
      </c>
      <c r="W122" s="84">
        <v>0</v>
      </c>
      <c r="X122" s="88">
        <f t="shared" si="19"/>
        <v>4.9311690554718429E-2</v>
      </c>
      <c r="Y122" s="84">
        <f t="shared" si="27"/>
        <v>4931.1690554718425</v>
      </c>
      <c r="Z122" s="85">
        <v>493.47607233474537</v>
      </c>
      <c r="AA122" s="86">
        <f t="shared" si="20"/>
        <v>1.3947958630672034E-2</v>
      </c>
      <c r="AB122" s="153">
        <f t="shared" si="29"/>
        <v>0</v>
      </c>
      <c r="AC122" s="158">
        <v>1.2000000000000011E-2</v>
      </c>
      <c r="AD122" s="158">
        <v>0.24532800000000152</v>
      </c>
      <c r="AE122" s="154"/>
      <c r="AF122" s="154">
        <v>0.54897892787257518</v>
      </c>
      <c r="AG122" s="154">
        <v>3.0000000000000027E-3</v>
      </c>
      <c r="AH122" s="38"/>
      <c r="AI122" s="38"/>
      <c r="AJ122" s="38"/>
      <c r="AK122" s="38"/>
      <c r="AL122" s="38"/>
      <c r="AM122" s="38"/>
      <c r="AN122" s="38"/>
      <c r="AO122" s="38"/>
      <c r="AP122" s="38"/>
      <c r="AQ122" s="38"/>
      <c r="AR122" s="38"/>
      <c r="AS122" s="38"/>
      <c r="AT122" s="38"/>
      <c r="AU122" s="38"/>
      <c r="AV122" s="38"/>
    </row>
    <row r="123" spans="8:48" x14ac:dyDescent="0.3">
      <c r="H123" s="16">
        <v>-242</v>
      </c>
      <c r="I123" s="20">
        <v>355.95</v>
      </c>
      <c r="J123" s="28">
        <f t="shared" si="21"/>
        <v>3.5595000000000001E-4</v>
      </c>
      <c r="K123" s="13">
        <f t="shared" si="15"/>
        <v>2.5513889972730204</v>
      </c>
      <c r="L123" s="12">
        <f t="shared" si="22"/>
        <v>-3.4486110027269796</v>
      </c>
      <c r="M123" s="18">
        <f t="shared" si="23"/>
        <v>2.6100000000000136</v>
      </c>
      <c r="N123" s="37">
        <f t="shared" si="24"/>
        <v>2.6100000000000038E-6</v>
      </c>
      <c r="P123" s="91">
        <f t="shared" si="28"/>
        <v>5.2136665910861371E-2</v>
      </c>
      <c r="Q123" s="90">
        <f t="shared" si="16"/>
        <v>5213.6665910861375</v>
      </c>
      <c r="R123" s="152">
        <f t="shared" si="25"/>
        <v>-4.8145853229213109E-4</v>
      </c>
      <c r="S123" s="84">
        <f t="shared" si="17"/>
        <v>64.568585848894884</v>
      </c>
      <c r="T123" s="84">
        <f t="shared" si="26"/>
        <v>0.53330400242857934</v>
      </c>
      <c r="U123" s="84">
        <f t="shared" si="18"/>
        <v>-7.9524071562389054E-3</v>
      </c>
      <c r="V123" s="86">
        <v>0</v>
      </c>
      <c r="W123" s="84">
        <v>0</v>
      </c>
      <c r="X123" s="88">
        <f t="shared" si="19"/>
        <v>4.8851137653535132E-2</v>
      </c>
      <c r="Y123" s="84">
        <f t="shared" si="27"/>
        <v>4885.1137653535134</v>
      </c>
      <c r="Z123" s="85">
        <v>494.67831555811944</v>
      </c>
      <c r="AA123" s="86">
        <f t="shared" si="20"/>
        <v>1.3607669802734838E-2</v>
      </c>
      <c r="AB123" s="153">
        <f t="shared" si="29"/>
        <v>0</v>
      </c>
      <c r="AC123" s="158">
        <v>8.0000000000000071E-3</v>
      </c>
      <c r="AD123" s="158">
        <v>0.24485999999999844</v>
      </c>
      <c r="AE123" s="154"/>
      <c r="AF123" s="154">
        <v>0.54118116032122998</v>
      </c>
      <c r="AG123" s="154">
        <v>0</v>
      </c>
      <c r="AH123" s="38"/>
      <c r="AI123" s="38"/>
      <c r="AJ123" s="38"/>
      <c r="AK123" s="38"/>
      <c r="AL123" s="38"/>
      <c r="AM123" s="38"/>
      <c r="AN123" s="38"/>
      <c r="AO123" s="38"/>
      <c r="AP123" s="38"/>
      <c r="AQ123" s="38"/>
      <c r="AR123" s="38"/>
      <c r="AS123" s="38"/>
      <c r="AT123" s="38"/>
      <c r="AU123" s="38"/>
      <c r="AV123" s="38"/>
    </row>
    <row r="124" spans="8:48" x14ac:dyDescent="0.3">
      <c r="H124" s="16">
        <v>-241</v>
      </c>
      <c r="I124" s="20">
        <v>358.56</v>
      </c>
      <c r="J124" s="28">
        <f t="shared" si="21"/>
        <v>3.5856000000000001E-4</v>
      </c>
      <c r="K124" s="13">
        <f t="shared" si="15"/>
        <v>2.5545618391909861</v>
      </c>
      <c r="L124" s="12">
        <f t="shared" si="22"/>
        <v>-3.4454381608090139</v>
      </c>
      <c r="M124" s="18">
        <f t="shared" si="23"/>
        <v>2.5699999999999932</v>
      </c>
      <c r="N124" s="37">
        <f t="shared" si="24"/>
        <v>2.5699999999999703E-6</v>
      </c>
      <c r="P124" s="91">
        <f t="shared" si="28"/>
        <v>5.165520737856924E-2</v>
      </c>
      <c r="Q124" s="90">
        <f t="shared" si="16"/>
        <v>5165.5207378569239</v>
      </c>
      <c r="R124" s="152">
        <f t="shared" si="25"/>
        <v>-4.6633238281954675E-4</v>
      </c>
      <c r="S124" s="84">
        <f t="shared" si="17"/>
        <v>65.101889851323463</v>
      </c>
      <c r="T124" s="84">
        <f t="shared" si="26"/>
        <v>0.52535159527234043</v>
      </c>
      <c r="U124" s="84">
        <f t="shared" si="18"/>
        <v>-8.0236174564589646E-3</v>
      </c>
      <c r="V124" s="86">
        <v>0</v>
      </c>
      <c r="W124" s="84">
        <v>0</v>
      </c>
      <c r="X124" s="88">
        <f t="shared" si="19"/>
        <v>4.8405088473175428E-2</v>
      </c>
      <c r="Y124" s="84">
        <f t="shared" si="27"/>
        <v>4840.5088473175429</v>
      </c>
      <c r="Z124" s="85">
        <v>496.30376970506893</v>
      </c>
      <c r="AA124" s="86">
        <f t="shared" si="20"/>
        <v>1.3275388296292141E-2</v>
      </c>
      <c r="AB124" s="153">
        <f t="shared" si="29"/>
        <v>0</v>
      </c>
      <c r="AC124" s="158">
        <v>1.2999999999999901E-2</v>
      </c>
      <c r="AD124" s="158">
        <v>0.24325200000000036</v>
      </c>
      <c r="AE124" s="154"/>
      <c r="AF124" s="154">
        <v>0.53330400242857934</v>
      </c>
      <c r="AG124" s="154">
        <v>2.0000000000000018E-3</v>
      </c>
      <c r="AH124" s="38"/>
      <c r="AI124" s="38"/>
      <c r="AJ124" s="38"/>
      <c r="AK124" s="38"/>
      <c r="AL124" s="38"/>
      <c r="AM124" s="38"/>
      <c r="AN124" s="38"/>
      <c r="AO124" s="38"/>
      <c r="AP124" s="38"/>
      <c r="AQ124" s="38"/>
      <c r="AR124" s="38"/>
      <c r="AS124" s="38"/>
      <c r="AT124" s="38"/>
      <c r="AU124" s="38"/>
      <c r="AV124" s="38"/>
    </row>
    <row r="125" spans="8:48" x14ac:dyDescent="0.3">
      <c r="H125" s="16">
        <v>-240</v>
      </c>
      <c r="I125" s="20">
        <v>361.13</v>
      </c>
      <c r="J125" s="28">
        <f t="shared" si="21"/>
        <v>3.6112999999999998E-4</v>
      </c>
      <c r="K125" s="13">
        <f t="shared" si="15"/>
        <v>2.5576635678875652</v>
      </c>
      <c r="L125" s="12">
        <f t="shared" si="22"/>
        <v>-3.4423364321124348</v>
      </c>
      <c r="M125" s="18">
        <f t="shared" si="23"/>
        <v>2.5300000000000296</v>
      </c>
      <c r="N125" s="37">
        <f t="shared" si="24"/>
        <v>2.5300000000000452E-6</v>
      </c>
      <c r="P125" s="91">
        <f t="shared" si="28"/>
        <v>5.1188874995749693E-2</v>
      </c>
      <c r="Q125" s="90">
        <f t="shared" si="16"/>
        <v>5118.8874995749693</v>
      </c>
      <c r="R125" s="152">
        <f t="shared" si="25"/>
        <v>-4.5353375119151773E-4</v>
      </c>
      <c r="S125" s="84">
        <f t="shared" si="17"/>
        <v>65.627241446595804</v>
      </c>
      <c r="T125" s="84">
        <f t="shared" si="26"/>
        <v>0.51732797781588147</v>
      </c>
      <c r="U125" s="84">
        <f t="shared" si="18"/>
        <v>-8.0908932499426101E-3</v>
      </c>
      <c r="V125" s="86">
        <v>0</v>
      </c>
      <c r="W125" s="84">
        <v>0</v>
      </c>
      <c r="X125" s="88">
        <f t="shared" si="19"/>
        <v>4.7973035892449833E-2</v>
      </c>
      <c r="Y125" s="84">
        <f t="shared" si="27"/>
        <v>4797.3035892449834</v>
      </c>
      <c r="Z125" s="85">
        <v>497.44625908737839</v>
      </c>
      <c r="AA125" s="86">
        <f t="shared" si="20"/>
        <v>1.2950785373924904E-2</v>
      </c>
      <c r="AB125" s="153">
        <f t="shared" si="29"/>
        <v>0</v>
      </c>
      <c r="AC125" s="158">
        <v>6.0000000000000053E-3</v>
      </c>
      <c r="AD125" s="158">
        <v>0.24286499999999719</v>
      </c>
      <c r="AE125" s="154"/>
      <c r="AF125" s="154">
        <v>0.52535159527234043</v>
      </c>
      <c r="AG125" s="154">
        <v>5.0000000000000044E-3</v>
      </c>
      <c r="AH125" s="38"/>
      <c r="AI125" s="38"/>
      <c r="AJ125" s="38"/>
      <c r="AK125" s="38"/>
      <c r="AL125" s="38"/>
      <c r="AM125" s="38"/>
      <c r="AN125" s="38"/>
      <c r="AO125" s="38"/>
      <c r="AP125" s="38"/>
      <c r="AQ125" s="38"/>
      <c r="AR125" s="38"/>
      <c r="AS125" s="38"/>
      <c r="AT125" s="38"/>
      <c r="AU125" s="38"/>
      <c r="AV125" s="38"/>
    </row>
    <row r="126" spans="8:48" x14ac:dyDescent="0.3">
      <c r="H126" s="16">
        <v>-239</v>
      </c>
      <c r="I126" s="20">
        <v>363.66</v>
      </c>
      <c r="J126" s="28">
        <f t="shared" si="21"/>
        <v>3.6366000000000002E-4</v>
      </c>
      <c r="K126" s="13">
        <f t="shared" si="15"/>
        <v>2.5606955343936537</v>
      </c>
      <c r="L126" s="12">
        <f t="shared" si="22"/>
        <v>-3.4393044656063463</v>
      </c>
      <c r="M126" s="18">
        <f t="shared" si="23"/>
        <v>2.5</v>
      </c>
      <c r="N126" s="37">
        <f t="shared" si="24"/>
        <v>2.5000000000000066E-6</v>
      </c>
      <c r="P126" s="91">
        <f t="shared" si="28"/>
        <v>5.0735341244558176E-2</v>
      </c>
      <c r="Q126" s="90">
        <f t="shared" si="16"/>
        <v>5073.5341244558176</v>
      </c>
      <c r="R126" s="152">
        <f t="shared" si="25"/>
        <v>-4.3760903247570121E-4</v>
      </c>
      <c r="S126" s="84">
        <f t="shared" si="17"/>
        <v>66.144569424411685</v>
      </c>
      <c r="T126" s="84">
        <f t="shared" si="26"/>
        <v>0.50923708456593886</v>
      </c>
      <c r="U126" s="84">
        <f t="shared" si="18"/>
        <v>-8.154341064170012E-3</v>
      </c>
      <c r="V126" s="86">
        <v>0</v>
      </c>
      <c r="W126" s="84">
        <v>0</v>
      </c>
      <c r="X126" s="88">
        <f t="shared" si="19"/>
        <v>4.7550989803633294E-2</v>
      </c>
      <c r="Y126" s="84">
        <f t="shared" si="27"/>
        <v>4755.0989803633292</v>
      </c>
      <c r="Z126" s="85">
        <v>500.40246970704766</v>
      </c>
      <c r="AA126" s="86">
        <f t="shared" si="20"/>
        <v>1.2683835311139577E-2</v>
      </c>
      <c r="AB126" s="153">
        <f t="shared" si="29"/>
        <v>0</v>
      </c>
      <c r="AC126" s="158">
        <v>3.0000000000000027E-3</v>
      </c>
      <c r="AD126" s="158">
        <v>0.24060300000000431</v>
      </c>
      <c r="AE126" s="154"/>
      <c r="AF126" s="154">
        <v>0.51732797781588147</v>
      </c>
      <c r="AG126" s="154">
        <v>8.0000000000000071E-3</v>
      </c>
      <c r="AH126" s="38"/>
      <c r="AI126" s="38"/>
      <c r="AJ126" s="38"/>
      <c r="AK126" s="38"/>
      <c r="AL126" s="38"/>
      <c r="AM126" s="38"/>
      <c r="AN126" s="38"/>
      <c r="AO126" s="38"/>
      <c r="AP126" s="38"/>
      <c r="AQ126" s="38"/>
      <c r="AR126" s="38"/>
      <c r="AS126" s="38"/>
      <c r="AT126" s="38"/>
      <c r="AU126" s="38"/>
      <c r="AV126" s="38"/>
    </row>
    <row r="127" spans="8:48" x14ac:dyDescent="0.3">
      <c r="H127" s="16">
        <v>-238</v>
      </c>
      <c r="I127" s="20">
        <v>366.16</v>
      </c>
      <c r="J127" s="28">
        <f t="shared" si="21"/>
        <v>3.6616000000000003E-4</v>
      </c>
      <c r="K127" s="13">
        <f t="shared" si="15"/>
        <v>2.5636708994192432</v>
      </c>
      <c r="L127" s="12">
        <f t="shared" si="22"/>
        <v>-3.4363291005807568</v>
      </c>
      <c r="M127" s="18">
        <f t="shared" si="23"/>
        <v>2.4499999999999886</v>
      </c>
      <c r="N127" s="37">
        <f t="shared" si="24"/>
        <v>2.4499999999999782E-6</v>
      </c>
      <c r="P127" s="91">
        <f t="shared" si="28"/>
        <v>5.0297732212082474E-2</v>
      </c>
      <c r="Q127" s="90">
        <f t="shared" si="16"/>
        <v>5029.7732212082474</v>
      </c>
      <c r="R127" s="152">
        <f t="shared" si="25"/>
        <v>-4.2398909731898582E-4</v>
      </c>
      <c r="S127" s="84">
        <f t="shared" si="17"/>
        <v>66.653806508977624</v>
      </c>
      <c r="T127" s="84">
        <f t="shared" si="26"/>
        <v>0.50108274350176885</v>
      </c>
      <c r="U127" s="84">
        <f t="shared" si="18"/>
        <v>-8.2140692292966833E-3</v>
      </c>
      <c r="V127" s="86">
        <v>0</v>
      </c>
      <c r="W127" s="84">
        <v>0</v>
      </c>
      <c r="X127" s="88">
        <f t="shared" si="19"/>
        <v>4.7147345604801577E-2</v>
      </c>
      <c r="Y127" s="84">
        <f t="shared" si="27"/>
        <v>4714.7345604801576</v>
      </c>
      <c r="Z127" s="85">
        <v>503.82349443405212</v>
      </c>
      <c r="AA127" s="86">
        <f t="shared" si="20"/>
        <v>1.2322944391960097E-2</v>
      </c>
      <c r="AB127" s="153">
        <f t="shared" si="29"/>
        <v>0</v>
      </c>
      <c r="AC127" s="158">
        <v>0</v>
      </c>
      <c r="AD127" s="158">
        <v>0.23850000000000063</v>
      </c>
      <c r="AE127" s="154"/>
      <c r="AF127" s="154">
        <v>0.50923708456593886</v>
      </c>
      <c r="AG127" s="154">
        <v>8.0000000000000071E-3</v>
      </c>
      <c r="AH127" s="38"/>
      <c r="AI127" s="38"/>
      <c r="AJ127" s="38"/>
      <c r="AK127" s="38"/>
      <c r="AL127" s="38"/>
      <c r="AM127" s="38"/>
      <c r="AN127" s="38"/>
      <c r="AO127" s="38"/>
      <c r="AP127" s="38"/>
      <c r="AQ127" s="38"/>
      <c r="AR127" s="38"/>
      <c r="AS127" s="38"/>
      <c r="AT127" s="38"/>
      <c r="AU127" s="38"/>
      <c r="AV127" s="38"/>
    </row>
    <row r="128" spans="8:48" x14ac:dyDescent="0.3">
      <c r="H128" s="16">
        <v>-237</v>
      </c>
      <c r="I128" s="20">
        <v>368.61</v>
      </c>
      <c r="J128" s="28">
        <f t="shared" si="21"/>
        <v>3.6861000000000001E-4</v>
      </c>
      <c r="K128" s="13">
        <f t="shared" si="15"/>
        <v>2.5665671129934964</v>
      </c>
      <c r="L128" s="12">
        <f t="shared" si="22"/>
        <v>-3.4334328870065036</v>
      </c>
      <c r="M128" s="18">
        <f t="shared" si="23"/>
        <v>2.4099999999999682</v>
      </c>
      <c r="N128" s="37">
        <f t="shared" si="24"/>
        <v>2.4099999999999989E-6</v>
      </c>
      <c r="P128" s="91">
        <f t="shared" si="28"/>
        <v>4.9873743114763489E-2</v>
      </c>
      <c r="Q128" s="90">
        <f t="shared" si="16"/>
        <v>4987.3743114763492</v>
      </c>
      <c r="R128" s="152">
        <f t="shared" si="25"/>
        <v>-4.1082215960060869E-4</v>
      </c>
      <c r="S128" s="84">
        <f t="shared" si="17"/>
        <v>67.154889252479393</v>
      </c>
      <c r="T128" s="84">
        <f t="shared" si="26"/>
        <v>0.49286867427247216</v>
      </c>
      <c r="U128" s="84">
        <f t="shared" si="18"/>
        <v>-8.27018761697218E-3</v>
      </c>
      <c r="V128" s="86">
        <v>0</v>
      </c>
      <c r="W128" s="84">
        <v>0</v>
      </c>
      <c r="X128" s="88">
        <f t="shared" si="19"/>
        <v>4.6754510656143201E-2</v>
      </c>
      <c r="Y128" s="84">
        <f t="shared" si="27"/>
        <v>4675.4510656143202</v>
      </c>
      <c r="Z128" s="85">
        <v>507.7056549381204</v>
      </c>
      <c r="AA128" s="86">
        <f t="shared" si="20"/>
        <v>1.2019572090657996E-2</v>
      </c>
      <c r="AB128" s="153">
        <f t="shared" si="29"/>
        <v>0</v>
      </c>
      <c r="AC128" s="158">
        <v>6.0000000000000053E-3</v>
      </c>
      <c r="AD128" s="158">
        <v>0.23372999999999791</v>
      </c>
      <c r="AE128" s="154"/>
      <c r="AF128" s="154">
        <v>0.50108274350176885</v>
      </c>
      <c r="AG128" s="154">
        <v>1.100000000000001E-2</v>
      </c>
      <c r="AH128" s="38"/>
      <c r="AI128" s="38"/>
      <c r="AJ128" s="38"/>
      <c r="AK128" s="38"/>
      <c r="AL128" s="38"/>
      <c r="AM128" s="38"/>
      <c r="AN128" s="38"/>
      <c r="AO128" s="38"/>
      <c r="AP128" s="38"/>
      <c r="AQ128" s="38"/>
      <c r="AR128" s="38"/>
      <c r="AS128" s="38"/>
      <c r="AT128" s="38"/>
      <c r="AU128" s="38"/>
      <c r="AV128" s="38"/>
    </row>
    <row r="129" spans="8:48" x14ac:dyDescent="0.3">
      <c r="H129" s="16">
        <v>-236</v>
      </c>
      <c r="I129" s="20">
        <v>371.02</v>
      </c>
      <c r="J129" s="28">
        <f t="shared" si="21"/>
        <v>3.7102000000000001E-4</v>
      </c>
      <c r="K129" s="13">
        <f t="shared" si="15"/>
        <v>2.5693973210854648</v>
      </c>
      <c r="L129" s="12">
        <f t="shared" si="22"/>
        <v>-3.4306026789145352</v>
      </c>
      <c r="M129" s="18">
        <f t="shared" si="23"/>
        <v>2.3700000000000045</v>
      </c>
      <c r="N129" s="37">
        <f t="shared" si="24"/>
        <v>2.3699999999999655E-6</v>
      </c>
      <c r="P129" s="91">
        <f t="shared" si="28"/>
        <v>4.946292095516288E-2</v>
      </c>
      <c r="Q129" s="90">
        <f t="shared" si="16"/>
        <v>4946.2920955162881</v>
      </c>
      <c r="R129" s="152">
        <f t="shared" si="25"/>
        <v>-3.9808618410649976E-4</v>
      </c>
      <c r="S129" s="84">
        <f t="shared" si="17"/>
        <v>67.647757926751865</v>
      </c>
      <c r="T129" s="84">
        <f t="shared" si="26"/>
        <v>0.48459848665549998</v>
      </c>
      <c r="U129" s="84">
        <f t="shared" si="18"/>
        <v>-8.3228073829388904E-3</v>
      </c>
      <c r="V129" s="86">
        <v>0</v>
      </c>
      <c r="W129" s="84">
        <v>0</v>
      </c>
      <c r="X129" s="88">
        <f t="shared" si="19"/>
        <v>4.6373882078573458E-2</v>
      </c>
      <c r="Y129" s="84">
        <f t="shared" si="27"/>
        <v>4637.3882078573461</v>
      </c>
      <c r="Z129" s="85">
        <v>511.35786906463363</v>
      </c>
      <c r="AA129" s="86">
        <f t="shared" si="20"/>
        <v>1.1722712266373432E-2</v>
      </c>
      <c r="AB129" s="153">
        <f t="shared" si="29"/>
        <v>0</v>
      </c>
      <c r="AC129" s="158">
        <v>1.0000000000000009E-3</v>
      </c>
      <c r="AD129" s="158">
        <v>0.2313599999999999</v>
      </c>
      <c r="AE129" s="154"/>
      <c r="AF129" s="154">
        <v>0.49286867427247216</v>
      </c>
      <c r="AG129" s="154">
        <v>1.3000000000000012E-2</v>
      </c>
      <c r="AH129" s="38"/>
      <c r="AI129" s="38"/>
      <c r="AJ129" s="38"/>
      <c r="AK129" s="38"/>
      <c r="AL129" s="38"/>
      <c r="AM129" s="38"/>
      <c r="AN129" s="38"/>
      <c r="AO129" s="38"/>
      <c r="AP129" s="38"/>
      <c r="AQ129" s="38"/>
      <c r="AR129" s="38"/>
      <c r="AS129" s="38"/>
      <c r="AT129" s="38"/>
      <c r="AU129" s="38"/>
      <c r="AV129" s="38"/>
    </row>
    <row r="130" spans="8:48" x14ac:dyDescent="0.3">
      <c r="H130" s="16">
        <v>-235</v>
      </c>
      <c r="I130" s="20">
        <v>373.39</v>
      </c>
      <c r="J130" s="28">
        <f t="shared" si="21"/>
        <v>3.7338999999999997E-4</v>
      </c>
      <c r="K130" s="13">
        <f t="shared" si="15"/>
        <v>2.5721626826463373</v>
      </c>
      <c r="L130" s="12">
        <f t="shared" si="22"/>
        <v>-3.4278373173536627</v>
      </c>
      <c r="M130" s="18">
        <f t="shared" si="23"/>
        <v>2.3300000000000409</v>
      </c>
      <c r="N130" s="37">
        <f t="shared" si="24"/>
        <v>2.3300000000000404E-6</v>
      </c>
      <c r="P130" s="91">
        <f t="shared" si="28"/>
        <v>4.906483477105638E-2</v>
      </c>
      <c r="Q130" s="90">
        <f t="shared" si="16"/>
        <v>4906.4834771056376</v>
      </c>
      <c r="R130" s="152">
        <f t="shared" si="25"/>
        <v>-3.85760377124858E-4</v>
      </c>
      <c r="S130" s="84">
        <f t="shared" si="17"/>
        <v>68.132356413407365</v>
      </c>
      <c r="T130" s="84">
        <f t="shared" si="26"/>
        <v>0.47627567927256109</v>
      </c>
      <c r="U130" s="84">
        <f t="shared" si="18"/>
        <v>-8.3720407173046851E-3</v>
      </c>
      <c r="V130" s="86">
        <v>0</v>
      </c>
      <c r="W130" s="84">
        <v>0</v>
      </c>
      <c r="X130" s="88">
        <f t="shared" si="19"/>
        <v>4.6005065697649832E-2</v>
      </c>
      <c r="Y130" s="84">
        <f t="shared" si="27"/>
        <v>4600.5065697649834</v>
      </c>
      <c r="Z130" s="85">
        <v>514.30126260589145</v>
      </c>
      <c r="AA130" s="86">
        <f t="shared" si="20"/>
        <v>1.1432106501656334E-2</v>
      </c>
      <c r="AB130" s="153">
        <f t="shared" si="29"/>
        <v>0</v>
      </c>
      <c r="AC130" s="158">
        <v>5.0000000000000044E-3</v>
      </c>
      <c r="AD130" s="158">
        <v>0.22775699999999668</v>
      </c>
      <c r="AE130" s="154"/>
      <c r="AF130" s="154">
        <v>0.48459848665549998</v>
      </c>
      <c r="AG130" s="154">
        <v>1.2000000000000011E-2</v>
      </c>
      <c r="AH130" s="38"/>
      <c r="AI130" s="38"/>
      <c r="AJ130" s="38"/>
      <c r="AK130" s="38"/>
      <c r="AL130" s="38"/>
      <c r="AM130" s="38"/>
      <c r="AN130" s="38"/>
      <c r="AO130" s="38"/>
      <c r="AP130" s="38"/>
      <c r="AQ130" s="38"/>
      <c r="AR130" s="38"/>
      <c r="AS130" s="38"/>
      <c r="AT130" s="38"/>
      <c r="AU130" s="38"/>
      <c r="AV130" s="38"/>
    </row>
    <row r="131" spans="8:48" x14ac:dyDescent="0.3">
      <c r="H131" s="16">
        <v>-234</v>
      </c>
      <c r="I131" s="20">
        <v>375.72</v>
      </c>
      <c r="J131" s="28">
        <f t="shared" si="21"/>
        <v>3.7572000000000001E-4</v>
      </c>
      <c r="K131" s="13">
        <f t="shared" si="15"/>
        <v>2.5748643136645399</v>
      </c>
      <c r="L131" s="12">
        <f t="shared" si="22"/>
        <v>-3.4251356863354601</v>
      </c>
      <c r="M131" s="18">
        <f t="shared" si="23"/>
        <v>2.2899999999999636</v>
      </c>
      <c r="N131" s="37">
        <f t="shared" si="24"/>
        <v>2.2899999999999527E-6</v>
      </c>
      <c r="P131" s="91">
        <f t="shared" si="28"/>
        <v>4.8679074393931522E-2</v>
      </c>
      <c r="Q131" s="90">
        <f t="shared" si="16"/>
        <v>4867.9074393931523</v>
      </c>
      <c r="R131" s="152">
        <f t="shared" si="25"/>
        <v>-3.7382510211422804E-4</v>
      </c>
      <c r="S131" s="84">
        <f t="shared" si="17"/>
        <v>68.608632092679926</v>
      </c>
      <c r="T131" s="84">
        <f t="shared" si="26"/>
        <v>0.46790363855525641</v>
      </c>
      <c r="U131" s="84">
        <f t="shared" si="18"/>
        <v>-8.4180006013099273E-3</v>
      </c>
      <c r="V131" s="86">
        <v>0</v>
      </c>
      <c r="W131" s="84">
        <v>0</v>
      </c>
      <c r="X131" s="88">
        <f t="shared" si="19"/>
        <v>4.5647686229920825E-2</v>
      </c>
      <c r="Y131" s="84">
        <f t="shared" si="27"/>
        <v>4564.7686229920828</v>
      </c>
      <c r="Z131" s="85">
        <v>516.04529216850506</v>
      </c>
      <c r="AA131" s="86">
        <f t="shared" si="20"/>
        <v>1.1147508036210089E-2</v>
      </c>
      <c r="AB131" s="153">
        <f t="shared" si="29"/>
        <v>0</v>
      </c>
      <c r="AC131" s="158">
        <v>1.0000000000000009E-2</v>
      </c>
      <c r="AD131" s="158">
        <v>0.22507800000000389</v>
      </c>
      <c r="AE131" s="154"/>
      <c r="AF131" s="154">
        <v>0.47627567927256109</v>
      </c>
      <c r="AG131" s="154">
        <v>1.100000000000001E-2</v>
      </c>
      <c r="AH131" s="38"/>
      <c r="AI131" s="38"/>
      <c r="AJ131" s="38"/>
      <c r="AK131" s="38"/>
      <c r="AL131" s="38"/>
      <c r="AM131" s="38"/>
      <c r="AN131" s="38"/>
      <c r="AO131" s="38"/>
      <c r="AP131" s="38"/>
      <c r="AQ131" s="38"/>
      <c r="AR131" s="38"/>
      <c r="AS131" s="38"/>
      <c r="AT131" s="38"/>
      <c r="AU131" s="38"/>
      <c r="AV131" s="38"/>
    </row>
    <row r="132" spans="8:48" x14ac:dyDescent="0.3">
      <c r="H132" s="16">
        <v>-233</v>
      </c>
      <c r="I132" s="20">
        <v>378.01</v>
      </c>
      <c r="J132" s="28">
        <f t="shared" si="21"/>
        <v>3.7800999999999997E-4</v>
      </c>
      <c r="K132" s="13">
        <f t="shared" si="15"/>
        <v>2.5775032889572613</v>
      </c>
      <c r="L132" s="12">
        <f t="shared" si="22"/>
        <v>-3.4224967110427387</v>
      </c>
      <c r="M132" s="18">
        <f t="shared" si="23"/>
        <v>2.25</v>
      </c>
      <c r="N132" s="37">
        <f t="shared" si="24"/>
        <v>2.2500000000000276E-6</v>
      </c>
      <c r="P132" s="91">
        <f t="shared" si="28"/>
        <v>4.8305249291817294E-2</v>
      </c>
      <c r="Q132" s="90">
        <f t="shared" si="16"/>
        <v>4830.524929181729</v>
      </c>
      <c r="R132" s="152">
        <f t="shared" si="25"/>
        <v>-3.6226180187383383E-4</v>
      </c>
      <c r="S132" s="84">
        <f t="shared" si="17"/>
        <v>69.076535731235182</v>
      </c>
      <c r="T132" s="84">
        <f t="shared" si="26"/>
        <v>0.45948563795394648</v>
      </c>
      <c r="U132" s="84">
        <f t="shared" si="18"/>
        <v>-8.4608005714272849E-3</v>
      </c>
      <c r="V132" s="86">
        <v>0</v>
      </c>
      <c r="W132" s="84">
        <v>0</v>
      </c>
      <c r="X132" s="88">
        <f t="shared" si="19"/>
        <v>4.5301386243866336E-2</v>
      </c>
      <c r="Y132" s="84">
        <f t="shared" si="27"/>
        <v>4530.1386243866336</v>
      </c>
      <c r="Z132" s="85">
        <v>516.08825252929603</v>
      </c>
      <c r="AA132" s="86">
        <f t="shared" si="20"/>
        <v>1.0868681090659024E-2</v>
      </c>
      <c r="AB132" s="153">
        <f t="shared" si="29"/>
        <v>0</v>
      </c>
      <c r="AC132" s="158">
        <v>1.2000000000000011E-2</v>
      </c>
      <c r="AD132" s="158">
        <v>0.22350399999999537</v>
      </c>
      <c r="AE132" s="154"/>
      <c r="AF132" s="154">
        <v>0.46790363855525641</v>
      </c>
      <c r="AG132" s="154">
        <v>1.7000000000000015E-2</v>
      </c>
      <c r="AH132" s="38"/>
      <c r="AI132" s="38"/>
      <c r="AJ132" s="38"/>
      <c r="AK132" s="38"/>
      <c r="AL132" s="38"/>
      <c r="AM132" s="38"/>
      <c r="AN132" s="38"/>
      <c r="AO132" s="38"/>
      <c r="AP132" s="38"/>
      <c r="AQ132" s="38"/>
      <c r="AR132" s="38"/>
      <c r="AS132" s="38"/>
      <c r="AT132" s="38"/>
      <c r="AU132" s="38"/>
      <c r="AV132" s="38"/>
    </row>
    <row r="133" spans="8:48" x14ac:dyDescent="0.3">
      <c r="H133" s="16">
        <v>-232</v>
      </c>
      <c r="I133" s="20">
        <v>380.26</v>
      </c>
      <c r="J133" s="28">
        <f t="shared" si="21"/>
        <v>3.8025999999999999E-4</v>
      </c>
      <c r="K133" s="13">
        <f t="shared" ref="K133:K196" si="30">LOG(I133)</f>
        <v>2.5800806438630075</v>
      </c>
      <c r="L133" s="12">
        <f t="shared" si="22"/>
        <v>-3.4199193561369925</v>
      </c>
      <c r="M133" s="18">
        <f t="shared" si="23"/>
        <v>2.2100000000000364</v>
      </c>
      <c r="N133" s="37">
        <f t="shared" si="24"/>
        <v>2.2100000000000483E-6</v>
      </c>
      <c r="P133" s="91">
        <f t="shared" si="28"/>
        <v>4.794298748994346E-2</v>
      </c>
      <c r="Q133" s="90">
        <f t="shared" ref="Q133:Q196" si="31">P133*100000</f>
        <v>4794.2987489943462</v>
      </c>
      <c r="R133" s="152">
        <f t="shared" si="25"/>
        <v>-3.4944561148219505E-4</v>
      </c>
      <c r="S133" s="84">
        <f t="shared" ref="S133:S196" si="32">($D$9+(0.5*$D$6)-((0.5*$D$6)*COS(RADIANS(H133))+(($D$9^2)-((0.5*$D$6)^2)*(SIN(RADIANS(H133))*(SIN(RADIANS(H133)))))^0.5))*1000</f>
        <v>69.536021369189129</v>
      </c>
      <c r="T133" s="84">
        <f t="shared" si="26"/>
        <v>0.45102483738251919</v>
      </c>
      <c r="U133" s="84">
        <f t="shared" ref="U133:U196" si="33">(T134-T133)/(H134-H133)</f>
        <v>-8.5005544913769882E-3</v>
      </c>
      <c r="V133" s="86">
        <v>0</v>
      </c>
      <c r="W133" s="84">
        <v>0</v>
      </c>
      <c r="X133" s="88">
        <f t="shared" ref="X133:X196" si="34">(P133*(I133/I134)^$D$10)+($V$5*$D$23-1)/I134</f>
        <v>4.4965825190061426E-2</v>
      </c>
      <c r="Y133" s="84">
        <f t="shared" si="27"/>
        <v>4496.5825190061423</v>
      </c>
      <c r="Z133" s="85">
        <v>514.64126081999882</v>
      </c>
      <c r="AA133" s="86">
        <f t="shared" ref="AA133:AA196" si="35">Q133*N133</f>
        <v>1.0595400235277736E-2</v>
      </c>
      <c r="AB133" s="153">
        <f t="shared" si="29"/>
        <v>0</v>
      </c>
      <c r="AC133" s="158">
        <v>1.100000000000001E-2</v>
      </c>
      <c r="AD133" s="158">
        <v>0.22230000000000272</v>
      </c>
      <c r="AE133" s="154"/>
      <c r="AF133" s="154">
        <v>0.45948563795394648</v>
      </c>
      <c r="AG133" s="154">
        <v>1.7999999999999905E-2</v>
      </c>
      <c r="AH133" s="38"/>
      <c r="AI133" s="38"/>
      <c r="AJ133" s="38"/>
      <c r="AK133" s="38"/>
      <c r="AL133" s="38"/>
      <c r="AM133" s="38"/>
      <c r="AN133" s="38"/>
      <c r="AO133" s="38"/>
      <c r="AP133" s="38"/>
      <c r="AQ133" s="38"/>
      <c r="AR133" s="38"/>
      <c r="AS133" s="38"/>
      <c r="AT133" s="38"/>
      <c r="AU133" s="38"/>
      <c r="AV133" s="38"/>
    </row>
    <row r="134" spans="8:48" x14ac:dyDescent="0.3">
      <c r="H134" s="16">
        <v>-231</v>
      </c>
      <c r="I134" s="20">
        <v>382.47</v>
      </c>
      <c r="J134" s="28">
        <f t="shared" ref="J134:J197" si="36">I134/1000000</f>
        <v>3.8247000000000004E-4</v>
      </c>
      <c r="K134" s="13">
        <f t="shared" si="30"/>
        <v>2.5825973758414835</v>
      </c>
      <c r="L134" s="12">
        <f t="shared" ref="L134:L197" si="37">LOG10(J134)</f>
        <v>-3.4174026241585165</v>
      </c>
      <c r="M134" s="18">
        <f t="shared" ref="M134:M197" si="38">I135-I134</f>
        <v>2.1599999999999682</v>
      </c>
      <c r="N134" s="37">
        <f t="shared" ref="N134:N197" si="39">J135-J134</f>
        <v>2.1599999999999658E-6</v>
      </c>
      <c r="P134" s="91">
        <f t="shared" si="28"/>
        <v>4.7593541878461265E-2</v>
      </c>
      <c r="Q134" s="90">
        <f t="shared" si="31"/>
        <v>4759.3541878461265</v>
      </c>
      <c r="R134" s="152">
        <f t="shared" ref="R134:R197" si="40">P135-P134</f>
        <v>-3.402021452883694E-4</v>
      </c>
      <c r="S134" s="84">
        <f t="shared" si="32"/>
        <v>69.987046206571648</v>
      </c>
      <c r="T134" s="84">
        <f t="shared" ref="T134:T197" si="41">S135-S134</f>
        <v>0.44252428289114221</v>
      </c>
      <c r="U134" s="84">
        <f t="shared" si="33"/>
        <v>-8.5373763321854312E-3</v>
      </c>
      <c r="V134" s="86">
        <v>0</v>
      </c>
      <c r="W134" s="84">
        <v>0</v>
      </c>
      <c r="X134" s="88">
        <f t="shared" si="34"/>
        <v>4.4643815360392247E-2</v>
      </c>
      <c r="Y134" s="84">
        <f t="shared" ref="Y134:Y197" si="42">X134*100000</f>
        <v>4464.3815360392246</v>
      </c>
      <c r="Z134" s="85">
        <v>515.31795309291772</v>
      </c>
      <c r="AA134" s="86">
        <f t="shared" si="35"/>
        <v>1.0280205045747471E-2</v>
      </c>
      <c r="AB134" s="153">
        <f t="shared" si="29"/>
        <v>0</v>
      </c>
      <c r="AC134" s="158">
        <v>9.9999999999998979E-3</v>
      </c>
      <c r="AD134" s="158">
        <v>0.22077900000000483</v>
      </c>
      <c r="AE134" s="154"/>
      <c r="AF134" s="154">
        <v>0.45102483738251919</v>
      </c>
      <c r="AG134" s="154">
        <v>2.200000000000002E-2</v>
      </c>
      <c r="AH134" s="38"/>
      <c r="AI134" s="38"/>
      <c r="AJ134" s="38"/>
      <c r="AK134" s="38"/>
      <c r="AL134" s="38"/>
      <c r="AM134" s="38"/>
      <c r="AN134" s="38"/>
      <c r="AO134" s="38"/>
      <c r="AP134" s="38"/>
      <c r="AQ134" s="38"/>
      <c r="AR134" s="38"/>
      <c r="AS134" s="38"/>
      <c r="AT134" s="38"/>
      <c r="AU134" s="38"/>
      <c r="AV134" s="38"/>
    </row>
    <row r="135" spans="8:48" x14ac:dyDescent="0.3">
      <c r="H135" s="16">
        <v>-230</v>
      </c>
      <c r="I135" s="20">
        <v>384.63</v>
      </c>
      <c r="J135" s="28">
        <f t="shared" si="36"/>
        <v>3.8463000000000001E-4</v>
      </c>
      <c r="K135" s="13">
        <f t="shared" si="30"/>
        <v>2.5850431549059416</v>
      </c>
      <c r="L135" s="12">
        <f t="shared" si="37"/>
        <v>-3.4149568450940584</v>
      </c>
      <c r="M135" s="18">
        <f t="shared" si="38"/>
        <v>2.1299999999999955</v>
      </c>
      <c r="N135" s="37">
        <f t="shared" si="39"/>
        <v>2.1299999999999813E-6</v>
      </c>
      <c r="P135" s="91">
        <f t="shared" ref="P135:P198" si="43">((P134*(J135/J136)^$D$11)+((V136*($D$23-1))/($D$11*10^-5))/1000000)</f>
        <v>4.7253339733172896E-2</v>
      </c>
      <c r="Q135" s="90">
        <f t="shared" si="31"/>
        <v>4725.3339733172897</v>
      </c>
      <c r="R135" s="152">
        <f t="shared" si="40"/>
        <v>-3.2808484918745578E-4</v>
      </c>
      <c r="S135" s="84">
        <f t="shared" si="32"/>
        <v>70.42957048946279</v>
      </c>
      <c r="T135" s="84">
        <f t="shared" si="41"/>
        <v>0.43398690655895678</v>
      </c>
      <c r="U135" s="84">
        <f t="shared" si="33"/>
        <v>-8.5713799609123953E-3</v>
      </c>
      <c r="V135" s="86">
        <v>0</v>
      </c>
      <c r="W135" s="84">
        <v>0</v>
      </c>
      <c r="X135" s="88">
        <f t="shared" si="34"/>
        <v>4.4327136664155949E-2</v>
      </c>
      <c r="Y135" s="84">
        <f t="shared" si="42"/>
        <v>4432.7136664155951</v>
      </c>
      <c r="Z135" s="85">
        <v>517.9060960333394</v>
      </c>
      <c r="AA135" s="86">
        <f t="shared" si="35"/>
        <v>1.006496136316574E-2</v>
      </c>
      <c r="AB135" s="153">
        <f t="shared" ref="AB135:AB198" si="44">W135-W134</f>
        <v>0</v>
      </c>
      <c r="AC135" s="158">
        <v>1.1000000000000121E-2</v>
      </c>
      <c r="AD135" s="158">
        <v>0.2179439999999965</v>
      </c>
      <c r="AE135" s="154"/>
      <c r="AF135" s="154">
        <v>0.44252428289114221</v>
      </c>
      <c r="AG135" s="154">
        <v>1.6000000000000014E-2</v>
      </c>
      <c r="AH135" s="38"/>
      <c r="AI135" s="38"/>
      <c r="AJ135" s="38"/>
      <c r="AK135" s="38"/>
      <c r="AL135" s="38"/>
      <c r="AM135" s="38"/>
      <c r="AN135" s="38"/>
      <c r="AO135" s="38"/>
      <c r="AP135" s="38"/>
      <c r="AQ135" s="38"/>
      <c r="AR135" s="38"/>
      <c r="AS135" s="38"/>
      <c r="AT135" s="38"/>
      <c r="AU135" s="38"/>
      <c r="AV135" s="38"/>
    </row>
    <row r="136" spans="8:48" x14ac:dyDescent="0.3">
      <c r="H136" s="16">
        <v>-229</v>
      </c>
      <c r="I136" s="20">
        <v>386.76</v>
      </c>
      <c r="J136" s="28">
        <f t="shared" si="36"/>
        <v>3.8675999999999999E-4</v>
      </c>
      <c r="K136" s="13">
        <f t="shared" si="30"/>
        <v>2.5874415515599591</v>
      </c>
      <c r="L136" s="12">
        <f t="shared" si="37"/>
        <v>-3.4125584484400409</v>
      </c>
      <c r="M136" s="18">
        <f t="shared" si="38"/>
        <v>2.0799999999999841</v>
      </c>
      <c r="N136" s="37">
        <f t="shared" si="39"/>
        <v>2.0800000000000072E-6</v>
      </c>
      <c r="P136" s="91">
        <f t="shared" si="43"/>
        <v>4.692525488398544E-2</v>
      </c>
      <c r="Q136" s="90">
        <f t="shared" si="31"/>
        <v>4692.5254883985444</v>
      </c>
      <c r="R136" s="152">
        <f t="shared" si="40"/>
        <v>-3.1787992999039727E-4</v>
      </c>
      <c r="S136" s="84">
        <f t="shared" si="32"/>
        <v>70.863557396021747</v>
      </c>
      <c r="T136" s="84">
        <f t="shared" si="41"/>
        <v>0.42541552659804438</v>
      </c>
      <c r="U136" s="84">
        <f t="shared" si="33"/>
        <v>-8.602678937918995E-3</v>
      </c>
      <c r="V136" s="86">
        <v>0</v>
      </c>
      <c r="W136" s="84">
        <v>0</v>
      </c>
      <c r="X136" s="88">
        <f t="shared" si="34"/>
        <v>4.4024946815743066E-2</v>
      </c>
      <c r="Y136" s="84">
        <f t="shared" si="42"/>
        <v>4402.4946815743069</v>
      </c>
      <c r="Z136" s="85">
        <v>521.71514655228839</v>
      </c>
      <c r="AA136" s="86">
        <f t="shared" si="35"/>
        <v>9.7604530158690063E-3</v>
      </c>
      <c r="AB136" s="153">
        <f t="shared" si="44"/>
        <v>0</v>
      </c>
      <c r="AC136" s="158">
        <v>8.0000000000000071E-3</v>
      </c>
      <c r="AD136" s="158">
        <v>0.21725999999999809</v>
      </c>
      <c r="AE136" s="154"/>
      <c r="AF136" s="154">
        <v>0.43398690655895678</v>
      </c>
      <c r="AG136" s="154">
        <v>8.0000000000000071E-3</v>
      </c>
      <c r="AH136" s="38"/>
      <c r="AI136" s="38"/>
      <c r="AJ136" s="38"/>
      <c r="AK136" s="38"/>
      <c r="AL136" s="38"/>
      <c r="AM136" s="38"/>
      <c r="AN136" s="38"/>
      <c r="AO136" s="38"/>
      <c r="AP136" s="38"/>
      <c r="AQ136" s="38"/>
      <c r="AR136" s="38"/>
      <c r="AS136" s="38"/>
      <c r="AT136" s="38"/>
      <c r="AU136" s="38"/>
      <c r="AV136" s="38"/>
    </row>
    <row r="137" spans="8:48" x14ac:dyDescent="0.3">
      <c r="H137" s="16">
        <v>-228</v>
      </c>
      <c r="I137" s="20">
        <v>388.84</v>
      </c>
      <c r="J137" s="28">
        <f t="shared" si="36"/>
        <v>3.8884E-4</v>
      </c>
      <c r="K137" s="13">
        <f t="shared" si="30"/>
        <v>2.5897709344582682</v>
      </c>
      <c r="L137" s="12">
        <f t="shared" si="37"/>
        <v>-3.4102290655417318</v>
      </c>
      <c r="M137" s="18">
        <f t="shared" si="38"/>
        <v>2.0400000000000205</v>
      </c>
      <c r="N137" s="37">
        <f t="shared" si="39"/>
        <v>2.0399999999999737E-6</v>
      </c>
      <c r="P137" s="91">
        <f t="shared" si="43"/>
        <v>4.6607374953995043E-2</v>
      </c>
      <c r="Q137" s="90">
        <f t="shared" si="31"/>
        <v>4660.737495399504</v>
      </c>
      <c r="R137" s="152">
        <f t="shared" si="40"/>
        <v>-3.0643517434351952E-4</v>
      </c>
      <c r="S137" s="84">
        <f t="shared" si="32"/>
        <v>71.288972922619791</v>
      </c>
      <c r="T137" s="84">
        <f t="shared" si="41"/>
        <v>0.41681284766012539</v>
      </c>
      <c r="U137" s="84">
        <f t="shared" si="33"/>
        <v>-8.6313863231879395E-3</v>
      </c>
      <c r="V137" s="86">
        <v>0</v>
      </c>
      <c r="W137" s="84">
        <v>0</v>
      </c>
      <c r="X137" s="88">
        <f t="shared" si="34"/>
        <v>4.3730654040215665E-2</v>
      </c>
      <c r="Y137" s="84">
        <f t="shared" si="42"/>
        <v>4373.0654040215668</v>
      </c>
      <c r="Z137" s="85">
        <v>526.50514433514309</v>
      </c>
      <c r="AA137" s="86">
        <f t="shared" si="35"/>
        <v>9.5079044906148658E-3</v>
      </c>
      <c r="AB137" s="153">
        <f t="shared" si="44"/>
        <v>0</v>
      </c>
      <c r="AC137" s="158">
        <v>-1.0000000000001119E-3</v>
      </c>
      <c r="AD137" s="158">
        <v>0.21382400000000074</v>
      </c>
      <c r="AE137" s="154"/>
      <c r="AF137" s="154">
        <v>0.42541552659804438</v>
      </c>
      <c r="AG137" s="154">
        <v>1.0000000000000009E-2</v>
      </c>
      <c r="AH137" s="38"/>
      <c r="AI137" s="38"/>
      <c r="AJ137" s="38"/>
      <c r="AK137" s="38"/>
      <c r="AL137" s="38"/>
      <c r="AM137" s="38"/>
      <c r="AN137" s="38"/>
      <c r="AO137" s="38"/>
      <c r="AP137" s="38"/>
      <c r="AQ137" s="38"/>
      <c r="AR137" s="38"/>
      <c r="AS137" s="38"/>
      <c r="AT137" s="38"/>
      <c r="AU137" s="38"/>
      <c r="AV137" s="38"/>
    </row>
    <row r="138" spans="8:48" x14ac:dyDescent="0.3">
      <c r="H138" s="16">
        <v>-227</v>
      </c>
      <c r="I138" s="20">
        <v>390.88</v>
      </c>
      <c r="J138" s="28">
        <f t="shared" si="36"/>
        <v>3.9087999999999997E-4</v>
      </c>
      <c r="K138" s="13">
        <f t="shared" si="30"/>
        <v>2.5920434496293616</v>
      </c>
      <c r="L138" s="12">
        <f t="shared" si="37"/>
        <v>-3.4079565503706384</v>
      </c>
      <c r="M138" s="18">
        <f t="shared" si="38"/>
        <v>1.9900000000000091</v>
      </c>
      <c r="N138" s="37">
        <f t="shared" si="39"/>
        <v>1.9900000000000538E-6</v>
      </c>
      <c r="P138" s="91">
        <f t="shared" si="43"/>
        <v>4.6300939779651523E-2</v>
      </c>
      <c r="Q138" s="90">
        <f t="shared" si="31"/>
        <v>4630.0939779651526</v>
      </c>
      <c r="R138" s="152">
        <f t="shared" si="40"/>
        <v>-2.9834727933010508E-4</v>
      </c>
      <c r="S138" s="84">
        <f t="shared" si="32"/>
        <v>71.705785770279917</v>
      </c>
      <c r="T138" s="84">
        <f t="shared" si="41"/>
        <v>0.40818146133693745</v>
      </c>
      <c r="U138" s="84">
        <f t="shared" si="33"/>
        <v>-8.6576144917103193E-3</v>
      </c>
      <c r="V138" s="86">
        <v>0</v>
      </c>
      <c r="W138" s="84">
        <v>0</v>
      </c>
      <c r="X138" s="88">
        <f t="shared" si="34"/>
        <v>4.3448578836314089E-2</v>
      </c>
      <c r="Y138" s="84">
        <f t="shared" si="42"/>
        <v>4344.8578836314091</v>
      </c>
      <c r="Z138" s="85">
        <v>532.049326662618</v>
      </c>
      <c r="AA138" s="86">
        <f t="shared" si="35"/>
        <v>9.2138870161509023E-3</v>
      </c>
      <c r="AB138" s="153">
        <f t="shared" si="44"/>
        <v>0</v>
      </c>
      <c r="AC138" s="158">
        <v>-9.9999999999988987E-4</v>
      </c>
      <c r="AD138" s="158">
        <v>0.20950799999999728</v>
      </c>
      <c r="AE138" s="154"/>
      <c r="AF138" s="154">
        <v>0.41681284766012539</v>
      </c>
      <c r="AG138" s="154">
        <v>3.0000000000000027E-3</v>
      </c>
      <c r="AH138" s="38"/>
      <c r="AI138" s="38"/>
      <c r="AJ138" s="38"/>
      <c r="AK138" s="38"/>
      <c r="AL138" s="38"/>
      <c r="AM138" s="38"/>
      <c r="AN138" s="38"/>
      <c r="AO138" s="38"/>
      <c r="AP138" s="38"/>
      <c r="AQ138" s="38"/>
      <c r="AR138" s="38"/>
      <c r="AS138" s="38"/>
      <c r="AT138" s="38"/>
      <c r="AU138" s="38"/>
      <c r="AV138" s="38"/>
    </row>
    <row r="139" spans="8:48" x14ac:dyDescent="0.3">
      <c r="H139" s="16">
        <v>-226</v>
      </c>
      <c r="I139" s="20">
        <v>392.87</v>
      </c>
      <c r="J139" s="28">
        <f t="shared" si="36"/>
        <v>3.9287000000000002E-4</v>
      </c>
      <c r="K139" s="13">
        <f t="shared" si="30"/>
        <v>2.5942488668573831</v>
      </c>
      <c r="L139" s="12">
        <f t="shared" si="37"/>
        <v>-3.4057511331426169</v>
      </c>
      <c r="M139" s="18">
        <f t="shared" si="38"/>
        <v>1.9599999999999795</v>
      </c>
      <c r="N139" s="37">
        <f t="shared" si="39"/>
        <v>1.9599999999999609E-6</v>
      </c>
      <c r="P139" s="91">
        <f t="shared" si="43"/>
        <v>4.6002592500321418E-2</v>
      </c>
      <c r="Q139" s="90">
        <f t="shared" si="31"/>
        <v>4600.2592500321416</v>
      </c>
      <c r="R139" s="152">
        <f t="shared" si="40"/>
        <v>-2.874787828497441E-4</v>
      </c>
      <c r="S139" s="84">
        <f t="shared" si="32"/>
        <v>72.113967231616854</v>
      </c>
      <c r="T139" s="84">
        <f t="shared" si="41"/>
        <v>0.39952384684522713</v>
      </c>
      <c r="U139" s="84">
        <f t="shared" si="33"/>
        <v>-8.6814749578820738E-3</v>
      </c>
      <c r="V139" s="86">
        <v>0</v>
      </c>
      <c r="W139" s="84">
        <v>0</v>
      </c>
      <c r="X139" s="88">
        <f t="shared" si="34"/>
        <v>4.3170930092333124E-2</v>
      </c>
      <c r="Y139" s="84">
        <f t="shared" si="42"/>
        <v>4317.0930092333119</v>
      </c>
      <c r="Z139" s="85">
        <v>536.10888415694967</v>
      </c>
      <c r="AA139" s="86">
        <f t="shared" si="35"/>
        <v>9.0165081300628176E-3</v>
      </c>
      <c r="AB139" s="153">
        <f t="shared" si="44"/>
        <v>0</v>
      </c>
      <c r="AC139" s="158">
        <v>4.0000000000000036E-3</v>
      </c>
      <c r="AD139" s="158">
        <v>0.20417400000000552</v>
      </c>
      <c r="AE139" s="154"/>
      <c r="AF139" s="154">
        <v>0.40818146133693745</v>
      </c>
      <c r="AG139" s="154">
        <v>-7.0000000000000062E-3</v>
      </c>
      <c r="AH139" s="38"/>
      <c r="AI139" s="38"/>
      <c r="AJ139" s="38"/>
      <c r="AK139" s="38"/>
      <c r="AL139" s="38"/>
      <c r="AM139" s="38"/>
      <c r="AN139" s="38"/>
      <c r="AO139" s="38"/>
      <c r="AP139" s="38"/>
      <c r="AQ139" s="38"/>
      <c r="AR139" s="38"/>
      <c r="AS139" s="38"/>
      <c r="AT139" s="38"/>
      <c r="AU139" s="38"/>
      <c r="AV139" s="38"/>
    </row>
    <row r="140" spans="8:48" x14ac:dyDescent="0.3">
      <c r="H140" s="16">
        <v>-225</v>
      </c>
      <c r="I140" s="20">
        <v>394.83</v>
      </c>
      <c r="J140" s="28">
        <f t="shared" si="36"/>
        <v>3.9482999999999999E-4</v>
      </c>
      <c r="K140" s="13">
        <f t="shared" si="30"/>
        <v>2.5964101438442699</v>
      </c>
      <c r="L140" s="12">
        <f t="shared" si="37"/>
        <v>-3.4035898561557301</v>
      </c>
      <c r="M140" s="18">
        <f t="shared" si="38"/>
        <v>1.910000000000025</v>
      </c>
      <c r="N140" s="37">
        <f t="shared" si="39"/>
        <v>1.910000000000041E-6</v>
      </c>
      <c r="P140" s="91">
        <f t="shared" si="43"/>
        <v>4.5715113717471674E-2</v>
      </c>
      <c r="Q140" s="90">
        <f t="shared" si="31"/>
        <v>4571.5113717471677</v>
      </c>
      <c r="R140" s="152">
        <f t="shared" si="40"/>
        <v>-2.783923764822574E-4</v>
      </c>
      <c r="S140" s="84">
        <f t="shared" si="32"/>
        <v>72.513491078462081</v>
      </c>
      <c r="T140" s="84">
        <f t="shared" si="41"/>
        <v>0.39084237188734505</v>
      </c>
      <c r="U140" s="84">
        <f t="shared" si="33"/>
        <v>-8.703078209606474E-3</v>
      </c>
      <c r="V140" s="86">
        <v>0</v>
      </c>
      <c r="W140" s="84">
        <v>0</v>
      </c>
      <c r="X140" s="88">
        <f t="shared" si="34"/>
        <v>4.2906477488719008E-2</v>
      </c>
      <c r="Y140" s="84">
        <f t="shared" si="42"/>
        <v>4290.6477488719011</v>
      </c>
      <c r="Z140" s="85">
        <v>538.67351115142901</v>
      </c>
      <c r="AA140" s="86">
        <f t="shared" si="35"/>
        <v>8.7315867200372776E-3</v>
      </c>
      <c r="AB140" s="153">
        <f t="shared" si="44"/>
        <v>0</v>
      </c>
      <c r="AC140" s="158">
        <v>8.0000000000000071E-3</v>
      </c>
      <c r="AD140" s="158">
        <v>0.20187999999999598</v>
      </c>
      <c r="AE140" s="154"/>
      <c r="AF140" s="154">
        <v>0.39952384684522713</v>
      </c>
      <c r="AG140" s="154">
        <v>-1.4000000000000012E-2</v>
      </c>
      <c r="AH140" s="38"/>
      <c r="AI140" s="38"/>
      <c r="AJ140" s="38"/>
      <c r="AK140" s="38"/>
      <c r="AL140" s="38"/>
      <c r="AM140" s="38"/>
      <c r="AN140" s="38"/>
      <c r="AO140" s="38"/>
      <c r="AP140" s="38"/>
      <c r="AQ140" s="38"/>
      <c r="AR140" s="38"/>
      <c r="AS140" s="38"/>
      <c r="AT140" s="38"/>
      <c r="AU140" s="38"/>
      <c r="AV140" s="38"/>
    </row>
    <row r="141" spans="8:48" x14ac:dyDescent="0.3">
      <c r="H141" s="16">
        <v>-224</v>
      </c>
      <c r="I141" s="20">
        <v>396.74</v>
      </c>
      <c r="J141" s="28">
        <f t="shared" si="36"/>
        <v>3.9674000000000003E-4</v>
      </c>
      <c r="K141" s="13">
        <f t="shared" si="30"/>
        <v>2.598505988988193</v>
      </c>
      <c r="L141" s="12">
        <f t="shared" si="37"/>
        <v>-3.401494011011807</v>
      </c>
      <c r="M141" s="18">
        <f t="shared" si="38"/>
        <v>1.8700000000000045</v>
      </c>
      <c r="N141" s="37">
        <f t="shared" si="39"/>
        <v>1.8700000000000075E-6</v>
      </c>
      <c r="P141" s="91">
        <f t="shared" si="43"/>
        <v>4.5436721340989417E-2</v>
      </c>
      <c r="Q141" s="90">
        <f t="shared" si="31"/>
        <v>4543.6721340989416</v>
      </c>
      <c r="R141" s="152">
        <f t="shared" si="40"/>
        <v>-2.6808060956025337E-4</v>
      </c>
      <c r="S141" s="84">
        <f t="shared" si="32"/>
        <v>72.904333450349426</v>
      </c>
      <c r="T141" s="84">
        <f t="shared" si="41"/>
        <v>0.38213929367773858</v>
      </c>
      <c r="U141" s="84">
        <f t="shared" si="33"/>
        <v>-8.7225335506673218E-3</v>
      </c>
      <c r="V141" s="86">
        <v>0</v>
      </c>
      <c r="W141" s="84">
        <v>0</v>
      </c>
      <c r="X141" s="88">
        <f t="shared" si="34"/>
        <v>4.2648970626867108E-2</v>
      </c>
      <c r="Y141" s="84">
        <f t="shared" si="42"/>
        <v>4264.8970626867113</v>
      </c>
      <c r="Z141" s="85">
        <v>541.4683762531057</v>
      </c>
      <c r="AA141" s="86">
        <f t="shared" si="35"/>
        <v>8.4966668907650554E-3</v>
      </c>
      <c r="AB141" s="153">
        <f t="shared" si="44"/>
        <v>0</v>
      </c>
      <c r="AC141" s="158">
        <v>1.4000000000000012E-2</v>
      </c>
      <c r="AD141" s="158">
        <v>0.19825800000000426</v>
      </c>
      <c r="AE141" s="154"/>
      <c r="AF141" s="154">
        <v>0.39084237188734505</v>
      </c>
      <c r="AG141" s="154">
        <v>-1.0000000000000009E-2</v>
      </c>
      <c r="AH141" s="38"/>
      <c r="AI141" s="38"/>
      <c r="AJ141" s="38"/>
      <c r="AK141" s="38"/>
      <c r="AL141" s="38"/>
      <c r="AM141" s="38"/>
      <c r="AN141" s="38"/>
      <c r="AO141" s="38"/>
      <c r="AP141" s="38"/>
      <c r="AQ141" s="38"/>
      <c r="AR141" s="38"/>
      <c r="AS141" s="38"/>
      <c r="AT141" s="38"/>
      <c r="AU141" s="38"/>
      <c r="AV141" s="38"/>
    </row>
    <row r="142" spans="8:48" x14ac:dyDescent="0.3">
      <c r="H142" s="16">
        <v>-223</v>
      </c>
      <c r="I142" s="20">
        <v>398.61</v>
      </c>
      <c r="J142" s="28">
        <f t="shared" si="36"/>
        <v>3.9861000000000003E-4</v>
      </c>
      <c r="K142" s="13">
        <f t="shared" si="30"/>
        <v>2.6005481897240834</v>
      </c>
      <c r="L142" s="12">
        <f t="shared" si="37"/>
        <v>-3.3994518102759161</v>
      </c>
      <c r="M142" s="18">
        <f t="shared" si="38"/>
        <v>1.8199999999999932</v>
      </c>
      <c r="N142" s="37">
        <f t="shared" si="39"/>
        <v>1.8199999999999792E-6</v>
      </c>
      <c r="P142" s="91">
        <f t="shared" si="43"/>
        <v>4.5168640731429163E-2</v>
      </c>
      <c r="Q142" s="90">
        <f t="shared" si="31"/>
        <v>4516.8640731429159</v>
      </c>
      <c r="R142" s="152">
        <f t="shared" si="40"/>
        <v>-2.6094332960968636E-4</v>
      </c>
      <c r="S142" s="84">
        <f t="shared" si="32"/>
        <v>73.286472744027165</v>
      </c>
      <c r="T142" s="84">
        <f t="shared" si="41"/>
        <v>0.37341676012707126</v>
      </c>
      <c r="U142" s="84">
        <f t="shared" si="33"/>
        <v>-8.7399489536181818E-3</v>
      </c>
      <c r="V142" s="86">
        <v>0</v>
      </c>
      <c r="W142" s="84">
        <v>0</v>
      </c>
      <c r="X142" s="88">
        <f t="shared" si="34"/>
        <v>4.2402576435054552E-2</v>
      </c>
      <c r="Y142" s="84">
        <f t="shared" si="42"/>
        <v>4240.2576435054552</v>
      </c>
      <c r="Z142" s="85">
        <v>545.51453955169018</v>
      </c>
      <c r="AA142" s="86">
        <f t="shared" si="35"/>
        <v>8.220692613120013E-3</v>
      </c>
      <c r="AB142" s="153">
        <f t="shared" si="44"/>
        <v>0</v>
      </c>
      <c r="AC142" s="158">
        <v>1.4000000000000012E-2</v>
      </c>
      <c r="AD142" s="158">
        <v>0.19672400000000079</v>
      </c>
      <c r="AE142" s="154"/>
      <c r="AF142" s="154">
        <v>0.38213929367773858</v>
      </c>
      <c r="AG142" s="154">
        <v>-4.0000000000000036E-3</v>
      </c>
      <c r="AH142" s="38"/>
      <c r="AI142" s="38"/>
      <c r="AJ142" s="38"/>
      <c r="AK142" s="38"/>
      <c r="AL142" s="38"/>
      <c r="AM142" s="38"/>
      <c r="AN142" s="38"/>
      <c r="AO142" s="38"/>
      <c r="AP142" s="38"/>
      <c r="AQ142" s="38"/>
      <c r="AR142" s="38"/>
      <c r="AS142" s="38"/>
      <c r="AT142" s="38"/>
      <c r="AU142" s="38"/>
      <c r="AV142" s="38"/>
    </row>
    <row r="143" spans="8:48" x14ac:dyDescent="0.3">
      <c r="H143" s="16">
        <v>-222</v>
      </c>
      <c r="I143" s="20">
        <v>400.43</v>
      </c>
      <c r="J143" s="28">
        <f t="shared" si="36"/>
        <v>4.0043000000000001E-4</v>
      </c>
      <c r="K143" s="13">
        <f t="shared" si="30"/>
        <v>2.6025266071349242</v>
      </c>
      <c r="L143" s="12">
        <f t="shared" si="37"/>
        <v>-3.3974733928650758</v>
      </c>
      <c r="M143" s="18">
        <f t="shared" si="38"/>
        <v>1.7900000000000205</v>
      </c>
      <c r="N143" s="37">
        <f t="shared" si="39"/>
        <v>1.7899999999999947E-6</v>
      </c>
      <c r="P143" s="91">
        <f t="shared" si="43"/>
        <v>4.4907697401819477E-2</v>
      </c>
      <c r="Q143" s="90">
        <f t="shared" si="31"/>
        <v>4490.7697401819478</v>
      </c>
      <c r="R143" s="152">
        <f t="shared" si="40"/>
        <v>-2.5110813775889446E-4</v>
      </c>
      <c r="S143" s="84">
        <f t="shared" si="32"/>
        <v>73.659889504154236</v>
      </c>
      <c r="T143" s="84">
        <f t="shared" si="41"/>
        <v>0.36467681117345307</v>
      </c>
      <c r="U143" s="84">
        <f t="shared" si="33"/>
        <v>-8.7554309203312641E-3</v>
      </c>
      <c r="V143" s="86">
        <v>0</v>
      </c>
      <c r="W143" s="84">
        <v>0</v>
      </c>
      <c r="X143" s="88">
        <f t="shared" si="34"/>
        <v>4.2159869479882095E-2</v>
      </c>
      <c r="Y143" s="84">
        <f t="shared" si="42"/>
        <v>4215.9869479882091</v>
      </c>
      <c r="Z143" s="85">
        <v>549.29831106294614</v>
      </c>
      <c r="AA143" s="86">
        <f t="shared" si="35"/>
        <v>8.0384778349256621E-3</v>
      </c>
      <c r="AB143" s="153">
        <f t="shared" si="44"/>
        <v>0</v>
      </c>
      <c r="AC143" s="158">
        <v>6.9999999999998952E-3</v>
      </c>
      <c r="AD143" s="158">
        <v>0.19401199999999777</v>
      </c>
      <c r="AE143" s="154"/>
      <c r="AF143" s="154">
        <v>0.37341676012707126</v>
      </c>
      <c r="AG143" s="154">
        <v>1.0000000000000009E-3</v>
      </c>
      <c r="AH143" s="38"/>
      <c r="AI143" s="38"/>
      <c r="AJ143" s="38"/>
      <c r="AK143" s="38"/>
      <c r="AL143" s="38"/>
      <c r="AM143" s="38"/>
      <c r="AN143" s="38"/>
      <c r="AO143" s="38"/>
      <c r="AP143" s="38"/>
      <c r="AQ143" s="38"/>
      <c r="AR143" s="38"/>
      <c r="AS143" s="38"/>
      <c r="AT143" s="38"/>
      <c r="AU143" s="38"/>
      <c r="AV143" s="38"/>
    </row>
    <row r="144" spans="8:48" x14ac:dyDescent="0.3">
      <c r="H144" s="16">
        <v>-221</v>
      </c>
      <c r="I144" s="20">
        <v>402.22</v>
      </c>
      <c r="J144" s="28">
        <f t="shared" si="36"/>
        <v>4.0222000000000001E-4</v>
      </c>
      <c r="K144" s="13">
        <f t="shared" si="30"/>
        <v>2.6044636616701857</v>
      </c>
      <c r="L144" s="12">
        <f t="shared" si="37"/>
        <v>-3.3955363383298147</v>
      </c>
      <c r="M144" s="18">
        <f t="shared" si="38"/>
        <v>1.7399999999999523</v>
      </c>
      <c r="N144" s="37">
        <f t="shared" si="39"/>
        <v>1.7399999999999664E-6</v>
      </c>
      <c r="P144" s="91">
        <f t="shared" si="43"/>
        <v>4.4656589264060582E-2</v>
      </c>
      <c r="Q144" s="90">
        <f t="shared" si="31"/>
        <v>4465.6589264060585</v>
      </c>
      <c r="R144" s="152">
        <f t="shared" si="40"/>
        <v>-2.4294557535860933E-4</v>
      </c>
      <c r="S144" s="84">
        <f t="shared" si="32"/>
        <v>74.024566315327689</v>
      </c>
      <c r="T144" s="84">
        <f t="shared" si="41"/>
        <v>0.35592138025312181</v>
      </c>
      <c r="U144" s="84">
        <f t="shared" si="33"/>
        <v>-8.7690843528207552E-3</v>
      </c>
      <c r="V144" s="86">
        <v>0</v>
      </c>
      <c r="W144" s="84">
        <v>0</v>
      </c>
      <c r="X144" s="88">
        <f t="shared" si="34"/>
        <v>4.1929284078266404E-2</v>
      </c>
      <c r="Y144" s="84">
        <f t="shared" si="42"/>
        <v>4192.9284078266401</v>
      </c>
      <c r="Z144" s="85">
        <v>553.84953447559451</v>
      </c>
      <c r="AA144" s="86">
        <f t="shared" si="35"/>
        <v>7.7702465319463921E-3</v>
      </c>
      <c r="AB144" s="153">
        <f t="shared" si="44"/>
        <v>0</v>
      </c>
      <c r="AC144" s="158">
        <v>1.0000000000000009E-2</v>
      </c>
      <c r="AD144" s="158">
        <v>0.19206699999999943</v>
      </c>
      <c r="AE144" s="154"/>
      <c r="AF144" s="154">
        <v>0.36467681117345307</v>
      </c>
      <c r="AG144" s="154">
        <v>6.0000000000000053E-3</v>
      </c>
      <c r="AH144" s="38"/>
      <c r="AI144" s="38"/>
      <c r="AJ144" s="38"/>
      <c r="AK144" s="38"/>
      <c r="AL144" s="38"/>
      <c r="AM144" s="38"/>
      <c r="AN144" s="38"/>
      <c r="AO144" s="38"/>
      <c r="AP144" s="38"/>
      <c r="AQ144" s="38"/>
      <c r="AR144" s="38"/>
      <c r="AS144" s="38"/>
      <c r="AT144" s="38"/>
      <c r="AU144" s="38"/>
      <c r="AV144" s="38"/>
    </row>
    <row r="145" spans="8:48" x14ac:dyDescent="0.3">
      <c r="H145" s="16">
        <v>-220</v>
      </c>
      <c r="I145" s="20">
        <v>403.96</v>
      </c>
      <c r="J145" s="28">
        <f t="shared" si="36"/>
        <v>4.0395999999999997E-4</v>
      </c>
      <c r="K145" s="13">
        <f t="shared" si="30"/>
        <v>2.606338363528125</v>
      </c>
      <c r="L145" s="12">
        <f t="shared" si="37"/>
        <v>-3.393661636471875</v>
      </c>
      <c r="M145" s="18">
        <f t="shared" si="38"/>
        <v>1.7000000000000455</v>
      </c>
      <c r="N145" s="37">
        <f t="shared" si="39"/>
        <v>1.7000000000000413E-6</v>
      </c>
      <c r="P145" s="91">
        <f t="shared" si="43"/>
        <v>4.4413643688701973E-2</v>
      </c>
      <c r="Q145" s="90">
        <f t="shared" si="31"/>
        <v>4441.3643688701977</v>
      </c>
      <c r="R145" s="152">
        <f t="shared" si="40"/>
        <v>-2.3357216167944894E-4</v>
      </c>
      <c r="S145" s="84">
        <f t="shared" si="32"/>
        <v>74.380487695580811</v>
      </c>
      <c r="T145" s="84">
        <f t="shared" si="41"/>
        <v>0.34715229590030106</v>
      </c>
      <c r="U145" s="84">
        <f t="shared" si="33"/>
        <v>-8.781012431896329E-3</v>
      </c>
      <c r="V145" s="86">
        <v>0</v>
      </c>
      <c r="W145" s="84">
        <v>0</v>
      </c>
      <c r="X145" s="88">
        <f t="shared" si="34"/>
        <v>4.1704860779039427E-2</v>
      </c>
      <c r="Y145" s="84">
        <f t="shared" si="42"/>
        <v>4170.4860779039427</v>
      </c>
      <c r="Z145" s="85">
        <v>559.41970610902172</v>
      </c>
      <c r="AA145" s="86">
        <f t="shared" si="35"/>
        <v>7.55031942707952E-3</v>
      </c>
      <c r="AB145" s="153">
        <f t="shared" si="44"/>
        <v>0</v>
      </c>
      <c r="AC145" s="158">
        <v>1.0000000000000009E-2</v>
      </c>
      <c r="AD145" s="158">
        <v>0.18844199999999636</v>
      </c>
      <c r="AE145" s="154"/>
      <c r="AF145" s="154">
        <v>0.35592138025312181</v>
      </c>
      <c r="AG145" s="154">
        <v>1.2000000000000011E-2</v>
      </c>
      <c r="AH145" s="38"/>
      <c r="AI145" s="38"/>
      <c r="AJ145" s="38"/>
      <c r="AK145" s="38"/>
      <c r="AL145" s="38"/>
      <c r="AM145" s="38"/>
      <c r="AN145" s="38"/>
      <c r="AO145" s="38"/>
      <c r="AP145" s="38"/>
      <c r="AQ145" s="38"/>
      <c r="AR145" s="38"/>
      <c r="AS145" s="38"/>
      <c r="AT145" s="38"/>
      <c r="AU145" s="38"/>
      <c r="AV145" s="38"/>
    </row>
    <row r="146" spans="8:48" x14ac:dyDescent="0.3">
      <c r="H146" s="16">
        <v>-219</v>
      </c>
      <c r="I146" s="20">
        <v>405.66</v>
      </c>
      <c r="J146" s="28">
        <f t="shared" si="36"/>
        <v>4.0566000000000002E-4</v>
      </c>
      <c r="K146" s="13">
        <f t="shared" si="30"/>
        <v>2.6081621863197615</v>
      </c>
      <c r="L146" s="12">
        <f t="shared" si="37"/>
        <v>-3.3918378136802385</v>
      </c>
      <c r="M146" s="18">
        <f t="shared" si="38"/>
        <v>1.6499999999999773</v>
      </c>
      <c r="N146" s="37">
        <f t="shared" si="39"/>
        <v>1.650000000000013E-6</v>
      </c>
      <c r="P146" s="91">
        <f t="shared" si="43"/>
        <v>4.4180071527022524E-2</v>
      </c>
      <c r="Q146" s="90">
        <f t="shared" si="31"/>
        <v>4418.0071527022528</v>
      </c>
      <c r="R146" s="152">
        <f t="shared" si="40"/>
        <v>-2.2582246720921628E-4</v>
      </c>
      <c r="S146" s="84">
        <f t="shared" si="32"/>
        <v>74.727639991481112</v>
      </c>
      <c r="T146" s="84">
        <f t="shared" si="41"/>
        <v>0.33837128346840473</v>
      </c>
      <c r="U146" s="84">
        <f t="shared" si="33"/>
        <v>-8.7913165051389797E-3</v>
      </c>
      <c r="V146" s="86">
        <v>0</v>
      </c>
      <c r="W146" s="84">
        <v>0</v>
      </c>
      <c r="X146" s="88">
        <f t="shared" si="34"/>
        <v>4.1490632998189739E-2</v>
      </c>
      <c r="Y146" s="84">
        <f t="shared" si="42"/>
        <v>4149.063299818974</v>
      </c>
      <c r="Z146" s="85">
        <v>564.22680178568976</v>
      </c>
      <c r="AA146" s="86">
        <f t="shared" si="35"/>
        <v>7.2897118019587745E-3</v>
      </c>
      <c r="AB146" s="153">
        <f t="shared" si="44"/>
        <v>0</v>
      </c>
      <c r="AC146" s="158">
        <v>4.0000000000000036E-3</v>
      </c>
      <c r="AD146" s="158">
        <v>0.18581000000000453</v>
      </c>
      <c r="AE146" s="154"/>
      <c r="AF146" s="154">
        <v>0.34715229590030106</v>
      </c>
      <c r="AG146" s="154">
        <v>1.9000000000000017E-2</v>
      </c>
      <c r="AH146" s="38"/>
      <c r="AI146" s="38"/>
      <c r="AJ146" s="38"/>
      <c r="AK146" s="38"/>
      <c r="AL146" s="38"/>
      <c r="AM146" s="38"/>
      <c r="AN146" s="38"/>
      <c r="AO146" s="38"/>
      <c r="AP146" s="38"/>
      <c r="AQ146" s="38"/>
      <c r="AR146" s="38"/>
      <c r="AS146" s="38"/>
      <c r="AT146" s="38"/>
      <c r="AU146" s="38"/>
      <c r="AV146" s="38"/>
    </row>
    <row r="147" spans="8:48" x14ac:dyDescent="0.3">
      <c r="H147" s="16">
        <v>-218</v>
      </c>
      <c r="I147" s="20">
        <v>407.31</v>
      </c>
      <c r="J147" s="28">
        <f t="shared" si="36"/>
        <v>4.0731000000000003E-4</v>
      </c>
      <c r="K147" s="13">
        <f t="shared" si="30"/>
        <v>2.6099250727216621</v>
      </c>
      <c r="L147" s="12">
        <f t="shared" si="37"/>
        <v>-3.3900749272783379</v>
      </c>
      <c r="M147" s="18">
        <f t="shared" si="38"/>
        <v>1.6100000000000136</v>
      </c>
      <c r="N147" s="37">
        <f t="shared" si="39"/>
        <v>1.6099999999999795E-6</v>
      </c>
      <c r="P147" s="91">
        <f t="shared" si="43"/>
        <v>4.3954249059813308E-2</v>
      </c>
      <c r="Q147" s="90">
        <f t="shared" si="31"/>
        <v>4395.424905981331</v>
      </c>
      <c r="R147" s="152">
        <f t="shared" si="40"/>
        <v>-2.1825211794988808E-4</v>
      </c>
      <c r="S147" s="84">
        <f t="shared" si="32"/>
        <v>75.066011274949517</v>
      </c>
      <c r="T147" s="84">
        <f t="shared" si="41"/>
        <v>0.32957996696326575</v>
      </c>
      <c r="U147" s="84">
        <f t="shared" si="33"/>
        <v>-8.8000959827922998E-3</v>
      </c>
      <c r="V147" s="86">
        <v>0</v>
      </c>
      <c r="W147" s="84">
        <v>0</v>
      </c>
      <c r="X147" s="88">
        <f t="shared" si="34"/>
        <v>4.128221716768974E-2</v>
      </c>
      <c r="Y147" s="84">
        <f t="shared" si="42"/>
        <v>4128.2217167689741</v>
      </c>
      <c r="Z147" s="85">
        <v>568.76943185779032</v>
      </c>
      <c r="AA147" s="86">
        <f t="shared" si="35"/>
        <v>7.0766340986298526E-3</v>
      </c>
      <c r="AB147" s="153">
        <f t="shared" si="44"/>
        <v>0</v>
      </c>
      <c r="AC147" s="158">
        <v>1.0000000000001119E-3</v>
      </c>
      <c r="AD147" s="158">
        <v>0.18100500000000141</v>
      </c>
      <c r="AE147" s="154"/>
      <c r="AF147" s="154">
        <v>0.33837128346840473</v>
      </c>
      <c r="AG147" s="154">
        <v>1.9000000000000017E-2</v>
      </c>
      <c r="AH147" s="38"/>
      <c r="AI147" s="38"/>
      <c r="AJ147" s="38"/>
      <c r="AK147" s="38"/>
      <c r="AL147" s="38"/>
      <c r="AM147" s="38"/>
      <c r="AN147" s="38"/>
      <c r="AO147" s="38"/>
      <c r="AP147" s="38"/>
      <c r="AQ147" s="38"/>
      <c r="AR147" s="38"/>
      <c r="AS147" s="38"/>
      <c r="AT147" s="38"/>
      <c r="AU147" s="38"/>
      <c r="AV147" s="38"/>
    </row>
    <row r="148" spans="8:48" x14ac:dyDescent="0.3">
      <c r="H148" s="16">
        <v>-217</v>
      </c>
      <c r="I148" s="20">
        <v>408.92</v>
      </c>
      <c r="J148" s="28">
        <f t="shared" si="36"/>
        <v>4.0892000000000001E-4</v>
      </c>
      <c r="K148" s="13">
        <f t="shared" si="30"/>
        <v>2.6116383521225046</v>
      </c>
      <c r="L148" s="12">
        <f t="shared" si="37"/>
        <v>-3.3883616478774954</v>
      </c>
      <c r="M148" s="18">
        <f t="shared" si="38"/>
        <v>1.5699999999999932</v>
      </c>
      <c r="N148" s="37">
        <f t="shared" si="39"/>
        <v>1.5700000000000002E-6</v>
      </c>
      <c r="P148" s="91">
        <f t="shared" si="43"/>
        <v>4.373599694186342E-2</v>
      </c>
      <c r="Q148" s="90">
        <f t="shared" si="31"/>
        <v>4373.5996941863423</v>
      </c>
      <c r="R148" s="152">
        <f t="shared" si="40"/>
        <v>-2.1085307415381199E-4</v>
      </c>
      <c r="S148" s="84">
        <f t="shared" si="32"/>
        <v>75.395591241912783</v>
      </c>
      <c r="T148" s="84">
        <f t="shared" si="41"/>
        <v>0.32077987098047345</v>
      </c>
      <c r="U148" s="84">
        <f t="shared" si="33"/>
        <v>-8.8074482424929101E-3</v>
      </c>
      <c r="V148" s="86">
        <v>0</v>
      </c>
      <c r="W148" s="84">
        <v>0</v>
      </c>
      <c r="X148" s="88">
        <f t="shared" si="34"/>
        <v>4.1080881221732368E-2</v>
      </c>
      <c r="Y148" s="84">
        <f t="shared" si="42"/>
        <v>4108.088122173237</v>
      </c>
      <c r="Z148" s="85">
        <v>570.97587827111374</v>
      </c>
      <c r="AA148" s="86">
        <f t="shared" si="35"/>
        <v>6.8665515198725584E-3</v>
      </c>
      <c r="AB148" s="153">
        <f t="shared" si="44"/>
        <v>0</v>
      </c>
      <c r="AC148" s="158">
        <v>6.0000000000000053E-3</v>
      </c>
      <c r="AD148" s="158">
        <v>0.17677799999999777</v>
      </c>
      <c r="AE148" s="154"/>
      <c r="AF148" s="154">
        <v>0.32957996696326575</v>
      </c>
      <c r="AG148" s="154">
        <v>1.8000000000000016E-2</v>
      </c>
      <c r="AH148" s="38"/>
      <c r="AI148" s="38"/>
      <c r="AJ148" s="38"/>
      <c r="AK148" s="38"/>
      <c r="AL148" s="38"/>
      <c r="AM148" s="38"/>
      <c r="AN148" s="38"/>
      <c r="AO148" s="38"/>
      <c r="AP148" s="38"/>
      <c r="AQ148" s="38"/>
      <c r="AR148" s="38"/>
      <c r="AS148" s="38"/>
      <c r="AT148" s="38"/>
      <c r="AU148" s="38"/>
      <c r="AV148" s="38"/>
    </row>
    <row r="149" spans="8:48" x14ac:dyDescent="0.3">
      <c r="H149" s="16">
        <v>-216</v>
      </c>
      <c r="I149" s="20">
        <v>410.49</v>
      </c>
      <c r="J149" s="28">
        <f t="shared" si="36"/>
        <v>4.1049000000000001E-4</v>
      </c>
      <c r="K149" s="13">
        <f t="shared" si="30"/>
        <v>2.6133025816802631</v>
      </c>
      <c r="L149" s="12">
        <f t="shared" si="37"/>
        <v>-3.3866974183197369</v>
      </c>
      <c r="M149" s="18">
        <f t="shared" si="38"/>
        <v>1.5299999999999727</v>
      </c>
      <c r="N149" s="37">
        <f t="shared" si="39"/>
        <v>1.5299999999999667E-6</v>
      </c>
      <c r="P149" s="91">
        <f t="shared" si="43"/>
        <v>4.3525143867709608E-2</v>
      </c>
      <c r="Q149" s="90">
        <f t="shared" si="31"/>
        <v>4352.5143867709612</v>
      </c>
      <c r="R149" s="152">
        <f t="shared" si="40"/>
        <v>-2.0225670323335831E-4</v>
      </c>
      <c r="S149" s="84">
        <f t="shared" si="32"/>
        <v>75.716371112893256</v>
      </c>
      <c r="T149" s="84">
        <f t="shared" si="41"/>
        <v>0.31197242273798054</v>
      </c>
      <c r="U149" s="84">
        <f t="shared" si="33"/>
        <v>-8.8134685412057934E-3</v>
      </c>
      <c r="V149" s="86">
        <v>0</v>
      </c>
      <c r="W149" s="84">
        <v>0</v>
      </c>
      <c r="X149" s="88">
        <f t="shared" si="34"/>
        <v>4.0886468097426444E-2</v>
      </c>
      <c r="Y149" s="84">
        <f t="shared" si="42"/>
        <v>4088.6468097426446</v>
      </c>
      <c r="Z149" s="85">
        <v>571.59926012289179</v>
      </c>
      <c r="AA149" s="86">
        <f t="shared" si="35"/>
        <v>6.6593470117594254E-3</v>
      </c>
      <c r="AB149" s="153">
        <f t="shared" si="44"/>
        <v>0</v>
      </c>
      <c r="AC149" s="158">
        <v>1.2000000000000011E-2</v>
      </c>
      <c r="AD149" s="158">
        <v>0.17332800000000004</v>
      </c>
      <c r="AE149" s="154"/>
      <c r="AF149" s="154">
        <v>0.32077987098047345</v>
      </c>
      <c r="AG149" s="154">
        <v>1.8999999999999906E-2</v>
      </c>
      <c r="AH149" s="38"/>
      <c r="AI149" s="38"/>
      <c r="AJ149" s="38"/>
      <c r="AK149" s="38"/>
      <c r="AL149" s="38"/>
      <c r="AM149" s="38"/>
      <c r="AN149" s="38"/>
      <c r="AO149" s="38"/>
      <c r="AP149" s="38"/>
      <c r="AQ149" s="38"/>
      <c r="AR149" s="38"/>
      <c r="AS149" s="38"/>
      <c r="AT149" s="38"/>
      <c r="AU149" s="38"/>
      <c r="AV149" s="38"/>
    </row>
    <row r="150" spans="8:48" x14ac:dyDescent="0.3">
      <c r="H150" s="16">
        <v>-215</v>
      </c>
      <c r="I150" s="20">
        <v>412.02</v>
      </c>
      <c r="J150" s="28">
        <f t="shared" si="36"/>
        <v>4.1201999999999998E-4</v>
      </c>
      <c r="K150" s="13">
        <f t="shared" si="30"/>
        <v>2.6149182977778489</v>
      </c>
      <c r="L150" s="12">
        <f t="shared" si="37"/>
        <v>-3.3850817022221511</v>
      </c>
      <c r="M150" s="18">
        <f t="shared" si="38"/>
        <v>1.4800000000000182</v>
      </c>
      <c r="N150" s="37">
        <f t="shared" si="39"/>
        <v>1.4800000000000468E-6</v>
      </c>
      <c r="P150" s="91">
        <f t="shared" si="43"/>
        <v>4.3322887164476249E-2</v>
      </c>
      <c r="Q150" s="90">
        <f t="shared" si="31"/>
        <v>4332.2887164476251</v>
      </c>
      <c r="R150" s="152">
        <f t="shared" si="40"/>
        <v>-1.951992609571726E-4</v>
      </c>
      <c r="S150" s="84">
        <f t="shared" si="32"/>
        <v>76.028343535631237</v>
      </c>
      <c r="T150" s="84">
        <f t="shared" si="41"/>
        <v>0.30315895419677474</v>
      </c>
      <c r="U150" s="84">
        <f t="shared" si="33"/>
        <v>-8.8182499352029708E-3</v>
      </c>
      <c r="V150" s="86">
        <v>0</v>
      </c>
      <c r="W150" s="84">
        <v>0</v>
      </c>
      <c r="X150" s="88">
        <f t="shared" si="34"/>
        <v>4.0701489880060213E-2</v>
      </c>
      <c r="Y150" s="84">
        <f t="shared" si="42"/>
        <v>4070.1489880060212</v>
      </c>
      <c r="Z150" s="85">
        <v>572.71221504990103</v>
      </c>
      <c r="AA150" s="86">
        <f t="shared" si="35"/>
        <v>6.4117873003426877E-3</v>
      </c>
      <c r="AB150" s="153">
        <f t="shared" si="44"/>
        <v>0</v>
      </c>
      <c r="AC150" s="158">
        <v>1.6999999999999904E-2</v>
      </c>
      <c r="AD150" s="158">
        <v>0.17074799999999632</v>
      </c>
      <c r="AE150" s="154"/>
      <c r="AF150" s="154">
        <v>0.31197242273798054</v>
      </c>
      <c r="AG150" s="154">
        <v>2.300000000000002E-2</v>
      </c>
      <c r="AH150" s="38"/>
      <c r="AI150" s="38"/>
      <c r="AJ150" s="38"/>
      <c r="AK150" s="38"/>
      <c r="AL150" s="38"/>
      <c r="AM150" s="38"/>
      <c r="AN150" s="38"/>
      <c r="AO150" s="38"/>
      <c r="AP150" s="38"/>
      <c r="AQ150" s="38"/>
      <c r="AR150" s="38"/>
      <c r="AS150" s="38"/>
      <c r="AT150" s="38"/>
      <c r="AU150" s="38"/>
      <c r="AV150" s="38"/>
    </row>
    <row r="151" spans="8:48" x14ac:dyDescent="0.3">
      <c r="H151" s="16">
        <v>-214</v>
      </c>
      <c r="I151" s="20">
        <v>413.5</v>
      </c>
      <c r="J151" s="28">
        <f t="shared" si="36"/>
        <v>4.1350000000000002E-4</v>
      </c>
      <c r="K151" s="13">
        <f t="shared" si="30"/>
        <v>2.6164755138885654</v>
      </c>
      <c r="L151" s="12">
        <f t="shared" si="37"/>
        <v>-3.3835244861114346</v>
      </c>
      <c r="M151" s="18">
        <f t="shared" si="38"/>
        <v>1.4399999999999977</v>
      </c>
      <c r="N151" s="37">
        <f t="shared" si="39"/>
        <v>1.4399999999999591E-6</v>
      </c>
      <c r="P151" s="91">
        <f t="shared" si="43"/>
        <v>4.3127687903519077E-2</v>
      </c>
      <c r="Q151" s="90">
        <f t="shared" si="31"/>
        <v>4312.7687903519081</v>
      </c>
      <c r="R151" s="152">
        <f t="shared" si="40"/>
        <v>-1.8694998110317662E-4</v>
      </c>
      <c r="S151" s="84">
        <f t="shared" si="32"/>
        <v>76.331502489828011</v>
      </c>
      <c r="T151" s="84">
        <f t="shared" si="41"/>
        <v>0.29434070426157177</v>
      </c>
      <c r="U151" s="84">
        <f t="shared" si="33"/>
        <v>-8.8218832076023546E-3</v>
      </c>
      <c r="V151" s="86">
        <v>0</v>
      </c>
      <c r="W151" s="84">
        <v>0</v>
      </c>
      <c r="X151" s="88">
        <f t="shared" si="34"/>
        <v>4.0521739396965836E-2</v>
      </c>
      <c r="Y151" s="84">
        <f t="shared" si="42"/>
        <v>4052.1739396965836</v>
      </c>
      <c r="Z151" s="85">
        <v>574.31327806198169</v>
      </c>
      <c r="AA151" s="86">
        <f t="shared" si="35"/>
        <v>6.2103870581065711E-3</v>
      </c>
      <c r="AB151" s="153">
        <f t="shared" si="44"/>
        <v>0</v>
      </c>
      <c r="AC151" s="158">
        <v>1.6999999999999904E-2</v>
      </c>
      <c r="AD151" s="158">
        <v>0.1676840000000053</v>
      </c>
      <c r="AE151" s="154"/>
      <c r="AF151" s="154">
        <v>0.30315895419677474</v>
      </c>
      <c r="AG151" s="154">
        <v>1.3000000000000012E-2</v>
      </c>
      <c r="AH151" s="38"/>
      <c r="AI151" s="38"/>
      <c r="AJ151" s="38"/>
      <c r="AK151" s="38"/>
      <c r="AL151" s="38"/>
      <c r="AM151" s="38"/>
      <c r="AN151" s="38"/>
      <c r="AO151" s="38"/>
      <c r="AP151" s="38"/>
      <c r="AQ151" s="38"/>
      <c r="AR151" s="38"/>
      <c r="AS151" s="38"/>
      <c r="AT151" s="38"/>
      <c r="AU151" s="38"/>
      <c r="AV151" s="38"/>
    </row>
    <row r="152" spans="8:48" x14ac:dyDescent="0.3">
      <c r="H152" s="16">
        <v>-213</v>
      </c>
      <c r="I152" s="20">
        <v>414.94</v>
      </c>
      <c r="J152" s="28">
        <f t="shared" si="36"/>
        <v>4.1493999999999998E-4</v>
      </c>
      <c r="K152" s="13">
        <f t="shared" si="30"/>
        <v>2.6179853026090019</v>
      </c>
      <c r="L152" s="12">
        <f t="shared" si="37"/>
        <v>-3.3820146973909981</v>
      </c>
      <c r="M152" s="18">
        <f t="shared" si="38"/>
        <v>1.3899999999999864</v>
      </c>
      <c r="N152" s="37">
        <f t="shared" si="39"/>
        <v>1.389999999999985E-6</v>
      </c>
      <c r="P152" s="91">
        <f t="shared" si="43"/>
        <v>4.29407379224159E-2</v>
      </c>
      <c r="Q152" s="90">
        <f t="shared" si="31"/>
        <v>4294.0737922415901</v>
      </c>
      <c r="R152" s="152">
        <f t="shared" si="40"/>
        <v>-1.8153144711864633E-4</v>
      </c>
      <c r="S152" s="84">
        <f t="shared" si="32"/>
        <v>76.625843194089583</v>
      </c>
      <c r="T152" s="84">
        <f t="shared" si="41"/>
        <v>0.28551882105396942</v>
      </c>
      <c r="U152" s="84">
        <f t="shared" si="33"/>
        <v>-8.8244568023867487E-3</v>
      </c>
      <c r="V152" s="86">
        <v>0</v>
      </c>
      <c r="W152" s="84">
        <v>0</v>
      </c>
      <c r="X152" s="88">
        <f t="shared" si="34"/>
        <v>4.0351084774723198E-2</v>
      </c>
      <c r="Y152" s="84">
        <f t="shared" si="42"/>
        <v>4035.1084774723199</v>
      </c>
      <c r="Z152" s="85">
        <v>576.41520281805765</v>
      </c>
      <c r="AA152" s="86">
        <f t="shared" si="35"/>
        <v>5.9687625712157456E-3</v>
      </c>
      <c r="AB152" s="153">
        <f t="shared" si="44"/>
        <v>0</v>
      </c>
      <c r="AC152" s="158">
        <v>1.8000000000000016E-2</v>
      </c>
      <c r="AD152" s="158">
        <v>0.16559999999999528</v>
      </c>
      <c r="AE152" s="154"/>
      <c r="AF152" s="154">
        <v>0.29434070426157177</v>
      </c>
      <c r="AG152" s="154">
        <v>9.000000000000008E-3</v>
      </c>
      <c r="AH152" s="38"/>
      <c r="AI152" s="38"/>
      <c r="AJ152" s="38"/>
      <c r="AK152" s="38"/>
      <c r="AL152" s="38"/>
      <c r="AM152" s="38"/>
      <c r="AN152" s="38"/>
      <c r="AO152" s="38"/>
      <c r="AP152" s="38"/>
      <c r="AQ152" s="38"/>
      <c r="AR152" s="38"/>
      <c r="AS152" s="38"/>
      <c r="AT152" s="38"/>
      <c r="AU152" s="38"/>
      <c r="AV152" s="38"/>
    </row>
    <row r="153" spans="8:48" x14ac:dyDescent="0.3">
      <c r="H153" s="16">
        <v>-212</v>
      </c>
      <c r="I153" s="20">
        <v>416.33</v>
      </c>
      <c r="J153" s="28">
        <f t="shared" si="36"/>
        <v>4.1632999999999997E-4</v>
      </c>
      <c r="K153" s="13">
        <f t="shared" si="30"/>
        <v>2.6194377065029881</v>
      </c>
      <c r="L153" s="12">
        <f t="shared" si="37"/>
        <v>-3.3805622934970119</v>
      </c>
      <c r="M153" s="18">
        <f t="shared" si="38"/>
        <v>1.3600000000000136</v>
      </c>
      <c r="N153" s="37">
        <f t="shared" si="39"/>
        <v>1.3600000000000547E-6</v>
      </c>
      <c r="P153" s="91">
        <f t="shared" si="43"/>
        <v>4.2759206475297254E-2</v>
      </c>
      <c r="Q153" s="90">
        <f t="shared" si="31"/>
        <v>4275.9206475297251</v>
      </c>
      <c r="R153" s="152">
        <f t="shared" si="40"/>
        <v>-1.73577276938848E-4</v>
      </c>
      <c r="S153" s="84">
        <f t="shared" si="32"/>
        <v>76.911362015143553</v>
      </c>
      <c r="T153" s="84">
        <f t="shared" si="41"/>
        <v>0.27669436425158267</v>
      </c>
      <c r="U153" s="84">
        <f t="shared" si="33"/>
        <v>-8.8260567659119715E-3</v>
      </c>
      <c r="V153" s="86">
        <v>0</v>
      </c>
      <c r="W153" s="84">
        <v>0</v>
      </c>
      <c r="X153" s="88">
        <f t="shared" si="34"/>
        <v>4.0182794957272283E-2</v>
      </c>
      <c r="Y153" s="84">
        <f t="shared" si="42"/>
        <v>4018.2794957272281</v>
      </c>
      <c r="Z153" s="85">
        <v>579.01581402970976</v>
      </c>
      <c r="AA153" s="86">
        <f t="shared" si="35"/>
        <v>5.8152520806406599E-3</v>
      </c>
      <c r="AB153" s="153">
        <f t="shared" si="44"/>
        <v>0</v>
      </c>
      <c r="AC153" s="158">
        <v>1.2000000000000011E-2</v>
      </c>
      <c r="AD153" s="158">
        <v>0.16235199999999822</v>
      </c>
      <c r="AE153" s="154"/>
      <c r="AF153" s="154">
        <v>0.28551882105396942</v>
      </c>
      <c r="AG153" s="154">
        <v>4.0000000000000036E-3</v>
      </c>
      <c r="AH153" s="38"/>
      <c r="AI153" s="38"/>
      <c r="AJ153" s="38"/>
      <c r="AK153" s="38"/>
      <c r="AL153" s="38"/>
      <c r="AM153" s="38"/>
      <c r="AN153" s="38"/>
      <c r="AO153" s="38"/>
      <c r="AP153" s="38"/>
      <c r="AQ153" s="38"/>
      <c r="AR153" s="38"/>
      <c r="AS153" s="38"/>
      <c r="AT153" s="38"/>
      <c r="AU153" s="38"/>
      <c r="AV153" s="38"/>
    </row>
    <row r="154" spans="8:48" x14ac:dyDescent="0.3">
      <c r="H154" s="16">
        <v>-211</v>
      </c>
      <c r="I154" s="20">
        <v>417.69</v>
      </c>
      <c r="J154" s="28">
        <f t="shared" si="36"/>
        <v>4.1769000000000002E-4</v>
      </c>
      <c r="K154" s="13">
        <f t="shared" si="30"/>
        <v>2.6208540778583549</v>
      </c>
      <c r="L154" s="12">
        <f t="shared" si="37"/>
        <v>-3.3791459221416451</v>
      </c>
      <c r="M154" s="18">
        <f t="shared" si="38"/>
        <v>1.3100000000000023</v>
      </c>
      <c r="N154" s="37">
        <f t="shared" si="39"/>
        <v>1.3099999999999722E-6</v>
      </c>
      <c r="P154" s="91">
        <f t="shared" si="43"/>
        <v>4.2585629198358406E-2</v>
      </c>
      <c r="Q154" s="90">
        <f t="shared" si="31"/>
        <v>4258.5629198358401</v>
      </c>
      <c r="R154" s="152">
        <f t="shared" si="40"/>
        <v>-1.6577913432291869E-4</v>
      </c>
      <c r="S154" s="84">
        <f t="shared" si="32"/>
        <v>77.188056379395135</v>
      </c>
      <c r="T154" s="84">
        <f t="shared" si="41"/>
        <v>0.2678683074856707</v>
      </c>
      <c r="U154" s="84">
        <f t="shared" si="33"/>
        <v>-8.8267666935450961E-3</v>
      </c>
      <c r="V154" s="86">
        <v>0</v>
      </c>
      <c r="W154" s="84">
        <v>0</v>
      </c>
      <c r="X154" s="88">
        <f t="shared" si="34"/>
        <v>4.0024660804171476E-2</v>
      </c>
      <c r="Y154" s="84">
        <f t="shared" si="42"/>
        <v>4002.4660804171476</v>
      </c>
      <c r="Z154" s="85">
        <v>582.39952907225415</v>
      </c>
      <c r="AA154" s="86">
        <f t="shared" si="35"/>
        <v>5.5787174249848324E-3</v>
      </c>
      <c r="AB154" s="153">
        <f t="shared" si="44"/>
        <v>0</v>
      </c>
      <c r="AC154" s="158">
        <v>6.0000000000000053E-3</v>
      </c>
      <c r="AD154" s="158">
        <v>0.16048000000000645</v>
      </c>
      <c r="AE154" s="154"/>
      <c r="AF154" s="154">
        <v>0.27669436425158267</v>
      </c>
      <c r="AG154" s="154">
        <v>1.0000000000000009E-2</v>
      </c>
      <c r="AH154" s="38"/>
      <c r="AI154" s="38"/>
      <c r="AJ154" s="38"/>
      <c r="AK154" s="38"/>
      <c r="AL154" s="38"/>
      <c r="AM154" s="38"/>
      <c r="AN154" s="38"/>
      <c r="AO154" s="38"/>
      <c r="AP154" s="38"/>
      <c r="AQ154" s="38"/>
      <c r="AR154" s="38"/>
      <c r="AS154" s="38"/>
      <c r="AT154" s="38"/>
      <c r="AU154" s="38"/>
      <c r="AV154" s="38"/>
    </row>
    <row r="155" spans="8:48" x14ac:dyDescent="0.3">
      <c r="H155" s="16">
        <v>-210</v>
      </c>
      <c r="I155" s="20">
        <v>419</v>
      </c>
      <c r="J155" s="28">
        <f t="shared" si="36"/>
        <v>4.1899999999999999E-4</v>
      </c>
      <c r="K155" s="13">
        <f t="shared" si="30"/>
        <v>2.6222140229662951</v>
      </c>
      <c r="L155" s="12">
        <f t="shared" si="37"/>
        <v>-3.3777859770337049</v>
      </c>
      <c r="M155" s="18">
        <f t="shared" si="38"/>
        <v>1.2599999999999909</v>
      </c>
      <c r="N155" s="37">
        <f t="shared" si="39"/>
        <v>1.2599999999999981E-6</v>
      </c>
      <c r="P155" s="91">
        <f t="shared" si="43"/>
        <v>4.2419850064035487E-2</v>
      </c>
      <c r="Q155" s="90">
        <f t="shared" si="31"/>
        <v>4241.9850064035491</v>
      </c>
      <c r="R155" s="152">
        <f t="shared" si="40"/>
        <v>-1.6073352690434972E-4</v>
      </c>
      <c r="S155" s="84">
        <f t="shared" si="32"/>
        <v>77.455924686880806</v>
      </c>
      <c r="T155" s="84">
        <f t="shared" si="41"/>
        <v>0.2590415407921256</v>
      </c>
      <c r="U155" s="84">
        <f t="shared" si="33"/>
        <v>-8.8266676844739322E-3</v>
      </c>
      <c r="V155" s="86">
        <v>0</v>
      </c>
      <c r="W155" s="84">
        <v>0</v>
      </c>
      <c r="X155" s="88">
        <f t="shared" si="34"/>
        <v>3.9873841298682267E-2</v>
      </c>
      <c r="Y155" s="84">
        <f t="shared" si="42"/>
        <v>3987.3841298682269</v>
      </c>
      <c r="Z155" s="85">
        <v>585.76144683696577</v>
      </c>
      <c r="AA155" s="86">
        <f t="shared" si="35"/>
        <v>5.3449011080684639E-3</v>
      </c>
      <c r="AB155" s="153">
        <f t="shared" si="44"/>
        <v>0</v>
      </c>
      <c r="AC155" s="158">
        <v>1.0000000000001119E-3</v>
      </c>
      <c r="AD155" s="158">
        <v>0.1553659999999967</v>
      </c>
      <c r="AE155" s="154"/>
      <c r="AF155" s="154">
        <v>0.2678683074856707</v>
      </c>
      <c r="AG155" s="154">
        <v>1.0000000000000009E-3</v>
      </c>
      <c r="AH155" s="38"/>
      <c r="AI155" s="38"/>
      <c r="AJ155" s="38"/>
      <c r="AK155" s="38"/>
      <c r="AL155" s="38"/>
      <c r="AM155" s="38"/>
      <c r="AN155" s="38"/>
      <c r="AO155" s="38"/>
      <c r="AP155" s="38"/>
      <c r="AQ155" s="38"/>
      <c r="AR155" s="38"/>
      <c r="AS155" s="38"/>
      <c r="AT155" s="38"/>
      <c r="AU155" s="38"/>
      <c r="AV155" s="38"/>
    </row>
    <row r="156" spans="8:48" x14ac:dyDescent="0.3">
      <c r="H156" s="16">
        <v>-209</v>
      </c>
      <c r="I156" s="20">
        <v>420.26</v>
      </c>
      <c r="J156" s="28">
        <f t="shared" si="36"/>
        <v>4.2025999999999999E-4</v>
      </c>
      <c r="K156" s="13">
        <f t="shared" si="30"/>
        <v>2.6235180561820592</v>
      </c>
      <c r="L156" s="12">
        <f t="shared" si="37"/>
        <v>-3.3764819438179408</v>
      </c>
      <c r="M156" s="18">
        <f t="shared" si="38"/>
        <v>1.2300000000000182</v>
      </c>
      <c r="N156" s="37">
        <f t="shared" si="39"/>
        <v>1.2300000000000136E-6</v>
      </c>
      <c r="P156" s="91">
        <f t="shared" si="43"/>
        <v>4.2259116537131138E-2</v>
      </c>
      <c r="Q156" s="90">
        <f t="shared" si="31"/>
        <v>4225.911653713114</v>
      </c>
      <c r="R156" s="152">
        <f t="shared" si="40"/>
        <v>-1.5318940525445301E-4</v>
      </c>
      <c r="S156" s="84">
        <f t="shared" si="32"/>
        <v>77.714966227672932</v>
      </c>
      <c r="T156" s="84">
        <f t="shared" si="41"/>
        <v>0.25021487310765167</v>
      </c>
      <c r="U156" s="84">
        <f t="shared" si="33"/>
        <v>-8.8258382993586793E-3</v>
      </c>
      <c r="V156" s="86">
        <v>0</v>
      </c>
      <c r="W156" s="84">
        <v>0</v>
      </c>
      <c r="X156" s="88">
        <f t="shared" si="34"/>
        <v>3.972510317005809E-2</v>
      </c>
      <c r="Y156" s="84">
        <f t="shared" si="42"/>
        <v>3972.5103170058092</v>
      </c>
      <c r="Z156" s="85">
        <v>586.9684972574878</v>
      </c>
      <c r="AA156" s="86">
        <f t="shared" si="35"/>
        <v>5.1978713340671877E-3</v>
      </c>
      <c r="AB156" s="153">
        <f t="shared" si="44"/>
        <v>0</v>
      </c>
      <c r="AC156" s="158">
        <v>-2.0000000000000018E-3</v>
      </c>
      <c r="AD156" s="158">
        <v>0.14956199999999978</v>
      </c>
      <c r="AE156" s="154"/>
      <c r="AF156" s="154">
        <v>0.2590415407921256</v>
      </c>
      <c r="AG156" s="154">
        <v>5.0000000000000044E-3</v>
      </c>
      <c r="AH156" s="38"/>
      <c r="AI156" s="38"/>
      <c r="AJ156" s="38"/>
      <c r="AK156" s="38"/>
      <c r="AL156" s="38"/>
      <c r="AM156" s="38"/>
      <c r="AN156" s="38"/>
      <c r="AO156" s="38"/>
      <c r="AP156" s="38"/>
      <c r="AQ156" s="38"/>
      <c r="AR156" s="38"/>
      <c r="AS156" s="38"/>
      <c r="AT156" s="38"/>
      <c r="AU156" s="38"/>
      <c r="AV156" s="38"/>
    </row>
    <row r="157" spans="8:48" x14ac:dyDescent="0.3">
      <c r="H157" s="16">
        <v>-208</v>
      </c>
      <c r="I157" s="20">
        <v>421.49</v>
      </c>
      <c r="J157" s="28">
        <f t="shared" si="36"/>
        <v>4.2149E-4</v>
      </c>
      <c r="K157" s="13">
        <f t="shared" si="30"/>
        <v>2.6247872752921073</v>
      </c>
      <c r="L157" s="12">
        <f t="shared" si="37"/>
        <v>-3.3752127247078927</v>
      </c>
      <c r="M157" s="18">
        <f t="shared" si="38"/>
        <v>1.1800000000000068</v>
      </c>
      <c r="N157" s="37">
        <f t="shared" si="39"/>
        <v>1.1799999999999853E-6</v>
      </c>
      <c r="P157" s="91">
        <f t="shared" si="43"/>
        <v>4.2105927131876685E-2</v>
      </c>
      <c r="Q157" s="90">
        <f t="shared" si="31"/>
        <v>4210.5927131876688</v>
      </c>
      <c r="R157" s="152">
        <f t="shared" si="40"/>
        <v>-1.4577955355348643E-4</v>
      </c>
      <c r="S157" s="84">
        <f t="shared" si="32"/>
        <v>77.965181100780583</v>
      </c>
      <c r="T157" s="84">
        <f t="shared" si="41"/>
        <v>0.24138903480829299</v>
      </c>
      <c r="U157" s="84">
        <f t="shared" si="33"/>
        <v>-8.8243545261690315E-3</v>
      </c>
      <c r="V157" s="86">
        <v>0</v>
      </c>
      <c r="W157" s="84">
        <v>0</v>
      </c>
      <c r="X157" s="88">
        <f t="shared" si="34"/>
        <v>3.958609094971359E-2</v>
      </c>
      <c r="Y157" s="84">
        <f t="shared" si="42"/>
        <v>3958.6090949713589</v>
      </c>
      <c r="Z157" s="85">
        <v>588.68932797159619</v>
      </c>
      <c r="AA157" s="86">
        <f t="shared" si="35"/>
        <v>4.9684994015613869E-3</v>
      </c>
      <c r="AB157" s="153">
        <f t="shared" si="44"/>
        <v>0</v>
      </c>
      <c r="AC157" s="158">
        <v>-6.0000000000000053E-3</v>
      </c>
      <c r="AD157" s="158">
        <v>0.14575500000000161</v>
      </c>
      <c r="AE157" s="154"/>
      <c r="AF157" s="154">
        <v>0.25021487310765167</v>
      </c>
      <c r="AG157" s="154">
        <v>2.0000000000000018E-3</v>
      </c>
      <c r="AH157" s="38"/>
      <c r="AI157" s="38"/>
      <c r="AJ157" s="38"/>
      <c r="AK157" s="38"/>
      <c r="AL157" s="38"/>
      <c r="AM157" s="38"/>
      <c r="AN157" s="38"/>
      <c r="AO157" s="38"/>
      <c r="AP157" s="38"/>
      <c r="AQ157" s="38"/>
      <c r="AR157" s="38"/>
      <c r="AS157" s="38"/>
      <c r="AT157" s="38"/>
      <c r="AU157" s="38"/>
      <c r="AV157" s="38"/>
    </row>
    <row r="158" spans="8:48" x14ac:dyDescent="0.3">
      <c r="H158" s="16">
        <v>-207</v>
      </c>
      <c r="I158" s="20">
        <v>422.67</v>
      </c>
      <c r="J158" s="28">
        <f t="shared" si="36"/>
        <v>4.2266999999999999E-4</v>
      </c>
      <c r="K158" s="13">
        <f t="shared" si="30"/>
        <v>2.6260014238478919</v>
      </c>
      <c r="L158" s="12">
        <f t="shared" si="37"/>
        <v>-3.3739985761521081</v>
      </c>
      <c r="M158" s="18">
        <f t="shared" si="38"/>
        <v>1.1299999999999955</v>
      </c>
      <c r="N158" s="37">
        <f t="shared" si="39"/>
        <v>1.1300000000000112E-6</v>
      </c>
      <c r="P158" s="91">
        <f t="shared" si="43"/>
        <v>4.1960147578323198E-2</v>
      </c>
      <c r="Q158" s="90">
        <f t="shared" si="31"/>
        <v>4196.0147578323194</v>
      </c>
      <c r="R158" s="152">
        <f t="shared" si="40"/>
        <v>-1.4105350808591571E-4</v>
      </c>
      <c r="S158" s="84">
        <f t="shared" si="32"/>
        <v>78.206570135588876</v>
      </c>
      <c r="T158" s="84">
        <f t="shared" si="41"/>
        <v>0.23256468028212396</v>
      </c>
      <c r="U158" s="84">
        <f t="shared" si="33"/>
        <v>-8.8222897490339847E-3</v>
      </c>
      <c r="V158" s="86">
        <v>0</v>
      </c>
      <c r="W158" s="84">
        <v>0</v>
      </c>
      <c r="X158" s="88">
        <f t="shared" si="34"/>
        <v>3.9454041112762475E-2</v>
      </c>
      <c r="Y158" s="84">
        <f t="shared" si="42"/>
        <v>3945.4041112762475</v>
      </c>
      <c r="Z158" s="85">
        <v>590.6453498548708</v>
      </c>
      <c r="AA158" s="86">
        <f t="shared" si="35"/>
        <v>4.741496676350568E-3</v>
      </c>
      <c r="AB158" s="153">
        <f t="shared" si="44"/>
        <v>0</v>
      </c>
      <c r="AC158" s="158">
        <v>-5.0000000000001155E-3</v>
      </c>
      <c r="AD158" s="158">
        <v>0.13912199999999827</v>
      </c>
      <c r="AE158" s="154"/>
      <c r="AF158" s="154">
        <v>0.24138903480829299</v>
      </c>
      <c r="AG158" s="154">
        <v>4.0000000000000036E-3</v>
      </c>
      <c r="AH158" s="38"/>
      <c r="AI158" s="38"/>
      <c r="AJ158" s="38"/>
      <c r="AK158" s="38"/>
      <c r="AL158" s="38"/>
      <c r="AM158" s="38"/>
      <c r="AN158" s="38"/>
      <c r="AO158" s="38"/>
      <c r="AP158" s="38"/>
      <c r="AQ158" s="38"/>
      <c r="AR158" s="38"/>
      <c r="AS158" s="38"/>
      <c r="AT158" s="38"/>
      <c r="AU158" s="38"/>
      <c r="AV158" s="38"/>
    </row>
    <row r="159" spans="8:48" x14ac:dyDescent="0.3">
      <c r="H159" s="16">
        <v>-206</v>
      </c>
      <c r="I159" s="20">
        <v>423.8</v>
      </c>
      <c r="J159" s="28">
        <f t="shared" si="36"/>
        <v>4.238E-4</v>
      </c>
      <c r="K159" s="13">
        <f t="shared" si="30"/>
        <v>2.6271609523747759</v>
      </c>
      <c r="L159" s="12">
        <f t="shared" si="37"/>
        <v>-3.3728390476252241</v>
      </c>
      <c r="M159" s="18">
        <f t="shared" si="38"/>
        <v>1.0999999999999659</v>
      </c>
      <c r="N159" s="37">
        <f t="shared" si="39"/>
        <v>1.0999999999999725E-6</v>
      </c>
      <c r="P159" s="91">
        <f t="shared" si="43"/>
        <v>4.1819094070237282E-2</v>
      </c>
      <c r="Q159" s="90">
        <f t="shared" si="31"/>
        <v>4181.9094070237279</v>
      </c>
      <c r="R159" s="152">
        <f t="shared" si="40"/>
        <v>-1.3386106501828837E-4</v>
      </c>
      <c r="S159" s="84">
        <f t="shared" si="32"/>
        <v>78.439134815871</v>
      </c>
      <c r="T159" s="84">
        <f t="shared" si="41"/>
        <v>0.22374239053308997</v>
      </c>
      <c r="U159" s="84">
        <f t="shared" si="33"/>
        <v>-8.8197147226622974E-3</v>
      </c>
      <c r="V159" s="86">
        <v>0</v>
      </c>
      <c r="W159" s="84">
        <v>0</v>
      </c>
      <c r="X159" s="88">
        <f t="shared" si="34"/>
        <v>3.9323831375414925E-2</v>
      </c>
      <c r="Y159" s="84">
        <f t="shared" si="42"/>
        <v>3932.3831375414925</v>
      </c>
      <c r="Z159" s="85">
        <v>591.49456850141792</v>
      </c>
      <c r="AA159" s="86">
        <f t="shared" si="35"/>
        <v>4.6001003477259862E-3</v>
      </c>
      <c r="AB159" s="153">
        <f t="shared" si="44"/>
        <v>0</v>
      </c>
      <c r="AC159" s="158">
        <v>5.0000000000001155E-3</v>
      </c>
      <c r="AD159" s="158">
        <v>0.13266200000000131</v>
      </c>
      <c r="AE159" s="154"/>
      <c r="AF159" s="154">
        <v>0.23256468028212396</v>
      </c>
      <c r="AG159" s="154">
        <v>3.0000000000000027E-3</v>
      </c>
      <c r="AH159" s="38"/>
      <c r="AI159" s="38"/>
      <c r="AJ159" s="38"/>
      <c r="AK159" s="38"/>
      <c r="AL159" s="38"/>
      <c r="AM159" s="38"/>
      <c r="AN159" s="38"/>
      <c r="AO159" s="38"/>
      <c r="AP159" s="38"/>
      <c r="AQ159" s="38"/>
      <c r="AR159" s="38"/>
      <c r="AS159" s="38"/>
      <c r="AT159" s="38"/>
      <c r="AU159" s="38"/>
      <c r="AV159" s="38"/>
    </row>
    <row r="160" spans="8:48" x14ac:dyDescent="0.3">
      <c r="H160" s="16">
        <v>-205</v>
      </c>
      <c r="I160" s="20">
        <v>424.9</v>
      </c>
      <c r="J160" s="28">
        <f t="shared" si="36"/>
        <v>4.2489999999999997E-4</v>
      </c>
      <c r="K160" s="13">
        <f t="shared" si="30"/>
        <v>2.6282867310895144</v>
      </c>
      <c r="L160" s="12">
        <f t="shared" si="37"/>
        <v>-3.3717132689104856</v>
      </c>
      <c r="M160" s="18">
        <f t="shared" si="38"/>
        <v>1.0500000000000114</v>
      </c>
      <c r="N160" s="37">
        <f t="shared" si="39"/>
        <v>1.0499999999999984E-6</v>
      </c>
      <c r="P160" s="91">
        <f t="shared" si="43"/>
        <v>4.1685233005218994E-2</v>
      </c>
      <c r="Q160" s="90">
        <f t="shared" si="31"/>
        <v>4168.5233005218997</v>
      </c>
      <c r="R160" s="152">
        <f t="shared" si="40"/>
        <v>-1.2804772516996493E-4</v>
      </c>
      <c r="S160" s="84">
        <f t="shared" si="32"/>
        <v>78.66287720640409</v>
      </c>
      <c r="T160" s="84">
        <f t="shared" si="41"/>
        <v>0.21492267581042768</v>
      </c>
      <c r="U160" s="84">
        <f t="shared" si="33"/>
        <v>-8.8166975509693657E-3</v>
      </c>
      <c r="V160" s="86">
        <v>0</v>
      </c>
      <c r="W160" s="84">
        <v>0</v>
      </c>
      <c r="X160" s="88">
        <f t="shared" si="34"/>
        <v>3.9202978943850532E-2</v>
      </c>
      <c r="Y160" s="84">
        <f t="shared" si="42"/>
        <v>3920.297894385053</v>
      </c>
      <c r="Z160" s="85">
        <v>595.28540494357446</v>
      </c>
      <c r="AA160" s="86">
        <f t="shared" si="35"/>
        <v>4.376949465547988E-3</v>
      </c>
      <c r="AB160" s="153">
        <f t="shared" si="44"/>
        <v>0</v>
      </c>
      <c r="AC160" s="158">
        <v>4.0000000000000036E-3</v>
      </c>
      <c r="AD160" s="158">
        <v>0.12968999999999675</v>
      </c>
      <c r="AE160" s="154"/>
      <c r="AF160" s="154">
        <v>0.22374239053308997</v>
      </c>
      <c r="AG160" s="154">
        <v>-5.0000000000000044E-3</v>
      </c>
      <c r="AH160" s="38"/>
      <c r="AI160" s="38"/>
      <c r="AJ160" s="38"/>
      <c r="AK160" s="38"/>
      <c r="AL160" s="38"/>
      <c r="AM160" s="38"/>
      <c r="AN160" s="38"/>
      <c r="AO160" s="38"/>
      <c r="AP160" s="38"/>
      <c r="AQ160" s="38"/>
      <c r="AR160" s="38"/>
      <c r="AS160" s="38"/>
      <c r="AT160" s="38"/>
      <c r="AU160" s="38"/>
      <c r="AV160" s="38"/>
    </row>
    <row r="161" spans="8:48" x14ac:dyDescent="0.3">
      <c r="H161" s="16">
        <v>-204</v>
      </c>
      <c r="I161" s="20">
        <v>425.95</v>
      </c>
      <c r="J161" s="28">
        <f t="shared" si="36"/>
        <v>4.2594999999999997E-4</v>
      </c>
      <c r="K161" s="13">
        <f t="shared" si="30"/>
        <v>2.6293586225803405</v>
      </c>
      <c r="L161" s="12">
        <f t="shared" si="37"/>
        <v>-3.3706413774196595</v>
      </c>
      <c r="M161" s="18">
        <f t="shared" si="38"/>
        <v>1.0099999999999909</v>
      </c>
      <c r="N161" s="37">
        <f t="shared" si="39"/>
        <v>1.0100000000000191E-6</v>
      </c>
      <c r="P161" s="91">
        <f t="shared" si="43"/>
        <v>4.1557185280049029E-2</v>
      </c>
      <c r="Q161" s="90">
        <f t="shared" si="31"/>
        <v>4155.7185280049025</v>
      </c>
      <c r="R161" s="152">
        <f t="shared" si="40"/>
        <v>-1.2106487695823925E-4</v>
      </c>
      <c r="S161" s="84">
        <f t="shared" si="32"/>
        <v>78.877799882214518</v>
      </c>
      <c r="T161" s="84">
        <f t="shared" si="41"/>
        <v>0.20610597825945831</v>
      </c>
      <c r="U161" s="84">
        <f t="shared" si="33"/>
        <v>-8.8133036691999678E-3</v>
      </c>
      <c r="V161" s="86">
        <v>0</v>
      </c>
      <c r="W161" s="84">
        <v>0</v>
      </c>
      <c r="X161" s="88">
        <f t="shared" si="34"/>
        <v>3.9086311801954397E-2</v>
      </c>
      <c r="Y161" s="84">
        <f t="shared" si="42"/>
        <v>3908.6311801954398</v>
      </c>
      <c r="Z161" s="85">
        <v>599.59358585451173</v>
      </c>
      <c r="AA161" s="86">
        <f t="shared" si="35"/>
        <v>4.1972757132850312E-3</v>
      </c>
      <c r="AB161" s="153">
        <f t="shared" si="44"/>
        <v>0</v>
      </c>
      <c r="AC161" s="158">
        <v>-2.0000000000000018E-3</v>
      </c>
      <c r="AD161" s="158">
        <v>0.12421499999999981</v>
      </c>
      <c r="AE161" s="154"/>
      <c r="AF161" s="154">
        <v>0.21492267581042768</v>
      </c>
      <c r="AG161" s="154">
        <v>-4.0000000000000036E-3</v>
      </c>
      <c r="AH161" s="38"/>
      <c r="AI161" s="38"/>
      <c r="AJ161" s="38"/>
      <c r="AK161" s="38"/>
      <c r="AL161" s="38"/>
      <c r="AM161" s="38"/>
      <c r="AN161" s="38"/>
      <c r="AO161" s="38"/>
      <c r="AP161" s="38"/>
      <c r="AQ161" s="38"/>
      <c r="AR161" s="38"/>
      <c r="AS161" s="38"/>
      <c r="AT161" s="38"/>
      <c r="AU161" s="38"/>
      <c r="AV161" s="38"/>
    </row>
    <row r="162" spans="8:48" x14ac:dyDescent="0.3">
      <c r="H162" s="16">
        <v>-203</v>
      </c>
      <c r="I162" s="20">
        <v>426.96</v>
      </c>
      <c r="J162" s="28">
        <f t="shared" si="36"/>
        <v>4.2695999999999999E-4</v>
      </c>
      <c r="K162" s="13">
        <f t="shared" si="30"/>
        <v>2.6303871897955311</v>
      </c>
      <c r="L162" s="12">
        <f t="shared" si="37"/>
        <v>-3.3696128102044689</v>
      </c>
      <c r="M162" s="18">
        <f t="shared" si="38"/>
        <v>0.96000000000003638</v>
      </c>
      <c r="N162" s="37">
        <f t="shared" si="39"/>
        <v>9.6000000000004502E-7</v>
      </c>
      <c r="P162" s="91">
        <f t="shared" si="43"/>
        <v>4.143612040309079E-2</v>
      </c>
      <c r="Q162" s="90">
        <f t="shared" si="31"/>
        <v>4143.612040309079</v>
      </c>
      <c r="R162" s="152">
        <f t="shared" si="40"/>
        <v>-1.1543603356506393E-4</v>
      </c>
      <c r="S162" s="84">
        <f t="shared" si="32"/>
        <v>79.083905860473976</v>
      </c>
      <c r="T162" s="84">
        <f t="shared" si="41"/>
        <v>0.19729267459025834</v>
      </c>
      <c r="U162" s="84">
        <f t="shared" si="33"/>
        <v>-8.809595830527428E-3</v>
      </c>
      <c r="V162" s="86">
        <v>0</v>
      </c>
      <c r="W162" s="84">
        <v>0</v>
      </c>
      <c r="X162" s="88">
        <f t="shared" si="34"/>
        <v>3.8977502120460569E-2</v>
      </c>
      <c r="Y162" s="84">
        <f t="shared" si="42"/>
        <v>3897.7502120460567</v>
      </c>
      <c r="Z162" s="85">
        <v>601.72187409151593</v>
      </c>
      <c r="AA162" s="86">
        <f t="shared" si="35"/>
        <v>3.9778675586969025E-3</v>
      </c>
      <c r="AB162" s="153">
        <f t="shared" si="44"/>
        <v>0</v>
      </c>
      <c r="AC162" s="158">
        <v>-4.0000000000000036E-3</v>
      </c>
      <c r="AD162" s="158">
        <v>0.11928100000000226</v>
      </c>
      <c r="AE162" s="154"/>
      <c r="AF162" s="154">
        <v>0.20610597825945831</v>
      </c>
      <c r="AG162" s="154">
        <v>-1.0000000000000009E-3</v>
      </c>
      <c r="AH162" s="38"/>
      <c r="AI162" s="38"/>
      <c r="AJ162" s="38"/>
      <c r="AK162" s="38"/>
      <c r="AL162" s="38"/>
      <c r="AM162" s="38"/>
      <c r="AN162" s="38"/>
      <c r="AO162" s="38"/>
      <c r="AP162" s="38"/>
      <c r="AQ162" s="38"/>
      <c r="AR162" s="38"/>
      <c r="AS162" s="38"/>
      <c r="AT162" s="38"/>
      <c r="AU162" s="38"/>
      <c r="AV162" s="38"/>
    </row>
    <row r="163" spans="8:48" x14ac:dyDescent="0.3">
      <c r="H163" s="16">
        <v>-202</v>
      </c>
      <c r="I163" s="20">
        <v>427.92</v>
      </c>
      <c r="J163" s="28">
        <f t="shared" si="36"/>
        <v>4.2792000000000004E-4</v>
      </c>
      <c r="K163" s="13">
        <f t="shared" si="30"/>
        <v>2.6313625848869608</v>
      </c>
      <c r="L163" s="12">
        <f t="shared" si="37"/>
        <v>-3.3686374151130392</v>
      </c>
      <c r="M163" s="18">
        <f t="shared" si="38"/>
        <v>0.91999999999995907</v>
      </c>
      <c r="N163" s="37">
        <f t="shared" si="39"/>
        <v>9.1999999999995731E-7</v>
      </c>
      <c r="P163" s="91">
        <f t="shared" si="43"/>
        <v>4.1320684369525726E-2</v>
      </c>
      <c r="Q163" s="90">
        <f t="shared" si="31"/>
        <v>4132.0684369525725</v>
      </c>
      <c r="R163" s="152">
        <f t="shared" si="40"/>
        <v>-1.0988558320296909E-4</v>
      </c>
      <c r="S163" s="84">
        <f t="shared" si="32"/>
        <v>79.281198535064235</v>
      </c>
      <c r="T163" s="84">
        <f t="shared" si="41"/>
        <v>0.18848307875973092</v>
      </c>
      <c r="U163" s="84">
        <f t="shared" si="33"/>
        <v>-8.8056340949265177E-3</v>
      </c>
      <c r="V163" s="86">
        <v>0</v>
      </c>
      <c r="W163" s="84">
        <v>0</v>
      </c>
      <c r="X163" s="88">
        <f t="shared" si="34"/>
        <v>3.8872724475428326E-2</v>
      </c>
      <c r="Y163" s="84">
        <f t="shared" si="42"/>
        <v>3887.2724475428327</v>
      </c>
      <c r="Z163" s="85">
        <v>605.17483687239451</v>
      </c>
      <c r="AA163" s="86">
        <f t="shared" si="35"/>
        <v>3.8015029619961902E-3</v>
      </c>
      <c r="AB163" s="153">
        <f t="shared" si="44"/>
        <v>0</v>
      </c>
      <c r="AC163" s="158">
        <v>2.9999999999998916E-3</v>
      </c>
      <c r="AD163" s="158">
        <v>0.1129920000000053</v>
      </c>
      <c r="AE163" s="154"/>
      <c r="AF163" s="154">
        <v>0.19729267459025834</v>
      </c>
      <c r="AG163" s="154">
        <v>-1.0000000000000009E-3</v>
      </c>
      <c r="AH163" s="38"/>
      <c r="AI163" s="38"/>
      <c r="AJ163" s="38"/>
      <c r="AK163" s="38"/>
      <c r="AL163" s="38"/>
      <c r="AM163" s="38"/>
      <c r="AN163" s="38"/>
      <c r="AO163" s="38"/>
      <c r="AP163" s="38"/>
      <c r="AQ163" s="38"/>
      <c r="AR163" s="38"/>
      <c r="AS163" s="38"/>
      <c r="AT163" s="38"/>
      <c r="AU163" s="38"/>
      <c r="AV163" s="38"/>
    </row>
    <row r="164" spans="8:48" x14ac:dyDescent="0.3">
      <c r="H164" s="16">
        <v>-201</v>
      </c>
      <c r="I164" s="20">
        <v>428.84</v>
      </c>
      <c r="J164" s="28">
        <f t="shared" si="36"/>
        <v>4.2883999999999999E-4</v>
      </c>
      <c r="K164" s="13">
        <f t="shared" si="30"/>
        <v>2.6322952873402072</v>
      </c>
      <c r="L164" s="12">
        <f t="shared" si="37"/>
        <v>-3.3677047126597928</v>
      </c>
      <c r="M164" s="18">
        <f t="shared" si="38"/>
        <v>0.8800000000000523</v>
      </c>
      <c r="N164" s="37">
        <f t="shared" si="39"/>
        <v>8.8000000000003223E-7</v>
      </c>
      <c r="P164" s="91">
        <f t="shared" si="43"/>
        <v>4.1210798786322757E-2</v>
      </c>
      <c r="Q164" s="90">
        <f t="shared" si="31"/>
        <v>4121.0798786322757</v>
      </c>
      <c r="R164" s="152">
        <f t="shared" si="40"/>
        <v>-1.031690529098156E-4</v>
      </c>
      <c r="S164" s="84">
        <f t="shared" si="32"/>
        <v>79.469681613823965</v>
      </c>
      <c r="T164" s="84">
        <f t="shared" si="41"/>
        <v>0.1796774446648044</v>
      </c>
      <c r="U164" s="84">
        <f t="shared" si="33"/>
        <v>-8.8014758222243472E-3</v>
      </c>
      <c r="V164" s="86">
        <v>0</v>
      </c>
      <c r="W164" s="84">
        <v>0</v>
      </c>
      <c r="X164" s="88">
        <f t="shared" si="34"/>
        <v>3.8773181914885921E-2</v>
      </c>
      <c r="Y164" s="84">
        <f t="shared" si="42"/>
        <v>3877.3181914885922</v>
      </c>
      <c r="Z164" s="85">
        <v>606.16095916647521</v>
      </c>
      <c r="AA164" s="86">
        <f t="shared" si="35"/>
        <v>3.6265502931965353E-3</v>
      </c>
      <c r="AB164" s="153">
        <f t="shared" si="44"/>
        <v>0</v>
      </c>
      <c r="AC164" s="158">
        <v>1.0000000000001119E-3</v>
      </c>
      <c r="AD164" s="158">
        <v>0.10855999999999497</v>
      </c>
      <c r="AE164" s="154"/>
      <c r="AF164" s="154">
        <v>0.18848307875973092</v>
      </c>
      <c r="AG164" s="154">
        <v>-2.0000000000000018E-3</v>
      </c>
      <c r="AH164" s="38"/>
      <c r="AI164" s="38"/>
      <c r="AJ164" s="38"/>
      <c r="AK164" s="38"/>
      <c r="AL164" s="38"/>
      <c r="AM164" s="38"/>
      <c r="AN164" s="38"/>
      <c r="AO164" s="38"/>
      <c r="AP164" s="38"/>
      <c r="AQ164" s="38"/>
      <c r="AR164" s="38"/>
      <c r="AS164" s="38"/>
      <c r="AT164" s="38"/>
      <c r="AU164" s="38"/>
      <c r="AV164" s="38"/>
    </row>
    <row r="165" spans="8:48" x14ac:dyDescent="0.3">
      <c r="H165" s="16">
        <v>-200</v>
      </c>
      <c r="I165" s="20">
        <v>429.72</v>
      </c>
      <c r="J165" s="28">
        <f t="shared" si="36"/>
        <v>4.2972000000000003E-4</v>
      </c>
      <c r="K165" s="13">
        <f t="shared" si="30"/>
        <v>2.6331855670595279</v>
      </c>
      <c r="L165" s="12">
        <f t="shared" si="37"/>
        <v>-3.3668144329404721</v>
      </c>
      <c r="M165" s="18">
        <f t="shared" si="38"/>
        <v>0.82999999999998408</v>
      </c>
      <c r="N165" s="37">
        <f t="shared" si="39"/>
        <v>8.3000000000000391E-7</v>
      </c>
      <c r="P165" s="91">
        <f t="shared" si="43"/>
        <v>4.1107629733412941E-2</v>
      </c>
      <c r="Q165" s="90">
        <f t="shared" si="31"/>
        <v>4110.7629733412941</v>
      </c>
      <c r="R165" s="152">
        <f t="shared" si="40"/>
        <v>-9.9008227685618011E-5</v>
      </c>
      <c r="S165" s="84">
        <f t="shared" si="32"/>
        <v>79.64935905848877</v>
      </c>
      <c r="T165" s="84">
        <f t="shared" si="41"/>
        <v>0.17087596884258005</v>
      </c>
      <c r="U165" s="84">
        <f t="shared" si="33"/>
        <v>-8.7971756660749634E-3</v>
      </c>
      <c r="V165" s="86">
        <v>0</v>
      </c>
      <c r="W165" s="84">
        <v>0</v>
      </c>
      <c r="X165" s="88">
        <f t="shared" si="34"/>
        <v>3.8681237991575267E-2</v>
      </c>
      <c r="Y165" s="84">
        <f t="shared" si="42"/>
        <v>3868.1237991575267</v>
      </c>
      <c r="Z165" s="85">
        <v>604.6644114696935</v>
      </c>
      <c r="AA165" s="86">
        <f t="shared" si="35"/>
        <v>3.4119332678732902E-3</v>
      </c>
      <c r="AB165" s="153">
        <f t="shared" si="44"/>
        <v>0</v>
      </c>
      <c r="AC165" s="158">
        <v>-7.0000000000001172E-3</v>
      </c>
      <c r="AD165" s="158">
        <v>0.10392800000000381</v>
      </c>
      <c r="AE165" s="154"/>
      <c r="AF165" s="154">
        <v>0.1796774446648044</v>
      </c>
      <c r="AG165" s="154">
        <v>-5.0000000000000044E-3</v>
      </c>
      <c r="AH165" s="38"/>
      <c r="AI165" s="38"/>
      <c r="AJ165" s="38"/>
      <c r="AK165" s="38"/>
      <c r="AL165" s="38"/>
      <c r="AM165" s="38"/>
      <c r="AN165" s="38"/>
      <c r="AO165" s="38"/>
      <c r="AP165" s="38"/>
      <c r="AQ165" s="38"/>
      <c r="AR165" s="38"/>
      <c r="AS165" s="38"/>
      <c r="AT165" s="38"/>
      <c r="AU165" s="38"/>
      <c r="AV165" s="38"/>
    </row>
    <row r="166" spans="8:48" x14ac:dyDescent="0.3">
      <c r="H166" s="16">
        <v>-199</v>
      </c>
      <c r="I166" s="20">
        <v>430.55</v>
      </c>
      <c r="J166" s="28">
        <f t="shared" si="36"/>
        <v>4.3055000000000003E-4</v>
      </c>
      <c r="K166" s="13">
        <f t="shared" si="30"/>
        <v>2.6340235935670839</v>
      </c>
      <c r="L166" s="12">
        <f t="shared" si="37"/>
        <v>-3.3659764064329161</v>
      </c>
      <c r="M166" s="18">
        <f t="shared" si="38"/>
        <v>0.80000000000001137</v>
      </c>
      <c r="N166" s="37">
        <f t="shared" si="39"/>
        <v>8.0000000000001945E-7</v>
      </c>
      <c r="P166" s="91">
        <f t="shared" si="43"/>
        <v>4.1008621505727323E-2</v>
      </c>
      <c r="Q166" s="90">
        <f t="shared" si="31"/>
        <v>4100.8621505727324</v>
      </c>
      <c r="R166" s="152">
        <f t="shared" si="40"/>
        <v>-9.2437579354925914E-5</v>
      </c>
      <c r="S166" s="84">
        <f t="shared" si="32"/>
        <v>79.82023502733135</v>
      </c>
      <c r="T166" s="84">
        <f t="shared" si="41"/>
        <v>0.16207879317650509</v>
      </c>
      <c r="U166" s="84">
        <f t="shared" si="33"/>
        <v>-8.7927855725951076E-3</v>
      </c>
      <c r="V166" s="86">
        <v>0</v>
      </c>
      <c r="W166" s="84">
        <v>0</v>
      </c>
      <c r="X166" s="88">
        <f t="shared" si="34"/>
        <v>3.8590713367385301E-2</v>
      </c>
      <c r="Y166" s="84">
        <f t="shared" si="42"/>
        <v>3859.0713367385301</v>
      </c>
      <c r="Z166" s="85">
        <v>603.93975503842466</v>
      </c>
      <c r="AA166" s="86">
        <f t="shared" si="35"/>
        <v>3.2806897204582658E-3</v>
      </c>
      <c r="AB166" s="153">
        <f t="shared" si="44"/>
        <v>0</v>
      </c>
      <c r="AC166" s="158">
        <v>0</v>
      </c>
      <c r="AD166" s="158">
        <v>9.7442000000000459E-2</v>
      </c>
      <c r="AE166" s="154"/>
      <c r="AF166" s="154">
        <v>0.17087596884258005</v>
      </c>
      <c r="AG166" s="154">
        <v>2.0000000000000018E-3</v>
      </c>
      <c r="AH166" s="38"/>
      <c r="AI166" s="38"/>
      <c r="AJ166" s="38"/>
      <c r="AK166" s="38"/>
      <c r="AL166" s="38"/>
      <c r="AM166" s="38"/>
      <c r="AN166" s="38"/>
      <c r="AO166" s="38"/>
      <c r="AP166" s="38"/>
      <c r="AQ166" s="38"/>
      <c r="AR166" s="38"/>
      <c r="AS166" s="38"/>
      <c r="AT166" s="38"/>
      <c r="AU166" s="38"/>
      <c r="AV166" s="38"/>
    </row>
    <row r="167" spans="8:48" x14ac:dyDescent="0.3">
      <c r="H167" s="16">
        <v>-198</v>
      </c>
      <c r="I167" s="20">
        <v>431.35</v>
      </c>
      <c r="J167" s="28">
        <f t="shared" si="36"/>
        <v>4.3135000000000005E-4</v>
      </c>
      <c r="K167" s="13">
        <f t="shared" si="30"/>
        <v>2.6348298023738992</v>
      </c>
      <c r="L167" s="12">
        <f t="shared" si="37"/>
        <v>-3.3651701976261008</v>
      </c>
      <c r="M167" s="18">
        <f t="shared" si="38"/>
        <v>0.75</v>
      </c>
      <c r="N167" s="37">
        <f t="shared" si="39"/>
        <v>7.4999999999999113E-7</v>
      </c>
      <c r="P167" s="91">
        <f t="shared" si="43"/>
        <v>4.0916183926372397E-2</v>
      </c>
      <c r="Q167" s="90">
        <f t="shared" si="31"/>
        <v>4091.6183926372396</v>
      </c>
      <c r="R167" s="152">
        <f t="shared" si="40"/>
        <v>-8.594289866367677E-5</v>
      </c>
      <c r="S167" s="84">
        <f t="shared" si="32"/>
        <v>79.982313820507855</v>
      </c>
      <c r="T167" s="84">
        <f t="shared" si="41"/>
        <v>0.15328600760390998</v>
      </c>
      <c r="U167" s="84">
        <f t="shared" si="33"/>
        <v>-8.7883547789147087E-3</v>
      </c>
      <c r="V167" s="86">
        <v>0</v>
      </c>
      <c r="W167" s="84">
        <v>0</v>
      </c>
      <c r="X167" s="88">
        <f t="shared" si="34"/>
        <v>3.8508895495126053E-2</v>
      </c>
      <c r="Y167" s="84">
        <f t="shared" si="42"/>
        <v>3850.8895495126053</v>
      </c>
      <c r="Z167" s="85">
        <v>601.54551083889783</v>
      </c>
      <c r="AA167" s="86">
        <f t="shared" si="35"/>
        <v>3.0687137944778935E-3</v>
      </c>
      <c r="AB167" s="153">
        <f t="shared" si="44"/>
        <v>0</v>
      </c>
      <c r="AC167" s="158">
        <v>6.0000000000000053E-3</v>
      </c>
      <c r="AD167" s="158">
        <v>9.3920000000002279E-2</v>
      </c>
      <c r="AE167" s="154"/>
      <c r="AF167" s="154">
        <v>0.16207879317650509</v>
      </c>
      <c r="AG167" s="154">
        <v>1.100000000000001E-2</v>
      </c>
      <c r="AH167" s="38"/>
      <c r="AI167" s="38"/>
      <c r="AJ167" s="38"/>
      <c r="AK167" s="38"/>
      <c r="AL167" s="38"/>
      <c r="AM167" s="38"/>
      <c r="AN167" s="38"/>
      <c r="AO167" s="38"/>
      <c r="AP167" s="38"/>
      <c r="AQ167" s="38"/>
      <c r="AR167" s="38"/>
      <c r="AS167" s="38"/>
      <c r="AT167" s="38"/>
      <c r="AU167" s="38"/>
      <c r="AV167" s="38"/>
    </row>
    <row r="168" spans="8:48" x14ac:dyDescent="0.3">
      <c r="H168" s="16">
        <v>-197</v>
      </c>
      <c r="I168" s="20">
        <v>432.1</v>
      </c>
      <c r="J168" s="28">
        <f t="shared" si="36"/>
        <v>4.3210000000000004E-4</v>
      </c>
      <c r="K168" s="13">
        <f t="shared" si="30"/>
        <v>2.6355842663112301</v>
      </c>
      <c r="L168" s="12">
        <f t="shared" si="37"/>
        <v>-3.3644157336887699</v>
      </c>
      <c r="M168" s="18">
        <f t="shared" si="38"/>
        <v>0.69999999999998863</v>
      </c>
      <c r="N168" s="37">
        <f t="shared" si="39"/>
        <v>6.999999999999628E-7</v>
      </c>
      <c r="P168" s="91">
        <f t="shared" si="43"/>
        <v>4.083024102770872E-2</v>
      </c>
      <c r="Q168" s="90">
        <f t="shared" si="31"/>
        <v>4083.0241027708721</v>
      </c>
      <c r="R168" s="152">
        <f t="shared" si="40"/>
        <v>-8.1960848961469546E-5</v>
      </c>
      <c r="S168" s="84">
        <f t="shared" si="32"/>
        <v>80.135599828111765</v>
      </c>
      <c r="T168" s="84">
        <f t="shared" si="41"/>
        <v>0.14449765282499527</v>
      </c>
      <c r="U168" s="84">
        <f t="shared" si="33"/>
        <v>-8.7839298146548117E-3</v>
      </c>
      <c r="V168" s="86">
        <v>0</v>
      </c>
      <c r="W168" s="84">
        <v>0</v>
      </c>
      <c r="X168" s="88">
        <f t="shared" si="34"/>
        <v>3.843321713389463E-2</v>
      </c>
      <c r="Y168" s="84">
        <f t="shared" si="42"/>
        <v>3843.3217133894632</v>
      </c>
      <c r="Z168" s="85">
        <v>600.74658384588975</v>
      </c>
      <c r="AA168" s="86">
        <f t="shared" si="35"/>
        <v>2.8581168719394585E-3</v>
      </c>
      <c r="AB168" s="153">
        <f t="shared" si="44"/>
        <v>0</v>
      </c>
      <c r="AC168" s="158">
        <v>-9.9999999999988987E-4</v>
      </c>
      <c r="AD168" s="158">
        <v>8.8499999999998955E-2</v>
      </c>
      <c r="AE168" s="154"/>
      <c r="AF168" s="154">
        <v>0.15328600760390998</v>
      </c>
      <c r="AG168" s="154">
        <v>1.3000000000000012E-2</v>
      </c>
      <c r="AH168" s="38"/>
      <c r="AI168" s="38"/>
      <c r="AJ168" s="38"/>
      <c r="AK168" s="38"/>
      <c r="AL168" s="38"/>
      <c r="AM168" s="38"/>
      <c r="AN168" s="38"/>
      <c r="AO168" s="38"/>
      <c r="AP168" s="38"/>
      <c r="AQ168" s="38"/>
      <c r="AR168" s="38"/>
      <c r="AS168" s="38"/>
      <c r="AT168" s="38"/>
      <c r="AU168" s="38"/>
      <c r="AV168" s="38"/>
    </row>
    <row r="169" spans="8:48" x14ac:dyDescent="0.3">
      <c r="H169" s="16">
        <v>-196</v>
      </c>
      <c r="I169" s="20">
        <v>432.8</v>
      </c>
      <c r="J169" s="28">
        <f t="shared" si="36"/>
        <v>4.328E-4</v>
      </c>
      <c r="K169" s="13">
        <f t="shared" si="30"/>
        <v>2.636287252098513</v>
      </c>
      <c r="L169" s="12">
        <f t="shared" si="37"/>
        <v>-3.363712747901487</v>
      </c>
      <c r="M169" s="18">
        <f t="shared" si="38"/>
        <v>0.67000000000001592</v>
      </c>
      <c r="N169" s="37">
        <f t="shared" si="39"/>
        <v>6.7000000000003255E-7</v>
      </c>
      <c r="P169" s="91">
        <f t="shared" si="43"/>
        <v>4.0748280178747251E-2</v>
      </c>
      <c r="Q169" s="90">
        <f t="shared" si="31"/>
        <v>4074.828017874725</v>
      </c>
      <c r="R169" s="152">
        <f t="shared" si="40"/>
        <v>-7.5585339557079911E-5</v>
      </c>
      <c r="S169" s="84">
        <f t="shared" si="32"/>
        <v>80.28009748093676</v>
      </c>
      <c r="T169" s="84">
        <f t="shared" si="41"/>
        <v>0.13571372301034046</v>
      </c>
      <c r="U169" s="84">
        <f t="shared" si="33"/>
        <v>-8.779554504741327E-3</v>
      </c>
      <c r="V169" s="86">
        <v>0</v>
      </c>
      <c r="W169" s="84">
        <v>0</v>
      </c>
      <c r="X169" s="88">
        <f t="shared" si="34"/>
        <v>3.8358827173917552E-2</v>
      </c>
      <c r="Y169" s="84">
        <f t="shared" si="42"/>
        <v>3835.8827173917552</v>
      </c>
      <c r="Z169" s="85">
        <v>602.92440904453224</v>
      </c>
      <c r="AA169" s="86">
        <f t="shared" si="35"/>
        <v>2.7301347719761982E-3</v>
      </c>
      <c r="AB169" s="153">
        <f t="shared" si="44"/>
        <v>0</v>
      </c>
      <c r="AC169" s="158">
        <v>9.9999999999988987E-4</v>
      </c>
      <c r="AD169" s="158">
        <v>8.2529999999995621E-2</v>
      </c>
      <c r="AE169" s="154"/>
      <c r="AF169" s="154">
        <v>0.14449765282499527</v>
      </c>
      <c r="AG169" s="154">
        <v>1.100000000000001E-2</v>
      </c>
      <c r="AH169" s="38"/>
      <c r="AI169" s="38"/>
      <c r="AJ169" s="38"/>
      <c r="AK169" s="38"/>
      <c r="AL169" s="38"/>
      <c r="AM169" s="38"/>
      <c r="AN169" s="38"/>
      <c r="AO169" s="38"/>
      <c r="AP169" s="38"/>
      <c r="AQ169" s="38"/>
      <c r="AR169" s="38"/>
      <c r="AS169" s="38"/>
      <c r="AT169" s="38"/>
      <c r="AU169" s="38"/>
      <c r="AV169" s="38"/>
    </row>
    <row r="170" spans="8:48" x14ac:dyDescent="0.3">
      <c r="H170" s="16">
        <v>-195</v>
      </c>
      <c r="I170" s="20">
        <v>433.47</v>
      </c>
      <c r="J170" s="28">
        <f t="shared" si="36"/>
        <v>4.3347000000000004E-4</v>
      </c>
      <c r="K170" s="13">
        <f t="shared" si="30"/>
        <v>2.6369590457907699</v>
      </c>
      <c r="L170" s="12">
        <f t="shared" si="37"/>
        <v>-3.3630409542092301</v>
      </c>
      <c r="M170" s="18">
        <f t="shared" si="38"/>
        <v>0.6199999999999477</v>
      </c>
      <c r="N170" s="37">
        <f t="shared" si="39"/>
        <v>6.1999999999995002E-7</v>
      </c>
      <c r="P170" s="91">
        <f t="shared" si="43"/>
        <v>4.0672694839190171E-2</v>
      </c>
      <c r="Q170" s="90">
        <f t="shared" si="31"/>
        <v>4067.2694839190171</v>
      </c>
      <c r="R170" s="152">
        <f t="shared" si="40"/>
        <v>-6.9271102780897598E-5</v>
      </c>
      <c r="S170" s="84">
        <f t="shared" si="32"/>
        <v>80.415811203947101</v>
      </c>
      <c r="T170" s="84">
        <f t="shared" si="41"/>
        <v>0.12693416850559913</v>
      </c>
      <c r="U170" s="84">
        <f t="shared" si="33"/>
        <v>-8.7752699732277506E-3</v>
      </c>
      <c r="V170" s="86">
        <v>0</v>
      </c>
      <c r="W170" s="84">
        <v>0</v>
      </c>
      <c r="X170" s="88">
        <f t="shared" si="34"/>
        <v>3.8292941684062588E-2</v>
      </c>
      <c r="Y170" s="84">
        <f t="shared" si="42"/>
        <v>3829.2941684062589</v>
      </c>
      <c r="Z170" s="85">
        <v>605.08457825787184</v>
      </c>
      <c r="AA170" s="86">
        <f t="shared" si="35"/>
        <v>2.5217070800295873E-3</v>
      </c>
      <c r="AB170" s="153">
        <f t="shared" si="44"/>
        <v>0</v>
      </c>
      <c r="AC170" s="158">
        <v>1.2000000000000011E-2</v>
      </c>
      <c r="AD170" s="158">
        <v>7.9060000000003836E-2</v>
      </c>
      <c r="AE170" s="154"/>
      <c r="AF170" s="154">
        <v>0.13571372301034046</v>
      </c>
      <c r="AG170" s="154">
        <v>1.3000000000000012E-2</v>
      </c>
      <c r="AH170" s="38"/>
      <c r="AI170" s="38"/>
      <c r="AJ170" s="38"/>
      <c r="AK170" s="38"/>
      <c r="AL170" s="38"/>
      <c r="AM170" s="38"/>
      <c r="AN170" s="38"/>
      <c r="AO170" s="38"/>
      <c r="AP170" s="38"/>
      <c r="AQ170" s="38"/>
      <c r="AR170" s="38"/>
      <c r="AS170" s="38"/>
      <c r="AT170" s="38"/>
      <c r="AU170" s="38"/>
      <c r="AV170" s="38"/>
    </row>
    <row r="171" spans="8:48" x14ac:dyDescent="0.3">
      <c r="H171" s="16">
        <v>-194</v>
      </c>
      <c r="I171" s="20">
        <v>434.09</v>
      </c>
      <c r="J171" s="28">
        <f t="shared" si="36"/>
        <v>4.3408999999999999E-4</v>
      </c>
      <c r="K171" s="13">
        <f t="shared" si="30"/>
        <v>2.6375797812433479</v>
      </c>
      <c r="L171" s="12">
        <f t="shared" si="37"/>
        <v>-3.3624202187566521</v>
      </c>
      <c r="M171" s="18">
        <f t="shared" si="38"/>
        <v>0.57000000000005002</v>
      </c>
      <c r="N171" s="37">
        <f t="shared" si="39"/>
        <v>5.7000000000003012E-7</v>
      </c>
      <c r="P171" s="91">
        <f t="shared" si="43"/>
        <v>4.0603423736409273E-2</v>
      </c>
      <c r="Q171" s="90">
        <f t="shared" si="31"/>
        <v>4060.3423736409272</v>
      </c>
      <c r="R171" s="152">
        <f t="shared" si="40"/>
        <v>-6.5432887647327853E-5</v>
      </c>
      <c r="S171" s="84">
        <f t="shared" si="32"/>
        <v>80.5427453724527</v>
      </c>
      <c r="T171" s="84">
        <f t="shared" si="41"/>
        <v>0.11815889853237138</v>
      </c>
      <c r="U171" s="84">
        <f t="shared" si="33"/>
        <v>-8.7711146485958125E-3</v>
      </c>
      <c r="V171" s="86">
        <v>0</v>
      </c>
      <c r="W171" s="84">
        <v>0</v>
      </c>
      <c r="X171" s="88">
        <f t="shared" si="34"/>
        <v>3.8233036739630161E-2</v>
      </c>
      <c r="Y171" s="84">
        <f t="shared" si="42"/>
        <v>3823.3036739630161</v>
      </c>
      <c r="Z171" s="85">
        <v>607.76194607517095</v>
      </c>
      <c r="AA171" s="86">
        <f t="shared" si="35"/>
        <v>2.3143951529754508E-3</v>
      </c>
      <c r="AB171" s="153">
        <f t="shared" si="44"/>
        <v>0</v>
      </c>
      <c r="AC171" s="158">
        <v>1.3000000000000123E-2</v>
      </c>
      <c r="AD171" s="158">
        <v>7.3903999999994044E-2</v>
      </c>
      <c r="AE171" s="154"/>
      <c r="AF171" s="154">
        <v>0.12693416850559913</v>
      </c>
      <c r="AG171" s="154">
        <v>9.000000000000008E-3</v>
      </c>
      <c r="AH171" s="38"/>
      <c r="AI171" s="38"/>
      <c r="AJ171" s="38"/>
      <c r="AK171" s="38"/>
      <c r="AL171" s="38"/>
      <c r="AM171" s="38"/>
      <c r="AN171" s="38"/>
      <c r="AO171" s="38"/>
      <c r="AP171" s="38"/>
      <c r="AQ171" s="38"/>
      <c r="AR171" s="38"/>
      <c r="AS171" s="38"/>
      <c r="AT171" s="38"/>
      <c r="AU171" s="38"/>
      <c r="AV171" s="38"/>
    </row>
    <row r="172" spans="8:48" x14ac:dyDescent="0.3">
      <c r="H172" s="16">
        <v>-193</v>
      </c>
      <c r="I172" s="20">
        <v>434.66</v>
      </c>
      <c r="J172" s="28">
        <f t="shared" si="36"/>
        <v>4.3466000000000002E-4</v>
      </c>
      <c r="K172" s="13">
        <f t="shared" si="30"/>
        <v>2.6381496756668459</v>
      </c>
      <c r="L172" s="12">
        <f t="shared" si="37"/>
        <v>-3.3618503243331541</v>
      </c>
      <c r="M172" s="18">
        <f t="shared" si="38"/>
        <v>0.53999999999996362</v>
      </c>
      <c r="N172" s="37">
        <f t="shared" si="39"/>
        <v>5.3999999999999144E-7</v>
      </c>
      <c r="P172" s="91">
        <f t="shared" si="43"/>
        <v>4.0537990848761946E-2</v>
      </c>
      <c r="Q172" s="90">
        <f t="shared" si="31"/>
        <v>4053.7990848761947</v>
      </c>
      <c r="R172" s="152">
        <f t="shared" si="40"/>
        <v>-5.921296573038054E-5</v>
      </c>
      <c r="S172" s="84">
        <f t="shared" si="32"/>
        <v>80.660904270985071</v>
      </c>
      <c r="T172" s="84">
        <f t="shared" si="41"/>
        <v>0.10938778388377557</v>
      </c>
      <c r="U172" s="84">
        <f t="shared" si="33"/>
        <v>-8.7671242688855955E-3</v>
      </c>
      <c r="V172" s="86">
        <v>0</v>
      </c>
      <c r="W172" s="84">
        <v>0</v>
      </c>
      <c r="X172" s="88">
        <f t="shared" si="34"/>
        <v>3.8174316542882267E-2</v>
      </c>
      <c r="Y172" s="84">
        <f t="shared" si="42"/>
        <v>3817.4316542882266</v>
      </c>
      <c r="Z172" s="85">
        <v>610.95811066751298</v>
      </c>
      <c r="AA172" s="86">
        <f t="shared" si="35"/>
        <v>2.1890515058331102E-3</v>
      </c>
      <c r="AB172" s="153">
        <f t="shared" si="44"/>
        <v>0</v>
      </c>
      <c r="AC172" s="158">
        <v>1.0999999999999899E-2</v>
      </c>
      <c r="AD172" s="158">
        <v>6.8685000000003632E-2</v>
      </c>
      <c r="AE172" s="154"/>
      <c r="AF172" s="154">
        <v>0.11815889853237138</v>
      </c>
      <c r="AG172" s="154">
        <v>1.2999999999999901E-2</v>
      </c>
      <c r="AH172" s="38"/>
      <c r="AI172" s="38"/>
      <c r="AJ172" s="38"/>
      <c r="AK172" s="38"/>
      <c r="AL172" s="38"/>
      <c r="AM172" s="38"/>
      <c r="AN172" s="38"/>
      <c r="AO172" s="38"/>
      <c r="AP172" s="38"/>
      <c r="AQ172" s="38"/>
      <c r="AR172" s="38"/>
      <c r="AS172" s="38"/>
      <c r="AT172" s="38"/>
      <c r="AU172" s="38"/>
      <c r="AV172" s="38"/>
    </row>
    <row r="173" spans="8:48" x14ac:dyDescent="0.3">
      <c r="H173" s="16">
        <v>-192</v>
      </c>
      <c r="I173" s="20">
        <v>435.2</v>
      </c>
      <c r="J173" s="28">
        <f t="shared" si="36"/>
        <v>4.3520000000000001E-4</v>
      </c>
      <c r="K173" s="13">
        <f t="shared" si="30"/>
        <v>2.6386888866901237</v>
      </c>
      <c r="L173" s="12">
        <f t="shared" si="37"/>
        <v>-3.3613111133098763</v>
      </c>
      <c r="M173" s="18">
        <f t="shared" si="38"/>
        <v>0.49000000000000909</v>
      </c>
      <c r="N173" s="37">
        <f t="shared" si="39"/>
        <v>4.9000000000001733E-7</v>
      </c>
      <c r="P173" s="91">
        <f t="shared" si="43"/>
        <v>4.0478777883031565E-2</v>
      </c>
      <c r="Q173" s="90">
        <f t="shared" si="31"/>
        <v>4047.8777883031566</v>
      </c>
      <c r="R173" s="152">
        <f t="shared" si="40"/>
        <v>-5.4244551900360649E-5</v>
      </c>
      <c r="S173" s="84">
        <f t="shared" si="32"/>
        <v>80.770292054868847</v>
      </c>
      <c r="T173" s="84">
        <f t="shared" si="41"/>
        <v>0.10062065961488997</v>
      </c>
      <c r="U173" s="84">
        <f t="shared" si="33"/>
        <v>-8.7633318888720169E-3</v>
      </c>
      <c r="V173" s="86">
        <v>0</v>
      </c>
      <c r="W173" s="84">
        <v>0</v>
      </c>
      <c r="X173" s="88">
        <f t="shared" si="34"/>
        <v>3.8123941194316398E-2</v>
      </c>
      <c r="Y173" s="84">
        <f t="shared" si="42"/>
        <v>3812.3941194316399</v>
      </c>
      <c r="Z173" s="85">
        <v>613.0339826981492</v>
      </c>
      <c r="AA173" s="86">
        <f t="shared" si="35"/>
        <v>1.983460116268617E-3</v>
      </c>
      <c r="AB173" s="153">
        <f t="shared" si="44"/>
        <v>0</v>
      </c>
      <c r="AC173" s="158">
        <v>1.7000000000000126E-2</v>
      </c>
      <c r="AD173" s="158">
        <v>6.5663999999998959E-2</v>
      </c>
      <c r="AE173" s="154"/>
      <c r="AF173" s="154">
        <v>0.10938778388377557</v>
      </c>
      <c r="AG173" s="154">
        <v>9.000000000000008E-3</v>
      </c>
      <c r="AH173" s="38"/>
      <c r="AI173" s="38"/>
      <c r="AJ173" s="38"/>
      <c r="AK173" s="38"/>
      <c r="AL173" s="38"/>
      <c r="AM173" s="38"/>
      <c r="AN173" s="38"/>
      <c r="AO173" s="38"/>
      <c r="AP173" s="38"/>
      <c r="AQ173" s="38"/>
      <c r="AR173" s="38"/>
      <c r="AS173" s="38"/>
      <c r="AT173" s="38"/>
      <c r="AU173" s="38"/>
      <c r="AV173" s="38"/>
    </row>
    <row r="174" spans="8:48" x14ac:dyDescent="0.3">
      <c r="H174" s="16">
        <v>-191</v>
      </c>
      <c r="I174" s="20">
        <v>435.69</v>
      </c>
      <c r="J174" s="28">
        <f t="shared" si="36"/>
        <v>4.3569000000000002E-4</v>
      </c>
      <c r="K174" s="13">
        <f t="shared" si="30"/>
        <v>2.6391775920802147</v>
      </c>
      <c r="L174" s="12">
        <f t="shared" si="37"/>
        <v>-3.3608224079197853</v>
      </c>
      <c r="M174" s="18">
        <f t="shared" si="38"/>
        <v>0.44999999999998863</v>
      </c>
      <c r="N174" s="37">
        <f t="shared" si="39"/>
        <v>4.4999999999998383E-7</v>
      </c>
      <c r="P174" s="91">
        <f t="shared" si="43"/>
        <v>4.0424533331131204E-2</v>
      </c>
      <c r="Q174" s="90">
        <f t="shared" si="31"/>
        <v>4042.4533331131206</v>
      </c>
      <c r="R174" s="152">
        <f t="shared" si="40"/>
        <v>-4.8109473500250466E-5</v>
      </c>
      <c r="S174" s="84">
        <f t="shared" si="32"/>
        <v>80.870912714483737</v>
      </c>
      <c r="T174" s="84">
        <f t="shared" si="41"/>
        <v>9.1857327726017957E-2</v>
      </c>
      <c r="U174" s="84">
        <f t="shared" si="33"/>
        <v>-8.7597678856923267E-3</v>
      </c>
      <c r="V174" s="86">
        <v>0</v>
      </c>
      <c r="W174" s="84">
        <v>0</v>
      </c>
      <c r="X174" s="88">
        <f t="shared" si="34"/>
        <v>3.8077061302832435E-2</v>
      </c>
      <c r="Y174" s="84">
        <f t="shared" si="42"/>
        <v>3807.7061302832435</v>
      </c>
      <c r="Z174" s="85">
        <v>614.24577055438283</v>
      </c>
      <c r="AA174" s="86">
        <f t="shared" si="35"/>
        <v>1.8191039999008389E-3</v>
      </c>
      <c r="AB174" s="153">
        <f t="shared" si="44"/>
        <v>0</v>
      </c>
      <c r="AC174" s="158">
        <v>2.7999999999999803E-2</v>
      </c>
      <c r="AD174" s="158">
        <v>6.0417000000002143E-2</v>
      </c>
      <c r="AE174" s="154"/>
      <c r="AF174" s="154">
        <v>0.10062065961488997</v>
      </c>
      <c r="AG174" s="154">
        <v>1.0000000000000009E-2</v>
      </c>
      <c r="AH174" s="38"/>
      <c r="AI174" s="38"/>
      <c r="AJ174" s="38"/>
      <c r="AK174" s="38"/>
      <c r="AL174" s="38"/>
      <c r="AM174" s="38"/>
      <c r="AN174" s="38"/>
      <c r="AO174" s="38"/>
      <c r="AP174" s="38"/>
      <c r="AQ174" s="38"/>
      <c r="AR174" s="38"/>
      <c r="AS174" s="38"/>
      <c r="AT174" s="38"/>
      <c r="AU174" s="38"/>
      <c r="AV174" s="38"/>
    </row>
    <row r="175" spans="8:48" x14ac:dyDescent="0.3">
      <c r="H175" s="16">
        <v>-190</v>
      </c>
      <c r="I175" s="20">
        <v>436.14</v>
      </c>
      <c r="J175" s="28">
        <f t="shared" si="36"/>
        <v>4.3614000000000001E-4</v>
      </c>
      <c r="K175" s="13">
        <f t="shared" si="30"/>
        <v>2.6396259192408125</v>
      </c>
      <c r="L175" s="12">
        <f t="shared" si="37"/>
        <v>-3.3603740807591875</v>
      </c>
      <c r="M175" s="18">
        <f t="shared" si="38"/>
        <v>0.40000000000003411</v>
      </c>
      <c r="N175" s="37">
        <f t="shared" si="39"/>
        <v>4.0000000000000972E-7</v>
      </c>
      <c r="P175" s="91">
        <f t="shared" si="43"/>
        <v>4.0376423857630954E-2</v>
      </c>
      <c r="Q175" s="90">
        <f t="shared" si="31"/>
        <v>4037.6423857630953</v>
      </c>
      <c r="R175" s="152">
        <f t="shared" si="40"/>
        <v>-4.441112174137507E-5</v>
      </c>
      <c r="S175" s="84">
        <f t="shared" si="32"/>
        <v>80.962770042209755</v>
      </c>
      <c r="T175" s="84">
        <f t="shared" si="41"/>
        <v>8.309755984032563E-2</v>
      </c>
      <c r="U175" s="84">
        <f t="shared" si="33"/>
        <v>-8.7564599667473431E-3</v>
      </c>
      <c r="V175" s="86">
        <v>0</v>
      </c>
      <c r="W175" s="84">
        <v>0</v>
      </c>
      <c r="X175" s="88">
        <f t="shared" si="34"/>
        <v>3.8037224149493551E-2</v>
      </c>
      <c r="Y175" s="84">
        <f t="shared" si="42"/>
        <v>3803.722414949355</v>
      </c>
      <c r="Z175" s="85">
        <v>614.59822435582305</v>
      </c>
      <c r="AA175" s="86">
        <f t="shared" si="35"/>
        <v>1.6150569543052773E-3</v>
      </c>
      <c r="AB175" s="153">
        <f t="shared" si="44"/>
        <v>0</v>
      </c>
      <c r="AC175" s="158">
        <v>2.4000000000000021E-2</v>
      </c>
      <c r="AD175" s="158">
        <v>5.6744999999997957E-2</v>
      </c>
      <c r="AE175" s="154"/>
      <c r="AF175" s="154">
        <v>9.1857327726017957E-2</v>
      </c>
      <c r="AG175" s="154">
        <v>7.0000000000000062E-3</v>
      </c>
      <c r="AH175" s="38"/>
      <c r="AI175" s="38"/>
      <c r="AJ175" s="38"/>
      <c r="AK175" s="38"/>
      <c r="AL175" s="38"/>
      <c r="AM175" s="38"/>
      <c r="AN175" s="38"/>
      <c r="AO175" s="38"/>
      <c r="AP175" s="38"/>
      <c r="AQ175" s="38"/>
      <c r="AR175" s="38"/>
      <c r="AS175" s="38"/>
      <c r="AT175" s="38"/>
      <c r="AU175" s="38"/>
      <c r="AV175" s="38"/>
    </row>
    <row r="176" spans="8:48" x14ac:dyDescent="0.3">
      <c r="H176" s="16">
        <v>-189</v>
      </c>
      <c r="I176" s="20">
        <v>436.54</v>
      </c>
      <c r="J176" s="28">
        <f t="shared" si="36"/>
        <v>4.3654000000000002E-4</v>
      </c>
      <c r="K176" s="13">
        <f t="shared" si="30"/>
        <v>2.6400240441088667</v>
      </c>
      <c r="L176" s="12">
        <f t="shared" si="37"/>
        <v>-3.3599759558911333</v>
      </c>
      <c r="M176" s="18">
        <f t="shared" si="38"/>
        <v>0.37000000000000455</v>
      </c>
      <c r="N176" s="37">
        <f t="shared" si="39"/>
        <v>3.7000000000002526E-7</v>
      </c>
      <c r="P176" s="91">
        <f t="shared" si="43"/>
        <v>4.0332012735889579E-2</v>
      </c>
      <c r="Q176" s="90">
        <f t="shared" si="31"/>
        <v>4033.201273588958</v>
      </c>
      <c r="R176" s="152">
        <f t="shared" si="40"/>
        <v>-3.8339950040697235E-5</v>
      </c>
      <c r="S176" s="84">
        <f t="shared" si="32"/>
        <v>81.04586760205008</v>
      </c>
      <c r="T176" s="84">
        <f t="shared" si="41"/>
        <v>7.4341099873578287E-2</v>
      </c>
      <c r="U176" s="84">
        <f t="shared" si="33"/>
        <v>-8.753433175883174E-3</v>
      </c>
      <c r="V176" s="86">
        <v>0</v>
      </c>
      <c r="W176" s="84">
        <v>0</v>
      </c>
      <c r="X176" s="88">
        <f t="shared" si="34"/>
        <v>3.7998474112311269E-2</v>
      </c>
      <c r="Y176" s="84">
        <f t="shared" si="42"/>
        <v>3799.8474112311269</v>
      </c>
      <c r="Z176" s="85">
        <v>615.46521948469899</v>
      </c>
      <c r="AA176" s="86">
        <f t="shared" si="35"/>
        <v>1.4922844712280162E-3</v>
      </c>
      <c r="AB176" s="153">
        <f t="shared" si="44"/>
        <v>0</v>
      </c>
      <c r="AC176" s="158">
        <v>1.7000000000000126E-2</v>
      </c>
      <c r="AD176" s="158">
        <v>5.1400000000001243E-2</v>
      </c>
      <c r="AE176" s="154"/>
      <c r="AF176" s="154">
        <v>8.309755984032563E-2</v>
      </c>
      <c r="AG176" s="154">
        <v>4.0000000000000036E-3</v>
      </c>
      <c r="AH176" s="38"/>
      <c r="AI176" s="38"/>
      <c r="AJ176" s="38"/>
      <c r="AK176" s="38"/>
      <c r="AL176" s="38"/>
      <c r="AM176" s="38"/>
      <c r="AN176" s="38"/>
      <c r="AO176" s="38"/>
      <c r="AP176" s="38"/>
      <c r="AQ176" s="38"/>
      <c r="AR176" s="38"/>
      <c r="AS176" s="38"/>
      <c r="AT176" s="38"/>
      <c r="AU176" s="38"/>
      <c r="AV176" s="38"/>
    </row>
    <row r="177" spans="8:48" x14ac:dyDescent="0.3">
      <c r="H177" s="16">
        <v>-188</v>
      </c>
      <c r="I177" s="20">
        <v>436.91</v>
      </c>
      <c r="J177" s="28">
        <f t="shared" si="36"/>
        <v>4.3691000000000004E-4</v>
      </c>
      <c r="K177" s="13">
        <f t="shared" si="30"/>
        <v>2.6403919849593236</v>
      </c>
      <c r="L177" s="12">
        <f t="shared" si="37"/>
        <v>-3.3596080150406764</v>
      </c>
      <c r="M177" s="18">
        <f t="shared" si="38"/>
        <v>0.31999999999999318</v>
      </c>
      <c r="N177" s="37">
        <f t="shared" si="39"/>
        <v>3.1999999999999694E-7</v>
      </c>
      <c r="P177" s="91">
        <f t="shared" si="43"/>
        <v>4.0293672785848882E-2</v>
      </c>
      <c r="Q177" s="90">
        <f t="shared" si="31"/>
        <v>4029.367278584888</v>
      </c>
      <c r="R177" s="152">
        <f t="shared" si="40"/>
        <v>-3.3494576669693132E-5</v>
      </c>
      <c r="S177" s="84">
        <f t="shared" si="32"/>
        <v>81.120208701923659</v>
      </c>
      <c r="T177" s="84">
        <f t="shared" si="41"/>
        <v>6.5587666697695113E-2</v>
      </c>
      <c r="U177" s="84">
        <f t="shared" si="33"/>
        <v>-8.7507098997861021E-3</v>
      </c>
      <c r="V177" s="86">
        <v>0</v>
      </c>
      <c r="W177" s="84">
        <v>0</v>
      </c>
      <c r="X177" s="88">
        <f t="shared" si="34"/>
        <v>3.7967919312487872E-2</v>
      </c>
      <c r="Y177" s="84">
        <f t="shared" si="42"/>
        <v>3796.791931248787</v>
      </c>
      <c r="Z177" s="85">
        <v>616.86382846702941</v>
      </c>
      <c r="AA177" s="86">
        <f t="shared" si="35"/>
        <v>1.2893975291471517E-3</v>
      </c>
      <c r="AB177" s="153">
        <f t="shared" si="44"/>
        <v>0</v>
      </c>
      <c r="AC177" s="158">
        <v>1.4999999999999902E-2</v>
      </c>
      <c r="AD177" s="158">
        <v>4.8174000000003291E-2</v>
      </c>
      <c r="AE177" s="154"/>
      <c r="AF177" s="154">
        <v>7.4341099873578287E-2</v>
      </c>
      <c r="AG177" s="154">
        <v>6.0000000000000053E-3</v>
      </c>
      <c r="AH177" s="38"/>
      <c r="AI177" s="38"/>
      <c r="AJ177" s="38"/>
      <c r="AK177" s="38"/>
      <c r="AL177" s="38"/>
      <c r="AM177" s="38"/>
      <c r="AN177" s="38"/>
      <c r="AO177" s="38"/>
      <c r="AP177" s="38"/>
      <c r="AQ177" s="38"/>
      <c r="AR177" s="38"/>
      <c r="AS177" s="38"/>
      <c r="AT177" s="38"/>
      <c r="AU177" s="38"/>
      <c r="AV177" s="38"/>
    </row>
    <row r="178" spans="8:48" x14ac:dyDescent="0.3">
      <c r="H178" s="16">
        <v>-187</v>
      </c>
      <c r="I178" s="20">
        <v>437.23</v>
      </c>
      <c r="J178" s="28">
        <f t="shared" si="36"/>
        <v>4.3723000000000004E-4</v>
      </c>
      <c r="K178" s="13">
        <f t="shared" si="30"/>
        <v>2.6407099528830362</v>
      </c>
      <c r="L178" s="12">
        <f t="shared" si="37"/>
        <v>-3.3592900471169638</v>
      </c>
      <c r="M178" s="18">
        <f t="shared" si="38"/>
        <v>0.27999999999997272</v>
      </c>
      <c r="N178" s="37">
        <f t="shared" si="39"/>
        <v>2.7999999999996344E-7</v>
      </c>
      <c r="P178" s="91">
        <f t="shared" si="43"/>
        <v>4.0260178209179188E-2</v>
      </c>
      <c r="Q178" s="90">
        <f t="shared" si="31"/>
        <v>4026.0178209179189</v>
      </c>
      <c r="R178" s="152">
        <f t="shared" si="40"/>
        <v>-2.747655793816639E-5</v>
      </c>
      <c r="S178" s="84">
        <f t="shared" si="32"/>
        <v>81.185796368621354</v>
      </c>
      <c r="T178" s="84">
        <f t="shared" si="41"/>
        <v>5.6836956797909011E-2</v>
      </c>
      <c r="U178" s="84">
        <f t="shared" si="33"/>
        <v>-8.7483098754432831E-3</v>
      </c>
      <c r="V178" s="86">
        <v>0</v>
      </c>
      <c r="W178" s="84">
        <v>0</v>
      </c>
      <c r="X178" s="88">
        <f t="shared" si="34"/>
        <v>3.7940766154013518E-2</v>
      </c>
      <c r="Y178" s="84">
        <f t="shared" si="42"/>
        <v>3794.0766154013518</v>
      </c>
      <c r="Z178" s="85">
        <v>616.56110188568982</v>
      </c>
      <c r="AA178" s="86">
        <f t="shared" si="35"/>
        <v>1.1272849898568702E-3</v>
      </c>
      <c r="AB178" s="153">
        <f t="shared" si="44"/>
        <v>0</v>
      </c>
      <c r="AC178" s="158">
        <v>1.4000000000000012E-2</v>
      </c>
      <c r="AD178" s="158">
        <v>4.2143999999999598E-2</v>
      </c>
      <c r="AE178" s="154"/>
      <c r="AF178" s="154">
        <v>6.5587666697695113E-2</v>
      </c>
      <c r="AG178" s="154">
        <v>8.0000000000000071E-3</v>
      </c>
      <c r="AH178" s="38"/>
      <c r="AI178" s="38"/>
      <c r="AJ178" s="38"/>
      <c r="AK178" s="38"/>
      <c r="AL178" s="38"/>
      <c r="AM178" s="38"/>
      <c r="AN178" s="38"/>
      <c r="AO178" s="38"/>
      <c r="AP178" s="38"/>
      <c r="AQ178" s="38"/>
      <c r="AR178" s="38"/>
      <c r="AS178" s="38"/>
      <c r="AT178" s="38"/>
      <c r="AU178" s="38"/>
      <c r="AV178" s="38"/>
    </row>
    <row r="179" spans="8:48" x14ac:dyDescent="0.3">
      <c r="H179" s="16">
        <v>-186</v>
      </c>
      <c r="I179" s="20">
        <v>437.51</v>
      </c>
      <c r="J179" s="28">
        <f t="shared" si="36"/>
        <v>4.3751E-4</v>
      </c>
      <c r="K179" s="13">
        <f t="shared" si="30"/>
        <v>2.6409879839759003</v>
      </c>
      <c r="L179" s="12">
        <f t="shared" si="37"/>
        <v>-3.3590120160240997</v>
      </c>
      <c r="M179" s="18">
        <f t="shared" si="38"/>
        <v>0.23000000000001819</v>
      </c>
      <c r="N179" s="37">
        <f t="shared" si="39"/>
        <v>2.2999999999998933E-7</v>
      </c>
      <c r="P179" s="91">
        <f t="shared" si="43"/>
        <v>4.0232701651241022E-2</v>
      </c>
      <c r="Q179" s="90">
        <f t="shared" si="31"/>
        <v>4023.2701651241023</v>
      </c>
      <c r="R179" s="152">
        <f t="shared" si="40"/>
        <v>-2.2673004728510082E-5</v>
      </c>
      <c r="S179" s="84">
        <f t="shared" si="32"/>
        <v>81.242633325419263</v>
      </c>
      <c r="T179" s="84">
        <f t="shared" si="41"/>
        <v>4.8088646922465728E-2</v>
      </c>
      <c r="U179" s="84">
        <f t="shared" si="33"/>
        <v>-8.7462501945196891E-3</v>
      </c>
      <c r="V179" s="86">
        <v>0</v>
      </c>
      <c r="W179" s="84">
        <v>0</v>
      </c>
      <c r="X179" s="88">
        <f t="shared" si="34"/>
        <v>3.7920550315629201E-2</v>
      </c>
      <c r="Y179" s="84">
        <f t="shared" si="42"/>
        <v>3792.0550315629202</v>
      </c>
      <c r="Z179" s="85">
        <v>616.78111677151196</v>
      </c>
      <c r="AA179" s="86">
        <f t="shared" si="35"/>
        <v>9.2535213797850053E-4</v>
      </c>
      <c r="AB179" s="153">
        <f t="shared" si="44"/>
        <v>0</v>
      </c>
      <c r="AC179" s="158">
        <v>1.0000000000001119E-3</v>
      </c>
      <c r="AD179" s="158">
        <v>3.7267999999995131E-2</v>
      </c>
      <c r="AE179" s="154"/>
      <c r="AF179" s="154">
        <v>5.6836956797909011E-2</v>
      </c>
      <c r="AG179" s="154">
        <v>7.9999999999998961E-3</v>
      </c>
      <c r="AH179" s="38"/>
      <c r="AI179" s="38"/>
      <c r="AJ179" s="38"/>
      <c r="AK179" s="38"/>
      <c r="AL179" s="38"/>
      <c r="AM179" s="38"/>
      <c r="AN179" s="38"/>
      <c r="AO179" s="38"/>
      <c r="AP179" s="38"/>
      <c r="AQ179" s="38"/>
      <c r="AR179" s="38"/>
      <c r="AS179" s="38"/>
      <c r="AT179" s="38"/>
      <c r="AU179" s="38"/>
      <c r="AV179" s="38"/>
    </row>
    <row r="180" spans="8:48" x14ac:dyDescent="0.3">
      <c r="H180" s="16">
        <v>-185</v>
      </c>
      <c r="I180" s="20">
        <v>437.74</v>
      </c>
      <c r="J180" s="28">
        <f t="shared" si="36"/>
        <v>4.3773999999999999E-4</v>
      </c>
      <c r="K180" s="13">
        <f t="shared" si="30"/>
        <v>2.6412162335803266</v>
      </c>
      <c r="L180" s="12">
        <f t="shared" si="37"/>
        <v>-3.3587837664196734</v>
      </c>
      <c r="M180" s="18">
        <f t="shared" si="38"/>
        <v>0.18999999999999773</v>
      </c>
      <c r="N180" s="37">
        <f t="shared" si="39"/>
        <v>1.9000000000001004E-7</v>
      </c>
      <c r="P180" s="91">
        <f t="shared" si="43"/>
        <v>4.0210028646512512E-2</v>
      </c>
      <c r="Q180" s="90">
        <f t="shared" si="31"/>
        <v>4021.002864651251</v>
      </c>
      <c r="R180" s="152">
        <f t="shared" si="40"/>
        <v>-1.788377233736399E-5</v>
      </c>
      <c r="S180" s="84">
        <f t="shared" si="32"/>
        <v>81.290721972341728</v>
      </c>
      <c r="T180" s="84">
        <f t="shared" si="41"/>
        <v>3.9342396727946038E-2</v>
      </c>
      <c r="U180" s="84">
        <f t="shared" si="33"/>
        <v>-8.7445453102361625E-3</v>
      </c>
      <c r="V180" s="86">
        <v>0</v>
      </c>
      <c r="W180" s="84">
        <v>0</v>
      </c>
      <c r="X180" s="88">
        <f t="shared" si="34"/>
        <v>3.7903706624672302E-2</v>
      </c>
      <c r="Y180" s="84">
        <f t="shared" si="42"/>
        <v>3790.3706624672304</v>
      </c>
      <c r="Z180" s="85">
        <v>617.23945574917957</v>
      </c>
      <c r="AA180" s="86">
        <f t="shared" si="35"/>
        <v>7.6399054428377808E-4</v>
      </c>
      <c r="AB180" s="153">
        <f t="shared" si="44"/>
        <v>0</v>
      </c>
      <c r="AC180" s="158">
        <v>-2.0000000000000018E-3</v>
      </c>
      <c r="AD180" s="158">
        <v>3.0635999999998578E-2</v>
      </c>
      <c r="AE180" s="154"/>
      <c r="AF180" s="154">
        <v>4.8088646922465728E-2</v>
      </c>
      <c r="AG180" s="154">
        <v>6.0000000000000053E-3</v>
      </c>
      <c r="AH180" s="38"/>
      <c r="AI180" s="38"/>
      <c r="AJ180" s="38"/>
      <c r="AK180" s="38"/>
      <c r="AL180" s="38"/>
      <c r="AM180" s="38"/>
      <c r="AN180" s="38"/>
      <c r="AO180" s="38"/>
      <c r="AP180" s="38"/>
      <c r="AQ180" s="38"/>
      <c r="AR180" s="38"/>
      <c r="AS180" s="38"/>
      <c r="AT180" s="38"/>
      <c r="AU180" s="38"/>
      <c r="AV180" s="38"/>
    </row>
    <row r="181" spans="8:48" x14ac:dyDescent="0.3">
      <c r="H181" s="16">
        <v>-184</v>
      </c>
      <c r="I181" s="20">
        <v>437.93</v>
      </c>
      <c r="J181" s="28">
        <f t="shared" si="36"/>
        <v>4.3793E-4</v>
      </c>
      <c r="K181" s="13">
        <f t="shared" si="30"/>
        <v>2.6414046971633121</v>
      </c>
      <c r="L181" s="12">
        <f t="shared" si="37"/>
        <v>-3.3585953028366879</v>
      </c>
      <c r="M181" s="18">
        <f t="shared" si="38"/>
        <v>0.14999999999997726</v>
      </c>
      <c r="N181" s="37">
        <f t="shared" si="39"/>
        <v>1.4999999999997654E-7</v>
      </c>
      <c r="P181" s="91">
        <f t="shared" si="43"/>
        <v>4.0192144874175148E-2</v>
      </c>
      <c r="Q181" s="90">
        <f t="shared" si="31"/>
        <v>4019.2144874175146</v>
      </c>
      <c r="R181" s="152">
        <f t="shared" si="40"/>
        <v>-1.3105821755635128E-5</v>
      </c>
      <c r="S181" s="84">
        <f t="shared" si="32"/>
        <v>81.330064369069675</v>
      </c>
      <c r="T181" s="84">
        <f t="shared" si="41"/>
        <v>3.0597851417709876E-2</v>
      </c>
      <c r="U181" s="84">
        <f t="shared" si="33"/>
        <v>-8.7432070407373885E-3</v>
      </c>
      <c r="V181" s="86">
        <v>0</v>
      </c>
      <c r="W181" s="84">
        <v>0</v>
      </c>
      <c r="X181" s="88">
        <f t="shared" si="34"/>
        <v>3.7891429622894338E-2</v>
      </c>
      <c r="Y181" s="84">
        <f t="shared" si="42"/>
        <v>3789.1429622894339</v>
      </c>
      <c r="Z181" s="85">
        <v>617.94433798426485</v>
      </c>
      <c r="AA181" s="86">
        <f t="shared" si="35"/>
        <v>6.0288217311253289E-4</v>
      </c>
      <c r="AB181" s="153">
        <f t="shared" si="44"/>
        <v>0</v>
      </c>
      <c r="AC181" s="158">
        <v>0</v>
      </c>
      <c r="AD181" s="158">
        <v>2.5270000000001337E-2</v>
      </c>
      <c r="AE181" s="154"/>
      <c r="AF181" s="154">
        <v>3.9342396727946038E-2</v>
      </c>
      <c r="AG181" s="154">
        <v>1.0000000000000009E-2</v>
      </c>
      <c r="AH181" s="38"/>
      <c r="AI181" s="38"/>
      <c r="AJ181" s="38"/>
      <c r="AK181" s="38"/>
      <c r="AL181" s="38"/>
      <c r="AM181" s="38"/>
      <c r="AN181" s="38"/>
      <c r="AO181" s="38"/>
      <c r="AP181" s="38"/>
      <c r="AQ181" s="38"/>
      <c r="AR181" s="38"/>
      <c r="AS181" s="38"/>
      <c r="AT181" s="38"/>
      <c r="AU181" s="38"/>
      <c r="AV181" s="38"/>
    </row>
    <row r="182" spans="8:48" x14ac:dyDescent="0.3">
      <c r="H182" s="16">
        <v>-183</v>
      </c>
      <c r="I182" s="20">
        <v>438.08</v>
      </c>
      <c r="J182" s="28">
        <f t="shared" si="36"/>
        <v>4.3807999999999998E-4</v>
      </c>
      <c r="K182" s="13">
        <f t="shared" si="30"/>
        <v>2.6415534264538958</v>
      </c>
      <c r="L182" s="12">
        <f t="shared" si="37"/>
        <v>-3.3584465735461042</v>
      </c>
      <c r="M182" s="18">
        <f t="shared" si="38"/>
        <v>0.11000000000001364</v>
      </c>
      <c r="N182" s="37">
        <f t="shared" si="39"/>
        <v>1.0999999999999725E-7</v>
      </c>
      <c r="P182" s="91">
        <f t="shared" si="43"/>
        <v>4.0179039052419513E-2</v>
      </c>
      <c r="Q182" s="90">
        <f t="shared" si="31"/>
        <v>4017.9039052419512</v>
      </c>
      <c r="R182" s="152">
        <f t="shared" si="40"/>
        <v>-7.1454425687733636E-6</v>
      </c>
      <c r="S182" s="84">
        <f t="shared" si="32"/>
        <v>81.360662220487384</v>
      </c>
      <c r="T182" s="84">
        <f t="shared" si="41"/>
        <v>2.1854644376972487E-2</v>
      </c>
      <c r="U182" s="84">
        <f t="shared" si="33"/>
        <v>-8.742244573966218E-3</v>
      </c>
      <c r="V182" s="86">
        <v>0</v>
      </c>
      <c r="W182" s="84">
        <v>0</v>
      </c>
      <c r="X182" s="88">
        <f t="shared" si="34"/>
        <v>3.7883711513605332E-2</v>
      </c>
      <c r="Y182" s="84">
        <f t="shared" si="42"/>
        <v>3788.3711513605331</v>
      </c>
      <c r="Z182" s="85">
        <v>619.17380085164768</v>
      </c>
      <c r="AA182" s="86">
        <f t="shared" si="35"/>
        <v>4.4196942957660357E-4</v>
      </c>
      <c r="AB182" s="153">
        <f t="shared" si="44"/>
        <v>0</v>
      </c>
      <c r="AC182" s="158">
        <v>2.9999999999998916E-3</v>
      </c>
      <c r="AD182" s="158">
        <v>1.994999999999688E-2</v>
      </c>
      <c r="AE182" s="154"/>
      <c r="AF182" s="154">
        <v>3.0597851417709876E-2</v>
      </c>
      <c r="AG182" s="154">
        <v>1.1000000000000121E-2</v>
      </c>
      <c r="AH182" s="38"/>
      <c r="AI182" s="38"/>
      <c r="AJ182" s="38"/>
      <c r="AK182" s="38"/>
      <c r="AL182" s="38"/>
      <c r="AM182" s="38"/>
      <c r="AN182" s="38"/>
      <c r="AO182" s="38"/>
      <c r="AP182" s="38"/>
      <c r="AQ182" s="38"/>
      <c r="AR182" s="38"/>
      <c r="AS182" s="38"/>
      <c r="AT182" s="38"/>
      <c r="AU182" s="38"/>
      <c r="AV182" s="38"/>
    </row>
    <row r="183" spans="8:48" x14ac:dyDescent="0.3">
      <c r="H183" s="16">
        <v>-182</v>
      </c>
      <c r="I183" s="20">
        <v>438.19</v>
      </c>
      <c r="J183" s="28">
        <f t="shared" si="36"/>
        <v>4.3818999999999998E-4</v>
      </c>
      <c r="K183" s="13">
        <f t="shared" si="30"/>
        <v>2.6416624622379814</v>
      </c>
      <c r="L183" s="12">
        <f t="shared" si="37"/>
        <v>-3.3583375377620186</v>
      </c>
      <c r="M183" s="18">
        <f t="shared" si="38"/>
        <v>6.0000000000002274E-2</v>
      </c>
      <c r="N183" s="37">
        <f t="shared" si="39"/>
        <v>6.0000000000023142E-8</v>
      </c>
      <c r="P183" s="91">
        <f t="shared" si="43"/>
        <v>4.017189360985074E-2</v>
      </c>
      <c r="Q183" s="90">
        <f t="shared" si="31"/>
        <v>4017.189360985074</v>
      </c>
      <c r="R183" s="152">
        <f t="shared" si="40"/>
        <v>-3.571877963133574E-6</v>
      </c>
      <c r="S183" s="84">
        <f t="shared" si="32"/>
        <v>81.382516864864357</v>
      </c>
      <c r="T183" s="84">
        <f t="shared" si="41"/>
        <v>1.3112399803006269E-2</v>
      </c>
      <c r="U183" s="84">
        <f t="shared" si="33"/>
        <v>-8.7416644703495194E-3</v>
      </c>
      <c r="V183" s="86">
        <v>0</v>
      </c>
      <c r="W183" s="84">
        <v>0</v>
      </c>
      <c r="X183" s="88">
        <f t="shared" si="34"/>
        <v>3.7882886322159172E-2</v>
      </c>
      <c r="Y183" s="84">
        <f t="shared" si="42"/>
        <v>3788.288632215917</v>
      </c>
      <c r="Z183" s="85">
        <v>620.9281107131751</v>
      </c>
      <c r="AA183" s="86">
        <f t="shared" si="35"/>
        <v>2.4103136165919741E-4</v>
      </c>
      <c r="AB183" s="153">
        <f t="shared" si="44"/>
        <v>0</v>
      </c>
      <c r="AC183" s="158">
        <v>-9.9999999999988987E-4</v>
      </c>
      <c r="AD183" s="158">
        <v>1.4662999999999635E-2</v>
      </c>
      <c r="AE183" s="154"/>
      <c r="AF183" s="154">
        <v>2.1854644376972487E-2</v>
      </c>
      <c r="AG183" s="154">
        <v>1.8999999999999906E-2</v>
      </c>
      <c r="AH183" s="38"/>
      <c r="AI183" s="38"/>
      <c r="AJ183" s="38"/>
      <c r="AK183" s="38"/>
      <c r="AL183" s="38"/>
      <c r="AM183" s="38"/>
      <c r="AN183" s="38"/>
      <c r="AO183" s="38"/>
      <c r="AP183" s="38"/>
      <c r="AQ183" s="38"/>
      <c r="AR183" s="38"/>
      <c r="AS183" s="38"/>
      <c r="AT183" s="38"/>
      <c r="AU183" s="38"/>
      <c r="AV183" s="38"/>
    </row>
    <row r="184" spans="8:48" x14ac:dyDescent="0.3">
      <c r="H184" s="16">
        <v>-181</v>
      </c>
      <c r="I184" s="20">
        <v>438.25</v>
      </c>
      <c r="J184" s="28">
        <f t="shared" si="36"/>
        <v>4.3825E-4</v>
      </c>
      <c r="K184" s="13">
        <f t="shared" si="30"/>
        <v>2.6417219247658323</v>
      </c>
      <c r="L184" s="12">
        <f t="shared" si="37"/>
        <v>-3.3582780752341677</v>
      </c>
      <c r="M184" s="18">
        <f t="shared" si="38"/>
        <v>2.9999999999972715E-2</v>
      </c>
      <c r="N184" s="37">
        <f t="shared" si="39"/>
        <v>2.9999999999984466E-8</v>
      </c>
      <c r="P184" s="91">
        <f t="shared" si="43"/>
        <v>4.0168321731887606E-2</v>
      </c>
      <c r="Q184" s="90">
        <f t="shared" si="31"/>
        <v>4016.8321731887604</v>
      </c>
      <c r="R184" s="152">
        <f t="shared" si="40"/>
        <v>3.571877963133574E-6</v>
      </c>
      <c r="S184" s="84">
        <f t="shared" si="32"/>
        <v>81.395629264667363</v>
      </c>
      <c r="T184" s="84">
        <f t="shared" si="41"/>
        <v>4.37073533265675E-3</v>
      </c>
      <c r="U184" s="84">
        <f t="shared" si="33"/>
        <v>-8.7414706653134999E-3</v>
      </c>
      <c r="V184" s="86">
        <v>0</v>
      </c>
      <c r="W184" s="84">
        <v>0</v>
      </c>
      <c r="X184" s="88">
        <f t="shared" si="34"/>
        <v>3.7883073492645025E-2</v>
      </c>
      <c r="Y184" s="84">
        <f t="shared" si="42"/>
        <v>3788.3073492645026</v>
      </c>
      <c r="Z184" s="85">
        <v>622.64336685433773</v>
      </c>
      <c r="AA184" s="86">
        <f t="shared" si="35"/>
        <v>1.2050496519560042E-4</v>
      </c>
      <c r="AB184" s="153">
        <f t="shared" si="44"/>
        <v>0</v>
      </c>
      <c r="AC184" s="158">
        <v>6.0000000000000053E-3</v>
      </c>
      <c r="AD184" s="158">
        <v>7.9920000000030834E-3</v>
      </c>
      <c r="AE184" s="154"/>
      <c r="AF184" s="154">
        <v>1.3112399803006269E-2</v>
      </c>
      <c r="AG184" s="154">
        <v>2.100000000000013E-2</v>
      </c>
      <c r="AH184" s="38"/>
      <c r="AI184" s="38"/>
      <c r="AJ184" s="38"/>
      <c r="AK184" s="38"/>
      <c r="AL184" s="38"/>
      <c r="AM184" s="38"/>
      <c r="AN184" s="38"/>
      <c r="AO184" s="38"/>
      <c r="AP184" s="38"/>
      <c r="AQ184" s="38"/>
      <c r="AR184" s="38"/>
      <c r="AS184" s="38"/>
      <c r="AT184" s="38"/>
      <c r="AU184" s="38"/>
      <c r="AV184" s="38"/>
    </row>
    <row r="185" spans="8:48" x14ac:dyDescent="0.3">
      <c r="H185" s="16">
        <v>-180</v>
      </c>
      <c r="I185" s="20">
        <v>438.28</v>
      </c>
      <c r="J185" s="28">
        <f>I185/1000000</f>
        <v>4.3827999999999998E-4</v>
      </c>
      <c r="K185" s="13">
        <f t="shared" si="30"/>
        <v>2.6417516529769882</v>
      </c>
      <c r="L185" s="12">
        <f t="shared" si="37"/>
        <v>-3.3582483470230118</v>
      </c>
      <c r="M185" s="18">
        <f t="shared" si="38"/>
        <v>-2.9999999999972715E-2</v>
      </c>
      <c r="N185" s="37">
        <f t="shared" si="39"/>
        <v>-2.9999999999984466E-8</v>
      </c>
      <c r="P185" s="91">
        <f t="shared" si="43"/>
        <v>4.017189360985074E-2</v>
      </c>
      <c r="Q185" s="90">
        <f t="shared" si="31"/>
        <v>4017.189360985074</v>
      </c>
      <c r="R185" s="152">
        <f t="shared" si="40"/>
        <v>7.1454425687733636E-6</v>
      </c>
      <c r="S185" s="84">
        <f t="shared" si="32"/>
        <v>81.40000000000002</v>
      </c>
      <c r="T185" s="84">
        <f t="shared" si="41"/>
        <v>-4.37073533265675E-3</v>
      </c>
      <c r="U185" s="84">
        <f t="shared" si="33"/>
        <v>-8.7416644703495194E-3</v>
      </c>
      <c r="V185" s="86">
        <v>0</v>
      </c>
      <c r="W185" s="84">
        <v>0</v>
      </c>
      <c r="X185" s="88">
        <f t="shared" si="34"/>
        <v>3.789369343225759E-2</v>
      </c>
      <c r="Y185" s="84">
        <f t="shared" si="42"/>
        <v>3789.3693432257592</v>
      </c>
      <c r="Z185" s="85">
        <v>622.94525629844293</v>
      </c>
      <c r="AA185" s="86">
        <f t="shared" si="35"/>
        <v>-1.2051568082948981E-4</v>
      </c>
      <c r="AB185" s="153">
        <f t="shared" si="44"/>
        <v>0</v>
      </c>
      <c r="AC185" s="158">
        <v>4.9999999999998934E-3</v>
      </c>
      <c r="AD185" s="158">
        <v>4.013999999997922E-3</v>
      </c>
      <c r="AE185" s="154"/>
      <c r="AF185" s="154">
        <v>4.37073533265675E-3</v>
      </c>
      <c r="AG185" s="154">
        <v>2.6999999999999913E-2</v>
      </c>
      <c r="AH185" s="38"/>
      <c r="AI185" s="38"/>
      <c r="AJ185" s="38"/>
      <c r="AK185" s="38"/>
      <c r="AL185" s="38"/>
      <c r="AM185" s="38"/>
      <c r="AN185" s="38"/>
      <c r="AO185" s="38"/>
      <c r="AP185" s="38"/>
      <c r="AQ185" s="38"/>
      <c r="AR185" s="38"/>
      <c r="AS185" s="38"/>
      <c r="AT185" s="38"/>
      <c r="AU185" s="38"/>
      <c r="AV185" s="38"/>
    </row>
    <row r="186" spans="8:48" x14ac:dyDescent="0.3">
      <c r="H186" s="16">
        <v>-179</v>
      </c>
      <c r="I186" s="20">
        <v>438.25</v>
      </c>
      <c r="J186" s="28">
        <f t="shared" si="36"/>
        <v>4.3825E-4</v>
      </c>
      <c r="K186" s="13">
        <f t="shared" si="30"/>
        <v>2.6417219247658323</v>
      </c>
      <c r="L186" s="12">
        <f t="shared" si="37"/>
        <v>-3.3582780752341677</v>
      </c>
      <c r="M186" s="18">
        <f t="shared" si="38"/>
        <v>-6.0000000000002274E-2</v>
      </c>
      <c r="N186" s="37">
        <f t="shared" si="39"/>
        <v>-6.0000000000023142E-8</v>
      </c>
      <c r="P186" s="91">
        <f t="shared" si="43"/>
        <v>4.0179039052419513E-2</v>
      </c>
      <c r="Q186" s="90">
        <f t="shared" si="31"/>
        <v>4017.9039052419512</v>
      </c>
      <c r="R186" s="152">
        <f t="shared" si="40"/>
        <v>1.310582175562125E-5</v>
      </c>
      <c r="S186" s="84">
        <f t="shared" si="32"/>
        <v>81.395629264667363</v>
      </c>
      <c r="T186" s="84">
        <f t="shared" si="41"/>
        <v>-1.3112399803006269E-2</v>
      </c>
      <c r="U186" s="84">
        <f t="shared" si="33"/>
        <v>-8.742244573966218E-3</v>
      </c>
      <c r="V186" s="86">
        <v>0</v>
      </c>
      <c r="W186" s="84">
        <v>0</v>
      </c>
      <c r="X186" s="88">
        <f t="shared" si="34"/>
        <v>3.7904131225890605E-2</v>
      </c>
      <c r="Y186" s="84">
        <f t="shared" si="42"/>
        <v>3790.4131225890605</v>
      </c>
      <c r="Z186" s="85">
        <v>621.53162323953848</v>
      </c>
      <c r="AA186" s="86">
        <f t="shared" si="35"/>
        <v>-2.4107423431461006E-4</v>
      </c>
      <c r="AB186" s="153">
        <f t="shared" si="44"/>
        <v>0</v>
      </c>
      <c r="AC186" s="158">
        <v>5.0000000000001155E-3</v>
      </c>
      <c r="AD186" s="158">
        <v>-4.0289999999979136E-3</v>
      </c>
      <c r="AE186" s="154"/>
      <c r="AF186" s="154">
        <v>-4.37073533265675E-3</v>
      </c>
      <c r="AG186" s="154">
        <v>2.5000000000000133E-2</v>
      </c>
      <c r="AH186" s="38"/>
      <c r="AI186" s="38"/>
      <c r="AJ186" s="38"/>
      <c r="AK186" s="38"/>
      <c r="AL186" s="38"/>
      <c r="AM186" s="38"/>
      <c r="AN186" s="38"/>
      <c r="AO186" s="38"/>
      <c r="AP186" s="38"/>
      <c r="AQ186" s="38"/>
      <c r="AR186" s="38"/>
      <c r="AS186" s="38"/>
      <c r="AT186" s="38"/>
      <c r="AU186" s="38"/>
      <c r="AV186" s="38"/>
    </row>
    <row r="187" spans="8:48" x14ac:dyDescent="0.3">
      <c r="H187" s="16">
        <v>-178</v>
      </c>
      <c r="I187" s="20">
        <v>438.19</v>
      </c>
      <c r="J187" s="28">
        <f t="shared" si="36"/>
        <v>4.3818999999999998E-4</v>
      </c>
      <c r="K187" s="13">
        <f t="shared" si="30"/>
        <v>2.6416624622379814</v>
      </c>
      <c r="L187" s="12">
        <f t="shared" si="37"/>
        <v>-3.3583375377620186</v>
      </c>
      <c r="M187" s="18">
        <f t="shared" si="38"/>
        <v>-0.11000000000001364</v>
      </c>
      <c r="N187" s="37">
        <f t="shared" si="39"/>
        <v>-1.0999999999999725E-7</v>
      </c>
      <c r="P187" s="91">
        <f t="shared" si="43"/>
        <v>4.0192144874175134E-2</v>
      </c>
      <c r="Q187" s="90">
        <f t="shared" si="31"/>
        <v>4019.2144874175133</v>
      </c>
      <c r="R187" s="152">
        <f t="shared" si="40"/>
        <v>1.788377233736399E-5</v>
      </c>
      <c r="S187" s="84">
        <f t="shared" si="32"/>
        <v>81.382516864864357</v>
      </c>
      <c r="T187" s="84">
        <f t="shared" si="41"/>
        <v>-2.1854644376972487E-2</v>
      </c>
      <c r="U187" s="84">
        <f t="shared" si="33"/>
        <v>-8.7432070407373885E-3</v>
      </c>
      <c r="V187" s="86">
        <v>0</v>
      </c>
      <c r="W187" s="84">
        <v>0</v>
      </c>
      <c r="X187" s="88">
        <f t="shared" si="34"/>
        <v>3.7922677912603911E-2</v>
      </c>
      <c r="Y187" s="84">
        <f t="shared" si="42"/>
        <v>3792.2677912603913</v>
      </c>
      <c r="Z187" s="85">
        <v>619.81651930514568</v>
      </c>
      <c r="AA187" s="86">
        <f t="shared" si="35"/>
        <v>-4.4211359361591543E-4</v>
      </c>
      <c r="AB187" s="153">
        <f t="shared" si="44"/>
        <v>0</v>
      </c>
      <c r="AC187" s="158">
        <v>6.0000000000000053E-3</v>
      </c>
      <c r="AD187" s="158">
        <v>-8.0880000000031205E-3</v>
      </c>
      <c r="AE187" s="154"/>
      <c r="AF187" s="154">
        <v>-1.3112399803006269E-2</v>
      </c>
      <c r="AG187" s="154">
        <v>1.6999999999999904E-2</v>
      </c>
      <c r="AH187" s="38"/>
      <c r="AI187" s="38"/>
      <c r="AJ187" s="38"/>
      <c r="AK187" s="38"/>
      <c r="AL187" s="38"/>
      <c r="AM187" s="38"/>
      <c r="AN187" s="38"/>
      <c r="AO187" s="38"/>
      <c r="AP187" s="38"/>
      <c r="AQ187" s="38"/>
      <c r="AR187" s="38"/>
      <c r="AS187" s="38"/>
      <c r="AT187" s="38"/>
      <c r="AU187" s="38"/>
      <c r="AV187" s="38"/>
    </row>
    <row r="188" spans="8:48" x14ac:dyDescent="0.3">
      <c r="H188" s="16">
        <v>-177</v>
      </c>
      <c r="I188" s="20">
        <v>438.08</v>
      </c>
      <c r="J188" s="28">
        <f t="shared" si="36"/>
        <v>4.3807999999999998E-4</v>
      </c>
      <c r="K188" s="13">
        <f t="shared" si="30"/>
        <v>2.6415534264538958</v>
      </c>
      <c r="L188" s="12">
        <f t="shared" si="37"/>
        <v>-3.3584465735461042</v>
      </c>
      <c r="M188" s="18">
        <f t="shared" si="38"/>
        <v>-0.14999999999997726</v>
      </c>
      <c r="N188" s="37">
        <f t="shared" si="39"/>
        <v>-1.4999999999997654E-7</v>
      </c>
      <c r="P188" s="91">
        <f t="shared" si="43"/>
        <v>4.0210028646512498E-2</v>
      </c>
      <c r="Q188" s="90">
        <f t="shared" si="31"/>
        <v>4021.0028646512496</v>
      </c>
      <c r="R188" s="152">
        <f t="shared" si="40"/>
        <v>2.2673004728510082E-5</v>
      </c>
      <c r="S188" s="84">
        <f t="shared" si="32"/>
        <v>81.360662220487384</v>
      </c>
      <c r="T188" s="84">
        <f t="shared" si="41"/>
        <v>-3.0597851417709876E-2</v>
      </c>
      <c r="U188" s="84">
        <f t="shared" si="33"/>
        <v>-8.7445453102361625E-3</v>
      </c>
      <c r="V188" s="86">
        <v>0</v>
      </c>
      <c r="W188" s="84">
        <v>0</v>
      </c>
      <c r="X188" s="88">
        <f t="shared" si="34"/>
        <v>3.7944601957497819E-2</v>
      </c>
      <c r="Y188" s="84">
        <f t="shared" si="42"/>
        <v>3794.4601957497816</v>
      </c>
      <c r="Z188" s="85">
        <v>617.50683230822074</v>
      </c>
      <c r="AA188" s="86">
        <f t="shared" si="35"/>
        <v>-6.0315042969759315E-4</v>
      </c>
      <c r="AB188" s="153">
        <f t="shared" si="44"/>
        <v>0</v>
      </c>
      <c r="AC188" s="158">
        <v>6.9999999999998952E-3</v>
      </c>
      <c r="AD188" s="158">
        <v>-1.4893999999999628E-2</v>
      </c>
      <c r="AE188" s="154"/>
      <c r="AF188" s="154">
        <v>-2.1854644376972487E-2</v>
      </c>
      <c r="AG188" s="154">
        <v>1.6000000000000014E-2</v>
      </c>
      <c r="AH188" s="38"/>
      <c r="AI188" s="38"/>
      <c r="AJ188" s="38"/>
      <c r="AK188" s="38"/>
      <c r="AL188" s="38"/>
      <c r="AM188" s="38"/>
      <c r="AN188" s="38"/>
      <c r="AO188" s="38"/>
      <c r="AP188" s="38"/>
      <c r="AQ188" s="38"/>
      <c r="AR188" s="38"/>
      <c r="AS188" s="38"/>
      <c r="AT188" s="38"/>
      <c r="AU188" s="38"/>
      <c r="AV188" s="38"/>
    </row>
    <row r="189" spans="8:48" x14ac:dyDescent="0.3">
      <c r="H189" s="16">
        <v>-176</v>
      </c>
      <c r="I189" s="20">
        <v>437.93</v>
      </c>
      <c r="J189" s="28">
        <f t="shared" si="36"/>
        <v>4.3793E-4</v>
      </c>
      <c r="K189" s="13">
        <f t="shared" si="30"/>
        <v>2.6414046971633121</v>
      </c>
      <c r="L189" s="12">
        <f t="shared" si="37"/>
        <v>-3.3585953028366879</v>
      </c>
      <c r="M189" s="18">
        <f t="shared" si="38"/>
        <v>-0.18999999999999773</v>
      </c>
      <c r="N189" s="37">
        <f t="shared" si="39"/>
        <v>-1.9000000000001004E-7</v>
      </c>
      <c r="P189" s="91">
        <f t="shared" si="43"/>
        <v>4.0232701651241008E-2</v>
      </c>
      <c r="Q189" s="90">
        <f t="shared" si="31"/>
        <v>4023.2701651241009</v>
      </c>
      <c r="R189" s="152">
        <f t="shared" si="40"/>
        <v>2.7476557938159452E-5</v>
      </c>
      <c r="S189" s="84">
        <f t="shared" si="32"/>
        <v>81.330064369069675</v>
      </c>
      <c r="T189" s="84">
        <f t="shared" si="41"/>
        <v>-3.9342396727946038E-2</v>
      </c>
      <c r="U189" s="84">
        <f t="shared" si="33"/>
        <v>-8.7462501945196891E-3</v>
      </c>
      <c r="V189" s="86">
        <v>0</v>
      </c>
      <c r="W189" s="84">
        <v>0</v>
      </c>
      <c r="X189" s="88">
        <f t="shared" si="34"/>
        <v>3.7971118503902418E-2</v>
      </c>
      <c r="Y189" s="84">
        <f t="shared" si="42"/>
        <v>3797.1118503902417</v>
      </c>
      <c r="Z189" s="85">
        <v>615.72247429354502</v>
      </c>
      <c r="AA189" s="86">
        <f t="shared" si="35"/>
        <v>-7.6442133137361956E-4</v>
      </c>
      <c r="AB189" s="153">
        <f t="shared" si="44"/>
        <v>0</v>
      </c>
      <c r="AC189" s="158">
        <v>3.0000000000001137E-3</v>
      </c>
      <c r="AD189" s="158">
        <v>-2.0414999999996807E-2</v>
      </c>
      <c r="AE189" s="154"/>
      <c r="AF189" s="154">
        <v>-3.0597851417709876E-2</v>
      </c>
      <c r="AG189" s="154">
        <v>1.2000000000000011E-2</v>
      </c>
      <c r="AH189" s="38"/>
      <c r="AI189" s="38"/>
      <c r="AJ189" s="38"/>
      <c r="AK189" s="38"/>
      <c r="AL189" s="38"/>
      <c r="AM189" s="38"/>
      <c r="AN189" s="38"/>
      <c r="AO189" s="38"/>
      <c r="AP189" s="38"/>
      <c r="AQ189" s="38"/>
      <c r="AR189" s="38"/>
      <c r="AS189" s="38"/>
      <c r="AT189" s="38"/>
      <c r="AU189" s="38"/>
      <c r="AV189" s="38"/>
    </row>
    <row r="190" spans="8:48" x14ac:dyDescent="0.3">
      <c r="H190" s="16">
        <v>-175</v>
      </c>
      <c r="I190" s="20">
        <v>437.74</v>
      </c>
      <c r="J190" s="28">
        <f t="shared" si="36"/>
        <v>4.3773999999999999E-4</v>
      </c>
      <c r="K190" s="13">
        <f t="shared" si="30"/>
        <v>2.6412162335803266</v>
      </c>
      <c r="L190" s="12">
        <f t="shared" si="37"/>
        <v>-3.3587837664196734</v>
      </c>
      <c r="M190" s="18">
        <f t="shared" si="38"/>
        <v>-0.23000000000001819</v>
      </c>
      <c r="N190" s="37">
        <f t="shared" si="39"/>
        <v>-2.2999999999998933E-7</v>
      </c>
      <c r="P190" s="91">
        <f t="shared" si="43"/>
        <v>4.0260178209179168E-2</v>
      </c>
      <c r="Q190" s="90">
        <f t="shared" si="31"/>
        <v>4026.0178209179167</v>
      </c>
      <c r="R190" s="152">
        <f t="shared" si="40"/>
        <v>3.3494576669693132E-5</v>
      </c>
      <c r="S190" s="84">
        <f t="shared" si="32"/>
        <v>81.290721972341728</v>
      </c>
      <c r="T190" s="84">
        <f t="shared" si="41"/>
        <v>-4.8088646922465728E-2</v>
      </c>
      <c r="U190" s="84">
        <f t="shared" si="33"/>
        <v>-8.7483098754432831E-3</v>
      </c>
      <c r="V190" s="86">
        <v>0</v>
      </c>
      <c r="W190" s="84">
        <v>0</v>
      </c>
      <c r="X190" s="88">
        <f t="shared" si="34"/>
        <v>3.8002244401965576E-2</v>
      </c>
      <c r="Y190" s="84">
        <f t="shared" si="42"/>
        <v>3800.2244401965577</v>
      </c>
      <c r="Z190" s="85">
        <v>613.07526878447175</v>
      </c>
      <c r="AA190" s="86">
        <f t="shared" si="35"/>
        <v>-9.2598409881107784E-4</v>
      </c>
      <c r="AB190" s="153">
        <f t="shared" si="44"/>
        <v>0</v>
      </c>
      <c r="AC190" s="158">
        <v>-1.0000000000001119E-3</v>
      </c>
      <c r="AD190" s="158">
        <v>-2.5916000000001368E-2</v>
      </c>
      <c r="AE190" s="154"/>
      <c r="AF190" s="154">
        <v>-3.9342396727946038E-2</v>
      </c>
      <c r="AG190" s="154">
        <v>1.2999999999999901E-2</v>
      </c>
      <c r="AH190" s="38"/>
      <c r="AI190" s="38"/>
      <c r="AJ190" s="38"/>
      <c r="AK190" s="38"/>
      <c r="AL190" s="38"/>
      <c r="AM190" s="38"/>
      <c r="AN190" s="38"/>
      <c r="AO190" s="38"/>
      <c r="AP190" s="38"/>
      <c r="AQ190" s="38"/>
      <c r="AR190" s="38"/>
      <c r="AS190" s="38"/>
      <c r="AT190" s="38"/>
      <c r="AU190" s="38"/>
      <c r="AV190" s="38"/>
    </row>
    <row r="191" spans="8:48" x14ac:dyDescent="0.3">
      <c r="H191" s="16">
        <v>-174</v>
      </c>
      <c r="I191" s="20">
        <v>437.51</v>
      </c>
      <c r="J191" s="28">
        <f t="shared" si="36"/>
        <v>4.3751E-4</v>
      </c>
      <c r="K191" s="13">
        <f t="shared" si="30"/>
        <v>2.6409879839759003</v>
      </c>
      <c r="L191" s="12">
        <f t="shared" si="37"/>
        <v>-3.3590120160240997</v>
      </c>
      <c r="M191" s="18">
        <f t="shared" si="38"/>
        <v>-0.27999999999997272</v>
      </c>
      <c r="N191" s="37">
        <f t="shared" si="39"/>
        <v>-2.7999999999996344E-7</v>
      </c>
      <c r="P191" s="91">
        <f t="shared" si="43"/>
        <v>4.0293672785848861E-2</v>
      </c>
      <c r="Q191" s="90">
        <f t="shared" si="31"/>
        <v>4029.3672785848862</v>
      </c>
      <c r="R191" s="152">
        <f t="shared" si="40"/>
        <v>3.8339950040697235E-5</v>
      </c>
      <c r="S191" s="84">
        <f t="shared" si="32"/>
        <v>81.242633325419263</v>
      </c>
      <c r="T191" s="84">
        <f t="shared" si="41"/>
        <v>-5.6836956797909011E-2</v>
      </c>
      <c r="U191" s="84">
        <f t="shared" si="33"/>
        <v>-8.7507098997861021E-3</v>
      </c>
      <c r="V191" s="86">
        <v>0</v>
      </c>
      <c r="W191" s="84">
        <v>0</v>
      </c>
      <c r="X191" s="88">
        <f t="shared" si="34"/>
        <v>3.8040353448235587E-2</v>
      </c>
      <c r="Y191" s="84">
        <f t="shared" si="42"/>
        <v>3804.0353448235587</v>
      </c>
      <c r="Z191" s="85">
        <v>610.95431818216412</v>
      </c>
      <c r="AA191" s="86">
        <f t="shared" si="35"/>
        <v>-1.1282228380036208E-3</v>
      </c>
      <c r="AB191" s="153">
        <f t="shared" si="44"/>
        <v>0</v>
      </c>
      <c r="AC191" s="158">
        <v>-2.0000000000000018E-3</v>
      </c>
      <c r="AD191" s="158">
        <v>-3.1348999999998545E-2</v>
      </c>
      <c r="AE191" s="154"/>
      <c r="AF191" s="154">
        <v>-4.8088646922465728E-2</v>
      </c>
      <c r="AG191" s="154">
        <v>1.2000000000000011E-2</v>
      </c>
      <c r="AH191" s="38"/>
      <c r="AI191" s="38"/>
      <c r="AJ191" s="38"/>
      <c r="AK191" s="38"/>
      <c r="AL191" s="38"/>
      <c r="AM191" s="38"/>
      <c r="AN191" s="38"/>
      <c r="AO191" s="38"/>
      <c r="AP191" s="38"/>
      <c r="AQ191" s="38"/>
      <c r="AR191" s="38"/>
      <c r="AS191" s="38"/>
      <c r="AT191" s="38"/>
      <c r="AU191" s="38"/>
      <c r="AV191" s="38"/>
    </row>
    <row r="192" spans="8:48" x14ac:dyDescent="0.3">
      <c r="H192" s="16">
        <v>-173</v>
      </c>
      <c r="I192" s="20">
        <v>437.23</v>
      </c>
      <c r="J192" s="28">
        <f t="shared" si="36"/>
        <v>4.3723000000000004E-4</v>
      </c>
      <c r="K192" s="13">
        <f t="shared" si="30"/>
        <v>2.6407099528830362</v>
      </c>
      <c r="L192" s="12">
        <f t="shared" si="37"/>
        <v>-3.3592900471169638</v>
      </c>
      <c r="M192" s="18">
        <f t="shared" si="38"/>
        <v>-0.31999999999999318</v>
      </c>
      <c r="N192" s="37">
        <f t="shared" si="39"/>
        <v>-3.1999999999999694E-7</v>
      </c>
      <c r="P192" s="91">
        <f t="shared" si="43"/>
        <v>4.0332012735889558E-2</v>
      </c>
      <c r="Q192" s="90">
        <f t="shared" si="31"/>
        <v>4033.2012735889557</v>
      </c>
      <c r="R192" s="152">
        <f t="shared" si="40"/>
        <v>4.4411121741382009E-5</v>
      </c>
      <c r="S192" s="84">
        <f t="shared" si="32"/>
        <v>81.185796368621354</v>
      </c>
      <c r="T192" s="84">
        <f t="shared" si="41"/>
        <v>-6.5587666697695113E-2</v>
      </c>
      <c r="U192" s="84">
        <f t="shared" si="33"/>
        <v>-8.7534331758973849E-3</v>
      </c>
      <c r="V192" s="86">
        <v>0</v>
      </c>
      <c r="W192" s="84">
        <v>0</v>
      </c>
      <c r="X192" s="88">
        <f t="shared" si="34"/>
        <v>3.8081913399173058E-2</v>
      </c>
      <c r="Y192" s="84">
        <f t="shared" si="42"/>
        <v>3808.1913399173059</v>
      </c>
      <c r="Z192" s="85">
        <v>609.90616528741975</v>
      </c>
      <c r="AA192" s="86">
        <f t="shared" si="35"/>
        <v>-1.2906244075484535E-3</v>
      </c>
      <c r="AB192" s="153">
        <f t="shared" si="44"/>
        <v>0</v>
      </c>
      <c r="AC192" s="158">
        <v>-6.0000000000000053E-3</v>
      </c>
      <c r="AD192" s="158">
        <v>-3.8107999999995021E-2</v>
      </c>
      <c r="AE192" s="154"/>
      <c r="AF192" s="154">
        <v>-5.6836956797909011E-2</v>
      </c>
      <c r="AG192" s="154">
        <v>2.0000000000000018E-3</v>
      </c>
      <c r="AH192" s="38"/>
      <c r="AI192" s="38"/>
      <c r="AJ192" s="38"/>
      <c r="AK192" s="38"/>
      <c r="AL192" s="38"/>
      <c r="AM192" s="38"/>
      <c r="AN192" s="38"/>
      <c r="AO192" s="38"/>
      <c r="AP192" s="38"/>
      <c r="AQ192" s="38"/>
      <c r="AR192" s="38"/>
      <c r="AS192" s="38"/>
      <c r="AT192" s="38"/>
      <c r="AU192" s="38"/>
      <c r="AV192" s="38"/>
    </row>
    <row r="193" spans="8:48" x14ac:dyDescent="0.3">
      <c r="H193" s="16">
        <v>-172</v>
      </c>
      <c r="I193" s="20">
        <v>436.91</v>
      </c>
      <c r="J193" s="28">
        <f t="shared" si="36"/>
        <v>4.3691000000000004E-4</v>
      </c>
      <c r="K193" s="13">
        <f t="shared" si="30"/>
        <v>2.6403919849593236</v>
      </c>
      <c r="L193" s="12">
        <f t="shared" si="37"/>
        <v>-3.3596080150406764</v>
      </c>
      <c r="M193" s="18">
        <f t="shared" si="38"/>
        <v>-0.37000000000000455</v>
      </c>
      <c r="N193" s="37">
        <f t="shared" si="39"/>
        <v>-3.7000000000002526E-7</v>
      </c>
      <c r="P193" s="91">
        <f t="shared" si="43"/>
        <v>4.037642385763094E-2</v>
      </c>
      <c r="Q193" s="90">
        <f t="shared" si="31"/>
        <v>4037.6423857630939</v>
      </c>
      <c r="R193" s="152">
        <f t="shared" si="40"/>
        <v>4.8109473500250466E-5</v>
      </c>
      <c r="S193" s="84">
        <f t="shared" si="32"/>
        <v>81.120208701923659</v>
      </c>
      <c r="T193" s="84">
        <f t="shared" si="41"/>
        <v>-7.4341099873592498E-2</v>
      </c>
      <c r="U193" s="84">
        <f t="shared" si="33"/>
        <v>-8.7564599667189214E-3</v>
      </c>
      <c r="V193" s="86">
        <v>0</v>
      </c>
      <c r="W193" s="84">
        <v>0</v>
      </c>
      <c r="X193" s="88">
        <f t="shared" si="34"/>
        <v>3.8130519755351991E-2</v>
      </c>
      <c r="Y193" s="84">
        <f t="shared" si="42"/>
        <v>3813.0519755351993</v>
      </c>
      <c r="Z193" s="85">
        <v>608.82833207255408</v>
      </c>
      <c r="AA193" s="86">
        <f t="shared" si="35"/>
        <v>-1.4939276827324467E-3</v>
      </c>
      <c r="AB193" s="153">
        <f t="shared" si="44"/>
        <v>0</v>
      </c>
      <c r="AC193" s="158">
        <v>-6.0000000000000053E-3</v>
      </c>
      <c r="AD193" s="158">
        <v>-4.3359999999999586E-2</v>
      </c>
      <c r="AE193" s="154"/>
      <c r="AF193" s="154">
        <v>-6.5587666697695113E-2</v>
      </c>
      <c r="AG193" s="154">
        <v>2.0000000000000018E-3</v>
      </c>
      <c r="AH193" s="38"/>
      <c r="AI193" s="38"/>
      <c r="AJ193" s="38"/>
      <c r="AK193" s="38"/>
      <c r="AL193" s="38"/>
      <c r="AM193" s="38"/>
      <c r="AN193" s="38"/>
      <c r="AO193" s="38"/>
      <c r="AP193" s="38"/>
      <c r="AQ193" s="38"/>
      <c r="AR193" s="38"/>
      <c r="AS193" s="38"/>
      <c r="AT193" s="38"/>
      <c r="AU193" s="38"/>
      <c r="AV193" s="38"/>
    </row>
    <row r="194" spans="8:48" x14ac:dyDescent="0.3">
      <c r="H194" s="16">
        <v>-171</v>
      </c>
      <c r="I194" s="20">
        <v>436.54</v>
      </c>
      <c r="J194" s="28">
        <f t="shared" si="36"/>
        <v>4.3654000000000002E-4</v>
      </c>
      <c r="K194" s="13">
        <f t="shared" si="30"/>
        <v>2.6400240441088667</v>
      </c>
      <c r="L194" s="12">
        <f t="shared" si="37"/>
        <v>-3.3599759558911333</v>
      </c>
      <c r="M194" s="18">
        <f t="shared" si="38"/>
        <v>-0.40000000000003411</v>
      </c>
      <c r="N194" s="37">
        <f t="shared" si="39"/>
        <v>-4.0000000000000972E-7</v>
      </c>
      <c r="P194" s="91">
        <f t="shared" si="43"/>
        <v>4.0424533331131191E-2</v>
      </c>
      <c r="Q194" s="90">
        <f t="shared" si="31"/>
        <v>4042.4533331131192</v>
      </c>
      <c r="R194" s="152">
        <f t="shared" si="40"/>
        <v>5.4244551900360649E-5</v>
      </c>
      <c r="S194" s="84">
        <f t="shared" si="32"/>
        <v>81.045867602050066</v>
      </c>
      <c r="T194" s="84">
        <f t="shared" si="41"/>
        <v>-8.3097559840311419E-2</v>
      </c>
      <c r="U194" s="84">
        <f t="shared" si="33"/>
        <v>-8.7597678857065375E-3</v>
      </c>
      <c r="V194" s="86">
        <v>0</v>
      </c>
      <c r="W194" s="84">
        <v>0</v>
      </c>
      <c r="X194" s="88">
        <f t="shared" si="34"/>
        <v>3.8180266504074974E-2</v>
      </c>
      <c r="Y194" s="84">
        <f t="shared" si="42"/>
        <v>3818.0266504074975</v>
      </c>
      <c r="Z194" s="85">
        <v>606.60597370983214</v>
      </c>
      <c r="AA194" s="86">
        <f t="shared" si="35"/>
        <v>-1.616981333245287E-3</v>
      </c>
      <c r="AB194" s="153">
        <f t="shared" si="44"/>
        <v>0</v>
      </c>
      <c r="AC194" s="158">
        <v>-4.9999999999998934E-3</v>
      </c>
      <c r="AD194" s="158">
        <v>-4.9913000000003406E-2</v>
      </c>
      <c r="AE194" s="154"/>
      <c r="AF194" s="154">
        <v>-7.4341099873592498E-2</v>
      </c>
      <c r="AG194" s="154">
        <v>1.0000000000001119E-3</v>
      </c>
      <c r="AH194" s="38"/>
      <c r="AI194" s="38"/>
      <c r="AJ194" s="38"/>
      <c r="AK194" s="38"/>
      <c r="AL194" s="38"/>
      <c r="AM194" s="38"/>
      <c r="AN194" s="38"/>
      <c r="AO194" s="38"/>
      <c r="AP194" s="38"/>
      <c r="AQ194" s="38"/>
      <c r="AR194" s="38"/>
      <c r="AS194" s="38"/>
      <c r="AT194" s="38"/>
      <c r="AU194" s="38"/>
      <c r="AV194" s="38"/>
    </row>
    <row r="195" spans="8:48" x14ac:dyDescent="0.3">
      <c r="H195" s="16">
        <v>-170</v>
      </c>
      <c r="I195" s="20">
        <v>436.14</v>
      </c>
      <c r="J195" s="28">
        <f t="shared" si="36"/>
        <v>4.3614000000000001E-4</v>
      </c>
      <c r="K195" s="13">
        <f t="shared" si="30"/>
        <v>2.6396259192408125</v>
      </c>
      <c r="L195" s="12">
        <f t="shared" si="37"/>
        <v>-3.3603740807591875</v>
      </c>
      <c r="M195" s="18">
        <f t="shared" si="38"/>
        <v>-0.44999999999998863</v>
      </c>
      <c r="N195" s="37">
        <f t="shared" si="39"/>
        <v>-4.4999999999998383E-7</v>
      </c>
      <c r="P195" s="91">
        <f t="shared" si="43"/>
        <v>4.0478777883031551E-2</v>
      </c>
      <c r="Q195" s="90">
        <f t="shared" si="31"/>
        <v>4047.8777883031553</v>
      </c>
      <c r="R195" s="152">
        <f t="shared" si="40"/>
        <v>5.9212965730387479E-5</v>
      </c>
      <c r="S195" s="84">
        <f t="shared" si="32"/>
        <v>80.962770042209755</v>
      </c>
      <c r="T195" s="84">
        <f t="shared" si="41"/>
        <v>-9.1857327726017957E-2</v>
      </c>
      <c r="U195" s="84">
        <f t="shared" si="33"/>
        <v>-8.7633318888720169E-3</v>
      </c>
      <c r="V195" s="86">
        <v>0</v>
      </c>
      <c r="W195" s="84">
        <v>0</v>
      </c>
      <c r="X195" s="88">
        <f t="shared" si="34"/>
        <v>3.8238345600404289E-2</v>
      </c>
      <c r="Y195" s="84">
        <f t="shared" si="42"/>
        <v>3823.8345600404291</v>
      </c>
      <c r="Z195" s="85">
        <v>602.98111875019981</v>
      </c>
      <c r="AA195" s="86">
        <f t="shared" si="35"/>
        <v>-1.8215450047363545E-3</v>
      </c>
      <c r="AB195" s="153">
        <f t="shared" si="44"/>
        <v>0</v>
      </c>
      <c r="AC195" s="158">
        <v>-6.0000000000000053E-3</v>
      </c>
      <c r="AD195" s="158">
        <v>-5.3760000000001307E-2</v>
      </c>
      <c r="AE195" s="154"/>
      <c r="AF195" s="154">
        <v>-8.3097559840311419E-2</v>
      </c>
      <c r="AG195" s="154">
        <v>1.2000000000000011E-2</v>
      </c>
      <c r="AH195" s="38"/>
      <c r="AI195" s="38"/>
      <c r="AJ195" s="38"/>
      <c r="AK195" s="38"/>
      <c r="AL195" s="38"/>
      <c r="AM195" s="38"/>
      <c r="AN195" s="38"/>
      <c r="AO195" s="38"/>
      <c r="AP195" s="38"/>
      <c r="AQ195" s="38"/>
      <c r="AR195" s="38"/>
      <c r="AS195" s="38"/>
      <c r="AT195" s="38"/>
      <c r="AU195" s="38"/>
      <c r="AV195" s="38"/>
    </row>
    <row r="196" spans="8:48" x14ac:dyDescent="0.3">
      <c r="H196" s="16">
        <v>-169</v>
      </c>
      <c r="I196" s="20">
        <v>435.69</v>
      </c>
      <c r="J196" s="28">
        <f t="shared" si="36"/>
        <v>4.3569000000000002E-4</v>
      </c>
      <c r="K196" s="13">
        <f t="shared" si="30"/>
        <v>2.6391775920802147</v>
      </c>
      <c r="L196" s="12">
        <f t="shared" si="37"/>
        <v>-3.3608224079197853</v>
      </c>
      <c r="M196" s="18">
        <f t="shared" si="38"/>
        <v>-0.49000000000000909</v>
      </c>
      <c r="N196" s="37">
        <f t="shared" si="39"/>
        <v>-4.9000000000001733E-7</v>
      </c>
      <c r="P196" s="91">
        <f t="shared" si="43"/>
        <v>4.0537990848761939E-2</v>
      </c>
      <c r="Q196" s="90">
        <f t="shared" si="31"/>
        <v>4053.7990848761938</v>
      </c>
      <c r="R196" s="152">
        <f t="shared" si="40"/>
        <v>6.5432887647334792E-5</v>
      </c>
      <c r="S196" s="84">
        <f t="shared" si="32"/>
        <v>80.870912714483737</v>
      </c>
      <c r="T196" s="84">
        <f t="shared" si="41"/>
        <v>-0.10062065961488997</v>
      </c>
      <c r="U196" s="84">
        <f t="shared" si="33"/>
        <v>-8.7671242688855955E-3</v>
      </c>
      <c r="V196" s="86">
        <v>0</v>
      </c>
      <c r="W196" s="84">
        <v>0</v>
      </c>
      <c r="X196" s="88">
        <f t="shared" si="34"/>
        <v>3.8299998836647968E-2</v>
      </c>
      <c r="Y196" s="84">
        <f t="shared" si="42"/>
        <v>3829.9998836647969</v>
      </c>
      <c r="Z196" s="85">
        <v>598.7722781243865</v>
      </c>
      <c r="AA196" s="86">
        <f t="shared" si="35"/>
        <v>-1.9863615515894051E-3</v>
      </c>
      <c r="AB196" s="153">
        <f t="shared" si="44"/>
        <v>0</v>
      </c>
      <c r="AC196" s="158">
        <v>-1.1000000000000121E-2</v>
      </c>
      <c r="AD196" s="158">
        <v>-6.0209999999997835E-2</v>
      </c>
      <c r="AE196" s="154"/>
      <c r="AF196" s="154">
        <v>-9.1857327726017957E-2</v>
      </c>
      <c r="AG196" s="154">
        <v>8.0000000000000071E-3</v>
      </c>
      <c r="AH196" s="38"/>
      <c r="AI196" s="38"/>
      <c r="AJ196" s="38"/>
      <c r="AK196" s="38"/>
      <c r="AL196" s="38"/>
      <c r="AM196" s="38"/>
      <c r="AN196" s="38"/>
      <c r="AO196" s="38"/>
      <c r="AP196" s="38"/>
      <c r="AQ196" s="38"/>
      <c r="AR196" s="38"/>
      <c r="AS196" s="38"/>
      <c r="AT196" s="38"/>
      <c r="AU196" s="38"/>
      <c r="AV196" s="38"/>
    </row>
    <row r="197" spans="8:48" x14ac:dyDescent="0.3">
      <c r="H197" s="16">
        <v>-168</v>
      </c>
      <c r="I197" s="20">
        <v>435.2</v>
      </c>
      <c r="J197" s="28">
        <f t="shared" si="36"/>
        <v>4.3520000000000001E-4</v>
      </c>
      <c r="K197" s="13">
        <f t="shared" ref="K197:K260" si="45">LOG(I197)</f>
        <v>2.6386888866901237</v>
      </c>
      <c r="L197" s="12">
        <f t="shared" si="37"/>
        <v>-3.3613111133098763</v>
      </c>
      <c r="M197" s="18">
        <f t="shared" si="38"/>
        <v>-0.53999999999996362</v>
      </c>
      <c r="N197" s="37">
        <f t="shared" si="39"/>
        <v>-5.3999999999999144E-7</v>
      </c>
      <c r="P197" s="91">
        <f t="shared" si="43"/>
        <v>4.0603423736409273E-2</v>
      </c>
      <c r="Q197" s="90">
        <f t="shared" ref="Q197:Q260" si="46">P197*100000</f>
        <v>4060.3423736409272</v>
      </c>
      <c r="R197" s="152">
        <f t="shared" si="40"/>
        <v>6.9271102780897598E-5</v>
      </c>
      <c r="S197" s="84">
        <f t="shared" ref="S197:S260" si="47">($D$9+(0.5*$D$6)-((0.5*$D$6)*COS(RADIANS(H197))+(($D$9^2)-((0.5*$D$6)^2)*(SIN(RADIANS(H197))*(SIN(RADIANS(H197)))))^0.5))*1000</f>
        <v>80.770292054868847</v>
      </c>
      <c r="T197" s="84">
        <f t="shared" si="41"/>
        <v>-0.10938778388377557</v>
      </c>
      <c r="U197" s="84">
        <f t="shared" ref="U197:U260" si="48">(T198-T197)/(H198-H197)</f>
        <v>-8.7711146485958125E-3</v>
      </c>
      <c r="V197" s="86">
        <v>0</v>
      </c>
      <c r="W197" s="84">
        <v>0</v>
      </c>
      <c r="X197" s="88">
        <f t="shared" ref="X197:X260" si="49">(P197*(I197/I198)^$D$10)+($V$5*$D$23-1)/I198</f>
        <v>3.8368868892092858E-2</v>
      </c>
      <c r="Y197" s="84">
        <f t="shared" si="42"/>
        <v>3836.886889209286</v>
      </c>
      <c r="Z197" s="85">
        <v>593.98987165417816</v>
      </c>
      <c r="AA197" s="86">
        <f t="shared" ref="AA197:AA260" si="50">Q197*N197</f>
        <v>-2.192584881766066E-3</v>
      </c>
      <c r="AB197" s="153">
        <f t="shared" si="44"/>
        <v>0</v>
      </c>
      <c r="AC197" s="158">
        <v>-1.0000000000000009E-2</v>
      </c>
      <c r="AD197" s="158">
        <v>-6.5023000000002301E-2</v>
      </c>
      <c r="AE197" s="154"/>
      <c r="AF197" s="154">
        <v>-0.10062065961488997</v>
      </c>
      <c r="AG197" s="154">
        <v>-1.0000000000001119E-3</v>
      </c>
      <c r="AH197" s="38"/>
      <c r="AI197" s="38"/>
      <c r="AJ197" s="38"/>
      <c r="AK197" s="38"/>
      <c r="AL197" s="38"/>
      <c r="AM197" s="38"/>
      <c r="AN197" s="38"/>
      <c r="AO197" s="38"/>
      <c r="AP197" s="38"/>
      <c r="AQ197" s="38"/>
      <c r="AR197" s="38"/>
      <c r="AS197" s="38"/>
      <c r="AT197" s="38"/>
      <c r="AU197" s="38"/>
      <c r="AV197" s="38"/>
    </row>
    <row r="198" spans="8:48" x14ac:dyDescent="0.3">
      <c r="H198" s="16">
        <v>-167</v>
      </c>
      <c r="I198" s="20">
        <v>434.66</v>
      </c>
      <c r="J198" s="28">
        <f t="shared" ref="J198:J261" si="51">I198/1000000</f>
        <v>4.3466000000000002E-4</v>
      </c>
      <c r="K198" s="13">
        <f t="shared" si="45"/>
        <v>2.6381496756668459</v>
      </c>
      <c r="L198" s="12">
        <f t="shared" ref="L198:L261" si="52">LOG10(J198)</f>
        <v>-3.3618503243331541</v>
      </c>
      <c r="M198" s="18">
        <f t="shared" ref="M198:M261" si="53">I199-I198</f>
        <v>-0.57000000000005002</v>
      </c>
      <c r="N198" s="37">
        <f t="shared" ref="N198:N261" si="54">J199-J198</f>
        <v>-5.7000000000003012E-7</v>
      </c>
      <c r="P198" s="91">
        <f t="shared" si="43"/>
        <v>4.0672694839190171E-2</v>
      </c>
      <c r="Q198" s="90">
        <f t="shared" si="46"/>
        <v>4067.2694839190171</v>
      </c>
      <c r="R198" s="152">
        <f t="shared" ref="R198:R261" si="55">P199-P198</f>
        <v>7.5585339557079911E-5</v>
      </c>
      <c r="S198" s="84">
        <f t="shared" si="47"/>
        <v>80.660904270985071</v>
      </c>
      <c r="T198" s="84">
        <f t="shared" ref="T198:T261" si="56">S199-S198</f>
        <v>-0.11815889853237138</v>
      </c>
      <c r="U198" s="84">
        <f t="shared" si="48"/>
        <v>-8.7752699732419615E-3</v>
      </c>
      <c r="V198" s="86">
        <v>0</v>
      </c>
      <c r="W198" s="84">
        <v>0</v>
      </c>
      <c r="X198" s="88">
        <f t="shared" si="49"/>
        <v>3.8439002472663499E-2</v>
      </c>
      <c r="Y198" s="84">
        <f t="shared" ref="Y198:Y261" si="57">X198*100000</f>
        <v>3843.9002472663497</v>
      </c>
      <c r="Z198" s="85">
        <v>589.18103828355424</v>
      </c>
      <c r="AA198" s="86">
        <f t="shared" si="50"/>
        <v>-2.3183436058339625E-3</v>
      </c>
      <c r="AB198" s="153">
        <f t="shared" si="44"/>
        <v>0</v>
      </c>
      <c r="AC198" s="158">
        <v>-1.0000000000000009E-2</v>
      </c>
      <c r="AD198" s="158">
        <v>-7.1117999999998877E-2</v>
      </c>
      <c r="AE198" s="154"/>
      <c r="AF198" s="154">
        <v>-0.10938778388377557</v>
      </c>
      <c r="AG198" s="154">
        <v>0</v>
      </c>
      <c r="AH198" s="38"/>
      <c r="AI198" s="38"/>
      <c r="AJ198" s="38"/>
      <c r="AK198" s="38"/>
      <c r="AL198" s="38"/>
      <c r="AM198" s="38"/>
      <c r="AN198" s="38"/>
      <c r="AO198" s="38"/>
      <c r="AP198" s="38"/>
      <c r="AQ198" s="38"/>
      <c r="AR198" s="38"/>
      <c r="AS198" s="38"/>
      <c r="AT198" s="38"/>
      <c r="AU198" s="38"/>
      <c r="AV198" s="38"/>
    </row>
    <row r="199" spans="8:48" x14ac:dyDescent="0.3">
      <c r="H199" s="16">
        <v>-166</v>
      </c>
      <c r="I199" s="20">
        <v>434.09</v>
      </c>
      <c r="J199" s="28">
        <f t="shared" si="51"/>
        <v>4.3408999999999999E-4</v>
      </c>
      <c r="K199" s="13">
        <f t="shared" si="45"/>
        <v>2.6375797812433479</v>
      </c>
      <c r="L199" s="12">
        <f t="shared" si="52"/>
        <v>-3.3624202187566521</v>
      </c>
      <c r="M199" s="18">
        <f t="shared" si="53"/>
        <v>-0.6199999999999477</v>
      </c>
      <c r="N199" s="37">
        <f t="shared" si="54"/>
        <v>-6.1999999999995002E-7</v>
      </c>
      <c r="P199" s="91">
        <f t="shared" ref="P199:P262" si="58">((P198*(J199/J200)^$D$11)+((V200*($D$23-1))/($D$11*10^-5))/1000000)</f>
        <v>4.0748280178747251E-2</v>
      </c>
      <c r="Q199" s="90">
        <f t="shared" si="46"/>
        <v>4074.828017874725</v>
      </c>
      <c r="R199" s="152">
        <f t="shared" si="55"/>
        <v>8.1960848961462607E-5</v>
      </c>
      <c r="S199" s="84">
        <f t="shared" si="47"/>
        <v>80.5427453724527</v>
      </c>
      <c r="T199" s="84">
        <f t="shared" si="56"/>
        <v>-0.12693416850561334</v>
      </c>
      <c r="U199" s="84">
        <f t="shared" si="48"/>
        <v>-8.7795545047129053E-3</v>
      </c>
      <c r="V199" s="86">
        <v>0</v>
      </c>
      <c r="W199" s="84">
        <v>0</v>
      </c>
      <c r="X199" s="88">
        <f t="shared" si="49"/>
        <v>3.8517683108718184E-2</v>
      </c>
      <c r="Y199" s="84">
        <f t="shared" si="57"/>
        <v>3851.7683108718184</v>
      </c>
      <c r="Z199" s="85">
        <v>585.73813383338324</v>
      </c>
      <c r="AA199" s="86">
        <f t="shared" si="50"/>
        <v>-2.526393371082126E-3</v>
      </c>
      <c r="AB199" s="153">
        <f t="shared" ref="AB199:AB262" si="59">W199-W198</f>
        <v>0</v>
      </c>
      <c r="AC199" s="158">
        <v>-8.999999999999897E-3</v>
      </c>
      <c r="AD199" s="158">
        <v>-7.4499000000003937E-2</v>
      </c>
      <c r="AE199" s="154"/>
      <c r="AF199" s="154">
        <v>-0.11815889853237138</v>
      </c>
      <c r="AG199" s="154">
        <v>-9.9999999999988987E-4</v>
      </c>
      <c r="AH199" s="38"/>
      <c r="AI199" s="38"/>
      <c r="AJ199" s="38"/>
      <c r="AK199" s="38"/>
      <c r="AL199" s="38"/>
      <c r="AM199" s="38"/>
      <c r="AN199" s="38"/>
      <c r="AO199" s="38"/>
      <c r="AP199" s="38"/>
      <c r="AQ199" s="38"/>
      <c r="AR199" s="38"/>
      <c r="AS199" s="38"/>
      <c r="AT199" s="38"/>
      <c r="AU199" s="38"/>
      <c r="AV199" s="38"/>
    </row>
    <row r="200" spans="8:48" x14ac:dyDescent="0.3">
      <c r="H200" s="16">
        <v>-165</v>
      </c>
      <c r="I200" s="20">
        <v>433.47</v>
      </c>
      <c r="J200" s="28">
        <f t="shared" si="51"/>
        <v>4.3347000000000004E-4</v>
      </c>
      <c r="K200" s="13">
        <f t="shared" si="45"/>
        <v>2.6369590457907699</v>
      </c>
      <c r="L200" s="12">
        <f t="shared" si="52"/>
        <v>-3.3630409542092301</v>
      </c>
      <c r="M200" s="18">
        <f t="shared" si="53"/>
        <v>-0.67000000000001592</v>
      </c>
      <c r="N200" s="37">
        <f t="shared" si="54"/>
        <v>-6.7000000000003255E-7</v>
      </c>
      <c r="P200" s="91">
        <f t="shared" si="58"/>
        <v>4.0830241027708714E-2</v>
      </c>
      <c r="Q200" s="90">
        <f t="shared" si="46"/>
        <v>4083.0241027708712</v>
      </c>
      <c r="R200" s="152">
        <f t="shared" si="55"/>
        <v>8.5942898663669831E-5</v>
      </c>
      <c r="S200" s="84">
        <f t="shared" si="47"/>
        <v>80.415811203947086</v>
      </c>
      <c r="T200" s="84">
        <f t="shared" si="56"/>
        <v>-0.13571372301032625</v>
      </c>
      <c r="U200" s="84">
        <f t="shared" si="48"/>
        <v>-8.7839298146548117E-3</v>
      </c>
      <c r="V200" s="86">
        <v>0</v>
      </c>
      <c r="W200" s="84">
        <v>0</v>
      </c>
      <c r="X200" s="88">
        <f t="shared" si="49"/>
        <v>3.8602526837499124E-2</v>
      </c>
      <c r="Y200" s="84">
        <f t="shared" si="57"/>
        <v>3860.2526837499122</v>
      </c>
      <c r="Z200" s="85">
        <v>585.29145769945558</v>
      </c>
      <c r="AA200" s="86">
        <f t="shared" si="50"/>
        <v>-2.7356261488566164E-3</v>
      </c>
      <c r="AB200" s="153">
        <f t="shared" si="59"/>
        <v>0</v>
      </c>
      <c r="AC200" s="158">
        <v>-1.3000000000000123E-2</v>
      </c>
      <c r="AD200" s="158">
        <v>-8.0475999999993511E-2</v>
      </c>
      <c r="AE200" s="154"/>
      <c r="AF200" s="154">
        <v>-0.12693416850561334</v>
      </c>
      <c r="AG200" s="154">
        <v>-3.0000000000001137E-3</v>
      </c>
      <c r="AH200" s="38"/>
      <c r="AI200" s="38"/>
      <c r="AJ200" s="38"/>
      <c r="AK200" s="38"/>
      <c r="AL200" s="38"/>
      <c r="AM200" s="38"/>
      <c r="AN200" s="38"/>
      <c r="AO200" s="38"/>
      <c r="AP200" s="38"/>
      <c r="AQ200" s="38"/>
      <c r="AR200" s="38"/>
      <c r="AS200" s="38"/>
      <c r="AT200" s="38"/>
      <c r="AU200" s="38"/>
      <c r="AV200" s="38"/>
    </row>
    <row r="201" spans="8:48" x14ac:dyDescent="0.3">
      <c r="H201" s="16">
        <v>-164</v>
      </c>
      <c r="I201" s="20">
        <v>432.8</v>
      </c>
      <c r="J201" s="28">
        <f t="shared" si="51"/>
        <v>4.328E-4</v>
      </c>
      <c r="K201" s="13">
        <f t="shared" si="45"/>
        <v>2.636287252098513</v>
      </c>
      <c r="L201" s="12">
        <f t="shared" si="52"/>
        <v>-3.363712747901487</v>
      </c>
      <c r="M201" s="18">
        <f t="shared" si="53"/>
        <v>-0.69999999999998863</v>
      </c>
      <c r="N201" s="37">
        <f t="shared" si="54"/>
        <v>-6.999999999999628E-7</v>
      </c>
      <c r="P201" s="91">
        <f t="shared" si="58"/>
        <v>4.0916183926372383E-2</v>
      </c>
      <c r="Q201" s="90">
        <f t="shared" si="46"/>
        <v>4091.6183926372382</v>
      </c>
      <c r="R201" s="152">
        <f t="shared" si="55"/>
        <v>9.2437579354932853E-5</v>
      </c>
      <c r="S201" s="84">
        <f t="shared" si="47"/>
        <v>80.28009748093676</v>
      </c>
      <c r="T201" s="84">
        <f t="shared" si="56"/>
        <v>-0.14449765282498106</v>
      </c>
      <c r="U201" s="84">
        <f t="shared" si="48"/>
        <v>-8.7883547789431304E-3</v>
      </c>
      <c r="V201" s="86">
        <v>0</v>
      </c>
      <c r="W201" s="84">
        <v>0</v>
      </c>
      <c r="X201" s="88">
        <f t="shared" si="49"/>
        <v>3.8688758697103524E-2</v>
      </c>
      <c r="Y201" s="84">
        <f t="shared" si="57"/>
        <v>3868.8758697103526</v>
      </c>
      <c r="Z201" s="85">
        <v>585.63219792156588</v>
      </c>
      <c r="AA201" s="86">
        <f t="shared" si="50"/>
        <v>-2.8641328748459146E-3</v>
      </c>
      <c r="AB201" s="153">
        <f t="shared" si="59"/>
        <v>0</v>
      </c>
      <c r="AC201" s="158">
        <v>-2.0999999999999908E-2</v>
      </c>
      <c r="AD201" s="158">
        <v>-8.6095000000004168E-2</v>
      </c>
      <c r="AE201" s="154"/>
      <c r="AF201" s="154">
        <v>-0.13571372301032625</v>
      </c>
      <c r="AG201" s="154">
        <v>0</v>
      </c>
      <c r="AH201" s="38"/>
      <c r="AI201" s="38"/>
      <c r="AJ201" s="38"/>
      <c r="AK201" s="38"/>
      <c r="AL201" s="38"/>
      <c r="AM201" s="38"/>
      <c r="AN201" s="38"/>
      <c r="AO201" s="38"/>
      <c r="AP201" s="38"/>
      <c r="AQ201" s="38"/>
      <c r="AR201" s="38"/>
      <c r="AS201" s="38"/>
      <c r="AT201" s="38"/>
      <c r="AU201" s="38"/>
      <c r="AV201" s="38"/>
    </row>
    <row r="202" spans="8:48" x14ac:dyDescent="0.3">
      <c r="H202" s="16">
        <v>-163</v>
      </c>
      <c r="I202" s="20">
        <v>432.1</v>
      </c>
      <c r="J202" s="28">
        <f t="shared" si="51"/>
        <v>4.3210000000000004E-4</v>
      </c>
      <c r="K202" s="13">
        <f t="shared" si="45"/>
        <v>2.6355842663112301</v>
      </c>
      <c r="L202" s="12">
        <f t="shared" si="52"/>
        <v>-3.3644157336887699</v>
      </c>
      <c r="M202" s="18">
        <f t="shared" si="53"/>
        <v>-0.75</v>
      </c>
      <c r="N202" s="37">
        <f t="shared" si="54"/>
        <v>-7.4999999999999113E-7</v>
      </c>
      <c r="P202" s="91">
        <f t="shared" si="58"/>
        <v>4.1008621505727316E-2</v>
      </c>
      <c r="Q202" s="90">
        <f t="shared" si="46"/>
        <v>4100.8621505727315</v>
      </c>
      <c r="R202" s="152">
        <f t="shared" si="55"/>
        <v>9.900822768562495E-5</v>
      </c>
      <c r="S202" s="84">
        <f t="shared" si="47"/>
        <v>80.135599828111779</v>
      </c>
      <c r="T202" s="84">
        <f t="shared" si="56"/>
        <v>-0.15328600760392419</v>
      </c>
      <c r="U202" s="84">
        <f t="shared" si="48"/>
        <v>-8.7927855725808968E-3</v>
      </c>
      <c r="V202" s="86">
        <v>0</v>
      </c>
      <c r="W202" s="84">
        <v>0</v>
      </c>
      <c r="X202" s="88">
        <f t="shared" si="49"/>
        <v>3.878375034499125E-2</v>
      </c>
      <c r="Y202" s="84">
        <f t="shared" si="57"/>
        <v>3878.3750344991249</v>
      </c>
      <c r="Z202" s="85">
        <v>587.86691040044093</v>
      </c>
      <c r="AA202" s="86">
        <f t="shared" si="50"/>
        <v>-3.0756466129295123E-3</v>
      </c>
      <c r="AB202" s="153">
        <f t="shared" si="59"/>
        <v>0</v>
      </c>
      <c r="AC202" s="158">
        <v>-1.6999999999999904E-2</v>
      </c>
      <c r="AD202" s="158">
        <v>-8.8479999999995299E-2</v>
      </c>
      <c r="AE202" s="154"/>
      <c r="AF202" s="154">
        <v>-0.14449765282498106</v>
      </c>
      <c r="AG202" s="154">
        <v>8.0000000000000071E-3</v>
      </c>
      <c r="AH202" s="38"/>
      <c r="AI202" s="38"/>
      <c r="AJ202" s="38"/>
      <c r="AK202" s="38"/>
      <c r="AL202" s="38"/>
      <c r="AM202" s="38"/>
      <c r="AN202" s="38"/>
      <c r="AO202" s="38"/>
      <c r="AP202" s="38"/>
      <c r="AQ202" s="38"/>
      <c r="AR202" s="38"/>
      <c r="AS202" s="38"/>
      <c r="AT202" s="38"/>
      <c r="AU202" s="38"/>
      <c r="AV202" s="38"/>
    </row>
    <row r="203" spans="8:48" x14ac:dyDescent="0.3">
      <c r="H203" s="16">
        <v>-162</v>
      </c>
      <c r="I203" s="20">
        <v>431.35</v>
      </c>
      <c r="J203" s="28">
        <f t="shared" si="51"/>
        <v>4.3135000000000005E-4</v>
      </c>
      <c r="K203" s="13">
        <f t="shared" si="45"/>
        <v>2.6348298023738992</v>
      </c>
      <c r="L203" s="12">
        <f t="shared" si="52"/>
        <v>-3.3651701976261008</v>
      </c>
      <c r="M203" s="18">
        <f t="shared" si="53"/>
        <v>-0.80000000000001137</v>
      </c>
      <c r="N203" s="37">
        <f t="shared" si="54"/>
        <v>-8.0000000000001945E-7</v>
      </c>
      <c r="P203" s="91">
        <f t="shared" si="58"/>
        <v>4.1107629733412941E-2</v>
      </c>
      <c r="Q203" s="90">
        <f t="shared" si="46"/>
        <v>4110.7629733412941</v>
      </c>
      <c r="R203" s="152">
        <f t="shared" si="55"/>
        <v>1.0316905290980866E-4</v>
      </c>
      <c r="S203" s="84">
        <f t="shared" si="47"/>
        <v>79.982313820507855</v>
      </c>
      <c r="T203" s="84">
        <f t="shared" si="56"/>
        <v>-0.16207879317650509</v>
      </c>
      <c r="U203" s="84">
        <f t="shared" si="48"/>
        <v>-8.7971756660891742E-3</v>
      </c>
      <c r="V203" s="86">
        <v>0</v>
      </c>
      <c r="W203" s="84">
        <v>0</v>
      </c>
      <c r="X203" s="88">
        <f t="shared" si="49"/>
        <v>3.8885107838375593E-2</v>
      </c>
      <c r="Y203" s="84">
        <f t="shared" si="57"/>
        <v>3888.5107838375593</v>
      </c>
      <c r="Z203" s="85">
        <v>592.51803218970247</v>
      </c>
      <c r="AA203" s="86">
        <f t="shared" si="50"/>
        <v>-3.2886103786731154E-3</v>
      </c>
      <c r="AB203" s="153">
        <f t="shared" si="59"/>
        <v>0</v>
      </c>
      <c r="AC203" s="158">
        <v>-7.0000000000001172E-3</v>
      </c>
      <c r="AD203" s="158">
        <v>-9.3524999999998901E-2</v>
      </c>
      <c r="AE203" s="154"/>
      <c r="AF203" s="154">
        <v>-0.15328600760392419</v>
      </c>
      <c r="AG203" s="154">
        <v>5.0000000000001155E-3</v>
      </c>
      <c r="AH203" s="38"/>
      <c r="AI203" s="38"/>
      <c r="AJ203" s="38"/>
      <c r="AK203" s="38"/>
      <c r="AL203" s="38"/>
      <c r="AM203" s="38"/>
      <c r="AN203" s="38"/>
      <c r="AO203" s="38"/>
      <c r="AP203" s="38"/>
      <c r="AQ203" s="38"/>
      <c r="AR203" s="38"/>
      <c r="AS203" s="38"/>
      <c r="AT203" s="38"/>
      <c r="AU203" s="38"/>
      <c r="AV203" s="38"/>
    </row>
    <row r="204" spans="8:48" x14ac:dyDescent="0.3">
      <c r="H204" s="16">
        <v>-161</v>
      </c>
      <c r="I204" s="20">
        <v>430.55</v>
      </c>
      <c r="J204" s="28">
        <f t="shared" si="51"/>
        <v>4.3055000000000003E-4</v>
      </c>
      <c r="K204" s="13">
        <f t="shared" si="45"/>
        <v>2.6340235935670839</v>
      </c>
      <c r="L204" s="12">
        <f t="shared" si="52"/>
        <v>-3.3659764064329161</v>
      </c>
      <c r="M204" s="18">
        <f t="shared" si="53"/>
        <v>-0.82999999999998408</v>
      </c>
      <c r="N204" s="37">
        <f t="shared" si="54"/>
        <v>-8.3000000000000391E-7</v>
      </c>
      <c r="P204" s="91">
        <f t="shared" si="58"/>
        <v>4.121079878632275E-2</v>
      </c>
      <c r="Q204" s="90">
        <f t="shared" si="46"/>
        <v>4121.0798786322748</v>
      </c>
      <c r="R204" s="152">
        <f t="shared" si="55"/>
        <v>1.0988558320296216E-4</v>
      </c>
      <c r="S204" s="84">
        <f t="shared" si="47"/>
        <v>79.82023502733135</v>
      </c>
      <c r="T204" s="84">
        <f t="shared" si="56"/>
        <v>-0.17087596884259426</v>
      </c>
      <c r="U204" s="84">
        <f t="shared" si="48"/>
        <v>-8.8014758221959255E-3</v>
      </c>
      <c r="V204" s="86">
        <v>0</v>
      </c>
      <c r="W204" s="84">
        <v>0</v>
      </c>
      <c r="X204" s="88">
        <f t="shared" si="49"/>
        <v>3.8988006992548757E-2</v>
      </c>
      <c r="Y204" s="84">
        <f t="shared" si="57"/>
        <v>3898.8006992548758</v>
      </c>
      <c r="Z204" s="85">
        <v>597.93259776875027</v>
      </c>
      <c r="AA204" s="86">
        <f t="shared" si="50"/>
        <v>-3.4204962992648042E-3</v>
      </c>
      <c r="AB204" s="153">
        <f t="shared" si="59"/>
        <v>0</v>
      </c>
      <c r="AC204" s="158">
        <v>3.0000000000001137E-3</v>
      </c>
      <c r="AD204" s="158">
        <v>-9.9200000000002411E-2</v>
      </c>
      <c r="AE204" s="154"/>
      <c r="AF204" s="154">
        <v>-0.16207879317650509</v>
      </c>
      <c r="AG204" s="154">
        <v>-5.0000000000001155E-3</v>
      </c>
      <c r="AH204" s="38"/>
      <c r="AI204" s="38"/>
      <c r="AJ204" s="38"/>
      <c r="AK204" s="38"/>
      <c r="AL204" s="38"/>
      <c r="AM204" s="38"/>
      <c r="AN204" s="38"/>
      <c r="AO204" s="38"/>
      <c r="AP204" s="38"/>
      <c r="AQ204" s="38"/>
      <c r="AR204" s="38"/>
      <c r="AS204" s="38"/>
      <c r="AT204" s="38"/>
      <c r="AU204" s="38"/>
      <c r="AV204" s="38"/>
    </row>
    <row r="205" spans="8:48" x14ac:dyDescent="0.3">
      <c r="H205" s="16">
        <v>-160</v>
      </c>
      <c r="I205" s="20">
        <v>429.72</v>
      </c>
      <c r="J205" s="28">
        <f t="shared" si="51"/>
        <v>4.2972000000000003E-4</v>
      </c>
      <c r="K205" s="13">
        <f t="shared" si="45"/>
        <v>2.6331855670595279</v>
      </c>
      <c r="L205" s="12">
        <f t="shared" si="52"/>
        <v>-3.3668144329404721</v>
      </c>
      <c r="M205" s="18">
        <f t="shared" si="53"/>
        <v>-0.8800000000000523</v>
      </c>
      <c r="N205" s="37">
        <f t="shared" si="54"/>
        <v>-8.8000000000003223E-7</v>
      </c>
      <c r="P205" s="91">
        <f t="shared" si="58"/>
        <v>4.1320684369525712E-2</v>
      </c>
      <c r="Q205" s="90">
        <f t="shared" si="46"/>
        <v>4132.0684369525716</v>
      </c>
      <c r="R205" s="152">
        <f t="shared" si="55"/>
        <v>1.1543603356506393E-4</v>
      </c>
      <c r="S205" s="84">
        <f t="shared" si="47"/>
        <v>79.649359058488756</v>
      </c>
      <c r="T205" s="84">
        <f t="shared" si="56"/>
        <v>-0.17967744466479019</v>
      </c>
      <c r="U205" s="84">
        <f t="shared" si="48"/>
        <v>-8.8056340949407286E-3</v>
      </c>
      <c r="V205" s="86">
        <v>0</v>
      </c>
      <c r="W205" s="84">
        <v>0</v>
      </c>
      <c r="X205" s="88">
        <f t="shared" si="49"/>
        <v>3.9099925179083346E-2</v>
      </c>
      <c r="Y205" s="84">
        <f t="shared" si="57"/>
        <v>3909.9925179083348</v>
      </c>
      <c r="Z205" s="85">
        <v>602.4842016983232</v>
      </c>
      <c r="AA205" s="86">
        <f t="shared" si="50"/>
        <v>-3.636220224518396E-3</v>
      </c>
      <c r="AB205" s="153">
        <f t="shared" si="59"/>
        <v>0</v>
      </c>
      <c r="AC205" s="158">
        <v>8.999999999999897E-3</v>
      </c>
      <c r="AD205" s="158">
        <v>-0.1031690000000005</v>
      </c>
      <c r="AE205" s="154"/>
      <c r="AF205" s="154">
        <v>-0.17087596884259426</v>
      </c>
      <c r="AG205" s="154">
        <v>-1.0000000000000009E-2</v>
      </c>
      <c r="AH205" s="38"/>
      <c r="AI205" s="38"/>
      <c r="AJ205" s="38"/>
      <c r="AK205" s="38"/>
      <c r="AL205" s="38"/>
      <c r="AM205" s="38"/>
      <c r="AN205" s="38"/>
      <c r="AO205" s="38"/>
      <c r="AP205" s="38"/>
      <c r="AQ205" s="38"/>
      <c r="AR205" s="38"/>
      <c r="AS205" s="38"/>
      <c r="AT205" s="38"/>
      <c r="AU205" s="38"/>
      <c r="AV205" s="38"/>
    </row>
    <row r="206" spans="8:48" x14ac:dyDescent="0.3">
      <c r="H206" s="16">
        <v>-159</v>
      </c>
      <c r="I206" s="20">
        <v>428.84</v>
      </c>
      <c r="J206" s="28">
        <f t="shared" si="51"/>
        <v>4.2883999999999999E-4</v>
      </c>
      <c r="K206" s="13">
        <f t="shared" si="45"/>
        <v>2.6322952873402072</v>
      </c>
      <c r="L206" s="12">
        <f t="shared" si="52"/>
        <v>-3.3677047126597928</v>
      </c>
      <c r="M206" s="18">
        <f t="shared" si="53"/>
        <v>-0.91999999999995907</v>
      </c>
      <c r="N206" s="37">
        <f t="shared" si="54"/>
        <v>-9.1999999999995731E-7</v>
      </c>
      <c r="P206" s="91">
        <f t="shared" si="58"/>
        <v>4.1436120403090776E-2</v>
      </c>
      <c r="Q206" s="90">
        <f t="shared" si="46"/>
        <v>4143.6120403090772</v>
      </c>
      <c r="R206" s="152">
        <f t="shared" si="55"/>
        <v>1.2106487695824619E-4</v>
      </c>
      <c r="S206" s="84">
        <f t="shared" si="47"/>
        <v>79.469681613823965</v>
      </c>
      <c r="T206" s="84">
        <f t="shared" si="56"/>
        <v>-0.18848307875973092</v>
      </c>
      <c r="U206" s="84">
        <f t="shared" si="48"/>
        <v>-8.809595830527428E-3</v>
      </c>
      <c r="V206" s="86">
        <v>0</v>
      </c>
      <c r="W206" s="84">
        <v>0</v>
      </c>
      <c r="X206" s="88">
        <f t="shared" si="49"/>
        <v>3.9215975155593497E-2</v>
      </c>
      <c r="Y206" s="84">
        <f t="shared" si="57"/>
        <v>3921.5975155593496</v>
      </c>
      <c r="Z206" s="85">
        <v>608.06473607599787</v>
      </c>
      <c r="AA206" s="86">
        <f t="shared" si="50"/>
        <v>-3.8121230770841743E-3</v>
      </c>
      <c r="AB206" s="153">
        <f t="shared" si="59"/>
        <v>0</v>
      </c>
      <c r="AC206" s="158">
        <v>1.6999999999999904E-2</v>
      </c>
      <c r="AD206" s="158">
        <v>-0.11017600000000403</v>
      </c>
      <c r="AE206" s="154"/>
      <c r="AF206" s="154">
        <v>-0.17967744466479019</v>
      </c>
      <c r="AG206" s="154">
        <v>-2.0000000000000018E-3</v>
      </c>
      <c r="AH206" s="38"/>
      <c r="AI206" s="38"/>
      <c r="AJ206" s="38"/>
      <c r="AK206" s="38"/>
      <c r="AL206" s="38"/>
      <c r="AM206" s="38"/>
      <c r="AN206" s="38"/>
      <c r="AO206" s="38"/>
      <c r="AP206" s="38"/>
      <c r="AQ206" s="38"/>
      <c r="AR206" s="38"/>
      <c r="AS206" s="38"/>
      <c r="AT206" s="38"/>
      <c r="AU206" s="38"/>
      <c r="AV206" s="38"/>
    </row>
    <row r="207" spans="8:48" x14ac:dyDescent="0.3">
      <c r="H207" s="16">
        <v>-158</v>
      </c>
      <c r="I207" s="20">
        <v>427.92</v>
      </c>
      <c r="J207" s="28">
        <f t="shared" si="51"/>
        <v>4.2792000000000004E-4</v>
      </c>
      <c r="K207" s="13">
        <f t="shared" si="45"/>
        <v>2.6313625848869608</v>
      </c>
      <c r="L207" s="12">
        <f t="shared" si="52"/>
        <v>-3.3686374151130392</v>
      </c>
      <c r="M207" s="18">
        <f t="shared" si="53"/>
        <v>-0.96000000000003638</v>
      </c>
      <c r="N207" s="37">
        <f t="shared" si="54"/>
        <v>-9.6000000000004502E-7</v>
      </c>
      <c r="P207" s="91">
        <f t="shared" si="58"/>
        <v>4.1557185280049022E-2</v>
      </c>
      <c r="Q207" s="90">
        <f t="shared" si="46"/>
        <v>4155.7185280049025</v>
      </c>
      <c r="R207" s="152">
        <f t="shared" si="55"/>
        <v>1.2804772516996493E-4</v>
      </c>
      <c r="S207" s="84">
        <f t="shared" si="47"/>
        <v>79.281198535064235</v>
      </c>
      <c r="T207" s="84">
        <f t="shared" si="56"/>
        <v>-0.19729267459025834</v>
      </c>
      <c r="U207" s="84">
        <f t="shared" si="48"/>
        <v>-8.8133036692141786E-3</v>
      </c>
      <c r="V207" s="86">
        <v>0</v>
      </c>
      <c r="W207" s="84">
        <v>0</v>
      </c>
      <c r="X207" s="88">
        <f t="shared" si="49"/>
        <v>3.9337493788477361E-2</v>
      </c>
      <c r="Y207" s="84">
        <f t="shared" si="57"/>
        <v>3933.7493788477359</v>
      </c>
      <c r="Z207" s="85">
        <v>613.04499232116859</v>
      </c>
      <c r="AA207" s="86">
        <f t="shared" si="50"/>
        <v>-3.9894897868848938E-3</v>
      </c>
      <c r="AB207" s="153">
        <f t="shared" si="59"/>
        <v>0</v>
      </c>
      <c r="AC207" s="158">
        <v>2.6000000000000023E-2</v>
      </c>
      <c r="AD207" s="158">
        <v>-0.11674799999999456</v>
      </c>
      <c r="AE207" s="154"/>
      <c r="AF207" s="154">
        <v>-0.18848307875973092</v>
      </c>
      <c r="AG207" s="154">
        <v>-2.0000000000000018E-3</v>
      </c>
      <c r="AH207" s="38"/>
      <c r="AI207" s="38"/>
      <c r="AJ207" s="38"/>
      <c r="AK207" s="38"/>
      <c r="AL207" s="38"/>
      <c r="AM207" s="38"/>
      <c r="AN207" s="38"/>
      <c r="AO207" s="38"/>
      <c r="AP207" s="38"/>
      <c r="AQ207" s="38"/>
      <c r="AR207" s="38"/>
      <c r="AS207" s="38"/>
      <c r="AT207" s="38"/>
      <c r="AU207" s="38"/>
      <c r="AV207" s="38"/>
    </row>
    <row r="208" spans="8:48" x14ac:dyDescent="0.3">
      <c r="H208" s="16">
        <v>-157</v>
      </c>
      <c r="I208" s="20">
        <v>426.96</v>
      </c>
      <c r="J208" s="28">
        <f t="shared" si="51"/>
        <v>4.2695999999999999E-4</v>
      </c>
      <c r="K208" s="13">
        <f t="shared" si="45"/>
        <v>2.6303871897955311</v>
      </c>
      <c r="L208" s="12">
        <f t="shared" si="52"/>
        <v>-3.3696128102044689</v>
      </c>
      <c r="M208" s="18">
        <f t="shared" si="53"/>
        <v>-1.0099999999999909</v>
      </c>
      <c r="N208" s="37">
        <f t="shared" si="54"/>
        <v>-1.0100000000000191E-6</v>
      </c>
      <c r="P208" s="91">
        <f t="shared" si="58"/>
        <v>4.1685233005218987E-2</v>
      </c>
      <c r="Q208" s="90">
        <f t="shared" si="46"/>
        <v>4168.5233005218988</v>
      </c>
      <c r="R208" s="152">
        <f t="shared" si="55"/>
        <v>1.3386106501830225E-4</v>
      </c>
      <c r="S208" s="84">
        <f t="shared" si="47"/>
        <v>79.083905860473976</v>
      </c>
      <c r="T208" s="84">
        <f t="shared" si="56"/>
        <v>-0.20610597825947252</v>
      </c>
      <c r="U208" s="84">
        <f t="shared" si="48"/>
        <v>-8.8166975509551548E-3</v>
      </c>
      <c r="V208" s="86">
        <v>0</v>
      </c>
      <c r="W208" s="84">
        <v>0</v>
      </c>
      <c r="X208" s="88">
        <f t="shared" si="49"/>
        <v>3.9467071229126759E-2</v>
      </c>
      <c r="Y208" s="84">
        <f t="shared" si="57"/>
        <v>3946.7071229126759</v>
      </c>
      <c r="Z208" s="85">
        <v>617.15609717489019</v>
      </c>
      <c r="AA208" s="86">
        <f t="shared" si="50"/>
        <v>-4.2102085335271973E-3</v>
      </c>
      <c r="AB208" s="153">
        <f t="shared" si="59"/>
        <v>0</v>
      </c>
      <c r="AC208" s="158">
        <v>3.6000000000000032E-2</v>
      </c>
      <c r="AD208" s="158">
        <v>-0.12432000000000583</v>
      </c>
      <c r="AE208" s="154"/>
      <c r="AF208" s="154">
        <v>-0.19729267459025834</v>
      </c>
      <c r="AG208" s="154">
        <v>2.0000000000000018E-3</v>
      </c>
      <c r="AH208" s="38"/>
      <c r="AI208" s="38"/>
      <c r="AJ208" s="38"/>
      <c r="AK208" s="38"/>
      <c r="AL208" s="38"/>
      <c r="AM208" s="38"/>
      <c r="AN208" s="38"/>
      <c r="AO208" s="38"/>
      <c r="AP208" s="38"/>
      <c r="AQ208" s="38"/>
      <c r="AR208" s="38"/>
      <c r="AS208" s="38"/>
      <c r="AT208" s="38"/>
      <c r="AU208" s="38"/>
      <c r="AV208" s="38"/>
    </row>
    <row r="209" spans="8:48" x14ac:dyDescent="0.3">
      <c r="H209" s="16">
        <v>-156</v>
      </c>
      <c r="I209" s="20">
        <v>425.95</v>
      </c>
      <c r="J209" s="28">
        <f t="shared" si="51"/>
        <v>4.2594999999999997E-4</v>
      </c>
      <c r="K209" s="13">
        <f t="shared" si="45"/>
        <v>2.6293586225803405</v>
      </c>
      <c r="L209" s="12">
        <f t="shared" si="52"/>
        <v>-3.3706413774196595</v>
      </c>
      <c r="M209" s="18">
        <f t="shared" si="53"/>
        <v>-1.0500000000000114</v>
      </c>
      <c r="N209" s="37">
        <f t="shared" si="54"/>
        <v>-1.0499999999999984E-6</v>
      </c>
      <c r="P209" s="91">
        <f t="shared" si="58"/>
        <v>4.1819094070237289E-2</v>
      </c>
      <c r="Q209" s="90">
        <f t="shared" si="46"/>
        <v>4181.9094070237288</v>
      </c>
      <c r="R209" s="152">
        <f t="shared" si="55"/>
        <v>1.4105350808591571E-4</v>
      </c>
      <c r="S209" s="84">
        <f t="shared" si="47"/>
        <v>78.877799882214504</v>
      </c>
      <c r="T209" s="84">
        <f t="shared" si="56"/>
        <v>-0.21492267581042768</v>
      </c>
      <c r="U209" s="84">
        <f t="shared" si="48"/>
        <v>-8.8197147226480865E-3</v>
      </c>
      <c r="V209" s="86">
        <v>0</v>
      </c>
      <c r="W209" s="84">
        <v>0</v>
      </c>
      <c r="X209" s="88">
        <f t="shared" si="49"/>
        <v>3.9601029076528689E-2</v>
      </c>
      <c r="Y209" s="84">
        <f t="shared" si="57"/>
        <v>3960.1029076528689</v>
      </c>
      <c r="Z209" s="85">
        <v>620.39400447386436</v>
      </c>
      <c r="AA209" s="86">
        <f t="shared" si="50"/>
        <v>-4.3910048773749084E-3</v>
      </c>
      <c r="AB209" s="153">
        <f t="shared" si="59"/>
        <v>0</v>
      </c>
      <c r="AC209" s="158">
        <v>3.7000000000000144E-2</v>
      </c>
      <c r="AD209" s="158">
        <v>-0.13443100000000255</v>
      </c>
      <c r="AE209" s="154"/>
      <c r="AF209" s="154">
        <v>-0.20610597825947252</v>
      </c>
      <c r="AG209" s="154">
        <v>-2.9999999999998916E-3</v>
      </c>
      <c r="AH209" s="38"/>
      <c r="AI209" s="38"/>
      <c r="AJ209" s="38"/>
      <c r="AK209" s="38"/>
      <c r="AL209" s="38"/>
      <c r="AM209" s="38"/>
      <c r="AN209" s="38"/>
      <c r="AO209" s="38"/>
      <c r="AP209" s="38"/>
      <c r="AQ209" s="38"/>
      <c r="AR209" s="38"/>
      <c r="AS209" s="38"/>
      <c r="AT209" s="38"/>
      <c r="AU209" s="38"/>
      <c r="AV209" s="38"/>
    </row>
    <row r="210" spans="8:48" x14ac:dyDescent="0.3">
      <c r="H210" s="16">
        <v>-155</v>
      </c>
      <c r="I210" s="20">
        <v>424.9</v>
      </c>
      <c r="J210" s="28">
        <f t="shared" si="51"/>
        <v>4.2489999999999997E-4</v>
      </c>
      <c r="K210" s="13">
        <f t="shared" si="45"/>
        <v>2.6282867310895144</v>
      </c>
      <c r="L210" s="12">
        <f t="shared" si="52"/>
        <v>-3.3717132689104856</v>
      </c>
      <c r="M210" s="18">
        <f t="shared" si="53"/>
        <v>-1.0999999999999659</v>
      </c>
      <c r="N210" s="37">
        <f t="shared" si="54"/>
        <v>-1.0999999999999725E-6</v>
      </c>
      <c r="P210" s="91">
        <f t="shared" si="58"/>
        <v>4.1960147578323205E-2</v>
      </c>
      <c r="Q210" s="90">
        <f t="shared" si="46"/>
        <v>4196.0147578323204</v>
      </c>
      <c r="R210" s="152">
        <f t="shared" si="55"/>
        <v>1.4577955355348643E-4</v>
      </c>
      <c r="S210" s="84">
        <f t="shared" si="47"/>
        <v>78.662877206404076</v>
      </c>
      <c r="T210" s="84">
        <f t="shared" si="56"/>
        <v>-0.22374239053307576</v>
      </c>
      <c r="U210" s="84">
        <f t="shared" si="48"/>
        <v>-8.8222897490481955E-3</v>
      </c>
      <c r="V210" s="86">
        <v>0</v>
      </c>
      <c r="W210" s="84">
        <v>0</v>
      </c>
      <c r="X210" s="88">
        <f t="shared" si="49"/>
        <v>3.9743273778895138E-2</v>
      </c>
      <c r="Y210" s="84">
        <f t="shared" si="57"/>
        <v>3974.3273778895136</v>
      </c>
      <c r="Z210" s="85">
        <v>624.38810037326175</v>
      </c>
      <c r="AA210" s="86">
        <f t="shared" si="50"/>
        <v>-4.6156162336154372E-3</v>
      </c>
      <c r="AB210" s="153">
        <f t="shared" si="59"/>
        <v>0</v>
      </c>
      <c r="AC210" s="158">
        <v>3.2999999999999918E-2</v>
      </c>
      <c r="AD210" s="158">
        <v>-0.1436399999999998</v>
      </c>
      <c r="AE210" s="154"/>
      <c r="AF210" s="154">
        <v>-0.21492267581042768</v>
      </c>
      <c r="AG210" s="154">
        <v>-1.0000000000001119E-3</v>
      </c>
      <c r="AH210" s="38"/>
      <c r="AI210" s="38"/>
      <c r="AJ210" s="38"/>
      <c r="AK210" s="38"/>
      <c r="AL210" s="38"/>
      <c r="AM210" s="38"/>
      <c r="AN210" s="38"/>
      <c r="AO210" s="38"/>
      <c r="AP210" s="38"/>
      <c r="AQ210" s="38"/>
      <c r="AR210" s="38"/>
      <c r="AS210" s="38"/>
      <c r="AT210" s="38"/>
      <c r="AU210" s="38"/>
      <c r="AV210" s="38"/>
    </row>
    <row r="211" spans="8:48" x14ac:dyDescent="0.3">
      <c r="H211" s="16">
        <v>-154</v>
      </c>
      <c r="I211" s="20">
        <v>423.8</v>
      </c>
      <c r="J211" s="28">
        <f t="shared" si="51"/>
        <v>4.238E-4</v>
      </c>
      <c r="K211" s="13">
        <f t="shared" si="45"/>
        <v>2.6271609523747759</v>
      </c>
      <c r="L211" s="12">
        <f t="shared" si="52"/>
        <v>-3.3728390476252241</v>
      </c>
      <c r="M211" s="18">
        <f t="shared" si="53"/>
        <v>-1.1299999999999955</v>
      </c>
      <c r="N211" s="37">
        <f t="shared" si="54"/>
        <v>-1.1300000000000112E-6</v>
      </c>
      <c r="P211" s="91">
        <f t="shared" si="58"/>
        <v>4.2105927131876691E-2</v>
      </c>
      <c r="Q211" s="90">
        <f t="shared" si="46"/>
        <v>4210.5927131876688</v>
      </c>
      <c r="R211" s="152">
        <f t="shared" si="55"/>
        <v>1.5318940525445995E-4</v>
      </c>
      <c r="S211" s="84">
        <f t="shared" si="47"/>
        <v>78.439134815871</v>
      </c>
      <c r="T211" s="84">
        <f t="shared" si="56"/>
        <v>-0.23256468028212396</v>
      </c>
      <c r="U211" s="84">
        <f t="shared" si="48"/>
        <v>-8.8243545261548206E-3</v>
      </c>
      <c r="V211" s="86">
        <v>0</v>
      </c>
      <c r="W211" s="84">
        <v>0</v>
      </c>
      <c r="X211" s="88">
        <f t="shared" si="49"/>
        <v>3.9887542142921339E-2</v>
      </c>
      <c r="Y211" s="84">
        <f t="shared" si="57"/>
        <v>3988.7542142921338</v>
      </c>
      <c r="Z211" s="85">
        <v>627.50998806191569</v>
      </c>
      <c r="AA211" s="86">
        <f t="shared" si="50"/>
        <v>-4.7579697659021125E-3</v>
      </c>
      <c r="AB211" s="153">
        <f t="shared" si="59"/>
        <v>0</v>
      </c>
      <c r="AC211" s="158">
        <v>2.6999999999999913E-2</v>
      </c>
      <c r="AD211" s="158">
        <v>-0.15410999999999614</v>
      </c>
      <c r="AE211" s="154"/>
      <c r="AF211" s="154">
        <v>-0.22374239053307576</v>
      </c>
      <c r="AG211" s="154">
        <v>7.0000000000001172E-3</v>
      </c>
      <c r="AH211" s="38"/>
      <c r="AI211" s="38"/>
      <c r="AJ211" s="38"/>
      <c r="AK211" s="38"/>
      <c r="AL211" s="38"/>
      <c r="AM211" s="38"/>
      <c r="AN211" s="38"/>
      <c r="AO211" s="38"/>
      <c r="AP211" s="38"/>
      <c r="AQ211" s="38"/>
      <c r="AR211" s="38"/>
      <c r="AS211" s="38"/>
      <c r="AT211" s="38"/>
      <c r="AU211" s="38"/>
      <c r="AV211" s="38"/>
    </row>
    <row r="212" spans="8:48" x14ac:dyDescent="0.3">
      <c r="H212" s="16">
        <v>-153</v>
      </c>
      <c r="I212" s="20">
        <v>422.67</v>
      </c>
      <c r="J212" s="28">
        <f t="shared" si="51"/>
        <v>4.2266999999999999E-4</v>
      </c>
      <c r="K212" s="13">
        <f t="shared" si="45"/>
        <v>2.6260014238478919</v>
      </c>
      <c r="L212" s="12">
        <f t="shared" si="52"/>
        <v>-3.3739985761521081</v>
      </c>
      <c r="M212" s="18">
        <f t="shared" si="53"/>
        <v>-1.1800000000000068</v>
      </c>
      <c r="N212" s="37">
        <f t="shared" si="54"/>
        <v>-1.1799999999999853E-6</v>
      </c>
      <c r="P212" s="91">
        <f t="shared" si="58"/>
        <v>4.2259116537131151E-2</v>
      </c>
      <c r="Q212" s="90">
        <f t="shared" si="46"/>
        <v>4225.9116537131149</v>
      </c>
      <c r="R212" s="152">
        <f t="shared" si="55"/>
        <v>1.6073352690434278E-4</v>
      </c>
      <c r="S212" s="84">
        <f t="shared" si="47"/>
        <v>78.206570135588876</v>
      </c>
      <c r="T212" s="84">
        <f t="shared" si="56"/>
        <v>-0.24138903480827878</v>
      </c>
      <c r="U212" s="84">
        <f t="shared" si="48"/>
        <v>-8.825838299387101E-3</v>
      </c>
      <c r="V212" s="86">
        <v>0</v>
      </c>
      <c r="W212" s="84">
        <v>0</v>
      </c>
      <c r="X212" s="88">
        <f t="shared" si="49"/>
        <v>4.0041632066937421E-2</v>
      </c>
      <c r="Y212" s="84">
        <f t="shared" si="57"/>
        <v>4004.1632066937423</v>
      </c>
      <c r="Z212" s="85">
        <v>629.78140139817151</v>
      </c>
      <c r="AA212" s="86">
        <f t="shared" si="50"/>
        <v>-4.9865757513814137E-3</v>
      </c>
      <c r="AB212" s="153">
        <f t="shared" si="59"/>
        <v>0</v>
      </c>
      <c r="AC212" s="158">
        <v>2.200000000000002E-2</v>
      </c>
      <c r="AD212" s="158">
        <v>-0.16136400000000159</v>
      </c>
      <c r="AE212" s="154"/>
      <c r="AF212" s="154">
        <v>-0.23256468028212396</v>
      </c>
      <c r="AG212" s="154">
        <v>1.0000000000000009E-2</v>
      </c>
      <c r="AH212" s="38"/>
      <c r="AI212" s="38"/>
      <c r="AJ212" s="38"/>
      <c r="AK212" s="38"/>
      <c r="AL212" s="38"/>
      <c r="AM212" s="38"/>
      <c r="AN212" s="38"/>
      <c r="AO212" s="38"/>
      <c r="AP212" s="38"/>
      <c r="AQ212" s="38"/>
      <c r="AR212" s="38"/>
      <c r="AS212" s="38"/>
      <c r="AT212" s="38"/>
      <c r="AU212" s="38"/>
      <c r="AV212" s="38"/>
    </row>
    <row r="213" spans="8:48" x14ac:dyDescent="0.3">
      <c r="H213" s="16">
        <v>-152</v>
      </c>
      <c r="I213" s="20">
        <v>421.49</v>
      </c>
      <c r="J213" s="28">
        <f t="shared" si="51"/>
        <v>4.2149E-4</v>
      </c>
      <c r="K213" s="13">
        <f t="shared" si="45"/>
        <v>2.6247872752921073</v>
      </c>
      <c r="L213" s="12">
        <f t="shared" si="52"/>
        <v>-3.3752127247078927</v>
      </c>
      <c r="M213" s="18">
        <f t="shared" si="53"/>
        <v>-1.2300000000000182</v>
      </c>
      <c r="N213" s="37">
        <f t="shared" si="54"/>
        <v>-1.2300000000000136E-6</v>
      </c>
      <c r="P213" s="91">
        <f t="shared" si="58"/>
        <v>4.2419850064035494E-2</v>
      </c>
      <c r="Q213" s="90">
        <f t="shared" si="46"/>
        <v>4241.9850064035491</v>
      </c>
      <c r="R213" s="152">
        <f t="shared" si="55"/>
        <v>1.6577913432293256E-4</v>
      </c>
      <c r="S213" s="84">
        <f t="shared" si="47"/>
        <v>77.965181100780597</v>
      </c>
      <c r="T213" s="84">
        <f t="shared" si="56"/>
        <v>-0.25021487310766588</v>
      </c>
      <c r="U213" s="84">
        <f t="shared" si="48"/>
        <v>-8.8266676844597214E-3</v>
      </c>
      <c r="V213" s="86">
        <v>0</v>
      </c>
      <c r="W213" s="84">
        <v>0</v>
      </c>
      <c r="X213" s="88">
        <f t="shared" si="49"/>
        <v>4.0203084468655004E-2</v>
      </c>
      <c r="Y213" s="84">
        <f t="shared" si="57"/>
        <v>4020.3084468655002</v>
      </c>
      <c r="Z213" s="85">
        <v>630.92380199319848</v>
      </c>
      <c r="AA213" s="86">
        <f t="shared" si="50"/>
        <v>-5.2176415578764233E-3</v>
      </c>
      <c r="AB213" s="153">
        <f t="shared" si="59"/>
        <v>0</v>
      </c>
      <c r="AC213" s="158">
        <v>2.3000000000000131E-2</v>
      </c>
      <c r="AD213" s="158">
        <v>-0.17109999999999786</v>
      </c>
      <c r="AE213" s="154"/>
      <c r="AF213" s="154">
        <v>-0.24138903480827878</v>
      </c>
      <c r="AG213" s="154">
        <v>1.8999999999999906E-2</v>
      </c>
      <c r="AH213" s="38"/>
      <c r="AI213" s="38"/>
      <c r="AJ213" s="38"/>
      <c r="AK213" s="38"/>
      <c r="AL213" s="38"/>
      <c r="AM213" s="38"/>
      <c r="AN213" s="38"/>
      <c r="AO213" s="38"/>
      <c r="AP213" s="38"/>
      <c r="AQ213" s="38"/>
      <c r="AR213" s="38"/>
      <c r="AS213" s="38"/>
      <c r="AT213" s="38"/>
      <c r="AU213" s="38"/>
      <c r="AV213" s="38"/>
    </row>
    <row r="214" spans="8:48" x14ac:dyDescent="0.3">
      <c r="H214" s="16">
        <v>-151</v>
      </c>
      <c r="I214" s="20">
        <v>420.26</v>
      </c>
      <c r="J214" s="28">
        <f t="shared" si="51"/>
        <v>4.2025999999999999E-4</v>
      </c>
      <c r="K214" s="13">
        <f t="shared" si="45"/>
        <v>2.6235180561820592</v>
      </c>
      <c r="L214" s="12">
        <f t="shared" si="52"/>
        <v>-3.3764819438179408</v>
      </c>
      <c r="M214" s="18">
        <f t="shared" si="53"/>
        <v>-1.2599999999999909</v>
      </c>
      <c r="N214" s="37">
        <f t="shared" si="54"/>
        <v>-1.2599999999999981E-6</v>
      </c>
      <c r="P214" s="91">
        <f t="shared" si="58"/>
        <v>4.2585629198358427E-2</v>
      </c>
      <c r="Q214" s="90">
        <f t="shared" si="46"/>
        <v>4258.5629198358429</v>
      </c>
      <c r="R214" s="152">
        <f t="shared" si="55"/>
        <v>1.7357727693884106E-4</v>
      </c>
      <c r="S214" s="84">
        <f t="shared" si="47"/>
        <v>77.714966227672932</v>
      </c>
      <c r="T214" s="84">
        <f t="shared" si="56"/>
        <v>-0.2590415407921256</v>
      </c>
      <c r="U214" s="84">
        <f t="shared" si="48"/>
        <v>-8.8267666935450961E-3</v>
      </c>
      <c r="V214" s="86">
        <v>0</v>
      </c>
      <c r="W214" s="84">
        <v>0</v>
      </c>
      <c r="X214" s="88">
        <f t="shared" si="49"/>
        <v>4.0366833448088432E-2</v>
      </c>
      <c r="Y214" s="84">
        <f t="shared" si="57"/>
        <v>4036.6833448088432</v>
      </c>
      <c r="Z214" s="85">
        <v>630.4123555367496</v>
      </c>
      <c r="AA214" s="86">
        <f t="shared" si="50"/>
        <v>-5.3657892789931542E-3</v>
      </c>
      <c r="AB214" s="153">
        <f t="shared" si="59"/>
        <v>0</v>
      </c>
      <c r="AC214" s="158">
        <v>1.8999999999999906E-2</v>
      </c>
      <c r="AD214" s="158">
        <v>-0.18117900000000201</v>
      </c>
      <c r="AE214" s="154"/>
      <c r="AF214" s="154">
        <v>-0.25021487310766588</v>
      </c>
      <c r="AG214" s="154">
        <v>2.0999999999999908E-2</v>
      </c>
      <c r="AH214" s="38"/>
      <c r="AI214" s="38"/>
      <c r="AJ214" s="38"/>
      <c r="AK214" s="38"/>
      <c r="AL214" s="38"/>
      <c r="AM214" s="38"/>
      <c r="AN214" s="38"/>
      <c r="AO214" s="38"/>
      <c r="AP214" s="38"/>
      <c r="AQ214" s="38"/>
      <c r="AR214" s="38"/>
      <c r="AS214" s="38"/>
      <c r="AT214" s="38"/>
      <c r="AU214" s="38"/>
      <c r="AV214" s="38"/>
    </row>
    <row r="215" spans="8:48" x14ac:dyDescent="0.3">
      <c r="H215" s="16">
        <v>-150</v>
      </c>
      <c r="I215" s="20">
        <v>419</v>
      </c>
      <c r="J215" s="28">
        <f t="shared" si="51"/>
        <v>4.1899999999999999E-4</v>
      </c>
      <c r="K215" s="13">
        <f t="shared" si="45"/>
        <v>2.6222140229662951</v>
      </c>
      <c r="L215" s="12">
        <f t="shared" si="52"/>
        <v>-3.3777859770337049</v>
      </c>
      <c r="M215" s="18">
        <f t="shared" si="53"/>
        <v>-1.3100000000000023</v>
      </c>
      <c r="N215" s="37">
        <f t="shared" si="54"/>
        <v>-1.3099999999999722E-6</v>
      </c>
      <c r="P215" s="91">
        <f t="shared" si="58"/>
        <v>4.2759206475297268E-2</v>
      </c>
      <c r="Q215" s="90">
        <f t="shared" si="46"/>
        <v>4275.9206475297269</v>
      </c>
      <c r="R215" s="152">
        <f t="shared" si="55"/>
        <v>1.8153144711864633E-4</v>
      </c>
      <c r="S215" s="84">
        <f t="shared" si="47"/>
        <v>77.455924686880806</v>
      </c>
      <c r="T215" s="84">
        <f t="shared" si="56"/>
        <v>-0.2678683074856707</v>
      </c>
      <c r="U215" s="84">
        <f t="shared" si="48"/>
        <v>-8.8260567659119715E-3</v>
      </c>
      <c r="V215" s="86">
        <v>0</v>
      </c>
      <c r="W215" s="84">
        <v>0</v>
      </c>
      <c r="X215" s="88">
        <f t="shared" si="49"/>
        <v>4.0540850086626314E-2</v>
      </c>
      <c r="Y215" s="84">
        <f t="shared" si="57"/>
        <v>4054.0850086626315</v>
      </c>
      <c r="Z215" s="85">
        <v>630.4036924347655</v>
      </c>
      <c r="AA215" s="86">
        <f t="shared" si="50"/>
        <v>-5.6014560482638238E-3</v>
      </c>
      <c r="AB215" s="153">
        <f t="shared" si="59"/>
        <v>0</v>
      </c>
      <c r="AC215" s="158">
        <v>1.2999999999999901E-2</v>
      </c>
      <c r="AD215" s="158">
        <v>-0.18799199999999971</v>
      </c>
      <c r="AE215" s="154"/>
      <c r="AF215" s="154">
        <v>-0.2590415407921256</v>
      </c>
      <c r="AG215" s="154">
        <v>2.7000000000000135E-2</v>
      </c>
      <c r="AH215" s="38"/>
      <c r="AI215" s="38"/>
      <c r="AJ215" s="38"/>
      <c r="AK215" s="38"/>
      <c r="AL215" s="38"/>
      <c r="AM215" s="38"/>
      <c r="AN215" s="38"/>
      <c r="AO215" s="38"/>
      <c r="AP215" s="38"/>
      <c r="AQ215" s="38"/>
      <c r="AR215" s="38"/>
      <c r="AS215" s="38"/>
      <c r="AT215" s="38"/>
      <c r="AU215" s="38"/>
      <c r="AV215" s="38"/>
    </row>
    <row r="216" spans="8:48" x14ac:dyDescent="0.3">
      <c r="H216" s="16">
        <v>-149</v>
      </c>
      <c r="I216" s="20">
        <v>417.69</v>
      </c>
      <c r="J216" s="28">
        <f t="shared" si="51"/>
        <v>4.1769000000000002E-4</v>
      </c>
      <c r="K216" s="13">
        <f t="shared" si="45"/>
        <v>2.6208540778583549</v>
      </c>
      <c r="L216" s="12">
        <f t="shared" si="52"/>
        <v>-3.3791459221416451</v>
      </c>
      <c r="M216" s="18">
        <f t="shared" si="53"/>
        <v>-1.3600000000000136</v>
      </c>
      <c r="N216" s="37">
        <f t="shared" si="54"/>
        <v>-1.3600000000000547E-6</v>
      </c>
      <c r="P216" s="91">
        <f t="shared" si="58"/>
        <v>4.2940737922415914E-2</v>
      </c>
      <c r="Q216" s="90">
        <f t="shared" si="46"/>
        <v>4294.073792241591</v>
      </c>
      <c r="R216" s="152">
        <f t="shared" si="55"/>
        <v>1.8694998110317662E-4</v>
      </c>
      <c r="S216" s="84">
        <f t="shared" si="47"/>
        <v>77.188056379395135</v>
      </c>
      <c r="T216" s="84">
        <f t="shared" si="56"/>
        <v>-0.27669436425158267</v>
      </c>
      <c r="U216" s="84">
        <f t="shared" si="48"/>
        <v>-8.8244568023867487E-3</v>
      </c>
      <c r="V216" s="86">
        <v>0</v>
      </c>
      <c r="W216" s="84">
        <v>0</v>
      </c>
      <c r="X216" s="88">
        <f t="shared" si="49"/>
        <v>4.0722646325428768E-2</v>
      </c>
      <c r="Y216" s="84">
        <f t="shared" si="57"/>
        <v>4072.2646325428768</v>
      </c>
      <c r="Z216" s="85">
        <v>627.69689163334613</v>
      </c>
      <c r="AA216" s="86">
        <f t="shared" si="50"/>
        <v>-5.8399403574487989E-3</v>
      </c>
      <c r="AB216" s="153">
        <f t="shared" si="59"/>
        <v>0</v>
      </c>
      <c r="AC216" s="158">
        <v>9.000000000000119E-3</v>
      </c>
      <c r="AD216" s="158">
        <v>-0.19715499999999581</v>
      </c>
      <c r="AE216" s="154"/>
      <c r="AF216" s="154">
        <v>-0.2678683074856707</v>
      </c>
      <c r="AG216" s="154">
        <v>2.4999999999999911E-2</v>
      </c>
      <c r="AH216" s="38"/>
      <c r="AI216" s="38"/>
      <c r="AJ216" s="38"/>
      <c r="AK216" s="38"/>
      <c r="AL216" s="38"/>
      <c r="AM216" s="38"/>
      <c r="AN216" s="38"/>
      <c r="AO216" s="38"/>
      <c r="AP216" s="38"/>
      <c r="AQ216" s="38"/>
      <c r="AR216" s="38"/>
      <c r="AS216" s="38"/>
      <c r="AT216" s="38"/>
      <c r="AU216" s="38"/>
      <c r="AV216" s="38"/>
    </row>
    <row r="217" spans="8:48" x14ac:dyDescent="0.3">
      <c r="H217" s="16">
        <v>-148</v>
      </c>
      <c r="I217" s="20">
        <v>416.33</v>
      </c>
      <c r="J217" s="28">
        <f t="shared" si="51"/>
        <v>4.1632999999999997E-4</v>
      </c>
      <c r="K217" s="13">
        <f t="shared" si="45"/>
        <v>2.6194377065029881</v>
      </c>
      <c r="L217" s="12">
        <f t="shared" si="52"/>
        <v>-3.3805622934970119</v>
      </c>
      <c r="M217" s="18">
        <f t="shared" si="53"/>
        <v>-1.3899999999999864</v>
      </c>
      <c r="N217" s="37">
        <f t="shared" si="54"/>
        <v>-1.389999999999985E-6</v>
      </c>
      <c r="P217" s="91">
        <f t="shared" si="58"/>
        <v>4.3127687903519091E-2</v>
      </c>
      <c r="Q217" s="90">
        <f t="shared" si="46"/>
        <v>4312.768790351909</v>
      </c>
      <c r="R217" s="152">
        <f t="shared" si="55"/>
        <v>1.9519926095716567E-4</v>
      </c>
      <c r="S217" s="84">
        <f t="shared" si="47"/>
        <v>76.911362015143553</v>
      </c>
      <c r="T217" s="84">
        <f t="shared" si="56"/>
        <v>-0.28551882105396942</v>
      </c>
      <c r="U217" s="84">
        <f t="shared" si="48"/>
        <v>-8.8218832076165654E-3</v>
      </c>
      <c r="V217" s="86">
        <v>0</v>
      </c>
      <c r="W217" s="84">
        <v>0</v>
      </c>
      <c r="X217" s="88">
        <f t="shared" si="49"/>
        <v>4.0907058297848263E-2</v>
      </c>
      <c r="Y217" s="84">
        <f t="shared" si="57"/>
        <v>4090.7058297848262</v>
      </c>
      <c r="Z217" s="85">
        <v>624.16568823081457</v>
      </c>
      <c r="AA217" s="86">
        <f t="shared" si="50"/>
        <v>-5.9947486185890891E-3</v>
      </c>
      <c r="AB217" s="153">
        <f t="shared" si="59"/>
        <v>0</v>
      </c>
      <c r="AC217" s="158">
        <v>8.999999999999897E-3</v>
      </c>
      <c r="AD217" s="158">
        <v>-0.20590400000000827</v>
      </c>
      <c r="AE217" s="154"/>
      <c r="AF217" s="154">
        <v>-0.27669436425158267</v>
      </c>
      <c r="AG217" s="154">
        <v>2.9000000000000137E-2</v>
      </c>
      <c r="AH217" s="38"/>
      <c r="AI217" s="38"/>
      <c r="AJ217" s="38"/>
      <c r="AK217" s="38"/>
      <c r="AL217" s="38"/>
      <c r="AM217" s="38"/>
      <c r="AN217" s="38"/>
      <c r="AO217" s="38"/>
      <c r="AP217" s="38"/>
      <c r="AQ217" s="38"/>
      <c r="AR217" s="38"/>
      <c r="AS217" s="38"/>
      <c r="AT217" s="38"/>
      <c r="AU217" s="38"/>
      <c r="AV217" s="38"/>
    </row>
    <row r="218" spans="8:48" x14ac:dyDescent="0.3">
      <c r="H218" s="16">
        <v>-147</v>
      </c>
      <c r="I218" s="20">
        <v>414.94</v>
      </c>
      <c r="J218" s="28">
        <f t="shared" si="51"/>
        <v>4.1493999999999998E-4</v>
      </c>
      <c r="K218" s="13">
        <f t="shared" si="45"/>
        <v>2.6179853026090019</v>
      </c>
      <c r="L218" s="12">
        <f t="shared" si="52"/>
        <v>-3.3820146973909981</v>
      </c>
      <c r="M218" s="18">
        <f t="shared" si="53"/>
        <v>-1.4399999999999977</v>
      </c>
      <c r="N218" s="37">
        <f t="shared" si="54"/>
        <v>-1.4399999999999591E-6</v>
      </c>
      <c r="P218" s="91">
        <f t="shared" si="58"/>
        <v>4.3322887164476256E-2</v>
      </c>
      <c r="Q218" s="90">
        <f t="shared" si="46"/>
        <v>4332.288716447626</v>
      </c>
      <c r="R218" s="152">
        <f t="shared" si="55"/>
        <v>2.0225670323335831E-4</v>
      </c>
      <c r="S218" s="84">
        <f t="shared" si="47"/>
        <v>76.625843194089583</v>
      </c>
      <c r="T218" s="84">
        <f t="shared" si="56"/>
        <v>-0.29434070426158598</v>
      </c>
      <c r="U218" s="84">
        <f t="shared" si="48"/>
        <v>-8.8182499351745491E-3</v>
      </c>
      <c r="V218" s="86">
        <v>0</v>
      </c>
      <c r="W218" s="84">
        <v>0</v>
      </c>
      <c r="X218" s="88">
        <f t="shared" si="49"/>
        <v>4.1102254449595803E-2</v>
      </c>
      <c r="Y218" s="84">
        <f t="shared" si="57"/>
        <v>4110.2254449595803</v>
      </c>
      <c r="Z218" s="85">
        <v>620.62487677593595</v>
      </c>
      <c r="AA218" s="86">
        <f t="shared" si="50"/>
        <v>-6.2384957516844041E-3</v>
      </c>
      <c r="AB218" s="153">
        <f t="shared" si="59"/>
        <v>0</v>
      </c>
      <c r="AC218" s="158">
        <v>1.0000000000000009E-2</v>
      </c>
      <c r="AD218" s="158">
        <v>-0.21169699999999772</v>
      </c>
      <c r="AE218" s="154"/>
      <c r="AF218" s="154">
        <v>-0.28551882105396942</v>
      </c>
      <c r="AG218" s="154">
        <v>2.8000000000000025E-2</v>
      </c>
      <c r="AH218" s="38"/>
      <c r="AI218" s="38"/>
      <c r="AJ218" s="38"/>
      <c r="AK218" s="38"/>
      <c r="AL218" s="38"/>
      <c r="AM218" s="38"/>
      <c r="AN218" s="38"/>
      <c r="AO218" s="38"/>
      <c r="AP218" s="38"/>
      <c r="AQ218" s="38"/>
      <c r="AR218" s="38"/>
      <c r="AS218" s="38"/>
      <c r="AT218" s="38"/>
      <c r="AU218" s="38"/>
      <c r="AV218" s="38"/>
    </row>
    <row r="219" spans="8:48" x14ac:dyDescent="0.3">
      <c r="H219" s="16">
        <v>-146</v>
      </c>
      <c r="I219" s="20">
        <v>413.5</v>
      </c>
      <c r="J219" s="28">
        <f t="shared" si="51"/>
        <v>4.1350000000000002E-4</v>
      </c>
      <c r="K219" s="13">
        <f t="shared" si="45"/>
        <v>2.6164755138885654</v>
      </c>
      <c r="L219" s="12">
        <f t="shared" si="52"/>
        <v>-3.3835244861114346</v>
      </c>
      <c r="M219" s="18">
        <f t="shared" si="53"/>
        <v>-1.4800000000000182</v>
      </c>
      <c r="N219" s="37">
        <f t="shared" si="54"/>
        <v>-1.4800000000000468E-6</v>
      </c>
      <c r="P219" s="91">
        <f t="shared" si="58"/>
        <v>4.3525143867709615E-2</v>
      </c>
      <c r="Q219" s="90">
        <f t="shared" si="46"/>
        <v>4352.5143867709612</v>
      </c>
      <c r="R219" s="152">
        <f t="shared" si="55"/>
        <v>2.1085307415380505E-4</v>
      </c>
      <c r="S219" s="84">
        <f t="shared" si="47"/>
        <v>76.331502489827997</v>
      </c>
      <c r="T219" s="84">
        <f t="shared" si="56"/>
        <v>-0.30315895419676053</v>
      </c>
      <c r="U219" s="84">
        <f t="shared" si="48"/>
        <v>-8.8134685412200042E-3</v>
      </c>
      <c r="V219" s="86">
        <v>0</v>
      </c>
      <c r="W219" s="84">
        <v>0</v>
      </c>
      <c r="X219" s="88">
        <f t="shared" si="49"/>
        <v>4.1303002937644787E-2</v>
      </c>
      <c r="Y219" s="84">
        <f t="shared" si="57"/>
        <v>4130.3002937644787</v>
      </c>
      <c r="Z219" s="85">
        <v>617.5828088541723</v>
      </c>
      <c r="AA219" s="86">
        <f t="shared" si="50"/>
        <v>-6.4417212924212262E-3</v>
      </c>
      <c r="AB219" s="153">
        <f t="shared" si="59"/>
        <v>0</v>
      </c>
      <c r="AC219" s="158">
        <v>7.0000000000001172E-3</v>
      </c>
      <c r="AD219" s="158">
        <v>-0.22075199999999373</v>
      </c>
      <c r="AE219" s="154"/>
      <c r="AF219" s="154">
        <v>-0.29434070426158598</v>
      </c>
      <c r="AG219" s="154">
        <v>2.4999999999999911E-2</v>
      </c>
      <c r="AH219" s="38"/>
      <c r="AI219" s="38"/>
      <c r="AJ219" s="38"/>
      <c r="AK219" s="38"/>
      <c r="AL219" s="38"/>
      <c r="AM219" s="38"/>
      <c r="AN219" s="38"/>
      <c r="AO219" s="38"/>
      <c r="AP219" s="38"/>
      <c r="AQ219" s="38"/>
      <c r="AR219" s="38"/>
      <c r="AS219" s="38"/>
      <c r="AT219" s="38"/>
      <c r="AU219" s="38"/>
      <c r="AV219" s="38"/>
    </row>
    <row r="220" spans="8:48" x14ac:dyDescent="0.3">
      <c r="H220" s="16">
        <v>-145</v>
      </c>
      <c r="I220" s="20">
        <v>412.02</v>
      </c>
      <c r="J220" s="28">
        <f t="shared" si="51"/>
        <v>4.1201999999999998E-4</v>
      </c>
      <c r="K220" s="13">
        <f t="shared" si="45"/>
        <v>2.6149182977778489</v>
      </c>
      <c r="L220" s="12">
        <f t="shared" si="52"/>
        <v>-3.3850817022221511</v>
      </c>
      <c r="M220" s="18">
        <f t="shared" si="53"/>
        <v>-1.5299999999999727</v>
      </c>
      <c r="N220" s="37">
        <f t="shared" si="54"/>
        <v>-1.5299999999999667E-6</v>
      </c>
      <c r="P220" s="91">
        <f t="shared" si="58"/>
        <v>4.373599694186342E-2</v>
      </c>
      <c r="Q220" s="90">
        <f t="shared" si="46"/>
        <v>4373.5996941863423</v>
      </c>
      <c r="R220" s="152">
        <f t="shared" si="55"/>
        <v>2.1825211794988808E-4</v>
      </c>
      <c r="S220" s="84">
        <f t="shared" si="47"/>
        <v>76.028343535631237</v>
      </c>
      <c r="T220" s="84">
        <f t="shared" si="56"/>
        <v>-0.31197242273798054</v>
      </c>
      <c r="U220" s="84">
        <f t="shared" si="48"/>
        <v>-8.8074482424786993E-3</v>
      </c>
      <c r="V220" s="86">
        <v>0</v>
      </c>
      <c r="W220" s="84">
        <v>0</v>
      </c>
      <c r="X220" s="88">
        <f t="shared" si="49"/>
        <v>4.1513557074046151E-2</v>
      </c>
      <c r="Y220" s="84">
        <f t="shared" si="57"/>
        <v>4151.3557074046148</v>
      </c>
      <c r="Z220" s="85">
        <v>615.04297253733262</v>
      </c>
      <c r="AA220" s="86">
        <f t="shared" si="50"/>
        <v>-6.6916075321049578E-3</v>
      </c>
      <c r="AB220" s="153">
        <f t="shared" si="59"/>
        <v>0</v>
      </c>
      <c r="AC220" s="158">
        <v>-1.0000000000001119E-3</v>
      </c>
      <c r="AD220" s="158">
        <v>-0.2279200000000072</v>
      </c>
      <c r="AE220" s="154"/>
      <c r="AF220" s="154">
        <v>-0.30315895419676053</v>
      </c>
      <c r="AG220" s="154">
        <v>2.0999999999999908E-2</v>
      </c>
      <c r="AH220" s="38"/>
      <c r="AI220" s="38"/>
      <c r="AJ220" s="38"/>
      <c r="AK220" s="38"/>
      <c r="AL220" s="38"/>
      <c r="AM220" s="38"/>
      <c r="AN220" s="38"/>
      <c r="AO220" s="38"/>
      <c r="AP220" s="38"/>
      <c r="AQ220" s="38"/>
      <c r="AR220" s="38"/>
      <c r="AS220" s="38"/>
      <c r="AT220" s="38"/>
      <c r="AU220" s="38"/>
      <c r="AV220" s="38"/>
    </row>
    <row r="221" spans="8:48" x14ac:dyDescent="0.3">
      <c r="H221" s="16">
        <v>-144</v>
      </c>
      <c r="I221" s="20">
        <v>410.49</v>
      </c>
      <c r="J221" s="28">
        <f t="shared" si="51"/>
        <v>4.1049000000000001E-4</v>
      </c>
      <c r="K221" s="13">
        <f t="shared" si="45"/>
        <v>2.6133025816802631</v>
      </c>
      <c r="L221" s="12">
        <f t="shared" si="52"/>
        <v>-3.3866974183197369</v>
      </c>
      <c r="M221" s="18">
        <f t="shared" si="53"/>
        <v>-1.5699999999999932</v>
      </c>
      <c r="N221" s="37">
        <f t="shared" si="54"/>
        <v>-1.5700000000000002E-6</v>
      </c>
      <c r="P221" s="91">
        <f t="shared" si="58"/>
        <v>4.3954249059813308E-2</v>
      </c>
      <c r="Q221" s="90">
        <f t="shared" si="46"/>
        <v>4395.424905981331</v>
      </c>
      <c r="R221" s="152">
        <f t="shared" si="55"/>
        <v>2.2582246720921628E-4</v>
      </c>
      <c r="S221" s="84">
        <f t="shared" si="47"/>
        <v>75.716371112893256</v>
      </c>
      <c r="T221" s="84">
        <f t="shared" si="56"/>
        <v>-0.32077987098045924</v>
      </c>
      <c r="U221" s="84">
        <f t="shared" si="48"/>
        <v>-8.8000959828207215E-3</v>
      </c>
      <c r="V221" s="86">
        <v>0</v>
      </c>
      <c r="W221" s="84">
        <v>0</v>
      </c>
      <c r="X221" s="88">
        <f t="shared" si="49"/>
        <v>4.1729986256448796E-2</v>
      </c>
      <c r="Y221" s="84">
        <f t="shared" si="57"/>
        <v>4172.9986256448792</v>
      </c>
      <c r="Z221" s="85">
        <v>614.03315672274482</v>
      </c>
      <c r="AA221" s="86">
        <f t="shared" si="50"/>
        <v>-6.9008171023906906E-3</v>
      </c>
      <c r="AB221" s="153">
        <f t="shared" si="59"/>
        <v>0</v>
      </c>
      <c r="AC221" s="158">
        <v>-4.0000000000000036E-3</v>
      </c>
      <c r="AD221" s="158">
        <v>-0.23546699999999487</v>
      </c>
      <c r="AE221" s="154"/>
      <c r="AF221" s="154">
        <v>-0.31197242273798054</v>
      </c>
      <c r="AG221" s="154">
        <v>1.6000000000000014E-2</v>
      </c>
      <c r="AH221" s="38"/>
      <c r="AI221" s="38"/>
      <c r="AJ221" s="38"/>
      <c r="AK221" s="38"/>
      <c r="AL221" s="38"/>
      <c r="AM221" s="38"/>
      <c r="AN221" s="38"/>
      <c r="AO221" s="38"/>
      <c r="AP221" s="38"/>
      <c r="AQ221" s="38"/>
      <c r="AR221" s="38"/>
      <c r="AS221" s="38"/>
      <c r="AT221" s="38"/>
      <c r="AU221" s="38"/>
      <c r="AV221" s="38"/>
    </row>
    <row r="222" spans="8:48" x14ac:dyDescent="0.3">
      <c r="H222" s="16">
        <v>-143</v>
      </c>
      <c r="I222" s="20">
        <v>408.92</v>
      </c>
      <c r="J222" s="28">
        <f t="shared" si="51"/>
        <v>4.0892000000000001E-4</v>
      </c>
      <c r="K222" s="13">
        <f t="shared" si="45"/>
        <v>2.6116383521225046</v>
      </c>
      <c r="L222" s="12">
        <f t="shared" si="52"/>
        <v>-3.3883616478774954</v>
      </c>
      <c r="M222" s="18">
        <f t="shared" si="53"/>
        <v>-1.6100000000000136</v>
      </c>
      <c r="N222" s="37">
        <f t="shared" si="54"/>
        <v>-1.6099999999999795E-6</v>
      </c>
      <c r="P222" s="91">
        <f t="shared" si="58"/>
        <v>4.4180071527022524E-2</v>
      </c>
      <c r="Q222" s="90">
        <f t="shared" si="46"/>
        <v>4418.0071527022528</v>
      </c>
      <c r="R222" s="152">
        <f t="shared" si="55"/>
        <v>2.3357216167944894E-4</v>
      </c>
      <c r="S222" s="84">
        <f t="shared" si="47"/>
        <v>75.395591241912797</v>
      </c>
      <c r="T222" s="84">
        <f t="shared" si="56"/>
        <v>-0.32957996696327996</v>
      </c>
      <c r="U222" s="84">
        <f t="shared" si="48"/>
        <v>-8.7913165051247688E-3</v>
      </c>
      <c r="V222" s="86">
        <v>0</v>
      </c>
      <c r="W222" s="84">
        <v>0</v>
      </c>
      <c r="X222" s="88">
        <f t="shared" si="49"/>
        <v>4.1953848813418973E-2</v>
      </c>
      <c r="Y222" s="84">
        <f t="shared" si="57"/>
        <v>4195.3848813418972</v>
      </c>
      <c r="Z222" s="85">
        <v>613.50681302869657</v>
      </c>
      <c r="AA222" s="86">
        <f t="shared" si="50"/>
        <v>-7.1129915158505367E-3</v>
      </c>
      <c r="AB222" s="153">
        <f t="shared" si="59"/>
        <v>0</v>
      </c>
      <c r="AC222" s="158">
        <v>-6.9999999999998952E-3</v>
      </c>
      <c r="AD222" s="158">
        <v>-0.24099500000000004</v>
      </c>
      <c r="AE222" s="154"/>
      <c r="AF222" s="154">
        <v>-0.32077987098045924</v>
      </c>
      <c r="AG222" s="154">
        <v>1.1000000000000121E-2</v>
      </c>
      <c r="AH222" s="38"/>
      <c r="AI222" s="38"/>
      <c r="AJ222" s="38"/>
      <c r="AK222" s="38"/>
      <c r="AL222" s="38"/>
      <c r="AM222" s="38"/>
      <c r="AN222" s="38"/>
      <c r="AO222" s="38"/>
      <c r="AP222" s="38"/>
      <c r="AQ222" s="38"/>
      <c r="AR222" s="38"/>
      <c r="AS222" s="38"/>
      <c r="AT222" s="38"/>
      <c r="AU222" s="38"/>
      <c r="AV222" s="38"/>
    </row>
    <row r="223" spans="8:48" x14ac:dyDescent="0.3">
      <c r="H223" s="16">
        <v>-142</v>
      </c>
      <c r="I223" s="20">
        <v>407.31</v>
      </c>
      <c r="J223" s="28">
        <f t="shared" si="51"/>
        <v>4.0731000000000003E-4</v>
      </c>
      <c r="K223" s="13">
        <f t="shared" si="45"/>
        <v>2.6099250727216621</v>
      </c>
      <c r="L223" s="12">
        <f t="shared" si="52"/>
        <v>-3.3900749272783379</v>
      </c>
      <c r="M223" s="18">
        <f t="shared" si="53"/>
        <v>-1.6499999999999773</v>
      </c>
      <c r="N223" s="37">
        <f t="shared" si="54"/>
        <v>-1.650000000000013E-6</v>
      </c>
      <c r="P223" s="91">
        <f t="shared" si="58"/>
        <v>4.4413643688701973E-2</v>
      </c>
      <c r="Q223" s="90">
        <f t="shared" si="46"/>
        <v>4441.3643688701977</v>
      </c>
      <c r="R223" s="152">
        <f t="shared" si="55"/>
        <v>2.4294557535860239E-4</v>
      </c>
      <c r="S223" s="84">
        <f t="shared" si="47"/>
        <v>75.066011274949517</v>
      </c>
      <c r="T223" s="84">
        <f t="shared" si="56"/>
        <v>-0.33837128346840473</v>
      </c>
      <c r="U223" s="84">
        <f t="shared" si="48"/>
        <v>-8.781012431896329E-3</v>
      </c>
      <c r="V223" s="86">
        <v>0</v>
      </c>
      <c r="W223" s="84">
        <v>0</v>
      </c>
      <c r="X223" s="88">
        <f t="shared" si="49"/>
        <v>4.2185325781977229E-2</v>
      </c>
      <c r="Y223" s="84">
        <f t="shared" si="57"/>
        <v>4218.5325781977226</v>
      </c>
      <c r="Z223" s="85">
        <v>613.19942511503041</v>
      </c>
      <c r="AA223" s="86">
        <f t="shared" si="50"/>
        <v>-7.3282512086358838E-3</v>
      </c>
      <c r="AB223" s="153">
        <f t="shared" si="59"/>
        <v>0</v>
      </c>
      <c r="AC223" s="158">
        <v>0</v>
      </c>
      <c r="AD223" s="158">
        <v>-0.24600799999999687</v>
      </c>
      <c r="AE223" s="154"/>
      <c r="AF223" s="154">
        <v>-0.32957996696327996</v>
      </c>
      <c r="AG223" s="154">
        <v>1.8000000000000016E-2</v>
      </c>
      <c r="AH223" s="38"/>
      <c r="AI223" s="38"/>
      <c r="AJ223" s="38"/>
      <c r="AK223" s="38"/>
      <c r="AL223" s="38"/>
      <c r="AM223" s="38"/>
      <c r="AN223" s="38"/>
      <c r="AO223" s="38"/>
      <c r="AP223" s="38"/>
      <c r="AQ223" s="38"/>
      <c r="AR223" s="38"/>
      <c r="AS223" s="38"/>
      <c r="AT223" s="38"/>
      <c r="AU223" s="38"/>
      <c r="AV223" s="38"/>
    </row>
    <row r="224" spans="8:48" x14ac:dyDescent="0.3">
      <c r="H224" s="16">
        <v>-141</v>
      </c>
      <c r="I224" s="20">
        <v>405.66</v>
      </c>
      <c r="J224" s="28">
        <f t="shared" si="51"/>
        <v>4.0566000000000002E-4</v>
      </c>
      <c r="K224" s="13">
        <f t="shared" si="45"/>
        <v>2.6081621863197615</v>
      </c>
      <c r="L224" s="12">
        <f t="shared" si="52"/>
        <v>-3.3918378136802385</v>
      </c>
      <c r="M224" s="18">
        <f t="shared" si="53"/>
        <v>-1.7000000000000455</v>
      </c>
      <c r="N224" s="37">
        <f t="shared" si="54"/>
        <v>-1.7000000000000413E-6</v>
      </c>
      <c r="P224" s="91">
        <f t="shared" si="58"/>
        <v>4.4656589264060575E-2</v>
      </c>
      <c r="Q224" s="90">
        <f t="shared" si="46"/>
        <v>4465.6589264060576</v>
      </c>
      <c r="R224" s="152">
        <f t="shared" si="55"/>
        <v>2.5110813775889446E-4</v>
      </c>
      <c r="S224" s="84">
        <f t="shared" si="47"/>
        <v>74.727639991481112</v>
      </c>
      <c r="T224" s="84">
        <f t="shared" si="56"/>
        <v>-0.34715229590030106</v>
      </c>
      <c r="U224" s="84">
        <f t="shared" si="48"/>
        <v>-8.7690843528207552E-3</v>
      </c>
      <c r="V224" s="86">
        <v>0</v>
      </c>
      <c r="W224" s="84">
        <v>0</v>
      </c>
      <c r="X224" s="88">
        <f t="shared" si="49"/>
        <v>4.2427445369192747E-2</v>
      </c>
      <c r="Y224" s="84">
        <f t="shared" si="57"/>
        <v>4242.7445369192747</v>
      </c>
      <c r="Z224" s="85">
        <v>611.82128794324524</v>
      </c>
      <c r="AA224" s="86">
        <f t="shared" si="50"/>
        <v>-7.5916201748904826E-3</v>
      </c>
      <c r="AB224" s="153">
        <f t="shared" si="59"/>
        <v>0</v>
      </c>
      <c r="AC224" s="158">
        <v>9.9999999999988987E-4</v>
      </c>
      <c r="AD224" s="158">
        <v>-0.25212000000000201</v>
      </c>
      <c r="AE224" s="154"/>
      <c r="AF224" s="154">
        <v>-0.33837128346840473</v>
      </c>
      <c r="AG224" s="154">
        <v>2.6000000000000023E-2</v>
      </c>
      <c r="AH224" s="38"/>
      <c r="AI224" s="38"/>
      <c r="AJ224" s="38"/>
      <c r="AK224" s="38"/>
      <c r="AL224" s="38"/>
      <c r="AM224" s="38"/>
      <c r="AN224" s="38"/>
      <c r="AO224" s="38"/>
      <c r="AP224" s="38"/>
      <c r="AQ224" s="38"/>
      <c r="AR224" s="38"/>
      <c r="AS224" s="38"/>
      <c r="AT224" s="38"/>
      <c r="AU224" s="38"/>
      <c r="AV224" s="38"/>
    </row>
    <row r="225" spans="8:48" x14ac:dyDescent="0.3">
      <c r="H225" s="16">
        <v>-140</v>
      </c>
      <c r="I225" s="20">
        <v>403.96</v>
      </c>
      <c r="J225" s="28">
        <f t="shared" si="51"/>
        <v>4.0395999999999997E-4</v>
      </c>
      <c r="K225" s="13">
        <f t="shared" si="45"/>
        <v>2.606338363528125</v>
      </c>
      <c r="L225" s="12">
        <f t="shared" si="52"/>
        <v>-3.393661636471875</v>
      </c>
      <c r="M225" s="18">
        <f t="shared" si="53"/>
        <v>-1.7399999999999523</v>
      </c>
      <c r="N225" s="37">
        <f t="shared" si="54"/>
        <v>-1.7399999999999664E-6</v>
      </c>
      <c r="P225" s="91">
        <f t="shared" si="58"/>
        <v>4.490769740181947E-2</v>
      </c>
      <c r="Q225" s="90">
        <f t="shared" si="46"/>
        <v>4490.7697401819469</v>
      </c>
      <c r="R225" s="152">
        <f t="shared" si="55"/>
        <v>2.6094332960968636E-4</v>
      </c>
      <c r="S225" s="84">
        <f t="shared" si="47"/>
        <v>74.380487695580811</v>
      </c>
      <c r="T225" s="84">
        <f t="shared" si="56"/>
        <v>-0.35592138025312181</v>
      </c>
      <c r="U225" s="84">
        <f t="shared" si="48"/>
        <v>-8.755430920345475E-3</v>
      </c>
      <c r="V225" s="86">
        <v>0</v>
      </c>
      <c r="W225" s="84">
        <v>0</v>
      </c>
      <c r="X225" s="88">
        <f t="shared" si="49"/>
        <v>4.2676160368208468E-2</v>
      </c>
      <c r="Y225" s="84">
        <f t="shared" si="57"/>
        <v>4267.6160368208466</v>
      </c>
      <c r="Z225" s="85">
        <v>611.42614648481003</v>
      </c>
      <c r="AA225" s="86">
        <f t="shared" si="50"/>
        <v>-7.8139393479164359E-3</v>
      </c>
      <c r="AB225" s="153">
        <f t="shared" si="59"/>
        <v>0</v>
      </c>
      <c r="AC225" s="158">
        <v>0</v>
      </c>
      <c r="AD225" s="158">
        <v>-0.25993000000000632</v>
      </c>
      <c r="AE225" s="154"/>
      <c r="AF225" s="154">
        <v>-0.34715229590030106</v>
      </c>
      <c r="AG225" s="154">
        <v>2.6999999999999913E-2</v>
      </c>
      <c r="AH225" s="38"/>
      <c r="AI225" s="38"/>
      <c r="AJ225" s="38"/>
      <c r="AK225" s="38"/>
      <c r="AL225" s="38"/>
      <c r="AM225" s="38"/>
      <c r="AN225" s="38"/>
      <c r="AO225" s="38"/>
      <c r="AP225" s="38"/>
      <c r="AQ225" s="38"/>
      <c r="AR225" s="38"/>
      <c r="AS225" s="38"/>
      <c r="AT225" s="38"/>
      <c r="AU225" s="38"/>
      <c r="AV225" s="38"/>
    </row>
    <row r="226" spans="8:48" x14ac:dyDescent="0.3">
      <c r="H226" s="16">
        <v>-139</v>
      </c>
      <c r="I226" s="20">
        <v>402.22</v>
      </c>
      <c r="J226" s="28">
        <f t="shared" si="51"/>
        <v>4.0222000000000001E-4</v>
      </c>
      <c r="K226" s="13">
        <f t="shared" si="45"/>
        <v>2.6044636616701857</v>
      </c>
      <c r="L226" s="12">
        <f t="shared" si="52"/>
        <v>-3.3955363383298147</v>
      </c>
      <c r="M226" s="18">
        <f t="shared" si="53"/>
        <v>-1.7900000000000205</v>
      </c>
      <c r="N226" s="37">
        <f t="shared" si="54"/>
        <v>-1.7899999999999947E-6</v>
      </c>
      <c r="P226" s="91">
        <f t="shared" si="58"/>
        <v>4.5168640731429156E-2</v>
      </c>
      <c r="Q226" s="90">
        <f t="shared" si="46"/>
        <v>4516.8640731429159</v>
      </c>
      <c r="R226" s="152">
        <f t="shared" si="55"/>
        <v>2.6808060956026031E-4</v>
      </c>
      <c r="S226" s="84">
        <f t="shared" si="47"/>
        <v>74.024566315327689</v>
      </c>
      <c r="T226" s="84">
        <f t="shared" si="56"/>
        <v>-0.36467681117346729</v>
      </c>
      <c r="U226" s="84">
        <f t="shared" si="48"/>
        <v>-8.7399489535897601E-3</v>
      </c>
      <c r="V226" s="86">
        <v>0</v>
      </c>
      <c r="W226" s="84">
        <v>0</v>
      </c>
      <c r="X226" s="88">
        <f t="shared" si="49"/>
        <v>4.2936013948714311E-2</v>
      </c>
      <c r="Y226" s="84">
        <f t="shared" si="57"/>
        <v>4293.6013948714308</v>
      </c>
      <c r="Z226" s="85">
        <v>612.51928282199469</v>
      </c>
      <c r="AA226" s="86">
        <f t="shared" si="50"/>
        <v>-8.0851866909257952E-3</v>
      </c>
      <c r="AB226" s="153">
        <f t="shared" si="59"/>
        <v>0</v>
      </c>
      <c r="AC226" s="158">
        <v>4.0000000000000036E-3</v>
      </c>
      <c r="AD226" s="158">
        <v>-0.26604599999999484</v>
      </c>
      <c r="AE226" s="154"/>
      <c r="AF226" s="154">
        <v>-0.35592138025312181</v>
      </c>
      <c r="AG226" s="154">
        <v>2.4999999999999911E-2</v>
      </c>
      <c r="AH226" s="38"/>
      <c r="AI226" s="38"/>
      <c r="AJ226" s="38"/>
      <c r="AK226" s="38"/>
      <c r="AL226" s="38"/>
      <c r="AM226" s="38"/>
      <c r="AN226" s="38"/>
      <c r="AO226" s="38"/>
      <c r="AP226" s="38"/>
      <c r="AQ226" s="38"/>
      <c r="AR226" s="38"/>
      <c r="AS226" s="38"/>
      <c r="AT226" s="38"/>
      <c r="AU226" s="38"/>
      <c r="AV226" s="38"/>
    </row>
    <row r="227" spans="8:48" x14ac:dyDescent="0.3">
      <c r="H227" s="16">
        <v>-138</v>
      </c>
      <c r="I227" s="20">
        <v>400.43</v>
      </c>
      <c r="J227" s="28">
        <f t="shared" si="51"/>
        <v>4.0043000000000001E-4</v>
      </c>
      <c r="K227" s="13">
        <f t="shared" si="45"/>
        <v>2.6025266071349242</v>
      </c>
      <c r="L227" s="12">
        <f t="shared" si="52"/>
        <v>-3.3974733928650758</v>
      </c>
      <c r="M227" s="18">
        <f t="shared" si="53"/>
        <v>-1.8199999999999932</v>
      </c>
      <c r="N227" s="37">
        <f t="shared" si="54"/>
        <v>-1.8199999999999792E-6</v>
      </c>
      <c r="P227" s="91">
        <f t="shared" si="58"/>
        <v>4.5436721340989417E-2</v>
      </c>
      <c r="Q227" s="90">
        <f t="shared" si="46"/>
        <v>4543.6721340989416</v>
      </c>
      <c r="R227" s="152">
        <f t="shared" si="55"/>
        <v>2.7839237648226434E-4</v>
      </c>
      <c r="S227" s="84">
        <f t="shared" si="47"/>
        <v>73.659889504154222</v>
      </c>
      <c r="T227" s="84">
        <f t="shared" si="56"/>
        <v>-0.37341676012705705</v>
      </c>
      <c r="U227" s="84">
        <f t="shared" si="48"/>
        <v>-8.7225335506815327E-3</v>
      </c>
      <c r="V227" s="86">
        <v>0</v>
      </c>
      <c r="W227" s="84">
        <v>0</v>
      </c>
      <c r="X227" s="88">
        <f t="shared" si="49"/>
        <v>4.3199965657428813E-2</v>
      </c>
      <c r="Y227" s="84">
        <f t="shared" si="57"/>
        <v>4319.9965657428811</v>
      </c>
      <c r="Z227" s="85">
        <v>613.54782641122324</v>
      </c>
      <c r="AA227" s="86">
        <f t="shared" si="50"/>
        <v>-8.2694832840599797E-3</v>
      </c>
      <c r="AB227" s="153">
        <f t="shared" si="59"/>
        <v>0</v>
      </c>
      <c r="AC227" s="158">
        <v>4.0000000000000036E-3</v>
      </c>
      <c r="AD227" s="158">
        <v>-0.27440699999999918</v>
      </c>
      <c r="AE227" s="154"/>
      <c r="AF227" s="154">
        <v>-0.36467681117346729</v>
      </c>
      <c r="AG227" s="154">
        <v>2.100000000000013E-2</v>
      </c>
      <c r="AH227" s="38"/>
      <c r="AI227" s="38"/>
      <c r="AJ227" s="38"/>
      <c r="AK227" s="38"/>
      <c r="AL227" s="38"/>
      <c r="AM227" s="38"/>
      <c r="AN227" s="38"/>
      <c r="AO227" s="38"/>
      <c r="AP227" s="38"/>
      <c r="AQ227" s="38"/>
      <c r="AR227" s="38"/>
      <c r="AS227" s="38"/>
      <c r="AT227" s="38"/>
      <c r="AU227" s="38"/>
      <c r="AV227" s="38"/>
    </row>
    <row r="228" spans="8:48" x14ac:dyDescent="0.3">
      <c r="H228" s="16">
        <v>-137</v>
      </c>
      <c r="I228" s="20">
        <v>398.61</v>
      </c>
      <c r="J228" s="28">
        <f t="shared" si="51"/>
        <v>3.9861000000000003E-4</v>
      </c>
      <c r="K228" s="13">
        <f t="shared" si="45"/>
        <v>2.6005481897240834</v>
      </c>
      <c r="L228" s="12">
        <f t="shared" si="52"/>
        <v>-3.3994518102759161</v>
      </c>
      <c r="M228" s="18">
        <f t="shared" si="53"/>
        <v>-1.8700000000000045</v>
      </c>
      <c r="N228" s="37">
        <f t="shared" si="54"/>
        <v>-1.8700000000000075E-6</v>
      </c>
      <c r="P228" s="91">
        <f t="shared" si="58"/>
        <v>4.5715113717471681E-2</v>
      </c>
      <c r="Q228" s="90">
        <f t="shared" si="46"/>
        <v>4571.5113717471677</v>
      </c>
      <c r="R228" s="152">
        <f t="shared" si="55"/>
        <v>2.8747878284973022E-4</v>
      </c>
      <c r="S228" s="84">
        <f t="shared" si="47"/>
        <v>73.286472744027165</v>
      </c>
      <c r="T228" s="84">
        <f t="shared" si="56"/>
        <v>-0.38213929367773858</v>
      </c>
      <c r="U228" s="84">
        <f t="shared" si="48"/>
        <v>-8.7030782095922632E-3</v>
      </c>
      <c r="V228" s="86">
        <v>0</v>
      </c>
      <c r="W228" s="84">
        <v>0</v>
      </c>
      <c r="X228" s="88">
        <f t="shared" si="49"/>
        <v>4.3477048591417357E-2</v>
      </c>
      <c r="Y228" s="84">
        <f t="shared" si="57"/>
        <v>4347.7048591417361</v>
      </c>
      <c r="Z228" s="85">
        <v>614.78075832456886</v>
      </c>
      <c r="AA228" s="86">
        <f t="shared" si="50"/>
        <v>-8.5487262651672384E-3</v>
      </c>
      <c r="AB228" s="153">
        <f t="shared" si="59"/>
        <v>0</v>
      </c>
      <c r="AC228" s="158">
        <v>-9.9999999999988987E-4</v>
      </c>
      <c r="AD228" s="158">
        <v>-0.27973399999999682</v>
      </c>
      <c r="AE228" s="154"/>
      <c r="AF228" s="154">
        <v>-0.37341676012705705</v>
      </c>
      <c r="AG228" s="154">
        <v>1.2000000000000011E-2</v>
      </c>
      <c r="AH228" s="38"/>
      <c r="AI228" s="38"/>
      <c r="AJ228" s="38"/>
      <c r="AK228" s="38"/>
      <c r="AL228" s="38"/>
      <c r="AM228" s="38"/>
      <c r="AN228" s="38"/>
      <c r="AO228" s="38"/>
      <c r="AP228" s="38"/>
      <c r="AQ228" s="38"/>
      <c r="AR228" s="38"/>
      <c r="AS228" s="38"/>
      <c r="AT228" s="38"/>
      <c r="AU228" s="38"/>
      <c r="AV228" s="38"/>
    </row>
    <row r="229" spans="8:48" x14ac:dyDescent="0.3">
      <c r="H229" s="16">
        <v>-136</v>
      </c>
      <c r="I229" s="20">
        <v>396.74</v>
      </c>
      <c r="J229" s="28">
        <f t="shared" si="51"/>
        <v>3.9674000000000003E-4</v>
      </c>
      <c r="K229" s="13">
        <f t="shared" si="45"/>
        <v>2.598505988988193</v>
      </c>
      <c r="L229" s="12">
        <f t="shared" si="52"/>
        <v>-3.401494011011807</v>
      </c>
      <c r="M229" s="18">
        <f t="shared" si="53"/>
        <v>-1.910000000000025</v>
      </c>
      <c r="N229" s="37">
        <f t="shared" si="54"/>
        <v>-1.910000000000041E-6</v>
      </c>
      <c r="P229" s="91">
        <f t="shared" si="58"/>
        <v>4.6002592500321411E-2</v>
      </c>
      <c r="Q229" s="90">
        <f t="shared" si="46"/>
        <v>4600.2592500321407</v>
      </c>
      <c r="R229" s="152">
        <f t="shared" si="55"/>
        <v>2.9834727933009814E-4</v>
      </c>
      <c r="S229" s="84">
        <f t="shared" si="47"/>
        <v>72.904333450349426</v>
      </c>
      <c r="T229" s="84">
        <f t="shared" si="56"/>
        <v>-0.39084237188733084</v>
      </c>
      <c r="U229" s="84">
        <f t="shared" si="48"/>
        <v>-8.6814749578962846E-3</v>
      </c>
      <c r="V229" s="86">
        <v>0</v>
      </c>
      <c r="W229" s="84">
        <v>0</v>
      </c>
      <c r="X229" s="88">
        <f t="shared" si="49"/>
        <v>4.3761600926842469E-2</v>
      </c>
      <c r="Y229" s="84">
        <f t="shared" si="57"/>
        <v>4376.1600926842466</v>
      </c>
      <c r="Z229" s="85">
        <v>618.71279191355882</v>
      </c>
      <c r="AA229" s="86">
        <f t="shared" si="50"/>
        <v>-8.7864951675615775E-3</v>
      </c>
      <c r="AB229" s="153">
        <f t="shared" si="59"/>
        <v>0</v>
      </c>
      <c r="AC229" s="158">
        <v>0</v>
      </c>
      <c r="AD229" s="158">
        <v>-0.28723200000000115</v>
      </c>
      <c r="AE229" s="154"/>
      <c r="AF229" s="154">
        <v>-0.38213929367773858</v>
      </c>
      <c r="AG229" s="154">
        <v>1.2999999999999901E-2</v>
      </c>
      <c r="AH229" s="38"/>
      <c r="AI229" s="38"/>
      <c r="AJ229" s="38"/>
      <c r="AK229" s="38"/>
      <c r="AL229" s="38"/>
      <c r="AM229" s="38"/>
      <c r="AN229" s="38"/>
      <c r="AO229" s="38"/>
      <c r="AP229" s="38"/>
      <c r="AQ229" s="38"/>
      <c r="AR229" s="38"/>
      <c r="AS229" s="38"/>
      <c r="AT229" s="38"/>
      <c r="AU229" s="38"/>
      <c r="AV229" s="38"/>
    </row>
    <row r="230" spans="8:48" x14ac:dyDescent="0.3">
      <c r="H230" s="16">
        <v>-135</v>
      </c>
      <c r="I230" s="20">
        <v>394.83</v>
      </c>
      <c r="J230" s="28">
        <f t="shared" si="51"/>
        <v>3.9482999999999999E-4</v>
      </c>
      <c r="K230" s="13">
        <f t="shared" si="45"/>
        <v>2.5964101438442699</v>
      </c>
      <c r="L230" s="12">
        <f t="shared" si="52"/>
        <v>-3.4035898561557301</v>
      </c>
      <c r="M230" s="18">
        <f t="shared" si="53"/>
        <v>-1.9599999999999795</v>
      </c>
      <c r="N230" s="37">
        <f t="shared" si="54"/>
        <v>-1.9599999999999609E-6</v>
      </c>
      <c r="P230" s="91">
        <f t="shared" si="58"/>
        <v>4.6300939779651509E-2</v>
      </c>
      <c r="Q230" s="90">
        <f t="shared" si="46"/>
        <v>4630.0939779651508</v>
      </c>
      <c r="R230" s="152">
        <f t="shared" si="55"/>
        <v>3.064351743435334E-4</v>
      </c>
      <c r="S230" s="84">
        <f t="shared" si="47"/>
        <v>72.513491078462096</v>
      </c>
      <c r="T230" s="84">
        <f t="shared" si="56"/>
        <v>-0.39952384684522713</v>
      </c>
      <c r="U230" s="84">
        <f t="shared" si="48"/>
        <v>-8.6576144917245301E-3</v>
      </c>
      <c r="V230" s="86">
        <v>0</v>
      </c>
      <c r="W230" s="84">
        <v>0</v>
      </c>
      <c r="X230" s="88">
        <f t="shared" si="49"/>
        <v>4.4058401834438543E-2</v>
      </c>
      <c r="Y230" s="84">
        <f t="shared" si="57"/>
        <v>4405.8401834438546</v>
      </c>
      <c r="Z230" s="85">
        <v>620.80443637072096</v>
      </c>
      <c r="AA230" s="86">
        <f t="shared" si="50"/>
        <v>-9.0749841968115145E-3</v>
      </c>
      <c r="AB230" s="153">
        <f t="shared" si="59"/>
        <v>0</v>
      </c>
      <c r="AC230" s="158">
        <v>-9.000000000000119E-3</v>
      </c>
      <c r="AD230" s="158">
        <v>-0.2933760000000063</v>
      </c>
      <c r="AE230" s="154"/>
      <c r="AF230" s="154">
        <v>-0.39084237188733084</v>
      </c>
      <c r="AG230" s="154">
        <v>7.0000000000001172E-3</v>
      </c>
      <c r="AH230" s="38"/>
      <c r="AI230" s="38"/>
      <c r="AJ230" s="38"/>
      <c r="AK230" s="38"/>
      <c r="AL230" s="38"/>
      <c r="AM230" s="38"/>
      <c r="AN230" s="38"/>
      <c r="AO230" s="38"/>
      <c r="AP230" s="38"/>
      <c r="AQ230" s="38"/>
      <c r="AR230" s="38"/>
      <c r="AS230" s="38"/>
      <c r="AT230" s="38"/>
      <c r="AU230" s="38"/>
      <c r="AV230" s="38"/>
    </row>
    <row r="231" spans="8:48" x14ac:dyDescent="0.3">
      <c r="H231" s="16">
        <v>-134</v>
      </c>
      <c r="I231" s="20">
        <v>392.87</v>
      </c>
      <c r="J231" s="28">
        <f t="shared" si="51"/>
        <v>3.9287000000000002E-4</v>
      </c>
      <c r="K231" s="13">
        <f t="shared" si="45"/>
        <v>2.5942488668573831</v>
      </c>
      <c r="L231" s="12">
        <f t="shared" si="52"/>
        <v>-3.4057511331426169</v>
      </c>
      <c r="M231" s="18">
        <f t="shared" si="53"/>
        <v>-1.9900000000000091</v>
      </c>
      <c r="N231" s="37">
        <f t="shared" si="54"/>
        <v>-1.9900000000000538E-6</v>
      </c>
      <c r="P231" s="91">
        <f t="shared" si="58"/>
        <v>4.6607374953995043E-2</v>
      </c>
      <c r="Q231" s="90">
        <f t="shared" si="46"/>
        <v>4660.737495399504</v>
      </c>
      <c r="R231" s="152">
        <f t="shared" si="55"/>
        <v>3.1787992999040421E-4</v>
      </c>
      <c r="S231" s="84">
        <f t="shared" si="47"/>
        <v>72.113967231616869</v>
      </c>
      <c r="T231" s="84">
        <f t="shared" si="56"/>
        <v>-0.40818146133695166</v>
      </c>
      <c r="U231" s="84">
        <f t="shared" si="48"/>
        <v>-8.6313863231737287E-3</v>
      </c>
      <c r="V231" s="86">
        <v>0</v>
      </c>
      <c r="W231" s="84">
        <v>0</v>
      </c>
      <c r="X231" s="88">
        <f t="shared" si="49"/>
        <v>4.4360129078133512E-2</v>
      </c>
      <c r="Y231" s="84">
        <f t="shared" si="57"/>
        <v>4436.0129078133514</v>
      </c>
      <c r="Z231" s="85">
        <v>624.06100168289959</v>
      </c>
      <c r="AA231" s="86">
        <f t="shared" si="50"/>
        <v>-9.2748676158452645E-3</v>
      </c>
      <c r="AB231" s="153">
        <f t="shared" si="59"/>
        <v>0</v>
      </c>
      <c r="AC231" s="158">
        <v>-1.2999999999999901E-2</v>
      </c>
      <c r="AD231" s="158">
        <v>-0.29929199999999401</v>
      </c>
      <c r="AE231" s="154"/>
      <c r="AF231" s="154">
        <v>-0.39952384684522713</v>
      </c>
      <c r="AG231" s="154">
        <v>4.0000000000000036E-3</v>
      </c>
      <c r="AH231" s="38"/>
      <c r="AI231" s="38"/>
      <c r="AJ231" s="38"/>
      <c r="AK231" s="38"/>
      <c r="AL231" s="38"/>
      <c r="AM231" s="38"/>
      <c r="AN231" s="38"/>
      <c r="AO231" s="38"/>
      <c r="AP231" s="38"/>
      <c r="AQ231" s="38"/>
      <c r="AR231" s="38"/>
      <c r="AS231" s="38"/>
      <c r="AT231" s="38"/>
      <c r="AU231" s="38"/>
      <c r="AV231" s="38"/>
    </row>
    <row r="232" spans="8:48" x14ac:dyDescent="0.3">
      <c r="H232" s="16">
        <v>-133</v>
      </c>
      <c r="I232" s="20">
        <v>390.88</v>
      </c>
      <c r="J232" s="28">
        <f t="shared" si="51"/>
        <v>3.9087999999999997E-4</v>
      </c>
      <c r="K232" s="13">
        <f t="shared" si="45"/>
        <v>2.5920434496293616</v>
      </c>
      <c r="L232" s="12">
        <f t="shared" si="52"/>
        <v>-3.4079565503706384</v>
      </c>
      <c r="M232" s="18">
        <f t="shared" si="53"/>
        <v>-2.0400000000000205</v>
      </c>
      <c r="N232" s="37">
        <f t="shared" si="54"/>
        <v>-2.0399999999999737E-6</v>
      </c>
      <c r="P232" s="91">
        <f t="shared" si="58"/>
        <v>4.6925254883985447E-2</v>
      </c>
      <c r="Q232" s="90">
        <f t="shared" si="46"/>
        <v>4692.5254883985444</v>
      </c>
      <c r="R232" s="152">
        <f t="shared" si="55"/>
        <v>3.2808484918745578E-4</v>
      </c>
      <c r="S232" s="84">
        <f t="shared" si="47"/>
        <v>71.705785770279917</v>
      </c>
      <c r="T232" s="84">
        <f t="shared" si="56"/>
        <v>-0.41681284766012539</v>
      </c>
      <c r="U232" s="84">
        <f t="shared" si="48"/>
        <v>-8.602678937918995E-3</v>
      </c>
      <c r="V232" s="86">
        <v>0</v>
      </c>
      <c r="W232" s="84">
        <v>0</v>
      </c>
      <c r="X232" s="88">
        <f t="shared" si="49"/>
        <v>4.4676270480688396E-2</v>
      </c>
      <c r="Y232" s="84">
        <f t="shared" si="57"/>
        <v>4467.6270480688399</v>
      </c>
      <c r="Z232" s="85">
        <v>627.48855227516151</v>
      </c>
      <c r="AA232" s="86">
        <f t="shared" si="50"/>
        <v>-9.5727519963329077E-3</v>
      </c>
      <c r="AB232" s="153">
        <f t="shared" si="59"/>
        <v>0</v>
      </c>
      <c r="AC232" s="158">
        <v>-8.0000000000000071E-3</v>
      </c>
      <c r="AD232" s="158">
        <v>-0.30128600000000816</v>
      </c>
      <c r="AE232" s="154"/>
      <c r="AF232" s="154">
        <v>-0.40818146133695166</v>
      </c>
      <c r="AG232" s="154">
        <v>-2.0000000000000018E-3</v>
      </c>
      <c r="AH232" s="38"/>
      <c r="AI232" s="38"/>
      <c r="AJ232" s="38"/>
      <c r="AK232" s="38"/>
      <c r="AL232" s="38"/>
      <c r="AM232" s="38"/>
      <c r="AN232" s="38"/>
      <c r="AO232" s="38"/>
      <c r="AP232" s="38"/>
      <c r="AQ232" s="38"/>
      <c r="AR232" s="38"/>
      <c r="AS232" s="38"/>
      <c r="AT232" s="38"/>
      <c r="AU232" s="38"/>
      <c r="AV232" s="38"/>
    </row>
    <row r="233" spans="8:48" x14ac:dyDescent="0.3">
      <c r="H233" s="16">
        <v>-132</v>
      </c>
      <c r="I233" s="20">
        <v>388.84</v>
      </c>
      <c r="J233" s="28">
        <f t="shared" si="51"/>
        <v>3.8884E-4</v>
      </c>
      <c r="K233" s="13">
        <f t="shared" si="45"/>
        <v>2.5897709344582682</v>
      </c>
      <c r="L233" s="12">
        <f t="shared" si="52"/>
        <v>-3.4102290655417318</v>
      </c>
      <c r="M233" s="18">
        <f t="shared" si="53"/>
        <v>-2.0799999999999841</v>
      </c>
      <c r="N233" s="37">
        <f t="shared" si="54"/>
        <v>-2.0800000000000072E-6</v>
      </c>
      <c r="P233" s="91">
        <f t="shared" si="58"/>
        <v>4.7253339733172903E-2</v>
      </c>
      <c r="Q233" s="90">
        <f t="shared" si="46"/>
        <v>4725.3339733172907</v>
      </c>
      <c r="R233" s="152">
        <f t="shared" si="55"/>
        <v>3.402021452883694E-4</v>
      </c>
      <c r="S233" s="84">
        <f t="shared" si="47"/>
        <v>71.288972922619791</v>
      </c>
      <c r="T233" s="84">
        <f t="shared" si="56"/>
        <v>-0.42541552659804438</v>
      </c>
      <c r="U233" s="84">
        <f t="shared" si="48"/>
        <v>-8.5713799609123953E-3</v>
      </c>
      <c r="V233" s="86">
        <v>0</v>
      </c>
      <c r="W233" s="84">
        <v>0</v>
      </c>
      <c r="X233" s="88">
        <f t="shared" si="49"/>
        <v>4.5000943150070062E-2</v>
      </c>
      <c r="Y233" s="84">
        <f t="shared" si="57"/>
        <v>4500.0943150070061</v>
      </c>
      <c r="Z233" s="85">
        <v>629.09088367699087</v>
      </c>
      <c r="AA233" s="86">
        <f t="shared" si="50"/>
        <v>-9.8286946644999991E-3</v>
      </c>
      <c r="AB233" s="153">
        <f t="shared" si="59"/>
        <v>0</v>
      </c>
      <c r="AC233" s="158">
        <v>-8.999999999999897E-3</v>
      </c>
      <c r="AD233" s="158">
        <v>-0.30722399999999606</v>
      </c>
      <c r="AE233" s="154"/>
      <c r="AF233" s="154">
        <v>-0.41681284766012539</v>
      </c>
      <c r="AG233" s="154">
        <v>-4.0000000000000036E-3</v>
      </c>
      <c r="AH233" s="38"/>
      <c r="AI233" s="38"/>
      <c r="AJ233" s="38"/>
      <c r="AK233" s="38"/>
      <c r="AL233" s="38"/>
      <c r="AM233" s="38"/>
      <c r="AN233" s="38"/>
      <c r="AO233" s="38"/>
      <c r="AP233" s="38"/>
      <c r="AQ233" s="38"/>
      <c r="AR233" s="38"/>
      <c r="AS233" s="38"/>
      <c r="AT233" s="38"/>
      <c r="AU233" s="38"/>
      <c r="AV233" s="38"/>
    </row>
    <row r="234" spans="8:48" x14ac:dyDescent="0.3">
      <c r="H234" s="16">
        <v>-131</v>
      </c>
      <c r="I234" s="20">
        <v>386.76</v>
      </c>
      <c r="J234" s="28">
        <f t="shared" si="51"/>
        <v>3.8675999999999999E-4</v>
      </c>
      <c r="K234" s="13">
        <f t="shared" si="45"/>
        <v>2.5874415515599591</v>
      </c>
      <c r="L234" s="12">
        <f t="shared" si="52"/>
        <v>-3.4125584484400409</v>
      </c>
      <c r="M234" s="18">
        <f t="shared" si="53"/>
        <v>-2.1299999999999955</v>
      </c>
      <c r="N234" s="37">
        <f t="shared" si="54"/>
        <v>-2.1299999999999813E-6</v>
      </c>
      <c r="P234" s="91">
        <f t="shared" si="58"/>
        <v>4.7593541878461272E-2</v>
      </c>
      <c r="Q234" s="90">
        <f t="shared" si="46"/>
        <v>4759.3541878461274</v>
      </c>
      <c r="R234" s="152">
        <f t="shared" si="55"/>
        <v>3.4944561148220199E-4</v>
      </c>
      <c r="S234" s="84">
        <f t="shared" si="47"/>
        <v>70.863557396021747</v>
      </c>
      <c r="T234" s="84">
        <f t="shared" si="56"/>
        <v>-0.43398690655895678</v>
      </c>
      <c r="U234" s="84">
        <f t="shared" si="48"/>
        <v>-8.5373763321712204E-3</v>
      </c>
      <c r="V234" s="86">
        <v>0</v>
      </c>
      <c r="W234" s="84">
        <v>0</v>
      </c>
      <c r="X234" s="88">
        <f t="shared" si="49"/>
        <v>4.533920421664972E-2</v>
      </c>
      <c r="Y234" s="84">
        <f t="shared" si="57"/>
        <v>4533.9204216649723</v>
      </c>
      <c r="Z234" s="85">
        <v>630.37472241290357</v>
      </c>
      <c r="AA234" s="86">
        <f t="shared" si="50"/>
        <v>-1.0137424420112163E-2</v>
      </c>
      <c r="AB234" s="153">
        <f t="shared" si="59"/>
        <v>0</v>
      </c>
      <c r="AC234" s="158">
        <v>7.9999999999997851E-3</v>
      </c>
      <c r="AD234" s="158">
        <v>-0.3113760000000011</v>
      </c>
      <c r="AE234" s="154"/>
      <c r="AF234" s="154">
        <v>-0.42541552659804438</v>
      </c>
      <c r="AG234" s="154">
        <v>0</v>
      </c>
      <c r="AH234" s="38"/>
      <c r="AI234" s="38"/>
      <c r="AJ234" s="38"/>
      <c r="AK234" s="38"/>
      <c r="AL234" s="38"/>
      <c r="AM234" s="38"/>
      <c r="AN234" s="38"/>
      <c r="AO234" s="38"/>
      <c r="AP234" s="38"/>
      <c r="AQ234" s="38"/>
      <c r="AR234" s="38"/>
      <c r="AS234" s="38"/>
      <c r="AT234" s="38"/>
      <c r="AU234" s="38"/>
      <c r="AV234" s="38"/>
    </row>
    <row r="235" spans="8:48" x14ac:dyDescent="0.3">
      <c r="H235" s="16">
        <v>-130</v>
      </c>
      <c r="I235" s="20">
        <v>384.63</v>
      </c>
      <c r="J235" s="28">
        <f t="shared" si="51"/>
        <v>3.8463000000000001E-4</v>
      </c>
      <c r="K235" s="13">
        <f t="shared" si="45"/>
        <v>2.5850431549059416</v>
      </c>
      <c r="L235" s="12">
        <f t="shared" si="52"/>
        <v>-3.4149568450940584</v>
      </c>
      <c r="M235" s="18">
        <f t="shared" si="53"/>
        <v>-2.1599999999999682</v>
      </c>
      <c r="N235" s="37">
        <f t="shared" si="54"/>
        <v>-2.1599999999999658E-6</v>
      </c>
      <c r="P235" s="91">
        <f t="shared" si="58"/>
        <v>4.7942987489943474E-2</v>
      </c>
      <c r="Q235" s="90">
        <f t="shared" si="46"/>
        <v>4794.2987489943471</v>
      </c>
      <c r="R235" s="152">
        <f t="shared" si="55"/>
        <v>3.6226180187383383E-4</v>
      </c>
      <c r="S235" s="84">
        <f t="shared" si="47"/>
        <v>70.42957048946279</v>
      </c>
      <c r="T235" s="84">
        <f t="shared" si="56"/>
        <v>-0.442524282891128</v>
      </c>
      <c r="U235" s="84">
        <f t="shared" si="48"/>
        <v>-8.5005544914054099E-3</v>
      </c>
      <c r="V235" s="86">
        <v>0</v>
      </c>
      <c r="W235" s="84">
        <v>0</v>
      </c>
      <c r="X235" s="88">
        <f t="shared" si="49"/>
        <v>4.5683406541832131E-2</v>
      </c>
      <c r="Y235" s="84">
        <f t="shared" si="57"/>
        <v>4568.3406541832128</v>
      </c>
      <c r="Z235" s="85">
        <v>629.3822771959251</v>
      </c>
      <c r="AA235" s="86">
        <f t="shared" si="50"/>
        <v>-1.0355685297827625E-2</v>
      </c>
      <c r="AB235" s="153">
        <f t="shared" si="59"/>
        <v>0</v>
      </c>
      <c r="AC235" s="158">
        <v>3.0000000000001137E-3</v>
      </c>
      <c r="AD235" s="158">
        <v>-0.32056499999999721</v>
      </c>
      <c r="AE235" s="154"/>
      <c r="AF235" s="154">
        <v>-0.43398690655895678</v>
      </c>
      <c r="AG235" s="154">
        <v>-2.0000000000000018E-3</v>
      </c>
      <c r="AH235" s="38"/>
      <c r="AI235" s="38"/>
      <c r="AJ235" s="38"/>
      <c r="AK235" s="38"/>
      <c r="AL235" s="38"/>
      <c r="AM235" s="38"/>
      <c r="AN235" s="38"/>
      <c r="AO235" s="38"/>
      <c r="AP235" s="38"/>
      <c r="AQ235" s="38"/>
      <c r="AR235" s="38"/>
      <c r="AS235" s="38"/>
      <c r="AT235" s="38"/>
      <c r="AU235" s="38"/>
      <c r="AV235" s="38"/>
    </row>
    <row r="236" spans="8:48" x14ac:dyDescent="0.3">
      <c r="H236" s="16">
        <v>-129</v>
      </c>
      <c r="I236" s="20">
        <v>382.47</v>
      </c>
      <c r="J236" s="28">
        <f t="shared" si="51"/>
        <v>3.8247000000000004E-4</v>
      </c>
      <c r="K236" s="13">
        <f t="shared" si="45"/>
        <v>2.5825973758414835</v>
      </c>
      <c r="L236" s="12">
        <f t="shared" si="52"/>
        <v>-3.4174026241585165</v>
      </c>
      <c r="M236" s="18">
        <f t="shared" si="53"/>
        <v>-2.2100000000000364</v>
      </c>
      <c r="N236" s="37">
        <f t="shared" si="54"/>
        <v>-2.2100000000000483E-6</v>
      </c>
      <c r="P236" s="91">
        <f t="shared" si="58"/>
        <v>4.8305249291817308E-2</v>
      </c>
      <c r="Q236" s="90">
        <f t="shared" si="46"/>
        <v>4830.5249291817308</v>
      </c>
      <c r="R236" s="152">
        <f t="shared" si="55"/>
        <v>3.7382510211423498E-4</v>
      </c>
      <c r="S236" s="84">
        <f t="shared" si="47"/>
        <v>69.987046206571662</v>
      </c>
      <c r="T236" s="84">
        <f t="shared" si="56"/>
        <v>-0.45102483738253341</v>
      </c>
      <c r="U236" s="84">
        <f t="shared" si="48"/>
        <v>-8.4608005714130741E-3</v>
      </c>
      <c r="V236" s="86">
        <v>0</v>
      </c>
      <c r="W236" s="84">
        <v>0</v>
      </c>
      <c r="X236" s="88">
        <f t="shared" si="49"/>
        <v>4.6043571332335845E-2</v>
      </c>
      <c r="Y236" s="84">
        <f t="shared" si="57"/>
        <v>4604.3571332335841</v>
      </c>
      <c r="Z236" s="85">
        <v>629.32139448798421</v>
      </c>
      <c r="AA236" s="86">
        <f t="shared" si="50"/>
        <v>-1.0675460093491858E-2</v>
      </c>
      <c r="AB236" s="153">
        <f t="shared" si="59"/>
        <v>0</v>
      </c>
      <c r="AC236" s="158">
        <v>1.0000000000000009E-2</v>
      </c>
      <c r="AD236" s="158">
        <v>-0.32572799999999485</v>
      </c>
      <c r="AE236" s="154"/>
      <c r="AF236" s="154">
        <v>-0.442524282891128</v>
      </c>
      <c r="AG236" s="154">
        <v>-6.0000000000000053E-3</v>
      </c>
      <c r="AH236" s="38"/>
      <c r="AI236" s="38"/>
      <c r="AJ236" s="38"/>
      <c r="AK236" s="38"/>
      <c r="AL236" s="38"/>
      <c r="AM236" s="38"/>
      <c r="AN236" s="38"/>
      <c r="AO236" s="38"/>
      <c r="AP236" s="38"/>
      <c r="AQ236" s="38"/>
      <c r="AR236" s="38"/>
      <c r="AS236" s="38"/>
      <c r="AT236" s="38"/>
      <c r="AU236" s="38"/>
      <c r="AV236" s="38"/>
    </row>
    <row r="237" spans="8:48" x14ac:dyDescent="0.3">
      <c r="H237" s="16">
        <v>-128</v>
      </c>
      <c r="I237" s="20">
        <v>380.26</v>
      </c>
      <c r="J237" s="28">
        <f t="shared" si="51"/>
        <v>3.8025999999999999E-4</v>
      </c>
      <c r="K237" s="13">
        <f t="shared" si="45"/>
        <v>2.5800806438630075</v>
      </c>
      <c r="L237" s="12">
        <f t="shared" si="52"/>
        <v>-3.4199193561369925</v>
      </c>
      <c r="M237" s="18">
        <f t="shared" si="53"/>
        <v>-2.25</v>
      </c>
      <c r="N237" s="37">
        <f t="shared" si="54"/>
        <v>-2.2500000000000276E-6</v>
      </c>
      <c r="P237" s="91">
        <f t="shared" si="58"/>
        <v>4.8679074393931543E-2</v>
      </c>
      <c r="Q237" s="90">
        <f t="shared" si="46"/>
        <v>4867.9074393931542</v>
      </c>
      <c r="R237" s="152">
        <f t="shared" si="55"/>
        <v>3.8576037712486494E-4</v>
      </c>
      <c r="S237" s="84">
        <f t="shared" si="47"/>
        <v>69.536021369189129</v>
      </c>
      <c r="T237" s="84">
        <f t="shared" si="56"/>
        <v>-0.45948563795394648</v>
      </c>
      <c r="U237" s="84">
        <f t="shared" si="48"/>
        <v>-8.4180006013241382E-3</v>
      </c>
      <c r="V237" s="86">
        <v>0</v>
      </c>
      <c r="W237" s="84">
        <v>0</v>
      </c>
      <c r="X237" s="88">
        <f t="shared" si="49"/>
        <v>4.641356228138472E-2</v>
      </c>
      <c r="Y237" s="84">
        <f t="shared" si="57"/>
        <v>4641.356228138472</v>
      </c>
      <c r="Z237" s="85">
        <v>632.08566602892029</v>
      </c>
      <c r="AA237" s="86">
        <f t="shared" si="50"/>
        <v>-1.0952791738634731E-2</v>
      </c>
      <c r="AB237" s="153">
        <f t="shared" si="59"/>
        <v>0</v>
      </c>
      <c r="AC237" s="158">
        <v>2.6999999999999913E-2</v>
      </c>
      <c r="AD237" s="158">
        <v>-0.33547800000000733</v>
      </c>
      <c r="AE237" s="154"/>
      <c r="AF237" s="154">
        <v>-0.45102483738253341</v>
      </c>
      <c r="AG237" s="154">
        <v>2.9999999999998916E-3</v>
      </c>
      <c r="AH237" s="38"/>
      <c r="AI237" s="38"/>
      <c r="AJ237" s="38"/>
      <c r="AK237" s="38"/>
      <c r="AL237" s="38"/>
      <c r="AM237" s="38"/>
      <c r="AN237" s="38"/>
      <c r="AO237" s="38"/>
      <c r="AP237" s="38"/>
      <c r="AQ237" s="38"/>
      <c r="AR237" s="38"/>
      <c r="AS237" s="38"/>
      <c r="AT237" s="38"/>
      <c r="AU237" s="38"/>
      <c r="AV237" s="38"/>
    </row>
    <row r="238" spans="8:48" x14ac:dyDescent="0.3">
      <c r="H238" s="16">
        <v>-127</v>
      </c>
      <c r="I238" s="20">
        <v>378.01</v>
      </c>
      <c r="J238" s="28">
        <f t="shared" si="51"/>
        <v>3.7800999999999997E-4</v>
      </c>
      <c r="K238" s="13">
        <f t="shared" si="45"/>
        <v>2.5775032889572613</v>
      </c>
      <c r="L238" s="12">
        <f t="shared" si="52"/>
        <v>-3.4224967110427387</v>
      </c>
      <c r="M238" s="18">
        <f t="shared" si="53"/>
        <v>-2.2899999999999636</v>
      </c>
      <c r="N238" s="37">
        <f t="shared" si="54"/>
        <v>-2.2899999999999527E-6</v>
      </c>
      <c r="P238" s="91">
        <f t="shared" si="58"/>
        <v>4.9064834771056408E-2</v>
      </c>
      <c r="Q238" s="90">
        <f t="shared" si="46"/>
        <v>4906.4834771056412</v>
      </c>
      <c r="R238" s="152">
        <f t="shared" si="55"/>
        <v>3.9808618410649282E-4</v>
      </c>
      <c r="S238" s="84">
        <f t="shared" si="47"/>
        <v>69.076535731235182</v>
      </c>
      <c r="T238" s="84">
        <f t="shared" si="56"/>
        <v>-0.46790363855527062</v>
      </c>
      <c r="U238" s="84">
        <f t="shared" si="48"/>
        <v>-8.3720407172762634E-3</v>
      </c>
      <c r="V238" s="86">
        <v>0</v>
      </c>
      <c r="W238" s="84">
        <v>0</v>
      </c>
      <c r="X238" s="88">
        <f t="shared" si="49"/>
        <v>4.6795401300064765E-2</v>
      </c>
      <c r="Y238" s="84">
        <f t="shared" si="57"/>
        <v>4679.5401300064768</v>
      </c>
      <c r="Z238" s="85">
        <v>636.19398676714343</v>
      </c>
      <c r="AA238" s="86">
        <f t="shared" si="50"/>
        <v>-1.1235847162571685E-2</v>
      </c>
      <c r="AB238" s="153">
        <f t="shared" si="59"/>
        <v>0</v>
      </c>
      <c r="AC238" s="158">
        <v>-1.4000000000000012E-2</v>
      </c>
      <c r="AD238" s="158">
        <v>-0.34762500000000424</v>
      </c>
      <c r="AE238" s="154"/>
      <c r="AF238" s="154">
        <v>-0.45948563795394648</v>
      </c>
      <c r="AG238" s="154">
        <v>-2.9999999999998916E-3</v>
      </c>
      <c r="AH238" s="38"/>
      <c r="AI238" s="38"/>
      <c r="AJ238" s="38"/>
      <c r="AK238" s="38"/>
      <c r="AL238" s="38"/>
      <c r="AM238" s="38"/>
      <c r="AN238" s="38"/>
      <c r="AO238" s="38"/>
      <c r="AP238" s="38"/>
      <c r="AQ238" s="38"/>
      <c r="AR238" s="38"/>
      <c r="AS238" s="38"/>
      <c r="AT238" s="38"/>
      <c r="AU238" s="38"/>
      <c r="AV238" s="38"/>
    </row>
    <row r="239" spans="8:48" x14ac:dyDescent="0.3">
      <c r="H239" s="16">
        <v>-126</v>
      </c>
      <c r="I239" s="20">
        <v>375.72</v>
      </c>
      <c r="J239" s="28">
        <f t="shared" si="51"/>
        <v>3.7572000000000001E-4</v>
      </c>
      <c r="K239" s="13">
        <f t="shared" si="45"/>
        <v>2.5748643136645399</v>
      </c>
      <c r="L239" s="12">
        <f t="shared" si="52"/>
        <v>-3.4251356863354601</v>
      </c>
      <c r="M239" s="18">
        <f t="shared" si="53"/>
        <v>-2.3300000000000409</v>
      </c>
      <c r="N239" s="37">
        <f t="shared" si="54"/>
        <v>-2.3300000000000404E-6</v>
      </c>
      <c r="P239" s="91">
        <f t="shared" si="58"/>
        <v>4.9462920955162901E-2</v>
      </c>
      <c r="Q239" s="90">
        <f t="shared" si="46"/>
        <v>4946.2920955162899</v>
      </c>
      <c r="R239" s="152">
        <f t="shared" si="55"/>
        <v>4.1082215960061563E-4</v>
      </c>
      <c r="S239" s="84">
        <f t="shared" si="47"/>
        <v>68.608632092679912</v>
      </c>
      <c r="T239" s="84">
        <f t="shared" si="56"/>
        <v>-0.47627567927254688</v>
      </c>
      <c r="U239" s="84">
        <f t="shared" si="48"/>
        <v>-8.3228073829531013E-3</v>
      </c>
      <c r="V239" s="86">
        <v>0</v>
      </c>
      <c r="W239" s="84">
        <v>0</v>
      </c>
      <c r="X239" s="88">
        <f t="shared" si="49"/>
        <v>4.7189484310314778E-2</v>
      </c>
      <c r="Y239" s="84">
        <f t="shared" si="57"/>
        <v>4718.9484310314774</v>
      </c>
      <c r="Z239" s="85">
        <v>639.47417583839297</v>
      </c>
      <c r="AA239" s="86">
        <f t="shared" si="50"/>
        <v>-1.1524860582553155E-2</v>
      </c>
      <c r="AB239" s="153">
        <f t="shared" si="59"/>
        <v>0</v>
      </c>
      <c r="AC239" s="158">
        <v>3.6000000000000032E-2</v>
      </c>
      <c r="AD239" s="158">
        <v>-0.35059899999999278</v>
      </c>
      <c r="AE239" s="154"/>
      <c r="AF239" s="154">
        <v>-0.46790363855527062</v>
      </c>
      <c r="AG239" s="154">
        <v>-2.0000000000000018E-3</v>
      </c>
      <c r="AH239" s="38"/>
      <c r="AI239" s="38"/>
      <c r="AJ239" s="38"/>
      <c r="AK239" s="38"/>
      <c r="AL239" s="38"/>
      <c r="AM239" s="38"/>
      <c r="AN239" s="38"/>
      <c r="AO239" s="38"/>
      <c r="AP239" s="38"/>
      <c r="AQ239" s="38"/>
      <c r="AR239" s="38"/>
      <c r="AS239" s="38"/>
      <c r="AT239" s="38"/>
      <c r="AU239" s="38"/>
      <c r="AV239" s="38"/>
    </row>
    <row r="240" spans="8:48" x14ac:dyDescent="0.3">
      <c r="H240" s="16">
        <v>-125</v>
      </c>
      <c r="I240" s="20">
        <v>373.39</v>
      </c>
      <c r="J240" s="28">
        <f t="shared" si="51"/>
        <v>3.7338999999999997E-4</v>
      </c>
      <c r="K240" s="13">
        <f t="shared" si="45"/>
        <v>2.5721626826463373</v>
      </c>
      <c r="L240" s="12">
        <f t="shared" si="52"/>
        <v>-3.4278373173536627</v>
      </c>
      <c r="M240" s="18">
        <f t="shared" si="53"/>
        <v>-2.3700000000000045</v>
      </c>
      <c r="N240" s="37">
        <f t="shared" si="54"/>
        <v>-2.3699999999999655E-6</v>
      </c>
      <c r="P240" s="91">
        <f t="shared" si="58"/>
        <v>4.9873743114763516E-2</v>
      </c>
      <c r="Q240" s="90">
        <f t="shared" si="46"/>
        <v>4987.374311476352</v>
      </c>
      <c r="R240" s="152">
        <f t="shared" si="55"/>
        <v>4.2398909731898582E-4</v>
      </c>
      <c r="S240" s="84">
        <f t="shared" si="47"/>
        <v>68.132356413407365</v>
      </c>
      <c r="T240" s="84">
        <f t="shared" si="56"/>
        <v>-0.48459848665549998</v>
      </c>
      <c r="U240" s="84">
        <f t="shared" si="48"/>
        <v>-8.2701876169579691E-3</v>
      </c>
      <c r="V240" s="86">
        <v>0</v>
      </c>
      <c r="W240" s="84">
        <v>0</v>
      </c>
      <c r="X240" s="88">
        <f t="shared" si="49"/>
        <v>4.7596227339246358E-2</v>
      </c>
      <c r="Y240" s="84">
        <f t="shared" si="57"/>
        <v>4759.6227339246361</v>
      </c>
      <c r="Z240" s="85">
        <v>642.17435564532377</v>
      </c>
      <c r="AA240" s="86">
        <f t="shared" si="50"/>
        <v>-1.1820077118198782E-2</v>
      </c>
      <c r="AB240" s="153">
        <f t="shared" si="59"/>
        <v>0</v>
      </c>
      <c r="AC240" s="158">
        <v>1.2000000000000011E-2</v>
      </c>
      <c r="AD240" s="158">
        <v>-0.36511100000000635</v>
      </c>
      <c r="AE240" s="154"/>
      <c r="AF240" s="154">
        <v>-0.47627567927254688</v>
      </c>
      <c r="AG240" s="154">
        <v>-2.0000000000000018E-3</v>
      </c>
      <c r="AH240" s="38"/>
      <c r="AI240" s="38"/>
      <c r="AJ240" s="38"/>
      <c r="AK240" s="38"/>
      <c r="AL240" s="38"/>
      <c r="AM240" s="38"/>
      <c r="AN240" s="38"/>
      <c r="AO240" s="38"/>
      <c r="AP240" s="38"/>
      <c r="AQ240" s="38"/>
      <c r="AR240" s="38"/>
      <c r="AS240" s="38"/>
      <c r="AT240" s="38"/>
      <c r="AU240" s="38"/>
      <c r="AV240" s="38"/>
    </row>
    <row r="241" spans="8:48" x14ac:dyDescent="0.3">
      <c r="H241" s="16">
        <v>-124</v>
      </c>
      <c r="I241" s="20">
        <v>371.02</v>
      </c>
      <c r="J241" s="28">
        <f t="shared" si="51"/>
        <v>3.7102000000000001E-4</v>
      </c>
      <c r="K241" s="13">
        <f t="shared" si="45"/>
        <v>2.5693973210854648</v>
      </c>
      <c r="L241" s="12">
        <f t="shared" si="52"/>
        <v>-3.4306026789145352</v>
      </c>
      <c r="M241" s="18">
        <f t="shared" si="53"/>
        <v>-2.4099999999999682</v>
      </c>
      <c r="N241" s="37">
        <f t="shared" si="54"/>
        <v>-2.4099999999999989E-6</v>
      </c>
      <c r="P241" s="91">
        <f t="shared" si="58"/>
        <v>5.0297732212082502E-2</v>
      </c>
      <c r="Q241" s="90">
        <f t="shared" si="46"/>
        <v>5029.7732212082501</v>
      </c>
      <c r="R241" s="152">
        <f t="shared" si="55"/>
        <v>4.3760903247570121E-4</v>
      </c>
      <c r="S241" s="84">
        <f t="shared" si="47"/>
        <v>67.647757926751865</v>
      </c>
      <c r="T241" s="84">
        <f t="shared" si="56"/>
        <v>-0.49286867427245795</v>
      </c>
      <c r="U241" s="84">
        <f t="shared" si="48"/>
        <v>-8.2140692293393158E-3</v>
      </c>
      <c r="V241" s="86">
        <v>0</v>
      </c>
      <c r="W241" s="84">
        <v>0</v>
      </c>
      <c r="X241" s="88">
        <f t="shared" si="49"/>
        <v>4.8016067721526744E-2</v>
      </c>
      <c r="Y241" s="84">
        <f t="shared" si="57"/>
        <v>4801.6067721526742</v>
      </c>
      <c r="Z241" s="85">
        <v>646.18418591955469</v>
      </c>
      <c r="AA241" s="86">
        <f t="shared" si="50"/>
        <v>-1.2121753463111878E-2</v>
      </c>
      <c r="AB241" s="153">
        <f t="shared" si="59"/>
        <v>0</v>
      </c>
      <c r="AC241" s="158">
        <v>1.7000000000000126E-2</v>
      </c>
      <c r="AD241" s="158">
        <v>-0.37422299999999453</v>
      </c>
      <c r="AE241" s="154"/>
      <c r="AF241" s="154">
        <v>-0.48459848665549998</v>
      </c>
      <c r="AG241" s="154">
        <v>9.9999999999988987E-4</v>
      </c>
      <c r="AH241" s="38"/>
      <c r="AI241" s="38"/>
      <c r="AJ241" s="38"/>
      <c r="AK241" s="38"/>
      <c r="AL241" s="38"/>
      <c r="AM241" s="38"/>
      <c r="AN241" s="38"/>
      <c r="AO241" s="38"/>
      <c r="AP241" s="38"/>
      <c r="AQ241" s="38"/>
      <c r="AR241" s="38"/>
      <c r="AS241" s="38"/>
      <c r="AT241" s="38"/>
      <c r="AU241" s="38"/>
      <c r="AV241" s="38"/>
    </row>
    <row r="242" spans="8:48" x14ac:dyDescent="0.3">
      <c r="H242" s="16">
        <v>-123</v>
      </c>
      <c r="I242" s="20">
        <v>368.61</v>
      </c>
      <c r="J242" s="28">
        <f t="shared" si="51"/>
        <v>3.6861000000000001E-4</v>
      </c>
      <c r="K242" s="13">
        <f t="shared" si="45"/>
        <v>2.5665671129934964</v>
      </c>
      <c r="L242" s="12">
        <f t="shared" si="52"/>
        <v>-3.4334328870065036</v>
      </c>
      <c r="M242" s="18">
        <f t="shared" si="53"/>
        <v>-2.4499999999999886</v>
      </c>
      <c r="N242" s="37">
        <f t="shared" si="54"/>
        <v>-2.4499999999999782E-6</v>
      </c>
      <c r="P242" s="91">
        <f t="shared" si="58"/>
        <v>5.0735341244558203E-2</v>
      </c>
      <c r="Q242" s="90">
        <f t="shared" si="46"/>
        <v>5073.5341244558203</v>
      </c>
      <c r="R242" s="152">
        <f t="shared" si="55"/>
        <v>4.5353375119153161E-4</v>
      </c>
      <c r="S242" s="84">
        <f t="shared" si="47"/>
        <v>67.154889252479407</v>
      </c>
      <c r="T242" s="84">
        <f t="shared" si="56"/>
        <v>-0.50108274350179727</v>
      </c>
      <c r="U242" s="84">
        <f t="shared" si="48"/>
        <v>-8.1543410641273795E-3</v>
      </c>
      <c r="V242" s="86">
        <v>0</v>
      </c>
      <c r="W242" s="84">
        <v>0</v>
      </c>
      <c r="X242" s="88">
        <f t="shared" si="49"/>
        <v>4.8449465390424835E-2</v>
      </c>
      <c r="Y242" s="84">
        <f t="shared" si="57"/>
        <v>4844.9465390424839</v>
      </c>
      <c r="Z242" s="85">
        <v>648.43553967193361</v>
      </c>
      <c r="AA242" s="86">
        <f t="shared" si="50"/>
        <v>-1.243015860491665E-2</v>
      </c>
      <c r="AB242" s="153">
        <f t="shared" si="59"/>
        <v>0</v>
      </c>
      <c r="AC242" s="158">
        <v>4.3999999999999817E-2</v>
      </c>
      <c r="AD242" s="158">
        <v>-0.38463599999999981</v>
      </c>
      <c r="AE242" s="154"/>
      <c r="AF242" s="154">
        <v>-0.49286867427245795</v>
      </c>
      <c r="AG242" s="154">
        <v>5.0000000000001155E-3</v>
      </c>
      <c r="AH242" s="38"/>
      <c r="AI242" s="38"/>
      <c r="AJ242" s="38"/>
      <c r="AK242" s="38"/>
      <c r="AL242" s="38"/>
      <c r="AM242" s="38"/>
      <c r="AN242" s="38"/>
      <c r="AO242" s="38"/>
      <c r="AP242" s="38"/>
      <c r="AQ242" s="38"/>
      <c r="AR242" s="38"/>
      <c r="AS242" s="38"/>
      <c r="AT242" s="38"/>
      <c r="AU242" s="38"/>
      <c r="AV242" s="38"/>
    </row>
    <row r="243" spans="8:48" x14ac:dyDescent="0.3">
      <c r="H243" s="16">
        <v>-122</v>
      </c>
      <c r="I243" s="20">
        <v>366.16</v>
      </c>
      <c r="J243" s="28">
        <f t="shared" si="51"/>
        <v>3.6616000000000003E-4</v>
      </c>
      <c r="K243" s="13">
        <f t="shared" si="45"/>
        <v>2.5636708994192432</v>
      </c>
      <c r="L243" s="12">
        <f t="shared" si="52"/>
        <v>-3.4363291005807568</v>
      </c>
      <c r="M243" s="18">
        <f t="shared" si="53"/>
        <v>-2.5</v>
      </c>
      <c r="N243" s="37">
        <f t="shared" si="54"/>
        <v>-2.5000000000000066E-6</v>
      </c>
      <c r="P243" s="91">
        <f t="shared" si="58"/>
        <v>5.1188874995749735E-2</v>
      </c>
      <c r="Q243" s="90">
        <f t="shared" si="46"/>
        <v>5118.8874995749738</v>
      </c>
      <c r="R243" s="152">
        <f t="shared" si="55"/>
        <v>4.6633238281954675E-4</v>
      </c>
      <c r="S243" s="84">
        <f t="shared" si="47"/>
        <v>66.65380650897761</v>
      </c>
      <c r="T243" s="84">
        <f t="shared" si="56"/>
        <v>-0.50923708456592465</v>
      </c>
      <c r="U243" s="84">
        <f t="shared" si="48"/>
        <v>-8.0908932499852426E-3</v>
      </c>
      <c r="V243" s="86">
        <v>0</v>
      </c>
      <c r="W243" s="84">
        <v>0</v>
      </c>
      <c r="X243" s="88">
        <f t="shared" si="49"/>
        <v>4.8900534011164912E-2</v>
      </c>
      <c r="Y243" s="84">
        <f t="shared" si="57"/>
        <v>4890.0534011164909</v>
      </c>
      <c r="Z243" s="85">
        <v>647.3334738709176</v>
      </c>
      <c r="AA243" s="86">
        <f t="shared" si="50"/>
        <v>-1.2797218748937468E-2</v>
      </c>
      <c r="AB243" s="153">
        <f t="shared" si="59"/>
        <v>0</v>
      </c>
      <c r="AC243" s="158">
        <v>4.0000000000000036E-2</v>
      </c>
      <c r="AD243" s="158">
        <v>-0.40179999999999644</v>
      </c>
      <c r="AE243" s="154"/>
      <c r="AF243" s="154">
        <v>-0.50108274350179727</v>
      </c>
      <c r="AG243" s="154">
        <v>2.4999999999999911E-2</v>
      </c>
      <c r="AH243" s="38"/>
      <c r="AI243" s="38"/>
      <c r="AJ243" s="38"/>
      <c r="AK243" s="38"/>
      <c r="AL243" s="38"/>
      <c r="AM243" s="38"/>
      <c r="AN243" s="38"/>
      <c r="AO243" s="38"/>
      <c r="AP243" s="38"/>
      <c r="AQ243" s="38"/>
      <c r="AR243" s="38"/>
      <c r="AS243" s="38"/>
      <c r="AT243" s="38"/>
      <c r="AU243" s="38"/>
      <c r="AV243" s="38"/>
    </row>
    <row r="244" spans="8:48" x14ac:dyDescent="0.3">
      <c r="H244" s="16">
        <v>-121</v>
      </c>
      <c r="I244" s="20">
        <v>363.66</v>
      </c>
      <c r="J244" s="28">
        <f t="shared" si="51"/>
        <v>3.6366000000000002E-4</v>
      </c>
      <c r="K244" s="13">
        <f t="shared" si="45"/>
        <v>2.5606955343936537</v>
      </c>
      <c r="L244" s="12">
        <f t="shared" si="52"/>
        <v>-3.4393044656063463</v>
      </c>
      <c r="M244" s="18">
        <f t="shared" si="53"/>
        <v>-2.5300000000000296</v>
      </c>
      <c r="N244" s="37">
        <f t="shared" si="54"/>
        <v>-2.5300000000000452E-6</v>
      </c>
      <c r="P244" s="91">
        <f t="shared" si="58"/>
        <v>5.1655207378569282E-2</v>
      </c>
      <c r="Q244" s="90">
        <f t="shared" si="46"/>
        <v>5165.5207378569285</v>
      </c>
      <c r="R244" s="152">
        <f t="shared" si="55"/>
        <v>4.8145853229213109E-4</v>
      </c>
      <c r="S244" s="84">
        <f t="shared" si="47"/>
        <v>66.144569424411685</v>
      </c>
      <c r="T244" s="84">
        <f t="shared" si="56"/>
        <v>-0.51732797781590989</v>
      </c>
      <c r="U244" s="84">
        <f t="shared" si="48"/>
        <v>-8.0236174564021212E-3</v>
      </c>
      <c r="V244" s="86">
        <v>0</v>
      </c>
      <c r="W244" s="84">
        <v>0</v>
      </c>
      <c r="X244" s="88">
        <f t="shared" si="49"/>
        <v>4.9360705292457729E-2</v>
      </c>
      <c r="Y244" s="84">
        <f t="shared" si="57"/>
        <v>4936.0705292457733</v>
      </c>
      <c r="Z244" s="85">
        <v>642.93261806298631</v>
      </c>
      <c r="AA244" s="86">
        <f t="shared" si="50"/>
        <v>-1.3068767466778262E-2</v>
      </c>
      <c r="AB244" s="153">
        <f t="shared" si="59"/>
        <v>0</v>
      </c>
      <c r="AC244" s="158">
        <v>1.3000000000000123E-2</v>
      </c>
      <c r="AD244" s="158">
        <v>-0.42000000000000109</v>
      </c>
      <c r="AE244" s="154"/>
      <c r="AF244" s="154">
        <v>-0.50923708456592465</v>
      </c>
      <c r="AG244" s="154">
        <v>3.499999999999992E-2</v>
      </c>
      <c r="AH244" s="38"/>
      <c r="AI244" s="38"/>
      <c r="AJ244" s="38"/>
      <c r="AK244" s="38"/>
      <c r="AL244" s="38"/>
      <c r="AM244" s="38"/>
      <c r="AN244" s="38"/>
      <c r="AO244" s="38"/>
      <c r="AP244" s="38"/>
      <c r="AQ244" s="38"/>
      <c r="AR244" s="38"/>
      <c r="AS244" s="38"/>
      <c r="AT244" s="38"/>
      <c r="AU244" s="38"/>
      <c r="AV244" s="38"/>
    </row>
    <row r="245" spans="8:48" x14ac:dyDescent="0.3">
      <c r="H245" s="16">
        <v>-120</v>
      </c>
      <c r="I245" s="20">
        <v>361.13</v>
      </c>
      <c r="J245" s="28">
        <f t="shared" si="51"/>
        <v>3.6112999999999998E-4</v>
      </c>
      <c r="K245" s="13">
        <f t="shared" si="45"/>
        <v>2.5576635678875652</v>
      </c>
      <c r="L245" s="12">
        <f t="shared" si="52"/>
        <v>-3.4423364321124348</v>
      </c>
      <c r="M245" s="18">
        <f t="shared" si="53"/>
        <v>-2.5699999999999932</v>
      </c>
      <c r="N245" s="37">
        <f t="shared" si="54"/>
        <v>-2.5699999999999703E-6</v>
      </c>
      <c r="P245" s="91">
        <f t="shared" si="58"/>
        <v>5.2136665910861413E-2</v>
      </c>
      <c r="Q245" s="90">
        <f t="shared" si="46"/>
        <v>5213.6665910861411</v>
      </c>
      <c r="R245" s="152">
        <f t="shared" si="55"/>
        <v>4.9714024261833523E-4</v>
      </c>
      <c r="S245" s="84">
        <f t="shared" si="47"/>
        <v>65.627241446595775</v>
      </c>
      <c r="T245" s="84">
        <f t="shared" si="56"/>
        <v>-0.52535159527231201</v>
      </c>
      <c r="U245" s="84">
        <f t="shared" si="48"/>
        <v>-7.9524071562531162E-3</v>
      </c>
      <c r="V245" s="86">
        <v>0</v>
      </c>
      <c r="W245" s="84">
        <v>0</v>
      </c>
      <c r="X245" s="88">
        <f t="shared" si="49"/>
        <v>4.983781271981768E-2</v>
      </c>
      <c r="Y245" s="84">
        <f t="shared" si="57"/>
        <v>4983.7812719817675</v>
      </c>
      <c r="Z245" s="85">
        <v>640.12995236435472</v>
      </c>
      <c r="AA245" s="86">
        <f t="shared" si="50"/>
        <v>-1.3399123139091229E-2</v>
      </c>
      <c r="AB245" s="153">
        <f t="shared" si="59"/>
        <v>0</v>
      </c>
      <c r="AC245" s="158">
        <v>0</v>
      </c>
      <c r="AD245" s="158">
        <v>-0.42832900000000768</v>
      </c>
      <c r="AE245" s="154"/>
      <c r="AF245" s="154">
        <v>-0.51732797781590989</v>
      </c>
      <c r="AG245" s="154">
        <v>1.4000000000000012E-2</v>
      </c>
      <c r="AH245" s="38"/>
      <c r="AI245" s="38"/>
      <c r="AJ245" s="38"/>
      <c r="AK245" s="38"/>
      <c r="AL245" s="38"/>
      <c r="AM245" s="38"/>
      <c r="AN245" s="38"/>
      <c r="AO245" s="38"/>
      <c r="AP245" s="38"/>
      <c r="AQ245" s="38"/>
      <c r="AR245" s="38"/>
      <c r="AS245" s="38"/>
      <c r="AT245" s="38"/>
      <c r="AU245" s="38"/>
      <c r="AV245" s="38"/>
    </row>
    <row r="246" spans="8:48" x14ac:dyDescent="0.3">
      <c r="H246" s="16">
        <v>-119</v>
      </c>
      <c r="I246" s="20">
        <v>358.56</v>
      </c>
      <c r="J246" s="28">
        <f t="shared" si="51"/>
        <v>3.5856000000000001E-4</v>
      </c>
      <c r="K246" s="13">
        <f t="shared" si="45"/>
        <v>2.5545618391909861</v>
      </c>
      <c r="L246" s="12">
        <f t="shared" si="52"/>
        <v>-3.4454381608090139</v>
      </c>
      <c r="M246" s="18">
        <f t="shared" si="53"/>
        <v>-2.6100000000000136</v>
      </c>
      <c r="N246" s="37">
        <f t="shared" si="54"/>
        <v>-2.6100000000000038E-6</v>
      </c>
      <c r="P246" s="91">
        <f t="shared" si="58"/>
        <v>5.2633806153479748E-2</v>
      </c>
      <c r="Q246" s="90">
        <f t="shared" si="46"/>
        <v>5263.3806153479745</v>
      </c>
      <c r="R246" s="152">
        <f t="shared" si="55"/>
        <v>5.1340730076224889E-4</v>
      </c>
      <c r="S246" s="84">
        <f t="shared" si="47"/>
        <v>65.101889851323463</v>
      </c>
      <c r="T246" s="84">
        <f t="shared" si="56"/>
        <v>-0.53330400242856513</v>
      </c>
      <c r="U246" s="84">
        <f t="shared" si="48"/>
        <v>-7.8771578926932762E-3</v>
      </c>
      <c r="V246" s="86">
        <v>0</v>
      </c>
      <c r="W246" s="84">
        <v>0</v>
      </c>
      <c r="X246" s="88">
        <f t="shared" si="49"/>
        <v>5.0330573772672325E-2</v>
      </c>
      <c r="Y246" s="84">
        <f t="shared" si="57"/>
        <v>5033.0573772672324</v>
      </c>
      <c r="Z246" s="85">
        <v>638.88163488335636</v>
      </c>
      <c r="AA246" s="86">
        <f t="shared" si="50"/>
        <v>-1.3737423406058234E-2</v>
      </c>
      <c r="AB246" s="153">
        <f t="shared" si="59"/>
        <v>0</v>
      </c>
      <c r="AC246" s="158">
        <v>3.400000000000003E-2</v>
      </c>
      <c r="AD246" s="158">
        <v>-0.43510099999999496</v>
      </c>
      <c r="AE246" s="154"/>
      <c r="AF246" s="154">
        <v>-0.52535159527231201</v>
      </c>
      <c r="AG246" s="154">
        <v>2.3000000000000131E-2</v>
      </c>
      <c r="AH246" s="38"/>
      <c r="AI246" s="38"/>
      <c r="AJ246" s="38"/>
      <c r="AK246" s="38"/>
      <c r="AL246" s="38"/>
      <c r="AM246" s="38"/>
      <c r="AN246" s="38"/>
      <c r="AO246" s="38"/>
      <c r="AP246" s="38"/>
      <c r="AQ246" s="38"/>
      <c r="AR246" s="38"/>
      <c r="AS246" s="38"/>
      <c r="AT246" s="38"/>
      <c r="AU246" s="38"/>
      <c r="AV246" s="38"/>
    </row>
    <row r="247" spans="8:48" x14ac:dyDescent="0.3">
      <c r="H247" s="16">
        <v>-118</v>
      </c>
      <c r="I247" s="20">
        <v>355.95</v>
      </c>
      <c r="J247" s="28">
        <f t="shared" si="51"/>
        <v>3.5595000000000001E-4</v>
      </c>
      <c r="K247" s="13">
        <f t="shared" si="45"/>
        <v>2.5513889972730204</v>
      </c>
      <c r="L247" s="12">
        <f t="shared" si="52"/>
        <v>-3.4486110027269796</v>
      </c>
      <c r="M247" s="18">
        <f t="shared" si="53"/>
        <v>-2.6499999999999773</v>
      </c>
      <c r="N247" s="37">
        <f t="shared" si="54"/>
        <v>-2.6499999999999831E-6</v>
      </c>
      <c r="P247" s="91">
        <f t="shared" si="58"/>
        <v>5.3147213454241997E-2</v>
      </c>
      <c r="Q247" s="90">
        <f t="shared" si="46"/>
        <v>5314.7213454242001</v>
      </c>
      <c r="R247" s="152">
        <f t="shared" si="55"/>
        <v>5.3029141852294764E-4</v>
      </c>
      <c r="S247" s="84">
        <f t="shared" si="47"/>
        <v>64.568585848894898</v>
      </c>
      <c r="T247" s="84">
        <f t="shared" si="56"/>
        <v>-0.5411811603212584</v>
      </c>
      <c r="U247" s="84">
        <f t="shared" si="48"/>
        <v>-7.797767551316781E-3</v>
      </c>
      <c r="V247" s="86">
        <v>0</v>
      </c>
      <c r="W247" s="84">
        <v>0</v>
      </c>
      <c r="X247" s="88">
        <f t="shared" si="49"/>
        <v>5.0839584483821657E-2</v>
      </c>
      <c r="Y247" s="84">
        <f t="shared" si="57"/>
        <v>5083.9584483821654</v>
      </c>
      <c r="Z247" s="85">
        <v>642.5391064853784</v>
      </c>
      <c r="AA247" s="86">
        <f t="shared" si="50"/>
        <v>-1.408401156537404E-2</v>
      </c>
      <c r="AB247" s="153">
        <f t="shared" si="59"/>
        <v>0</v>
      </c>
      <c r="AC247" s="158">
        <v>2.0000000000000018E-2</v>
      </c>
      <c r="AD247" s="158">
        <v>-0.45074700000000067</v>
      </c>
      <c r="AE247" s="154"/>
      <c r="AF247" s="154">
        <v>-0.53330400242856513</v>
      </c>
      <c r="AG247" s="154">
        <v>-1.6000000000000014E-2</v>
      </c>
      <c r="AH247" s="38"/>
      <c r="AI247" s="38"/>
      <c r="AJ247" s="38"/>
      <c r="AK247" s="38"/>
      <c r="AL247" s="38"/>
      <c r="AM247" s="38"/>
      <c r="AN247" s="38"/>
      <c r="AO247" s="38"/>
      <c r="AP247" s="38"/>
      <c r="AQ247" s="38"/>
      <c r="AR247" s="38"/>
      <c r="AS247" s="38"/>
      <c r="AT247" s="38"/>
      <c r="AU247" s="38"/>
      <c r="AV247" s="38"/>
    </row>
    <row r="248" spans="8:48" x14ac:dyDescent="0.3">
      <c r="H248" s="16">
        <v>-117</v>
      </c>
      <c r="I248" s="20">
        <v>353.3</v>
      </c>
      <c r="J248" s="28">
        <f t="shared" si="51"/>
        <v>3.5330000000000002E-4</v>
      </c>
      <c r="K248" s="13">
        <f t="shared" si="45"/>
        <v>2.5481436374348454</v>
      </c>
      <c r="L248" s="12">
        <f t="shared" si="52"/>
        <v>-3.4518563625651546</v>
      </c>
      <c r="M248" s="18">
        <f t="shared" si="53"/>
        <v>-2.6899999999999977</v>
      </c>
      <c r="N248" s="37">
        <f t="shared" si="54"/>
        <v>-2.6900000000000166E-6</v>
      </c>
      <c r="P248" s="91">
        <f t="shared" si="58"/>
        <v>5.3677504872764945E-2</v>
      </c>
      <c r="Q248" s="90">
        <f t="shared" si="46"/>
        <v>5367.7504872764948</v>
      </c>
      <c r="R248" s="152">
        <f t="shared" si="55"/>
        <v>5.4580165248614698E-4</v>
      </c>
      <c r="S248" s="84">
        <f t="shared" si="47"/>
        <v>64.02740468857364</v>
      </c>
      <c r="T248" s="84">
        <f t="shared" si="56"/>
        <v>-0.54897892787257518</v>
      </c>
      <c r="U248" s="84">
        <f t="shared" si="48"/>
        <v>-7.7141366355419905E-3</v>
      </c>
      <c r="V248" s="86">
        <v>0</v>
      </c>
      <c r="W248" s="84">
        <v>0</v>
      </c>
      <c r="X248" s="88">
        <f t="shared" si="49"/>
        <v>5.1365473579756252E-2</v>
      </c>
      <c r="Y248" s="84">
        <f t="shared" si="57"/>
        <v>5136.5473579756253</v>
      </c>
      <c r="Z248" s="85">
        <v>643.82103629471908</v>
      </c>
      <c r="AA248" s="86">
        <f t="shared" si="50"/>
        <v>-1.443924881077386E-2</v>
      </c>
      <c r="AB248" s="153">
        <f t="shared" si="59"/>
        <v>0</v>
      </c>
      <c r="AC248" s="158">
        <v>5.9999999999997833E-3</v>
      </c>
      <c r="AD248" s="158">
        <v>-0.46295499999999706</v>
      </c>
      <c r="AE248" s="154"/>
      <c r="AF248" s="154">
        <v>-0.5411811603212584</v>
      </c>
      <c r="AG248" s="154">
        <v>2.0000000000000018E-2</v>
      </c>
      <c r="AH248" s="38"/>
      <c r="AI248" s="38"/>
      <c r="AJ248" s="38"/>
      <c r="AK248" s="38"/>
      <c r="AL248" s="38"/>
      <c r="AM248" s="38"/>
      <c r="AN248" s="38"/>
      <c r="AO248" s="38"/>
      <c r="AP248" s="38"/>
      <c r="AQ248" s="38"/>
      <c r="AR248" s="38"/>
      <c r="AS248" s="38"/>
      <c r="AT248" s="38"/>
      <c r="AU248" s="38"/>
      <c r="AV248" s="38"/>
    </row>
    <row r="249" spans="8:48" x14ac:dyDescent="0.3">
      <c r="H249" s="16">
        <v>-116</v>
      </c>
      <c r="I249" s="20">
        <v>350.61</v>
      </c>
      <c r="J249" s="28">
        <f t="shared" si="51"/>
        <v>3.5061000000000001E-4</v>
      </c>
      <c r="K249" s="13">
        <f t="shared" si="45"/>
        <v>2.5448242987597278</v>
      </c>
      <c r="L249" s="12">
        <f t="shared" si="52"/>
        <v>-3.4551757012402722</v>
      </c>
      <c r="M249" s="18">
        <f t="shared" si="53"/>
        <v>-2.7200000000000273</v>
      </c>
      <c r="N249" s="37">
        <f t="shared" si="54"/>
        <v>-2.7200000000000011E-6</v>
      </c>
      <c r="P249" s="91">
        <f t="shared" si="58"/>
        <v>5.4223306525251092E-2</v>
      </c>
      <c r="Q249" s="90">
        <f t="shared" si="46"/>
        <v>5422.3306525251091</v>
      </c>
      <c r="R249" s="152">
        <f t="shared" si="55"/>
        <v>5.6601067391437443E-4</v>
      </c>
      <c r="S249" s="84">
        <f t="shared" si="47"/>
        <v>63.478425760701064</v>
      </c>
      <c r="T249" s="84">
        <f t="shared" si="56"/>
        <v>-0.55669306450811717</v>
      </c>
      <c r="U249" s="84">
        <f t="shared" si="48"/>
        <v>-7.6261685445260241E-3</v>
      </c>
      <c r="V249" s="86">
        <v>0</v>
      </c>
      <c r="W249" s="84">
        <v>0</v>
      </c>
      <c r="X249" s="88">
        <f t="shared" si="49"/>
        <v>5.1904878893302954E-2</v>
      </c>
      <c r="Y249" s="84">
        <f t="shared" si="57"/>
        <v>5190.4878893302957</v>
      </c>
      <c r="Z249" s="85">
        <v>642.77647294296366</v>
      </c>
      <c r="AA249" s="86">
        <f t="shared" si="50"/>
        <v>-1.4748739374868303E-2</v>
      </c>
      <c r="AB249" s="153">
        <f t="shared" si="59"/>
        <v>0</v>
      </c>
      <c r="AC249" s="158">
        <v>0</v>
      </c>
      <c r="AD249" s="158">
        <v>-0.47155700000000289</v>
      </c>
      <c r="AE249" s="154"/>
      <c r="AF249" s="154">
        <v>-0.54897892787257518</v>
      </c>
      <c r="AG249" s="154">
        <v>3.2999999999999918E-2</v>
      </c>
      <c r="AH249" s="38"/>
      <c r="AI249" s="38"/>
      <c r="AJ249" s="38"/>
      <c r="AK249" s="38"/>
      <c r="AL249" s="38"/>
      <c r="AM249" s="38"/>
      <c r="AN249" s="38"/>
      <c r="AO249" s="38"/>
      <c r="AP249" s="38"/>
      <c r="AQ249" s="38"/>
      <c r="AR249" s="38"/>
      <c r="AS249" s="38"/>
      <c r="AT249" s="38"/>
      <c r="AU249" s="38"/>
      <c r="AV249" s="38"/>
    </row>
    <row r="250" spans="8:48" x14ac:dyDescent="0.3">
      <c r="H250" s="16">
        <v>-115</v>
      </c>
      <c r="I250" s="20">
        <v>347.89</v>
      </c>
      <c r="J250" s="28">
        <f t="shared" si="51"/>
        <v>3.4789E-4</v>
      </c>
      <c r="K250" s="13">
        <f t="shared" si="45"/>
        <v>2.5414419452545256</v>
      </c>
      <c r="L250" s="12">
        <f t="shared" si="52"/>
        <v>-3.4585580547454744</v>
      </c>
      <c r="M250" s="18">
        <f t="shared" si="53"/>
        <v>-2.7699999999999818</v>
      </c>
      <c r="N250" s="37">
        <f t="shared" si="54"/>
        <v>-2.7699999999999752E-6</v>
      </c>
      <c r="P250" s="91">
        <f t="shared" si="58"/>
        <v>5.4789317199165466E-2</v>
      </c>
      <c r="Q250" s="90">
        <f t="shared" si="46"/>
        <v>5478.9317199165462</v>
      </c>
      <c r="R250" s="152">
        <f t="shared" si="55"/>
        <v>5.8285500720633987E-4</v>
      </c>
      <c r="S250" s="84">
        <f t="shared" si="47"/>
        <v>62.921732696192947</v>
      </c>
      <c r="T250" s="84">
        <f t="shared" si="56"/>
        <v>-0.5643192330526432</v>
      </c>
      <c r="U250" s="84">
        <f t="shared" si="48"/>
        <v>-7.5337698536941389E-3</v>
      </c>
      <c r="V250" s="86">
        <v>0</v>
      </c>
      <c r="W250" s="84">
        <v>0</v>
      </c>
      <c r="X250" s="88">
        <f t="shared" si="49"/>
        <v>5.2468561742568733E-2</v>
      </c>
      <c r="Y250" s="84">
        <f t="shared" si="57"/>
        <v>5246.8561742568736</v>
      </c>
      <c r="Z250" s="85">
        <v>639.0252609965587</v>
      </c>
      <c r="AA250" s="86">
        <f t="shared" si="50"/>
        <v>-1.5176640864168697E-2</v>
      </c>
      <c r="AB250" s="153">
        <f t="shared" si="59"/>
        <v>0</v>
      </c>
      <c r="AC250" s="158">
        <v>1.9000000000000128E-2</v>
      </c>
      <c r="AD250" s="158">
        <v>-0.47681600000000018</v>
      </c>
      <c r="AE250" s="154"/>
      <c r="AF250" s="154">
        <v>-0.55669306450811717</v>
      </c>
      <c r="AG250" s="154">
        <v>2.100000000000013E-2</v>
      </c>
      <c r="AH250" s="38"/>
      <c r="AI250" s="38"/>
      <c r="AJ250" s="38"/>
      <c r="AK250" s="38"/>
      <c r="AL250" s="38"/>
      <c r="AM250" s="38"/>
      <c r="AN250" s="38"/>
      <c r="AO250" s="38"/>
      <c r="AP250" s="38"/>
      <c r="AQ250" s="38"/>
      <c r="AR250" s="38"/>
      <c r="AS250" s="38"/>
      <c r="AT250" s="38"/>
      <c r="AU250" s="38"/>
      <c r="AV250" s="38"/>
    </row>
    <row r="251" spans="8:48" x14ac:dyDescent="0.3">
      <c r="H251" s="16">
        <v>-114</v>
      </c>
      <c r="I251" s="20">
        <v>345.12</v>
      </c>
      <c r="J251" s="28">
        <f t="shared" si="51"/>
        <v>3.4512000000000003E-4</v>
      </c>
      <c r="K251" s="13">
        <f t="shared" si="45"/>
        <v>2.5379701277584696</v>
      </c>
      <c r="L251" s="12">
        <f t="shared" si="52"/>
        <v>-3.4620298722415299</v>
      </c>
      <c r="M251" s="18">
        <f t="shared" si="53"/>
        <v>-2.8000000000000114</v>
      </c>
      <c r="N251" s="37">
        <f t="shared" si="54"/>
        <v>-2.8000000000000138E-6</v>
      </c>
      <c r="P251" s="91">
        <f t="shared" si="58"/>
        <v>5.5372172206371806E-2</v>
      </c>
      <c r="Q251" s="90">
        <f t="shared" si="46"/>
        <v>5537.2172206371806</v>
      </c>
      <c r="R251" s="152">
        <f t="shared" si="55"/>
        <v>6.0034377101532421E-4</v>
      </c>
      <c r="S251" s="84">
        <f t="shared" si="47"/>
        <v>62.357413463140304</v>
      </c>
      <c r="T251" s="84">
        <f t="shared" si="56"/>
        <v>-0.57185300290633734</v>
      </c>
      <c r="U251" s="84">
        <f t="shared" si="48"/>
        <v>-7.4368505956954323E-3</v>
      </c>
      <c r="V251" s="86">
        <v>0</v>
      </c>
      <c r="W251" s="84">
        <v>0</v>
      </c>
      <c r="X251" s="88">
        <f t="shared" si="49"/>
        <v>5.3044999226549407E-2</v>
      </c>
      <c r="Y251" s="84">
        <f t="shared" si="57"/>
        <v>5304.4999226549407</v>
      </c>
      <c r="Z251" s="85">
        <v>638.08072286039146</v>
      </c>
      <c r="AA251" s="86">
        <f t="shared" si="50"/>
        <v>-1.5504208217784183E-2</v>
      </c>
      <c r="AB251" s="153">
        <f t="shared" si="59"/>
        <v>0</v>
      </c>
      <c r="AC251" s="158">
        <v>1.6999999999999904E-2</v>
      </c>
      <c r="AD251" s="158">
        <v>-0.49084399999999562</v>
      </c>
      <c r="AE251" s="154"/>
      <c r="AF251" s="154">
        <v>-0.5643192330526432</v>
      </c>
      <c r="AG251" s="154">
        <v>3.9999999999999813E-2</v>
      </c>
      <c r="AH251" s="38"/>
      <c r="AI251" s="38"/>
      <c r="AJ251" s="38"/>
      <c r="AK251" s="38"/>
      <c r="AL251" s="38"/>
      <c r="AM251" s="38"/>
      <c r="AN251" s="38"/>
      <c r="AO251" s="38"/>
      <c r="AP251" s="38"/>
      <c r="AQ251" s="38"/>
      <c r="AR251" s="38"/>
      <c r="AS251" s="38"/>
      <c r="AT251" s="38"/>
      <c r="AU251" s="38"/>
      <c r="AV251" s="38"/>
    </row>
    <row r="252" spans="8:48" x14ac:dyDescent="0.3">
      <c r="H252" s="16">
        <v>-113</v>
      </c>
      <c r="I252" s="20">
        <v>342.32</v>
      </c>
      <c r="J252" s="28">
        <f t="shared" si="51"/>
        <v>3.4232000000000002E-4</v>
      </c>
      <c r="K252" s="13">
        <f t="shared" si="45"/>
        <v>2.5344322734758764</v>
      </c>
      <c r="L252" s="12">
        <f t="shared" si="52"/>
        <v>-3.4655677265241236</v>
      </c>
      <c r="M252" s="18">
        <f t="shared" si="53"/>
        <v>-2.8299999999999841</v>
      </c>
      <c r="N252" s="37">
        <f t="shared" si="54"/>
        <v>-2.8299999999999983E-6</v>
      </c>
      <c r="P252" s="91">
        <f t="shared" si="58"/>
        <v>5.597251597738713E-2</v>
      </c>
      <c r="Q252" s="90">
        <f t="shared" si="46"/>
        <v>5597.2515977387129</v>
      </c>
      <c r="R252" s="152">
        <f t="shared" si="55"/>
        <v>6.2287873259169596E-4</v>
      </c>
      <c r="S252" s="84">
        <f t="shared" si="47"/>
        <v>61.785560460233967</v>
      </c>
      <c r="T252" s="84">
        <f t="shared" si="56"/>
        <v>-0.57928985350203277</v>
      </c>
      <c r="U252" s="84">
        <f t="shared" si="48"/>
        <v>-7.3353245417351332E-3</v>
      </c>
      <c r="V252" s="86">
        <v>0</v>
      </c>
      <c r="W252" s="84">
        <v>0</v>
      </c>
      <c r="X252" s="88">
        <f t="shared" si="49"/>
        <v>5.3638940652138332E-2</v>
      </c>
      <c r="Y252" s="84">
        <f t="shared" si="57"/>
        <v>5363.8940652138335</v>
      </c>
      <c r="Z252" s="85">
        <v>637.50685260245677</v>
      </c>
      <c r="AA252" s="86">
        <f t="shared" si="50"/>
        <v>-1.5840222021600549E-2</v>
      </c>
      <c r="AB252" s="153">
        <f t="shared" si="59"/>
        <v>0</v>
      </c>
      <c r="AC252" s="158">
        <v>3.6000000000000032E-2</v>
      </c>
      <c r="AD252" s="158">
        <v>-0.50092000000000247</v>
      </c>
      <c r="AE252" s="154"/>
      <c r="AF252" s="154">
        <v>-0.57185300290633734</v>
      </c>
      <c r="AG252" s="154">
        <v>2.4000000000000021E-2</v>
      </c>
      <c r="AH252" s="38"/>
      <c r="AI252" s="38"/>
      <c r="AJ252" s="38"/>
      <c r="AK252" s="38"/>
      <c r="AL252" s="38"/>
      <c r="AM252" s="38"/>
      <c r="AN252" s="38"/>
      <c r="AO252" s="38"/>
      <c r="AP252" s="38"/>
      <c r="AQ252" s="38"/>
      <c r="AR252" s="38"/>
      <c r="AS252" s="38"/>
      <c r="AT252" s="38"/>
      <c r="AU252" s="38"/>
      <c r="AV252" s="38"/>
    </row>
    <row r="253" spans="8:48" x14ac:dyDescent="0.3">
      <c r="H253" s="16">
        <v>-112</v>
      </c>
      <c r="I253" s="20">
        <v>339.49</v>
      </c>
      <c r="J253" s="28">
        <f t="shared" si="51"/>
        <v>3.3949000000000002E-4</v>
      </c>
      <c r="K253" s="13">
        <f t="shared" si="45"/>
        <v>2.5308269862489765</v>
      </c>
      <c r="L253" s="12">
        <f t="shared" si="52"/>
        <v>-3.4691730137510235</v>
      </c>
      <c r="M253" s="18">
        <f t="shared" si="53"/>
        <v>-2.8799999999999955</v>
      </c>
      <c r="N253" s="37">
        <f t="shared" si="54"/>
        <v>-2.8800000000000266E-6</v>
      </c>
      <c r="P253" s="91">
        <f t="shared" si="58"/>
        <v>5.6595394709978826E-2</v>
      </c>
      <c r="Q253" s="90">
        <f t="shared" si="46"/>
        <v>5659.5394709978827</v>
      </c>
      <c r="R253" s="152">
        <f t="shared" si="55"/>
        <v>6.397079418708207E-4</v>
      </c>
      <c r="S253" s="84">
        <f t="shared" si="47"/>
        <v>61.206270606731934</v>
      </c>
      <c r="T253" s="84">
        <f t="shared" si="56"/>
        <v>-0.5866251780437679</v>
      </c>
      <c r="U253" s="84">
        <f t="shared" si="48"/>
        <v>-7.229109482167928E-3</v>
      </c>
      <c r="V253" s="86">
        <v>0</v>
      </c>
      <c r="W253" s="84">
        <v>0</v>
      </c>
      <c r="X253" s="88">
        <f t="shared" si="49"/>
        <v>5.4259771040302933E-2</v>
      </c>
      <c r="Y253" s="84">
        <f t="shared" si="57"/>
        <v>5425.977104030293</v>
      </c>
      <c r="Z253" s="85">
        <v>638.36888198546637</v>
      </c>
      <c r="AA253" s="86">
        <f t="shared" si="50"/>
        <v>-1.6299473676474052E-2</v>
      </c>
      <c r="AB253" s="153">
        <f t="shared" si="59"/>
        <v>0</v>
      </c>
      <c r="AC253" s="158">
        <v>5.2000000000000046E-2</v>
      </c>
      <c r="AD253" s="158">
        <v>-0.51647499999999968</v>
      </c>
      <c r="AE253" s="154"/>
      <c r="AF253" s="154">
        <v>-0.57928985350203277</v>
      </c>
      <c r="AG253" s="154">
        <v>1.4000000000000012E-2</v>
      </c>
      <c r="AH253" s="38"/>
      <c r="AI253" s="38"/>
      <c r="AJ253" s="38"/>
      <c r="AK253" s="38"/>
      <c r="AL253" s="38"/>
      <c r="AM253" s="38"/>
      <c r="AN253" s="38"/>
      <c r="AO253" s="38"/>
      <c r="AP253" s="38"/>
      <c r="AQ253" s="38"/>
      <c r="AR253" s="38"/>
      <c r="AS253" s="38"/>
      <c r="AT253" s="38"/>
      <c r="AU253" s="38"/>
      <c r="AV253" s="38"/>
    </row>
    <row r="254" spans="8:48" x14ac:dyDescent="0.3">
      <c r="H254" s="16">
        <v>-111</v>
      </c>
      <c r="I254" s="20">
        <v>336.61</v>
      </c>
      <c r="J254" s="28">
        <f t="shared" si="51"/>
        <v>3.3660999999999999E-4</v>
      </c>
      <c r="K254" s="13">
        <f t="shared" si="45"/>
        <v>2.5271270138391762</v>
      </c>
      <c r="L254" s="12">
        <f t="shared" si="52"/>
        <v>-3.4728729861608238</v>
      </c>
      <c r="M254" s="18">
        <f t="shared" si="53"/>
        <v>-2.9000000000000341</v>
      </c>
      <c r="N254" s="37">
        <f t="shared" si="54"/>
        <v>-2.9000000000000163E-6</v>
      </c>
      <c r="P254" s="91">
        <f t="shared" si="58"/>
        <v>5.7235102651849647E-2</v>
      </c>
      <c r="Q254" s="90">
        <f t="shared" si="46"/>
        <v>5723.5102651849647</v>
      </c>
      <c r="R254" s="152">
        <f t="shared" si="55"/>
        <v>6.6398480082517641E-4</v>
      </c>
      <c r="S254" s="84">
        <f t="shared" si="47"/>
        <v>60.619645428688166</v>
      </c>
      <c r="T254" s="84">
        <f t="shared" si="56"/>
        <v>-0.59385428752593583</v>
      </c>
      <c r="U254" s="84">
        <f t="shared" si="48"/>
        <v>-7.1181275043414871E-3</v>
      </c>
      <c r="V254" s="86">
        <v>0</v>
      </c>
      <c r="W254" s="84">
        <v>0</v>
      </c>
      <c r="X254" s="88">
        <f t="shared" si="49"/>
        <v>5.489093691938015E-2</v>
      </c>
      <c r="Y254" s="84">
        <f t="shared" si="57"/>
        <v>5489.0936919380147</v>
      </c>
      <c r="Z254" s="85">
        <v>640.17929906753068</v>
      </c>
      <c r="AA254" s="86">
        <f t="shared" si="50"/>
        <v>-1.6598179769036492E-2</v>
      </c>
      <c r="AB254" s="153">
        <f t="shared" si="59"/>
        <v>0</v>
      </c>
      <c r="AC254" s="158">
        <v>4.8000000000000043E-2</v>
      </c>
      <c r="AD254" s="158">
        <v>-0.54057600000000505</v>
      </c>
      <c r="AE254" s="154"/>
      <c r="AF254" s="154">
        <v>-0.5866251780437679</v>
      </c>
      <c r="AG254" s="154">
        <v>2.0000000000000018E-3</v>
      </c>
      <c r="AH254" s="38"/>
      <c r="AI254" s="38"/>
      <c r="AJ254" s="38"/>
      <c r="AK254" s="38"/>
      <c r="AL254" s="38"/>
      <c r="AM254" s="38"/>
      <c r="AN254" s="38"/>
      <c r="AO254" s="38"/>
      <c r="AP254" s="38"/>
      <c r="AQ254" s="38"/>
      <c r="AR254" s="38"/>
      <c r="AS254" s="38"/>
      <c r="AT254" s="38"/>
      <c r="AU254" s="38"/>
      <c r="AV254" s="38"/>
    </row>
    <row r="255" spans="8:48" x14ac:dyDescent="0.3">
      <c r="H255" s="16">
        <v>-110</v>
      </c>
      <c r="I255" s="20">
        <v>333.71</v>
      </c>
      <c r="J255" s="28">
        <f t="shared" si="51"/>
        <v>3.3370999999999997E-4</v>
      </c>
      <c r="K255" s="13">
        <f t="shared" si="45"/>
        <v>2.5233692209782803</v>
      </c>
      <c r="L255" s="12">
        <f t="shared" si="52"/>
        <v>-3.4766307790217197</v>
      </c>
      <c r="M255" s="18">
        <f t="shared" si="53"/>
        <v>-2.9499999999999886</v>
      </c>
      <c r="N255" s="37">
        <f t="shared" si="54"/>
        <v>-2.9499999999999904E-6</v>
      </c>
      <c r="P255" s="91">
        <f t="shared" si="58"/>
        <v>5.7899087452674823E-2</v>
      </c>
      <c r="Q255" s="90">
        <f t="shared" si="46"/>
        <v>5789.9087452674821</v>
      </c>
      <c r="R255" s="152">
        <f t="shared" si="55"/>
        <v>6.8238310363244459E-4</v>
      </c>
      <c r="S255" s="84">
        <f t="shared" si="47"/>
        <v>60.02579114116223</v>
      </c>
      <c r="T255" s="84">
        <f t="shared" si="56"/>
        <v>-0.60097241503027732</v>
      </c>
      <c r="U255" s="84">
        <f t="shared" si="48"/>
        <v>-7.0023052689762721E-3</v>
      </c>
      <c r="V255" s="86">
        <v>0</v>
      </c>
      <c r="W255" s="84">
        <v>0</v>
      </c>
      <c r="X255" s="88">
        <f t="shared" si="49"/>
        <v>5.5553155990977168E-2</v>
      </c>
      <c r="Y255" s="84">
        <f t="shared" si="57"/>
        <v>5555.3155990977166</v>
      </c>
      <c r="Z255" s="85">
        <v>641.2486784647208</v>
      </c>
      <c r="AA255" s="86">
        <f t="shared" si="50"/>
        <v>-1.7080230798539018E-2</v>
      </c>
      <c r="AB255" s="153">
        <f t="shared" si="59"/>
        <v>0</v>
      </c>
      <c r="AC255" s="158">
        <v>2.6999999999999913E-2</v>
      </c>
      <c r="AD255" s="158">
        <v>-0.55825000000000313</v>
      </c>
      <c r="AE255" s="154"/>
      <c r="AF255" s="154">
        <v>-0.59385428752593583</v>
      </c>
      <c r="AG255" s="154">
        <v>2.3000000000000131E-2</v>
      </c>
      <c r="AH255" s="38"/>
      <c r="AI255" s="38"/>
      <c r="AJ255" s="38"/>
      <c r="AK255" s="38"/>
      <c r="AL255" s="38"/>
      <c r="AM255" s="38"/>
      <c r="AN255" s="38"/>
      <c r="AO255" s="38"/>
      <c r="AP255" s="38"/>
      <c r="AQ255" s="38"/>
      <c r="AR255" s="38"/>
      <c r="AS255" s="38"/>
      <c r="AT255" s="38"/>
      <c r="AU255" s="38"/>
      <c r="AV255" s="38"/>
    </row>
    <row r="256" spans="8:48" x14ac:dyDescent="0.3">
      <c r="H256" s="16">
        <v>-109</v>
      </c>
      <c r="I256" s="20">
        <v>330.76</v>
      </c>
      <c r="J256" s="28">
        <f t="shared" si="51"/>
        <v>3.3075999999999998E-4</v>
      </c>
      <c r="K256" s="13">
        <f t="shared" si="45"/>
        <v>2.5195129832576257</v>
      </c>
      <c r="L256" s="12">
        <f t="shared" si="52"/>
        <v>-3.4804870167423743</v>
      </c>
      <c r="M256" s="18">
        <f t="shared" si="53"/>
        <v>-2.9699999999999704</v>
      </c>
      <c r="N256" s="37">
        <f t="shared" si="54"/>
        <v>-2.96999999999998E-6</v>
      </c>
      <c r="P256" s="91">
        <f t="shared" si="58"/>
        <v>5.8581470556307268E-2</v>
      </c>
      <c r="Q256" s="90">
        <f t="shared" si="46"/>
        <v>5858.1470556307268</v>
      </c>
      <c r="R256" s="152">
        <f t="shared" si="55"/>
        <v>7.0860217854278734E-4</v>
      </c>
      <c r="S256" s="84">
        <f t="shared" si="47"/>
        <v>59.424818726131953</v>
      </c>
      <c r="T256" s="84">
        <f t="shared" si="56"/>
        <v>-0.60797472029925359</v>
      </c>
      <c r="U256" s="84">
        <f t="shared" si="48"/>
        <v>-6.8815742804773095E-3</v>
      </c>
      <c r="V256" s="86">
        <v>0</v>
      </c>
      <c r="W256" s="84">
        <v>0</v>
      </c>
      <c r="X256" s="88">
        <f t="shared" si="49"/>
        <v>5.6227043511938676E-2</v>
      </c>
      <c r="Y256" s="84">
        <f t="shared" si="57"/>
        <v>5622.7043511938673</v>
      </c>
      <c r="Z256" s="85">
        <v>643.44727988744819</v>
      </c>
      <c r="AA256" s="86">
        <f t="shared" si="50"/>
        <v>-1.7398696755223143E-2</v>
      </c>
      <c r="AB256" s="153">
        <f t="shared" si="59"/>
        <v>0</v>
      </c>
      <c r="AC256" s="158">
        <v>9.000000000000119E-3</v>
      </c>
      <c r="AD256" s="158">
        <v>-0.57583999999999813</v>
      </c>
      <c r="AE256" s="154"/>
      <c r="AF256" s="154">
        <v>-0.60097241503027732</v>
      </c>
      <c r="AG256" s="154">
        <v>3.2999999999999918E-2</v>
      </c>
      <c r="AH256" s="38"/>
      <c r="AI256" s="38"/>
      <c r="AJ256" s="38"/>
      <c r="AK256" s="38"/>
      <c r="AL256" s="38"/>
      <c r="AM256" s="38"/>
      <c r="AN256" s="38"/>
      <c r="AO256" s="38"/>
      <c r="AP256" s="38"/>
      <c r="AQ256" s="38"/>
      <c r="AR256" s="38"/>
      <c r="AS256" s="38"/>
      <c r="AT256" s="38"/>
      <c r="AU256" s="38"/>
      <c r="AV256" s="38"/>
    </row>
    <row r="257" spans="8:48" x14ac:dyDescent="0.3">
      <c r="H257" s="16">
        <v>-108</v>
      </c>
      <c r="I257" s="20">
        <v>327.79</v>
      </c>
      <c r="J257" s="28">
        <f t="shared" si="51"/>
        <v>3.2779E-4</v>
      </c>
      <c r="K257" s="13">
        <f t="shared" si="45"/>
        <v>2.5155957002684515</v>
      </c>
      <c r="L257" s="12">
        <f t="shared" si="52"/>
        <v>-3.4844042997315485</v>
      </c>
      <c r="M257" s="18">
        <f t="shared" si="53"/>
        <v>-3.0200000000000387</v>
      </c>
      <c r="N257" s="37">
        <f t="shared" si="54"/>
        <v>-3.0200000000000084E-6</v>
      </c>
      <c r="P257" s="91">
        <f t="shared" si="58"/>
        <v>5.9290072734850055E-2</v>
      </c>
      <c r="Q257" s="90">
        <f t="shared" si="46"/>
        <v>5929.0072734850055</v>
      </c>
      <c r="R257" s="152">
        <f t="shared" si="55"/>
        <v>7.2876057323933291E-4</v>
      </c>
      <c r="S257" s="84">
        <f t="shared" si="47"/>
        <v>58.816844005832699</v>
      </c>
      <c r="T257" s="84">
        <f t="shared" si="56"/>
        <v>-0.6148562945797309</v>
      </c>
      <c r="U257" s="84">
        <f t="shared" si="48"/>
        <v>-6.7558711540200989E-3</v>
      </c>
      <c r="V257" s="86">
        <v>0</v>
      </c>
      <c r="W257" s="84">
        <v>0</v>
      </c>
      <c r="X257" s="88">
        <f t="shared" si="49"/>
        <v>5.6934253996096994E-2</v>
      </c>
      <c r="Y257" s="84">
        <f t="shared" si="57"/>
        <v>5693.4253996096995</v>
      </c>
      <c r="Z257" s="85">
        <v>644.27856984489631</v>
      </c>
      <c r="AA257" s="86">
        <f t="shared" si="50"/>
        <v>-1.7905601965924767E-2</v>
      </c>
      <c r="AB257" s="153">
        <f t="shared" si="59"/>
        <v>0</v>
      </c>
      <c r="AC257" s="158">
        <v>4.0000000000000036E-3</v>
      </c>
      <c r="AD257" s="158">
        <v>-0.58241699999999608</v>
      </c>
      <c r="AE257" s="154"/>
      <c r="AF257" s="154">
        <v>-0.60797472029925359</v>
      </c>
      <c r="AG257" s="154">
        <v>2.6999999999999913E-2</v>
      </c>
      <c r="AH257" s="38"/>
      <c r="AI257" s="38"/>
      <c r="AJ257" s="38"/>
      <c r="AK257" s="38"/>
      <c r="AL257" s="38"/>
      <c r="AM257" s="38"/>
      <c r="AN257" s="38"/>
      <c r="AO257" s="38"/>
      <c r="AP257" s="38"/>
      <c r="AQ257" s="38"/>
      <c r="AR257" s="38"/>
      <c r="AS257" s="38"/>
      <c r="AT257" s="38"/>
      <c r="AU257" s="38"/>
      <c r="AV257" s="38"/>
    </row>
    <row r="258" spans="8:48" x14ac:dyDescent="0.3">
      <c r="H258" s="16">
        <v>-107</v>
      </c>
      <c r="I258" s="20">
        <v>324.77</v>
      </c>
      <c r="J258" s="28">
        <f t="shared" si="51"/>
        <v>3.2477E-4</v>
      </c>
      <c r="K258" s="13">
        <f t="shared" si="45"/>
        <v>2.511575905309916</v>
      </c>
      <c r="L258" s="12">
        <f t="shared" si="52"/>
        <v>-3.488424094690084</v>
      </c>
      <c r="M258" s="18">
        <f t="shared" si="53"/>
        <v>-3.0399999999999636</v>
      </c>
      <c r="N258" s="37">
        <f t="shared" si="54"/>
        <v>-3.039999999999998E-6</v>
      </c>
      <c r="P258" s="91">
        <f t="shared" si="58"/>
        <v>6.0018833308089388E-2</v>
      </c>
      <c r="Q258" s="90">
        <f t="shared" si="46"/>
        <v>6001.8833308089388</v>
      </c>
      <c r="R258" s="152">
        <f t="shared" si="55"/>
        <v>7.5467367580049627E-4</v>
      </c>
      <c r="S258" s="84">
        <f t="shared" si="47"/>
        <v>58.201987711252968</v>
      </c>
      <c r="T258" s="84">
        <f t="shared" si="56"/>
        <v>-0.621612165733751</v>
      </c>
      <c r="U258" s="84">
        <f t="shared" si="48"/>
        <v>-6.6251378750479262E-3</v>
      </c>
      <c r="V258" s="86">
        <v>0</v>
      </c>
      <c r="W258" s="84">
        <v>0</v>
      </c>
      <c r="X258" s="88">
        <f t="shared" si="49"/>
        <v>5.7654640683732224E-2</v>
      </c>
      <c r="Y258" s="84">
        <f t="shared" si="57"/>
        <v>5765.4640683732223</v>
      </c>
      <c r="Z258" s="85">
        <v>646.00708700088239</v>
      </c>
      <c r="AA258" s="86">
        <f t="shared" si="50"/>
        <v>-1.8245725325659164E-2</v>
      </c>
      <c r="AB258" s="153">
        <f t="shared" si="59"/>
        <v>0</v>
      </c>
      <c r="AC258" s="158">
        <v>2.200000000000002E-2</v>
      </c>
      <c r="AD258" s="158">
        <v>-0.59343000000000168</v>
      </c>
      <c r="AE258" s="154"/>
      <c r="AF258" s="154">
        <v>-0.6148562945797309</v>
      </c>
      <c r="AG258" s="154">
        <v>3.6000000000000032E-2</v>
      </c>
      <c r="AH258" s="38"/>
      <c r="AI258" s="38"/>
      <c r="AJ258" s="38"/>
      <c r="AK258" s="38"/>
      <c r="AL258" s="38"/>
      <c r="AM258" s="38"/>
      <c r="AN258" s="38"/>
      <c r="AO258" s="38"/>
      <c r="AP258" s="38"/>
      <c r="AQ258" s="38"/>
      <c r="AR258" s="38"/>
      <c r="AS258" s="38"/>
      <c r="AT258" s="38"/>
      <c r="AU258" s="38"/>
      <c r="AV258" s="38"/>
    </row>
    <row r="259" spans="8:48" x14ac:dyDescent="0.3">
      <c r="H259" s="16">
        <v>-106</v>
      </c>
      <c r="I259" s="20">
        <v>321.73</v>
      </c>
      <c r="J259" s="28">
        <f t="shared" si="51"/>
        <v>3.2173E-4</v>
      </c>
      <c r="K259" s="13">
        <f t="shared" si="45"/>
        <v>2.507491558965369</v>
      </c>
      <c r="L259" s="12">
        <f t="shared" si="52"/>
        <v>-3.492508441034631</v>
      </c>
      <c r="M259" s="18">
        <f t="shared" si="53"/>
        <v>-3.0800000000000409</v>
      </c>
      <c r="N259" s="37">
        <f t="shared" si="54"/>
        <v>-3.0800000000000315E-6</v>
      </c>
      <c r="P259" s="91">
        <f t="shared" si="58"/>
        <v>6.0773506983889884E-2</v>
      </c>
      <c r="Q259" s="90">
        <f t="shared" si="46"/>
        <v>6077.3506983889883</v>
      </c>
      <c r="R259" s="152">
        <f t="shared" si="55"/>
        <v>7.7923313095208668E-4</v>
      </c>
      <c r="S259" s="84">
        <f t="shared" si="47"/>
        <v>57.580375545519217</v>
      </c>
      <c r="T259" s="84">
        <f t="shared" si="56"/>
        <v>-0.62823730360879892</v>
      </c>
      <c r="U259" s="84">
        <f t="shared" si="48"/>
        <v>-6.4893220519621764E-3</v>
      </c>
      <c r="V259" s="86">
        <v>0</v>
      </c>
      <c r="W259" s="84">
        <v>0</v>
      </c>
      <c r="X259" s="88">
        <f t="shared" si="49"/>
        <v>5.8405942268767212E-2</v>
      </c>
      <c r="Y259" s="84">
        <f t="shared" si="57"/>
        <v>5840.5942268767212</v>
      </c>
      <c r="Z259" s="85">
        <v>649.04482971360267</v>
      </c>
      <c r="AA259" s="86">
        <f t="shared" si="50"/>
        <v>-1.8718240151038276E-2</v>
      </c>
      <c r="AB259" s="153">
        <f t="shared" si="59"/>
        <v>0</v>
      </c>
      <c r="AC259" s="158">
        <v>3.2999999999999918E-2</v>
      </c>
      <c r="AD259" s="158">
        <v>-0.60404799999999959</v>
      </c>
      <c r="AE259" s="154"/>
      <c r="AF259" s="154">
        <v>-0.621612165733751</v>
      </c>
      <c r="AG259" s="154">
        <v>3.2000000000000028E-2</v>
      </c>
      <c r="AH259" s="38"/>
      <c r="AI259" s="38"/>
      <c r="AJ259" s="38"/>
      <c r="AK259" s="38"/>
      <c r="AL259" s="38"/>
      <c r="AM259" s="38"/>
      <c r="AN259" s="38"/>
      <c r="AO259" s="38"/>
      <c r="AP259" s="38"/>
      <c r="AQ259" s="38"/>
      <c r="AR259" s="38"/>
      <c r="AS259" s="38"/>
      <c r="AT259" s="38"/>
      <c r="AU259" s="38"/>
      <c r="AV259" s="38"/>
    </row>
    <row r="260" spans="8:48" x14ac:dyDescent="0.3">
      <c r="H260" s="16">
        <v>-105</v>
      </c>
      <c r="I260" s="20">
        <v>318.64999999999998</v>
      </c>
      <c r="J260" s="28">
        <f t="shared" si="51"/>
        <v>3.1864999999999997E-4</v>
      </c>
      <c r="K260" s="13">
        <f t="shared" si="45"/>
        <v>2.5033139228158845</v>
      </c>
      <c r="L260" s="12">
        <f t="shared" si="52"/>
        <v>-3.4966860771841155</v>
      </c>
      <c r="M260" s="18">
        <f t="shared" si="53"/>
        <v>-3.1099999999999568</v>
      </c>
      <c r="N260" s="37">
        <f t="shared" si="54"/>
        <v>-3.1099999999999618E-6</v>
      </c>
      <c r="P260" s="91">
        <f t="shared" si="58"/>
        <v>6.1552740114841971E-2</v>
      </c>
      <c r="Q260" s="90">
        <f t="shared" si="46"/>
        <v>6155.2740114841972</v>
      </c>
      <c r="R260" s="152">
        <f t="shared" si="55"/>
        <v>8.0487001220110044E-4</v>
      </c>
      <c r="S260" s="84">
        <f t="shared" si="47"/>
        <v>56.952138241910419</v>
      </c>
      <c r="T260" s="84">
        <f t="shared" si="56"/>
        <v>-0.6347266256607611</v>
      </c>
      <c r="U260" s="84">
        <f t="shared" si="48"/>
        <v>-6.3483771601795524E-3</v>
      </c>
      <c r="V260" s="86">
        <v>0</v>
      </c>
      <c r="W260" s="84">
        <v>0</v>
      </c>
      <c r="X260" s="88">
        <f t="shared" si="49"/>
        <v>5.9179520420624104E-2</v>
      </c>
      <c r="Y260" s="84">
        <f t="shared" si="57"/>
        <v>5917.9520420624103</v>
      </c>
      <c r="Z260" s="85">
        <v>651.91161885598353</v>
      </c>
      <c r="AA260" s="86">
        <f t="shared" si="50"/>
        <v>-1.9142902175715619E-2</v>
      </c>
      <c r="AB260" s="153">
        <f t="shared" si="59"/>
        <v>0</v>
      </c>
      <c r="AC260" s="158">
        <v>3.6999999999999922E-2</v>
      </c>
      <c r="AD260" s="158">
        <v>-0.62216000000000637</v>
      </c>
      <c r="AE260" s="154"/>
      <c r="AF260" s="154">
        <v>-0.62823730360879892</v>
      </c>
      <c r="AG260" s="154">
        <v>2.5000000000000133E-2</v>
      </c>
      <c r="AH260" s="38"/>
      <c r="AI260" s="38"/>
      <c r="AJ260" s="38"/>
      <c r="AK260" s="38"/>
      <c r="AL260" s="38"/>
      <c r="AM260" s="38"/>
      <c r="AN260" s="38"/>
      <c r="AO260" s="38"/>
      <c r="AP260" s="38"/>
      <c r="AQ260" s="38"/>
      <c r="AR260" s="38"/>
      <c r="AS260" s="38"/>
      <c r="AT260" s="38"/>
      <c r="AU260" s="38"/>
      <c r="AV260" s="38"/>
    </row>
    <row r="261" spans="8:48" x14ac:dyDescent="0.3">
      <c r="H261" s="16">
        <v>-104</v>
      </c>
      <c r="I261" s="20">
        <v>315.54000000000002</v>
      </c>
      <c r="J261" s="28">
        <f t="shared" si="51"/>
        <v>3.1554E-4</v>
      </c>
      <c r="K261" s="13">
        <f t="shared" ref="K261:K324" si="60">LOG(I261)</f>
        <v>2.4990544211971009</v>
      </c>
      <c r="L261" s="12">
        <f t="shared" si="52"/>
        <v>-3.5009455788028991</v>
      </c>
      <c r="M261" s="18">
        <f t="shared" si="53"/>
        <v>-3.1400000000000432</v>
      </c>
      <c r="N261" s="37">
        <f t="shared" si="54"/>
        <v>-3.1400000000000004E-6</v>
      </c>
      <c r="P261" s="91">
        <f t="shared" si="58"/>
        <v>6.2357610127043071E-2</v>
      </c>
      <c r="Q261" s="90">
        <f t="shared" ref="Q261:Q324" si="61">P261*100000</f>
        <v>6235.7610127043072</v>
      </c>
      <c r="R261" s="152">
        <f t="shared" si="55"/>
        <v>8.3164837860460333E-4</v>
      </c>
      <c r="S261" s="84">
        <f t="shared" ref="S261:S324" si="62">($D$9+(0.5*$D$6)-((0.5*$D$6)*COS(RADIANS(H261))+(($D$9^2)-((0.5*$D$6)^2)*(SIN(RADIANS(H261))*(SIN(RADIANS(H261)))))^0.5))*1000</f>
        <v>56.317411616249657</v>
      </c>
      <c r="T261" s="84">
        <f t="shared" si="56"/>
        <v>-0.64107500282094065</v>
      </c>
      <c r="U261" s="84">
        <f t="shared" ref="U261:U324" si="63">(T262-T261)/(H262-H261)</f>
        <v>-6.2022627769806604E-3</v>
      </c>
      <c r="V261" s="86">
        <v>0</v>
      </c>
      <c r="W261" s="84">
        <v>0</v>
      </c>
      <c r="X261" s="88">
        <f t="shared" ref="X261:X324" si="64">(P261*(I261/I262)^$D$10)+($V$5*$D$23-1)/I262</f>
        <v>5.9978930509913597E-2</v>
      </c>
      <c r="Y261" s="84">
        <f t="shared" si="57"/>
        <v>5997.8930509913598</v>
      </c>
      <c r="Z261" s="85">
        <v>654.61711321596169</v>
      </c>
      <c r="AA261" s="86">
        <f t="shared" ref="AA261:AA324" si="65">Q261*N261</f>
        <v>-1.9580289579891528E-2</v>
      </c>
      <c r="AB261" s="153">
        <f t="shared" si="59"/>
        <v>0</v>
      </c>
      <c r="AC261" s="158">
        <v>2.8999999999999915E-2</v>
      </c>
      <c r="AD261" s="158">
        <v>-0.63972699999999216</v>
      </c>
      <c r="AE261" s="154"/>
      <c r="AF261" s="154">
        <v>-0.6347266256607611</v>
      </c>
      <c r="AG261" s="154">
        <v>-2.100000000000013E-2</v>
      </c>
      <c r="AH261" s="38"/>
      <c r="AI261" s="38"/>
      <c r="AJ261" s="38"/>
      <c r="AK261" s="38"/>
      <c r="AL261" s="38"/>
      <c r="AM261" s="38"/>
      <c r="AN261" s="38"/>
      <c r="AO261" s="38"/>
      <c r="AP261" s="38"/>
      <c r="AQ261" s="38"/>
      <c r="AR261" s="38"/>
      <c r="AS261" s="38"/>
      <c r="AT261" s="38"/>
      <c r="AU261" s="38"/>
      <c r="AV261" s="38"/>
    </row>
    <row r="262" spans="8:48" x14ac:dyDescent="0.3">
      <c r="H262" s="16">
        <v>-103</v>
      </c>
      <c r="I262" s="20">
        <v>312.39999999999998</v>
      </c>
      <c r="J262" s="28">
        <f t="shared" ref="J262:J325" si="66">I262/1000000</f>
        <v>3.124E-4</v>
      </c>
      <c r="K262" s="13">
        <f t="shared" si="60"/>
        <v>2.4947110252052629</v>
      </c>
      <c r="L262" s="12">
        <f t="shared" ref="L262:L325" si="67">LOG10(J262)</f>
        <v>-3.5052889747947371</v>
      </c>
      <c r="M262" s="18">
        <f t="shared" ref="M262:M325" si="68">I263-I262</f>
        <v>-3.1699999999999591</v>
      </c>
      <c r="N262" s="37">
        <f t="shared" ref="N262:N325" si="69">J263-J262</f>
        <v>-3.1699999999999849E-6</v>
      </c>
      <c r="P262" s="91">
        <f t="shared" si="58"/>
        <v>6.3189258505647675E-2</v>
      </c>
      <c r="Q262" s="90">
        <f t="shared" si="61"/>
        <v>6318.9258505647676</v>
      </c>
      <c r="R262" s="152">
        <f t="shared" ref="R262:R325" si="70">P263-P262</f>
        <v>8.5963703221408894E-4</v>
      </c>
      <c r="S262" s="84">
        <f t="shared" si="62"/>
        <v>55.676336613428717</v>
      </c>
      <c r="T262" s="84">
        <f t="shared" ref="T262:T325" si="71">S263-S262</f>
        <v>-0.64727726559792131</v>
      </c>
      <c r="U262" s="84">
        <f t="shared" si="63"/>
        <v>-6.0509448049188563E-3</v>
      </c>
      <c r="V262" s="86">
        <v>0</v>
      </c>
      <c r="W262" s="84">
        <v>0</v>
      </c>
      <c r="X262" s="88">
        <f t="shared" si="64"/>
        <v>6.0805343633749932E-2</v>
      </c>
      <c r="Y262" s="84">
        <f t="shared" ref="Y262:Y325" si="72">X262*100000</f>
        <v>6080.5343633749935</v>
      </c>
      <c r="Z262" s="85">
        <v>656.76324135478239</v>
      </c>
      <c r="AA262" s="86">
        <f t="shared" si="65"/>
        <v>-2.003099494629022E-2</v>
      </c>
      <c r="AB262" s="153">
        <f t="shared" si="59"/>
        <v>0</v>
      </c>
      <c r="AC262" s="158">
        <v>1.2000000000000011E-2</v>
      </c>
      <c r="AD262" s="158">
        <v>-0.65500400000000003</v>
      </c>
      <c r="AE262" s="154"/>
      <c r="AF262" s="154">
        <v>-0.64107500282094065</v>
      </c>
      <c r="AG262" s="154">
        <v>1.4000000000000012E-2</v>
      </c>
      <c r="AH262" s="38"/>
      <c r="AI262" s="38"/>
      <c r="AJ262" s="38"/>
      <c r="AK262" s="38"/>
      <c r="AL262" s="38"/>
      <c r="AM262" s="38"/>
      <c r="AN262" s="38"/>
      <c r="AO262" s="38"/>
      <c r="AP262" s="38"/>
      <c r="AQ262" s="38"/>
      <c r="AR262" s="38"/>
      <c r="AS262" s="38"/>
      <c r="AT262" s="38"/>
      <c r="AU262" s="38"/>
      <c r="AV262" s="38"/>
    </row>
    <row r="263" spans="8:48" x14ac:dyDescent="0.3">
      <c r="H263" s="16">
        <v>-102</v>
      </c>
      <c r="I263" s="20">
        <v>309.23</v>
      </c>
      <c r="J263" s="28">
        <f t="shared" si="66"/>
        <v>3.0923000000000002E-4</v>
      </c>
      <c r="K263" s="13">
        <f t="shared" si="60"/>
        <v>2.4902816204417575</v>
      </c>
      <c r="L263" s="12">
        <f t="shared" si="67"/>
        <v>-3.5097183795582425</v>
      </c>
      <c r="M263" s="18">
        <f t="shared" si="68"/>
        <v>-3.2000000000000455</v>
      </c>
      <c r="N263" s="37">
        <f t="shared" si="69"/>
        <v>-3.2000000000000236E-6</v>
      </c>
      <c r="P263" s="91">
        <f t="shared" ref="P263:P326" si="73">((P262*(J263/J264)^$D$11)+((V264*($D$23-1))/($D$11*10^-5))/1000000)</f>
        <v>6.4048895537861764E-2</v>
      </c>
      <c r="Q263" s="90">
        <f t="shared" si="61"/>
        <v>6404.8895537861763</v>
      </c>
      <c r="R263" s="152">
        <f t="shared" si="70"/>
        <v>8.8890994246822175E-4</v>
      </c>
      <c r="S263" s="84">
        <f t="shared" si="62"/>
        <v>55.029059347830795</v>
      </c>
      <c r="T263" s="84">
        <f t="shared" si="71"/>
        <v>-0.65332821040284017</v>
      </c>
      <c r="U263" s="84">
        <f t="shared" si="63"/>
        <v>-5.8943956849688561E-3</v>
      </c>
      <c r="V263" s="86">
        <v>0</v>
      </c>
      <c r="W263" s="84">
        <v>0</v>
      </c>
      <c r="X263" s="88">
        <f t="shared" si="64"/>
        <v>6.1660002585407027E-2</v>
      </c>
      <c r="Y263" s="84">
        <f t="shared" si="72"/>
        <v>6166.0002585407028</v>
      </c>
      <c r="Z263" s="85">
        <v>658.55635125872482</v>
      </c>
      <c r="AA263" s="86">
        <f t="shared" si="65"/>
        <v>-2.0495646572115916E-2</v>
      </c>
      <c r="AB263" s="153">
        <f t="shared" ref="AB263:AB326" si="74">W263-W262</f>
        <v>0</v>
      </c>
      <c r="AC263" s="158">
        <v>-1.9999999999997797E-3</v>
      </c>
      <c r="AD263" s="158">
        <v>-0.66506599999999683</v>
      </c>
      <c r="AE263" s="154"/>
      <c r="AF263" s="154">
        <v>-0.64727726559792131</v>
      </c>
      <c r="AG263" s="154">
        <v>6.5000000000000169E-2</v>
      </c>
      <c r="AH263" s="38"/>
      <c r="AI263" s="38"/>
      <c r="AJ263" s="38"/>
      <c r="AK263" s="38"/>
      <c r="AL263" s="38"/>
      <c r="AM263" s="38"/>
      <c r="AN263" s="38"/>
      <c r="AO263" s="38"/>
      <c r="AP263" s="38"/>
      <c r="AQ263" s="38"/>
      <c r="AR263" s="38"/>
      <c r="AS263" s="38"/>
      <c r="AT263" s="38"/>
      <c r="AU263" s="38"/>
      <c r="AV263" s="38"/>
    </row>
    <row r="264" spans="8:48" x14ac:dyDescent="0.3">
      <c r="H264" s="16">
        <v>-101</v>
      </c>
      <c r="I264" s="20">
        <v>306.02999999999997</v>
      </c>
      <c r="J264" s="28">
        <f t="shared" si="66"/>
        <v>3.0603E-4</v>
      </c>
      <c r="K264" s="13">
        <f t="shared" si="60"/>
        <v>2.4857640022849474</v>
      </c>
      <c r="L264" s="12">
        <f t="shared" si="67"/>
        <v>-3.5142359977150526</v>
      </c>
      <c r="M264" s="18">
        <f t="shared" si="68"/>
        <v>-3.2299999999999613</v>
      </c>
      <c r="N264" s="37">
        <f t="shared" si="69"/>
        <v>-3.230000000000008E-6</v>
      </c>
      <c r="P264" s="91">
        <f t="shared" si="73"/>
        <v>6.4937805480329985E-2</v>
      </c>
      <c r="Q264" s="90">
        <f t="shared" si="61"/>
        <v>6493.7805480329989</v>
      </c>
      <c r="R264" s="152">
        <f t="shared" si="70"/>
        <v>9.1954671523548914E-4</v>
      </c>
      <c r="S264" s="84">
        <f t="shared" si="62"/>
        <v>54.375731137427955</v>
      </c>
      <c r="T264" s="84">
        <f t="shared" si="71"/>
        <v>-0.65922260608780903</v>
      </c>
      <c r="U264" s="84">
        <f t="shared" si="63"/>
        <v>-5.7325945949457946E-3</v>
      </c>
      <c r="V264" s="86">
        <v>0</v>
      </c>
      <c r="W264" s="84">
        <v>0</v>
      </c>
      <c r="X264" s="88">
        <f t="shared" si="64"/>
        <v>6.2544227323372656E-2</v>
      </c>
      <c r="Y264" s="84">
        <f t="shared" si="72"/>
        <v>6254.4227323372652</v>
      </c>
      <c r="Z264" s="85">
        <v>660.97123215946408</v>
      </c>
      <c r="AA264" s="86">
        <f t="shared" si="65"/>
        <v>-2.0974911170146639E-2</v>
      </c>
      <c r="AB264" s="153">
        <f t="shared" si="74"/>
        <v>0</v>
      </c>
      <c r="AC264" s="158">
        <v>8.0000000000000071E-3</v>
      </c>
      <c r="AD264" s="158">
        <v>-0.67072000000000498</v>
      </c>
      <c r="AE264" s="154"/>
      <c r="AF264" s="154">
        <v>-0.65332821040284017</v>
      </c>
      <c r="AG264" s="154">
        <v>6.2999999999999723E-2</v>
      </c>
      <c r="AH264" s="38"/>
      <c r="AI264" s="38"/>
      <c r="AJ264" s="38"/>
      <c r="AK264" s="38"/>
      <c r="AL264" s="38"/>
      <c r="AM264" s="38"/>
      <c r="AN264" s="38"/>
      <c r="AO264" s="38"/>
      <c r="AP264" s="38"/>
      <c r="AQ264" s="38"/>
      <c r="AR264" s="38"/>
      <c r="AS264" s="38"/>
      <c r="AT264" s="38"/>
      <c r="AU264" s="38"/>
      <c r="AV264" s="38"/>
    </row>
    <row r="265" spans="8:48" x14ac:dyDescent="0.3">
      <c r="H265" s="16">
        <v>-100</v>
      </c>
      <c r="I265" s="20">
        <v>302.8</v>
      </c>
      <c r="J265" s="28">
        <f t="shared" si="66"/>
        <v>3.0279999999999999E-4</v>
      </c>
      <c r="K265" s="13">
        <f t="shared" si="60"/>
        <v>2.4811558708280352</v>
      </c>
      <c r="L265" s="12">
        <f t="shared" si="67"/>
        <v>-3.5188441291719648</v>
      </c>
      <c r="M265" s="18">
        <f t="shared" si="68"/>
        <v>-3.2599999999999909</v>
      </c>
      <c r="N265" s="37">
        <f t="shared" si="69"/>
        <v>-3.2599999999999925E-6</v>
      </c>
      <c r="P265" s="91">
        <f t="shared" si="73"/>
        <v>6.5857352195565474E-2</v>
      </c>
      <c r="Q265" s="90">
        <f t="shared" si="61"/>
        <v>6585.7352195565472</v>
      </c>
      <c r="R265" s="152">
        <f t="shared" si="70"/>
        <v>9.4870377843792042E-4</v>
      </c>
      <c r="S265" s="84">
        <f t="shared" si="62"/>
        <v>53.716508531340146</v>
      </c>
      <c r="T265" s="84">
        <f t="shared" si="71"/>
        <v>-0.66495520068275482</v>
      </c>
      <c r="U265" s="84">
        <f t="shared" si="63"/>
        <v>-5.5655276366053386E-3</v>
      </c>
      <c r="V265" s="86">
        <v>0</v>
      </c>
      <c r="W265" s="84">
        <v>0</v>
      </c>
      <c r="X265" s="88">
        <f t="shared" si="64"/>
        <v>6.3459420944368655E-2</v>
      </c>
      <c r="Y265" s="84">
        <f t="shared" si="72"/>
        <v>6345.9420944368658</v>
      </c>
      <c r="Z265" s="85">
        <v>663.40554479115463</v>
      </c>
      <c r="AA265" s="86">
        <f t="shared" si="65"/>
        <v>-2.1469496815754295E-2</v>
      </c>
      <c r="AB265" s="153">
        <f t="shared" si="74"/>
        <v>0</v>
      </c>
      <c r="AC265" s="158">
        <v>1.6999999999999904E-2</v>
      </c>
      <c r="AD265" s="158">
        <v>-0.67959200000000164</v>
      </c>
      <c r="AE265" s="154"/>
      <c r="AF265" s="154">
        <v>-0.65922260608780903</v>
      </c>
      <c r="AG265" s="154">
        <v>5.1000000000000156E-2</v>
      </c>
      <c r="AH265" s="38"/>
      <c r="AI265" s="38"/>
      <c r="AJ265" s="38"/>
      <c r="AK265" s="38"/>
      <c r="AL265" s="38"/>
      <c r="AM265" s="38"/>
      <c r="AN265" s="38"/>
      <c r="AO265" s="38"/>
      <c r="AP265" s="38"/>
      <c r="AQ265" s="38"/>
      <c r="AR265" s="38"/>
      <c r="AS265" s="38"/>
      <c r="AT265" s="38"/>
      <c r="AU265" s="38"/>
      <c r="AV265" s="38"/>
    </row>
    <row r="266" spans="8:48" x14ac:dyDescent="0.3">
      <c r="H266" s="16">
        <v>-99</v>
      </c>
      <c r="I266" s="20">
        <v>299.54000000000002</v>
      </c>
      <c r="J266" s="28">
        <f t="shared" si="66"/>
        <v>2.9954E-4</v>
      </c>
      <c r="K266" s="13">
        <f t="shared" si="60"/>
        <v>2.4764548254543031</v>
      </c>
      <c r="L266" s="12">
        <f t="shared" si="67"/>
        <v>-3.5235451745456969</v>
      </c>
      <c r="M266" s="18">
        <f t="shared" si="68"/>
        <v>-3.2800000000000296</v>
      </c>
      <c r="N266" s="37">
        <f t="shared" si="69"/>
        <v>-3.2799999999999821E-6</v>
      </c>
      <c r="P266" s="91">
        <f t="shared" si="73"/>
        <v>6.6806055974003395E-2</v>
      </c>
      <c r="Q266" s="90">
        <f t="shared" si="61"/>
        <v>6680.6055974003393</v>
      </c>
      <c r="R266" s="152">
        <f t="shared" si="70"/>
        <v>9.821787495793155E-4</v>
      </c>
      <c r="S266" s="84">
        <f t="shared" si="62"/>
        <v>53.051553330657391</v>
      </c>
      <c r="T266" s="84">
        <f t="shared" si="71"/>
        <v>-0.67052072831936016</v>
      </c>
      <c r="U266" s="84">
        <f t="shared" si="63"/>
        <v>-5.393188006266314E-3</v>
      </c>
      <c r="V266" s="86">
        <v>0</v>
      </c>
      <c r="W266" s="84">
        <v>0</v>
      </c>
      <c r="X266" s="88">
        <f t="shared" si="64"/>
        <v>6.4401221071376968E-2</v>
      </c>
      <c r="Y266" s="84">
        <f t="shared" si="72"/>
        <v>6440.1221071376967</v>
      </c>
      <c r="Z266" s="85">
        <v>665.85120316914799</v>
      </c>
      <c r="AA266" s="86">
        <f t="shared" si="65"/>
        <v>-2.1912386359472992E-2</v>
      </c>
      <c r="AB266" s="153">
        <f t="shared" si="74"/>
        <v>0</v>
      </c>
      <c r="AC266" s="158">
        <v>2.8999999999999915E-2</v>
      </c>
      <c r="AD266" s="158">
        <v>-0.69144599999999845</v>
      </c>
      <c r="AE266" s="154"/>
      <c r="AF266" s="154">
        <v>-0.66495520068275482</v>
      </c>
      <c r="AG266" s="154">
        <v>4.8999999999999932E-2</v>
      </c>
      <c r="AH266" s="38"/>
      <c r="AI266" s="38"/>
      <c r="AJ266" s="38"/>
      <c r="AK266" s="38"/>
      <c r="AL266" s="38"/>
      <c r="AM266" s="38"/>
      <c r="AN266" s="38"/>
      <c r="AO266" s="38"/>
      <c r="AP266" s="38"/>
      <c r="AQ266" s="38"/>
      <c r="AR266" s="38"/>
      <c r="AS266" s="38"/>
      <c r="AT266" s="38"/>
      <c r="AU266" s="38"/>
      <c r="AV266" s="38"/>
    </row>
    <row r="267" spans="8:48" x14ac:dyDescent="0.3">
      <c r="H267" s="16">
        <v>-98</v>
      </c>
      <c r="I267" s="20">
        <v>296.26</v>
      </c>
      <c r="J267" s="28">
        <f t="shared" si="66"/>
        <v>2.9626000000000001E-4</v>
      </c>
      <c r="K267" s="13">
        <f t="shared" si="60"/>
        <v>2.4716730185000912</v>
      </c>
      <c r="L267" s="12">
        <f t="shared" si="67"/>
        <v>-3.5283269814999088</v>
      </c>
      <c r="M267" s="18">
        <f t="shared" si="68"/>
        <v>-3.3100000000000023</v>
      </c>
      <c r="N267" s="37">
        <f t="shared" si="69"/>
        <v>-3.3100000000000208E-6</v>
      </c>
      <c r="P267" s="91">
        <f t="shared" si="73"/>
        <v>6.778823472358271E-2</v>
      </c>
      <c r="Q267" s="90">
        <f t="shared" si="61"/>
        <v>6778.8234723582709</v>
      </c>
      <c r="R267" s="152">
        <f t="shared" si="70"/>
        <v>1.0172847327376555E-3</v>
      </c>
      <c r="S267" s="84">
        <f t="shared" si="62"/>
        <v>52.381032602338031</v>
      </c>
      <c r="T267" s="84">
        <f t="shared" si="71"/>
        <v>-0.67591391632562647</v>
      </c>
      <c r="U267" s="84">
        <f t="shared" si="63"/>
        <v>-5.2155761512366894E-3</v>
      </c>
      <c r="V267" s="86">
        <v>0</v>
      </c>
      <c r="W267" s="84">
        <v>0</v>
      </c>
      <c r="X267" s="88">
        <f t="shared" si="64"/>
        <v>6.5379803288025451E-2</v>
      </c>
      <c r="Y267" s="84">
        <f t="shared" si="72"/>
        <v>6537.980328802545</v>
      </c>
      <c r="Z267" s="85">
        <v>667.56180431993266</v>
      </c>
      <c r="AA267" s="86">
        <f t="shared" si="65"/>
        <v>-2.2437905693506018E-2</v>
      </c>
      <c r="AB267" s="153">
        <f t="shared" si="74"/>
        <v>0</v>
      </c>
      <c r="AC267" s="158">
        <v>3.9000000000000146E-2</v>
      </c>
      <c r="AD267" s="158">
        <v>-0.70519999999999616</v>
      </c>
      <c r="AE267" s="154"/>
      <c r="AF267" s="154">
        <v>-0.67052072831936016</v>
      </c>
      <c r="AG267" s="154">
        <v>4.3000000000000149E-2</v>
      </c>
      <c r="AH267" s="38"/>
      <c r="AI267" s="38"/>
      <c r="AJ267" s="38"/>
      <c r="AK267" s="38"/>
      <c r="AL267" s="38"/>
      <c r="AM267" s="38"/>
      <c r="AN267" s="38"/>
      <c r="AO267" s="38"/>
      <c r="AP267" s="38"/>
      <c r="AQ267" s="38"/>
      <c r="AR267" s="38"/>
      <c r="AS267" s="38"/>
      <c r="AT267" s="38"/>
      <c r="AU267" s="38"/>
      <c r="AV267" s="38"/>
    </row>
    <row r="268" spans="8:48" x14ac:dyDescent="0.3">
      <c r="H268" s="16">
        <v>-97</v>
      </c>
      <c r="I268" s="20">
        <v>292.95</v>
      </c>
      <c r="J268" s="28">
        <f t="shared" si="66"/>
        <v>2.9294999999999999E-4</v>
      </c>
      <c r="K268" s="13">
        <f t="shared" si="60"/>
        <v>2.4667935023435357</v>
      </c>
      <c r="L268" s="12">
        <f t="shared" si="67"/>
        <v>-3.5332064976564643</v>
      </c>
      <c r="M268" s="18">
        <f t="shared" si="68"/>
        <v>-3.339999999999975</v>
      </c>
      <c r="N268" s="37">
        <f t="shared" si="69"/>
        <v>-3.3400000000000053E-6</v>
      </c>
      <c r="P268" s="91">
        <f t="shared" si="73"/>
        <v>6.8805519456320366E-2</v>
      </c>
      <c r="Q268" s="90">
        <f t="shared" si="61"/>
        <v>6880.5519456320362</v>
      </c>
      <c r="R268" s="152">
        <f t="shared" si="70"/>
        <v>1.0541287388490667E-3</v>
      </c>
      <c r="S268" s="84">
        <f t="shared" si="62"/>
        <v>51.705118686012405</v>
      </c>
      <c r="T268" s="84">
        <f t="shared" si="71"/>
        <v>-0.68112949247686316</v>
      </c>
      <c r="U268" s="84">
        <f t="shared" si="63"/>
        <v>-5.0326999089307378E-3</v>
      </c>
      <c r="V268" s="86">
        <v>0</v>
      </c>
      <c r="W268" s="84">
        <v>0</v>
      </c>
      <c r="X268" s="88">
        <f t="shared" si="64"/>
        <v>6.6393960470555527E-2</v>
      </c>
      <c r="Y268" s="84">
        <f t="shared" si="72"/>
        <v>6639.396047055553</v>
      </c>
      <c r="Z268" s="85">
        <v>668.91292479006881</v>
      </c>
      <c r="AA268" s="86">
        <f t="shared" si="65"/>
        <v>-2.2981043498411038E-2</v>
      </c>
      <c r="AB268" s="153">
        <f t="shared" si="74"/>
        <v>0</v>
      </c>
      <c r="AC268" s="158">
        <v>4.7000000000000153E-2</v>
      </c>
      <c r="AD268" s="158">
        <v>-0.72455900000000451</v>
      </c>
      <c r="AE268" s="154"/>
      <c r="AF268" s="154">
        <v>-0.67591391632562647</v>
      </c>
      <c r="AG268" s="154">
        <v>3.4999999999999698E-2</v>
      </c>
      <c r="AH268" s="38"/>
      <c r="AI268" s="38"/>
      <c r="AJ268" s="38"/>
      <c r="AK268" s="38"/>
      <c r="AL268" s="38"/>
      <c r="AM268" s="38"/>
      <c r="AN268" s="38"/>
      <c r="AO268" s="38"/>
      <c r="AP268" s="38"/>
      <c r="AQ268" s="38"/>
      <c r="AR268" s="38"/>
      <c r="AS268" s="38"/>
      <c r="AT268" s="38"/>
      <c r="AU268" s="38"/>
      <c r="AV268" s="38"/>
    </row>
    <row r="269" spans="8:48" x14ac:dyDescent="0.3">
      <c r="H269" s="16">
        <v>-96</v>
      </c>
      <c r="I269" s="20">
        <v>289.61</v>
      </c>
      <c r="J269" s="28">
        <f t="shared" si="66"/>
        <v>2.8960999999999999E-4</v>
      </c>
      <c r="K269" s="13">
        <f t="shared" si="60"/>
        <v>2.4618135536226196</v>
      </c>
      <c r="L269" s="12">
        <f t="shared" si="67"/>
        <v>-3.5381864463773804</v>
      </c>
      <c r="M269" s="18">
        <f t="shared" si="68"/>
        <v>-3.3700000000000045</v>
      </c>
      <c r="N269" s="37">
        <f t="shared" si="69"/>
        <v>-3.3699999999999898E-6</v>
      </c>
      <c r="P269" s="91">
        <f t="shared" si="73"/>
        <v>6.9859648195169433E-2</v>
      </c>
      <c r="Q269" s="90">
        <f t="shared" si="61"/>
        <v>6985.964819516943</v>
      </c>
      <c r="R269" s="152">
        <f t="shared" si="70"/>
        <v>1.0863098118583797E-3</v>
      </c>
      <c r="S269" s="84">
        <f t="shared" si="62"/>
        <v>51.023989193535542</v>
      </c>
      <c r="T269" s="84">
        <f t="shared" si="71"/>
        <v>-0.6861621923857939</v>
      </c>
      <c r="U269" s="84">
        <f t="shared" si="63"/>
        <v>-4.8445746302618886E-3</v>
      </c>
      <c r="V269" s="86">
        <v>0</v>
      </c>
      <c r="W269" s="84">
        <v>0</v>
      </c>
      <c r="X269" s="88">
        <f t="shared" si="64"/>
        <v>6.7445487625742706E-2</v>
      </c>
      <c r="Y269" s="84">
        <f t="shared" si="72"/>
        <v>6744.5487625742708</v>
      </c>
      <c r="Z269" s="85">
        <v>669.17441602067584</v>
      </c>
      <c r="AA269" s="86">
        <f t="shared" si="65"/>
        <v>-2.3542701441772028E-2</v>
      </c>
      <c r="AB269" s="153">
        <f t="shared" si="74"/>
        <v>0</v>
      </c>
      <c r="AC269" s="158">
        <v>4.1999999999999815E-2</v>
      </c>
      <c r="AD269" s="158">
        <v>-0.74682400000000126</v>
      </c>
      <c r="AE269" s="154"/>
      <c r="AF269" s="154">
        <v>-0.68112949247686316</v>
      </c>
      <c r="AG269" s="154">
        <v>2.7000000000000135E-2</v>
      </c>
      <c r="AH269" s="38"/>
      <c r="AI269" s="38"/>
      <c r="AJ269" s="38"/>
      <c r="AK269" s="38"/>
      <c r="AL269" s="38"/>
      <c r="AM269" s="38"/>
      <c r="AN269" s="38"/>
      <c r="AO269" s="38"/>
      <c r="AP269" s="38"/>
      <c r="AQ269" s="38"/>
      <c r="AR269" s="38"/>
      <c r="AS269" s="38"/>
      <c r="AT269" s="38"/>
      <c r="AU269" s="38"/>
      <c r="AV269" s="38"/>
    </row>
    <row r="270" spans="8:48" x14ac:dyDescent="0.3">
      <c r="H270" s="16">
        <v>-95</v>
      </c>
      <c r="I270" s="20">
        <v>286.24</v>
      </c>
      <c r="J270" s="28">
        <f t="shared" si="66"/>
        <v>2.8624E-4</v>
      </c>
      <c r="K270" s="13">
        <f t="shared" si="60"/>
        <v>2.4567303232232978</v>
      </c>
      <c r="L270" s="12">
        <f t="shared" si="67"/>
        <v>-3.5432696767767022</v>
      </c>
      <c r="M270" s="18">
        <f t="shared" si="68"/>
        <v>-3.3799999999999955</v>
      </c>
      <c r="N270" s="37">
        <f t="shared" si="69"/>
        <v>-3.3799999999999846E-6</v>
      </c>
      <c r="P270" s="91">
        <f t="shared" si="73"/>
        <v>7.0945958007027812E-2</v>
      </c>
      <c r="Q270" s="90">
        <f t="shared" si="61"/>
        <v>7094.5958007027812</v>
      </c>
      <c r="R270" s="152">
        <f t="shared" si="70"/>
        <v>1.1266172153000659E-3</v>
      </c>
      <c r="S270" s="84">
        <f t="shared" si="62"/>
        <v>50.337827001149748</v>
      </c>
      <c r="T270" s="84">
        <f t="shared" si="71"/>
        <v>-0.69100676701605579</v>
      </c>
      <c r="U270" s="84">
        <f t="shared" si="63"/>
        <v>-4.6512232844690971E-3</v>
      </c>
      <c r="V270" s="86">
        <v>0</v>
      </c>
      <c r="W270" s="84">
        <v>0</v>
      </c>
      <c r="X270" s="88">
        <f t="shared" si="64"/>
        <v>6.8523256836856533E-2</v>
      </c>
      <c r="Y270" s="84">
        <f t="shared" si="72"/>
        <v>6852.3256836856535</v>
      </c>
      <c r="Z270" s="85">
        <v>670.01035462655307</v>
      </c>
      <c r="AA270" s="86">
        <f t="shared" si="65"/>
        <v>-2.3979733806375293E-2</v>
      </c>
      <c r="AB270" s="153">
        <f t="shared" si="74"/>
        <v>0</v>
      </c>
      <c r="AC270" s="158">
        <v>4.0000000000000036E-2</v>
      </c>
      <c r="AD270" s="158">
        <v>-0.76768599999999765</v>
      </c>
      <c r="AE270" s="154"/>
      <c r="AF270" s="154">
        <v>-0.6861621923857939</v>
      </c>
      <c r="AG270" s="154">
        <v>3.6999999999999922E-2</v>
      </c>
      <c r="AH270" s="38"/>
      <c r="AI270" s="38"/>
      <c r="AJ270" s="38"/>
      <c r="AK270" s="38"/>
      <c r="AL270" s="38"/>
      <c r="AM270" s="38"/>
      <c r="AN270" s="38"/>
      <c r="AO270" s="38"/>
      <c r="AP270" s="38"/>
      <c r="AQ270" s="38"/>
      <c r="AR270" s="38"/>
      <c r="AS270" s="38"/>
      <c r="AT270" s="38"/>
      <c r="AU270" s="38"/>
      <c r="AV270" s="38"/>
    </row>
    <row r="271" spans="8:48" x14ac:dyDescent="0.3">
      <c r="H271" s="16">
        <v>-94</v>
      </c>
      <c r="I271" s="20">
        <v>282.86</v>
      </c>
      <c r="J271" s="28">
        <f t="shared" si="66"/>
        <v>2.8286000000000001E-4</v>
      </c>
      <c r="K271" s="13">
        <f t="shared" si="60"/>
        <v>2.4515715370380673</v>
      </c>
      <c r="L271" s="12">
        <f t="shared" si="67"/>
        <v>-3.5484284629619327</v>
      </c>
      <c r="M271" s="18">
        <f t="shared" si="68"/>
        <v>-3.410000000000025</v>
      </c>
      <c r="N271" s="37">
        <f t="shared" si="69"/>
        <v>-3.4100000000000233E-6</v>
      </c>
      <c r="P271" s="91">
        <f t="shared" si="73"/>
        <v>7.2072575222327878E-2</v>
      </c>
      <c r="Q271" s="90">
        <f t="shared" si="61"/>
        <v>7207.2575222327878</v>
      </c>
      <c r="R271" s="152">
        <f t="shared" si="70"/>
        <v>1.165565031327781E-3</v>
      </c>
      <c r="S271" s="84">
        <f t="shared" si="62"/>
        <v>49.646820234133692</v>
      </c>
      <c r="T271" s="84">
        <f t="shared" si="71"/>
        <v>-0.69565799030052489</v>
      </c>
      <c r="U271" s="84">
        <f t="shared" si="63"/>
        <v>-4.4526765453909434E-3</v>
      </c>
      <c r="V271" s="86">
        <v>0</v>
      </c>
      <c r="W271" s="84">
        <v>0</v>
      </c>
      <c r="X271" s="88">
        <f t="shared" si="64"/>
        <v>6.9648394313139503E-2</v>
      </c>
      <c r="Y271" s="84">
        <f t="shared" si="72"/>
        <v>6964.8394313139506</v>
      </c>
      <c r="Z271" s="85">
        <v>670.16583384195769</v>
      </c>
      <c r="AA271" s="86">
        <f t="shared" si="65"/>
        <v>-2.4576748150813975E-2</v>
      </c>
      <c r="AB271" s="153">
        <f t="shared" si="74"/>
        <v>0</v>
      </c>
      <c r="AC271" s="158">
        <v>4.0999999999999925E-2</v>
      </c>
      <c r="AD271" s="158">
        <v>-0.78348399999999641</v>
      </c>
      <c r="AE271" s="154"/>
      <c r="AF271" s="154">
        <v>-0.69100676701605579</v>
      </c>
      <c r="AG271" s="154">
        <v>4.8999999999999932E-2</v>
      </c>
      <c r="AH271" s="38"/>
      <c r="AI271" s="38"/>
      <c r="AJ271" s="38"/>
      <c r="AK271" s="38"/>
      <c r="AL271" s="38"/>
      <c r="AM271" s="38"/>
      <c r="AN271" s="38"/>
      <c r="AO271" s="38"/>
      <c r="AP271" s="38"/>
      <c r="AQ271" s="38"/>
      <c r="AR271" s="38"/>
      <c r="AS271" s="38"/>
      <c r="AT271" s="38"/>
      <c r="AU271" s="38"/>
      <c r="AV271" s="38"/>
    </row>
    <row r="272" spans="8:48" x14ac:dyDescent="0.3">
      <c r="H272" s="16">
        <v>-93</v>
      </c>
      <c r="I272" s="20">
        <v>279.45</v>
      </c>
      <c r="J272" s="28">
        <f t="shared" si="66"/>
        <v>2.7944999999999999E-4</v>
      </c>
      <c r="K272" s="13">
        <f t="shared" si="60"/>
        <v>2.4463041139519239</v>
      </c>
      <c r="L272" s="12">
        <f t="shared" si="67"/>
        <v>-3.5536958860480761</v>
      </c>
      <c r="M272" s="18">
        <f t="shared" si="68"/>
        <v>-3.4300000000000068</v>
      </c>
      <c r="N272" s="37">
        <f t="shared" si="69"/>
        <v>-3.4300000000000129E-6</v>
      </c>
      <c r="P272" s="91">
        <f t="shared" si="73"/>
        <v>7.3238140253655659E-2</v>
      </c>
      <c r="Q272" s="90">
        <f t="shared" si="61"/>
        <v>7323.8140253655656</v>
      </c>
      <c r="R272" s="152">
        <f t="shared" si="70"/>
        <v>1.2064410636573597E-3</v>
      </c>
      <c r="S272" s="84">
        <f t="shared" si="62"/>
        <v>48.951162243833167</v>
      </c>
      <c r="T272" s="84">
        <f t="shared" si="71"/>
        <v>-0.70011066684591583</v>
      </c>
      <c r="U272" s="84">
        <f t="shared" si="63"/>
        <v>-4.2489728605801247E-3</v>
      </c>
      <c r="V272" s="86">
        <v>0</v>
      </c>
      <c r="W272" s="84">
        <v>0</v>
      </c>
      <c r="X272" s="88">
        <f t="shared" si="64"/>
        <v>7.0809740085563178E-2</v>
      </c>
      <c r="Y272" s="84">
        <f t="shared" si="72"/>
        <v>7080.974008556318</v>
      </c>
      <c r="Z272" s="85">
        <v>670.51737440277873</v>
      </c>
      <c r="AA272" s="86">
        <f t="shared" si="65"/>
        <v>-2.5120682107003984E-2</v>
      </c>
      <c r="AB272" s="153">
        <f t="shared" si="74"/>
        <v>0</v>
      </c>
      <c r="AC272" s="158">
        <v>4.4000000000000039E-2</v>
      </c>
      <c r="AD272" s="158">
        <v>-0.80441900000000544</v>
      </c>
      <c r="AE272" s="154"/>
      <c r="AF272" s="154">
        <v>-0.69565799030052489</v>
      </c>
      <c r="AG272" s="154">
        <v>4.5000000000000373E-2</v>
      </c>
      <c r="AH272" s="38"/>
      <c r="AI272" s="38"/>
      <c r="AJ272" s="38"/>
      <c r="AK272" s="38"/>
      <c r="AL272" s="38"/>
      <c r="AM272" s="38"/>
      <c r="AN272" s="38"/>
      <c r="AO272" s="38"/>
      <c r="AP272" s="38"/>
      <c r="AQ272" s="38"/>
      <c r="AR272" s="38"/>
      <c r="AS272" s="38"/>
      <c r="AT272" s="38"/>
      <c r="AU272" s="38"/>
      <c r="AV272" s="38"/>
    </row>
    <row r="273" spans="8:48" x14ac:dyDescent="0.3">
      <c r="H273" s="16">
        <v>-92</v>
      </c>
      <c r="I273" s="20">
        <v>276.02</v>
      </c>
      <c r="J273" s="28">
        <f t="shared" si="66"/>
        <v>2.7601999999999998E-4</v>
      </c>
      <c r="K273" s="13">
        <f t="shared" si="60"/>
        <v>2.4409405515396636</v>
      </c>
      <c r="L273" s="12">
        <f t="shared" si="67"/>
        <v>-3.5590594484603364</v>
      </c>
      <c r="M273" s="18">
        <f t="shared" si="68"/>
        <v>-3.4499999999999886</v>
      </c>
      <c r="N273" s="37">
        <f t="shared" si="69"/>
        <v>-3.4500000000000025E-6</v>
      </c>
      <c r="P273" s="91">
        <f t="shared" si="73"/>
        <v>7.4444581317313019E-2</v>
      </c>
      <c r="Q273" s="90">
        <f t="shared" si="61"/>
        <v>7444.4581317313023</v>
      </c>
      <c r="R273" s="152">
        <f t="shared" si="70"/>
        <v>1.2530265290356807E-3</v>
      </c>
      <c r="S273" s="84">
        <f t="shared" si="62"/>
        <v>48.251051576987251</v>
      </c>
      <c r="T273" s="84">
        <f t="shared" si="71"/>
        <v>-0.70435963970649595</v>
      </c>
      <c r="U273" s="84">
        <f t="shared" si="63"/>
        <v>-4.0401584995066742E-3</v>
      </c>
      <c r="V273" s="86">
        <v>0</v>
      </c>
      <c r="W273" s="84">
        <v>0</v>
      </c>
      <c r="X273" s="88">
        <f t="shared" si="64"/>
        <v>7.2012583860972243E-2</v>
      </c>
      <c r="Y273" s="84">
        <f t="shared" si="72"/>
        <v>7201.2583860972245</v>
      </c>
      <c r="Z273" s="85">
        <v>671.41486796316394</v>
      </c>
      <c r="AA273" s="86">
        <f t="shared" si="65"/>
        <v>-2.5683380554473011E-2</v>
      </c>
      <c r="AB273" s="153">
        <f t="shared" si="74"/>
        <v>0</v>
      </c>
      <c r="AC273" s="158">
        <v>4.9999999999999822E-2</v>
      </c>
      <c r="AD273" s="158">
        <v>-0.8242290000000031</v>
      </c>
      <c r="AE273" s="154"/>
      <c r="AF273" s="154">
        <v>-0.70011066684591583</v>
      </c>
      <c r="AG273" s="154">
        <v>4.8000000000000043E-2</v>
      </c>
      <c r="AH273" s="38"/>
      <c r="AI273" s="38"/>
      <c r="AJ273" s="38"/>
      <c r="AK273" s="38"/>
      <c r="AL273" s="38"/>
      <c r="AM273" s="38"/>
      <c r="AN273" s="38"/>
      <c r="AO273" s="38"/>
      <c r="AP273" s="38"/>
      <c r="AQ273" s="38"/>
      <c r="AR273" s="38"/>
      <c r="AS273" s="38"/>
      <c r="AT273" s="38"/>
      <c r="AU273" s="38"/>
      <c r="AV273" s="38"/>
    </row>
    <row r="274" spans="8:48" x14ac:dyDescent="0.3">
      <c r="H274" s="16">
        <v>-91</v>
      </c>
      <c r="I274" s="20">
        <v>272.57</v>
      </c>
      <c r="J274" s="28">
        <f t="shared" si="66"/>
        <v>2.7256999999999997E-4</v>
      </c>
      <c r="K274" s="13">
        <f t="shared" si="60"/>
        <v>2.4354780541713246</v>
      </c>
      <c r="L274" s="12">
        <f t="shared" si="67"/>
        <v>-3.5645219458286754</v>
      </c>
      <c r="M274" s="18">
        <f t="shared" si="68"/>
        <v>-3.4800000000000182</v>
      </c>
      <c r="N274" s="37">
        <f t="shared" si="69"/>
        <v>-3.479999999999987E-6</v>
      </c>
      <c r="P274" s="91">
        <f t="shared" si="73"/>
        <v>7.56976078463487E-2</v>
      </c>
      <c r="Q274" s="90">
        <f t="shared" si="61"/>
        <v>7569.7607846348701</v>
      </c>
      <c r="R274" s="152">
        <f t="shared" si="70"/>
        <v>1.2946082521898133E-3</v>
      </c>
      <c r="S274" s="84">
        <f t="shared" si="62"/>
        <v>47.546691937280755</v>
      </c>
      <c r="T274" s="84">
        <f t="shared" si="71"/>
        <v>-0.70839979820600263</v>
      </c>
      <c r="U274" s="84">
        <f t="shared" si="63"/>
        <v>-3.8262875828820597E-3</v>
      </c>
      <c r="V274" s="86">
        <v>0</v>
      </c>
      <c r="W274" s="84">
        <v>0</v>
      </c>
      <c r="X274" s="88">
        <f t="shared" si="64"/>
        <v>7.3266376486281065E-2</v>
      </c>
      <c r="Y274" s="84">
        <f t="shared" si="72"/>
        <v>7326.6376486281069</v>
      </c>
      <c r="Z274" s="85">
        <v>673.0038178531438</v>
      </c>
      <c r="AA274" s="86">
        <f t="shared" si="65"/>
        <v>-2.6342767530529249E-2</v>
      </c>
      <c r="AB274" s="153">
        <f t="shared" si="74"/>
        <v>0</v>
      </c>
      <c r="AC274" s="158">
        <v>5.600000000000005E-2</v>
      </c>
      <c r="AD274" s="158">
        <v>-0.84628500000000051</v>
      </c>
      <c r="AE274" s="154"/>
      <c r="AF274" s="154">
        <v>-0.70435963970649595</v>
      </c>
      <c r="AG274" s="154">
        <v>3.9999999999999591E-2</v>
      </c>
      <c r="AH274" s="38"/>
      <c r="AI274" s="38"/>
      <c r="AJ274" s="38"/>
      <c r="AK274" s="38"/>
      <c r="AL274" s="38"/>
      <c r="AM274" s="38"/>
      <c r="AN274" s="38"/>
      <c r="AO274" s="38"/>
      <c r="AP274" s="38"/>
      <c r="AQ274" s="38"/>
      <c r="AR274" s="38"/>
      <c r="AS274" s="38"/>
      <c r="AT274" s="38"/>
      <c r="AU274" s="38"/>
      <c r="AV274" s="38"/>
    </row>
    <row r="275" spans="8:48" x14ac:dyDescent="0.3">
      <c r="H275" s="16">
        <v>-90</v>
      </c>
      <c r="I275" s="20">
        <v>269.08999999999997</v>
      </c>
      <c r="J275" s="28">
        <f t="shared" si="66"/>
        <v>2.6908999999999999E-4</v>
      </c>
      <c r="K275" s="13">
        <f t="shared" si="60"/>
        <v>2.4298975586871476</v>
      </c>
      <c r="L275" s="12">
        <f t="shared" si="67"/>
        <v>-3.5701024413128524</v>
      </c>
      <c r="M275" s="18">
        <f t="shared" si="68"/>
        <v>-3.4899999999999523</v>
      </c>
      <c r="N275" s="37">
        <f t="shared" si="69"/>
        <v>-3.4899999999999818E-6</v>
      </c>
      <c r="P275" s="91">
        <f t="shared" si="73"/>
        <v>7.6992216098538513E-2</v>
      </c>
      <c r="Q275" s="90">
        <f t="shared" si="61"/>
        <v>7699.2216098538511</v>
      </c>
      <c r="R275" s="152">
        <f t="shared" si="70"/>
        <v>1.3420805815092113E-3</v>
      </c>
      <c r="S275" s="84">
        <f t="shared" si="62"/>
        <v>46.838292139074753</v>
      </c>
      <c r="T275" s="84">
        <f t="shared" si="71"/>
        <v>-0.71222608578888469</v>
      </c>
      <c r="U275" s="84">
        <f t="shared" si="63"/>
        <v>-3.6074220932960088E-3</v>
      </c>
      <c r="V275" s="86">
        <v>0</v>
      </c>
      <c r="W275" s="84">
        <v>0</v>
      </c>
      <c r="X275" s="88">
        <f t="shared" si="64"/>
        <v>7.455515089209562E-2</v>
      </c>
      <c r="Y275" s="84">
        <f t="shared" si="72"/>
        <v>7455.5150892095617</v>
      </c>
      <c r="Z275" s="85">
        <v>674.72304405422017</v>
      </c>
      <c r="AA275" s="86">
        <f t="shared" si="65"/>
        <v>-2.68702834183898E-2</v>
      </c>
      <c r="AB275" s="153">
        <f t="shared" si="74"/>
        <v>0</v>
      </c>
      <c r="AC275" s="158">
        <v>6.3000000000000167E-2</v>
      </c>
      <c r="AD275" s="158">
        <v>-0.87313199999999669</v>
      </c>
      <c r="AE275" s="154"/>
      <c r="AF275" s="154">
        <v>-0.70839979820600263</v>
      </c>
      <c r="AG275" s="154">
        <v>3.3000000000000362E-2</v>
      </c>
      <c r="AH275" s="38"/>
      <c r="AI275" s="38"/>
      <c r="AJ275" s="38"/>
      <c r="AK275" s="38"/>
      <c r="AL275" s="38"/>
      <c r="AM275" s="38"/>
      <c r="AN275" s="38"/>
      <c r="AO275" s="38"/>
      <c r="AP275" s="38"/>
      <c r="AQ275" s="38"/>
      <c r="AR275" s="38"/>
      <c r="AS275" s="38"/>
      <c r="AT275" s="38"/>
      <c r="AU275" s="38"/>
      <c r="AV275" s="38"/>
    </row>
    <row r="276" spans="8:48" x14ac:dyDescent="0.3">
      <c r="H276" s="16">
        <v>-89</v>
      </c>
      <c r="I276" s="20">
        <v>265.60000000000002</v>
      </c>
      <c r="J276" s="28">
        <f t="shared" si="66"/>
        <v>2.656E-4</v>
      </c>
      <c r="K276" s="13">
        <f t="shared" si="60"/>
        <v>2.42422807069598</v>
      </c>
      <c r="L276" s="12">
        <f t="shared" si="67"/>
        <v>-3.57577192930402</v>
      </c>
      <c r="M276" s="18">
        <f t="shared" si="68"/>
        <v>-3.5100000000000477</v>
      </c>
      <c r="N276" s="37">
        <f t="shared" si="69"/>
        <v>-3.5100000000000257E-6</v>
      </c>
      <c r="P276" s="91">
        <f t="shared" si="73"/>
        <v>7.8334296680047724E-2</v>
      </c>
      <c r="Q276" s="90">
        <f t="shared" si="61"/>
        <v>7833.4296680047728</v>
      </c>
      <c r="R276" s="152">
        <f t="shared" si="70"/>
        <v>1.3880522453531274E-3</v>
      </c>
      <c r="S276" s="84">
        <f t="shared" si="62"/>
        <v>46.126066053285868</v>
      </c>
      <c r="T276" s="84">
        <f t="shared" si="71"/>
        <v>-0.7158335078821807</v>
      </c>
      <c r="U276" s="84">
        <f t="shared" si="63"/>
        <v>-3.3836318639686169E-3</v>
      </c>
      <c r="V276" s="86">
        <v>0</v>
      </c>
      <c r="W276" s="84">
        <v>0</v>
      </c>
      <c r="X276" s="88">
        <f t="shared" si="64"/>
        <v>7.5895952311894166E-2</v>
      </c>
      <c r="Y276" s="84">
        <f t="shared" si="72"/>
        <v>7589.5952311894162</v>
      </c>
      <c r="Z276" s="85">
        <v>675.91364345970055</v>
      </c>
      <c r="AA276" s="86">
        <f t="shared" si="65"/>
        <v>-2.7495338134696953E-2</v>
      </c>
      <c r="AB276" s="153">
        <f t="shared" si="74"/>
        <v>0</v>
      </c>
      <c r="AC276" s="158">
        <v>6.2999999999999723E-2</v>
      </c>
      <c r="AD276" s="158">
        <v>-0.89762799999999532</v>
      </c>
      <c r="AE276" s="154"/>
      <c r="AF276" s="154">
        <v>-0.71222608578888469</v>
      </c>
      <c r="AG276" s="154">
        <v>2.4000000000000021E-2</v>
      </c>
      <c r="AH276" s="38"/>
      <c r="AI276" s="38"/>
      <c r="AJ276" s="38"/>
      <c r="AK276" s="38"/>
      <c r="AL276" s="38"/>
      <c r="AM276" s="38"/>
      <c r="AN276" s="38"/>
      <c r="AO276" s="38"/>
      <c r="AP276" s="38"/>
      <c r="AQ276" s="38"/>
      <c r="AR276" s="38"/>
      <c r="AS276" s="38"/>
      <c r="AT276" s="38"/>
      <c r="AU276" s="38"/>
      <c r="AV276" s="38"/>
    </row>
    <row r="277" spans="8:48" x14ac:dyDescent="0.3">
      <c r="H277" s="16">
        <v>-88</v>
      </c>
      <c r="I277" s="20">
        <v>262.08999999999997</v>
      </c>
      <c r="J277" s="28">
        <f t="shared" si="66"/>
        <v>2.6208999999999998E-4</v>
      </c>
      <c r="K277" s="13">
        <f t="shared" si="60"/>
        <v>2.4184504508295834</v>
      </c>
      <c r="L277" s="12">
        <f t="shared" si="67"/>
        <v>-3.5815495491704166</v>
      </c>
      <c r="M277" s="18">
        <f t="shared" si="68"/>
        <v>-3.5199999999999818</v>
      </c>
      <c r="N277" s="37">
        <f t="shared" si="69"/>
        <v>-3.5199999999999663E-6</v>
      </c>
      <c r="P277" s="91">
        <f t="shared" si="73"/>
        <v>7.9722348925400852E-2</v>
      </c>
      <c r="Q277" s="90">
        <f t="shared" si="61"/>
        <v>7972.2348925400847</v>
      </c>
      <c r="R277" s="152">
        <f t="shared" si="70"/>
        <v>1.4404514611285474E-3</v>
      </c>
      <c r="S277" s="84">
        <f t="shared" si="62"/>
        <v>45.410232545403687</v>
      </c>
      <c r="T277" s="84">
        <f t="shared" si="71"/>
        <v>-0.71921713974614931</v>
      </c>
      <c r="U277" s="84">
        <f t="shared" si="63"/>
        <v>-3.1549945494830922E-3</v>
      </c>
      <c r="V277" s="86">
        <v>0</v>
      </c>
      <c r="W277" s="84">
        <v>0</v>
      </c>
      <c r="X277" s="88">
        <f t="shared" si="64"/>
        <v>7.7279640854846232E-2</v>
      </c>
      <c r="Y277" s="84">
        <f t="shared" si="72"/>
        <v>7727.964085484623</v>
      </c>
      <c r="Z277" s="85">
        <v>677.23763941505922</v>
      </c>
      <c r="AA277" s="86">
        <f t="shared" si="65"/>
        <v>-2.8062266821740831E-2</v>
      </c>
      <c r="AB277" s="153">
        <f t="shared" si="74"/>
        <v>0</v>
      </c>
      <c r="AC277" s="158">
        <v>5.9000000000000163E-2</v>
      </c>
      <c r="AD277" s="158">
        <v>-0.92488500000000673</v>
      </c>
      <c r="AE277" s="154"/>
      <c r="AF277" s="154">
        <v>-0.7158335078821807</v>
      </c>
      <c r="AG277" s="154">
        <v>2.8000000000000025E-2</v>
      </c>
      <c r="AH277" s="38"/>
      <c r="AI277" s="38"/>
      <c r="AJ277" s="38"/>
      <c r="AK277" s="38"/>
      <c r="AL277" s="38"/>
      <c r="AM277" s="38"/>
      <c r="AN277" s="38"/>
      <c r="AO277" s="38"/>
      <c r="AP277" s="38"/>
      <c r="AQ277" s="38"/>
      <c r="AR277" s="38"/>
      <c r="AS277" s="38"/>
      <c r="AT277" s="38"/>
      <c r="AU277" s="38"/>
      <c r="AV277" s="38"/>
    </row>
    <row r="278" spans="8:48" x14ac:dyDescent="0.3">
      <c r="H278" s="16">
        <v>-87</v>
      </c>
      <c r="I278" s="20">
        <v>258.57</v>
      </c>
      <c r="J278" s="28">
        <f t="shared" si="66"/>
        <v>2.5857000000000001E-4</v>
      </c>
      <c r="K278" s="13">
        <f t="shared" si="60"/>
        <v>2.4125781354312723</v>
      </c>
      <c r="L278" s="12">
        <f t="shared" si="67"/>
        <v>-3.5874218645687277</v>
      </c>
      <c r="M278" s="18">
        <f t="shared" si="68"/>
        <v>-3.539999999999992</v>
      </c>
      <c r="N278" s="37">
        <f t="shared" si="69"/>
        <v>-3.5400000000000102E-6</v>
      </c>
      <c r="P278" s="91">
        <f t="shared" si="73"/>
        <v>8.1162800386529399E-2</v>
      </c>
      <c r="Q278" s="90">
        <f t="shared" si="61"/>
        <v>8116.2800386529398</v>
      </c>
      <c r="R278" s="152">
        <f t="shared" si="70"/>
        <v>1.4957022927540725E-3</v>
      </c>
      <c r="S278" s="84">
        <f t="shared" si="62"/>
        <v>44.691015405657538</v>
      </c>
      <c r="T278" s="84">
        <f t="shared" si="71"/>
        <v>-0.72237213429563241</v>
      </c>
      <c r="U278" s="84">
        <f t="shared" si="63"/>
        <v>-2.9215955758772338E-3</v>
      </c>
      <c r="V278" s="86">
        <v>0</v>
      </c>
      <c r="W278" s="84">
        <v>0</v>
      </c>
      <c r="X278" s="88">
        <f t="shared" si="64"/>
        <v>7.8720701792527492E-2</v>
      </c>
      <c r="Y278" s="84">
        <f t="shared" si="72"/>
        <v>7872.0701792527489</v>
      </c>
      <c r="Z278" s="85">
        <v>679.51576253308599</v>
      </c>
      <c r="AA278" s="86">
        <f t="shared" si="65"/>
        <v>-2.873163133683149E-2</v>
      </c>
      <c r="AB278" s="153">
        <f t="shared" si="74"/>
        <v>0</v>
      </c>
      <c r="AC278" s="158">
        <v>4.7000000000000153E-2</v>
      </c>
      <c r="AD278" s="158">
        <v>-0.94828799999999092</v>
      </c>
      <c r="AE278" s="154"/>
      <c r="AF278" s="154">
        <v>-0.71921713974614931</v>
      </c>
      <c r="AG278" s="154">
        <v>3.3999999999999808E-2</v>
      </c>
      <c r="AH278" s="38"/>
      <c r="AI278" s="38"/>
      <c r="AJ278" s="38"/>
      <c r="AK278" s="38"/>
      <c r="AL278" s="38"/>
      <c r="AM278" s="38"/>
      <c r="AN278" s="38"/>
      <c r="AO278" s="38"/>
      <c r="AP278" s="38"/>
      <c r="AQ278" s="38"/>
      <c r="AR278" s="38"/>
      <c r="AS278" s="38"/>
      <c r="AT278" s="38"/>
      <c r="AU278" s="38"/>
      <c r="AV278" s="38"/>
    </row>
    <row r="279" spans="8:48" x14ac:dyDescent="0.3">
      <c r="H279" s="16">
        <v>-86</v>
      </c>
      <c r="I279" s="20">
        <v>255.03</v>
      </c>
      <c r="J279" s="28">
        <f t="shared" si="66"/>
        <v>2.5503E-4</v>
      </c>
      <c r="K279" s="13">
        <f t="shared" si="60"/>
        <v>2.406591270897152</v>
      </c>
      <c r="L279" s="12">
        <f t="shared" si="67"/>
        <v>-3.593408729102848</v>
      </c>
      <c r="M279" s="18">
        <f t="shared" si="68"/>
        <v>-3.5600000000000023</v>
      </c>
      <c r="N279" s="37">
        <f t="shared" si="69"/>
        <v>-3.5599999999999998E-6</v>
      </c>
      <c r="P279" s="91">
        <f t="shared" si="73"/>
        <v>8.2658502679283472E-2</v>
      </c>
      <c r="Q279" s="90">
        <f t="shared" si="61"/>
        <v>8265.8502679283465</v>
      </c>
      <c r="R279" s="152">
        <f t="shared" si="70"/>
        <v>1.5495987622735075E-3</v>
      </c>
      <c r="S279" s="84">
        <f t="shared" si="62"/>
        <v>43.968643271361906</v>
      </c>
      <c r="T279" s="84">
        <f t="shared" si="71"/>
        <v>-0.72529372987150964</v>
      </c>
      <c r="U279" s="84">
        <f t="shared" si="63"/>
        <v>-2.6835280703423336E-3</v>
      </c>
      <c r="V279" s="86">
        <v>0</v>
      </c>
      <c r="W279" s="84">
        <v>0</v>
      </c>
      <c r="X279" s="88">
        <f t="shared" si="64"/>
        <v>8.0218169147023191E-2</v>
      </c>
      <c r="Y279" s="84">
        <f t="shared" si="72"/>
        <v>8021.8169147023191</v>
      </c>
      <c r="Z279" s="85">
        <v>682.03721988246605</v>
      </c>
      <c r="AA279" s="86">
        <f t="shared" si="65"/>
        <v>-2.9426426953824913E-2</v>
      </c>
      <c r="AB279" s="153">
        <f t="shared" si="74"/>
        <v>0</v>
      </c>
      <c r="AC279" s="158">
        <v>4.2999999999999705E-2</v>
      </c>
      <c r="AD279" s="158">
        <v>-0.97031400000000279</v>
      </c>
      <c r="AE279" s="154"/>
      <c r="AF279" s="154">
        <v>-0.72237213429563241</v>
      </c>
      <c r="AG279" s="154">
        <v>4.0999999999999925E-2</v>
      </c>
      <c r="AH279" s="38"/>
      <c r="AI279" s="38"/>
      <c r="AJ279" s="38"/>
      <c r="AK279" s="38"/>
      <c r="AL279" s="38"/>
      <c r="AM279" s="38"/>
      <c r="AN279" s="38"/>
      <c r="AO279" s="38"/>
      <c r="AP279" s="38"/>
      <c r="AQ279" s="38"/>
      <c r="AR279" s="38"/>
      <c r="AS279" s="38"/>
      <c r="AT279" s="38"/>
      <c r="AU279" s="38"/>
      <c r="AV279" s="38"/>
    </row>
    <row r="280" spans="8:48" x14ac:dyDescent="0.3">
      <c r="H280" s="16">
        <v>-85</v>
      </c>
      <c r="I280" s="20">
        <v>251.47</v>
      </c>
      <c r="J280" s="28">
        <f t="shared" si="66"/>
        <v>2.5147E-4</v>
      </c>
      <c r="K280" s="13">
        <f t="shared" si="60"/>
        <v>2.4004861817912042</v>
      </c>
      <c r="L280" s="12">
        <f t="shared" si="67"/>
        <v>-3.5995138182087958</v>
      </c>
      <c r="M280" s="18">
        <f t="shared" si="68"/>
        <v>-3.5699999999999932</v>
      </c>
      <c r="N280" s="37">
        <f t="shared" si="69"/>
        <v>-3.5699999999999946E-6</v>
      </c>
      <c r="P280" s="91">
        <f t="shared" si="73"/>
        <v>8.4208101441556979E-2</v>
      </c>
      <c r="Q280" s="90">
        <f t="shared" si="61"/>
        <v>8420.8101441556973</v>
      </c>
      <c r="R280" s="152">
        <f t="shared" si="70"/>
        <v>1.6063276435498847E-3</v>
      </c>
      <c r="S280" s="84">
        <f t="shared" si="62"/>
        <v>43.243349541490396</v>
      </c>
      <c r="T280" s="84">
        <f t="shared" si="71"/>
        <v>-0.72797725794185197</v>
      </c>
      <c r="U280" s="84">
        <f t="shared" si="63"/>
        <v>-2.4408927733219343E-3</v>
      </c>
      <c r="V280" s="86">
        <v>0</v>
      </c>
      <c r="W280" s="84">
        <v>0</v>
      </c>
      <c r="X280" s="88">
        <f t="shared" si="64"/>
        <v>8.1766359571573979E-2</v>
      </c>
      <c r="Y280" s="84">
        <f t="shared" si="72"/>
        <v>8176.6359571573976</v>
      </c>
      <c r="Z280" s="85">
        <v>684.46094145975439</v>
      </c>
      <c r="AA280" s="86">
        <f t="shared" si="65"/>
        <v>-3.0062292214635793E-2</v>
      </c>
      <c r="AB280" s="153">
        <f t="shared" si="74"/>
        <v>0</v>
      </c>
      <c r="AC280" s="158">
        <v>3.7000000000000366E-2</v>
      </c>
      <c r="AD280" s="158">
        <v>-0.99110399999999998</v>
      </c>
      <c r="AE280" s="154"/>
      <c r="AF280" s="154">
        <v>-0.72529372987150964</v>
      </c>
      <c r="AG280" s="154">
        <v>5.3999999999999826E-2</v>
      </c>
      <c r="AH280" s="38"/>
      <c r="AI280" s="38"/>
      <c r="AJ280" s="38"/>
      <c r="AK280" s="38"/>
      <c r="AL280" s="38"/>
      <c r="AM280" s="38"/>
      <c r="AN280" s="38"/>
      <c r="AO280" s="38"/>
      <c r="AP280" s="38"/>
      <c r="AQ280" s="38"/>
      <c r="AR280" s="38"/>
      <c r="AS280" s="38"/>
      <c r="AT280" s="38"/>
      <c r="AU280" s="38"/>
      <c r="AV280" s="38"/>
    </row>
    <row r="281" spans="8:48" x14ac:dyDescent="0.3">
      <c r="H281" s="16">
        <v>-84</v>
      </c>
      <c r="I281" s="20">
        <v>247.9</v>
      </c>
      <c r="J281" s="28">
        <f t="shared" si="66"/>
        <v>2.4790000000000001E-4</v>
      </c>
      <c r="K281" s="13">
        <f t="shared" si="60"/>
        <v>2.3942765267678214</v>
      </c>
      <c r="L281" s="12">
        <f t="shared" si="67"/>
        <v>-3.6057234732321786</v>
      </c>
      <c r="M281" s="18">
        <f t="shared" si="68"/>
        <v>-3.5800000000000125</v>
      </c>
      <c r="N281" s="37">
        <f t="shared" si="69"/>
        <v>-3.5799999999999894E-6</v>
      </c>
      <c r="P281" s="91">
        <f t="shared" si="73"/>
        <v>8.5814429085106864E-2</v>
      </c>
      <c r="Q281" s="90">
        <f t="shared" si="61"/>
        <v>8581.4429085106858</v>
      </c>
      <c r="R281" s="152">
        <f t="shared" si="70"/>
        <v>1.6660864531433256E-3</v>
      </c>
      <c r="S281" s="84">
        <f t="shared" si="62"/>
        <v>42.515372283548544</v>
      </c>
      <c r="T281" s="84">
        <f t="shared" si="71"/>
        <v>-0.73041815071517391</v>
      </c>
      <c r="U281" s="84">
        <f t="shared" si="63"/>
        <v>-2.193797929486152E-3</v>
      </c>
      <c r="V281" s="86">
        <v>0</v>
      </c>
      <c r="W281" s="84">
        <v>0</v>
      </c>
      <c r="X281" s="88">
        <f t="shared" si="64"/>
        <v>8.3372400183515827E-2</v>
      </c>
      <c r="Y281" s="84">
        <f t="shared" si="72"/>
        <v>8337.240018351582</v>
      </c>
      <c r="Z281" s="85">
        <v>687.73820689263289</v>
      </c>
      <c r="AA281" s="86">
        <f t="shared" si="65"/>
        <v>-3.0721565612468166E-2</v>
      </c>
      <c r="AB281" s="153">
        <f t="shared" si="74"/>
        <v>0</v>
      </c>
      <c r="AC281" s="158">
        <v>4.0999999999999925E-2</v>
      </c>
      <c r="AD281" s="158">
        <v>-1.0070969999999986</v>
      </c>
      <c r="AE281" s="154"/>
      <c r="AF281" s="154">
        <v>-0.72797725794185197</v>
      </c>
      <c r="AG281" s="154">
        <v>5.1000000000000156E-2</v>
      </c>
      <c r="AH281" s="38"/>
      <c r="AI281" s="38"/>
      <c r="AJ281" s="38"/>
      <c r="AK281" s="38"/>
      <c r="AL281" s="38"/>
      <c r="AM281" s="38"/>
      <c r="AN281" s="38"/>
      <c r="AO281" s="38"/>
      <c r="AP281" s="38"/>
      <c r="AQ281" s="38"/>
      <c r="AR281" s="38"/>
      <c r="AS281" s="38"/>
      <c r="AT281" s="38"/>
      <c r="AU281" s="38"/>
      <c r="AV281" s="38"/>
    </row>
    <row r="282" spans="8:48" x14ac:dyDescent="0.3">
      <c r="H282" s="16">
        <v>-83</v>
      </c>
      <c r="I282" s="20">
        <v>244.32</v>
      </c>
      <c r="J282" s="28">
        <f t="shared" si="66"/>
        <v>2.4432000000000002E-4</v>
      </c>
      <c r="K282" s="13">
        <f t="shared" si="60"/>
        <v>2.3879590197123459</v>
      </c>
      <c r="L282" s="12">
        <f t="shared" si="67"/>
        <v>-3.6120409802876541</v>
      </c>
      <c r="M282" s="18">
        <f t="shared" si="68"/>
        <v>-3.5900000000000034</v>
      </c>
      <c r="N282" s="37">
        <f t="shared" si="69"/>
        <v>-3.5900000000000385E-6</v>
      </c>
      <c r="P282" s="91">
        <f t="shared" si="73"/>
        <v>8.7480515538250189E-2</v>
      </c>
      <c r="Q282" s="90">
        <f t="shared" si="61"/>
        <v>8748.0515538250183</v>
      </c>
      <c r="R282" s="152">
        <f t="shared" si="70"/>
        <v>1.7339771241136198E-3</v>
      </c>
      <c r="S282" s="84">
        <f t="shared" si="62"/>
        <v>41.78495413283337</v>
      </c>
      <c r="T282" s="84">
        <f t="shared" si="71"/>
        <v>-0.73261194864466006</v>
      </c>
      <c r="U282" s="84">
        <f t="shared" si="63"/>
        <v>-1.9423591614540214E-3</v>
      </c>
      <c r="V282" s="86">
        <v>0</v>
      </c>
      <c r="W282" s="84">
        <v>0</v>
      </c>
      <c r="X282" s="88">
        <f t="shared" si="64"/>
        <v>8.5039439887582099E-2</v>
      </c>
      <c r="Y282" s="84">
        <f t="shared" si="72"/>
        <v>8503.9439887582103</v>
      </c>
      <c r="Z282" s="85">
        <v>691.20058112544734</v>
      </c>
      <c r="AA282" s="86">
        <f t="shared" si="65"/>
        <v>-3.140550507823215E-2</v>
      </c>
      <c r="AB282" s="153">
        <f t="shared" si="74"/>
        <v>0</v>
      </c>
      <c r="AC282" s="158">
        <v>4.8000000000000043E-2</v>
      </c>
      <c r="AD282" s="158">
        <v>-1.024595999999997</v>
      </c>
      <c r="AE282" s="154"/>
      <c r="AF282" s="154">
        <v>-0.73041815071517391</v>
      </c>
      <c r="AG282" s="154">
        <v>4.8999999999999932E-2</v>
      </c>
      <c r="AH282" s="38"/>
      <c r="AI282" s="38"/>
      <c r="AJ282" s="38"/>
      <c r="AK282" s="38"/>
      <c r="AL282" s="38"/>
      <c r="AM282" s="38"/>
      <c r="AN282" s="38"/>
      <c r="AO282" s="38"/>
      <c r="AP282" s="38"/>
      <c r="AQ282" s="38"/>
      <c r="AR282" s="38"/>
      <c r="AS282" s="38"/>
      <c r="AT282" s="38"/>
      <c r="AU282" s="38"/>
      <c r="AV282" s="38"/>
    </row>
    <row r="283" spans="8:48" x14ac:dyDescent="0.3">
      <c r="H283" s="16">
        <v>-82</v>
      </c>
      <c r="I283" s="20">
        <v>240.73</v>
      </c>
      <c r="J283" s="28">
        <f t="shared" si="66"/>
        <v>2.4072999999999998E-4</v>
      </c>
      <c r="K283" s="13">
        <f t="shared" si="60"/>
        <v>2.3815302158362703</v>
      </c>
      <c r="L283" s="12">
        <f t="shared" si="67"/>
        <v>-3.6184697841637297</v>
      </c>
      <c r="M283" s="18">
        <f t="shared" si="68"/>
        <v>-3.6099999999999852</v>
      </c>
      <c r="N283" s="37">
        <f t="shared" si="69"/>
        <v>-3.6099999999999739E-6</v>
      </c>
      <c r="P283" s="91">
        <f t="shared" si="73"/>
        <v>8.9214492662363809E-2</v>
      </c>
      <c r="Q283" s="90">
        <f t="shared" si="61"/>
        <v>8921.4492662363809</v>
      </c>
      <c r="R283" s="152">
        <f t="shared" si="70"/>
        <v>1.7957475429719177E-3</v>
      </c>
      <c r="S283" s="84">
        <f t="shared" si="62"/>
        <v>41.05234218418871</v>
      </c>
      <c r="T283" s="84">
        <f t="shared" si="71"/>
        <v>-0.73455430780611408</v>
      </c>
      <c r="U283" s="84">
        <f t="shared" si="63"/>
        <v>-1.686699324451979E-3</v>
      </c>
      <c r="V283" s="86">
        <v>0</v>
      </c>
      <c r="W283" s="84">
        <v>0</v>
      </c>
      <c r="X283" s="88">
        <f t="shared" si="64"/>
        <v>8.6780688650418616E-2</v>
      </c>
      <c r="Y283" s="84">
        <f t="shared" si="72"/>
        <v>8678.0688650418615</v>
      </c>
      <c r="Z283" s="85">
        <v>694.6738000906139</v>
      </c>
      <c r="AA283" s="86">
        <f t="shared" si="65"/>
        <v>-3.2206431851113104E-2</v>
      </c>
      <c r="AB283" s="153">
        <f t="shared" si="74"/>
        <v>0</v>
      </c>
      <c r="AC283" s="158">
        <v>6.1999999999999833E-2</v>
      </c>
      <c r="AD283" s="158">
        <v>-1.0446900000000112</v>
      </c>
      <c r="AE283" s="154"/>
      <c r="AF283" s="154">
        <v>-0.73261194864466006</v>
      </c>
      <c r="AG283" s="154">
        <v>5.2999999999999936E-2</v>
      </c>
      <c r="AH283" s="38"/>
      <c r="AI283" s="38"/>
      <c r="AJ283" s="38"/>
      <c r="AK283" s="38"/>
      <c r="AL283" s="38"/>
      <c r="AM283" s="38"/>
      <c r="AN283" s="38"/>
      <c r="AO283" s="38"/>
      <c r="AP283" s="38"/>
      <c r="AQ283" s="38"/>
      <c r="AR283" s="38"/>
      <c r="AS283" s="38"/>
      <c r="AT283" s="38"/>
      <c r="AU283" s="38"/>
      <c r="AV283" s="38"/>
    </row>
    <row r="284" spans="8:48" x14ac:dyDescent="0.3">
      <c r="H284" s="16">
        <v>-81</v>
      </c>
      <c r="I284" s="20">
        <v>237.12</v>
      </c>
      <c r="J284" s="28">
        <f t="shared" si="66"/>
        <v>2.3712000000000001E-4</v>
      </c>
      <c r="K284" s="13">
        <f t="shared" si="60"/>
        <v>2.3749681862992342</v>
      </c>
      <c r="L284" s="12">
        <f t="shared" si="67"/>
        <v>-3.6250318137007658</v>
      </c>
      <c r="M284" s="18">
        <f t="shared" si="68"/>
        <v>-3.6100000000000136</v>
      </c>
      <c r="N284" s="37">
        <f t="shared" si="69"/>
        <v>-3.6100000000000281E-6</v>
      </c>
      <c r="P284" s="91">
        <f t="shared" si="73"/>
        <v>9.1010240205335727E-2</v>
      </c>
      <c r="Q284" s="90">
        <f t="shared" si="61"/>
        <v>9101.0240205335722</v>
      </c>
      <c r="R284" s="152">
        <f t="shared" si="70"/>
        <v>1.8607252691213577E-3</v>
      </c>
      <c r="S284" s="84">
        <f t="shared" si="62"/>
        <v>40.317787876382596</v>
      </c>
      <c r="T284" s="84">
        <f t="shared" si="71"/>
        <v>-0.73624100713056606</v>
      </c>
      <c r="U284" s="84">
        <f t="shared" si="63"/>
        <v>-1.4269483442745923E-3</v>
      </c>
      <c r="V284" s="86">
        <v>0</v>
      </c>
      <c r="W284" s="84">
        <v>0</v>
      </c>
      <c r="X284" s="88">
        <f t="shared" si="64"/>
        <v>8.8575330455333182E-2</v>
      </c>
      <c r="Y284" s="84">
        <f t="shared" si="72"/>
        <v>8857.5330455333187</v>
      </c>
      <c r="Z284" s="85">
        <v>697.67393504728307</v>
      </c>
      <c r="AA284" s="86">
        <f t="shared" si="65"/>
        <v>-3.2854696714126448E-2</v>
      </c>
      <c r="AB284" s="153">
        <f t="shared" si="74"/>
        <v>0</v>
      </c>
      <c r="AC284" s="158">
        <v>6.899999999999995E-2</v>
      </c>
      <c r="AD284" s="158">
        <v>-1.0728919999999922</v>
      </c>
      <c r="AE284" s="154"/>
      <c r="AF284" s="154">
        <v>-0.73455430780611408</v>
      </c>
      <c r="AG284" s="154">
        <v>5.600000000000005E-2</v>
      </c>
      <c r="AH284" s="38"/>
      <c r="AI284" s="38"/>
      <c r="AJ284" s="38"/>
      <c r="AK284" s="38"/>
      <c r="AL284" s="38"/>
      <c r="AM284" s="38"/>
      <c r="AN284" s="38"/>
      <c r="AO284" s="38"/>
      <c r="AP284" s="38"/>
      <c r="AQ284" s="38"/>
      <c r="AR284" s="38"/>
      <c r="AS284" s="38"/>
      <c r="AT284" s="38"/>
      <c r="AU284" s="38"/>
      <c r="AV284" s="38"/>
    </row>
    <row r="285" spans="8:48" x14ac:dyDescent="0.3">
      <c r="H285" s="16">
        <v>-80</v>
      </c>
      <c r="I285" s="20">
        <v>233.51</v>
      </c>
      <c r="J285" s="28">
        <f t="shared" si="66"/>
        <v>2.3350999999999998E-4</v>
      </c>
      <c r="K285" s="13">
        <f t="shared" si="60"/>
        <v>2.3683054838392832</v>
      </c>
      <c r="L285" s="12">
        <f t="shared" si="67"/>
        <v>-3.6316945161607168</v>
      </c>
      <c r="M285" s="18">
        <f t="shared" si="68"/>
        <v>-3.6099999999999852</v>
      </c>
      <c r="N285" s="37">
        <f t="shared" si="69"/>
        <v>-3.6099999999999739E-6</v>
      </c>
      <c r="P285" s="91">
        <f t="shared" si="73"/>
        <v>9.2870965474457084E-2</v>
      </c>
      <c r="Q285" s="90">
        <f t="shared" si="61"/>
        <v>9287.096547445708</v>
      </c>
      <c r="R285" s="152">
        <f t="shared" si="70"/>
        <v>1.9400157405631141E-3</v>
      </c>
      <c r="S285" s="84">
        <f t="shared" si="62"/>
        <v>39.58154686925203</v>
      </c>
      <c r="T285" s="84">
        <f t="shared" si="71"/>
        <v>-0.73766795547484065</v>
      </c>
      <c r="U285" s="84">
        <f t="shared" si="63"/>
        <v>-1.1632430371619762E-3</v>
      </c>
      <c r="V285" s="86">
        <v>0</v>
      </c>
      <c r="W285" s="84">
        <v>0</v>
      </c>
      <c r="X285" s="88">
        <f t="shared" si="64"/>
        <v>9.0436259950646539E-2</v>
      </c>
      <c r="Y285" s="84">
        <f t="shared" si="72"/>
        <v>9043.6259950646545</v>
      </c>
      <c r="Z285" s="85">
        <v>700.3901790103821</v>
      </c>
      <c r="AA285" s="86">
        <f t="shared" si="65"/>
        <v>-3.3526418536278767E-2</v>
      </c>
      <c r="AB285" s="153">
        <f t="shared" si="74"/>
        <v>0</v>
      </c>
      <c r="AC285" s="158">
        <v>6.4999999999999947E-2</v>
      </c>
      <c r="AD285" s="158">
        <v>-1.0978010000000085</v>
      </c>
      <c r="AE285" s="154"/>
      <c r="AF285" s="154">
        <v>-0.73624100713056606</v>
      </c>
      <c r="AG285" s="154">
        <v>7.2999999999999954E-2</v>
      </c>
      <c r="AH285" s="38"/>
      <c r="AI285" s="38"/>
      <c r="AJ285" s="38"/>
      <c r="AK285" s="38"/>
      <c r="AL285" s="38"/>
      <c r="AM285" s="38"/>
      <c r="AN285" s="38"/>
      <c r="AO285" s="38"/>
      <c r="AP285" s="38"/>
      <c r="AQ285" s="38"/>
      <c r="AR285" s="38"/>
      <c r="AS285" s="38"/>
      <c r="AT285" s="38"/>
      <c r="AU285" s="38"/>
      <c r="AV285" s="38"/>
    </row>
    <row r="286" spans="8:48" x14ac:dyDescent="0.3">
      <c r="H286" s="16">
        <v>-79</v>
      </c>
      <c r="I286" s="20">
        <v>229.9</v>
      </c>
      <c r="J286" s="28">
        <f t="shared" si="66"/>
        <v>2.299E-4</v>
      </c>
      <c r="K286" s="13">
        <f t="shared" si="60"/>
        <v>2.3615389712692791</v>
      </c>
      <c r="L286" s="12">
        <f t="shared" si="67"/>
        <v>-3.6384610287307209</v>
      </c>
      <c r="M286" s="18">
        <f t="shared" si="68"/>
        <v>-3.6299999999999955</v>
      </c>
      <c r="N286" s="37">
        <f t="shared" si="69"/>
        <v>-3.6299999999999907E-6</v>
      </c>
      <c r="P286" s="91">
        <f t="shared" si="73"/>
        <v>9.4810981215020199E-2</v>
      </c>
      <c r="Q286" s="90">
        <f t="shared" si="61"/>
        <v>9481.0981215020201</v>
      </c>
      <c r="R286" s="152">
        <f t="shared" si="70"/>
        <v>2.0072618860269564E-3</v>
      </c>
      <c r="S286" s="84">
        <f t="shared" si="62"/>
        <v>38.843878913777189</v>
      </c>
      <c r="T286" s="84">
        <f t="shared" si="71"/>
        <v>-0.73883119851200263</v>
      </c>
      <c r="U286" s="84">
        <f t="shared" si="63"/>
        <v>-8.9572691508976732E-4</v>
      </c>
      <c r="V286" s="86">
        <v>0</v>
      </c>
      <c r="W286" s="84">
        <v>0</v>
      </c>
      <c r="X286" s="88">
        <f t="shared" si="64"/>
        <v>9.2388970604850087E-2</v>
      </c>
      <c r="Y286" s="84">
        <f t="shared" si="72"/>
        <v>9238.8970604850092</v>
      </c>
      <c r="Z286" s="85">
        <v>702.67673057828938</v>
      </c>
      <c r="AA286" s="86">
        <f t="shared" si="65"/>
        <v>-3.4416386181052243E-2</v>
      </c>
      <c r="AB286" s="153">
        <f t="shared" si="74"/>
        <v>0</v>
      </c>
      <c r="AC286" s="158">
        <v>6.0999999999999943E-2</v>
      </c>
      <c r="AD286" s="158">
        <v>-1.1212659999999919</v>
      </c>
      <c r="AE286" s="154"/>
      <c r="AF286" s="154">
        <v>-0.73766795547484065</v>
      </c>
      <c r="AG286" s="154">
        <v>6.9000000000000394E-2</v>
      </c>
      <c r="AH286" s="38"/>
      <c r="AI286" s="38"/>
      <c r="AJ286" s="38"/>
      <c r="AK286" s="38"/>
      <c r="AL286" s="38"/>
      <c r="AM286" s="38"/>
      <c r="AN286" s="38"/>
      <c r="AO286" s="38"/>
      <c r="AP286" s="38"/>
      <c r="AQ286" s="38"/>
      <c r="AR286" s="38"/>
      <c r="AS286" s="38"/>
      <c r="AT286" s="38"/>
      <c r="AU286" s="38"/>
      <c r="AV286" s="38"/>
    </row>
    <row r="287" spans="8:48" x14ac:dyDescent="0.3">
      <c r="H287" s="16">
        <v>-78</v>
      </c>
      <c r="I287" s="20">
        <v>226.27</v>
      </c>
      <c r="J287" s="28">
        <f t="shared" si="66"/>
        <v>2.2627000000000001E-4</v>
      </c>
      <c r="K287" s="13">
        <f t="shared" si="60"/>
        <v>2.3546269768529489</v>
      </c>
      <c r="L287" s="12">
        <f t="shared" si="67"/>
        <v>-3.6453730231470511</v>
      </c>
      <c r="M287" s="18">
        <f t="shared" si="68"/>
        <v>-3.6200000000000045</v>
      </c>
      <c r="N287" s="37">
        <f t="shared" si="69"/>
        <v>-3.6199999999999958E-6</v>
      </c>
      <c r="P287" s="91">
        <f t="shared" si="73"/>
        <v>9.6818243101047155E-2</v>
      </c>
      <c r="Q287" s="90">
        <f t="shared" si="61"/>
        <v>9681.8243101047156</v>
      </c>
      <c r="R287" s="152">
        <f t="shared" si="70"/>
        <v>2.0895839765460306E-3</v>
      </c>
      <c r="S287" s="84">
        <f t="shared" si="62"/>
        <v>38.105047715265187</v>
      </c>
      <c r="T287" s="84">
        <f t="shared" si="71"/>
        <v>-0.7397269254270924</v>
      </c>
      <c r="U287" s="84">
        <f t="shared" si="63"/>
        <v>-6.2454997429739478E-4</v>
      </c>
      <c r="V287" s="86">
        <v>0</v>
      </c>
      <c r="W287" s="84">
        <v>0</v>
      </c>
      <c r="X287" s="88">
        <f t="shared" si="64"/>
        <v>9.4394188449174965E-2</v>
      </c>
      <c r="Y287" s="84">
        <f t="shared" si="72"/>
        <v>9439.4188449174962</v>
      </c>
      <c r="Z287" s="85">
        <v>704.78931615020383</v>
      </c>
      <c r="AA287" s="86">
        <f t="shared" si="65"/>
        <v>-3.5048204002579027E-2</v>
      </c>
      <c r="AB287" s="153">
        <f t="shared" si="74"/>
        <v>0</v>
      </c>
      <c r="AC287" s="158">
        <v>5.400000000000027E-2</v>
      </c>
      <c r="AD287" s="158">
        <v>-1.1496209999999971</v>
      </c>
      <c r="AE287" s="154"/>
      <c r="AF287" s="154">
        <v>-0.73883119851200263</v>
      </c>
      <c r="AG287" s="154">
        <v>6.899999999999995E-2</v>
      </c>
      <c r="AH287" s="38"/>
      <c r="AI287" s="38"/>
      <c r="AJ287" s="38"/>
      <c r="AK287" s="38"/>
      <c r="AL287" s="38"/>
      <c r="AM287" s="38"/>
      <c r="AN287" s="38"/>
      <c r="AO287" s="38"/>
      <c r="AP287" s="38"/>
      <c r="AQ287" s="38"/>
      <c r="AR287" s="38"/>
      <c r="AS287" s="38"/>
      <c r="AT287" s="38"/>
      <c r="AU287" s="38"/>
      <c r="AV287" s="38"/>
    </row>
    <row r="288" spans="8:48" x14ac:dyDescent="0.3">
      <c r="H288" s="16">
        <v>-77</v>
      </c>
      <c r="I288" s="20">
        <v>222.65</v>
      </c>
      <c r="J288" s="28">
        <f t="shared" si="66"/>
        <v>2.2265000000000002E-4</v>
      </c>
      <c r="K288" s="13">
        <f t="shared" si="60"/>
        <v>2.3476226994672418</v>
      </c>
      <c r="L288" s="12">
        <f t="shared" si="67"/>
        <v>-3.6523773005327582</v>
      </c>
      <c r="M288" s="18">
        <f t="shared" si="68"/>
        <v>-3.6299999999999955</v>
      </c>
      <c r="N288" s="37">
        <f t="shared" si="69"/>
        <v>-3.6300000000000178E-6</v>
      </c>
      <c r="P288" s="91">
        <f t="shared" si="73"/>
        <v>9.8907827077593186E-2</v>
      </c>
      <c r="Q288" s="90">
        <f t="shared" si="61"/>
        <v>9890.7827077593192</v>
      </c>
      <c r="R288" s="152">
        <f t="shared" si="70"/>
        <v>2.1768446547021786E-3</v>
      </c>
      <c r="S288" s="84">
        <f t="shared" si="62"/>
        <v>37.365320789838094</v>
      </c>
      <c r="T288" s="84">
        <f t="shared" si="71"/>
        <v>-0.74035147540138979</v>
      </c>
      <c r="U288" s="84">
        <f t="shared" si="63"/>
        <v>-3.4986847010287647E-4</v>
      </c>
      <c r="V288" s="86">
        <v>0</v>
      </c>
      <c r="W288" s="84">
        <v>0</v>
      </c>
      <c r="X288" s="88">
        <f t="shared" si="64"/>
        <v>9.6494988449969302E-2</v>
      </c>
      <c r="Y288" s="84">
        <f t="shared" si="72"/>
        <v>9649.4988449969296</v>
      </c>
      <c r="Z288" s="85">
        <v>707.05952451619817</v>
      </c>
      <c r="AA288" s="86">
        <f t="shared" si="65"/>
        <v>-3.5903541229166502E-2</v>
      </c>
      <c r="AB288" s="153">
        <f t="shared" si="74"/>
        <v>0</v>
      </c>
      <c r="AC288" s="158">
        <v>5.600000000000005E-2</v>
      </c>
      <c r="AD288" s="158">
        <v>-1.1660019999999987</v>
      </c>
      <c r="AE288" s="154"/>
      <c r="AF288" s="154">
        <v>-0.7397269254270924</v>
      </c>
      <c r="AG288" s="154">
        <v>6.5999999999999837E-2</v>
      </c>
      <c r="AH288" s="38"/>
      <c r="AI288" s="38"/>
      <c r="AJ288" s="38"/>
      <c r="AK288" s="38"/>
      <c r="AL288" s="38"/>
      <c r="AM288" s="38"/>
      <c r="AN288" s="38"/>
      <c r="AO288" s="38"/>
      <c r="AP288" s="38"/>
      <c r="AQ288" s="38"/>
      <c r="AR288" s="38"/>
      <c r="AS288" s="38"/>
      <c r="AT288" s="38"/>
      <c r="AU288" s="38"/>
      <c r="AV288" s="38"/>
    </row>
    <row r="289" spans="8:48" x14ac:dyDescent="0.3">
      <c r="H289" s="16">
        <v>-76</v>
      </c>
      <c r="I289" s="20">
        <v>219.02</v>
      </c>
      <c r="J289" s="28">
        <f t="shared" si="66"/>
        <v>2.1902E-4</v>
      </c>
      <c r="K289" s="13">
        <f t="shared" si="60"/>
        <v>2.3404837746257177</v>
      </c>
      <c r="L289" s="12">
        <f t="shared" si="67"/>
        <v>-3.6595162253742823</v>
      </c>
      <c r="M289" s="18">
        <f t="shared" si="68"/>
        <v>-3.6400000000000148</v>
      </c>
      <c r="N289" s="37">
        <f t="shared" si="69"/>
        <v>-3.6400000000000126E-6</v>
      </c>
      <c r="P289" s="91">
        <f t="shared" si="73"/>
        <v>0.10108467173229536</v>
      </c>
      <c r="Q289" s="90">
        <f t="shared" si="61"/>
        <v>10108.467173229536</v>
      </c>
      <c r="R289" s="152">
        <f t="shared" si="70"/>
        <v>2.2567573108954325E-3</v>
      </c>
      <c r="S289" s="84">
        <f t="shared" si="62"/>
        <v>36.624969314436704</v>
      </c>
      <c r="T289" s="84">
        <f t="shared" si="71"/>
        <v>-0.74070134387149267</v>
      </c>
      <c r="U289" s="84">
        <f t="shared" si="63"/>
        <v>-7.1844678238619508E-5</v>
      </c>
      <c r="V289" s="86">
        <v>0</v>
      </c>
      <c r="W289" s="84">
        <v>0</v>
      </c>
      <c r="X289" s="88">
        <f t="shared" si="64"/>
        <v>9.8685516440450705E-2</v>
      </c>
      <c r="Y289" s="84">
        <f t="shared" si="72"/>
        <v>9868.5516440450701</v>
      </c>
      <c r="Z289" s="85">
        <v>709.7058802041397</v>
      </c>
      <c r="AA289" s="86">
        <f t="shared" si="65"/>
        <v>-3.6794820510555638E-2</v>
      </c>
      <c r="AB289" s="153">
        <f t="shared" si="74"/>
        <v>0</v>
      </c>
      <c r="AC289" s="158">
        <v>6.1999999999999833E-2</v>
      </c>
      <c r="AD289" s="158">
        <v>-1.1895510000000058</v>
      </c>
      <c r="AE289" s="154"/>
      <c r="AF289" s="154">
        <v>-0.74035147540138979</v>
      </c>
      <c r="AG289" s="154">
        <v>6.899999999999995E-2</v>
      </c>
      <c r="AH289" s="38"/>
      <c r="AI289" s="38"/>
      <c r="AJ289" s="38"/>
      <c r="AK289" s="38"/>
      <c r="AL289" s="38"/>
      <c r="AM289" s="38"/>
      <c r="AN289" s="38"/>
      <c r="AO289" s="38"/>
      <c r="AP289" s="38"/>
      <c r="AQ289" s="38"/>
      <c r="AR289" s="38"/>
      <c r="AS289" s="38"/>
      <c r="AT289" s="38"/>
      <c r="AU289" s="38"/>
      <c r="AV289" s="38"/>
    </row>
    <row r="290" spans="8:48" x14ac:dyDescent="0.3">
      <c r="H290" s="16">
        <v>-75</v>
      </c>
      <c r="I290" s="20">
        <v>215.38</v>
      </c>
      <c r="J290" s="28">
        <f t="shared" si="66"/>
        <v>2.1537999999999999E-4</v>
      </c>
      <c r="K290" s="13">
        <f t="shared" si="60"/>
        <v>2.3332053726253439</v>
      </c>
      <c r="L290" s="12">
        <f t="shared" si="67"/>
        <v>-3.6667946273746561</v>
      </c>
      <c r="M290" s="18">
        <f t="shared" si="68"/>
        <v>-3.6299999999999955</v>
      </c>
      <c r="N290" s="37">
        <f t="shared" si="69"/>
        <v>-3.6299999999999907E-6</v>
      </c>
      <c r="P290" s="91">
        <f t="shared" si="73"/>
        <v>0.1033414290431908</v>
      </c>
      <c r="Q290" s="90">
        <f t="shared" si="61"/>
        <v>10334.14290431908</v>
      </c>
      <c r="R290" s="152">
        <f t="shared" si="70"/>
        <v>2.347485002521868E-3</v>
      </c>
      <c r="S290" s="84">
        <f t="shared" si="62"/>
        <v>35.884267970565212</v>
      </c>
      <c r="T290" s="84">
        <f t="shared" si="71"/>
        <v>-0.74077318854973129</v>
      </c>
      <c r="U290" s="84">
        <f t="shared" si="63"/>
        <v>2.0935335645333453E-4</v>
      </c>
      <c r="V290" s="86">
        <v>0</v>
      </c>
      <c r="W290" s="84">
        <v>0</v>
      </c>
      <c r="X290" s="88">
        <f t="shared" si="64"/>
        <v>0.10094577453464022</v>
      </c>
      <c r="Y290" s="84">
        <f t="shared" si="72"/>
        <v>10094.577453464022</v>
      </c>
      <c r="Z290" s="85">
        <v>712.00955503365549</v>
      </c>
      <c r="AA290" s="86">
        <f t="shared" si="65"/>
        <v>-3.7512938742678165E-2</v>
      </c>
      <c r="AB290" s="153">
        <f t="shared" si="74"/>
        <v>0</v>
      </c>
      <c r="AC290" s="158">
        <v>7.3999999999999844E-2</v>
      </c>
      <c r="AD290" s="158">
        <v>-1.2153960000000041</v>
      </c>
      <c r="AE290" s="154"/>
      <c r="AF290" s="154">
        <v>-0.74070134387149267</v>
      </c>
      <c r="AG290" s="154">
        <v>7.6000000000000068E-2</v>
      </c>
      <c r="AH290" s="38"/>
      <c r="AI290" s="38"/>
      <c r="AJ290" s="38"/>
      <c r="AK290" s="38"/>
      <c r="AL290" s="38"/>
      <c r="AM290" s="38"/>
      <c r="AN290" s="38"/>
      <c r="AO290" s="38"/>
      <c r="AP290" s="38"/>
      <c r="AQ290" s="38"/>
      <c r="AR290" s="38"/>
      <c r="AS290" s="38"/>
      <c r="AT290" s="38"/>
      <c r="AU290" s="38"/>
      <c r="AV290" s="38"/>
    </row>
    <row r="291" spans="8:48" x14ac:dyDescent="0.3">
      <c r="H291" s="16">
        <v>-74</v>
      </c>
      <c r="I291" s="20">
        <v>211.75</v>
      </c>
      <c r="J291" s="28">
        <f t="shared" si="66"/>
        <v>2.1175E-4</v>
      </c>
      <c r="K291" s="13">
        <f t="shared" si="60"/>
        <v>2.3258234190027447</v>
      </c>
      <c r="L291" s="12">
        <f t="shared" si="67"/>
        <v>-3.6741765809972553</v>
      </c>
      <c r="M291" s="18">
        <f t="shared" si="68"/>
        <v>-3.6299999999999955</v>
      </c>
      <c r="N291" s="37">
        <f t="shared" si="69"/>
        <v>-3.6299999999999907E-6</v>
      </c>
      <c r="P291" s="91">
        <f t="shared" si="73"/>
        <v>0.10568891404571266</v>
      </c>
      <c r="Q291" s="90">
        <f t="shared" si="61"/>
        <v>10568.891404571266</v>
      </c>
      <c r="R291" s="152">
        <f t="shared" si="70"/>
        <v>2.4435398633331634E-3</v>
      </c>
      <c r="S291" s="84">
        <f t="shared" si="62"/>
        <v>35.14349478201548</v>
      </c>
      <c r="T291" s="84">
        <f t="shared" si="71"/>
        <v>-0.74056383519327795</v>
      </c>
      <c r="U291" s="84">
        <f t="shared" si="63"/>
        <v>4.9355208303580866E-4</v>
      </c>
      <c r="V291" s="86">
        <v>0</v>
      </c>
      <c r="W291" s="84">
        <v>0</v>
      </c>
      <c r="X291" s="88">
        <f t="shared" si="64"/>
        <v>0.10330536516996212</v>
      </c>
      <c r="Y291" s="84">
        <f t="shared" si="72"/>
        <v>10330.536516996212</v>
      </c>
      <c r="Z291" s="85">
        <v>714.27945264416144</v>
      </c>
      <c r="AA291" s="86">
        <f t="shared" si="65"/>
        <v>-3.8365075798593599E-2</v>
      </c>
      <c r="AB291" s="153">
        <f t="shared" si="74"/>
        <v>0</v>
      </c>
      <c r="AC291" s="158">
        <v>7.9000000000000181E-2</v>
      </c>
      <c r="AD291" s="158">
        <v>-1.2389189999999968</v>
      </c>
      <c r="AE291" s="154"/>
      <c r="AF291" s="154">
        <v>-0.74077318854973129</v>
      </c>
      <c r="AG291" s="154">
        <v>8.7000000000000188E-2</v>
      </c>
      <c r="AH291" s="38"/>
      <c r="AI291" s="38"/>
      <c r="AJ291" s="38"/>
      <c r="AK291" s="38"/>
      <c r="AL291" s="38"/>
      <c r="AM291" s="38"/>
      <c r="AN291" s="38"/>
      <c r="AO291" s="38"/>
      <c r="AP291" s="38"/>
      <c r="AQ291" s="38"/>
      <c r="AR291" s="38"/>
      <c r="AS291" s="38"/>
      <c r="AT291" s="38"/>
      <c r="AU291" s="38"/>
      <c r="AV291" s="38"/>
    </row>
    <row r="292" spans="8:48" x14ac:dyDescent="0.3">
      <c r="H292" s="16">
        <v>-73</v>
      </c>
      <c r="I292" s="20">
        <v>208.12</v>
      </c>
      <c r="J292" s="28">
        <f t="shared" si="66"/>
        <v>2.0812000000000001E-4</v>
      </c>
      <c r="K292" s="13">
        <f t="shared" si="60"/>
        <v>2.318313817223999</v>
      </c>
      <c r="L292" s="12">
        <f t="shared" si="67"/>
        <v>-3.681686182776001</v>
      </c>
      <c r="M292" s="18">
        <f t="shared" si="68"/>
        <v>-3.6299999999999955</v>
      </c>
      <c r="N292" s="37">
        <f t="shared" si="69"/>
        <v>-3.6299999999999907E-6</v>
      </c>
      <c r="P292" s="91">
        <f t="shared" si="73"/>
        <v>0.10813245390904583</v>
      </c>
      <c r="Q292" s="90">
        <f t="shared" si="61"/>
        <v>10813.245390904583</v>
      </c>
      <c r="R292" s="152">
        <f t="shared" si="70"/>
        <v>2.5453368798006165E-3</v>
      </c>
      <c r="S292" s="84">
        <f t="shared" si="62"/>
        <v>34.402930946822202</v>
      </c>
      <c r="T292" s="84">
        <f t="shared" si="71"/>
        <v>-0.74007028311024214</v>
      </c>
      <c r="U292" s="84">
        <f t="shared" si="63"/>
        <v>7.8057271768727787E-4</v>
      </c>
      <c r="V292" s="86">
        <v>0</v>
      </c>
      <c r="W292" s="84">
        <v>0</v>
      </c>
      <c r="X292" s="88">
        <f t="shared" si="64"/>
        <v>0.1057636893796343</v>
      </c>
      <c r="Y292" s="84">
        <f t="shared" si="72"/>
        <v>10576.368937963431</v>
      </c>
      <c r="Z292" s="85">
        <v>716.61380982169999</v>
      </c>
      <c r="AA292" s="86">
        <f t="shared" si="65"/>
        <v>-3.9252080768983538E-2</v>
      </c>
      <c r="AB292" s="153">
        <f t="shared" si="74"/>
        <v>0</v>
      </c>
      <c r="AC292" s="158">
        <v>8.3000000000000185E-2</v>
      </c>
      <c r="AD292" s="158">
        <v>-1.2675959999999968</v>
      </c>
      <c r="AE292" s="154"/>
      <c r="AF292" s="154">
        <v>-0.74056383519327795</v>
      </c>
      <c r="AG292" s="154">
        <v>8.8999999999999968E-2</v>
      </c>
      <c r="AH292" s="38"/>
      <c r="AI292" s="38"/>
      <c r="AJ292" s="38"/>
      <c r="AK292" s="38"/>
      <c r="AL292" s="38"/>
      <c r="AM292" s="38"/>
      <c r="AN292" s="38"/>
      <c r="AO292" s="38"/>
      <c r="AP292" s="38"/>
      <c r="AQ292" s="38"/>
      <c r="AR292" s="38"/>
      <c r="AS292" s="38"/>
      <c r="AT292" s="38"/>
      <c r="AU292" s="38"/>
      <c r="AV292" s="38"/>
    </row>
    <row r="293" spans="8:48" x14ac:dyDescent="0.3">
      <c r="H293" s="16">
        <v>-72</v>
      </c>
      <c r="I293" s="20">
        <v>204.49</v>
      </c>
      <c r="J293" s="28">
        <f t="shared" si="66"/>
        <v>2.0449000000000002E-4</v>
      </c>
      <c r="K293" s="13">
        <f t="shared" si="60"/>
        <v>2.3106720749301237</v>
      </c>
      <c r="L293" s="12">
        <f t="shared" si="67"/>
        <v>-3.6893279250698763</v>
      </c>
      <c r="M293" s="18">
        <f t="shared" si="68"/>
        <v>-3.6299999999999955</v>
      </c>
      <c r="N293" s="37">
        <f t="shared" si="69"/>
        <v>-3.6299999999999907E-6</v>
      </c>
      <c r="P293" s="91">
        <f t="shared" si="73"/>
        <v>0.11067779078884644</v>
      </c>
      <c r="Q293" s="90">
        <f t="shared" si="61"/>
        <v>11067.779078884645</v>
      </c>
      <c r="R293" s="152">
        <f t="shared" si="70"/>
        <v>2.6458678195702551E-3</v>
      </c>
      <c r="S293" s="84">
        <f t="shared" si="62"/>
        <v>33.66286066371196</v>
      </c>
      <c r="T293" s="84">
        <f t="shared" si="71"/>
        <v>-0.73928971039255487</v>
      </c>
      <c r="U293" s="84">
        <f t="shared" si="63"/>
        <v>1.0702315259365491E-3</v>
      </c>
      <c r="V293" s="86">
        <v>0</v>
      </c>
      <c r="W293" s="84">
        <v>0</v>
      </c>
      <c r="X293" s="88">
        <f t="shared" si="64"/>
        <v>0.10832677171078857</v>
      </c>
      <c r="Y293" s="84">
        <f t="shared" si="72"/>
        <v>10832.677171078856</v>
      </c>
      <c r="Z293" s="85">
        <v>718.60284789013531</v>
      </c>
      <c r="AA293" s="86">
        <f t="shared" si="65"/>
        <v>-4.0176038056351157E-2</v>
      </c>
      <c r="AB293" s="153">
        <f t="shared" si="74"/>
        <v>0</v>
      </c>
      <c r="AC293" s="158">
        <v>8.3999999999999631E-2</v>
      </c>
      <c r="AD293" s="158">
        <v>-1.2977249999999967</v>
      </c>
      <c r="AE293" s="154"/>
      <c r="AF293" s="154">
        <v>-0.74007028311024214</v>
      </c>
      <c r="AG293" s="154">
        <v>9.0999999999999748E-2</v>
      </c>
      <c r="AH293" s="38"/>
      <c r="AI293" s="38"/>
      <c r="AJ293" s="38"/>
      <c r="AK293" s="38"/>
      <c r="AL293" s="38"/>
      <c r="AM293" s="38"/>
      <c r="AN293" s="38"/>
      <c r="AO293" s="38"/>
      <c r="AP293" s="38"/>
      <c r="AQ293" s="38"/>
      <c r="AR293" s="38"/>
      <c r="AS293" s="38"/>
      <c r="AT293" s="38"/>
      <c r="AU293" s="38"/>
      <c r="AV293" s="38"/>
    </row>
    <row r="294" spans="8:48" x14ac:dyDescent="0.3">
      <c r="H294" s="16">
        <v>-71</v>
      </c>
      <c r="I294" s="20">
        <v>200.86</v>
      </c>
      <c r="J294" s="28">
        <f t="shared" si="66"/>
        <v>2.0086000000000003E-4</v>
      </c>
      <c r="K294" s="13">
        <f t="shared" si="60"/>
        <v>2.3028934583565053</v>
      </c>
      <c r="L294" s="12">
        <f t="shared" si="67"/>
        <v>-3.6971065416434947</v>
      </c>
      <c r="M294" s="18">
        <f t="shared" si="68"/>
        <v>-3.6200000000000045</v>
      </c>
      <c r="N294" s="37">
        <f t="shared" si="69"/>
        <v>-3.6200000000000229E-6</v>
      </c>
      <c r="P294" s="91">
        <f t="shared" si="73"/>
        <v>0.1133236586084167</v>
      </c>
      <c r="Q294" s="90">
        <f t="shared" si="61"/>
        <v>11332.36586084167</v>
      </c>
      <c r="R294" s="152">
        <f t="shared" si="70"/>
        <v>2.7599108599879879E-3</v>
      </c>
      <c r="S294" s="84">
        <f t="shared" si="62"/>
        <v>32.923570953319405</v>
      </c>
      <c r="T294" s="84">
        <f t="shared" si="71"/>
        <v>-0.73821947886661832</v>
      </c>
      <c r="U294" s="84">
        <f t="shared" si="63"/>
        <v>1.3623401145430591E-3</v>
      </c>
      <c r="V294" s="86">
        <v>0</v>
      </c>
      <c r="W294" s="84">
        <v>0</v>
      </c>
      <c r="X294" s="88">
        <f t="shared" si="64"/>
        <v>0.11098602847566665</v>
      </c>
      <c r="Y294" s="84">
        <f t="shared" si="72"/>
        <v>11098.602847566664</v>
      </c>
      <c r="Z294" s="85">
        <v>719.4822605546517</v>
      </c>
      <c r="AA294" s="86">
        <f t="shared" si="65"/>
        <v>-4.1023164416247107E-2</v>
      </c>
      <c r="AB294" s="153">
        <f t="shared" si="74"/>
        <v>0</v>
      </c>
      <c r="AC294" s="158">
        <v>8.3000000000000185E-2</v>
      </c>
      <c r="AD294" s="158">
        <v>-1.3282169999999967</v>
      </c>
      <c r="AE294" s="154"/>
      <c r="AF294" s="154">
        <v>-0.73928971039255487</v>
      </c>
      <c r="AG294" s="154">
        <v>7.8000000000000291E-2</v>
      </c>
      <c r="AH294" s="38"/>
      <c r="AI294" s="38"/>
      <c r="AJ294" s="38"/>
      <c r="AK294" s="38"/>
      <c r="AL294" s="38"/>
      <c r="AM294" s="38"/>
      <c r="AN294" s="38"/>
      <c r="AO294" s="38"/>
      <c r="AP294" s="38"/>
      <c r="AQ294" s="38"/>
      <c r="AR294" s="38"/>
      <c r="AS294" s="38"/>
      <c r="AT294" s="38"/>
      <c r="AU294" s="38"/>
      <c r="AV294" s="38"/>
    </row>
    <row r="295" spans="8:48" x14ac:dyDescent="0.3">
      <c r="H295" s="16">
        <v>-70</v>
      </c>
      <c r="I295" s="20">
        <v>197.24</v>
      </c>
      <c r="J295" s="28">
        <f t="shared" si="66"/>
        <v>1.9724E-4</v>
      </c>
      <c r="K295" s="13">
        <f t="shared" si="60"/>
        <v>2.2949949938591003</v>
      </c>
      <c r="L295" s="12">
        <f t="shared" si="67"/>
        <v>-3.7050050061408997</v>
      </c>
      <c r="M295" s="18">
        <f t="shared" si="68"/>
        <v>-3.6200000000000045</v>
      </c>
      <c r="N295" s="37">
        <f t="shared" si="69"/>
        <v>-3.6199999999999958E-6</v>
      </c>
      <c r="P295" s="91">
        <f t="shared" si="73"/>
        <v>0.11608356946840469</v>
      </c>
      <c r="Q295" s="90">
        <f t="shared" si="61"/>
        <v>11608.356946840469</v>
      </c>
      <c r="R295" s="152">
        <f t="shared" si="70"/>
        <v>2.8648773459730992E-3</v>
      </c>
      <c r="S295" s="84">
        <f t="shared" si="62"/>
        <v>32.185351474452787</v>
      </c>
      <c r="T295" s="84">
        <f t="shared" si="71"/>
        <v>-0.73685713875207526</v>
      </c>
      <c r="U295" s="84">
        <f t="shared" si="63"/>
        <v>1.6567057280774122E-3</v>
      </c>
      <c r="V295" s="86">
        <v>0</v>
      </c>
      <c r="W295" s="84">
        <v>0</v>
      </c>
      <c r="X295" s="88">
        <f t="shared" si="64"/>
        <v>0.1137701720431574</v>
      </c>
      <c r="Y295" s="84">
        <f t="shared" si="72"/>
        <v>11377.01720431574</v>
      </c>
      <c r="Z295" s="85">
        <v>720.44191155467547</v>
      </c>
      <c r="AA295" s="86">
        <f t="shared" si="65"/>
        <v>-4.2022252147562451E-2</v>
      </c>
      <c r="AB295" s="153">
        <f t="shared" si="74"/>
        <v>0</v>
      </c>
      <c r="AC295" s="158">
        <v>8.0000000000000071E-2</v>
      </c>
      <c r="AD295" s="158">
        <v>-1.3546040000000086</v>
      </c>
      <c r="AE295" s="154"/>
      <c r="AF295" s="154">
        <v>-0.73821947886661832</v>
      </c>
      <c r="AG295" s="154">
        <v>8.0999999999999961E-2</v>
      </c>
      <c r="AH295" s="38"/>
      <c r="AI295" s="38"/>
      <c r="AJ295" s="38"/>
      <c r="AK295" s="38"/>
      <c r="AL295" s="38"/>
      <c r="AM295" s="38"/>
      <c r="AN295" s="38"/>
      <c r="AO295" s="38"/>
      <c r="AP295" s="38"/>
      <c r="AQ295" s="38"/>
      <c r="AR295" s="38"/>
      <c r="AS295" s="38"/>
      <c r="AT295" s="38"/>
      <c r="AU295" s="38"/>
      <c r="AV295" s="38"/>
    </row>
    <row r="296" spans="8:48" x14ac:dyDescent="0.3">
      <c r="H296" s="16">
        <v>-69</v>
      </c>
      <c r="I296" s="20">
        <v>193.62</v>
      </c>
      <c r="J296" s="28">
        <f t="shared" si="66"/>
        <v>1.9362000000000001E-4</v>
      </c>
      <c r="K296" s="13">
        <f t="shared" si="60"/>
        <v>2.2869502157875488</v>
      </c>
      <c r="L296" s="12">
        <f t="shared" si="67"/>
        <v>-3.7130497842124512</v>
      </c>
      <c r="M296" s="18">
        <f t="shared" si="68"/>
        <v>-3.5999999999999943</v>
      </c>
      <c r="N296" s="37">
        <f t="shared" si="69"/>
        <v>-3.6000000000000062E-6</v>
      </c>
      <c r="P296" s="91">
        <f t="shared" si="73"/>
        <v>0.11894844681437779</v>
      </c>
      <c r="Q296" s="90">
        <f t="shared" si="61"/>
        <v>11894.844681437778</v>
      </c>
      <c r="R296" s="152">
        <f t="shared" si="70"/>
        <v>2.9924323603177788E-3</v>
      </c>
      <c r="S296" s="84">
        <f t="shared" si="62"/>
        <v>31.448494335700712</v>
      </c>
      <c r="T296" s="84">
        <f t="shared" si="71"/>
        <v>-0.73520043302399785</v>
      </c>
      <c r="U296" s="84">
        <f t="shared" si="63"/>
        <v>1.953131554376597E-3</v>
      </c>
      <c r="V296" s="86">
        <v>0</v>
      </c>
      <c r="W296" s="84">
        <v>0</v>
      </c>
      <c r="X296" s="88">
        <f t="shared" si="64"/>
        <v>0.11664658929545725</v>
      </c>
      <c r="Y296" s="84">
        <f t="shared" si="72"/>
        <v>11664.658929545725</v>
      </c>
      <c r="Z296" s="85">
        <v>722.29889756636601</v>
      </c>
      <c r="AA296" s="86">
        <f t="shared" si="65"/>
        <v>-4.2821440853176074E-2</v>
      </c>
      <c r="AB296" s="153">
        <f t="shared" si="74"/>
        <v>0</v>
      </c>
      <c r="AC296" s="158">
        <v>9.2000000000000082E-2</v>
      </c>
      <c r="AD296" s="158">
        <v>-1.3835639999999985</v>
      </c>
      <c r="AE296" s="154"/>
      <c r="AF296" s="154">
        <v>-0.73685713875207526</v>
      </c>
      <c r="AG296" s="154">
        <v>8.6999999999999744E-2</v>
      </c>
      <c r="AH296" s="38"/>
      <c r="AI296" s="38"/>
      <c r="AJ296" s="38"/>
      <c r="AK296" s="38"/>
      <c r="AL296" s="38"/>
      <c r="AM296" s="38"/>
      <c r="AN296" s="38"/>
      <c r="AO296" s="38"/>
      <c r="AP296" s="38"/>
      <c r="AQ296" s="38"/>
      <c r="AR296" s="38"/>
      <c r="AS296" s="38"/>
      <c r="AT296" s="38"/>
      <c r="AU296" s="38"/>
      <c r="AV296" s="38"/>
    </row>
    <row r="297" spans="8:48" x14ac:dyDescent="0.3">
      <c r="H297" s="16">
        <v>-68</v>
      </c>
      <c r="I297" s="20">
        <v>190.02</v>
      </c>
      <c r="J297" s="28">
        <f t="shared" si="66"/>
        <v>1.9002E-4</v>
      </c>
      <c r="K297" s="13">
        <f t="shared" si="60"/>
        <v>2.2787993137555556</v>
      </c>
      <c r="L297" s="12">
        <f t="shared" si="67"/>
        <v>-3.7212006862444444</v>
      </c>
      <c r="M297" s="18">
        <f t="shared" si="68"/>
        <v>-3.6000000000000227</v>
      </c>
      <c r="N297" s="37">
        <f t="shared" si="69"/>
        <v>-3.6000000000000062E-6</v>
      </c>
      <c r="P297" s="91">
        <f t="shared" si="73"/>
        <v>0.12194087917469557</v>
      </c>
      <c r="Q297" s="90">
        <f t="shared" si="61"/>
        <v>12194.087917469556</v>
      </c>
      <c r="R297" s="152">
        <f t="shared" si="70"/>
        <v>3.1194117223843632E-3</v>
      </c>
      <c r="S297" s="84">
        <f t="shared" si="62"/>
        <v>30.713293902676714</v>
      </c>
      <c r="T297" s="84">
        <f t="shared" si="71"/>
        <v>-0.73324730146962125</v>
      </c>
      <c r="U297" s="84">
        <f t="shared" si="63"/>
        <v>2.2514170326992655E-3</v>
      </c>
      <c r="V297" s="86">
        <v>0</v>
      </c>
      <c r="W297" s="84">
        <v>0</v>
      </c>
      <c r="X297" s="88">
        <f t="shared" si="64"/>
        <v>0.11967066640332973</v>
      </c>
      <c r="Y297" s="84">
        <f t="shared" si="72"/>
        <v>11967.066640332972</v>
      </c>
      <c r="Z297" s="85">
        <v>725.15243203587215</v>
      </c>
      <c r="AA297" s="86">
        <f t="shared" si="65"/>
        <v>-4.3898716502890477E-2</v>
      </c>
      <c r="AB297" s="153">
        <f t="shared" si="74"/>
        <v>0</v>
      </c>
      <c r="AC297" s="158">
        <v>0.11199999999999966</v>
      </c>
      <c r="AD297" s="158">
        <v>-1.4090400000000025</v>
      </c>
      <c r="AE297" s="154"/>
      <c r="AF297" s="154">
        <v>-0.73520043302399785</v>
      </c>
      <c r="AG297" s="154">
        <v>0.10000000000000009</v>
      </c>
      <c r="AH297" s="38"/>
      <c r="AI297" s="38"/>
      <c r="AJ297" s="38"/>
      <c r="AK297" s="38"/>
      <c r="AL297" s="38"/>
      <c r="AM297" s="38"/>
      <c r="AN297" s="38"/>
      <c r="AO297" s="38"/>
      <c r="AP297" s="38"/>
      <c r="AQ297" s="38"/>
      <c r="AR297" s="38"/>
      <c r="AS297" s="38"/>
      <c r="AT297" s="38"/>
      <c r="AU297" s="38"/>
      <c r="AV297" s="38"/>
    </row>
    <row r="298" spans="8:48" x14ac:dyDescent="0.3">
      <c r="H298" s="16">
        <v>-67</v>
      </c>
      <c r="I298" s="20">
        <v>186.42</v>
      </c>
      <c r="J298" s="28">
        <f t="shared" si="66"/>
        <v>1.8641999999999999E-4</v>
      </c>
      <c r="K298" s="13">
        <f t="shared" si="60"/>
        <v>2.2704925036386179</v>
      </c>
      <c r="L298" s="12">
        <f t="shared" si="67"/>
        <v>-3.7295074963613821</v>
      </c>
      <c r="M298" s="18">
        <f t="shared" si="68"/>
        <v>-3.589999999999975</v>
      </c>
      <c r="N298" s="37">
        <f t="shared" si="69"/>
        <v>-3.5899999999999843E-6</v>
      </c>
      <c r="P298" s="91">
        <f t="shared" si="73"/>
        <v>0.12506029089707993</v>
      </c>
      <c r="Q298" s="90">
        <f t="shared" si="61"/>
        <v>12506.029089707992</v>
      </c>
      <c r="R298" s="152">
        <f t="shared" si="70"/>
        <v>3.2448795067189784E-3</v>
      </c>
      <c r="S298" s="84">
        <f t="shared" si="62"/>
        <v>29.980046601207093</v>
      </c>
      <c r="T298" s="84">
        <f t="shared" si="71"/>
        <v>-0.73099588443692198</v>
      </c>
      <c r="U298" s="84">
        <f t="shared" si="63"/>
        <v>2.551358166758888E-3</v>
      </c>
      <c r="V298" s="86">
        <v>0</v>
      </c>
      <c r="W298" s="84">
        <v>0</v>
      </c>
      <c r="X298" s="88">
        <f t="shared" si="64"/>
        <v>0.12281737709111991</v>
      </c>
      <c r="Y298" s="84">
        <f t="shared" si="72"/>
        <v>12281.737709111991</v>
      </c>
      <c r="Z298" s="85">
        <v>727.69953622597234</v>
      </c>
      <c r="AA298" s="86">
        <f t="shared" si="65"/>
        <v>-4.4896644432051498E-2</v>
      </c>
      <c r="AB298" s="153">
        <f t="shared" si="74"/>
        <v>0</v>
      </c>
      <c r="AC298" s="158">
        <v>0.11000000000000032</v>
      </c>
      <c r="AD298" s="158">
        <v>-1.4493600000000024</v>
      </c>
      <c r="AE298" s="154"/>
      <c r="AF298" s="154">
        <v>-0.73324730146962125</v>
      </c>
      <c r="AG298" s="154">
        <v>0.10399999999999965</v>
      </c>
      <c r="AH298" s="38"/>
      <c r="AI298" s="38"/>
      <c r="AJ298" s="38"/>
      <c r="AK298" s="38"/>
      <c r="AL298" s="38"/>
      <c r="AM298" s="38"/>
      <c r="AN298" s="38"/>
      <c r="AO298" s="38"/>
      <c r="AP298" s="38"/>
      <c r="AQ298" s="38"/>
      <c r="AR298" s="38"/>
      <c r="AS298" s="38"/>
      <c r="AT298" s="38"/>
      <c r="AU298" s="38"/>
      <c r="AV298" s="38"/>
    </row>
    <row r="299" spans="8:48" x14ac:dyDescent="0.3">
      <c r="H299" s="16">
        <v>-66</v>
      </c>
      <c r="I299" s="20">
        <v>182.83</v>
      </c>
      <c r="J299" s="28">
        <f t="shared" si="66"/>
        <v>1.8283000000000001E-4</v>
      </c>
      <c r="K299" s="13">
        <f t="shared" si="60"/>
        <v>2.2620474592614253</v>
      </c>
      <c r="L299" s="12">
        <f t="shared" si="67"/>
        <v>-3.7379525407385747</v>
      </c>
      <c r="M299" s="18">
        <f t="shared" si="68"/>
        <v>-3.5700000000000216</v>
      </c>
      <c r="N299" s="37">
        <f t="shared" si="69"/>
        <v>-3.5700000000000217E-6</v>
      </c>
      <c r="P299" s="91">
        <f t="shared" si="73"/>
        <v>0.12830517040379891</v>
      </c>
      <c r="Q299" s="90">
        <f t="shared" si="61"/>
        <v>12830.517040379891</v>
      </c>
      <c r="R299" s="152">
        <f t="shared" si="70"/>
        <v>3.3871851697137023E-3</v>
      </c>
      <c r="S299" s="84">
        <f t="shared" si="62"/>
        <v>29.249050716770171</v>
      </c>
      <c r="T299" s="84">
        <f t="shared" si="71"/>
        <v>-0.7284445262701631</v>
      </c>
      <c r="U299" s="84">
        <f t="shared" si="63"/>
        <v>2.8527478403184148E-3</v>
      </c>
      <c r="V299" s="86">
        <v>0</v>
      </c>
      <c r="W299" s="84">
        <v>0</v>
      </c>
      <c r="X299" s="88">
        <f t="shared" si="64"/>
        <v>0.12608431036436243</v>
      </c>
      <c r="Y299" s="84">
        <f t="shared" si="72"/>
        <v>12608.431036436243</v>
      </c>
      <c r="Z299" s="85">
        <v>729.49455505648655</v>
      </c>
      <c r="AA299" s="86">
        <f t="shared" si="65"/>
        <v>-4.5804945834156487E-2</v>
      </c>
      <c r="AB299" s="153">
        <f t="shared" si="74"/>
        <v>0</v>
      </c>
      <c r="AC299" s="158">
        <v>9.1999999999999638E-2</v>
      </c>
      <c r="AD299" s="158">
        <v>-1.4848239999999935</v>
      </c>
      <c r="AE299" s="154"/>
      <c r="AF299" s="154">
        <v>-0.73099588443692198</v>
      </c>
      <c r="AG299" s="154">
        <v>0.10800000000000054</v>
      </c>
      <c r="AH299" s="38"/>
      <c r="AI299" s="38"/>
      <c r="AJ299" s="38"/>
      <c r="AK299" s="38"/>
      <c r="AL299" s="38"/>
      <c r="AM299" s="38"/>
      <c r="AN299" s="38"/>
      <c r="AO299" s="38"/>
      <c r="AP299" s="38"/>
      <c r="AQ299" s="38"/>
      <c r="AR299" s="38"/>
      <c r="AS299" s="38"/>
      <c r="AT299" s="38"/>
      <c r="AU299" s="38"/>
      <c r="AV299" s="38"/>
    </row>
    <row r="300" spans="8:48" x14ac:dyDescent="0.3">
      <c r="H300" s="16">
        <v>-65</v>
      </c>
      <c r="I300" s="20">
        <v>179.26</v>
      </c>
      <c r="J300" s="28">
        <f t="shared" si="66"/>
        <v>1.7925999999999999E-4</v>
      </c>
      <c r="K300" s="13">
        <f t="shared" si="60"/>
        <v>2.2534833920870145</v>
      </c>
      <c r="L300" s="12">
        <f t="shared" si="67"/>
        <v>-3.7465166079129855</v>
      </c>
      <c r="M300" s="18">
        <f t="shared" si="68"/>
        <v>-3.5600000000000023</v>
      </c>
      <c r="N300" s="37">
        <f t="shared" si="69"/>
        <v>-3.5599999999999998E-6</v>
      </c>
      <c r="P300" s="91">
        <f t="shared" si="73"/>
        <v>0.13169235557351261</v>
      </c>
      <c r="Q300" s="90">
        <f t="shared" si="61"/>
        <v>13169.235557351261</v>
      </c>
      <c r="R300" s="152">
        <f t="shared" si="70"/>
        <v>3.5283152719837729E-3</v>
      </c>
      <c r="S300" s="84">
        <f t="shared" si="62"/>
        <v>28.520606190500008</v>
      </c>
      <c r="T300" s="84">
        <f t="shared" si="71"/>
        <v>-0.72559177842984468</v>
      </c>
      <c r="U300" s="84">
        <f t="shared" si="63"/>
        <v>3.1553761342095754E-3</v>
      </c>
      <c r="V300" s="86">
        <v>0</v>
      </c>
      <c r="W300" s="84">
        <v>0</v>
      </c>
      <c r="X300" s="88">
        <f t="shared" si="64"/>
        <v>0.12950726950218955</v>
      </c>
      <c r="Y300" s="84">
        <f t="shared" si="72"/>
        <v>12950.726950218956</v>
      </c>
      <c r="Z300" s="85">
        <v>730.58523705950734</v>
      </c>
      <c r="AA300" s="86">
        <f t="shared" si="65"/>
        <v>-4.6882478584170488E-2</v>
      </c>
      <c r="AB300" s="153">
        <f t="shared" si="74"/>
        <v>0</v>
      </c>
      <c r="AC300" s="158">
        <v>8.9000000000000412E-2</v>
      </c>
      <c r="AD300" s="158">
        <v>-1.5093960000000093</v>
      </c>
      <c r="AE300" s="154"/>
      <c r="AF300" s="154">
        <v>-0.7284445262701631</v>
      </c>
      <c r="AG300" s="154">
        <v>0.10499999999999954</v>
      </c>
      <c r="AH300" s="38"/>
      <c r="AI300" s="38"/>
      <c r="AJ300" s="38"/>
      <c r="AK300" s="38"/>
      <c r="AL300" s="38"/>
      <c r="AM300" s="38"/>
      <c r="AN300" s="38"/>
      <c r="AO300" s="38"/>
      <c r="AP300" s="38"/>
      <c r="AQ300" s="38"/>
      <c r="AR300" s="38"/>
      <c r="AS300" s="38"/>
      <c r="AT300" s="38"/>
      <c r="AU300" s="38"/>
      <c r="AV300" s="38"/>
    </row>
    <row r="301" spans="8:48" x14ac:dyDescent="0.3">
      <c r="H301" s="16">
        <v>-64</v>
      </c>
      <c r="I301" s="20">
        <v>175.7</v>
      </c>
      <c r="J301" s="28">
        <f t="shared" si="66"/>
        <v>1.7569999999999999E-4</v>
      </c>
      <c r="K301" s="13">
        <f t="shared" si="60"/>
        <v>2.2447717614952949</v>
      </c>
      <c r="L301" s="12">
        <f t="shared" si="67"/>
        <v>-3.7552282385047051</v>
      </c>
      <c r="M301" s="18">
        <f t="shared" si="68"/>
        <v>-3.539999999999992</v>
      </c>
      <c r="N301" s="37">
        <f t="shared" si="69"/>
        <v>-3.539999999999983E-6</v>
      </c>
      <c r="P301" s="91">
        <f t="shared" si="73"/>
        <v>0.13522067084549638</v>
      </c>
      <c r="Q301" s="90">
        <f t="shared" si="61"/>
        <v>13522.067084549639</v>
      </c>
      <c r="R301" s="152">
        <f t="shared" si="70"/>
        <v>3.6884385705427958E-3</v>
      </c>
      <c r="S301" s="84">
        <f t="shared" si="62"/>
        <v>27.795014412070163</v>
      </c>
      <c r="T301" s="84">
        <f t="shared" si="71"/>
        <v>-0.72243640229563511</v>
      </c>
      <c r="U301" s="84">
        <f t="shared" si="63"/>
        <v>3.4590306444712837E-3</v>
      </c>
      <c r="V301" s="86">
        <v>0</v>
      </c>
      <c r="W301" s="84">
        <v>0</v>
      </c>
      <c r="X301" s="88">
        <f t="shared" si="64"/>
        <v>0.13306605620116418</v>
      </c>
      <c r="Y301" s="84">
        <f t="shared" si="72"/>
        <v>13306.605620116419</v>
      </c>
      <c r="Z301" s="85">
        <v>731.08067009537785</v>
      </c>
      <c r="AA301" s="86">
        <f t="shared" si="65"/>
        <v>-4.7868117479305493E-2</v>
      </c>
      <c r="AB301" s="153">
        <f t="shared" si="74"/>
        <v>0</v>
      </c>
      <c r="AC301" s="158">
        <v>0.1120000000000001</v>
      </c>
      <c r="AD301" s="158">
        <v>-1.5368519999999999</v>
      </c>
      <c r="AE301" s="154"/>
      <c r="AF301" s="154">
        <v>-0.72559177842984468</v>
      </c>
      <c r="AG301" s="154">
        <v>0.11600000000000055</v>
      </c>
      <c r="AH301" s="38"/>
      <c r="AI301" s="38"/>
      <c r="AJ301" s="38"/>
      <c r="AK301" s="38"/>
      <c r="AL301" s="38"/>
      <c r="AM301" s="38"/>
      <c r="AN301" s="38"/>
      <c r="AO301" s="38"/>
      <c r="AP301" s="38"/>
      <c r="AQ301" s="38"/>
      <c r="AR301" s="38"/>
      <c r="AS301" s="38"/>
      <c r="AT301" s="38"/>
      <c r="AU301" s="38"/>
      <c r="AV301" s="38"/>
    </row>
    <row r="302" spans="8:48" x14ac:dyDescent="0.3">
      <c r="H302" s="16">
        <v>-63</v>
      </c>
      <c r="I302" s="20">
        <v>172.16</v>
      </c>
      <c r="J302" s="28">
        <f t="shared" si="66"/>
        <v>1.7216000000000001E-4</v>
      </c>
      <c r="K302" s="13">
        <f t="shared" si="60"/>
        <v>2.2359322539862951</v>
      </c>
      <c r="L302" s="12">
        <f t="shared" si="67"/>
        <v>-3.7640677460137049</v>
      </c>
      <c r="M302" s="18">
        <f t="shared" si="68"/>
        <v>-3.5300000000000011</v>
      </c>
      <c r="N302" s="37">
        <f t="shared" si="69"/>
        <v>-3.5300000000000153E-6</v>
      </c>
      <c r="P302" s="91">
        <f t="shared" si="73"/>
        <v>0.13890910941603918</v>
      </c>
      <c r="Q302" s="90">
        <f t="shared" si="61"/>
        <v>13890.910941603917</v>
      </c>
      <c r="R302" s="152">
        <f t="shared" si="70"/>
        <v>3.8478534627874039E-3</v>
      </c>
      <c r="S302" s="84">
        <f t="shared" si="62"/>
        <v>27.072578009774528</v>
      </c>
      <c r="T302" s="84">
        <f t="shared" si="71"/>
        <v>-0.71897737165116382</v>
      </c>
      <c r="U302" s="84">
        <f t="shared" si="63"/>
        <v>3.7634967994257806E-3</v>
      </c>
      <c r="V302" s="86">
        <v>0</v>
      </c>
      <c r="W302" s="84">
        <v>0</v>
      </c>
      <c r="X302" s="88">
        <f t="shared" si="64"/>
        <v>0.13680053852226251</v>
      </c>
      <c r="Y302" s="84">
        <f t="shared" si="72"/>
        <v>13680.05385222625</v>
      </c>
      <c r="Z302" s="85">
        <v>731.56855621224327</v>
      </c>
      <c r="AA302" s="86">
        <f t="shared" si="65"/>
        <v>-4.9034915623862044E-2</v>
      </c>
      <c r="AB302" s="153">
        <f t="shared" si="74"/>
        <v>0</v>
      </c>
      <c r="AC302" s="158">
        <v>0.13699999999999957</v>
      </c>
      <c r="AD302" s="158">
        <v>-1.5678659999999924</v>
      </c>
      <c r="AE302" s="154"/>
      <c r="AF302" s="154">
        <v>-0.72243640229563511</v>
      </c>
      <c r="AG302" s="154">
        <v>0.12399999999999967</v>
      </c>
      <c r="AH302" s="38"/>
      <c r="AI302" s="38"/>
      <c r="AJ302" s="38"/>
      <c r="AK302" s="38"/>
      <c r="AL302" s="38"/>
      <c r="AM302" s="38"/>
      <c r="AN302" s="38"/>
      <c r="AO302" s="38"/>
      <c r="AP302" s="38"/>
      <c r="AQ302" s="38"/>
      <c r="AR302" s="38"/>
      <c r="AS302" s="38"/>
      <c r="AT302" s="38"/>
      <c r="AU302" s="38"/>
      <c r="AV302" s="38"/>
    </row>
    <row r="303" spans="8:48" x14ac:dyDescent="0.3">
      <c r="H303" s="16">
        <v>-62</v>
      </c>
      <c r="I303" s="20">
        <v>168.63</v>
      </c>
      <c r="J303" s="28">
        <f t="shared" si="66"/>
        <v>1.6862999999999999E-4</v>
      </c>
      <c r="K303" s="13">
        <f t="shared" si="60"/>
        <v>2.2269348400126003</v>
      </c>
      <c r="L303" s="12">
        <f t="shared" si="67"/>
        <v>-3.7730651599873997</v>
      </c>
      <c r="M303" s="18">
        <f t="shared" si="68"/>
        <v>-3.5099999999999909</v>
      </c>
      <c r="N303" s="37">
        <f t="shared" si="69"/>
        <v>-3.5099999999999986E-6</v>
      </c>
      <c r="P303" s="91">
        <f t="shared" si="73"/>
        <v>0.14275696287882658</v>
      </c>
      <c r="Q303" s="90">
        <f t="shared" si="61"/>
        <v>14275.696287882658</v>
      </c>
      <c r="R303" s="152">
        <f t="shared" si="70"/>
        <v>4.0170070950764913E-3</v>
      </c>
      <c r="S303" s="84">
        <f t="shared" si="62"/>
        <v>26.353600638123364</v>
      </c>
      <c r="T303" s="84">
        <f t="shared" si="71"/>
        <v>-0.71521387485173804</v>
      </c>
      <c r="U303" s="84">
        <f t="shared" si="63"/>
        <v>4.0685581758879152E-3</v>
      </c>
      <c r="V303" s="86">
        <v>0</v>
      </c>
      <c r="W303" s="84">
        <v>0</v>
      </c>
      <c r="X303" s="88">
        <f t="shared" si="64"/>
        <v>0.14068915221449999</v>
      </c>
      <c r="Y303" s="84">
        <f t="shared" si="72"/>
        <v>14068.915221449999</v>
      </c>
      <c r="Z303" s="85">
        <v>732.32568976302923</v>
      </c>
      <c r="AA303" s="86">
        <f t="shared" si="65"/>
        <v>-5.010769397046811E-2</v>
      </c>
      <c r="AB303" s="153">
        <f t="shared" si="74"/>
        <v>0</v>
      </c>
      <c r="AC303" s="158">
        <v>0.14299999999999979</v>
      </c>
      <c r="AD303" s="158">
        <v>-1.6117980000000069</v>
      </c>
      <c r="AE303" s="154"/>
      <c r="AF303" s="154">
        <v>-0.71897737165116382</v>
      </c>
      <c r="AG303" s="154">
        <v>0.125</v>
      </c>
      <c r="AH303" s="38"/>
      <c r="AI303" s="38"/>
      <c r="AJ303" s="38"/>
      <c r="AK303" s="38"/>
      <c r="AL303" s="38"/>
      <c r="AM303" s="38"/>
      <c r="AN303" s="38"/>
      <c r="AO303" s="38"/>
      <c r="AP303" s="38"/>
      <c r="AQ303" s="38"/>
      <c r="AR303" s="38"/>
      <c r="AS303" s="38"/>
      <c r="AT303" s="38"/>
      <c r="AU303" s="38"/>
      <c r="AV303" s="38"/>
    </row>
    <row r="304" spans="8:48" x14ac:dyDescent="0.3">
      <c r="H304" s="16">
        <v>-61</v>
      </c>
      <c r="I304" s="20">
        <v>165.12</v>
      </c>
      <c r="J304" s="28">
        <f t="shared" si="66"/>
        <v>1.6511999999999999E-4</v>
      </c>
      <c r="K304" s="13">
        <f t="shared" si="60"/>
        <v>2.2177996799471171</v>
      </c>
      <c r="L304" s="12">
        <f t="shared" si="67"/>
        <v>-3.7822003200528829</v>
      </c>
      <c r="M304" s="18">
        <f t="shared" si="68"/>
        <v>-3.4900000000000091</v>
      </c>
      <c r="N304" s="37">
        <f t="shared" si="69"/>
        <v>-3.4900000000000089E-6</v>
      </c>
      <c r="P304" s="91">
        <f t="shared" si="73"/>
        <v>0.14677396997390307</v>
      </c>
      <c r="Q304" s="90">
        <f t="shared" si="61"/>
        <v>14677.396997390308</v>
      </c>
      <c r="R304" s="152">
        <f t="shared" si="70"/>
        <v>4.1966809584966513E-3</v>
      </c>
      <c r="S304" s="84">
        <f t="shared" si="62"/>
        <v>25.638386763271626</v>
      </c>
      <c r="T304" s="84">
        <f t="shared" si="71"/>
        <v>-0.71114531667585013</v>
      </c>
      <c r="U304" s="84">
        <f t="shared" si="63"/>
        <v>4.3739968133316154E-3</v>
      </c>
      <c r="V304" s="86">
        <v>0</v>
      </c>
      <c r="W304" s="84">
        <v>0</v>
      </c>
      <c r="X304" s="88">
        <f t="shared" si="64"/>
        <v>0.14475250558771124</v>
      </c>
      <c r="Y304" s="84">
        <f t="shared" si="72"/>
        <v>14475.250558771124</v>
      </c>
      <c r="Z304" s="85">
        <v>734.38864324407427</v>
      </c>
      <c r="AA304" s="86">
        <f t="shared" si="65"/>
        <v>-5.1224115520892302E-2</v>
      </c>
      <c r="AB304" s="153">
        <f t="shared" si="74"/>
        <v>0</v>
      </c>
      <c r="AC304" s="158">
        <v>0.12000000000000011</v>
      </c>
      <c r="AD304" s="158">
        <v>-1.6528589999999992</v>
      </c>
      <c r="AE304" s="154"/>
      <c r="AF304" s="154">
        <v>-0.71521387485173804</v>
      </c>
      <c r="AG304" s="154">
        <v>0.11800000000000033</v>
      </c>
      <c r="AH304" s="38"/>
      <c r="AI304" s="38"/>
      <c r="AJ304" s="38"/>
      <c r="AK304" s="38"/>
      <c r="AL304" s="38"/>
      <c r="AM304" s="38"/>
      <c r="AN304" s="38"/>
      <c r="AO304" s="38"/>
      <c r="AP304" s="38"/>
      <c r="AQ304" s="38"/>
      <c r="AR304" s="38"/>
      <c r="AS304" s="38"/>
      <c r="AT304" s="38"/>
      <c r="AU304" s="38"/>
      <c r="AV304" s="38"/>
    </row>
    <row r="305" spans="8:48" x14ac:dyDescent="0.3">
      <c r="H305" s="16">
        <v>-60</v>
      </c>
      <c r="I305" s="20">
        <v>161.63</v>
      </c>
      <c r="J305" s="28">
        <f t="shared" si="66"/>
        <v>1.6162999999999998E-4</v>
      </c>
      <c r="K305" s="13">
        <f t="shared" si="60"/>
        <v>2.2085219729314334</v>
      </c>
      <c r="L305" s="12">
        <f t="shared" si="67"/>
        <v>-3.7914780270685671</v>
      </c>
      <c r="M305" s="18">
        <f t="shared" si="68"/>
        <v>-3.4699999999999989</v>
      </c>
      <c r="N305" s="37">
        <f t="shared" si="69"/>
        <v>-3.4699999999999922E-6</v>
      </c>
      <c r="P305" s="91">
        <f t="shared" si="73"/>
        <v>0.15097065093239972</v>
      </c>
      <c r="Q305" s="90">
        <f t="shared" si="61"/>
        <v>15097.065093239973</v>
      </c>
      <c r="R305" s="152">
        <f t="shared" si="70"/>
        <v>4.3746915200863212E-3</v>
      </c>
      <c r="S305" s="84">
        <f t="shared" si="62"/>
        <v>24.927241446595776</v>
      </c>
      <c r="T305" s="84">
        <f t="shared" si="71"/>
        <v>-0.70677131986251851</v>
      </c>
      <c r="U305" s="84">
        <f t="shared" si="63"/>
        <v>4.6795935239849484E-3</v>
      </c>
      <c r="V305" s="86">
        <v>0</v>
      </c>
      <c r="W305" s="84">
        <v>0</v>
      </c>
      <c r="X305" s="88">
        <f t="shared" si="64"/>
        <v>0.1490016915747589</v>
      </c>
      <c r="Y305" s="84">
        <f t="shared" si="72"/>
        <v>14900.16915747589</v>
      </c>
      <c r="Z305" s="85">
        <v>737.75729615835189</v>
      </c>
      <c r="AA305" s="86">
        <f t="shared" si="65"/>
        <v>-5.2386815873542589E-2</v>
      </c>
      <c r="AB305" s="153">
        <f t="shared" si="74"/>
        <v>0</v>
      </c>
      <c r="AC305" s="158">
        <v>0.11000000000000032</v>
      </c>
      <c r="AD305" s="158">
        <v>-1.6853210000000043</v>
      </c>
      <c r="AE305" s="154"/>
      <c r="AF305" s="154">
        <v>-0.71114531667585013</v>
      </c>
      <c r="AG305" s="154">
        <v>0.10999999999999943</v>
      </c>
      <c r="AH305" s="38"/>
      <c r="AI305" s="38"/>
      <c r="AJ305" s="38"/>
      <c r="AK305" s="38"/>
      <c r="AL305" s="38"/>
      <c r="AM305" s="38"/>
      <c r="AN305" s="38"/>
      <c r="AO305" s="38"/>
      <c r="AP305" s="38"/>
      <c r="AQ305" s="38"/>
      <c r="AR305" s="38"/>
      <c r="AS305" s="38"/>
      <c r="AT305" s="38"/>
      <c r="AU305" s="38"/>
      <c r="AV305" s="38"/>
    </row>
    <row r="306" spans="8:48" x14ac:dyDescent="0.3">
      <c r="H306" s="16">
        <v>-59</v>
      </c>
      <c r="I306" s="20">
        <v>158.16</v>
      </c>
      <c r="J306" s="28">
        <f t="shared" si="66"/>
        <v>1.5815999999999999E-4</v>
      </c>
      <c r="K306" s="13">
        <f t="shared" si="60"/>
        <v>2.199096656305616</v>
      </c>
      <c r="L306" s="12">
        <f t="shared" si="67"/>
        <v>-3.800903343694384</v>
      </c>
      <c r="M306" s="18">
        <f t="shared" si="68"/>
        <v>-3.4399999999999977</v>
      </c>
      <c r="N306" s="37">
        <f t="shared" si="69"/>
        <v>-3.4399999999999806E-6</v>
      </c>
      <c r="P306" s="91">
        <f t="shared" si="73"/>
        <v>0.15534534245248605</v>
      </c>
      <c r="Q306" s="90">
        <f t="shared" si="61"/>
        <v>15534.534245248604</v>
      </c>
      <c r="R306" s="152">
        <f t="shared" si="70"/>
        <v>4.5766958969574445E-3</v>
      </c>
      <c r="S306" s="84">
        <f t="shared" si="62"/>
        <v>24.220470126733257</v>
      </c>
      <c r="T306" s="84">
        <f t="shared" si="71"/>
        <v>-0.70209172633853356</v>
      </c>
      <c r="U306" s="84">
        <f t="shared" si="63"/>
        <v>4.9851282000190622E-3</v>
      </c>
      <c r="V306" s="86">
        <v>0</v>
      </c>
      <c r="W306" s="84">
        <v>0</v>
      </c>
      <c r="X306" s="88">
        <f t="shared" si="64"/>
        <v>0.15342218159926249</v>
      </c>
      <c r="Y306" s="84">
        <f t="shared" si="72"/>
        <v>15342.218159926249</v>
      </c>
      <c r="Z306" s="85">
        <v>742.02272599280673</v>
      </c>
      <c r="AA306" s="86">
        <f t="shared" si="65"/>
        <v>-5.3438797803654896E-2</v>
      </c>
      <c r="AB306" s="153">
        <f t="shared" si="74"/>
        <v>0</v>
      </c>
      <c r="AC306" s="158">
        <v>0.12800000000000011</v>
      </c>
      <c r="AD306" s="158">
        <v>-1.7138329999999962</v>
      </c>
      <c r="AE306" s="154"/>
      <c r="AF306" s="154">
        <v>-0.70677131986251851</v>
      </c>
      <c r="AG306" s="154">
        <v>0.11300000000000043</v>
      </c>
      <c r="AH306" s="38"/>
      <c r="AI306" s="38"/>
      <c r="AJ306" s="38"/>
      <c r="AK306" s="38"/>
      <c r="AL306" s="38"/>
      <c r="AM306" s="38"/>
      <c r="AN306" s="38"/>
      <c r="AO306" s="38"/>
      <c r="AP306" s="38"/>
      <c r="AQ306" s="38"/>
      <c r="AR306" s="38"/>
      <c r="AS306" s="38"/>
      <c r="AT306" s="38"/>
      <c r="AU306" s="38"/>
      <c r="AV306" s="38"/>
    </row>
    <row r="307" spans="8:48" x14ac:dyDescent="0.3">
      <c r="H307" s="16">
        <v>-58</v>
      </c>
      <c r="I307" s="20">
        <v>154.72</v>
      </c>
      <c r="J307" s="28">
        <f t="shared" si="66"/>
        <v>1.5472000000000001E-4</v>
      </c>
      <c r="K307" s="13">
        <f t="shared" si="60"/>
        <v>2.1895464567389267</v>
      </c>
      <c r="L307" s="12">
        <f t="shared" si="67"/>
        <v>-3.8104535432610733</v>
      </c>
      <c r="M307" s="18">
        <f t="shared" si="68"/>
        <v>-3.4199999999999875</v>
      </c>
      <c r="N307" s="37">
        <f t="shared" si="69"/>
        <v>-3.419999999999991E-6</v>
      </c>
      <c r="P307" s="91">
        <f t="shared" si="73"/>
        <v>0.15992203834944349</v>
      </c>
      <c r="Q307" s="90">
        <f t="shared" si="61"/>
        <v>15992.203834944348</v>
      </c>
      <c r="R307" s="152">
        <f t="shared" si="70"/>
        <v>4.7919283307041594E-3</v>
      </c>
      <c r="S307" s="84">
        <f t="shared" si="62"/>
        <v>23.518378400394724</v>
      </c>
      <c r="T307" s="84">
        <f t="shared" si="71"/>
        <v>-0.6971065981385145</v>
      </c>
      <c r="U307" s="84">
        <f t="shared" si="63"/>
        <v>5.290380115376081E-3</v>
      </c>
      <c r="V307" s="86">
        <v>0</v>
      </c>
      <c r="W307" s="84">
        <v>0</v>
      </c>
      <c r="X307" s="88">
        <f t="shared" si="64"/>
        <v>0.15806466943021119</v>
      </c>
      <c r="Y307" s="84">
        <f t="shared" si="72"/>
        <v>15806.46694302112</v>
      </c>
      <c r="Z307" s="85">
        <v>746.44169440635051</v>
      </c>
      <c r="AA307" s="86">
        <f t="shared" si="65"/>
        <v>-5.4693337115509527E-2</v>
      </c>
      <c r="AB307" s="153">
        <f t="shared" si="74"/>
        <v>0</v>
      </c>
      <c r="AC307" s="158">
        <v>0.1639999999999997</v>
      </c>
      <c r="AD307" s="158">
        <v>-1.7430479999999902</v>
      </c>
      <c r="AE307" s="154"/>
      <c r="AF307" s="154">
        <v>-0.70209172633853356</v>
      </c>
      <c r="AG307" s="154">
        <v>0.13600000000000012</v>
      </c>
      <c r="AH307" s="38"/>
      <c r="AI307" s="38"/>
      <c r="AJ307" s="38"/>
      <c r="AK307" s="38"/>
      <c r="AL307" s="38"/>
      <c r="AM307" s="38"/>
      <c r="AN307" s="38"/>
      <c r="AO307" s="38"/>
      <c r="AP307" s="38"/>
      <c r="AQ307" s="38"/>
      <c r="AR307" s="38"/>
      <c r="AS307" s="38"/>
      <c r="AT307" s="38"/>
      <c r="AU307" s="38"/>
      <c r="AV307" s="38"/>
    </row>
    <row r="308" spans="8:48" x14ac:dyDescent="0.3">
      <c r="H308" s="16">
        <v>-57</v>
      </c>
      <c r="I308" s="20">
        <v>151.30000000000001</v>
      </c>
      <c r="J308" s="28">
        <f t="shared" si="66"/>
        <v>1.5130000000000002E-4</v>
      </c>
      <c r="K308" s="13">
        <f t="shared" si="60"/>
        <v>2.1798389280231869</v>
      </c>
      <c r="L308" s="12">
        <f t="shared" si="67"/>
        <v>-3.8201610719768131</v>
      </c>
      <c r="M308" s="18">
        <f t="shared" si="68"/>
        <v>-3.4000000000000057</v>
      </c>
      <c r="N308" s="37">
        <f t="shared" si="69"/>
        <v>-3.4000000000000013E-6</v>
      </c>
      <c r="P308" s="91">
        <f t="shared" si="73"/>
        <v>0.16471396668014765</v>
      </c>
      <c r="Q308" s="90">
        <f t="shared" si="61"/>
        <v>16471.396668014764</v>
      </c>
      <c r="R308" s="152">
        <f t="shared" si="70"/>
        <v>5.0062738718390232E-3</v>
      </c>
      <c r="S308" s="84">
        <f t="shared" si="62"/>
        <v>22.821271802256209</v>
      </c>
      <c r="T308" s="84">
        <f t="shared" si="71"/>
        <v>-0.69181621802313842</v>
      </c>
      <c r="U308" s="84">
        <f t="shared" si="63"/>
        <v>5.5951282222643783E-3</v>
      </c>
      <c r="V308" s="86">
        <v>0</v>
      </c>
      <c r="W308" s="84">
        <v>0</v>
      </c>
      <c r="X308" s="88">
        <f t="shared" si="64"/>
        <v>0.16293057536040212</v>
      </c>
      <c r="Y308" s="84">
        <f t="shared" si="72"/>
        <v>16293.057536040213</v>
      </c>
      <c r="Z308" s="85">
        <v>751.23316352131383</v>
      </c>
      <c r="AA308" s="86">
        <f t="shared" si="65"/>
        <v>-5.600274867125022E-2</v>
      </c>
      <c r="AB308" s="153">
        <f t="shared" si="74"/>
        <v>0</v>
      </c>
      <c r="AC308" s="158">
        <v>0.17499999999999982</v>
      </c>
      <c r="AD308" s="158">
        <v>-1.7890019999999953</v>
      </c>
      <c r="AE308" s="154"/>
      <c r="AF308" s="154">
        <v>-0.6971065981385145</v>
      </c>
      <c r="AG308" s="154">
        <v>0.15700000000000003</v>
      </c>
      <c r="AH308" s="38"/>
      <c r="AI308" s="38"/>
      <c r="AJ308" s="38"/>
      <c r="AK308" s="38"/>
      <c r="AL308" s="38"/>
      <c r="AM308" s="38"/>
      <c r="AN308" s="38"/>
      <c r="AO308" s="38"/>
      <c r="AP308" s="38"/>
      <c r="AQ308" s="38"/>
      <c r="AR308" s="38"/>
      <c r="AS308" s="38"/>
      <c r="AT308" s="38"/>
      <c r="AU308" s="38"/>
      <c r="AV308" s="38"/>
    </row>
    <row r="309" spans="8:48" x14ac:dyDescent="0.3">
      <c r="H309" s="16">
        <v>-56</v>
      </c>
      <c r="I309" s="20">
        <v>147.9</v>
      </c>
      <c r="J309" s="28">
        <f t="shared" si="66"/>
        <v>1.4790000000000002E-4</v>
      </c>
      <c r="K309" s="13">
        <f t="shared" si="60"/>
        <v>2.1699681739968923</v>
      </c>
      <c r="L309" s="12">
        <f t="shared" si="67"/>
        <v>-3.8300318260031077</v>
      </c>
      <c r="M309" s="18">
        <f t="shared" si="68"/>
        <v>-3.3700000000000045</v>
      </c>
      <c r="N309" s="37">
        <f t="shared" si="69"/>
        <v>-3.3700000000000169E-6</v>
      </c>
      <c r="P309" s="91">
        <f t="shared" si="73"/>
        <v>0.16972024055198667</v>
      </c>
      <c r="Q309" s="90">
        <f t="shared" si="61"/>
        <v>16972.024055198668</v>
      </c>
      <c r="R309" s="152">
        <f t="shared" si="70"/>
        <v>5.2337159763705121E-3</v>
      </c>
      <c r="S309" s="84">
        <f t="shared" si="62"/>
        <v>22.129455584233071</v>
      </c>
      <c r="T309" s="84">
        <f t="shared" si="71"/>
        <v>-0.68622108980087404</v>
      </c>
      <c r="U309" s="84">
        <f t="shared" si="63"/>
        <v>5.8991514412767287E-3</v>
      </c>
      <c r="V309" s="86">
        <v>0</v>
      </c>
      <c r="W309" s="84">
        <v>0</v>
      </c>
      <c r="X309" s="88">
        <f t="shared" si="64"/>
        <v>0.16800403977077399</v>
      </c>
      <c r="Y309" s="84">
        <f t="shared" si="72"/>
        <v>16800.4039770774</v>
      </c>
      <c r="Z309" s="85">
        <v>756.33811516268634</v>
      </c>
      <c r="AA309" s="86">
        <f t="shared" si="65"/>
        <v>-5.7195721066019799E-2</v>
      </c>
      <c r="AB309" s="153">
        <f t="shared" si="74"/>
        <v>0</v>
      </c>
      <c r="AC309" s="158">
        <v>0.15500000000000025</v>
      </c>
      <c r="AD309" s="158">
        <v>-1.8380400000000008</v>
      </c>
      <c r="AE309" s="154"/>
      <c r="AF309" s="154">
        <v>-0.69181621802313842</v>
      </c>
      <c r="AG309" s="154">
        <v>0.17199999999999971</v>
      </c>
      <c r="AH309" s="38"/>
      <c r="AI309" s="38"/>
      <c r="AJ309" s="38"/>
      <c r="AK309" s="38"/>
      <c r="AL309" s="38"/>
      <c r="AM309" s="38"/>
      <c r="AN309" s="38"/>
      <c r="AO309" s="38"/>
      <c r="AP309" s="38"/>
      <c r="AQ309" s="38"/>
      <c r="AR309" s="38"/>
      <c r="AS309" s="38"/>
      <c r="AT309" s="38"/>
      <c r="AU309" s="38"/>
      <c r="AV309" s="38"/>
    </row>
    <row r="310" spans="8:48" x14ac:dyDescent="0.3">
      <c r="H310" s="16">
        <v>-55</v>
      </c>
      <c r="I310" s="20">
        <v>144.53</v>
      </c>
      <c r="J310" s="28">
        <f t="shared" si="66"/>
        <v>1.4453E-4</v>
      </c>
      <c r="K310" s="13">
        <f t="shared" si="60"/>
        <v>2.1599580026785188</v>
      </c>
      <c r="L310" s="12">
        <f t="shared" si="67"/>
        <v>-3.8400419973214812</v>
      </c>
      <c r="M310" s="18">
        <f t="shared" si="68"/>
        <v>-3.3400000000000034</v>
      </c>
      <c r="N310" s="37">
        <f t="shared" si="69"/>
        <v>-3.3400000000000053E-6</v>
      </c>
      <c r="P310" s="91">
        <f t="shared" si="73"/>
        <v>0.17495395652835719</v>
      </c>
      <c r="Q310" s="90">
        <f t="shared" si="61"/>
        <v>17495.395652835719</v>
      </c>
      <c r="R310" s="152">
        <f t="shared" si="70"/>
        <v>5.4582897292535515E-3</v>
      </c>
      <c r="S310" s="84">
        <f t="shared" si="62"/>
        <v>21.443234494432197</v>
      </c>
      <c r="T310" s="84">
        <f t="shared" si="71"/>
        <v>-0.68032193835959731</v>
      </c>
      <c r="U310" s="84">
        <f t="shared" si="63"/>
        <v>6.2022289454297663E-3</v>
      </c>
      <c r="V310" s="86">
        <v>0</v>
      </c>
      <c r="W310" s="84">
        <v>0</v>
      </c>
      <c r="X310" s="88">
        <f t="shared" si="64"/>
        <v>0.17331280098039639</v>
      </c>
      <c r="Y310" s="84">
        <f t="shared" si="72"/>
        <v>17331.280098039639</v>
      </c>
      <c r="Z310" s="85">
        <v>761.73210746000905</v>
      </c>
      <c r="AA310" s="86">
        <f t="shared" si="65"/>
        <v>-5.8434621480471398E-2</v>
      </c>
      <c r="AB310" s="153">
        <f t="shared" si="74"/>
        <v>0</v>
      </c>
      <c r="AC310" s="158">
        <v>0.14900000000000002</v>
      </c>
      <c r="AD310" s="158">
        <v>-1.8740570000000094</v>
      </c>
      <c r="AE310" s="154"/>
      <c r="AF310" s="154">
        <v>-0.68622108980087404</v>
      </c>
      <c r="AG310" s="154">
        <v>0.16099999999999959</v>
      </c>
      <c r="AH310" s="38"/>
      <c r="AI310" s="38"/>
      <c r="AJ310" s="38"/>
      <c r="AK310" s="38"/>
      <c r="AL310" s="38"/>
      <c r="AM310" s="38"/>
      <c r="AN310" s="38"/>
      <c r="AO310" s="38"/>
      <c r="AP310" s="38"/>
      <c r="AQ310" s="38"/>
      <c r="AR310" s="38"/>
      <c r="AS310" s="38"/>
      <c r="AT310" s="38"/>
      <c r="AU310" s="38"/>
      <c r="AV310" s="38"/>
    </row>
    <row r="311" spans="8:48" x14ac:dyDescent="0.3">
      <c r="H311" s="16">
        <v>-54</v>
      </c>
      <c r="I311" s="20">
        <v>141.19</v>
      </c>
      <c r="J311" s="28">
        <f t="shared" si="66"/>
        <v>1.4118999999999999E-4</v>
      </c>
      <c r="K311" s="13">
        <f t="shared" si="60"/>
        <v>2.1498039382270222</v>
      </c>
      <c r="L311" s="12">
        <f t="shared" si="67"/>
        <v>-3.8501960617729778</v>
      </c>
      <c r="M311" s="18">
        <f t="shared" si="68"/>
        <v>-3.3000000000000114</v>
      </c>
      <c r="N311" s="37">
        <f t="shared" si="69"/>
        <v>-3.2999999999999989E-6</v>
      </c>
      <c r="P311" s="91">
        <f t="shared" si="73"/>
        <v>0.18041224625761074</v>
      </c>
      <c r="Q311" s="90">
        <f t="shared" si="61"/>
        <v>18041.224625761075</v>
      </c>
      <c r="R311" s="152">
        <f t="shared" si="70"/>
        <v>5.7311527415811192E-3</v>
      </c>
      <c r="S311" s="84">
        <f t="shared" si="62"/>
        <v>20.7629125560726</v>
      </c>
      <c r="T311" s="84">
        <f t="shared" si="71"/>
        <v>-0.67411970941416754</v>
      </c>
      <c r="U311" s="84">
        <f t="shared" si="63"/>
        <v>6.50414043629155E-3</v>
      </c>
      <c r="V311" s="86">
        <v>0</v>
      </c>
      <c r="W311" s="84">
        <v>0</v>
      </c>
      <c r="X311" s="88">
        <f t="shared" si="64"/>
        <v>0.17883707386836795</v>
      </c>
      <c r="Y311" s="84">
        <f t="shared" si="72"/>
        <v>17883.707386836795</v>
      </c>
      <c r="Z311" s="85">
        <v>766.37627847344731</v>
      </c>
      <c r="AA311" s="86">
        <f t="shared" si="65"/>
        <v>-5.9536041265011524E-2</v>
      </c>
      <c r="AB311" s="153">
        <f t="shared" si="74"/>
        <v>0</v>
      </c>
      <c r="AC311" s="158">
        <v>0.18700000000000028</v>
      </c>
      <c r="AD311" s="158">
        <v>-1.9071400000000029</v>
      </c>
      <c r="AE311" s="154"/>
      <c r="AF311" s="154">
        <v>-0.68032193835959731</v>
      </c>
      <c r="AG311" s="154">
        <v>0.1670000000000007</v>
      </c>
      <c r="AH311" s="38"/>
      <c r="AI311" s="38"/>
      <c r="AJ311" s="38"/>
      <c r="AK311" s="38"/>
      <c r="AL311" s="38"/>
      <c r="AM311" s="38"/>
      <c r="AN311" s="38"/>
      <c r="AO311" s="38"/>
      <c r="AP311" s="38"/>
      <c r="AQ311" s="38"/>
      <c r="AR311" s="38"/>
      <c r="AS311" s="38"/>
      <c r="AT311" s="38"/>
      <c r="AU311" s="38"/>
      <c r="AV311" s="38"/>
    </row>
    <row r="312" spans="8:48" x14ac:dyDescent="0.3">
      <c r="H312" s="16">
        <v>-53</v>
      </c>
      <c r="I312" s="20">
        <v>137.88999999999999</v>
      </c>
      <c r="J312" s="28">
        <f t="shared" si="66"/>
        <v>1.3789E-4</v>
      </c>
      <c r="K312" s="13">
        <f t="shared" si="60"/>
        <v>2.1395327715979393</v>
      </c>
      <c r="L312" s="12">
        <f t="shared" si="67"/>
        <v>-3.8604672284020607</v>
      </c>
      <c r="M312" s="18">
        <f t="shared" si="68"/>
        <v>-3.2799999999999727</v>
      </c>
      <c r="N312" s="37">
        <f t="shared" si="69"/>
        <v>-3.2799999999999821E-6</v>
      </c>
      <c r="P312" s="91">
        <f t="shared" si="73"/>
        <v>0.18614339899919186</v>
      </c>
      <c r="Q312" s="90">
        <f t="shared" si="61"/>
        <v>18614.339899919185</v>
      </c>
      <c r="R312" s="152">
        <f t="shared" si="70"/>
        <v>5.9854232052118095E-3</v>
      </c>
      <c r="S312" s="84">
        <f t="shared" si="62"/>
        <v>20.088792846658432</v>
      </c>
      <c r="T312" s="84">
        <f t="shared" si="71"/>
        <v>-0.66761556897787599</v>
      </c>
      <c r="U312" s="84">
        <f t="shared" si="63"/>
        <v>6.804666412204341E-3</v>
      </c>
      <c r="V312" s="86">
        <v>0</v>
      </c>
      <c r="W312" s="84">
        <v>0</v>
      </c>
      <c r="X312" s="88">
        <f t="shared" si="64"/>
        <v>0.18467861178072972</v>
      </c>
      <c r="Y312" s="84">
        <f t="shared" si="72"/>
        <v>18467.861178072973</v>
      </c>
      <c r="Z312" s="85">
        <v>770.49810756249497</v>
      </c>
      <c r="AA312" s="86">
        <f t="shared" si="65"/>
        <v>-6.1055034871734595E-2</v>
      </c>
      <c r="AB312" s="153">
        <f t="shared" si="74"/>
        <v>0</v>
      </c>
      <c r="AC312" s="158">
        <v>0.22499999999999964</v>
      </c>
      <c r="AD312" s="158">
        <v>-1.9460099999999994</v>
      </c>
      <c r="AE312" s="154"/>
      <c r="AF312" s="154">
        <v>-0.67411970941416754</v>
      </c>
      <c r="AG312" s="154">
        <v>0.16999999999999993</v>
      </c>
      <c r="AH312" s="38"/>
      <c r="AI312" s="38"/>
      <c r="AJ312" s="38"/>
      <c r="AK312" s="38"/>
      <c r="AL312" s="38"/>
      <c r="AM312" s="38"/>
      <c r="AN312" s="38"/>
      <c r="AO312" s="38"/>
      <c r="AP312" s="38"/>
      <c r="AQ312" s="38"/>
      <c r="AR312" s="38"/>
      <c r="AS312" s="38"/>
      <c r="AT312" s="38"/>
      <c r="AU312" s="38"/>
      <c r="AV312" s="38"/>
    </row>
    <row r="313" spans="8:48" x14ac:dyDescent="0.3">
      <c r="H313" s="16">
        <v>-52</v>
      </c>
      <c r="I313" s="20">
        <v>134.61000000000001</v>
      </c>
      <c r="J313" s="28">
        <f t="shared" si="66"/>
        <v>1.3461000000000001E-4</v>
      </c>
      <c r="K313" s="13">
        <f t="shared" si="60"/>
        <v>2.1290773242527368</v>
      </c>
      <c r="L313" s="12">
        <f t="shared" si="67"/>
        <v>-3.8709226757472632</v>
      </c>
      <c r="M313" s="18">
        <f t="shared" si="68"/>
        <v>-3.2400000000000091</v>
      </c>
      <c r="N313" s="37">
        <f t="shared" si="69"/>
        <v>-3.2400000000000029E-6</v>
      </c>
      <c r="P313" s="91">
        <f t="shared" si="73"/>
        <v>0.19212882220440367</v>
      </c>
      <c r="Q313" s="90">
        <f t="shared" si="61"/>
        <v>19212.882220440366</v>
      </c>
      <c r="R313" s="152">
        <f t="shared" si="70"/>
        <v>6.2743393042029028E-3</v>
      </c>
      <c r="S313" s="84">
        <f t="shared" si="62"/>
        <v>19.421177277680556</v>
      </c>
      <c r="T313" s="84">
        <f t="shared" si="71"/>
        <v>-0.66081090256567165</v>
      </c>
      <c r="U313" s="84">
        <f t="shared" si="63"/>
        <v>7.1035884292562912E-3</v>
      </c>
      <c r="V313" s="86">
        <v>0</v>
      </c>
      <c r="W313" s="84">
        <v>0</v>
      </c>
      <c r="X313" s="88">
        <f t="shared" si="64"/>
        <v>0.19074777210520666</v>
      </c>
      <c r="Y313" s="84">
        <f t="shared" si="72"/>
        <v>19074.777210520664</v>
      </c>
      <c r="Z313" s="85">
        <v>774.28660382556518</v>
      </c>
      <c r="AA313" s="86">
        <f t="shared" si="65"/>
        <v>-6.2249738394226838E-2</v>
      </c>
      <c r="AB313" s="153">
        <f t="shared" si="74"/>
        <v>0</v>
      </c>
      <c r="AC313" s="158">
        <v>0.20600000000000041</v>
      </c>
      <c r="AD313" s="158">
        <v>-2.0080159999999889</v>
      </c>
      <c r="AE313" s="154"/>
      <c r="AF313" s="154">
        <v>-0.66761556897787599</v>
      </c>
      <c r="AG313" s="154">
        <v>0.18400000000000016</v>
      </c>
      <c r="AH313" s="38"/>
      <c r="AI313" s="38"/>
      <c r="AJ313" s="38"/>
      <c r="AK313" s="38"/>
      <c r="AL313" s="38"/>
      <c r="AM313" s="38"/>
      <c r="AN313" s="38"/>
      <c r="AO313" s="38"/>
      <c r="AP313" s="38"/>
      <c r="AQ313" s="38"/>
      <c r="AR313" s="38"/>
      <c r="AS313" s="38"/>
      <c r="AT313" s="38"/>
      <c r="AU313" s="38"/>
      <c r="AV313" s="38"/>
    </row>
    <row r="314" spans="8:48" x14ac:dyDescent="0.3">
      <c r="H314" s="16">
        <v>-51</v>
      </c>
      <c r="I314" s="20">
        <v>131.37</v>
      </c>
      <c r="J314" s="28">
        <f t="shared" si="66"/>
        <v>1.3137000000000001E-4</v>
      </c>
      <c r="K314" s="13">
        <f t="shared" si="60"/>
        <v>2.1184961999117879</v>
      </c>
      <c r="L314" s="12">
        <f t="shared" si="67"/>
        <v>-3.8815038000882121</v>
      </c>
      <c r="M314" s="18">
        <f t="shared" si="68"/>
        <v>-3.210000000000008</v>
      </c>
      <c r="N314" s="37">
        <f t="shared" si="69"/>
        <v>-3.2100000000000184E-6</v>
      </c>
      <c r="P314" s="91">
        <f t="shared" si="73"/>
        <v>0.19840316150860657</v>
      </c>
      <c r="Q314" s="90">
        <f t="shared" si="61"/>
        <v>19840.316150860657</v>
      </c>
      <c r="R314" s="152">
        <f t="shared" si="70"/>
        <v>6.5610852722960689E-3</v>
      </c>
      <c r="S314" s="84">
        <f t="shared" si="62"/>
        <v>18.760366375114884</v>
      </c>
      <c r="T314" s="84">
        <f t="shared" si="71"/>
        <v>-0.65370731413641536</v>
      </c>
      <c r="U314" s="84">
        <f t="shared" si="63"/>
        <v>7.4006893524014572E-3</v>
      </c>
      <c r="V314" s="86">
        <v>0</v>
      </c>
      <c r="W314" s="84">
        <v>0</v>
      </c>
      <c r="X314" s="88">
        <f t="shared" si="64"/>
        <v>0.1971354153851804</v>
      </c>
      <c r="Y314" s="84">
        <f t="shared" si="72"/>
        <v>19713.541538518039</v>
      </c>
      <c r="Z314" s="85">
        <v>777.96724890829705</v>
      </c>
      <c r="AA314" s="86">
        <f t="shared" si="65"/>
        <v>-6.3687414844263074E-2</v>
      </c>
      <c r="AB314" s="153">
        <f t="shared" si="74"/>
        <v>0</v>
      </c>
      <c r="AC314" s="158">
        <v>0.19599999999999973</v>
      </c>
      <c r="AD314" s="158">
        <v>-2.0502720000000019</v>
      </c>
      <c r="AE314" s="154"/>
      <c r="AF314" s="154">
        <v>-0.66081090256567165</v>
      </c>
      <c r="AG314" s="154">
        <v>0.20500000000000007</v>
      </c>
      <c r="AH314" s="38"/>
      <c r="AI314" s="38"/>
      <c r="AJ314" s="38"/>
      <c r="AK314" s="38"/>
      <c r="AL314" s="38"/>
      <c r="AM314" s="38"/>
      <c r="AN314" s="38"/>
      <c r="AO314" s="38"/>
      <c r="AP314" s="38"/>
      <c r="AQ314" s="38"/>
      <c r="AR314" s="38"/>
      <c r="AS314" s="38"/>
      <c r="AT314" s="38"/>
      <c r="AU314" s="38"/>
      <c r="AV314" s="38"/>
    </row>
    <row r="315" spans="8:48" x14ac:dyDescent="0.3">
      <c r="H315" s="16">
        <v>-50</v>
      </c>
      <c r="I315" s="20">
        <v>128.16</v>
      </c>
      <c r="J315" s="28">
        <f t="shared" si="66"/>
        <v>1.2815999999999999E-4</v>
      </c>
      <c r="K315" s="13">
        <f t="shared" si="60"/>
        <v>2.1077524987401626</v>
      </c>
      <c r="L315" s="12">
        <f t="shared" si="67"/>
        <v>-3.8922475012598374</v>
      </c>
      <c r="M315" s="18">
        <f t="shared" si="68"/>
        <v>-3.1700000000000017</v>
      </c>
      <c r="N315" s="37">
        <f t="shared" si="69"/>
        <v>-3.1699999999999849E-6</v>
      </c>
      <c r="P315" s="91">
        <f t="shared" si="73"/>
        <v>0.20496424678090264</v>
      </c>
      <c r="Q315" s="90">
        <f t="shared" si="61"/>
        <v>20496.424678090265</v>
      </c>
      <c r="R315" s="152">
        <f t="shared" si="70"/>
        <v>6.8873374805675791E-3</v>
      </c>
      <c r="S315" s="84">
        <f t="shared" si="62"/>
        <v>18.106659060978469</v>
      </c>
      <c r="T315" s="84">
        <f t="shared" si="71"/>
        <v>-0.64630662478401391</v>
      </c>
      <c r="U315" s="84">
        <f t="shared" si="63"/>
        <v>7.6957535982948855E-3</v>
      </c>
      <c r="V315" s="86">
        <v>0</v>
      </c>
      <c r="W315" s="84">
        <v>0</v>
      </c>
      <c r="X315" s="88">
        <f t="shared" si="64"/>
        <v>0.20380000727185324</v>
      </c>
      <c r="Y315" s="84">
        <f t="shared" si="72"/>
        <v>20380.000727185325</v>
      </c>
      <c r="Z315" s="85">
        <v>781.15265121362074</v>
      </c>
      <c r="AA315" s="86">
        <f t="shared" si="65"/>
        <v>-6.4973666229545826E-2</v>
      </c>
      <c r="AB315" s="153">
        <f t="shared" si="74"/>
        <v>0</v>
      </c>
      <c r="AC315" s="158">
        <v>0.20699999999999985</v>
      </c>
      <c r="AD315" s="158">
        <v>-2.0942040000000119</v>
      </c>
      <c r="AE315" s="154"/>
      <c r="AF315" s="154">
        <v>-0.65370731413641536</v>
      </c>
      <c r="AG315" s="154">
        <v>0.21799999999999997</v>
      </c>
      <c r="AH315" s="38"/>
      <c r="AI315" s="38"/>
      <c r="AJ315" s="38"/>
      <c r="AK315" s="38"/>
      <c r="AL315" s="38"/>
      <c r="AM315" s="38"/>
      <c r="AN315" s="38"/>
      <c r="AO315" s="38"/>
      <c r="AP315" s="38"/>
      <c r="AQ315" s="38"/>
      <c r="AR315" s="38"/>
      <c r="AS315" s="38"/>
      <c r="AT315" s="38"/>
      <c r="AU315" s="38"/>
      <c r="AV315" s="38"/>
    </row>
    <row r="316" spans="8:48" x14ac:dyDescent="0.3">
      <c r="H316" s="16">
        <v>-49</v>
      </c>
      <c r="I316" s="20">
        <v>124.99</v>
      </c>
      <c r="J316" s="28">
        <f t="shared" si="66"/>
        <v>1.2499000000000001E-4</v>
      </c>
      <c r="K316" s="13">
        <f t="shared" si="60"/>
        <v>2.0968752680596876</v>
      </c>
      <c r="L316" s="12">
        <f t="shared" si="67"/>
        <v>-3.9031247319403124</v>
      </c>
      <c r="M316" s="18">
        <f t="shared" si="68"/>
        <v>-3.1400000000000006</v>
      </c>
      <c r="N316" s="37">
        <f t="shared" si="69"/>
        <v>-3.140000000000014E-6</v>
      </c>
      <c r="P316" s="91">
        <f t="shared" si="73"/>
        <v>0.21185158426147022</v>
      </c>
      <c r="Q316" s="90">
        <f t="shared" si="61"/>
        <v>21185.158426147023</v>
      </c>
      <c r="R316" s="152">
        <f t="shared" si="70"/>
        <v>7.1879506788379843E-3</v>
      </c>
      <c r="S316" s="84">
        <f t="shared" si="62"/>
        <v>17.460352436194455</v>
      </c>
      <c r="T316" s="84">
        <f t="shared" si="71"/>
        <v>-0.63861087118571902</v>
      </c>
      <c r="U316" s="84">
        <f t="shared" si="63"/>
        <v>7.988567369526578E-3</v>
      </c>
      <c r="V316" s="86">
        <v>0</v>
      </c>
      <c r="W316" s="84">
        <v>0</v>
      </c>
      <c r="X316" s="88">
        <f t="shared" si="64"/>
        <v>0.2108248350883207</v>
      </c>
      <c r="Y316" s="84">
        <f t="shared" si="72"/>
        <v>21082.483508832069</v>
      </c>
      <c r="Z316" s="85">
        <v>783.56529974840237</v>
      </c>
      <c r="AA316" s="86">
        <f t="shared" si="65"/>
        <v>-6.6521397458101955E-2</v>
      </c>
      <c r="AB316" s="153">
        <f t="shared" si="74"/>
        <v>0</v>
      </c>
      <c r="AC316" s="158">
        <v>0.22599999999999998</v>
      </c>
      <c r="AD316" s="158">
        <v>-2.1337269999999897</v>
      </c>
      <c r="AE316" s="154"/>
      <c r="AF316" s="154">
        <v>-0.64630662478401391</v>
      </c>
      <c r="AG316" s="154">
        <v>0.22699999999999942</v>
      </c>
      <c r="AH316" s="38"/>
      <c r="AI316" s="38"/>
      <c r="AJ316" s="38"/>
      <c r="AK316" s="38"/>
      <c r="AL316" s="38"/>
      <c r="AM316" s="38"/>
      <c r="AN316" s="38"/>
      <c r="AO316" s="38"/>
      <c r="AP316" s="38"/>
      <c r="AQ316" s="38"/>
      <c r="AR316" s="38"/>
      <c r="AS316" s="38"/>
      <c r="AT316" s="38"/>
      <c r="AU316" s="38"/>
      <c r="AV316" s="38"/>
    </row>
    <row r="317" spans="8:48" x14ac:dyDescent="0.3">
      <c r="H317" s="16">
        <v>-48</v>
      </c>
      <c r="I317" s="20">
        <v>121.85</v>
      </c>
      <c r="J317" s="28">
        <f t="shared" si="66"/>
        <v>1.2184999999999999E-4</v>
      </c>
      <c r="K317" s="13">
        <f t="shared" si="60"/>
        <v>2.085825533520743</v>
      </c>
      <c r="L317" s="12">
        <f t="shared" si="67"/>
        <v>-3.914174466479257</v>
      </c>
      <c r="M317" s="18">
        <f t="shared" si="68"/>
        <v>-3.0899999999999892</v>
      </c>
      <c r="N317" s="37">
        <f t="shared" si="69"/>
        <v>-3.0899999999999857E-6</v>
      </c>
      <c r="P317" s="91">
        <f t="shared" si="73"/>
        <v>0.2190395349403082</v>
      </c>
      <c r="Q317" s="90">
        <f t="shared" si="61"/>
        <v>21903.953494030819</v>
      </c>
      <c r="R317" s="152">
        <f t="shared" si="70"/>
        <v>7.5548015264487733E-3</v>
      </c>
      <c r="S317" s="84">
        <f t="shared" si="62"/>
        <v>16.821741565008736</v>
      </c>
      <c r="T317" s="84">
        <f t="shared" si="71"/>
        <v>-0.63062230381619244</v>
      </c>
      <c r="U317" s="84">
        <f t="shared" si="63"/>
        <v>8.2789188781138279E-3</v>
      </c>
      <c r="V317" s="86">
        <v>0</v>
      </c>
      <c r="W317" s="84">
        <v>0</v>
      </c>
      <c r="X317" s="88">
        <f t="shared" si="64"/>
        <v>0.21811502129032395</v>
      </c>
      <c r="Y317" s="84">
        <f t="shared" si="72"/>
        <v>21811.502129032397</v>
      </c>
      <c r="Z317" s="85">
        <v>787.2760754296163</v>
      </c>
      <c r="AA317" s="86">
        <f t="shared" si="65"/>
        <v>-6.768321629655491E-2</v>
      </c>
      <c r="AB317" s="153">
        <f t="shared" si="74"/>
        <v>0</v>
      </c>
      <c r="AC317" s="158">
        <v>0.22200000000000042</v>
      </c>
      <c r="AD317" s="158">
        <v>-2.1844980000000098</v>
      </c>
      <c r="AE317" s="154"/>
      <c r="AF317" s="154">
        <v>-0.63861087118571902</v>
      </c>
      <c r="AG317" s="154">
        <v>0.2370000000000001</v>
      </c>
      <c r="AH317" s="38"/>
      <c r="AI317" s="38"/>
      <c r="AJ317" s="38"/>
      <c r="AK317" s="38"/>
      <c r="AL317" s="38"/>
      <c r="AM317" s="38"/>
      <c r="AN317" s="38"/>
      <c r="AO317" s="38"/>
      <c r="AP317" s="38"/>
      <c r="AQ317" s="38"/>
      <c r="AR317" s="38"/>
      <c r="AS317" s="38"/>
      <c r="AT317" s="38"/>
      <c r="AU317" s="38"/>
      <c r="AV317" s="38"/>
    </row>
    <row r="318" spans="8:48" x14ac:dyDescent="0.3">
      <c r="H318" s="16">
        <v>-47</v>
      </c>
      <c r="I318" s="20">
        <v>118.76</v>
      </c>
      <c r="J318" s="28">
        <f t="shared" si="66"/>
        <v>1.1876000000000001E-4</v>
      </c>
      <c r="K318" s="13">
        <f t="shared" si="60"/>
        <v>2.0746701889240069</v>
      </c>
      <c r="L318" s="12">
        <f t="shared" si="67"/>
        <v>-3.9253298110759931</v>
      </c>
      <c r="M318" s="18">
        <f t="shared" si="68"/>
        <v>-3.0600000000000023</v>
      </c>
      <c r="N318" s="37">
        <f t="shared" si="69"/>
        <v>-3.0600000000000012E-6</v>
      </c>
      <c r="P318" s="91">
        <f t="shared" si="73"/>
        <v>0.22659433646675697</v>
      </c>
      <c r="Q318" s="90">
        <f t="shared" si="61"/>
        <v>22659.433646675698</v>
      </c>
      <c r="R318" s="152">
        <f t="shared" si="70"/>
        <v>7.8933150006512132E-3</v>
      </c>
      <c r="S318" s="84">
        <f t="shared" si="62"/>
        <v>16.191119261192544</v>
      </c>
      <c r="T318" s="84">
        <f t="shared" si="71"/>
        <v>-0.62234338493807861</v>
      </c>
      <c r="U318" s="84">
        <f t="shared" si="63"/>
        <v>8.5665985607157324E-3</v>
      </c>
      <c r="V318" s="86">
        <v>0</v>
      </c>
      <c r="W318" s="84">
        <v>0</v>
      </c>
      <c r="X318" s="88">
        <f t="shared" si="64"/>
        <v>0.22583398420677897</v>
      </c>
      <c r="Y318" s="84">
        <f t="shared" si="72"/>
        <v>22583.398420677899</v>
      </c>
      <c r="Z318" s="85">
        <v>791.18084498095652</v>
      </c>
      <c r="AA318" s="86">
        <f t="shared" si="65"/>
        <v>-6.9337866958827668E-2</v>
      </c>
      <c r="AB318" s="153">
        <f t="shared" si="74"/>
        <v>0</v>
      </c>
      <c r="AC318" s="158">
        <v>0.23399999999999999</v>
      </c>
      <c r="AD318" s="158">
        <v>-2.2183109999999897</v>
      </c>
      <c r="AE318" s="154"/>
      <c r="AF318" s="154">
        <v>-0.63062230381619244</v>
      </c>
      <c r="AG318" s="154">
        <v>0.24899999999999967</v>
      </c>
      <c r="AH318" s="38"/>
      <c r="AI318" s="38"/>
      <c r="AJ318" s="38"/>
      <c r="AK318" s="38"/>
      <c r="AL318" s="38"/>
      <c r="AM318" s="38"/>
      <c r="AN318" s="38"/>
      <c r="AO318" s="38"/>
      <c r="AP318" s="38"/>
      <c r="AQ318" s="38"/>
      <c r="AR318" s="38"/>
      <c r="AS318" s="38"/>
      <c r="AT318" s="38"/>
      <c r="AU318" s="38"/>
      <c r="AV318" s="38"/>
    </row>
    <row r="319" spans="8:48" x14ac:dyDescent="0.3">
      <c r="H319" s="16">
        <v>-46</v>
      </c>
      <c r="I319" s="20">
        <v>115.7</v>
      </c>
      <c r="J319" s="28">
        <f t="shared" si="66"/>
        <v>1.1570000000000001E-4</v>
      </c>
      <c r="K319" s="13">
        <f t="shared" si="60"/>
        <v>2.0633333589517497</v>
      </c>
      <c r="L319" s="12">
        <f t="shared" si="67"/>
        <v>-3.9366666410482503</v>
      </c>
      <c r="M319" s="18">
        <f t="shared" si="68"/>
        <v>-3.0100000000000051</v>
      </c>
      <c r="N319" s="37">
        <f t="shared" si="69"/>
        <v>-3.0100000000000135E-6</v>
      </c>
      <c r="P319" s="91">
        <f t="shared" si="73"/>
        <v>0.23448765146740819</v>
      </c>
      <c r="Q319" s="90">
        <f t="shared" si="61"/>
        <v>23448.765146740818</v>
      </c>
      <c r="R319" s="152">
        <f t="shared" si="70"/>
        <v>8.2783310351685069E-3</v>
      </c>
      <c r="S319" s="84">
        <f t="shared" si="62"/>
        <v>15.568775876254465</v>
      </c>
      <c r="T319" s="84">
        <f t="shared" si="71"/>
        <v>-0.61377678637736288</v>
      </c>
      <c r="U319" s="84">
        <f t="shared" si="63"/>
        <v>8.8513992834720057E-3</v>
      </c>
      <c r="V319" s="86">
        <v>0</v>
      </c>
      <c r="W319" s="84">
        <v>0</v>
      </c>
      <c r="X319" s="88">
        <f t="shared" si="64"/>
        <v>0.23385239537907168</v>
      </c>
      <c r="Y319" s="84">
        <f t="shared" si="72"/>
        <v>23385.239537907168</v>
      </c>
      <c r="Z319" s="85">
        <v>794.63245058480391</v>
      </c>
      <c r="AA319" s="86">
        <f t="shared" si="65"/>
        <v>-7.0580783091690177E-2</v>
      </c>
      <c r="AB319" s="153">
        <f t="shared" si="74"/>
        <v>0</v>
      </c>
      <c r="AC319" s="158">
        <v>0.22799999999999976</v>
      </c>
      <c r="AD319" s="158">
        <v>-2.2683780000000007</v>
      </c>
      <c r="AE319" s="154"/>
      <c r="AF319" s="154">
        <v>-0.62234338493807861</v>
      </c>
      <c r="AG319" s="154">
        <v>0.25400000000000045</v>
      </c>
      <c r="AH319" s="38"/>
      <c r="AI319" s="38"/>
      <c r="AJ319" s="38"/>
      <c r="AK319" s="38"/>
      <c r="AL319" s="38"/>
      <c r="AM319" s="38"/>
      <c r="AN319" s="38"/>
      <c r="AO319" s="38"/>
      <c r="AP319" s="38"/>
      <c r="AQ319" s="38"/>
      <c r="AR319" s="38"/>
      <c r="AS319" s="38"/>
      <c r="AT319" s="38"/>
      <c r="AU319" s="38"/>
      <c r="AV319" s="38"/>
    </row>
    <row r="320" spans="8:48" x14ac:dyDescent="0.3">
      <c r="H320" s="16">
        <v>-45</v>
      </c>
      <c r="I320" s="20">
        <v>112.69</v>
      </c>
      <c r="J320" s="28">
        <f t="shared" si="66"/>
        <v>1.1268999999999999E-4</v>
      </c>
      <c r="K320" s="13">
        <f t="shared" si="60"/>
        <v>2.0518853788898719</v>
      </c>
      <c r="L320" s="12">
        <f t="shared" si="67"/>
        <v>-3.9481146211101281</v>
      </c>
      <c r="M320" s="18">
        <f t="shared" si="68"/>
        <v>-2.9699999999999989</v>
      </c>
      <c r="N320" s="37">
        <f t="shared" si="69"/>
        <v>-2.9699999999999936E-6</v>
      </c>
      <c r="P320" s="91">
        <f t="shared" si="73"/>
        <v>0.24276598250257669</v>
      </c>
      <c r="Q320" s="90">
        <f t="shared" si="61"/>
        <v>24276.59825025767</v>
      </c>
      <c r="R320" s="152">
        <f t="shared" si="70"/>
        <v>8.6570306674426112E-3</v>
      </c>
      <c r="S320" s="84">
        <f t="shared" si="62"/>
        <v>14.954999089877102</v>
      </c>
      <c r="T320" s="84">
        <f t="shared" si="71"/>
        <v>-0.60492538709389088</v>
      </c>
      <c r="U320" s="84">
        <f t="shared" si="63"/>
        <v>9.1331165373578216E-3</v>
      </c>
      <c r="V320" s="86">
        <v>0</v>
      </c>
      <c r="W320" s="84">
        <v>0</v>
      </c>
      <c r="X320" s="88">
        <f t="shared" si="64"/>
        <v>0.24229631569134186</v>
      </c>
      <c r="Y320" s="84">
        <f t="shared" si="72"/>
        <v>24229.631569134184</v>
      </c>
      <c r="Z320" s="85">
        <v>798.57140958182208</v>
      </c>
      <c r="AA320" s="86">
        <f t="shared" si="65"/>
        <v>-7.2101496803265122E-2</v>
      </c>
      <c r="AB320" s="153">
        <f t="shared" si="74"/>
        <v>0</v>
      </c>
      <c r="AC320" s="158">
        <v>0.23899999999999988</v>
      </c>
      <c r="AD320" s="158">
        <v>-2.2999410000000102</v>
      </c>
      <c r="AE320" s="154"/>
      <c r="AF320" s="154">
        <v>-0.61377678637736288</v>
      </c>
      <c r="AG320" s="154">
        <v>0.25399999999999956</v>
      </c>
      <c r="AH320" s="38"/>
      <c r="AI320" s="38"/>
      <c r="AJ320" s="38"/>
      <c r="AK320" s="38"/>
      <c r="AL320" s="38"/>
      <c r="AM320" s="38"/>
      <c r="AN320" s="38"/>
      <c r="AO320" s="38"/>
      <c r="AP320" s="38"/>
      <c r="AQ320" s="38"/>
      <c r="AR320" s="38"/>
      <c r="AS320" s="38"/>
      <c r="AT320" s="38"/>
      <c r="AU320" s="38"/>
      <c r="AV320" s="38"/>
    </row>
    <row r="321" spans="8:48" x14ac:dyDescent="0.3">
      <c r="H321" s="16">
        <v>-44</v>
      </c>
      <c r="I321" s="20">
        <v>109.72</v>
      </c>
      <c r="J321" s="28">
        <f t="shared" si="66"/>
        <v>1.0972E-4</v>
      </c>
      <c r="K321" s="13">
        <f t="shared" si="60"/>
        <v>2.0402857989324916</v>
      </c>
      <c r="L321" s="12">
        <f t="shared" si="67"/>
        <v>-3.9597142010675084</v>
      </c>
      <c r="M321" s="18">
        <f t="shared" si="68"/>
        <v>-2.9200000000000017</v>
      </c>
      <c r="N321" s="37">
        <f t="shared" si="69"/>
        <v>-2.9200000000000059E-6</v>
      </c>
      <c r="P321" s="91">
        <f t="shared" si="73"/>
        <v>0.2514230131700193</v>
      </c>
      <c r="Q321" s="90">
        <f t="shared" si="61"/>
        <v>25142.301317001929</v>
      </c>
      <c r="R321" s="152">
        <f t="shared" si="70"/>
        <v>9.0884893800617372E-3</v>
      </c>
      <c r="S321" s="84">
        <f t="shared" si="62"/>
        <v>14.350073702783211</v>
      </c>
      <c r="T321" s="84">
        <f t="shared" si="71"/>
        <v>-0.59579227055653305</v>
      </c>
      <c r="U321" s="84">
        <f t="shared" si="63"/>
        <v>9.4115486241879154E-3</v>
      </c>
      <c r="V321" s="86">
        <v>0</v>
      </c>
      <c r="W321" s="84">
        <v>0</v>
      </c>
      <c r="X321" s="88">
        <f t="shared" si="64"/>
        <v>0.25110272922437182</v>
      </c>
      <c r="Y321" s="84">
        <f t="shared" si="72"/>
        <v>25110.272922437183</v>
      </c>
      <c r="Z321" s="85">
        <v>803.64652869630345</v>
      </c>
      <c r="AA321" s="86">
        <f t="shared" si="65"/>
        <v>-7.3415519845645788E-2</v>
      </c>
      <c r="AB321" s="153">
        <f t="shared" si="74"/>
        <v>0</v>
      </c>
      <c r="AC321" s="158">
        <v>0.28200000000000092</v>
      </c>
      <c r="AD321" s="158">
        <v>-2.3403599999999951</v>
      </c>
      <c r="AE321" s="154"/>
      <c r="AF321" s="154">
        <v>-0.60492538709389088</v>
      </c>
      <c r="AG321" s="154">
        <v>0.26199999999999957</v>
      </c>
      <c r="AH321" s="38"/>
      <c r="AI321" s="38"/>
      <c r="AJ321" s="38"/>
      <c r="AK321" s="38"/>
      <c r="AL321" s="38"/>
      <c r="AM321" s="38"/>
      <c r="AN321" s="38"/>
      <c r="AO321" s="38"/>
      <c r="AP321" s="38"/>
      <c r="AQ321" s="38"/>
      <c r="AR321" s="38"/>
      <c r="AS321" s="38"/>
      <c r="AT321" s="38"/>
      <c r="AU321" s="38"/>
      <c r="AV321" s="38"/>
    </row>
    <row r="322" spans="8:48" x14ac:dyDescent="0.3">
      <c r="H322" s="16">
        <v>-43</v>
      </c>
      <c r="I322" s="20">
        <v>106.8</v>
      </c>
      <c r="J322" s="28">
        <f t="shared" si="66"/>
        <v>1.0679999999999999E-4</v>
      </c>
      <c r="K322" s="13">
        <f t="shared" si="60"/>
        <v>2.0285712526925375</v>
      </c>
      <c r="L322" s="12">
        <f t="shared" si="67"/>
        <v>-3.9714287473074625</v>
      </c>
      <c r="M322" s="18">
        <f t="shared" si="68"/>
        <v>-2.8799999999999955</v>
      </c>
      <c r="N322" s="37">
        <f t="shared" si="69"/>
        <v>-2.879999999999986E-6</v>
      </c>
      <c r="P322" s="91">
        <f t="shared" si="73"/>
        <v>0.26051150255008104</v>
      </c>
      <c r="Q322" s="90">
        <f t="shared" si="61"/>
        <v>26051.150255008106</v>
      </c>
      <c r="R322" s="152">
        <f t="shared" si="70"/>
        <v>9.5129764557199681E-3</v>
      </c>
      <c r="S322" s="84">
        <f t="shared" si="62"/>
        <v>13.754281432226678</v>
      </c>
      <c r="T322" s="84">
        <f t="shared" si="71"/>
        <v>-0.58638072193234514</v>
      </c>
      <c r="U322" s="84">
        <f t="shared" si="63"/>
        <v>9.6864968320566902E-3</v>
      </c>
      <c r="V322" s="86">
        <v>0</v>
      </c>
      <c r="W322" s="84">
        <v>0</v>
      </c>
      <c r="X322" s="88">
        <f t="shared" si="64"/>
        <v>0.26038691798141261</v>
      </c>
      <c r="Y322" s="84">
        <f t="shared" si="72"/>
        <v>26038.691798141263</v>
      </c>
      <c r="Z322" s="85">
        <v>808.28609545495374</v>
      </c>
      <c r="AA322" s="86">
        <f t="shared" si="65"/>
        <v>-7.502731273442298E-2</v>
      </c>
      <c r="AB322" s="153">
        <f t="shared" si="74"/>
        <v>0</v>
      </c>
      <c r="AC322" s="158">
        <v>0.31299999999999883</v>
      </c>
      <c r="AD322" s="158">
        <v>-2.3833040000000052</v>
      </c>
      <c r="AE322" s="154"/>
      <c r="AF322" s="154">
        <v>-0.59579227055653305</v>
      </c>
      <c r="AG322" s="154">
        <v>0.28500000000000014</v>
      </c>
      <c r="AH322" s="38"/>
      <c r="AI322" s="38"/>
      <c r="AJ322" s="38"/>
      <c r="AK322" s="38"/>
      <c r="AL322" s="38"/>
      <c r="AM322" s="38"/>
      <c r="AN322" s="38"/>
      <c r="AO322" s="38"/>
      <c r="AP322" s="38"/>
      <c r="AQ322" s="38"/>
      <c r="AR322" s="38"/>
      <c r="AS322" s="38"/>
      <c r="AT322" s="38"/>
      <c r="AU322" s="38"/>
      <c r="AV322" s="38"/>
    </row>
    <row r="323" spans="8:48" x14ac:dyDescent="0.3">
      <c r="H323" s="16">
        <v>-42</v>
      </c>
      <c r="I323" s="20">
        <v>103.92</v>
      </c>
      <c r="J323" s="28">
        <f t="shared" si="66"/>
        <v>1.0392000000000001E-4</v>
      </c>
      <c r="K323" s="13">
        <f t="shared" si="60"/>
        <v>2.0166991380649715</v>
      </c>
      <c r="L323" s="12">
        <f t="shared" si="67"/>
        <v>-3.9833008619350285</v>
      </c>
      <c r="M323" s="18">
        <f t="shared" si="68"/>
        <v>-2.8299999999999983</v>
      </c>
      <c r="N323" s="37">
        <f t="shared" si="69"/>
        <v>-2.8299999999999983E-6</v>
      </c>
      <c r="P323" s="91">
        <f t="shared" si="73"/>
        <v>0.27002447900580101</v>
      </c>
      <c r="Q323" s="90">
        <f t="shared" si="61"/>
        <v>27002.4479005801</v>
      </c>
      <c r="R323" s="152">
        <f t="shared" si="70"/>
        <v>9.9974638127662829E-3</v>
      </c>
      <c r="S323" s="84">
        <f t="shared" si="62"/>
        <v>13.167900710294333</v>
      </c>
      <c r="T323" s="84">
        <f t="shared" si="71"/>
        <v>-0.57669422510028845</v>
      </c>
      <c r="U323" s="84">
        <f t="shared" si="63"/>
        <v>9.9577656022535876E-3</v>
      </c>
      <c r="V323" s="86">
        <v>0</v>
      </c>
      <c r="W323" s="84">
        <v>0</v>
      </c>
      <c r="X323" s="88">
        <f t="shared" si="64"/>
        <v>0.27007767831116986</v>
      </c>
      <c r="Y323" s="84">
        <f t="shared" si="72"/>
        <v>27007.767831116984</v>
      </c>
      <c r="Z323" s="85">
        <v>812.04134088075989</v>
      </c>
      <c r="AA323" s="86">
        <f t="shared" si="65"/>
        <v>-7.6416927558641642E-2</v>
      </c>
      <c r="AB323" s="153">
        <f t="shared" si="74"/>
        <v>0</v>
      </c>
      <c r="AC323" s="158">
        <v>0.26100000000000101</v>
      </c>
      <c r="AD323" s="158">
        <v>-2.4407999999999883</v>
      </c>
      <c r="AE323" s="154"/>
      <c r="AF323" s="154">
        <v>-0.58638072193234514</v>
      </c>
      <c r="AG323" s="154">
        <v>0.27200000000000024</v>
      </c>
      <c r="AH323" s="38"/>
      <c r="AI323" s="38"/>
      <c r="AJ323" s="38"/>
      <c r="AK323" s="38"/>
      <c r="AL323" s="38"/>
      <c r="AM323" s="38"/>
      <c r="AN323" s="38"/>
      <c r="AO323" s="38"/>
      <c r="AP323" s="38"/>
      <c r="AQ323" s="38"/>
      <c r="AR323" s="38"/>
      <c r="AS323" s="38"/>
      <c r="AT323" s="38"/>
      <c r="AU323" s="38"/>
      <c r="AV323" s="38"/>
    </row>
    <row r="324" spans="8:48" x14ac:dyDescent="0.3">
      <c r="H324" s="16">
        <v>-41</v>
      </c>
      <c r="I324" s="20">
        <v>101.09</v>
      </c>
      <c r="J324" s="28">
        <f t="shared" si="66"/>
        <v>1.0109000000000001E-4</v>
      </c>
      <c r="K324" s="13">
        <f t="shared" si="60"/>
        <v>2.0047081965443363</v>
      </c>
      <c r="L324" s="12">
        <f t="shared" si="67"/>
        <v>-3.9952918034556637</v>
      </c>
      <c r="M324" s="18">
        <f t="shared" si="68"/>
        <v>-2.7900000000000063</v>
      </c>
      <c r="N324" s="37">
        <f t="shared" si="69"/>
        <v>-2.790000000000019E-6</v>
      </c>
      <c r="P324" s="91">
        <f t="shared" si="73"/>
        <v>0.28002194281856729</v>
      </c>
      <c r="Q324" s="90">
        <f t="shared" si="61"/>
        <v>28002.19428185673</v>
      </c>
      <c r="R324" s="152">
        <f t="shared" si="70"/>
        <v>1.0434720425710586E-2</v>
      </c>
      <c r="S324" s="84">
        <f t="shared" si="62"/>
        <v>12.591206485194045</v>
      </c>
      <c r="T324" s="84">
        <f t="shared" si="71"/>
        <v>-0.56673645949803486</v>
      </c>
      <c r="U324" s="84">
        <f t="shared" si="63"/>
        <v>1.0225162685701505E-2</v>
      </c>
      <c r="V324" s="86">
        <v>0</v>
      </c>
      <c r="W324" s="84">
        <v>0</v>
      </c>
      <c r="X324" s="88">
        <f t="shared" si="64"/>
        <v>0.28030602842272295</v>
      </c>
      <c r="Y324" s="84">
        <f t="shared" si="72"/>
        <v>28030.602842272296</v>
      </c>
      <c r="Z324" s="85">
        <v>816.14635746368742</v>
      </c>
      <c r="AA324" s="86">
        <f t="shared" si="65"/>
        <v>-7.8126122046380808E-2</v>
      </c>
      <c r="AB324" s="153">
        <f t="shared" si="74"/>
        <v>0</v>
      </c>
      <c r="AC324" s="158">
        <v>0.31400000000000006</v>
      </c>
      <c r="AD324" s="158">
        <v>-2.4722879999999989</v>
      </c>
      <c r="AE324" s="154"/>
      <c r="AF324" s="154">
        <v>-0.57669422510028845</v>
      </c>
      <c r="AG324" s="154">
        <v>0.29199999999999982</v>
      </c>
      <c r="AH324" s="38"/>
      <c r="AI324" s="38"/>
      <c r="AJ324" s="38"/>
      <c r="AK324" s="38"/>
      <c r="AL324" s="38"/>
      <c r="AM324" s="38"/>
      <c r="AN324" s="38"/>
      <c r="AO324" s="38"/>
      <c r="AP324" s="38"/>
      <c r="AQ324" s="38"/>
      <c r="AR324" s="38"/>
      <c r="AS324" s="38"/>
      <c r="AT324" s="38"/>
      <c r="AU324" s="38"/>
      <c r="AV324" s="38"/>
    </row>
    <row r="325" spans="8:48" x14ac:dyDescent="0.3">
      <c r="H325" s="16">
        <v>-40</v>
      </c>
      <c r="I325" s="20">
        <v>98.3</v>
      </c>
      <c r="J325" s="28">
        <f t="shared" si="66"/>
        <v>9.8299999999999991E-5</v>
      </c>
      <c r="K325" s="13">
        <f t="shared" ref="K325:K388" si="75">LOG(I325)</f>
        <v>1.9925535178321356</v>
      </c>
      <c r="L325" s="12">
        <f t="shared" si="67"/>
        <v>-4.0074464821678646</v>
      </c>
      <c r="M325" s="18">
        <f t="shared" si="68"/>
        <v>-2.730000000000004</v>
      </c>
      <c r="N325" s="37">
        <f t="shared" si="69"/>
        <v>-2.7299999999999959E-6</v>
      </c>
      <c r="P325" s="91">
        <f t="shared" si="73"/>
        <v>0.29045666324427788</v>
      </c>
      <c r="Q325" s="90">
        <f t="shared" ref="Q325:Q388" si="76">P325*100000</f>
        <v>29045.666324427788</v>
      </c>
      <c r="R325" s="152">
        <f t="shared" si="70"/>
        <v>1.0932339402487834E-2</v>
      </c>
      <c r="S325" s="84">
        <f t="shared" ref="S325:S388" si="77">($D$9+(0.5*$D$6)-((0.5*$D$6)*COS(RADIANS(H325))+(($D$9^2)-((0.5*$D$6)^2)*(SIN(RADIANS(H325))*(SIN(RADIANS(H325)))))^0.5))*1000</f>
        <v>12.02447002569601</v>
      </c>
      <c r="T325" s="84">
        <f t="shared" si="71"/>
        <v>-0.55651129681233336</v>
      </c>
      <c r="U325" s="84">
        <f t="shared" ref="U325:U388" si="78">(T326-T325)/(H326-H325)</f>
        <v>1.0488499290998377E-2</v>
      </c>
      <c r="V325" s="86">
        <v>0</v>
      </c>
      <c r="W325" s="84">
        <v>0</v>
      </c>
      <c r="X325" s="88">
        <f t="shared" ref="X325:X388" si="79">(P325*(I325/I326)^$D$10)+($V$5*$D$23-1)/I326</f>
        <v>0.29091004367169776</v>
      </c>
      <c r="Y325" s="84">
        <f t="shared" si="72"/>
        <v>29091.004367169775</v>
      </c>
      <c r="Z325" s="85">
        <v>819.17262124918125</v>
      </c>
      <c r="AA325" s="86">
        <f t="shared" ref="AA325:AA388" si="80">Q325*N325</f>
        <v>-7.9294669065687745E-2</v>
      </c>
      <c r="AB325" s="153">
        <f t="shared" si="74"/>
        <v>0</v>
      </c>
      <c r="AC325" s="158">
        <v>0.41099999999999959</v>
      </c>
      <c r="AD325" s="158">
        <v>-2.5249500000000173</v>
      </c>
      <c r="AE325" s="154"/>
      <c r="AF325" s="154">
        <v>-0.56673645949803486</v>
      </c>
      <c r="AG325" s="154">
        <v>0.33699999999999974</v>
      </c>
      <c r="AH325" s="38"/>
      <c r="AI325" s="38"/>
      <c r="AJ325" s="38"/>
      <c r="AK325" s="38"/>
      <c r="AL325" s="38"/>
      <c r="AM325" s="38"/>
      <c r="AN325" s="38"/>
      <c r="AO325" s="38"/>
      <c r="AP325" s="38"/>
      <c r="AQ325" s="38"/>
      <c r="AR325" s="38"/>
      <c r="AS325" s="38"/>
      <c r="AT325" s="38"/>
      <c r="AU325" s="38"/>
      <c r="AV325" s="38"/>
    </row>
    <row r="326" spans="8:48" x14ac:dyDescent="0.3">
      <c r="H326" s="16">
        <v>-39</v>
      </c>
      <c r="I326" s="20">
        <v>95.57</v>
      </c>
      <c r="J326" s="28">
        <f t="shared" ref="J326:J389" si="81">I326/1000000</f>
        <v>9.5569999999999995E-5</v>
      </c>
      <c r="K326" s="13">
        <f t="shared" si="75"/>
        <v>1.9803215860087564</v>
      </c>
      <c r="L326" s="12">
        <f t="shared" ref="L326:L389" si="82">LOG10(J326)</f>
        <v>-4.0196784139912438</v>
      </c>
      <c r="M326" s="18">
        <f t="shared" ref="M326:M389" si="83">I327-I326</f>
        <v>-2.6799999999999926</v>
      </c>
      <c r="N326" s="37">
        <f t="shared" ref="N326:N389" si="84">J327-J326</f>
        <v>-2.6799999999999947E-6</v>
      </c>
      <c r="P326" s="91">
        <f t="shared" si="73"/>
        <v>0.30138900264676571</v>
      </c>
      <c r="Q326" s="90">
        <f t="shared" si="76"/>
        <v>30138.900264676573</v>
      </c>
      <c r="R326" s="152">
        <f t="shared" ref="R326:R389" si="85">P327-P326</f>
        <v>1.1457029755654713E-2</v>
      </c>
      <c r="S326" s="84">
        <f t="shared" si="77"/>
        <v>11.467958728883676</v>
      </c>
      <c r="T326" s="84">
        <f t="shared" ref="T326:T389" si="86">S327-S326</f>
        <v>-0.54602279752133498</v>
      </c>
      <c r="U326" s="84">
        <f t="shared" si="78"/>
        <v>1.0747590222155878E-2</v>
      </c>
      <c r="V326" s="86">
        <v>0</v>
      </c>
      <c r="W326" s="84">
        <v>0</v>
      </c>
      <c r="X326" s="88">
        <f t="shared" si="79"/>
        <v>0.30206525776921594</v>
      </c>
      <c r="Y326" s="84">
        <f t="shared" ref="Y326:Y389" si="87">X326*100000</f>
        <v>30206.525776921593</v>
      </c>
      <c r="Z326" s="85">
        <v>822.30846756702056</v>
      </c>
      <c r="AA326" s="86">
        <f t="shared" si="80"/>
        <v>-8.0772252709333053E-2</v>
      </c>
      <c r="AB326" s="153">
        <f t="shared" si="74"/>
        <v>0</v>
      </c>
      <c r="AC326" s="158">
        <v>0.35899999999999999</v>
      </c>
      <c r="AD326" s="158">
        <v>-2.5828529999999961</v>
      </c>
      <c r="AE326" s="154"/>
      <c r="AF326" s="154">
        <v>-0.55651129681233336</v>
      </c>
      <c r="AG326" s="154">
        <v>0.32900000000000063</v>
      </c>
      <c r="AH326" s="38"/>
      <c r="AI326" s="38"/>
      <c r="AJ326" s="38"/>
      <c r="AK326" s="38"/>
      <c r="AL326" s="38"/>
      <c r="AM326" s="38"/>
      <c r="AN326" s="38"/>
      <c r="AO326" s="38"/>
      <c r="AP326" s="38"/>
      <c r="AQ326" s="38"/>
      <c r="AR326" s="38"/>
      <c r="AS326" s="38"/>
      <c r="AT326" s="38"/>
      <c r="AU326" s="38"/>
      <c r="AV326" s="38"/>
    </row>
    <row r="327" spans="8:48" x14ac:dyDescent="0.3">
      <c r="H327" s="16">
        <v>-38</v>
      </c>
      <c r="I327" s="20">
        <v>92.89</v>
      </c>
      <c r="J327" s="28">
        <f t="shared" si="81"/>
        <v>9.289E-5</v>
      </c>
      <c r="K327" s="13">
        <f t="shared" si="75"/>
        <v>1.9679689628786923</v>
      </c>
      <c r="L327" s="12">
        <f t="shared" si="82"/>
        <v>-4.0320310371213077</v>
      </c>
      <c r="M327" s="18">
        <f t="shared" si="83"/>
        <v>-2.6299999999999955</v>
      </c>
      <c r="N327" s="37">
        <f t="shared" si="84"/>
        <v>-2.6299999999999935E-6</v>
      </c>
      <c r="P327" s="91">
        <f t="shared" ref="P327:P390" si="88">((P326*(J327/J328)^$D$11)+((V328*($D$23-1))/($D$11*10^-5))/1000000)</f>
        <v>0.31284603240242043</v>
      </c>
      <c r="Q327" s="90">
        <f t="shared" si="76"/>
        <v>31284.603240242042</v>
      </c>
      <c r="R327" s="152">
        <f t="shared" si="85"/>
        <v>1.1962136430500592E-2</v>
      </c>
      <c r="S327" s="84">
        <f t="shared" si="77"/>
        <v>10.921935931362341</v>
      </c>
      <c r="T327" s="84">
        <f t="shared" si="86"/>
        <v>-0.5352752072991791</v>
      </c>
      <c r="U327" s="84">
        <f t="shared" si="78"/>
        <v>1.1002254008545265E-2</v>
      </c>
      <c r="V327" s="86">
        <v>0</v>
      </c>
      <c r="W327" s="84">
        <v>0</v>
      </c>
      <c r="X327" s="88">
        <f t="shared" si="79"/>
        <v>0.31376209930178256</v>
      </c>
      <c r="Y327" s="84">
        <f t="shared" si="87"/>
        <v>31376.209930178255</v>
      </c>
      <c r="Z327" s="85">
        <v>826.10938770767984</v>
      </c>
      <c r="AA327" s="86">
        <f t="shared" si="80"/>
        <v>-8.2278506521836367E-2</v>
      </c>
      <c r="AB327" s="153">
        <f t="shared" ref="AB327:AB390" si="89">W327-W326</f>
        <v>0</v>
      </c>
      <c r="AC327" s="158">
        <v>0.3620000000000001</v>
      </c>
      <c r="AD327" s="158">
        <v>-2.6317599999999945</v>
      </c>
      <c r="AE327" s="154"/>
      <c r="AF327" s="154">
        <v>-0.54602279752133498</v>
      </c>
      <c r="AG327" s="154">
        <v>0.34100000000000108</v>
      </c>
      <c r="AH327" s="38"/>
      <c r="AI327" s="38"/>
      <c r="AJ327" s="38"/>
      <c r="AK327" s="38"/>
      <c r="AL327" s="38"/>
      <c r="AM327" s="38"/>
      <c r="AN327" s="38"/>
      <c r="AO327" s="38"/>
      <c r="AP327" s="38"/>
      <c r="AQ327" s="38"/>
      <c r="AR327" s="38"/>
      <c r="AS327" s="38"/>
      <c r="AT327" s="38"/>
      <c r="AU327" s="38"/>
      <c r="AV327" s="38"/>
    </row>
    <row r="328" spans="8:48" x14ac:dyDescent="0.3">
      <c r="H328" s="16">
        <v>-37</v>
      </c>
      <c r="I328" s="20">
        <v>90.26</v>
      </c>
      <c r="J328" s="28">
        <f t="shared" si="81"/>
        <v>9.0260000000000007E-5</v>
      </c>
      <c r="K328" s="13">
        <f t="shared" si="75"/>
        <v>1.9554953291841271</v>
      </c>
      <c r="L328" s="12">
        <f t="shared" si="82"/>
        <v>-4.0445046708158729</v>
      </c>
      <c r="M328" s="18">
        <f t="shared" si="83"/>
        <v>-2.5700000000000074</v>
      </c>
      <c r="N328" s="37">
        <f t="shared" si="84"/>
        <v>-2.570000000000011E-6</v>
      </c>
      <c r="P328" s="91">
        <f t="shared" si="88"/>
        <v>0.32480816883292102</v>
      </c>
      <c r="Q328" s="90">
        <f t="shared" si="76"/>
        <v>32480.8168832921</v>
      </c>
      <c r="R328" s="152">
        <f t="shared" si="85"/>
        <v>1.2538735612681151E-2</v>
      </c>
      <c r="S328" s="84">
        <f t="shared" si="77"/>
        <v>10.386660724063162</v>
      </c>
      <c r="T328" s="84">
        <f t="shared" si="86"/>
        <v>-0.52427295329063384</v>
      </c>
      <c r="U328" s="84">
        <f t="shared" si="78"/>
        <v>1.1252313025401861E-2</v>
      </c>
      <c r="V328" s="86">
        <v>0</v>
      </c>
      <c r="W328" s="84">
        <v>0</v>
      </c>
      <c r="X328" s="88">
        <f t="shared" si="79"/>
        <v>0.32593105831782759</v>
      </c>
      <c r="Y328" s="84">
        <f t="shared" si="87"/>
        <v>32593.105831782759</v>
      </c>
      <c r="Z328" s="85">
        <v>830.94195899245221</v>
      </c>
      <c r="AA328" s="86">
        <f t="shared" si="80"/>
        <v>-8.3475699390061053E-2</v>
      </c>
      <c r="AB328" s="153">
        <f t="shared" si="89"/>
        <v>0</v>
      </c>
      <c r="AC328" s="158">
        <v>0.38899999999999935</v>
      </c>
      <c r="AD328" s="158">
        <v>-2.6778659999999932</v>
      </c>
      <c r="AE328" s="154"/>
      <c r="AF328" s="154">
        <v>-0.5352752072991791</v>
      </c>
      <c r="AG328" s="154">
        <v>0.38399999999999856</v>
      </c>
      <c r="AH328" s="38"/>
      <c r="AI328" s="38"/>
      <c r="AJ328" s="38"/>
      <c r="AK328" s="38"/>
      <c r="AL328" s="38"/>
      <c r="AM328" s="38"/>
      <c r="AN328" s="38"/>
      <c r="AO328" s="38"/>
      <c r="AP328" s="38"/>
      <c r="AQ328" s="38"/>
      <c r="AR328" s="38"/>
      <c r="AS328" s="38"/>
      <c r="AT328" s="38"/>
      <c r="AU328" s="38"/>
      <c r="AV328" s="38"/>
    </row>
    <row r="329" spans="8:48" x14ac:dyDescent="0.3">
      <c r="H329" s="16">
        <v>-36</v>
      </c>
      <c r="I329" s="20">
        <v>87.69</v>
      </c>
      <c r="J329" s="28">
        <f t="shared" si="81"/>
        <v>8.7689999999999996E-5</v>
      </c>
      <c r="K329" s="13">
        <f t="shared" si="75"/>
        <v>1.9429500700770987</v>
      </c>
      <c r="L329" s="12">
        <f t="shared" si="82"/>
        <v>-4.0570499299229015</v>
      </c>
      <c r="M329" s="18">
        <f t="shared" si="83"/>
        <v>-2.519999999999996</v>
      </c>
      <c r="N329" s="37">
        <f t="shared" si="84"/>
        <v>-2.5199999999999962E-6</v>
      </c>
      <c r="P329" s="91">
        <f t="shared" si="88"/>
        <v>0.33734690444560217</v>
      </c>
      <c r="Q329" s="90">
        <f t="shared" si="76"/>
        <v>33734.690444560219</v>
      </c>
      <c r="R329" s="152">
        <f t="shared" si="85"/>
        <v>1.309111328925977E-2</v>
      </c>
      <c r="S329" s="84">
        <f t="shared" si="77"/>
        <v>9.8623877707725285</v>
      </c>
      <c r="T329" s="84">
        <f t="shared" si="86"/>
        <v>-0.51302064026523198</v>
      </c>
      <c r="U329" s="84">
        <f t="shared" si="78"/>
        <v>1.1497593605524159E-2</v>
      </c>
      <c r="V329" s="86">
        <v>0</v>
      </c>
      <c r="W329" s="84">
        <v>0</v>
      </c>
      <c r="X329" s="88">
        <f t="shared" si="79"/>
        <v>0.33874085307723772</v>
      </c>
      <c r="Y329" s="84">
        <f t="shared" si="87"/>
        <v>33874.08530772377</v>
      </c>
      <c r="Z329" s="85">
        <v>834.90919039697042</v>
      </c>
      <c r="AA329" s="86">
        <f t="shared" si="80"/>
        <v>-8.5011419920291625E-2</v>
      </c>
      <c r="AB329" s="153">
        <f t="shared" si="89"/>
        <v>0</v>
      </c>
      <c r="AC329" s="158">
        <v>0.37700000000000067</v>
      </c>
      <c r="AD329" s="158">
        <v>-2.7167470000000118</v>
      </c>
      <c r="AE329" s="154"/>
      <c r="AF329" s="154">
        <v>-0.52427295329063384</v>
      </c>
      <c r="AG329" s="154">
        <v>0.41800000000000104</v>
      </c>
      <c r="AH329" s="38"/>
      <c r="AI329" s="38"/>
      <c r="AJ329" s="38"/>
      <c r="AK329" s="38"/>
      <c r="AL329" s="38"/>
      <c r="AM329" s="38"/>
      <c r="AN329" s="38"/>
      <c r="AO329" s="38"/>
      <c r="AP329" s="38"/>
      <c r="AQ329" s="38"/>
      <c r="AR329" s="38"/>
      <c r="AS329" s="38"/>
      <c r="AT329" s="38"/>
      <c r="AU329" s="38"/>
      <c r="AV329" s="38"/>
    </row>
    <row r="330" spans="8:48" x14ac:dyDescent="0.3">
      <c r="H330" s="16">
        <v>-35</v>
      </c>
      <c r="I330" s="20">
        <v>85.17</v>
      </c>
      <c r="J330" s="28">
        <f t="shared" si="81"/>
        <v>8.5169999999999999E-5</v>
      </c>
      <c r="K330" s="13">
        <f t="shared" si="75"/>
        <v>1.9302866472455196</v>
      </c>
      <c r="L330" s="12">
        <f t="shared" si="82"/>
        <v>-4.06971335275448</v>
      </c>
      <c r="M330" s="18">
        <f t="shared" si="83"/>
        <v>-2.460000000000008</v>
      </c>
      <c r="N330" s="37">
        <f t="shared" si="84"/>
        <v>-2.4600000000000002E-6</v>
      </c>
      <c r="P330" s="91">
        <f t="shared" si="88"/>
        <v>0.35043801773486194</v>
      </c>
      <c r="Q330" s="90">
        <f t="shared" si="76"/>
        <v>35043.801773486193</v>
      </c>
      <c r="R330" s="152">
        <f t="shared" si="85"/>
        <v>1.3664213288935634E-2</v>
      </c>
      <c r="S330" s="84">
        <f t="shared" si="77"/>
        <v>9.3493671305072965</v>
      </c>
      <c r="T330" s="84">
        <f t="shared" si="86"/>
        <v>-0.50152304665970782</v>
      </c>
      <c r="U330" s="84">
        <f t="shared" si="78"/>
        <v>1.1737926144173016E-2</v>
      </c>
      <c r="V330" s="86">
        <v>0</v>
      </c>
      <c r="W330" s="84">
        <v>0</v>
      </c>
      <c r="X330" s="88">
        <f t="shared" si="79"/>
        <v>0.35206409255267707</v>
      </c>
      <c r="Y330" s="84">
        <f t="shared" si="87"/>
        <v>35206.409255267703</v>
      </c>
      <c r="Z330" s="85">
        <v>840.15096324054309</v>
      </c>
      <c r="AA330" s="86">
        <f t="shared" si="80"/>
        <v>-8.6207752362776044E-2</v>
      </c>
      <c r="AB330" s="153">
        <f t="shared" si="89"/>
        <v>0</v>
      </c>
      <c r="AC330" s="158">
        <v>0.49799999999999933</v>
      </c>
      <c r="AD330" s="158">
        <v>-2.758895999999996</v>
      </c>
      <c r="AE330" s="154"/>
      <c r="AF330" s="154">
        <v>-0.51302064026523198</v>
      </c>
      <c r="AG330" s="154">
        <v>0.42300000000000004</v>
      </c>
      <c r="AH330" s="38"/>
      <c r="AI330" s="38"/>
      <c r="AJ330" s="38"/>
      <c r="AK330" s="38"/>
      <c r="AL330" s="38"/>
      <c r="AM330" s="38"/>
      <c r="AN330" s="38"/>
      <c r="AO330" s="38"/>
      <c r="AP330" s="38"/>
      <c r="AQ330" s="38"/>
      <c r="AR330" s="38"/>
      <c r="AS330" s="38"/>
      <c r="AT330" s="38"/>
      <c r="AU330" s="38"/>
      <c r="AV330" s="38"/>
    </row>
    <row r="331" spans="8:48" x14ac:dyDescent="0.3">
      <c r="H331" s="16">
        <v>-34</v>
      </c>
      <c r="I331" s="20">
        <v>82.71</v>
      </c>
      <c r="J331" s="28">
        <f t="shared" si="81"/>
        <v>8.2709999999999999E-5</v>
      </c>
      <c r="K331" s="13">
        <f t="shared" si="75"/>
        <v>1.9175580208254361</v>
      </c>
      <c r="L331" s="12">
        <f t="shared" si="82"/>
        <v>-4.0824419791745639</v>
      </c>
      <c r="M331" s="18">
        <f t="shared" si="83"/>
        <v>-2.3999999999999915</v>
      </c>
      <c r="N331" s="37">
        <f t="shared" si="84"/>
        <v>-2.3999999999999906E-6</v>
      </c>
      <c r="P331" s="91">
        <f t="shared" si="88"/>
        <v>0.36410223102379757</v>
      </c>
      <c r="Q331" s="90">
        <f t="shared" si="76"/>
        <v>36410.223102379758</v>
      </c>
      <c r="R331" s="152">
        <f t="shared" si="85"/>
        <v>1.4320814330834708E-2</v>
      </c>
      <c r="S331" s="84">
        <f t="shared" si="77"/>
        <v>8.8478440838475887</v>
      </c>
      <c r="T331" s="84">
        <f t="shared" si="86"/>
        <v>-0.4897851205155348</v>
      </c>
      <c r="U331" s="84">
        <f t="shared" si="78"/>
        <v>1.1973145193967305E-2</v>
      </c>
      <c r="V331" s="86">
        <v>0</v>
      </c>
      <c r="W331" s="84">
        <v>0</v>
      </c>
      <c r="X331" s="88">
        <f t="shared" si="79"/>
        <v>0.36597004204614542</v>
      </c>
      <c r="Y331" s="84">
        <f t="shared" si="87"/>
        <v>36597.004204614539</v>
      </c>
      <c r="Z331" s="85">
        <v>845.53822673024854</v>
      </c>
      <c r="AA331" s="86">
        <f t="shared" si="80"/>
        <v>-8.7384535445711078E-2</v>
      </c>
      <c r="AB331" s="153">
        <f t="shared" si="89"/>
        <v>0</v>
      </c>
      <c r="AC331" s="158">
        <v>0.39799999999999969</v>
      </c>
      <c r="AD331" s="158">
        <v>-2.8157160000000001</v>
      </c>
      <c r="AE331" s="154"/>
      <c r="AF331" s="154">
        <v>-0.50152304665970782</v>
      </c>
      <c r="AG331" s="154">
        <v>0.47100000000000009</v>
      </c>
      <c r="AH331" s="38"/>
      <c r="AI331" s="38"/>
      <c r="AJ331" s="38"/>
      <c r="AK331" s="38"/>
      <c r="AL331" s="38"/>
      <c r="AM331" s="38"/>
      <c r="AN331" s="38"/>
      <c r="AO331" s="38"/>
      <c r="AP331" s="38"/>
      <c r="AQ331" s="38"/>
      <c r="AR331" s="38"/>
      <c r="AS331" s="38"/>
      <c r="AT331" s="38"/>
      <c r="AU331" s="38"/>
      <c r="AV331" s="38"/>
    </row>
    <row r="332" spans="8:48" x14ac:dyDescent="0.3">
      <c r="H332" s="16">
        <v>-33</v>
      </c>
      <c r="I332" s="20">
        <v>80.31</v>
      </c>
      <c r="J332" s="28">
        <f t="shared" si="81"/>
        <v>8.0310000000000009E-5</v>
      </c>
      <c r="K332" s="13">
        <f t="shared" si="75"/>
        <v>1.9047696259065952</v>
      </c>
      <c r="L332" s="12">
        <f t="shared" si="82"/>
        <v>-4.0952303740934051</v>
      </c>
      <c r="M332" s="18">
        <f t="shared" si="83"/>
        <v>-2.3500000000000085</v>
      </c>
      <c r="N332" s="37">
        <f t="shared" si="84"/>
        <v>-2.3500000000000165E-6</v>
      </c>
      <c r="P332" s="91">
        <f t="shared" si="88"/>
        <v>0.37842304535463228</v>
      </c>
      <c r="Q332" s="90">
        <f t="shared" si="76"/>
        <v>37842.304535463227</v>
      </c>
      <c r="R332" s="152">
        <f t="shared" si="85"/>
        <v>1.4943257242906405E-2</v>
      </c>
      <c r="S332" s="84">
        <f t="shared" si="77"/>
        <v>8.3580589633320539</v>
      </c>
      <c r="T332" s="84">
        <f t="shared" si="86"/>
        <v>-0.47781197532156749</v>
      </c>
      <c r="U332" s="84">
        <f t="shared" si="78"/>
        <v>1.2203089554268409E-2</v>
      </c>
      <c r="V332" s="86">
        <v>0</v>
      </c>
      <c r="W332" s="84">
        <v>0</v>
      </c>
      <c r="X332" s="88">
        <f t="shared" si="79"/>
        <v>0.38060853993933885</v>
      </c>
      <c r="Y332" s="84">
        <f t="shared" si="87"/>
        <v>38060.853993933888</v>
      </c>
      <c r="Z332" s="85">
        <v>851.18222498900332</v>
      </c>
      <c r="AA332" s="86">
        <f t="shared" si="80"/>
        <v>-8.89294156583392E-2</v>
      </c>
      <c r="AB332" s="153">
        <f t="shared" si="89"/>
        <v>0</v>
      </c>
      <c r="AC332" s="158">
        <v>0.3830000000000009</v>
      </c>
      <c r="AD332" s="158">
        <v>-2.8425599999999887</v>
      </c>
      <c r="AE332" s="154"/>
      <c r="AF332" s="154">
        <v>-0.4897851205155348</v>
      </c>
      <c r="AG332" s="154">
        <v>0.45800000000000018</v>
      </c>
      <c r="AH332" s="38"/>
      <c r="AI332" s="38"/>
      <c r="AJ332" s="38"/>
      <c r="AK332" s="38"/>
      <c r="AL332" s="38"/>
      <c r="AM332" s="38"/>
      <c r="AN332" s="38"/>
      <c r="AO332" s="38"/>
      <c r="AP332" s="38"/>
      <c r="AQ332" s="38"/>
      <c r="AR332" s="38"/>
      <c r="AS332" s="38"/>
      <c r="AT332" s="38"/>
      <c r="AU332" s="38"/>
      <c r="AV332" s="38"/>
    </row>
    <row r="333" spans="8:48" x14ac:dyDescent="0.3">
      <c r="H333" s="16">
        <v>-32</v>
      </c>
      <c r="I333" s="20">
        <v>77.959999999999994</v>
      </c>
      <c r="J333" s="28">
        <f t="shared" si="81"/>
        <v>7.7959999999999992E-5</v>
      </c>
      <c r="K333" s="13">
        <f t="shared" si="75"/>
        <v>1.8918718304455837</v>
      </c>
      <c r="L333" s="12">
        <f t="shared" si="82"/>
        <v>-4.1081281695544165</v>
      </c>
      <c r="M333" s="18">
        <f t="shared" si="83"/>
        <v>-2.289999999999992</v>
      </c>
      <c r="N333" s="37">
        <f t="shared" si="84"/>
        <v>-2.2899999999999933E-6</v>
      </c>
      <c r="P333" s="91">
        <f t="shared" si="88"/>
        <v>0.39336630259753869</v>
      </c>
      <c r="Q333" s="90">
        <f t="shared" si="76"/>
        <v>39336.630259753867</v>
      </c>
      <c r="R333" s="152">
        <f t="shared" si="85"/>
        <v>1.5513572946161958E-2</v>
      </c>
      <c r="S333" s="84">
        <f t="shared" si="77"/>
        <v>7.8802469880104864</v>
      </c>
      <c r="T333" s="84">
        <f t="shared" si="86"/>
        <v>-0.46560888576729909</v>
      </c>
      <c r="U333" s="84">
        <f t="shared" si="78"/>
        <v>1.2427602351622546E-2</v>
      </c>
      <c r="V333" s="86">
        <v>0</v>
      </c>
      <c r="W333" s="84">
        <v>0</v>
      </c>
      <c r="X333" s="88">
        <f t="shared" si="79"/>
        <v>0.39581848848628276</v>
      </c>
      <c r="Y333" s="84">
        <f t="shared" si="87"/>
        <v>39581.848848628273</v>
      </c>
      <c r="Z333" s="85">
        <v>855.86976224795194</v>
      </c>
      <c r="AA333" s="86">
        <f t="shared" si="80"/>
        <v>-9.0080883294836087E-2</v>
      </c>
      <c r="AB333" s="153">
        <f t="shared" si="89"/>
        <v>0</v>
      </c>
      <c r="AC333" s="158">
        <v>0.52099999999999902</v>
      </c>
      <c r="AD333" s="158">
        <v>-2.87334500000002</v>
      </c>
      <c r="AE333" s="154"/>
      <c r="AF333" s="154">
        <v>-0.47781197532156749</v>
      </c>
      <c r="AG333" s="154">
        <v>0.46399999999999864</v>
      </c>
      <c r="AH333" s="38"/>
      <c r="AI333" s="38"/>
      <c r="AJ333" s="38"/>
      <c r="AK333" s="38"/>
      <c r="AL333" s="38"/>
      <c r="AM333" s="38"/>
      <c r="AN333" s="38"/>
      <c r="AO333" s="38"/>
      <c r="AP333" s="38"/>
      <c r="AQ333" s="38"/>
      <c r="AR333" s="38"/>
      <c r="AS333" s="38"/>
      <c r="AT333" s="38"/>
      <c r="AU333" s="38"/>
      <c r="AV333" s="38"/>
    </row>
    <row r="334" spans="8:48" x14ac:dyDescent="0.3">
      <c r="H334" s="16">
        <v>-31</v>
      </c>
      <c r="I334" s="20">
        <v>75.67</v>
      </c>
      <c r="J334" s="28">
        <f t="shared" si="81"/>
        <v>7.5669999999999999E-5</v>
      </c>
      <c r="K334" s="13">
        <f t="shared" si="75"/>
        <v>1.8789237339675673</v>
      </c>
      <c r="L334" s="12">
        <f t="shared" si="82"/>
        <v>-4.1210762660324329</v>
      </c>
      <c r="M334" s="18">
        <f t="shared" si="83"/>
        <v>-2.2199999999999989</v>
      </c>
      <c r="N334" s="37">
        <f t="shared" si="84"/>
        <v>-2.2200000000000025E-6</v>
      </c>
      <c r="P334" s="91">
        <f t="shared" si="88"/>
        <v>0.40887987554370064</v>
      </c>
      <c r="Q334" s="90">
        <f t="shared" si="76"/>
        <v>40887.987554370062</v>
      </c>
      <c r="R334" s="152">
        <f t="shared" si="85"/>
        <v>1.6165126285815401E-2</v>
      </c>
      <c r="S334" s="84">
        <f t="shared" si="77"/>
        <v>7.4146381022431873</v>
      </c>
      <c r="T334" s="84">
        <f t="shared" si="86"/>
        <v>-0.45318128341567654</v>
      </c>
      <c r="U334" s="84">
        <f t="shared" si="78"/>
        <v>1.2646531114268278E-2</v>
      </c>
      <c r="V334" s="86">
        <v>0</v>
      </c>
      <c r="W334" s="84">
        <v>0</v>
      </c>
      <c r="X334" s="88">
        <f t="shared" si="79"/>
        <v>0.41152980004491324</v>
      </c>
      <c r="Y334" s="84">
        <f t="shared" si="87"/>
        <v>41152.980004491321</v>
      </c>
      <c r="Z334" s="85">
        <v>861.49555911381174</v>
      </c>
      <c r="AA334" s="86">
        <f t="shared" si="80"/>
        <v>-9.0771332370701632E-2</v>
      </c>
      <c r="AB334" s="153">
        <f t="shared" si="89"/>
        <v>0</v>
      </c>
      <c r="AC334" s="158">
        <v>0.47800000000000153</v>
      </c>
      <c r="AD334" s="158">
        <v>-2.9192919999999916</v>
      </c>
      <c r="AE334" s="154"/>
      <c r="AF334" s="154">
        <v>-0.46560888576729909</v>
      </c>
      <c r="AG334" s="154">
        <v>0.52800000000000047</v>
      </c>
      <c r="AH334" s="38"/>
      <c r="AI334" s="38"/>
      <c r="AJ334" s="38"/>
      <c r="AK334" s="38"/>
      <c r="AL334" s="38"/>
      <c r="AM334" s="38"/>
      <c r="AN334" s="38"/>
      <c r="AO334" s="38"/>
      <c r="AP334" s="38"/>
      <c r="AQ334" s="38"/>
      <c r="AR334" s="38"/>
      <c r="AS334" s="38"/>
      <c r="AT334" s="38"/>
      <c r="AU334" s="38"/>
      <c r="AV334" s="38"/>
    </row>
    <row r="335" spans="8:48" x14ac:dyDescent="0.3">
      <c r="H335" s="16">
        <v>-30</v>
      </c>
      <c r="I335" s="20">
        <v>73.45</v>
      </c>
      <c r="J335" s="28">
        <f t="shared" si="81"/>
        <v>7.3449999999999996E-5</v>
      </c>
      <c r="K335" s="13">
        <f t="shared" si="75"/>
        <v>1.8659918001262754</v>
      </c>
      <c r="L335" s="12">
        <f t="shared" si="82"/>
        <v>-4.1340081998737244</v>
      </c>
      <c r="M335" s="18">
        <f t="shared" si="83"/>
        <v>-2.1599999999999966</v>
      </c>
      <c r="N335" s="37">
        <f t="shared" si="84"/>
        <v>-2.1599999999999929E-6</v>
      </c>
      <c r="P335" s="91">
        <f t="shared" si="88"/>
        <v>0.42504500182951604</v>
      </c>
      <c r="Q335" s="90">
        <f t="shared" si="76"/>
        <v>42504.500182951604</v>
      </c>
      <c r="R335" s="152">
        <f t="shared" si="85"/>
        <v>1.6833423469958697E-2</v>
      </c>
      <c r="S335" s="84">
        <f t="shared" si="77"/>
        <v>6.9614568188275108</v>
      </c>
      <c r="T335" s="84">
        <f t="shared" si="86"/>
        <v>-0.44053475230140826</v>
      </c>
      <c r="U335" s="84">
        <f t="shared" si="78"/>
        <v>1.28597278392375E-2</v>
      </c>
      <c r="V335" s="86">
        <v>0</v>
      </c>
      <c r="W335" s="84">
        <v>0</v>
      </c>
      <c r="X335" s="88">
        <f t="shared" si="79"/>
        <v>0.42796710533863686</v>
      </c>
      <c r="Y335" s="84">
        <f t="shared" si="87"/>
        <v>42796.710533863683</v>
      </c>
      <c r="Z335" s="85">
        <v>866.54291951864116</v>
      </c>
      <c r="AA335" s="86">
        <f t="shared" si="80"/>
        <v>-9.1809720395175168E-2</v>
      </c>
      <c r="AB335" s="153">
        <f t="shared" si="89"/>
        <v>0</v>
      </c>
      <c r="AC335" s="158">
        <v>0.55299999999999905</v>
      </c>
      <c r="AD335" s="158">
        <v>-2.9361720000000031</v>
      </c>
      <c r="AE335" s="154"/>
      <c r="AF335" s="154">
        <v>-0.45318128341567654</v>
      </c>
      <c r="AG335" s="154">
        <v>0.54100000000000037</v>
      </c>
      <c r="AH335" s="38"/>
      <c r="AI335" s="38"/>
      <c r="AJ335" s="38"/>
      <c r="AK335" s="38"/>
      <c r="AL335" s="38"/>
      <c r="AM335" s="38"/>
      <c r="AN335" s="38"/>
      <c r="AO335" s="38"/>
      <c r="AP335" s="38"/>
      <c r="AQ335" s="38"/>
      <c r="AR335" s="38"/>
      <c r="AS335" s="38"/>
      <c r="AT335" s="38"/>
      <c r="AU335" s="38"/>
      <c r="AV335" s="38"/>
    </row>
    <row r="336" spans="8:48" x14ac:dyDescent="0.3">
      <c r="H336" s="16">
        <v>-29</v>
      </c>
      <c r="I336" s="20">
        <v>71.290000000000006</v>
      </c>
      <c r="J336" s="28">
        <f t="shared" si="81"/>
        <v>7.1290000000000004E-5</v>
      </c>
      <c r="K336" s="13">
        <f t="shared" si="75"/>
        <v>1.8530286147129897</v>
      </c>
      <c r="L336" s="12">
        <f t="shared" si="82"/>
        <v>-4.14697138528701</v>
      </c>
      <c r="M336" s="18">
        <f t="shared" si="83"/>
        <v>-2.1000000000000085</v>
      </c>
      <c r="N336" s="37">
        <f t="shared" si="84"/>
        <v>-2.1000000000000104E-6</v>
      </c>
      <c r="P336" s="91">
        <f t="shared" si="88"/>
        <v>0.44187842529947474</v>
      </c>
      <c r="Q336" s="90">
        <f t="shared" si="76"/>
        <v>44187.842529947477</v>
      </c>
      <c r="R336" s="152">
        <f t="shared" si="85"/>
        <v>1.7516621195151905E-2</v>
      </c>
      <c r="S336" s="84">
        <f t="shared" si="77"/>
        <v>6.5209220665261025</v>
      </c>
      <c r="T336" s="84">
        <f t="shared" si="86"/>
        <v>-0.42767502446217076</v>
      </c>
      <c r="U336" s="84">
        <f t="shared" si="78"/>
        <v>1.3067049053988811E-2</v>
      </c>
      <c r="V336" s="86">
        <v>0</v>
      </c>
      <c r="W336" s="84">
        <v>0</v>
      </c>
      <c r="X336" s="88">
        <f t="shared" si="79"/>
        <v>0.44507667475169177</v>
      </c>
      <c r="Y336" s="84">
        <f t="shared" si="87"/>
        <v>44507.667475169175</v>
      </c>
      <c r="Z336" s="85">
        <v>871.82966312075644</v>
      </c>
      <c r="AA336" s="86">
        <f t="shared" si="80"/>
        <v>-9.2794469312890163E-2</v>
      </c>
      <c r="AB336" s="153">
        <f t="shared" si="89"/>
        <v>0</v>
      </c>
      <c r="AC336" s="158">
        <v>0.45100000000000051</v>
      </c>
      <c r="AD336" s="158">
        <v>-2.9762639999999903</v>
      </c>
      <c r="AE336" s="154"/>
      <c r="AF336" s="154">
        <v>-0.44053475230140826</v>
      </c>
      <c r="AG336" s="154">
        <v>0.53699999999999903</v>
      </c>
      <c r="AH336" s="38"/>
      <c r="AI336" s="38"/>
      <c r="AJ336" s="38"/>
      <c r="AK336" s="38"/>
      <c r="AL336" s="38"/>
      <c r="AM336" s="38"/>
      <c r="AN336" s="38"/>
      <c r="AO336" s="38"/>
      <c r="AP336" s="38"/>
      <c r="AQ336" s="38"/>
      <c r="AR336" s="38"/>
      <c r="AS336" s="38"/>
      <c r="AT336" s="38"/>
      <c r="AU336" s="38"/>
      <c r="AV336" s="38"/>
    </row>
    <row r="337" spans="8:48" x14ac:dyDescent="0.3">
      <c r="H337" s="16">
        <v>-28</v>
      </c>
      <c r="I337" s="20">
        <v>69.19</v>
      </c>
      <c r="J337" s="28">
        <f t="shared" si="81"/>
        <v>6.9189999999999993E-5</v>
      </c>
      <c r="K337" s="13">
        <f t="shared" si="75"/>
        <v>1.840043330603494</v>
      </c>
      <c r="L337" s="12">
        <f t="shared" si="82"/>
        <v>-4.1599566693965064</v>
      </c>
      <c r="M337" s="18">
        <f t="shared" si="83"/>
        <v>-2.039999999999992</v>
      </c>
      <c r="N337" s="37">
        <f t="shared" si="84"/>
        <v>-2.0399999999999872E-6</v>
      </c>
      <c r="P337" s="91">
        <f t="shared" si="88"/>
        <v>0.45939504649462665</v>
      </c>
      <c r="Q337" s="90">
        <f t="shared" si="76"/>
        <v>45939.504649462666</v>
      </c>
      <c r="R337" s="152">
        <f t="shared" si="85"/>
        <v>1.8117223455341946E-2</v>
      </c>
      <c r="S337" s="84">
        <f t="shared" si="77"/>
        <v>6.0932470420639318</v>
      </c>
      <c r="T337" s="84">
        <f t="shared" si="86"/>
        <v>-0.41460797540818195</v>
      </c>
      <c r="U337" s="84">
        <f t="shared" si="78"/>
        <v>1.3268355871232096E-2</v>
      </c>
      <c r="V337" s="86">
        <v>0</v>
      </c>
      <c r="W337" s="84">
        <v>0</v>
      </c>
      <c r="X337" s="88">
        <f t="shared" si="79"/>
        <v>0.46287127057772598</v>
      </c>
      <c r="Y337" s="84">
        <f t="shared" si="87"/>
        <v>46287.127057772595</v>
      </c>
      <c r="Z337" s="85">
        <v>876.70026073019676</v>
      </c>
      <c r="AA337" s="86">
        <f t="shared" si="80"/>
        <v>-9.3716589484903245E-2</v>
      </c>
      <c r="AB337" s="153">
        <f t="shared" si="89"/>
        <v>0</v>
      </c>
      <c r="AC337" s="158">
        <v>0.58199999999999896</v>
      </c>
      <c r="AD337" s="158">
        <v>-2.9883000000000148</v>
      </c>
      <c r="AE337" s="154"/>
      <c r="AF337" s="154">
        <v>-0.42767502446217076</v>
      </c>
      <c r="AG337" s="154">
        <v>0.58500000000000085</v>
      </c>
      <c r="AH337" s="38"/>
      <c r="AI337" s="38"/>
      <c r="AJ337" s="38"/>
      <c r="AK337" s="38"/>
      <c r="AL337" s="38"/>
      <c r="AM337" s="38"/>
      <c r="AN337" s="38"/>
      <c r="AO337" s="38"/>
      <c r="AP337" s="38"/>
      <c r="AQ337" s="38"/>
      <c r="AR337" s="38"/>
      <c r="AS337" s="38"/>
      <c r="AT337" s="38"/>
      <c r="AU337" s="38"/>
      <c r="AV337" s="38"/>
    </row>
    <row r="338" spans="8:48" x14ac:dyDescent="0.3">
      <c r="H338" s="16">
        <v>-27</v>
      </c>
      <c r="I338" s="20">
        <v>67.150000000000006</v>
      </c>
      <c r="J338" s="28">
        <f t="shared" si="81"/>
        <v>6.7150000000000006E-5</v>
      </c>
      <c r="K338" s="13">
        <f t="shared" si="75"/>
        <v>1.8270460170047342</v>
      </c>
      <c r="L338" s="12">
        <f t="shared" si="82"/>
        <v>-4.1729539829952662</v>
      </c>
      <c r="M338" s="18">
        <f t="shared" si="83"/>
        <v>-1.9699999999999989</v>
      </c>
      <c r="N338" s="37">
        <f t="shared" si="84"/>
        <v>-1.9699999999999964E-6</v>
      </c>
      <c r="P338" s="91">
        <f t="shared" si="88"/>
        <v>0.47751226994996859</v>
      </c>
      <c r="Q338" s="90">
        <f t="shared" si="76"/>
        <v>47751.226994996861</v>
      </c>
      <c r="R338" s="152">
        <f t="shared" si="85"/>
        <v>1.8707358199029578E-2</v>
      </c>
      <c r="S338" s="84">
        <f t="shared" si="77"/>
        <v>5.6786390666557498</v>
      </c>
      <c r="T338" s="84">
        <f t="shared" si="86"/>
        <v>-0.40133961953694985</v>
      </c>
      <c r="U338" s="84">
        <f t="shared" si="78"/>
        <v>1.3463514038940971E-2</v>
      </c>
      <c r="V338" s="86">
        <v>0</v>
      </c>
      <c r="W338" s="84">
        <v>0</v>
      </c>
      <c r="X338" s="88">
        <f t="shared" si="79"/>
        <v>0.4811644537782121</v>
      </c>
      <c r="Y338" s="84">
        <f t="shared" si="87"/>
        <v>48116.445377821212</v>
      </c>
      <c r="Z338" s="85">
        <v>882.15280189832299</v>
      </c>
      <c r="AA338" s="86">
        <f t="shared" si="80"/>
        <v>-9.4069917180143639E-2</v>
      </c>
      <c r="AB338" s="153">
        <f t="shared" si="89"/>
        <v>0</v>
      </c>
      <c r="AC338" s="158">
        <v>0.64500000000000135</v>
      </c>
      <c r="AD338" s="158">
        <v>-3.0216479999999812</v>
      </c>
      <c r="AE338" s="154"/>
      <c r="AF338" s="154">
        <v>-0.41460797540818195</v>
      </c>
      <c r="AG338" s="154">
        <v>0.55899999999999928</v>
      </c>
      <c r="AH338" s="38"/>
      <c r="AI338" s="38"/>
      <c r="AJ338" s="38"/>
      <c r="AK338" s="38"/>
      <c r="AL338" s="38"/>
      <c r="AM338" s="38"/>
      <c r="AN338" s="38"/>
      <c r="AO338" s="38"/>
      <c r="AP338" s="38"/>
      <c r="AQ338" s="38"/>
      <c r="AR338" s="38"/>
      <c r="AS338" s="38"/>
      <c r="AT338" s="38"/>
      <c r="AU338" s="38"/>
      <c r="AV338" s="38"/>
    </row>
    <row r="339" spans="8:48" x14ac:dyDescent="0.3">
      <c r="H339" s="16">
        <v>-26</v>
      </c>
      <c r="I339" s="20">
        <v>65.180000000000007</v>
      </c>
      <c r="J339" s="28">
        <f t="shared" si="81"/>
        <v>6.518000000000001E-5</v>
      </c>
      <c r="K339" s="13">
        <f t="shared" si="75"/>
        <v>1.8141143561291255</v>
      </c>
      <c r="L339" s="12">
        <f t="shared" si="82"/>
        <v>-4.1858856438708747</v>
      </c>
      <c r="M339" s="18">
        <f t="shared" si="83"/>
        <v>-1.9000000000000057</v>
      </c>
      <c r="N339" s="37">
        <f t="shared" si="84"/>
        <v>-1.9000000000000055E-6</v>
      </c>
      <c r="P339" s="91">
        <f t="shared" si="88"/>
        <v>0.49621962814899817</v>
      </c>
      <c r="Q339" s="90">
        <f t="shared" si="76"/>
        <v>49621.962814899816</v>
      </c>
      <c r="R339" s="152">
        <f t="shared" si="85"/>
        <v>1.9389937924463918E-2</v>
      </c>
      <c r="S339" s="84">
        <f t="shared" si="77"/>
        <v>5.2772994471187999</v>
      </c>
      <c r="T339" s="84">
        <f t="shared" si="86"/>
        <v>-0.38787610549800888</v>
      </c>
      <c r="U339" s="84">
        <f t="shared" si="78"/>
        <v>1.3652393984015632E-2</v>
      </c>
      <c r="V339" s="86">
        <v>0</v>
      </c>
      <c r="W339" s="84">
        <v>0</v>
      </c>
      <c r="X339" s="88">
        <f t="shared" si="79"/>
        <v>0.50002492946529098</v>
      </c>
      <c r="Y339" s="84">
        <f t="shared" si="87"/>
        <v>50002.492946529099</v>
      </c>
      <c r="Z339" s="85">
        <v>886.68645811295085</v>
      </c>
      <c r="AA339" s="86">
        <f t="shared" si="80"/>
        <v>-9.4281729348309931E-2</v>
      </c>
      <c r="AB339" s="153">
        <f t="shared" si="89"/>
        <v>0</v>
      </c>
      <c r="AC339" s="158">
        <v>0.56700000000000017</v>
      </c>
      <c r="AD339" s="158">
        <v>-3.0450289999999942</v>
      </c>
      <c r="AE339" s="154"/>
      <c r="AF339" s="154">
        <v>-0.40133961953694985</v>
      </c>
      <c r="AG339" s="154">
        <v>0.58200000000000074</v>
      </c>
      <c r="AH339" s="38"/>
      <c r="AI339" s="38"/>
      <c r="AJ339" s="38"/>
      <c r="AK339" s="38"/>
      <c r="AL339" s="38"/>
      <c r="AM339" s="38"/>
      <c r="AN339" s="38"/>
      <c r="AO339" s="38"/>
      <c r="AP339" s="38"/>
      <c r="AQ339" s="38"/>
      <c r="AR339" s="38"/>
      <c r="AS339" s="38"/>
      <c r="AT339" s="38"/>
      <c r="AU339" s="38"/>
      <c r="AV339" s="38"/>
    </row>
    <row r="340" spans="8:48" x14ac:dyDescent="0.3">
      <c r="H340" s="16">
        <v>-25</v>
      </c>
      <c r="I340" s="20">
        <v>63.28</v>
      </c>
      <c r="J340" s="28">
        <f t="shared" si="81"/>
        <v>6.3280000000000004E-5</v>
      </c>
      <c r="K340" s="13">
        <f t="shared" si="75"/>
        <v>1.8012664704896202</v>
      </c>
      <c r="L340" s="12">
        <f t="shared" si="82"/>
        <v>-4.1987335295103803</v>
      </c>
      <c r="M340" s="18">
        <f t="shared" si="83"/>
        <v>-1.8400000000000034</v>
      </c>
      <c r="N340" s="37">
        <f t="shared" si="84"/>
        <v>-1.8400000000000095E-6</v>
      </c>
      <c r="P340" s="91">
        <f t="shared" si="88"/>
        <v>0.51560956607346209</v>
      </c>
      <c r="Q340" s="90">
        <f t="shared" si="76"/>
        <v>51560.956607346212</v>
      </c>
      <c r="R340" s="152">
        <f t="shared" si="85"/>
        <v>1.9955191615250167E-2</v>
      </c>
      <c r="S340" s="84">
        <f t="shared" si="77"/>
        <v>4.8894233416207911</v>
      </c>
      <c r="T340" s="84">
        <f t="shared" si="86"/>
        <v>-0.37422371151399325</v>
      </c>
      <c r="U340" s="84">
        <f t="shared" si="78"/>
        <v>1.3834870852546644E-2</v>
      </c>
      <c r="V340" s="86">
        <v>0</v>
      </c>
      <c r="W340" s="84">
        <v>0</v>
      </c>
      <c r="X340" s="88">
        <f t="shared" si="79"/>
        <v>0.51965506020772723</v>
      </c>
      <c r="Y340" s="84">
        <f t="shared" si="87"/>
        <v>51965.506020772722</v>
      </c>
      <c r="Z340" s="85">
        <v>891.7127569060018</v>
      </c>
      <c r="AA340" s="86">
        <f t="shared" si="80"/>
        <v>-9.4872160157517524E-2</v>
      </c>
      <c r="AB340" s="153">
        <f t="shared" si="89"/>
        <v>0</v>
      </c>
      <c r="AC340" s="158">
        <v>0.62199999999999989</v>
      </c>
      <c r="AD340" s="158">
        <v>-3.044560000000009</v>
      </c>
      <c r="AE340" s="154"/>
      <c r="AF340" s="154">
        <v>-0.38787610549800888</v>
      </c>
      <c r="AG340" s="154">
        <v>0.64900000000000091</v>
      </c>
      <c r="AH340" s="38"/>
      <c r="AI340" s="38"/>
      <c r="AJ340" s="38"/>
      <c r="AK340" s="38"/>
      <c r="AL340" s="38"/>
      <c r="AM340" s="38"/>
      <c r="AN340" s="38"/>
      <c r="AO340" s="38"/>
      <c r="AP340" s="38"/>
      <c r="AQ340" s="38"/>
      <c r="AR340" s="38"/>
      <c r="AS340" s="38"/>
      <c r="AT340" s="38"/>
      <c r="AU340" s="38"/>
      <c r="AV340" s="38"/>
    </row>
    <row r="341" spans="8:48" x14ac:dyDescent="0.3">
      <c r="H341" s="16">
        <v>-24</v>
      </c>
      <c r="I341" s="20">
        <v>61.44</v>
      </c>
      <c r="J341" s="28">
        <f t="shared" si="81"/>
        <v>6.1439999999999995E-5</v>
      </c>
      <c r="K341" s="13">
        <f t="shared" si="75"/>
        <v>1.7884512070234555</v>
      </c>
      <c r="L341" s="12">
        <f t="shared" si="82"/>
        <v>-4.2115487929765445</v>
      </c>
      <c r="M341" s="18">
        <f t="shared" si="83"/>
        <v>-1.769999999999996</v>
      </c>
      <c r="N341" s="37">
        <f t="shared" si="84"/>
        <v>-1.7699999999999915E-6</v>
      </c>
      <c r="P341" s="91">
        <f t="shared" si="88"/>
        <v>0.53556475768871226</v>
      </c>
      <c r="Q341" s="90">
        <f t="shared" si="76"/>
        <v>53556.475768871227</v>
      </c>
      <c r="R341" s="152">
        <f t="shared" si="85"/>
        <v>2.04905581708833E-2</v>
      </c>
      <c r="S341" s="84">
        <f t="shared" si="77"/>
        <v>4.5151996301067978</v>
      </c>
      <c r="T341" s="84">
        <f t="shared" si="86"/>
        <v>-0.36038884066144661</v>
      </c>
      <c r="U341" s="84">
        <f t="shared" si="78"/>
        <v>1.4010824543831291E-2</v>
      </c>
      <c r="V341" s="86">
        <v>0</v>
      </c>
      <c r="W341" s="84">
        <v>0</v>
      </c>
      <c r="X341" s="88">
        <f t="shared" si="79"/>
        <v>0.53971232141672232</v>
      </c>
      <c r="Y341" s="84">
        <f t="shared" si="87"/>
        <v>53971.232141672233</v>
      </c>
      <c r="Z341" s="85">
        <v>896.39996438361595</v>
      </c>
      <c r="AA341" s="86">
        <f t="shared" si="80"/>
        <v>-9.4794962110901618E-2</v>
      </c>
      <c r="AB341" s="153">
        <f t="shared" si="89"/>
        <v>0</v>
      </c>
      <c r="AC341" s="158">
        <v>0.60800000000000054</v>
      </c>
      <c r="AD341" s="158">
        <v>-3.0628640000000158</v>
      </c>
      <c r="AE341" s="154"/>
      <c r="AF341" s="154">
        <v>-0.37422371151399325</v>
      </c>
      <c r="AG341" s="154">
        <v>0.625</v>
      </c>
      <c r="AH341" s="38"/>
      <c r="AI341" s="38"/>
      <c r="AJ341" s="38"/>
      <c r="AK341" s="38"/>
      <c r="AL341" s="38"/>
      <c r="AM341" s="38"/>
      <c r="AN341" s="38"/>
      <c r="AO341" s="38"/>
      <c r="AP341" s="38"/>
      <c r="AQ341" s="38"/>
      <c r="AR341" s="38"/>
      <c r="AS341" s="38"/>
      <c r="AT341" s="38"/>
      <c r="AU341" s="38"/>
      <c r="AV341" s="38"/>
    </row>
    <row r="342" spans="8:48" x14ac:dyDescent="0.3">
      <c r="H342" s="16">
        <v>-23</v>
      </c>
      <c r="I342" s="20">
        <v>59.67</v>
      </c>
      <c r="J342" s="28">
        <f t="shared" si="81"/>
        <v>5.9670000000000003E-5</v>
      </c>
      <c r="K342" s="13">
        <f t="shared" si="75"/>
        <v>1.775756037844098</v>
      </c>
      <c r="L342" s="12">
        <f t="shared" si="82"/>
        <v>-4.224243962155902</v>
      </c>
      <c r="M342" s="18">
        <f t="shared" si="83"/>
        <v>-1.7000000000000028</v>
      </c>
      <c r="N342" s="37">
        <f t="shared" si="84"/>
        <v>-1.7000000000000074E-6</v>
      </c>
      <c r="P342" s="91">
        <f t="shared" si="88"/>
        <v>0.55605531585959556</v>
      </c>
      <c r="Q342" s="90">
        <f t="shared" si="76"/>
        <v>55605.531585959558</v>
      </c>
      <c r="R342" s="152">
        <f t="shared" si="85"/>
        <v>2.0987456226513101E-2</v>
      </c>
      <c r="S342" s="84">
        <f t="shared" si="77"/>
        <v>4.1548107894453512</v>
      </c>
      <c r="T342" s="84">
        <f t="shared" si="86"/>
        <v>-0.34637801611761532</v>
      </c>
      <c r="U342" s="84">
        <f t="shared" si="78"/>
        <v>1.418013974163701E-2</v>
      </c>
      <c r="V342" s="86">
        <v>0</v>
      </c>
      <c r="W342" s="84">
        <v>0</v>
      </c>
      <c r="X342" s="88">
        <f t="shared" si="79"/>
        <v>0.56026312131664791</v>
      </c>
      <c r="Y342" s="84">
        <f t="shared" si="87"/>
        <v>56026.312131664788</v>
      </c>
      <c r="Z342" s="85">
        <v>901.44887222393891</v>
      </c>
      <c r="AA342" s="86">
        <f t="shared" si="80"/>
        <v>-9.4529403696131664E-2</v>
      </c>
      <c r="AB342" s="153">
        <f t="shared" si="89"/>
        <v>0</v>
      </c>
      <c r="AC342" s="158">
        <v>0.73999999999999844</v>
      </c>
      <c r="AD342" s="158">
        <v>-3.053957999999986</v>
      </c>
      <c r="AE342" s="154"/>
      <c r="AF342" s="154">
        <v>-0.36038884066144661</v>
      </c>
      <c r="AG342" s="154">
        <v>0.6579999999999977</v>
      </c>
      <c r="AH342" s="38"/>
      <c r="AI342" s="38"/>
      <c r="AJ342" s="38"/>
      <c r="AK342" s="38"/>
      <c r="AL342" s="38"/>
      <c r="AM342" s="38"/>
      <c r="AN342" s="38"/>
      <c r="AO342" s="38"/>
      <c r="AP342" s="38"/>
      <c r="AQ342" s="38"/>
      <c r="AR342" s="38"/>
      <c r="AS342" s="38"/>
      <c r="AT342" s="38"/>
      <c r="AU342" s="38"/>
      <c r="AV342" s="38"/>
    </row>
    <row r="343" spans="8:48" x14ac:dyDescent="0.3">
      <c r="H343" s="16">
        <v>-22</v>
      </c>
      <c r="I343" s="20">
        <v>57.97</v>
      </c>
      <c r="J343" s="28">
        <f t="shared" si="81"/>
        <v>5.7969999999999996E-5</v>
      </c>
      <c r="K343" s="13">
        <f t="shared" si="75"/>
        <v>1.7632033003707717</v>
      </c>
      <c r="L343" s="12">
        <f t="shared" si="82"/>
        <v>-4.2367966996292283</v>
      </c>
      <c r="M343" s="18">
        <f t="shared" si="83"/>
        <v>-1.6299999999999955</v>
      </c>
      <c r="N343" s="37">
        <f t="shared" si="84"/>
        <v>-1.6299999999999895E-6</v>
      </c>
      <c r="P343" s="91">
        <f t="shared" si="88"/>
        <v>0.57704277208610866</v>
      </c>
      <c r="Q343" s="90">
        <f t="shared" si="76"/>
        <v>57704.277208610867</v>
      </c>
      <c r="R343" s="152">
        <f t="shared" si="85"/>
        <v>2.1436439832383636E-2</v>
      </c>
      <c r="S343" s="84">
        <f t="shared" si="77"/>
        <v>3.8084327733277359</v>
      </c>
      <c r="T343" s="84">
        <f t="shared" si="86"/>
        <v>-0.33219787637597831</v>
      </c>
      <c r="U343" s="84">
        <f t="shared" si="78"/>
        <v>1.4342705940029177E-2</v>
      </c>
      <c r="V343" s="86">
        <v>0</v>
      </c>
      <c r="W343" s="84">
        <v>0</v>
      </c>
      <c r="X343" s="88">
        <f t="shared" si="79"/>
        <v>0.58126088670720266</v>
      </c>
      <c r="Y343" s="84">
        <f t="shared" si="87"/>
        <v>58126.088670720266</v>
      </c>
      <c r="Z343" s="85">
        <v>906.19114050054725</v>
      </c>
      <c r="AA343" s="86">
        <f t="shared" si="80"/>
        <v>-9.4057971850035102E-2</v>
      </c>
      <c r="AB343" s="153">
        <f t="shared" si="89"/>
        <v>0</v>
      </c>
      <c r="AC343" s="158">
        <v>0.66700000000000159</v>
      </c>
      <c r="AD343" s="158">
        <v>-3.0589800000000134</v>
      </c>
      <c r="AE343" s="154"/>
      <c r="AF343" s="154">
        <v>-0.34637801611761532</v>
      </c>
      <c r="AG343" s="154">
        <v>0.66900000000000048</v>
      </c>
      <c r="AH343" s="38"/>
      <c r="AI343" s="38"/>
      <c r="AJ343" s="38"/>
      <c r="AK343" s="38"/>
      <c r="AL343" s="38"/>
      <c r="AM343" s="38"/>
      <c r="AN343" s="38"/>
      <c r="AO343" s="38"/>
      <c r="AP343" s="38"/>
      <c r="AQ343" s="38"/>
      <c r="AR343" s="38"/>
      <c r="AS343" s="38"/>
      <c r="AT343" s="38"/>
      <c r="AU343" s="38"/>
      <c r="AV343" s="38"/>
    </row>
    <row r="344" spans="8:48" x14ac:dyDescent="0.3">
      <c r="H344" s="16">
        <v>-21</v>
      </c>
      <c r="I344" s="20">
        <v>56.34</v>
      </c>
      <c r="J344" s="28">
        <f t="shared" si="81"/>
        <v>5.6340000000000006E-5</v>
      </c>
      <c r="K344" s="13">
        <f t="shared" si="75"/>
        <v>1.7508168426497546</v>
      </c>
      <c r="L344" s="12">
        <f t="shared" si="82"/>
        <v>-4.2491831573502452</v>
      </c>
      <c r="M344" s="18">
        <f t="shared" si="83"/>
        <v>-1.5600000000000023</v>
      </c>
      <c r="N344" s="37">
        <f t="shared" si="84"/>
        <v>-1.5600000000000054E-6</v>
      </c>
      <c r="P344" s="91">
        <f t="shared" si="88"/>
        <v>0.59847921191849229</v>
      </c>
      <c r="Q344" s="90">
        <f t="shared" si="76"/>
        <v>59847.921191849229</v>
      </c>
      <c r="R344" s="152">
        <f t="shared" si="85"/>
        <v>2.1827233091360143E-2</v>
      </c>
      <c r="S344" s="84">
        <f t="shared" si="77"/>
        <v>3.4762348969517576</v>
      </c>
      <c r="T344" s="84">
        <f t="shared" si="86"/>
        <v>-0.31785517043594913</v>
      </c>
      <c r="U344" s="84">
        <f t="shared" si="78"/>
        <v>1.4498417467118774E-2</v>
      </c>
      <c r="V344" s="86">
        <v>0</v>
      </c>
      <c r="W344" s="84">
        <v>0</v>
      </c>
      <c r="X344" s="88">
        <f t="shared" si="79"/>
        <v>0.60264890437711771</v>
      </c>
      <c r="Y344" s="84">
        <f t="shared" si="87"/>
        <v>60264.890437711772</v>
      </c>
      <c r="Z344" s="85">
        <v>911.89777184509626</v>
      </c>
      <c r="AA344" s="86">
        <f t="shared" si="80"/>
        <v>-9.3362757059285123E-2</v>
      </c>
      <c r="AB344" s="153">
        <f t="shared" si="89"/>
        <v>0</v>
      </c>
      <c r="AC344" s="158">
        <v>0.62699999999999889</v>
      </c>
      <c r="AD344" s="158">
        <v>-3.0417429999999808</v>
      </c>
      <c r="AE344" s="154"/>
      <c r="AF344" s="154">
        <v>-0.33219787637597831</v>
      </c>
      <c r="AG344" s="154">
        <v>0.7029999999999994</v>
      </c>
      <c r="AH344" s="38"/>
      <c r="AI344" s="38"/>
      <c r="AJ344" s="38"/>
      <c r="AK344" s="38"/>
      <c r="AL344" s="38"/>
      <c r="AM344" s="38"/>
      <c r="AN344" s="38"/>
      <c r="AO344" s="38"/>
      <c r="AP344" s="38"/>
      <c r="AQ344" s="38"/>
      <c r="AR344" s="38"/>
      <c r="AS344" s="38"/>
      <c r="AT344" s="38"/>
      <c r="AU344" s="38"/>
      <c r="AV344" s="38"/>
    </row>
    <row r="345" spans="8:48" x14ac:dyDescent="0.3">
      <c r="H345" s="16">
        <v>-20</v>
      </c>
      <c r="I345" s="20">
        <v>54.78</v>
      </c>
      <c r="J345" s="28">
        <f t="shared" si="81"/>
        <v>5.4780000000000001E-5</v>
      </c>
      <c r="K345" s="13">
        <f t="shared" si="75"/>
        <v>1.7386220279179425</v>
      </c>
      <c r="L345" s="12">
        <f t="shared" si="82"/>
        <v>-4.261377972082057</v>
      </c>
      <c r="M345" s="18">
        <f t="shared" si="83"/>
        <v>-1.490000000000002</v>
      </c>
      <c r="N345" s="37">
        <f t="shared" si="84"/>
        <v>-1.490000000000001E-6</v>
      </c>
      <c r="P345" s="91">
        <f t="shared" si="88"/>
        <v>0.62030644500985244</v>
      </c>
      <c r="Q345" s="90">
        <f t="shared" si="76"/>
        <v>62030.644500985247</v>
      </c>
      <c r="R345" s="152">
        <f t="shared" si="85"/>
        <v>2.2148798409843629E-2</v>
      </c>
      <c r="S345" s="84">
        <f t="shared" si="77"/>
        <v>3.1583797265158084</v>
      </c>
      <c r="T345" s="84">
        <f t="shared" si="86"/>
        <v>-0.30335675296883036</v>
      </c>
      <c r="U345" s="84">
        <f t="shared" si="78"/>
        <v>1.4647173504216848E-2</v>
      </c>
      <c r="V345" s="86">
        <v>0</v>
      </c>
      <c r="W345" s="84">
        <v>0</v>
      </c>
      <c r="X345" s="88">
        <f t="shared" si="79"/>
        <v>0.62435955254720876</v>
      </c>
      <c r="Y345" s="84">
        <f t="shared" si="87"/>
        <v>62435.955254720873</v>
      </c>
      <c r="Z345" s="85">
        <v>917.65761848155489</v>
      </c>
      <c r="AA345" s="86">
        <f t="shared" si="80"/>
        <v>-9.242566030646808E-2</v>
      </c>
      <c r="AB345" s="153">
        <f t="shared" si="89"/>
        <v>0</v>
      </c>
      <c r="AC345" s="158">
        <v>0.72799999999999798</v>
      </c>
      <c r="AD345" s="158">
        <v>-3.0089280000000103</v>
      </c>
      <c r="AE345" s="154"/>
      <c r="AF345" s="154">
        <v>-0.31785517043594913</v>
      </c>
      <c r="AG345" s="154">
        <v>0.70800000000000196</v>
      </c>
      <c r="AH345" s="38"/>
      <c r="AI345" s="38"/>
      <c r="AJ345" s="38"/>
      <c r="AK345" s="38"/>
      <c r="AL345" s="38"/>
      <c r="AM345" s="38"/>
      <c r="AN345" s="38"/>
      <c r="AO345" s="38"/>
      <c r="AP345" s="38"/>
      <c r="AQ345" s="38"/>
      <c r="AR345" s="38"/>
      <c r="AS345" s="38"/>
      <c r="AT345" s="38"/>
      <c r="AU345" s="38"/>
      <c r="AV345" s="38"/>
    </row>
    <row r="346" spans="8:48" x14ac:dyDescent="0.3">
      <c r="H346" s="16">
        <v>-19</v>
      </c>
      <c r="I346" s="20">
        <v>53.29</v>
      </c>
      <c r="J346" s="28">
        <f t="shared" si="81"/>
        <v>5.329E-5</v>
      </c>
      <c r="K346" s="13">
        <f t="shared" si="75"/>
        <v>1.7266457202409118</v>
      </c>
      <c r="L346" s="12">
        <f t="shared" si="82"/>
        <v>-4.2733542797590882</v>
      </c>
      <c r="M346" s="18">
        <f t="shared" si="83"/>
        <v>-1.4200000000000017</v>
      </c>
      <c r="N346" s="37">
        <f t="shared" si="84"/>
        <v>-1.4200000000000033E-6</v>
      </c>
      <c r="P346" s="91">
        <f t="shared" si="88"/>
        <v>0.64245524341969606</v>
      </c>
      <c r="Q346" s="90">
        <f t="shared" si="76"/>
        <v>64245.524341969605</v>
      </c>
      <c r="R346" s="152">
        <f t="shared" si="85"/>
        <v>2.2218534454271244E-2</v>
      </c>
      <c r="S346" s="84">
        <f t="shared" si="77"/>
        <v>2.8550229735469781</v>
      </c>
      <c r="T346" s="84">
        <f t="shared" si="86"/>
        <v>-0.28870957946461351</v>
      </c>
      <c r="U346" s="84">
        <f t="shared" si="78"/>
        <v>1.4788878102939496E-2</v>
      </c>
      <c r="V346" s="86">
        <v>0</v>
      </c>
      <c r="W346" s="84">
        <v>0</v>
      </c>
      <c r="X346" s="88">
        <f t="shared" si="79"/>
        <v>0.64631363604663272</v>
      </c>
      <c r="Y346" s="84">
        <f t="shared" si="87"/>
        <v>64631.363604663275</v>
      </c>
      <c r="Z346" s="85">
        <v>923.20595478545704</v>
      </c>
      <c r="AA346" s="86">
        <f t="shared" si="80"/>
        <v>-9.1228644565597053E-2</v>
      </c>
      <c r="AB346" s="153">
        <f t="shared" si="89"/>
        <v>0</v>
      </c>
      <c r="AC346" s="158">
        <v>0.71800000000000352</v>
      </c>
      <c r="AD346" s="158">
        <v>-2.9823840000000015</v>
      </c>
      <c r="AE346" s="154"/>
      <c r="AF346" s="154">
        <v>-0.30335675296883036</v>
      </c>
      <c r="AG346" s="154">
        <v>0.73699999999999832</v>
      </c>
      <c r="AH346" s="38"/>
      <c r="AI346" s="38"/>
      <c r="AJ346" s="38"/>
      <c r="AK346" s="38"/>
      <c r="AL346" s="38"/>
      <c r="AM346" s="38"/>
      <c r="AN346" s="38"/>
      <c r="AO346" s="38"/>
      <c r="AP346" s="38"/>
      <c r="AQ346" s="38"/>
      <c r="AR346" s="38"/>
      <c r="AS346" s="38"/>
      <c r="AT346" s="38"/>
      <c r="AU346" s="38"/>
      <c r="AV346" s="38"/>
    </row>
    <row r="347" spans="8:48" x14ac:dyDescent="0.3">
      <c r="H347" s="16">
        <v>-18</v>
      </c>
      <c r="I347" s="20">
        <v>51.87</v>
      </c>
      <c r="J347" s="28">
        <f t="shared" si="81"/>
        <v>5.1869999999999996E-5</v>
      </c>
      <c r="K347" s="13">
        <f t="shared" si="75"/>
        <v>1.7149162479935849</v>
      </c>
      <c r="L347" s="12">
        <f t="shared" si="82"/>
        <v>-4.2850837520064147</v>
      </c>
      <c r="M347" s="18">
        <f t="shared" si="83"/>
        <v>-1.3399999999999963</v>
      </c>
      <c r="N347" s="37">
        <f t="shared" si="84"/>
        <v>-1.3399999999999973E-6</v>
      </c>
      <c r="P347" s="91">
        <f t="shared" si="88"/>
        <v>0.66467377787396731</v>
      </c>
      <c r="Q347" s="90">
        <f t="shared" si="76"/>
        <v>66467.377787396734</v>
      </c>
      <c r="R347" s="152">
        <f t="shared" si="85"/>
        <v>2.2345381620948901E-2</v>
      </c>
      <c r="S347" s="84">
        <f t="shared" si="77"/>
        <v>2.5663133940823646</v>
      </c>
      <c r="T347" s="84">
        <f t="shared" si="86"/>
        <v>-0.27392070136167401</v>
      </c>
      <c r="U347" s="84">
        <f t="shared" si="78"/>
        <v>1.4923440198571836E-2</v>
      </c>
      <c r="V347" s="86">
        <v>0</v>
      </c>
      <c r="W347" s="84">
        <v>0</v>
      </c>
      <c r="X347" s="88">
        <f t="shared" si="79"/>
        <v>0.66806850060965961</v>
      </c>
      <c r="Y347" s="84">
        <f t="shared" si="87"/>
        <v>66806.850060965968</v>
      </c>
      <c r="Z347" s="85">
        <v>929.26897828161611</v>
      </c>
      <c r="AA347" s="86">
        <f t="shared" si="80"/>
        <v>-8.9066286235111453E-2</v>
      </c>
      <c r="AB347" s="153">
        <f t="shared" si="89"/>
        <v>0</v>
      </c>
      <c r="AC347" s="158">
        <v>0.75499999999999901</v>
      </c>
      <c r="AD347" s="158">
        <v>-2.9442280000000074</v>
      </c>
      <c r="AE347" s="154"/>
      <c r="AF347" s="154">
        <v>-0.28870957946461351</v>
      </c>
      <c r="AG347" s="154">
        <v>0.71000000000000085</v>
      </c>
      <c r="AH347" s="38"/>
      <c r="AI347" s="38"/>
      <c r="AJ347" s="38"/>
      <c r="AK347" s="38"/>
      <c r="AL347" s="38"/>
      <c r="AM347" s="38"/>
      <c r="AN347" s="38"/>
      <c r="AO347" s="38"/>
      <c r="AP347" s="38"/>
      <c r="AQ347" s="38"/>
      <c r="AR347" s="38"/>
      <c r="AS347" s="38"/>
      <c r="AT347" s="38"/>
      <c r="AU347" s="38"/>
      <c r="AV347" s="38"/>
    </row>
    <row r="348" spans="8:48" x14ac:dyDescent="0.3">
      <c r="H348" s="16">
        <v>-17</v>
      </c>
      <c r="I348" s="20">
        <v>50.53</v>
      </c>
      <c r="J348" s="28">
        <f t="shared" si="81"/>
        <v>5.0529999999999999E-5</v>
      </c>
      <c r="K348" s="13">
        <f t="shared" si="75"/>
        <v>1.7035492982382305</v>
      </c>
      <c r="L348" s="12">
        <f t="shared" si="82"/>
        <v>-4.2964507017617697</v>
      </c>
      <c r="M348" s="18">
        <f t="shared" si="83"/>
        <v>-1.2700000000000031</v>
      </c>
      <c r="N348" s="37">
        <f t="shared" si="84"/>
        <v>-1.2699999999999997E-6</v>
      </c>
      <c r="P348" s="91">
        <f t="shared" si="88"/>
        <v>0.68701915949491621</v>
      </c>
      <c r="Q348" s="90">
        <f t="shared" si="76"/>
        <v>68701.915949491624</v>
      </c>
      <c r="R348" s="152">
        <f t="shared" si="85"/>
        <v>2.236579221196755E-2</v>
      </c>
      <c r="S348" s="84">
        <f t="shared" si="77"/>
        <v>2.2923926927206906</v>
      </c>
      <c r="T348" s="84">
        <f t="shared" si="86"/>
        <v>-0.25899726116310218</v>
      </c>
      <c r="U348" s="84">
        <f t="shared" si="78"/>
        <v>1.5050773622460767E-2</v>
      </c>
      <c r="V348" s="86">
        <v>0</v>
      </c>
      <c r="W348" s="84">
        <v>0</v>
      </c>
      <c r="X348" s="88">
        <f t="shared" si="79"/>
        <v>0.69001417672088805</v>
      </c>
      <c r="Y348" s="84">
        <f t="shared" si="87"/>
        <v>69001.417672088806</v>
      </c>
      <c r="Z348" s="85">
        <v>934.68306187255939</v>
      </c>
      <c r="AA348" s="86">
        <f t="shared" si="80"/>
        <v>-8.7251433255854341E-2</v>
      </c>
      <c r="AB348" s="153">
        <f t="shared" si="89"/>
        <v>0</v>
      </c>
      <c r="AC348" s="158">
        <v>0.61899999999999977</v>
      </c>
      <c r="AD348" s="158">
        <v>-2.8795259999999945</v>
      </c>
      <c r="AE348" s="154"/>
      <c r="AF348" s="154">
        <v>-0.27392070136167401</v>
      </c>
      <c r="AG348" s="154">
        <v>0.76999999999999957</v>
      </c>
      <c r="AH348" s="38"/>
      <c r="AI348" s="38"/>
      <c r="AJ348" s="38"/>
      <c r="AK348" s="38"/>
      <c r="AL348" s="38"/>
      <c r="AM348" s="38"/>
      <c r="AN348" s="38"/>
      <c r="AO348" s="38"/>
      <c r="AP348" s="38"/>
      <c r="AQ348" s="38"/>
      <c r="AR348" s="38"/>
      <c r="AS348" s="38"/>
      <c r="AT348" s="38"/>
      <c r="AU348" s="38"/>
      <c r="AV348" s="38"/>
    </row>
    <row r="349" spans="8:48" x14ac:dyDescent="0.3">
      <c r="H349" s="16">
        <v>-16</v>
      </c>
      <c r="I349" s="20">
        <v>49.26</v>
      </c>
      <c r="J349" s="28">
        <f t="shared" si="81"/>
        <v>4.9259999999999999E-5</v>
      </c>
      <c r="K349" s="13">
        <f t="shared" si="75"/>
        <v>1.6924944075030843</v>
      </c>
      <c r="L349" s="12">
        <f t="shared" si="82"/>
        <v>-4.3075055924969154</v>
      </c>
      <c r="M349" s="18">
        <f t="shared" si="83"/>
        <v>-1.1999999999999957</v>
      </c>
      <c r="N349" s="37">
        <f t="shared" si="84"/>
        <v>-1.1999999999999953E-6</v>
      </c>
      <c r="P349" s="91">
        <f t="shared" si="88"/>
        <v>0.70938495170688376</v>
      </c>
      <c r="Q349" s="90">
        <f t="shared" si="76"/>
        <v>70938.495170688373</v>
      </c>
      <c r="R349" s="152">
        <f t="shared" si="85"/>
        <v>2.2267469636402581E-2</v>
      </c>
      <c r="S349" s="84">
        <f t="shared" si="77"/>
        <v>2.0333954315575884</v>
      </c>
      <c r="T349" s="84">
        <f t="shared" si="86"/>
        <v>-0.24394648754064141</v>
      </c>
      <c r="U349" s="84">
        <f t="shared" si="78"/>
        <v>1.5170797110303003E-2</v>
      </c>
      <c r="V349" s="86">
        <v>0</v>
      </c>
      <c r="W349" s="84">
        <v>0</v>
      </c>
      <c r="X349" s="88">
        <f t="shared" si="79"/>
        <v>0.71187027090658694</v>
      </c>
      <c r="Y349" s="84">
        <f t="shared" si="87"/>
        <v>71187.027090658696</v>
      </c>
      <c r="Z349" s="85">
        <v>939.88966226839852</v>
      </c>
      <c r="AA349" s="86">
        <f t="shared" si="80"/>
        <v>-8.5126194204825714E-2</v>
      </c>
      <c r="AB349" s="153">
        <f t="shared" si="89"/>
        <v>0</v>
      </c>
      <c r="AC349" s="158">
        <v>0.76500000000000057</v>
      </c>
      <c r="AD349" s="158">
        <v>-2.8077159999999992</v>
      </c>
      <c r="AE349" s="154"/>
      <c r="AF349" s="154">
        <v>-0.25899726116310218</v>
      </c>
      <c r="AG349" s="154">
        <v>0.73400000000000176</v>
      </c>
      <c r="AH349" s="38"/>
      <c r="AI349" s="38"/>
      <c r="AJ349" s="38"/>
      <c r="AK349" s="38"/>
      <c r="AL349" s="38"/>
      <c r="AM349" s="38"/>
      <c r="AN349" s="38"/>
      <c r="AO349" s="38"/>
      <c r="AP349" s="38"/>
      <c r="AQ349" s="38"/>
      <c r="AR349" s="38"/>
      <c r="AS349" s="38"/>
      <c r="AT349" s="38"/>
      <c r="AU349" s="38"/>
      <c r="AV349" s="38"/>
    </row>
    <row r="350" spans="8:48" x14ac:dyDescent="0.3">
      <c r="H350" s="16">
        <v>-15</v>
      </c>
      <c r="I350" s="20">
        <v>48.06</v>
      </c>
      <c r="J350" s="28">
        <f t="shared" si="81"/>
        <v>4.8060000000000004E-5</v>
      </c>
      <c r="K350" s="13">
        <f t="shared" si="75"/>
        <v>1.6817837664678814</v>
      </c>
      <c r="L350" s="12">
        <f t="shared" si="82"/>
        <v>-4.3182162335321186</v>
      </c>
      <c r="M350" s="18">
        <f t="shared" si="83"/>
        <v>-1.1300000000000026</v>
      </c>
      <c r="N350" s="37">
        <f t="shared" si="84"/>
        <v>-1.1300000000000044E-6</v>
      </c>
      <c r="P350" s="91">
        <f t="shared" si="88"/>
        <v>0.73165242134328634</v>
      </c>
      <c r="Q350" s="90">
        <f t="shared" si="76"/>
        <v>73165.242134328641</v>
      </c>
      <c r="R350" s="152">
        <f t="shared" si="85"/>
        <v>2.1611778207628163E-2</v>
      </c>
      <c r="S350" s="84">
        <f t="shared" si="77"/>
        <v>1.789448944016947</v>
      </c>
      <c r="T350" s="84">
        <f t="shared" si="86"/>
        <v>-0.22877569043033841</v>
      </c>
      <c r="U350" s="84">
        <f t="shared" si="78"/>
        <v>1.5283434310647825E-2</v>
      </c>
      <c r="V350" s="86">
        <v>0</v>
      </c>
      <c r="W350" s="84">
        <v>0</v>
      </c>
      <c r="X350" s="88">
        <f t="shared" si="79"/>
        <v>0.73350805919635431</v>
      </c>
      <c r="Y350" s="84">
        <f t="shared" si="87"/>
        <v>73350.80591963543</v>
      </c>
      <c r="Z350" s="85">
        <v>944.85753902962108</v>
      </c>
      <c r="AA350" s="86">
        <f t="shared" si="80"/>
        <v>-8.2676723611791694E-2</v>
      </c>
      <c r="AB350" s="153">
        <f t="shared" si="89"/>
        <v>0</v>
      </c>
      <c r="AC350" s="158">
        <v>0.74599999999999866</v>
      </c>
      <c r="AD350" s="158">
        <v>-2.7447599999999892</v>
      </c>
      <c r="AE350" s="154"/>
      <c r="AF350" s="154">
        <v>-0.24394648754064141</v>
      </c>
      <c r="AG350" s="154">
        <v>0.79199999999999804</v>
      </c>
      <c r="AH350" s="38"/>
      <c r="AI350" s="38"/>
      <c r="AJ350" s="38"/>
      <c r="AK350" s="38"/>
      <c r="AL350" s="38"/>
      <c r="AM350" s="38"/>
      <c r="AN350" s="38"/>
      <c r="AO350" s="38"/>
      <c r="AP350" s="38"/>
      <c r="AQ350" s="38"/>
      <c r="AR350" s="38"/>
      <c r="AS350" s="38"/>
      <c r="AT350" s="38"/>
      <c r="AU350" s="38"/>
      <c r="AV350" s="38"/>
    </row>
    <row r="351" spans="8:48" x14ac:dyDescent="0.3">
      <c r="H351" s="16">
        <v>-14</v>
      </c>
      <c r="I351" s="20">
        <v>46.93</v>
      </c>
      <c r="J351" s="28">
        <f t="shared" si="81"/>
        <v>4.693E-5</v>
      </c>
      <c r="K351" s="13">
        <f t="shared" si="75"/>
        <v>1.6714505542124947</v>
      </c>
      <c r="L351" s="12">
        <f t="shared" si="82"/>
        <v>-4.3285494457875053</v>
      </c>
      <c r="M351" s="18">
        <f t="shared" si="83"/>
        <v>-1.0399999999999991</v>
      </c>
      <c r="N351" s="37">
        <f t="shared" si="84"/>
        <v>-1.0399999999999968E-6</v>
      </c>
      <c r="P351" s="91">
        <f t="shared" si="88"/>
        <v>0.7532641995509145</v>
      </c>
      <c r="Q351" s="90">
        <f t="shared" si="76"/>
        <v>75326.419955091449</v>
      </c>
      <c r="R351" s="152">
        <f t="shared" si="85"/>
        <v>2.142135103397369E-2</v>
      </c>
      <c r="S351" s="84">
        <f t="shared" si="77"/>
        <v>1.5606732535866086</v>
      </c>
      <c r="T351" s="84">
        <f t="shared" si="86"/>
        <v>-0.21349225611969058</v>
      </c>
      <c r="U351" s="84">
        <f t="shared" si="78"/>
        <v>1.5388613789857342E-2</v>
      </c>
      <c r="V351" s="86">
        <v>0</v>
      </c>
      <c r="W351" s="84">
        <v>0</v>
      </c>
      <c r="X351" s="88">
        <f t="shared" si="79"/>
        <v>0.75391430807227477</v>
      </c>
      <c r="Y351" s="84">
        <f t="shared" si="87"/>
        <v>75391.430807227473</v>
      </c>
      <c r="Z351" s="85">
        <v>949.12074284006678</v>
      </c>
      <c r="AA351" s="86">
        <f t="shared" si="80"/>
        <v>-7.8339476753294862E-2</v>
      </c>
      <c r="AB351" s="153">
        <f t="shared" si="89"/>
        <v>0</v>
      </c>
      <c r="AC351" s="158">
        <v>0.73000000000000043</v>
      </c>
      <c r="AD351" s="158">
        <v>-2.6689470000000104</v>
      </c>
      <c r="AE351" s="154"/>
      <c r="AF351" s="154">
        <v>-0.22877569043033841</v>
      </c>
      <c r="AG351" s="154">
        <v>0.72500000000000142</v>
      </c>
      <c r="AH351" s="38"/>
      <c r="AI351" s="38"/>
      <c r="AJ351" s="38"/>
      <c r="AK351" s="38"/>
      <c r="AL351" s="38"/>
      <c r="AM351" s="38"/>
      <c r="AN351" s="38"/>
      <c r="AO351" s="38"/>
      <c r="AP351" s="38"/>
      <c r="AQ351" s="38"/>
      <c r="AR351" s="38"/>
      <c r="AS351" s="38"/>
      <c r="AT351" s="38"/>
      <c r="AU351" s="38"/>
      <c r="AV351" s="38"/>
    </row>
    <row r="352" spans="8:48" x14ac:dyDescent="0.3">
      <c r="H352" s="16">
        <v>-13</v>
      </c>
      <c r="I352" s="20">
        <v>45.89</v>
      </c>
      <c r="J352" s="28">
        <f t="shared" si="81"/>
        <v>4.5890000000000003E-5</v>
      </c>
      <c r="K352" s="13">
        <f t="shared" si="75"/>
        <v>1.6617180576946593</v>
      </c>
      <c r="L352" s="12">
        <f t="shared" si="82"/>
        <v>-4.3382819423053407</v>
      </c>
      <c r="M352" s="18">
        <f t="shared" si="83"/>
        <v>-0.98000000000000398</v>
      </c>
      <c r="N352" s="37">
        <f t="shared" si="84"/>
        <v>-9.8000000000000756E-7</v>
      </c>
      <c r="P352" s="91">
        <f t="shared" si="88"/>
        <v>0.77468555058488819</v>
      </c>
      <c r="Q352" s="90">
        <f t="shared" si="76"/>
        <v>77468.555058488826</v>
      </c>
      <c r="R352" s="152">
        <f t="shared" si="85"/>
        <v>1.8278912712313522E-2</v>
      </c>
      <c r="S352" s="84">
        <f t="shared" si="77"/>
        <v>1.347180997466918</v>
      </c>
      <c r="T352" s="84">
        <f t="shared" si="86"/>
        <v>-0.19810364232983324</v>
      </c>
      <c r="U352" s="84">
        <f t="shared" si="78"/>
        <v>1.5486269036635303E-2</v>
      </c>
      <c r="V352" s="86">
        <v>0</v>
      </c>
      <c r="W352" s="84">
        <v>0</v>
      </c>
      <c r="X352" s="88">
        <f t="shared" si="79"/>
        <v>0.77463853294730767</v>
      </c>
      <c r="Y352" s="84">
        <f t="shared" si="87"/>
        <v>77463.853294730769</v>
      </c>
      <c r="Z352" s="85">
        <v>953.81122276323288</v>
      </c>
      <c r="AA352" s="86">
        <f t="shared" si="80"/>
        <v>-7.5919183957319641E-2</v>
      </c>
      <c r="AB352" s="153">
        <f t="shared" si="89"/>
        <v>0</v>
      </c>
      <c r="AC352" s="158">
        <v>0.65299999999999869</v>
      </c>
      <c r="AD352" s="158">
        <v>-2.5322959999999921</v>
      </c>
      <c r="AE352" s="154"/>
      <c r="AF352" s="154">
        <v>-0.21349225611969058</v>
      </c>
      <c r="AG352" s="154">
        <v>0.74299999999999855</v>
      </c>
      <c r="AH352" s="38"/>
      <c r="AI352" s="38"/>
      <c r="AJ352" s="38"/>
      <c r="AK352" s="38"/>
      <c r="AL352" s="38"/>
      <c r="AM352" s="38"/>
      <c r="AN352" s="38"/>
      <c r="AO352" s="38"/>
      <c r="AP352" s="38"/>
      <c r="AQ352" s="38"/>
      <c r="AR352" s="38"/>
      <c r="AS352" s="38"/>
      <c r="AT352" s="38"/>
      <c r="AU352" s="38"/>
      <c r="AV352" s="38"/>
    </row>
    <row r="353" spans="8:48" x14ac:dyDescent="0.3">
      <c r="H353" s="16">
        <v>-12</v>
      </c>
      <c r="I353" s="20">
        <v>44.91</v>
      </c>
      <c r="J353" s="28">
        <f t="shared" si="81"/>
        <v>4.4909999999999995E-5</v>
      </c>
      <c r="K353" s="13">
        <f t="shared" si="75"/>
        <v>1.6523430550627147</v>
      </c>
      <c r="L353" s="12">
        <f t="shared" si="82"/>
        <v>-4.3476569449372855</v>
      </c>
      <c r="M353" s="18">
        <f t="shared" si="83"/>
        <v>-0.88999999999999346</v>
      </c>
      <c r="N353" s="37">
        <f t="shared" si="84"/>
        <v>-8.8999999999999317E-7</v>
      </c>
      <c r="P353" s="91">
        <f t="shared" si="88"/>
        <v>0.79296446329720172</v>
      </c>
      <c r="Q353" s="90">
        <f t="shared" si="76"/>
        <v>79296.446329720173</v>
      </c>
      <c r="R353" s="152">
        <f t="shared" si="85"/>
        <v>2.1735407453952194E-2</v>
      </c>
      <c r="S353" s="84">
        <f t="shared" si="77"/>
        <v>1.1490773551370848</v>
      </c>
      <c r="T353" s="84">
        <f t="shared" si="86"/>
        <v>-0.18261737329319794</v>
      </c>
      <c r="U353" s="84">
        <f t="shared" si="78"/>
        <v>1.5576338465328465E-2</v>
      </c>
      <c r="V353" s="86">
        <v>0</v>
      </c>
      <c r="W353" s="84">
        <v>0</v>
      </c>
      <c r="X353" s="88">
        <f t="shared" si="79"/>
        <v>0.79131523939283399</v>
      </c>
      <c r="Y353" s="84">
        <f t="shared" si="87"/>
        <v>79131.523939283405</v>
      </c>
      <c r="Z353" s="85">
        <v>958.44039506789181</v>
      </c>
      <c r="AA353" s="86">
        <f t="shared" si="80"/>
        <v>-7.0573837233450412E-2</v>
      </c>
      <c r="AB353" s="153">
        <f t="shared" si="89"/>
        <v>0</v>
      </c>
      <c r="AC353" s="158">
        <v>0.72200000000000131</v>
      </c>
      <c r="AD353" s="158">
        <v>-2.4501960000000187</v>
      </c>
      <c r="AE353" s="154"/>
      <c r="AF353" s="154">
        <v>-0.19810364232983324</v>
      </c>
      <c r="AG353" s="154">
        <v>0.73400000000000176</v>
      </c>
      <c r="AH353" s="38"/>
      <c r="AI353" s="38"/>
      <c r="AJ353" s="38"/>
      <c r="AK353" s="38"/>
      <c r="AL353" s="38"/>
      <c r="AM353" s="38"/>
      <c r="AN353" s="38"/>
      <c r="AO353" s="38"/>
      <c r="AP353" s="38"/>
      <c r="AQ353" s="38"/>
      <c r="AR353" s="38"/>
      <c r="AS353" s="38"/>
      <c r="AT353" s="38"/>
      <c r="AU353" s="38"/>
      <c r="AV353" s="38"/>
    </row>
    <row r="354" spans="8:48" x14ac:dyDescent="0.3">
      <c r="H354" s="16">
        <v>-11</v>
      </c>
      <c r="I354" s="20">
        <v>44.02</v>
      </c>
      <c r="J354" s="28">
        <f t="shared" si="81"/>
        <v>4.4020000000000002E-5</v>
      </c>
      <c r="K354" s="13">
        <f t="shared" si="75"/>
        <v>1.6436500382173291</v>
      </c>
      <c r="L354" s="12">
        <f t="shared" si="82"/>
        <v>-4.3563499617826711</v>
      </c>
      <c r="M354" s="18">
        <f t="shared" si="83"/>
        <v>-0.82000000000000028</v>
      </c>
      <c r="N354" s="37">
        <f t="shared" si="84"/>
        <v>-8.2000000000000231E-7</v>
      </c>
      <c r="P354" s="91">
        <f t="shared" si="88"/>
        <v>0.81469987075115391</v>
      </c>
      <c r="Q354" s="90">
        <f t="shared" si="76"/>
        <v>81469.987075115394</v>
      </c>
      <c r="R354" s="152">
        <f t="shared" si="85"/>
        <v>2.0874969855350978E-2</v>
      </c>
      <c r="S354" s="84">
        <f t="shared" si="77"/>
        <v>0.96645998184388682</v>
      </c>
      <c r="T354" s="84">
        <f t="shared" si="86"/>
        <v>-0.16704103482786947</v>
      </c>
      <c r="U354" s="84">
        <f t="shared" si="78"/>
        <v>1.5658765417730924E-2</v>
      </c>
      <c r="V354" s="86">
        <f>($D$29*AB354)*$D$30*$D$17</f>
        <v>-6.9109635170566452E-2</v>
      </c>
      <c r="W354" s="84">
        <f>1-EXP((-$D$31)*((H354-$D$33)/$D$34)^($D$32+1))</f>
        <v>-4.5212248894754836E-5</v>
      </c>
      <c r="X354" s="88">
        <f t="shared" si="79"/>
        <v>0.81186918223207849</v>
      </c>
      <c r="Y354" s="84">
        <f t="shared" si="87"/>
        <v>81186.918223207846</v>
      </c>
      <c r="Z354" s="85">
        <v>963.08670966000579</v>
      </c>
      <c r="AA354" s="86">
        <f t="shared" si="80"/>
        <v>-6.6805389401594806E-2</v>
      </c>
      <c r="AB354" s="153">
        <f t="shared" si="89"/>
        <v>-4.5212248894754836E-5</v>
      </c>
      <c r="AC354" s="158">
        <v>0.70599999999999952</v>
      </c>
      <c r="AD354" s="158">
        <v>-2.2894359999999825</v>
      </c>
      <c r="AE354" s="154"/>
      <c r="AF354" s="154">
        <v>-0.18261737329319794</v>
      </c>
      <c r="AG354" s="154">
        <v>0.76099999999999923</v>
      </c>
      <c r="AH354" s="38"/>
      <c r="AI354" s="38"/>
      <c r="AJ354" s="38"/>
      <c r="AK354" s="38"/>
      <c r="AL354" s="38"/>
      <c r="AM354" s="38"/>
      <c r="AN354" s="38"/>
      <c r="AO354" s="38"/>
      <c r="AP354" s="38"/>
      <c r="AQ354" s="38"/>
      <c r="AR354" s="38"/>
      <c r="AS354" s="38"/>
      <c r="AT354" s="38"/>
      <c r="AU354" s="38"/>
      <c r="AV354" s="38"/>
    </row>
    <row r="355" spans="8:48" x14ac:dyDescent="0.3">
      <c r="H355" s="16">
        <v>-10</v>
      </c>
      <c r="I355" s="20">
        <v>43.2</v>
      </c>
      <c r="J355" s="28">
        <f t="shared" si="81"/>
        <v>4.32E-5</v>
      </c>
      <c r="K355" s="13">
        <f t="shared" si="75"/>
        <v>1.6354837468149122</v>
      </c>
      <c r="L355" s="12">
        <f t="shared" si="82"/>
        <v>-4.3645162531850881</v>
      </c>
      <c r="M355" s="18">
        <f t="shared" si="83"/>
        <v>-0.75</v>
      </c>
      <c r="N355" s="37">
        <f t="shared" si="84"/>
        <v>-7.499999999999979E-7</v>
      </c>
      <c r="P355" s="91">
        <f t="shared" si="88"/>
        <v>0.83557484060650489</v>
      </c>
      <c r="Q355" s="90">
        <f t="shared" si="76"/>
        <v>83557.484060650488</v>
      </c>
      <c r="R355" s="152">
        <f t="shared" si="85"/>
        <v>3.2075750732498687E-2</v>
      </c>
      <c r="S355" s="84">
        <f t="shared" si="77"/>
        <v>0.79941894701601734</v>
      </c>
      <c r="T355" s="84">
        <f t="shared" si="86"/>
        <v>-0.15138226941013855</v>
      </c>
      <c r="U355" s="84">
        <f t="shared" si="78"/>
        <v>1.5733498164083315E-2</v>
      </c>
      <c r="V355" s="86">
        <f t="shared" ref="V355:V389" si="90">($D$29*AB355)*$D$30*$D$17</f>
        <v>6.9109635170566452E-2</v>
      </c>
      <c r="W355" s="84">
        <f>1-EXP((-$D$31)*((H355-$D$33)/$D$34)^($D$32+1))</f>
        <v>0</v>
      </c>
      <c r="X355" s="88">
        <f t="shared" si="79"/>
        <v>0.83140973821704123</v>
      </c>
      <c r="Y355" s="84">
        <f t="shared" si="87"/>
        <v>83140.973821704116</v>
      </c>
      <c r="Z355" s="85">
        <v>967.79346302364854</v>
      </c>
      <c r="AA355" s="86">
        <f t="shared" si="80"/>
        <v>-6.2668113045487694E-2</v>
      </c>
      <c r="AB355" s="153">
        <f t="shared" si="89"/>
        <v>4.5212248894754836E-5</v>
      </c>
      <c r="AC355" s="158">
        <v>0.70599999999999952</v>
      </c>
      <c r="AD355" s="158">
        <v>-2.167260000000006</v>
      </c>
      <c r="AE355" s="154"/>
      <c r="AF355" s="154">
        <v>-0.16704103482786947</v>
      </c>
      <c r="AG355" s="154">
        <v>0.73499999999999943</v>
      </c>
      <c r="AH355" s="38"/>
      <c r="AI355" s="38"/>
      <c r="AJ355" s="38"/>
      <c r="AK355" s="38"/>
      <c r="AL355" s="38"/>
      <c r="AM355" s="38"/>
      <c r="AN355" s="38"/>
      <c r="AO355" s="38"/>
      <c r="AP355" s="38"/>
      <c r="AQ355" s="38"/>
      <c r="AR355" s="38"/>
      <c r="AS355" s="38"/>
      <c r="AT355" s="38"/>
      <c r="AU355" s="38"/>
      <c r="AV355" s="38"/>
    </row>
    <row r="356" spans="8:48" x14ac:dyDescent="0.3">
      <c r="H356" s="16">
        <v>-9</v>
      </c>
      <c r="I356" s="20">
        <v>42.45</v>
      </c>
      <c r="J356" s="28">
        <f t="shared" si="81"/>
        <v>4.2450000000000002E-5</v>
      </c>
      <c r="K356" s="13">
        <f t="shared" si="75"/>
        <v>1.6278776945799716</v>
      </c>
      <c r="L356" s="12">
        <f t="shared" si="82"/>
        <v>-4.3721223054200289</v>
      </c>
      <c r="M356" s="18">
        <f t="shared" si="83"/>
        <v>-0.66000000000000369</v>
      </c>
      <c r="N356" s="37">
        <f t="shared" si="84"/>
        <v>-6.6000000000000385E-7</v>
      </c>
      <c r="P356" s="91">
        <f t="shared" si="88"/>
        <v>0.86765059133900357</v>
      </c>
      <c r="Q356" s="90">
        <f t="shared" si="76"/>
        <v>86765.059133900359</v>
      </c>
      <c r="R356" s="152">
        <f t="shared" si="85"/>
        <v>5.6575404328421897E-2</v>
      </c>
      <c r="S356" s="84">
        <f t="shared" si="77"/>
        <v>0.6480366776058788</v>
      </c>
      <c r="T356" s="84">
        <f t="shared" si="86"/>
        <v>-0.13564877124605523</v>
      </c>
      <c r="U356" s="84">
        <f t="shared" si="78"/>
        <v>1.5800489903988746E-2</v>
      </c>
      <c r="V356" s="86">
        <f t="shared" si="90"/>
        <v>6.9106510709800104E-2</v>
      </c>
      <c r="W356" s="84">
        <f>1-EXP((-$D$31)*((H356-$D$33)/$D$34)^($D$32+1))</f>
        <v>4.5210204839718493E-5</v>
      </c>
      <c r="X356" s="88">
        <f t="shared" si="79"/>
        <v>0.86171616822943686</v>
      </c>
      <c r="Y356" s="84">
        <f t="shared" si="87"/>
        <v>86171.616822943688</v>
      </c>
      <c r="Z356" s="85">
        <v>972.90703971531264</v>
      </c>
      <c r="AA356" s="86">
        <f t="shared" si="80"/>
        <v>-5.7264939028374567E-2</v>
      </c>
      <c r="AB356" s="153">
        <f t="shared" si="89"/>
        <v>4.5210204839718493E-5</v>
      </c>
      <c r="AC356" s="158">
        <v>0.5779999999999994</v>
      </c>
      <c r="AD356" s="158">
        <v>-2.0351999999999943</v>
      </c>
      <c r="AE356" s="154"/>
      <c r="AF356" s="154">
        <v>-0.15138226941013855</v>
      </c>
      <c r="AG356" s="154">
        <v>0.75300000000000011</v>
      </c>
      <c r="AH356" s="38"/>
      <c r="AI356" s="38"/>
      <c r="AJ356" s="38"/>
      <c r="AK356" s="38"/>
      <c r="AL356" s="38"/>
      <c r="AM356" s="38"/>
      <c r="AN356" s="38"/>
      <c r="AO356" s="38"/>
      <c r="AP356" s="38"/>
      <c r="AQ356" s="38"/>
      <c r="AR356" s="38"/>
      <c r="AS356" s="38"/>
      <c r="AT356" s="38"/>
      <c r="AU356" s="38"/>
      <c r="AV356" s="38"/>
    </row>
    <row r="357" spans="8:48" x14ac:dyDescent="0.3">
      <c r="H357" s="16">
        <v>-8</v>
      </c>
      <c r="I357" s="20">
        <v>41.79</v>
      </c>
      <c r="J357" s="28">
        <f t="shared" si="81"/>
        <v>4.1789999999999998E-5</v>
      </c>
      <c r="K357" s="13">
        <f t="shared" si="75"/>
        <v>1.6210723711436259</v>
      </c>
      <c r="L357" s="12">
        <f t="shared" si="82"/>
        <v>-4.3789276288563741</v>
      </c>
      <c r="M357" s="18">
        <f t="shared" si="83"/>
        <v>-0.58999999999999631</v>
      </c>
      <c r="N357" s="37">
        <f t="shared" si="84"/>
        <v>-5.8999999999999266E-7</v>
      </c>
      <c r="P357" s="91">
        <f t="shared" si="88"/>
        <v>0.92422599566742547</v>
      </c>
      <c r="Q357" s="90">
        <f t="shared" si="76"/>
        <v>92422.599566742545</v>
      </c>
      <c r="R357" s="152">
        <f t="shared" si="85"/>
        <v>9.3651457867612198E-2</v>
      </c>
      <c r="S357" s="84">
        <f t="shared" si="77"/>
        <v>0.51238790635982356</v>
      </c>
      <c r="T357" s="84">
        <f t="shared" si="86"/>
        <v>-0.11984828134206649</v>
      </c>
      <c r="U357" s="84">
        <f t="shared" si="78"/>
        <v>1.5859698766107488E-2</v>
      </c>
      <c r="V357" s="86">
        <f t="shared" si="90"/>
        <v>0.48365810193235492</v>
      </c>
      <c r="W357" s="84">
        <f>1-EXP((-$D$31)*((H357-$D$33)/$D$34)^($D$32+1))</f>
        <v>3.6162441293907666E-4</v>
      </c>
      <c r="X357" s="88">
        <f t="shared" si="79"/>
        <v>0.91733072043321984</v>
      </c>
      <c r="Y357" s="84">
        <f t="shared" si="87"/>
        <v>91733.072043321983</v>
      </c>
      <c r="Z357" s="85">
        <v>978.58947018345486</v>
      </c>
      <c r="AA357" s="86">
        <f t="shared" si="80"/>
        <v>-5.452933374437742E-2</v>
      </c>
      <c r="AB357" s="153">
        <f t="shared" si="89"/>
        <v>3.1641420809935816E-4</v>
      </c>
      <c r="AC357" s="158">
        <v>0.69200000000000017</v>
      </c>
      <c r="AD357" s="158">
        <v>-1.8291240000000106</v>
      </c>
      <c r="AE357" s="154"/>
      <c r="AF357" s="154">
        <v>-0.13564877124605523</v>
      </c>
      <c r="AG357" s="154">
        <v>0.72100000000000009</v>
      </c>
      <c r="AH357" s="38"/>
      <c r="AI357" s="38"/>
      <c r="AJ357" s="38"/>
      <c r="AK357" s="38"/>
      <c r="AL357" s="38"/>
      <c r="AM357" s="38"/>
      <c r="AN357" s="38"/>
      <c r="AO357" s="38"/>
      <c r="AP357" s="38"/>
      <c r="AQ357" s="38"/>
      <c r="AR357" s="38"/>
      <c r="AS357" s="38"/>
      <c r="AT357" s="38"/>
      <c r="AU357" s="38"/>
      <c r="AV357" s="38"/>
    </row>
    <row r="358" spans="8:48" x14ac:dyDescent="0.3">
      <c r="H358" s="16">
        <v>-7</v>
      </c>
      <c r="I358" s="20">
        <v>41.2</v>
      </c>
      <c r="J358" s="28">
        <f t="shared" si="81"/>
        <v>4.1200000000000005E-5</v>
      </c>
      <c r="K358" s="13">
        <f t="shared" si="75"/>
        <v>1.6148972160331345</v>
      </c>
      <c r="L358" s="12">
        <f t="shared" si="82"/>
        <v>-4.3851027839668655</v>
      </c>
      <c r="M358" s="18">
        <f t="shared" si="83"/>
        <v>-0.51000000000000512</v>
      </c>
      <c r="N358" s="37">
        <f t="shared" si="84"/>
        <v>-5.1000000000000698E-7</v>
      </c>
      <c r="P358" s="91">
        <f t="shared" si="88"/>
        <v>1.0178774535350377</v>
      </c>
      <c r="Q358" s="90">
        <f t="shared" si="76"/>
        <v>101787.74535350376</v>
      </c>
      <c r="R358" s="152">
        <f t="shared" si="85"/>
        <v>0.14340160019258597</v>
      </c>
      <c r="S358" s="84">
        <f t="shared" si="77"/>
        <v>0.39253962501775708</v>
      </c>
      <c r="T358" s="84">
        <f t="shared" si="86"/>
        <v>-0.103988582575959</v>
      </c>
      <c r="U358" s="84">
        <f t="shared" si="78"/>
        <v>1.5911087807823909E-2</v>
      </c>
      <c r="V358" s="86">
        <f t="shared" si="90"/>
        <v>1.3120149534245553</v>
      </c>
      <c r="W358" s="84">
        <f>1-EXP((-$D$31)*((H358-$D$33)/$D$34)^($D$32+1))</f>
        <v>1.2199583700127636E-3</v>
      </c>
      <c r="X358" s="88">
        <f t="shared" si="79"/>
        <v>1.0100465684330044</v>
      </c>
      <c r="Y358" s="84">
        <f t="shared" si="87"/>
        <v>101004.65684330044</v>
      </c>
      <c r="Z358" s="85">
        <v>984.8015548428898</v>
      </c>
      <c r="AA358" s="86">
        <f t="shared" si="80"/>
        <v>-5.1911750130287627E-2</v>
      </c>
      <c r="AB358" s="153">
        <f>W358-W357</f>
        <v>8.5833395707368698E-4</v>
      </c>
      <c r="AC358" s="158">
        <v>0.64900000000000091</v>
      </c>
      <c r="AD358" s="158">
        <v>-1.6759539999999791</v>
      </c>
      <c r="AE358" s="154"/>
      <c r="AF358" s="154">
        <v>-0.11984828134206649</v>
      </c>
      <c r="AG358" s="154">
        <v>0.81299999999999883</v>
      </c>
      <c r="AH358" s="38"/>
      <c r="AI358" s="38"/>
      <c r="AJ358" s="38"/>
      <c r="AK358" s="38"/>
      <c r="AL358" s="38"/>
      <c r="AM358" s="38"/>
      <c r="AN358" s="38"/>
      <c r="AO358" s="38"/>
      <c r="AP358" s="38"/>
      <c r="AQ358" s="38"/>
      <c r="AR358" s="38"/>
      <c r="AS358" s="38"/>
      <c r="AT358" s="38"/>
      <c r="AU358" s="38"/>
      <c r="AV358" s="38"/>
    </row>
    <row r="359" spans="8:48" x14ac:dyDescent="0.3">
      <c r="H359" s="16">
        <v>-6</v>
      </c>
      <c r="I359" s="20">
        <v>40.69</v>
      </c>
      <c r="J359" s="28">
        <f t="shared" si="81"/>
        <v>4.0689999999999998E-5</v>
      </c>
      <c r="K359" s="13">
        <f t="shared" si="75"/>
        <v>1.6094876898532853</v>
      </c>
      <c r="L359" s="12">
        <f t="shared" si="82"/>
        <v>-4.3905123101467147</v>
      </c>
      <c r="M359" s="18">
        <f t="shared" si="83"/>
        <v>-0.42999999999999972</v>
      </c>
      <c r="N359" s="37">
        <f t="shared" si="84"/>
        <v>-4.3000000000000097E-7</v>
      </c>
      <c r="P359" s="91">
        <f t="shared" si="88"/>
        <v>1.1612790537276236</v>
      </c>
      <c r="Q359" s="90">
        <f t="shared" si="76"/>
        <v>116127.90537276237</v>
      </c>
      <c r="R359" s="152">
        <f t="shared" si="85"/>
        <v>0.20579353542735968</v>
      </c>
      <c r="S359" s="84">
        <f t="shared" si="77"/>
        <v>0.28855104244179808</v>
      </c>
      <c r="T359" s="84">
        <f t="shared" si="86"/>
        <v>-8.8077494768135089E-2</v>
      </c>
      <c r="U359" s="84">
        <f t="shared" si="78"/>
        <v>1.5954625014441559E-2</v>
      </c>
      <c r="V359" s="86">
        <f t="shared" si="90"/>
        <v>2.5517443722718727</v>
      </c>
      <c r="W359" s="84">
        <f>1-EXP((-$D$31)*((H359-$D$33)/$D$34)^($D$32+1))</f>
        <v>2.8893363285305007E-3</v>
      </c>
      <c r="X359" s="88">
        <f t="shared" si="79"/>
        <v>1.1527154367001471</v>
      </c>
      <c r="Y359" s="84">
        <f t="shared" si="87"/>
        <v>115271.54367001471</v>
      </c>
      <c r="Z359" s="85">
        <v>993.53808390956283</v>
      </c>
      <c r="AA359" s="86">
        <f t="shared" si="80"/>
        <v>-4.9934999310287928E-2</v>
      </c>
      <c r="AB359" s="153">
        <f t="shared" si="89"/>
        <v>1.6693779585177371E-3</v>
      </c>
      <c r="AC359" s="158">
        <v>0.62199999999999989</v>
      </c>
      <c r="AD359" s="158">
        <v>-1.4818050000000202</v>
      </c>
      <c r="AE359" s="154"/>
      <c r="AF359" s="154">
        <v>-0.103988582575959</v>
      </c>
      <c r="AG359" s="154">
        <v>0.82800000000000296</v>
      </c>
      <c r="AH359" s="38"/>
      <c r="AI359" s="38"/>
      <c r="AJ359" s="38"/>
      <c r="AK359" s="38"/>
      <c r="AL359" s="38"/>
      <c r="AM359" s="38"/>
      <c r="AN359" s="38"/>
      <c r="AO359" s="38"/>
      <c r="AP359" s="38"/>
      <c r="AQ359" s="38"/>
      <c r="AR359" s="38"/>
      <c r="AS359" s="38"/>
      <c r="AT359" s="38"/>
      <c r="AU359" s="38"/>
      <c r="AV359" s="38"/>
    </row>
    <row r="360" spans="8:48" x14ac:dyDescent="0.3">
      <c r="H360" s="16">
        <v>-5</v>
      </c>
      <c r="I360" s="20">
        <v>40.26</v>
      </c>
      <c r="J360" s="28">
        <f t="shared" si="81"/>
        <v>4.0259999999999997E-5</v>
      </c>
      <c r="K360" s="13">
        <f t="shared" si="75"/>
        <v>1.6048737705526357</v>
      </c>
      <c r="L360" s="12">
        <f t="shared" si="82"/>
        <v>-4.3951262294473645</v>
      </c>
      <c r="M360" s="18">
        <f t="shared" si="83"/>
        <v>-0.35999999999999943</v>
      </c>
      <c r="N360" s="37">
        <f t="shared" si="84"/>
        <v>-3.5999999999999655E-7</v>
      </c>
      <c r="P360" s="91">
        <f t="shared" si="88"/>
        <v>1.3670725891549833</v>
      </c>
      <c r="Q360" s="90">
        <f t="shared" si="76"/>
        <v>136707.25891549833</v>
      </c>
      <c r="R360" s="152">
        <f t="shared" si="85"/>
        <v>0.27897872003341639</v>
      </c>
      <c r="S360" s="84">
        <f t="shared" si="77"/>
        <v>0.20047354767366299</v>
      </c>
      <c r="T360" s="84">
        <f t="shared" si="86"/>
        <v>-7.212286975369353E-2</v>
      </c>
      <c r="U360" s="84">
        <f t="shared" si="78"/>
        <v>1.5990283298794594E-2</v>
      </c>
      <c r="V360" s="86">
        <f t="shared" si="90"/>
        <v>4.197621244950164</v>
      </c>
      <c r="W360" s="84">
        <f>1-EXP((-$D$31)*((H360-$D$33)/$D$34)^($D$32+1))</f>
        <v>5.6354642168372493E-3</v>
      </c>
      <c r="X360" s="88">
        <f t="shared" si="79"/>
        <v>1.3581906642330388</v>
      </c>
      <c r="Y360" s="84">
        <f t="shared" si="87"/>
        <v>135819.06642330388</v>
      </c>
      <c r="Z360" s="85">
        <v>1004.8944339506334</v>
      </c>
      <c r="AA360" s="86">
        <f t="shared" si="80"/>
        <v>-4.9214613209578928E-2</v>
      </c>
      <c r="AB360" s="153">
        <f t="shared" si="89"/>
        <v>2.7461278883067486E-3</v>
      </c>
      <c r="AC360" s="158">
        <v>0.67500000000000071</v>
      </c>
      <c r="AD360" s="158">
        <v>-1.2761110000000029</v>
      </c>
      <c r="AE360" s="154"/>
      <c r="AF360" s="154">
        <v>-8.8077494768135089E-2</v>
      </c>
      <c r="AG360" s="154">
        <v>0.87199999999999989</v>
      </c>
      <c r="AH360" s="38"/>
      <c r="AI360" s="38"/>
      <c r="AJ360" s="38"/>
      <c r="AK360" s="38"/>
      <c r="AL360" s="38"/>
      <c r="AM360" s="38"/>
      <c r="AN360" s="38"/>
      <c r="AO360" s="38"/>
      <c r="AP360" s="38"/>
      <c r="AQ360" s="38"/>
      <c r="AR360" s="38"/>
      <c r="AS360" s="38"/>
      <c r="AT360" s="38"/>
      <c r="AU360" s="38"/>
      <c r="AV360" s="38"/>
    </row>
    <row r="361" spans="8:48" x14ac:dyDescent="0.3">
      <c r="H361" s="16">
        <v>-4</v>
      </c>
      <c r="I361" s="20">
        <v>39.9</v>
      </c>
      <c r="J361" s="28">
        <f t="shared" si="81"/>
        <v>3.9900000000000001E-5</v>
      </c>
      <c r="K361" s="13">
        <f t="shared" si="75"/>
        <v>1.6009728956867482</v>
      </c>
      <c r="L361" s="12">
        <f t="shared" si="82"/>
        <v>-4.3990271043132516</v>
      </c>
      <c r="M361" s="18">
        <f t="shared" si="83"/>
        <v>-0.26999999999999602</v>
      </c>
      <c r="N361" s="37">
        <f t="shared" si="84"/>
        <v>-2.6999999999999572E-7</v>
      </c>
      <c r="P361" s="91">
        <f t="shared" si="88"/>
        <v>1.6460513091883997</v>
      </c>
      <c r="Q361" s="90">
        <f t="shared" si="76"/>
        <v>164605.13091883998</v>
      </c>
      <c r="R361" s="152">
        <f t="shared" si="85"/>
        <v>0.36360907084251215</v>
      </c>
      <c r="S361" s="84">
        <f t="shared" si="77"/>
        <v>0.12835067791996946</v>
      </c>
      <c r="T361" s="84">
        <f t="shared" si="86"/>
        <v>-5.6132586454898936E-2</v>
      </c>
      <c r="U361" s="84">
        <f t="shared" si="78"/>
        <v>1.6018040499804487E-2</v>
      </c>
      <c r="V361" s="86">
        <f t="shared" si="90"/>
        <v>6.2405478316684428</v>
      </c>
      <c r="W361" s="84">
        <f>1-EXP((-$D$31)*((H361-$D$33)/$D$34)^($D$32+1))</f>
        <v>9.7180961263916288E-3</v>
      </c>
      <c r="X361" s="88">
        <f t="shared" si="79"/>
        <v>1.6355244913734219</v>
      </c>
      <c r="Y361" s="84">
        <f t="shared" si="87"/>
        <v>163552.44913734219</v>
      </c>
      <c r="Z361" s="85">
        <v>1020.0104687816306</v>
      </c>
      <c r="AA361" s="86">
        <f t="shared" si="80"/>
        <v>-4.444338534808609E-2</v>
      </c>
      <c r="AB361" s="153">
        <f t="shared" si="89"/>
        <v>4.0826319095543795E-3</v>
      </c>
      <c r="AC361" s="158">
        <v>0.71999999999999886</v>
      </c>
      <c r="AD361" s="158">
        <v>-1.0926719999999894</v>
      </c>
      <c r="AE361" s="154"/>
      <c r="AF361" s="154">
        <v>-7.212286975369353E-2</v>
      </c>
      <c r="AG361" s="154">
        <v>0.9389999999999965</v>
      </c>
      <c r="AH361" s="38"/>
      <c r="AI361" s="38"/>
      <c r="AJ361" s="38"/>
      <c r="AK361" s="38"/>
      <c r="AL361" s="38"/>
      <c r="AM361" s="38"/>
      <c r="AN361" s="38"/>
      <c r="AO361" s="38"/>
      <c r="AP361" s="38"/>
      <c r="AQ361" s="38"/>
      <c r="AR361" s="38"/>
      <c r="AS361" s="38"/>
      <c r="AT361" s="38"/>
      <c r="AU361" s="38"/>
      <c r="AV361" s="38"/>
    </row>
    <row r="362" spans="8:48" x14ac:dyDescent="0.3">
      <c r="H362" s="16">
        <v>-3</v>
      </c>
      <c r="I362" s="20">
        <v>39.630000000000003</v>
      </c>
      <c r="J362" s="28">
        <f t="shared" si="81"/>
        <v>3.9630000000000005E-5</v>
      </c>
      <c r="K362" s="13">
        <f t="shared" si="75"/>
        <v>1.5980240723341896</v>
      </c>
      <c r="L362" s="12">
        <f t="shared" si="82"/>
        <v>-4.4019759276658101</v>
      </c>
      <c r="M362" s="18">
        <f t="shared" si="83"/>
        <v>-0.20000000000000284</v>
      </c>
      <c r="N362" s="37">
        <f t="shared" si="84"/>
        <v>-2.0000000000000486E-7</v>
      </c>
      <c r="P362" s="91">
        <f t="shared" si="88"/>
        <v>2.0096603800309119</v>
      </c>
      <c r="Q362" s="90">
        <f t="shared" si="76"/>
        <v>200966.03800309118</v>
      </c>
      <c r="R362" s="152">
        <f t="shared" si="85"/>
        <v>0.45698437766986988</v>
      </c>
      <c r="S362" s="84">
        <f t="shared" si="77"/>
        <v>7.2218091465070522E-2</v>
      </c>
      <c r="T362" s="84">
        <f t="shared" si="86"/>
        <v>-4.0114545955094449E-2</v>
      </c>
      <c r="U362" s="84">
        <f t="shared" si="78"/>
        <v>1.603787938225798E-2</v>
      </c>
      <c r="V362" s="86">
        <f t="shared" si="90"/>
        <v>8.6665275446567591</v>
      </c>
      <c r="W362" s="84">
        <f>1-EXP((-$D$31)*((H362-$D$33)/$D$34)^($D$32+1))</f>
        <v>1.53878294339862E-2</v>
      </c>
      <c r="X362" s="88">
        <f t="shared" si="79"/>
        <v>1.9976630302500549</v>
      </c>
      <c r="Y362" s="84">
        <f t="shared" si="87"/>
        <v>199766.3030250055</v>
      </c>
      <c r="Z362" s="85">
        <v>1040.6164495944454</v>
      </c>
      <c r="AA362" s="86">
        <f t="shared" si="80"/>
        <v>-4.0193207600619216E-2</v>
      </c>
      <c r="AB362" s="153">
        <f t="shared" si="89"/>
        <v>5.6697333075945711E-3</v>
      </c>
      <c r="AC362" s="158">
        <v>0.78300000000000125</v>
      </c>
      <c r="AD362" s="158">
        <v>-0.8389439999999867</v>
      </c>
      <c r="AE362" s="154"/>
      <c r="AF362" s="154">
        <v>-5.6132586454898936E-2</v>
      </c>
      <c r="AG362" s="154">
        <v>1.0240000000000009</v>
      </c>
      <c r="AH362" s="38"/>
      <c r="AI362" s="38"/>
      <c r="AJ362" s="38"/>
      <c r="AK362" s="38"/>
      <c r="AL362" s="38"/>
      <c r="AM362" s="38"/>
      <c r="AN362" s="38"/>
      <c r="AO362" s="38"/>
      <c r="AP362" s="38"/>
      <c r="AQ362" s="38"/>
      <c r="AR362" s="38"/>
      <c r="AS362" s="38"/>
      <c r="AT362" s="38"/>
      <c r="AU362" s="38"/>
      <c r="AV362" s="38"/>
    </row>
    <row r="363" spans="8:48" x14ac:dyDescent="0.3">
      <c r="H363" s="16">
        <v>-2</v>
      </c>
      <c r="I363" s="20">
        <v>39.43</v>
      </c>
      <c r="J363" s="28">
        <f t="shared" si="81"/>
        <v>3.943E-5</v>
      </c>
      <c r="K363" s="13">
        <f t="shared" si="75"/>
        <v>1.5958267770732231</v>
      </c>
      <c r="L363" s="12">
        <f t="shared" si="82"/>
        <v>-4.4041732229267767</v>
      </c>
      <c r="M363" s="18">
        <f t="shared" si="83"/>
        <v>-0.11999999999999744</v>
      </c>
      <c r="N363" s="37">
        <f t="shared" si="84"/>
        <v>-1.1999999999999885E-7</v>
      </c>
      <c r="P363" s="91">
        <f t="shared" si="88"/>
        <v>2.4666447577007817</v>
      </c>
      <c r="Q363" s="90">
        <f t="shared" si="76"/>
        <v>246664.47577007816</v>
      </c>
      <c r="R363" s="152">
        <f t="shared" si="85"/>
        <v>0.55786080850804431</v>
      </c>
      <c r="S363" s="84">
        <f t="shared" si="77"/>
        <v>3.2103545509976072E-2</v>
      </c>
      <c r="T363" s="84">
        <f t="shared" si="86"/>
        <v>-2.4076666572836469E-2</v>
      </c>
      <c r="U363" s="84">
        <f t="shared" si="78"/>
        <v>1.6049787635696866E-2</v>
      </c>
      <c r="V363" s="86">
        <f t="shared" si="90"/>
        <v>11.455725198792553</v>
      </c>
      <c r="W363" s="84">
        <f>1-EXP((-$D$31)*((H363-$D$33)/$D$34)^($D$32+1))</f>
        <v>2.2882285130061297E-2</v>
      </c>
      <c r="X363" s="88">
        <f t="shared" si="79"/>
        <v>2.4510746711819293</v>
      </c>
      <c r="Y363" s="84">
        <f t="shared" si="87"/>
        <v>245107.46711819293</v>
      </c>
      <c r="Z363" s="85">
        <v>1066.875129819691</v>
      </c>
      <c r="AA363" s="86">
        <f t="shared" si="80"/>
        <v>-2.9599737092409095E-2</v>
      </c>
      <c r="AB363" s="153">
        <f t="shared" si="89"/>
        <v>7.4944556960750974E-3</v>
      </c>
      <c r="AC363" s="158">
        <v>0.90900000000000247</v>
      </c>
      <c r="AD363" s="158">
        <v>-0.63710000000001543</v>
      </c>
      <c r="AE363" s="154"/>
      <c r="AF363" s="154">
        <v>-4.0114545955094449E-2</v>
      </c>
      <c r="AG363" s="154">
        <v>1.1289999999999978</v>
      </c>
      <c r="AH363" s="38"/>
      <c r="AI363" s="38"/>
      <c r="AJ363" s="38"/>
      <c r="AK363" s="38"/>
      <c r="AL363" s="38"/>
      <c r="AM363" s="38"/>
      <c r="AN363" s="38"/>
      <c r="AO363" s="38"/>
      <c r="AP363" s="38"/>
      <c r="AQ363" s="38"/>
      <c r="AR363" s="38"/>
      <c r="AS363" s="38"/>
      <c r="AT363" s="38"/>
      <c r="AU363" s="38"/>
      <c r="AV363" s="38"/>
    </row>
    <row r="364" spans="8:48" x14ac:dyDescent="0.3">
      <c r="H364" s="16">
        <v>-1</v>
      </c>
      <c r="I364" s="20">
        <v>39.31</v>
      </c>
      <c r="J364" s="28">
        <f t="shared" si="81"/>
        <v>3.9310000000000001E-5</v>
      </c>
      <c r="K364" s="13">
        <f t="shared" si="75"/>
        <v>1.5945030438200891</v>
      </c>
      <c r="L364" s="12">
        <f t="shared" si="82"/>
        <v>-4.4054969561799107</v>
      </c>
      <c r="M364" s="18">
        <f t="shared" si="83"/>
        <v>-3.9999999999999147E-2</v>
      </c>
      <c r="N364" s="37">
        <f t="shared" si="84"/>
        <v>-3.9999999999999617E-8</v>
      </c>
      <c r="P364" s="91">
        <f t="shared" si="88"/>
        <v>3.024505566208826</v>
      </c>
      <c r="Q364" s="90">
        <f t="shared" si="76"/>
        <v>302450.55662088259</v>
      </c>
      <c r="R364" s="152">
        <f t="shared" si="85"/>
        <v>0.66423454224657652</v>
      </c>
      <c r="S364" s="84">
        <f t="shared" si="77"/>
        <v>8.0268789371396032E-3</v>
      </c>
      <c r="T364" s="84">
        <f t="shared" si="86"/>
        <v>-8.0268789371396032E-3</v>
      </c>
      <c r="U364" s="84">
        <f t="shared" si="78"/>
        <v>1.6053757874279206E-2</v>
      </c>
      <c r="V364" s="86">
        <f t="shared" si="90"/>
        <v>14.581652673352938</v>
      </c>
      <c r="W364" s="84">
        <f>1-EXP((-$D$31)*((H364-$D$33)/$D$34)^($D$32+1))</f>
        <v>3.2421755398387653E-2</v>
      </c>
      <c r="X364" s="88">
        <f t="shared" si="79"/>
        <v>3.003077226700035</v>
      </c>
      <c r="Y364" s="84">
        <f t="shared" si="87"/>
        <v>300307.72267000348</v>
      </c>
      <c r="Z364" s="85">
        <v>1100.1341925912848</v>
      </c>
      <c r="AA364" s="86">
        <f t="shared" si="80"/>
        <v>-1.2098022264835188E-2</v>
      </c>
      <c r="AB364" s="153">
        <f t="shared" si="89"/>
        <v>9.5394702683263555E-3</v>
      </c>
      <c r="AC364" s="158">
        <v>1.0399999999999991</v>
      </c>
      <c r="AD364" s="158">
        <v>-0.3931679999999963</v>
      </c>
      <c r="AE364" s="154"/>
      <c r="AF364" s="154">
        <v>-2.4076666572836469E-2</v>
      </c>
      <c r="AG364" s="154">
        <v>1.2450000000000045</v>
      </c>
      <c r="AH364" s="38"/>
      <c r="AI364" s="38"/>
      <c r="AJ364" s="38"/>
      <c r="AK364" s="38"/>
      <c r="AL364" s="38"/>
      <c r="AM364" s="38"/>
      <c r="AN364" s="38"/>
      <c r="AO364" s="38"/>
      <c r="AP364" s="38"/>
      <c r="AQ364" s="38"/>
      <c r="AR364" s="38"/>
      <c r="AS364" s="38"/>
      <c r="AT364" s="38"/>
      <c r="AU364" s="38"/>
      <c r="AV364" s="38"/>
    </row>
    <row r="365" spans="8:48" x14ac:dyDescent="0.3">
      <c r="H365" s="16">
        <v>0</v>
      </c>
      <c r="I365" s="20">
        <v>39.270000000000003</v>
      </c>
      <c r="J365" s="28">
        <f t="shared" si="81"/>
        <v>3.9270000000000002E-5</v>
      </c>
      <c r="K365" s="13">
        <f t="shared" si="75"/>
        <v>1.5940609012704183</v>
      </c>
      <c r="L365" s="12">
        <f t="shared" si="82"/>
        <v>-4.4059390987295819</v>
      </c>
      <c r="M365" s="18">
        <f t="shared" si="83"/>
        <v>3.9999999999999147E-2</v>
      </c>
      <c r="N365" s="37">
        <f t="shared" si="84"/>
        <v>3.9999999999999617E-8</v>
      </c>
      <c r="P365" s="91">
        <f t="shared" si="88"/>
        <v>3.6887401084554026</v>
      </c>
      <c r="Q365" s="90">
        <f t="shared" si="76"/>
        <v>368874.01084554027</v>
      </c>
      <c r="R365" s="152">
        <f t="shared" si="85"/>
        <v>0.77381951598861631</v>
      </c>
      <c r="S365" s="84">
        <f t="shared" si="77"/>
        <v>0</v>
      </c>
      <c r="T365" s="84">
        <f t="shared" si="86"/>
        <v>8.0268789371396032E-3</v>
      </c>
      <c r="U365" s="84">
        <f t="shared" si="78"/>
        <v>1.6049787635696866E-2</v>
      </c>
      <c r="V365" s="86">
        <f t="shared" si="90"/>
        <v>18.010523835776485</v>
      </c>
      <c r="W365" s="84">
        <f>1-EXP((-$D$31)*((H365-$D$33)/$D$34)^($D$32+1))</f>
        <v>4.4204429180101479E-2</v>
      </c>
      <c r="X365" s="88">
        <f t="shared" si="79"/>
        <v>3.6583849955396692</v>
      </c>
      <c r="Y365" s="84">
        <f t="shared" si="87"/>
        <v>365838.49955396692</v>
      </c>
      <c r="Z365" s="85">
        <v>1141.3817071815722</v>
      </c>
      <c r="AA365" s="86">
        <f t="shared" si="80"/>
        <v>1.4754960433821469E-2</v>
      </c>
      <c r="AB365" s="153">
        <f t="shared" si="89"/>
        <v>1.1782673781713826E-2</v>
      </c>
      <c r="AC365" s="158">
        <v>1.1749999999999972</v>
      </c>
      <c r="AD365" s="158">
        <v>-0.1352159999999987</v>
      </c>
      <c r="AE365" s="154"/>
      <c r="AF365" s="154">
        <v>-8.0268789371396032E-3</v>
      </c>
      <c r="AG365" s="154">
        <v>1.365000000000002</v>
      </c>
      <c r="AH365" s="38"/>
      <c r="AI365" s="38"/>
      <c r="AJ365" s="38"/>
      <c r="AK365" s="38"/>
      <c r="AL365" s="38"/>
      <c r="AM365" s="38"/>
      <c r="AN365" s="38"/>
      <c r="AO365" s="38"/>
      <c r="AP365" s="38"/>
      <c r="AQ365" s="38"/>
      <c r="AR365" s="38"/>
      <c r="AS365" s="38"/>
      <c r="AT365" s="38"/>
      <c r="AU365" s="38"/>
      <c r="AV365" s="38"/>
    </row>
    <row r="366" spans="8:48" x14ac:dyDescent="0.3">
      <c r="H366" s="16">
        <v>1</v>
      </c>
      <c r="I366" s="20">
        <v>39.31</v>
      </c>
      <c r="J366" s="28">
        <f t="shared" si="81"/>
        <v>3.9310000000000001E-5</v>
      </c>
      <c r="K366" s="13">
        <f t="shared" si="75"/>
        <v>1.5945030438200891</v>
      </c>
      <c r="L366" s="12">
        <f t="shared" si="82"/>
        <v>-4.4054969561799107</v>
      </c>
      <c r="M366" s="18">
        <f t="shared" si="83"/>
        <v>0.11999999999999744</v>
      </c>
      <c r="N366" s="37">
        <f t="shared" si="84"/>
        <v>1.1999999999999885E-7</v>
      </c>
      <c r="P366" s="91">
        <f t="shared" si="88"/>
        <v>4.4625596244440189</v>
      </c>
      <c r="Q366" s="90">
        <f t="shared" si="76"/>
        <v>446255.96244440187</v>
      </c>
      <c r="R366" s="152">
        <f t="shared" si="85"/>
        <v>0.88409552081475251</v>
      </c>
      <c r="S366" s="84">
        <f t="shared" si="77"/>
        <v>8.0268789371396032E-3</v>
      </c>
      <c r="T366" s="84">
        <f t="shared" si="86"/>
        <v>2.4076666572836469E-2</v>
      </c>
      <c r="U366" s="84">
        <f t="shared" si="78"/>
        <v>1.603787938225798E-2</v>
      </c>
      <c r="V366" s="86">
        <f t="shared" si="90"/>
        <v>21.700825387250031</v>
      </c>
      <c r="W366" s="84">
        <f>1-EXP((-$D$31)*((H366-$D$33)/$D$34)^($D$32+1))</f>
        <v>5.8401336980416829E-2</v>
      </c>
      <c r="X366" s="88">
        <f t="shared" si="79"/>
        <v>4.4194152363831929</v>
      </c>
      <c r="Y366" s="84">
        <f t="shared" si="87"/>
        <v>441941.52363831928</v>
      </c>
      <c r="Z366" s="85">
        <v>1190.8551922549082</v>
      </c>
      <c r="AA366" s="86">
        <f t="shared" si="80"/>
        <v>5.3550715493327711E-2</v>
      </c>
      <c r="AB366" s="153">
        <f t="shared" si="89"/>
        <v>1.419690780031535E-2</v>
      </c>
      <c r="AC366" s="158">
        <v>1.3669999999999973</v>
      </c>
      <c r="AD366" s="158">
        <v>0.13991599999999865</v>
      </c>
      <c r="AE366" s="154"/>
      <c r="AF366" s="154">
        <v>8.0268789371396032E-3</v>
      </c>
      <c r="AG366" s="154">
        <v>1.4979999999999976</v>
      </c>
      <c r="AH366" s="38"/>
      <c r="AI366" s="38"/>
      <c r="AJ366" s="38"/>
      <c r="AK366" s="38"/>
      <c r="AL366" s="38"/>
      <c r="AM366" s="38"/>
      <c r="AN366" s="38"/>
      <c r="AO366" s="38"/>
      <c r="AP366" s="38"/>
      <c r="AQ366" s="38"/>
      <c r="AR366" s="38"/>
      <c r="AS366" s="38"/>
      <c r="AT366" s="38"/>
      <c r="AU366" s="38"/>
      <c r="AV366" s="38"/>
    </row>
    <row r="367" spans="8:48" x14ac:dyDescent="0.3">
      <c r="H367" s="16">
        <v>2</v>
      </c>
      <c r="I367" s="20">
        <v>39.43</v>
      </c>
      <c r="J367" s="28">
        <f t="shared" si="81"/>
        <v>3.943E-5</v>
      </c>
      <c r="K367" s="13">
        <f t="shared" si="75"/>
        <v>1.5958267770732231</v>
      </c>
      <c r="L367" s="12">
        <f t="shared" si="82"/>
        <v>-4.4041732229267767</v>
      </c>
      <c r="M367" s="18">
        <f t="shared" si="83"/>
        <v>0.20000000000000284</v>
      </c>
      <c r="N367" s="37">
        <f t="shared" si="84"/>
        <v>2.0000000000000486E-7</v>
      </c>
      <c r="P367" s="91">
        <f t="shared" si="88"/>
        <v>5.3466551452587714</v>
      </c>
      <c r="Q367" s="90">
        <f t="shared" si="76"/>
        <v>534665.5145258772</v>
      </c>
      <c r="R367" s="152">
        <f t="shared" si="85"/>
        <v>0.99409498836398225</v>
      </c>
      <c r="S367" s="84">
        <f t="shared" si="77"/>
        <v>3.2103545509976072E-2</v>
      </c>
      <c r="T367" s="84">
        <f t="shared" si="86"/>
        <v>4.0114545955094449E-2</v>
      </c>
      <c r="U367" s="84">
        <f t="shared" si="78"/>
        <v>1.6018040499804487E-2</v>
      </c>
      <c r="V367" s="86">
        <f t="shared" si="90"/>
        <v>25.603150415452006</v>
      </c>
      <c r="W367" s="84">
        <f>1-EXP((-$D$31)*((H367-$D$33)/$D$34)^($D$32+1))</f>
        <v>7.5151186783795176E-2</v>
      </c>
      <c r="X367" s="88">
        <f t="shared" si="79"/>
        <v>5.2861018624125942</v>
      </c>
      <c r="Y367" s="84">
        <f t="shared" si="87"/>
        <v>528610.18624125945</v>
      </c>
      <c r="Z367" s="85">
        <v>1248.8960158863283</v>
      </c>
      <c r="AA367" s="86">
        <f t="shared" si="80"/>
        <v>0.10693310290517803</v>
      </c>
      <c r="AB367" s="153">
        <f t="shared" si="89"/>
        <v>1.6749849803378347E-2</v>
      </c>
      <c r="AC367" s="158">
        <v>1.6200000000000045</v>
      </c>
      <c r="AD367" s="158">
        <v>0.43615199999999577</v>
      </c>
      <c r="AE367" s="154"/>
      <c r="AF367" s="154">
        <v>2.4076666572836469E-2</v>
      </c>
      <c r="AG367" s="154">
        <v>1.634999999999998</v>
      </c>
      <c r="AH367" s="38"/>
      <c r="AI367" s="38"/>
      <c r="AJ367" s="38"/>
      <c r="AK367" s="38"/>
      <c r="AL367" s="38"/>
      <c r="AM367" s="38"/>
      <c r="AN367" s="38"/>
      <c r="AO367" s="38"/>
      <c r="AP367" s="38"/>
      <c r="AQ367" s="38"/>
      <c r="AR367" s="38"/>
      <c r="AS367" s="38"/>
      <c r="AT367" s="38"/>
      <c r="AU367" s="38"/>
      <c r="AV367" s="38"/>
    </row>
    <row r="368" spans="8:48" x14ac:dyDescent="0.3">
      <c r="H368" s="16">
        <v>3</v>
      </c>
      <c r="I368" s="20">
        <v>39.630000000000003</v>
      </c>
      <c r="J368" s="28">
        <f t="shared" si="81"/>
        <v>3.9630000000000005E-5</v>
      </c>
      <c r="K368" s="13">
        <f t="shared" si="75"/>
        <v>1.5980240723341896</v>
      </c>
      <c r="L368" s="12">
        <f t="shared" si="82"/>
        <v>-4.4019759276658101</v>
      </c>
      <c r="M368" s="18">
        <f t="shared" si="83"/>
        <v>0.26999999999999602</v>
      </c>
      <c r="N368" s="37">
        <f t="shared" si="84"/>
        <v>2.6999999999999572E-7</v>
      </c>
      <c r="P368" s="91">
        <f t="shared" si="88"/>
        <v>6.3407501336227536</v>
      </c>
      <c r="Q368" s="90">
        <f t="shared" si="76"/>
        <v>634075.01336227532</v>
      </c>
      <c r="R368" s="152">
        <f t="shared" si="85"/>
        <v>1.0958137030155388</v>
      </c>
      <c r="S368" s="84">
        <f t="shared" si="77"/>
        <v>7.2218091465070522E-2</v>
      </c>
      <c r="T368" s="84">
        <f t="shared" si="86"/>
        <v>5.6132586454898936E-2</v>
      </c>
      <c r="U368" s="84">
        <f t="shared" si="78"/>
        <v>1.5990283298794594E-2</v>
      </c>
      <c r="V368" s="86">
        <f t="shared" si="90"/>
        <v>29.660338341283246</v>
      </c>
      <c r="W368" s="84">
        <f>1-EXP((-$D$31)*((H368-$D$33)/$D$34)^($D$32+1))</f>
        <v>9.4555291523735541E-2</v>
      </c>
      <c r="X368" s="88">
        <f t="shared" si="79"/>
        <v>6.2595379200761307</v>
      </c>
      <c r="Y368" s="84">
        <f t="shared" si="87"/>
        <v>625953.79200761311</v>
      </c>
      <c r="Z368" s="85">
        <v>1315.5478994704729</v>
      </c>
      <c r="AA368" s="86">
        <f t="shared" si="80"/>
        <v>0.17120025360781163</v>
      </c>
      <c r="AB368" s="153">
        <f t="shared" si="89"/>
        <v>1.9404104739940364E-2</v>
      </c>
      <c r="AC368" s="158">
        <v>1.7819999999999965</v>
      </c>
      <c r="AD368" s="158">
        <v>0.75932000000001842</v>
      </c>
      <c r="AE368" s="154"/>
      <c r="AF368" s="154">
        <v>4.0114545955094449E-2</v>
      </c>
      <c r="AG368" s="154">
        <v>1.7390000000000043</v>
      </c>
      <c r="AH368" s="38"/>
      <c r="AI368" s="38"/>
      <c r="AJ368" s="38"/>
      <c r="AK368" s="38"/>
      <c r="AL368" s="38"/>
      <c r="AM368" s="38"/>
      <c r="AN368" s="38"/>
      <c r="AO368" s="38"/>
      <c r="AP368" s="38"/>
      <c r="AQ368" s="38"/>
      <c r="AR368" s="38"/>
      <c r="AS368" s="38"/>
      <c r="AT368" s="38"/>
      <c r="AU368" s="38"/>
      <c r="AV368" s="38"/>
    </row>
    <row r="369" spans="8:48" x14ac:dyDescent="0.3">
      <c r="H369" s="16">
        <v>4</v>
      </c>
      <c r="I369" s="20">
        <v>39.9</v>
      </c>
      <c r="J369" s="28">
        <f t="shared" si="81"/>
        <v>3.9900000000000001E-5</v>
      </c>
      <c r="K369" s="13">
        <f t="shared" si="75"/>
        <v>1.6009728956867482</v>
      </c>
      <c r="L369" s="12">
        <f t="shared" si="82"/>
        <v>-4.3990271043132516</v>
      </c>
      <c r="M369" s="18">
        <f t="shared" si="83"/>
        <v>0.35999999999999943</v>
      </c>
      <c r="N369" s="37">
        <f t="shared" si="84"/>
        <v>3.5999999999999655E-7</v>
      </c>
      <c r="P369" s="91">
        <f t="shared" si="88"/>
        <v>7.4365638366382925</v>
      </c>
      <c r="Q369" s="90">
        <f t="shared" si="76"/>
        <v>743656.3836638293</v>
      </c>
      <c r="R369" s="152">
        <f t="shared" si="85"/>
        <v>1.1940247568313627</v>
      </c>
      <c r="S369" s="84">
        <f t="shared" si="77"/>
        <v>0.12835067791996946</v>
      </c>
      <c r="T369" s="84">
        <f t="shared" si="86"/>
        <v>7.212286975369353E-2</v>
      </c>
      <c r="U369" s="84">
        <f t="shared" si="78"/>
        <v>1.5954625014441559E-2</v>
      </c>
      <c r="V369" s="86">
        <f t="shared" si="90"/>
        <v>33.807958187705481</v>
      </c>
      <c r="W369" s="84">
        <f>1-EXP((-$D$31)*((H369-$D$33)/$D$34)^($D$32+1))</f>
        <v>0.11667281271211249</v>
      </c>
      <c r="X369" s="88">
        <f t="shared" si="79"/>
        <v>7.3247354043436683</v>
      </c>
      <c r="Y369" s="84">
        <f t="shared" si="87"/>
        <v>732473.54043436679</v>
      </c>
      <c r="Z369" s="85">
        <v>1389.6567859105239</v>
      </c>
      <c r="AA369" s="86">
        <f t="shared" si="80"/>
        <v>0.26771629811897596</v>
      </c>
      <c r="AB369" s="153">
        <f t="shared" si="89"/>
        <v>2.2117521188376954E-2</v>
      </c>
      <c r="AC369" s="158">
        <v>1.9500000000000028</v>
      </c>
      <c r="AD369" s="158">
        <v>1.0731959999999829</v>
      </c>
      <c r="AE369" s="154"/>
      <c r="AF369" s="154">
        <v>5.6132586454898936E-2</v>
      </c>
      <c r="AG369" s="154">
        <v>1.8239999999999981</v>
      </c>
      <c r="AH369" s="38"/>
      <c r="AI369" s="38"/>
      <c r="AJ369" s="38"/>
      <c r="AK369" s="38"/>
      <c r="AL369" s="38"/>
      <c r="AM369" s="38"/>
      <c r="AN369" s="38"/>
      <c r="AO369" s="38"/>
      <c r="AP369" s="38"/>
      <c r="AQ369" s="38"/>
      <c r="AR369" s="38"/>
      <c r="AS369" s="38"/>
      <c r="AT369" s="38"/>
      <c r="AU369" s="38"/>
      <c r="AV369" s="38"/>
    </row>
    <row r="370" spans="8:48" x14ac:dyDescent="0.3">
      <c r="H370" s="16">
        <v>5</v>
      </c>
      <c r="I370" s="20">
        <v>40.26</v>
      </c>
      <c r="J370" s="28">
        <f t="shared" si="81"/>
        <v>4.0259999999999997E-5</v>
      </c>
      <c r="K370" s="13">
        <f t="shared" si="75"/>
        <v>1.6048737705526357</v>
      </c>
      <c r="L370" s="12">
        <f t="shared" si="82"/>
        <v>-4.3951262294473645</v>
      </c>
      <c r="M370" s="18">
        <f t="shared" si="83"/>
        <v>0.42999999999999972</v>
      </c>
      <c r="N370" s="37">
        <f t="shared" si="84"/>
        <v>4.3000000000000097E-7</v>
      </c>
      <c r="P370" s="91">
        <f t="shared" si="88"/>
        <v>8.6305885934696551</v>
      </c>
      <c r="Q370" s="90">
        <f t="shared" si="76"/>
        <v>863058.85934696556</v>
      </c>
      <c r="R370" s="152">
        <f t="shared" si="85"/>
        <v>1.2798196876352534</v>
      </c>
      <c r="S370" s="84">
        <f t="shared" si="77"/>
        <v>0.20047354767366299</v>
      </c>
      <c r="T370" s="84">
        <f t="shared" si="86"/>
        <v>8.8077494768135089E-2</v>
      </c>
      <c r="U370" s="84">
        <f t="shared" si="78"/>
        <v>1.5911087807823909E-2</v>
      </c>
      <c r="V370" s="86">
        <f t="shared" si="90"/>
        <v>37.975161419762948</v>
      </c>
      <c r="W370" s="84">
        <f>1-EXP((-$D$31)*((H370-$D$33)/$D$34)^($D$32+1))</f>
        <v>0.14151656200541007</v>
      </c>
      <c r="X370" s="88">
        <f t="shared" si="79"/>
        <v>8.4867294678705942</v>
      </c>
      <c r="Y370" s="84">
        <f t="shared" si="87"/>
        <v>848672.94678705942</v>
      </c>
      <c r="Z370" s="85">
        <v>1471.1468064736584</v>
      </c>
      <c r="AA370" s="86">
        <f t="shared" si="80"/>
        <v>0.37111530951919602</v>
      </c>
      <c r="AB370" s="153">
        <f t="shared" si="89"/>
        <v>2.4843749293297579E-2</v>
      </c>
      <c r="AC370" s="158">
        <v>2.1430000000000007</v>
      </c>
      <c r="AD370" s="158">
        <v>1.5011279999999856</v>
      </c>
      <c r="AE370" s="154"/>
      <c r="AF370" s="154">
        <v>7.212286975369353E-2</v>
      </c>
      <c r="AG370" s="154">
        <v>1.8780000000000001</v>
      </c>
      <c r="AH370" s="38"/>
      <c r="AI370" s="38"/>
      <c r="AJ370" s="38"/>
      <c r="AK370" s="38"/>
      <c r="AL370" s="38"/>
      <c r="AM370" s="38"/>
      <c r="AN370" s="38"/>
      <c r="AO370" s="38"/>
      <c r="AP370" s="38"/>
      <c r="AQ370" s="38"/>
      <c r="AR370" s="38"/>
      <c r="AS370" s="38"/>
      <c r="AT370" s="38"/>
      <c r="AU370" s="38"/>
      <c r="AV370" s="38"/>
    </row>
    <row r="371" spans="8:48" x14ac:dyDescent="0.3">
      <c r="H371" s="16">
        <v>6</v>
      </c>
      <c r="I371" s="20">
        <v>40.69</v>
      </c>
      <c r="J371" s="28">
        <f t="shared" si="81"/>
        <v>4.0689999999999998E-5</v>
      </c>
      <c r="K371" s="13">
        <f t="shared" si="75"/>
        <v>1.6094876898532853</v>
      </c>
      <c r="L371" s="12">
        <f t="shared" si="82"/>
        <v>-4.3905123101467147</v>
      </c>
      <c r="M371" s="18">
        <f t="shared" si="83"/>
        <v>0.51000000000000512</v>
      </c>
      <c r="N371" s="37">
        <f t="shared" si="84"/>
        <v>5.1000000000000698E-7</v>
      </c>
      <c r="P371" s="91">
        <f t="shared" si="88"/>
        <v>9.9104082811049086</v>
      </c>
      <c r="Q371" s="90">
        <f t="shared" si="76"/>
        <v>991040.82811049081</v>
      </c>
      <c r="R371" s="152">
        <f t="shared" si="85"/>
        <v>1.3526749766852184</v>
      </c>
      <c r="S371" s="84">
        <f t="shared" si="77"/>
        <v>0.28855104244179808</v>
      </c>
      <c r="T371" s="84">
        <f t="shared" si="86"/>
        <v>0.103988582575959</v>
      </c>
      <c r="U371" s="84">
        <f t="shared" si="78"/>
        <v>1.5859698766107488E-2</v>
      </c>
      <c r="V371" s="86">
        <f t="shared" si="90"/>
        <v>42.085915993491483</v>
      </c>
      <c r="W371" s="84">
        <f>1-EXP((-$D$31)*((H371-$D$33)/$D$34)^($D$32+1))</f>
        <v>0.169049610098708</v>
      </c>
      <c r="X371" s="88">
        <f t="shared" si="79"/>
        <v>9.7257382933582193</v>
      </c>
      <c r="Y371" s="84">
        <f t="shared" si="87"/>
        <v>972573.82933582191</v>
      </c>
      <c r="Z371" s="85">
        <v>1558.3148371666609</v>
      </c>
      <c r="AA371" s="86">
        <f t="shared" si="80"/>
        <v>0.50543082233635728</v>
      </c>
      <c r="AB371" s="153">
        <f t="shared" si="89"/>
        <v>2.7533048093297929E-2</v>
      </c>
      <c r="AC371" s="158">
        <v>2.240000000000002</v>
      </c>
      <c r="AD371" s="158">
        <v>1.8851630000000041</v>
      </c>
      <c r="AE371" s="154"/>
      <c r="AF371" s="154">
        <v>8.8077494768135089E-2</v>
      </c>
      <c r="AG371" s="154">
        <v>1.9239999999999995</v>
      </c>
      <c r="AH371" s="38"/>
      <c r="AI371" s="38"/>
      <c r="AJ371" s="38"/>
      <c r="AK371" s="38"/>
      <c r="AL371" s="38"/>
      <c r="AM371" s="38"/>
      <c r="AN371" s="38"/>
      <c r="AO371" s="38"/>
      <c r="AP371" s="38"/>
      <c r="AQ371" s="38"/>
      <c r="AR371" s="38"/>
      <c r="AS371" s="38"/>
      <c r="AT371" s="38"/>
      <c r="AU371" s="38"/>
      <c r="AV371" s="38"/>
    </row>
    <row r="372" spans="8:48" x14ac:dyDescent="0.3">
      <c r="H372" s="16">
        <v>7</v>
      </c>
      <c r="I372" s="20">
        <v>41.2</v>
      </c>
      <c r="J372" s="28">
        <f t="shared" si="81"/>
        <v>4.1200000000000005E-5</v>
      </c>
      <c r="K372" s="13">
        <f t="shared" si="75"/>
        <v>1.6148972160331345</v>
      </c>
      <c r="L372" s="12">
        <f t="shared" si="82"/>
        <v>-4.3851027839668655</v>
      </c>
      <c r="M372" s="18">
        <f t="shared" si="83"/>
        <v>0.58999999999999631</v>
      </c>
      <c r="N372" s="37">
        <f t="shared" si="84"/>
        <v>5.8999999999999266E-7</v>
      </c>
      <c r="P372" s="91">
        <f t="shared" si="88"/>
        <v>11.263083257790127</v>
      </c>
      <c r="Q372" s="90">
        <f t="shared" si="76"/>
        <v>1126308.3257790126</v>
      </c>
      <c r="R372" s="152">
        <f t="shared" si="85"/>
        <v>1.4136281043982475</v>
      </c>
      <c r="S372" s="84">
        <f t="shared" si="77"/>
        <v>0.39253962501775708</v>
      </c>
      <c r="T372" s="84">
        <f t="shared" si="86"/>
        <v>0.11984828134206649</v>
      </c>
      <c r="U372" s="84">
        <f t="shared" si="78"/>
        <v>1.5800489903988746E-2</v>
      </c>
      <c r="V372" s="86">
        <f t="shared" si="90"/>
        <v>46.060615008849048</v>
      </c>
      <c r="W372" s="84">
        <f>1-EXP((-$D$31)*((H372-$D$33)/$D$34)^($D$32+1))</f>
        <v>0.19918294801730396</v>
      </c>
      <c r="X372" s="88">
        <f t="shared" si="79"/>
        <v>11.031302330463978</v>
      </c>
      <c r="Y372" s="84">
        <f t="shared" si="87"/>
        <v>1103130.2330463978</v>
      </c>
      <c r="Z372" s="85">
        <v>1650.5379844678068</v>
      </c>
      <c r="AA372" s="86">
        <f t="shared" si="80"/>
        <v>0.66452191220960921</v>
      </c>
      <c r="AB372" s="153">
        <f t="shared" si="89"/>
        <v>3.0133337918595959E-2</v>
      </c>
      <c r="AC372" s="158">
        <v>2.2999999999999972</v>
      </c>
      <c r="AD372" s="158">
        <v>2.3501310000000322</v>
      </c>
      <c r="AE372" s="154"/>
      <c r="AF372" s="154">
        <v>0.103988582575959</v>
      </c>
      <c r="AG372" s="154">
        <v>1.9029999999999987</v>
      </c>
      <c r="AH372" s="38"/>
      <c r="AI372" s="38"/>
      <c r="AJ372" s="38"/>
      <c r="AK372" s="38"/>
      <c r="AL372" s="38"/>
      <c r="AM372" s="38"/>
      <c r="AN372" s="38"/>
      <c r="AO372" s="38"/>
      <c r="AP372" s="38"/>
      <c r="AQ372" s="38"/>
      <c r="AR372" s="38"/>
      <c r="AS372" s="38"/>
      <c r="AT372" s="38"/>
      <c r="AU372" s="38"/>
      <c r="AV372" s="38"/>
    </row>
    <row r="373" spans="8:48" x14ac:dyDescent="0.3">
      <c r="H373" s="16">
        <v>8</v>
      </c>
      <c r="I373" s="20">
        <v>41.79</v>
      </c>
      <c r="J373" s="28">
        <f t="shared" si="81"/>
        <v>4.1789999999999998E-5</v>
      </c>
      <c r="K373" s="13">
        <f t="shared" si="75"/>
        <v>1.6210723711436259</v>
      </c>
      <c r="L373" s="12">
        <f t="shared" si="82"/>
        <v>-4.3789276288563741</v>
      </c>
      <c r="M373" s="18">
        <f t="shared" si="83"/>
        <v>0.66000000000000369</v>
      </c>
      <c r="N373" s="37">
        <f t="shared" si="84"/>
        <v>6.6000000000000385E-7</v>
      </c>
      <c r="P373" s="91">
        <f t="shared" si="88"/>
        <v>12.676711362188374</v>
      </c>
      <c r="Q373" s="90">
        <f t="shared" si="76"/>
        <v>1267671.1362188375</v>
      </c>
      <c r="R373" s="152">
        <f t="shared" si="85"/>
        <v>1.4504014421643809</v>
      </c>
      <c r="S373" s="84">
        <f t="shared" si="77"/>
        <v>0.51238790635982356</v>
      </c>
      <c r="T373" s="84">
        <f t="shared" si="86"/>
        <v>0.13564877124605523</v>
      </c>
      <c r="U373" s="84">
        <f t="shared" si="78"/>
        <v>1.5733498164083315E-2</v>
      </c>
      <c r="V373" s="86">
        <f t="shared" si="90"/>
        <v>49.818032151294204</v>
      </c>
      <c r="W373" s="84">
        <f>1-EXP((-$D$31)*((H373-$D$33)/$D$34)^($D$32+1))</f>
        <v>0.23177442767874623</v>
      </c>
      <c r="X373" s="88">
        <f t="shared" si="79"/>
        <v>12.395585886538218</v>
      </c>
      <c r="Y373" s="84">
        <f t="shared" si="87"/>
        <v>1239558.5886538217</v>
      </c>
      <c r="Z373" s="85">
        <v>1746.1164602489191</v>
      </c>
      <c r="AA373" s="86">
        <f t="shared" si="80"/>
        <v>0.83666294990443757</v>
      </c>
      <c r="AB373" s="153">
        <f t="shared" si="89"/>
        <v>3.2591479661442269E-2</v>
      </c>
      <c r="AC373" s="158">
        <v>2.3659999999999997</v>
      </c>
      <c r="AD373" s="158">
        <v>2.8544789999999645</v>
      </c>
      <c r="AE373" s="154"/>
      <c r="AF373" s="154">
        <v>0.11984828134206649</v>
      </c>
      <c r="AG373" s="154">
        <v>1.8819999999999979</v>
      </c>
      <c r="AH373" s="38"/>
      <c r="AI373" s="38"/>
      <c r="AJ373" s="38"/>
      <c r="AK373" s="38"/>
      <c r="AL373" s="38"/>
      <c r="AM373" s="38"/>
      <c r="AN373" s="38"/>
      <c r="AO373" s="38"/>
      <c r="AP373" s="38"/>
      <c r="AQ373" s="38"/>
      <c r="AR373" s="38"/>
      <c r="AS373" s="38"/>
      <c r="AT373" s="38"/>
      <c r="AU373" s="38"/>
      <c r="AV373" s="38"/>
    </row>
    <row r="374" spans="8:48" x14ac:dyDescent="0.3">
      <c r="H374" s="16">
        <v>9</v>
      </c>
      <c r="I374" s="20">
        <v>42.45</v>
      </c>
      <c r="J374" s="28">
        <f t="shared" si="81"/>
        <v>4.2450000000000002E-5</v>
      </c>
      <c r="K374" s="13">
        <f t="shared" si="75"/>
        <v>1.6278776945799716</v>
      </c>
      <c r="L374" s="12">
        <f t="shared" si="82"/>
        <v>-4.3721223054200289</v>
      </c>
      <c r="M374" s="18">
        <f t="shared" si="83"/>
        <v>0.75</v>
      </c>
      <c r="N374" s="37">
        <f t="shared" si="84"/>
        <v>7.499999999999979E-7</v>
      </c>
      <c r="P374" s="91">
        <f t="shared" si="88"/>
        <v>14.127112804352755</v>
      </c>
      <c r="Q374" s="90">
        <f t="shared" si="76"/>
        <v>1412711.2804352755</v>
      </c>
      <c r="R374" s="152">
        <f t="shared" si="85"/>
        <v>1.4758575779423602</v>
      </c>
      <c r="S374" s="84">
        <f t="shared" si="77"/>
        <v>0.6480366776058788</v>
      </c>
      <c r="T374" s="84">
        <f t="shared" si="86"/>
        <v>0.15138226941013855</v>
      </c>
      <c r="U374" s="84">
        <f t="shared" si="78"/>
        <v>1.5658765417730924E-2</v>
      </c>
      <c r="V374" s="86">
        <f t="shared" si="90"/>
        <v>53.27757297585724</v>
      </c>
      <c r="W374" s="84">
        <f>1-EXP((-$D$31)*((H374-$D$33)/$D$34)^($D$32+1))</f>
        <v>0.26662917526854135</v>
      </c>
      <c r="X374" s="88">
        <f t="shared" si="79"/>
        <v>13.783539015236146</v>
      </c>
      <c r="Y374" s="84">
        <f t="shared" si="87"/>
        <v>1378353.9015236145</v>
      </c>
      <c r="Z374" s="85">
        <v>1843.2007112622359</v>
      </c>
      <c r="AA374" s="86">
        <f t="shared" si="80"/>
        <v>1.0595334603264537</v>
      </c>
      <c r="AB374" s="153">
        <f t="shared" si="89"/>
        <v>3.4854747589795121E-2</v>
      </c>
      <c r="AC374" s="158">
        <v>2.3320000000000007</v>
      </c>
      <c r="AD374" s="158">
        <v>3.3493020000000193</v>
      </c>
      <c r="AE374" s="154"/>
      <c r="AF374" s="154">
        <v>0.13564877124605523</v>
      </c>
      <c r="AG374" s="154">
        <v>1.8410000000000011</v>
      </c>
      <c r="AH374" s="38"/>
      <c r="AI374" s="38"/>
      <c r="AJ374" s="38"/>
      <c r="AK374" s="38"/>
      <c r="AL374" s="38"/>
      <c r="AM374" s="38"/>
      <c r="AN374" s="38"/>
      <c r="AO374" s="38"/>
      <c r="AP374" s="38"/>
      <c r="AQ374" s="38"/>
      <c r="AR374" s="38"/>
      <c r="AS374" s="38"/>
      <c r="AT374" s="38"/>
      <c r="AU374" s="38"/>
      <c r="AV374" s="38"/>
    </row>
    <row r="375" spans="8:48" x14ac:dyDescent="0.3">
      <c r="H375" s="16">
        <v>10</v>
      </c>
      <c r="I375" s="20">
        <v>43.2</v>
      </c>
      <c r="J375" s="28">
        <f t="shared" si="81"/>
        <v>4.32E-5</v>
      </c>
      <c r="K375" s="13">
        <f t="shared" si="75"/>
        <v>1.6354837468149122</v>
      </c>
      <c r="L375" s="12">
        <f t="shared" si="82"/>
        <v>-4.3645162531850881</v>
      </c>
      <c r="M375" s="18">
        <f t="shared" si="83"/>
        <v>0.82000000000000028</v>
      </c>
      <c r="N375" s="37">
        <f t="shared" si="84"/>
        <v>8.2000000000000231E-7</v>
      </c>
      <c r="P375" s="91">
        <f t="shared" si="88"/>
        <v>15.602970382295116</v>
      </c>
      <c r="Q375" s="90">
        <f t="shared" si="76"/>
        <v>1560297.0382295116</v>
      </c>
      <c r="R375" s="152">
        <f t="shared" si="85"/>
        <v>1.4817527905976995</v>
      </c>
      <c r="S375" s="84">
        <f t="shared" si="77"/>
        <v>0.79941894701601734</v>
      </c>
      <c r="T375" s="84">
        <f t="shared" si="86"/>
        <v>0.16704103482786947</v>
      </c>
      <c r="U375" s="84">
        <f t="shared" si="78"/>
        <v>1.5576338465328465E-2</v>
      </c>
      <c r="V375" s="86">
        <f t="shared" si="90"/>
        <v>56.361747455876369</v>
      </c>
      <c r="W375" s="84">
        <f>1-EXP((-$D$31)*((H375-$D$33)/$D$34)^($D$32+1))</f>
        <v>0.30350162218320376</v>
      </c>
      <c r="X375" s="88">
        <f t="shared" si="79"/>
        <v>15.200605361931297</v>
      </c>
      <c r="Y375" s="84">
        <f t="shared" si="87"/>
        <v>1520060.5361931296</v>
      </c>
      <c r="Z375" s="85">
        <v>1940.7782834424913</v>
      </c>
      <c r="AA375" s="86">
        <f t="shared" si="80"/>
        <v>1.2794435713482031</v>
      </c>
      <c r="AB375" s="153">
        <f t="shared" si="89"/>
        <v>3.6872446914662405E-2</v>
      </c>
      <c r="AC375" s="158">
        <v>2.277000000000001</v>
      </c>
      <c r="AD375" s="158">
        <v>3.9809249999999889</v>
      </c>
      <c r="AE375" s="154"/>
      <c r="AF375" s="154">
        <v>0.15138226941013855</v>
      </c>
      <c r="AG375" s="154">
        <v>1.7469999999999999</v>
      </c>
      <c r="AH375" s="38"/>
      <c r="AI375" s="38"/>
      <c r="AJ375" s="38"/>
      <c r="AK375" s="38"/>
      <c r="AL375" s="38"/>
      <c r="AM375" s="38"/>
      <c r="AN375" s="38"/>
      <c r="AO375" s="38"/>
      <c r="AP375" s="38"/>
      <c r="AQ375" s="38"/>
      <c r="AR375" s="38"/>
      <c r="AS375" s="38"/>
      <c r="AT375" s="38"/>
      <c r="AU375" s="38"/>
      <c r="AV375" s="38"/>
    </row>
    <row r="376" spans="8:48" x14ac:dyDescent="0.3">
      <c r="H376" s="16">
        <v>11</v>
      </c>
      <c r="I376" s="20">
        <v>44.02</v>
      </c>
      <c r="J376" s="28">
        <f t="shared" si="81"/>
        <v>4.4020000000000002E-5</v>
      </c>
      <c r="K376" s="13">
        <f t="shared" si="75"/>
        <v>1.6436500382173291</v>
      </c>
      <c r="L376" s="12">
        <f t="shared" si="82"/>
        <v>-4.3563499617826711</v>
      </c>
      <c r="M376" s="18">
        <f t="shared" si="83"/>
        <v>0.88999999999999346</v>
      </c>
      <c r="N376" s="37">
        <f t="shared" si="84"/>
        <v>8.8999999999999317E-7</v>
      </c>
      <c r="P376" s="91">
        <f t="shared" si="88"/>
        <v>17.084723172892815</v>
      </c>
      <c r="Q376" s="90">
        <f t="shared" si="76"/>
        <v>1708472.3172892814</v>
      </c>
      <c r="R376" s="152">
        <f t="shared" si="85"/>
        <v>1.4579313771930664</v>
      </c>
      <c r="S376" s="84">
        <f t="shared" si="77"/>
        <v>0.96645998184388682</v>
      </c>
      <c r="T376" s="84">
        <f t="shared" si="86"/>
        <v>0.18261737329319794</v>
      </c>
      <c r="U376" s="84">
        <f t="shared" si="78"/>
        <v>1.5486269036635303E-2</v>
      </c>
      <c r="V376" s="86">
        <f t="shared" si="90"/>
        <v>58.998766820808832</v>
      </c>
      <c r="W376" s="84">
        <f>1-EXP((-$D$31)*((H376-$D$33)/$D$34)^($D$32+1))</f>
        <v>0.342099234851865</v>
      </c>
      <c r="X376" s="88">
        <f t="shared" si="79"/>
        <v>16.620291819290816</v>
      </c>
      <c r="Y376" s="84">
        <f t="shared" si="87"/>
        <v>1662029.1819290817</v>
      </c>
      <c r="Z376" s="85">
        <v>2036.0307006128357</v>
      </c>
      <c r="AA376" s="86">
        <f t="shared" si="80"/>
        <v>1.5205403623874487</v>
      </c>
      <c r="AB376" s="153">
        <f t="shared" si="89"/>
        <v>3.8597612668661241E-2</v>
      </c>
      <c r="AC376" s="158">
        <v>2.1689999999999969</v>
      </c>
      <c r="AD376" s="158">
        <v>4.5391920000000132</v>
      </c>
      <c r="AE376" s="154"/>
      <c r="AF376" s="154">
        <v>0.16704103482786947</v>
      </c>
      <c r="AG376" s="154">
        <v>1.6270000000000024</v>
      </c>
      <c r="AH376" s="38"/>
      <c r="AI376" s="38"/>
      <c r="AJ376" s="38"/>
      <c r="AK376" s="38"/>
      <c r="AL376" s="38"/>
      <c r="AM376" s="38"/>
      <c r="AN376" s="38"/>
      <c r="AO376" s="38"/>
      <c r="AP376" s="38"/>
      <c r="AQ376" s="38"/>
      <c r="AR376" s="38"/>
      <c r="AS376" s="38"/>
      <c r="AT376" s="38"/>
      <c r="AU376" s="38"/>
      <c r="AV376" s="38"/>
    </row>
    <row r="377" spans="8:48" x14ac:dyDescent="0.3">
      <c r="H377" s="16">
        <v>12</v>
      </c>
      <c r="I377" s="20">
        <v>44.91</v>
      </c>
      <c r="J377" s="28">
        <f t="shared" si="81"/>
        <v>4.4909999999999995E-5</v>
      </c>
      <c r="K377" s="13">
        <f t="shared" si="75"/>
        <v>1.6523430550627147</v>
      </c>
      <c r="L377" s="12">
        <f t="shared" si="82"/>
        <v>-4.3476569449372855</v>
      </c>
      <c r="M377" s="18">
        <f t="shared" si="83"/>
        <v>0.98000000000000398</v>
      </c>
      <c r="N377" s="37">
        <f t="shared" si="84"/>
        <v>9.8000000000000756E-7</v>
      </c>
      <c r="P377" s="91">
        <f t="shared" si="88"/>
        <v>18.542654550085881</v>
      </c>
      <c r="Q377" s="90">
        <f t="shared" si="76"/>
        <v>1854265.455008588</v>
      </c>
      <c r="R377" s="152">
        <f t="shared" si="85"/>
        <v>1.4279106934376955</v>
      </c>
      <c r="S377" s="84">
        <f t="shared" si="77"/>
        <v>1.1490773551370848</v>
      </c>
      <c r="T377" s="84">
        <f t="shared" si="86"/>
        <v>0.19810364232983324</v>
      </c>
      <c r="U377" s="84">
        <f t="shared" si="78"/>
        <v>1.5388613789857342E-2</v>
      </c>
      <c r="V377" s="86">
        <f t="shared" si="90"/>
        <v>61.125148491169689</v>
      </c>
      <c r="W377" s="84">
        <f>1-EXP((-$D$31)*((H377-$D$33)/$D$34)^($D$32+1))</f>
        <v>0.38208794873366858</v>
      </c>
      <c r="X377" s="88">
        <f t="shared" si="79"/>
        <v>18.003847130749236</v>
      </c>
      <c r="Y377" s="84">
        <f t="shared" si="87"/>
        <v>1800384.7130749235</v>
      </c>
      <c r="Z377" s="85">
        <v>2127.2720635128408</v>
      </c>
      <c r="AA377" s="86">
        <f t="shared" si="80"/>
        <v>1.8171801459084302</v>
      </c>
      <c r="AB377" s="153">
        <f t="shared" si="89"/>
        <v>3.9988713881803584E-2</v>
      </c>
      <c r="AC377" s="158">
        <v>2.0080000000000027</v>
      </c>
      <c r="AD377" s="158">
        <v>5.1197249999999608</v>
      </c>
      <c r="AE377" s="154"/>
      <c r="AF377" s="154">
        <v>0.18261737329319794</v>
      </c>
      <c r="AG377" s="154">
        <v>1.4990000000000023</v>
      </c>
      <c r="AH377" s="38"/>
      <c r="AI377" s="38"/>
      <c r="AJ377" s="38"/>
      <c r="AK377" s="38"/>
      <c r="AL377" s="38"/>
      <c r="AM377" s="38"/>
      <c r="AN377" s="38"/>
      <c r="AO377" s="38"/>
      <c r="AP377" s="38"/>
      <c r="AQ377" s="38"/>
      <c r="AR377" s="38"/>
      <c r="AS377" s="38"/>
      <c r="AT377" s="38"/>
      <c r="AU377" s="38"/>
      <c r="AV377" s="38"/>
    </row>
    <row r="378" spans="8:48" x14ac:dyDescent="0.3">
      <c r="H378" s="16">
        <v>13</v>
      </c>
      <c r="I378" s="20">
        <v>45.89</v>
      </c>
      <c r="J378" s="28">
        <f t="shared" si="81"/>
        <v>4.5890000000000003E-5</v>
      </c>
      <c r="K378" s="13">
        <f t="shared" si="75"/>
        <v>1.6617180576946593</v>
      </c>
      <c r="L378" s="12">
        <f t="shared" si="82"/>
        <v>-4.3382819423053407</v>
      </c>
      <c r="M378" s="18">
        <f t="shared" si="83"/>
        <v>1.0399999999999991</v>
      </c>
      <c r="N378" s="37">
        <f t="shared" si="84"/>
        <v>1.0399999999999968E-6</v>
      </c>
      <c r="P378" s="91">
        <f t="shared" si="88"/>
        <v>19.970565243523577</v>
      </c>
      <c r="Q378" s="90">
        <f t="shared" si="76"/>
        <v>1997056.5243523577</v>
      </c>
      <c r="R378" s="152">
        <f t="shared" si="85"/>
        <v>1.3623498960856004</v>
      </c>
      <c r="S378" s="84">
        <f t="shared" si="77"/>
        <v>1.347180997466918</v>
      </c>
      <c r="T378" s="84">
        <f t="shared" si="86"/>
        <v>0.21349225611969058</v>
      </c>
      <c r="U378" s="84">
        <f t="shared" si="78"/>
        <v>1.5283434310647825E-2</v>
      </c>
      <c r="V378" s="86">
        <f t="shared" si="90"/>
        <v>62.688198895283861</v>
      </c>
      <c r="W378" s="84">
        <f>1-EXP((-$D$31)*((H378-$D$33)/$D$34)^($D$32+1))</f>
        <v>0.42309922659995047</v>
      </c>
      <c r="X378" s="88">
        <f t="shared" si="79"/>
        <v>19.371503646708408</v>
      </c>
      <c r="Y378" s="84">
        <f t="shared" si="87"/>
        <v>1937150.3646708408</v>
      </c>
      <c r="Z378" s="85">
        <v>2213.6015617429307</v>
      </c>
      <c r="AA378" s="86">
        <f t="shared" si="80"/>
        <v>2.0769387853264458</v>
      </c>
      <c r="AB378" s="153">
        <f t="shared" si="89"/>
        <v>4.1011277866281892E-2</v>
      </c>
      <c r="AC378" s="158">
        <v>1.7999999999999972</v>
      </c>
      <c r="AD378" s="158">
        <v>5.8342340000000448</v>
      </c>
      <c r="AE378" s="154"/>
      <c r="AF378" s="154">
        <v>0.19810364232983324</v>
      </c>
      <c r="AG378" s="154">
        <v>1.330999999999996</v>
      </c>
      <c r="AH378" s="38"/>
      <c r="AI378" s="38"/>
      <c r="AJ378" s="38"/>
      <c r="AK378" s="38"/>
      <c r="AL378" s="38"/>
      <c r="AM378" s="38"/>
      <c r="AN378" s="38"/>
      <c r="AO378" s="38"/>
      <c r="AP378" s="38"/>
      <c r="AQ378" s="38"/>
      <c r="AR378" s="38"/>
      <c r="AS378" s="38"/>
      <c r="AT378" s="38"/>
      <c r="AU378" s="38"/>
      <c r="AV378" s="38"/>
    </row>
    <row r="379" spans="8:48" x14ac:dyDescent="0.3">
      <c r="H379" s="16">
        <v>14</v>
      </c>
      <c r="I379" s="20">
        <v>46.93</v>
      </c>
      <c r="J379" s="28">
        <f t="shared" si="81"/>
        <v>4.693E-5</v>
      </c>
      <c r="K379" s="13">
        <f t="shared" si="75"/>
        <v>1.6714505542124947</v>
      </c>
      <c r="L379" s="12">
        <f t="shared" si="82"/>
        <v>-4.3285494457875053</v>
      </c>
      <c r="M379" s="18">
        <f t="shared" si="83"/>
        <v>1.1300000000000026</v>
      </c>
      <c r="N379" s="37">
        <f t="shared" si="84"/>
        <v>1.1300000000000044E-6</v>
      </c>
      <c r="P379" s="91">
        <f t="shared" si="88"/>
        <v>21.332915139609177</v>
      </c>
      <c r="Q379" s="90">
        <f t="shared" si="76"/>
        <v>2133291.5139609179</v>
      </c>
      <c r="R379" s="152">
        <f t="shared" si="85"/>
        <v>1.2881786750973596</v>
      </c>
      <c r="S379" s="84">
        <f t="shared" si="77"/>
        <v>1.5606732535866086</v>
      </c>
      <c r="T379" s="84">
        <f t="shared" si="86"/>
        <v>0.22877569043033841</v>
      </c>
      <c r="U379" s="84">
        <f t="shared" si="78"/>
        <v>1.5170797110303003E-2</v>
      </c>
      <c r="V379" s="86">
        <f t="shared" si="90"/>
        <v>63.648237011391927</v>
      </c>
      <c r="W379" s="84">
        <f>1-EXP((-$D$31)*((H379-$D$33)/$D$34)^($D$32+1))</f>
        <v>0.46473857148100972</v>
      </c>
      <c r="X379" s="88">
        <f t="shared" si="79"/>
        <v>20.65743868027689</v>
      </c>
      <c r="Y379" s="84">
        <f t="shared" si="87"/>
        <v>2065743.8680276889</v>
      </c>
      <c r="Z379" s="85">
        <v>2292.93936589645</v>
      </c>
      <c r="AA379" s="86">
        <f t="shared" si="80"/>
        <v>2.4106194107758467</v>
      </c>
      <c r="AB379" s="153">
        <f t="shared" si="89"/>
        <v>4.1639344881059248E-2</v>
      </c>
      <c r="AC379" s="158">
        <v>1.5429999999999993</v>
      </c>
      <c r="AD379" s="158">
        <v>6.3786319999999801</v>
      </c>
      <c r="AE379" s="154"/>
      <c r="AF379" s="154">
        <v>0.21349225611969058</v>
      </c>
      <c r="AG379" s="154">
        <v>1.1430000000000007</v>
      </c>
      <c r="AH379" s="38"/>
      <c r="AI379" s="38"/>
      <c r="AJ379" s="38"/>
      <c r="AK379" s="38"/>
      <c r="AL379" s="38"/>
      <c r="AM379" s="38"/>
      <c r="AN379" s="38"/>
      <c r="AO379" s="38"/>
      <c r="AP379" s="38"/>
      <c r="AQ379" s="38"/>
      <c r="AR379" s="38"/>
      <c r="AS379" s="38"/>
      <c r="AT379" s="38"/>
      <c r="AU379" s="38"/>
      <c r="AV379" s="38"/>
    </row>
    <row r="380" spans="8:48" x14ac:dyDescent="0.3">
      <c r="H380" s="16">
        <v>15</v>
      </c>
      <c r="I380" s="20">
        <v>48.06</v>
      </c>
      <c r="J380" s="28">
        <f t="shared" si="81"/>
        <v>4.8060000000000004E-5</v>
      </c>
      <c r="K380" s="13">
        <f t="shared" si="75"/>
        <v>1.6817837664678814</v>
      </c>
      <c r="L380" s="12">
        <f t="shared" si="82"/>
        <v>-4.3182162335321186</v>
      </c>
      <c r="M380" s="18">
        <f t="shared" si="83"/>
        <v>1.1999999999999957</v>
      </c>
      <c r="N380" s="37">
        <f t="shared" si="84"/>
        <v>1.1999999999999953E-6</v>
      </c>
      <c r="P380" s="91">
        <f t="shared" si="88"/>
        <v>22.621093814706537</v>
      </c>
      <c r="Q380" s="90">
        <f t="shared" si="76"/>
        <v>2262109.3814706537</v>
      </c>
      <c r="R380" s="152">
        <f t="shared" si="85"/>
        <v>1.1962962420454062</v>
      </c>
      <c r="S380" s="84">
        <f t="shared" si="77"/>
        <v>1.789448944016947</v>
      </c>
      <c r="T380" s="84">
        <f t="shared" si="86"/>
        <v>0.24394648754064141</v>
      </c>
      <c r="U380" s="84">
        <f t="shared" si="78"/>
        <v>1.5050773622460767E-2</v>
      </c>
      <c r="V380" s="86">
        <f t="shared" si="90"/>
        <v>63.980423176470801</v>
      </c>
      <c r="W380" s="84">
        <f>1-EXP((-$D$31)*((H380-$D$33)/$D$34)^($D$32+1))</f>
        <v>0.50659523603880974</v>
      </c>
      <c r="X380" s="88">
        <f t="shared" si="79"/>
        <v>21.881643397390807</v>
      </c>
      <c r="Y380" s="84">
        <f t="shared" si="87"/>
        <v>2188164.3397390805</v>
      </c>
      <c r="Z380" s="85">
        <v>2365.167363519995</v>
      </c>
      <c r="AA380" s="86">
        <f t="shared" si="80"/>
        <v>2.7145312577647736</v>
      </c>
      <c r="AB380" s="153">
        <f t="shared" si="89"/>
        <v>4.1856664557800016E-2</v>
      </c>
      <c r="AC380" s="158">
        <v>1.2380000000000067</v>
      </c>
      <c r="AD380" s="158">
        <v>7.1049880000000281</v>
      </c>
      <c r="AE380" s="154"/>
      <c r="AF380" s="154">
        <v>0.22877569043033841</v>
      </c>
      <c r="AG380" s="154">
        <v>0.91300000000000381</v>
      </c>
      <c r="AH380" s="38"/>
      <c r="AI380" s="38"/>
      <c r="AJ380" s="38"/>
      <c r="AK380" s="38"/>
      <c r="AL380" s="38"/>
      <c r="AM380" s="38"/>
      <c r="AN380" s="38"/>
      <c r="AO380" s="38"/>
      <c r="AP380" s="38"/>
      <c r="AQ380" s="38"/>
      <c r="AR380" s="38"/>
      <c r="AS380" s="38"/>
      <c r="AT380" s="38"/>
      <c r="AU380" s="38"/>
      <c r="AV380" s="38"/>
    </row>
    <row r="381" spans="8:48" x14ac:dyDescent="0.3">
      <c r="H381" s="16">
        <v>16</v>
      </c>
      <c r="I381" s="20">
        <v>49.26</v>
      </c>
      <c r="J381" s="28">
        <f t="shared" si="81"/>
        <v>4.9259999999999999E-5</v>
      </c>
      <c r="K381" s="13">
        <f t="shared" si="75"/>
        <v>1.6924944075030843</v>
      </c>
      <c r="L381" s="12">
        <f t="shared" si="82"/>
        <v>-4.3075055924969154</v>
      </c>
      <c r="M381" s="18">
        <f t="shared" si="83"/>
        <v>1.2700000000000031</v>
      </c>
      <c r="N381" s="37">
        <f t="shared" si="84"/>
        <v>1.2699999999999997E-6</v>
      </c>
      <c r="P381" s="91">
        <f t="shared" si="88"/>
        <v>23.817390056751943</v>
      </c>
      <c r="Q381" s="90">
        <f t="shared" si="76"/>
        <v>2381739.0056751943</v>
      </c>
      <c r="R381" s="152">
        <f t="shared" si="85"/>
        <v>1.088586377217009</v>
      </c>
      <c r="S381" s="84">
        <f t="shared" si="77"/>
        <v>2.0333954315575884</v>
      </c>
      <c r="T381" s="84">
        <f t="shared" si="86"/>
        <v>0.25899726116310218</v>
      </c>
      <c r="U381" s="84">
        <f t="shared" si="78"/>
        <v>1.4923440198571836E-2</v>
      </c>
      <c r="V381" s="86">
        <f t="shared" si="90"/>
        <v>63.676069051202212</v>
      </c>
      <c r="W381" s="84">
        <f>1-EXP((-$D$31)*((H381-$D$33)/$D$34)^($D$32+1))</f>
        <v>0.54825278893251506</v>
      </c>
      <c r="X381" s="88">
        <f t="shared" si="79"/>
        <v>23.016485196725839</v>
      </c>
      <c r="Y381" s="84">
        <f t="shared" si="87"/>
        <v>2301648.5196725838</v>
      </c>
      <c r="Z381" s="85">
        <v>2429.433818213367</v>
      </c>
      <c r="AA381" s="86">
        <f t="shared" si="80"/>
        <v>3.024808537207496</v>
      </c>
      <c r="AB381" s="153">
        <f t="shared" si="89"/>
        <v>4.1657552893705319E-2</v>
      </c>
      <c r="AC381" s="158">
        <v>0.93299999999999272</v>
      </c>
      <c r="AD381" s="158">
        <v>7.6936799999999694</v>
      </c>
      <c r="AE381" s="154"/>
      <c r="AF381" s="154">
        <v>0.24394648754064141</v>
      </c>
      <c r="AG381" s="154">
        <v>0.71099999999999852</v>
      </c>
      <c r="AH381" s="38"/>
      <c r="AI381" s="38"/>
      <c r="AJ381" s="38"/>
      <c r="AK381" s="38"/>
      <c r="AL381" s="38"/>
      <c r="AM381" s="38"/>
      <c r="AN381" s="38"/>
      <c r="AO381" s="38"/>
      <c r="AP381" s="38"/>
      <c r="AQ381" s="38"/>
      <c r="AR381" s="38"/>
      <c r="AS381" s="38"/>
      <c r="AT381" s="38"/>
      <c r="AU381" s="38"/>
      <c r="AV381" s="38"/>
    </row>
    <row r="382" spans="8:48" x14ac:dyDescent="0.3">
      <c r="H382" s="16">
        <v>17</v>
      </c>
      <c r="I382" s="20">
        <v>50.53</v>
      </c>
      <c r="J382" s="28">
        <f t="shared" si="81"/>
        <v>5.0529999999999999E-5</v>
      </c>
      <c r="K382" s="13">
        <f t="shared" si="75"/>
        <v>1.7035492982382305</v>
      </c>
      <c r="L382" s="12">
        <f t="shared" si="82"/>
        <v>-4.2964507017617697</v>
      </c>
      <c r="M382" s="18">
        <f t="shared" si="83"/>
        <v>1.3399999999999963</v>
      </c>
      <c r="N382" s="37">
        <f t="shared" si="84"/>
        <v>1.3399999999999973E-6</v>
      </c>
      <c r="P382" s="91">
        <f t="shared" si="88"/>
        <v>24.905976433968952</v>
      </c>
      <c r="Q382" s="90">
        <f t="shared" si="76"/>
        <v>2490597.6433968954</v>
      </c>
      <c r="R382" s="152">
        <f t="shared" si="85"/>
        <v>0.96149026220738776</v>
      </c>
      <c r="S382" s="84">
        <f t="shared" si="77"/>
        <v>2.2923926927206906</v>
      </c>
      <c r="T382" s="84">
        <f t="shared" si="86"/>
        <v>0.27392070136167401</v>
      </c>
      <c r="U382" s="84">
        <f t="shared" si="78"/>
        <v>1.4788878102939496E-2</v>
      </c>
      <c r="V382" s="86">
        <f t="shared" si="90"/>
        <v>62.743325904904836</v>
      </c>
      <c r="W382" s="84">
        <f>1-EXP((-$D$31)*((H382-$D$33)/$D$34)^($D$32+1))</f>
        <v>0.58930013146725679</v>
      </c>
      <c r="X382" s="88">
        <f t="shared" si="79"/>
        <v>24.047217342338531</v>
      </c>
      <c r="Y382" s="84">
        <f t="shared" si="87"/>
        <v>2404721.7342338529</v>
      </c>
      <c r="Z382" s="85">
        <v>2485.286428534102</v>
      </c>
      <c r="AA382" s="86">
        <f t="shared" si="80"/>
        <v>3.3374008421518333</v>
      </c>
      <c r="AB382" s="153">
        <f t="shared" si="89"/>
        <v>4.1047342534741738E-2</v>
      </c>
      <c r="AC382" s="158">
        <v>0.60000000000000853</v>
      </c>
      <c r="AD382" s="158">
        <v>8.2609689999999976</v>
      </c>
      <c r="AE382" s="154"/>
      <c r="AF382" s="154">
        <v>0.25899726116310218</v>
      </c>
      <c r="AG382" s="154">
        <v>0.46099999999999852</v>
      </c>
      <c r="AH382" s="38"/>
      <c r="AI382" s="38"/>
      <c r="AJ382" s="38"/>
      <c r="AK382" s="38"/>
      <c r="AL382" s="38"/>
      <c r="AM382" s="38"/>
      <c r="AN382" s="38"/>
      <c r="AO382" s="38"/>
      <c r="AP382" s="38"/>
      <c r="AQ382" s="38"/>
      <c r="AR382" s="38"/>
      <c r="AS382" s="38"/>
      <c r="AT382" s="38"/>
      <c r="AU382" s="38"/>
      <c r="AV382" s="38"/>
    </row>
    <row r="383" spans="8:48" x14ac:dyDescent="0.3">
      <c r="H383" s="16">
        <v>18</v>
      </c>
      <c r="I383" s="20">
        <v>51.87</v>
      </c>
      <c r="J383" s="28">
        <f t="shared" si="81"/>
        <v>5.1869999999999996E-5</v>
      </c>
      <c r="K383" s="13">
        <f t="shared" si="75"/>
        <v>1.7149162479935849</v>
      </c>
      <c r="L383" s="12">
        <f t="shared" si="82"/>
        <v>-4.2850837520064147</v>
      </c>
      <c r="M383" s="18">
        <f t="shared" si="83"/>
        <v>1.4200000000000017</v>
      </c>
      <c r="N383" s="37">
        <f t="shared" si="84"/>
        <v>1.4200000000000033E-6</v>
      </c>
      <c r="P383" s="91">
        <f t="shared" si="88"/>
        <v>25.86746669617634</v>
      </c>
      <c r="Q383" s="90">
        <f t="shared" si="76"/>
        <v>2586746.6696176338</v>
      </c>
      <c r="R383" s="152">
        <f t="shared" si="85"/>
        <v>0.82969292418150431</v>
      </c>
      <c r="S383" s="84">
        <f t="shared" si="77"/>
        <v>2.5663133940823646</v>
      </c>
      <c r="T383" s="84">
        <f t="shared" si="86"/>
        <v>0.28870957946461351</v>
      </c>
      <c r="U383" s="84">
        <f t="shared" si="78"/>
        <v>1.4647173504216848E-2</v>
      </c>
      <c r="V383" s="86">
        <f t="shared" si="90"/>
        <v>61.207178986340779</v>
      </c>
      <c r="W383" s="84">
        <f>1-EXP((-$D$31)*((H383-$D$33)/$D$34)^($D$32+1))</f>
        <v>0.62934251056022061</v>
      </c>
      <c r="X383" s="88">
        <f t="shared" si="79"/>
        <v>24.949495436540644</v>
      </c>
      <c r="Y383" s="84">
        <f t="shared" si="87"/>
        <v>2494949.5436540646</v>
      </c>
      <c r="Z383" s="85">
        <v>2531.8482171260016</v>
      </c>
      <c r="AA383" s="86">
        <f t="shared" si="80"/>
        <v>3.6731802708570487</v>
      </c>
      <c r="AB383" s="153">
        <f t="shared" si="89"/>
        <v>4.004237909296382E-2</v>
      </c>
      <c r="AC383" s="158">
        <v>0.29399999999999693</v>
      </c>
      <c r="AD383" s="158">
        <v>8.7966979999999833</v>
      </c>
      <c r="AE383" s="154"/>
      <c r="AF383" s="154">
        <v>0.27392070136167401</v>
      </c>
      <c r="AG383" s="154">
        <v>0.20599999999999596</v>
      </c>
      <c r="AH383" s="38"/>
      <c r="AI383" s="38"/>
      <c r="AJ383" s="38"/>
      <c r="AK383" s="38"/>
      <c r="AL383" s="38"/>
      <c r="AM383" s="38"/>
      <c r="AN383" s="38"/>
      <c r="AO383" s="38"/>
      <c r="AP383" s="38"/>
      <c r="AQ383" s="38"/>
      <c r="AR383" s="38"/>
      <c r="AS383" s="38"/>
      <c r="AT383" s="38"/>
      <c r="AU383" s="38"/>
      <c r="AV383" s="38"/>
    </row>
    <row r="384" spans="8:48" x14ac:dyDescent="0.3">
      <c r="H384" s="16">
        <v>19</v>
      </c>
      <c r="I384" s="20">
        <v>53.29</v>
      </c>
      <c r="J384" s="28">
        <f t="shared" si="81"/>
        <v>5.329E-5</v>
      </c>
      <c r="K384" s="13">
        <f t="shared" si="75"/>
        <v>1.7266457202409118</v>
      </c>
      <c r="L384" s="12">
        <f t="shared" si="82"/>
        <v>-4.2733542797590882</v>
      </c>
      <c r="M384" s="18">
        <f t="shared" si="83"/>
        <v>1.490000000000002</v>
      </c>
      <c r="N384" s="37">
        <f t="shared" si="84"/>
        <v>1.490000000000001E-6</v>
      </c>
      <c r="P384" s="91">
        <f t="shared" si="88"/>
        <v>26.697159620357844</v>
      </c>
      <c r="Q384" s="90">
        <f t="shared" si="76"/>
        <v>2669715.9620357845</v>
      </c>
      <c r="R384" s="152">
        <f t="shared" si="85"/>
        <v>0.6899550187529826</v>
      </c>
      <c r="S384" s="84">
        <f t="shared" si="77"/>
        <v>2.8550229735469781</v>
      </c>
      <c r="T384" s="84">
        <f t="shared" si="86"/>
        <v>0.30335675296883036</v>
      </c>
      <c r="U384" s="84">
        <f t="shared" si="78"/>
        <v>1.4498417467118774E-2</v>
      </c>
      <c r="V384" s="86">
        <f t="shared" si="90"/>
        <v>59.108714141622258</v>
      </c>
      <c r="W384" s="84">
        <f>1-EXP((-$D$31)*((H384-$D$33)/$D$34)^($D$32+1))</f>
        <v>0.66801205192046964</v>
      </c>
      <c r="X384" s="88">
        <f t="shared" si="79"/>
        <v>25.731677669699881</v>
      </c>
      <c r="Y384" s="84">
        <f t="shared" si="87"/>
        <v>2573167.7669699881</v>
      </c>
      <c r="Z384" s="85">
        <v>2571.4826126596467</v>
      </c>
      <c r="AA384" s="86">
        <f t="shared" si="80"/>
        <v>3.9778767834333215</v>
      </c>
      <c r="AB384" s="153">
        <f t="shared" si="89"/>
        <v>3.8669541360249027E-2</v>
      </c>
      <c r="AC384" s="158">
        <v>3.0000000000001137E-3</v>
      </c>
      <c r="AD384" s="158">
        <v>9.3636220000000225</v>
      </c>
      <c r="AE384" s="154"/>
      <c r="AF384" s="154">
        <v>0.28870957946461351</v>
      </c>
      <c r="AG384" s="154">
        <v>-1.4999999999993463E-2</v>
      </c>
      <c r="AH384" s="38"/>
      <c r="AI384" s="38"/>
      <c r="AJ384" s="38"/>
      <c r="AK384" s="38"/>
      <c r="AL384" s="38"/>
      <c r="AM384" s="38"/>
      <c r="AN384" s="38"/>
      <c r="AO384" s="38"/>
      <c r="AP384" s="38"/>
      <c r="AQ384" s="38"/>
      <c r="AR384" s="38"/>
      <c r="AS384" s="38"/>
      <c r="AT384" s="38"/>
      <c r="AU384" s="38"/>
      <c r="AV384" s="38"/>
    </row>
    <row r="385" spans="8:48" x14ac:dyDescent="0.3">
      <c r="H385" s="16">
        <v>20</v>
      </c>
      <c r="I385" s="20">
        <v>54.78</v>
      </c>
      <c r="J385" s="28">
        <f t="shared" si="81"/>
        <v>5.4780000000000001E-5</v>
      </c>
      <c r="K385" s="13">
        <f t="shared" si="75"/>
        <v>1.7386220279179425</v>
      </c>
      <c r="L385" s="12">
        <f t="shared" si="82"/>
        <v>-4.261377972082057</v>
      </c>
      <c r="M385" s="18">
        <f t="shared" si="83"/>
        <v>1.5600000000000023</v>
      </c>
      <c r="N385" s="37">
        <f t="shared" si="84"/>
        <v>1.5600000000000054E-6</v>
      </c>
      <c r="P385" s="91">
        <f t="shared" si="88"/>
        <v>27.387114639110827</v>
      </c>
      <c r="Q385" s="90">
        <f t="shared" si="76"/>
        <v>2738711.4639110826</v>
      </c>
      <c r="R385" s="152">
        <f t="shared" si="85"/>
        <v>0.54530515161218673</v>
      </c>
      <c r="S385" s="84">
        <f t="shared" si="77"/>
        <v>3.1583797265158084</v>
      </c>
      <c r="T385" s="84">
        <f t="shared" si="86"/>
        <v>0.31785517043594913</v>
      </c>
      <c r="U385" s="84">
        <f t="shared" si="78"/>
        <v>1.4342705940029177E-2</v>
      </c>
      <c r="V385" s="86">
        <f t="shared" si="90"/>
        <v>56.503666594440489</v>
      </c>
      <c r="W385" s="84">
        <f>1-EXP((-$D$31)*((H385-$D$33)/$D$34)^($D$32+1))</f>
        <v>0.7049773438255571</v>
      </c>
      <c r="X385" s="88">
        <f t="shared" si="79"/>
        <v>26.380253531536034</v>
      </c>
      <c r="Y385" s="84">
        <f t="shared" si="87"/>
        <v>2638025.3531536036</v>
      </c>
      <c r="Z385" s="85">
        <v>2602.8835161590318</v>
      </c>
      <c r="AA385" s="86">
        <f t="shared" si="80"/>
        <v>4.2723898837013037</v>
      </c>
      <c r="AB385" s="153">
        <f t="shared" si="89"/>
        <v>3.6965291905087461E-2</v>
      </c>
      <c r="AC385" s="158">
        <v>-0.30500000000000682</v>
      </c>
      <c r="AD385" s="158">
        <v>9.8256560000000057</v>
      </c>
      <c r="AE385" s="154"/>
      <c r="AF385" s="154">
        <v>0.30335675296883036</v>
      </c>
      <c r="AG385" s="154">
        <v>-0.26300000000000523</v>
      </c>
      <c r="AH385" s="38"/>
      <c r="AI385" s="38"/>
      <c r="AJ385" s="38"/>
      <c r="AK385" s="38"/>
      <c r="AL385" s="38"/>
      <c r="AM385" s="38"/>
      <c r="AN385" s="38"/>
      <c r="AO385" s="38"/>
      <c r="AP385" s="38"/>
      <c r="AQ385" s="38"/>
      <c r="AR385" s="38"/>
      <c r="AS385" s="38"/>
      <c r="AT385" s="38"/>
      <c r="AU385" s="38"/>
      <c r="AV385" s="38"/>
    </row>
    <row r="386" spans="8:48" x14ac:dyDescent="0.3">
      <c r="H386" s="16">
        <v>21</v>
      </c>
      <c r="I386" s="20">
        <v>56.34</v>
      </c>
      <c r="J386" s="28">
        <f t="shared" si="81"/>
        <v>5.6340000000000006E-5</v>
      </c>
      <c r="K386" s="13">
        <f t="shared" si="75"/>
        <v>1.7508168426497546</v>
      </c>
      <c r="L386" s="12">
        <f t="shared" si="82"/>
        <v>-4.2491831573502452</v>
      </c>
      <c r="M386" s="18">
        <f t="shared" si="83"/>
        <v>1.6299999999999955</v>
      </c>
      <c r="N386" s="37">
        <f t="shared" si="84"/>
        <v>1.6299999999999895E-6</v>
      </c>
      <c r="P386" s="91">
        <f t="shared" si="88"/>
        <v>27.932419790723014</v>
      </c>
      <c r="Q386" s="90">
        <f t="shared" si="76"/>
        <v>2793241.9790723012</v>
      </c>
      <c r="R386" s="152">
        <f t="shared" si="85"/>
        <v>0.39880675613287053</v>
      </c>
      <c r="S386" s="84">
        <f t="shared" si="77"/>
        <v>3.4762348969517576</v>
      </c>
      <c r="T386" s="84">
        <f t="shared" si="86"/>
        <v>0.33219787637597831</v>
      </c>
      <c r="U386" s="84">
        <f t="shared" si="78"/>
        <v>1.418013974163701E-2</v>
      </c>
      <c r="V386" s="86">
        <f t="shared" si="90"/>
        <v>53.460307728128278</v>
      </c>
      <c r="W386" s="84">
        <f>1-EXP((-$D$31)*((H386-$D$33)/$D$34)^($D$32+1))</f>
        <v>0.73995163840877809</v>
      </c>
      <c r="X386" s="88">
        <f t="shared" si="79"/>
        <v>26.890804327574514</v>
      </c>
      <c r="Y386" s="84">
        <f t="shared" si="87"/>
        <v>2689080.4327574517</v>
      </c>
      <c r="Z386" s="85">
        <v>2625.1771275842812</v>
      </c>
      <c r="AA386" s="86">
        <f t="shared" si="80"/>
        <v>4.5529844258878214</v>
      </c>
      <c r="AB386" s="153">
        <f t="shared" si="89"/>
        <v>3.4974294583220988E-2</v>
      </c>
      <c r="AC386" s="158">
        <v>-0.5519999999999925</v>
      </c>
      <c r="AD386" s="158">
        <v>10.239684000000036</v>
      </c>
      <c r="AE386" s="154"/>
      <c r="AF386" s="154">
        <v>0.31785517043594913</v>
      </c>
      <c r="AG386" s="154">
        <v>-0.46699999999999875</v>
      </c>
      <c r="AH386" s="38"/>
      <c r="AI386" s="38"/>
      <c r="AJ386" s="38"/>
      <c r="AK386" s="38"/>
      <c r="AL386" s="38"/>
      <c r="AM386" s="38"/>
      <c r="AN386" s="38"/>
      <c r="AO386" s="38"/>
      <c r="AP386" s="38"/>
      <c r="AQ386" s="38"/>
      <c r="AR386" s="38"/>
      <c r="AS386" s="38"/>
      <c r="AT386" s="38"/>
      <c r="AU386" s="38"/>
      <c r="AV386" s="38"/>
    </row>
    <row r="387" spans="8:48" x14ac:dyDescent="0.3">
      <c r="H387" s="16">
        <v>22</v>
      </c>
      <c r="I387" s="20">
        <v>57.97</v>
      </c>
      <c r="J387" s="28">
        <f t="shared" si="81"/>
        <v>5.7969999999999996E-5</v>
      </c>
      <c r="K387" s="13">
        <f t="shared" si="75"/>
        <v>1.7632033003707717</v>
      </c>
      <c r="L387" s="12">
        <f t="shared" si="82"/>
        <v>-4.2367966996292283</v>
      </c>
      <c r="M387" s="18">
        <f t="shared" si="83"/>
        <v>1.7000000000000028</v>
      </c>
      <c r="N387" s="37">
        <f t="shared" si="84"/>
        <v>1.7000000000000074E-6</v>
      </c>
      <c r="P387" s="91">
        <f t="shared" si="88"/>
        <v>28.331226546855884</v>
      </c>
      <c r="Q387" s="90">
        <f t="shared" si="76"/>
        <v>2833122.6546855886</v>
      </c>
      <c r="R387" s="152">
        <f t="shared" si="85"/>
        <v>0.25344926822871372</v>
      </c>
      <c r="S387" s="84">
        <f t="shared" si="77"/>
        <v>3.8084327733277359</v>
      </c>
      <c r="T387" s="84">
        <f t="shared" si="86"/>
        <v>0.34637801611761532</v>
      </c>
      <c r="U387" s="84">
        <f t="shared" si="78"/>
        <v>1.4010824543831291E-2</v>
      </c>
      <c r="V387" s="86">
        <f t="shared" si="90"/>
        <v>50.056770112916475</v>
      </c>
      <c r="W387" s="84">
        <f>1-EXP((-$D$31)*((H387-$D$33)/$D$34)^($D$32+1))</f>
        <v>0.77269930295116862</v>
      </c>
      <c r="X387" s="88">
        <f t="shared" si="79"/>
        <v>27.261791741261984</v>
      </c>
      <c r="Y387" s="84">
        <f t="shared" si="87"/>
        <v>2726179.1741261985</v>
      </c>
      <c r="Z387" s="85">
        <v>2642.4208798768955</v>
      </c>
      <c r="AA387" s="86">
        <f t="shared" si="80"/>
        <v>4.8163085129655219</v>
      </c>
      <c r="AB387" s="153">
        <f>W387-W386</f>
        <v>3.2747664542390531E-2</v>
      </c>
      <c r="AC387" s="158">
        <v>-0.81900000000000261</v>
      </c>
      <c r="AD387" s="158">
        <v>10.609180999999932</v>
      </c>
      <c r="AE387" s="154"/>
      <c r="AF387" s="154">
        <v>0.33219787637597831</v>
      </c>
      <c r="AG387" s="154">
        <v>-0.66100000000000136</v>
      </c>
      <c r="AH387" s="38"/>
      <c r="AI387" s="38"/>
      <c r="AJ387" s="38"/>
      <c r="AK387" s="38"/>
      <c r="AL387" s="38"/>
      <c r="AM387" s="38"/>
      <c r="AN387" s="38"/>
      <c r="AO387" s="38"/>
      <c r="AP387" s="38"/>
      <c r="AQ387" s="38"/>
      <c r="AR387" s="38"/>
      <c r="AS387" s="38"/>
      <c r="AT387" s="38"/>
      <c r="AU387" s="38"/>
      <c r="AV387" s="38"/>
    </row>
    <row r="388" spans="8:48" x14ac:dyDescent="0.3">
      <c r="H388" s="16">
        <v>23</v>
      </c>
      <c r="I388" s="20">
        <v>59.67</v>
      </c>
      <c r="J388" s="28">
        <f t="shared" si="81"/>
        <v>5.9670000000000003E-5</v>
      </c>
      <c r="K388" s="13">
        <f t="shared" si="75"/>
        <v>1.775756037844098</v>
      </c>
      <c r="L388" s="12">
        <f t="shared" si="82"/>
        <v>-4.224243962155902</v>
      </c>
      <c r="M388" s="18">
        <f t="shared" si="83"/>
        <v>1.769999999999996</v>
      </c>
      <c r="N388" s="37">
        <f t="shared" si="84"/>
        <v>1.7699999999999915E-6</v>
      </c>
      <c r="P388" s="91">
        <f t="shared" si="88"/>
        <v>28.584675815084598</v>
      </c>
      <c r="Q388" s="90">
        <f t="shared" si="76"/>
        <v>2858467.58150846</v>
      </c>
      <c r="R388" s="152">
        <f t="shared" si="85"/>
        <v>0.11204492193758142</v>
      </c>
      <c r="S388" s="84">
        <f t="shared" si="77"/>
        <v>4.1548107894453512</v>
      </c>
      <c r="T388" s="84">
        <f t="shared" si="86"/>
        <v>0.36038884066144661</v>
      </c>
      <c r="U388" s="84">
        <f t="shared" si="78"/>
        <v>1.3834870852546644E-2</v>
      </c>
      <c r="V388" s="86">
        <f t="shared" si="90"/>
        <v>46.377950053264669</v>
      </c>
      <c r="W388" s="84">
        <f>1-EXP((-$D$31)*((H388-$D$33)/$D$34)^($D$32+1))</f>
        <v>0.80304024478744895</v>
      </c>
      <c r="X388" s="88">
        <f t="shared" si="79"/>
        <v>27.494484677021848</v>
      </c>
      <c r="Y388" s="84">
        <f t="shared" si="87"/>
        <v>2749448.4677021848</v>
      </c>
      <c r="Z388" s="85">
        <v>2653.211788109912</v>
      </c>
      <c r="AA388" s="86">
        <f t="shared" si="80"/>
        <v>5.0594876192699498</v>
      </c>
      <c r="AB388" s="153">
        <f t="shared" si="89"/>
        <v>3.0340941836280333E-2</v>
      </c>
      <c r="AC388" s="158">
        <v>-1.0069999999999979</v>
      </c>
      <c r="AD388" s="158">
        <v>10.925560000000047</v>
      </c>
      <c r="AE388" s="154"/>
      <c r="AF388" s="154">
        <v>0.34637801611761532</v>
      </c>
      <c r="AG388" s="154">
        <v>-0.85599999999999454</v>
      </c>
      <c r="AH388" s="38"/>
      <c r="AI388" s="38"/>
      <c r="AJ388" s="38"/>
      <c r="AK388" s="38"/>
      <c r="AL388" s="38"/>
      <c r="AM388" s="38"/>
      <c r="AN388" s="38"/>
      <c r="AO388" s="38"/>
      <c r="AP388" s="38"/>
      <c r="AQ388" s="38"/>
      <c r="AR388" s="38"/>
      <c r="AS388" s="38"/>
      <c r="AT388" s="38"/>
      <c r="AU388" s="38"/>
      <c r="AV388" s="38"/>
    </row>
    <row r="389" spans="8:48" x14ac:dyDescent="0.3">
      <c r="H389" s="16">
        <v>24</v>
      </c>
      <c r="I389" s="20">
        <v>61.44</v>
      </c>
      <c r="J389" s="28">
        <f t="shared" si="81"/>
        <v>6.1439999999999995E-5</v>
      </c>
      <c r="K389" s="13">
        <f t="shared" ref="K389:K452" si="91">LOG(I389)</f>
        <v>1.7884512070234555</v>
      </c>
      <c r="L389" s="12">
        <f t="shared" si="82"/>
        <v>-4.2115487929765445</v>
      </c>
      <c r="M389" s="18">
        <f t="shared" si="83"/>
        <v>1.8400000000000034</v>
      </c>
      <c r="N389" s="37">
        <f t="shared" si="84"/>
        <v>1.8400000000000095E-6</v>
      </c>
      <c r="P389" s="91">
        <f t="shared" si="88"/>
        <v>28.696720737022179</v>
      </c>
      <c r="Q389" s="90">
        <f t="shared" ref="Q389:Q452" si="92">P389*100000</f>
        <v>2869672.073702218</v>
      </c>
      <c r="R389" s="152">
        <f t="shared" si="85"/>
        <v>-1.7361021000599663E-2</v>
      </c>
      <c r="S389" s="84">
        <f t="shared" ref="S389:S452" si="93">($D$9+(0.5*$D$6)-((0.5*$D$6)*COS(RADIANS(H389))+(($D$9^2)-((0.5*$D$6)^2)*(SIN(RADIANS(H389))*(SIN(RADIANS(H389)))))^0.5))*1000</f>
        <v>4.5151996301067978</v>
      </c>
      <c r="T389" s="84">
        <f t="shared" si="86"/>
        <v>0.37422371151399325</v>
      </c>
      <c r="U389" s="84">
        <f t="shared" ref="U389:U452" si="94">(T390-T389)/(H390-H389)</f>
        <v>1.3652393984015632E-2</v>
      </c>
      <c r="V389" s="86">
        <f t="shared" si="90"/>
        <v>42.512156972934406</v>
      </c>
      <c r="W389" s="84">
        <f>1-EXP((-$D$31)*((H389-$D$33)/$D$34)^($D$32+1))</f>
        <v>0.83085214420450448</v>
      </c>
      <c r="X389" s="88">
        <f t="shared" ref="X389:X452" si="95">(P389*(I389/I390)^$D$10)+($V$5*$D$23-1)/I390</f>
        <v>27.592790329276294</v>
      </c>
      <c r="Y389" s="84">
        <f t="shared" si="87"/>
        <v>2759279.0329276295</v>
      </c>
      <c r="Z389" s="85">
        <v>2658.0045890341112</v>
      </c>
      <c r="AA389" s="86">
        <f t="shared" ref="AA389:AA452" si="96">Q389*N389</f>
        <v>5.2801966156121081</v>
      </c>
      <c r="AB389" s="153">
        <f t="shared" si="89"/>
        <v>2.781189941705553E-2</v>
      </c>
      <c r="AC389" s="158">
        <v>-1.1930000000000049</v>
      </c>
      <c r="AD389" s="158">
        <v>11.197196999999946</v>
      </c>
      <c r="AE389" s="154"/>
      <c r="AF389" s="154">
        <v>0.36038884066144661</v>
      </c>
      <c r="AG389" s="154">
        <v>-0.99800000000000466</v>
      </c>
      <c r="AH389" s="38"/>
      <c r="AI389" s="38"/>
      <c r="AJ389" s="38"/>
      <c r="AK389" s="38"/>
      <c r="AL389" s="38"/>
      <c r="AM389" s="38"/>
      <c r="AN389" s="38"/>
      <c r="AO389" s="38"/>
      <c r="AP389" s="38"/>
      <c r="AQ389" s="38"/>
      <c r="AR389" s="38"/>
      <c r="AS389" s="38"/>
      <c r="AT389" s="38"/>
      <c r="AU389" s="38"/>
      <c r="AV389" s="38"/>
    </row>
    <row r="390" spans="8:48" x14ac:dyDescent="0.3">
      <c r="H390" s="16">
        <v>25</v>
      </c>
      <c r="I390" s="20">
        <v>63.28</v>
      </c>
      <c r="J390" s="28">
        <f t="shared" ref="J390:J453" si="97">I390/1000000</f>
        <v>6.3280000000000004E-5</v>
      </c>
      <c r="K390" s="13">
        <f t="shared" si="91"/>
        <v>1.8012664704896202</v>
      </c>
      <c r="L390" s="12">
        <f t="shared" ref="L390:L453" si="98">LOG10(J390)</f>
        <v>-4.1987335295103803</v>
      </c>
      <c r="M390" s="18">
        <f t="shared" ref="M390:M453" si="99">I391-I390</f>
        <v>1.9000000000000057</v>
      </c>
      <c r="N390" s="37">
        <f t="shared" ref="N390:N453" si="100">J391-J390</f>
        <v>1.9000000000000055E-6</v>
      </c>
      <c r="P390" s="91">
        <f t="shared" si="88"/>
        <v>28.67935971602158</v>
      </c>
      <c r="Q390" s="90">
        <f t="shared" si="92"/>
        <v>2867935.9716021582</v>
      </c>
      <c r="R390" s="152">
        <f t="shared" ref="R390:R453" si="101">P391-P390</f>
        <v>-0.14411484237144734</v>
      </c>
      <c r="S390" s="84">
        <f t="shared" si="93"/>
        <v>4.8894233416207911</v>
      </c>
      <c r="T390" s="84">
        <f t="shared" ref="T390:T453" si="102">S391-S390</f>
        <v>0.38787610549800888</v>
      </c>
      <c r="U390" s="84">
        <f t="shared" si="94"/>
        <v>1.3463514038940971E-2</v>
      </c>
      <c r="V390" s="86">
        <f t="shared" ref="V390:V453" si="103">($D$29*AB390)*$D$30*$D$17</f>
        <v>38.54769703583267</v>
      </c>
      <c r="W390" s="84">
        <f>1-EXP((-$D$31)*((H390-$D$33)/$D$34)^($D$32+1))</f>
        <v>0.85607045230875467</v>
      </c>
      <c r="X390" s="88">
        <f t="shared" si="95"/>
        <v>27.573833320220874</v>
      </c>
      <c r="Y390" s="84">
        <f t="shared" ref="Y390:Y453" si="104">X390*100000</f>
        <v>2757383.3320220876</v>
      </c>
      <c r="Z390" s="85">
        <v>2659.5208221397943</v>
      </c>
      <c r="AA390" s="86">
        <f t="shared" si="96"/>
        <v>5.4490783460441161</v>
      </c>
      <c r="AB390" s="153">
        <f t="shared" si="89"/>
        <v>2.5218308104250187E-2</v>
      </c>
      <c r="AC390" s="158">
        <v>-1.3290000000000006</v>
      </c>
      <c r="AD390" s="158">
        <v>11.420512000000059</v>
      </c>
      <c r="AE390" s="154"/>
      <c r="AF390" s="154">
        <v>0.37422371151399325</v>
      </c>
      <c r="AG390" s="154">
        <v>-1.1509999999999962</v>
      </c>
      <c r="AH390" s="38"/>
      <c r="AI390" s="38"/>
      <c r="AJ390" s="38"/>
      <c r="AK390" s="38"/>
      <c r="AL390" s="38"/>
      <c r="AM390" s="38"/>
      <c r="AN390" s="38"/>
      <c r="AO390" s="38"/>
      <c r="AP390" s="38"/>
      <c r="AQ390" s="38"/>
      <c r="AR390" s="38"/>
      <c r="AS390" s="38"/>
      <c r="AT390" s="38"/>
      <c r="AU390" s="38"/>
      <c r="AV390" s="38"/>
    </row>
    <row r="391" spans="8:48" x14ac:dyDescent="0.3">
      <c r="H391" s="16">
        <v>26</v>
      </c>
      <c r="I391" s="20">
        <v>65.180000000000007</v>
      </c>
      <c r="J391" s="28">
        <f t="shared" si="97"/>
        <v>6.518000000000001E-5</v>
      </c>
      <c r="K391" s="13">
        <f t="shared" si="91"/>
        <v>1.8141143561291255</v>
      </c>
      <c r="L391" s="12">
        <f t="shared" si="98"/>
        <v>-4.1858856438708747</v>
      </c>
      <c r="M391" s="18">
        <f t="shared" si="99"/>
        <v>1.9699999999999989</v>
      </c>
      <c r="N391" s="37">
        <f t="shared" si="100"/>
        <v>1.9699999999999964E-6</v>
      </c>
      <c r="P391" s="91">
        <f t="shared" ref="P391:P454" si="105">((P390*(J391/J392)^$D$11)+((V392*($D$23-1))/($D$11*10^-5))/1000000)</f>
        <v>28.535244873650132</v>
      </c>
      <c r="Q391" s="90">
        <f t="shared" si="92"/>
        <v>2853524.4873650135</v>
      </c>
      <c r="R391" s="152">
        <f t="shared" si="101"/>
        <v>-0.26037353473336466</v>
      </c>
      <c r="S391" s="84">
        <f t="shared" si="93"/>
        <v>5.2772994471187999</v>
      </c>
      <c r="T391" s="84">
        <f t="shared" si="102"/>
        <v>0.40133961953694985</v>
      </c>
      <c r="U391" s="84">
        <f t="shared" si="94"/>
        <v>1.3268355871232096E-2</v>
      </c>
      <c r="V391" s="86">
        <f t="shared" si="103"/>
        <v>34.56958255353004</v>
      </c>
      <c r="W391" s="84">
        <f>1-EXP((-$D$31)*((H391-$D$33)/$D$34)^($D$32+1))</f>
        <v>0.87868623615337316</v>
      </c>
      <c r="X391" s="88">
        <f t="shared" si="95"/>
        <v>27.428710957493916</v>
      </c>
      <c r="Y391" s="84">
        <f t="shared" si="104"/>
        <v>2742871.0957493917</v>
      </c>
      <c r="Z391" s="85">
        <v>2656.5224882965686</v>
      </c>
      <c r="AA391" s="86">
        <f t="shared" si="96"/>
        <v>5.6214432401090662</v>
      </c>
      <c r="AB391" s="153">
        <f t="shared" ref="AB391:AB454" si="106">W391-W390</f>
        <v>2.2615783844618487E-2</v>
      </c>
      <c r="AC391" s="158">
        <v>-1.4779999999999944</v>
      </c>
      <c r="AD391" s="158">
        <v>11.540410000000033</v>
      </c>
      <c r="AE391" s="154"/>
      <c r="AF391" s="154">
        <v>0.38787610549800888</v>
      </c>
      <c r="AG391" s="154">
        <v>-1.2820000000000036</v>
      </c>
      <c r="AH391" s="38"/>
      <c r="AI391" s="38"/>
      <c r="AJ391" s="38"/>
      <c r="AK391" s="38"/>
      <c r="AL391" s="38"/>
      <c r="AM391" s="38"/>
      <c r="AN391" s="38"/>
      <c r="AO391" s="38"/>
      <c r="AP391" s="38"/>
      <c r="AQ391" s="38"/>
      <c r="AR391" s="38"/>
      <c r="AS391" s="38"/>
      <c r="AT391" s="38"/>
      <c r="AU391" s="38"/>
      <c r="AV391" s="38"/>
    </row>
    <row r="392" spans="8:48" x14ac:dyDescent="0.3">
      <c r="H392" s="16">
        <v>27</v>
      </c>
      <c r="I392" s="20">
        <v>67.150000000000006</v>
      </c>
      <c r="J392" s="28">
        <f t="shared" si="97"/>
        <v>6.7150000000000006E-5</v>
      </c>
      <c r="K392" s="13">
        <f t="shared" si="91"/>
        <v>1.8270460170047342</v>
      </c>
      <c r="L392" s="12">
        <f t="shared" si="98"/>
        <v>-4.1729539829952662</v>
      </c>
      <c r="M392" s="18">
        <f t="shared" si="99"/>
        <v>2.039999999999992</v>
      </c>
      <c r="N392" s="37">
        <f t="shared" si="100"/>
        <v>2.0399999999999872E-6</v>
      </c>
      <c r="P392" s="91">
        <f t="shared" si="105"/>
        <v>28.274871338916768</v>
      </c>
      <c r="Q392" s="90">
        <f t="shared" si="92"/>
        <v>2827487.1338916766</v>
      </c>
      <c r="R392" s="152">
        <f t="shared" si="101"/>
        <v>-0.35982250990311826</v>
      </c>
      <c r="S392" s="84">
        <f t="shared" si="93"/>
        <v>5.6786390666557498</v>
      </c>
      <c r="T392" s="84">
        <f t="shared" si="102"/>
        <v>0.41460797540818195</v>
      </c>
      <c r="U392" s="84">
        <f t="shared" si="94"/>
        <v>1.3067049053988811E-2</v>
      </c>
      <c r="V392" s="86">
        <f t="shared" si="103"/>
        <v>30.656548271548317</v>
      </c>
      <c r="W392" s="84">
        <f>1-EXP((-$D$31)*((H392-$D$33)/$D$34)^($D$32+1))</f>
        <v>0.89874207188867195</v>
      </c>
      <c r="X392" s="88">
        <f t="shared" si="95"/>
        <v>27.173352684859495</v>
      </c>
      <c r="Y392" s="84">
        <f t="shared" si="104"/>
        <v>2717335.2684859494</v>
      </c>
      <c r="Z392" s="85">
        <v>2651.0552020976129</v>
      </c>
      <c r="AA392" s="86">
        <f t="shared" si="96"/>
        <v>5.7680737531389843</v>
      </c>
      <c r="AB392" s="153">
        <f t="shared" si="106"/>
        <v>2.0055835735298788E-2</v>
      </c>
      <c r="AC392" s="158">
        <v>-1.5290000000000035</v>
      </c>
      <c r="AD392" s="158">
        <v>11.674416999999979</v>
      </c>
      <c r="AE392" s="154"/>
      <c r="AF392" s="154">
        <v>0.40133961953694985</v>
      </c>
      <c r="AG392" s="154">
        <v>-1.3629999999999995</v>
      </c>
      <c r="AH392" s="38"/>
      <c r="AI392" s="38"/>
      <c r="AJ392" s="38"/>
      <c r="AK392" s="38"/>
      <c r="AL392" s="38"/>
      <c r="AM392" s="38"/>
      <c r="AN392" s="38"/>
      <c r="AO392" s="38"/>
      <c r="AP392" s="38"/>
      <c r="AQ392" s="38"/>
      <c r="AR392" s="38"/>
      <c r="AS392" s="38"/>
      <c r="AT392" s="38"/>
      <c r="AU392" s="38"/>
      <c r="AV392" s="38"/>
    </row>
    <row r="393" spans="8:48" x14ac:dyDescent="0.3">
      <c r="H393" s="16">
        <v>28</v>
      </c>
      <c r="I393" s="20">
        <v>69.19</v>
      </c>
      <c r="J393" s="28">
        <f t="shared" si="97"/>
        <v>6.9189999999999993E-5</v>
      </c>
      <c r="K393" s="13">
        <f t="shared" si="91"/>
        <v>1.840043330603494</v>
      </c>
      <c r="L393" s="12">
        <f t="shared" si="98"/>
        <v>-4.1599566693965064</v>
      </c>
      <c r="M393" s="18">
        <f t="shared" si="99"/>
        <v>2.1000000000000085</v>
      </c>
      <c r="N393" s="37">
        <f t="shared" si="100"/>
        <v>2.1000000000000104E-6</v>
      </c>
      <c r="P393" s="91">
        <f t="shared" si="105"/>
        <v>27.915048829013649</v>
      </c>
      <c r="Q393" s="90">
        <f t="shared" si="92"/>
        <v>2791504.8829013649</v>
      </c>
      <c r="R393" s="152">
        <f t="shared" si="101"/>
        <v>-0.44726174959033926</v>
      </c>
      <c r="S393" s="84">
        <f t="shared" si="93"/>
        <v>6.0932470420639318</v>
      </c>
      <c r="T393" s="84">
        <f t="shared" si="102"/>
        <v>0.42767502446217076</v>
      </c>
      <c r="U393" s="84">
        <f t="shared" si="94"/>
        <v>1.28597278392375E-2</v>
      </c>
      <c r="V393" s="86">
        <f t="shared" si="103"/>
        <v>26.878531287716136</v>
      </c>
      <c r="W393" s="84">
        <f>1-EXP((-$D$31)*((H393-$D$33)/$D$34)^($D$32+1))</f>
        <v>0.91632628924861603</v>
      </c>
      <c r="X393" s="88">
        <f t="shared" si="95"/>
        <v>26.828763770004588</v>
      </c>
      <c r="Y393" s="84">
        <f t="shared" si="104"/>
        <v>2682876.377000459</v>
      </c>
      <c r="Z393" s="85">
        <v>2643.0435006948242</v>
      </c>
      <c r="AA393" s="86">
        <f t="shared" si="96"/>
        <v>5.8621602540928954</v>
      </c>
      <c r="AB393" s="153">
        <f t="shared" si="106"/>
        <v>1.7584217359944088E-2</v>
      </c>
      <c r="AC393" s="158">
        <v>-1.6210000000000022</v>
      </c>
      <c r="AD393" s="158">
        <v>11.777327999999926</v>
      </c>
      <c r="AE393" s="154"/>
      <c r="AF393" s="154">
        <v>0.41460797540818195</v>
      </c>
      <c r="AG393" s="154">
        <v>-1.3969999999999985</v>
      </c>
      <c r="AH393" s="38"/>
      <c r="AI393" s="38"/>
      <c r="AJ393" s="38"/>
      <c r="AK393" s="38"/>
      <c r="AL393" s="38"/>
      <c r="AM393" s="38"/>
      <c r="AN393" s="38"/>
      <c r="AO393" s="38"/>
      <c r="AP393" s="38"/>
      <c r="AQ393" s="38"/>
      <c r="AR393" s="38"/>
      <c r="AS393" s="38"/>
      <c r="AT393" s="38"/>
      <c r="AU393" s="38"/>
      <c r="AV393" s="38"/>
    </row>
    <row r="394" spans="8:48" x14ac:dyDescent="0.3">
      <c r="H394" s="16">
        <v>29</v>
      </c>
      <c r="I394" s="20">
        <v>71.290000000000006</v>
      </c>
      <c r="J394" s="28">
        <f t="shared" si="97"/>
        <v>7.1290000000000004E-5</v>
      </c>
      <c r="K394" s="13">
        <f t="shared" si="91"/>
        <v>1.8530286147129897</v>
      </c>
      <c r="L394" s="12">
        <f t="shared" si="98"/>
        <v>-4.14697138528701</v>
      </c>
      <c r="M394" s="18">
        <f t="shared" si="99"/>
        <v>2.1599999999999966</v>
      </c>
      <c r="N394" s="37">
        <f t="shared" si="100"/>
        <v>2.1599999999999929E-6</v>
      </c>
      <c r="P394" s="91">
        <f t="shared" si="105"/>
        <v>27.46778707942331</v>
      </c>
      <c r="Q394" s="90">
        <f t="shared" si="92"/>
        <v>2746778.7079423312</v>
      </c>
      <c r="R394" s="152">
        <f t="shared" si="101"/>
        <v>-0.52220402968611168</v>
      </c>
      <c r="S394" s="84">
        <f t="shared" si="93"/>
        <v>6.5209220665261025</v>
      </c>
      <c r="T394" s="84">
        <f t="shared" si="102"/>
        <v>0.44053475230140826</v>
      </c>
      <c r="U394" s="84">
        <f t="shared" si="94"/>
        <v>1.2646531114268278E-2</v>
      </c>
      <c r="V394" s="86">
        <f t="shared" si="103"/>
        <v>23.294735254865834</v>
      </c>
      <c r="W394" s="84">
        <f>1-EXP((-$D$31)*((H394-$D$33)/$D$34)^($D$32+1))</f>
        <v>0.93156594961841888</v>
      </c>
      <c r="X394" s="88">
        <f t="shared" si="95"/>
        <v>26.400855189721305</v>
      </c>
      <c r="Y394" s="84">
        <f t="shared" si="104"/>
        <v>2640085.5189721305</v>
      </c>
      <c r="Z394" s="85">
        <v>2633.3247559744968</v>
      </c>
      <c r="AA394" s="86">
        <f t="shared" si="96"/>
        <v>5.9330420091554155</v>
      </c>
      <c r="AB394" s="153">
        <f t="shared" si="106"/>
        <v>1.5239660369802843E-2</v>
      </c>
      <c r="AC394" s="158">
        <v>-1.6299999999999955</v>
      </c>
      <c r="AD394" s="158">
        <v>11.783310000000059</v>
      </c>
      <c r="AE394" s="154"/>
      <c r="AF394" s="154">
        <v>0.42767502446217076</v>
      </c>
      <c r="AG394" s="154">
        <v>-1.4660000000000011</v>
      </c>
      <c r="AH394" s="38"/>
      <c r="AI394" s="38"/>
      <c r="AJ394" s="38"/>
      <c r="AK394" s="38"/>
      <c r="AL394" s="38"/>
      <c r="AM394" s="38"/>
      <c r="AN394" s="38"/>
      <c r="AO394" s="38"/>
      <c r="AP394" s="38"/>
      <c r="AQ394" s="38"/>
      <c r="AR394" s="38"/>
      <c r="AS394" s="38"/>
      <c r="AT394" s="38"/>
      <c r="AU394" s="38"/>
      <c r="AV394" s="38"/>
    </row>
    <row r="395" spans="8:48" x14ac:dyDescent="0.3">
      <c r="H395" s="16">
        <v>30</v>
      </c>
      <c r="I395" s="20">
        <v>73.45</v>
      </c>
      <c r="J395" s="28">
        <f t="shared" si="97"/>
        <v>7.3449999999999996E-5</v>
      </c>
      <c r="K395" s="13">
        <f t="shared" si="91"/>
        <v>1.8659918001262754</v>
      </c>
      <c r="L395" s="12">
        <f t="shared" si="98"/>
        <v>-4.1340081998737244</v>
      </c>
      <c r="M395" s="18">
        <f t="shared" si="99"/>
        <v>2.2199999999999989</v>
      </c>
      <c r="N395" s="37">
        <f t="shared" si="100"/>
        <v>2.2200000000000025E-6</v>
      </c>
      <c r="P395" s="91">
        <f t="shared" si="105"/>
        <v>26.945583049737198</v>
      </c>
      <c r="Q395" s="90">
        <f t="shared" si="92"/>
        <v>2694558.3049737196</v>
      </c>
      <c r="R395" s="152">
        <f t="shared" si="101"/>
        <v>-0.58888713950259941</v>
      </c>
      <c r="S395" s="84">
        <f t="shared" si="93"/>
        <v>6.9614568188275108</v>
      </c>
      <c r="T395" s="84">
        <f t="shared" si="102"/>
        <v>0.45318128341567654</v>
      </c>
      <c r="U395" s="84">
        <f t="shared" si="94"/>
        <v>1.2427602351622546E-2</v>
      </c>
      <c r="V395" s="86">
        <f t="shared" si="103"/>
        <v>19.9523549607162</v>
      </c>
      <c r="W395" s="84">
        <f>1-EXP((-$D$31)*((H395-$D$33)/$D$34)^($D$32+1))</f>
        <v>0.94461898970890679</v>
      </c>
      <c r="X395" s="88">
        <f t="shared" si="95"/>
        <v>25.901518518616488</v>
      </c>
      <c r="Y395" s="84">
        <f t="shared" si="104"/>
        <v>2590151.8518616487</v>
      </c>
      <c r="Z395" s="85">
        <v>2621.3654641824496</v>
      </c>
      <c r="AA395" s="86">
        <f t="shared" si="96"/>
        <v>5.9819194370416646</v>
      </c>
      <c r="AB395" s="153">
        <f t="shared" si="106"/>
        <v>1.3053040090487911E-2</v>
      </c>
      <c r="AC395" s="158">
        <v>-1.6880000000000024</v>
      </c>
      <c r="AD395" s="158">
        <v>11.767895999999961</v>
      </c>
      <c r="AE395" s="154"/>
      <c r="AF395" s="154">
        <v>0.44053475230140826</v>
      </c>
      <c r="AG395" s="154">
        <v>-1.5039999999999978</v>
      </c>
      <c r="AH395" s="38"/>
      <c r="AI395" s="38"/>
      <c r="AJ395" s="38"/>
      <c r="AK395" s="38"/>
      <c r="AL395" s="38"/>
      <c r="AM395" s="38"/>
      <c r="AN395" s="38"/>
      <c r="AO395" s="38"/>
      <c r="AP395" s="38"/>
      <c r="AQ395" s="38"/>
      <c r="AR395" s="38"/>
      <c r="AS395" s="38"/>
      <c r="AT395" s="38"/>
      <c r="AU395" s="38"/>
      <c r="AV395" s="38"/>
    </row>
    <row r="396" spans="8:48" x14ac:dyDescent="0.3">
      <c r="H396" s="16">
        <v>31</v>
      </c>
      <c r="I396" s="20">
        <v>75.67</v>
      </c>
      <c r="J396" s="28">
        <f t="shared" si="97"/>
        <v>7.5669999999999999E-5</v>
      </c>
      <c r="K396" s="13">
        <f t="shared" si="91"/>
        <v>1.8789237339675673</v>
      </c>
      <c r="L396" s="12">
        <f t="shared" si="98"/>
        <v>-4.1210762660324329</v>
      </c>
      <c r="M396" s="18">
        <f t="shared" si="99"/>
        <v>2.289999999999992</v>
      </c>
      <c r="N396" s="37">
        <f t="shared" si="100"/>
        <v>2.2899999999999933E-6</v>
      </c>
      <c r="P396" s="91">
        <f t="shared" si="105"/>
        <v>26.356695910234599</v>
      </c>
      <c r="Q396" s="90">
        <f t="shared" si="92"/>
        <v>2635669.59102346</v>
      </c>
      <c r="R396" s="152">
        <f t="shared" si="101"/>
        <v>-0.63845002053392719</v>
      </c>
      <c r="S396" s="84">
        <f t="shared" si="93"/>
        <v>7.4146381022431873</v>
      </c>
      <c r="T396" s="84">
        <f t="shared" si="102"/>
        <v>0.46560888576729909</v>
      </c>
      <c r="U396" s="84">
        <f t="shared" si="94"/>
        <v>1.2203089554268409E-2</v>
      </c>
      <c r="V396" s="86">
        <f t="shared" si="103"/>
        <v>16.885988497883947</v>
      </c>
      <c r="W396" s="84">
        <f>1-EXP((-$D$31)*((H396-$D$33)/$D$34)^($D$32+1))</f>
        <v>0.95566598066633335</v>
      </c>
      <c r="X396" s="88">
        <f t="shared" si="95"/>
        <v>25.334312674328288</v>
      </c>
      <c r="Y396" s="84">
        <f t="shared" si="104"/>
        <v>2533431.2674328289</v>
      </c>
      <c r="Z396" s="85">
        <v>2607.9783841019021</v>
      </c>
      <c r="AA396" s="86">
        <f t="shared" si="96"/>
        <v>6.0356833634437059</v>
      </c>
      <c r="AB396" s="153">
        <f t="shared" si="106"/>
        <v>1.1046990957426561E-2</v>
      </c>
      <c r="AC396" s="158">
        <v>-1.6439999999999984</v>
      </c>
      <c r="AD396" s="158">
        <v>11.720046000000012</v>
      </c>
      <c r="AE396" s="154"/>
      <c r="AF396" s="154">
        <v>0.45318128341567654</v>
      </c>
      <c r="AG396" s="154">
        <v>-1.4849999999999994</v>
      </c>
      <c r="AH396" s="38"/>
      <c r="AI396" s="38"/>
      <c r="AJ396" s="38"/>
      <c r="AK396" s="38"/>
      <c r="AL396" s="38"/>
      <c r="AM396" s="38"/>
      <c r="AN396" s="38"/>
      <c r="AO396" s="38"/>
      <c r="AP396" s="38"/>
      <c r="AQ396" s="38"/>
      <c r="AR396" s="38"/>
      <c r="AS396" s="38"/>
      <c r="AT396" s="38"/>
      <c r="AU396" s="38"/>
      <c r="AV396" s="38"/>
    </row>
    <row r="397" spans="8:48" x14ac:dyDescent="0.3">
      <c r="H397" s="16">
        <v>32</v>
      </c>
      <c r="I397" s="21">
        <v>77.959999999999994</v>
      </c>
      <c r="J397" s="28">
        <f t="shared" si="97"/>
        <v>7.7959999999999992E-5</v>
      </c>
      <c r="K397" s="27">
        <f t="shared" si="91"/>
        <v>1.8918718304455837</v>
      </c>
      <c r="L397" s="12">
        <f t="shared" si="98"/>
        <v>-4.1081281695544165</v>
      </c>
      <c r="M397" s="18">
        <f t="shared" si="99"/>
        <v>2.3500000000000085</v>
      </c>
      <c r="N397" s="37">
        <f t="shared" si="100"/>
        <v>2.3500000000000165E-6</v>
      </c>
      <c r="P397" s="91">
        <f t="shared" si="105"/>
        <v>25.718245889700672</v>
      </c>
      <c r="Q397" s="90">
        <f t="shared" si="92"/>
        <v>2571824.588970067</v>
      </c>
      <c r="R397" s="152">
        <f t="shared" si="101"/>
        <v>-0.67245764484287562</v>
      </c>
      <c r="S397" s="84">
        <f t="shared" si="93"/>
        <v>7.8802469880104864</v>
      </c>
      <c r="T397" s="84">
        <f t="shared" si="102"/>
        <v>0.47781197532156749</v>
      </c>
      <c r="U397" s="84">
        <f t="shared" si="94"/>
        <v>1.1973145193967305E-2</v>
      </c>
      <c r="V397" s="86">
        <f t="shared" si="103"/>
        <v>14.117715547659628</v>
      </c>
      <c r="W397" s="84">
        <f>1-EXP((-$D$31)*((H397-$D$33)/$D$34)^($D$32+1))</f>
        <v>0.96490193839626193</v>
      </c>
      <c r="X397" s="88">
        <f t="shared" si="95"/>
        <v>24.724445902833629</v>
      </c>
      <c r="Y397" s="84">
        <f t="shared" si="104"/>
        <v>2472444.5902833631</v>
      </c>
      <c r="Z397" s="85">
        <v>2594.3929151807483</v>
      </c>
      <c r="AA397" s="86">
        <f t="shared" si="96"/>
        <v>6.0437877840796999</v>
      </c>
      <c r="AB397" s="153">
        <f t="shared" si="106"/>
        <v>9.2359577299285789E-3</v>
      </c>
      <c r="AC397" s="158">
        <v>-1.6670000000000016</v>
      </c>
      <c r="AD397" s="158">
        <v>11.713120999999965</v>
      </c>
      <c r="AE397" s="154"/>
      <c r="AF397" s="154">
        <v>0.46560888576729909</v>
      </c>
      <c r="AG397" s="154">
        <v>-1.4879999999999995</v>
      </c>
      <c r="AH397" s="38"/>
      <c r="AI397" s="38"/>
      <c r="AJ397" s="38"/>
      <c r="AK397" s="38"/>
      <c r="AL397" s="38"/>
      <c r="AM397" s="38"/>
      <c r="AN397" s="38"/>
      <c r="AO397" s="38"/>
      <c r="AP397" s="38"/>
      <c r="AQ397" s="38"/>
      <c r="AR397" s="38"/>
      <c r="AS397" s="38"/>
      <c r="AT397" s="38"/>
      <c r="AU397" s="38"/>
      <c r="AV397" s="38"/>
    </row>
    <row r="398" spans="8:48" x14ac:dyDescent="0.3">
      <c r="H398" s="16">
        <v>33</v>
      </c>
      <c r="I398" s="20">
        <v>80.31</v>
      </c>
      <c r="J398" s="28">
        <f t="shared" si="97"/>
        <v>8.0310000000000009E-5</v>
      </c>
      <c r="K398" s="13">
        <f t="shared" si="91"/>
        <v>1.9047696259065952</v>
      </c>
      <c r="L398" s="12">
        <f t="shared" si="98"/>
        <v>-4.0952303740934051</v>
      </c>
      <c r="M398" s="18">
        <f t="shared" si="99"/>
        <v>2.3999999999999915</v>
      </c>
      <c r="N398" s="37">
        <f t="shared" si="100"/>
        <v>2.3999999999999906E-6</v>
      </c>
      <c r="P398" s="91">
        <f t="shared" si="105"/>
        <v>25.045788244857796</v>
      </c>
      <c r="Q398" s="90">
        <f t="shared" si="92"/>
        <v>2504578.8244857797</v>
      </c>
      <c r="R398" s="152">
        <f t="shared" si="101"/>
        <v>-0.69999073239176468</v>
      </c>
      <c r="S398" s="84">
        <f t="shared" si="93"/>
        <v>8.3580589633320539</v>
      </c>
      <c r="T398" s="84">
        <f t="shared" si="102"/>
        <v>0.4897851205155348</v>
      </c>
      <c r="U398" s="84">
        <f t="shared" si="94"/>
        <v>1.1737926144173016E-2</v>
      </c>
      <c r="V398" s="86">
        <f t="shared" si="103"/>
        <v>11.657776176331646</v>
      </c>
      <c r="W398" s="84">
        <f>1-EXP((-$D$31)*((H398-$D$33)/$D$34)^($D$32+1))</f>
        <v>0.97252857796312986</v>
      </c>
      <c r="X398" s="88">
        <f t="shared" si="95"/>
        <v>24.085959892896259</v>
      </c>
      <c r="Y398" s="84">
        <f t="shared" si="104"/>
        <v>2408595.989289626</v>
      </c>
      <c r="Z398" s="85">
        <v>2579.6170371125772</v>
      </c>
      <c r="AA398" s="86">
        <f t="shared" si="96"/>
        <v>6.0109891787658478</v>
      </c>
      <c r="AB398" s="153">
        <f t="shared" si="106"/>
        <v>7.6266395668679321E-3</v>
      </c>
      <c r="AC398" s="158">
        <v>-1.6049999999999969</v>
      </c>
      <c r="AD398" s="158">
        <v>11.628270000000082</v>
      </c>
      <c r="AE398" s="154"/>
      <c r="AF398" s="154">
        <v>0.47781197532156749</v>
      </c>
      <c r="AG398" s="154">
        <v>-1.5050000000000026</v>
      </c>
      <c r="AH398" s="38"/>
      <c r="AI398" s="38"/>
      <c r="AJ398" s="38"/>
      <c r="AK398" s="38"/>
      <c r="AL398" s="38"/>
      <c r="AM398" s="38"/>
      <c r="AN398" s="38"/>
      <c r="AO398" s="38"/>
      <c r="AP398" s="38"/>
      <c r="AQ398" s="38"/>
      <c r="AR398" s="38"/>
      <c r="AS398" s="38"/>
      <c r="AT398" s="38"/>
      <c r="AU398" s="38"/>
      <c r="AV398" s="38"/>
    </row>
    <row r="399" spans="8:48" x14ac:dyDescent="0.3">
      <c r="H399" s="16">
        <v>34</v>
      </c>
      <c r="I399" s="19">
        <v>82.71</v>
      </c>
      <c r="J399" s="28">
        <f t="shared" si="97"/>
        <v>8.2709999999999999E-5</v>
      </c>
      <c r="K399" s="11">
        <f t="shared" si="91"/>
        <v>1.9175580208254361</v>
      </c>
      <c r="L399" s="12">
        <f t="shared" si="98"/>
        <v>-4.0824419791745639</v>
      </c>
      <c r="M399" s="18">
        <f t="shared" si="99"/>
        <v>2.460000000000008</v>
      </c>
      <c r="N399" s="37">
        <f t="shared" si="100"/>
        <v>2.4600000000000002E-6</v>
      </c>
      <c r="P399" s="91">
        <f t="shared" si="105"/>
        <v>24.345797512466032</v>
      </c>
      <c r="Q399" s="90">
        <f t="shared" si="92"/>
        <v>2434579.7512466032</v>
      </c>
      <c r="R399" s="152">
        <f t="shared" si="101"/>
        <v>-0.71768078238981303</v>
      </c>
      <c r="S399" s="84">
        <f t="shared" si="93"/>
        <v>8.8478440838475887</v>
      </c>
      <c r="T399" s="84">
        <f t="shared" si="102"/>
        <v>0.50152304665970782</v>
      </c>
      <c r="U399" s="84">
        <f t="shared" si="94"/>
        <v>1.1497593605524159E-2</v>
      </c>
      <c r="V399" s="86">
        <f t="shared" si="103"/>
        <v>9.5057487281419757</v>
      </c>
      <c r="W399" s="84">
        <f>1-EXP((-$D$31)*((H399-$D$33)/$D$34)^($D$32+1))</f>
        <v>0.97874733857975071</v>
      </c>
      <c r="X399" s="88">
        <f t="shared" si="95"/>
        <v>23.417029643326092</v>
      </c>
      <c r="Y399" s="84">
        <f t="shared" si="104"/>
        <v>2341702.9643326094</v>
      </c>
      <c r="Z399" s="85">
        <v>2564.0970835660833</v>
      </c>
      <c r="AA399" s="86">
        <f t="shared" si="96"/>
        <v>5.9890661880666443</v>
      </c>
      <c r="AB399" s="153">
        <f t="shared" si="106"/>
        <v>6.2187606166208553E-3</v>
      </c>
      <c r="AC399" s="158">
        <v>-1.6099999999999994</v>
      </c>
      <c r="AD399" s="158">
        <v>11.490479999999955</v>
      </c>
      <c r="AE399" s="154"/>
      <c r="AF399" s="154">
        <v>0.4897851205155348</v>
      </c>
      <c r="AG399" s="154">
        <v>-1.4660000000000011</v>
      </c>
      <c r="AH399" s="38"/>
      <c r="AI399" s="38"/>
      <c r="AJ399" s="38"/>
      <c r="AK399" s="38"/>
      <c r="AL399" s="38"/>
      <c r="AM399" s="38"/>
      <c r="AN399" s="38"/>
      <c r="AO399" s="38"/>
      <c r="AP399" s="38"/>
      <c r="AQ399" s="38"/>
      <c r="AR399" s="38"/>
      <c r="AS399" s="38"/>
      <c r="AT399" s="38"/>
      <c r="AU399" s="38"/>
      <c r="AV399" s="38"/>
    </row>
    <row r="400" spans="8:48" x14ac:dyDescent="0.3">
      <c r="H400" s="16">
        <v>35</v>
      </c>
      <c r="I400" s="20">
        <v>85.17</v>
      </c>
      <c r="J400" s="28">
        <f t="shared" si="97"/>
        <v>8.5169999999999999E-5</v>
      </c>
      <c r="K400" s="13">
        <f t="shared" si="91"/>
        <v>1.9302866472455196</v>
      </c>
      <c r="L400" s="12">
        <f t="shared" si="98"/>
        <v>-4.06971335275448</v>
      </c>
      <c r="M400" s="18">
        <f t="shared" si="99"/>
        <v>2.519999999999996</v>
      </c>
      <c r="N400" s="37">
        <f t="shared" si="100"/>
        <v>2.5199999999999962E-6</v>
      </c>
      <c r="P400" s="91">
        <f t="shared" si="105"/>
        <v>23.628116730076218</v>
      </c>
      <c r="Q400" s="90">
        <f t="shared" si="92"/>
        <v>2362811.6730076219</v>
      </c>
      <c r="R400" s="152">
        <f t="shared" si="101"/>
        <v>-0.7233918379485651</v>
      </c>
      <c r="S400" s="84">
        <f t="shared" si="93"/>
        <v>9.3493671305072965</v>
      </c>
      <c r="T400" s="84">
        <f t="shared" si="102"/>
        <v>0.51302064026523198</v>
      </c>
      <c r="U400" s="84">
        <f t="shared" si="94"/>
        <v>1.1252313025401861E-2</v>
      </c>
      <c r="V400" s="86">
        <f t="shared" si="103"/>
        <v>7.6521006081768048</v>
      </c>
      <c r="W400" s="84">
        <f>1-EXP((-$D$31)*((H400-$D$33)/$D$34)^($D$32+1))</f>
        <v>0.98375342313526493</v>
      </c>
      <c r="X400" s="88">
        <f t="shared" si="95"/>
        <v>22.731191521766029</v>
      </c>
      <c r="Y400" s="84">
        <f t="shared" si="104"/>
        <v>2273119.1521766027</v>
      </c>
      <c r="Z400" s="85">
        <v>2547.5454344818354</v>
      </c>
      <c r="AA400" s="86">
        <f t="shared" si="96"/>
        <v>5.9542854159791982</v>
      </c>
      <c r="AB400" s="153">
        <f t="shared" si="106"/>
        <v>5.0060845555142119E-3</v>
      </c>
      <c r="AC400" s="158">
        <v>-1.5530000000000044</v>
      </c>
      <c r="AD400" s="158">
        <v>11.381682000000001</v>
      </c>
      <c r="AE400" s="154"/>
      <c r="AF400" s="154">
        <v>0.50152304665970782</v>
      </c>
      <c r="AG400" s="154">
        <v>-1.4529999999999959</v>
      </c>
      <c r="AH400" s="38"/>
      <c r="AI400" s="38"/>
      <c r="AJ400" s="38"/>
      <c r="AK400" s="38"/>
      <c r="AL400" s="38"/>
      <c r="AM400" s="38"/>
      <c r="AN400" s="38"/>
      <c r="AO400" s="38"/>
      <c r="AP400" s="38"/>
      <c r="AQ400" s="38"/>
      <c r="AR400" s="38"/>
      <c r="AS400" s="38"/>
      <c r="AT400" s="38"/>
      <c r="AU400" s="38"/>
      <c r="AV400" s="38"/>
    </row>
    <row r="401" spans="8:48" x14ac:dyDescent="0.3">
      <c r="H401" s="16">
        <v>36</v>
      </c>
      <c r="I401" s="20">
        <v>87.69</v>
      </c>
      <c r="J401" s="28">
        <f t="shared" si="97"/>
        <v>8.7689999999999996E-5</v>
      </c>
      <c r="K401" s="13">
        <f t="shared" si="91"/>
        <v>1.9429500700770987</v>
      </c>
      <c r="L401" s="12">
        <f t="shared" si="98"/>
        <v>-4.0570499299229015</v>
      </c>
      <c r="M401" s="18">
        <f t="shared" si="99"/>
        <v>2.5700000000000074</v>
      </c>
      <c r="N401" s="37">
        <f t="shared" si="100"/>
        <v>2.570000000000011E-6</v>
      </c>
      <c r="P401" s="91">
        <f t="shared" si="105"/>
        <v>22.904724892127653</v>
      </c>
      <c r="Q401" s="90">
        <f t="shared" si="92"/>
        <v>2290472.4892127654</v>
      </c>
      <c r="R401" s="152">
        <f t="shared" si="101"/>
        <v>-0.72526746110438722</v>
      </c>
      <c r="S401" s="84">
        <f t="shared" si="93"/>
        <v>9.8623877707725285</v>
      </c>
      <c r="T401" s="84">
        <f t="shared" si="102"/>
        <v>0.52427295329063384</v>
      </c>
      <c r="U401" s="84">
        <f t="shared" si="94"/>
        <v>1.1002254008545265E-2</v>
      </c>
      <c r="V401" s="86">
        <f t="shared" si="103"/>
        <v>6.0799734006047865</v>
      </c>
      <c r="W401" s="84">
        <f>1-EXP((-$D$31)*((H401-$D$33)/$D$34)^($D$32+1))</f>
        <v>0.98773100556618343</v>
      </c>
      <c r="X401" s="88">
        <f t="shared" si="95"/>
        <v>22.043094576691701</v>
      </c>
      <c r="Y401" s="84">
        <f t="shared" si="104"/>
        <v>2204309.4576691701</v>
      </c>
      <c r="Z401" s="85">
        <v>2530.7582454212402</v>
      </c>
      <c r="AA401" s="86">
        <f t="shared" si="96"/>
        <v>5.8865142972768325</v>
      </c>
      <c r="AB401" s="153">
        <f t="shared" si="106"/>
        <v>3.9775824309185026E-3</v>
      </c>
      <c r="AC401" s="158">
        <v>-1.5339999999999989</v>
      </c>
      <c r="AD401" s="158">
        <v>11.267927999999984</v>
      </c>
      <c r="AE401" s="154"/>
      <c r="AF401" s="154">
        <v>0.51302064026523198</v>
      </c>
      <c r="AG401" s="154">
        <v>-1.4370000000000047</v>
      </c>
      <c r="AH401" s="38"/>
      <c r="AI401" s="38"/>
      <c r="AJ401" s="38"/>
      <c r="AK401" s="38"/>
      <c r="AL401" s="38"/>
      <c r="AM401" s="38"/>
      <c r="AN401" s="38"/>
      <c r="AO401" s="38"/>
      <c r="AP401" s="38"/>
      <c r="AQ401" s="38"/>
      <c r="AR401" s="38"/>
      <c r="AS401" s="38"/>
      <c r="AT401" s="38"/>
      <c r="AU401" s="38"/>
      <c r="AV401" s="38"/>
    </row>
    <row r="402" spans="8:48" x14ac:dyDescent="0.3">
      <c r="H402" s="16">
        <v>37</v>
      </c>
      <c r="I402" s="20">
        <v>90.26</v>
      </c>
      <c r="J402" s="28">
        <f t="shared" si="97"/>
        <v>9.0260000000000007E-5</v>
      </c>
      <c r="K402" s="13">
        <f t="shared" si="91"/>
        <v>1.9554953291841271</v>
      </c>
      <c r="L402" s="12">
        <f t="shared" si="98"/>
        <v>-4.0445046708158729</v>
      </c>
      <c r="M402" s="18">
        <f t="shared" si="99"/>
        <v>2.6299999999999955</v>
      </c>
      <c r="N402" s="37">
        <f t="shared" si="100"/>
        <v>2.6299999999999935E-6</v>
      </c>
      <c r="P402" s="91">
        <f t="shared" si="105"/>
        <v>22.179457431023266</v>
      </c>
      <c r="Q402" s="90">
        <f t="shared" si="92"/>
        <v>2217945.7431023265</v>
      </c>
      <c r="R402" s="152">
        <f t="shared" si="101"/>
        <v>-0.71788610245036111</v>
      </c>
      <c r="S402" s="84">
        <f t="shared" si="93"/>
        <v>10.386660724063162</v>
      </c>
      <c r="T402" s="84">
        <f t="shared" si="102"/>
        <v>0.5352752072991791</v>
      </c>
      <c r="U402" s="84">
        <f t="shared" si="94"/>
        <v>1.0747590222155878E-2</v>
      </c>
      <c r="V402" s="86">
        <f t="shared" si="103"/>
        <v>4.7670638980175086</v>
      </c>
      <c r="W402" s="84">
        <f>1-EXP((-$D$31)*((H402-$D$33)/$D$34)^($D$32+1))</f>
        <v>0.99084966881657432</v>
      </c>
      <c r="X402" s="88">
        <f t="shared" si="95"/>
        <v>21.349687533208563</v>
      </c>
      <c r="Y402" s="84">
        <f t="shared" si="104"/>
        <v>2134968.7533208565</v>
      </c>
      <c r="Z402" s="85">
        <v>2513.3542003741245</v>
      </c>
      <c r="AA402" s="86">
        <f t="shared" si="96"/>
        <v>5.8331973043591043</v>
      </c>
      <c r="AB402" s="153">
        <f t="shared" si="106"/>
        <v>3.1186632503908962E-3</v>
      </c>
      <c r="AC402" s="158">
        <v>-1.4660000000000011</v>
      </c>
      <c r="AD402" s="158">
        <v>11.097260000000047</v>
      </c>
      <c r="AE402" s="154"/>
      <c r="AF402" s="154">
        <v>0.52427295329063384</v>
      </c>
      <c r="AG402" s="154">
        <v>-1.3900000000000006</v>
      </c>
      <c r="AH402" s="38"/>
      <c r="AI402" s="38"/>
      <c r="AJ402" s="38"/>
      <c r="AK402" s="38"/>
      <c r="AL402" s="38"/>
      <c r="AM402" s="38"/>
      <c r="AN402" s="38"/>
      <c r="AO402" s="38"/>
      <c r="AP402" s="38"/>
      <c r="AQ402" s="38"/>
      <c r="AR402" s="38"/>
      <c r="AS402" s="38"/>
      <c r="AT402" s="38"/>
      <c r="AU402" s="38"/>
      <c r="AV402" s="38"/>
    </row>
    <row r="403" spans="8:48" x14ac:dyDescent="0.3">
      <c r="H403" s="16">
        <v>38</v>
      </c>
      <c r="I403" s="20">
        <v>92.89</v>
      </c>
      <c r="J403" s="28">
        <f t="shared" si="97"/>
        <v>9.289E-5</v>
      </c>
      <c r="K403" s="13">
        <f t="shared" si="91"/>
        <v>1.9679689628786923</v>
      </c>
      <c r="L403" s="12">
        <f t="shared" si="98"/>
        <v>-4.0320310371213077</v>
      </c>
      <c r="M403" s="18">
        <f t="shared" si="99"/>
        <v>2.6799999999999926</v>
      </c>
      <c r="N403" s="37">
        <f t="shared" si="100"/>
        <v>2.6799999999999947E-6</v>
      </c>
      <c r="P403" s="91">
        <f t="shared" si="105"/>
        <v>21.461571328572905</v>
      </c>
      <c r="Q403" s="90">
        <f t="shared" si="92"/>
        <v>2146157.1328572906</v>
      </c>
      <c r="R403" s="152">
        <f t="shared" si="101"/>
        <v>-0.70583118216216789</v>
      </c>
      <c r="S403" s="84">
        <f t="shared" si="93"/>
        <v>10.921935931362341</v>
      </c>
      <c r="T403" s="84">
        <f t="shared" si="102"/>
        <v>0.54602279752133498</v>
      </c>
      <c r="U403" s="84">
        <f t="shared" si="94"/>
        <v>1.0488499290998377E-2</v>
      </c>
      <c r="V403" s="86">
        <f t="shared" si="103"/>
        <v>3.687473968815056</v>
      </c>
      <c r="W403" s="84">
        <f>1-EXP((-$D$31)*((H403-$D$33)/$D$34)^($D$32+1))</f>
        <v>0.99326205300091452</v>
      </c>
      <c r="X403" s="88">
        <f t="shared" si="95"/>
        <v>20.666158060713542</v>
      </c>
      <c r="Y403" s="84">
        <f t="shared" si="104"/>
        <v>2066615.8060713543</v>
      </c>
      <c r="Z403" s="85">
        <v>2495.2166709030889</v>
      </c>
      <c r="AA403" s="86">
        <f t="shared" si="96"/>
        <v>5.7517011160575269</v>
      </c>
      <c r="AB403" s="153">
        <f t="shared" si="106"/>
        <v>2.4123841843401994E-3</v>
      </c>
      <c r="AC403" s="158">
        <v>-1.4260000000000019</v>
      </c>
      <c r="AD403" s="158">
        <v>10.970781999999973</v>
      </c>
      <c r="AE403" s="154"/>
      <c r="AF403" s="154">
        <v>0.5352752072991791</v>
      </c>
      <c r="AG403" s="154">
        <v>-1.3769999999999953</v>
      </c>
      <c r="AH403" s="38"/>
      <c r="AI403" s="38"/>
      <c r="AJ403" s="38"/>
      <c r="AK403" s="38"/>
      <c r="AL403" s="38"/>
      <c r="AM403" s="38"/>
      <c r="AN403" s="38"/>
      <c r="AO403" s="38"/>
      <c r="AP403" s="38"/>
      <c r="AQ403" s="38"/>
      <c r="AR403" s="38"/>
      <c r="AS403" s="38"/>
      <c r="AT403" s="38"/>
      <c r="AU403" s="38"/>
      <c r="AV403" s="38"/>
    </row>
    <row r="404" spans="8:48" x14ac:dyDescent="0.3">
      <c r="H404" s="16">
        <v>39</v>
      </c>
      <c r="I404" s="20">
        <v>95.57</v>
      </c>
      <c r="J404" s="28">
        <f t="shared" si="97"/>
        <v>9.5569999999999995E-5</v>
      </c>
      <c r="K404" s="13">
        <f t="shared" si="91"/>
        <v>1.9803215860087564</v>
      </c>
      <c r="L404" s="12">
        <f t="shared" si="98"/>
        <v>-4.0196784139912438</v>
      </c>
      <c r="M404" s="18">
        <f t="shared" si="99"/>
        <v>2.730000000000004</v>
      </c>
      <c r="N404" s="37">
        <f t="shared" si="100"/>
        <v>2.7299999999999959E-6</v>
      </c>
      <c r="P404" s="91">
        <f t="shared" si="105"/>
        <v>20.755740146410737</v>
      </c>
      <c r="Q404" s="90">
        <f t="shared" si="92"/>
        <v>2075574.0146410738</v>
      </c>
      <c r="R404" s="152">
        <f t="shared" si="101"/>
        <v>-0.69268286694841308</v>
      </c>
      <c r="S404" s="84">
        <f t="shared" si="93"/>
        <v>11.467958728883676</v>
      </c>
      <c r="T404" s="84">
        <f t="shared" si="102"/>
        <v>0.55651129681233336</v>
      </c>
      <c r="U404" s="84">
        <f t="shared" si="94"/>
        <v>1.0225162685701505E-2</v>
      </c>
      <c r="V404" s="86">
        <f t="shared" si="103"/>
        <v>2.8134224606664153</v>
      </c>
      <c r="W404" s="84">
        <f>1-EXP((-$D$31)*((H404-$D$33)/$D$34)^($D$32+1))</f>
        <v>0.99510262351215806</v>
      </c>
      <c r="X404" s="88">
        <f t="shared" si="95"/>
        <v>19.993714132752334</v>
      </c>
      <c r="Y404" s="84">
        <f t="shared" si="104"/>
        <v>1999371.4132752335</v>
      </c>
      <c r="Z404" s="85">
        <v>2477.8707307903642</v>
      </c>
      <c r="AA404" s="86">
        <f t="shared" si="96"/>
        <v>5.6663170599701225</v>
      </c>
      <c r="AB404" s="153">
        <f t="shared" si="106"/>
        <v>1.8405705112435333E-3</v>
      </c>
      <c r="AC404" s="158">
        <v>-1.3709999999999951</v>
      </c>
      <c r="AD404" s="158">
        <v>10.797183999999977</v>
      </c>
      <c r="AE404" s="154"/>
      <c r="AF404" s="154">
        <v>0.54602279752133498</v>
      </c>
      <c r="AG404" s="154">
        <v>-1.328000000000003</v>
      </c>
      <c r="AH404" s="38"/>
      <c r="AI404" s="38"/>
      <c r="AJ404" s="38"/>
      <c r="AK404" s="38"/>
      <c r="AL404" s="38"/>
      <c r="AM404" s="38"/>
      <c r="AN404" s="38"/>
      <c r="AO404" s="38"/>
      <c r="AP404" s="38"/>
      <c r="AQ404" s="38"/>
      <c r="AR404" s="38"/>
      <c r="AS404" s="38"/>
      <c r="AT404" s="38"/>
      <c r="AU404" s="38"/>
      <c r="AV404" s="38"/>
    </row>
    <row r="405" spans="8:48" x14ac:dyDescent="0.3">
      <c r="H405" s="16">
        <v>40</v>
      </c>
      <c r="I405" s="20">
        <v>98.3</v>
      </c>
      <c r="J405" s="28">
        <f t="shared" si="97"/>
        <v>9.8299999999999991E-5</v>
      </c>
      <c r="K405" s="13">
        <f t="shared" si="91"/>
        <v>1.9925535178321356</v>
      </c>
      <c r="L405" s="12">
        <f t="shared" si="98"/>
        <v>-4.0074464821678646</v>
      </c>
      <c r="M405" s="18">
        <f t="shared" si="99"/>
        <v>2.7900000000000063</v>
      </c>
      <c r="N405" s="37">
        <f t="shared" si="100"/>
        <v>2.790000000000019E-6</v>
      </c>
      <c r="P405" s="91">
        <f t="shared" si="105"/>
        <v>20.063057279462324</v>
      </c>
      <c r="Q405" s="90">
        <f t="shared" si="92"/>
        <v>2006305.7279462323</v>
      </c>
      <c r="R405" s="152">
        <f t="shared" si="101"/>
        <v>-0.67147576321265134</v>
      </c>
      <c r="S405" s="84">
        <f t="shared" si="93"/>
        <v>12.02447002569601</v>
      </c>
      <c r="T405" s="84">
        <f t="shared" si="102"/>
        <v>0.56673645949803486</v>
      </c>
      <c r="U405" s="84">
        <f t="shared" si="94"/>
        <v>9.9577656022535876E-3</v>
      </c>
      <c r="V405" s="86">
        <f t="shared" si="103"/>
        <v>2.1167385473061864</v>
      </c>
      <c r="W405" s="84">
        <f>1-EXP((-$D$31)*((H405-$D$33)/$D$34)^($D$32+1))</f>
        <v>0.9964874160929571</v>
      </c>
      <c r="X405" s="88">
        <f t="shared" si="95"/>
        <v>19.33091004930732</v>
      </c>
      <c r="Y405" s="84">
        <f t="shared" si="104"/>
        <v>1933091.0049307321</v>
      </c>
      <c r="Z405" s="85">
        <v>2460.4335046674209</v>
      </c>
      <c r="AA405" s="86">
        <f t="shared" si="96"/>
        <v>5.5975929809700267</v>
      </c>
      <c r="AB405" s="153">
        <f t="shared" si="106"/>
        <v>1.3847925807990435E-3</v>
      </c>
      <c r="AC405" s="158">
        <v>-1.3260000000000005</v>
      </c>
      <c r="AD405" s="158">
        <v>10.624340999999983</v>
      </c>
      <c r="AE405" s="154"/>
      <c r="AF405" s="154">
        <v>0.55651129681233336</v>
      </c>
      <c r="AG405" s="154">
        <v>-1.2879999999999967</v>
      </c>
      <c r="AH405" s="38"/>
      <c r="AI405" s="38"/>
      <c r="AJ405" s="38"/>
      <c r="AK405" s="38"/>
      <c r="AL405" s="38"/>
      <c r="AM405" s="38"/>
      <c r="AN405" s="38"/>
      <c r="AO405" s="38"/>
      <c r="AP405" s="38"/>
      <c r="AQ405" s="38"/>
      <c r="AR405" s="38"/>
      <c r="AS405" s="38"/>
      <c r="AT405" s="38"/>
      <c r="AU405" s="38"/>
      <c r="AV405" s="38"/>
    </row>
    <row r="406" spans="8:48" x14ac:dyDescent="0.3">
      <c r="H406" s="16">
        <v>41</v>
      </c>
      <c r="I406" s="20">
        <v>101.09</v>
      </c>
      <c r="J406" s="28">
        <f t="shared" si="97"/>
        <v>1.0109000000000001E-4</v>
      </c>
      <c r="K406" s="13">
        <f t="shared" si="91"/>
        <v>2.0047081965443363</v>
      </c>
      <c r="L406" s="12">
        <f t="shared" si="98"/>
        <v>-3.9952918034556637</v>
      </c>
      <c r="M406" s="18">
        <f t="shared" si="99"/>
        <v>2.8299999999999983</v>
      </c>
      <c r="N406" s="37">
        <f t="shared" si="100"/>
        <v>2.8299999999999983E-6</v>
      </c>
      <c r="P406" s="91">
        <f t="shared" si="105"/>
        <v>19.391581516249673</v>
      </c>
      <c r="Q406" s="90">
        <f t="shared" si="92"/>
        <v>1939158.1516249673</v>
      </c>
      <c r="R406" s="152">
        <f t="shared" si="101"/>
        <v>-0.65105104517578383</v>
      </c>
      <c r="S406" s="84">
        <f t="shared" si="93"/>
        <v>12.591206485194045</v>
      </c>
      <c r="T406" s="84">
        <f t="shared" si="102"/>
        <v>0.57669422510028845</v>
      </c>
      <c r="U406" s="84">
        <f t="shared" si="94"/>
        <v>9.6864968320566902E-3</v>
      </c>
      <c r="V406" s="86">
        <f t="shared" si="103"/>
        <v>1.570084828289168</v>
      </c>
      <c r="W406" s="84">
        <f>1-EXP((-$D$31)*((H406-$D$33)/$D$34)^($D$32+1))</f>
        <v>0.9975145820715835</v>
      </c>
      <c r="X406" s="88">
        <f t="shared" si="95"/>
        <v>18.69311119936248</v>
      </c>
      <c r="Y406" s="84">
        <f t="shared" si="104"/>
        <v>1869311.1199362481</v>
      </c>
      <c r="Z406" s="85">
        <v>2443.4697747796426</v>
      </c>
      <c r="AA406" s="86">
        <f t="shared" si="96"/>
        <v>5.4878175690986541</v>
      </c>
      <c r="AB406" s="153">
        <f t="shared" si="106"/>
        <v>1.0271659786263987E-3</v>
      </c>
      <c r="AC406" s="158">
        <v>-1.2779999999999987</v>
      </c>
      <c r="AD406" s="158">
        <v>10.487889000000072</v>
      </c>
      <c r="AE406" s="154"/>
      <c r="AF406" s="154">
        <v>0.56673645949803486</v>
      </c>
      <c r="AG406" s="154">
        <v>-1.2469999999999999</v>
      </c>
      <c r="AH406" s="38"/>
      <c r="AI406" s="38"/>
      <c r="AJ406" s="38"/>
      <c r="AK406" s="38"/>
      <c r="AL406" s="38"/>
      <c r="AM406" s="38"/>
      <c r="AN406" s="38"/>
      <c r="AO406" s="38"/>
      <c r="AP406" s="38"/>
      <c r="AQ406" s="38"/>
      <c r="AR406" s="38"/>
      <c r="AS406" s="38"/>
      <c r="AT406" s="38"/>
      <c r="AU406" s="38"/>
      <c r="AV406" s="38"/>
    </row>
    <row r="407" spans="8:48" x14ac:dyDescent="0.3">
      <c r="H407" s="16">
        <v>42</v>
      </c>
      <c r="I407" s="20">
        <v>103.92</v>
      </c>
      <c r="J407" s="28">
        <f t="shared" si="97"/>
        <v>1.0392000000000001E-4</v>
      </c>
      <c r="K407" s="13">
        <f t="shared" si="91"/>
        <v>2.0166991380649715</v>
      </c>
      <c r="L407" s="12">
        <f t="shared" si="98"/>
        <v>-3.9833008619350285</v>
      </c>
      <c r="M407" s="18">
        <f t="shared" si="99"/>
        <v>2.8799999999999955</v>
      </c>
      <c r="N407" s="37">
        <f t="shared" si="100"/>
        <v>2.879999999999986E-6</v>
      </c>
      <c r="P407" s="91">
        <f t="shared" si="105"/>
        <v>18.740530471073889</v>
      </c>
      <c r="Q407" s="90">
        <f t="shared" si="92"/>
        <v>1874053.047107389</v>
      </c>
      <c r="R407" s="152">
        <f t="shared" si="101"/>
        <v>-0.62720285199887371</v>
      </c>
      <c r="S407" s="84">
        <f t="shared" si="93"/>
        <v>13.167900710294333</v>
      </c>
      <c r="T407" s="84">
        <f t="shared" si="102"/>
        <v>0.58638072193234514</v>
      </c>
      <c r="U407" s="84">
        <f t="shared" si="94"/>
        <v>9.4115486241879154E-3</v>
      </c>
      <c r="V407" s="86">
        <f t="shared" si="103"/>
        <v>1.1478869870283617</v>
      </c>
      <c r="W407" s="84">
        <f>1-EXP((-$D$31)*((H407-$D$33)/$D$34)^($D$32+1))</f>
        <v>0.99826554178989901</v>
      </c>
      <c r="X407" s="88">
        <f t="shared" si="95"/>
        <v>18.071926620339308</v>
      </c>
      <c r="Y407" s="84">
        <f t="shared" si="104"/>
        <v>1807192.6620339309</v>
      </c>
      <c r="Z407" s="85">
        <v>2426.7927643945754</v>
      </c>
      <c r="AA407" s="86">
        <f t="shared" si="96"/>
        <v>5.3972727756692542</v>
      </c>
      <c r="AB407" s="153">
        <f t="shared" si="106"/>
        <v>7.5095971831551367E-4</v>
      </c>
      <c r="AC407" s="158">
        <v>-1.2280000000000015</v>
      </c>
      <c r="AD407" s="158">
        <v>10.276578999999995</v>
      </c>
      <c r="AE407" s="154"/>
      <c r="AF407" s="154">
        <v>0.57669422510028845</v>
      </c>
      <c r="AG407" s="154">
        <v>-1.1970000000000027</v>
      </c>
      <c r="AH407" s="38"/>
      <c r="AI407" s="38"/>
      <c r="AJ407" s="38"/>
      <c r="AK407" s="38"/>
      <c r="AL407" s="38"/>
      <c r="AM407" s="38"/>
      <c r="AN407" s="38"/>
      <c r="AO407" s="38"/>
      <c r="AP407" s="38"/>
      <c r="AQ407" s="38"/>
      <c r="AR407" s="38"/>
      <c r="AS407" s="38"/>
      <c r="AT407" s="38"/>
      <c r="AU407" s="38"/>
      <c r="AV407" s="38"/>
    </row>
    <row r="408" spans="8:48" x14ac:dyDescent="0.3">
      <c r="H408" s="16">
        <v>43</v>
      </c>
      <c r="I408" s="20">
        <v>106.8</v>
      </c>
      <c r="J408" s="28">
        <f t="shared" si="97"/>
        <v>1.0679999999999999E-4</v>
      </c>
      <c r="K408" s="13">
        <f t="shared" si="91"/>
        <v>2.0285712526925375</v>
      </c>
      <c r="L408" s="12">
        <f t="shared" si="98"/>
        <v>-3.9714287473074625</v>
      </c>
      <c r="M408" s="18">
        <f t="shared" si="99"/>
        <v>2.9200000000000017</v>
      </c>
      <c r="N408" s="37">
        <f t="shared" si="100"/>
        <v>2.9200000000000059E-6</v>
      </c>
      <c r="P408" s="91">
        <f t="shared" si="105"/>
        <v>18.113327619075015</v>
      </c>
      <c r="Q408" s="90">
        <f t="shared" si="92"/>
        <v>1811332.7619075016</v>
      </c>
      <c r="R408" s="152">
        <f t="shared" si="101"/>
        <v>-0.60503097027917008</v>
      </c>
      <c r="S408" s="84">
        <f t="shared" si="93"/>
        <v>13.754281432226678</v>
      </c>
      <c r="T408" s="84">
        <f t="shared" si="102"/>
        <v>0.59579227055653305</v>
      </c>
      <c r="U408" s="84">
        <f t="shared" si="94"/>
        <v>9.1331165373578216E-3</v>
      </c>
      <c r="V408" s="86">
        <f t="shared" si="103"/>
        <v>0.82697229044870535</v>
      </c>
      <c r="W408" s="84">
        <f>1-EXP((-$D$31)*((H408-$D$33)/$D$34)^($D$32+1))</f>
        <v>0.9988065557445025</v>
      </c>
      <c r="X408" s="88">
        <f t="shared" si="95"/>
        <v>17.475344398745069</v>
      </c>
      <c r="Y408" s="84">
        <f t="shared" si="104"/>
        <v>1747534.4398745068</v>
      </c>
      <c r="Z408" s="85">
        <v>2409.8095330144097</v>
      </c>
      <c r="AA408" s="86">
        <f t="shared" si="96"/>
        <v>5.2890916647699155</v>
      </c>
      <c r="AB408" s="153">
        <f t="shared" si="106"/>
        <v>5.4101395460348645E-4</v>
      </c>
      <c r="AC408" s="158">
        <v>-1.1899999999999977</v>
      </c>
      <c r="AD408" s="158">
        <v>10.104479999999951</v>
      </c>
      <c r="AE408" s="154"/>
      <c r="AF408" s="154">
        <v>0.58638072193234514</v>
      </c>
      <c r="AG408" s="154">
        <v>-1.1559999999999988</v>
      </c>
      <c r="AH408" s="38"/>
      <c r="AI408" s="38"/>
      <c r="AJ408" s="38"/>
      <c r="AK408" s="38"/>
      <c r="AL408" s="38"/>
      <c r="AM408" s="38"/>
      <c r="AN408" s="38"/>
      <c r="AO408" s="38"/>
      <c r="AP408" s="38"/>
      <c r="AQ408" s="38"/>
      <c r="AR408" s="38"/>
      <c r="AS408" s="38"/>
      <c r="AT408" s="38"/>
      <c r="AU408" s="38"/>
      <c r="AV408" s="38"/>
    </row>
    <row r="409" spans="8:48" x14ac:dyDescent="0.3">
      <c r="H409" s="16">
        <v>44</v>
      </c>
      <c r="I409" s="20">
        <v>109.72</v>
      </c>
      <c r="J409" s="28">
        <f t="shared" si="97"/>
        <v>1.0972E-4</v>
      </c>
      <c r="K409" s="13">
        <f t="shared" si="91"/>
        <v>2.0402857989324916</v>
      </c>
      <c r="L409" s="12">
        <f t="shared" si="98"/>
        <v>-3.9597142010675084</v>
      </c>
      <c r="M409" s="18">
        <f t="shared" si="99"/>
        <v>2.9699999999999989</v>
      </c>
      <c r="N409" s="37">
        <f t="shared" si="100"/>
        <v>2.9699999999999936E-6</v>
      </c>
      <c r="P409" s="91">
        <f t="shared" si="105"/>
        <v>17.508296648795845</v>
      </c>
      <c r="Q409" s="90">
        <f t="shared" si="92"/>
        <v>1750829.6648795845</v>
      </c>
      <c r="R409" s="152">
        <f t="shared" si="101"/>
        <v>-0.58066688263414079</v>
      </c>
      <c r="S409" s="84">
        <f t="shared" si="93"/>
        <v>14.350073702783211</v>
      </c>
      <c r="T409" s="84">
        <f t="shared" si="102"/>
        <v>0.60492538709389088</v>
      </c>
      <c r="U409" s="84">
        <f t="shared" si="94"/>
        <v>8.8513992834720057E-3</v>
      </c>
      <c r="V409" s="86">
        <f t="shared" si="103"/>
        <v>0.58693978839461425</v>
      </c>
      <c r="W409" s="84">
        <f>1-EXP((-$D$31)*((H409-$D$33)/$D$34)^($D$32+1))</f>
        <v>0.99919053791621615</v>
      </c>
      <c r="X409" s="88">
        <f t="shared" si="95"/>
        <v>16.89742124956188</v>
      </c>
      <c r="Y409" s="84">
        <f t="shared" si="104"/>
        <v>1689742.124956188</v>
      </c>
      <c r="Z409" s="85">
        <v>2393.7769343831542</v>
      </c>
      <c r="AA409" s="86">
        <f t="shared" si="96"/>
        <v>5.1999641046923548</v>
      </c>
      <c r="AB409" s="153">
        <f t="shared" si="106"/>
        <v>3.8398217171364823E-4</v>
      </c>
      <c r="AC409" s="158">
        <v>-1.1370000000000005</v>
      </c>
      <c r="AD409" s="158">
        <v>9.8973400000000211</v>
      </c>
      <c r="AE409" s="154"/>
      <c r="AF409" s="154">
        <v>0.59579227055653305</v>
      </c>
      <c r="AG409" s="154">
        <v>-1.097999999999999</v>
      </c>
      <c r="AH409" s="38"/>
      <c r="AI409" s="38"/>
      <c r="AJ409" s="38"/>
      <c r="AK409" s="38"/>
      <c r="AL409" s="38"/>
      <c r="AM409" s="38"/>
      <c r="AN409" s="38"/>
      <c r="AO409" s="38"/>
      <c r="AP409" s="38"/>
      <c r="AQ409" s="38"/>
      <c r="AR409" s="38"/>
      <c r="AS409" s="38"/>
      <c r="AT409" s="38"/>
      <c r="AU409" s="38"/>
      <c r="AV409" s="38"/>
    </row>
    <row r="410" spans="8:48" x14ac:dyDescent="0.3">
      <c r="H410" s="16">
        <v>45</v>
      </c>
      <c r="I410" s="20">
        <v>112.69</v>
      </c>
      <c r="J410" s="28">
        <f t="shared" si="97"/>
        <v>1.1268999999999999E-4</v>
      </c>
      <c r="K410" s="13">
        <f t="shared" si="91"/>
        <v>2.0518853788898719</v>
      </c>
      <c r="L410" s="12">
        <f t="shared" si="98"/>
        <v>-3.9481146211101281</v>
      </c>
      <c r="M410" s="18">
        <f t="shared" si="99"/>
        <v>3.0100000000000051</v>
      </c>
      <c r="N410" s="37">
        <f t="shared" si="100"/>
        <v>3.0100000000000135E-6</v>
      </c>
      <c r="P410" s="91">
        <f t="shared" si="105"/>
        <v>16.927629766161704</v>
      </c>
      <c r="Q410" s="90">
        <f t="shared" si="92"/>
        <v>1692762.9766161705</v>
      </c>
      <c r="R410" s="152">
        <f t="shared" si="101"/>
        <v>-0.5584848375371898</v>
      </c>
      <c r="S410" s="84">
        <f t="shared" si="93"/>
        <v>14.954999089877102</v>
      </c>
      <c r="T410" s="84">
        <f t="shared" si="102"/>
        <v>0.61377678637736288</v>
      </c>
      <c r="U410" s="84">
        <f t="shared" si="94"/>
        <v>8.5665985607157324E-3</v>
      </c>
      <c r="V410" s="86">
        <f t="shared" si="103"/>
        <v>0.41029969273331401</v>
      </c>
      <c r="W410" s="84">
        <f>1-EXP((-$D$31)*((H410-$D$33)/$D$34)^($D$32+1))</f>
        <v>0.99945896028284442</v>
      </c>
      <c r="X410" s="88">
        <f t="shared" si="95"/>
        <v>16.344427037052387</v>
      </c>
      <c r="Y410" s="84">
        <f t="shared" si="104"/>
        <v>1634442.7037052386</v>
      </c>
      <c r="Z410" s="85">
        <v>2377.5011283595209</v>
      </c>
      <c r="AA410" s="86">
        <f t="shared" si="96"/>
        <v>5.0952165596146957</v>
      </c>
      <c r="AB410" s="153">
        <f t="shared" si="106"/>
        <v>2.6842236662827368E-4</v>
      </c>
      <c r="AC410" s="158">
        <v>-1.1140000000000043</v>
      </c>
      <c r="AD410" s="158">
        <v>9.7291259999999795</v>
      </c>
      <c r="AE410" s="154"/>
      <c r="AF410" s="154">
        <v>0.60492538709389088</v>
      </c>
      <c r="AG410" s="154">
        <v>-1.0640000000000036</v>
      </c>
      <c r="AH410" s="38"/>
      <c r="AI410" s="38"/>
      <c r="AJ410" s="38"/>
      <c r="AK410" s="38"/>
      <c r="AL410" s="38"/>
      <c r="AM410" s="38"/>
      <c r="AN410" s="38"/>
      <c r="AO410" s="38"/>
      <c r="AP410" s="38"/>
      <c r="AQ410" s="38"/>
      <c r="AR410" s="38"/>
      <c r="AS410" s="38"/>
      <c r="AT410" s="38"/>
      <c r="AU410" s="38"/>
      <c r="AV410" s="38"/>
    </row>
    <row r="411" spans="8:48" x14ac:dyDescent="0.3">
      <c r="H411" s="16">
        <v>46</v>
      </c>
      <c r="I411" s="20">
        <v>115.7</v>
      </c>
      <c r="J411" s="28">
        <f t="shared" si="97"/>
        <v>1.1570000000000001E-4</v>
      </c>
      <c r="K411" s="13">
        <f t="shared" si="91"/>
        <v>2.0633333589517497</v>
      </c>
      <c r="L411" s="12">
        <f t="shared" si="98"/>
        <v>-3.9366666410482503</v>
      </c>
      <c r="M411" s="18">
        <f t="shared" si="99"/>
        <v>3.0600000000000023</v>
      </c>
      <c r="N411" s="37">
        <f t="shared" si="100"/>
        <v>3.0600000000000012E-6</v>
      </c>
      <c r="P411" s="91">
        <f t="shared" si="105"/>
        <v>16.369144928624515</v>
      </c>
      <c r="Q411" s="90">
        <f t="shared" si="92"/>
        <v>1636914.4928624514</v>
      </c>
      <c r="R411" s="152">
        <f t="shared" si="101"/>
        <v>-0.53323565206205892</v>
      </c>
      <c r="S411" s="84">
        <f t="shared" si="93"/>
        <v>15.568775876254465</v>
      </c>
      <c r="T411" s="84">
        <f t="shared" si="102"/>
        <v>0.62234338493807861</v>
      </c>
      <c r="U411" s="84">
        <f t="shared" si="94"/>
        <v>8.2789188781138279E-3</v>
      </c>
      <c r="V411" s="86">
        <f t="shared" si="103"/>
        <v>0.28242785605719906</v>
      </c>
      <c r="W411" s="84">
        <f>1-EXP((-$D$31)*((H411-$D$33)/$D$34)^($D$32+1))</f>
        <v>0.99964372755142217</v>
      </c>
      <c r="X411" s="88">
        <f t="shared" si="95"/>
        <v>15.810423779830735</v>
      </c>
      <c r="Y411" s="84">
        <f t="shared" si="104"/>
        <v>1581042.3779830735</v>
      </c>
      <c r="Z411" s="85">
        <v>2361.804469095177</v>
      </c>
      <c r="AA411" s="86">
        <f t="shared" si="96"/>
        <v>5.0089583481591031</v>
      </c>
      <c r="AB411" s="153">
        <f t="shared" si="106"/>
        <v>1.8476726857774572E-4</v>
      </c>
      <c r="AC411" s="158">
        <v>-1.0559999999999974</v>
      </c>
      <c r="AD411" s="158">
        <v>9.5248440000000425</v>
      </c>
      <c r="AE411" s="154"/>
      <c r="AF411" s="154">
        <v>0.61377678637736288</v>
      </c>
      <c r="AG411" s="154">
        <v>-1.0109999999999992</v>
      </c>
      <c r="AH411" s="38"/>
      <c r="AI411" s="38"/>
      <c r="AJ411" s="38"/>
      <c r="AK411" s="38"/>
      <c r="AL411" s="38"/>
      <c r="AM411" s="38"/>
      <c r="AN411" s="38"/>
      <c r="AO411" s="38"/>
      <c r="AP411" s="38"/>
      <c r="AQ411" s="38"/>
      <c r="AR411" s="38"/>
      <c r="AS411" s="38"/>
      <c r="AT411" s="38"/>
      <c r="AU411" s="38"/>
      <c r="AV411" s="38"/>
    </row>
    <row r="412" spans="8:48" x14ac:dyDescent="0.3">
      <c r="H412" s="16">
        <v>47</v>
      </c>
      <c r="I412" s="20">
        <v>118.76</v>
      </c>
      <c r="J412" s="28">
        <f t="shared" si="97"/>
        <v>1.1876000000000001E-4</v>
      </c>
      <c r="K412" s="13">
        <f t="shared" si="91"/>
        <v>2.0746701889240069</v>
      </c>
      <c r="L412" s="12">
        <f t="shared" si="98"/>
        <v>-3.9253298110759931</v>
      </c>
      <c r="M412" s="18">
        <f t="shared" si="99"/>
        <v>3.0899999999999892</v>
      </c>
      <c r="N412" s="37">
        <f t="shared" si="100"/>
        <v>3.0899999999999857E-6</v>
      </c>
      <c r="P412" s="91">
        <f t="shared" si="105"/>
        <v>15.835909276562456</v>
      </c>
      <c r="Q412" s="90">
        <f t="shared" si="92"/>
        <v>1583590.9276562457</v>
      </c>
      <c r="R412" s="152">
        <f t="shared" si="101"/>
        <v>-0.51224931128691154</v>
      </c>
      <c r="S412" s="84">
        <f t="shared" si="93"/>
        <v>16.191119261192544</v>
      </c>
      <c r="T412" s="84">
        <f t="shared" si="102"/>
        <v>0.63062230381619244</v>
      </c>
      <c r="U412" s="84">
        <f t="shared" si="94"/>
        <v>7.988567369526578E-3</v>
      </c>
      <c r="V412" s="86">
        <f t="shared" si="103"/>
        <v>0.19138400097916791</v>
      </c>
      <c r="W412" s="84">
        <f>1-EXP((-$D$31)*((H412-$D$33)/$D$34)^($D$32+1))</f>
        <v>0.99976893297415936</v>
      </c>
      <c r="X412" s="88">
        <f t="shared" si="95"/>
        <v>15.303707978073934</v>
      </c>
      <c r="Y412" s="84">
        <f t="shared" si="104"/>
        <v>1530370.7978073934</v>
      </c>
      <c r="Z412" s="85">
        <v>2346.0999648402367</v>
      </c>
      <c r="AA412" s="86">
        <f t="shared" si="96"/>
        <v>4.8932959664577762</v>
      </c>
      <c r="AB412" s="153">
        <f t="shared" si="106"/>
        <v>1.252054227371957E-4</v>
      </c>
      <c r="AC412" s="158">
        <v>-1.0310000000000024</v>
      </c>
      <c r="AD412" s="158">
        <v>9.3599280000000036</v>
      </c>
      <c r="AE412" s="154"/>
      <c r="AF412" s="154">
        <v>0.62234338493807861</v>
      </c>
      <c r="AG412" s="154">
        <v>-0.98000000000000043</v>
      </c>
      <c r="AH412" s="38"/>
      <c r="AI412" s="38"/>
      <c r="AJ412" s="38"/>
      <c r="AK412" s="38"/>
      <c r="AL412" s="38"/>
      <c r="AM412" s="38"/>
      <c r="AN412" s="38"/>
      <c r="AO412" s="38"/>
      <c r="AP412" s="38"/>
      <c r="AQ412" s="38"/>
      <c r="AR412" s="38"/>
      <c r="AS412" s="38"/>
      <c r="AT412" s="38"/>
      <c r="AU412" s="38"/>
      <c r="AV412" s="38"/>
    </row>
    <row r="413" spans="8:48" x14ac:dyDescent="0.3">
      <c r="H413" s="16">
        <v>48</v>
      </c>
      <c r="I413" s="20">
        <v>121.85</v>
      </c>
      <c r="J413" s="28">
        <f t="shared" si="97"/>
        <v>1.2184999999999999E-4</v>
      </c>
      <c r="K413" s="13">
        <f t="shared" si="91"/>
        <v>2.085825533520743</v>
      </c>
      <c r="L413" s="12">
        <f t="shared" si="98"/>
        <v>-3.914174466479257</v>
      </c>
      <c r="M413" s="18">
        <f t="shared" si="99"/>
        <v>3.1400000000000006</v>
      </c>
      <c r="N413" s="37">
        <f t="shared" si="100"/>
        <v>3.140000000000014E-6</v>
      </c>
      <c r="P413" s="91">
        <f t="shared" si="105"/>
        <v>15.323659965275544</v>
      </c>
      <c r="Q413" s="90">
        <f t="shared" si="92"/>
        <v>1532365.9965275545</v>
      </c>
      <c r="R413" s="152">
        <f t="shared" si="101"/>
        <v>-0.48885875501126286</v>
      </c>
      <c r="S413" s="84">
        <f t="shared" si="93"/>
        <v>16.821741565008736</v>
      </c>
      <c r="T413" s="84">
        <f t="shared" si="102"/>
        <v>0.63861087118571902</v>
      </c>
      <c r="U413" s="84">
        <f t="shared" si="94"/>
        <v>7.6957535982948855E-3</v>
      </c>
      <c r="V413" s="86">
        <f t="shared" si="103"/>
        <v>0.12764035859025868</v>
      </c>
      <c r="W413" s="84">
        <f>1-EXP((-$D$31)*((H413-$D$33)/$D$34)^($D$32+1))</f>
        <v>0.99985243663681589</v>
      </c>
      <c r="X413" s="88">
        <f t="shared" si="95"/>
        <v>14.81333540255133</v>
      </c>
      <c r="Y413" s="84">
        <f t="shared" si="104"/>
        <v>1481333.5402551331</v>
      </c>
      <c r="Z413" s="85">
        <v>2329.7951951366895</v>
      </c>
      <c r="AA413" s="86">
        <f t="shared" si="96"/>
        <v>4.8116292290965426</v>
      </c>
      <c r="AB413" s="153">
        <f t="shared" si="106"/>
        <v>8.3503662656525535E-5</v>
      </c>
      <c r="AC413" s="158">
        <v>-0.95499999999999829</v>
      </c>
      <c r="AD413" s="158">
        <v>9.1331129999999572</v>
      </c>
      <c r="AE413" s="154"/>
      <c r="AF413" s="154">
        <v>0.63062230381619244</v>
      </c>
      <c r="AG413" s="154">
        <v>-0.94299999999999784</v>
      </c>
      <c r="AH413" s="38"/>
      <c r="AI413" s="38"/>
      <c r="AJ413" s="38"/>
      <c r="AK413" s="38"/>
      <c r="AL413" s="38"/>
      <c r="AM413" s="38"/>
      <c r="AN413" s="38"/>
      <c r="AO413" s="38"/>
      <c r="AP413" s="38"/>
      <c r="AQ413" s="38"/>
      <c r="AR413" s="38"/>
      <c r="AS413" s="38"/>
      <c r="AT413" s="38"/>
      <c r="AU413" s="38"/>
      <c r="AV413" s="38"/>
    </row>
    <row r="414" spans="8:48" x14ac:dyDescent="0.3">
      <c r="H414" s="16">
        <v>49</v>
      </c>
      <c r="I414" s="20">
        <v>124.99</v>
      </c>
      <c r="J414" s="28">
        <f t="shared" si="97"/>
        <v>1.2499000000000001E-4</v>
      </c>
      <c r="K414" s="13">
        <f t="shared" si="91"/>
        <v>2.0968752680596876</v>
      </c>
      <c r="L414" s="12">
        <f t="shared" si="98"/>
        <v>-3.9031247319403124</v>
      </c>
      <c r="M414" s="18">
        <f t="shared" si="99"/>
        <v>3.1700000000000017</v>
      </c>
      <c r="N414" s="37">
        <f t="shared" si="100"/>
        <v>3.1699999999999849E-6</v>
      </c>
      <c r="P414" s="91">
        <f t="shared" si="105"/>
        <v>14.834801210264281</v>
      </c>
      <c r="Q414" s="90">
        <f t="shared" si="92"/>
        <v>1483480.1210264282</v>
      </c>
      <c r="R414" s="152">
        <f t="shared" si="101"/>
        <v>-0.468081489946643</v>
      </c>
      <c r="S414" s="84">
        <f t="shared" si="93"/>
        <v>17.460352436194455</v>
      </c>
      <c r="T414" s="84">
        <f t="shared" si="102"/>
        <v>0.64630662478401391</v>
      </c>
      <c r="U414" s="84">
        <f t="shared" si="94"/>
        <v>7.4006893524014572E-3</v>
      </c>
      <c r="V414" s="86">
        <f t="shared" si="103"/>
        <v>8.376193590581428E-2</v>
      </c>
      <c r="W414" s="84">
        <f>1-EXP((-$D$31)*((H414-$D$33)/$D$34)^($D$32+1))</f>
        <v>0.99990723457468278</v>
      </c>
      <c r="X414" s="88">
        <f t="shared" si="95"/>
        <v>14.348167807047428</v>
      </c>
      <c r="Y414" s="84">
        <f t="shared" si="104"/>
        <v>1434816.7807047428</v>
      </c>
      <c r="Z414" s="85">
        <v>2314.3892508027643</v>
      </c>
      <c r="AA414" s="86">
        <f t="shared" si="96"/>
        <v>4.7026319836537551</v>
      </c>
      <c r="AB414" s="153">
        <f t="shared" si="106"/>
        <v>5.4797937866890578E-5</v>
      </c>
      <c r="AC414" s="158">
        <v>-0.93799999999999883</v>
      </c>
      <c r="AD414" s="158">
        <v>8.9810280000000393</v>
      </c>
      <c r="AE414" s="154"/>
      <c r="AF414" s="154">
        <v>0.63861087118571902</v>
      </c>
      <c r="AG414" s="154">
        <v>-0.90700000000000003</v>
      </c>
      <c r="AH414" s="38"/>
      <c r="AI414" s="38"/>
      <c r="AJ414" s="38"/>
      <c r="AK414" s="38"/>
      <c r="AL414" s="38"/>
      <c r="AM414" s="38"/>
      <c r="AN414" s="38"/>
      <c r="AO414" s="38"/>
      <c r="AP414" s="38"/>
      <c r="AQ414" s="38"/>
      <c r="AR414" s="38"/>
      <c r="AS414" s="38"/>
      <c r="AT414" s="38"/>
      <c r="AU414" s="38"/>
      <c r="AV414" s="38"/>
    </row>
    <row r="415" spans="8:48" x14ac:dyDescent="0.3">
      <c r="H415" s="16">
        <v>50</v>
      </c>
      <c r="I415" s="20">
        <v>128.16</v>
      </c>
      <c r="J415" s="28">
        <f t="shared" si="97"/>
        <v>1.2815999999999999E-4</v>
      </c>
      <c r="K415" s="13">
        <f t="shared" si="91"/>
        <v>2.1077524987401626</v>
      </c>
      <c r="L415" s="12">
        <f t="shared" si="98"/>
        <v>-3.8922475012598374</v>
      </c>
      <c r="M415" s="18">
        <f t="shared" si="99"/>
        <v>3.210000000000008</v>
      </c>
      <c r="N415" s="37">
        <f t="shared" si="100"/>
        <v>3.2100000000000184E-6</v>
      </c>
      <c r="P415" s="91">
        <f t="shared" si="105"/>
        <v>14.366719720317638</v>
      </c>
      <c r="Q415" s="90">
        <f t="shared" si="92"/>
        <v>1436671.9720317638</v>
      </c>
      <c r="R415" s="152">
        <f t="shared" si="101"/>
        <v>-0.44690911306632053</v>
      </c>
      <c r="S415" s="84">
        <f t="shared" si="93"/>
        <v>18.106659060978469</v>
      </c>
      <c r="T415" s="84">
        <f t="shared" si="102"/>
        <v>0.65370731413641536</v>
      </c>
      <c r="U415" s="84">
        <f t="shared" si="94"/>
        <v>7.1035884292562912E-3</v>
      </c>
      <c r="V415" s="86">
        <f t="shared" si="103"/>
        <v>5.4072101631299503E-2</v>
      </c>
      <c r="W415" s="84">
        <f>1-EXP((-$D$31)*((H415-$D$33)/$D$34)^($D$32+1))</f>
        <v>0.99994260911126054</v>
      </c>
      <c r="X415" s="88">
        <f t="shared" si="95"/>
        <v>13.900986417377153</v>
      </c>
      <c r="Y415" s="84">
        <f t="shared" si="104"/>
        <v>1390098.6417377153</v>
      </c>
      <c r="Z415" s="85">
        <v>2298.5393827406656</v>
      </c>
      <c r="AA415" s="86">
        <f t="shared" si="96"/>
        <v>4.6117170302219881</v>
      </c>
      <c r="AB415" s="153">
        <f t="shared" si="106"/>
        <v>3.537453657775913E-5</v>
      </c>
      <c r="AC415" s="158">
        <v>-0.87000000000000099</v>
      </c>
      <c r="AD415" s="158">
        <v>8.7694879999999582</v>
      </c>
      <c r="AE415" s="154"/>
      <c r="AF415" s="154">
        <v>0.64630662478401391</v>
      </c>
      <c r="AG415" s="154">
        <v>-0.86700000000000088</v>
      </c>
      <c r="AH415" s="38"/>
      <c r="AI415" s="38"/>
      <c r="AJ415" s="38"/>
      <c r="AK415" s="38"/>
      <c r="AL415" s="38"/>
      <c r="AM415" s="38"/>
      <c r="AN415" s="38"/>
      <c r="AO415" s="38"/>
      <c r="AP415" s="38"/>
      <c r="AQ415" s="38"/>
      <c r="AR415" s="38"/>
      <c r="AS415" s="38"/>
      <c r="AT415" s="38"/>
      <c r="AU415" s="38"/>
      <c r="AV415" s="38"/>
    </row>
    <row r="416" spans="8:48" x14ac:dyDescent="0.3">
      <c r="H416" s="16">
        <v>51</v>
      </c>
      <c r="I416" s="20">
        <v>131.37</v>
      </c>
      <c r="J416" s="28">
        <f t="shared" si="97"/>
        <v>1.3137000000000001E-4</v>
      </c>
      <c r="K416" s="13">
        <f t="shared" si="91"/>
        <v>2.1184961999117879</v>
      </c>
      <c r="L416" s="12">
        <f t="shared" si="98"/>
        <v>-3.8815038000882121</v>
      </c>
      <c r="M416" s="18">
        <f t="shared" si="99"/>
        <v>3.2400000000000091</v>
      </c>
      <c r="N416" s="37">
        <f t="shared" si="100"/>
        <v>3.2400000000000029E-6</v>
      </c>
      <c r="P416" s="91">
        <f t="shared" si="105"/>
        <v>13.919810607251318</v>
      </c>
      <c r="Q416" s="90">
        <f t="shared" si="92"/>
        <v>1391981.0607251318</v>
      </c>
      <c r="R416" s="152">
        <f t="shared" si="101"/>
        <v>-0.42817095059163179</v>
      </c>
      <c r="S416" s="84">
        <f t="shared" si="93"/>
        <v>18.760366375114884</v>
      </c>
      <c r="T416" s="84">
        <f t="shared" si="102"/>
        <v>0.66081090256567165</v>
      </c>
      <c r="U416" s="84">
        <f t="shared" si="94"/>
        <v>6.804666412204341E-3</v>
      </c>
      <c r="V416" s="86">
        <f t="shared" si="103"/>
        <v>3.4328810584072299E-2</v>
      </c>
      <c r="W416" s="84">
        <f>1-EXP((-$D$31)*((H416-$D$33)/$D$34)^($D$32+1))</f>
        <v>0.99996506737955493</v>
      </c>
      <c r="X416" s="88">
        <f t="shared" si="95"/>
        <v>13.475121562328361</v>
      </c>
      <c r="Y416" s="84">
        <f t="shared" si="104"/>
        <v>1347512.1562328362</v>
      </c>
      <c r="Z416" s="85">
        <v>2283.537807400598</v>
      </c>
      <c r="AA416" s="86">
        <f t="shared" si="96"/>
        <v>4.5100186367494306</v>
      </c>
      <c r="AB416" s="153">
        <f t="shared" si="106"/>
        <v>2.2458268294389683E-5</v>
      </c>
      <c r="AC416" s="158">
        <v>-0.84199999999999875</v>
      </c>
      <c r="AD416" s="158">
        <v>8.600874000000049</v>
      </c>
      <c r="AE416" s="154"/>
      <c r="AF416" s="154">
        <v>0.65370731413641536</v>
      </c>
      <c r="AG416" s="154">
        <v>-0.84700000000000131</v>
      </c>
      <c r="AH416" s="38"/>
      <c r="AI416" s="38"/>
      <c r="AJ416" s="38"/>
      <c r="AK416" s="38"/>
      <c r="AL416" s="38"/>
      <c r="AM416" s="38"/>
      <c r="AN416" s="38"/>
      <c r="AO416" s="38"/>
      <c r="AP416" s="38"/>
      <c r="AQ416" s="38"/>
      <c r="AR416" s="38"/>
      <c r="AS416" s="38"/>
      <c r="AT416" s="38"/>
      <c r="AU416" s="38"/>
      <c r="AV416" s="38"/>
    </row>
    <row r="417" spans="8:48" x14ac:dyDescent="0.3">
      <c r="H417" s="16">
        <v>52</v>
      </c>
      <c r="I417" s="20">
        <v>134.61000000000001</v>
      </c>
      <c r="J417" s="28">
        <f t="shared" si="97"/>
        <v>1.3461000000000001E-4</v>
      </c>
      <c r="K417" s="13">
        <f t="shared" si="91"/>
        <v>2.1290773242527368</v>
      </c>
      <c r="L417" s="12">
        <f t="shared" si="98"/>
        <v>-3.8709226757472632</v>
      </c>
      <c r="M417" s="18">
        <f t="shared" si="99"/>
        <v>3.2799999999999727</v>
      </c>
      <c r="N417" s="37">
        <f t="shared" si="100"/>
        <v>3.2799999999999821E-6</v>
      </c>
      <c r="P417" s="91">
        <f t="shared" si="105"/>
        <v>13.491639656659686</v>
      </c>
      <c r="Q417" s="90">
        <f t="shared" si="92"/>
        <v>1349163.9656659686</v>
      </c>
      <c r="R417" s="152">
        <f t="shared" si="101"/>
        <v>-0.40793923506596386</v>
      </c>
      <c r="S417" s="84">
        <f t="shared" si="93"/>
        <v>19.421177277680556</v>
      </c>
      <c r="T417" s="84">
        <f t="shared" si="102"/>
        <v>0.66761556897787599</v>
      </c>
      <c r="U417" s="84">
        <f t="shared" si="94"/>
        <v>6.50414043629155E-3</v>
      </c>
      <c r="V417" s="86">
        <f t="shared" si="103"/>
        <v>2.1428606368231799E-2</v>
      </c>
      <c r="W417" s="84">
        <f>1-EXP((-$D$31)*((H417-$D$33)/$D$34)^($D$32+1))</f>
        <v>0.99997908619881504</v>
      </c>
      <c r="X417" s="88">
        <f t="shared" si="95"/>
        <v>13.065532197386181</v>
      </c>
      <c r="Y417" s="84">
        <f t="shared" si="104"/>
        <v>1306553.2197386182</v>
      </c>
      <c r="Z417" s="85">
        <v>2267.9875076293652</v>
      </c>
      <c r="AA417" s="86">
        <f t="shared" si="96"/>
        <v>4.4252578073843525</v>
      </c>
      <c r="AB417" s="153">
        <f t="shared" si="106"/>
        <v>1.4018819260108728E-5</v>
      </c>
      <c r="AC417" s="158">
        <v>-0.78700000000000259</v>
      </c>
      <c r="AD417" s="158">
        <v>8.408448000000007</v>
      </c>
      <c r="AE417" s="154"/>
      <c r="AF417" s="154">
        <v>0.66081090256567165</v>
      </c>
      <c r="AG417" s="154">
        <v>-0.8019999999999996</v>
      </c>
      <c r="AH417" s="38"/>
      <c r="AI417" s="38"/>
      <c r="AJ417" s="38"/>
      <c r="AK417" s="38"/>
      <c r="AL417" s="38"/>
      <c r="AM417" s="38"/>
      <c r="AN417" s="38"/>
      <c r="AO417" s="38"/>
      <c r="AP417" s="38"/>
      <c r="AQ417" s="38"/>
      <c r="AR417" s="38"/>
      <c r="AS417" s="38"/>
      <c r="AT417" s="38"/>
      <c r="AU417" s="38"/>
      <c r="AV417" s="38"/>
    </row>
    <row r="418" spans="8:48" x14ac:dyDescent="0.3">
      <c r="H418" s="16">
        <v>53</v>
      </c>
      <c r="I418" s="20">
        <v>137.88999999999999</v>
      </c>
      <c r="J418" s="28">
        <f t="shared" si="97"/>
        <v>1.3789E-4</v>
      </c>
      <c r="K418" s="13">
        <f t="shared" si="91"/>
        <v>2.1395327715979393</v>
      </c>
      <c r="L418" s="12">
        <f t="shared" si="98"/>
        <v>-3.8604672284020607</v>
      </c>
      <c r="M418" s="18">
        <f t="shared" si="99"/>
        <v>3.3000000000000114</v>
      </c>
      <c r="N418" s="37">
        <f t="shared" si="100"/>
        <v>3.2999999999999989E-6</v>
      </c>
      <c r="P418" s="91">
        <f t="shared" si="105"/>
        <v>13.083700421593722</v>
      </c>
      <c r="Q418" s="90">
        <f t="shared" si="92"/>
        <v>1308370.0421593722</v>
      </c>
      <c r="R418" s="152">
        <f t="shared" si="101"/>
        <v>-0.39125190536438126</v>
      </c>
      <c r="S418" s="84">
        <f t="shared" si="93"/>
        <v>20.088792846658432</v>
      </c>
      <c r="T418" s="84">
        <f t="shared" si="102"/>
        <v>0.67411970941416754</v>
      </c>
      <c r="U418" s="84">
        <f t="shared" si="94"/>
        <v>6.2022289454297663E-3</v>
      </c>
      <c r="V418" s="86">
        <f t="shared" si="103"/>
        <v>1.3148284139311885E-2</v>
      </c>
      <c r="W418" s="84">
        <f t="shared" ref="W418:W481" si="107">1-EXP((-$D$31)*((H418-$D$33)/$D$34)^($D$32+1))</f>
        <v>0.99998768794433979</v>
      </c>
      <c r="X418" s="88">
        <f t="shared" si="95"/>
        <v>12.677476064108605</v>
      </c>
      <c r="Y418" s="84">
        <f t="shared" si="104"/>
        <v>1267747.6064108605</v>
      </c>
      <c r="Z418" s="85">
        <v>2252.9357801586302</v>
      </c>
      <c r="AA418" s="86">
        <f t="shared" si="96"/>
        <v>4.3176211391259267</v>
      </c>
      <c r="AB418" s="153">
        <f t="shared" si="106"/>
        <v>8.6017455247500152E-6</v>
      </c>
      <c r="AC418" s="158">
        <v>-0.75399999999999778</v>
      </c>
      <c r="AD418" s="158">
        <v>8.2541199999999559</v>
      </c>
      <c r="AE418" s="154"/>
      <c r="AF418" s="154">
        <v>0.66761556897787599</v>
      </c>
      <c r="AG418" s="154">
        <v>-0.78500000000000014</v>
      </c>
      <c r="AH418" s="38"/>
      <c r="AI418" s="38"/>
      <c r="AJ418" s="38"/>
      <c r="AK418" s="38"/>
      <c r="AL418" s="38"/>
      <c r="AM418" s="38"/>
      <c r="AN418" s="38"/>
      <c r="AO418" s="38"/>
      <c r="AP418" s="38"/>
      <c r="AQ418" s="38"/>
      <c r="AR418" s="38"/>
      <c r="AS418" s="38"/>
      <c r="AT418" s="38"/>
      <c r="AU418" s="38"/>
      <c r="AV418" s="38"/>
    </row>
    <row r="419" spans="8:48" x14ac:dyDescent="0.3">
      <c r="H419" s="16">
        <v>54</v>
      </c>
      <c r="I419" s="20">
        <v>141.19</v>
      </c>
      <c r="J419" s="28">
        <f t="shared" si="97"/>
        <v>1.4118999999999999E-4</v>
      </c>
      <c r="K419" s="13">
        <f t="shared" si="91"/>
        <v>2.1498039382270222</v>
      </c>
      <c r="L419" s="12">
        <f t="shared" si="98"/>
        <v>-3.8501960617729778</v>
      </c>
      <c r="M419" s="18">
        <f t="shared" si="99"/>
        <v>3.3400000000000034</v>
      </c>
      <c r="N419" s="37">
        <f t="shared" si="100"/>
        <v>3.3400000000000053E-6</v>
      </c>
      <c r="P419" s="91">
        <f t="shared" si="105"/>
        <v>12.692448516229341</v>
      </c>
      <c r="Q419" s="90">
        <f t="shared" si="92"/>
        <v>1269244.851622934</v>
      </c>
      <c r="R419" s="152">
        <f t="shared" si="101"/>
        <v>-0.37430768571963036</v>
      </c>
      <c r="S419" s="84">
        <f t="shared" si="93"/>
        <v>20.7629125560726</v>
      </c>
      <c r="T419" s="84">
        <f t="shared" si="102"/>
        <v>0.68032193835959731</v>
      </c>
      <c r="U419" s="84">
        <f t="shared" si="94"/>
        <v>5.8991514412767287E-3</v>
      </c>
      <c r="V419" s="86">
        <f t="shared" si="103"/>
        <v>7.9281923467172544E-3</v>
      </c>
      <c r="W419" s="84">
        <f t="shared" si="107"/>
        <v>0.99999287465100928</v>
      </c>
      <c r="X419" s="88">
        <f t="shared" si="95"/>
        <v>12.302670966628996</v>
      </c>
      <c r="Y419" s="84">
        <f t="shared" si="104"/>
        <v>1230267.0966628997</v>
      </c>
      <c r="Z419" s="85">
        <v>2238.2672522568464</v>
      </c>
      <c r="AA419" s="86">
        <f t="shared" si="96"/>
        <v>4.2392778044206061</v>
      </c>
      <c r="AB419" s="153">
        <f t="shared" si="106"/>
        <v>5.1867066694910591E-6</v>
      </c>
      <c r="AC419" s="158">
        <v>-0.71400000000000219</v>
      </c>
      <c r="AD419" s="158">
        <v>8.0556299999999972</v>
      </c>
      <c r="AE419" s="154"/>
      <c r="AF419" s="154">
        <v>0.67411970941416754</v>
      </c>
      <c r="AG419" s="154">
        <v>-0.75199999999999889</v>
      </c>
      <c r="AH419" s="38"/>
      <c r="AI419" s="38"/>
      <c r="AJ419" s="38"/>
      <c r="AK419" s="38"/>
      <c r="AL419" s="38"/>
      <c r="AM419" s="38"/>
      <c r="AN419" s="38"/>
      <c r="AO419" s="38"/>
      <c r="AP419" s="38"/>
      <c r="AQ419" s="38"/>
      <c r="AR419" s="38"/>
      <c r="AS419" s="38"/>
      <c r="AT419" s="38"/>
      <c r="AU419" s="38"/>
      <c r="AV419" s="38"/>
    </row>
    <row r="420" spans="8:48" x14ac:dyDescent="0.3">
      <c r="H420" s="16">
        <v>55</v>
      </c>
      <c r="I420" s="20">
        <v>144.53</v>
      </c>
      <c r="J420" s="28">
        <f t="shared" si="97"/>
        <v>1.4453E-4</v>
      </c>
      <c r="K420" s="13">
        <f t="shared" si="91"/>
        <v>2.1599580026785188</v>
      </c>
      <c r="L420" s="12">
        <f t="shared" si="98"/>
        <v>-3.8400419973214812</v>
      </c>
      <c r="M420" s="18">
        <f t="shared" si="99"/>
        <v>3.3700000000000045</v>
      </c>
      <c r="N420" s="37">
        <f t="shared" si="100"/>
        <v>3.3700000000000169E-6</v>
      </c>
      <c r="P420" s="91">
        <f t="shared" si="105"/>
        <v>12.31814083050971</v>
      </c>
      <c r="Q420" s="90">
        <f t="shared" si="92"/>
        <v>1231814.0830509712</v>
      </c>
      <c r="R420" s="152">
        <f t="shared" si="101"/>
        <v>-0.35831647342070738</v>
      </c>
      <c r="S420" s="84">
        <f t="shared" si="93"/>
        <v>21.443234494432197</v>
      </c>
      <c r="T420" s="84">
        <f t="shared" si="102"/>
        <v>0.68622108980087404</v>
      </c>
      <c r="U420" s="84">
        <f t="shared" si="94"/>
        <v>5.5951282222643783E-3</v>
      </c>
      <c r="V420" s="86">
        <f t="shared" si="103"/>
        <v>4.6967651498873589E-3</v>
      </c>
      <c r="W420" s="84">
        <f t="shared" si="107"/>
        <v>0.99999594732408059</v>
      </c>
      <c r="X420" s="88">
        <f t="shared" si="95"/>
        <v>11.944998040027375</v>
      </c>
      <c r="Y420" s="84">
        <f t="shared" si="104"/>
        <v>1194499.8040027376</v>
      </c>
      <c r="Z420" s="85">
        <v>2223.6204011358686</v>
      </c>
      <c r="AA420" s="86">
        <f t="shared" si="96"/>
        <v>4.1512134598817934</v>
      </c>
      <c r="AB420" s="153">
        <f t="shared" si="106"/>
        <v>3.0726730713137584E-6</v>
      </c>
      <c r="AC420" s="158">
        <v>-0.67999999999999972</v>
      </c>
      <c r="AD420" s="158">
        <v>7.9147980000000127</v>
      </c>
      <c r="AE420" s="154"/>
      <c r="AF420" s="154">
        <v>0.68032193835959731</v>
      </c>
      <c r="AG420" s="154">
        <v>-0.72100000000000009</v>
      </c>
      <c r="AH420" s="38"/>
      <c r="AI420" s="38"/>
      <c r="AJ420" s="38"/>
      <c r="AK420" s="38"/>
      <c r="AL420" s="38"/>
      <c r="AM420" s="38"/>
      <c r="AN420" s="38"/>
      <c r="AO420" s="38"/>
      <c r="AP420" s="38"/>
      <c r="AQ420" s="38"/>
      <c r="AR420" s="38"/>
      <c r="AS420" s="38"/>
      <c r="AT420" s="38"/>
      <c r="AU420" s="38"/>
      <c r="AV420" s="38"/>
    </row>
    <row r="421" spans="8:48" x14ac:dyDescent="0.3">
      <c r="H421" s="16">
        <v>56</v>
      </c>
      <c r="I421" s="20">
        <v>147.9</v>
      </c>
      <c r="J421" s="28">
        <f t="shared" si="97"/>
        <v>1.4790000000000002E-4</v>
      </c>
      <c r="K421" s="13">
        <f t="shared" si="91"/>
        <v>2.1699681739968923</v>
      </c>
      <c r="L421" s="12">
        <f t="shared" si="98"/>
        <v>-3.8300318260031077</v>
      </c>
      <c r="M421" s="18">
        <f t="shared" si="99"/>
        <v>3.4000000000000057</v>
      </c>
      <c r="N421" s="37">
        <f t="shared" si="100"/>
        <v>3.4000000000000013E-6</v>
      </c>
      <c r="P421" s="91">
        <f t="shared" si="105"/>
        <v>11.959824357089003</v>
      </c>
      <c r="Q421" s="90">
        <f t="shared" si="92"/>
        <v>1195982.4357089002</v>
      </c>
      <c r="R421" s="152">
        <f t="shared" si="101"/>
        <v>-0.34224279540383762</v>
      </c>
      <c r="S421" s="84">
        <f t="shared" si="93"/>
        <v>22.129455584233071</v>
      </c>
      <c r="T421" s="84">
        <f t="shared" si="102"/>
        <v>0.69181621802313842</v>
      </c>
      <c r="U421" s="84">
        <f t="shared" si="94"/>
        <v>5.290380115376081E-3</v>
      </c>
      <c r="V421" s="86">
        <f t="shared" si="103"/>
        <v>2.7329544479397154E-3</v>
      </c>
      <c r="W421" s="84">
        <f t="shared" si="107"/>
        <v>0.99999773525157309</v>
      </c>
      <c r="X421" s="88">
        <f t="shared" si="95"/>
        <v>11.602371973942674</v>
      </c>
      <c r="Y421" s="84">
        <f t="shared" si="104"/>
        <v>1160237.1973942674</v>
      </c>
      <c r="Z421" s="85">
        <v>2209.9167626837707</v>
      </c>
      <c r="AA421" s="86">
        <f t="shared" si="96"/>
        <v>4.0663402814102625</v>
      </c>
      <c r="AB421" s="153">
        <f t="shared" si="106"/>
        <v>1.7879274925025612E-6</v>
      </c>
      <c r="AC421" s="158">
        <v>-0.65599999999999881</v>
      </c>
      <c r="AD421" s="158">
        <v>7.7567290000000391</v>
      </c>
      <c r="AE421" s="154"/>
      <c r="AF421" s="154">
        <v>0.68622108980087404</v>
      </c>
      <c r="AG421" s="154">
        <v>-0.69099999999999895</v>
      </c>
      <c r="AH421" s="38"/>
      <c r="AI421" s="38"/>
      <c r="AJ421" s="38"/>
      <c r="AK421" s="38"/>
      <c r="AL421" s="38"/>
      <c r="AM421" s="38"/>
      <c r="AN421" s="38"/>
      <c r="AO421" s="38"/>
      <c r="AP421" s="38"/>
      <c r="AQ421" s="38"/>
      <c r="AR421" s="38"/>
      <c r="AS421" s="38"/>
      <c r="AT421" s="38"/>
      <c r="AU421" s="38"/>
      <c r="AV421" s="38"/>
    </row>
    <row r="422" spans="8:48" x14ac:dyDescent="0.3">
      <c r="H422" s="16">
        <v>57</v>
      </c>
      <c r="I422" s="20">
        <v>151.30000000000001</v>
      </c>
      <c r="J422" s="28">
        <f t="shared" si="97"/>
        <v>1.5130000000000002E-4</v>
      </c>
      <c r="K422" s="13">
        <f t="shared" si="91"/>
        <v>2.1798389280231869</v>
      </c>
      <c r="L422" s="12">
        <f t="shared" si="98"/>
        <v>-3.8201610719768131</v>
      </c>
      <c r="M422" s="18">
        <f t="shared" si="99"/>
        <v>3.4199999999999875</v>
      </c>
      <c r="N422" s="37">
        <f t="shared" si="100"/>
        <v>3.419999999999991E-6</v>
      </c>
      <c r="P422" s="91">
        <f t="shared" si="105"/>
        <v>11.617581561685165</v>
      </c>
      <c r="Q422" s="90">
        <f t="shared" si="92"/>
        <v>1161758.1561685165</v>
      </c>
      <c r="R422" s="152">
        <f t="shared" si="101"/>
        <v>-0.32714871179097393</v>
      </c>
      <c r="S422" s="84">
        <f t="shared" si="93"/>
        <v>22.821271802256209</v>
      </c>
      <c r="T422" s="84">
        <f t="shared" si="102"/>
        <v>0.6971065981385145</v>
      </c>
      <c r="U422" s="84">
        <f t="shared" si="94"/>
        <v>4.9851282000190622E-3</v>
      </c>
      <c r="V422" s="86">
        <f t="shared" si="103"/>
        <v>1.5615785667988649E-3</v>
      </c>
      <c r="W422" s="84">
        <f t="shared" si="107"/>
        <v>0.99999875685266615</v>
      </c>
      <c r="X422" s="88">
        <f t="shared" si="95"/>
        <v>11.2758685079052</v>
      </c>
      <c r="Y422" s="84">
        <f t="shared" si="104"/>
        <v>1127586.85079052</v>
      </c>
      <c r="Z422" s="85">
        <v>2196.5835130641613</v>
      </c>
      <c r="AA422" s="86">
        <f t="shared" si="96"/>
        <v>3.9732128940963158</v>
      </c>
      <c r="AB422" s="153">
        <f t="shared" si="106"/>
        <v>1.0216010930541586E-6</v>
      </c>
      <c r="AC422" s="158">
        <v>-0.62600000000000122</v>
      </c>
      <c r="AD422" s="158">
        <v>7.6027400000000034</v>
      </c>
      <c r="AE422" s="154"/>
      <c r="AF422" s="154">
        <v>0.69181621802313842</v>
      </c>
      <c r="AG422" s="154">
        <v>-0.66100000000000136</v>
      </c>
      <c r="AH422" s="38"/>
      <c r="AI422" s="38"/>
      <c r="AJ422" s="38"/>
      <c r="AK422" s="38"/>
      <c r="AL422" s="38"/>
      <c r="AM422" s="38"/>
      <c r="AN422" s="38"/>
      <c r="AO422" s="38"/>
      <c r="AP422" s="38"/>
      <c r="AQ422" s="38"/>
      <c r="AR422" s="38"/>
      <c r="AS422" s="38"/>
      <c r="AT422" s="38"/>
      <c r="AU422" s="38"/>
      <c r="AV422" s="38"/>
    </row>
    <row r="423" spans="8:48" x14ac:dyDescent="0.3">
      <c r="H423" s="16">
        <v>58</v>
      </c>
      <c r="I423" s="20">
        <v>154.72</v>
      </c>
      <c r="J423" s="28">
        <f t="shared" si="97"/>
        <v>1.5472000000000001E-4</v>
      </c>
      <c r="K423" s="13">
        <f t="shared" si="91"/>
        <v>2.1895464567389267</v>
      </c>
      <c r="L423" s="12">
        <f t="shared" si="98"/>
        <v>-3.8104535432610733</v>
      </c>
      <c r="M423" s="18">
        <f t="shared" si="99"/>
        <v>3.4399999999999977</v>
      </c>
      <c r="N423" s="37">
        <f t="shared" si="100"/>
        <v>3.4399999999999806E-6</v>
      </c>
      <c r="P423" s="91">
        <f t="shared" si="105"/>
        <v>11.290432849894191</v>
      </c>
      <c r="Q423" s="90">
        <f t="shared" si="92"/>
        <v>1129043.2849894192</v>
      </c>
      <c r="R423" s="152">
        <f t="shared" si="101"/>
        <v>-0.31384334091107391</v>
      </c>
      <c r="S423" s="84">
        <f t="shared" si="93"/>
        <v>23.518378400394724</v>
      </c>
      <c r="T423" s="84">
        <f t="shared" si="102"/>
        <v>0.70209172633853356</v>
      </c>
      <c r="U423" s="84">
        <f t="shared" si="94"/>
        <v>4.6795935239849484E-3</v>
      </c>
      <c r="V423" s="86">
        <f t="shared" si="103"/>
        <v>8.7595525939844E-4</v>
      </c>
      <c r="W423" s="84">
        <f t="shared" si="107"/>
        <v>0.9999993299117933</v>
      </c>
      <c r="X423" s="88">
        <f t="shared" si="95"/>
        <v>10.963505605191674</v>
      </c>
      <c r="Y423" s="84">
        <f t="shared" si="104"/>
        <v>1096350.5605191675</v>
      </c>
      <c r="Z423" s="85">
        <v>2184.4288511991108</v>
      </c>
      <c r="AA423" s="86">
        <f t="shared" si="96"/>
        <v>3.8839089003635801</v>
      </c>
      <c r="AB423" s="153">
        <f t="shared" si="106"/>
        <v>5.7305912715133189E-7</v>
      </c>
      <c r="AC423" s="158">
        <v>-0.62000000000000099</v>
      </c>
      <c r="AD423" s="158">
        <v>7.4333699999999805</v>
      </c>
      <c r="AE423" s="154"/>
      <c r="AF423" s="154">
        <v>0.6971065981385145</v>
      </c>
      <c r="AG423" s="154">
        <v>-0.63200000000000145</v>
      </c>
      <c r="AH423" s="38"/>
      <c r="AI423" s="38"/>
      <c r="AJ423" s="38"/>
      <c r="AK423" s="38"/>
      <c r="AL423" s="38"/>
      <c r="AM423" s="38"/>
      <c r="AN423" s="38"/>
      <c r="AO423" s="38"/>
      <c r="AP423" s="38"/>
      <c r="AQ423" s="38"/>
      <c r="AR423" s="38"/>
      <c r="AS423" s="38"/>
      <c r="AT423" s="38"/>
      <c r="AU423" s="38"/>
      <c r="AV423" s="38"/>
    </row>
    <row r="424" spans="8:48" x14ac:dyDescent="0.3">
      <c r="H424" s="16">
        <v>59</v>
      </c>
      <c r="I424" s="20">
        <v>158.16</v>
      </c>
      <c r="J424" s="28">
        <f t="shared" si="97"/>
        <v>1.5815999999999999E-4</v>
      </c>
      <c r="K424" s="13">
        <f t="shared" si="91"/>
        <v>2.199096656305616</v>
      </c>
      <c r="L424" s="12">
        <f t="shared" si="98"/>
        <v>-3.800903343694384</v>
      </c>
      <c r="M424" s="18">
        <f t="shared" si="99"/>
        <v>3.4699999999999989</v>
      </c>
      <c r="N424" s="37">
        <f t="shared" si="100"/>
        <v>3.4699999999999922E-6</v>
      </c>
      <c r="P424" s="91">
        <f t="shared" si="105"/>
        <v>10.976589508983118</v>
      </c>
      <c r="Q424" s="90">
        <f t="shared" si="92"/>
        <v>1097658.9508983118</v>
      </c>
      <c r="R424" s="152">
        <f t="shared" si="101"/>
        <v>-0.30041031124235751</v>
      </c>
      <c r="S424" s="84">
        <f t="shared" si="93"/>
        <v>24.220470126733257</v>
      </c>
      <c r="T424" s="84">
        <f t="shared" si="102"/>
        <v>0.70677131986251851</v>
      </c>
      <c r="U424" s="84">
        <f t="shared" si="94"/>
        <v>4.3739968133316154E-3</v>
      </c>
      <c r="V424" s="86">
        <f t="shared" si="103"/>
        <v>4.82253210998449E-4</v>
      </c>
      <c r="W424" s="84">
        <f t="shared" si="107"/>
        <v>0.999999645406907</v>
      </c>
      <c r="X424" s="88">
        <f t="shared" si="95"/>
        <v>10.662728112090736</v>
      </c>
      <c r="Y424" s="84">
        <f t="shared" si="104"/>
        <v>1066272.8112090735</v>
      </c>
      <c r="Z424" s="85">
        <v>2172.2611883391346</v>
      </c>
      <c r="AA424" s="86">
        <f t="shared" si="96"/>
        <v>3.8088765596171332</v>
      </c>
      <c r="AB424" s="153">
        <f t="shared" si="106"/>
        <v>3.1549511370076999E-7</v>
      </c>
      <c r="AC424" s="158">
        <v>-0.58099999999999952</v>
      </c>
      <c r="AD424" s="158">
        <v>7.2635599999999592</v>
      </c>
      <c r="AE424" s="154"/>
      <c r="AF424" s="154">
        <v>0.70209172633853356</v>
      </c>
      <c r="AG424" s="154">
        <v>-0.59399999999999764</v>
      </c>
      <c r="AH424" s="38"/>
      <c r="AI424" s="38"/>
      <c r="AJ424" s="38"/>
      <c r="AK424" s="38"/>
      <c r="AL424" s="38"/>
      <c r="AM424" s="38"/>
      <c r="AN424" s="38"/>
      <c r="AO424" s="38"/>
      <c r="AP424" s="38"/>
      <c r="AQ424" s="38"/>
      <c r="AR424" s="38"/>
      <c r="AS424" s="38"/>
      <c r="AT424" s="38"/>
      <c r="AU424" s="38"/>
      <c r="AV424" s="38"/>
    </row>
    <row r="425" spans="8:48" x14ac:dyDescent="0.3">
      <c r="H425" s="16">
        <v>60</v>
      </c>
      <c r="I425" s="20">
        <v>161.63</v>
      </c>
      <c r="J425" s="28">
        <f t="shared" si="97"/>
        <v>1.6162999999999998E-4</v>
      </c>
      <c r="K425" s="13">
        <f t="shared" si="91"/>
        <v>2.2085219729314334</v>
      </c>
      <c r="L425" s="12">
        <f t="shared" si="98"/>
        <v>-3.7914780270685671</v>
      </c>
      <c r="M425" s="18">
        <f t="shared" si="99"/>
        <v>3.4900000000000091</v>
      </c>
      <c r="N425" s="37">
        <f t="shared" si="100"/>
        <v>3.4900000000000089E-6</v>
      </c>
      <c r="P425" s="91">
        <f t="shared" si="105"/>
        <v>10.67617919774076</v>
      </c>
      <c r="Q425" s="90">
        <f t="shared" si="92"/>
        <v>1067617.919774076</v>
      </c>
      <c r="R425" s="152">
        <f t="shared" si="101"/>
        <v>-0.28776220008100317</v>
      </c>
      <c r="S425" s="84">
        <f t="shared" si="93"/>
        <v>24.927241446595776</v>
      </c>
      <c r="T425" s="84">
        <f t="shared" si="102"/>
        <v>0.71114531667585013</v>
      </c>
      <c r="U425" s="84">
        <f t="shared" si="94"/>
        <v>4.0685581758879152E-3</v>
      </c>
      <c r="V425" s="86">
        <f t="shared" si="103"/>
        <v>2.6051437062899477E-4</v>
      </c>
      <c r="W425" s="84">
        <f t="shared" si="107"/>
        <v>0.99999981583814335</v>
      </c>
      <c r="X425" s="88">
        <f t="shared" si="95"/>
        <v>10.375490417750491</v>
      </c>
      <c r="Y425" s="84">
        <f t="shared" si="104"/>
        <v>1037549.0417750492</v>
      </c>
      <c r="Z425" s="85">
        <v>2159.7055123711125</v>
      </c>
      <c r="AA425" s="86">
        <f t="shared" si="96"/>
        <v>3.7259865400115348</v>
      </c>
      <c r="AB425" s="153">
        <f t="shared" si="106"/>
        <v>1.7043123634596924E-7</v>
      </c>
      <c r="AC425" s="158">
        <v>-0.57000000000000028</v>
      </c>
      <c r="AD425" s="158">
        <v>7.1252979999999839</v>
      </c>
      <c r="AE425" s="154"/>
      <c r="AF425" s="154">
        <v>0.70677131986251851</v>
      </c>
      <c r="AG425" s="154">
        <v>-0.56500000000000128</v>
      </c>
      <c r="AH425" s="38"/>
      <c r="AI425" s="38"/>
      <c r="AJ425" s="38"/>
      <c r="AK425" s="38"/>
      <c r="AL425" s="38"/>
      <c r="AM425" s="38"/>
      <c r="AN425" s="38"/>
      <c r="AO425" s="38"/>
      <c r="AP425" s="38"/>
      <c r="AQ425" s="38"/>
      <c r="AR425" s="38"/>
      <c r="AS425" s="38"/>
      <c r="AT425" s="38"/>
      <c r="AU425" s="38"/>
      <c r="AV425" s="38"/>
    </row>
    <row r="426" spans="8:48" x14ac:dyDescent="0.3">
      <c r="H426" s="16">
        <v>61</v>
      </c>
      <c r="I426" s="20">
        <v>165.12</v>
      </c>
      <c r="J426" s="28">
        <f t="shared" si="97"/>
        <v>1.6511999999999999E-4</v>
      </c>
      <c r="K426" s="13">
        <f t="shared" si="91"/>
        <v>2.2177996799471171</v>
      </c>
      <c r="L426" s="12">
        <f t="shared" si="98"/>
        <v>-3.7822003200528829</v>
      </c>
      <c r="M426" s="18">
        <f t="shared" si="99"/>
        <v>3.5099999999999909</v>
      </c>
      <c r="N426" s="37">
        <f t="shared" si="100"/>
        <v>3.5099999999999986E-6</v>
      </c>
      <c r="P426" s="91">
        <f t="shared" si="105"/>
        <v>10.388416997659757</v>
      </c>
      <c r="Q426" s="90">
        <f t="shared" si="92"/>
        <v>1038841.6997659757</v>
      </c>
      <c r="R426" s="152">
        <f t="shared" si="101"/>
        <v>-0.27584138820156667</v>
      </c>
      <c r="S426" s="84">
        <f t="shared" si="93"/>
        <v>25.638386763271626</v>
      </c>
      <c r="T426" s="84">
        <f t="shared" si="102"/>
        <v>0.71521387485173804</v>
      </c>
      <c r="U426" s="84">
        <f t="shared" si="94"/>
        <v>3.7634967994257806E-3</v>
      </c>
      <c r="V426" s="86">
        <f t="shared" si="103"/>
        <v>1.3805101365076846E-4</v>
      </c>
      <c r="W426" s="84">
        <f t="shared" si="107"/>
        <v>0.99999990615256584</v>
      </c>
      <c r="X426" s="88">
        <f t="shared" si="95"/>
        <v>10.100140145896567</v>
      </c>
      <c r="Y426" s="84">
        <f t="shared" si="104"/>
        <v>1010014.0145896567</v>
      </c>
      <c r="Z426" s="85">
        <v>2147.0379390594535</v>
      </c>
      <c r="AA426" s="86">
        <f t="shared" si="96"/>
        <v>3.6463343661785732</v>
      </c>
      <c r="AB426" s="153">
        <f t="shared" si="106"/>
        <v>9.0314422496184932E-8</v>
      </c>
      <c r="AC426" s="158">
        <v>-0.55499999999999972</v>
      </c>
      <c r="AD426" s="158">
        <v>6.9674360000000171</v>
      </c>
      <c r="AE426" s="154"/>
      <c r="AF426" s="154">
        <v>0.71114531667585013</v>
      </c>
      <c r="AG426" s="154">
        <v>-0.54200000000000159</v>
      </c>
      <c r="AH426" s="38"/>
      <c r="AI426" s="38"/>
      <c r="AJ426" s="38"/>
      <c r="AK426" s="38"/>
      <c r="AL426" s="38"/>
      <c r="AM426" s="38"/>
      <c r="AN426" s="38"/>
      <c r="AO426" s="38"/>
      <c r="AP426" s="38"/>
      <c r="AQ426" s="38"/>
      <c r="AR426" s="38"/>
      <c r="AS426" s="38"/>
      <c r="AT426" s="38"/>
      <c r="AU426" s="38"/>
      <c r="AV426" s="38"/>
    </row>
    <row r="427" spans="8:48" x14ac:dyDescent="0.3">
      <c r="H427" s="16">
        <v>62</v>
      </c>
      <c r="I427" s="20">
        <v>168.63</v>
      </c>
      <c r="J427" s="28">
        <f t="shared" si="97"/>
        <v>1.6862999999999999E-4</v>
      </c>
      <c r="K427" s="13">
        <f t="shared" si="91"/>
        <v>2.2269348400126003</v>
      </c>
      <c r="L427" s="12">
        <f t="shared" si="98"/>
        <v>-3.7730651599873997</v>
      </c>
      <c r="M427" s="18">
        <f t="shared" si="99"/>
        <v>3.5300000000000011</v>
      </c>
      <c r="N427" s="37">
        <f t="shared" si="100"/>
        <v>3.5300000000000153E-6</v>
      </c>
      <c r="P427" s="91">
        <f t="shared" si="105"/>
        <v>10.11257560945819</v>
      </c>
      <c r="Q427" s="90">
        <f t="shared" si="92"/>
        <v>1011257.560945819</v>
      </c>
      <c r="R427" s="152">
        <f t="shared" si="101"/>
        <v>-0.26386704574323616</v>
      </c>
      <c r="S427" s="84">
        <f t="shared" si="93"/>
        <v>26.353600638123364</v>
      </c>
      <c r="T427" s="84">
        <f t="shared" si="102"/>
        <v>0.71897737165116382</v>
      </c>
      <c r="U427" s="84">
        <f t="shared" si="94"/>
        <v>3.4590306444712837E-3</v>
      </c>
      <c r="V427" s="86">
        <f t="shared" si="103"/>
        <v>7.1744177151487079E-5</v>
      </c>
      <c r="W427" s="84">
        <f t="shared" si="107"/>
        <v>0.99999995308835976</v>
      </c>
      <c r="X427" s="88">
        <f t="shared" si="95"/>
        <v>9.8360058211371797</v>
      </c>
      <c r="Y427" s="84">
        <f t="shared" si="104"/>
        <v>983600.58211371792</v>
      </c>
      <c r="Z427" s="85">
        <v>2134.3652224273637</v>
      </c>
      <c r="AA427" s="86">
        <f t="shared" si="96"/>
        <v>3.5697391901387565</v>
      </c>
      <c r="AB427" s="153">
        <f t="shared" si="106"/>
        <v>4.6935793918123636E-8</v>
      </c>
      <c r="AC427" s="158">
        <v>-0.53699999999999903</v>
      </c>
      <c r="AD427" s="158">
        <v>6.8125589999999976</v>
      </c>
      <c r="AE427" s="154"/>
      <c r="AF427" s="154">
        <v>0.71521387485173804</v>
      </c>
      <c r="AG427" s="154">
        <v>-0.50199999999999889</v>
      </c>
      <c r="AH427" s="38"/>
      <c r="AI427" s="38"/>
      <c r="AJ427" s="38"/>
      <c r="AK427" s="38"/>
      <c r="AL427" s="38"/>
      <c r="AM427" s="38"/>
      <c r="AN427" s="38"/>
      <c r="AO427" s="38"/>
      <c r="AP427" s="38"/>
      <c r="AQ427" s="38"/>
      <c r="AR427" s="38"/>
      <c r="AS427" s="38"/>
      <c r="AT427" s="38"/>
      <c r="AU427" s="38"/>
      <c r="AV427" s="38"/>
    </row>
    <row r="428" spans="8:48" x14ac:dyDescent="0.3">
      <c r="H428" s="16">
        <v>63</v>
      </c>
      <c r="I428" s="20">
        <v>172.16</v>
      </c>
      <c r="J428" s="28">
        <f t="shared" si="97"/>
        <v>1.7216000000000001E-4</v>
      </c>
      <c r="K428" s="13">
        <f t="shared" si="91"/>
        <v>2.2359322539862951</v>
      </c>
      <c r="L428" s="12">
        <f t="shared" si="98"/>
        <v>-3.7640677460137049</v>
      </c>
      <c r="M428" s="18">
        <f t="shared" si="99"/>
        <v>3.539999999999992</v>
      </c>
      <c r="N428" s="37">
        <f t="shared" si="100"/>
        <v>3.539999999999983E-6</v>
      </c>
      <c r="P428" s="91">
        <f t="shared" si="105"/>
        <v>9.8487085637149541</v>
      </c>
      <c r="Q428" s="90">
        <f t="shared" si="92"/>
        <v>984870.85637149541</v>
      </c>
      <c r="R428" s="152">
        <f t="shared" si="101"/>
        <v>-0.25331283054237907</v>
      </c>
      <c r="S428" s="84">
        <f t="shared" si="93"/>
        <v>27.072578009774528</v>
      </c>
      <c r="T428" s="84">
        <f t="shared" si="102"/>
        <v>0.72243640229563511</v>
      </c>
      <c r="U428" s="84">
        <f t="shared" si="94"/>
        <v>3.1553761342095754E-3</v>
      </c>
      <c r="V428" s="86">
        <f t="shared" si="103"/>
        <v>3.6556149609401352E-5</v>
      </c>
      <c r="W428" s="84">
        <f t="shared" si="107"/>
        <v>0.99999997700377663</v>
      </c>
      <c r="X428" s="88">
        <f t="shared" si="95"/>
        <v>9.5838872636573811</v>
      </c>
      <c r="Y428" s="84">
        <f t="shared" si="104"/>
        <v>958388.72636573808</v>
      </c>
      <c r="Z428" s="85">
        <v>2121.904745451935</v>
      </c>
      <c r="AA428" s="86">
        <f t="shared" si="96"/>
        <v>3.4864428315550771</v>
      </c>
      <c r="AB428" s="153">
        <f t="shared" si="106"/>
        <v>2.3915416869080275E-8</v>
      </c>
      <c r="AC428" s="158">
        <v>-0.51699999999999946</v>
      </c>
      <c r="AD428" s="158">
        <v>6.6618160000000293</v>
      </c>
      <c r="AE428" s="154"/>
      <c r="AF428" s="154">
        <v>0.71897737165116382</v>
      </c>
      <c r="AG428" s="154">
        <v>-0.4789999999999992</v>
      </c>
      <c r="AH428" s="38"/>
      <c r="AI428" s="38"/>
      <c r="AJ428" s="38"/>
      <c r="AK428" s="38"/>
      <c r="AL428" s="38"/>
      <c r="AM428" s="38"/>
      <c r="AN428" s="38"/>
      <c r="AO428" s="38"/>
      <c r="AP428" s="38"/>
      <c r="AQ428" s="38"/>
      <c r="AR428" s="38"/>
      <c r="AS428" s="38"/>
      <c r="AT428" s="38"/>
      <c r="AU428" s="38"/>
      <c r="AV428" s="38"/>
    </row>
    <row r="429" spans="8:48" x14ac:dyDescent="0.3">
      <c r="H429" s="16">
        <v>64</v>
      </c>
      <c r="I429" s="20">
        <v>175.7</v>
      </c>
      <c r="J429" s="28">
        <f t="shared" si="97"/>
        <v>1.7569999999999999E-4</v>
      </c>
      <c r="K429" s="13">
        <f t="shared" si="91"/>
        <v>2.2447717614952949</v>
      </c>
      <c r="L429" s="12">
        <f t="shared" si="98"/>
        <v>-3.7552282385047051</v>
      </c>
      <c r="M429" s="18">
        <f t="shared" si="99"/>
        <v>3.5600000000000023</v>
      </c>
      <c r="N429" s="37">
        <f t="shared" si="100"/>
        <v>3.5599999999999998E-6</v>
      </c>
      <c r="P429" s="91">
        <f t="shared" si="105"/>
        <v>9.595395733172575</v>
      </c>
      <c r="Q429" s="90">
        <f t="shared" si="92"/>
        <v>959539.57331725745</v>
      </c>
      <c r="R429" s="152">
        <f t="shared" si="101"/>
        <v>-0.24267054825043388</v>
      </c>
      <c r="S429" s="84">
        <f t="shared" si="93"/>
        <v>27.795014412070163</v>
      </c>
      <c r="T429" s="84">
        <f t="shared" si="102"/>
        <v>0.72559177842984468</v>
      </c>
      <c r="U429" s="84">
        <f t="shared" si="94"/>
        <v>2.8527478403184148E-3</v>
      </c>
      <c r="V429" s="86">
        <f t="shared" si="103"/>
        <v>1.8257795910416876E-5</v>
      </c>
      <c r="W429" s="84">
        <f t="shared" si="107"/>
        <v>0.9999999889482184</v>
      </c>
      <c r="X429" s="88">
        <f t="shared" si="95"/>
        <v>9.3409568962073646</v>
      </c>
      <c r="Y429" s="84">
        <f t="shared" si="104"/>
        <v>934095.6896207364</v>
      </c>
      <c r="Z429" s="85">
        <v>2109.4455178404096</v>
      </c>
      <c r="AA429" s="86">
        <f t="shared" si="96"/>
        <v>3.4159608810094362</v>
      </c>
      <c r="AB429" s="153">
        <f t="shared" si="106"/>
        <v>1.1944441768996228E-8</v>
      </c>
      <c r="AC429" s="158">
        <v>-0.49099999999999966</v>
      </c>
      <c r="AD429" s="158">
        <v>6.4976699999999692</v>
      </c>
      <c r="AE429" s="154"/>
      <c r="AF429" s="154">
        <v>0.72243640229563511</v>
      </c>
      <c r="AG429" s="154">
        <v>-0.46000000000000085</v>
      </c>
      <c r="AH429" s="38"/>
      <c r="AI429" s="38"/>
      <c r="AJ429" s="38"/>
      <c r="AK429" s="38"/>
      <c r="AL429" s="38"/>
      <c r="AM429" s="38"/>
      <c r="AN429" s="38"/>
      <c r="AO429" s="38"/>
      <c r="AP429" s="38"/>
      <c r="AQ429" s="38"/>
      <c r="AR429" s="38"/>
      <c r="AS429" s="38"/>
      <c r="AT429" s="38"/>
      <c r="AU429" s="38"/>
      <c r="AV429" s="38"/>
    </row>
    <row r="430" spans="8:48" x14ac:dyDescent="0.3">
      <c r="H430" s="16">
        <v>65</v>
      </c>
      <c r="I430" s="20">
        <v>179.26</v>
      </c>
      <c r="J430" s="28">
        <f t="shared" si="97"/>
        <v>1.7925999999999999E-4</v>
      </c>
      <c r="K430" s="13">
        <f t="shared" si="91"/>
        <v>2.2534833920870145</v>
      </c>
      <c r="L430" s="12">
        <f t="shared" si="98"/>
        <v>-3.7465166079129855</v>
      </c>
      <c r="M430" s="18">
        <f t="shared" si="99"/>
        <v>3.5700000000000216</v>
      </c>
      <c r="N430" s="37">
        <f t="shared" si="100"/>
        <v>3.5700000000000217E-6</v>
      </c>
      <c r="P430" s="91">
        <f t="shared" si="105"/>
        <v>9.3527251849221411</v>
      </c>
      <c r="Q430" s="90">
        <f t="shared" si="92"/>
        <v>935272.51849221415</v>
      </c>
      <c r="R430" s="152">
        <f t="shared" si="101"/>
        <v>-0.23328742177025852</v>
      </c>
      <c r="S430" s="84">
        <f t="shared" si="93"/>
        <v>28.520606190500008</v>
      </c>
      <c r="T430" s="84">
        <f t="shared" si="102"/>
        <v>0.7284445262701631</v>
      </c>
      <c r="U430" s="84">
        <f t="shared" si="94"/>
        <v>2.551358166758888E-3</v>
      </c>
      <c r="V430" s="86">
        <f t="shared" si="103"/>
        <v>8.9358849105813941E-6</v>
      </c>
      <c r="W430" s="84">
        <f t="shared" si="107"/>
        <v>0.99999999479416812</v>
      </c>
      <c r="X430" s="88">
        <f t="shared" si="95"/>
        <v>9.1087449409137022</v>
      </c>
      <c r="Y430" s="84">
        <f t="shared" si="104"/>
        <v>910874.49409137026</v>
      </c>
      <c r="Z430" s="85">
        <v>2097.2019164861749</v>
      </c>
      <c r="AA430" s="86">
        <f t="shared" si="96"/>
        <v>3.3389228910172246</v>
      </c>
      <c r="AB430" s="153">
        <f t="shared" si="106"/>
        <v>5.845949724303523E-9</v>
      </c>
      <c r="AC430" s="158">
        <v>-0.47200000000000131</v>
      </c>
      <c r="AD430" s="158">
        <v>6.3595839999999999</v>
      </c>
      <c r="AE430" s="154"/>
      <c r="AF430" s="154">
        <v>0.72559177842984468</v>
      </c>
      <c r="AG430" s="154">
        <v>-0.44200000000000017</v>
      </c>
      <c r="AH430" s="38"/>
      <c r="AI430" s="38"/>
      <c r="AJ430" s="38"/>
      <c r="AK430" s="38"/>
      <c r="AL430" s="38"/>
      <c r="AM430" s="38"/>
      <c r="AN430" s="38"/>
      <c r="AO430" s="38"/>
      <c r="AP430" s="38"/>
      <c r="AQ430" s="38"/>
      <c r="AR430" s="38"/>
      <c r="AS430" s="38"/>
      <c r="AT430" s="38"/>
      <c r="AU430" s="38"/>
      <c r="AV430" s="38"/>
    </row>
    <row r="431" spans="8:48" x14ac:dyDescent="0.3">
      <c r="H431" s="16">
        <v>66</v>
      </c>
      <c r="I431" s="20">
        <v>182.83</v>
      </c>
      <c r="J431" s="28">
        <f t="shared" si="97"/>
        <v>1.8283000000000001E-4</v>
      </c>
      <c r="K431" s="13">
        <f t="shared" si="91"/>
        <v>2.2620474592614253</v>
      </c>
      <c r="L431" s="12">
        <f t="shared" si="98"/>
        <v>-3.7379525407385747</v>
      </c>
      <c r="M431" s="18">
        <f t="shared" si="99"/>
        <v>3.589999999999975</v>
      </c>
      <c r="N431" s="37">
        <f t="shared" si="100"/>
        <v>3.5899999999999843E-6</v>
      </c>
      <c r="P431" s="91">
        <f t="shared" si="105"/>
        <v>9.1194377631518826</v>
      </c>
      <c r="Q431" s="90">
        <f t="shared" si="92"/>
        <v>911943.77631518827</v>
      </c>
      <c r="R431" s="152">
        <f t="shared" si="101"/>
        <v>-0.22379121243533362</v>
      </c>
      <c r="S431" s="84">
        <f t="shared" si="93"/>
        <v>29.249050716770171</v>
      </c>
      <c r="T431" s="84">
        <f t="shared" si="102"/>
        <v>0.73099588443692198</v>
      </c>
      <c r="U431" s="84">
        <f t="shared" si="94"/>
        <v>2.2514170326992655E-3</v>
      </c>
      <c r="V431" s="86">
        <f t="shared" si="103"/>
        <v>4.2846479488378718E-6</v>
      </c>
      <c r="W431" s="84">
        <f t="shared" si="107"/>
        <v>0.99999999759722979</v>
      </c>
      <c r="X431" s="88">
        <f t="shared" si="95"/>
        <v>8.8847032108865029</v>
      </c>
      <c r="Y431" s="84">
        <f t="shared" si="104"/>
        <v>888470.32108865026</v>
      </c>
      <c r="Z431" s="85">
        <v>2085.7599374531655</v>
      </c>
      <c r="AA431" s="86">
        <f t="shared" si="96"/>
        <v>3.2738781569715116</v>
      </c>
      <c r="AB431" s="153">
        <f t="shared" si="106"/>
        <v>2.8030616716634427E-9</v>
      </c>
      <c r="AC431" s="158">
        <v>-0.4480000000000004</v>
      </c>
      <c r="AD431" s="158">
        <v>6.208944000000038</v>
      </c>
      <c r="AE431" s="154"/>
      <c r="AF431" s="154">
        <v>0.7284445262701631</v>
      </c>
      <c r="AG431" s="154">
        <v>-0.41600000000000037</v>
      </c>
      <c r="AH431" s="38"/>
      <c r="AI431" s="38"/>
      <c r="AJ431" s="38"/>
      <c r="AK431" s="38"/>
      <c r="AL431" s="38"/>
      <c r="AM431" s="38"/>
      <c r="AN431" s="38"/>
      <c r="AO431" s="38"/>
      <c r="AP431" s="38"/>
      <c r="AQ431" s="38"/>
      <c r="AR431" s="38"/>
      <c r="AS431" s="38"/>
      <c r="AT431" s="38"/>
      <c r="AU431" s="38"/>
      <c r="AV431" s="38"/>
    </row>
    <row r="432" spans="8:48" x14ac:dyDescent="0.3">
      <c r="H432" s="16">
        <v>67</v>
      </c>
      <c r="I432" s="20">
        <v>186.42</v>
      </c>
      <c r="J432" s="28">
        <f t="shared" si="97"/>
        <v>1.8641999999999999E-4</v>
      </c>
      <c r="K432" s="13">
        <f t="shared" si="91"/>
        <v>2.2704925036386179</v>
      </c>
      <c r="L432" s="12">
        <f t="shared" si="98"/>
        <v>-3.7295074963613821</v>
      </c>
      <c r="M432" s="18">
        <f t="shared" si="99"/>
        <v>3.6000000000000227</v>
      </c>
      <c r="N432" s="37">
        <f t="shared" si="100"/>
        <v>3.6000000000000062E-6</v>
      </c>
      <c r="P432" s="91">
        <f t="shared" si="105"/>
        <v>8.895646550716549</v>
      </c>
      <c r="Q432" s="90">
        <f t="shared" si="92"/>
        <v>889564.65507165494</v>
      </c>
      <c r="R432" s="152">
        <f t="shared" si="101"/>
        <v>-0.21425193382347807</v>
      </c>
      <c r="S432" s="84">
        <f t="shared" si="93"/>
        <v>29.980046601207093</v>
      </c>
      <c r="T432" s="84">
        <f t="shared" si="102"/>
        <v>0.73324730146962125</v>
      </c>
      <c r="U432" s="84">
        <f t="shared" si="94"/>
        <v>1.953131554376597E-3</v>
      </c>
      <c r="V432" s="86">
        <f t="shared" si="103"/>
        <v>2.012185166728742E-6</v>
      </c>
      <c r="W432" s="84">
        <f t="shared" si="107"/>
        <v>0.99999999891362246</v>
      </c>
      <c r="X432" s="88">
        <f t="shared" si="95"/>
        <v>8.6702590392006975</v>
      </c>
      <c r="Y432" s="84">
        <f t="shared" si="104"/>
        <v>867025.9039200698</v>
      </c>
      <c r="Z432" s="85">
        <v>2074.4188334568748</v>
      </c>
      <c r="AA432" s="86">
        <f t="shared" si="96"/>
        <v>3.2024327582579635</v>
      </c>
      <c r="AB432" s="153">
        <f t="shared" si="106"/>
        <v>1.3163926615433752E-9</v>
      </c>
      <c r="AC432" s="158">
        <v>-0.43299999999999983</v>
      </c>
      <c r="AD432" s="158">
        <v>6.0828959999999732</v>
      </c>
      <c r="AE432" s="154"/>
      <c r="AF432" s="154">
        <v>0.73099588443692198</v>
      </c>
      <c r="AG432" s="154">
        <v>-0.39699999999999847</v>
      </c>
      <c r="AH432" s="38"/>
      <c r="AI432" s="38"/>
      <c r="AJ432" s="38"/>
      <c r="AK432" s="38"/>
      <c r="AL432" s="38"/>
      <c r="AM432" s="38"/>
      <c r="AN432" s="38"/>
      <c r="AO432" s="38"/>
      <c r="AP432" s="38"/>
      <c r="AQ432" s="38"/>
      <c r="AR432" s="38"/>
      <c r="AS432" s="38"/>
      <c r="AT432" s="38"/>
      <c r="AU432" s="38"/>
      <c r="AV432" s="38"/>
    </row>
    <row r="433" spans="8:48" x14ac:dyDescent="0.3">
      <c r="H433" s="16">
        <v>68</v>
      </c>
      <c r="I433" s="20">
        <v>190.02</v>
      </c>
      <c r="J433" s="28">
        <f t="shared" si="97"/>
        <v>1.9002E-4</v>
      </c>
      <c r="K433" s="13">
        <f t="shared" si="91"/>
        <v>2.2787993137555556</v>
      </c>
      <c r="L433" s="12">
        <f t="shared" si="98"/>
        <v>-3.7212006862444444</v>
      </c>
      <c r="M433" s="18">
        <f t="shared" si="99"/>
        <v>3.5999999999999943</v>
      </c>
      <c r="N433" s="37">
        <f t="shared" si="100"/>
        <v>3.6000000000000062E-6</v>
      </c>
      <c r="P433" s="91">
        <f t="shared" si="105"/>
        <v>8.6813946168930709</v>
      </c>
      <c r="Q433" s="90">
        <f t="shared" si="92"/>
        <v>868139.46168930712</v>
      </c>
      <c r="R433" s="152">
        <f t="shared" si="101"/>
        <v>-0.20640194591520888</v>
      </c>
      <c r="S433" s="84">
        <f t="shared" si="93"/>
        <v>30.713293902676714</v>
      </c>
      <c r="T433" s="84">
        <f t="shared" si="102"/>
        <v>0.73520043302399785</v>
      </c>
      <c r="U433" s="84">
        <f t="shared" si="94"/>
        <v>1.6567057280774122E-3</v>
      </c>
      <c r="V433" s="86">
        <f t="shared" si="103"/>
        <v>9.253002079745444E-7</v>
      </c>
      <c r="W433" s="84">
        <f t="shared" si="107"/>
        <v>0.99999999951896357</v>
      </c>
      <c r="X433" s="88">
        <f t="shared" si="95"/>
        <v>8.4653892565562909</v>
      </c>
      <c r="Y433" s="84">
        <f t="shared" si="104"/>
        <v>846538.92565562914</v>
      </c>
      <c r="Z433" s="85">
        <v>2063.7742910589177</v>
      </c>
      <c r="AA433" s="86">
        <f t="shared" si="96"/>
        <v>3.1253020620815111</v>
      </c>
      <c r="AB433" s="153">
        <f t="shared" si="106"/>
        <v>6.053411105710893E-10</v>
      </c>
      <c r="AC433" s="158">
        <v>-0.4220000000000006</v>
      </c>
      <c r="AD433" s="158">
        <v>5.9439600000000103</v>
      </c>
      <c r="AE433" s="154"/>
      <c r="AF433" s="154">
        <v>0.73324730146962125</v>
      </c>
      <c r="AG433" s="154">
        <v>-0.38299999999999912</v>
      </c>
      <c r="AH433" s="38"/>
      <c r="AI433" s="38"/>
      <c r="AJ433" s="38"/>
      <c r="AK433" s="38"/>
      <c r="AL433" s="38"/>
      <c r="AM433" s="38"/>
      <c r="AN433" s="38"/>
      <c r="AO433" s="38"/>
      <c r="AP433" s="38"/>
      <c r="AQ433" s="38"/>
      <c r="AR433" s="38"/>
      <c r="AS433" s="38"/>
      <c r="AT433" s="38"/>
      <c r="AU433" s="38"/>
      <c r="AV433" s="38"/>
    </row>
    <row r="434" spans="8:48" x14ac:dyDescent="0.3">
      <c r="H434" s="16">
        <v>69</v>
      </c>
      <c r="I434" s="20">
        <v>193.62</v>
      </c>
      <c r="J434" s="28">
        <f t="shared" si="97"/>
        <v>1.9362000000000001E-4</v>
      </c>
      <c r="K434" s="13">
        <f t="shared" si="91"/>
        <v>2.2869502157875488</v>
      </c>
      <c r="L434" s="12">
        <f t="shared" si="98"/>
        <v>-3.7130497842124512</v>
      </c>
      <c r="M434" s="18">
        <f t="shared" si="99"/>
        <v>3.6200000000000045</v>
      </c>
      <c r="N434" s="37">
        <f t="shared" si="100"/>
        <v>3.6199999999999958E-6</v>
      </c>
      <c r="P434" s="91">
        <f t="shared" si="105"/>
        <v>8.474992670977862</v>
      </c>
      <c r="Q434" s="90">
        <f t="shared" si="92"/>
        <v>847499.26709778619</v>
      </c>
      <c r="R434" s="152">
        <f t="shared" si="101"/>
        <v>-0.197873157102185</v>
      </c>
      <c r="S434" s="84">
        <f t="shared" si="93"/>
        <v>31.448494335700712</v>
      </c>
      <c r="T434" s="84">
        <f t="shared" si="102"/>
        <v>0.73685713875207526</v>
      </c>
      <c r="U434" s="84">
        <f t="shared" si="94"/>
        <v>1.3623401145430591E-3</v>
      </c>
      <c r="V434" s="86">
        <f t="shared" si="103"/>
        <v>4.1652957978755016E-7</v>
      </c>
      <c r="W434" s="84">
        <f t="shared" si="107"/>
        <v>0.99999999979146159</v>
      </c>
      <c r="X434" s="88">
        <f t="shared" si="95"/>
        <v>8.2667423529889188</v>
      </c>
      <c r="Y434" s="84">
        <f t="shared" si="104"/>
        <v>826674.2352988919</v>
      </c>
      <c r="Z434" s="85">
        <v>2052.6362182097137</v>
      </c>
      <c r="AA434" s="86">
        <f t="shared" si="96"/>
        <v>3.0679473468939826</v>
      </c>
      <c r="AB434" s="153">
        <f t="shared" si="106"/>
        <v>2.7249802414530677E-10</v>
      </c>
      <c r="AC434" s="158">
        <v>-0.39799999999999791</v>
      </c>
      <c r="AD434" s="158">
        <v>5.792040000000009</v>
      </c>
      <c r="AE434" s="154"/>
      <c r="AF434" s="154">
        <v>0.73520043302399785</v>
      </c>
      <c r="AG434" s="154">
        <v>-0.38000000000000078</v>
      </c>
      <c r="AH434" s="38"/>
      <c r="AI434" s="38"/>
      <c r="AJ434" s="38"/>
      <c r="AK434" s="38"/>
      <c r="AL434" s="38"/>
      <c r="AM434" s="38"/>
      <c r="AN434" s="38"/>
      <c r="AO434" s="38"/>
      <c r="AP434" s="38"/>
      <c r="AQ434" s="38"/>
      <c r="AR434" s="38"/>
      <c r="AS434" s="38"/>
      <c r="AT434" s="38"/>
      <c r="AU434" s="38"/>
      <c r="AV434" s="38"/>
    </row>
    <row r="435" spans="8:48" x14ac:dyDescent="0.3">
      <c r="H435" s="16">
        <v>70</v>
      </c>
      <c r="I435" s="20">
        <v>197.24</v>
      </c>
      <c r="J435" s="28">
        <f t="shared" si="97"/>
        <v>1.9724E-4</v>
      </c>
      <c r="K435" s="13">
        <f t="shared" si="91"/>
        <v>2.2949949938591003</v>
      </c>
      <c r="L435" s="12">
        <f t="shared" si="98"/>
        <v>-3.7050050061408997</v>
      </c>
      <c r="M435" s="18">
        <f t="shared" si="99"/>
        <v>3.6200000000000045</v>
      </c>
      <c r="N435" s="37">
        <f t="shared" si="100"/>
        <v>3.6200000000000229E-6</v>
      </c>
      <c r="P435" s="91">
        <f t="shared" si="105"/>
        <v>8.277119513875677</v>
      </c>
      <c r="Q435" s="90">
        <f t="shared" si="92"/>
        <v>827711.95138756768</v>
      </c>
      <c r="R435" s="152">
        <f t="shared" si="101"/>
        <v>-0.19035487872829648</v>
      </c>
      <c r="S435" s="84">
        <f t="shared" si="93"/>
        <v>32.185351474452787</v>
      </c>
      <c r="T435" s="84">
        <f t="shared" si="102"/>
        <v>0.73821947886661832</v>
      </c>
      <c r="U435" s="84">
        <f t="shared" si="94"/>
        <v>1.0702315259365491E-3</v>
      </c>
      <c r="V435" s="86">
        <f t="shared" si="103"/>
        <v>1.8350341238537737E-7</v>
      </c>
      <c r="W435" s="84">
        <f t="shared" si="107"/>
        <v>0.99999999991151145</v>
      </c>
      <c r="X435" s="88">
        <f t="shared" si="95"/>
        <v>8.0772706199280311</v>
      </c>
      <c r="Y435" s="84">
        <f t="shared" si="104"/>
        <v>807727.06199280312</v>
      </c>
      <c r="Z435" s="85">
        <v>2042.5032935008221</v>
      </c>
      <c r="AA435" s="86">
        <f t="shared" si="96"/>
        <v>2.996317264023014</v>
      </c>
      <c r="AB435" s="153">
        <f t="shared" si="106"/>
        <v>1.2004985894265019E-10</v>
      </c>
      <c r="AC435" s="158">
        <v>-0.38100000000000023</v>
      </c>
      <c r="AD435" s="158">
        <v>5.6801419999999938</v>
      </c>
      <c r="AE435" s="154"/>
      <c r="AF435" s="154">
        <v>0.73685713875207526</v>
      </c>
      <c r="AG435" s="154">
        <v>-0.37100000000000044</v>
      </c>
      <c r="AH435" s="38"/>
      <c r="AI435" s="38"/>
      <c r="AJ435" s="38"/>
      <c r="AK435" s="38"/>
      <c r="AL435" s="38"/>
      <c r="AM435" s="38"/>
      <c r="AN435" s="38"/>
      <c r="AO435" s="38"/>
      <c r="AP435" s="38"/>
      <c r="AQ435" s="38"/>
      <c r="AR435" s="38"/>
      <c r="AS435" s="38"/>
      <c r="AT435" s="38"/>
      <c r="AU435" s="38"/>
      <c r="AV435" s="38"/>
    </row>
    <row r="436" spans="8:48" x14ac:dyDescent="0.3">
      <c r="H436" s="16">
        <v>71</v>
      </c>
      <c r="I436" s="20">
        <v>200.86</v>
      </c>
      <c r="J436" s="28">
        <f t="shared" si="97"/>
        <v>2.0086000000000003E-4</v>
      </c>
      <c r="K436" s="13">
        <f t="shared" si="91"/>
        <v>2.3028934583565053</v>
      </c>
      <c r="L436" s="12">
        <f t="shared" si="98"/>
        <v>-3.6971065416434947</v>
      </c>
      <c r="M436" s="18">
        <f t="shared" si="99"/>
        <v>3.6299999999999955</v>
      </c>
      <c r="N436" s="37">
        <f t="shared" si="100"/>
        <v>3.6299999999999907E-6</v>
      </c>
      <c r="P436" s="91">
        <f t="shared" si="105"/>
        <v>8.0867646351473805</v>
      </c>
      <c r="Q436" s="90">
        <f t="shared" si="92"/>
        <v>808676.46351473802</v>
      </c>
      <c r="R436" s="152">
        <f t="shared" si="101"/>
        <v>-0.18274191504256621</v>
      </c>
      <c r="S436" s="84">
        <f t="shared" si="93"/>
        <v>32.923570953319405</v>
      </c>
      <c r="T436" s="84">
        <f t="shared" si="102"/>
        <v>0.73928971039255487</v>
      </c>
      <c r="U436" s="84">
        <f t="shared" si="94"/>
        <v>7.8057271768727787E-4</v>
      </c>
      <c r="V436" s="86">
        <f t="shared" si="103"/>
        <v>7.9097623890689323E-8</v>
      </c>
      <c r="W436" s="84">
        <f t="shared" si="107"/>
        <v>0.99999999996325795</v>
      </c>
      <c r="X436" s="88">
        <f t="shared" si="95"/>
        <v>7.894340807640404</v>
      </c>
      <c r="Y436" s="84">
        <f t="shared" si="104"/>
        <v>789434.08076404035</v>
      </c>
      <c r="Z436" s="85">
        <v>2033.1973969598225</v>
      </c>
      <c r="AA436" s="86">
        <f t="shared" si="96"/>
        <v>2.9354955625584913</v>
      </c>
      <c r="AB436" s="153">
        <f t="shared" si="106"/>
        <v>5.1746495977056384E-11</v>
      </c>
      <c r="AC436" s="158">
        <v>-0.36700000000000088</v>
      </c>
      <c r="AD436" s="158">
        <v>5.542220000000035</v>
      </c>
      <c r="AE436" s="154"/>
      <c r="AF436" s="154">
        <v>0.73821947886661832</v>
      </c>
      <c r="AG436" s="154">
        <v>-0.36599999999999966</v>
      </c>
      <c r="AH436" s="38"/>
      <c r="AI436" s="38"/>
      <c r="AJ436" s="38"/>
      <c r="AK436" s="38"/>
      <c r="AL436" s="38"/>
      <c r="AM436" s="38"/>
      <c r="AN436" s="38"/>
      <c r="AO436" s="38"/>
      <c r="AP436" s="38"/>
      <c r="AQ436" s="38"/>
      <c r="AR436" s="38"/>
      <c r="AS436" s="38"/>
      <c r="AT436" s="38"/>
      <c r="AU436" s="38"/>
      <c r="AV436" s="38"/>
    </row>
    <row r="437" spans="8:48" x14ac:dyDescent="0.3">
      <c r="H437" s="16">
        <v>72</v>
      </c>
      <c r="I437" s="20">
        <v>204.49</v>
      </c>
      <c r="J437" s="28">
        <f t="shared" si="97"/>
        <v>2.0449000000000002E-4</v>
      </c>
      <c r="K437" s="13">
        <f t="shared" si="91"/>
        <v>2.3106720749301237</v>
      </c>
      <c r="L437" s="12">
        <f t="shared" si="98"/>
        <v>-3.6893279250698763</v>
      </c>
      <c r="M437" s="18">
        <f t="shared" si="99"/>
        <v>3.6299999999999955</v>
      </c>
      <c r="N437" s="37">
        <f t="shared" si="100"/>
        <v>3.6299999999999907E-6</v>
      </c>
      <c r="P437" s="91">
        <f t="shared" si="105"/>
        <v>7.9040227201048143</v>
      </c>
      <c r="Q437" s="90">
        <f t="shared" si="92"/>
        <v>790402.27201048145</v>
      </c>
      <c r="R437" s="152">
        <f t="shared" si="101"/>
        <v>-0.17555838230086174</v>
      </c>
      <c r="S437" s="84">
        <f t="shared" si="93"/>
        <v>33.66286066371196</v>
      </c>
      <c r="T437" s="84">
        <f t="shared" si="102"/>
        <v>0.74007028311024214</v>
      </c>
      <c r="U437" s="84">
        <f t="shared" si="94"/>
        <v>4.9355208303580866E-4</v>
      </c>
      <c r="V437" s="86">
        <f t="shared" si="103"/>
        <v>3.3349600521148663E-8</v>
      </c>
      <c r="W437" s="84">
        <f t="shared" si="107"/>
        <v>0.9999999999850756</v>
      </c>
      <c r="X437" s="88">
        <f t="shared" si="95"/>
        <v>7.7191102885183032</v>
      </c>
      <c r="Y437" s="84">
        <f t="shared" si="104"/>
        <v>771911.02885183028</v>
      </c>
      <c r="Z437" s="85">
        <v>2024.6756887229501</v>
      </c>
      <c r="AA437" s="86">
        <f t="shared" si="96"/>
        <v>2.8691602473980402</v>
      </c>
      <c r="AB437" s="153">
        <f t="shared" si="106"/>
        <v>2.1817658790723726E-11</v>
      </c>
      <c r="AC437" s="158">
        <v>-0.3539999999999992</v>
      </c>
      <c r="AD437" s="158">
        <v>5.4243089999999858</v>
      </c>
      <c r="AE437" s="154"/>
      <c r="AF437" s="154">
        <v>0.73928971039255487</v>
      </c>
      <c r="AG437" s="154">
        <v>-0.34699999999999953</v>
      </c>
      <c r="AH437" s="38"/>
      <c r="AI437" s="38"/>
      <c r="AJ437" s="38"/>
      <c r="AK437" s="38"/>
      <c r="AL437" s="38"/>
      <c r="AM437" s="38"/>
      <c r="AN437" s="38"/>
      <c r="AO437" s="38"/>
      <c r="AP437" s="38"/>
      <c r="AQ437" s="38"/>
      <c r="AR437" s="38"/>
      <c r="AS437" s="38"/>
      <c r="AT437" s="38"/>
      <c r="AU437" s="38"/>
      <c r="AV437" s="38"/>
    </row>
    <row r="438" spans="8:48" x14ac:dyDescent="0.3">
      <c r="H438" s="16">
        <v>73</v>
      </c>
      <c r="I438" s="20">
        <v>208.12</v>
      </c>
      <c r="J438" s="28">
        <f t="shared" si="97"/>
        <v>2.0812000000000001E-4</v>
      </c>
      <c r="K438" s="13">
        <f t="shared" si="91"/>
        <v>2.318313817223999</v>
      </c>
      <c r="L438" s="12">
        <f t="shared" si="98"/>
        <v>-3.681686182776001</v>
      </c>
      <c r="M438" s="18">
        <f t="shared" si="99"/>
        <v>3.6299999999999955</v>
      </c>
      <c r="N438" s="37">
        <f t="shared" si="100"/>
        <v>3.6299999999999907E-6</v>
      </c>
      <c r="P438" s="91">
        <f t="shared" si="105"/>
        <v>7.7284643378039526</v>
      </c>
      <c r="Q438" s="90">
        <f t="shared" si="92"/>
        <v>772846.43378039531</v>
      </c>
      <c r="R438" s="152">
        <f t="shared" si="101"/>
        <v>-0.16877324564667795</v>
      </c>
      <c r="S438" s="84">
        <f t="shared" si="93"/>
        <v>34.402930946822202</v>
      </c>
      <c r="T438" s="84">
        <f t="shared" si="102"/>
        <v>0.74056383519327795</v>
      </c>
      <c r="U438" s="84">
        <f t="shared" si="94"/>
        <v>2.0935335645333453E-4</v>
      </c>
      <c r="V438" s="86">
        <f t="shared" si="103"/>
        <v>1.375028690908664E-8</v>
      </c>
      <c r="W438" s="84">
        <f t="shared" si="107"/>
        <v>0.99999999999407119</v>
      </c>
      <c r="X438" s="88">
        <f t="shared" si="95"/>
        <v>7.5506455632153102</v>
      </c>
      <c r="Y438" s="84">
        <f t="shared" si="104"/>
        <v>755064.55632153107</v>
      </c>
      <c r="Z438" s="85">
        <v>2016.0419436195687</v>
      </c>
      <c r="AA438" s="86">
        <f t="shared" si="96"/>
        <v>2.8054325546228278</v>
      </c>
      <c r="AB438" s="153">
        <f t="shared" si="106"/>
        <v>8.9955820570253309E-12</v>
      </c>
      <c r="AC438" s="158">
        <v>-0.34100000000000108</v>
      </c>
      <c r="AD438" s="158">
        <v>5.2958069999999866</v>
      </c>
      <c r="AE438" s="154"/>
      <c r="AF438" s="154">
        <v>0.74007028311024214</v>
      </c>
      <c r="AG438" s="154">
        <v>-0.33700000000000152</v>
      </c>
      <c r="AH438" s="38"/>
      <c r="AI438" s="38"/>
      <c r="AJ438" s="38"/>
      <c r="AK438" s="38"/>
      <c r="AL438" s="38"/>
      <c r="AM438" s="38"/>
      <c r="AN438" s="38"/>
      <c r="AO438" s="38"/>
      <c r="AP438" s="38"/>
      <c r="AQ438" s="38"/>
      <c r="AR438" s="38"/>
      <c r="AS438" s="38"/>
      <c r="AT438" s="38"/>
      <c r="AU438" s="38"/>
      <c r="AV438" s="38"/>
    </row>
    <row r="439" spans="8:48" x14ac:dyDescent="0.3">
      <c r="H439" s="16">
        <v>74</v>
      </c>
      <c r="I439" s="20">
        <v>211.75</v>
      </c>
      <c r="J439" s="28">
        <f t="shared" si="97"/>
        <v>2.1175E-4</v>
      </c>
      <c r="K439" s="13">
        <f t="shared" si="91"/>
        <v>2.3258234190027447</v>
      </c>
      <c r="L439" s="12">
        <f t="shared" si="98"/>
        <v>-3.6741765809972553</v>
      </c>
      <c r="M439" s="18">
        <f t="shared" si="99"/>
        <v>3.6299999999999955</v>
      </c>
      <c r="N439" s="37">
        <f t="shared" si="100"/>
        <v>3.6299999999999907E-6</v>
      </c>
      <c r="P439" s="91">
        <f t="shared" si="105"/>
        <v>7.5596910921572746</v>
      </c>
      <c r="Q439" s="90">
        <f t="shared" si="92"/>
        <v>755969.10921572743</v>
      </c>
      <c r="R439" s="152">
        <f t="shared" si="101"/>
        <v>-0.16279691926118467</v>
      </c>
      <c r="S439" s="84">
        <f t="shared" si="93"/>
        <v>35.14349478201548</v>
      </c>
      <c r="T439" s="84">
        <f t="shared" si="102"/>
        <v>0.74077318854973129</v>
      </c>
      <c r="U439" s="84">
        <f t="shared" si="94"/>
        <v>-7.1844678238619508E-5</v>
      </c>
      <c r="V439" s="86">
        <f t="shared" si="103"/>
        <v>5.5425408262976826E-9</v>
      </c>
      <c r="W439" s="84">
        <f t="shared" si="107"/>
        <v>0.99999999999769718</v>
      </c>
      <c r="X439" s="88">
        <f t="shared" si="95"/>
        <v>7.3885780745475778</v>
      </c>
      <c r="Y439" s="84">
        <f t="shared" si="104"/>
        <v>738857.80745475774</v>
      </c>
      <c r="Z439" s="85">
        <v>2007.2309347068476</v>
      </c>
      <c r="AA439" s="86">
        <f t="shared" si="96"/>
        <v>2.7441678664530835</v>
      </c>
      <c r="AB439" s="153">
        <f t="shared" si="106"/>
        <v>3.6259883984257613E-12</v>
      </c>
      <c r="AC439" s="158">
        <v>-0.32399999999999984</v>
      </c>
      <c r="AD439" s="158">
        <v>5.1720239999999871</v>
      </c>
      <c r="AE439" s="154"/>
      <c r="AF439" s="154">
        <v>0.74056383519327795</v>
      </c>
      <c r="AG439" s="154">
        <v>-0.32699999999999996</v>
      </c>
      <c r="AH439" s="38"/>
      <c r="AI439" s="38"/>
      <c r="AJ439" s="38"/>
      <c r="AK439" s="38"/>
      <c r="AL439" s="38"/>
      <c r="AM439" s="38"/>
      <c r="AN439" s="38"/>
      <c r="AO439" s="38"/>
      <c r="AP439" s="38"/>
      <c r="AQ439" s="38"/>
      <c r="AR439" s="38"/>
      <c r="AS439" s="38"/>
      <c r="AT439" s="38"/>
      <c r="AU439" s="38"/>
      <c r="AV439" s="38"/>
    </row>
    <row r="440" spans="8:48" x14ac:dyDescent="0.3">
      <c r="H440" s="16">
        <v>75</v>
      </c>
      <c r="I440" s="20">
        <v>215.38</v>
      </c>
      <c r="J440" s="28">
        <f t="shared" si="97"/>
        <v>2.1537999999999999E-4</v>
      </c>
      <c r="K440" s="13">
        <f t="shared" si="91"/>
        <v>2.3332053726253439</v>
      </c>
      <c r="L440" s="12">
        <f t="shared" si="98"/>
        <v>-3.6667946273746561</v>
      </c>
      <c r="M440" s="18">
        <f t="shared" si="99"/>
        <v>3.6400000000000148</v>
      </c>
      <c r="N440" s="37">
        <f t="shared" si="100"/>
        <v>3.6400000000000126E-6</v>
      </c>
      <c r="P440" s="91">
        <f t="shared" si="105"/>
        <v>7.39689417289609</v>
      </c>
      <c r="Q440" s="90">
        <f t="shared" si="92"/>
        <v>739689.41728960897</v>
      </c>
      <c r="R440" s="152">
        <f t="shared" si="101"/>
        <v>-0.15627106565390303</v>
      </c>
      <c r="S440" s="84">
        <f t="shared" si="93"/>
        <v>35.884267970565212</v>
      </c>
      <c r="T440" s="84">
        <f t="shared" si="102"/>
        <v>0.74070134387149267</v>
      </c>
      <c r="U440" s="84">
        <f t="shared" si="94"/>
        <v>-3.4986847010287647E-4</v>
      </c>
      <c r="V440" s="86">
        <f t="shared" si="103"/>
        <v>2.1835845931406083E-9</v>
      </c>
      <c r="W440" s="84">
        <f t="shared" si="107"/>
        <v>0.9999999999991257</v>
      </c>
      <c r="X440" s="88">
        <f t="shared" si="95"/>
        <v>7.2317031369900668</v>
      </c>
      <c r="Y440" s="84">
        <f t="shared" si="104"/>
        <v>723170.31369900669</v>
      </c>
      <c r="Z440" s="85">
        <v>1998.8511909926067</v>
      </c>
      <c r="AA440" s="86">
        <f t="shared" si="96"/>
        <v>2.6924694789341861</v>
      </c>
      <c r="AB440" s="153">
        <f t="shared" si="106"/>
        <v>1.4285239657851889E-12</v>
      </c>
      <c r="AC440" s="158">
        <v>-0.30799999999999983</v>
      </c>
      <c r="AD440" s="158">
        <v>5.0544119999999868</v>
      </c>
      <c r="AE440" s="154"/>
      <c r="AF440" s="154">
        <v>0.74077318854973129</v>
      </c>
      <c r="AG440" s="154">
        <v>-0.32499999999999929</v>
      </c>
      <c r="AH440" s="38"/>
      <c r="AI440" s="38"/>
      <c r="AJ440" s="38"/>
      <c r="AK440" s="38"/>
      <c r="AL440" s="38"/>
      <c r="AM440" s="38"/>
      <c r="AN440" s="38"/>
      <c r="AO440" s="38"/>
      <c r="AP440" s="38"/>
      <c r="AQ440" s="38"/>
      <c r="AR440" s="38"/>
      <c r="AS440" s="38"/>
      <c r="AT440" s="38"/>
      <c r="AU440" s="38"/>
      <c r="AV440" s="38"/>
    </row>
    <row r="441" spans="8:48" x14ac:dyDescent="0.3">
      <c r="H441" s="16">
        <v>76</v>
      </c>
      <c r="I441" s="20">
        <v>219.02</v>
      </c>
      <c r="J441" s="28">
        <f t="shared" si="97"/>
        <v>2.1902E-4</v>
      </c>
      <c r="K441" s="13">
        <f t="shared" si="91"/>
        <v>2.3404837746257177</v>
      </c>
      <c r="L441" s="12">
        <f t="shared" si="98"/>
        <v>-3.6595162253742823</v>
      </c>
      <c r="M441" s="18">
        <f t="shared" si="99"/>
        <v>3.6299999999999955</v>
      </c>
      <c r="N441" s="37">
        <f t="shared" si="100"/>
        <v>3.6300000000000178E-6</v>
      </c>
      <c r="P441" s="91">
        <f t="shared" si="105"/>
        <v>7.2406231072421869</v>
      </c>
      <c r="Q441" s="90">
        <f t="shared" si="92"/>
        <v>724062.31072421873</v>
      </c>
      <c r="R441" s="152">
        <f t="shared" si="101"/>
        <v>-0.15011454792397494</v>
      </c>
      <c r="S441" s="84">
        <f t="shared" si="93"/>
        <v>36.624969314436704</v>
      </c>
      <c r="T441" s="84">
        <f t="shared" si="102"/>
        <v>0.74035147540138979</v>
      </c>
      <c r="U441" s="84">
        <f t="shared" si="94"/>
        <v>-6.2454997429739478E-4</v>
      </c>
      <c r="V441" s="86">
        <f t="shared" si="103"/>
        <v>8.4054515347986598E-10</v>
      </c>
      <c r="W441" s="84">
        <f t="shared" si="107"/>
        <v>0.99999999999967559</v>
      </c>
      <c r="X441" s="88">
        <f t="shared" si="95"/>
        <v>7.0818807023117669</v>
      </c>
      <c r="Y441" s="84">
        <f t="shared" si="104"/>
        <v>708188.07023117668</v>
      </c>
      <c r="Z441" s="85">
        <v>1990.5153335636735</v>
      </c>
      <c r="AA441" s="86">
        <f t="shared" si="96"/>
        <v>2.6283461879289267</v>
      </c>
      <c r="AB441" s="153">
        <f t="shared" si="106"/>
        <v>5.4989346409684003E-13</v>
      </c>
      <c r="AC441" s="158">
        <v>-0.29800000000000004</v>
      </c>
      <c r="AD441" s="158">
        <v>4.9562240000000175</v>
      </c>
      <c r="AE441" s="154"/>
      <c r="AF441" s="154">
        <v>0.74070134387149267</v>
      </c>
      <c r="AG441" s="154">
        <v>-0.29800000000000004</v>
      </c>
      <c r="AH441" s="38"/>
      <c r="AI441" s="38"/>
      <c r="AJ441" s="38"/>
      <c r="AK441" s="38"/>
      <c r="AL441" s="38"/>
      <c r="AM441" s="38"/>
      <c r="AN441" s="38"/>
      <c r="AO441" s="38"/>
      <c r="AP441" s="38"/>
      <c r="AQ441" s="38"/>
      <c r="AR441" s="38"/>
      <c r="AS441" s="38"/>
      <c r="AT441" s="38"/>
      <c r="AU441" s="38"/>
      <c r="AV441" s="38"/>
    </row>
    <row r="442" spans="8:48" x14ac:dyDescent="0.3">
      <c r="H442" s="16">
        <v>77</v>
      </c>
      <c r="I442" s="20">
        <v>222.65</v>
      </c>
      <c r="J442" s="28">
        <f t="shared" si="97"/>
        <v>2.2265000000000002E-4</v>
      </c>
      <c r="K442" s="13">
        <f t="shared" si="91"/>
        <v>2.3476226994672418</v>
      </c>
      <c r="L442" s="12">
        <f t="shared" si="98"/>
        <v>-3.6523773005327582</v>
      </c>
      <c r="M442" s="18">
        <f t="shared" si="99"/>
        <v>3.6200000000000045</v>
      </c>
      <c r="N442" s="37">
        <f t="shared" si="100"/>
        <v>3.6199999999999958E-6</v>
      </c>
      <c r="P442" s="91">
        <f t="shared" si="105"/>
        <v>7.090508559318212</v>
      </c>
      <c r="Q442" s="90">
        <f t="shared" si="92"/>
        <v>709050.85593182116</v>
      </c>
      <c r="R442" s="152">
        <f t="shared" si="101"/>
        <v>-0.14508549576506446</v>
      </c>
      <c r="S442" s="84">
        <f t="shared" si="93"/>
        <v>37.365320789838094</v>
      </c>
      <c r="T442" s="84">
        <f t="shared" si="102"/>
        <v>0.7397269254270924</v>
      </c>
      <c r="U442" s="84">
        <f t="shared" si="94"/>
        <v>-8.9572691508976732E-4</v>
      </c>
      <c r="V442" s="86">
        <f t="shared" si="103"/>
        <v>3.1615901896486784E-10</v>
      </c>
      <c r="W442" s="84">
        <f t="shared" si="107"/>
        <v>0.99999999999988243</v>
      </c>
      <c r="X442" s="88">
        <f t="shared" si="95"/>
        <v>6.9378550077232131</v>
      </c>
      <c r="Y442" s="84">
        <f t="shared" si="104"/>
        <v>693785.50077232136</v>
      </c>
      <c r="Z442" s="85">
        <v>1982.2682317074102</v>
      </c>
      <c r="AA442" s="86">
        <f t="shared" si="96"/>
        <v>2.5667640984731896</v>
      </c>
      <c r="AB442" s="153">
        <f t="shared" si="106"/>
        <v>2.0683454948766666E-13</v>
      </c>
      <c r="AC442" s="158">
        <v>-0.28800000000000026</v>
      </c>
      <c r="AD442" s="158">
        <v>4.8344340000000239</v>
      </c>
      <c r="AE442" s="154"/>
      <c r="AF442" s="154">
        <v>0.74035147540138979</v>
      </c>
      <c r="AG442" s="154">
        <v>-0.2889999999999997</v>
      </c>
      <c r="AH442" s="38"/>
      <c r="AI442" s="38"/>
      <c r="AJ442" s="38"/>
      <c r="AK442" s="38"/>
      <c r="AL442" s="38"/>
      <c r="AM442" s="38"/>
      <c r="AN442" s="38"/>
      <c r="AO442" s="38"/>
      <c r="AP442" s="38"/>
      <c r="AQ442" s="38"/>
      <c r="AR442" s="38"/>
      <c r="AS442" s="38"/>
      <c r="AT442" s="38"/>
      <c r="AU442" s="38"/>
      <c r="AV442" s="38"/>
    </row>
    <row r="443" spans="8:48" x14ac:dyDescent="0.3">
      <c r="H443" s="16">
        <v>78</v>
      </c>
      <c r="I443" s="20">
        <v>226.27</v>
      </c>
      <c r="J443" s="28">
        <f t="shared" si="97"/>
        <v>2.2627000000000001E-4</v>
      </c>
      <c r="K443" s="13">
        <f t="shared" si="91"/>
        <v>2.3546269768529489</v>
      </c>
      <c r="L443" s="12">
        <f t="shared" si="98"/>
        <v>-3.6453730231470511</v>
      </c>
      <c r="M443" s="18">
        <f t="shared" si="99"/>
        <v>3.6299999999999955</v>
      </c>
      <c r="N443" s="37">
        <f t="shared" si="100"/>
        <v>3.6299999999999907E-6</v>
      </c>
      <c r="P443" s="91">
        <f t="shared" si="105"/>
        <v>6.9454230635531475</v>
      </c>
      <c r="Q443" s="90">
        <f t="shared" si="92"/>
        <v>694542.30635531479</v>
      </c>
      <c r="R443" s="152">
        <f t="shared" si="101"/>
        <v>-0.13915569987914278</v>
      </c>
      <c r="S443" s="84">
        <f t="shared" si="93"/>
        <v>38.105047715265187</v>
      </c>
      <c r="T443" s="84">
        <f t="shared" si="102"/>
        <v>0.73883119851200263</v>
      </c>
      <c r="U443" s="84">
        <f t="shared" si="94"/>
        <v>-1.1632430371619762E-3</v>
      </c>
      <c r="V443" s="86">
        <f t="shared" si="103"/>
        <v>1.1607770744603842E-10</v>
      </c>
      <c r="W443" s="84">
        <f t="shared" si="107"/>
        <v>0.99999999999995837</v>
      </c>
      <c r="X443" s="88">
        <f t="shared" si="95"/>
        <v>6.7977656292613204</v>
      </c>
      <c r="Y443" s="84">
        <f t="shared" si="104"/>
        <v>679776.562926132</v>
      </c>
      <c r="Z443" s="85">
        <v>1973.7533981429763</v>
      </c>
      <c r="AA443" s="86">
        <f t="shared" si="96"/>
        <v>2.5211885720697862</v>
      </c>
      <c r="AB443" s="153">
        <f t="shared" si="106"/>
        <v>7.5939254884360707E-14</v>
      </c>
      <c r="AC443" s="158">
        <v>-0.27799999999999869</v>
      </c>
      <c r="AD443" s="158">
        <v>4.7168599999999943</v>
      </c>
      <c r="AE443" s="154"/>
      <c r="AF443" s="154">
        <v>0.7397269254270924</v>
      </c>
      <c r="AG443" s="154">
        <v>-0.27800000000000047</v>
      </c>
      <c r="AH443" s="38"/>
      <c r="AI443" s="38"/>
      <c r="AJ443" s="38"/>
      <c r="AK443" s="38"/>
      <c r="AL443" s="38"/>
      <c r="AM443" s="38"/>
      <c r="AN443" s="38"/>
      <c r="AO443" s="38"/>
      <c r="AP443" s="38"/>
      <c r="AQ443" s="38"/>
      <c r="AR443" s="38"/>
      <c r="AS443" s="38"/>
      <c r="AT443" s="38"/>
      <c r="AU443" s="38"/>
      <c r="AV443" s="38"/>
    </row>
    <row r="444" spans="8:48" x14ac:dyDescent="0.3">
      <c r="H444" s="16">
        <v>79</v>
      </c>
      <c r="I444" s="20">
        <v>229.9</v>
      </c>
      <c r="J444" s="28">
        <f t="shared" si="97"/>
        <v>2.299E-4</v>
      </c>
      <c r="K444" s="13">
        <f t="shared" si="91"/>
        <v>2.3615389712692791</v>
      </c>
      <c r="L444" s="12">
        <f t="shared" si="98"/>
        <v>-3.6384610287307209</v>
      </c>
      <c r="M444" s="18">
        <f t="shared" si="99"/>
        <v>3.6099999999999852</v>
      </c>
      <c r="N444" s="37">
        <f t="shared" si="100"/>
        <v>3.6099999999999739E-6</v>
      </c>
      <c r="P444" s="91">
        <f t="shared" si="105"/>
        <v>6.8062673636740048</v>
      </c>
      <c r="Q444" s="90">
        <f t="shared" si="92"/>
        <v>680626.7363674005</v>
      </c>
      <c r="R444" s="152">
        <f t="shared" si="101"/>
        <v>-0.13429629311534086</v>
      </c>
      <c r="S444" s="84">
        <f t="shared" si="93"/>
        <v>38.843878913777189</v>
      </c>
      <c r="T444" s="84">
        <f t="shared" si="102"/>
        <v>0.73766795547484065</v>
      </c>
      <c r="U444" s="84">
        <f t="shared" si="94"/>
        <v>-1.4269483442745923E-3</v>
      </c>
      <c r="V444" s="86">
        <f t="shared" si="103"/>
        <v>4.1577541409765219E-11</v>
      </c>
      <c r="W444" s="84">
        <f t="shared" si="107"/>
        <v>0.99999999999998557</v>
      </c>
      <c r="X444" s="88">
        <f t="shared" si="95"/>
        <v>6.6644742355030457</v>
      </c>
      <c r="Y444" s="84">
        <f t="shared" si="104"/>
        <v>666447.42355030461</v>
      </c>
      <c r="Z444" s="85">
        <v>1965.1710672180614</v>
      </c>
      <c r="AA444" s="86">
        <f t="shared" si="96"/>
        <v>2.457062518286298</v>
      </c>
      <c r="AB444" s="153">
        <f t="shared" si="106"/>
        <v>2.7200464103316335E-14</v>
      </c>
      <c r="AC444" s="158">
        <v>-0.25999999999999979</v>
      </c>
      <c r="AD444" s="158">
        <v>4.6289759999999882</v>
      </c>
      <c r="AE444" s="154"/>
      <c r="AF444" s="154">
        <v>0.73883119851200263</v>
      </c>
      <c r="AG444" s="154">
        <v>-0.26099999999999923</v>
      </c>
      <c r="AH444" s="38"/>
      <c r="AI444" s="38"/>
      <c r="AJ444" s="38"/>
      <c r="AK444" s="38"/>
      <c r="AL444" s="38"/>
      <c r="AM444" s="38"/>
      <c r="AN444" s="38"/>
      <c r="AO444" s="38"/>
      <c r="AP444" s="38"/>
      <c r="AQ444" s="38"/>
      <c r="AR444" s="38"/>
      <c r="AS444" s="38"/>
      <c r="AT444" s="38"/>
      <c r="AU444" s="38"/>
      <c r="AV444" s="38"/>
    </row>
    <row r="445" spans="8:48" x14ac:dyDescent="0.3">
      <c r="H445" s="16">
        <v>80</v>
      </c>
      <c r="I445" s="20">
        <v>233.51</v>
      </c>
      <c r="J445" s="28">
        <f t="shared" si="97"/>
        <v>2.3350999999999998E-4</v>
      </c>
      <c r="K445" s="13">
        <f t="shared" si="91"/>
        <v>2.3683054838392832</v>
      </c>
      <c r="L445" s="12">
        <f t="shared" si="98"/>
        <v>-3.6316945161607168</v>
      </c>
      <c r="M445" s="18">
        <f t="shared" si="99"/>
        <v>3.6100000000000136</v>
      </c>
      <c r="N445" s="37">
        <f t="shared" si="100"/>
        <v>3.6100000000000281E-6</v>
      </c>
      <c r="P445" s="91">
        <f t="shared" si="105"/>
        <v>6.6719710705586639</v>
      </c>
      <c r="Q445" s="90">
        <f t="shared" si="92"/>
        <v>667197.10705586639</v>
      </c>
      <c r="R445" s="152">
        <f t="shared" si="101"/>
        <v>-0.12967674717241184</v>
      </c>
      <c r="S445" s="84">
        <f t="shared" si="93"/>
        <v>39.58154686925203</v>
      </c>
      <c r="T445" s="84">
        <f t="shared" si="102"/>
        <v>0.73624100713056606</v>
      </c>
      <c r="U445" s="84">
        <f t="shared" si="94"/>
        <v>-1.686699324451979E-3</v>
      </c>
      <c r="V445" s="86">
        <f t="shared" si="103"/>
        <v>1.4594565556080855E-11</v>
      </c>
      <c r="W445" s="84">
        <f t="shared" si="107"/>
        <v>0.99999999999999512</v>
      </c>
      <c r="X445" s="88">
        <f t="shared" si="95"/>
        <v>6.5350037149874352</v>
      </c>
      <c r="Y445" s="84">
        <f t="shared" si="104"/>
        <v>653500.37149874354</v>
      </c>
      <c r="Z445" s="85">
        <v>1956.3486364556525</v>
      </c>
      <c r="AA445" s="86">
        <f t="shared" si="96"/>
        <v>2.4085815564716966</v>
      </c>
      <c r="AB445" s="153">
        <f t="shared" si="106"/>
        <v>9.5479180117763462E-15</v>
      </c>
      <c r="AC445" s="158">
        <v>-0.25100000000000122</v>
      </c>
      <c r="AD445" s="158">
        <v>4.5096119999999678</v>
      </c>
      <c r="AE445" s="154"/>
      <c r="AF445" s="154">
        <v>0.73766795547484065</v>
      </c>
      <c r="AG445" s="154">
        <v>-0.25200000000000067</v>
      </c>
      <c r="AH445" s="38"/>
      <c r="AI445" s="38"/>
      <c r="AJ445" s="38"/>
      <c r="AK445" s="38"/>
      <c r="AL445" s="38"/>
      <c r="AM445" s="38"/>
      <c r="AN445" s="38"/>
      <c r="AO445" s="38"/>
      <c r="AP445" s="38"/>
      <c r="AQ445" s="38"/>
      <c r="AR445" s="38"/>
      <c r="AS445" s="38"/>
      <c r="AT445" s="38"/>
      <c r="AU445" s="38"/>
      <c r="AV445" s="38"/>
    </row>
    <row r="446" spans="8:48" x14ac:dyDescent="0.3">
      <c r="H446" s="16">
        <v>81</v>
      </c>
      <c r="I446" s="20">
        <v>237.12</v>
      </c>
      <c r="J446" s="28">
        <f t="shared" si="97"/>
        <v>2.3712000000000001E-4</v>
      </c>
      <c r="K446" s="13">
        <f t="shared" si="91"/>
        <v>2.3749681862992342</v>
      </c>
      <c r="L446" s="12">
        <f t="shared" si="98"/>
        <v>-3.6250318137007658</v>
      </c>
      <c r="M446" s="18">
        <f t="shared" si="99"/>
        <v>3.6099999999999852</v>
      </c>
      <c r="N446" s="37">
        <f t="shared" si="100"/>
        <v>3.6099999999999739E-6</v>
      </c>
      <c r="P446" s="91">
        <f t="shared" si="105"/>
        <v>6.5422943233862521</v>
      </c>
      <c r="Q446" s="90">
        <f t="shared" si="92"/>
        <v>654229.43233862519</v>
      </c>
      <c r="R446" s="152">
        <f t="shared" si="101"/>
        <v>-0.12459949369987733</v>
      </c>
      <c r="S446" s="84">
        <f t="shared" si="93"/>
        <v>40.317787876382596</v>
      </c>
      <c r="T446" s="84">
        <f t="shared" si="102"/>
        <v>0.73455430780611408</v>
      </c>
      <c r="U446" s="84">
        <f t="shared" si="94"/>
        <v>-1.9423591614540214E-3</v>
      </c>
      <c r="V446" s="86">
        <f t="shared" si="103"/>
        <v>5.091127519563089E-12</v>
      </c>
      <c r="W446" s="84">
        <f t="shared" si="107"/>
        <v>0.99999999999999845</v>
      </c>
      <c r="X446" s="88">
        <f t="shared" si="95"/>
        <v>6.4099178026842694</v>
      </c>
      <c r="Y446" s="84">
        <f t="shared" si="104"/>
        <v>640991.78026842698</v>
      </c>
      <c r="Z446" s="85">
        <v>1947.634894010816</v>
      </c>
      <c r="AA446" s="86">
        <f t="shared" si="96"/>
        <v>2.3617682507424198</v>
      </c>
      <c r="AB446" s="153">
        <f t="shared" si="106"/>
        <v>3.3306690738754696E-15</v>
      </c>
      <c r="AC446" s="158">
        <v>-0.24899999999999878</v>
      </c>
      <c r="AD446" s="158">
        <v>4.4190010000000344</v>
      </c>
      <c r="AE446" s="154"/>
      <c r="AF446" s="154">
        <v>0.73624100713056606</v>
      </c>
      <c r="AG446" s="154">
        <v>-0.24099999999999966</v>
      </c>
      <c r="AH446" s="38"/>
      <c r="AI446" s="38"/>
      <c r="AJ446" s="38"/>
      <c r="AK446" s="38"/>
      <c r="AL446" s="38"/>
      <c r="AM446" s="38"/>
      <c r="AN446" s="38"/>
      <c r="AO446" s="38"/>
      <c r="AP446" s="38"/>
      <c r="AQ446" s="38"/>
      <c r="AR446" s="38"/>
      <c r="AS446" s="38"/>
      <c r="AT446" s="38"/>
      <c r="AU446" s="38"/>
      <c r="AV446" s="38"/>
    </row>
    <row r="447" spans="8:48" x14ac:dyDescent="0.3">
      <c r="H447" s="16">
        <v>82</v>
      </c>
      <c r="I447" s="20">
        <v>240.73</v>
      </c>
      <c r="J447" s="28">
        <f t="shared" si="97"/>
        <v>2.4072999999999998E-4</v>
      </c>
      <c r="K447" s="13">
        <f t="shared" si="91"/>
        <v>2.3815302158362703</v>
      </c>
      <c r="L447" s="12">
        <f t="shared" si="98"/>
        <v>-3.6184697841637297</v>
      </c>
      <c r="M447" s="18">
        <f t="shared" si="99"/>
        <v>3.5900000000000034</v>
      </c>
      <c r="N447" s="37">
        <f t="shared" si="100"/>
        <v>3.5900000000000385E-6</v>
      </c>
      <c r="P447" s="91">
        <f t="shared" si="105"/>
        <v>6.4176948296863747</v>
      </c>
      <c r="Q447" s="90">
        <f t="shared" si="92"/>
        <v>641769.48296863749</v>
      </c>
      <c r="R447" s="152">
        <f t="shared" si="101"/>
        <v>-0.12013038742666993</v>
      </c>
      <c r="S447" s="84">
        <f t="shared" si="93"/>
        <v>41.05234218418871</v>
      </c>
      <c r="T447" s="84">
        <f t="shared" si="102"/>
        <v>0.73261194864466006</v>
      </c>
      <c r="U447" s="84">
        <f t="shared" si="94"/>
        <v>-2.193797929486152E-3</v>
      </c>
      <c r="V447" s="86">
        <f t="shared" si="103"/>
        <v>1.5273382558689267E-12</v>
      </c>
      <c r="W447" s="84">
        <f t="shared" si="107"/>
        <v>0.99999999999999944</v>
      </c>
      <c r="X447" s="88">
        <f t="shared" si="95"/>
        <v>6.290350351681476</v>
      </c>
      <c r="Y447" s="84">
        <f t="shared" si="104"/>
        <v>629035.03516814765</v>
      </c>
      <c r="Z447" s="85">
        <v>1939.0847865274686</v>
      </c>
      <c r="AA447" s="86">
        <f t="shared" si="96"/>
        <v>2.3039524438574333</v>
      </c>
      <c r="AB447" s="153">
        <f t="shared" si="106"/>
        <v>9.9920072216264089E-16</v>
      </c>
      <c r="AC447" s="158">
        <v>-0.24100000000000144</v>
      </c>
      <c r="AD447" s="158">
        <v>4.3291119999999683</v>
      </c>
      <c r="AE447" s="154"/>
      <c r="AF447" s="154">
        <v>0.73455430780611408</v>
      </c>
      <c r="AG447" s="154">
        <v>-0.23799999999999955</v>
      </c>
      <c r="AH447" s="38"/>
      <c r="AI447" s="38"/>
      <c r="AJ447" s="38"/>
      <c r="AK447" s="38"/>
      <c r="AL447" s="38"/>
      <c r="AM447" s="38"/>
      <c r="AN447" s="38"/>
      <c r="AO447" s="38"/>
      <c r="AP447" s="38"/>
      <c r="AQ447" s="38"/>
      <c r="AR447" s="38"/>
      <c r="AS447" s="38"/>
      <c r="AT447" s="38"/>
      <c r="AU447" s="38"/>
      <c r="AV447" s="38"/>
    </row>
    <row r="448" spans="8:48" x14ac:dyDescent="0.3">
      <c r="H448" s="16">
        <v>83</v>
      </c>
      <c r="I448" s="20">
        <v>244.32</v>
      </c>
      <c r="J448" s="28">
        <f t="shared" si="97"/>
        <v>2.4432000000000002E-4</v>
      </c>
      <c r="K448" s="13">
        <f t="shared" si="91"/>
        <v>2.3879590197123459</v>
      </c>
      <c r="L448" s="12">
        <f t="shared" si="98"/>
        <v>-3.6120409802876541</v>
      </c>
      <c r="M448" s="18">
        <f t="shared" si="99"/>
        <v>3.5800000000000125</v>
      </c>
      <c r="N448" s="37">
        <f t="shared" si="100"/>
        <v>3.5799999999999894E-6</v>
      </c>
      <c r="P448" s="91">
        <f t="shared" si="105"/>
        <v>6.2975644422597048</v>
      </c>
      <c r="Q448" s="90">
        <f t="shared" si="92"/>
        <v>629756.44422597042</v>
      </c>
      <c r="R448" s="152">
        <f t="shared" si="101"/>
        <v>-0.11588787655824451</v>
      </c>
      <c r="S448" s="84">
        <f t="shared" si="93"/>
        <v>41.78495413283337</v>
      </c>
      <c r="T448" s="84">
        <f t="shared" si="102"/>
        <v>0.73041815071517391</v>
      </c>
      <c r="U448" s="84">
        <f t="shared" si="94"/>
        <v>-2.4408927733219343E-3</v>
      </c>
      <c r="V448" s="86">
        <f t="shared" si="103"/>
        <v>0</v>
      </c>
      <c r="W448" s="84">
        <f t="shared" si="107"/>
        <v>0.99999999999999989</v>
      </c>
      <c r="X448" s="88">
        <f t="shared" si="95"/>
        <v>6.1746600973843178</v>
      </c>
      <c r="Y448" s="84">
        <f t="shared" si="104"/>
        <v>617466.00973843178</v>
      </c>
      <c r="Z448" s="85">
        <v>1930.3076753307837</v>
      </c>
      <c r="AA448" s="86">
        <f t="shared" si="96"/>
        <v>2.2545280703289676</v>
      </c>
      <c r="AB448" s="153">
        <f t="shared" si="106"/>
        <v>0</v>
      </c>
      <c r="AC448" s="158">
        <v>-0.23099999999999987</v>
      </c>
      <c r="AD448" s="158">
        <v>4.2186090000000451</v>
      </c>
      <c r="AE448" s="154"/>
      <c r="AF448" s="154">
        <v>0.73261194864466006</v>
      </c>
      <c r="AG448" s="154">
        <v>-0.23300000000000054</v>
      </c>
      <c r="AH448" s="38"/>
      <c r="AI448" s="38"/>
      <c r="AJ448" s="38"/>
      <c r="AK448" s="38"/>
      <c r="AL448" s="38"/>
      <c r="AM448" s="38"/>
      <c r="AN448" s="38"/>
      <c r="AO448" s="38"/>
      <c r="AP448" s="38"/>
      <c r="AQ448" s="38"/>
      <c r="AR448" s="38"/>
      <c r="AS448" s="38"/>
      <c r="AT448" s="38"/>
      <c r="AU448" s="38"/>
      <c r="AV448" s="38"/>
    </row>
    <row r="449" spans="8:48" x14ac:dyDescent="0.3">
      <c r="H449" s="16">
        <v>84</v>
      </c>
      <c r="I449" s="20">
        <v>247.9</v>
      </c>
      <c r="J449" s="28">
        <f t="shared" si="97"/>
        <v>2.4790000000000001E-4</v>
      </c>
      <c r="K449" s="13">
        <f t="shared" si="91"/>
        <v>2.3942765267678214</v>
      </c>
      <c r="L449" s="12">
        <f t="shared" si="98"/>
        <v>-3.6057234732321786</v>
      </c>
      <c r="M449" s="18">
        <f t="shared" si="99"/>
        <v>3.5699999999999932</v>
      </c>
      <c r="N449" s="37">
        <f t="shared" si="100"/>
        <v>3.5699999999999946E-6</v>
      </c>
      <c r="P449" s="91">
        <f t="shared" si="105"/>
        <v>6.1816765657014603</v>
      </c>
      <c r="Q449" s="90">
        <f t="shared" si="92"/>
        <v>618167.65657014598</v>
      </c>
      <c r="R449" s="152">
        <f t="shared" si="101"/>
        <v>-0.11185718967422176</v>
      </c>
      <c r="S449" s="84">
        <f t="shared" si="93"/>
        <v>42.515372283548544</v>
      </c>
      <c r="T449" s="84">
        <f t="shared" si="102"/>
        <v>0.72797725794185197</v>
      </c>
      <c r="U449" s="84">
        <f t="shared" si="94"/>
        <v>-2.6835280703423336E-3</v>
      </c>
      <c r="V449" s="86">
        <f t="shared" si="103"/>
        <v>0</v>
      </c>
      <c r="W449" s="84">
        <f t="shared" si="107"/>
        <v>1</v>
      </c>
      <c r="X449" s="88">
        <f t="shared" si="95"/>
        <v>6.0629903493540054</v>
      </c>
      <c r="Y449" s="84">
        <f t="shared" si="104"/>
        <v>606299.03493540059</v>
      </c>
      <c r="Z449" s="85">
        <v>1921.8909453714687</v>
      </c>
      <c r="AA449" s="86">
        <f t="shared" si="96"/>
        <v>2.2068585339554176</v>
      </c>
      <c r="AB449" s="153">
        <f t="shared" si="106"/>
        <v>0</v>
      </c>
      <c r="AC449" s="158">
        <v>-0.2289999999999992</v>
      </c>
      <c r="AD449" s="158">
        <v>4.1241599999999874</v>
      </c>
      <c r="AE449" s="154"/>
      <c r="AF449" s="154">
        <v>0.73041815071517391</v>
      </c>
      <c r="AG449" s="154">
        <v>-0.22799999999999976</v>
      </c>
      <c r="AH449" s="38"/>
      <c r="AI449" s="38"/>
      <c r="AJ449" s="38"/>
      <c r="AK449" s="38"/>
      <c r="AL449" s="38"/>
      <c r="AM449" s="38"/>
      <c r="AN449" s="38"/>
      <c r="AO449" s="38"/>
      <c r="AP449" s="38"/>
      <c r="AQ449" s="38"/>
      <c r="AR449" s="38"/>
      <c r="AS449" s="38"/>
      <c r="AT449" s="38"/>
      <c r="AU449" s="38"/>
      <c r="AV449" s="38"/>
    </row>
    <row r="450" spans="8:48" x14ac:dyDescent="0.3">
      <c r="H450" s="16">
        <v>85</v>
      </c>
      <c r="I450" s="20">
        <v>251.47</v>
      </c>
      <c r="J450" s="28">
        <f t="shared" si="97"/>
        <v>2.5147E-4</v>
      </c>
      <c r="K450" s="13">
        <f t="shared" si="91"/>
        <v>2.4004861817912042</v>
      </c>
      <c r="L450" s="12">
        <f t="shared" si="98"/>
        <v>-3.5995138182087958</v>
      </c>
      <c r="M450" s="18">
        <f t="shared" si="99"/>
        <v>3.5600000000000023</v>
      </c>
      <c r="N450" s="37">
        <f t="shared" si="100"/>
        <v>3.5599999999999998E-6</v>
      </c>
      <c r="P450" s="91">
        <f t="shared" si="105"/>
        <v>6.0698193760272385</v>
      </c>
      <c r="Q450" s="90">
        <f t="shared" si="92"/>
        <v>606981.93760272383</v>
      </c>
      <c r="R450" s="152">
        <f t="shared" si="101"/>
        <v>-0.10772521582973749</v>
      </c>
      <c r="S450" s="84">
        <f t="shared" si="93"/>
        <v>43.243349541490396</v>
      </c>
      <c r="T450" s="84">
        <f t="shared" si="102"/>
        <v>0.72529372987150964</v>
      </c>
      <c r="U450" s="84">
        <f t="shared" si="94"/>
        <v>-2.9215955758772338E-3</v>
      </c>
      <c r="V450" s="86">
        <f t="shared" si="103"/>
        <v>0</v>
      </c>
      <c r="W450" s="84">
        <f t="shared" si="107"/>
        <v>1</v>
      </c>
      <c r="X450" s="88">
        <f t="shared" si="95"/>
        <v>5.9551435949167377</v>
      </c>
      <c r="Y450" s="84">
        <f t="shared" si="104"/>
        <v>595514.35949167376</v>
      </c>
      <c r="Z450" s="85">
        <v>1914.0593362871598</v>
      </c>
      <c r="AA450" s="86">
        <f t="shared" si="96"/>
        <v>2.1608556978656965</v>
      </c>
      <c r="AB450" s="153">
        <f t="shared" si="106"/>
        <v>0</v>
      </c>
      <c r="AC450" s="158">
        <v>-0.22300000000000075</v>
      </c>
      <c r="AD450" s="158">
        <v>4.0308869999999937</v>
      </c>
      <c r="AE450" s="154"/>
      <c r="AF450" s="154">
        <v>0.72797725794185197</v>
      </c>
      <c r="AG450" s="154">
        <v>-0.22700000000000031</v>
      </c>
      <c r="AH450" s="38"/>
      <c r="AI450" s="38"/>
      <c r="AJ450" s="38"/>
      <c r="AK450" s="38"/>
      <c r="AL450" s="38"/>
      <c r="AM450" s="38"/>
      <c r="AN450" s="38"/>
      <c r="AO450" s="38"/>
      <c r="AP450" s="38"/>
      <c r="AQ450" s="38"/>
      <c r="AR450" s="38"/>
      <c r="AS450" s="38"/>
      <c r="AT450" s="38"/>
      <c r="AU450" s="38"/>
      <c r="AV450" s="38"/>
    </row>
    <row r="451" spans="8:48" x14ac:dyDescent="0.3">
      <c r="H451" s="16">
        <v>86</v>
      </c>
      <c r="I451" s="20">
        <v>255.03</v>
      </c>
      <c r="J451" s="28">
        <f t="shared" si="97"/>
        <v>2.5503E-4</v>
      </c>
      <c r="K451" s="13">
        <f t="shared" si="91"/>
        <v>2.406591270897152</v>
      </c>
      <c r="L451" s="12">
        <f t="shared" si="98"/>
        <v>-3.593408729102848</v>
      </c>
      <c r="M451" s="18">
        <f t="shared" si="99"/>
        <v>3.539999999999992</v>
      </c>
      <c r="N451" s="37">
        <f t="shared" si="100"/>
        <v>3.5400000000000102E-6</v>
      </c>
      <c r="P451" s="91">
        <f t="shared" si="105"/>
        <v>5.962094160197501</v>
      </c>
      <c r="Q451" s="90">
        <f t="shared" si="92"/>
        <v>596209.41601975006</v>
      </c>
      <c r="R451" s="152">
        <f t="shared" si="101"/>
        <v>-0.10380650216180509</v>
      </c>
      <c r="S451" s="84">
        <f t="shared" si="93"/>
        <v>43.968643271361906</v>
      </c>
      <c r="T451" s="84">
        <f t="shared" si="102"/>
        <v>0.72237213429563241</v>
      </c>
      <c r="U451" s="84">
        <f t="shared" si="94"/>
        <v>-3.1549945494830922E-3</v>
      </c>
      <c r="V451" s="86">
        <f t="shared" si="103"/>
        <v>0</v>
      </c>
      <c r="W451" s="84">
        <f t="shared" si="107"/>
        <v>1</v>
      </c>
      <c r="X451" s="88">
        <f t="shared" si="95"/>
        <v>5.8515254255250388</v>
      </c>
      <c r="Y451" s="84">
        <f t="shared" si="104"/>
        <v>585152.54255250387</v>
      </c>
      <c r="Z451" s="85">
        <v>1906.5610600288285</v>
      </c>
      <c r="AA451" s="86">
        <f t="shared" si="96"/>
        <v>2.1105813327099212</v>
      </c>
      <c r="AB451" s="153">
        <f t="shared" si="106"/>
        <v>0</v>
      </c>
      <c r="AC451" s="158">
        <v>-0.21400000000000041</v>
      </c>
      <c r="AD451" s="158">
        <v>3.9402079999999997</v>
      </c>
      <c r="AE451" s="154"/>
      <c r="AF451" s="154">
        <v>0.72529372987150964</v>
      </c>
      <c r="AG451" s="154">
        <v>-0.22100000000000009</v>
      </c>
      <c r="AH451" s="38"/>
      <c r="AI451" s="38"/>
      <c r="AJ451" s="38"/>
      <c r="AK451" s="38"/>
      <c r="AL451" s="38"/>
      <c r="AM451" s="38"/>
      <c r="AN451" s="38"/>
      <c r="AO451" s="38"/>
      <c r="AP451" s="38"/>
      <c r="AQ451" s="38"/>
      <c r="AR451" s="38"/>
      <c r="AS451" s="38"/>
      <c r="AT451" s="38"/>
      <c r="AU451" s="38"/>
      <c r="AV451" s="38"/>
    </row>
    <row r="452" spans="8:48" x14ac:dyDescent="0.3">
      <c r="H452" s="16">
        <v>87</v>
      </c>
      <c r="I452" s="20">
        <v>258.57</v>
      </c>
      <c r="J452" s="28">
        <f t="shared" si="97"/>
        <v>2.5857000000000001E-4</v>
      </c>
      <c r="K452" s="13">
        <f t="shared" si="91"/>
        <v>2.4125781354312723</v>
      </c>
      <c r="L452" s="12">
        <f t="shared" si="98"/>
        <v>-3.5874218645687277</v>
      </c>
      <c r="M452" s="18">
        <f t="shared" si="99"/>
        <v>3.5199999999999818</v>
      </c>
      <c r="N452" s="37">
        <f t="shared" si="100"/>
        <v>3.5199999999999663E-6</v>
      </c>
      <c r="P452" s="91">
        <f t="shared" si="105"/>
        <v>5.858287658035696</v>
      </c>
      <c r="Q452" s="90">
        <f t="shared" si="92"/>
        <v>585828.76580356958</v>
      </c>
      <c r="R452" s="152">
        <f t="shared" si="101"/>
        <v>-0.10036847766512746</v>
      </c>
      <c r="S452" s="84">
        <f t="shared" si="93"/>
        <v>44.691015405657538</v>
      </c>
      <c r="T452" s="84">
        <f t="shared" si="102"/>
        <v>0.71921713974614931</v>
      </c>
      <c r="U452" s="84">
        <f t="shared" si="94"/>
        <v>-3.3836318639686169E-3</v>
      </c>
      <c r="V452" s="86">
        <f t="shared" si="103"/>
        <v>0</v>
      </c>
      <c r="W452" s="84">
        <f t="shared" si="107"/>
        <v>1</v>
      </c>
      <c r="X452" s="88">
        <f t="shared" si="95"/>
        <v>5.7516169491072908</v>
      </c>
      <c r="Y452" s="84">
        <f t="shared" si="104"/>
        <v>575161.69491072907</v>
      </c>
      <c r="Z452" s="85">
        <v>1899.063050132344</v>
      </c>
      <c r="AA452" s="86">
        <f t="shared" si="96"/>
        <v>2.0621172556285452</v>
      </c>
      <c r="AB452" s="153">
        <f t="shared" si="106"/>
        <v>0</v>
      </c>
      <c r="AC452" s="158">
        <v>-0.20099999999999874</v>
      </c>
      <c r="AD452" s="158">
        <v>3.8423160000000109</v>
      </c>
      <c r="AE452" s="154"/>
      <c r="AF452" s="154">
        <v>0.72237213429563241</v>
      </c>
      <c r="AG452" s="154">
        <v>-0.22600000000000087</v>
      </c>
      <c r="AH452" s="38"/>
      <c r="AI452" s="38"/>
      <c r="AJ452" s="38"/>
      <c r="AK452" s="38"/>
      <c r="AL452" s="38"/>
      <c r="AM452" s="38"/>
      <c r="AN452" s="38"/>
      <c r="AO452" s="38"/>
      <c r="AP452" s="38"/>
      <c r="AQ452" s="38"/>
      <c r="AR452" s="38"/>
      <c r="AS452" s="38"/>
      <c r="AT452" s="38"/>
      <c r="AU452" s="38"/>
      <c r="AV452" s="38"/>
    </row>
    <row r="453" spans="8:48" x14ac:dyDescent="0.3">
      <c r="H453" s="16">
        <v>88</v>
      </c>
      <c r="I453" s="20">
        <v>262.08999999999997</v>
      </c>
      <c r="J453" s="28">
        <f t="shared" si="97"/>
        <v>2.6208999999999998E-4</v>
      </c>
      <c r="K453" s="13">
        <f t="shared" ref="K453:K516" si="108">LOG(I453)</f>
        <v>2.4184504508295834</v>
      </c>
      <c r="L453" s="12">
        <f t="shared" si="98"/>
        <v>-3.5815495491704166</v>
      </c>
      <c r="M453" s="18">
        <f t="shared" si="99"/>
        <v>3.5100000000000477</v>
      </c>
      <c r="N453" s="37">
        <f t="shared" si="100"/>
        <v>3.5100000000000257E-6</v>
      </c>
      <c r="P453" s="91">
        <f t="shared" si="105"/>
        <v>5.7579191803705685</v>
      </c>
      <c r="Q453" s="90">
        <f t="shared" ref="Q453:Q516" si="109">P453*100000</f>
        <v>575791.91803705681</v>
      </c>
      <c r="R453" s="152">
        <f t="shared" si="101"/>
        <v>-9.6818224803524977E-2</v>
      </c>
      <c r="S453" s="84">
        <f t="shared" ref="S453:S516" si="110">($D$9+(0.5*$D$6)-((0.5*$D$6)*COS(RADIANS(H453))+(($D$9^2)-((0.5*$D$6)^2)*(SIN(RADIANS(H453))*(SIN(RADIANS(H453)))))^0.5))*1000</f>
        <v>45.410232545403687</v>
      </c>
      <c r="T453" s="84">
        <f t="shared" si="102"/>
        <v>0.7158335078821807</v>
      </c>
      <c r="U453" s="84">
        <f t="shared" ref="U453:U516" si="111">(T454-T453)/(H454-H453)</f>
        <v>-3.6074220932960088E-3</v>
      </c>
      <c r="V453" s="86">
        <f t="shared" si="103"/>
        <v>0</v>
      </c>
      <c r="W453" s="84">
        <f t="shared" si="107"/>
        <v>1</v>
      </c>
      <c r="X453" s="88">
        <f t="shared" ref="X453:X516" si="112">(P453*(I453/I454)^$D$10)+($V$5*$D$23-1)/I454</f>
        <v>5.6546771226557082</v>
      </c>
      <c r="Y453" s="84">
        <f t="shared" si="104"/>
        <v>565467.71226557076</v>
      </c>
      <c r="Z453" s="85">
        <v>1892.2775835450279</v>
      </c>
      <c r="AA453" s="86">
        <f t="shared" ref="AA453:AA516" si="113">Q453*N453</f>
        <v>2.0210296323100843</v>
      </c>
      <c r="AB453" s="153">
        <f t="shared" si="106"/>
        <v>0</v>
      </c>
      <c r="AC453" s="158">
        <v>-0.1850000000000005</v>
      </c>
      <c r="AD453" s="158">
        <v>3.7498559999999639</v>
      </c>
      <c r="AE453" s="154"/>
      <c r="AF453" s="154">
        <v>0.71921713974614931</v>
      </c>
      <c r="AG453" s="154">
        <v>-0.21299999999999919</v>
      </c>
      <c r="AH453" s="38"/>
      <c r="AI453" s="38"/>
      <c r="AJ453" s="38"/>
      <c r="AK453" s="38"/>
      <c r="AL453" s="38"/>
      <c r="AM453" s="38"/>
      <c r="AN453" s="38"/>
      <c r="AO453" s="38"/>
      <c r="AP453" s="38"/>
      <c r="AQ453" s="38"/>
      <c r="AR453" s="38"/>
      <c r="AS453" s="38"/>
      <c r="AT453" s="38"/>
      <c r="AU453" s="38"/>
      <c r="AV453" s="38"/>
    </row>
    <row r="454" spans="8:48" x14ac:dyDescent="0.3">
      <c r="H454" s="16">
        <v>89</v>
      </c>
      <c r="I454" s="20">
        <v>265.60000000000002</v>
      </c>
      <c r="J454" s="28">
        <f t="shared" ref="J454:J517" si="114">I454/1000000</f>
        <v>2.656E-4</v>
      </c>
      <c r="K454" s="13">
        <f t="shared" si="108"/>
        <v>2.42422807069598</v>
      </c>
      <c r="L454" s="12">
        <f t="shared" ref="L454:L517" si="115">LOG10(J454)</f>
        <v>-3.57577192930402</v>
      </c>
      <c r="M454" s="18">
        <f t="shared" ref="M454:M517" si="116">I455-I454</f>
        <v>3.4899999999999523</v>
      </c>
      <c r="N454" s="37">
        <f t="shared" ref="N454:N517" si="117">J455-J454</f>
        <v>3.4899999999999818E-6</v>
      </c>
      <c r="P454" s="91">
        <f t="shared" si="105"/>
        <v>5.6611009555670435</v>
      </c>
      <c r="Q454" s="90">
        <f t="shared" si="109"/>
        <v>566110.09555670433</v>
      </c>
      <c r="R454" s="152">
        <f t="shared" ref="R454:R517" si="118">P455-P454</f>
        <v>-9.3708505231409056E-2</v>
      </c>
      <c r="S454" s="84">
        <f t="shared" si="110"/>
        <v>46.126066053285868</v>
      </c>
      <c r="T454" s="84">
        <f t="shared" ref="T454:T517" si="119">S455-S454</f>
        <v>0.71222608578888469</v>
      </c>
      <c r="U454" s="84">
        <f t="shared" si="111"/>
        <v>-3.8262875828820597E-3</v>
      </c>
      <c r="V454" s="86">
        <f t="shared" ref="V454:V517" si="120">($D$29*AB454)*$D$30*$D$17</f>
        <v>0</v>
      </c>
      <c r="W454" s="84">
        <f t="shared" si="107"/>
        <v>1</v>
      </c>
      <c r="X454" s="88">
        <f t="shared" si="112"/>
        <v>5.561395277199872</v>
      </c>
      <c r="Y454" s="84">
        <f t="shared" ref="Y454:Y517" si="121">X454*100000</f>
        <v>556139.52771998721</v>
      </c>
      <c r="Z454" s="85">
        <v>1884.8230159974394</v>
      </c>
      <c r="AA454" s="86">
        <f t="shared" si="113"/>
        <v>1.9757242334928877</v>
      </c>
      <c r="AB454" s="153">
        <f t="shared" si="106"/>
        <v>0</v>
      </c>
      <c r="AC454" s="158">
        <v>-0.17500000000000071</v>
      </c>
      <c r="AD454" s="158">
        <v>3.6742680000000267</v>
      </c>
      <c r="AE454" s="154"/>
      <c r="AF454" s="154">
        <v>0.7158335078821807</v>
      </c>
      <c r="AG454" s="154">
        <v>-0.20199999999999996</v>
      </c>
      <c r="AH454" s="38"/>
      <c r="AI454" s="38"/>
      <c r="AJ454" s="38"/>
      <c r="AK454" s="38"/>
      <c r="AL454" s="38"/>
      <c r="AM454" s="38"/>
      <c r="AN454" s="38"/>
      <c r="AO454" s="38"/>
      <c r="AP454" s="38"/>
      <c r="AQ454" s="38"/>
      <c r="AR454" s="38"/>
      <c r="AS454" s="38"/>
      <c r="AT454" s="38"/>
      <c r="AU454" s="38"/>
      <c r="AV454" s="38"/>
    </row>
    <row r="455" spans="8:48" x14ac:dyDescent="0.3">
      <c r="H455" s="16">
        <v>90</v>
      </c>
      <c r="I455" s="20">
        <v>269.08999999999997</v>
      </c>
      <c r="J455" s="28">
        <f t="shared" si="114"/>
        <v>2.6908999999999999E-4</v>
      </c>
      <c r="K455" s="13">
        <f t="shared" si="108"/>
        <v>2.4298975586871476</v>
      </c>
      <c r="L455" s="12">
        <f t="shared" si="115"/>
        <v>-3.5701024413128524</v>
      </c>
      <c r="M455" s="18">
        <f t="shared" si="116"/>
        <v>3.4800000000000182</v>
      </c>
      <c r="N455" s="37">
        <f t="shared" si="117"/>
        <v>3.479999999999987E-6</v>
      </c>
      <c r="P455" s="91">
        <f t="shared" ref="P455:P518" si="122">((P454*(J455/J456)^$D$11)+((V456*($D$23-1))/($D$11*10^-5))/1000000)</f>
        <v>5.5673924503356345</v>
      </c>
      <c r="Q455" s="90">
        <f t="shared" si="109"/>
        <v>556739.24503356346</v>
      </c>
      <c r="R455" s="152">
        <f t="shared" si="118"/>
        <v>-9.0224577138145357E-2</v>
      </c>
      <c r="S455" s="84">
        <f t="shared" si="110"/>
        <v>46.838292139074753</v>
      </c>
      <c r="T455" s="84">
        <f t="shared" si="119"/>
        <v>0.70839979820600263</v>
      </c>
      <c r="U455" s="84">
        <f t="shared" si="111"/>
        <v>-4.0401584995066742E-3</v>
      </c>
      <c r="V455" s="86">
        <f t="shared" si="120"/>
        <v>0</v>
      </c>
      <c r="W455" s="84">
        <f t="shared" si="107"/>
        <v>1</v>
      </c>
      <c r="X455" s="88">
        <f t="shared" si="112"/>
        <v>5.4707924810090329</v>
      </c>
      <c r="Y455" s="84">
        <f t="shared" si="121"/>
        <v>547079.24810090323</v>
      </c>
      <c r="Z455" s="85">
        <v>1877.8443102318975</v>
      </c>
      <c r="AA455" s="86">
        <f t="shared" si="113"/>
        <v>1.9374525727167937</v>
      </c>
      <c r="AB455" s="153">
        <f t="shared" ref="AB455:AB518" si="123">W455-W454</f>
        <v>0</v>
      </c>
      <c r="AC455" s="158">
        <v>-0.16000000000000014</v>
      </c>
      <c r="AD455" s="158">
        <v>3.5922569999999809</v>
      </c>
      <c r="AE455" s="154"/>
      <c r="AF455" s="154">
        <v>0.71222608578888469</v>
      </c>
      <c r="AG455" s="154">
        <v>-0.18800000000000061</v>
      </c>
      <c r="AH455" s="38"/>
      <c r="AI455" s="38"/>
      <c r="AJ455" s="38"/>
      <c r="AK455" s="38"/>
      <c r="AL455" s="38"/>
      <c r="AM455" s="38"/>
      <c r="AN455" s="38"/>
      <c r="AO455" s="38"/>
      <c r="AP455" s="38"/>
      <c r="AQ455" s="38"/>
      <c r="AR455" s="38"/>
      <c r="AS455" s="38"/>
      <c r="AT455" s="38"/>
      <c r="AU455" s="38"/>
      <c r="AV455" s="38"/>
    </row>
    <row r="456" spans="8:48" x14ac:dyDescent="0.3">
      <c r="H456" s="16">
        <v>91</v>
      </c>
      <c r="I456" s="20">
        <v>272.57</v>
      </c>
      <c r="J456" s="28">
        <f t="shared" si="114"/>
        <v>2.7256999999999997E-4</v>
      </c>
      <c r="K456" s="13">
        <f t="shared" si="108"/>
        <v>2.4354780541713246</v>
      </c>
      <c r="L456" s="12">
        <f t="shared" si="115"/>
        <v>-3.5645219458286754</v>
      </c>
      <c r="M456" s="18">
        <f t="shared" si="116"/>
        <v>3.4499999999999886</v>
      </c>
      <c r="N456" s="37">
        <f t="shared" si="117"/>
        <v>3.4500000000000025E-6</v>
      </c>
      <c r="P456" s="91">
        <f t="shared" si="122"/>
        <v>5.4771678731974891</v>
      </c>
      <c r="Q456" s="90">
        <f t="shared" si="109"/>
        <v>547716.7873197489</v>
      </c>
      <c r="R456" s="152">
        <f t="shared" si="118"/>
        <v>-8.7167633170372127E-2</v>
      </c>
      <c r="S456" s="84">
        <f t="shared" si="110"/>
        <v>47.546691937280755</v>
      </c>
      <c r="T456" s="84">
        <f t="shared" si="119"/>
        <v>0.70435963970649595</v>
      </c>
      <c r="U456" s="84">
        <f t="shared" si="111"/>
        <v>-4.2489728605801247E-3</v>
      </c>
      <c r="V456" s="86">
        <f t="shared" si="120"/>
        <v>0</v>
      </c>
      <c r="W456" s="84">
        <f t="shared" si="107"/>
        <v>1</v>
      </c>
      <c r="X456" s="88">
        <f t="shared" si="112"/>
        <v>5.3840370707716136</v>
      </c>
      <c r="Y456" s="84">
        <f t="shared" si="121"/>
        <v>538403.70707716141</v>
      </c>
      <c r="Z456" s="85">
        <v>1870.7680589527263</v>
      </c>
      <c r="AA456" s="86">
        <f t="shared" si="113"/>
        <v>1.8896229162531351</v>
      </c>
      <c r="AB456" s="153">
        <f t="shared" si="123"/>
        <v>0</v>
      </c>
      <c r="AC456" s="158">
        <v>-0.15899999999999892</v>
      </c>
      <c r="AD456" s="158">
        <v>3.5262839999999867</v>
      </c>
      <c r="AE456" s="154"/>
      <c r="AF456" s="154">
        <v>0.70839979820600263</v>
      </c>
      <c r="AG456" s="154">
        <v>-0.17399999999999949</v>
      </c>
      <c r="AH456" s="38"/>
      <c r="AI456" s="38"/>
      <c r="AJ456" s="38"/>
      <c r="AK456" s="38"/>
      <c r="AL456" s="38"/>
      <c r="AM456" s="38"/>
      <c r="AN456" s="38"/>
      <c r="AO456" s="38"/>
      <c r="AP456" s="38"/>
      <c r="AQ456" s="38"/>
      <c r="AR456" s="38"/>
      <c r="AS456" s="38"/>
      <c r="AT456" s="38"/>
      <c r="AU456" s="38"/>
      <c r="AV456" s="38"/>
    </row>
    <row r="457" spans="8:48" x14ac:dyDescent="0.3">
      <c r="H457" s="16">
        <v>92</v>
      </c>
      <c r="I457" s="20">
        <v>276.02</v>
      </c>
      <c r="J457" s="28">
        <f t="shared" si="114"/>
        <v>2.7601999999999998E-4</v>
      </c>
      <c r="K457" s="13">
        <f t="shared" si="108"/>
        <v>2.4409405515396636</v>
      </c>
      <c r="L457" s="12">
        <f t="shared" si="115"/>
        <v>-3.5590594484603364</v>
      </c>
      <c r="M457" s="18">
        <f t="shared" si="116"/>
        <v>3.4300000000000068</v>
      </c>
      <c r="N457" s="37">
        <f t="shared" si="117"/>
        <v>3.4300000000000129E-6</v>
      </c>
      <c r="P457" s="91">
        <f t="shared" si="122"/>
        <v>5.390000240027117</v>
      </c>
      <c r="Q457" s="90">
        <f t="shared" si="109"/>
        <v>539000.02400271175</v>
      </c>
      <c r="R457" s="152">
        <f t="shared" si="118"/>
        <v>-8.4254892268716297E-2</v>
      </c>
      <c r="S457" s="84">
        <f t="shared" si="110"/>
        <v>48.251051576987251</v>
      </c>
      <c r="T457" s="84">
        <f t="shared" si="119"/>
        <v>0.70011066684591583</v>
      </c>
      <c r="U457" s="84">
        <f t="shared" si="111"/>
        <v>-4.4526765453909434E-3</v>
      </c>
      <c r="V457" s="86">
        <f t="shared" si="120"/>
        <v>0</v>
      </c>
      <c r="W457" s="84">
        <f t="shared" si="107"/>
        <v>1</v>
      </c>
      <c r="X457" s="88">
        <f t="shared" si="112"/>
        <v>5.2999208655268353</v>
      </c>
      <c r="Y457" s="84">
        <f t="shared" si="121"/>
        <v>529992.0865526835</v>
      </c>
      <c r="Z457" s="85">
        <v>1863.6836138757781</v>
      </c>
      <c r="AA457" s="86">
        <f t="shared" si="113"/>
        <v>1.8487700823293083</v>
      </c>
      <c r="AB457" s="153">
        <f t="shared" si="123"/>
        <v>0</v>
      </c>
      <c r="AC457" s="158">
        <v>-0.16600000000000037</v>
      </c>
      <c r="AD457" s="158">
        <v>3.4410300000000027</v>
      </c>
      <c r="AE457" s="154"/>
      <c r="AF457" s="154">
        <v>0.70435963970649595</v>
      </c>
      <c r="AG457" s="154">
        <v>-0.17399999999999949</v>
      </c>
      <c r="AH457" s="38"/>
      <c r="AI457" s="38"/>
      <c r="AJ457" s="38"/>
      <c r="AK457" s="38"/>
      <c r="AL457" s="38"/>
      <c r="AM457" s="38"/>
      <c r="AN457" s="38"/>
      <c r="AO457" s="38"/>
      <c r="AP457" s="38"/>
      <c r="AQ457" s="38"/>
      <c r="AR457" s="38"/>
      <c r="AS457" s="38"/>
      <c r="AT457" s="38"/>
      <c r="AU457" s="38"/>
      <c r="AV457" s="38"/>
    </row>
    <row r="458" spans="8:48" x14ac:dyDescent="0.3">
      <c r="H458" s="16">
        <v>93</v>
      </c>
      <c r="I458" s="20">
        <v>279.45</v>
      </c>
      <c r="J458" s="28">
        <f t="shared" si="114"/>
        <v>2.7944999999999999E-4</v>
      </c>
      <c r="K458" s="13">
        <f t="shared" si="108"/>
        <v>2.4463041139519239</v>
      </c>
      <c r="L458" s="12">
        <f t="shared" si="115"/>
        <v>-3.5536958860480761</v>
      </c>
      <c r="M458" s="18">
        <f t="shared" si="116"/>
        <v>3.410000000000025</v>
      </c>
      <c r="N458" s="37">
        <f t="shared" si="117"/>
        <v>3.4100000000000233E-6</v>
      </c>
      <c r="P458" s="91">
        <f t="shared" si="122"/>
        <v>5.3057453477584007</v>
      </c>
      <c r="Q458" s="90">
        <f t="shared" si="109"/>
        <v>530574.53477584012</v>
      </c>
      <c r="R458" s="152">
        <f t="shared" si="118"/>
        <v>-8.1240473628123588E-2</v>
      </c>
      <c r="S458" s="84">
        <f t="shared" si="110"/>
        <v>48.951162243833167</v>
      </c>
      <c r="T458" s="84">
        <f t="shared" si="119"/>
        <v>0.69565799030052489</v>
      </c>
      <c r="U458" s="84">
        <f t="shared" si="111"/>
        <v>-4.6512232844690971E-3</v>
      </c>
      <c r="V458" s="86">
        <f t="shared" si="120"/>
        <v>0</v>
      </c>
      <c r="W458" s="84">
        <f t="shared" si="107"/>
        <v>1</v>
      </c>
      <c r="X458" s="88">
        <f t="shared" si="112"/>
        <v>5.2185754278057512</v>
      </c>
      <c r="Y458" s="84">
        <f t="shared" si="121"/>
        <v>521857.54278057511</v>
      </c>
      <c r="Z458" s="85">
        <v>1856.8665960934611</v>
      </c>
      <c r="AA458" s="86">
        <f t="shared" si="113"/>
        <v>1.8092591635856272</v>
      </c>
      <c r="AB458" s="153">
        <f t="shared" si="123"/>
        <v>0</v>
      </c>
      <c r="AC458" s="158">
        <v>-0.16499999999999915</v>
      </c>
      <c r="AD458" s="158">
        <v>3.3641440000000125</v>
      </c>
      <c r="AE458" s="154"/>
      <c r="AF458" s="154">
        <v>0.70011066684591583</v>
      </c>
      <c r="AG458" s="154">
        <v>-0.16099999999999959</v>
      </c>
      <c r="AH458" s="38"/>
      <c r="AI458" s="38"/>
      <c r="AJ458" s="38"/>
      <c r="AK458" s="38"/>
      <c r="AL458" s="38"/>
      <c r="AM458" s="38"/>
      <c r="AN458" s="38"/>
      <c r="AO458" s="38"/>
      <c r="AP458" s="38"/>
      <c r="AQ458" s="38"/>
      <c r="AR458" s="38"/>
      <c r="AS458" s="38"/>
      <c r="AT458" s="38"/>
      <c r="AU458" s="38"/>
      <c r="AV458" s="38"/>
    </row>
    <row r="459" spans="8:48" x14ac:dyDescent="0.3">
      <c r="H459" s="16">
        <v>94</v>
      </c>
      <c r="I459" s="20">
        <v>282.86</v>
      </c>
      <c r="J459" s="28">
        <f t="shared" si="114"/>
        <v>2.8286000000000001E-4</v>
      </c>
      <c r="K459" s="13">
        <f t="shared" si="108"/>
        <v>2.4515715370380673</v>
      </c>
      <c r="L459" s="12">
        <f t="shared" si="115"/>
        <v>-3.5484284629619327</v>
      </c>
      <c r="M459" s="18">
        <f t="shared" si="116"/>
        <v>3.3799999999999955</v>
      </c>
      <c r="N459" s="37">
        <f t="shared" si="117"/>
        <v>3.3799999999999846E-6</v>
      </c>
      <c r="P459" s="91">
        <f t="shared" si="122"/>
        <v>5.2245048741302771</v>
      </c>
      <c r="Q459" s="90">
        <f t="shared" si="109"/>
        <v>522450.48741302773</v>
      </c>
      <c r="R459" s="152">
        <f t="shared" si="118"/>
        <v>-7.8833788551179396E-2</v>
      </c>
      <c r="S459" s="84">
        <f t="shared" si="110"/>
        <v>49.646820234133692</v>
      </c>
      <c r="T459" s="84">
        <f t="shared" si="119"/>
        <v>0.69100676701605579</v>
      </c>
      <c r="U459" s="84">
        <f t="shared" si="111"/>
        <v>-4.8445746302618886E-3</v>
      </c>
      <c r="V459" s="86">
        <f t="shared" si="120"/>
        <v>0</v>
      </c>
      <c r="W459" s="84">
        <f t="shared" si="107"/>
        <v>1</v>
      </c>
      <c r="X459" s="88">
        <f t="shared" si="112"/>
        <v>5.1403426079264891</v>
      </c>
      <c r="Y459" s="84">
        <f t="shared" si="121"/>
        <v>514034.26079264889</v>
      </c>
      <c r="Z459" s="85">
        <v>1849.8237034646827</v>
      </c>
      <c r="AA459" s="86">
        <f t="shared" si="113"/>
        <v>1.7658826474560256</v>
      </c>
      <c r="AB459" s="153">
        <f t="shared" si="123"/>
        <v>0</v>
      </c>
      <c r="AC459" s="158">
        <v>-0.15800000000000125</v>
      </c>
      <c r="AD459" s="158">
        <v>3.2882630000000228</v>
      </c>
      <c r="AE459" s="154"/>
      <c r="AF459" s="154">
        <v>0.69565799030052489</v>
      </c>
      <c r="AG459" s="154">
        <v>-0.15700000000000003</v>
      </c>
      <c r="AH459" s="38"/>
      <c r="AI459" s="38"/>
      <c r="AJ459" s="38"/>
      <c r="AK459" s="38"/>
      <c r="AL459" s="38"/>
      <c r="AM459" s="38"/>
      <c r="AN459" s="38"/>
      <c r="AO459" s="38"/>
      <c r="AP459" s="38"/>
      <c r="AQ459" s="38"/>
      <c r="AR459" s="38"/>
      <c r="AS459" s="38"/>
      <c r="AT459" s="38"/>
      <c r="AU459" s="38"/>
      <c r="AV459" s="38"/>
    </row>
    <row r="460" spans="8:48" x14ac:dyDescent="0.3">
      <c r="H460" s="16">
        <v>95</v>
      </c>
      <c r="I460" s="20">
        <v>286.24</v>
      </c>
      <c r="J460" s="28">
        <f t="shared" si="114"/>
        <v>2.8624E-4</v>
      </c>
      <c r="K460" s="13">
        <f t="shared" si="108"/>
        <v>2.4567303232232978</v>
      </c>
      <c r="L460" s="12">
        <f t="shared" si="115"/>
        <v>-3.5432696767767022</v>
      </c>
      <c r="M460" s="18">
        <f t="shared" si="116"/>
        <v>3.3700000000000045</v>
      </c>
      <c r="N460" s="37">
        <f t="shared" si="117"/>
        <v>3.3699999999999898E-6</v>
      </c>
      <c r="P460" s="91">
        <f t="shared" si="122"/>
        <v>5.1456710855790977</v>
      </c>
      <c r="Q460" s="90">
        <f t="shared" si="109"/>
        <v>514567.10855790979</v>
      </c>
      <c r="R460" s="152">
        <f t="shared" si="118"/>
        <v>-7.6078382612491779E-2</v>
      </c>
      <c r="S460" s="84">
        <f t="shared" si="110"/>
        <v>50.337827001149748</v>
      </c>
      <c r="T460" s="84">
        <f t="shared" si="119"/>
        <v>0.6861621923857939</v>
      </c>
      <c r="U460" s="84">
        <f t="shared" si="111"/>
        <v>-5.0326999089307378E-3</v>
      </c>
      <c r="V460" s="86">
        <f t="shared" si="120"/>
        <v>0</v>
      </c>
      <c r="W460" s="84">
        <f t="shared" si="107"/>
        <v>1</v>
      </c>
      <c r="X460" s="88">
        <f t="shared" si="112"/>
        <v>5.063921451397281</v>
      </c>
      <c r="Y460" s="84">
        <f t="shared" si="121"/>
        <v>506392.14513972809</v>
      </c>
      <c r="Z460" s="85">
        <v>1842.7066924809351</v>
      </c>
      <c r="AA460" s="86">
        <f t="shared" si="113"/>
        <v>1.7340911558401506</v>
      </c>
      <c r="AB460" s="153">
        <f t="shared" si="123"/>
        <v>0</v>
      </c>
      <c r="AC460" s="158">
        <v>-0.15499999999999936</v>
      </c>
      <c r="AD460" s="158">
        <v>3.2059299999999853</v>
      </c>
      <c r="AE460" s="154"/>
      <c r="AF460" s="154">
        <v>0.69100676701605579</v>
      </c>
      <c r="AG460" s="154">
        <v>-0.15400000000000169</v>
      </c>
      <c r="AH460" s="38"/>
      <c r="AI460" s="38"/>
      <c r="AJ460" s="38"/>
      <c r="AK460" s="38"/>
      <c r="AL460" s="38"/>
      <c r="AM460" s="38"/>
      <c r="AN460" s="38"/>
      <c r="AO460" s="38"/>
      <c r="AP460" s="38"/>
      <c r="AQ460" s="38"/>
      <c r="AR460" s="38"/>
      <c r="AS460" s="38"/>
      <c r="AT460" s="38"/>
      <c r="AU460" s="38"/>
      <c r="AV460" s="38"/>
    </row>
    <row r="461" spans="8:48" x14ac:dyDescent="0.3">
      <c r="H461" s="16">
        <v>96</v>
      </c>
      <c r="I461" s="20">
        <v>289.61</v>
      </c>
      <c r="J461" s="28">
        <f t="shared" si="114"/>
        <v>2.8960999999999999E-4</v>
      </c>
      <c r="K461" s="13">
        <f t="shared" si="108"/>
        <v>2.4618135536226196</v>
      </c>
      <c r="L461" s="12">
        <f t="shared" si="115"/>
        <v>-3.5381864463773804</v>
      </c>
      <c r="M461" s="18">
        <f t="shared" si="116"/>
        <v>3.339999999999975</v>
      </c>
      <c r="N461" s="37">
        <f t="shared" si="117"/>
        <v>3.3400000000000053E-6</v>
      </c>
      <c r="P461" s="91">
        <f t="shared" si="122"/>
        <v>5.0695927029666059</v>
      </c>
      <c r="Q461" s="90">
        <f t="shared" si="109"/>
        <v>506959.2702966606</v>
      </c>
      <c r="R461" s="152">
        <f t="shared" si="118"/>
        <v>-7.3452955991254676E-2</v>
      </c>
      <c r="S461" s="84">
        <f t="shared" si="110"/>
        <v>51.023989193535542</v>
      </c>
      <c r="T461" s="84">
        <f t="shared" si="119"/>
        <v>0.68112949247686316</v>
      </c>
      <c r="U461" s="84">
        <f t="shared" si="111"/>
        <v>-5.2155761512366894E-3</v>
      </c>
      <c r="V461" s="86">
        <f t="shared" si="120"/>
        <v>0</v>
      </c>
      <c r="W461" s="84">
        <f t="shared" si="107"/>
        <v>1</v>
      </c>
      <c r="X461" s="88">
        <f t="shared" si="112"/>
        <v>4.9905956264095801</v>
      </c>
      <c r="Y461" s="84">
        <f t="shared" si="121"/>
        <v>499059.562640958</v>
      </c>
      <c r="Z461" s="85">
        <v>1836.0247011293236</v>
      </c>
      <c r="AA461" s="86">
        <f t="shared" si="113"/>
        <v>1.6932439627908491</v>
      </c>
      <c r="AB461" s="153">
        <f t="shared" si="123"/>
        <v>0</v>
      </c>
      <c r="AC461" s="158">
        <v>-0.15399999999999991</v>
      </c>
      <c r="AD461" s="158">
        <v>3.1442099999999904</v>
      </c>
      <c r="AE461" s="154"/>
      <c r="AF461" s="154">
        <v>0.6861621923857939</v>
      </c>
      <c r="AG461" s="154">
        <v>-0.14499999999999957</v>
      </c>
      <c r="AH461" s="38"/>
      <c r="AI461" s="38"/>
      <c r="AJ461" s="38"/>
      <c r="AK461" s="38"/>
      <c r="AL461" s="38"/>
      <c r="AM461" s="38"/>
      <c r="AN461" s="38"/>
      <c r="AO461" s="38"/>
      <c r="AP461" s="38"/>
      <c r="AQ461" s="38"/>
      <c r="AR461" s="38"/>
      <c r="AS461" s="38"/>
      <c r="AT461" s="38"/>
      <c r="AU461" s="38"/>
      <c r="AV461" s="38"/>
    </row>
    <row r="462" spans="8:48" x14ac:dyDescent="0.3">
      <c r="H462" s="16">
        <v>97</v>
      </c>
      <c r="I462" s="20">
        <v>292.95</v>
      </c>
      <c r="J462" s="28">
        <f t="shared" si="114"/>
        <v>2.9294999999999999E-4</v>
      </c>
      <c r="K462" s="13">
        <f t="shared" si="108"/>
        <v>2.4667935023435357</v>
      </c>
      <c r="L462" s="12">
        <f t="shared" si="115"/>
        <v>-3.5332064976564643</v>
      </c>
      <c r="M462" s="18">
        <f t="shared" si="116"/>
        <v>3.3100000000000023</v>
      </c>
      <c r="N462" s="37">
        <f t="shared" si="117"/>
        <v>3.3100000000000208E-6</v>
      </c>
      <c r="P462" s="91">
        <f t="shared" si="122"/>
        <v>4.9961397469753512</v>
      </c>
      <c r="Q462" s="90">
        <f t="shared" si="109"/>
        <v>499613.9746975351</v>
      </c>
      <c r="R462" s="152">
        <f t="shared" si="118"/>
        <v>-7.0949505796358281E-2</v>
      </c>
      <c r="S462" s="84">
        <f t="shared" si="110"/>
        <v>51.705118686012405</v>
      </c>
      <c r="T462" s="84">
        <f t="shared" si="119"/>
        <v>0.67591391632562647</v>
      </c>
      <c r="U462" s="84">
        <f t="shared" si="111"/>
        <v>-5.393188006266314E-3</v>
      </c>
      <c r="V462" s="86">
        <f t="shared" si="120"/>
        <v>0</v>
      </c>
      <c r="W462" s="84">
        <f t="shared" si="107"/>
        <v>1</v>
      </c>
      <c r="X462" s="88">
        <f t="shared" si="112"/>
        <v>4.9197671406616106</v>
      </c>
      <c r="Y462" s="84">
        <f t="shared" si="121"/>
        <v>491976.71406616108</v>
      </c>
      <c r="Z462" s="85">
        <v>1829.7125278348133</v>
      </c>
      <c r="AA462" s="86">
        <f t="shared" si="113"/>
        <v>1.6537222562488516</v>
      </c>
      <c r="AB462" s="153">
        <f t="shared" si="123"/>
        <v>0</v>
      </c>
      <c r="AC462" s="158">
        <v>-0.15600000000000058</v>
      </c>
      <c r="AD462" s="158">
        <v>3.0647840000000048</v>
      </c>
      <c r="AE462" s="154"/>
      <c r="AF462" s="154">
        <v>0.68112949247686316</v>
      </c>
      <c r="AG462" s="154">
        <v>-0.15299999999999869</v>
      </c>
      <c r="AH462" s="38"/>
      <c r="AI462" s="38"/>
      <c r="AJ462" s="38"/>
      <c r="AK462" s="38"/>
      <c r="AL462" s="38"/>
      <c r="AM462" s="38"/>
      <c r="AN462" s="38"/>
      <c r="AO462" s="38"/>
      <c r="AP462" s="38"/>
      <c r="AQ462" s="38"/>
      <c r="AR462" s="38"/>
      <c r="AS462" s="38"/>
      <c r="AT462" s="38"/>
      <c r="AU462" s="38"/>
      <c r="AV462" s="38"/>
    </row>
    <row r="463" spans="8:48" x14ac:dyDescent="0.3">
      <c r="H463" s="16">
        <v>98</v>
      </c>
      <c r="I463" s="20">
        <v>296.26</v>
      </c>
      <c r="J463" s="28">
        <f t="shared" si="114"/>
        <v>2.9626000000000001E-4</v>
      </c>
      <c r="K463" s="13">
        <f t="shared" si="108"/>
        <v>2.4716730185000912</v>
      </c>
      <c r="L463" s="12">
        <f t="shared" si="115"/>
        <v>-3.5283269814999088</v>
      </c>
      <c r="M463" s="18">
        <f t="shared" si="116"/>
        <v>3.2800000000000296</v>
      </c>
      <c r="N463" s="37">
        <f t="shared" si="117"/>
        <v>3.2799999999999821E-6</v>
      </c>
      <c r="P463" s="91">
        <f t="shared" si="122"/>
        <v>4.925190241178993</v>
      </c>
      <c r="Q463" s="90">
        <f t="shared" si="109"/>
        <v>492519.0241178993</v>
      </c>
      <c r="R463" s="152">
        <f t="shared" si="118"/>
        <v>-6.876897350408484E-2</v>
      </c>
      <c r="S463" s="84">
        <f t="shared" si="110"/>
        <v>52.381032602338031</v>
      </c>
      <c r="T463" s="84">
        <f t="shared" si="119"/>
        <v>0.67052072831936016</v>
      </c>
      <c r="U463" s="84">
        <f t="shared" si="111"/>
        <v>-5.5655276366053386E-3</v>
      </c>
      <c r="V463" s="86">
        <f t="shared" si="120"/>
        <v>0</v>
      </c>
      <c r="W463" s="84">
        <f t="shared" si="107"/>
        <v>1</v>
      </c>
      <c r="X463" s="88">
        <f t="shared" si="112"/>
        <v>4.8513218162954272</v>
      </c>
      <c r="Y463" s="84">
        <f t="shared" si="121"/>
        <v>485132.18162954273</v>
      </c>
      <c r="Z463" s="85">
        <v>1824.0036641243069</v>
      </c>
      <c r="AA463" s="86">
        <f t="shared" si="113"/>
        <v>1.615462399106701</v>
      </c>
      <c r="AB463" s="153">
        <f t="shared" si="123"/>
        <v>0</v>
      </c>
      <c r="AC463" s="158">
        <v>-0.14100000000000001</v>
      </c>
      <c r="AD463" s="158">
        <v>2.9856200000000186</v>
      </c>
      <c r="AE463" s="154"/>
      <c r="AF463" s="154">
        <v>0.67591391632562647</v>
      </c>
      <c r="AG463" s="154">
        <v>-0.15400000000000169</v>
      </c>
      <c r="AH463" s="38"/>
      <c r="AI463" s="38"/>
      <c r="AJ463" s="38"/>
      <c r="AK463" s="38"/>
      <c r="AL463" s="38"/>
      <c r="AM463" s="38"/>
      <c r="AN463" s="38"/>
      <c r="AO463" s="38"/>
      <c r="AP463" s="38"/>
      <c r="AQ463" s="38"/>
      <c r="AR463" s="38"/>
      <c r="AS463" s="38"/>
      <c r="AT463" s="38"/>
      <c r="AU463" s="38"/>
      <c r="AV463" s="38"/>
    </row>
    <row r="464" spans="8:48" x14ac:dyDescent="0.3">
      <c r="H464" s="16">
        <v>99</v>
      </c>
      <c r="I464" s="20">
        <v>299.54000000000002</v>
      </c>
      <c r="J464" s="28">
        <f t="shared" si="114"/>
        <v>2.9954E-4</v>
      </c>
      <c r="K464" s="13">
        <f t="shared" si="108"/>
        <v>2.4764548254543031</v>
      </c>
      <c r="L464" s="12">
        <f t="shared" si="115"/>
        <v>-3.5235451745456969</v>
      </c>
      <c r="M464" s="18">
        <f t="shared" si="116"/>
        <v>3.2599999999999909</v>
      </c>
      <c r="N464" s="37">
        <f t="shared" si="117"/>
        <v>3.2599999999999925E-6</v>
      </c>
      <c r="P464" s="91">
        <f t="shared" si="122"/>
        <v>4.8564212676749081</v>
      </c>
      <c r="Q464" s="90">
        <f t="shared" si="109"/>
        <v>485642.12676749082</v>
      </c>
      <c r="R464" s="152">
        <f t="shared" si="118"/>
        <v>-6.6477780049988056E-2</v>
      </c>
      <c r="S464" s="84">
        <f t="shared" si="110"/>
        <v>53.051553330657391</v>
      </c>
      <c r="T464" s="84">
        <f t="shared" si="119"/>
        <v>0.66495520068275482</v>
      </c>
      <c r="U464" s="84">
        <f t="shared" si="111"/>
        <v>-5.7325945949457946E-3</v>
      </c>
      <c r="V464" s="86">
        <f t="shared" si="120"/>
        <v>0</v>
      </c>
      <c r="W464" s="84">
        <f t="shared" si="107"/>
        <v>1</v>
      </c>
      <c r="X464" s="88">
        <f t="shared" si="112"/>
        <v>4.7847398383315474</v>
      </c>
      <c r="Y464" s="84">
        <f t="shared" si="121"/>
        <v>478473.98383315472</v>
      </c>
      <c r="Z464" s="85">
        <v>1818.1894035676255</v>
      </c>
      <c r="AA464" s="86">
        <f t="shared" si="113"/>
        <v>1.5831933332620165</v>
      </c>
      <c r="AB464" s="153">
        <f t="shared" si="123"/>
        <v>0</v>
      </c>
      <c r="AC464" s="158">
        <v>-0.11899999999999977</v>
      </c>
      <c r="AD464" s="158">
        <v>2.912311999999984</v>
      </c>
      <c r="AE464" s="154"/>
      <c r="AF464" s="154">
        <v>0.67052072831936016</v>
      </c>
      <c r="AG464" s="154">
        <v>-0.14899999999999913</v>
      </c>
      <c r="AH464" s="38"/>
      <c r="AI464" s="38"/>
      <c r="AJ464" s="38"/>
      <c r="AK464" s="38"/>
      <c r="AL464" s="38"/>
      <c r="AM464" s="38"/>
      <c r="AN464" s="38"/>
      <c r="AO464" s="38"/>
      <c r="AP464" s="38"/>
      <c r="AQ464" s="38"/>
      <c r="AR464" s="38"/>
      <c r="AS464" s="38"/>
      <c r="AT464" s="38"/>
      <c r="AU464" s="38"/>
      <c r="AV464" s="38"/>
    </row>
    <row r="465" spans="8:48" x14ac:dyDescent="0.3">
      <c r="H465" s="16">
        <v>100</v>
      </c>
      <c r="I465" s="20">
        <v>302.8</v>
      </c>
      <c r="J465" s="28">
        <f t="shared" si="114"/>
        <v>3.0279999999999999E-4</v>
      </c>
      <c r="K465" s="13">
        <f t="shared" si="108"/>
        <v>2.4811558708280352</v>
      </c>
      <c r="L465" s="12">
        <f t="shared" si="115"/>
        <v>-3.5188441291719648</v>
      </c>
      <c r="M465" s="18">
        <f t="shared" si="116"/>
        <v>3.2299999999999613</v>
      </c>
      <c r="N465" s="37">
        <f t="shared" si="117"/>
        <v>3.230000000000008E-6</v>
      </c>
      <c r="P465" s="91">
        <f t="shared" si="122"/>
        <v>4.7899434876249201</v>
      </c>
      <c r="Q465" s="90">
        <f t="shared" si="109"/>
        <v>478994.34876249201</v>
      </c>
      <c r="R465" s="152">
        <f t="shared" si="118"/>
        <v>-6.4288584051241493E-2</v>
      </c>
      <c r="S465" s="84">
        <f t="shared" si="110"/>
        <v>53.716508531340146</v>
      </c>
      <c r="T465" s="84">
        <f t="shared" si="119"/>
        <v>0.65922260608780903</v>
      </c>
      <c r="U465" s="84">
        <f t="shared" si="111"/>
        <v>-5.8943956849688561E-3</v>
      </c>
      <c r="V465" s="86">
        <f t="shared" si="120"/>
        <v>0</v>
      </c>
      <c r="W465" s="84">
        <f t="shared" si="107"/>
        <v>1</v>
      </c>
      <c r="X465" s="88">
        <f t="shared" si="112"/>
        <v>4.7205566625105009</v>
      </c>
      <c r="Y465" s="84">
        <f t="shared" si="121"/>
        <v>472055.66625105008</v>
      </c>
      <c r="Z465" s="85">
        <v>1814.0745189124523</v>
      </c>
      <c r="AA465" s="86">
        <f t="shared" si="113"/>
        <v>1.547151746502853</v>
      </c>
      <c r="AB465" s="153">
        <f t="shared" si="123"/>
        <v>0</v>
      </c>
      <c r="AC465" s="158">
        <v>-0.10200000000000031</v>
      </c>
      <c r="AD465" s="158">
        <v>2.8557599999999934</v>
      </c>
      <c r="AE465" s="154"/>
      <c r="AF465" s="154">
        <v>0.66495520068275482</v>
      </c>
      <c r="AG465" s="154">
        <v>-0.13000000000000078</v>
      </c>
      <c r="AH465" s="38"/>
      <c r="AI465" s="38"/>
      <c r="AJ465" s="38"/>
      <c r="AK465" s="38"/>
      <c r="AL465" s="38"/>
      <c r="AM465" s="38"/>
      <c r="AN465" s="38"/>
      <c r="AO465" s="38"/>
      <c r="AP465" s="38"/>
      <c r="AQ465" s="38"/>
      <c r="AR465" s="38"/>
      <c r="AS465" s="38"/>
      <c r="AT465" s="38"/>
      <c r="AU465" s="38"/>
      <c r="AV465" s="38"/>
    </row>
    <row r="466" spans="8:48" x14ac:dyDescent="0.3">
      <c r="H466" s="16">
        <v>101</v>
      </c>
      <c r="I466" s="20">
        <v>306.02999999999997</v>
      </c>
      <c r="J466" s="28">
        <f t="shared" si="114"/>
        <v>3.0603E-4</v>
      </c>
      <c r="K466" s="13">
        <f t="shared" si="108"/>
        <v>2.4857640022849474</v>
      </c>
      <c r="L466" s="12">
        <f t="shared" si="115"/>
        <v>-3.5142359977150526</v>
      </c>
      <c r="M466" s="18">
        <f t="shared" si="116"/>
        <v>3.2000000000000455</v>
      </c>
      <c r="N466" s="37">
        <f t="shared" si="117"/>
        <v>3.2000000000000236E-6</v>
      </c>
      <c r="P466" s="91">
        <f t="shared" si="122"/>
        <v>4.7256549035736786</v>
      </c>
      <c r="Q466" s="90">
        <f t="shared" si="109"/>
        <v>472565.49035736785</v>
      </c>
      <c r="R466" s="152">
        <f t="shared" si="118"/>
        <v>-6.2195432124761751E-2</v>
      </c>
      <c r="S466" s="84">
        <f t="shared" si="110"/>
        <v>54.375731137427955</v>
      </c>
      <c r="T466" s="84">
        <f t="shared" si="119"/>
        <v>0.65332821040284017</v>
      </c>
      <c r="U466" s="84">
        <f t="shared" si="111"/>
        <v>-6.0509448049188563E-3</v>
      </c>
      <c r="V466" s="86">
        <f t="shared" si="120"/>
        <v>0</v>
      </c>
      <c r="W466" s="84">
        <f t="shared" si="107"/>
        <v>1</v>
      </c>
      <c r="X466" s="88">
        <f t="shared" si="112"/>
        <v>4.6584618933267858</v>
      </c>
      <c r="Y466" s="84">
        <f t="shared" si="121"/>
        <v>465846.18933267856</v>
      </c>
      <c r="Z466" s="85">
        <v>1810.3287293322235</v>
      </c>
      <c r="AA466" s="86">
        <f t="shared" si="113"/>
        <v>1.5122095691435882</v>
      </c>
      <c r="AB466" s="153">
        <f t="shared" si="123"/>
        <v>0</v>
      </c>
      <c r="AC466" s="158">
        <v>-0.10599999999999987</v>
      </c>
      <c r="AD466" s="158">
        <v>2.796534000000007</v>
      </c>
      <c r="AE466" s="154"/>
      <c r="AF466" s="154">
        <v>0.65922260608780903</v>
      </c>
      <c r="AG466" s="154">
        <v>-0.1039999999999992</v>
      </c>
      <c r="AH466" s="38"/>
      <c r="AI466" s="38"/>
      <c r="AJ466" s="38"/>
      <c r="AK466" s="38"/>
      <c r="AL466" s="38"/>
      <c r="AM466" s="38"/>
      <c r="AN466" s="38"/>
      <c r="AO466" s="38"/>
      <c r="AP466" s="38"/>
      <c r="AQ466" s="38"/>
      <c r="AR466" s="38"/>
      <c r="AS466" s="38"/>
      <c r="AT466" s="38"/>
      <c r="AU466" s="38"/>
      <c r="AV466" s="38"/>
    </row>
    <row r="467" spans="8:48" x14ac:dyDescent="0.3">
      <c r="H467" s="16">
        <v>102</v>
      </c>
      <c r="I467" s="20">
        <v>309.23</v>
      </c>
      <c r="J467" s="28">
        <f t="shared" si="114"/>
        <v>3.0923000000000002E-4</v>
      </c>
      <c r="K467" s="13">
        <f t="shared" si="108"/>
        <v>2.4902816204417575</v>
      </c>
      <c r="L467" s="12">
        <f t="shared" si="115"/>
        <v>-3.5097183795582425</v>
      </c>
      <c r="M467" s="18">
        <f t="shared" si="116"/>
        <v>3.1699999999999591</v>
      </c>
      <c r="N467" s="37">
        <f t="shared" si="117"/>
        <v>3.1699999999999849E-6</v>
      </c>
      <c r="P467" s="91">
        <f t="shared" si="122"/>
        <v>4.6634594714489168</v>
      </c>
      <c r="Q467" s="90">
        <f t="shared" si="109"/>
        <v>466345.94714489166</v>
      </c>
      <c r="R467" s="152">
        <f t="shared" si="118"/>
        <v>-6.0192792411982943E-2</v>
      </c>
      <c r="S467" s="84">
        <f t="shared" si="110"/>
        <v>55.029059347830795</v>
      </c>
      <c r="T467" s="84">
        <f t="shared" si="119"/>
        <v>0.64727726559792131</v>
      </c>
      <c r="U467" s="84">
        <f t="shared" si="111"/>
        <v>-6.2022627769806604E-3</v>
      </c>
      <c r="V467" s="86">
        <f t="shared" si="120"/>
        <v>0</v>
      </c>
      <c r="W467" s="84">
        <f t="shared" si="107"/>
        <v>1</v>
      </c>
      <c r="X467" s="88">
        <f t="shared" si="112"/>
        <v>4.5983653051929849</v>
      </c>
      <c r="Y467" s="84">
        <f t="shared" si="121"/>
        <v>459836.53051929851</v>
      </c>
      <c r="Z467" s="85">
        <v>1806.4003613896077</v>
      </c>
      <c r="AA467" s="86">
        <f t="shared" si="113"/>
        <v>1.4783166524492994</v>
      </c>
      <c r="AB467" s="153">
        <f t="shared" si="123"/>
        <v>0</v>
      </c>
      <c r="AC467" s="158">
        <v>-0.10899999999999999</v>
      </c>
      <c r="AD467" s="158">
        <v>2.7366400000000199</v>
      </c>
      <c r="AE467" s="154"/>
      <c r="AF467" s="154">
        <v>0.65332821040284017</v>
      </c>
      <c r="AG467" s="154">
        <v>-0.10899999999999999</v>
      </c>
      <c r="AH467" s="38"/>
      <c r="AI467" s="38"/>
      <c r="AJ467" s="38"/>
      <c r="AK467" s="38"/>
      <c r="AL467" s="38"/>
      <c r="AM467" s="38"/>
      <c r="AN467" s="38"/>
      <c r="AO467" s="38"/>
      <c r="AP467" s="38"/>
      <c r="AQ467" s="38"/>
      <c r="AR467" s="38"/>
      <c r="AS467" s="38"/>
      <c r="AT467" s="38"/>
      <c r="AU467" s="38"/>
      <c r="AV467" s="38"/>
    </row>
    <row r="468" spans="8:48" x14ac:dyDescent="0.3">
      <c r="H468" s="16">
        <v>103</v>
      </c>
      <c r="I468" s="20">
        <v>312.39999999999998</v>
      </c>
      <c r="J468" s="28">
        <f t="shared" si="114"/>
        <v>3.124E-4</v>
      </c>
      <c r="K468" s="13">
        <f t="shared" si="108"/>
        <v>2.4947110252052629</v>
      </c>
      <c r="L468" s="12">
        <f t="shared" si="115"/>
        <v>-3.5052889747947371</v>
      </c>
      <c r="M468" s="18">
        <f t="shared" si="116"/>
        <v>3.1400000000000432</v>
      </c>
      <c r="N468" s="37">
        <f t="shared" si="117"/>
        <v>3.1400000000000004E-6</v>
      </c>
      <c r="P468" s="91">
        <f t="shared" si="122"/>
        <v>4.6032666790369339</v>
      </c>
      <c r="Q468" s="90">
        <f t="shared" si="109"/>
        <v>460326.66790369339</v>
      </c>
      <c r="R468" s="152">
        <f t="shared" si="118"/>
        <v>-5.8275519501178152E-2</v>
      </c>
      <c r="S468" s="84">
        <f t="shared" si="110"/>
        <v>55.676336613428717</v>
      </c>
      <c r="T468" s="84">
        <f t="shared" si="119"/>
        <v>0.64107500282094065</v>
      </c>
      <c r="U468" s="84">
        <f t="shared" si="111"/>
        <v>-6.3483771601795524E-3</v>
      </c>
      <c r="V468" s="86">
        <f t="shared" si="120"/>
        <v>0</v>
      </c>
      <c r="W468" s="84">
        <f t="shared" si="107"/>
        <v>1</v>
      </c>
      <c r="X468" s="88">
        <f t="shared" si="112"/>
        <v>4.5401817962981514</v>
      </c>
      <c r="Y468" s="84">
        <f t="shared" si="121"/>
        <v>454018.17962981516</v>
      </c>
      <c r="Z468" s="85">
        <v>1802.9017809714144</v>
      </c>
      <c r="AA468" s="86">
        <f t="shared" si="113"/>
        <v>1.4454257372175974</v>
      </c>
      <c r="AB468" s="153">
        <f t="shared" si="123"/>
        <v>0</v>
      </c>
      <c r="AC468" s="158">
        <v>-0.10500000000000043</v>
      </c>
      <c r="AD468" s="158">
        <v>2.6764309999999871</v>
      </c>
      <c r="AE468" s="154"/>
      <c r="AF468" s="154">
        <v>0.64727726559792131</v>
      </c>
      <c r="AG468" s="154">
        <v>-0.11100000000000065</v>
      </c>
      <c r="AH468" s="38"/>
      <c r="AI468" s="38"/>
      <c r="AJ468" s="38"/>
      <c r="AK468" s="38"/>
      <c r="AL468" s="38"/>
      <c r="AM468" s="38"/>
      <c r="AN468" s="38"/>
      <c r="AO468" s="38"/>
      <c r="AP468" s="38"/>
      <c r="AQ468" s="38"/>
      <c r="AR468" s="38"/>
      <c r="AS468" s="38"/>
      <c r="AT468" s="38"/>
      <c r="AU468" s="38"/>
      <c r="AV468" s="38"/>
    </row>
    <row r="469" spans="8:48" x14ac:dyDescent="0.3">
      <c r="H469" s="16">
        <v>104</v>
      </c>
      <c r="I469" s="20">
        <v>315.54000000000002</v>
      </c>
      <c r="J469" s="28">
        <f t="shared" si="114"/>
        <v>3.1554E-4</v>
      </c>
      <c r="K469" s="13">
        <f t="shared" si="108"/>
        <v>2.4990544211971009</v>
      </c>
      <c r="L469" s="12">
        <f t="shared" si="115"/>
        <v>-3.5009455788028991</v>
      </c>
      <c r="M469" s="18">
        <f t="shared" si="116"/>
        <v>3.1099999999999568</v>
      </c>
      <c r="N469" s="37">
        <f t="shared" si="117"/>
        <v>3.1099999999999618E-6</v>
      </c>
      <c r="P469" s="91">
        <f t="shared" si="122"/>
        <v>4.5449911595357557</v>
      </c>
      <c r="Q469" s="90">
        <f t="shared" si="109"/>
        <v>454499.11595357559</v>
      </c>
      <c r="R469" s="152">
        <f t="shared" si="118"/>
        <v>-5.6438822688919643E-2</v>
      </c>
      <c r="S469" s="84">
        <f t="shared" si="110"/>
        <v>56.317411616249657</v>
      </c>
      <c r="T469" s="84">
        <f t="shared" si="119"/>
        <v>0.6347266256607611</v>
      </c>
      <c r="U469" s="84">
        <f t="shared" si="111"/>
        <v>-6.4893220519621764E-3</v>
      </c>
      <c r="V469" s="86">
        <f t="shared" si="120"/>
        <v>0</v>
      </c>
      <c r="W469" s="84">
        <f t="shared" si="107"/>
        <v>1</v>
      </c>
      <c r="X469" s="88">
        <f t="shared" si="112"/>
        <v>4.483831035823874</v>
      </c>
      <c r="Y469" s="84">
        <f t="shared" si="121"/>
        <v>448383.10358238738</v>
      </c>
      <c r="Z469" s="85">
        <v>1798.6679974611914</v>
      </c>
      <c r="AA469" s="86">
        <f t="shared" si="113"/>
        <v>1.4134922506156027</v>
      </c>
      <c r="AB469" s="153">
        <f t="shared" si="123"/>
        <v>0</v>
      </c>
      <c r="AC469" s="158">
        <v>-0.10299999999999976</v>
      </c>
      <c r="AD469" s="158">
        <v>2.6181320000000001</v>
      </c>
      <c r="AE469" s="154"/>
      <c r="AF469" s="154">
        <v>0.64107500282094065</v>
      </c>
      <c r="AG469" s="154">
        <v>-9.9999999999999645E-2</v>
      </c>
      <c r="AH469" s="38"/>
      <c r="AI469" s="38"/>
      <c r="AJ469" s="38"/>
      <c r="AK469" s="38"/>
      <c r="AL469" s="38"/>
      <c r="AM469" s="38"/>
      <c r="AN469" s="38"/>
      <c r="AO469" s="38"/>
      <c r="AP469" s="38"/>
      <c r="AQ469" s="38"/>
      <c r="AR469" s="38"/>
      <c r="AS469" s="38"/>
      <c r="AT469" s="38"/>
      <c r="AU469" s="38"/>
      <c r="AV469" s="38"/>
    </row>
    <row r="470" spans="8:48" x14ac:dyDescent="0.3">
      <c r="H470" s="16">
        <v>105</v>
      </c>
      <c r="I470" s="20">
        <v>318.64999999999998</v>
      </c>
      <c r="J470" s="28">
        <f t="shared" si="114"/>
        <v>3.1864999999999997E-4</v>
      </c>
      <c r="K470" s="13">
        <f t="shared" si="108"/>
        <v>2.5033139228158845</v>
      </c>
      <c r="L470" s="12">
        <f t="shared" si="115"/>
        <v>-3.4966860771841155</v>
      </c>
      <c r="M470" s="18">
        <f t="shared" si="116"/>
        <v>3.0800000000000409</v>
      </c>
      <c r="N470" s="37">
        <f t="shared" si="117"/>
        <v>3.0800000000000315E-6</v>
      </c>
      <c r="P470" s="91">
        <f t="shared" si="122"/>
        <v>4.4885523368468361</v>
      </c>
      <c r="Q470" s="90">
        <f t="shared" si="109"/>
        <v>448855.23368468363</v>
      </c>
      <c r="R470" s="152">
        <f t="shared" si="118"/>
        <v>-5.4500892365302533E-2</v>
      </c>
      <c r="S470" s="84">
        <f t="shared" si="110"/>
        <v>56.952138241910419</v>
      </c>
      <c r="T470" s="84">
        <f t="shared" si="119"/>
        <v>0.62823730360879892</v>
      </c>
      <c r="U470" s="84">
        <f t="shared" si="111"/>
        <v>-6.6251378750479262E-3</v>
      </c>
      <c r="V470" s="86">
        <f t="shared" si="120"/>
        <v>0</v>
      </c>
      <c r="W470" s="84">
        <f t="shared" si="107"/>
        <v>1</v>
      </c>
      <c r="X470" s="88">
        <f t="shared" si="112"/>
        <v>4.4292371397209322</v>
      </c>
      <c r="Y470" s="84">
        <f t="shared" si="121"/>
        <v>442923.71397209325</v>
      </c>
      <c r="Z470" s="85">
        <v>1792.0819407682282</v>
      </c>
      <c r="AA470" s="86">
        <f t="shared" si="113"/>
        <v>1.3824741197488397</v>
      </c>
      <c r="AB470" s="153">
        <f t="shared" si="123"/>
        <v>0</v>
      </c>
      <c r="AC470" s="158">
        <v>-0.10599999999999987</v>
      </c>
      <c r="AD470" s="158">
        <v>2.5610849999999683</v>
      </c>
      <c r="AE470" s="154"/>
      <c r="AF470" s="154">
        <v>0.6347266256607611</v>
      </c>
      <c r="AG470" s="154">
        <v>-8.1999999999999851E-2</v>
      </c>
      <c r="AH470" s="38"/>
      <c r="AI470" s="38"/>
      <c r="AJ470" s="38"/>
      <c r="AK470" s="38"/>
      <c r="AL470" s="38"/>
      <c r="AM470" s="38"/>
      <c r="AN470" s="38"/>
      <c r="AO470" s="38"/>
      <c r="AP470" s="38"/>
      <c r="AQ470" s="38"/>
      <c r="AR470" s="38"/>
      <c r="AS470" s="38"/>
      <c r="AT470" s="38"/>
      <c r="AU470" s="38"/>
      <c r="AV470" s="38"/>
    </row>
    <row r="471" spans="8:48" x14ac:dyDescent="0.3">
      <c r="H471" s="16">
        <v>106</v>
      </c>
      <c r="I471" s="20">
        <v>321.73</v>
      </c>
      <c r="J471" s="28">
        <f t="shared" si="114"/>
        <v>3.2173E-4</v>
      </c>
      <c r="K471" s="13">
        <f t="shared" si="108"/>
        <v>2.507491558965369</v>
      </c>
      <c r="L471" s="12">
        <f t="shared" si="115"/>
        <v>-3.492508441034631</v>
      </c>
      <c r="M471" s="18">
        <f t="shared" si="116"/>
        <v>3.0399999999999636</v>
      </c>
      <c r="N471" s="37">
        <f t="shared" si="117"/>
        <v>3.039999999999998E-6</v>
      </c>
      <c r="P471" s="91">
        <f t="shared" si="122"/>
        <v>4.4340514444815335</v>
      </c>
      <c r="Q471" s="90">
        <f t="shared" si="109"/>
        <v>443405.14444815333</v>
      </c>
      <c r="R471" s="152">
        <f t="shared" si="118"/>
        <v>-5.2993332077389432E-2</v>
      </c>
      <c r="S471" s="84">
        <f t="shared" si="110"/>
        <v>57.580375545519217</v>
      </c>
      <c r="T471" s="84">
        <f t="shared" si="119"/>
        <v>0.621612165733751</v>
      </c>
      <c r="U471" s="84">
        <f t="shared" si="111"/>
        <v>-6.7558711540200989E-3</v>
      </c>
      <c r="V471" s="86">
        <f t="shared" si="120"/>
        <v>0</v>
      </c>
      <c r="W471" s="84">
        <f t="shared" si="107"/>
        <v>1</v>
      </c>
      <c r="X471" s="88">
        <f t="shared" si="112"/>
        <v>4.3766801006362499</v>
      </c>
      <c r="Y471" s="84">
        <f t="shared" si="121"/>
        <v>437668.010063625</v>
      </c>
      <c r="Z471" s="85">
        <v>1786.5651366334807</v>
      </c>
      <c r="AA471" s="86">
        <f t="shared" si="113"/>
        <v>1.3479516391223851</v>
      </c>
      <c r="AB471" s="153">
        <f t="shared" si="123"/>
        <v>0</v>
      </c>
      <c r="AC471" s="158">
        <v>-0.11099999999999888</v>
      </c>
      <c r="AD471" s="158">
        <v>2.5037320000000256</v>
      </c>
      <c r="AE471" s="154"/>
      <c r="AF471" s="154">
        <v>0.62823730360879892</v>
      </c>
      <c r="AG471" s="154">
        <v>-7.3999999999999844E-2</v>
      </c>
      <c r="AH471" s="38"/>
      <c r="AI471" s="38"/>
      <c r="AJ471" s="38"/>
      <c r="AK471" s="38"/>
      <c r="AL471" s="38"/>
      <c r="AM471" s="38"/>
      <c r="AN471" s="38"/>
      <c r="AO471" s="38"/>
      <c r="AP471" s="38"/>
      <c r="AQ471" s="38"/>
      <c r="AR471" s="38"/>
      <c r="AS471" s="38"/>
      <c r="AT471" s="38"/>
      <c r="AU471" s="38"/>
      <c r="AV471" s="38"/>
    </row>
    <row r="472" spans="8:48" x14ac:dyDescent="0.3">
      <c r="H472" s="16">
        <v>107</v>
      </c>
      <c r="I472" s="20">
        <v>324.77</v>
      </c>
      <c r="J472" s="28">
        <f t="shared" si="114"/>
        <v>3.2477E-4</v>
      </c>
      <c r="K472" s="13">
        <f t="shared" si="108"/>
        <v>2.511575905309916</v>
      </c>
      <c r="L472" s="12">
        <f t="shared" si="115"/>
        <v>-3.488424094690084</v>
      </c>
      <c r="M472" s="18">
        <f t="shared" si="116"/>
        <v>3.0200000000000387</v>
      </c>
      <c r="N472" s="37">
        <f t="shared" si="117"/>
        <v>3.0200000000000084E-6</v>
      </c>
      <c r="P472" s="91">
        <f t="shared" si="122"/>
        <v>4.3810581124041441</v>
      </c>
      <c r="Q472" s="90">
        <f t="shared" si="109"/>
        <v>438105.81124041439</v>
      </c>
      <c r="R472" s="152">
        <f t="shared" si="118"/>
        <v>-5.1032519387899988E-2</v>
      </c>
      <c r="S472" s="84">
        <f t="shared" si="110"/>
        <v>58.201987711252968</v>
      </c>
      <c r="T472" s="84">
        <f t="shared" si="119"/>
        <v>0.6148562945797309</v>
      </c>
      <c r="U472" s="84">
        <f t="shared" si="111"/>
        <v>-6.8815742804773095E-3</v>
      </c>
      <c r="V472" s="86">
        <f t="shared" si="120"/>
        <v>0</v>
      </c>
      <c r="W472" s="84">
        <f t="shared" si="107"/>
        <v>1</v>
      </c>
      <c r="X472" s="88">
        <f t="shared" si="112"/>
        <v>4.3252066891585832</v>
      </c>
      <c r="Y472" s="84">
        <f t="shared" si="121"/>
        <v>432520.66891585832</v>
      </c>
      <c r="Z472" s="85">
        <v>1781.7117130212387</v>
      </c>
      <c r="AA472" s="86">
        <f t="shared" si="113"/>
        <v>1.323079549946055</v>
      </c>
      <c r="AB472" s="153">
        <f t="shared" si="123"/>
        <v>0</v>
      </c>
      <c r="AC472" s="158">
        <v>-0.11200000000000099</v>
      </c>
      <c r="AD472" s="158">
        <v>2.4374719999999988</v>
      </c>
      <c r="AE472" s="154"/>
      <c r="AF472" s="154">
        <v>0.621612165733751</v>
      </c>
      <c r="AG472" s="154">
        <v>-7.6999999999999957E-2</v>
      </c>
      <c r="AH472" s="38"/>
      <c r="AI472" s="38"/>
      <c r="AJ472" s="38"/>
      <c r="AK472" s="38"/>
      <c r="AL472" s="38"/>
      <c r="AM472" s="38"/>
      <c r="AN472" s="38"/>
      <c r="AO472" s="38"/>
      <c r="AP472" s="38"/>
      <c r="AQ472" s="38"/>
      <c r="AR472" s="38"/>
      <c r="AS472" s="38"/>
      <c r="AT472" s="38"/>
      <c r="AU472" s="38"/>
      <c r="AV472" s="38"/>
    </row>
    <row r="473" spans="8:48" x14ac:dyDescent="0.3">
      <c r="H473" s="16">
        <v>108</v>
      </c>
      <c r="I473" s="20">
        <v>327.79</v>
      </c>
      <c r="J473" s="28">
        <f t="shared" si="114"/>
        <v>3.2779E-4</v>
      </c>
      <c r="K473" s="13">
        <f t="shared" si="108"/>
        <v>2.5155957002684515</v>
      </c>
      <c r="L473" s="12">
        <f t="shared" si="115"/>
        <v>-3.4844042997315485</v>
      </c>
      <c r="M473" s="18">
        <f t="shared" si="116"/>
        <v>2.9699999999999704</v>
      </c>
      <c r="N473" s="37">
        <f t="shared" si="117"/>
        <v>2.96999999999998E-6</v>
      </c>
      <c r="P473" s="91">
        <f t="shared" si="122"/>
        <v>4.3300255930162441</v>
      </c>
      <c r="Q473" s="90">
        <f t="shared" si="109"/>
        <v>433002.55930162442</v>
      </c>
      <c r="R473" s="152">
        <f t="shared" si="118"/>
        <v>-4.9656588858966622E-2</v>
      </c>
      <c r="S473" s="84">
        <f t="shared" si="110"/>
        <v>58.816844005832699</v>
      </c>
      <c r="T473" s="84">
        <f t="shared" si="119"/>
        <v>0.60797472029925359</v>
      </c>
      <c r="U473" s="84">
        <f t="shared" si="111"/>
        <v>-7.0023052689762721E-3</v>
      </c>
      <c r="V473" s="86">
        <f t="shared" si="120"/>
        <v>0</v>
      </c>
      <c r="W473" s="84">
        <f t="shared" si="107"/>
        <v>1</v>
      </c>
      <c r="X473" s="88">
        <f t="shared" si="112"/>
        <v>4.2761395891555765</v>
      </c>
      <c r="Y473" s="84">
        <f t="shared" si="121"/>
        <v>427613.95891555765</v>
      </c>
      <c r="Z473" s="85">
        <v>1776.8237257883427</v>
      </c>
      <c r="AA473" s="86">
        <f t="shared" si="113"/>
        <v>1.286017601125816</v>
      </c>
      <c r="AB473" s="153">
        <f t="shared" si="123"/>
        <v>0</v>
      </c>
      <c r="AC473" s="158">
        <v>-0.10899999999999999</v>
      </c>
      <c r="AD473" s="158">
        <v>2.3876120000000065</v>
      </c>
      <c r="AE473" s="154"/>
      <c r="AF473" s="154">
        <v>0.6148562945797309</v>
      </c>
      <c r="AG473" s="154">
        <v>-7.6000000000000512E-2</v>
      </c>
      <c r="AH473" s="38"/>
      <c r="AI473" s="38"/>
      <c r="AJ473" s="38"/>
      <c r="AK473" s="38"/>
      <c r="AL473" s="38"/>
      <c r="AM473" s="38"/>
      <c r="AN473" s="38"/>
      <c r="AO473" s="38"/>
      <c r="AP473" s="38"/>
      <c r="AQ473" s="38"/>
      <c r="AR473" s="38"/>
      <c r="AS473" s="38"/>
      <c r="AT473" s="38"/>
      <c r="AU473" s="38"/>
      <c r="AV473" s="38"/>
    </row>
    <row r="474" spans="8:48" x14ac:dyDescent="0.3">
      <c r="H474" s="16">
        <v>109</v>
      </c>
      <c r="I474" s="20">
        <v>330.76</v>
      </c>
      <c r="J474" s="28">
        <f t="shared" si="114"/>
        <v>3.3075999999999998E-4</v>
      </c>
      <c r="K474" s="13">
        <f t="shared" si="108"/>
        <v>2.5195129832576257</v>
      </c>
      <c r="L474" s="12">
        <f t="shared" si="115"/>
        <v>-3.4804870167423743</v>
      </c>
      <c r="M474" s="18">
        <f t="shared" si="116"/>
        <v>2.9499999999999886</v>
      </c>
      <c r="N474" s="37">
        <f t="shared" si="117"/>
        <v>2.9499999999999904E-6</v>
      </c>
      <c r="P474" s="91">
        <f t="shared" si="122"/>
        <v>4.2803690041572775</v>
      </c>
      <c r="Q474" s="90">
        <f t="shared" si="109"/>
        <v>428036.90041572775</v>
      </c>
      <c r="R474" s="152">
        <f t="shared" si="118"/>
        <v>-4.7841026209963999E-2</v>
      </c>
      <c r="S474" s="84">
        <f t="shared" si="110"/>
        <v>59.424818726131953</v>
      </c>
      <c r="T474" s="84">
        <f t="shared" si="119"/>
        <v>0.60097241503027732</v>
      </c>
      <c r="U474" s="84">
        <f t="shared" si="111"/>
        <v>-7.1181275043414871E-3</v>
      </c>
      <c r="V474" s="86">
        <f t="shared" si="120"/>
        <v>0</v>
      </c>
      <c r="W474" s="84">
        <f t="shared" si="107"/>
        <v>1</v>
      </c>
      <c r="X474" s="88">
        <f t="shared" si="112"/>
        <v>4.2278720020028775</v>
      </c>
      <c r="Y474" s="84">
        <f t="shared" si="121"/>
        <v>422787.20020028774</v>
      </c>
      <c r="Z474" s="85">
        <v>1771.9899558752575</v>
      </c>
      <c r="AA474" s="86">
        <f t="shared" si="113"/>
        <v>1.2627088562263928</v>
      </c>
      <c r="AB474" s="153">
        <f t="shared" si="123"/>
        <v>0</v>
      </c>
      <c r="AC474" s="158">
        <v>-0.10899999999999999</v>
      </c>
      <c r="AD474" s="158">
        <v>2.3157089999999845</v>
      </c>
      <c r="AE474" s="154"/>
      <c r="AF474" s="154">
        <v>0.60797472029925359</v>
      </c>
      <c r="AG474" s="154">
        <v>-7.1999999999999176E-2</v>
      </c>
      <c r="AH474" s="38"/>
      <c r="AI474" s="38"/>
      <c r="AJ474" s="38"/>
      <c r="AK474" s="38"/>
      <c r="AL474" s="38"/>
      <c r="AM474" s="38"/>
      <c r="AN474" s="38"/>
      <c r="AO474" s="38"/>
      <c r="AP474" s="38"/>
      <c r="AQ474" s="38"/>
      <c r="AR474" s="38"/>
      <c r="AS474" s="38"/>
      <c r="AT474" s="38"/>
      <c r="AU474" s="38"/>
      <c r="AV474" s="38"/>
    </row>
    <row r="475" spans="8:48" x14ac:dyDescent="0.3">
      <c r="H475" s="16">
        <v>110</v>
      </c>
      <c r="I475" s="20">
        <v>333.71</v>
      </c>
      <c r="J475" s="28">
        <f t="shared" si="114"/>
        <v>3.3370999999999997E-4</v>
      </c>
      <c r="K475" s="13">
        <f t="shared" si="108"/>
        <v>2.5233692209782803</v>
      </c>
      <c r="L475" s="12">
        <f t="shared" si="115"/>
        <v>-3.4766307790217197</v>
      </c>
      <c r="M475" s="18">
        <f t="shared" si="116"/>
        <v>2.9000000000000341</v>
      </c>
      <c r="N475" s="37">
        <f t="shared" si="117"/>
        <v>2.9000000000000163E-6</v>
      </c>
      <c r="P475" s="91">
        <f t="shared" si="122"/>
        <v>4.2325279779473135</v>
      </c>
      <c r="Q475" s="90">
        <f t="shared" si="109"/>
        <v>423252.79779473133</v>
      </c>
      <c r="R475" s="152">
        <f t="shared" si="118"/>
        <v>-4.6582441487909243E-2</v>
      </c>
      <c r="S475" s="84">
        <f t="shared" si="110"/>
        <v>60.02579114116223</v>
      </c>
      <c r="T475" s="84">
        <f t="shared" si="119"/>
        <v>0.59385428752593583</v>
      </c>
      <c r="U475" s="84">
        <f t="shared" si="111"/>
        <v>-7.229109482167928E-3</v>
      </c>
      <c r="V475" s="86">
        <f t="shared" si="120"/>
        <v>0</v>
      </c>
      <c r="W475" s="84">
        <f t="shared" si="107"/>
        <v>1</v>
      </c>
      <c r="X475" s="88">
        <f t="shared" si="112"/>
        <v>4.1818525401429163</v>
      </c>
      <c r="Y475" s="84">
        <f t="shared" si="121"/>
        <v>418185.25401429163</v>
      </c>
      <c r="Z475" s="85">
        <v>1769.6980770704054</v>
      </c>
      <c r="AA475" s="86">
        <f t="shared" si="113"/>
        <v>1.2274331136047278</v>
      </c>
      <c r="AB475" s="153">
        <f t="shared" si="123"/>
        <v>0</v>
      </c>
      <c r="AC475" s="158">
        <v>-0.10299999999999976</v>
      </c>
      <c r="AD475" s="158">
        <v>2.2679599999999924</v>
      </c>
      <c r="AE475" s="154"/>
      <c r="AF475" s="154">
        <v>0.60097241503027732</v>
      </c>
      <c r="AG475" s="154">
        <v>-7.6000000000000512E-2</v>
      </c>
      <c r="AH475" s="38"/>
      <c r="AI475" s="38"/>
      <c r="AJ475" s="38"/>
      <c r="AK475" s="38"/>
      <c r="AL475" s="38"/>
      <c r="AM475" s="38"/>
      <c r="AN475" s="38"/>
      <c r="AO475" s="38"/>
      <c r="AP475" s="38"/>
      <c r="AQ475" s="38"/>
      <c r="AR475" s="38"/>
      <c r="AS475" s="38"/>
      <c r="AT475" s="38"/>
      <c r="AU475" s="38"/>
      <c r="AV475" s="38"/>
    </row>
    <row r="476" spans="8:48" x14ac:dyDescent="0.3">
      <c r="H476" s="16">
        <v>111</v>
      </c>
      <c r="I476" s="20">
        <v>336.61</v>
      </c>
      <c r="J476" s="28">
        <f t="shared" si="114"/>
        <v>3.3660999999999999E-4</v>
      </c>
      <c r="K476" s="13">
        <f t="shared" si="108"/>
        <v>2.5271270138391762</v>
      </c>
      <c r="L476" s="12">
        <f t="shared" si="115"/>
        <v>-3.4728729861608238</v>
      </c>
      <c r="M476" s="18">
        <f t="shared" si="116"/>
        <v>2.8799999999999955</v>
      </c>
      <c r="N476" s="37">
        <f t="shared" si="117"/>
        <v>2.8800000000000266E-6</v>
      </c>
      <c r="P476" s="91">
        <f t="shared" si="122"/>
        <v>4.1859455364594043</v>
      </c>
      <c r="Q476" s="90">
        <f t="shared" si="109"/>
        <v>418594.55364594044</v>
      </c>
      <c r="R476" s="152">
        <f t="shared" si="118"/>
        <v>-4.4897147908056212E-2</v>
      </c>
      <c r="S476" s="84">
        <f t="shared" si="110"/>
        <v>60.619645428688166</v>
      </c>
      <c r="T476" s="84">
        <f t="shared" si="119"/>
        <v>0.5866251780437679</v>
      </c>
      <c r="U476" s="84">
        <f t="shared" si="111"/>
        <v>-7.3353245417351332E-3</v>
      </c>
      <c r="V476" s="86">
        <f t="shared" si="120"/>
        <v>0</v>
      </c>
      <c r="W476" s="84">
        <f t="shared" si="107"/>
        <v>1</v>
      </c>
      <c r="X476" s="88">
        <f t="shared" si="112"/>
        <v>4.1365422298098418</v>
      </c>
      <c r="Y476" s="84">
        <f t="shared" si="121"/>
        <v>413654.2229809842</v>
      </c>
      <c r="Z476" s="85">
        <v>1766.4804513235142</v>
      </c>
      <c r="AA476" s="86">
        <f t="shared" si="113"/>
        <v>1.2055523145003195</v>
      </c>
      <c r="AB476" s="153">
        <f t="shared" si="123"/>
        <v>0</v>
      </c>
      <c r="AC476" s="158">
        <v>-9.9999999999999645E-2</v>
      </c>
      <c r="AD476" s="158">
        <v>2.1996500000000125</v>
      </c>
      <c r="AE476" s="154"/>
      <c r="AF476" s="154">
        <v>0.59385428752593583</v>
      </c>
      <c r="AG476" s="154">
        <v>-7.6999999999999957E-2</v>
      </c>
      <c r="AH476" s="38"/>
      <c r="AI476" s="38"/>
      <c r="AJ476" s="38"/>
      <c r="AK476" s="38"/>
      <c r="AL476" s="38"/>
      <c r="AM476" s="38"/>
      <c r="AN476" s="38"/>
      <c r="AO476" s="38"/>
      <c r="AP476" s="38"/>
      <c r="AQ476" s="38"/>
      <c r="AR476" s="38"/>
      <c r="AS476" s="38"/>
      <c r="AT476" s="38"/>
      <c r="AU476" s="38"/>
      <c r="AV476" s="38"/>
    </row>
    <row r="477" spans="8:48" x14ac:dyDescent="0.3">
      <c r="H477" s="16">
        <v>112</v>
      </c>
      <c r="I477" s="20">
        <v>339.49</v>
      </c>
      <c r="J477" s="28">
        <f t="shared" si="114"/>
        <v>3.3949000000000002E-4</v>
      </c>
      <c r="K477" s="13">
        <f t="shared" si="108"/>
        <v>2.5308269862489765</v>
      </c>
      <c r="L477" s="12">
        <f t="shared" si="115"/>
        <v>-3.4691730137510235</v>
      </c>
      <c r="M477" s="18">
        <f t="shared" si="116"/>
        <v>2.8299999999999841</v>
      </c>
      <c r="N477" s="37">
        <f t="shared" si="117"/>
        <v>2.8299999999999983E-6</v>
      </c>
      <c r="P477" s="91">
        <f t="shared" si="122"/>
        <v>4.141048388551348</v>
      </c>
      <c r="Q477" s="90">
        <f t="shared" si="109"/>
        <v>414104.83885513479</v>
      </c>
      <c r="R477" s="152">
        <f t="shared" si="118"/>
        <v>-4.3589237918196133E-2</v>
      </c>
      <c r="S477" s="84">
        <f t="shared" si="110"/>
        <v>61.206270606731934</v>
      </c>
      <c r="T477" s="84">
        <f t="shared" si="119"/>
        <v>0.57928985350203277</v>
      </c>
      <c r="U477" s="84">
        <f t="shared" si="111"/>
        <v>-7.4368505956954323E-3</v>
      </c>
      <c r="V477" s="86">
        <f t="shared" si="120"/>
        <v>0</v>
      </c>
      <c r="W477" s="84">
        <f t="shared" si="107"/>
        <v>1</v>
      </c>
      <c r="X477" s="88">
        <f t="shared" si="112"/>
        <v>4.0933374779695457</v>
      </c>
      <c r="Y477" s="84">
        <f t="shared" si="121"/>
        <v>409333.74779695459</v>
      </c>
      <c r="Z477" s="85">
        <v>1763.110802723284</v>
      </c>
      <c r="AA477" s="86">
        <f t="shared" si="113"/>
        <v>1.1719166939600307</v>
      </c>
      <c r="AB477" s="153">
        <f t="shared" si="123"/>
        <v>0</v>
      </c>
      <c r="AC477" s="158">
        <v>-9.6000000000000085E-2</v>
      </c>
      <c r="AD477" s="158">
        <v>2.1556800000000198</v>
      </c>
      <c r="AE477" s="154"/>
      <c r="AF477" s="154">
        <v>0.5866251780437679</v>
      </c>
      <c r="AG477" s="154">
        <v>-7.099999999999973E-2</v>
      </c>
      <c r="AH477" s="38"/>
      <c r="AI477" s="38"/>
      <c r="AJ477" s="38"/>
      <c r="AK477" s="38"/>
      <c r="AL477" s="38"/>
      <c r="AM477" s="38"/>
      <c r="AN477" s="38"/>
      <c r="AO477" s="38"/>
      <c r="AP477" s="38"/>
      <c r="AQ477" s="38"/>
      <c r="AR477" s="38"/>
      <c r="AS477" s="38"/>
      <c r="AT477" s="38"/>
      <c r="AU477" s="38"/>
      <c r="AV477" s="38"/>
    </row>
    <row r="478" spans="8:48" x14ac:dyDescent="0.3">
      <c r="H478" s="16">
        <v>113</v>
      </c>
      <c r="I478" s="20">
        <v>342.32</v>
      </c>
      <c r="J478" s="28">
        <f t="shared" si="114"/>
        <v>3.4232000000000002E-4</v>
      </c>
      <c r="K478" s="13">
        <f t="shared" si="108"/>
        <v>2.5344322734758764</v>
      </c>
      <c r="L478" s="12">
        <f t="shared" si="115"/>
        <v>-3.4655677265241236</v>
      </c>
      <c r="M478" s="18">
        <f t="shared" si="116"/>
        <v>2.8000000000000114</v>
      </c>
      <c r="N478" s="37">
        <f t="shared" si="117"/>
        <v>2.8000000000000138E-6</v>
      </c>
      <c r="P478" s="91">
        <f t="shared" si="122"/>
        <v>4.0974591506331519</v>
      </c>
      <c r="Q478" s="90">
        <f t="shared" si="109"/>
        <v>409745.91506331519</v>
      </c>
      <c r="R478" s="152">
        <f t="shared" si="118"/>
        <v>-4.2329522135782227E-2</v>
      </c>
      <c r="S478" s="84">
        <f t="shared" si="110"/>
        <v>61.785560460233967</v>
      </c>
      <c r="T478" s="84">
        <f t="shared" si="119"/>
        <v>0.57185300290633734</v>
      </c>
      <c r="U478" s="84">
        <f t="shared" si="111"/>
        <v>-7.5337698536941389E-3</v>
      </c>
      <c r="V478" s="86">
        <f t="shared" si="120"/>
        <v>0</v>
      </c>
      <c r="W478" s="84">
        <f t="shared" si="107"/>
        <v>1</v>
      </c>
      <c r="X478" s="88">
        <f t="shared" si="112"/>
        <v>4.0510679107781584</v>
      </c>
      <c r="Y478" s="84">
        <f t="shared" si="121"/>
        <v>405106.79107781587</v>
      </c>
      <c r="Z478" s="85">
        <v>1762.9407560516147</v>
      </c>
      <c r="AA478" s="86">
        <f t="shared" si="113"/>
        <v>1.1472885621772881</v>
      </c>
      <c r="AB478" s="153">
        <f t="shared" si="123"/>
        <v>0</v>
      </c>
      <c r="AC478" s="158">
        <v>-9.1000000000000192E-2</v>
      </c>
      <c r="AD478" s="158">
        <v>2.0910869999999986</v>
      </c>
      <c r="AE478" s="154"/>
      <c r="AF478" s="154">
        <v>0.57928985350203277</v>
      </c>
      <c r="AG478" s="154">
        <v>-7.0000000000000284E-2</v>
      </c>
      <c r="AH478" s="38"/>
      <c r="AI478" s="38"/>
      <c r="AJ478" s="38"/>
      <c r="AK478" s="38"/>
      <c r="AL478" s="38"/>
      <c r="AM478" s="38"/>
      <c r="AN478" s="38"/>
      <c r="AO478" s="38"/>
      <c r="AP478" s="38"/>
      <c r="AQ478" s="38"/>
      <c r="AR478" s="38"/>
      <c r="AS478" s="38"/>
      <c r="AT478" s="38"/>
      <c r="AU478" s="38"/>
      <c r="AV478" s="38"/>
    </row>
    <row r="479" spans="8:48" x14ac:dyDescent="0.3">
      <c r="H479" s="16">
        <v>114</v>
      </c>
      <c r="I479" s="20">
        <v>345.12</v>
      </c>
      <c r="J479" s="28">
        <f t="shared" si="114"/>
        <v>3.4512000000000003E-4</v>
      </c>
      <c r="K479" s="13">
        <f t="shared" si="108"/>
        <v>2.5379701277584696</v>
      </c>
      <c r="L479" s="12">
        <f t="shared" si="115"/>
        <v>-3.4620298722415299</v>
      </c>
      <c r="M479" s="18">
        <f t="shared" si="116"/>
        <v>2.7699999999999818</v>
      </c>
      <c r="N479" s="37">
        <f t="shared" si="117"/>
        <v>2.7699999999999752E-6</v>
      </c>
      <c r="P479" s="91">
        <f t="shared" si="122"/>
        <v>4.0551296284973697</v>
      </c>
      <c r="Q479" s="90">
        <f t="shared" si="109"/>
        <v>405512.96284973697</v>
      </c>
      <c r="R479" s="152">
        <f t="shared" si="118"/>
        <v>-4.0818175690718661E-2</v>
      </c>
      <c r="S479" s="84">
        <f t="shared" si="110"/>
        <v>62.357413463140304</v>
      </c>
      <c r="T479" s="84">
        <f t="shared" si="119"/>
        <v>0.5643192330526432</v>
      </c>
      <c r="U479" s="84">
        <f t="shared" si="111"/>
        <v>-7.6261685445260241E-3</v>
      </c>
      <c r="V479" s="86">
        <f t="shared" si="120"/>
        <v>0</v>
      </c>
      <c r="W479" s="84">
        <f t="shared" si="107"/>
        <v>1</v>
      </c>
      <c r="X479" s="88">
        <f t="shared" si="112"/>
        <v>4.0100100357629573</v>
      </c>
      <c r="Y479" s="84">
        <f t="shared" si="121"/>
        <v>401001.00357629574</v>
      </c>
      <c r="Z479" s="85">
        <v>1761.5575516627832</v>
      </c>
      <c r="AA479" s="86">
        <f t="shared" si="113"/>
        <v>1.1232709070937614</v>
      </c>
      <c r="AB479" s="153">
        <f t="shared" si="123"/>
        <v>0</v>
      </c>
      <c r="AC479" s="158">
        <v>-8.3999999999999631E-2</v>
      </c>
      <c r="AD479" s="158">
        <v>2.0434400000000101</v>
      </c>
      <c r="AE479" s="154"/>
      <c r="AF479" s="154">
        <v>0.57185300290633734</v>
      </c>
      <c r="AG479" s="154">
        <v>-7.8000000000000291E-2</v>
      </c>
      <c r="AH479" s="38"/>
      <c r="AI479" s="38"/>
      <c r="AJ479" s="38"/>
      <c r="AK479" s="38"/>
      <c r="AL479" s="38"/>
      <c r="AM479" s="38"/>
      <c r="AN479" s="38"/>
      <c r="AO479" s="38"/>
      <c r="AP479" s="38"/>
      <c r="AQ479" s="38"/>
      <c r="AR479" s="38"/>
      <c r="AS479" s="38"/>
      <c r="AT479" s="38"/>
      <c r="AU479" s="38"/>
      <c r="AV479" s="38"/>
    </row>
    <row r="480" spans="8:48" x14ac:dyDescent="0.3">
      <c r="H480" s="16">
        <v>115</v>
      </c>
      <c r="I480" s="20">
        <v>347.89</v>
      </c>
      <c r="J480" s="28">
        <f t="shared" si="114"/>
        <v>3.4789E-4</v>
      </c>
      <c r="K480" s="13">
        <f t="shared" si="108"/>
        <v>2.5414419452545256</v>
      </c>
      <c r="L480" s="12">
        <f t="shared" si="115"/>
        <v>-3.4585580547454744</v>
      </c>
      <c r="M480" s="18">
        <f t="shared" si="116"/>
        <v>2.7200000000000273</v>
      </c>
      <c r="N480" s="37">
        <f t="shared" si="117"/>
        <v>2.7200000000000011E-6</v>
      </c>
      <c r="P480" s="91">
        <f t="shared" si="122"/>
        <v>4.014311452806651</v>
      </c>
      <c r="Q480" s="90">
        <f t="shared" si="109"/>
        <v>401431.14528066508</v>
      </c>
      <c r="R480" s="152">
        <f t="shared" si="118"/>
        <v>-3.9658231502148311E-2</v>
      </c>
      <c r="S480" s="84">
        <f t="shared" si="110"/>
        <v>62.921732696192947</v>
      </c>
      <c r="T480" s="84">
        <f t="shared" si="119"/>
        <v>0.55669306450811717</v>
      </c>
      <c r="U480" s="84">
        <f t="shared" si="111"/>
        <v>-7.7141366355419905E-3</v>
      </c>
      <c r="V480" s="86">
        <f t="shared" si="120"/>
        <v>0</v>
      </c>
      <c r="W480" s="84">
        <f t="shared" si="107"/>
        <v>1</v>
      </c>
      <c r="X480" s="88">
        <f t="shared" si="112"/>
        <v>3.9707115446117069</v>
      </c>
      <c r="Y480" s="84">
        <f t="shared" si="121"/>
        <v>397071.15446117072</v>
      </c>
      <c r="Z480" s="85">
        <v>1756.0752287033561</v>
      </c>
      <c r="AA480" s="86">
        <f t="shared" si="113"/>
        <v>1.0918927151634095</v>
      </c>
      <c r="AB480" s="153">
        <f t="shared" si="123"/>
        <v>0</v>
      </c>
      <c r="AC480" s="158">
        <v>-7.7000000000000846E-2</v>
      </c>
      <c r="AD480" s="158">
        <v>1.998277999999982</v>
      </c>
      <c r="AE480" s="154"/>
      <c r="AF480" s="154">
        <v>0.5643192330526432</v>
      </c>
      <c r="AG480" s="154">
        <v>-8.8000000000000078E-2</v>
      </c>
      <c r="AH480" s="38"/>
      <c r="AI480" s="38"/>
      <c r="AJ480" s="38"/>
      <c r="AK480" s="38"/>
      <c r="AL480" s="38"/>
      <c r="AM480" s="38"/>
      <c r="AN480" s="38"/>
      <c r="AO480" s="38"/>
      <c r="AP480" s="38"/>
      <c r="AQ480" s="38"/>
      <c r="AR480" s="38"/>
      <c r="AS480" s="38"/>
      <c r="AT480" s="38"/>
      <c r="AU480" s="38"/>
      <c r="AV480" s="38"/>
    </row>
    <row r="481" spans="8:48" x14ac:dyDescent="0.3">
      <c r="H481" s="16">
        <v>116</v>
      </c>
      <c r="I481" s="20">
        <v>350.61</v>
      </c>
      <c r="J481" s="28">
        <f t="shared" si="114"/>
        <v>3.5061000000000001E-4</v>
      </c>
      <c r="K481" s="13">
        <f t="shared" si="108"/>
        <v>2.5448242987597278</v>
      </c>
      <c r="L481" s="12">
        <f t="shared" si="115"/>
        <v>-3.4551757012402722</v>
      </c>
      <c r="M481" s="18">
        <f t="shared" si="116"/>
        <v>2.6899999999999977</v>
      </c>
      <c r="N481" s="37">
        <f t="shared" si="117"/>
        <v>2.6900000000000166E-6</v>
      </c>
      <c r="P481" s="91">
        <f t="shared" si="122"/>
        <v>3.9746532213045027</v>
      </c>
      <c r="Q481" s="90">
        <f t="shared" si="109"/>
        <v>397465.32213045028</v>
      </c>
      <c r="R481" s="152">
        <f t="shared" si="118"/>
        <v>-3.8395540409147166E-2</v>
      </c>
      <c r="S481" s="84">
        <f t="shared" si="110"/>
        <v>63.478425760701064</v>
      </c>
      <c r="T481" s="84">
        <f t="shared" si="119"/>
        <v>0.54897892787257518</v>
      </c>
      <c r="U481" s="84">
        <f t="shared" si="111"/>
        <v>-7.797767551316781E-3</v>
      </c>
      <c r="V481" s="86">
        <f t="shared" si="120"/>
        <v>0</v>
      </c>
      <c r="W481" s="84">
        <f t="shared" si="107"/>
        <v>1</v>
      </c>
      <c r="X481" s="88">
        <f t="shared" si="112"/>
        <v>3.9322254777005741</v>
      </c>
      <c r="Y481" s="84">
        <f t="shared" si="121"/>
        <v>393222.5477700574</v>
      </c>
      <c r="Z481" s="85">
        <v>1751.2164715122203</v>
      </c>
      <c r="AA481" s="86">
        <f t="shared" si="113"/>
        <v>1.0691817165309179</v>
      </c>
      <c r="AB481" s="153">
        <f t="shared" si="123"/>
        <v>0</v>
      </c>
      <c r="AC481" s="158">
        <v>-8.0999999999999517E-2</v>
      </c>
      <c r="AD481" s="158">
        <v>1.9412640000000008</v>
      </c>
      <c r="AE481" s="154"/>
      <c r="AF481" s="154">
        <v>0.55669306450811717</v>
      </c>
      <c r="AG481" s="154">
        <v>-8.1999999999999851E-2</v>
      </c>
      <c r="AH481" s="38"/>
      <c r="AI481" s="38"/>
      <c r="AJ481" s="38"/>
      <c r="AK481" s="38"/>
      <c r="AL481" s="38"/>
      <c r="AM481" s="38"/>
      <c r="AN481" s="38"/>
      <c r="AO481" s="38"/>
      <c r="AP481" s="38"/>
      <c r="AQ481" s="38"/>
      <c r="AR481" s="38"/>
      <c r="AS481" s="38"/>
      <c r="AT481" s="38"/>
      <c r="AU481" s="38"/>
      <c r="AV481" s="38"/>
    </row>
    <row r="482" spans="8:48" x14ac:dyDescent="0.3">
      <c r="H482" s="16">
        <v>117</v>
      </c>
      <c r="I482" s="20">
        <v>353.3</v>
      </c>
      <c r="J482" s="28">
        <f t="shared" si="114"/>
        <v>3.5330000000000002E-4</v>
      </c>
      <c r="K482" s="13">
        <f t="shared" si="108"/>
        <v>2.5481436374348454</v>
      </c>
      <c r="L482" s="12">
        <f t="shared" si="115"/>
        <v>-3.4518563625651546</v>
      </c>
      <c r="M482" s="18">
        <f t="shared" si="116"/>
        <v>2.6499999999999773</v>
      </c>
      <c r="N482" s="37">
        <f t="shared" si="117"/>
        <v>2.6499999999999831E-6</v>
      </c>
      <c r="P482" s="91">
        <f t="shared" si="122"/>
        <v>3.9362576808953555</v>
      </c>
      <c r="Q482" s="90">
        <f t="shared" si="109"/>
        <v>393625.76808953553</v>
      </c>
      <c r="R482" s="152">
        <f t="shared" si="118"/>
        <v>-3.7178996570804035E-2</v>
      </c>
      <c r="S482" s="84">
        <f t="shared" si="110"/>
        <v>64.02740468857364</v>
      </c>
      <c r="T482" s="84">
        <f t="shared" si="119"/>
        <v>0.5411811603212584</v>
      </c>
      <c r="U482" s="84">
        <f t="shared" si="111"/>
        <v>-7.8771578926932762E-3</v>
      </c>
      <c r="V482" s="86">
        <f t="shared" si="120"/>
        <v>0</v>
      </c>
      <c r="W482" s="84">
        <f t="shared" ref="W482:W545" si="124">1-EXP((-$D$31)*((H482-$D$33)/$D$34)^($D$32+1))</f>
        <v>1</v>
      </c>
      <c r="X482" s="88">
        <f t="shared" si="112"/>
        <v>3.8951032406821917</v>
      </c>
      <c r="Y482" s="84">
        <f t="shared" si="121"/>
        <v>389510.32406821917</v>
      </c>
      <c r="Z482" s="85">
        <v>1745.5292148210838</v>
      </c>
      <c r="AA482" s="86">
        <f t="shared" si="113"/>
        <v>1.0431082854372624</v>
      </c>
      <c r="AB482" s="153">
        <f t="shared" si="123"/>
        <v>0</v>
      </c>
      <c r="AC482" s="158">
        <v>-7.5999999999999623E-2</v>
      </c>
      <c r="AD482" s="158">
        <v>1.8980640000000117</v>
      </c>
      <c r="AE482" s="154"/>
      <c r="AF482" s="154">
        <v>0.54897892787257518</v>
      </c>
      <c r="AG482" s="154">
        <v>-7.5999999999999623E-2</v>
      </c>
      <c r="AH482" s="38"/>
      <c r="AI482" s="38"/>
      <c r="AJ482" s="38"/>
      <c r="AK482" s="38"/>
      <c r="AL482" s="38"/>
      <c r="AM482" s="38"/>
      <c r="AN482" s="38"/>
      <c r="AO482" s="38"/>
      <c r="AP482" s="38"/>
      <c r="AQ482" s="38"/>
      <c r="AR482" s="38"/>
      <c r="AS482" s="38"/>
      <c r="AT482" s="38"/>
      <c r="AU482" s="38"/>
      <c r="AV482" s="38"/>
    </row>
    <row r="483" spans="8:48" x14ac:dyDescent="0.3">
      <c r="H483" s="16">
        <v>118</v>
      </c>
      <c r="I483" s="20">
        <v>355.95</v>
      </c>
      <c r="J483" s="28">
        <f t="shared" si="114"/>
        <v>3.5595000000000001E-4</v>
      </c>
      <c r="K483" s="13">
        <f t="shared" si="108"/>
        <v>2.5513889972730204</v>
      </c>
      <c r="L483" s="12">
        <f t="shared" si="115"/>
        <v>-3.4486110027269796</v>
      </c>
      <c r="M483" s="18">
        <f t="shared" si="116"/>
        <v>2.6100000000000136</v>
      </c>
      <c r="N483" s="37">
        <f t="shared" si="117"/>
        <v>2.6100000000000038E-6</v>
      </c>
      <c r="P483" s="91">
        <f t="shared" si="122"/>
        <v>3.8990786843245515</v>
      </c>
      <c r="Q483" s="90">
        <f t="shared" si="109"/>
        <v>389907.86843245517</v>
      </c>
      <c r="R483" s="152">
        <f t="shared" si="118"/>
        <v>-3.6006228397035933E-2</v>
      </c>
      <c r="S483" s="84">
        <f t="shared" si="110"/>
        <v>64.568585848894898</v>
      </c>
      <c r="T483" s="84">
        <f t="shared" si="119"/>
        <v>0.53330400242856513</v>
      </c>
      <c r="U483" s="84">
        <f t="shared" si="111"/>
        <v>-7.9524071562531162E-3</v>
      </c>
      <c r="V483" s="86">
        <f t="shared" si="120"/>
        <v>0</v>
      </c>
      <c r="W483" s="84">
        <f t="shared" si="124"/>
        <v>1</v>
      </c>
      <c r="X483" s="88">
        <f t="shared" si="112"/>
        <v>3.8591515496427164</v>
      </c>
      <c r="Y483" s="84">
        <f t="shared" si="121"/>
        <v>385915.15496427164</v>
      </c>
      <c r="Z483" s="85">
        <v>1738.063409340321</v>
      </c>
      <c r="AA483" s="86">
        <f t="shared" si="113"/>
        <v>1.0176595366087096</v>
      </c>
      <c r="AB483" s="153">
        <f t="shared" si="123"/>
        <v>0</v>
      </c>
      <c r="AC483" s="158">
        <v>-7.1000000000000618E-2</v>
      </c>
      <c r="AD483" s="158">
        <v>1.8496999999999881</v>
      </c>
      <c r="AE483" s="154"/>
      <c r="AF483" s="154">
        <v>0.5411811603212584</v>
      </c>
      <c r="AG483" s="154">
        <v>-7.099999999999973E-2</v>
      </c>
      <c r="AH483" s="38"/>
      <c r="AI483" s="38"/>
      <c r="AJ483" s="38"/>
      <c r="AK483" s="38"/>
      <c r="AL483" s="38"/>
      <c r="AM483" s="38"/>
      <c r="AN483" s="38"/>
      <c r="AO483" s="38"/>
      <c r="AP483" s="38"/>
      <c r="AQ483" s="38"/>
      <c r="AR483" s="38"/>
      <c r="AS483" s="38"/>
      <c r="AT483" s="38"/>
      <c r="AU483" s="38"/>
      <c r="AV483" s="38"/>
    </row>
    <row r="484" spans="8:48" x14ac:dyDescent="0.3">
      <c r="H484" s="16">
        <v>119</v>
      </c>
      <c r="I484" s="20">
        <v>358.56</v>
      </c>
      <c r="J484" s="28">
        <f t="shared" si="114"/>
        <v>3.5856000000000001E-4</v>
      </c>
      <c r="K484" s="13">
        <f t="shared" si="108"/>
        <v>2.5545618391909861</v>
      </c>
      <c r="L484" s="12">
        <f t="shared" si="115"/>
        <v>-3.4454381608090139</v>
      </c>
      <c r="M484" s="18">
        <f t="shared" si="116"/>
        <v>2.5699999999999932</v>
      </c>
      <c r="N484" s="37">
        <f t="shared" si="117"/>
        <v>2.5699999999999703E-6</v>
      </c>
      <c r="P484" s="91">
        <f t="shared" si="122"/>
        <v>3.8630724559275156</v>
      </c>
      <c r="Q484" s="90">
        <f t="shared" si="109"/>
        <v>386307.24559275154</v>
      </c>
      <c r="R484" s="152">
        <f t="shared" si="118"/>
        <v>-3.48750082479512E-2</v>
      </c>
      <c r="S484" s="84">
        <f t="shared" si="110"/>
        <v>65.101889851323463</v>
      </c>
      <c r="T484" s="84">
        <f t="shared" si="119"/>
        <v>0.52535159527231201</v>
      </c>
      <c r="U484" s="84">
        <f t="shared" si="111"/>
        <v>-8.0236174564021212E-3</v>
      </c>
      <c r="V484" s="86">
        <f t="shared" si="120"/>
        <v>0</v>
      </c>
      <c r="W484" s="84">
        <f t="shared" si="124"/>
        <v>1</v>
      </c>
      <c r="X484" s="88">
        <f t="shared" si="112"/>
        <v>3.8243289667959126</v>
      </c>
      <c r="Y484" s="84">
        <f t="shared" si="121"/>
        <v>382432.89667959127</v>
      </c>
      <c r="Z484" s="85">
        <v>1732.4333950785465</v>
      </c>
      <c r="AA484" s="86">
        <f t="shared" si="113"/>
        <v>0.99280962117336002</v>
      </c>
      <c r="AB484" s="153">
        <f t="shared" si="123"/>
        <v>0</v>
      </c>
      <c r="AC484" s="158">
        <v>-6.7999999999999616E-2</v>
      </c>
      <c r="AD484" s="158">
        <v>1.8032490000000025</v>
      </c>
      <c r="AE484" s="154"/>
      <c r="AF484" s="154">
        <v>0.53330400242856513</v>
      </c>
      <c r="AG484" s="154">
        <v>-7.3000000000000398E-2</v>
      </c>
      <c r="AH484" s="38"/>
      <c r="AI484" s="38"/>
      <c r="AJ484" s="38"/>
      <c r="AK484" s="38"/>
      <c r="AL484" s="38"/>
      <c r="AM484" s="38"/>
      <c r="AN484" s="38"/>
      <c r="AO484" s="38"/>
      <c r="AP484" s="38"/>
      <c r="AQ484" s="38"/>
      <c r="AR484" s="38"/>
      <c r="AS484" s="38"/>
      <c r="AT484" s="38"/>
      <c r="AU484" s="38"/>
      <c r="AV484" s="38"/>
    </row>
    <row r="485" spans="8:48" x14ac:dyDescent="0.3">
      <c r="H485" s="16">
        <v>120</v>
      </c>
      <c r="I485" s="20">
        <v>361.13</v>
      </c>
      <c r="J485" s="28">
        <f t="shared" si="114"/>
        <v>3.6112999999999998E-4</v>
      </c>
      <c r="K485" s="13">
        <f t="shared" si="108"/>
        <v>2.5576635678875652</v>
      </c>
      <c r="L485" s="12">
        <f t="shared" si="115"/>
        <v>-3.4423364321124348</v>
      </c>
      <c r="M485" s="18">
        <f t="shared" si="116"/>
        <v>2.5300000000000296</v>
      </c>
      <c r="N485" s="37">
        <f t="shared" si="117"/>
        <v>2.5300000000000452E-6</v>
      </c>
      <c r="P485" s="91">
        <f t="shared" si="122"/>
        <v>3.8281974476795644</v>
      </c>
      <c r="Q485" s="90">
        <f t="shared" si="109"/>
        <v>382819.74476795644</v>
      </c>
      <c r="R485" s="152">
        <f t="shared" si="118"/>
        <v>-3.3917853222835248E-2</v>
      </c>
      <c r="S485" s="84">
        <f t="shared" si="110"/>
        <v>65.627241446595775</v>
      </c>
      <c r="T485" s="84">
        <f t="shared" si="119"/>
        <v>0.51732797781590989</v>
      </c>
      <c r="U485" s="84">
        <f t="shared" si="111"/>
        <v>-8.0908932499852426E-3</v>
      </c>
      <c r="V485" s="86">
        <f t="shared" si="120"/>
        <v>0</v>
      </c>
      <c r="W485" s="84">
        <f t="shared" si="124"/>
        <v>1</v>
      </c>
      <c r="X485" s="88">
        <f t="shared" si="112"/>
        <v>3.7905961413589804</v>
      </c>
      <c r="Y485" s="84">
        <f t="shared" si="121"/>
        <v>379059.61413589801</v>
      </c>
      <c r="Z485" s="85">
        <v>1727.09112137323</v>
      </c>
      <c r="AA485" s="86">
        <f t="shared" si="113"/>
        <v>0.96853395426294708</v>
      </c>
      <c r="AB485" s="153">
        <f t="shared" si="123"/>
        <v>0</v>
      </c>
      <c r="AC485" s="158">
        <v>-6.7000000000000171E-2</v>
      </c>
      <c r="AD485" s="158">
        <v>1.7581369999999796</v>
      </c>
      <c r="AE485" s="154"/>
      <c r="AF485" s="154">
        <v>0.52535159527231201</v>
      </c>
      <c r="AG485" s="154">
        <v>-7.3999999999999844E-2</v>
      </c>
      <c r="AH485" s="38"/>
      <c r="AI485" s="38"/>
      <c r="AJ485" s="38"/>
      <c r="AK485" s="38"/>
      <c r="AL485" s="38"/>
      <c r="AM485" s="38"/>
      <c r="AN485" s="38"/>
      <c r="AO485" s="38"/>
      <c r="AP485" s="38"/>
      <c r="AQ485" s="38"/>
      <c r="AR485" s="38"/>
      <c r="AS485" s="38"/>
      <c r="AT485" s="38"/>
      <c r="AU485" s="38"/>
      <c r="AV485" s="38"/>
    </row>
    <row r="486" spans="8:48" x14ac:dyDescent="0.3">
      <c r="H486" s="16">
        <v>121</v>
      </c>
      <c r="I486" s="20">
        <v>363.66</v>
      </c>
      <c r="J486" s="28">
        <f t="shared" si="114"/>
        <v>3.6366000000000002E-4</v>
      </c>
      <c r="K486" s="13">
        <f t="shared" si="108"/>
        <v>2.5606955343936537</v>
      </c>
      <c r="L486" s="12">
        <f t="shared" si="115"/>
        <v>-3.4393044656063463</v>
      </c>
      <c r="M486" s="18">
        <f t="shared" si="116"/>
        <v>2.5</v>
      </c>
      <c r="N486" s="37">
        <f t="shared" si="117"/>
        <v>2.5000000000000066E-6</v>
      </c>
      <c r="P486" s="91">
        <f t="shared" si="122"/>
        <v>3.7942795944567291</v>
      </c>
      <c r="Q486" s="90">
        <f t="shared" si="109"/>
        <v>379427.95944567292</v>
      </c>
      <c r="R486" s="152">
        <f t="shared" si="118"/>
        <v>-3.2726911488953458E-2</v>
      </c>
      <c r="S486" s="84">
        <f t="shared" si="110"/>
        <v>66.144569424411685</v>
      </c>
      <c r="T486" s="84">
        <f t="shared" si="119"/>
        <v>0.50923708456592465</v>
      </c>
      <c r="U486" s="84">
        <f t="shared" si="111"/>
        <v>-8.1543410641273795E-3</v>
      </c>
      <c r="V486" s="86">
        <f t="shared" si="120"/>
        <v>0</v>
      </c>
      <c r="W486" s="84">
        <f t="shared" si="124"/>
        <v>1</v>
      </c>
      <c r="X486" s="88">
        <f t="shared" si="112"/>
        <v>3.7576478092095043</v>
      </c>
      <c r="Y486" s="84">
        <f t="shared" si="121"/>
        <v>375764.7809209504</v>
      </c>
      <c r="Z486" s="85">
        <v>1723.2096648254724</v>
      </c>
      <c r="AA486" s="86">
        <f t="shared" si="113"/>
        <v>0.94856989861418484</v>
      </c>
      <c r="AB486" s="153">
        <f t="shared" si="123"/>
        <v>0</v>
      </c>
      <c r="AC486" s="158">
        <v>-6.5999999999999837E-2</v>
      </c>
      <c r="AD486" s="158">
        <v>1.7138220000000306</v>
      </c>
      <c r="AE486" s="154"/>
      <c r="AF486" s="154">
        <v>0.51732797781590989</v>
      </c>
      <c r="AG486" s="154">
        <v>-7.099999999999973E-2</v>
      </c>
      <c r="AH486" s="38"/>
      <c r="AI486" s="38"/>
      <c r="AJ486" s="38"/>
      <c r="AK486" s="38"/>
      <c r="AL486" s="38"/>
      <c r="AM486" s="38"/>
      <c r="AN486" s="38"/>
      <c r="AO486" s="38"/>
      <c r="AP486" s="38"/>
      <c r="AQ486" s="38"/>
      <c r="AR486" s="38"/>
      <c r="AS486" s="38"/>
      <c r="AT486" s="38"/>
      <c r="AU486" s="38"/>
      <c r="AV486" s="38"/>
    </row>
    <row r="487" spans="8:48" x14ac:dyDescent="0.3">
      <c r="H487" s="16">
        <v>122</v>
      </c>
      <c r="I487" s="20">
        <v>366.16</v>
      </c>
      <c r="J487" s="28">
        <f t="shared" si="114"/>
        <v>3.6616000000000003E-4</v>
      </c>
      <c r="K487" s="13">
        <f t="shared" si="108"/>
        <v>2.5636708994192432</v>
      </c>
      <c r="L487" s="12">
        <f t="shared" si="115"/>
        <v>-3.4363291005807568</v>
      </c>
      <c r="M487" s="18">
        <f t="shared" si="116"/>
        <v>2.4499999999999886</v>
      </c>
      <c r="N487" s="37">
        <f t="shared" si="117"/>
        <v>2.4499999999999782E-6</v>
      </c>
      <c r="P487" s="91">
        <f t="shared" si="122"/>
        <v>3.7615526829677757</v>
      </c>
      <c r="Q487" s="90">
        <f t="shared" si="109"/>
        <v>376155.26829677756</v>
      </c>
      <c r="R487" s="152">
        <f t="shared" si="118"/>
        <v>-3.1708334678878458E-2</v>
      </c>
      <c r="S487" s="84">
        <f t="shared" si="110"/>
        <v>66.65380650897761</v>
      </c>
      <c r="T487" s="84">
        <f t="shared" si="119"/>
        <v>0.50108274350179727</v>
      </c>
      <c r="U487" s="84">
        <f t="shared" si="111"/>
        <v>-8.2140692293393158E-3</v>
      </c>
      <c r="V487" s="86">
        <f t="shared" si="120"/>
        <v>0</v>
      </c>
      <c r="W487" s="84">
        <f t="shared" si="124"/>
        <v>1</v>
      </c>
      <c r="X487" s="88">
        <f t="shared" si="112"/>
        <v>3.7261216129788153</v>
      </c>
      <c r="Y487" s="84">
        <f t="shared" si="121"/>
        <v>372612.16129788151</v>
      </c>
      <c r="Z487" s="85">
        <v>1720.4072845145342</v>
      </c>
      <c r="AA487" s="86">
        <f t="shared" si="113"/>
        <v>0.9215804073270969</v>
      </c>
      <c r="AB487" s="153">
        <f t="shared" si="123"/>
        <v>0</v>
      </c>
      <c r="AC487" s="158">
        <v>-6.5000000000000391E-2</v>
      </c>
      <c r="AD487" s="158">
        <v>1.6770000000000045</v>
      </c>
      <c r="AE487" s="154"/>
      <c r="AF487" s="154">
        <v>0.50923708456592465</v>
      </c>
      <c r="AG487" s="154">
        <v>-6.3000000000000611E-2</v>
      </c>
      <c r="AH487" s="38"/>
      <c r="AI487" s="38"/>
      <c r="AJ487" s="38"/>
      <c r="AK487" s="38"/>
      <c r="AL487" s="38"/>
      <c r="AM487" s="38"/>
      <c r="AN487" s="38"/>
      <c r="AO487" s="38"/>
      <c r="AP487" s="38"/>
      <c r="AQ487" s="38"/>
      <c r="AR487" s="38"/>
      <c r="AS487" s="38"/>
      <c r="AT487" s="38"/>
      <c r="AU487" s="38"/>
      <c r="AV487" s="38"/>
    </row>
    <row r="488" spans="8:48" x14ac:dyDescent="0.3">
      <c r="H488" s="16">
        <v>123</v>
      </c>
      <c r="I488" s="20">
        <v>368.61</v>
      </c>
      <c r="J488" s="28">
        <f t="shared" si="114"/>
        <v>3.6861000000000001E-4</v>
      </c>
      <c r="K488" s="13">
        <f t="shared" si="108"/>
        <v>2.5665671129934964</v>
      </c>
      <c r="L488" s="12">
        <f t="shared" si="115"/>
        <v>-3.4334328870065036</v>
      </c>
      <c r="M488" s="18">
        <f t="shared" si="116"/>
        <v>2.4099999999999682</v>
      </c>
      <c r="N488" s="37">
        <f t="shared" si="117"/>
        <v>2.4099999999999989E-6</v>
      </c>
      <c r="P488" s="91">
        <f t="shared" si="122"/>
        <v>3.7298443482888972</v>
      </c>
      <c r="Q488" s="90">
        <f t="shared" si="109"/>
        <v>372984.43482888973</v>
      </c>
      <c r="R488" s="152">
        <f t="shared" si="118"/>
        <v>-3.0723635613477462E-2</v>
      </c>
      <c r="S488" s="84">
        <f t="shared" si="110"/>
        <v>67.154889252479407</v>
      </c>
      <c r="T488" s="84">
        <f t="shared" si="119"/>
        <v>0.49286867427245795</v>
      </c>
      <c r="U488" s="84">
        <f t="shared" si="111"/>
        <v>-8.2701876169579691E-3</v>
      </c>
      <c r="V488" s="86">
        <f t="shared" si="120"/>
        <v>0</v>
      </c>
      <c r="W488" s="84">
        <f t="shared" si="124"/>
        <v>1</v>
      </c>
      <c r="X488" s="88">
        <f t="shared" si="112"/>
        <v>3.6954429196822343</v>
      </c>
      <c r="Y488" s="84">
        <f t="shared" si="121"/>
        <v>369544.29196822341</v>
      </c>
      <c r="Z488" s="85">
        <v>1715.8319743805566</v>
      </c>
      <c r="AA488" s="86">
        <f t="shared" si="113"/>
        <v>0.89889248793762389</v>
      </c>
      <c r="AB488" s="153">
        <f t="shared" si="123"/>
        <v>0</v>
      </c>
      <c r="AC488" s="158">
        <v>-6.899999999999995E-2</v>
      </c>
      <c r="AD488" s="158">
        <v>1.6275349999999855</v>
      </c>
      <c r="AE488" s="154"/>
      <c r="AF488" s="154">
        <v>0.50108274350179727</v>
      </c>
      <c r="AG488" s="154">
        <v>-5.9999999999999609E-2</v>
      </c>
      <c r="AH488" s="38"/>
      <c r="AI488" s="38"/>
      <c r="AJ488" s="38"/>
      <c r="AK488" s="38"/>
      <c r="AL488" s="38"/>
      <c r="AM488" s="38"/>
      <c r="AN488" s="38"/>
      <c r="AO488" s="38"/>
      <c r="AP488" s="38"/>
      <c r="AQ488" s="38"/>
      <c r="AR488" s="38"/>
      <c r="AS488" s="38"/>
      <c r="AT488" s="38"/>
      <c r="AU488" s="38"/>
      <c r="AV488" s="38"/>
    </row>
    <row r="489" spans="8:48" x14ac:dyDescent="0.3">
      <c r="H489" s="16">
        <v>124</v>
      </c>
      <c r="I489" s="20">
        <v>371.02</v>
      </c>
      <c r="J489" s="28">
        <f t="shared" si="114"/>
        <v>3.7102000000000001E-4</v>
      </c>
      <c r="K489" s="13">
        <f t="shared" si="108"/>
        <v>2.5693973210854648</v>
      </c>
      <c r="L489" s="12">
        <f t="shared" si="115"/>
        <v>-3.4306026789145352</v>
      </c>
      <c r="M489" s="18">
        <f t="shared" si="116"/>
        <v>2.3700000000000045</v>
      </c>
      <c r="N489" s="37">
        <f t="shared" si="117"/>
        <v>2.3699999999999655E-6</v>
      </c>
      <c r="P489" s="91">
        <f t="shared" si="122"/>
        <v>3.6991207126754198</v>
      </c>
      <c r="Q489" s="90">
        <f t="shared" si="109"/>
        <v>369912.07126754196</v>
      </c>
      <c r="R489" s="152">
        <f t="shared" si="118"/>
        <v>-2.9771166373152802E-2</v>
      </c>
      <c r="S489" s="84">
        <f t="shared" si="110"/>
        <v>67.647757926751865</v>
      </c>
      <c r="T489" s="84">
        <f t="shared" si="119"/>
        <v>0.48459848665549998</v>
      </c>
      <c r="U489" s="84">
        <f t="shared" si="111"/>
        <v>-8.3228073829531013E-3</v>
      </c>
      <c r="V489" s="86">
        <f t="shared" si="120"/>
        <v>0</v>
      </c>
      <c r="W489" s="84">
        <f t="shared" si="124"/>
        <v>1</v>
      </c>
      <c r="X489" s="88">
        <f t="shared" si="112"/>
        <v>3.6657150385692527</v>
      </c>
      <c r="Y489" s="84">
        <f t="shared" si="121"/>
        <v>366571.50385692529</v>
      </c>
      <c r="Z489" s="85">
        <v>1712.7944726618887</v>
      </c>
      <c r="AA489" s="86">
        <f t="shared" si="113"/>
        <v>0.87669160890406173</v>
      </c>
      <c r="AB489" s="153">
        <f t="shared" si="123"/>
        <v>0</v>
      </c>
      <c r="AC489" s="158">
        <v>-7.0000000000000284E-2</v>
      </c>
      <c r="AD489" s="158">
        <v>1.5843339999999992</v>
      </c>
      <c r="AE489" s="154"/>
      <c r="AF489" s="154">
        <v>0.49286867427245795</v>
      </c>
      <c r="AG489" s="154">
        <v>-5.600000000000005E-2</v>
      </c>
      <c r="AH489" s="38"/>
      <c r="AI489" s="38"/>
      <c r="AJ489" s="38"/>
      <c r="AK489" s="38"/>
      <c r="AL489" s="38"/>
      <c r="AM489" s="38"/>
      <c r="AN489" s="38"/>
      <c r="AO489" s="38"/>
      <c r="AP489" s="38"/>
      <c r="AQ489" s="38"/>
      <c r="AR489" s="38"/>
      <c r="AS489" s="38"/>
      <c r="AT489" s="38"/>
      <c r="AU489" s="38"/>
      <c r="AV489" s="38"/>
    </row>
    <row r="490" spans="8:48" x14ac:dyDescent="0.3">
      <c r="H490" s="16">
        <v>125</v>
      </c>
      <c r="I490" s="20">
        <v>373.39</v>
      </c>
      <c r="J490" s="28">
        <f t="shared" si="114"/>
        <v>3.7338999999999997E-4</v>
      </c>
      <c r="K490" s="13">
        <f t="shared" si="108"/>
        <v>2.5721626826463373</v>
      </c>
      <c r="L490" s="12">
        <f t="shared" si="115"/>
        <v>-3.4278373173536627</v>
      </c>
      <c r="M490" s="18">
        <f t="shared" si="116"/>
        <v>2.3300000000000409</v>
      </c>
      <c r="N490" s="37">
        <f t="shared" si="117"/>
        <v>2.3300000000000404E-6</v>
      </c>
      <c r="P490" s="91">
        <f t="shared" si="122"/>
        <v>3.669349546302267</v>
      </c>
      <c r="Q490" s="90">
        <f t="shared" si="109"/>
        <v>366934.95463022671</v>
      </c>
      <c r="R490" s="152">
        <f t="shared" si="118"/>
        <v>-2.8849371884963393E-2</v>
      </c>
      <c r="S490" s="84">
        <f t="shared" si="110"/>
        <v>68.132356413407365</v>
      </c>
      <c r="T490" s="84">
        <f t="shared" si="119"/>
        <v>0.47627567927254688</v>
      </c>
      <c r="U490" s="84">
        <f t="shared" si="111"/>
        <v>-8.3720407172762634E-3</v>
      </c>
      <c r="V490" s="86">
        <f t="shared" si="120"/>
        <v>0</v>
      </c>
      <c r="W490" s="84">
        <f t="shared" si="124"/>
        <v>1</v>
      </c>
      <c r="X490" s="88">
        <f t="shared" si="112"/>
        <v>3.6369073697064609</v>
      </c>
      <c r="Y490" s="84">
        <f t="shared" si="121"/>
        <v>363690.73697064607</v>
      </c>
      <c r="Z490" s="85">
        <v>1711.5722966936125</v>
      </c>
      <c r="AA490" s="86">
        <f t="shared" si="113"/>
        <v>0.85495844428844303</v>
      </c>
      <c r="AB490" s="153">
        <f t="shared" si="123"/>
        <v>0</v>
      </c>
      <c r="AC490" s="158">
        <v>-5.8999999999999275E-2</v>
      </c>
      <c r="AD490" s="158">
        <v>1.5414479999999775</v>
      </c>
      <c r="AE490" s="154"/>
      <c r="AF490" s="154">
        <v>0.48459848665549998</v>
      </c>
      <c r="AG490" s="154">
        <v>-5.200000000000049E-2</v>
      </c>
      <c r="AH490" s="38"/>
      <c r="AI490" s="38"/>
      <c r="AJ490" s="38"/>
      <c r="AK490" s="38"/>
      <c r="AL490" s="38"/>
      <c r="AM490" s="38"/>
      <c r="AN490" s="38"/>
      <c r="AO490" s="38"/>
      <c r="AP490" s="38"/>
      <c r="AQ490" s="38"/>
      <c r="AR490" s="38"/>
      <c r="AS490" s="38"/>
      <c r="AT490" s="38"/>
      <c r="AU490" s="38"/>
      <c r="AV490" s="38"/>
    </row>
    <row r="491" spans="8:48" x14ac:dyDescent="0.3">
      <c r="H491" s="16">
        <v>126</v>
      </c>
      <c r="I491" s="20">
        <v>375.72</v>
      </c>
      <c r="J491" s="28">
        <f t="shared" si="114"/>
        <v>3.7572000000000001E-4</v>
      </c>
      <c r="K491" s="13">
        <f t="shared" si="108"/>
        <v>2.5748643136645399</v>
      </c>
      <c r="L491" s="12">
        <f t="shared" si="115"/>
        <v>-3.4251356863354601</v>
      </c>
      <c r="M491" s="18">
        <f t="shared" si="116"/>
        <v>2.2899999999999636</v>
      </c>
      <c r="N491" s="37">
        <f t="shared" si="117"/>
        <v>2.2899999999999527E-6</v>
      </c>
      <c r="P491" s="91">
        <f t="shared" si="122"/>
        <v>3.6405001744173036</v>
      </c>
      <c r="Q491" s="90">
        <f t="shared" si="109"/>
        <v>364050.01744173036</v>
      </c>
      <c r="R491" s="152">
        <f t="shared" si="118"/>
        <v>-2.7956783615796343E-2</v>
      </c>
      <c r="S491" s="84">
        <f t="shared" si="110"/>
        <v>68.608632092679912</v>
      </c>
      <c r="T491" s="84">
        <f t="shared" si="119"/>
        <v>0.46790363855527062</v>
      </c>
      <c r="U491" s="84">
        <f t="shared" si="111"/>
        <v>-8.4180006013241382E-3</v>
      </c>
      <c r="V491" s="86">
        <f t="shared" si="120"/>
        <v>0</v>
      </c>
      <c r="W491" s="84">
        <f t="shared" si="124"/>
        <v>1</v>
      </c>
      <c r="X491" s="88">
        <f t="shared" si="112"/>
        <v>3.6089907772032497</v>
      </c>
      <c r="Y491" s="84">
        <f t="shared" si="121"/>
        <v>360899.07772032497</v>
      </c>
      <c r="Z491" s="85">
        <v>1708.1586222852022</v>
      </c>
      <c r="AA491" s="86">
        <f t="shared" si="113"/>
        <v>0.83367453994154528</v>
      </c>
      <c r="AB491" s="153">
        <f t="shared" si="123"/>
        <v>0</v>
      </c>
      <c r="AC491" s="158">
        <v>-5.5000000000000604E-2</v>
      </c>
      <c r="AD491" s="158">
        <v>1.5016850000000259</v>
      </c>
      <c r="AE491" s="154"/>
      <c r="AF491" s="154">
        <v>0.47627567927254688</v>
      </c>
      <c r="AG491" s="154">
        <v>-4.4999999999999929E-2</v>
      </c>
      <c r="AH491" s="38"/>
      <c r="AI491" s="38"/>
      <c r="AJ491" s="38"/>
      <c r="AK491" s="38"/>
      <c r="AL491" s="38"/>
      <c r="AM491" s="38"/>
      <c r="AN491" s="38"/>
      <c r="AO491" s="38"/>
      <c r="AP491" s="38"/>
      <c r="AQ491" s="38"/>
      <c r="AR491" s="38"/>
      <c r="AS491" s="38"/>
      <c r="AT491" s="38"/>
      <c r="AU491" s="38"/>
      <c r="AV491" s="38"/>
    </row>
    <row r="492" spans="8:48" x14ac:dyDescent="0.3">
      <c r="H492" s="16">
        <v>127</v>
      </c>
      <c r="I492" s="20">
        <v>378.01</v>
      </c>
      <c r="J492" s="28">
        <f t="shared" si="114"/>
        <v>3.7800999999999997E-4</v>
      </c>
      <c r="K492" s="13">
        <f t="shared" si="108"/>
        <v>2.5775032889572613</v>
      </c>
      <c r="L492" s="12">
        <f t="shared" si="115"/>
        <v>-3.4224967110427387</v>
      </c>
      <c r="M492" s="18">
        <f t="shared" si="116"/>
        <v>2.25</v>
      </c>
      <c r="N492" s="37">
        <f t="shared" si="117"/>
        <v>2.2500000000000276E-6</v>
      </c>
      <c r="P492" s="91">
        <f t="shared" si="122"/>
        <v>3.6125433908015072</v>
      </c>
      <c r="Q492" s="90">
        <f t="shared" si="109"/>
        <v>361254.3390801507</v>
      </c>
      <c r="R492" s="152">
        <f t="shared" si="118"/>
        <v>-2.7092013751823352E-2</v>
      </c>
      <c r="S492" s="84">
        <f t="shared" si="110"/>
        <v>69.076535731235182</v>
      </c>
      <c r="T492" s="84">
        <f t="shared" si="119"/>
        <v>0.45948563795394648</v>
      </c>
      <c r="U492" s="84">
        <f t="shared" si="111"/>
        <v>-8.4608005714130741E-3</v>
      </c>
      <c r="V492" s="86">
        <f t="shared" si="120"/>
        <v>0</v>
      </c>
      <c r="W492" s="84">
        <f t="shared" si="124"/>
        <v>1</v>
      </c>
      <c r="X492" s="88">
        <f t="shared" si="112"/>
        <v>3.5819375088087488</v>
      </c>
      <c r="Y492" s="84">
        <f t="shared" si="121"/>
        <v>358193.75088087487</v>
      </c>
      <c r="Z492" s="85">
        <v>1703.0014066442316</v>
      </c>
      <c r="AA492" s="86">
        <f t="shared" si="113"/>
        <v>0.81282226293034909</v>
      </c>
      <c r="AB492" s="153">
        <f t="shared" si="123"/>
        <v>0</v>
      </c>
      <c r="AC492" s="158">
        <v>-5.4999999999999716E-2</v>
      </c>
      <c r="AD492" s="158">
        <v>1.4633099999999697</v>
      </c>
      <c r="AE492" s="154"/>
      <c r="AF492" s="154">
        <v>0.46790363855527062</v>
      </c>
      <c r="AG492" s="154">
        <v>-4.6999999999999709E-2</v>
      </c>
      <c r="AH492" s="38"/>
      <c r="AI492" s="38"/>
      <c r="AJ492" s="38"/>
      <c r="AK492" s="38"/>
      <c r="AL492" s="38"/>
      <c r="AM492" s="38"/>
      <c r="AN492" s="38"/>
      <c r="AO492" s="38"/>
      <c r="AP492" s="38"/>
      <c r="AQ492" s="38"/>
      <c r="AR492" s="38"/>
      <c r="AS492" s="38"/>
      <c r="AT492" s="38"/>
      <c r="AU492" s="38"/>
      <c r="AV492" s="38"/>
    </row>
    <row r="493" spans="8:48" x14ac:dyDescent="0.3">
      <c r="H493" s="16">
        <v>128</v>
      </c>
      <c r="I493" s="21">
        <v>380.26</v>
      </c>
      <c r="J493" s="28">
        <f t="shared" si="114"/>
        <v>3.8025999999999999E-4</v>
      </c>
      <c r="K493" s="27">
        <f t="shared" si="108"/>
        <v>2.5800806438630075</v>
      </c>
      <c r="L493" s="12">
        <f t="shared" si="115"/>
        <v>-3.4199193561369925</v>
      </c>
      <c r="M493" s="18">
        <f t="shared" si="116"/>
        <v>2.2100000000000364</v>
      </c>
      <c r="N493" s="37">
        <f t="shared" si="117"/>
        <v>2.2100000000000483E-6</v>
      </c>
      <c r="P493" s="91">
        <f t="shared" si="122"/>
        <v>3.5854513770496839</v>
      </c>
      <c r="Q493" s="90">
        <f t="shared" si="109"/>
        <v>358545.13770496839</v>
      </c>
      <c r="R493" s="152">
        <f t="shared" si="118"/>
        <v>-2.6133545581731088E-2</v>
      </c>
      <c r="S493" s="84">
        <f t="shared" si="110"/>
        <v>69.536021369189129</v>
      </c>
      <c r="T493" s="84">
        <f t="shared" si="119"/>
        <v>0.45102483738253341</v>
      </c>
      <c r="U493" s="84">
        <f t="shared" si="111"/>
        <v>-8.5005544914054099E-3</v>
      </c>
      <c r="V493" s="86">
        <f t="shared" si="120"/>
        <v>0</v>
      </c>
      <c r="W493" s="84">
        <f t="shared" si="124"/>
        <v>1</v>
      </c>
      <c r="X493" s="88">
        <f t="shared" si="112"/>
        <v>3.5557211208595838</v>
      </c>
      <c r="Y493" s="84">
        <f t="shared" si="121"/>
        <v>355572.11208595836</v>
      </c>
      <c r="Z493" s="85">
        <v>1697.5258759119092</v>
      </c>
      <c r="AA493" s="86">
        <f t="shared" si="113"/>
        <v>0.79238475432799749</v>
      </c>
      <c r="AB493" s="153">
        <f t="shared" si="123"/>
        <v>0</v>
      </c>
      <c r="AC493" s="158">
        <v>-6.2999999999999723E-2</v>
      </c>
      <c r="AD493" s="158">
        <v>1.4253750000000174</v>
      </c>
      <c r="AE493" s="154"/>
      <c r="AF493" s="154">
        <v>0.45948563795394648</v>
      </c>
      <c r="AG493" s="154">
        <v>-4.4999999999999929E-2</v>
      </c>
      <c r="AH493" s="38"/>
      <c r="AI493" s="38"/>
      <c r="AJ493" s="38"/>
      <c r="AK493" s="38"/>
      <c r="AL493" s="38"/>
      <c r="AM493" s="38"/>
      <c r="AN493" s="38"/>
      <c r="AO493" s="38"/>
      <c r="AP493" s="38"/>
      <c r="AQ493" s="38"/>
      <c r="AR493" s="38"/>
      <c r="AS493" s="38"/>
      <c r="AT493" s="38"/>
      <c r="AU493" s="38"/>
      <c r="AV493" s="38"/>
    </row>
    <row r="494" spans="8:48" x14ac:dyDescent="0.3">
      <c r="H494" s="16">
        <v>129</v>
      </c>
      <c r="I494" s="20">
        <v>382.47</v>
      </c>
      <c r="J494" s="28">
        <f t="shared" si="114"/>
        <v>3.8247000000000004E-4</v>
      </c>
      <c r="K494" s="13">
        <f t="shared" si="108"/>
        <v>2.5825973758414835</v>
      </c>
      <c r="L494" s="12">
        <f t="shared" si="115"/>
        <v>-3.4174026241585165</v>
      </c>
      <c r="M494" s="18">
        <f t="shared" si="116"/>
        <v>2.1599999999999682</v>
      </c>
      <c r="N494" s="37">
        <f t="shared" si="117"/>
        <v>2.1599999999999658E-6</v>
      </c>
      <c r="P494" s="91">
        <f t="shared" si="122"/>
        <v>3.5593178314679528</v>
      </c>
      <c r="Q494" s="90">
        <f t="shared" si="109"/>
        <v>355931.78314679529</v>
      </c>
      <c r="R494" s="152">
        <f t="shared" si="118"/>
        <v>-2.5442266203275388E-2</v>
      </c>
      <c r="S494" s="84">
        <f t="shared" si="110"/>
        <v>69.987046206571662</v>
      </c>
      <c r="T494" s="84">
        <f t="shared" si="119"/>
        <v>0.442524282891128</v>
      </c>
      <c r="U494" s="84">
        <f t="shared" si="111"/>
        <v>-8.5373763321712204E-3</v>
      </c>
      <c r="V494" s="86">
        <f t="shared" si="120"/>
        <v>0</v>
      </c>
      <c r="W494" s="84">
        <f t="shared" si="124"/>
        <v>1</v>
      </c>
      <c r="X494" s="88">
        <f t="shared" si="112"/>
        <v>3.5305559883284814</v>
      </c>
      <c r="Y494" s="84">
        <f t="shared" si="121"/>
        <v>353055.59883284813</v>
      </c>
      <c r="Z494" s="85">
        <v>1690.5236415165277</v>
      </c>
      <c r="AA494" s="86">
        <f t="shared" si="113"/>
        <v>0.76881265159706569</v>
      </c>
      <c r="AB494" s="153">
        <f t="shared" si="123"/>
        <v>0</v>
      </c>
      <c r="AC494" s="158">
        <v>-6.7000000000000171E-2</v>
      </c>
      <c r="AD494" s="158">
        <v>1.3861120000000302</v>
      </c>
      <c r="AE494" s="154"/>
      <c r="AF494" s="154">
        <v>0.45102483738253341</v>
      </c>
      <c r="AG494" s="154">
        <v>-4.1999999999999815E-2</v>
      </c>
      <c r="AH494" s="38"/>
      <c r="AI494" s="38"/>
      <c r="AJ494" s="38"/>
      <c r="AK494" s="38"/>
      <c r="AL494" s="38"/>
      <c r="AM494" s="38"/>
      <c r="AN494" s="38"/>
      <c r="AO494" s="38"/>
      <c r="AP494" s="38"/>
      <c r="AQ494" s="38"/>
      <c r="AR494" s="38"/>
      <c r="AS494" s="38"/>
      <c r="AT494" s="38"/>
      <c r="AU494" s="38"/>
      <c r="AV494" s="38"/>
    </row>
    <row r="495" spans="8:48" x14ac:dyDescent="0.3">
      <c r="H495" s="16">
        <v>130</v>
      </c>
      <c r="I495" s="19">
        <v>384.63</v>
      </c>
      <c r="J495" s="28">
        <f t="shared" si="114"/>
        <v>3.8463000000000001E-4</v>
      </c>
      <c r="K495" s="11">
        <f t="shared" si="108"/>
        <v>2.5850431549059416</v>
      </c>
      <c r="L495" s="12">
        <f t="shared" si="115"/>
        <v>-3.4149568450940584</v>
      </c>
      <c r="M495" s="18">
        <f t="shared" si="116"/>
        <v>2.1299999999999955</v>
      </c>
      <c r="N495" s="37">
        <f t="shared" si="117"/>
        <v>2.1299999999999813E-6</v>
      </c>
      <c r="P495" s="91">
        <f t="shared" si="122"/>
        <v>3.5338755652646774</v>
      </c>
      <c r="Q495" s="90">
        <f t="shared" si="109"/>
        <v>353387.55652646773</v>
      </c>
      <c r="R495" s="152">
        <f t="shared" si="118"/>
        <v>-2.4536065353771175E-2</v>
      </c>
      <c r="S495" s="84">
        <f t="shared" si="110"/>
        <v>70.42957048946279</v>
      </c>
      <c r="T495" s="84">
        <f t="shared" si="119"/>
        <v>0.43398690655895678</v>
      </c>
      <c r="U495" s="84">
        <f t="shared" si="111"/>
        <v>-8.5713799609123953E-3</v>
      </c>
      <c r="V495" s="86">
        <f t="shared" si="120"/>
        <v>0</v>
      </c>
      <c r="W495" s="84">
        <f t="shared" si="124"/>
        <v>1</v>
      </c>
      <c r="X495" s="88">
        <f t="shared" si="112"/>
        <v>3.5058164458613885</v>
      </c>
      <c r="Y495" s="84">
        <f t="shared" si="121"/>
        <v>350581.64458613883</v>
      </c>
      <c r="Z495" s="85">
        <v>1684.137216686124</v>
      </c>
      <c r="AA495" s="86">
        <f t="shared" si="113"/>
        <v>0.75271549540136962</v>
      </c>
      <c r="AB495" s="153">
        <f t="shared" si="123"/>
        <v>0</v>
      </c>
      <c r="AC495" s="158">
        <v>-7.0000000000000284E-2</v>
      </c>
      <c r="AD495" s="158">
        <v>1.3402799999999788</v>
      </c>
      <c r="AE495" s="154"/>
      <c r="AF495" s="154">
        <v>0.442524282891128</v>
      </c>
      <c r="AG495" s="154">
        <v>-4.0000000000000036E-2</v>
      </c>
      <c r="AH495" s="38"/>
      <c r="AI495" s="38"/>
      <c r="AJ495" s="38"/>
      <c r="AK495" s="38"/>
      <c r="AL495" s="38"/>
      <c r="AM495" s="38"/>
      <c r="AN495" s="38"/>
      <c r="AO495" s="38"/>
      <c r="AP495" s="38"/>
      <c r="AQ495" s="38"/>
      <c r="AR495" s="38"/>
      <c r="AS495" s="38"/>
      <c r="AT495" s="38"/>
      <c r="AU495" s="38"/>
      <c r="AV495" s="38"/>
    </row>
    <row r="496" spans="8:48" x14ac:dyDescent="0.3">
      <c r="H496" s="16">
        <v>131</v>
      </c>
      <c r="I496" s="20">
        <v>386.76</v>
      </c>
      <c r="J496" s="28">
        <f t="shared" si="114"/>
        <v>3.8675999999999999E-4</v>
      </c>
      <c r="K496" s="13">
        <f t="shared" si="108"/>
        <v>2.5874415515599591</v>
      </c>
      <c r="L496" s="12">
        <f t="shared" si="115"/>
        <v>-3.4125584484400409</v>
      </c>
      <c r="M496" s="18">
        <f t="shared" si="116"/>
        <v>2.0799999999999841</v>
      </c>
      <c r="N496" s="37">
        <f t="shared" si="117"/>
        <v>2.0800000000000072E-6</v>
      </c>
      <c r="P496" s="91">
        <f t="shared" si="122"/>
        <v>3.5093394999109062</v>
      </c>
      <c r="Q496" s="90">
        <f t="shared" si="109"/>
        <v>350933.94999109063</v>
      </c>
      <c r="R496" s="152">
        <f t="shared" si="118"/>
        <v>-2.3772883009420376E-2</v>
      </c>
      <c r="S496" s="84">
        <f t="shared" si="110"/>
        <v>70.863557396021747</v>
      </c>
      <c r="T496" s="84">
        <f t="shared" si="119"/>
        <v>0.42541552659804438</v>
      </c>
      <c r="U496" s="84">
        <f t="shared" si="111"/>
        <v>-8.602678937918995E-3</v>
      </c>
      <c r="V496" s="86">
        <f t="shared" si="120"/>
        <v>0</v>
      </c>
      <c r="W496" s="84">
        <f t="shared" si="124"/>
        <v>1</v>
      </c>
      <c r="X496" s="88">
        <f t="shared" si="112"/>
        <v>3.4821964330478505</v>
      </c>
      <c r="Y496" s="84">
        <f t="shared" si="121"/>
        <v>348219.64330478507</v>
      </c>
      <c r="Z496" s="85">
        <v>1676.9896438513795</v>
      </c>
      <c r="AA496" s="86">
        <f t="shared" si="113"/>
        <v>0.72994261598147103</v>
      </c>
      <c r="AB496" s="153">
        <f t="shared" si="123"/>
        <v>0</v>
      </c>
      <c r="AC496" s="158">
        <v>-6.7999999999999616E-2</v>
      </c>
      <c r="AD496" s="158">
        <v>1.3067549999999886</v>
      </c>
      <c r="AE496" s="154"/>
      <c r="AF496" s="154">
        <v>0.43398690655895678</v>
      </c>
      <c r="AG496" s="154">
        <v>-4.9999999999999822E-2</v>
      </c>
      <c r="AH496" s="38"/>
      <c r="AI496" s="38"/>
      <c r="AJ496" s="38"/>
      <c r="AK496" s="38"/>
      <c r="AL496" s="38"/>
      <c r="AM496" s="38"/>
      <c r="AN496" s="38"/>
      <c r="AO496" s="38"/>
      <c r="AP496" s="38"/>
      <c r="AQ496" s="38"/>
      <c r="AR496" s="38"/>
      <c r="AS496" s="38"/>
      <c r="AT496" s="38"/>
      <c r="AU496" s="38"/>
      <c r="AV496" s="38"/>
    </row>
    <row r="497" spans="8:48" x14ac:dyDescent="0.3">
      <c r="H497" s="16">
        <v>132</v>
      </c>
      <c r="I497" s="20">
        <v>388.84</v>
      </c>
      <c r="J497" s="28">
        <f t="shared" si="114"/>
        <v>3.8884E-4</v>
      </c>
      <c r="K497" s="13">
        <f t="shared" si="108"/>
        <v>2.5897709344582682</v>
      </c>
      <c r="L497" s="12">
        <f t="shared" si="115"/>
        <v>-3.4102290655417318</v>
      </c>
      <c r="M497" s="18">
        <f t="shared" si="116"/>
        <v>2.0400000000000205</v>
      </c>
      <c r="N497" s="37">
        <f t="shared" si="117"/>
        <v>2.0399999999999737E-6</v>
      </c>
      <c r="P497" s="91">
        <f t="shared" si="122"/>
        <v>3.4855666169014858</v>
      </c>
      <c r="Q497" s="90">
        <f t="shared" si="109"/>
        <v>348556.66169014858</v>
      </c>
      <c r="R497" s="152">
        <f t="shared" si="118"/>
        <v>-2.2916978589557324E-2</v>
      </c>
      <c r="S497" s="84">
        <f t="shared" si="110"/>
        <v>71.288972922619791</v>
      </c>
      <c r="T497" s="84">
        <f t="shared" si="119"/>
        <v>0.41681284766012539</v>
      </c>
      <c r="U497" s="84">
        <f t="shared" si="111"/>
        <v>-8.6313863231737287E-3</v>
      </c>
      <c r="V497" s="86">
        <f t="shared" si="120"/>
        <v>0</v>
      </c>
      <c r="W497" s="84">
        <f t="shared" si="124"/>
        <v>1</v>
      </c>
      <c r="X497" s="88">
        <f t="shared" si="112"/>
        <v>3.4591971838572024</v>
      </c>
      <c r="Y497" s="84">
        <f t="shared" si="121"/>
        <v>345919.71838572022</v>
      </c>
      <c r="Z497" s="85">
        <v>1669.4976968578944</v>
      </c>
      <c r="AA497" s="86">
        <f t="shared" si="113"/>
        <v>0.71105558984789397</v>
      </c>
      <c r="AB497" s="153">
        <f t="shared" si="123"/>
        <v>0</v>
      </c>
      <c r="AC497" s="158">
        <v>-6.5999999999999837E-2</v>
      </c>
      <c r="AD497" s="158">
        <v>1.2619360000000044</v>
      </c>
      <c r="AE497" s="154"/>
      <c r="AF497" s="154">
        <v>0.42541552659804438</v>
      </c>
      <c r="AG497" s="154">
        <v>-5.9000000000000163E-2</v>
      </c>
      <c r="AH497" s="38"/>
      <c r="AI497" s="38"/>
      <c r="AJ497" s="38"/>
      <c r="AK497" s="38"/>
      <c r="AL497" s="38"/>
      <c r="AM497" s="38"/>
      <c r="AN497" s="38"/>
      <c r="AO497" s="38"/>
      <c r="AP497" s="38"/>
      <c r="AQ497" s="38"/>
      <c r="AR497" s="38"/>
      <c r="AS497" s="38"/>
      <c r="AT497" s="38"/>
      <c r="AU497" s="38"/>
      <c r="AV497" s="38"/>
    </row>
    <row r="498" spans="8:48" x14ac:dyDescent="0.3">
      <c r="H498" s="16">
        <v>133</v>
      </c>
      <c r="I498" s="20">
        <v>390.88</v>
      </c>
      <c r="J498" s="28">
        <f t="shared" si="114"/>
        <v>3.9087999999999997E-4</v>
      </c>
      <c r="K498" s="13">
        <f t="shared" si="108"/>
        <v>2.5920434496293616</v>
      </c>
      <c r="L498" s="12">
        <f t="shared" si="115"/>
        <v>-3.4079565503706384</v>
      </c>
      <c r="M498" s="18">
        <f t="shared" si="116"/>
        <v>1.9900000000000091</v>
      </c>
      <c r="N498" s="37">
        <f t="shared" si="117"/>
        <v>1.9900000000000538E-6</v>
      </c>
      <c r="P498" s="91">
        <f t="shared" si="122"/>
        <v>3.4626496383119285</v>
      </c>
      <c r="Q498" s="90">
        <f t="shared" si="109"/>
        <v>346264.96383119287</v>
      </c>
      <c r="R498" s="152">
        <f t="shared" si="118"/>
        <v>-2.2312119446822543E-2</v>
      </c>
      <c r="S498" s="84">
        <f t="shared" si="110"/>
        <v>71.705785770279917</v>
      </c>
      <c r="T498" s="84">
        <f t="shared" si="119"/>
        <v>0.40818146133695166</v>
      </c>
      <c r="U498" s="84">
        <f t="shared" si="111"/>
        <v>-8.6576144917245301E-3</v>
      </c>
      <c r="V498" s="86">
        <f t="shared" si="120"/>
        <v>0</v>
      </c>
      <c r="W498" s="84">
        <f t="shared" si="124"/>
        <v>1</v>
      </c>
      <c r="X498" s="88">
        <f t="shared" si="112"/>
        <v>3.4371458178028393</v>
      </c>
      <c r="Y498" s="84">
        <f t="shared" si="121"/>
        <v>343714.58178028394</v>
      </c>
      <c r="Z498" s="85">
        <v>1664.4295412031338</v>
      </c>
      <c r="AA498" s="86">
        <f t="shared" si="113"/>
        <v>0.6890672780240924</v>
      </c>
      <c r="AB498" s="153">
        <f t="shared" si="123"/>
        <v>0</v>
      </c>
      <c r="AC498" s="158">
        <v>-6.899999999999995E-2</v>
      </c>
      <c r="AD498" s="158">
        <v>1.2242039999999843</v>
      </c>
      <c r="AE498" s="154"/>
      <c r="AF498" s="154">
        <v>0.41681284766012539</v>
      </c>
      <c r="AG498" s="154">
        <v>-6.5000000000000391E-2</v>
      </c>
      <c r="AH498" s="38"/>
      <c r="AI498" s="38"/>
      <c r="AJ498" s="38"/>
      <c r="AK498" s="38"/>
      <c r="AL498" s="38"/>
      <c r="AM498" s="38"/>
      <c r="AN498" s="38"/>
      <c r="AO498" s="38"/>
      <c r="AP498" s="38"/>
      <c r="AQ498" s="38"/>
      <c r="AR498" s="38"/>
      <c r="AS498" s="38"/>
      <c r="AT498" s="38"/>
      <c r="AU498" s="38"/>
      <c r="AV498" s="38"/>
    </row>
    <row r="499" spans="8:48" x14ac:dyDescent="0.3">
      <c r="H499" s="16">
        <v>134</v>
      </c>
      <c r="I499" s="20">
        <v>392.87</v>
      </c>
      <c r="J499" s="28">
        <f t="shared" si="114"/>
        <v>3.9287000000000002E-4</v>
      </c>
      <c r="K499" s="13">
        <f t="shared" si="108"/>
        <v>2.5942488668573831</v>
      </c>
      <c r="L499" s="12">
        <f t="shared" si="115"/>
        <v>-3.4057511331426169</v>
      </c>
      <c r="M499" s="18">
        <f t="shared" si="116"/>
        <v>1.9599999999999795</v>
      </c>
      <c r="N499" s="37">
        <f t="shared" si="117"/>
        <v>1.9599999999999609E-6</v>
      </c>
      <c r="P499" s="91">
        <f t="shared" si="122"/>
        <v>3.440337518865106</v>
      </c>
      <c r="Q499" s="90">
        <f t="shared" si="109"/>
        <v>344033.75188651058</v>
      </c>
      <c r="R499" s="152">
        <f t="shared" si="118"/>
        <v>-2.1499310990108711E-2</v>
      </c>
      <c r="S499" s="84">
        <f t="shared" si="110"/>
        <v>72.113967231616869</v>
      </c>
      <c r="T499" s="84">
        <f t="shared" si="119"/>
        <v>0.39952384684522713</v>
      </c>
      <c r="U499" s="84">
        <f t="shared" si="111"/>
        <v>-8.6814749578962846E-3</v>
      </c>
      <c r="V499" s="86">
        <f t="shared" si="120"/>
        <v>0</v>
      </c>
      <c r="W499" s="84">
        <f t="shared" si="124"/>
        <v>1</v>
      </c>
      <c r="X499" s="88">
        <f t="shared" si="112"/>
        <v>3.4154493239141654</v>
      </c>
      <c r="Y499" s="84">
        <f t="shared" si="121"/>
        <v>341544.93239141657</v>
      </c>
      <c r="Z499" s="85">
        <v>1659.8030769105885</v>
      </c>
      <c r="AA499" s="86">
        <f t="shared" si="113"/>
        <v>0.67430615369754732</v>
      </c>
      <c r="AB499" s="153">
        <f t="shared" si="123"/>
        <v>0</v>
      </c>
      <c r="AC499" s="158">
        <v>-6.8000000000000504E-2</v>
      </c>
      <c r="AD499" s="158">
        <v>1.1804680000000318</v>
      </c>
      <c r="AE499" s="154"/>
      <c r="AF499" s="154">
        <v>0.40818146133695166</v>
      </c>
      <c r="AG499" s="154">
        <v>-6.7999999999999616E-2</v>
      </c>
      <c r="AH499" s="38"/>
      <c r="AI499" s="38"/>
      <c r="AJ499" s="38"/>
      <c r="AK499" s="38"/>
      <c r="AL499" s="38"/>
      <c r="AM499" s="38"/>
      <c r="AN499" s="38"/>
      <c r="AO499" s="38"/>
      <c r="AP499" s="38"/>
      <c r="AQ499" s="38"/>
      <c r="AR499" s="38"/>
      <c r="AS499" s="38"/>
      <c r="AT499" s="38"/>
      <c r="AU499" s="38"/>
      <c r="AV499" s="38"/>
    </row>
    <row r="500" spans="8:48" x14ac:dyDescent="0.3">
      <c r="H500" s="16">
        <v>135</v>
      </c>
      <c r="I500" s="20">
        <v>394.83</v>
      </c>
      <c r="J500" s="28">
        <f t="shared" si="114"/>
        <v>3.9482999999999999E-4</v>
      </c>
      <c r="K500" s="13">
        <f t="shared" si="108"/>
        <v>2.5964101438442699</v>
      </c>
      <c r="L500" s="12">
        <f t="shared" si="115"/>
        <v>-3.4035898561557301</v>
      </c>
      <c r="M500" s="18">
        <f t="shared" si="116"/>
        <v>1.910000000000025</v>
      </c>
      <c r="N500" s="37">
        <f t="shared" si="117"/>
        <v>1.910000000000041E-6</v>
      </c>
      <c r="P500" s="91">
        <f t="shared" si="122"/>
        <v>3.4188382078749973</v>
      </c>
      <c r="Q500" s="90">
        <f t="shared" si="109"/>
        <v>341883.82078749972</v>
      </c>
      <c r="R500" s="152">
        <f t="shared" si="118"/>
        <v>-2.0819777445613141E-2</v>
      </c>
      <c r="S500" s="84">
        <f t="shared" si="110"/>
        <v>72.513491078462096</v>
      </c>
      <c r="T500" s="84">
        <f t="shared" si="119"/>
        <v>0.39084237188733084</v>
      </c>
      <c r="U500" s="84">
        <f t="shared" si="111"/>
        <v>-8.7030782095922632E-3</v>
      </c>
      <c r="V500" s="86">
        <f t="shared" si="120"/>
        <v>0</v>
      </c>
      <c r="W500" s="84">
        <f t="shared" si="124"/>
        <v>1</v>
      </c>
      <c r="X500" s="88">
        <f t="shared" si="112"/>
        <v>3.3947723593567951</v>
      </c>
      <c r="Y500" s="84">
        <f t="shared" si="121"/>
        <v>339477.23593567952</v>
      </c>
      <c r="Z500" s="85">
        <v>1655.70417396625</v>
      </c>
      <c r="AA500" s="86">
        <f t="shared" si="113"/>
        <v>0.65299809770413852</v>
      </c>
      <c r="AB500" s="153">
        <f t="shared" si="123"/>
        <v>0</v>
      </c>
      <c r="AC500" s="158">
        <v>-6.5999999999999837E-2</v>
      </c>
      <c r="AD500" s="158">
        <v>1.1493439999999771</v>
      </c>
      <c r="AE500" s="154"/>
      <c r="AF500" s="154">
        <v>0.39952384684522713</v>
      </c>
      <c r="AG500" s="154">
        <v>-7.2000000000000064E-2</v>
      </c>
      <c r="AH500" s="38"/>
      <c r="AI500" s="38"/>
      <c r="AJ500" s="38"/>
      <c r="AK500" s="38"/>
      <c r="AL500" s="38"/>
      <c r="AM500" s="38"/>
      <c r="AN500" s="38"/>
      <c r="AO500" s="38"/>
      <c r="AP500" s="38"/>
      <c r="AQ500" s="38"/>
      <c r="AR500" s="38"/>
      <c r="AS500" s="38"/>
      <c r="AT500" s="38"/>
      <c r="AU500" s="38"/>
      <c r="AV500" s="38"/>
    </row>
    <row r="501" spans="8:48" x14ac:dyDescent="0.3">
      <c r="H501" s="16">
        <v>136</v>
      </c>
      <c r="I501" s="20">
        <v>396.74</v>
      </c>
      <c r="J501" s="28">
        <f t="shared" si="114"/>
        <v>3.9674000000000003E-4</v>
      </c>
      <c r="K501" s="13">
        <f t="shared" si="108"/>
        <v>2.598505988988193</v>
      </c>
      <c r="L501" s="12">
        <f t="shared" si="115"/>
        <v>-3.401494011011807</v>
      </c>
      <c r="M501" s="18">
        <f t="shared" si="116"/>
        <v>1.8700000000000045</v>
      </c>
      <c r="N501" s="37">
        <f t="shared" si="117"/>
        <v>1.8700000000000075E-6</v>
      </c>
      <c r="P501" s="91">
        <f t="shared" si="122"/>
        <v>3.3980184304293841</v>
      </c>
      <c r="Q501" s="90">
        <f t="shared" si="109"/>
        <v>339801.84304293839</v>
      </c>
      <c r="R501" s="152">
        <f t="shared" si="118"/>
        <v>-2.0048604416021298E-2</v>
      </c>
      <c r="S501" s="84">
        <f t="shared" si="110"/>
        <v>72.904333450349426</v>
      </c>
      <c r="T501" s="84">
        <f t="shared" si="119"/>
        <v>0.38213929367773858</v>
      </c>
      <c r="U501" s="84">
        <f t="shared" si="111"/>
        <v>-8.7225335506815327E-3</v>
      </c>
      <c r="V501" s="86">
        <f t="shared" si="120"/>
        <v>0</v>
      </c>
      <c r="W501" s="84">
        <f t="shared" si="124"/>
        <v>1</v>
      </c>
      <c r="X501" s="88">
        <f t="shared" si="112"/>
        <v>3.3746420316900032</v>
      </c>
      <c r="Y501" s="84">
        <f t="shared" si="121"/>
        <v>337464.20316900034</v>
      </c>
      <c r="Z501" s="85">
        <v>1652.8318419606671</v>
      </c>
      <c r="AA501" s="86">
        <f t="shared" si="113"/>
        <v>0.63542944649029731</v>
      </c>
      <c r="AB501" s="153">
        <f t="shared" si="123"/>
        <v>0</v>
      </c>
      <c r="AC501" s="158">
        <v>-6.0999999999999943E-2</v>
      </c>
      <c r="AD501" s="158">
        <v>1.1074180000000238</v>
      </c>
      <c r="AE501" s="154"/>
      <c r="AF501" s="154">
        <v>0.39084237188733084</v>
      </c>
      <c r="AG501" s="154">
        <v>-7.3999999999999844E-2</v>
      </c>
      <c r="AH501" s="38"/>
      <c r="AI501" s="38"/>
      <c r="AJ501" s="38"/>
      <c r="AK501" s="38"/>
      <c r="AL501" s="38"/>
      <c r="AM501" s="38"/>
      <c r="AN501" s="38"/>
      <c r="AO501" s="38"/>
      <c r="AP501" s="38"/>
      <c r="AQ501" s="38"/>
      <c r="AR501" s="38"/>
      <c r="AS501" s="38"/>
      <c r="AT501" s="38"/>
      <c r="AU501" s="38"/>
      <c r="AV501" s="38"/>
    </row>
    <row r="502" spans="8:48" x14ac:dyDescent="0.3">
      <c r="H502" s="16">
        <v>137</v>
      </c>
      <c r="I502" s="20">
        <v>398.61</v>
      </c>
      <c r="J502" s="28">
        <f t="shared" si="114"/>
        <v>3.9861000000000003E-4</v>
      </c>
      <c r="K502" s="13">
        <f t="shared" si="108"/>
        <v>2.6005481897240834</v>
      </c>
      <c r="L502" s="12">
        <f t="shared" si="115"/>
        <v>-3.3994518102759161</v>
      </c>
      <c r="M502" s="18">
        <f t="shared" si="116"/>
        <v>1.8199999999999932</v>
      </c>
      <c r="N502" s="37">
        <f t="shared" si="117"/>
        <v>1.8199999999999792E-6</v>
      </c>
      <c r="P502" s="91">
        <f t="shared" si="122"/>
        <v>3.3779698260133628</v>
      </c>
      <c r="Q502" s="90">
        <f t="shared" si="109"/>
        <v>337796.98260133626</v>
      </c>
      <c r="R502" s="152">
        <f t="shared" si="118"/>
        <v>-1.951483771588558E-2</v>
      </c>
      <c r="S502" s="84">
        <f t="shared" si="110"/>
        <v>73.286472744027165</v>
      </c>
      <c r="T502" s="84">
        <f t="shared" si="119"/>
        <v>0.37341676012705705</v>
      </c>
      <c r="U502" s="84">
        <f t="shared" si="111"/>
        <v>-8.7399489535897601E-3</v>
      </c>
      <c r="V502" s="86">
        <f t="shared" si="120"/>
        <v>0</v>
      </c>
      <c r="W502" s="84">
        <f t="shared" si="124"/>
        <v>1</v>
      </c>
      <c r="X502" s="88">
        <f t="shared" si="112"/>
        <v>3.3553739268433098</v>
      </c>
      <c r="Y502" s="84">
        <f t="shared" si="121"/>
        <v>335537.39268433099</v>
      </c>
      <c r="Z502" s="85">
        <v>1651.4988721478358</v>
      </c>
      <c r="AA502" s="86">
        <f t="shared" si="113"/>
        <v>0.61479050833442495</v>
      </c>
      <c r="AB502" s="153">
        <f t="shared" si="123"/>
        <v>0</v>
      </c>
      <c r="AC502" s="158">
        <v>-6.0000000000000497E-2</v>
      </c>
      <c r="AD502" s="158">
        <v>1.0728190000000044</v>
      </c>
      <c r="AE502" s="154"/>
      <c r="AF502" s="154">
        <v>0.38213929367773858</v>
      </c>
      <c r="AG502" s="154">
        <v>-7.3000000000000398E-2</v>
      </c>
      <c r="AH502" s="38"/>
      <c r="AI502" s="38"/>
      <c r="AJ502" s="38"/>
      <c r="AK502" s="38"/>
      <c r="AL502" s="38"/>
      <c r="AM502" s="38"/>
      <c r="AN502" s="38"/>
      <c r="AO502" s="38"/>
      <c r="AP502" s="38"/>
      <c r="AQ502" s="38"/>
      <c r="AR502" s="38"/>
      <c r="AS502" s="38"/>
      <c r="AT502" s="38"/>
      <c r="AU502" s="38"/>
      <c r="AV502" s="38"/>
    </row>
    <row r="503" spans="8:48" x14ac:dyDescent="0.3">
      <c r="H503" s="16">
        <v>138</v>
      </c>
      <c r="I503" s="20">
        <v>400.43</v>
      </c>
      <c r="J503" s="28">
        <f t="shared" si="114"/>
        <v>4.0043000000000001E-4</v>
      </c>
      <c r="K503" s="13">
        <f t="shared" si="108"/>
        <v>2.6025266071349242</v>
      </c>
      <c r="L503" s="12">
        <f t="shared" si="115"/>
        <v>-3.3974733928650758</v>
      </c>
      <c r="M503" s="18">
        <f t="shared" si="116"/>
        <v>1.7900000000000205</v>
      </c>
      <c r="N503" s="37">
        <f t="shared" si="117"/>
        <v>1.7899999999999947E-6</v>
      </c>
      <c r="P503" s="91">
        <f t="shared" si="122"/>
        <v>3.3584549882974772</v>
      </c>
      <c r="Q503" s="90">
        <f t="shared" si="109"/>
        <v>335845.49882974772</v>
      </c>
      <c r="R503" s="152">
        <f t="shared" si="118"/>
        <v>-1.8779305701483118E-2</v>
      </c>
      <c r="S503" s="84">
        <f t="shared" si="110"/>
        <v>73.659889504154222</v>
      </c>
      <c r="T503" s="84">
        <f t="shared" si="119"/>
        <v>0.36467681117346729</v>
      </c>
      <c r="U503" s="84">
        <f t="shared" si="111"/>
        <v>-8.755430920345475E-3</v>
      </c>
      <c r="V503" s="86">
        <f t="shared" si="120"/>
        <v>0</v>
      </c>
      <c r="W503" s="84">
        <f t="shared" si="124"/>
        <v>1</v>
      </c>
      <c r="X503" s="88">
        <f t="shared" si="112"/>
        <v>3.3364028695155508</v>
      </c>
      <c r="Y503" s="84">
        <f t="shared" si="121"/>
        <v>333640.28695155506</v>
      </c>
      <c r="Z503" s="85">
        <v>1649.1585915901703</v>
      </c>
      <c r="AA503" s="86">
        <f t="shared" si="113"/>
        <v>0.6011634429052467</v>
      </c>
      <c r="AB503" s="153">
        <f t="shared" si="123"/>
        <v>0</v>
      </c>
      <c r="AC503" s="158">
        <v>-6.1999999999999389E-2</v>
      </c>
      <c r="AD503" s="158">
        <v>1.0332139999999881</v>
      </c>
      <c r="AE503" s="154"/>
      <c r="AF503" s="154">
        <v>0.37341676012705705</v>
      </c>
      <c r="AG503" s="154">
        <v>-7.299999999999951E-2</v>
      </c>
      <c r="AH503" s="38"/>
      <c r="AI503" s="38"/>
      <c r="AJ503" s="38"/>
      <c r="AK503" s="38"/>
      <c r="AL503" s="38"/>
      <c r="AM503" s="38"/>
      <c r="AN503" s="38"/>
      <c r="AO503" s="38"/>
      <c r="AP503" s="38"/>
      <c r="AQ503" s="38"/>
      <c r="AR503" s="38"/>
      <c r="AS503" s="38"/>
      <c r="AT503" s="38"/>
      <c r="AU503" s="38"/>
      <c r="AV503" s="38"/>
    </row>
    <row r="504" spans="8:48" x14ac:dyDescent="0.3">
      <c r="H504" s="16">
        <v>139</v>
      </c>
      <c r="I504" s="20">
        <v>402.22</v>
      </c>
      <c r="J504" s="28">
        <f t="shared" si="114"/>
        <v>4.0222000000000001E-4</v>
      </c>
      <c r="K504" s="13">
        <f t="shared" si="108"/>
        <v>2.6044636616701857</v>
      </c>
      <c r="L504" s="12">
        <f t="shared" si="115"/>
        <v>-3.3955363383298147</v>
      </c>
      <c r="M504" s="18">
        <f t="shared" si="116"/>
        <v>1.7399999999999523</v>
      </c>
      <c r="N504" s="37">
        <f t="shared" si="117"/>
        <v>1.7399999999999664E-6</v>
      </c>
      <c r="P504" s="91">
        <f t="shared" si="122"/>
        <v>3.3396756825959941</v>
      </c>
      <c r="Q504" s="90">
        <f t="shared" si="109"/>
        <v>333967.56825959939</v>
      </c>
      <c r="R504" s="152">
        <f t="shared" si="118"/>
        <v>-1.8168862503622041E-2</v>
      </c>
      <c r="S504" s="84">
        <f t="shared" si="110"/>
        <v>74.024566315327689</v>
      </c>
      <c r="T504" s="84">
        <f t="shared" si="119"/>
        <v>0.35592138025312181</v>
      </c>
      <c r="U504" s="84">
        <f t="shared" si="111"/>
        <v>-8.7690843528207552E-3</v>
      </c>
      <c r="V504" s="86">
        <f t="shared" si="120"/>
        <v>0</v>
      </c>
      <c r="W504" s="84">
        <f t="shared" si="124"/>
        <v>1</v>
      </c>
      <c r="X504" s="88">
        <f t="shared" si="112"/>
        <v>3.3183682033325068</v>
      </c>
      <c r="Y504" s="84">
        <f t="shared" si="121"/>
        <v>331836.82033325068</v>
      </c>
      <c r="Z504" s="85">
        <v>1645.872111305767</v>
      </c>
      <c r="AA504" s="86">
        <f t="shared" si="113"/>
        <v>0.58110356877169167</v>
      </c>
      <c r="AB504" s="153">
        <f t="shared" si="123"/>
        <v>0</v>
      </c>
      <c r="AC504" s="158">
        <v>-6.4000000000000057E-2</v>
      </c>
      <c r="AD504" s="158">
        <v>1.0050849999999971</v>
      </c>
      <c r="AE504" s="154"/>
      <c r="AF504" s="154">
        <v>0.36467681117346729</v>
      </c>
      <c r="AG504" s="154">
        <v>-7.5000000000000178E-2</v>
      </c>
      <c r="AH504" s="38"/>
      <c r="AI504" s="38"/>
      <c r="AJ504" s="38"/>
      <c r="AK504" s="38"/>
      <c r="AL504" s="38"/>
      <c r="AM504" s="38"/>
      <c r="AN504" s="38"/>
      <c r="AO504" s="38"/>
      <c r="AP504" s="38"/>
      <c r="AQ504" s="38"/>
      <c r="AR504" s="38"/>
      <c r="AS504" s="38"/>
      <c r="AT504" s="38"/>
      <c r="AU504" s="38"/>
      <c r="AV504" s="38"/>
    </row>
    <row r="505" spans="8:48" x14ac:dyDescent="0.3">
      <c r="H505" s="16">
        <v>140</v>
      </c>
      <c r="I505" s="20">
        <v>403.96</v>
      </c>
      <c r="J505" s="28">
        <f t="shared" si="114"/>
        <v>4.0395999999999997E-4</v>
      </c>
      <c r="K505" s="13">
        <f t="shared" si="108"/>
        <v>2.606338363528125</v>
      </c>
      <c r="L505" s="12">
        <f t="shared" si="115"/>
        <v>-3.393661636471875</v>
      </c>
      <c r="M505" s="18">
        <f t="shared" si="116"/>
        <v>1.7000000000000455</v>
      </c>
      <c r="N505" s="37">
        <f t="shared" si="117"/>
        <v>1.7000000000000413E-6</v>
      </c>
      <c r="P505" s="91">
        <f t="shared" si="122"/>
        <v>3.3215068200923721</v>
      </c>
      <c r="Q505" s="90">
        <f t="shared" si="109"/>
        <v>332150.68200923724</v>
      </c>
      <c r="R505" s="152">
        <f t="shared" si="118"/>
        <v>-1.7467864907453556E-2</v>
      </c>
      <c r="S505" s="84">
        <f t="shared" si="110"/>
        <v>74.380487695580811</v>
      </c>
      <c r="T505" s="84">
        <f t="shared" si="119"/>
        <v>0.34715229590030106</v>
      </c>
      <c r="U505" s="84">
        <f t="shared" si="111"/>
        <v>-8.781012431896329E-3</v>
      </c>
      <c r="V505" s="86">
        <f t="shared" si="120"/>
        <v>0</v>
      </c>
      <c r="W505" s="84">
        <f t="shared" si="124"/>
        <v>1</v>
      </c>
      <c r="X505" s="88">
        <f t="shared" si="112"/>
        <v>3.3008190858672681</v>
      </c>
      <c r="Y505" s="84">
        <f t="shared" si="121"/>
        <v>330081.90858672681</v>
      </c>
      <c r="Z505" s="85">
        <v>1642.8445157110366</v>
      </c>
      <c r="AA505" s="86">
        <f t="shared" si="113"/>
        <v>0.56465615941571701</v>
      </c>
      <c r="AB505" s="153">
        <f t="shared" si="123"/>
        <v>0</v>
      </c>
      <c r="AC505" s="158">
        <v>-5.9000000000000163E-2</v>
      </c>
      <c r="AD505" s="158">
        <v>0.96587399999998136</v>
      </c>
      <c r="AE505" s="154"/>
      <c r="AF505" s="154">
        <v>0.35592138025312181</v>
      </c>
      <c r="AG505" s="154">
        <v>-7.5000000000000178E-2</v>
      </c>
      <c r="AH505" s="38"/>
      <c r="AI505" s="38"/>
      <c r="AJ505" s="38"/>
      <c r="AK505" s="38"/>
      <c r="AL505" s="38"/>
      <c r="AM505" s="38"/>
      <c r="AN505" s="38"/>
      <c r="AO505" s="38"/>
      <c r="AP505" s="38"/>
      <c r="AQ505" s="38"/>
      <c r="AR505" s="38"/>
      <c r="AS505" s="38"/>
      <c r="AT505" s="38"/>
      <c r="AU505" s="38"/>
      <c r="AV505" s="38"/>
    </row>
    <row r="506" spans="8:48" x14ac:dyDescent="0.3">
      <c r="H506" s="16">
        <v>141</v>
      </c>
      <c r="I506" s="20">
        <v>405.66</v>
      </c>
      <c r="J506" s="28">
        <f t="shared" si="114"/>
        <v>4.0566000000000002E-4</v>
      </c>
      <c r="K506" s="13">
        <f t="shared" si="108"/>
        <v>2.6081621863197615</v>
      </c>
      <c r="L506" s="12">
        <f t="shared" si="115"/>
        <v>-3.3918378136802385</v>
      </c>
      <c r="M506" s="18">
        <f t="shared" si="116"/>
        <v>1.6499999999999773</v>
      </c>
      <c r="N506" s="37">
        <f t="shared" si="117"/>
        <v>1.650000000000013E-6</v>
      </c>
      <c r="P506" s="91">
        <f t="shared" si="122"/>
        <v>3.3040389551849185</v>
      </c>
      <c r="Q506" s="90">
        <f t="shared" si="109"/>
        <v>330403.89551849186</v>
      </c>
      <c r="R506" s="152">
        <f t="shared" si="118"/>
        <v>-1.6888298339645225E-2</v>
      </c>
      <c r="S506" s="84">
        <f t="shared" si="110"/>
        <v>74.727639991481112</v>
      </c>
      <c r="T506" s="84">
        <f t="shared" si="119"/>
        <v>0.33837128346840473</v>
      </c>
      <c r="U506" s="84">
        <f t="shared" si="111"/>
        <v>-8.7913165051247688E-3</v>
      </c>
      <c r="V506" s="86">
        <f t="shared" si="120"/>
        <v>0</v>
      </c>
      <c r="W506" s="84">
        <f t="shared" si="124"/>
        <v>1</v>
      </c>
      <c r="X506" s="88">
        <f t="shared" si="112"/>
        <v>3.2840610716208425</v>
      </c>
      <c r="Y506" s="84">
        <f t="shared" si="121"/>
        <v>328406.10716208426</v>
      </c>
      <c r="Z506" s="85">
        <v>1639.0903864682095</v>
      </c>
      <c r="AA506" s="86">
        <f t="shared" si="113"/>
        <v>0.54516642760551581</v>
      </c>
      <c r="AB506" s="153">
        <f t="shared" si="123"/>
        <v>0</v>
      </c>
      <c r="AC506" s="158">
        <v>-5.7000000000000384E-2</v>
      </c>
      <c r="AD506" s="158">
        <v>0.93364000000002267</v>
      </c>
      <c r="AE506" s="154"/>
      <c r="AF506" s="154">
        <v>0.34715229590030106</v>
      </c>
      <c r="AG506" s="154">
        <v>-6.5000000000000391E-2</v>
      </c>
      <c r="AH506" s="38"/>
      <c r="AI506" s="38"/>
      <c r="AJ506" s="38"/>
      <c r="AK506" s="38"/>
      <c r="AL506" s="38"/>
      <c r="AM506" s="38"/>
      <c r="AN506" s="38"/>
      <c r="AO506" s="38"/>
      <c r="AP506" s="38"/>
      <c r="AQ506" s="38"/>
      <c r="AR506" s="38"/>
      <c r="AS506" s="38"/>
      <c r="AT506" s="38"/>
      <c r="AU506" s="38"/>
      <c r="AV506" s="38"/>
    </row>
    <row r="507" spans="8:48" x14ac:dyDescent="0.3">
      <c r="H507" s="16">
        <v>142</v>
      </c>
      <c r="I507" s="20">
        <v>407.31</v>
      </c>
      <c r="J507" s="28">
        <f t="shared" si="114"/>
        <v>4.0731000000000003E-4</v>
      </c>
      <c r="K507" s="13">
        <f t="shared" si="108"/>
        <v>2.6099250727216621</v>
      </c>
      <c r="L507" s="12">
        <f t="shared" si="115"/>
        <v>-3.3900749272783379</v>
      </c>
      <c r="M507" s="18">
        <f t="shared" si="116"/>
        <v>1.6100000000000136</v>
      </c>
      <c r="N507" s="37">
        <f t="shared" si="117"/>
        <v>1.6099999999999795E-6</v>
      </c>
      <c r="P507" s="91">
        <f t="shared" si="122"/>
        <v>3.2871506568452733</v>
      </c>
      <c r="Q507" s="90">
        <f t="shared" si="109"/>
        <v>328715.06568452733</v>
      </c>
      <c r="R507" s="152">
        <f t="shared" si="118"/>
        <v>-1.6322144234578229E-2</v>
      </c>
      <c r="S507" s="84">
        <f t="shared" si="110"/>
        <v>75.066011274949517</v>
      </c>
      <c r="T507" s="84">
        <f t="shared" si="119"/>
        <v>0.32957996696327996</v>
      </c>
      <c r="U507" s="84">
        <f t="shared" si="111"/>
        <v>-8.8000959828207215E-3</v>
      </c>
      <c r="V507" s="86">
        <f t="shared" si="120"/>
        <v>0</v>
      </c>
      <c r="W507" s="84">
        <f t="shared" si="124"/>
        <v>1</v>
      </c>
      <c r="X507" s="88">
        <f t="shared" si="112"/>
        <v>3.2677613027392542</v>
      </c>
      <c r="Y507" s="84">
        <f t="shared" si="121"/>
        <v>326776.13027392543</v>
      </c>
      <c r="Z507" s="85">
        <v>1632.7644448029764</v>
      </c>
      <c r="AA507" s="86">
        <f t="shared" si="113"/>
        <v>0.5292312557520823</v>
      </c>
      <c r="AB507" s="153">
        <f t="shared" si="123"/>
        <v>0</v>
      </c>
      <c r="AC507" s="158">
        <v>-5.4999999999999716E-2</v>
      </c>
      <c r="AD507" s="158">
        <v>0.89677500000000709</v>
      </c>
      <c r="AE507" s="154"/>
      <c r="AF507" s="154">
        <v>0.33837128346840473</v>
      </c>
      <c r="AG507" s="154">
        <v>-5.0999999999999268E-2</v>
      </c>
      <c r="AH507" s="38"/>
      <c r="AI507" s="38"/>
      <c r="AJ507" s="38"/>
      <c r="AK507" s="38"/>
      <c r="AL507" s="38"/>
      <c r="AM507" s="38"/>
      <c r="AN507" s="38"/>
      <c r="AO507" s="38"/>
      <c r="AP507" s="38"/>
      <c r="AQ507" s="38"/>
      <c r="AR507" s="38"/>
      <c r="AS507" s="38"/>
      <c r="AT507" s="38"/>
      <c r="AU507" s="38"/>
      <c r="AV507" s="38"/>
    </row>
    <row r="508" spans="8:48" x14ac:dyDescent="0.3">
      <c r="H508" s="16">
        <v>143</v>
      </c>
      <c r="I508" s="20">
        <v>408.92</v>
      </c>
      <c r="J508" s="28">
        <f t="shared" si="114"/>
        <v>4.0892000000000001E-4</v>
      </c>
      <c r="K508" s="13">
        <f t="shared" si="108"/>
        <v>2.6116383521225046</v>
      </c>
      <c r="L508" s="12">
        <f t="shared" si="115"/>
        <v>-3.3883616478774954</v>
      </c>
      <c r="M508" s="18">
        <f t="shared" si="116"/>
        <v>1.5699999999999932</v>
      </c>
      <c r="N508" s="37">
        <f t="shared" si="117"/>
        <v>1.5700000000000002E-6</v>
      </c>
      <c r="P508" s="91">
        <f t="shared" si="122"/>
        <v>3.2708285126106951</v>
      </c>
      <c r="Q508" s="90">
        <f t="shared" si="109"/>
        <v>327082.85126106953</v>
      </c>
      <c r="R508" s="152">
        <f t="shared" si="118"/>
        <v>-1.5768801333845062E-2</v>
      </c>
      <c r="S508" s="84">
        <f t="shared" si="110"/>
        <v>75.395591241912797</v>
      </c>
      <c r="T508" s="84">
        <f t="shared" si="119"/>
        <v>0.32077987098045924</v>
      </c>
      <c r="U508" s="84">
        <f t="shared" si="111"/>
        <v>-8.8074482424786993E-3</v>
      </c>
      <c r="V508" s="86">
        <f t="shared" si="120"/>
        <v>0</v>
      </c>
      <c r="W508" s="84">
        <f t="shared" si="124"/>
        <v>1</v>
      </c>
      <c r="X508" s="88">
        <f t="shared" si="112"/>
        <v>3.2520141164828646</v>
      </c>
      <c r="Y508" s="84">
        <f t="shared" si="121"/>
        <v>325201.41164828645</v>
      </c>
      <c r="Z508" s="85">
        <v>1626.7285331376972</v>
      </c>
      <c r="AA508" s="86">
        <f t="shared" si="113"/>
        <v>0.51352007647987918</v>
      </c>
      <c r="AB508" s="153">
        <f t="shared" si="123"/>
        <v>0</v>
      </c>
      <c r="AC508" s="158">
        <v>-5.9000000000000163E-2</v>
      </c>
      <c r="AD508" s="158">
        <v>0.86617999999998896</v>
      </c>
      <c r="AE508" s="154"/>
      <c r="AF508" s="154">
        <v>0.32957996696327996</v>
      </c>
      <c r="AG508" s="154">
        <v>-4.9000000000000377E-2</v>
      </c>
      <c r="AH508" s="38"/>
      <c r="AI508" s="38"/>
      <c r="AJ508" s="38"/>
      <c r="AK508" s="38"/>
      <c r="AL508" s="38"/>
      <c r="AM508" s="38"/>
      <c r="AN508" s="38"/>
      <c r="AO508" s="38"/>
      <c r="AP508" s="38"/>
      <c r="AQ508" s="38"/>
      <c r="AR508" s="38"/>
      <c r="AS508" s="38"/>
      <c r="AT508" s="38"/>
      <c r="AU508" s="38"/>
      <c r="AV508" s="38"/>
    </row>
    <row r="509" spans="8:48" x14ac:dyDescent="0.3">
      <c r="H509" s="16">
        <v>144</v>
      </c>
      <c r="I509" s="20">
        <v>410.49</v>
      </c>
      <c r="J509" s="28">
        <f t="shared" si="114"/>
        <v>4.1049000000000001E-4</v>
      </c>
      <c r="K509" s="13">
        <f t="shared" si="108"/>
        <v>2.6133025816802631</v>
      </c>
      <c r="L509" s="12">
        <f t="shared" si="115"/>
        <v>-3.3866974183197369</v>
      </c>
      <c r="M509" s="18">
        <f t="shared" si="116"/>
        <v>1.5299999999999727</v>
      </c>
      <c r="N509" s="37">
        <f t="shared" si="117"/>
        <v>1.5299999999999667E-6</v>
      </c>
      <c r="P509" s="91">
        <f t="shared" si="122"/>
        <v>3.25505971127685</v>
      </c>
      <c r="Q509" s="90">
        <f t="shared" si="109"/>
        <v>325505.97112768498</v>
      </c>
      <c r="R509" s="152">
        <f t="shared" si="118"/>
        <v>-1.5125915448587435E-2</v>
      </c>
      <c r="S509" s="84">
        <f t="shared" si="110"/>
        <v>75.716371112893256</v>
      </c>
      <c r="T509" s="84">
        <f t="shared" si="119"/>
        <v>0.31197242273798054</v>
      </c>
      <c r="U509" s="84">
        <f t="shared" si="111"/>
        <v>-8.8134685412200042E-3</v>
      </c>
      <c r="V509" s="86">
        <f t="shared" si="120"/>
        <v>0</v>
      </c>
      <c r="W509" s="84">
        <f t="shared" si="124"/>
        <v>1</v>
      </c>
      <c r="X509" s="88">
        <f t="shared" si="112"/>
        <v>3.2368073016274725</v>
      </c>
      <c r="Y509" s="84">
        <f t="shared" si="121"/>
        <v>323680.73016274726</v>
      </c>
      <c r="Z509" s="85">
        <v>1618.9094811119012</v>
      </c>
      <c r="AA509" s="86">
        <f t="shared" si="113"/>
        <v>0.49802413582534721</v>
      </c>
      <c r="AB509" s="153">
        <f t="shared" si="123"/>
        <v>0</v>
      </c>
      <c r="AC509" s="158">
        <v>-5.7999999999999829E-2</v>
      </c>
      <c r="AD509" s="158">
        <v>0.83539700000000017</v>
      </c>
      <c r="AE509" s="154"/>
      <c r="AF509" s="154">
        <v>0.32077987098045924</v>
      </c>
      <c r="AG509" s="154">
        <v>-5.1000000000000156E-2</v>
      </c>
      <c r="AH509" s="38"/>
      <c r="AI509" s="38"/>
      <c r="AJ509" s="38"/>
      <c r="AK509" s="38"/>
      <c r="AL509" s="38"/>
      <c r="AM509" s="38"/>
      <c r="AN509" s="38"/>
      <c r="AO509" s="38"/>
      <c r="AP509" s="38"/>
      <c r="AQ509" s="38"/>
      <c r="AR509" s="38"/>
      <c r="AS509" s="38"/>
      <c r="AT509" s="38"/>
      <c r="AU509" s="38"/>
      <c r="AV509" s="38"/>
    </row>
    <row r="510" spans="8:48" x14ac:dyDescent="0.3">
      <c r="H510" s="16">
        <v>145</v>
      </c>
      <c r="I510" s="20">
        <v>412.02</v>
      </c>
      <c r="J510" s="28">
        <f t="shared" si="114"/>
        <v>4.1201999999999998E-4</v>
      </c>
      <c r="K510" s="13">
        <f t="shared" si="108"/>
        <v>2.6149182977778489</v>
      </c>
      <c r="L510" s="12">
        <f t="shared" si="115"/>
        <v>-3.3850817022221511</v>
      </c>
      <c r="M510" s="18">
        <f t="shared" si="116"/>
        <v>1.4800000000000182</v>
      </c>
      <c r="N510" s="37">
        <f t="shared" si="117"/>
        <v>1.4800000000000468E-6</v>
      </c>
      <c r="P510" s="91">
        <f t="shared" si="122"/>
        <v>3.2399337958282626</v>
      </c>
      <c r="Q510" s="90">
        <f t="shared" si="109"/>
        <v>323993.37958282628</v>
      </c>
      <c r="R510" s="152">
        <f t="shared" si="118"/>
        <v>-1.45981194673106E-2</v>
      </c>
      <c r="S510" s="84">
        <f t="shared" si="110"/>
        <v>76.028343535631237</v>
      </c>
      <c r="T510" s="84">
        <f t="shared" si="119"/>
        <v>0.30315895419676053</v>
      </c>
      <c r="U510" s="84">
        <f t="shared" si="111"/>
        <v>-8.8182499351745491E-3</v>
      </c>
      <c r="V510" s="86">
        <f t="shared" si="120"/>
        <v>0</v>
      </c>
      <c r="W510" s="84">
        <f t="shared" si="124"/>
        <v>1</v>
      </c>
      <c r="X510" s="88">
        <f t="shared" si="112"/>
        <v>3.2223325965623157</v>
      </c>
      <c r="Y510" s="84">
        <f t="shared" si="121"/>
        <v>322233.25965623156</v>
      </c>
      <c r="Z510" s="85">
        <v>1609.8157734919735</v>
      </c>
      <c r="AA510" s="86">
        <f t="shared" si="113"/>
        <v>0.47951020178259807</v>
      </c>
      <c r="AB510" s="153">
        <f t="shared" si="123"/>
        <v>0</v>
      </c>
      <c r="AC510" s="158">
        <v>-5.400000000000027E-2</v>
      </c>
      <c r="AD510" s="158">
        <v>0.8052389999999825</v>
      </c>
      <c r="AE510" s="154"/>
      <c r="AF510" s="154">
        <v>0.31197242273798054</v>
      </c>
      <c r="AG510" s="154">
        <v>-4.8999999999999488E-2</v>
      </c>
      <c r="AH510" s="38"/>
      <c r="AI510" s="38"/>
      <c r="AJ510" s="38"/>
      <c r="AK510" s="38"/>
      <c r="AL510" s="38"/>
      <c r="AM510" s="38"/>
      <c r="AN510" s="38"/>
      <c r="AO510" s="38"/>
      <c r="AP510" s="38"/>
      <c r="AQ510" s="38"/>
      <c r="AR510" s="38"/>
      <c r="AS510" s="38"/>
      <c r="AT510" s="38"/>
      <c r="AU510" s="38"/>
      <c r="AV510" s="38"/>
    </row>
    <row r="511" spans="8:48" x14ac:dyDescent="0.3">
      <c r="H511" s="16">
        <v>146</v>
      </c>
      <c r="I511" s="20">
        <v>413.5</v>
      </c>
      <c r="J511" s="28">
        <f t="shared" si="114"/>
        <v>4.1350000000000002E-4</v>
      </c>
      <c r="K511" s="13">
        <f t="shared" si="108"/>
        <v>2.6164755138885654</v>
      </c>
      <c r="L511" s="12">
        <f t="shared" si="115"/>
        <v>-3.3835244861114346</v>
      </c>
      <c r="M511" s="18">
        <f t="shared" si="116"/>
        <v>1.4399999999999977</v>
      </c>
      <c r="N511" s="37">
        <f t="shared" si="117"/>
        <v>1.4399999999999591E-6</v>
      </c>
      <c r="P511" s="91">
        <f t="shared" si="122"/>
        <v>3.225335676360952</v>
      </c>
      <c r="Q511" s="90">
        <f t="shared" si="109"/>
        <v>322533.56763609522</v>
      </c>
      <c r="R511" s="152">
        <f t="shared" si="118"/>
        <v>-1.3981191041263497E-2</v>
      </c>
      <c r="S511" s="84">
        <f t="shared" si="110"/>
        <v>76.331502489827997</v>
      </c>
      <c r="T511" s="84">
        <f t="shared" si="119"/>
        <v>0.29434070426158598</v>
      </c>
      <c r="U511" s="84">
        <f t="shared" si="111"/>
        <v>-8.8218832076165654E-3</v>
      </c>
      <c r="V511" s="86">
        <f t="shared" si="120"/>
        <v>0</v>
      </c>
      <c r="W511" s="84">
        <f t="shared" si="124"/>
        <v>1</v>
      </c>
      <c r="X511" s="88">
        <f t="shared" si="112"/>
        <v>3.2082705637715434</v>
      </c>
      <c r="Y511" s="84">
        <f t="shared" si="121"/>
        <v>320827.05637715437</v>
      </c>
      <c r="Z511" s="85">
        <v>1604.3903504966763</v>
      </c>
      <c r="AA511" s="86">
        <f t="shared" si="113"/>
        <v>0.46444833739596392</v>
      </c>
      <c r="AB511" s="153">
        <f t="shared" si="123"/>
        <v>0</v>
      </c>
      <c r="AC511" s="158">
        <v>-5.8999999999999275E-2</v>
      </c>
      <c r="AD511" s="158">
        <v>0.77093200000002426</v>
      </c>
      <c r="AE511" s="154"/>
      <c r="AF511" s="154">
        <v>0.30315895419676053</v>
      </c>
      <c r="AG511" s="154">
        <v>-4.0000000000000036E-2</v>
      </c>
      <c r="AH511" s="38"/>
      <c r="AI511" s="38"/>
      <c r="AJ511" s="38"/>
      <c r="AK511" s="38"/>
      <c r="AL511" s="38"/>
      <c r="AM511" s="38"/>
      <c r="AN511" s="38"/>
      <c r="AO511" s="38"/>
      <c r="AP511" s="38"/>
      <c r="AQ511" s="38"/>
      <c r="AR511" s="38"/>
      <c r="AS511" s="38"/>
      <c r="AT511" s="38"/>
      <c r="AU511" s="38"/>
      <c r="AV511" s="38"/>
    </row>
    <row r="512" spans="8:48" x14ac:dyDescent="0.3">
      <c r="H512" s="16">
        <v>147</v>
      </c>
      <c r="I512" s="20">
        <v>414.94</v>
      </c>
      <c r="J512" s="28">
        <f t="shared" si="114"/>
        <v>4.1493999999999998E-4</v>
      </c>
      <c r="K512" s="13">
        <f t="shared" si="108"/>
        <v>2.6179853026090019</v>
      </c>
      <c r="L512" s="12">
        <f t="shared" si="115"/>
        <v>-3.3820146973909981</v>
      </c>
      <c r="M512" s="18">
        <f t="shared" si="116"/>
        <v>1.3899999999999864</v>
      </c>
      <c r="N512" s="37">
        <f t="shared" si="117"/>
        <v>1.389999999999985E-6</v>
      </c>
      <c r="P512" s="91">
        <f t="shared" si="122"/>
        <v>3.2113544853196885</v>
      </c>
      <c r="Q512" s="90">
        <f t="shared" si="109"/>
        <v>321135.44853196887</v>
      </c>
      <c r="R512" s="152">
        <f t="shared" si="118"/>
        <v>-1.3575962015005771E-2</v>
      </c>
      <c r="S512" s="84">
        <f t="shared" si="110"/>
        <v>76.625843194089583</v>
      </c>
      <c r="T512" s="84">
        <f t="shared" si="119"/>
        <v>0.28551882105396942</v>
      </c>
      <c r="U512" s="84">
        <f t="shared" si="111"/>
        <v>-8.8244568023867487E-3</v>
      </c>
      <c r="V512" s="86">
        <f t="shared" si="120"/>
        <v>0</v>
      </c>
      <c r="W512" s="84">
        <f t="shared" si="124"/>
        <v>1</v>
      </c>
      <c r="X512" s="88">
        <f t="shared" si="112"/>
        <v>3.1949143369847937</v>
      </c>
      <c r="Y512" s="84">
        <f t="shared" si="121"/>
        <v>319491.43369847938</v>
      </c>
      <c r="Z512" s="85">
        <v>1596.1323848822149</v>
      </c>
      <c r="AA512" s="86">
        <f t="shared" si="113"/>
        <v>0.44637827345943193</v>
      </c>
      <c r="AB512" s="153">
        <f t="shared" si="123"/>
        <v>0</v>
      </c>
      <c r="AC512" s="158">
        <v>-6.2000000000000277E-2</v>
      </c>
      <c r="AD512" s="158">
        <v>0.74159999999997905</v>
      </c>
      <c r="AE512" s="154"/>
      <c r="AF512" s="154">
        <v>0.29434070426158598</v>
      </c>
      <c r="AG512" s="154">
        <v>-3.2000000000000028E-2</v>
      </c>
      <c r="AH512" s="38"/>
      <c r="AI512" s="38"/>
      <c r="AJ512" s="38"/>
      <c r="AK512" s="38"/>
      <c r="AL512" s="38"/>
      <c r="AM512" s="38"/>
      <c r="AN512" s="38"/>
      <c r="AO512" s="38"/>
      <c r="AP512" s="38"/>
      <c r="AQ512" s="38"/>
      <c r="AR512" s="38"/>
      <c r="AS512" s="38"/>
      <c r="AT512" s="38"/>
      <c r="AU512" s="38"/>
      <c r="AV512" s="38"/>
    </row>
    <row r="513" spans="8:48" x14ac:dyDescent="0.3">
      <c r="H513" s="16">
        <v>148</v>
      </c>
      <c r="I513" s="20">
        <v>416.33</v>
      </c>
      <c r="J513" s="28">
        <f t="shared" si="114"/>
        <v>4.1632999999999997E-4</v>
      </c>
      <c r="K513" s="13">
        <f t="shared" si="108"/>
        <v>2.6194377065029881</v>
      </c>
      <c r="L513" s="12">
        <f t="shared" si="115"/>
        <v>-3.3805622934970119</v>
      </c>
      <c r="M513" s="18">
        <f t="shared" si="116"/>
        <v>1.3600000000000136</v>
      </c>
      <c r="N513" s="37">
        <f t="shared" si="117"/>
        <v>1.3600000000000547E-6</v>
      </c>
      <c r="P513" s="91">
        <f t="shared" si="122"/>
        <v>3.1977785233046827</v>
      </c>
      <c r="Q513" s="90">
        <f t="shared" si="109"/>
        <v>319777.85233046825</v>
      </c>
      <c r="R513" s="152">
        <f t="shared" si="118"/>
        <v>-1.2981103581738207E-2</v>
      </c>
      <c r="S513" s="84">
        <f t="shared" si="110"/>
        <v>76.911362015143553</v>
      </c>
      <c r="T513" s="84">
        <f t="shared" si="119"/>
        <v>0.27669436425158267</v>
      </c>
      <c r="U513" s="84">
        <f t="shared" si="111"/>
        <v>-8.8260567659119715E-3</v>
      </c>
      <c r="V513" s="86">
        <f t="shared" si="120"/>
        <v>0</v>
      </c>
      <c r="W513" s="84">
        <f t="shared" si="124"/>
        <v>1</v>
      </c>
      <c r="X513" s="88">
        <f t="shared" si="112"/>
        <v>3.1817516018695691</v>
      </c>
      <c r="Y513" s="84">
        <f t="shared" si="121"/>
        <v>318175.16018695693</v>
      </c>
      <c r="Z513" s="85">
        <v>1585.2507297046225</v>
      </c>
      <c r="AA513" s="86">
        <f t="shared" si="113"/>
        <v>0.43489787916945433</v>
      </c>
      <c r="AB513" s="153">
        <f t="shared" si="123"/>
        <v>0</v>
      </c>
      <c r="AC513" s="158">
        <v>-6.4000000000000057E-2</v>
      </c>
      <c r="AD513" s="158">
        <v>0.70723199999999231</v>
      </c>
      <c r="AE513" s="154"/>
      <c r="AF513" s="154">
        <v>0.28551882105396942</v>
      </c>
      <c r="AG513" s="154">
        <v>-4.3000000000000149E-2</v>
      </c>
      <c r="AH513" s="38"/>
      <c r="AI513" s="38"/>
      <c r="AJ513" s="38"/>
      <c r="AK513" s="38"/>
      <c r="AL513" s="38"/>
      <c r="AM513" s="38"/>
      <c r="AN513" s="38"/>
      <c r="AO513" s="38"/>
      <c r="AP513" s="38"/>
      <c r="AQ513" s="38"/>
      <c r="AR513" s="38"/>
      <c r="AS513" s="38"/>
      <c r="AT513" s="38"/>
      <c r="AU513" s="38"/>
      <c r="AV513" s="38"/>
    </row>
    <row r="514" spans="8:48" x14ac:dyDescent="0.3">
      <c r="H514" s="16">
        <v>149</v>
      </c>
      <c r="I514" s="20">
        <v>417.69</v>
      </c>
      <c r="J514" s="28">
        <f t="shared" si="114"/>
        <v>4.1769000000000002E-4</v>
      </c>
      <c r="K514" s="13">
        <f t="shared" si="108"/>
        <v>2.6208540778583549</v>
      </c>
      <c r="L514" s="12">
        <f t="shared" si="115"/>
        <v>-3.3791459221416451</v>
      </c>
      <c r="M514" s="18">
        <f t="shared" si="116"/>
        <v>1.3100000000000023</v>
      </c>
      <c r="N514" s="37">
        <f t="shared" si="117"/>
        <v>1.3099999999999722E-6</v>
      </c>
      <c r="P514" s="91">
        <f t="shared" si="122"/>
        <v>3.1847974197229445</v>
      </c>
      <c r="Q514" s="90">
        <f t="shared" si="109"/>
        <v>318479.74197229446</v>
      </c>
      <c r="R514" s="152">
        <f t="shared" si="118"/>
        <v>-1.2397913783927184E-2</v>
      </c>
      <c r="S514" s="84">
        <f t="shared" si="110"/>
        <v>77.188056379395135</v>
      </c>
      <c r="T514" s="84">
        <f t="shared" si="119"/>
        <v>0.2678683074856707</v>
      </c>
      <c r="U514" s="84">
        <f t="shared" si="111"/>
        <v>-8.8267666935450961E-3</v>
      </c>
      <c r="V514" s="86">
        <f t="shared" si="120"/>
        <v>0</v>
      </c>
      <c r="W514" s="84">
        <f t="shared" si="124"/>
        <v>1</v>
      </c>
      <c r="X514" s="88">
        <f t="shared" si="112"/>
        <v>3.1693731229134352</v>
      </c>
      <c r="Y514" s="84">
        <f t="shared" si="121"/>
        <v>316937.31229134352</v>
      </c>
      <c r="Z514" s="85">
        <v>1576.5574337025366</v>
      </c>
      <c r="AA514" s="86">
        <f t="shared" si="113"/>
        <v>0.41720846198369688</v>
      </c>
      <c r="AB514" s="153">
        <f t="shared" si="123"/>
        <v>0</v>
      </c>
      <c r="AC514" s="158">
        <v>-7.099999999999973E-2</v>
      </c>
      <c r="AD514" s="158">
        <v>0.68326400000002752</v>
      </c>
      <c r="AE514" s="154"/>
      <c r="AF514" s="154">
        <v>0.27669436425158267</v>
      </c>
      <c r="AG514" s="154">
        <v>-5.200000000000049E-2</v>
      </c>
      <c r="AH514" s="38"/>
      <c r="AI514" s="38"/>
      <c r="AJ514" s="38"/>
      <c r="AK514" s="38"/>
      <c r="AL514" s="38"/>
      <c r="AM514" s="38"/>
      <c r="AN514" s="38"/>
      <c r="AO514" s="38"/>
      <c r="AP514" s="38"/>
      <c r="AQ514" s="38"/>
      <c r="AR514" s="38"/>
      <c r="AS514" s="38"/>
      <c r="AT514" s="38"/>
      <c r="AU514" s="38"/>
      <c r="AV514" s="38"/>
    </row>
    <row r="515" spans="8:48" x14ac:dyDescent="0.3">
      <c r="H515" s="16">
        <v>150</v>
      </c>
      <c r="I515" s="20">
        <v>419</v>
      </c>
      <c r="J515" s="28">
        <f t="shared" si="114"/>
        <v>4.1899999999999999E-4</v>
      </c>
      <c r="K515" s="13">
        <f t="shared" si="108"/>
        <v>2.6222140229662951</v>
      </c>
      <c r="L515" s="12">
        <f t="shared" si="115"/>
        <v>-3.3777859770337049</v>
      </c>
      <c r="M515" s="18">
        <f t="shared" si="116"/>
        <v>1.2599999999999909</v>
      </c>
      <c r="N515" s="37">
        <f t="shared" si="117"/>
        <v>1.2599999999999981E-6</v>
      </c>
      <c r="P515" s="91">
        <f t="shared" si="122"/>
        <v>3.1723995059390173</v>
      </c>
      <c r="Q515" s="90">
        <f t="shared" si="109"/>
        <v>317239.95059390174</v>
      </c>
      <c r="R515" s="152">
        <f t="shared" si="118"/>
        <v>-1.2020574343602153E-2</v>
      </c>
      <c r="S515" s="84">
        <f t="shared" si="110"/>
        <v>77.455924686880806</v>
      </c>
      <c r="T515" s="84">
        <f t="shared" si="119"/>
        <v>0.2590415407921256</v>
      </c>
      <c r="U515" s="84">
        <f t="shared" si="111"/>
        <v>-8.8266676844597214E-3</v>
      </c>
      <c r="V515" s="86">
        <f t="shared" si="120"/>
        <v>0</v>
      </c>
      <c r="W515" s="84">
        <f t="shared" si="124"/>
        <v>1</v>
      </c>
      <c r="X515" s="88">
        <f t="shared" si="112"/>
        <v>3.1575660039589657</v>
      </c>
      <c r="Y515" s="84">
        <f t="shared" si="121"/>
        <v>315756.60039589659</v>
      </c>
      <c r="Z515" s="85">
        <v>1567.3593946838239</v>
      </c>
      <c r="AA515" s="86">
        <f t="shared" si="113"/>
        <v>0.39972233774831561</v>
      </c>
      <c r="AB515" s="153">
        <f t="shared" si="123"/>
        <v>0</v>
      </c>
      <c r="AC515" s="158">
        <v>-7.8000000000000291E-2</v>
      </c>
      <c r="AD515" s="158">
        <v>0.64884299999998629</v>
      </c>
      <c r="AE515" s="154"/>
      <c r="AF515" s="154">
        <v>0.2678683074856707</v>
      </c>
      <c r="AG515" s="154">
        <v>-5.8999999999999275E-2</v>
      </c>
      <c r="AH515" s="38"/>
      <c r="AI515" s="38"/>
      <c r="AJ515" s="38"/>
      <c r="AK515" s="38"/>
      <c r="AL515" s="38"/>
      <c r="AM515" s="38"/>
      <c r="AN515" s="38"/>
      <c r="AO515" s="38"/>
      <c r="AP515" s="38"/>
      <c r="AQ515" s="38"/>
      <c r="AR515" s="38"/>
      <c r="AS515" s="38"/>
      <c r="AT515" s="38"/>
      <c r="AU515" s="38"/>
      <c r="AV515" s="38"/>
    </row>
    <row r="516" spans="8:48" x14ac:dyDescent="0.3">
      <c r="H516" s="16">
        <v>151</v>
      </c>
      <c r="I516" s="20">
        <v>420.26</v>
      </c>
      <c r="J516" s="28">
        <f t="shared" si="114"/>
        <v>4.2025999999999999E-4</v>
      </c>
      <c r="K516" s="13">
        <f t="shared" si="108"/>
        <v>2.6235180561820592</v>
      </c>
      <c r="L516" s="12">
        <f t="shared" si="115"/>
        <v>-3.3764819438179408</v>
      </c>
      <c r="M516" s="18">
        <f t="shared" si="116"/>
        <v>1.2300000000000182</v>
      </c>
      <c r="N516" s="37">
        <f t="shared" si="117"/>
        <v>1.2300000000000136E-6</v>
      </c>
      <c r="P516" s="91">
        <f t="shared" si="122"/>
        <v>3.1603789315954152</v>
      </c>
      <c r="Q516" s="90">
        <f t="shared" si="109"/>
        <v>316037.89315954153</v>
      </c>
      <c r="R516" s="152">
        <f t="shared" si="118"/>
        <v>-1.1456381689485262E-2</v>
      </c>
      <c r="S516" s="84">
        <f t="shared" si="110"/>
        <v>77.714966227672932</v>
      </c>
      <c r="T516" s="84">
        <f t="shared" si="119"/>
        <v>0.25021487310766588</v>
      </c>
      <c r="U516" s="84">
        <f t="shared" si="111"/>
        <v>-8.825838299387101E-3</v>
      </c>
      <c r="V516" s="86">
        <f t="shared" si="120"/>
        <v>0</v>
      </c>
      <c r="W516" s="84">
        <f t="shared" si="124"/>
        <v>1</v>
      </c>
      <c r="X516" s="88">
        <f t="shared" si="112"/>
        <v>3.1459301578471019</v>
      </c>
      <c r="Y516" s="84">
        <f t="shared" si="121"/>
        <v>314593.01578471018</v>
      </c>
      <c r="Z516" s="85">
        <v>1557.3923499862763</v>
      </c>
      <c r="AA516" s="86">
        <f t="shared" si="113"/>
        <v>0.38872660858624042</v>
      </c>
      <c r="AB516" s="153">
        <f t="shared" si="123"/>
        <v>0</v>
      </c>
      <c r="AC516" s="158">
        <v>-7.3999999999999844E-2</v>
      </c>
      <c r="AD516" s="158">
        <v>0.61424999999999907</v>
      </c>
      <c r="AE516" s="154"/>
      <c r="AF516" s="154">
        <v>0.2590415407921256</v>
      </c>
      <c r="AG516" s="154">
        <v>-6.0000000000000497E-2</v>
      </c>
      <c r="AH516" s="38"/>
      <c r="AI516" s="38"/>
      <c r="AJ516" s="38"/>
      <c r="AK516" s="38"/>
      <c r="AL516" s="38"/>
      <c r="AM516" s="38"/>
      <c r="AN516" s="38"/>
      <c r="AO516" s="38"/>
      <c r="AP516" s="38"/>
      <c r="AQ516" s="38"/>
      <c r="AR516" s="38"/>
      <c r="AS516" s="38"/>
      <c r="AT516" s="38"/>
      <c r="AU516" s="38"/>
      <c r="AV516" s="38"/>
    </row>
    <row r="517" spans="8:48" x14ac:dyDescent="0.3">
      <c r="H517" s="16">
        <v>152</v>
      </c>
      <c r="I517" s="20">
        <v>421.49</v>
      </c>
      <c r="J517" s="28">
        <f t="shared" si="114"/>
        <v>4.2149E-4</v>
      </c>
      <c r="K517" s="13">
        <f t="shared" ref="K517:K580" si="125">LOG(I517)</f>
        <v>2.6247872752921073</v>
      </c>
      <c r="L517" s="12">
        <f t="shared" si="115"/>
        <v>-3.3752127247078927</v>
      </c>
      <c r="M517" s="18">
        <f t="shared" si="116"/>
        <v>1.1800000000000068</v>
      </c>
      <c r="N517" s="37">
        <f t="shared" si="117"/>
        <v>1.1799999999999853E-6</v>
      </c>
      <c r="P517" s="91">
        <f t="shared" si="122"/>
        <v>3.1489225499059299</v>
      </c>
      <c r="Q517" s="90">
        <f t="shared" ref="Q517:Q580" si="126">P517*100000</f>
        <v>314892.25499059301</v>
      </c>
      <c r="R517" s="152">
        <f t="shared" si="118"/>
        <v>-1.0902230511681488E-2</v>
      </c>
      <c r="S517" s="84">
        <f t="shared" ref="S517:S580" si="127">($D$9+(0.5*$D$6)-((0.5*$D$6)*COS(RADIANS(H517))+(($D$9^2)-((0.5*$D$6)^2)*(SIN(RADIANS(H517))*(SIN(RADIANS(H517)))))^0.5))*1000</f>
        <v>77.965181100780597</v>
      </c>
      <c r="T517" s="84">
        <f t="shared" si="119"/>
        <v>0.24138903480827878</v>
      </c>
      <c r="U517" s="84">
        <f t="shared" ref="U517:U580" si="128">(T518-T517)/(H518-H517)</f>
        <v>-8.8243545261548206E-3</v>
      </c>
      <c r="V517" s="86">
        <f t="shared" si="120"/>
        <v>0</v>
      </c>
      <c r="W517" s="84">
        <f t="shared" si="124"/>
        <v>1</v>
      </c>
      <c r="X517" s="88">
        <f t="shared" ref="X517:X580" si="129">(P517*(I517/I518)^$D$10)+($V$5*$D$23-1)/I518</f>
        <v>3.1350453010167905</v>
      </c>
      <c r="Y517" s="84">
        <f t="shared" si="121"/>
        <v>313504.53010167903</v>
      </c>
      <c r="Z517" s="85">
        <v>1548.3207313738237</v>
      </c>
      <c r="AA517" s="86">
        <f t="shared" ref="AA517:AA580" si="130">Q517*N517</f>
        <v>0.37157286088889513</v>
      </c>
      <c r="AB517" s="153">
        <f t="shared" si="123"/>
        <v>0</v>
      </c>
      <c r="AC517" s="158">
        <v>-7.6999999999999957E-2</v>
      </c>
      <c r="AD517" s="158">
        <v>0.59052300000000657</v>
      </c>
      <c r="AE517" s="154"/>
      <c r="AF517" s="154">
        <v>0.25021487310766588</v>
      </c>
      <c r="AG517" s="154">
        <v>-6.4999999999999503E-2</v>
      </c>
      <c r="AH517" s="38"/>
      <c r="AI517" s="38"/>
      <c r="AJ517" s="38"/>
      <c r="AK517" s="38"/>
      <c r="AL517" s="38"/>
      <c r="AM517" s="38"/>
      <c r="AN517" s="38"/>
      <c r="AO517" s="38"/>
      <c r="AP517" s="38"/>
      <c r="AQ517" s="38"/>
      <c r="AR517" s="38"/>
      <c r="AS517" s="38"/>
      <c r="AT517" s="38"/>
      <c r="AU517" s="38"/>
      <c r="AV517" s="38"/>
    </row>
    <row r="518" spans="8:48" x14ac:dyDescent="0.3">
      <c r="H518" s="16">
        <v>153</v>
      </c>
      <c r="I518" s="20">
        <v>422.67</v>
      </c>
      <c r="J518" s="28">
        <f t="shared" ref="J518:J581" si="131">I518/1000000</f>
        <v>4.2266999999999999E-4</v>
      </c>
      <c r="K518" s="13">
        <f t="shared" si="125"/>
        <v>2.6260014238478919</v>
      </c>
      <c r="L518" s="12">
        <f t="shared" ref="L518:L581" si="132">LOG10(J518)</f>
        <v>-3.3739985761521081</v>
      </c>
      <c r="M518" s="18">
        <f t="shared" ref="M518:M581" si="133">I519-I518</f>
        <v>1.1299999999999955</v>
      </c>
      <c r="N518" s="37">
        <f t="shared" ref="N518:N581" si="134">J519-J518</f>
        <v>1.1300000000000112E-6</v>
      </c>
      <c r="P518" s="91">
        <f t="shared" si="122"/>
        <v>3.1380203193942484</v>
      </c>
      <c r="Q518" s="90">
        <f t="shared" si="126"/>
        <v>313802.03193942487</v>
      </c>
      <c r="R518" s="152">
        <f t="shared" ref="R518:R581" si="135">P519-P518</f>
        <v>-1.0548789745537412E-2</v>
      </c>
      <c r="S518" s="84">
        <f t="shared" si="127"/>
        <v>78.206570135588876</v>
      </c>
      <c r="T518" s="84">
        <f t="shared" ref="T518:T581" si="136">S519-S518</f>
        <v>0.23256468028212396</v>
      </c>
      <c r="U518" s="84">
        <f t="shared" si="128"/>
        <v>-8.8222897490481955E-3</v>
      </c>
      <c r="V518" s="86">
        <f t="shared" ref="V518:V581" si="137">($D$29*AB518)*$D$30*$D$17</f>
        <v>0</v>
      </c>
      <c r="W518" s="84">
        <f t="shared" si="124"/>
        <v>1</v>
      </c>
      <c r="X518" s="88">
        <f t="shared" si="129"/>
        <v>3.1247043908762775</v>
      </c>
      <c r="Y518" s="84">
        <f t="shared" ref="Y518:Y581" si="138">X518*100000</f>
        <v>312470.43908762775</v>
      </c>
      <c r="Z518" s="85">
        <v>1537.1480758781192</v>
      </c>
      <c r="AA518" s="86">
        <f t="shared" si="130"/>
        <v>0.35459629609155363</v>
      </c>
      <c r="AB518" s="153">
        <f t="shared" si="123"/>
        <v>0</v>
      </c>
      <c r="AC518" s="158">
        <v>-7.5000000000000178E-2</v>
      </c>
      <c r="AD518" s="158">
        <v>0.55743199999999304</v>
      </c>
      <c r="AE518" s="154"/>
      <c r="AF518" s="154">
        <v>0.24138903480827878</v>
      </c>
      <c r="AG518" s="154">
        <v>-7.5000000000000178E-2</v>
      </c>
      <c r="AH518" s="38"/>
      <c r="AI518" s="38"/>
      <c r="AJ518" s="38"/>
      <c r="AK518" s="38"/>
      <c r="AL518" s="38"/>
      <c r="AM518" s="38"/>
      <c r="AN518" s="38"/>
      <c r="AO518" s="38"/>
      <c r="AP518" s="38"/>
      <c r="AQ518" s="38"/>
      <c r="AR518" s="38"/>
      <c r="AS518" s="38"/>
      <c r="AT518" s="38"/>
      <c r="AU518" s="38"/>
      <c r="AV518" s="38"/>
    </row>
    <row r="519" spans="8:48" x14ac:dyDescent="0.3">
      <c r="H519" s="16">
        <v>154</v>
      </c>
      <c r="I519" s="20">
        <v>423.8</v>
      </c>
      <c r="J519" s="28">
        <f t="shared" si="131"/>
        <v>4.238E-4</v>
      </c>
      <c r="K519" s="13">
        <f t="shared" si="125"/>
        <v>2.6271609523747759</v>
      </c>
      <c r="L519" s="12">
        <f t="shared" si="132"/>
        <v>-3.3728390476252241</v>
      </c>
      <c r="M519" s="18">
        <f t="shared" si="133"/>
        <v>1.0999999999999659</v>
      </c>
      <c r="N519" s="37">
        <f t="shared" si="134"/>
        <v>1.0999999999999725E-6</v>
      </c>
      <c r="P519" s="91">
        <f t="shared" ref="P519:P582" si="139">((P518*(J519/J520)^$D$11)+((V520*($D$23-1))/($D$11*10^-5))/1000000)</f>
        <v>3.127471529648711</v>
      </c>
      <c r="Q519" s="90">
        <f t="shared" si="126"/>
        <v>312747.15296487109</v>
      </c>
      <c r="R519" s="152">
        <f t="shared" si="135"/>
        <v>-1.001089763135532E-2</v>
      </c>
      <c r="S519" s="84">
        <f t="shared" si="127"/>
        <v>78.439134815871</v>
      </c>
      <c r="T519" s="84">
        <f t="shared" si="136"/>
        <v>0.22374239053307576</v>
      </c>
      <c r="U519" s="84">
        <f t="shared" si="128"/>
        <v>-8.8197147226480865E-3</v>
      </c>
      <c r="V519" s="86">
        <f t="shared" si="137"/>
        <v>0</v>
      </c>
      <c r="W519" s="84">
        <f t="shared" si="124"/>
        <v>1</v>
      </c>
      <c r="X519" s="88">
        <f t="shared" si="129"/>
        <v>3.1145158294976647</v>
      </c>
      <c r="Y519" s="84">
        <f t="shared" si="138"/>
        <v>311451.58294976648</v>
      </c>
      <c r="Z519" s="85">
        <v>1522.2512695312996</v>
      </c>
      <c r="AA519" s="86">
        <f t="shared" si="130"/>
        <v>0.34402186826134962</v>
      </c>
      <c r="AB519" s="153">
        <f t="shared" ref="AB519:AB582" si="140">W519-W518</f>
        <v>0</v>
      </c>
      <c r="AC519" s="158">
        <v>-6.899999999999995E-2</v>
      </c>
      <c r="AD519" s="158">
        <v>0.52533700000000516</v>
      </c>
      <c r="AE519" s="154"/>
      <c r="AF519" s="154">
        <v>0.23256468028212396</v>
      </c>
      <c r="AG519" s="154">
        <v>-7.3000000000000398E-2</v>
      </c>
      <c r="AH519" s="38"/>
      <c r="AI519" s="38"/>
      <c r="AJ519" s="38"/>
      <c r="AK519" s="38"/>
      <c r="AL519" s="38"/>
      <c r="AM519" s="38"/>
      <c r="AN519" s="38"/>
      <c r="AO519" s="38"/>
      <c r="AP519" s="38"/>
      <c r="AQ519" s="38"/>
      <c r="AR519" s="38"/>
      <c r="AS519" s="38"/>
      <c r="AT519" s="38"/>
      <c r="AU519" s="38"/>
      <c r="AV519" s="38"/>
    </row>
    <row r="520" spans="8:48" x14ac:dyDescent="0.3">
      <c r="H520" s="16">
        <v>155</v>
      </c>
      <c r="I520" s="20">
        <v>424.9</v>
      </c>
      <c r="J520" s="28">
        <f t="shared" si="131"/>
        <v>4.2489999999999997E-4</v>
      </c>
      <c r="K520" s="13">
        <f t="shared" si="125"/>
        <v>2.6282867310895144</v>
      </c>
      <c r="L520" s="12">
        <f t="shared" si="132"/>
        <v>-3.3717132689104856</v>
      </c>
      <c r="M520" s="18">
        <f t="shared" si="133"/>
        <v>1.0500000000000114</v>
      </c>
      <c r="N520" s="37">
        <f t="shared" si="134"/>
        <v>1.0499999999999984E-6</v>
      </c>
      <c r="P520" s="91">
        <f t="shared" si="139"/>
        <v>3.1174606320173557</v>
      </c>
      <c r="Q520" s="90">
        <f t="shared" si="126"/>
        <v>311746.06320173555</v>
      </c>
      <c r="R520" s="152">
        <f t="shared" si="135"/>
        <v>-9.576142759877726E-3</v>
      </c>
      <c r="S520" s="84">
        <f t="shared" si="127"/>
        <v>78.662877206404076</v>
      </c>
      <c r="T520" s="84">
        <f t="shared" si="136"/>
        <v>0.21492267581042768</v>
      </c>
      <c r="U520" s="84">
        <f t="shared" si="128"/>
        <v>-8.8166975509551548E-3</v>
      </c>
      <c r="V520" s="86">
        <f t="shared" si="137"/>
        <v>0</v>
      </c>
      <c r="W520" s="84">
        <f t="shared" si="124"/>
        <v>1</v>
      </c>
      <c r="X520" s="88">
        <f t="shared" si="129"/>
        <v>3.1050497205152494</v>
      </c>
      <c r="Y520" s="84">
        <f t="shared" si="138"/>
        <v>310504.97205152496</v>
      </c>
      <c r="Z520" s="85">
        <v>1506.6309229361907</v>
      </c>
      <c r="AA520" s="86">
        <f t="shared" si="130"/>
        <v>0.32733336636182186</v>
      </c>
      <c r="AB520" s="153">
        <f t="shared" si="140"/>
        <v>0</v>
      </c>
      <c r="AC520" s="158">
        <v>-6.8000000000000504E-2</v>
      </c>
      <c r="AD520" s="158">
        <v>0.50379999999998737</v>
      </c>
      <c r="AE520" s="154"/>
      <c r="AF520" s="154">
        <v>0.22374239053307576</v>
      </c>
      <c r="AG520" s="154">
        <v>-6.899999999999995E-2</v>
      </c>
      <c r="AH520" s="38"/>
      <c r="AI520" s="38"/>
      <c r="AJ520" s="38"/>
      <c r="AK520" s="38"/>
      <c r="AL520" s="38"/>
      <c r="AM520" s="38"/>
      <c r="AN520" s="38"/>
      <c r="AO520" s="38"/>
      <c r="AP520" s="38"/>
      <c r="AQ520" s="38"/>
      <c r="AR520" s="38"/>
      <c r="AS520" s="38"/>
      <c r="AT520" s="38"/>
      <c r="AU520" s="38"/>
      <c r="AV520" s="38"/>
    </row>
    <row r="521" spans="8:48" x14ac:dyDescent="0.3">
      <c r="H521" s="16">
        <v>156</v>
      </c>
      <c r="I521" s="20">
        <v>425.95</v>
      </c>
      <c r="J521" s="28">
        <f t="shared" si="131"/>
        <v>4.2594999999999997E-4</v>
      </c>
      <c r="K521" s="13">
        <f t="shared" si="125"/>
        <v>2.6293586225803405</v>
      </c>
      <c r="L521" s="12">
        <f t="shared" si="132"/>
        <v>-3.3706413774196595</v>
      </c>
      <c r="M521" s="18">
        <f t="shared" si="133"/>
        <v>1.0099999999999909</v>
      </c>
      <c r="N521" s="37">
        <f t="shared" si="134"/>
        <v>1.0100000000000191E-6</v>
      </c>
      <c r="P521" s="91">
        <f t="shared" si="139"/>
        <v>3.107884489257478</v>
      </c>
      <c r="Q521" s="90">
        <f t="shared" si="126"/>
        <v>310788.44892574777</v>
      </c>
      <c r="R521" s="152">
        <f t="shared" si="135"/>
        <v>-9.0539253502575079E-3</v>
      </c>
      <c r="S521" s="84">
        <f t="shared" si="127"/>
        <v>78.877799882214504</v>
      </c>
      <c r="T521" s="84">
        <f t="shared" si="136"/>
        <v>0.20610597825947252</v>
      </c>
      <c r="U521" s="84">
        <f t="shared" si="128"/>
        <v>-8.8133036692141786E-3</v>
      </c>
      <c r="V521" s="86">
        <f t="shared" si="137"/>
        <v>0</v>
      </c>
      <c r="W521" s="84">
        <f t="shared" si="124"/>
        <v>1</v>
      </c>
      <c r="X521" s="88">
        <f t="shared" si="129"/>
        <v>3.0959149056498054</v>
      </c>
      <c r="Y521" s="84">
        <f t="shared" si="138"/>
        <v>309591.49056498054</v>
      </c>
      <c r="Z521" s="85">
        <v>1490.2296921922496</v>
      </c>
      <c r="AA521" s="86">
        <f t="shared" si="130"/>
        <v>0.31389633341501122</v>
      </c>
      <c r="AB521" s="153">
        <f t="shared" si="140"/>
        <v>0</v>
      </c>
      <c r="AC521" s="158">
        <v>-7.4999999999999289E-2</v>
      </c>
      <c r="AD521" s="158">
        <v>0.47375999999999924</v>
      </c>
      <c r="AE521" s="154"/>
      <c r="AF521" s="154">
        <v>0.21492267581042768</v>
      </c>
      <c r="AG521" s="154">
        <v>-6.899999999999995E-2</v>
      </c>
      <c r="AH521" s="38"/>
      <c r="AI521" s="38"/>
      <c r="AJ521" s="38"/>
      <c r="AK521" s="38"/>
      <c r="AL521" s="38"/>
      <c r="AM521" s="38"/>
      <c r="AN521" s="38"/>
      <c r="AO521" s="38"/>
      <c r="AP521" s="38"/>
      <c r="AQ521" s="38"/>
      <c r="AR521" s="38"/>
      <c r="AS521" s="38"/>
      <c r="AT521" s="38"/>
      <c r="AU521" s="38"/>
      <c r="AV521" s="38"/>
    </row>
    <row r="522" spans="8:48" x14ac:dyDescent="0.3">
      <c r="H522" s="16">
        <v>157</v>
      </c>
      <c r="I522" s="20">
        <v>426.96</v>
      </c>
      <c r="J522" s="28">
        <f t="shared" si="131"/>
        <v>4.2695999999999999E-4</v>
      </c>
      <c r="K522" s="13">
        <f t="shared" si="125"/>
        <v>2.6303871897955311</v>
      </c>
      <c r="L522" s="12">
        <f t="shared" si="132"/>
        <v>-3.3696128102044689</v>
      </c>
      <c r="M522" s="18">
        <f t="shared" si="133"/>
        <v>0.96000000000003638</v>
      </c>
      <c r="N522" s="37">
        <f t="shared" si="134"/>
        <v>9.6000000000004502E-7</v>
      </c>
      <c r="P522" s="91">
        <f t="shared" si="139"/>
        <v>3.0988305639072204</v>
      </c>
      <c r="Q522" s="90">
        <f t="shared" si="126"/>
        <v>309883.05639072205</v>
      </c>
      <c r="R522" s="152">
        <f t="shared" si="135"/>
        <v>-8.6329681810886072E-3</v>
      </c>
      <c r="S522" s="84">
        <f t="shared" si="127"/>
        <v>79.083905860473976</v>
      </c>
      <c r="T522" s="84">
        <f t="shared" si="136"/>
        <v>0.19729267459025834</v>
      </c>
      <c r="U522" s="84">
        <f t="shared" si="128"/>
        <v>-8.809595830527428E-3</v>
      </c>
      <c r="V522" s="86">
        <f t="shared" si="137"/>
        <v>0</v>
      </c>
      <c r="W522" s="84">
        <f t="shared" si="124"/>
        <v>1</v>
      </c>
      <c r="X522" s="88">
        <f t="shared" si="129"/>
        <v>3.0873897958008607</v>
      </c>
      <c r="Y522" s="84">
        <f t="shared" si="138"/>
        <v>308738.97958008607</v>
      </c>
      <c r="Z522" s="85">
        <v>1471.4538836318363</v>
      </c>
      <c r="AA522" s="86">
        <f t="shared" si="130"/>
        <v>0.2974877341351071</v>
      </c>
      <c r="AB522" s="153">
        <f t="shared" si="140"/>
        <v>0</v>
      </c>
      <c r="AC522" s="158">
        <v>-7.2000000000000064E-2</v>
      </c>
      <c r="AD522" s="158">
        <v>0.4481370000000085</v>
      </c>
      <c r="AE522" s="154"/>
      <c r="AF522" s="154">
        <v>0.20610597825947252</v>
      </c>
      <c r="AG522" s="154">
        <v>-6.7000000000000171E-2</v>
      </c>
      <c r="AH522" s="38"/>
      <c r="AI522" s="38"/>
      <c r="AJ522" s="38"/>
      <c r="AK522" s="38"/>
      <c r="AL522" s="38"/>
      <c r="AM522" s="38"/>
      <c r="AN522" s="38"/>
      <c r="AO522" s="38"/>
      <c r="AP522" s="38"/>
      <c r="AQ522" s="38"/>
      <c r="AR522" s="38"/>
      <c r="AS522" s="38"/>
      <c r="AT522" s="38"/>
      <c r="AU522" s="38"/>
      <c r="AV522" s="38"/>
    </row>
    <row r="523" spans="8:48" x14ac:dyDescent="0.3">
      <c r="H523" s="16">
        <v>158</v>
      </c>
      <c r="I523" s="20">
        <v>427.92</v>
      </c>
      <c r="J523" s="28">
        <f t="shared" si="131"/>
        <v>4.2792000000000004E-4</v>
      </c>
      <c r="K523" s="13">
        <f t="shared" si="125"/>
        <v>2.6313625848869608</v>
      </c>
      <c r="L523" s="12">
        <f t="shared" si="132"/>
        <v>-3.3686374151130392</v>
      </c>
      <c r="M523" s="18">
        <f t="shared" si="133"/>
        <v>0.91999999999995907</v>
      </c>
      <c r="N523" s="37">
        <f t="shared" si="134"/>
        <v>9.1999999999995731E-7</v>
      </c>
      <c r="P523" s="91">
        <f t="shared" si="139"/>
        <v>3.0901975957261318</v>
      </c>
      <c r="Q523" s="90">
        <f t="shared" si="126"/>
        <v>309019.75957261317</v>
      </c>
      <c r="R523" s="152">
        <f t="shared" si="135"/>
        <v>-8.2178736920730522E-3</v>
      </c>
      <c r="S523" s="84">
        <f t="shared" si="127"/>
        <v>79.281198535064235</v>
      </c>
      <c r="T523" s="84">
        <f t="shared" si="136"/>
        <v>0.18848307875973092</v>
      </c>
      <c r="U523" s="84">
        <f t="shared" si="128"/>
        <v>-8.8056340949407286E-3</v>
      </c>
      <c r="V523" s="86">
        <f t="shared" si="137"/>
        <v>0</v>
      </c>
      <c r="W523" s="84">
        <f t="shared" si="124"/>
        <v>1</v>
      </c>
      <c r="X523" s="88">
        <f t="shared" si="129"/>
        <v>3.0791840076605874</v>
      </c>
      <c r="Y523" s="84">
        <f t="shared" si="138"/>
        <v>307918.40076605877</v>
      </c>
      <c r="Z523" s="85">
        <v>1454.33747132805</v>
      </c>
      <c r="AA523" s="86">
        <f t="shared" si="130"/>
        <v>0.28429817880679092</v>
      </c>
      <c r="AB523" s="153">
        <f t="shared" si="140"/>
        <v>0</v>
      </c>
      <c r="AC523" s="158">
        <v>-6.899999999999995E-2</v>
      </c>
      <c r="AD523" s="158">
        <v>0.41904000000001967</v>
      </c>
      <c r="AE523" s="154"/>
      <c r="AF523" s="154">
        <v>0.19729267459025834</v>
      </c>
      <c r="AG523" s="154">
        <v>-5.9000000000000163E-2</v>
      </c>
      <c r="AH523" s="38"/>
      <c r="AI523" s="38"/>
      <c r="AJ523" s="38"/>
      <c r="AK523" s="38"/>
      <c r="AL523" s="38"/>
      <c r="AM523" s="38"/>
      <c r="AN523" s="38"/>
      <c r="AO523" s="38"/>
      <c r="AP523" s="38"/>
      <c r="AQ523" s="38"/>
      <c r="AR523" s="38"/>
      <c r="AS523" s="38"/>
      <c r="AT523" s="38"/>
      <c r="AU523" s="38"/>
      <c r="AV523" s="38"/>
    </row>
    <row r="524" spans="8:48" x14ac:dyDescent="0.3">
      <c r="H524" s="16">
        <v>159</v>
      </c>
      <c r="I524" s="20">
        <v>428.84</v>
      </c>
      <c r="J524" s="28">
        <f t="shared" si="131"/>
        <v>4.2883999999999999E-4</v>
      </c>
      <c r="K524" s="13">
        <f t="shared" si="125"/>
        <v>2.6322952873402072</v>
      </c>
      <c r="L524" s="12">
        <f t="shared" si="132"/>
        <v>-3.3677047126597928</v>
      </c>
      <c r="M524" s="18">
        <f t="shared" si="133"/>
        <v>0.8800000000000523</v>
      </c>
      <c r="N524" s="37">
        <f t="shared" si="134"/>
        <v>8.8000000000003223E-7</v>
      </c>
      <c r="P524" s="91">
        <f t="shared" si="139"/>
        <v>3.0819797220340588</v>
      </c>
      <c r="Q524" s="90">
        <f t="shared" si="126"/>
        <v>308197.97220340587</v>
      </c>
      <c r="R524" s="152">
        <f t="shared" si="135"/>
        <v>-7.7155730627338492E-3</v>
      </c>
      <c r="S524" s="84">
        <f t="shared" si="127"/>
        <v>79.469681613823965</v>
      </c>
      <c r="T524" s="84">
        <f t="shared" si="136"/>
        <v>0.17967744466479019</v>
      </c>
      <c r="U524" s="84">
        <f t="shared" si="128"/>
        <v>-8.8014758221959255E-3</v>
      </c>
      <c r="V524" s="86">
        <f t="shared" si="137"/>
        <v>0</v>
      </c>
      <c r="W524" s="84">
        <f t="shared" si="124"/>
        <v>1</v>
      </c>
      <c r="X524" s="88">
        <f t="shared" si="129"/>
        <v>3.071387294540171</v>
      </c>
      <c r="Y524" s="84">
        <f t="shared" si="138"/>
        <v>307138.72945401713</v>
      </c>
      <c r="Z524" s="85">
        <v>1437.8395004979702</v>
      </c>
      <c r="AA524" s="86">
        <f t="shared" si="130"/>
        <v>0.2712142155390071</v>
      </c>
      <c r="AB524" s="153">
        <f t="shared" si="140"/>
        <v>0</v>
      </c>
      <c r="AC524" s="158">
        <v>-7.5000000000000178E-2</v>
      </c>
      <c r="AD524" s="158">
        <v>0.39523199999998165</v>
      </c>
      <c r="AE524" s="154"/>
      <c r="AF524" s="154">
        <v>0.18848307875973092</v>
      </c>
      <c r="AG524" s="154">
        <v>-5.0999999999999268E-2</v>
      </c>
      <c r="AH524" s="38"/>
      <c r="AI524" s="38"/>
      <c r="AJ524" s="38"/>
      <c r="AK524" s="38"/>
      <c r="AL524" s="38"/>
      <c r="AM524" s="38"/>
      <c r="AN524" s="38"/>
      <c r="AO524" s="38"/>
      <c r="AP524" s="38"/>
      <c r="AQ524" s="38"/>
      <c r="AR524" s="38"/>
      <c r="AS524" s="38"/>
      <c r="AT524" s="38"/>
      <c r="AU524" s="38"/>
      <c r="AV524" s="38"/>
    </row>
    <row r="525" spans="8:48" x14ac:dyDescent="0.3">
      <c r="H525" s="16">
        <v>160</v>
      </c>
      <c r="I525" s="20">
        <v>429.72</v>
      </c>
      <c r="J525" s="28">
        <f t="shared" si="131"/>
        <v>4.2972000000000003E-4</v>
      </c>
      <c r="K525" s="13">
        <f t="shared" si="125"/>
        <v>2.6331855670595279</v>
      </c>
      <c r="L525" s="12">
        <f t="shared" si="132"/>
        <v>-3.3668144329404721</v>
      </c>
      <c r="M525" s="18">
        <f t="shared" si="133"/>
        <v>0.82999999999998408</v>
      </c>
      <c r="N525" s="37">
        <f t="shared" si="134"/>
        <v>8.3000000000000391E-7</v>
      </c>
      <c r="P525" s="91">
        <f t="shared" si="139"/>
        <v>3.0742641489713249</v>
      </c>
      <c r="Q525" s="90">
        <f t="shared" si="126"/>
        <v>307426.41489713249</v>
      </c>
      <c r="R525" s="152">
        <f t="shared" si="135"/>
        <v>-7.4044027057995621E-3</v>
      </c>
      <c r="S525" s="84">
        <f t="shared" si="127"/>
        <v>79.649359058488756</v>
      </c>
      <c r="T525" s="84">
        <f t="shared" si="136"/>
        <v>0.17087596884259426</v>
      </c>
      <c r="U525" s="84">
        <f t="shared" si="128"/>
        <v>-8.7971756660891742E-3</v>
      </c>
      <c r="V525" s="86">
        <f t="shared" si="137"/>
        <v>0</v>
      </c>
      <c r="W525" s="84">
        <f t="shared" si="124"/>
        <v>1</v>
      </c>
      <c r="X525" s="88">
        <f t="shared" si="129"/>
        <v>3.0641801908479263</v>
      </c>
      <c r="Y525" s="84">
        <f t="shared" si="138"/>
        <v>306418.01908479264</v>
      </c>
      <c r="Z525" s="85">
        <v>1421.4254970692591</v>
      </c>
      <c r="AA525" s="86">
        <f t="shared" si="130"/>
        <v>0.25516392436462115</v>
      </c>
      <c r="AB525" s="153">
        <f t="shared" si="140"/>
        <v>0</v>
      </c>
      <c r="AC525" s="158">
        <v>-8.8000000000000078E-2</v>
      </c>
      <c r="AD525" s="158">
        <v>0.3714480000000136</v>
      </c>
      <c r="AE525" s="154"/>
      <c r="AF525" s="154">
        <v>0.17967744466479019</v>
      </c>
      <c r="AG525" s="154">
        <v>-5.8000000000000718E-2</v>
      </c>
      <c r="AH525" s="38"/>
      <c r="AI525" s="38"/>
      <c r="AJ525" s="38"/>
      <c r="AK525" s="38"/>
      <c r="AL525" s="38"/>
      <c r="AM525" s="38"/>
      <c r="AN525" s="38"/>
      <c r="AO525" s="38"/>
      <c r="AP525" s="38"/>
      <c r="AQ525" s="38"/>
      <c r="AR525" s="38"/>
      <c r="AS525" s="38"/>
      <c r="AT525" s="38"/>
      <c r="AU525" s="38"/>
      <c r="AV525" s="38"/>
    </row>
    <row r="526" spans="8:48" x14ac:dyDescent="0.3">
      <c r="H526" s="16">
        <v>161</v>
      </c>
      <c r="I526" s="20">
        <v>430.55</v>
      </c>
      <c r="J526" s="28">
        <f t="shared" si="131"/>
        <v>4.3055000000000003E-4</v>
      </c>
      <c r="K526" s="13">
        <f t="shared" si="125"/>
        <v>2.6340235935670839</v>
      </c>
      <c r="L526" s="12">
        <f t="shared" si="132"/>
        <v>-3.3659764064329161</v>
      </c>
      <c r="M526" s="18">
        <f t="shared" si="133"/>
        <v>0.80000000000001137</v>
      </c>
      <c r="N526" s="37">
        <f t="shared" si="134"/>
        <v>8.0000000000001945E-7</v>
      </c>
      <c r="P526" s="91">
        <f t="shared" si="139"/>
        <v>3.0668597462655254</v>
      </c>
      <c r="Q526" s="90">
        <f t="shared" si="126"/>
        <v>306685.97462655255</v>
      </c>
      <c r="R526" s="152">
        <f t="shared" si="135"/>
        <v>-6.9130119656972688E-3</v>
      </c>
      <c r="S526" s="84">
        <f t="shared" si="127"/>
        <v>79.82023502733135</v>
      </c>
      <c r="T526" s="84">
        <f t="shared" si="136"/>
        <v>0.16207879317650509</v>
      </c>
      <c r="U526" s="84">
        <f t="shared" si="128"/>
        <v>-8.7927855725808968E-3</v>
      </c>
      <c r="V526" s="86">
        <f t="shared" si="137"/>
        <v>0</v>
      </c>
      <c r="W526" s="84">
        <f t="shared" si="124"/>
        <v>1</v>
      </c>
      <c r="X526" s="88">
        <f t="shared" si="129"/>
        <v>3.057092400322309</v>
      </c>
      <c r="Y526" s="84">
        <f t="shared" si="138"/>
        <v>305709.24003223091</v>
      </c>
      <c r="Z526" s="85">
        <v>1404.8030401272856</v>
      </c>
      <c r="AA526" s="86">
        <f t="shared" si="130"/>
        <v>0.24534877970124799</v>
      </c>
      <c r="AB526" s="153">
        <f t="shared" si="140"/>
        <v>0</v>
      </c>
      <c r="AC526" s="158">
        <v>-8.9999999999999858E-2</v>
      </c>
      <c r="AD526" s="158">
        <v>0.34303900000000159</v>
      </c>
      <c r="AE526" s="154"/>
      <c r="AF526" s="154">
        <v>0.17087596884259426</v>
      </c>
      <c r="AG526" s="154">
        <v>-7.6999999999999957E-2</v>
      </c>
      <c r="AH526" s="38"/>
      <c r="AI526" s="38"/>
      <c r="AJ526" s="38"/>
      <c r="AK526" s="38"/>
      <c r="AL526" s="38"/>
      <c r="AM526" s="38"/>
      <c r="AN526" s="38"/>
      <c r="AO526" s="38"/>
      <c r="AP526" s="38"/>
      <c r="AQ526" s="38"/>
      <c r="AR526" s="38"/>
      <c r="AS526" s="38"/>
      <c r="AT526" s="38"/>
      <c r="AU526" s="38"/>
      <c r="AV526" s="38"/>
    </row>
    <row r="527" spans="8:48" x14ac:dyDescent="0.3">
      <c r="H527" s="16">
        <v>162</v>
      </c>
      <c r="I527" s="20">
        <v>431.35</v>
      </c>
      <c r="J527" s="28">
        <f t="shared" si="131"/>
        <v>4.3135000000000005E-4</v>
      </c>
      <c r="K527" s="13">
        <f t="shared" si="125"/>
        <v>2.6348298023738992</v>
      </c>
      <c r="L527" s="12">
        <f t="shared" si="132"/>
        <v>-3.3651701976261008</v>
      </c>
      <c r="M527" s="18">
        <f t="shared" si="133"/>
        <v>0.75</v>
      </c>
      <c r="N527" s="37">
        <f t="shared" si="134"/>
        <v>7.4999999999999113E-7</v>
      </c>
      <c r="P527" s="91">
        <f t="shared" si="139"/>
        <v>3.0599467342998281</v>
      </c>
      <c r="Q527" s="90">
        <f t="shared" si="126"/>
        <v>305994.67342998279</v>
      </c>
      <c r="R527" s="152">
        <f t="shared" si="135"/>
        <v>-6.4273025210610513E-3</v>
      </c>
      <c r="S527" s="84">
        <f t="shared" si="127"/>
        <v>79.982313820507855</v>
      </c>
      <c r="T527" s="84">
        <f t="shared" si="136"/>
        <v>0.15328600760392419</v>
      </c>
      <c r="U527" s="84">
        <f t="shared" si="128"/>
        <v>-8.7883547789431304E-3</v>
      </c>
      <c r="V527" s="86">
        <f t="shared" si="137"/>
        <v>0</v>
      </c>
      <c r="W527" s="84">
        <f t="shared" si="124"/>
        <v>1</v>
      </c>
      <c r="X527" s="88">
        <f t="shared" si="129"/>
        <v>3.050676684502823</v>
      </c>
      <c r="Y527" s="84">
        <f t="shared" si="138"/>
        <v>305067.6684502823</v>
      </c>
      <c r="Z527" s="85">
        <v>1388.5775130732936</v>
      </c>
      <c r="AA527" s="86">
        <f t="shared" si="130"/>
        <v>0.22949600507248438</v>
      </c>
      <c r="AB527" s="153">
        <f t="shared" si="140"/>
        <v>0</v>
      </c>
      <c r="AC527" s="158">
        <v>-8.8999999999999968E-2</v>
      </c>
      <c r="AD527" s="158">
        <v>0.32344000000000789</v>
      </c>
      <c r="AE527" s="154"/>
      <c r="AF527" s="154">
        <v>0.16207879317650509</v>
      </c>
      <c r="AG527" s="154">
        <v>-8.4999999999999964E-2</v>
      </c>
      <c r="AH527" s="38"/>
      <c r="AI527" s="38"/>
      <c r="AJ527" s="38"/>
      <c r="AK527" s="38"/>
      <c r="AL527" s="38"/>
      <c r="AM527" s="38"/>
      <c r="AN527" s="38"/>
      <c r="AO527" s="38"/>
      <c r="AP527" s="38"/>
      <c r="AQ527" s="38"/>
      <c r="AR527" s="38"/>
      <c r="AS527" s="38"/>
      <c r="AT527" s="38"/>
      <c r="AU527" s="38"/>
      <c r="AV527" s="38"/>
    </row>
    <row r="528" spans="8:48" x14ac:dyDescent="0.3">
      <c r="H528" s="16">
        <v>163</v>
      </c>
      <c r="I528" s="20">
        <v>432.1</v>
      </c>
      <c r="J528" s="28">
        <f t="shared" si="131"/>
        <v>4.3210000000000004E-4</v>
      </c>
      <c r="K528" s="13">
        <f t="shared" si="125"/>
        <v>2.6355842663112301</v>
      </c>
      <c r="L528" s="12">
        <f t="shared" si="132"/>
        <v>-3.3644157336887699</v>
      </c>
      <c r="M528" s="18">
        <f t="shared" si="133"/>
        <v>0.69999999999998863</v>
      </c>
      <c r="N528" s="37">
        <f t="shared" si="134"/>
        <v>6.999999999999628E-7</v>
      </c>
      <c r="P528" s="91">
        <f t="shared" si="139"/>
        <v>3.0535194317787671</v>
      </c>
      <c r="Q528" s="90">
        <f t="shared" si="126"/>
        <v>305351.9431778767</v>
      </c>
      <c r="R528" s="152">
        <f t="shared" si="135"/>
        <v>-6.1295020222655872E-3</v>
      </c>
      <c r="S528" s="84">
        <f t="shared" si="127"/>
        <v>80.135599828111779</v>
      </c>
      <c r="T528" s="84">
        <f t="shared" si="136"/>
        <v>0.14449765282498106</v>
      </c>
      <c r="U528" s="84">
        <f t="shared" si="128"/>
        <v>-8.7839298146548117E-3</v>
      </c>
      <c r="V528" s="86">
        <f t="shared" si="137"/>
        <v>0</v>
      </c>
      <c r="W528" s="84">
        <f t="shared" si="124"/>
        <v>1</v>
      </c>
      <c r="X528" s="88">
        <f t="shared" si="129"/>
        <v>3.0447408386701666</v>
      </c>
      <c r="Y528" s="84">
        <f t="shared" si="138"/>
        <v>304474.08386701666</v>
      </c>
      <c r="Z528" s="85">
        <v>1372.7048837571533</v>
      </c>
      <c r="AA528" s="86">
        <f t="shared" si="130"/>
        <v>0.21374636022450233</v>
      </c>
      <c r="AB528" s="153">
        <f t="shared" si="140"/>
        <v>0</v>
      </c>
      <c r="AC528" s="158">
        <v>-9.1000000000000192E-2</v>
      </c>
      <c r="AD528" s="158">
        <v>0.29654999999999648</v>
      </c>
      <c r="AE528" s="154"/>
      <c r="AF528" s="154">
        <v>0.15328600760392419</v>
      </c>
      <c r="AG528" s="154">
        <v>-7.299999999999951E-2</v>
      </c>
      <c r="AH528" s="38"/>
      <c r="AI528" s="38"/>
      <c r="AJ528" s="38"/>
      <c r="AK528" s="38"/>
      <c r="AL528" s="38"/>
      <c r="AM528" s="38"/>
      <c r="AN528" s="38"/>
      <c r="AO528" s="38"/>
      <c r="AP528" s="38"/>
      <c r="AQ528" s="38"/>
      <c r="AR528" s="38"/>
      <c r="AS528" s="38"/>
      <c r="AT528" s="38"/>
      <c r="AU528" s="38"/>
      <c r="AV528" s="38"/>
    </row>
    <row r="529" spans="8:48" x14ac:dyDescent="0.3">
      <c r="H529" s="16">
        <v>164</v>
      </c>
      <c r="I529" s="20">
        <v>432.8</v>
      </c>
      <c r="J529" s="28">
        <f t="shared" si="131"/>
        <v>4.328E-4</v>
      </c>
      <c r="K529" s="13">
        <f t="shared" si="125"/>
        <v>2.636287252098513</v>
      </c>
      <c r="L529" s="12">
        <f t="shared" si="132"/>
        <v>-3.363712747901487</v>
      </c>
      <c r="M529" s="18">
        <f t="shared" si="133"/>
        <v>0.67000000000001592</v>
      </c>
      <c r="N529" s="37">
        <f t="shared" si="134"/>
        <v>6.7000000000003255E-7</v>
      </c>
      <c r="P529" s="91">
        <f t="shared" si="139"/>
        <v>3.0473899297565015</v>
      </c>
      <c r="Q529" s="90">
        <f t="shared" si="126"/>
        <v>304738.99297565012</v>
      </c>
      <c r="R529" s="152">
        <f t="shared" si="135"/>
        <v>-5.652704889459681E-3</v>
      </c>
      <c r="S529" s="84">
        <f t="shared" si="127"/>
        <v>80.28009748093676</v>
      </c>
      <c r="T529" s="84">
        <f t="shared" si="136"/>
        <v>0.13571372301032625</v>
      </c>
      <c r="U529" s="84">
        <f t="shared" si="128"/>
        <v>-8.7795545047129053E-3</v>
      </c>
      <c r="V529" s="86">
        <f t="shared" si="137"/>
        <v>0</v>
      </c>
      <c r="W529" s="84">
        <f t="shared" si="124"/>
        <v>1</v>
      </c>
      <c r="X529" s="88">
        <f t="shared" si="129"/>
        <v>3.0389140188174468</v>
      </c>
      <c r="Y529" s="84">
        <f t="shared" si="138"/>
        <v>303891.40188174468</v>
      </c>
      <c r="Z529" s="85">
        <v>1356.3707508309221</v>
      </c>
      <c r="AA529" s="86">
        <f t="shared" si="130"/>
        <v>0.2041751252936955</v>
      </c>
      <c r="AB529" s="153">
        <f t="shared" si="140"/>
        <v>0</v>
      </c>
      <c r="AC529" s="158">
        <v>-9.6000000000000085E-2</v>
      </c>
      <c r="AD529" s="158">
        <v>0.27040999999998561</v>
      </c>
      <c r="AE529" s="154"/>
      <c r="AF529" s="154">
        <v>0.14449765282498106</v>
      </c>
      <c r="AG529" s="154">
        <v>-4.9000000000000377E-2</v>
      </c>
      <c r="AH529" s="38"/>
      <c r="AI529" s="38"/>
      <c r="AJ529" s="38"/>
      <c r="AK529" s="38"/>
      <c r="AL529" s="38"/>
      <c r="AM529" s="38"/>
      <c r="AN529" s="38"/>
      <c r="AO529" s="38"/>
      <c r="AP529" s="38"/>
      <c r="AQ529" s="38"/>
      <c r="AR529" s="38"/>
      <c r="AS529" s="38"/>
      <c r="AT529" s="38"/>
      <c r="AU529" s="38"/>
      <c r="AV529" s="38"/>
    </row>
    <row r="530" spans="8:48" x14ac:dyDescent="0.3">
      <c r="H530" s="16">
        <v>165</v>
      </c>
      <c r="I530" s="20">
        <v>433.47</v>
      </c>
      <c r="J530" s="28">
        <f t="shared" si="131"/>
        <v>4.3347000000000004E-4</v>
      </c>
      <c r="K530" s="13">
        <f t="shared" si="125"/>
        <v>2.6369590457907699</v>
      </c>
      <c r="L530" s="12">
        <f t="shared" si="132"/>
        <v>-3.3630409542092301</v>
      </c>
      <c r="M530" s="18">
        <f t="shared" si="133"/>
        <v>0.6199999999999477</v>
      </c>
      <c r="N530" s="37">
        <f t="shared" si="134"/>
        <v>6.1999999999995002E-7</v>
      </c>
      <c r="P530" s="91">
        <f t="shared" si="139"/>
        <v>3.0417372248670418</v>
      </c>
      <c r="Q530" s="90">
        <f t="shared" si="126"/>
        <v>304173.72248670418</v>
      </c>
      <c r="R530" s="152">
        <f t="shared" si="135"/>
        <v>-5.1804900749585769E-3</v>
      </c>
      <c r="S530" s="84">
        <f t="shared" si="127"/>
        <v>80.415811203947086</v>
      </c>
      <c r="T530" s="84">
        <f t="shared" si="136"/>
        <v>0.12693416850561334</v>
      </c>
      <c r="U530" s="84">
        <f t="shared" si="128"/>
        <v>-8.7752699732419615E-3</v>
      </c>
      <c r="V530" s="86">
        <f t="shared" si="137"/>
        <v>0</v>
      </c>
      <c r="W530" s="84">
        <f t="shared" si="124"/>
        <v>1</v>
      </c>
      <c r="X530" s="88">
        <f t="shared" si="129"/>
        <v>3.033743601727553</v>
      </c>
      <c r="Y530" s="84">
        <f t="shared" si="138"/>
        <v>303374.36017275532</v>
      </c>
      <c r="Z530" s="85">
        <v>1339.3543700846731</v>
      </c>
      <c r="AA530" s="86">
        <f t="shared" si="130"/>
        <v>0.1885877079417414</v>
      </c>
      <c r="AB530" s="153">
        <f t="shared" si="140"/>
        <v>0</v>
      </c>
      <c r="AC530" s="158">
        <v>-8.9999999999999858E-2</v>
      </c>
      <c r="AD530" s="158">
        <v>0.25238900000001224</v>
      </c>
      <c r="AE530" s="154"/>
      <c r="AF530" s="154">
        <v>0.13571372301032625</v>
      </c>
      <c r="AG530" s="154">
        <v>-4.4999999999999929E-2</v>
      </c>
      <c r="AH530" s="38"/>
      <c r="AI530" s="38"/>
      <c r="AJ530" s="38"/>
      <c r="AK530" s="38"/>
      <c r="AL530" s="38"/>
      <c r="AM530" s="38"/>
      <c r="AN530" s="38"/>
      <c r="AO530" s="38"/>
      <c r="AP530" s="38"/>
      <c r="AQ530" s="38"/>
      <c r="AR530" s="38"/>
      <c r="AS530" s="38"/>
      <c r="AT530" s="38"/>
      <c r="AU530" s="38"/>
      <c r="AV530" s="38"/>
    </row>
    <row r="531" spans="8:48" x14ac:dyDescent="0.3">
      <c r="H531" s="16">
        <v>166</v>
      </c>
      <c r="I531" s="20">
        <v>434.09</v>
      </c>
      <c r="J531" s="28">
        <f t="shared" si="131"/>
        <v>4.3408999999999999E-4</v>
      </c>
      <c r="K531" s="13">
        <f t="shared" si="125"/>
        <v>2.6375797812433479</v>
      </c>
      <c r="L531" s="12">
        <f t="shared" si="132"/>
        <v>-3.3624202187566521</v>
      </c>
      <c r="M531" s="18">
        <f t="shared" si="133"/>
        <v>0.57000000000005002</v>
      </c>
      <c r="N531" s="37">
        <f t="shared" si="134"/>
        <v>5.7000000000003012E-7</v>
      </c>
      <c r="P531" s="91">
        <f t="shared" si="139"/>
        <v>3.0365567347920832</v>
      </c>
      <c r="Q531" s="90">
        <f t="shared" si="126"/>
        <v>303655.67347920832</v>
      </c>
      <c r="R531" s="152">
        <f t="shared" si="135"/>
        <v>-4.8934463495555747E-3</v>
      </c>
      <c r="S531" s="84">
        <f t="shared" si="127"/>
        <v>80.5427453724527</v>
      </c>
      <c r="T531" s="84">
        <f t="shared" si="136"/>
        <v>0.11815889853237138</v>
      </c>
      <c r="U531" s="84">
        <f t="shared" si="128"/>
        <v>-8.7711146485958125E-3</v>
      </c>
      <c r="V531" s="86">
        <f t="shared" si="137"/>
        <v>0</v>
      </c>
      <c r="W531" s="84">
        <f t="shared" si="124"/>
        <v>1</v>
      </c>
      <c r="X531" s="88">
        <f t="shared" si="129"/>
        <v>3.029040662693367</v>
      </c>
      <c r="Y531" s="84">
        <f t="shared" si="138"/>
        <v>302904.06626933668</v>
      </c>
      <c r="Z531" s="85">
        <v>1320.5075697500208</v>
      </c>
      <c r="AA531" s="86">
        <f t="shared" si="130"/>
        <v>0.1730837338831579</v>
      </c>
      <c r="AB531" s="153">
        <f t="shared" si="140"/>
        <v>0</v>
      </c>
      <c r="AC531" s="158">
        <v>-8.3000000000000185E-2</v>
      </c>
      <c r="AD531" s="158">
        <v>0.22797399999998161</v>
      </c>
      <c r="AE531" s="154"/>
      <c r="AF531" s="154">
        <v>0.12693416850561334</v>
      </c>
      <c r="AG531" s="154">
        <v>-4.8999999999999488E-2</v>
      </c>
      <c r="AH531" s="38"/>
      <c r="AI531" s="38"/>
      <c r="AJ531" s="38"/>
      <c r="AK531" s="38"/>
      <c r="AL531" s="38"/>
      <c r="AM531" s="38"/>
      <c r="AN531" s="38"/>
      <c r="AO531" s="38"/>
      <c r="AP531" s="38"/>
      <c r="AQ531" s="38"/>
      <c r="AR531" s="38"/>
      <c r="AS531" s="38"/>
      <c r="AT531" s="38"/>
      <c r="AU531" s="38"/>
      <c r="AV531" s="38"/>
    </row>
    <row r="532" spans="8:48" x14ac:dyDescent="0.3">
      <c r="H532" s="16">
        <v>167</v>
      </c>
      <c r="I532" s="20">
        <v>434.66</v>
      </c>
      <c r="J532" s="28">
        <f t="shared" si="131"/>
        <v>4.3466000000000002E-4</v>
      </c>
      <c r="K532" s="13">
        <f t="shared" si="125"/>
        <v>2.6381496756668459</v>
      </c>
      <c r="L532" s="12">
        <f t="shared" si="132"/>
        <v>-3.3618503243331541</v>
      </c>
      <c r="M532" s="18">
        <f t="shared" si="133"/>
        <v>0.53999999999996362</v>
      </c>
      <c r="N532" s="37">
        <f t="shared" si="134"/>
        <v>5.3999999999999144E-7</v>
      </c>
      <c r="P532" s="91">
        <f t="shared" si="139"/>
        <v>3.0316632884425276</v>
      </c>
      <c r="Q532" s="90">
        <f t="shared" si="126"/>
        <v>303166.32884425274</v>
      </c>
      <c r="R532" s="152">
        <f t="shared" si="135"/>
        <v>-4.4282849407690783E-3</v>
      </c>
      <c r="S532" s="84">
        <f t="shared" si="127"/>
        <v>80.660904270985071</v>
      </c>
      <c r="T532" s="84">
        <f t="shared" si="136"/>
        <v>0.10938778388377557</v>
      </c>
      <c r="U532" s="84">
        <f t="shared" si="128"/>
        <v>-8.7671242688855955E-3</v>
      </c>
      <c r="V532" s="86">
        <f t="shared" si="137"/>
        <v>0</v>
      </c>
      <c r="W532" s="84">
        <f t="shared" si="124"/>
        <v>1</v>
      </c>
      <c r="X532" s="88">
        <f t="shared" si="129"/>
        <v>3.0244385962739715</v>
      </c>
      <c r="Y532" s="84">
        <f t="shared" si="138"/>
        <v>302443.85962739715</v>
      </c>
      <c r="Z532" s="85">
        <v>1302.3112440721807</v>
      </c>
      <c r="AA532" s="86">
        <f t="shared" si="130"/>
        <v>0.1637098175758939</v>
      </c>
      <c r="AB532" s="153">
        <f t="shared" si="140"/>
        <v>0</v>
      </c>
      <c r="AC532" s="158">
        <v>-6.999999999999984E-2</v>
      </c>
      <c r="AD532" s="158">
        <v>0.20485800000001084</v>
      </c>
      <c r="AE532" s="154"/>
      <c r="AF532" s="154">
        <v>0.11815889853237138</v>
      </c>
      <c r="AG532" s="154">
        <v>-5.8000000000000274E-2</v>
      </c>
      <c r="AH532" s="38"/>
      <c r="AI532" s="38"/>
      <c r="AJ532" s="38"/>
      <c r="AK532" s="38"/>
      <c r="AL532" s="38"/>
      <c r="AM532" s="38"/>
      <c r="AN532" s="38"/>
      <c r="AO532" s="38"/>
      <c r="AP532" s="38"/>
      <c r="AQ532" s="38"/>
      <c r="AR532" s="38"/>
      <c r="AS532" s="38"/>
      <c r="AT532" s="38"/>
      <c r="AU532" s="38"/>
      <c r="AV532" s="38"/>
    </row>
    <row r="533" spans="8:48" x14ac:dyDescent="0.3">
      <c r="H533" s="16">
        <v>168</v>
      </c>
      <c r="I533" s="20">
        <v>435.2</v>
      </c>
      <c r="J533" s="28">
        <f t="shared" si="131"/>
        <v>4.3520000000000001E-4</v>
      </c>
      <c r="K533" s="13">
        <f t="shared" si="125"/>
        <v>2.6386888866901237</v>
      </c>
      <c r="L533" s="12">
        <f t="shared" si="132"/>
        <v>-3.3613111133098763</v>
      </c>
      <c r="M533" s="18">
        <f t="shared" si="133"/>
        <v>0.49000000000000909</v>
      </c>
      <c r="N533" s="37">
        <f t="shared" si="134"/>
        <v>4.9000000000001733E-7</v>
      </c>
      <c r="P533" s="91">
        <f t="shared" si="139"/>
        <v>3.0272350035017586</v>
      </c>
      <c r="Q533" s="90">
        <f t="shared" si="126"/>
        <v>302723.50035017583</v>
      </c>
      <c r="R533" s="152">
        <f t="shared" si="135"/>
        <v>-4.0567184794104705E-3</v>
      </c>
      <c r="S533" s="84">
        <f t="shared" si="127"/>
        <v>80.770292054868847</v>
      </c>
      <c r="T533" s="84">
        <f t="shared" si="136"/>
        <v>0.10062065961488997</v>
      </c>
      <c r="U533" s="84">
        <f t="shared" si="128"/>
        <v>-8.7633318888720169E-3</v>
      </c>
      <c r="V533" s="86">
        <f t="shared" si="137"/>
        <v>0</v>
      </c>
      <c r="W533" s="84">
        <f t="shared" si="124"/>
        <v>1</v>
      </c>
      <c r="X533" s="88">
        <f t="shared" si="129"/>
        <v>3.0204805603810603</v>
      </c>
      <c r="Y533" s="84">
        <f t="shared" si="138"/>
        <v>302048.05603810603</v>
      </c>
      <c r="Z533" s="85">
        <v>1282.0618837211309</v>
      </c>
      <c r="AA533" s="86">
        <f t="shared" si="130"/>
        <v>0.14833451517159141</v>
      </c>
      <c r="AB533" s="153">
        <f t="shared" si="140"/>
        <v>0</v>
      </c>
      <c r="AC533" s="158">
        <v>-6.3000000000000167E-2</v>
      </c>
      <c r="AD533" s="158">
        <v>0.190295999999997</v>
      </c>
      <c r="AE533" s="154"/>
      <c r="AF533" s="154">
        <v>0.10938778388377557</v>
      </c>
      <c r="AG533" s="154">
        <v>-5.8000000000000274E-2</v>
      </c>
      <c r="AH533" s="38"/>
      <c r="AI533" s="38"/>
      <c r="AJ533" s="38"/>
      <c r="AK533" s="38"/>
      <c r="AL533" s="38"/>
      <c r="AM533" s="38"/>
      <c r="AN533" s="38"/>
      <c r="AO533" s="38"/>
      <c r="AP533" s="38"/>
      <c r="AQ533" s="38"/>
      <c r="AR533" s="38"/>
      <c r="AS533" s="38"/>
      <c r="AT533" s="38"/>
      <c r="AU533" s="38"/>
      <c r="AV533" s="38"/>
    </row>
    <row r="534" spans="8:48" x14ac:dyDescent="0.3">
      <c r="H534" s="16">
        <v>169</v>
      </c>
      <c r="I534" s="20">
        <v>435.69</v>
      </c>
      <c r="J534" s="28">
        <f t="shared" si="131"/>
        <v>4.3569000000000002E-4</v>
      </c>
      <c r="K534" s="13">
        <f t="shared" si="125"/>
        <v>2.6391775920802147</v>
      </c>
      <c r="L534" s="12">
        <f t="shared" si="132"/>
        <v>-3.3608224079197853</v>
      </c>
      <c r="M534" s="18">
        <f t="shared" si="133"/>
        <v>0.44999999999998863</v>
      </c>
      <c r="N534" s="37">
        <f t="shared" si="134"/>
        <v>4.4999999999998383E-7</v>
      </c>
      <c r="P534" s="91">
        <f t="shared" si="139"/>
        <v>3.0231782850223481</v>
      </c>
      <c r="Q534" s="90">
        <f t="shared" si="126"/>
        <v>302317.82850223483</v>
      </c>
      <c r="R534" s="152">
        <f t="shared" si="135"/>
        <v>-3.5979021550711643E-3</v>
      </c>
      <c r="S534" s="84">
        <f t="shared" si="127"/>
        <v>80.870912714483737</v>
      </c>
      <c r="T534" s="84">
        <f t="shared" si="136"/>
        <v>9.1857327726017957E-2</v>
      </c>
      <c r="U534" s="84">
        <f t="shared" si="128"/>
        <v>-8.7597678857065375E-3</v>
      </c>
      <c r="V534" s="86">
        <f t="shared" si="137"/>
        <v>0</v>
      </c>
      <c r="W534" s="84">
        <f t="shared" si="124"/>
        <v>1</v>
      </c>
      <c r="X534" s="88">
        <f t="shared" si="129"/>
        <v>3.0167998778192198</v>
      </c>
      <c r="Y534" s="84">
        <f t="shared" si="138"/>
        <v>301679.98778192198</v>
      </c>
      <c r="Z534" s="85">
        <v>1261.0930166011926</v>
      </c>
      <c r="AA534" s="86">
        <f t="shared" si="130"/>
        <v>0.13604302282600078</v>
      </c>
      <c r="AB534" s="153">
        <f t="shared" si="140"/>
        <v>0</v>
      </c>
      <c r="AC534" s="158">
        <v>-5.600000000000005E-2</v>
      </c>
      <c r="AD534" s="158">
        <v>0.16958900000000598</v>
      </c>
      <c r="AE534" s="154"/>
      <c r="AF534" s="154">
        <v>0.10062065961488997</v>
      </c>
      <c r="AG534" s="154">
        <v>-5.699999999999994E-2</v>
      </c>
      <c r="AH534" s="38"/>
      <c r="AI534" s="38"/>
      <c r="AJ534" s="38"/>
      <c r="AK534" s="38"/>
      <c r="AL534" s="38"/>
      <c r="AM534" s="38"/>
      <c r="AN534" s="38"/>
      <c r="AO534" s="38"/>
      <c r="AP534" s="38"/>
      <c r="AQ534" s="38"/>
      <c r="AR534" s="38"/>
      <c r="AS534" s="38"/>
      <c r="AT534" s="38"/>
      <c r="AU534" s="38"/>
      <c r="AV534" s="38"/>
    </row>
    <row r="535" spans="8:48" x14ac:dyDescent="0.3">
      <c r="H535" s="16">
        <v>170</v>
      </c>
      <c r="I535" s="20">
        <v>436.14</v>
      </c>
      <c r="J535" s="28">
        <f t="shared" si="131"/>
        <v>4.3614000000000001E-4</v>
      </c>
      <c r="K535" s="13">
        <f t="shared" si="125"/>
        <v>2.6396259192408125</v>
      </c>
      <c r="L535" s="12">
        <f t="shared" si="132"/>
        <v>-3.3603740807591875</v>
      </c>
      <c r="M535" s="18">
        <f t="shared" si="133"/>
        <v>0.40000000000003411</v>
      </c>
      <c r="N535" s="37">
        <f t="shared" si="134"/>
        <v>4.0000000000000972E-7</v>
      </c>
      <c r="P535" s="91">
        <f t="shared" si="139"/>
        <v>3.0195803828672769</v>
      </c>
      <c r="Q535" s="90">
        <f t="shared" si="126"/>
        <v>301958.03828672768</v>
      </c>
      <c r="R535" s="152">
        <f t="shared" si="135"/>
        <v>-3.3213182144171682E-3</v>
      </c>
      <c r="S535" s="84">
        <f t="shared" si="127"/>
        <v>80.962770042209755</v>
      </c>
      <c r="T535" s="84">
        <f t="shared" si="136"/>
        <v>8.3097559840311419E-2</v>
      </c>
      <c r="U535" s="84">
        <f t="shared" si="128"/>
        <v>-8.7564599667189214E-3</v>
      </c>
      <c r="V535" s="86">
        <f t="shared" si="137"/>
        <v>0</v>
      </c>
      <c r="W535" s="84">
        <f t="shared" si="124"/>
        <v>1</v>
      </c>
      <c r="X535" s="88">
        <f t="shared" si="129"/>
        <v>3.0136656090750074</v>
      </c>
      <c r="Y535" s="84">
        <f t="shared" si="138"/>
        <v>301366.56090750074</v>
      </c>
      <c r="Z535" s="85">
        <v>1238.6027540292939</v>
      </c>
      <c r="AA535" s="86">
        <f t="shared" si="130"/>
        <v>0.12078321531469401</v>
      </c>
      <c r="AB535" s="153">
        <f t="shared" si="140"/>
        <v>0</v>
      </c>
      <c r="AC535" s="158">
        <v>-5.699999999999994E-2</v>
      </c>
      <c r="AD535" s="158">
        <v>0.1532249999999945</v>
      </c>
      <c r="AE535" s="154"/>
      <c r="AF535" s="154">
        <v>9.1857327726017957E-2</v>
      </c>
      <c r="AG535" s="154">
        <v>-6.0000000000000053E-2</v>
      </c>
      <c r="AH535" s="38"/>
      <c r="AI535" s="38"/>
      <c r="AJ535" s="38"/>
      <c r="AK535" s="38"/>
      <c r="AL535" s="38"/>
      <c r="AM535" s="38"/>
      <c r="AN535" s="38"/>
      <c r="AO535" s="38"/>
      <c r="AP535" s="38"/>
      <c r="AQ535" s="38"/>
      <c r="AR535" s="38"/>
      <c r="AS535" s="38"/>
      <c r="AT535" s="38"/>
      <c r="AU535" s="38"/>
      <c r="AV535" s="38"/>
    </row>
    <row r="536" spans="8:48" x14ac:dyDescent="0.3">
      <c r="H536" s="16">
        <v>171</v>
      </c>
      <c r="I536" s="20">
        <v>436.54</v>
      </c>
      <c r="J536" s="28">
        <f t="shared" si="131"/>
        <v>4.3654000000000002E-4</v>
      </c>
      <c r="K536" s="13">
        <f t="shared" si="125"/>
        <v>2.6400240441088667</v>
      </c>
      <c r="L536" s="12">
        <f t="shared" si="132"/>
        <v>-3.3599759558911333</v>
      </c>
      <c r="M536" s="18">
        <f t="shared" si="133"/>
        <v>0.37000000000000455</v>
      </c>
      <c r="N536" s="37">
        <f t="shared" si="134"/>
        <v>3.7000000000002526E-7</v>
      </c>
      <c r="P536" s="91">
        <f t="shared" si="139"/>
        <v>3.0162590646528598</v>
      </c>
      <c r="Q536" s="90">
        <f t="shared" si="126"/>
        <v>301625.90646528598</v>
      </c>
      <c r="R536" s="152">
        <f t="shared" si="135"/>
        <v>-2.8672811993257774E-3</v>
      </c>
      <c r="S536" s="84">
        <f t="shared" si="127"/>
        <v>81.045867602050066</v>
      </c>
      <c r="T536" s="84">
        <f t="shared" si="136"/>
        <v>7.4341099873592498E-2</v>
      </c>
      <c r="U536" s="84">
        <f t="shared" si="128"/>
        <v>-8.7534331758973849E-3</v>
      </c>
      <c r="V536" s="86">
        <f t="shared" si="137"/>
        <v>0</v>
      </c>
      <c r="W536" s="84">
        <f t="shared" si="124"/>
        <v>1</v>
      </c>
      <c r="X536" s="88">
        <f t="shared" si="129"/>
        <v>3.0106245201753783</v>
      </c>
      <c r="Y536" s="84">
        <f t="shared" si="138"/>
        <v>301062.45201753784</v>
      </c>
      <c r="Z536" s="85">
        <v>1214.5717150100736</v>
      </c>
      <c r="AA536" s="86">
        <f t="shared" si="130"/>
        <v>0.11160158539216343</v>
      </c>
      <c r="AB536" s="153">
        <f t="shared" si="140"/>
        <v>0</v>
      </c>
      <c r="AC536" s="158">
        <v>-6.899999999999995E-2</v>
      </c>
      <c r="AD536" s="158">
        <v>0.13392000000000326</v>
      </c>
      <c r="AE536" s="154"/>
      <c r="AF536" s="154">
        <v>8.3097559840311419E-2</v>
      </c>
      <c r="AG536" s="154">
        <v>-7.099999999999973E-2</v>
      </c>
      <c r="AH536" s="38"/>
      <c r="AI536" s="38"/>
      <c r="AJ536" s="38"/>
      <c r="AK536" s="38"/>
      <c r="AL536" s="38"/>
      <c r="AM536" s="38"/>
      <c r="AN536" s="38"/>
      <c r="AO536" s="38"/>
      <c r="AP536" s="38"/>
      <c r="AQ536" s="38"/>
      <c r="AR536" s="38"/>
      <c r="AS536" s="38"/>
      <c r="AT536" s="38"/>
      <c r="AU536" s="38"/>
      <c r="AV536" s="38"/>
    </row>
    <row r="537" spans="8:48" x14ac:dyDescent="0.3">
      <c r="H537" s="16">
        <v>172</v>
      </c>
      <c r="I537" s="20">
        <v>436.91</v>
      </c>
      <c r="J537" s="28">
        <f t="shared" si="131"/>
        <v>4.3691000000000004E-4</v>
      </c>
      <c r="K537" s="13">
        <f t="shared" si="125"/>
        <v>2.6403919849593236</v>
      </c>
      <c r="L537" s="12">
        <f t="shared" si="132"/>
        <v>-3.3596080150406764</v>
      </c>
      <c r="M537" s="18">
        <f t="shared" si="133"/>
        <v>0.31999999999999318</v>
      </c>
      <c r="N537" s="37">
        <f t="shared" si="134"/>
        <v>3.1999999999999694E-7</v>
      </c>
      <c r="P537" s="91">
        <f t="shared" si="139"/>
        <v>3.013391783453534</v>
      </c>
      <c r="Q537" s="90">
        <f t="shared" si="126"/>
        <v>301339.1783453534</v>
      </c>
      <c r="R537" s="152">
        <f t="shared" si="135"/>
        <v>-2.5049164086663467E-3</v>
      </c>
      <c r="S537" s="84">
        <f t="shared" si="127"/>
        <v>81.120208701923659</v>
      </c>
      <c r="T537" s="84">
        <f t="shared" si="136"/>
        <v>6.5587666697695113E-2</v>
      </c>
      <c r="U537" s="84">
        <f t="shared" si="128"/>
        <v>-8.7507098997861021E-3</v>
      </c>
      <c r="V537" s="86">
        <f t="shared" si="137"/>
        <v>0</v>
      </c>
      <c r="W537" s="84">
        <f t="shared" si="124"/>
        <v>1</v>
      </c>
      <c r="X537" s="88">
        <f t="shared" si="129"/>
        <v>3.0082158565713439</v>
      </c>
      <c r="Y537" s="84">
        <f t="shared" si="138"/>
        <v>300821.58565713442</v>
      </c>
      <c r="Z537" s="85">
        <v>1191.2632776307294</v>
      </c>
      <c r="AA537" s="86">
        <f t="shared" si="130"/>
        <v>9.642853707051216E-2</v>
      </c>
      <c r="AB537" s="153">
        <f t="shared" si="140"/>
        <v>0</v>
      </c>
      <c r="AC537" s="158">
        <v>-7.3999999999999844E-2</v>
      </c>
      <c r="AD537" s="158">
        <v>0.12132300000000829</v>
      </c>
      <c r="AE537" s="154"/>
      <c r="AF537" s="154">
        <v>7.4341099873592498E-2</v>
      </c>
      <c r="AG537" s="154">
        <v>-7.1000000000000174E-2</v>
      </c>
      <c r="AH537" s="38"/>
      <c r="AI537" s="38"/>
      <c r="AJ537" s="38"/>
      <c r="AK537" s="38"/>
      <c r="AL537" s="38"/>
      <c r="AM537" s="38"/>
      <c r="AN537" s="38"/>
      <c r="AO537" s="38"/>
      <c r="AP537" s="38"/>
      <c r="AQ537" s="38"/>
      <c r="AR537" s="38"/>
      <c r="AS537" s="38"/>
      <c r="AT537" s="38"/>
      <c r="AU537" s="38"/>
      <c r="AV537" s="38"/>
    </row>
    <row r="538" spans="8:48" x14ac:dyDescent="0.3">
      <c r="H538" s="16">
        <v>173</v>
      </c>
      <c r="I538" s="20">
        <v>437.23</v>
      </c>
      <c r="J538" s="28">
        <f t="shared" si="131"/>
        <v>4.3723000000000004E-4</v>
      </c>
      <c r="K538" s="13">
        <f t="shared" si="125"/>
        <v>2.6407099528830362</v>
      </c>
      <c r="L538" s="12">
        <f t="shared" si="132"/>
        <v>-3.3592900471169638</v>
      </c>
      <c r="M538" s="18">
        <f t="shared" si="133"/>
        <v>0.27999999999997272</v>
      </c>
      <c r="N538" s="37">
        <f t="shared" si="134"/>
        <v>2.7999999999996344E-7</v>
      </c>
      <c r="P538" s="91">
        <f t="shared" si="139"/>
        <v>3.0108868670448676</v>
      </c>
      <c r="Q538" s="90">
        <f t="shared" si="126"/>
        <v>301088.68670448678</v>
      </c>
      <c r="R538" s="152">
        <f t="shared" si="135"/>
        <v>-2.0548544772402977E-3</v>
      </c>
      <c r="S538" s="84">
        <f t="shared" si="127"/>
        <v>81.185796368621354</v>
      </c>
      <c r="T538" s="84">
        <f t="shared" si="136"/>
        <v>5.6836956797909011E-2</v>
      </c>
      <c r="U538" s="84">
        <f t="shared" si="128"/>
        <v>-8.7483098754432831E-3</v>
      </c>
      <c r="V538" s="86">
        <f t="shared" si="137"/>
        <v>0</v>
      </c>
      <c r="W538" s="84">
        <f t="shared" si="124"/>
        <v>1</v>
      </c>
      <c r="X538" s="88">
        <f t="shared" si="129"/>
        <v>3.0060771855898372</v>
      </c>
      <c r="Y538" s="84">
        <f t="shared" si="138"/>
        <v>300607.7185589837</v>
      </c>
      <c r="Z538" s="85">
        <v>1167.8116834423895</v>
      </c>
      <c r="AA538" s="86">
        <f t="shared" si="130"/>
        <v>8.4304832277245292E-2</v>
      </c>
      <c r="AB538" s="153">
        <f t="shared" si="140"/>
        <v>0</v>
      </c>
      <c r="AC538" s="158">
        <v>-7.6999999999999957E-2</v>
      </c>
      <c r="AD538" s="158">
        <v>0.10255999999999901</v>
      </c>
      <c r="AE538" s="154"/>
      <c r="AF538" s="154">
        <v>6.5587666697695113E-2</v>
      </c>
      <c r="AG538" s="154">
        <v>-6.2999999999999723E-2</v>
      </c>
      <c r="AH538" s="38"/>
      <c r="AI538" s="38"/>
      <c r="AJ538" s="38"/>
      <c r="AK538" s="38"/>
      <c r="AL538" s="38"/>
      <c r="AM538" s="38"/>
      <c r="AN538" s="38"/>
      <c r="AO538" s="38"/>
      <c r="AP538" s="38"/>
      <c r="AQ538" s="38"/>
      <c r="AR538" s="38"/>
      <c r="AS538" s="38"/>
      <c r="AT538" s="38"/>
      <c r="AU538" s="38"/>
      <c r="AV538" s="38"/>
    </row>
    <row r="539" spans="8:48" x14ac:dyDescent="0.3">
      <c r="H539" s="16">
        <v>174</v>
      </c>
      <c r="I539" s="20">
        <v>437.51</v>
      </c>
      <c r="J539" s="28">
        <f t="shared" si="131"/>
        <v>4.3751E-4</v>
      </c>
      <c r="K539" s="13">
        <f t="shared" si="125"/>
        <v>2.6409879839759003</v>
      </c>
      <c r="L539" s="12">
        <f t="shared" si="132"/>
        <v>-3.3590120160240997</v>
      </c>
      <c r="M539" s="18">
        <f t="shared" si="133"/>
        <v>0.23000000000001819</v>
      </c>
      <c r="N539" s="37">
        <f t="shared" si="134"/>
        <v>2.2999999999998933E-7</v>
      </c>
      <c r="P539" s="91">
        <f t="shared" si="139"/>
        <v>3.0088320125676273</v>
      </c>
      <c r="Q539" s="90">
        <f t="shared" si="126"/>
        <v>300883.20125676272</v>
      </c>
      <c r="R539" s="152">
        <f t="shared" si="135"/>
        <v>-1.6956172379272161E-3</v>
      </c>
      <c r="S539" s="84">
        <f t="shared" si="127"/>
        <v>81.242633325419263</v>
      </c>
      <c r="T539" s="84">
        <f t="shared" si="136"/>
        <v>4.8088646922465728E-2</v>
      </c>
      <c r="U539" s="84">
        <f t="shared" si="128"/>
        <v>-8.7462501945196891E-3</v>
      </c>
      <c r="V539" s="86">
        <f t="shared" si="137"/>
        <v>0</v>
      </c>
      <c r="W539" s="84">
        <f t="shared" si="124"/>
        <v>1</v>
      </c>
      <c r="X539" s="88">
        <f t="shared" si="129"/>
        <v>3.004476716626689</v>
      </c>
      <c r="Y539" s="84">
        <f t="shared" si="138"/>
        <v>300447.67166266893</v>
      </c>
      <c r="Z539" s="85">
        <v>1146.1873886036706</v>
      </c>
      <c r="AA539" s="86">
        <f t="shared" si="130"/>
        <v>6.9203136289052211E-2</v>
      </c>
      <c r="AB539" s="153">
        <f t="shared" si="140"/>
        <v>0</v>
      </c>
      <c r="AC539" s="158">
        <v>-7.0000000000000284E-2</v>
      </c>
      <c r="AD539" s="158">
        <v>8.758399999998856E-2</v>
      </c>
      <c r="AE539" s="154"/>
      <c r="AF539" s="154">
        <v>5.6836956797909011E-2</v>
      </c>
      <c r="AG539" s="154">
        <v>-7.2000000000000064E-2</v>
      </c>
      <c r="AH539" s="38"/>
      <c r="AI539" s="38"/>
      <c r="AJ539" s="38"/>
      <c r="AK539" s="38"/>
      <c r="AL539" s="38"/>
      <c r="AM539" s="38"/>
      <c r="AN539" s="38"/>
      <c r="AO539" s="38"/>
      <c r="AP539" s="38"/>
      <c r="AQ539" s="38"/>
      <c r="AR539" s="38"/>
      <c r="AS539" s="38"/>
      <c r="AT539" s="38"/>
      <c r="AU539" s="38"/>
      <c r="AV539" s="38"/>
    </row>
    <row r="540" spans="8:48" x14ac:dyDescent="0.3">
      <c r="H540" s="16">
        <v>175</v>
      </c>
      <c r="I540" s="20">
        <v>437.74</v>
      </c>
      <c r="J540" s="28">
        <f t="shared" si="131"/>
        <v>4.3773999999999999E-4</v>
      </c>
      <c r="K540" s="13">
        <f t="shared" si="125"/>
        <v>2.6412162335803266</v>
      </c>
      <c r="L540" s="12">
        <f t="shared" si="132"/>
        <v>-3.3587837664196734</v>
      </c>
      <c r="M540" s="18">
        <f t="shared" si="133"/>
        <v>0.18999999999999773</v>
      </c>
      <c r="N540" s="37">
        <f t="shared" si="134"/>
        <v>1.9000000000001004E-7</v>
      </c>
      <c r="P540" s="91">
        <f t="shared" si="139"/>
        <v>3.0071363953297001</v>
      </c>
      <c r="Q540" s="90">
        <f t="shared" si="126"/>
        <v>300713.63953297003</v>
      </c>
      <c r="R540" s="152">
        <f t="shared" si="135"/>
        <v>-1.3374509914991783E-3</v>
      </c>
      <c r="S540" s="84">
        <f t="shared" si="127"/>
        <v>81.290721972341728</v>
      </c>
      <c r="T540" s="84">
        <f t="shared" si="136"/>
        <v>3.9342396727946038E-2</v>
      </c>
      <c r="U540" s="84">
        <f t="shared" si="128"/>
        <v>-8.7445453102361625E-3</v>
      </c>
      <c r="V540" s="86">
        <f t="shared" si="137"/>
        <v>0</v>
      </c>
      <c r="W540" s="84">
        <f t="shared" si="124"/>
        <v>1</v>
      </c>
      <c r="X540" s="88">
        <f t="shared" si="129"/>
        <v>3.0031439172850338</v>
      </c>
      <c r="Y540" s="84">
        <f t="shared" si="138"/>
        <v>300314.3917285034</v>
      </c>
      <c r="Z540" s="85">
        <v>1128.8792274796133</v>
      </c>
      <c r="AA540" s="86">
        <f t="shared" si="130"/>
        <v>5.7135591511267327E-2</v>
      </c>
      <c r="AB540" s="153">
        <f t="shared" si="140"/>
        <v>0</v>
      </c>
      <c r="AC540" s="158">
        <v>-6.4999999999999947E-2</v>
      </c>
      <c r="AD540" s="158">
        <v>7.0333999999996732E-2</v>
      </c>
      <c r="AE540" s="154"/>
      <c r="AF540" s="154">
        <v>4.8088646922465728E-2</v>
      </c>
      <c r="AG540" s="154">
        <v>-8.0000000000000071E-2</v>
      </c>
      <c r="AH540" s="38"/>
      <c r="AI540" s="38"/>
      <c r="AJ540" s="38"/>
      <c r="AK540" s="38"/>
      <c r="AL540" s="38"/>
      <c r="AM540" s="38"/>
      <c r="AN540" s="38"/>
      <c r="AO540" s="38"/>
      <c r="AP540" s="38"/>
      <c r="AQ540" s="38"/>
      <c r="AR540" s="38"/>
      <c r="AS540" s="38"/>
      <c r="AT540" s="38"/>
      <c r="AU540" s="38"/>
      <c r="AV540" s="38"/>
    </row>
    <row r="541" spans="8:48" x14ac:dyDescent="0.3">
      <c r="H541" s="16">
        <v>176</v>
      </c>
      <c r="I541" s="20">
        <v>437.93</v>
      </c>
      <c r="J541" s="28">
        <f t="shared" si="131"/>
        <v>4.3793E-4</v>
      </c>
      <c r="K541" s="13">
        <f t="shared" si="125"/>
        <v>2.6414046971633121</v>
      </c>
      <c r="L541" s="12">
        <f t="shared" si="132"/>
        <v>-3.3585953028366879</v>
      </c>
      <c r="M541" s="18">
        <f t="shared" si="133"/>
        <v>0.14999999999997726</v>
      </c>
      <c r="N541" s="37">
        <f t="shared" si="134"/>
        <v>1.4999999999997654E-7</v>
      </c>
      <c r="P541" s="91">
        <f t="shared" si="139"/>
        <v>3.0057989443382009</v>
      </c>
      <c r="Q541" s="90">
        <f t="shared" si="126"/>
        <v>300579.8944338201</v>
      </c>
      <c r="R541" s="152">
        <f t="shared" si="135"/>
        <v>-9.8012846343698001E-4</v>
      </c>
      <c r="S541" s="84">
        <f t="shared" si="127"/>
        <v>81.330064369069675</v>
      </c>
      <c r="T541" s="84">
        <f t="shared" si="136"/>
        <v>3.0597851417709876E-2</v>
      </c>
      <c r="U541" s="84">
        <f t="shared" si="128"/>
        <v>-8.7432070407373885E-3</v>
      </c>
      <c r="V541" s="86">
        <f t="shared" si="137"/>
        <v>0</v>
      </c>
      <c r="W541" s="84">
        <f t="shared" si="124"/>
        <v>1</v>
      </c>
      <c r="X541" s="88">
        <f t="shared" si="129"/>
        <v>3.0021680820678851</v>
      </c>
      <c r="Y541" s="84">
        <f t="shared" si="138"/>
        <v>300216.8082067885</v>
      </c>
      <c r="Z541" s="85">
        <v>1111.4758102854234</v>
      </c>
      <c r="AA541" s="86">
        <f t="shared" si="130"/>
        <v>4.5086984165065964E-2</v>
      </c>
      <c r="AB541" s="153">
        <f t="shared" si="140"/>
        <v>0</v>
      </c>
      <c r="AC541" s="158">
        <v>-5.4999999999999716E-2</v>
      </c>
      <c r="AD541" s="158">
        <v>5.6867000000003005E-2</v>
      </c>
      <c r="AE541" s="154"/>
      <c r="AF541" s="154">
        <v>3.9342396727946038E-2</v>
      </c>
      <c r="AG541" s="154">
        <v>-6.899999999999995E-2</v>
      </c>
      <c r="AH541" s="38"/>
      <c r="AI541" s="38"/>
      <c r="AJ541" s="38"/>
      <c r="AK541" s="38"/>
      <c r="AL541" s="38"/>
      <c r="AM541" s="38"/>
      <c r="AN541" s="38"/>
      <c r="AO541" s="38"/>
      <c r="AP541" s="38"/>
      <c r="AQ541" s="38"/>
      <c r="AR541" s="38"/>
      <c r="AS541" s="38"/>
      <c r="AT541" s="38"/>
      <c r="AU541" s="38"/>
      <c r="AV541" s="38"/>
    </row>
    <row r="542" spans="8:48" x14ac:dyDescent="0.3">
      <c r="H542" s="16">
        <v>177</v>
      </c>
      <c r="I542" s="20">
        <v>438.08</v>
      </c>
      <c r="J542" s="28">
        <f t="shared" si="131"/>
        <v>4.3807999999999998E-4</v>
      </c>
      <c r="K542" s="13">
        <f t="shared" si="125"/>
        <v>2.6415534264538958</v>
      </c>
      <c r="L542" s="12">
        <f t="shared" si="132"/>
        <v>-3.3584465735461042</v>
      </c>
      <c r="M542" s="18">
        <f t="shared" si="133"/>
        <v>0.11000000000001364</v>
      </c>
      <c r="N542" s="37">
        <f t="shared" si="134"/>
        <v>1.0999999999999725E-7</v>
      </c>
      <c r="P542" s="91">
        <f t="shared" si="139"/>
        <v>3.004818815874764</v>
      </c>
      <c r="Q542" s="90">
        <f t="shared" si="126"/>
        <v>300481.88158747641</v>
      </c>
      <c r="R542" s="152">
        <f t="shared" si="135"/>
        <v>-5.3437714750659282E-4</v>
      </c>
      <c r="S542" s="84">
        <f t="shared" si="127"/>
        <v>81.360662220487384</v>
      </c>
      <c r="T542" s="84">
        <f t="shared" si="136"/>
        <v>2.1854644376972487E-2</v>
      </c>
      <c r="U542" s="84">
        <f t="shared" si="128"/>
        <v>-8.742244573966218E-3</v>
      </c>
      <c r="V542" s="86">
        <f t="shared" si="137"/>
        <v>0</v>
      </c>
      <c r="W542" s="84">
        <f t="shared" si="124"/>
        <v>1</v>
      </c>
      <c r="X542" s="88">
        <f t="shared" si="129"/>
        <v>3.0015485962381767</v>
      </c>
      <c r="Y542" s="84">
        <f t="shared" si="138"/>
        <v>300154.85962381767</v>
      </c>
      <c r="Z542" s="85">
        <v>1094.8154919094491</v>
      </c>
      <c r="AA542" s="86">
        <f t="shared" si="130"/>
        <v>3.3053006974621581E-2</v>
      </c>
      <c r="AB542" s="153">
        <f t="shared" si="140"/>
        <v>0</v>
      </c>
      <c r="AC542" s="158">
        <v>-4.9000000000000377E-2</v>
      </c>
      <c r="AD542" s="158">
        <v>4.4069999999993108E-2</v>
      </c>
      <c r="AE542" s="154"/>
      <c r="AF542" s="154">
        <v>3.0597851417709876E-2</v>
      </c>
      <c r="AG542" s="154">
        <v>-5.8000000000000274E-2</v>
      </c>
      <c r="AH542" s="38"/>
      <c r="AI542" s="38"/>
      <c r="AJ542" s="38"/>
      <c r="AK542" s="38"/>
      <c r="AL542" s="38"/>
      <c r="AM542" s="38"/>
      <c r="AN542" s="38"/>
      <c r="AO542" s="38"/>
      <c r="AP542" s="38"/>
      <c r="AQ542" s="38"/>
      <c r="AR542" s="38"/>
      <c r="AS542" s="38"/>
      <c r="AT542" s="38"/>
      <c r="AU542" s="38"/>
      <c r="AV542" s="38"/>
    </row>
    <row r="543" spans="8:48" x14ac:dyDescent="0.3">
      <c r="H543" s="16">
        <v>178</v>
      </c>
      <c r="I543" s="20">
        <v>438.19</v>
      </c>
      <c r="J543" s="28">
        <f t="shared" si="131"/>
        <v>4.3818999999999998E-4</v>
      </c>
      <c r="K543" s="13">
        <f t="shared" si="125"/>
        <v>2.6416624622379814</v>
      </c>
      <c r="L543" s="12">
        <f t="shared" si="132"/>
        <v>-3.3583375377620186</v>
      </c>
      <c r="M543" s="18">
        <f t="shared" si="133"/>
        <v>6.0000000000002274E-2</v>
      </c>
      <c r="N543" s="37">
        <f t="shared" si="134"/>
        <v>6.0000000000023142E-8</v>
      </c>
      <c r="P543" s="91">
        <f t="shared" si="139"/>
        <v>3.0042844387272574</v>
      </c>
      <c r="Q543" s="90">
        <f t="shared" si="126"/>
        <v>300428.44387272577</v>
      </c>
      <c r="R543" s="152">
        <f t="shared" si="135"/>
        <v>-2.6712550535679114E-4</v>
      </c>
      <c r="S543" s="84">
        <f t="shared" si="127"/>
        <v>81.382516864864357</v>
      </c>
      <c r="T543" s="84">
        <f t="shared" si="136"/>
        <v>1.3112399803006269E-2</v>
      </c>
      <c r="U543" s="84">
        <f t="shared" si="128"/>
        <v>-8.7416644703495194E-3</v>
      </c>
      <c r="V543" s="86">
        <f t="shared" si="137"/>
        <v>0</v>
      </c>
      <c r="W543" s="84">
        <f t="shared" si="124"/>
        <v>1</v>
      </c>
      <c r="X543" s="88">
        <f t="shared" si="129"/>
        <v>3.0014638300661654</v>
      </c>
      <c r="Y543" s="84">
        <f t="shared" si="138"/>
        <v>300146.38300661655</v>
      </c>
      <c r="Z543" s="85">
        <v>1076.4026901531861</v>
      </c>
      <c r="AA543" s="86">
        <f t="shared" si="130"/>
        <v>1.8025706632370499E-2</v>
      </c>
      <c r="AB543" s="153">
        <f t="shared" si="140"/>
        <v>0</v>
      </c>
      <c r="AC543" s="158">
        <v>-4.9999999999999822E-2</v>
      </c>
      <c r="AD543" s="158">
        <v>3.1778999999999204E-2</v>
      </c>
      <c r="AE543" s="154"/>
      <c r="AF543" s="154">
        <v>2.1854644376972487E-2</v>
      </c>
      <c r="AG543" s="154">
        <v>-3.6000000000000032E-2</v>
      </c>
      <c r="AH543" s="38"/>
      <c r="AI543" s="38"/>
      <c r="AJ543" s="38"/>
      <c r="AK543" s="38"/>
      <c r="AL543" s="38"/>
      <c r="AM543" s="38"/>
      <c r="AN543" s="38"/>
      <c r="AO543" s="38"/>
      <c r="AP543" s="38"/>
      <c r="AQ543" s="38"/>
      <c r="AR543" s="38"/>
      <c r="AS543" s="38"/>
      <c r="AT543" s="38"/>
      <c r="AU543" s="38"/>
      <c r="AV543" s="38"/>
    </row>
    <row r="544" spans="8:48" x14ac:dyDescent="0.3">
      <c r="H544" s="16">
        <v>179</v>
      </c>
      <c r="I544" s="20">
        <v>438.25</v>
      </c>
      <c r="J544" s="28">
        <f t="shared" si="131"/>
        <v>4.3825E-4</v>
      </c>
      <c r="K544" s="13">
        <f t="shared" si="125"/>
        <v>2.6417219247658323</v>
      </c>
      <c r="L544" s="12">
        <f t="shared" si="132"/>
        <v>-3.3582780752341677</v>
      </c>
      <c r="M544" s="18">
        <f t="shared" si="133"/>
        <v>2.9999999999972715E-2</v>
      </c>
      <c r="N544" s="37">
        <f t="shared" si="134"/>
        <v>2.9999999999984466E-8</v>
      </c>
      <c r="P544" s="91">
        <f t="shared" si="139"/>
        <v>3.0040173132219006</v>
      </c>
      <c r="Q544" s="90">
        <f t="shared" si="126"/>
        <v>300401.73132219008</v>
      </c>
      <c r="R544" s="152">
        <f t="shared" si="135"/>
        <v>2.6712550535679114E-4</v>
      </c>
      <c r="S544" s="84">
        <f t="shared" si="127"/>
        <v>81.395629264667363</v>
      </c>
      <c r="T544" s="84">
        <f t="shared" si="136"/>
        <v>4.37073533265675E-3</v>
      </c>
      <c r="U544" s="84">
        <f t="shared" si="128"/>
        <v>-8.7414706653134999E-3</v>
      </c>
      <c r="V544" s="86">
        <f t="shared" si="137"/>
        <v>0</v>
      </c>
      <c r="W544" s="84">
        <f t="shared" si="124"/>
        <v>1</v>
      </c>
      <c r="X544" s="88">
        <f t="shared" si="129"/>
        <v>3.0014663033016755</v>
      </c>
      <c r="Y544" s="84">
        <f t="shared" si="138"/>
        <v>300146.63033016754</v>
      </c>
      <c r="Z544" s="85">
        <v>1056.5013125297123</v>
      </c>
      <c r="AA544" s="86">
        <f t="shared" si="130"/>
        <v>9.0120519396610366E-3</v>
      </c>
      <c r="AB544" s="153">
        <f t="shared" si="140"/>
        <v>0</v>
      </c>
      <c r="AC544" s="158">
        <v>-4.4999999999999929E-2</v>
      </c>
      <c r="AD544" s="158">
        <v>1.7034000000006572E-2</v>
      </c>
      <c r="AE544" s="154"/>
      <c r="AF544" s="154">
        <v>1.3112399803006269E-2</v>
      </c>
      <c r="AG544" s="154">
        <v>-2.9999999999999805E-2</v>
      </c>
      <c r="AH544" s="38"/>
      <c r="AI544" s="38"/>
      <c r="AJ544" s="38"/>
      <c r="AK544" s="38"/>
      <c r="AL544" s="38"/>
      <c r="AM544" s="38"/>
      <c r="AN544" s="38"/>
      <c r="AO544" s="38"/>
      <c r="AP544" s="38"/>
      <c r="AQ544" s="38"/>
      <c r="AR544" s="38"/>
      <c r="AS544" s="38"/>
      <c r="AT544" s="38"/>
      <c r="AU544" s="38"/>
      <c r="AV544" s="38"/>
    </row>
    <row r="545" spans="8:48" x14ac:dyDescent="0.3">
      <c r="H545" s="16">
        <v>180</v>
      </c>
      <c r="I545" s="20">
        <v>438.28</v>
      </c>
      <c r="J545" s="28">
        <f t="shared" si="131"/>
        <v>4.3827999999999998E-4</v>
      </c>
      <c r="K545" s="13">
        <f t="shared" si="125"/>
        <v>2.6417516529769882</v>
      </c>
      <c r="L545" s="12">
        <f t="shared" si="132"/>
        <v>-3.3582483470230118</v>
      </c>
      <c r="M545" s="18">
        <f t="shared" si="133"/>
        <v>-2.9999999999972715E-2</v>
      </c>
      <c r="N545" s="37">
        <f t="shared" si="134"/>
        <v>-2.9999999999984466E-8</v>
      </c>
      <c r="P545" s="91">
        <f t="shared" si="139"/>
        <v>3.0042844387272574</v>
      </c>
      <c r="Q545" s="90">
        <f t="shared" si="126"/>
        <v>300428.44387272577</v>
      </c>
      <c r="R545" s="152">
        <f t="shared" si="135"/>
        <v>5.3437714750703691E-4</v>
      </c>
      <c r="S545" s="84">
        <f t="shared" si="127"/>
        <v>81.40000000000002</v>
      </c>
      <c r="T545" s="84">
        <f t="shared" si="136"/>
        <v>-4.37073533265675E-3</v>
      </c>
      <c r="U545" s="84">
        <f t="shared" si="128"/>
        <v>-8.7416644703495194E-3</v>
      </c>
      <c r="V545" s="86">
        <f t="shared" si="137"/>
        <v>0</v>
      </c>
      <c r="W545" s="84">
        <f t="shared" si="124"/>
        <v>1</v>
      </c>
      <c r="X545" s="88">
        <f t="shared" si="129"/>
        <v>3.0022720476974181</v>
      </c>
      <c r="Y545" s="84">
        <f t="shared" si="138"/>
        <v>300227.2047697418</v>
      </c>
      <c r="Z545" s="85">
        <v>1036.5421914629255</v>
      </c>
      <c r="AA545" s="86">
        <f t="shared" si="130"/>
        <v>-9.0128533161771066E-3</v>
      </c>
      <c r="AB545" s="153">
        <f t="shared" si="140"/>
        <v>0</v>
      </c>
      <c r="AC545" s="158">
        <v>-4.4000000000000039E-2</v>
      </c>
      <c r="AD545" s="158">
        <v>8.3819999999956603E-3</v>
      </c>
      <c r="AE545" s="154"/>
      <c r="AF545" s="154">
        <v>4.37073533265675E-3</v>
      </c>
      <c r="AG545" s="154">
        <v>-3.2999999999999918E-2</v>
      </c>
      <c r="AH545" s="38"/>
      <c r="AI545" s="38"/>
      <c r="AJ545" s="38"/>
      <c r="AK545" s="38"/>
      <c r="AL545" s="38"/>
      <c r="AM545" s="38"/>
      <c r="AN545" s="38"/>
      <c r="AO545" s="38"/>
      <c r="AP545" s="38"/>
      <c r="AQ545" s="38"/>
      <c r="AR545" s="38"/>
      <c r="AS545" s="38"/>
      <c r="AT545" s="38"/>
      <c r="AU545" s="38"/>
      <c r="AV545" s="38"/>
    </row>
    <row r="546" spans="8:48" x14ac:dyDescent="0.3">
      <c r="H546" s="16">
        <v>181</v>
      </c>
      <c r="I546" s="20">
        <v>438.25</v>
      </c>
      <c r="J546" s="28">
        <f t="shared" si="131"/>
        <v>4.3825E-4</v>
      </c>
      <c r="K546" s="13">
        <f t="shared" si="125"/>
        <v>2.6417219247658323</v>
      </c>
      <c r="L546" s="12">
        <f t="shared" si="132"/>
        <v>-3.3582780752341677</v>
      </c>
      <c r="M546" s="18">
        <f t="shared" si="133"/>
        <v>-6.0000000000002274E-2</v>
      </c>
      <c r="N546" s="37">
        <f t="shared" si="134"/>
        <v>-6.0000000000023142E-8</v>
      </c>
      <c r="P546" s="91">
        <f t="shared" si="139"/>
        <v>3.0048188158747644</v>
      </c>
      <c r="Q546" s="90">
        <f t="shared" si="126"/>
        <v>300481.88158747641</v>
      </c>
      <c r="R546" s="152">
        <f t="shared" si="135"/>
        <v>9.8012846343609183E-4</v>
      </c>
      <c r="S546" s="84">
        <f t="shared" si="127"/>
        <v>81.395629264667363</v>
      </c>
      <c r="T546" s="84">
        <f t="shared" si="136"/>
        <v>-1.3112399803006269E-2</v>
      </c>
      <c r="U546" s="84">
        <f t="shared" si="128"/>
        <v>-8.742244573966218E-3</v>
      </c>
      <c r="V546" s="86">
        <f t="shared" si="137"/>
        <v>0</v>
      </c>
      <c r="W546" s="84">
        <f t="shared" ref="W546:W609" si="141">1-EXP((-$D$31)*((H546-$D$33)/$D$34)^($D$32+1))</f>
        <v>1</v>
      </c>
      <c r="X546" s="88">
        <f t="shared" si="129"/>
        <v>3.0030756993530501</v>
      </c>
      <c r="Y546" s="84">
        <f t="shared" si="138"/>
        <v>300307.56993530499</v>
      </c>
      <c r="Z546" s="85">
        <v>1016.2006064932424</v>
      </c>
      <c r="AA546" s="86">
        <f t="shared" si="130"/>
        <v>-1.8028912895255537E-2</v>
      </c>
      <c r="AB546" s="153">
        <f t="shared" si="140"/>
        <v>0</v>
      </c>
      <c r="AC546" s="158">
        <v>-3.6999999999999922E-2</v>
      </c>
      <c r="AD546" s="158">
        <v>-8.2499999999957278E-3</v>
      </c>
      <c r="AE546" s="154"/>
      <c r="AF546" s="154">
        <v>-4.37073533265675E-3</v>
      </c>
      <c r="AG546" s="154">
        <v>-3.9000000000000146E-2</v>
      </c>
      <c r="AH546" s="38"/>
      <c r="AI546" s="38"/>
      <c r="AJ546" s="38"/>
      <c r="AK546" s="38"/>
      <c r="AL546" s="38"/>
      <c r="AM546" s="38"/>
      <c r="AN546" s="38"/>
      <c r="AO546" s="38"/>
      <c r="AP546" s="38"/>
      <c r="AQ546" s="38"/>
      <c r="AR546" s="38"/>
      <c r="AS546" s="38"/>
      <c r="AT546" s="38"/>
      <c r="AU546" s="38"/>
      <c r="AV546" s="38"/>
    </row>
    <row r="547" spans="8:48" x14ac:dyDescent="0.3">
      <c r="H547" s="16">
        <v>182</v>
      </c>
      <c r="I547" s="20">
        <v>438.19</v>
      </c>
      <c r="J547" s="28">
        <f t="shared" si="131"/>
        <v>4.3818999999999998E-4</v>
      </c>
      <c r="K547" s="13">
        <f t="shared" si="125"/>
        <v>2.6416624622379814</v>
      </c>
      <c r="L547" s="12">
        <f t="shared" si="132"/>
        <v>-3.3583375377620186</v>
      </c>
      <c r="M547" s="18">
        <f t="shared" si="133"/>
        <v>-0.11000000000001364</v>
      </c>
      <c r="N547" s="37">
        <f t="shared" si="134"/>
        <v>-1.0999999999999725E-7</v>
      </c>
      <c r="P547" s="91">
        <f t="shared" si="139"/>
        <v>3.0057989443382005</v>
      </c>
      <c r="Q547" s="90">
        <f t="shared" si="126"/>
        <v>300579.89443382004</v>
      </c>
      <c r="R547" s="152">
        <f t="shared" si="135"/>
        <v>1.3374509914987343E-3</v>
      </c>
      <c r="S547" s="84">
        <f t="shared" si="127"/>
        <v>81.382516864864357</v>
      </c>
      <c r="T547" s="84">
        <f t="shared" si="136"/>
        <v>-2.1854644376972487E-2</v>
      </c>
      <c r="U547" s="84">
        <f t="shared" si="128"/>
        <v>-8.7432070407373885E-3</v>
      </c>
      <c r="V547" s="86">
        <f t="shared" si="137"/>
        <v>0</v>
      </c>
      <c r="W547" s="84">
        <f t="shared" si="141"/>
        <v>1</v>
      </c>
      <c r="X547" s="88">
        <f t="shared" si="129"/>
        <v>3.0045050082636742</v>
      </c>
      <c r="Y547" s="84">
        <f t="shared" si="138"/>
        <v>300450.50082636741</v>
      </c>
      <c r="Z547" s="85">
        <v>998.31339373912681</v>
      </c>
      <c r="AA547" s="86">
        <f t="shared" si="130"/>
        <v>-3.3063788387719381E-2</v>
      </c>
      <c r="AB547" s="153">
        <f t="shared" si="140"/>
        <v>0</v>
      </c>
      <c r="AC547" s="158">
        <v>-3.9000000000000146E-2</v>
      </c>
      <c r="AD547" s="158">
        <v>-1.6278000000006277E-2</v>
      </c>
      <c r="AE547" s="154"/>
      <c r="AF547" s="154">
        <v>-1.3112399803006269E-2</v>
      </c>
      <c r="AG547" s="154">
        <v>-4.8999999999999932E-2</v>
      </c>
      <c r="AH547" s="38"/>
      <c r="AI547" s="38"/>
      <c r="AJ547" s="38"/>
      <c r="AK547" s="38"/>
      <c r="AL547" s="38"/>
      <c r="AM547" s="38"/>
      <c r="AN547" s="38"/>
      <c r="AO547" s="38"/>
      <c r="AP547" s="38"/>
      <c r="AQ547" s="38"/>
      <c r="AR547" s="38"/>
      <c r="AS547" s="38"/>
      <c r="AT547" s="38"/>
      <c r="AU547" s="38"/>
      <c r="AV547" s="38"/>
    </row>
    <row r="548" spans="8:48" x14ac:dyDescent="0.3">
      <c r="H548" s="16">
        <v>183</v>
      </c>
      <c r="I548" s="20">
        <v>438.08</v>
      </c>
      <c r="J548" s="28">
        <f t="shared" si="131"/>
        <v>4.3807999999999998E-4</v>
      </c>
      <c r="K548" s="13">
        <f t="shared" si="125"/>
        <v>2.6415534264538958</v>
      </c>
      <c r="L548" s="12">
        <f t="shared" si="132"/>
        <v>-3.3584465735461042</v>
      </c>
      <c r="M548" s="18">
        <f t="shared" si="133"/>
        <v>-0.14999999999997726</v>
      </c>
      <c r="N548" s="37">
        <f t="shared" si="134"/>
        <v>-1.4999999999997654E-7</v>
      </c>
      <c r="P548" s="91">
        <f t="shared" si="139"/>
        <v>3.0071363953296992</v>
      </c>
      <c r="Q548" s="90">
        <f t="shared" si="126"/>
        <v>300713.63953296992</v>
      </c>
      <c r="R548" s="152">
        <f t="shared" si="135"/>
        <v>1.6956172379276602E-3</v>
      </c>
      <c r="S548" s="84">
        <f t="shared" si="127"/>
        <v>81.360662220487384</v>
      </c>
      <c r="T548" s="84">
        <f t="shared" si="136"/>
        <v>-3.0597851417709876E-2</v>
      </c>
      <c r="U548" s="84">
        <f t="shared" si="128"/>
        <v>-8.7445453102361625E-3</v>
      </c>
      <c r="V548" s="86">
        <f t="shared" si="137"/>
        <v>0</v>
      </c>
      <c r="W548" s="84">
        <f t="shared" si="141"/>
        <v>1</v>
      </c>
      <c r="X548" s="88">
        <f t="shared" si="129"/>
        <v>3.0062023046545092</v>
      </c>
      <c r="Y548" s="84">
        <f t="shared" si="138"/>
        <v>300620.23046545091</v>
      </c>
      <c r="Z548" s="85">
        <v>982.57294331870628</v>
      </c>
      <c r="AA548" s="86">
        <f t="shared" si="130"/>
        <v>-4.510704592993843E-2</v>
      </c>
      <c r="AB548" s="153">
        <f t="shared" si="140"/>
        <v>0</v>
      </c>
      <c r="AC548" s="158">
        <v>-4.0999999999999925E-2</v>
      </c>
      <c r="AD548" s="158">
        <v>-2.9413999999999267E-2</v>
      </c>
      <c r="AE548" s="154"/>
      <c r="AF548" s="154">
        <v>-2.1854644376972487E-2</v>
      </c>
      <c r="AG548" s="154">
        <v>-6.5999999999999837E-2</v>
      </c>
      <c r="AH548" s="38"/>
      <c r="AI548" s="38"/>
      <c r="AJ548" s="38"/>
      <c r="AK548" s="38"/>
      <c r="AL548" s="38"/>
      <c r="AM548" s="38"/>
      <c r="AN548" s="38"/>
      <c r="AO548" s="38"/>
      <c r="AP548" s="38"/>
      <c r="AQ548" s="38"/>
      <c r="AR548" s="38"/>
      <c r="AS548" s="38"/>
      <c r="AT548" s="38"/>
      <c r="AU548" s="38"/>
      <c r="AV548" s="38"/>
    </row>
    <row r="549" spans="8:48" x14ac:dyDescent="0.3">
      <c r="H549" s="16">
        <v>184</v>
      </c>
      <c r="I549" s="20">
        <v>437.93</v>
      </c>
      <c r="J549" s="28">
        <f t="shared" si="131"/>
        <v>4.3793E-4</v>
      </c>
      <c r="K549" s="13">
        <f t="shared" si="125"/>
        <v>2.6414046971633121</v>
      </c>
      <c r="L549" s="12">
        <f t="shared" si="132"/>
        <v>-3.3585953028366879</v>
      </c>
      <c r="M549" s="18">
        <f t="shared" si="133"/>
        <v>-0.18999999999999773</v>
      </c>
      <c r="N549" s="37">
        <f t="shared" si="134"/>
        <v>-1.9000000000001004E-7</v>
      </c>
      <c r="P549" s="91">
        <f t="shared" si="139"/>
        <v>3.0088320125676269</v>
      </c>
      <c r="Q549" s="90">
        <f t="shared" si="126"/>
        <v>300883.20125676267</v>
      </c>
      <c r="R549" s="152">
        <f t="shared" si="135"/>
        <v>2.0548544772398536E-3</v>
      </c>
      <c r="S549" s="84">
        <f t="shared" si="127"/>
        <v>81.330064369069675</v>
      </c>
      <c r="T549" s="84">
        <f t="shared" si="136"/>
        <v>-3.9342396727946038E-2</v>
      </c>
      <c r="U549" s="84">
        <f t="shared" si="128"/>
        <v>-8.7462501945196891E-3</v>
      </c>
      <c r="V549" s="86">
        <f t="shared" si="137"/>
        <v>0</v>
      </c>
      <c r="W549" s="84">
        <f t="shared" si="141"/>
        <v>1</v>
      </c>
      <c r="X549" s="88">
        <f t="shared" si="129"/>
        <v>3.0082584955639562</v>
      </c>
      <c r="Y549" s="84">
        <f t="shared" si="138"/>
        <v>300825.84955639561</v>
      </c>
      <c r="Z549" s="85">
        <v>967.3324033499697</v>
      </c>
      <c r="AA549" s="86">
        <f t="shared" si="130"/>
        <v>-5.7167808238787927E-2</v>
      </c>
      <c r="AB549" s="153">
        <f t="shared" si="140"/>
        <v>0</v>
      </c>
      <c r="AC549" s="158">
        <v>-4.5999999999999819E-2</v>
      </c>
      <c r="AD549" s="158">
        <v>-3.9494999999993827E-2</v>
      </c>
      <c r="AE549" s="154"/>
      <c r="AF549" s="154">
        <v>-3.0597851417709876E-2</v>
      </c>
      <c r="AG549" s="154">
        <v>-7.6000000000000068E-2</v>
      </c>
      <c r="AH549" s="38"/>
      <c r="AI549" s="38"/>
      <c r="AJ549" s="38"/>
      <c r="AK549" s="38"/>
      <c r="AL549" s="38"/>
      <c r="AM549" s="38"/>
      <c r="AN549" s="38"/>
      <c r="AO549" s="38"/>
      <c r="AP549" s="38"/>
      <c r="AQ549" s="38"/>
      <c r="AR549" s="38"/>
      <c r="AS549" s="38"/>
      <c r="AT549" s="38"/>
      <c r="AU549" s="38"/>
      <c r="AV549" s="38"/>
    </row>
    <row r="550" spans="8:48" x14ac:dyDescent="0.3">
      <c r="H550" s="16">
        <v>185</v>
      </c>
      <c r="I550" s="20">
        <v>437.74</v>
      </c>
      <c r="J550" s="28">
        <f t="shared" si="131"/>
        <v>4.3773999999999999E-4</v>
      </c>
      <c r="K550" s="13">
        <f t="shared" si="125"/>
        <v>2.6412162335803266</v>
      </c>
      <c r="L550" s="12">
        <f t="shared" si="132"/>
        <v>-3.3587837664196734</v>
      </c>
      <c r="M550" s="18">
        <f t="shared" si="133"/>
        <v>-0.23000000000001819</v>
      </c>
      <c r="N550" s="37">
        <f t="shared" si="134"/>
        <v>-2.2999999999998933E-7</v>
      </c>
      <c r="P550" s="91">
        <f t="shared" si="139"/>
        <v>3.0108868670448667</v>
      </c>
      <c r="Q550" s="90">
        <f t="shared" si="126"/>
        <v>301088.68670448667</v>
      </c>
      <c r="R550" s="152">
        <f t="shared" si="135"/>
        <v>2.5049164086663467E-3</v>
      </c>
      <c r="S550" s="84">
        <f t="shared" si="127"/>
        <v>81.290721972341728</v>
      </c>
      <c r="T550" s="84">
        <f t="shared" si="136"/>
        <v>-4.8088646922465728E-2</v>
      </c>
      <c r="U550" s="84">
        <f t="shared" si="128"/>
        <v>-8.7483098754432831E-3</v>
      </c>
      <c r="V550" s="86">
        <f t="shared" si="137"/>
        <v>0</v>
      </c>
      <c r="W550" s="84">
        <f t="shared" si="141"/>
        <v>1</v>
      </c>
      <c r="X550" s="88">
        <f t="shared" si="129"/>
        <v>3.01067488131801</v>
      </c>
      <c r="Y550" s="84">
        <f t="shared" si="138"/>
        <v>301067.48813180102</v>
      </c>
      <c r="Z550" s="85">
        <v>950.09680046149106</v>
      </c>
      <c r="AA550" s="86">
        <f t="shared" si="130"/>
        <v>-6.9250397942028724E-2</v>
      </c>
      <c r="AB550" s="153">
        <f t="shared" si="140"/>
        <v>0</v>
      </c>
      <c r="AC550" s="158">
        <v>-4.8000000000000043E-2</v>
      </c>
      <c r="AD550" s="158">
        <v>-4.9153000000002604E-2</v>
      </c>
      <c r="AE550" s="154"/>
      <c r="AF550" s="154">
        <v>-3.9342396727946038E-2</v>
      </c>
      <c r="AG550" s="154">
        <v>-6.6000000000000281E-2</v>
      </c>
      <c r="AH550" s="38"/>
      <c r="AI550" s="38"/>
      <c r="AJ550" s="38"/>
      <c r="AK550" s="38"/>
      <c r="AL550" s="38"/>
      <c r="AM550" s="38"/>
      <c r="AN550" s="38"/>
      <c r="AO550" s="38"/>
      <c r="AP550" s="38"/>
      <c r="AQ550" s="38"/>
      <c r="AR550" s="38"/>
      <c r="AS550" s="38"/>
      <c r="AT550" s="38"/>
      <c r="AU550" s="38"/>
      <c r="AV550" s="38"/>
    </row>
    <row r="551" spans="8:48" x14ac:dyDescent="0.3">
      <c r="H551" s="16">
        <v>186</v>
      </c>
      <c r="I551" s="20">
        <v>437.51</v>
      </c>
      <c r="J551" s="28">
        <f t="shared" si="131"/>
        <v>4.3751E-4</v>
      </c>
      <c r="K551" s="13">
        <f t="shared" si="125"/>
        <v>2.6409879839759003</v>
      </c>
      <c r="L551" s="12">
        <f t="shared" si="132"/>
        <v>-3.3590120160240997</v>
      </c>
      <c r="M551" s="18">
        <f t="shared" si="133"/>
        <v>-0.27999999999997272</v>
      </c>
      <c r="N551" s="37">
        <f t="shared" si="134"/>
        <v>-2.7999999999996344E-7</v>
      </c>
      <c r="P551" s="91">
        <f t="shared" si="139"/>
        <v>3.0133917834535331</v>
      </c>
      <c r="Q551" s="90">
        <f t="shared" si="126"/>
        <v>301339.17834535328</v>
      </c>
      <c r="R551" s="152">
        <f t="shared" si="135"/>
        <v>2.8672811993257774E-3</v>
      </c>
      <c r="S551" s="84">
        <f t="shared" si="127"/>
        <v>81.242633325419263</v>
      </c>
      <c r="T551" s="84">
        <f t="shared" si="136"/>
        <v>-5.6836956797909011E-2</v>
      </c>
      <c r="U551" s="84">
        <f t="shared" si="128"/>
        <v>-8.7507098997861021E-3</v>
      </c>
      <c r="V551" s="86">
        <f t="shared" si="137"/>
        <v>0</v>
      </c>
      <c r="W551" s="84">
        <f t="shared" si="141"/>
        <v>1</v>
      </c>
      <c r="X551" s="88">
        <f t="shared" si="129"/>
        <v>3.013632896379649</v>
      </c>
      <c r="Y551" s="84">
        <f t="shared" si="138"/>
        <v>301363.28963796492</v>
      </c>
      <c r="Z551" s="85">
        <v>932.81557359374915</v>
      </c>
      <c r="AA551" s="86">
        <f t="shared" si="130"/>
        <v>-8.4374969936687902E-2</v>
      </c>
      <c r="AB551" s="153">
        <f t="shared" si="140"/>
        <v>0</v>
      </c>
      <c r="AC551" s="158">
        <v>-5.2000000000000046E-2</v>
      </c>
      <c r="AD551" s="158">
        <v>-5.8396999999997298E-2</v>
      </c>
      <c r="AE551" s="154"/>
      <c r="AF551" s="154">
        <v>-4.8088646922465728E-2</v>
      </c>
      <c r="AG551" s="154">
        <v>-5.3999999999999826E-2</v>
      </c>
      <c r="AH551" s="38"/>
      <c r="AI551" s="38"/>
      <c r="AJ551" s="38"/>
      <c r="AK551" s="38"/>
      <c r="AL551" s="38"/>
      <c r="AM551" s="38"/>
      <c r="AN551" s="38"/>
      <c r="AO551" s="38"/>
      <c r="AP551" s="38"/>
      <c r="AQ551" s="38"/>
      <c r="AR551" s="38"/>
      <c r="AS551" s="38"/>
      <c r="AT551" s="38"/>
      <c r="AU551" s="38"/>
      <c r="AV551" s="38"/>
    </row>
    <row r="552" spans="8:48" x14ac:dyDescent="0.3">
      <c r="H552" s="16">
        <v>187</v>
      </c>
      <c r="I552" s="20">
        <v>437.23</v>
      </c>
      <c r="J552" s="28">
        <f t="shared" si="131"/>
        <v>4.3723000000000004E-4</v>
      </c>
      <c r="K552" s="13">
        <f t="shared" si="125"/>
        <v>2.6407099528830362</v>
      </c>
      <c r="L552" s="12">
        <f t="shared" si="132"/>
        <v>-3.3592900471169638</v>
      </c>
      <c r="M552" s="18">
        <f t="shared" si="133"/>
        <v>-0.31999999999999318</v>
      </c>
      <c r="N552" s="37">
        <f t="shared" si="134"/>
        <v>-3.1999999999999694E-7</v>
      </c>
      <c r="P552" s="91">
        <f t="shared" si="139"/>
        <v>3.0162590646528589</v>
      </c>
      <c r="Q552" s="90">
        <f t="shared" si="126"/>
        <v>301625.90646528587</v>
      </c>
      <c r="R552" s="152">
        <f t="shared" si="135"/>
        <v>3.3213182144176123E-3</v>
      </c>
      <c r="S552" s="84">
        <f t="shared" si="127"/>
        <v>81.185796368621354</v>
      </c>
      <c r="T552" s="84">
        <f t="shared" si="136"/>
        <v>-6.5587666697695113E-2</v>
      </c>
      <c r="U552" s="84">
        <f t="shared" si="128"/>
        <v>-8.753433175883174E-3</v>
      </c>
      <c r="V552" s="86">
        <f t="shared" si="137"/>
        <v>0</v>
      </c>
      <c r="W552" s="84">
        <f t="shared" si="141"/>
        <v>1</v>
      </c>
      <c r="X552" s="88">
        <f t="shared" si="129"/>
        <v>3.0168645882571066</v>
      </c>
      <c r="Y552" s="84">
        <f t="shared" si="138"/>
        <v>301686.45882571064</v>
      </c>
      <c r="Z552" s="85">
        <v>915.20138173305679</v>
      </c>
      <c r="AA552" s="86">
        <f t="shared" si="130"/>
        <v>-9.6520290068890555E-2</v>
      </c>
      <c r="AB552" s="153">
        <f t="shared" si="140"/>
        <v>0</v>
      </c>
      <c r="AC552" s="158">
        <v>-5.600000000000005E-2</v>
      </c>
      <c r="AD552" s="158">
        <v>-6.9635999999990914E-2</v>
      </c>
      <c r="AE552" s="154"/>
      <c r="AF552" s="154">
        <v>-5.6836956797909011E-2</v>
      </c>
      <c r="AG552" s="154">
        <v>-5.9000000000000163E-2</v>
      </c>
      <c r="AH552" s="38"/>
      <c r="AI552" s="38"/>
      <c r="AJ552" s="38"/>
      <c r="AK552" s="38"/>
      <c r="AL552" s="38"/>
      <c r="AM552" s="38"/>
      <c r="AN552" s="38"/>
      <c r="AO552" s="38"/>
      <c r="AP552" s="38"/>
      <c r="AQ552" s="38"/>
      <c r="AR552" s="38"/>
      <c r="AS552" s="38"/>
      <c r="AT552" s="38"/>
      <c r="AU552" s="38"/>
      <c r="AV552" s="38"/>
    </row>
    <row r="553" spans="8:48" x14ac:dyDescent="0.3">
      <c r="H553" s="16">
        <v>188</v>
      </c>
      <c r="I553" s="20">
        <v>436.91</v>
      </c>
      <c r="J553" s="28">
        <f t="shared" si="131"/>
        <v>4.3691000000000004E-4</v>
      </c>
      <c r="K553" s="13">
        <f t="shared" si="125"/>
        <v>2.6403919849593236</v>
      </c>
      <c r="L553" s="12">
        <f t="shared" si="132"/>
        <v>-3.3596080150406764</v>
      </c>
      <c r="M553" s="18">
        <f t="shared" si="133"/>
        <v>-0.37000000000000455</v>
      </c>
      <c r="N553" s="37">
        <f t="shared" si="134"/>
        <v>-3.7000000000002526E-7</v>
      </c>
      <c r="P553" s="91">
        <f t="shared" si="139"/>
        <v>3.0195803828672765</v>
      </c>
      <c r="Q553" s="90">
        <f t="shared" si="126"/>
        <v>301958.03828672762</v>
      </c>
      <c r="R553" s="152">
        <f t="shared" si="135"/>
        <v>3.5979021550711643E-3</v>
      </c>
      <c r="S553" s="84">
        <f t="shared" si="127"/>
        <v>81.120208701923659</v>
      </c>
      <c r="T553" s="84">
        <f t="shared" si="136"/>
        <v>-7.4341099873578287E-2</v>
      </c>
      <c r="U553" s="84">
        <f t="shared" si="128"/>
        <v>-8.7564599667473431E-3</v>
      </c>
      <c r="V553" s="86">
        <f t="shared" si="137"/>
        <v>0</v>
      </c>
      <c r="W553" s="84">
        <f t="shared" si="141"/>
        <v>1</v>
      </c>
      <c r="X553" s="88">
        <f t="shared" si="129"/>
        <v>3.0206427891801897</v>
      </c>
      <c r="Y553" s="84">
        <f t="shared" si="138"/>
        <v>302064.27891801897</v>
      </c>
      <c r="Z553" s="85">
        <v>898.10620227366485</v>
      </c>
      <c r="AA553" s="86">
        <f t="shared" si="130"/>
        <v>-0.11172447416609685</v>
      </c>
      <c r="AB553" s="153">
        <f t="shared" si="140"/>
        <v>0</v>
      </c>
      <c r="AC553" s="158">
        <v>-5.600000000000005E-2</v>
      </c>
      <c r="AD553" s="158">
        <v>-7.7791999999999251E-2</v>
      </c>
      <c r="AE553" s="154"/>
      <c r="AF553" s="154">
        <v>-6.5587666697695113E-2</v>
      </c>
      <c r="AG553" s="154">
        <v>-6.899999999999995E-2</v>
      </c>
      <c r="AH553" s="38"/>
      <c r="AI553" s="38"/>
      <c r="AJ553" s="38"/>
      <c r="AK553" s="38"/>
      <c r="AL553" s="38"/>
      <c r="AM553" s="38"/>
      <c r="AN553" s="38"/>
      <c r="AO553" s="38"/>
      <c r="AP553" s="38"/>
      <c r="AQ553" s="38"/>
      <c r="AR553" s="38"/>
      <c r="AS553" s="38"/>
      <c r="AT553" s="38"/>
      <c r="AU553" s="38"/>
      <c r="AV553" s="38"/>
    </row>
    <row r="554" spans="8:48" x14ac:dyDescent="0.3">
      <c r="H554" s="16">
        <v>189</v>
      </c>
      <c r="I554" s="20">
        <v>436.54</v>
      </c>
      <c r="J554" s="28">
        <f t="shared" si="131"/>
        <v>4.3654000000000002E-4</v>
      </c>
      <c r="K554" s="13">
        <f t="shared" si="125"/>
        <v>2.6400240441088667</v>
      </c>
      <c r="L554" s="12">
        <f t="shared" si="132"/>
        <v>-3.3599759558911333</v>
      </c>
      <c r="M554" s="18">
        <f t="shared" si="133"/>
        <v>-0.40000000000003411</v>
      </c>
      <c r="N554" s="37">
        <f t="shared" si="134"/>
        <v>-4.0000000000000972E-7</v>
      </c>
      <c r="P554" s="91">
        <f t="shared" si="139"/>
        <v>3.0231782850223476</v>
      </c>
      <c r="Q554" s="90">
        <f t="shared" si="126"/>
        <v>302317.82850223477</v>
      </c>
      <c r="R554" s="152">
        <f t="shared" si="135"/>
        <v>4.0567184794104705E-3</v>
      </c>
      <c r="S554" s="84">
        <f t="shared" si="127"/>
        <v>81.04586760205008</v>
      </c>
      <c r="T554" s="84">
        <f t="shared" si="136"/>
        <v>-8.309755984032563E-2</v>
      </c>
      <c r="U554" s="84">
        <f t="shared" si="128"/>
        <v>-8.7597678856923267E-3</v>
      </c>
      <c r="V554" s="86">
        <f t="shared" si="137"/>
        <v>0</v>
      </c>
      <c r="W554" s="84">
        <f t="shared" si="141"/>
        <v>1</v>
      </c>
      <c r="X554" s="88">
        <f t="shared" si="129"/>
        <v>3.0245181542614499</v>
      </c>
      <c r="Y554" s="84">
        <f t="shared" si="138"/>
        <v>302451.81542614498</v>
      </c>
      <c r="Z554" s="85">
        <v>879.85833557838339</v>
      </c>
      <c r="AA554" s="86">
        <f t="shared" si="130"/>
        <v>-0.12092713140089685</v>
      </c>
      <c r="AB554" s="153">
        <f t="shared" si="140"/>
        <v>0</v>
      </c>
      <c r="AC554" s="158">
        <v>-5.600000000000005E-2</v>
      </c>
      <c r="AD554" s="158">
        <v>-8.7875000000006004E-2</v>
      </c>
      <c r="AE554" s="154"/>
      <c r="AF554" s="154">
        <v>-7.4341099873578287E-2</v>
      </c>
      <c r="AG554" s="154">
        <v>-6.899999999999995E-2</v>
      </c>
      <c r="AH554" s="38"/>
      <c r="AI554" s="38"/>
      <c r="AJ554" s="38"/>
      <c r="AK554" s="38"/>
      <c r="AL554" s="38"/>
      <c r="AM554" s="38"/>
      <c r="AN554" s="38"/>
      <c r="AO554" s="38"/>
      <c r="AP554" s="38"/>
      <c r="AQ554" s="38"/>
      <c r="AR554" s="38"/>
      <c r="AS554" s="38"/>
      <c r="AT554" s="38"/>
      <c r="AU554" s="38"/>
      <c r="AV554" s="38"/>
    </row>
    <row r="555" spans="8:48" x14ac:dyDescent="0.3">
      <c r="H555" s="16">
        <v>190</v>
      </c>
      <c r="I555" s="20">
        <v>436.14</v>
      </c>
      <c r="J555" s="28">
        <f t="shared" si="131"/>
        <v>4.3614000000000001E-4</v>
      </c>
      <c r="K555" s="13">
        <f t="shared" si="125"/>
        <v>2.6396259192408125</v>
      </c>
      <c r="L555" s="12">
        <f t="shared" si="132"/>
        <v>-3.3603740807591875</v>
      </c>
      <c r="M555" s="18">
        <f t="shared" si="133"/>
        <v>-0.44999999999998863</v>
      </c>
      <c r="N555" s="37">
        <f t="shared" si="134"/>
        <v>-4.4999999999998383E-7</v>
      </c>
      <c r="P555" s="91">
        <f t="shared" si="139"/>
        <v>3.0272350035017581</v>
      </c>
      <c r="Q555" s="90">
        <f t="shared" si="126"/>
        <v>302723.50035017583</v>
      </c>
      <c r="R555" s="152">
        <f t="shared" si="135"/>
        <v>4.4282849407695224E-3</v>
      </c>
      <c r="S555" s="84">
        <f t="shared" si="127"/>
        <v>80.962770042209755</v>
      </c>
      <c r="T555" s="84">
        <f t="shared" si="136"/>
        <v>-9.1857327726017957E-2</v>
      </c>
      <c r="U555" s="84">
        <f t="shared" si="128"/>
        <v>-8.7633318888720169E-3</v>
      </c>
      <c r="V555" s="86">
        <f t="shared" si="137"/>
        <v>0</v>
      </c>
      <c r="W555" s="84">
        <f t="shared" si="141"/>
        <v>1</v>
      </c>
      <c r="X555" s="88">
        <f t="shared" si="129"/>
        <v>3.0290363775469067</v>
      </c>
      <c r="Y555" s="84">
        <f t="shared" si="138"/>
        <v>302903.63775469066</v>
      </c>
      <c r="Z555" s="85">
        <v>861.04682184654223</v>
      </c>
      <c r="AA555" s="86">
        <f t="shared" si="130"/>
        <v>-0.13622557515757422</v>
      </c>
      <c r="AB555" s="153">
        <f t="shared" si="140"/>
        <v>0</v>
      </c>
      <c r="AC555" s="158">
        <v>-5.1000000000000156E-2</v>
      </c>
      <c r="AD555" s="158">
        <v>-9.2760000000002257E-2</v>
      </c>
      <c r="AE555" s="154"/>
      <c r="AF555" s="154">
        <v>-8.309755984032563E-2</v>
      </c>
      <c r="AG555" s="154">
        <v>-4.8000000000000043E-2</v>
      </c>
      <c r="AH555" s="38"/>
      <c r="AI555" s="38"/>
      <c r="AJ555" s="38"/>
      <c r="AK555" s="38"/>
      <c r="AL555" s="38"/>
      <c r="AM555" s="38"/>
      <c r="AN555" s="38"/>
      <c r="AO555" s="38"/>
      <c r="AP555" s="38"/>
      <c r="AQ555" s="38"/>
      <c r="AR555" s="38"/>
      <c r="AS555" s="38"/>
      <c r="AT555" s="38"/>
      <c r="AU555" s="38"/>
      <c r="AV555" s="38"/>
    </row>
    <row r="556" spans="8:48" x14ac:dyDescent="0.3">
      <c r="H556" s="16">
        <v>191</v>
      </c>
      <c r="I556" s="20">
        <v>435.69</v>
      </c>
      <c r="J556" s="28">
        <f t="shared" si="131"/>
        <v>4.3569000000000002E-4</v>
      </c>
      <c r="K556" s="13">
        <f t="shared" si="125"/>
        <v>2.6391775920802147</v>
      </c>
      <c r="L556" s="12">
        <f t="shared" si="132"/>
        <v>-3.3608224079197853</v>
      </c>
      <c r="M556" s="18">
        <f t="shared" si="133"/>
        <v>-0.49000000000000909</v>
      </c>
      <c r="N556" s="37">
        <f t="shared" si="134"/>
        <v>-4.9000000000001733E-7</v>
      </c>
      <c r="P556" s="91">
        <f t="shared" si="139"/>
        <v>3.0316632884425276</v>
      </c>
      <c r="Q556" s="90">
        <f t="shared" si="126"/>
        <v>303166.32884425274</v>
      </c>
      <c r="R556" s="152">
        <f t="shared" si="135"/>
        <v>4.8934463495560188E-3</v>
      </c>
      <c r="S556" s="84">
        <f t="shared" si="127"/>
        <v>80.870912714483737</v>
      </c>
      <c r="T556" s="84">
        <f t="shared" si="136"/>
        <v>-0.10062065961488997</v>
      </c>
      <c r="U556" s="84">
        <f t="shared" si="128"/>
        <v>-8.7671242688855955E-3</v>
      </c>
      <c r="V556" s="86">
        <f t="shared" si="137"/>
        <v>0</v>
      </c>
      <c r="W556" s="84">
        <f t="shared" si="141"/>
        <v>1</v>
      </c>
      <c r="X556" s="88">
        <f t="shared" si="129"/>
        <v>3.0338378385165945</v>
      </c>
      <c r="Y556" s="84">
        <f t="shared" si="138"/>
        <v>303383.78385165945</v>
      </c>
      <c r="Z556" s="85">
        <v>843.30872099129238</v>
      </c>
      <c r="AA556" s="86">
        <f t="shared" si="130"/>
        <v>-0.14855150113368909</v>
      </c>
      <c r="AB556" s="153">
        <f t="shared" si="140"/>
        <v>0</v>
      </c>
      <c r="AC556" s="158">
        <v>-4.4999999999999929E-2</v>
      </c>
      <c r="AD556" s="158">
        <v>-0.10205999999999632</v>
      </c>
      <c r="AE556" s="154"/>
      <c r="AF556" s="154">
        <v>-9.1857327726017957E-2</v>
      </c>
      <c r="AG556" s="154">
        <v>-3.6999999999999922E-2</v>
      </c>
      <c r="AH556" s="38"/>
      <c r="AI556" s="38"/>
      <c r="AJ556" s="38"/>
      <c r="AK556" s="38"/>
      <c r="AL556" s="38"/>
      <c r="AM556" s="38"/>
      <c r="AN556" s="38"/>
      <c r="AO556" s="38"/>
      <c r="AP556" s="38"/>
      <c r="AQ556" s="38"/>
      <c r="AR556" s="38"/>
      <c r="AS556" s="38"/>
      <c r="AT556" s="38"/>
      <c r="AU556" s="38"/>
      <c r="AV556" s="38"/>
    </row>
    <row r="557" spans="8:48" x14ac:dyDescent="0.3">
      <c r="H557" s="16">
        <v>192</v>
      </c>
      <c r="I557" s="20">
        <v>435.2</v>
      </c>
      <c r="J557" s="28">
        <f t="shared" si="131"/>
        <v>4.3520000000000001E-4</v>
      </c>
      <c r="K557" s="13">
        <f t="shared" si="125"/>
        <v>2.6386888866901237</v>
      </c>
      <c r="L557" s="12">
        <f t="shared" si="132"/>
        <v>-3.3613111133098763</v>
      </c>
      <c r="M557" s="18">
        <f t="shared" si="133"/>
        <v>-0.53999999999996362</v>
      </c>
      <c r="N557" s="37">
        <f t="shared" si="134"/>
        <v>-5.3999999999999144E-7</v>
      </c>
      <c r="P557" s="91">
        <f t="shared" si="139"/>
        <v>3.0365567347920837</v>
      </c>
      <c r="Q557" s="90">
        <f t="shared" si="126"/>
        <v>303655.67347920837</v>
      </c>
      <c r="R557" s="152">
        <f t="shared" si="135"/>
        <v>5.180490074959021E-3</v>
      </c>
      <c r="S557" s="84">
        <f t="shared" si="127"/>
        <v>80.770292054868847</v>
      </c>
      <c r="T557" s="84">
        <f t="shared" si="136"/>
        <v>-0.10938778388377557</v>
      </c>
      <c r="U557" s="84">
        <f t="shared" si="128"/>
        <v>-8.7711146485958125E-3</v>
      </c>
      <c r="V557" s="86">
        <f t="shared" si="137"/>
        <v>0</v>
      </c>
      <c r="W557" s="84">
        <f t="shared" si="141"/>
        <v>1</v>
      </c>
      <c r="X557" s="88">
        <f t="shared" si="129"/>
        <v>3.0391989695405814</v>
      </c>
      <c r="Y557" s="84">
        <f t="shared" si="138"/>
        <v>303919.89695405815</v>
      </c>
      <c r="Z557" s="85">
        <v>825.83122349382529</v>
      </c>
      <c r="AA557" s="86">
        <f t="shared" si="130"/>
        <v>-0.16397406367876993</v>
      </c>
      <c r="AB557" s="153">
        <f t="shared" si="140"/>
        <v>0</v>
      </c>
      <c r="AC557" s="158">
        <v>-4.4999999999999929E-2</v>
      </c>
      <c r="AD557" s="158">
        <v>-0.10892700000000385</v>
      </c>
      <c r="AE557" s="154"/>
      <c r="AF557" s="154">
        <v>-0.10062065961488997</v>
      </c>
      <c r="AG557" s="154">
        <v>-2.4999999999999911E-2</v>
      </c>
      <c r="AH557" s="38"/>
      <c r="AI557" s="38"/>
      <c r="AJ557" s="38"/>
      <c r="AK557" s="38"/>
      <c r="AL557" s="38"/>
      <c r="AM557" s="38"/>
      <c r="AN557" s="38"/>
      <c r="AO557" s="38"/>
      <c r="AP557" s="38"/>
      <c r="AQ557" s="38"/>
      <c r="AR557" s="38"/>
      <c r="AS557" s="38"/>
      <c r="AT557" s="38"/>
      <c r="AU557" s="38"/>
      <c r="AV557" s="38"/>
    </row>
    <row r="558" spans="8:48" x14ac:dyDescent="0.3">
      <c r="H558" s="16">
        <v>193</v>
      </c>
      <c r="I558" s="20">
        <v>434.66</v>
      </c>
      <c r="J558" s="28">
        <f t="shared" si="131"/>
        <v>4.3466000000000002E-4</v>
      </c>
      <c r="K558" s="13">
        <f t="shared" si="125"/>
        <v>2.6381496756668459</v>
      </c>
      <c r="L558" s="12">
        <f t="shared" si="132"/>
        <v>-3.3618503243331541</v>
      </c>
      <c r="M558" s="18">
        <f t="shared" si="133"/>
        <v>-0.57000000000005002</v>
      </c>
      <c r="N558" s="37">
        <f t="shared" si="134"/>
        <v>-5.7000000000003012E-7</v>
      </c>
      <c r="P558" s="91">
        <f t="shared" si="139"/>
        <v>3.0417372248670427</v>
      </c>
      <c r="Q558" s="90">
        <f t="shared" si="126"/>
        <v>304173.72248670424</v>
      </c>
      <c r="R558" s="152">
        <f t="shared" si="135"/>
        <v>5.652704889459681E-3</v>
      </c>
      <c r="S558" s="84">
        <f t="shared" si="127"/>
        <v>80.660904270985071</v>
      </c>
      <c r="T558" s="84">
        <f t="shared" si="136"/>
        <v>-0.11815889853237138</v>
      </c>
      <c r="U558" s="84">
        <f t="shared" si="128"/>
        <v>-8.7752699732277506E-3</v>
      </c>
      <c r="V558" s="86">
        <f t="shared" si="137"/>
        <v>0</v>
      </c>
      <c r="W558" s="84">
        <f t="shared" si="141"/>
        <v>1</v>
      </c>
      <c r="X558" s="88">
        <f t="shared" si="129"/>
        <v>3.0446668646079065</v>
      </c>
      <c r="Y558" s="84">
        <f t="shared" si="138"/>
        <v>304466.68646079063</v>
      </c>
      <c r="Z558" s="85">
        <v>809.43269442004919</v>
      </c>
      <c r="AA558" s="86">
        <f t="shared" si="130"/>
        <v>-0.17337902181743059</v>
      </c>
      <c r="AB558" s="153">
        <f t="shared" si="140"/>
        <v>0</v>
      </c>
      <c r="AC558" s="158">
        <v>-4.9999999999999822E-2</v>
      </c>
      <c r="AD558" s="158">
        <v>-0.11761199999999813</v>
      </c>
      <c r="AE558" s="154"/>
      <c r="AF558" s="154">
        <v>-0.10938778388377557</v>
      </c>
      <c r="AG558" s="154">
        <v>-2.0999999999999908E-2</v>
      </c>
      <c r="AH558" s="38"/>
      <c r="AI558" s="38"/>
      <c r="AJ558" s="38"/>
      <c r="AK558" s="38"/>
      <c r="AL558" s="38"/>
      <c r="AM558" s="38"/>
      <c r="AN558" s="38"/>
      <c r="AO558" s="38"/>
      <c r="AP558" s="38"/>
      <c r="AQ558" s="38"/>
      <c r="AR558" s="38"/>
      <c r="AS558" s="38"/>
      <c r="AT558" s="38"/>
      <c r="AU558" s="38"/>
      <c r="AV558" s="38"/>
    </row>
    <row r="559" spans="8:48" x14ac:dyDescent="0.3">
      <c r="H559" s="16">
        <v>194</v>
      </c>
      <c r="I559" s="20">
        <v>434.09</v>
      </c>
      <c r="J559" s="28">
        <f t="shared" si="131"/>
        <v>4.3408999999999999E-4</v>
      </c>
      <c r="K559" s="13">
        <f t="shared" si="125"/>
        <v>2.6375797812433479</v>
      </c>
      <c r="L559" s="12">
        <f t="shared" si="132"/>
        <v>-3.3624202187566521</v>
      </c>
      <c r="M559" s="18">
        <f t="shared" si="133"/>
        <v>-0.6199999999999477</v>
      </c>
      <c r="N559" s="37">
        <f t="shared" si="134"/>
        <v>-6.1999999999995002E-7</v>
      </c>
      <c r="P559" s="91">
        <f t="shared" si="139"/>
        <v>3.0473899297565024</v>
      </c>
      <c r="Q559" s="90">
        <f t="shared" si="126"/>
        <v>304738.99297565024</v>
      </c>
      <c r="R559" s="152">
        <f t="shared" si="135"/>
        <v>6.1295020222651431E-3</v>
      </c>
      <c r="S559" s="84">
        <f t="shared" si="127"/>
        <v>80.5427453724527</v>
      </c>
      <c r="T559" s="84">
        <f t="shared" si="136"/>
        <v>-0.12693416850559913</v>
      </c>
      <c r="U559" s="84">
        <f t="shared" si="128"/>
        <v>-8.779554504741327E-3</v>
      </c>
      <c r="V559" s="86">
        <f t="shared" si="137"/>
        <v>0</v>
      </c>
      <c r="W559" s="84">
        <f t="shared" si="141"/>
        <v>1</v>
      </c>
      <c r="X559" s="88">
        <f t="shared" si="129"/>
        <v>3.0507941760626109</v>
      </c>
      <c r="Y559" s="84">
        <f t="shared" si="138"/>
        <v>305079.41760626109</v>
      </c>
      <c r="Z559" s="85">
        <v>794.41375482432045</v>
      </c>
      <c r="AA559" s="86">
        <f t="shared" si="130"/>
        <v>-0.18893817564488791</v>
      </c>
      <c r="AB559" s="153">
        <f t="shared" si="140"/>
        <v>0</v>
      </c>
      <c r="AC559" s="158">
        <v>-5.400000000000027E-2</v>
      </c>
      <c r="AD559" s="158">
        <v>-0.12129600000000641</v>
      </c>
      <c r="AE559" s="154"/>
      <c r="AF559" s="154">
        <v>-0.11815889853237138</v>
      </c>
      <c r="AG559" s="154">
        <v>-6.0000000000002274E-3</v>
      </c>
      <c r="AH559" s="38"/>
      <c r="AI559" s="38"/>
      <c r="AJ559" s="38"/>
      <c r="AK559" s="38"/>
      <c r="AL559" s="38"/>
      <c r="AM559" s="38"/>
      <c r="AN559" s="38"/>
      <c r="AO559" s="38"/>
      <c r="AP559" s="38"/>
      <c r="AQ559" s="38"/>
      <c r="AR559" s="38"/>
      <c r="AS559" s="38"/>
      <c r="AT559" s="38"/>
      <c r="AU559" s="38"/>
      <c r="AV559" s="38"/>
    </row>
    <row r="560" spans="8:48" x14ac:dyDescent="0.3">
      <c r="H560" s="16">
        <v>195</v>
      </c>
      <c r="I560" s="20">
        <v>433.47</v>
      </c>
      <c r="J560" s="28">
        <f t="shared" si="131"/>
        <v>4.3347000000000004E-4</v>
      </c>
      <c r="K560" s="13">
        <f t="shared" si="125"/>
        <v>2.6369590457907699</v>
      </c>
      <c r="L560" s="12">
        <f t="shared" si="132"/>
        <v>-3.3630409542092301</v>
      </c>
      <c r="M560" s="18">
        <f t="shared" si="133"/>
        <v>-0.67000000000001592</v>
      </c>
      <c r="N560" s="37">
        <f t="shared" si="134"/>
        <v>-6.7000000000003255E-7</v>
      </c>
      <c r="P560" s="91">
        <f t="shared" si="139"/>
        <v>3.0535194317787675</v>
      </c>
      <c r="Q560" s="90">
        <f t="shared" si="126"/>
        <v>305351.94317787676</v>
      </c>
      <c r="R560" s="152">
        <f t="shared" si="135"/>
        <v>6.4273025210610513E-3</v>
      </c>
      <c r="S560" s="84">
        <f t="shared" si="127"/>
        <v>80.415811203947101</v>
      </c>
      <c r="T560" s="84">
        <f t="shared" si="136"/>
        <v>-0.13571372301034046</v>
      </c>
      <c r="U560" s="84">
        <f t="shared" si="128"/>
        <v>-8.7839298146548117E-3</v>
      </c>
      <c r="V560" s="86">
        <f t="shared" si="137"/>
        <v>0</v>
      </c>
      <c r="W560" s="84">
        <f t="shared" si="141"/>
        <v>1</v>
      </c>
      <c r="X560" s="88">
        <f t="shared" si="129"/>
        <v>3.0574027886594948</v>
      </c>
      <c r="Y560" s="84">
        <f t="shared" si="138"/>
        <v>305740.27886594948</v>
      </c>
      <c r="Z560" s="85">
        <v>781.02342766601589</v>
      </c>
      <c r="AA560" s="86">
        <f t="shared" si="130"/>
        <v>-0.20458580192918738</v>
      </c>
      <c r="AB560" s="153">
        <f t="shared" si="140"/>
        <v>0</v>
      </c>
      <c r="AC560" s="158">
        <v>-5.4999999999999716E-2</v>
      </c>
      <c r="AD560" s="158">
        <v>-0.12858799999998963</v>
      </c>
      <c r="AE560" s="154"/>
      <c r="AF560" s="154">
        <v>-0.12693416850559913</v>
      </c>
      <c r="AG560" s="154">
        <v>-4.9999999999998934E-3</v>
      </c>
      <c r="AH560" s="38"/>
      <c r="AI560" s="38"/>
      <c r="AJ560" s="38"/>
      <c r="AK560" s="38"/>
      <c r="AL560" s="38"/>
      <c r="AM560" s="38"/>
      <c r="AN560" s="38"/>
      <c r="AO560" s="38"/>
      <c r="AP560" s="38"/>
      <c r="AQ560" s="38"/>
      <c r="AR560" s="38"/>
      <c r="AS560" s="38"/>
      <c r="AT560" s="38"/>
      <c r="AU560" s="38"/>
      <c r="AV560" s="38"/>
    </row>
    <row r="561" spans="8:48" x14ac:dyDescent="0.3">
      <c r="H561" s="16">
        <v>196</v>
      </c>
      <c r="I561" s="20">
        <v>432.8</v>
      </c>
      <c r="J561" s="28">
        <f t="shared" si="131"/>
        <v>4.328E-4</v>
      </c>
      <c r="K561" s="13">
        <f t="shared" si="125"/>
        <v>2.636287252098513</v>
      </c>
      <c r="L561" s="12">
        <f t="shared" si="132"/>
        <v>-3.363712747901487</v>
      </c>
      <c r="M561" s="18">
        <f t="shared" si="133"/>
        <v>-0.69999999999998863</v>
      </c>
      <c r="N561" s="37">
        <f t="shared" si="134"/>
        <v>-6.999999999999628E-7</v>
      </c>
      <c r="P561" s="91">
        <f t="shared" si="139"/>
        <v>3.0599467342998286</v>
      </c>
      <c r="Q561" s="90">
        <f t="shared" si="126"/>
        <v>305994.67342998285</v>
      </c>
      <c r="R561" s="152">
        <f t="shared" si="135"/>
        <v>6.9130119656977129E-3</v>
      </c>
      <c r="S561" s="84">
        <f t="shared" si="127"/>
        <v>80.28009748093676</v>
      </c>
      <c r="T561" s="84">
        <f t="shared" si="136"/>
        <v>-0.14449765282499527</v>
      </c>
      <c r="U561" s="84">
        <f t="shared" si="128"/>
        <v>-8.7883547789147087E-3</v>
      </c>
      <c r="V561" s="86">
        <f t="shared" si="137"/>
        <v>0</v>
      </c>
      <c r="W561" s="84">
        <f t="shared" si="141"/>
        <v>1</v>
      </c>
      <c r="X561" s="88">
        <f t="shared" si="129"/>
        <v>3.0641278855850675</v>
      </c>
      <c r="Y561" s="84">
        <f t="shared" si="138"/>
        <v>306412.78855850676</v>
      </c>
      <c r="Z561" s="85">
        <v>767.88661356679836</v>
      </c>
      <c r="AA561" s="86">
        <f t="shared" si="130"/>
        <v>-0.21419627140097661</v>
      </c>
      <c r="AB561" s="153">
        <f t="shared" si="140"/>
        <v>0</v>
      </c>
      <c r="AC561" s="158">
        <v>-5.7000000000000162E-2</v>
      </c>
      <c r="AD561" s="158">
        <v>-0.13527300000000658</v>
      </c>
      <c r="AE561" s="154"/>
      <c r="AF561" s="154">
        <v>-0.13571372301034046</v>
      </c>
      <c r="AG561" s="154">
        <v>-8.0000000000000071E-3</v>
      </c>
      <c r="AH561" s="38"/>
      <c r="AI561" s="38"/>
      <c r="AJ561" s="38"/>
      <c r="AK561" s="38"/>
      <c r="AL561" s="38"/>
      <c r="AM561" s="38"/>
      <c r="AN561" s="38"/>
      <c r="AO561" s="38"/>
      <c r="AP561" s="38"/>
      <c r="AQ561" s="38"/>
      <c r="AR561" s="38"/>
      <c r="AS561" s="38"/>
      <c r="AT561" s="38"/>
      <c r="AU561" s="38"/>
      <c r="AV561" s="38"/>
    </row>
    <row r="562" spans="8:48" x14ac:dyDescent="0.3">
      <c r="H562" s="16">
        <v>197</v>
      </c>
      <c r="I562" s="20">
        <v>432.1</v>
      </c>
      <c r="J562" s="28">
        <f t="shared" si="131"/>
        <v>4.3210000000000004E-4</v>
      </c>
      <c r="K562" s="13">
        <f t="shared" si="125"/>
        <v>2.6355842663112301</v>
      </c>
      <c r="L562" s="12">
        <f t="shared" si="132"/>
        <v>-3.3644157336887699</v>
      </c>
      <c r="M562" s="18">
        <f t="shared" si="133"/>
        <v>-0.75</v>
      </c>
      <c r="N562" s="37">
        <f t="shared" si="134"/>
        <v>-7.4999999999999113E-7</v>
      </c>
      <c r="P562" s="91">
        <f t="shared" si="139"/>
        <v>3.0668597462655263</v>
      </c>
      <c r="Q562" s="90">
        <f t="shared" si="126"/>
        <v>306685.9746265526</v>
      </c>
      <c r="R562" s="152">
        <f t="shared" si="135"/>
        <v>7.4044027058000061E-3</v>
      </c>
      <c r="S562" s="84">
        <f t="shared" si="127"/>
        <v>80.135599828111765</v>
      </c>
      <c r="T562" s="84">
        <f t="shared" si="136"/>
        <v>-0.15328600760390998</v>
      </c>
      <c r="U562" s="84">
        <f t="shared" si="128"/>
        <v>-8.7927855725951076E-3</v>
      </c>
      <c r="V562" s="86">
        <f t="shared" si="137"/>
        <v>0</v>
      </c>
      <c r="W562" s="84">
        <f t="shared" si="141"/>
        <v>1</v>
      </c>
      <c r="X562" s="88">
        <f t="shared" si="129"/>
        <v>3.0715288118480619</v>
      </c>
      <c r="Y562" s="84">
        <f t="shared" si="138"/>
        <v>307152.88118480617</v>
      </c>
      <c r="Z562" s="85">
        <v>756.12477200694275</v>
      </c>
      <c r="AA562" s="86">
        <f t="shared" si="130"/>
        <v>-0.23001448096991173</v>
      </c>
      <c r="AB562" s="153">
        <f t="shared" si="140"/>
        <v>0</v>
      </c>
      <c r="AC562" s="158">
        <v>-5.0999999999999934E-2</v>
      </c>
      <c r="AD562" s="158">
        <v>-0.13733999999999269</v>
      </c>
      <c r="AE562" s="154"/>
      <c r="AF562" s="154">
        <v>-0.14449765282499527</v>
      </c>
      <c r="AG562" s="154">
        <v>-8.0000000000000071E-3</v>
      </c>
      <c r="AH562" s="38"/>
      <c r="AI562" s="38"/>
      <c r="AJ562" s="38"/>
      <c r="AK562" s="38"/>
      <c r="AL562" s="38"/>
      <c r="AM562" s="38"/>
      <c r="AN562" s="38"/>
      <c r="AO562" s="38"/>
      <c r="AP562" s="38"/>
      <c r="AQ562" s="38"/>
      <c r="AR562" s="38"/>
      <c r="AS562" s="38"/>
      <c r="AT562" s="38"/>
      <c r="AU562" s="38"/>
      <c r="AV562" s="38"/>
    </row>
    <row r="563" spans="8:48" x14ac:dyDescent="0.3">
      <c r="H563" s="16">
        <v>198</v>
      </c>
      <c r="I563" s="20">
        <v>431.35</v>
      </c>
      <c r="J563" s="28">
        <f t="shared" si="131"/>
        <v>4.3135000000000005E-4</v>
      </c>
      <c r="K563" s="13">
        <f t="shared" si="125"/>
        <v>2.6348298023738992</v>
      </c>
      <c r="L563" s="12">
        <f t="shared" si="132"/>
        <v>-3.3651701976261008</v>
      </c>
      <c r="M563" s="18">
        <f t="shared" si="133"/>
        <v>-0.80000000000001137</v>
      </c>
      <c r="N563" s="37">
        <f t="shared" si="134"/>
        <v>-8.0000000000001945E-7</v>
      </c>
      <c r="P563" s="91">
        <f t="shared" si="139"/>
        <v>3.0742641489713263</v>
      </c>
      <c r="Q563" s="90">
        <f t="shared" si="126"/>
        <v>307426.41489713261</v>
      </c>
      <c r="R563" s="152">
        <f t="shared" si="135"/>
        <v>7.7155730627334052E-3</v>
      </c>
      <c r="S563" s="84">
        <f t="shared" si="127"/>
        <v>79.982313820507855</v>
      </c>
      <c r="T563" s="84">
        <f t="shared" si="136"/>
        <v>-0.16207879317650509</v>
      </c>
      <c r="U563" s="84">
        <f t="shared" si="128"/>
        <v>-8.7971756660749634E-3</v>
      </c>
      <c r="V563" s="86">
        <f t="shared" si="137"/>
        <v>0</v>
      </c>
      <c r="W563" s="84">
        <f t="shared" si="141"/>
        <v>1</v>
      </c>
      <c r="X563" s="88">
        <f t="shared" si="129"/>
        <v>3.0794267464177589</v>
      </c>
      <c r="Y563" s="84">
        <f t="shared" si="138"/>
        <v>307942.6746417759</v>
      </c>
      <c r="Z563" s="85">
        <v>747.07940906228976</v>
      </c>
      <c r="AA563" s="86">
        <f t="shared" si="130"/>
        <v>-0.24594113191771205</v>
      </c>
      <c r="AB563" s="153">
        <f t="shared" si="140"/>
        <v>0</v>
      </c>
      <c r="AC563" s="158">
        <v>-4.4999999999999929E-2</v>
      </c>
      <c r="AD563" s="158">
        <v>-0.14332499999999831</v>
      </c>
      <c r="AE563" s="154"/>
      <c r="AF563" s="154">
        <v>-0.15328600760390998</v>
      </c>
      <c r="AG563" s="154">
        <v>-2.4999999999999911E-2</v>
      </c>
      <c r="AH563" s="38"/>
      <c r="AI563" s="38"/>
      <c r="AJ563" s="38"/>
      <c r="AK563" s="38"/>
      <c r="AL563" s="38"/>
      <c r="AM563" s="38"/>
      <c r="AN563" s="38"/>
      <c r="AO563" s="38"/>
      <c r="AP563" s="38"/>
      <c r="AQ563" s="38"/>
      <c r="AR563" s="38"/>
      <c r="AS563" s="38"/>
      <c r="AT563" s="38"/>
      <c r="AU563" s="38"/>
      <c r="AV563" s="38"/>
    </row>
    <row r="564" spans="8:48" x14ac:dyDescent="0.3">
      <c r="H564" s="16">
        <v>199</v>
      </c>
      <c r="I564" s="20">
        <v>430.55</v>
      </c>
      <c r="J564" s="28">
        <f t="shared" si="131"/>
        <v>4.3055000000000003E-4</v>
      </c>
      <c r="K564" s="13">
        <f t="shared" si="125"/>
        <v>2.6340235935670839</v>
      </c>
      <c r="L564" s="12">
        <f t="shared" si="132"/>
        <v>-3.3659764064329161</v>
      </c>
      <c r="M564" s="18">
        <f t="shared" si="133"/>
        <v>-0.82999999999998408</v>
      </c>
      <c r="N564" s="37">
        <f t="shared" si="134"/>
        <v>-8.3000000000000391E-7</v>
      </c>
      <c r="P564" s="91">
        <f t="shared" si="139"/>
        <v>3.0819797220340597</v>
      </c>
      <c r="Q564" s="90">
        <f t="shared" si="126"/>
        <v>308197.97220340598</v>
      </c>
      <c r="R564" s="152">
        <f t="shared" si="135"/>
        <v>8.2178736920726081E-3</v>
      </c>
      <c r="S564" s="84">
        <f t="shared" si="127"/>
        <v>79.82023502733135</v>
      </c>
      <c r="T564" s="84">
        <f t="shared" si="136"/>
        <v>-0.17087596884258005</v>
      </c>
      <c r="U564" s="84">
        <f t="shared" si="128"/>
        <v>-8.8014758222243472E-3</v>
      </c>
      <c r="V564" s="86">
        <f t="shared" si="137"/>
        <v>0</v>
      </c>
      <c r="W564" s="84">
        <f t="shared" si="141"/>
        <v>1</v>
      </c>
      <c r="X564" s="88">
        <f t="shared" si="129"/>
        <v>3.08745314506091</v>
      </c>
      <c r="Y564" s="84">
        <f t="shared" si="138"/>
        <v>308745.314506091</v>
      </c>
      <c r="Z564" s="85">
        <v>740.46605662193315</v>
      </c>
      <c r="AA564" s="86">
        <f t="shared" si="130"/>
        <v>-0.25580431692882816</v>
      </c>
      <c r="AB564" s="153">
        <f t="shared" si="140"/>
        <v>0</v>
      </c>
      <c r="AC564" s="158">
        <v>-3.8000000000000034E-2</v>
      </c>
      <c r="AD564" s="158">
        <v>-0.14928000000000363</v>
      </c>
      <c r="AE564" s="154"/>
      <c r="AF564" s="154">
        <v>-0.16207879317650509</v>
      </c>
      <c r="AG564" s="154">
        <v>-4.4999999999999929E-2</v>
      </c>
      <c r="AH564" s="38"/>
      <c r="AI564" s="38"/>
      <c r="AJ564" s="38"/>
      <c r="AK564" s="38"/>
      <c r="AL564" s="38"/>
      <c r="AM564" s="38"/>
      <c r="AN564" s="38"/>
      <c r="AO564" s="38"/>
      <c r="AP564" s="38"/>
      <c r="AQ564" s="38"/>
      <c r="AR564" s="38"/>
      <c r="AS564" s="38"/>
      <c r="AT564" s="38"/>
      <c r="AU564" s="38"/>
      <c r="AV564" s="38"/>
    </row>
    <row r="565" spans="8:48" x14ac:dyDescent="0.3">
      <c r="H565" s="16">
        <v>200</v>
      </c>
      <c r="I565" s="20">
        <v>429.72</v>
      </c>
      <c r="J565" s="28">
        <f t="shared" si="131"/>
        <v>4.2972000000000003E-4</v>
      </c>
      <c r="K565" s="13">
        <f t="shared" si="125"/>
        <v>2.6331855670595279</v>
      </c>
      <c r="L565" s="12">
        <f t="shared" si="132"/>
        <v>-3.3668144329404721</v>
      </c>
      <c r="M565" s="18">
        <f t="shared" si="133"/>
        <v>-0.8800000000000523</v>
      </c>
      <c r="N565" s="37">
        <f t="shared" si="134"/>
        <v>-8.8000000000003223E-7</v>
      </c>
      <c r="P565" s="91">
        <f t="shared" si="139"/>
        <v>3.0901975957261323</v>
      </c>
      <c r="Q565" s="90">
        <f t="shared" si="126"/>
        <v>309019.75957261323</v>
      </c>
      <c r="R565" s="152">
        <f t="shared" si="135"/>
        <v>8.6329681810886072E-3</v>
      </c>
      <c r="S565" s="84">
        <f t="shared" si="127"/>
        <v>79.64935905848877</v>
      </c>
      <c r="T565" s="84">
        <f t="shared" si="136"/>
        <v>-0.1796774446648044</v>
      </c>
      <c r="U565" s="84">
        <f t="shared" si="128"/>
        <v>-8.8056340949265177E-3</v>
      </c>
      <c r="V565" s="86">
        <f t="shared" si="137"/>
        <v>0</v>
      </c>
      <c r="W565" s="84">
        <f t="shared" si="141"/>
        <v>1</v>
      </c>
      <c r="X565" s="88">
        <f t="shared" si="129"/>
        <v>3.0961753784206487</v>
      </c>
      <c r="Y565" s="84">
        <f t="shared" si="138"/>
        <v>309617.53784206486</v>
      </c>
      <c r="Z565" s="85">
        <v>734.38689286622105</v>
      </c>
      <c r="AA565" s="86">
        <f t="shared" si="130"/>
        <v>-0.27193738842390958</v>
      </c>
      <c r="AB565" s="153">
        <f t="shared" si="140"/>
        <v>0</v>
      </c>
      <c r="AC565" s="158">
        <v>-2.7000000000000135E-2</v>
      </c>
      <c r="AD565" s="158">
        <v>-0.15172400000000072</v>
      </c>
      <c r="AE565" s="154"/>
      <c r="AF565" s="154">
        <v>-0.17087596884258005</v>
      </c>
      <c r="AG565" s="154">
        <v>-6.3000000000000167E-2</v>
      </c>
      <c r="AH565" s="38"/>
      <c r="AI565" s="38"/>
      <c r="AJ565" s="38"/>
      <c r="AK565" s="38"/>
      <c r="AL565" s="38"/>
      <c r="AM565" s="38"/>
      <c r="AN565" s="38"/>
      <c r="AO565" s="38"/>
      <c r="AP565" s="38"/>
      <c r="AQ565" s="38"/>
      <c r="AR565" s="38"/>
      <c r="AS565" s="38"/>
      <c r="AT565" s="38"/>
      <c r="AU565" s="38"/>
      <c r="AV565" s="38"/>
    </row>
    <row r="566" spans="8:48" x14ac:dyDescent="0.3">
      <c r="H566" s="16">
        <v>201</v>
      </c>
      <c r="I566" s="20">
        <v>428.84</v>
      </c>
      <c r="J566" s="28">
        <f t="shared" si="131"/>
        <v>4.2883999999999999E-4</v>
      </c>
      <c r="K566" s="13">
        <f t="shared" si="125"/>
        <v>2.6322952873402072</v>
      </c>
      <c r="L566" s="12">
        <f t="shared" si="132"/>
        <v>-3.3677047126597928</v>
      </c>
      <c r="M566" s="18">
        <f t="shared" si="133"/>
        <v>-0.91999999999995907</v>
      </c>
      <c r="N566" s="37">
        <f t="shared" si="134"/>
        <v>-9.1999999999995731E-7</v>
      </c>
      <c r="P566" s="91">
        <f t="shared" si="139"/>
        <v>3.0988305639072209</v>
      </c>
      <c r="Q566" s="90">
        <f t="shared" si="126"/>
        <v>309883.05639072211</v>
      </c>
      <c r="R566" s="152">
        <f t="shared" si="135"/>
        <v>9.053925350257952E-3</v>
      </c>
      <c r="S566" s="84">
        <f t="shared" si="127"/>
        <v>79.469681613823965</v>
      </c>
      <c r="T566" s="84">
        <f t="shared" si="136"/>
        <v>-0.18848307875973092</v>
      </c>
      <c r="U566" s="84">
        <f t="shared" si="128"/>
        <v>-8.809595830527428E-3</v>
      </c>
      <c r="V566" s="86">
        <f t="shared" si="137"/>
        <v>0</v>
      </c>
      <c r="W566" s="84">
        <f t="shared" si="141"/>
        <v>1</v>
      </c>
      <c r="X566" s="88">
        <f t="shared" si="129"/>
        <v>3.1052241761132264</v>
      </c>
      <c r="Y566" s="84">
        <f t="shared" si="138"/>
        <v>310522.41761132266</v>
      </c>
      <c r="Z566" s="85">
        <v>729.90645828545166</v>
      </c>
      <c r="AA566" s="86">
        <f t="shared" si="130"/>
        <v>-0.28509241187945111</v>
      </c>
      <c r="AB566" s="153">
        <f t="shared" si="140"/>
        <v>0</v>
      </c>
      <c r="AC566" s="158">
        <v>-2.200000000000002E-2</v>
      </c>
      <c r="AD566" s="158">
        <v>-0.15848800000000582</v>
      </c>
      <c r="AE566" s="154"/>
      <c r="AF566" s="154">
        <v>-0.1796774446648044</v>
      </c>
      <c r="AG566" s="154">
        <v>-7.2999999999999954E-2</v>
      </c>
      <c r="AH566" s="38"/>
      <c r="AI566" s="38"/>
      <c r="AJ566" s="38"/>
      <c r="AK566" s="38"/>
      <c r="AL566" s="38"/>
      <c r="AM566" s="38"/>
      <c r="AN566" s="38"/>
      <c r="AO566" s="38"/>
      <c r="AP566" s="38"/>
      <c r="AQ566" s="38"/>
      <c r="AR566" s="38"/>
      <c r="AS566" s="38"/>
      <c r="AT566" s="38"/>
      <c r="AU566" s="38"/>
      <c r="AV566" s="38"/>
    </row>
    <row r="567" spans="8:48" x14ac:dyDescent="0.3">
      <c r="H567" s="16">
        <v>202</v>
      </c>
      <c r="I567" s="20">
        <v>427.92</v>
      </c>
      <c r="J567" s="28">
        <f t="shared" si="131"/>
        <v>4.2792000000000004E-4</v>
      </c>
      <c r="K567" s="13">
        <f t="shared" si="125"/>
        <v>2.6313625848869608</v>
      </c>
      <c r="L567" s="12">
        <f t="shared" si="132"/>
        <v>-3.3686374151130392</v>
      </c>
      <c r="M567" s="18">
        <f t="shared" si="133"/>
        <v>-0.96000000000003638</v>
      </c>
      <c r="N567" s="37">
        <f t="shared" si="134"/>
        <v>-9.6000000000004502E-7</v>
      </c>
      <c r="P567" s="91">
        <f t="shared" si="139"/>
        <v>3.1078844892574788</v>
      </c>
      <c r="Q567" s="90">
        <f t="shared" si="126"/>
        <v>310788.44892574789</v>
      </c>
      <c r="R567" s="152">
        <f t="shared" si="135"/>
        <v>9.576142759877726E-3</v>
      </c>
      <c r="S567" s="84">
        <f t="shared" si="127"/>
        <v>79.281198535064235</v>
      </c>
      <c r="T567" s="84">
        <f t="shared" si="136"/>
        <v>-0.19729267459025834</v>
      </c>
      <c r="U567" s="84">
        <f t="shared" si="128"/>
        <v>-8.8133036691999678E-3</v>
      </c>
      <c r="V567" s="86">
        <f t="shared" si="137"/>
        <v>0</v>
      </c>
      <c r="W567" s="84">
        <f t="shared" si="141"/>
        <v>1</v>
      </c>
      <c r="X567" s="88">
        <f t="shared" si="129"/>
        <v>3.1146997341851108</v>
      </c>
      <c r="Y567" s="84">
        <f t="shared" si="138"/>
        <v>311469.9734185111</v>
      </c>
      <c r="Z567" s="85">
        <v>725.12686129853705</v>
      </c>
      <c r="AA567" s="86">
        <f t="shared" si="130"/>
        <v>-0.29835691096873196</v>
      </c>
      <c r="AB567" s="153">
        <f t="shared" si="140"/>
        <v>0</v>
      </c>
      <c r="AC567" s="158">
        <v>-1.4000000000000012E-2</v>
      </c>
      <c r="AD567" s="158">
        <v>-0.1636679999999924</v>
      </c>
      <c r="AE567" s="154"/>
      <c r="AF567" s="154">
        <v>-0.18848307875973092</v>
      </c>
      <c r="AG567" s="154">
        <v>-8.0000000000000071E-2</v>
      </c>
      <c r="AH567" s="38"/>
      <c r="AI567" s="38"/>
      <c r="AJ567" s="38"/>
      <c r="AK567" s="38"/>
      <c r="AL567" s="38"/>
      <c r="AM567" s="38"/>
      <c r="AN567" s="38"/>
      <c r="AO567" s="38"/>
      <c r="AP567" s="38"/>
      <c r="AQ567" s="38"/>
      <c r="AR567" s="38"/>
      <c r="AS567" s="38"/>
      <c r="AT567" s="38"/>
      <c r="AU567" s="38"/>
      <c r="AV567" s="38"/>
    </row>
    <row r="568" spans="8:48" x14ac:dyDescent="0.3">
      <c r="H568" s="16">
        <v>203</v>
      </c>
      <c r="I568" s="20">
        <v>426.96</v>
      </c>
      <c r="J568" s="28">
        <f t="shared" si="131"/>
        <v>4.2695999999999999E-4</v>
      </c>
      <c r="K568" s="13">
        <f t="shared" si="125"/>
        <v>2.6303871897955311</v>
      </c>
      <c r="L568" s="12">
        <f t="shared" si="132"/>
        <v>-3.3696128102044689</v>
      </c>
      <c r="M568" s="18">
        <f t="shared" si="133"/>
        <v>-1.0099999999999909</v>
      </c>
      <c r="N568" s="37">
        <f t="shared" si="134"/>
        <v>-1.0100000000000191E-6</v>
      </c>
      <c r="P568" s="91">
        <f t="shared" si="139"/>
        <v>3.1174606320173566</v>
      </c>
      <c r="Q568" s="90">
        <f t="shared" si="126"/>
        <v>311746.06320173567</v>
      </c>
      <c r="R568" s="152">
        <f t="shared" si="135"/>
        <v>1.0010897631355764E-2</v>
      </c>
      <c r="S568" s="84">
        <f t="shared" si="127"/>
        <v>79.083905860473976</v>
      </c>
      <c r="T568" s="84">
        <f t="shared" si="136"/>
        <v>-0.20610597825945831</v>
      </c>
      <c r="U568" s="84">
        <f t="shared" si="128"/>
        <v>-8.8166975509693657E-3</v>
      </c>
      <c r="V568" s="86">
        <f t="shared" si="137"/>
        <v>0</v>
      </c>
      <c r="W568" s="84">
        <f t="shared" si="141"/>
        <v>1</v>
      </c>
      <c r="X568" s="88">
        <f t="shared" si="129"/>
        <v>3.1248000551832864</v>
      </c>
      <c r="Y568" s="84">
        <f t="shared" si="138"/>
        <v>312480.00551832863</v>
      </c>
      <c r="Z568" s="85">
        <v>719.23859020001498</v>
      </c>
      <c r="AA568" s="86">
        <f t="shared" si="130"/>
        <v>-0.31486352383375898</v>
      </c>
      <c r="AB568" s="153">
        <f t="shared" si="140"/>
        <v>0</v>
      </c>
      <c r="AC568" s="158">
        <v>-6.0000000000000053E-3</v>
      </c>
      <c r="AD568" s="158">
        <v>-0.16944000000000795</v>
      </c>
      <c r="AE568" s="154"/>
      <c r="AF568" s="154">
        <v>-0.19729267459025834</v>
      </c>
      <c r="AG568" s="154">
        <v>-8.5999999999999854E-2</v>
      </c>
      <c r="AH568" s="38"/>
      <c r="AI568" s="38"/>
      <c r="AJ568" s="38"/>
      <c r="AK568" s="38"/>
      <c r="AL568" s="38"/>
      <c r="AM568" s="38"/>
      <c r="AN568" s="38"/>
      <c r="AO568" s="38"/>
      <c r="AP568" s="38"/>
      <c r="AQ568" s="38"/>
      <c r="AR568" s="38"/>
      <c r="AS568" s="38"/>
      <c r="AT568" s="38"/>
      <c r="AU568" s="38"/>
      <c r="AV568" s="38"/>
    </row>
    <row r="569" spans="8:48" x14ac:dyDescent="0.3">
      <c r="H569" s="16">
        <v>204</v>
      </c>
      <c r="I569" s="20">
        <v>425.95</v>
      </c>
      <c r="J569" s="28">
        <f t="shared" si="131"/>
        <v>4.2594999999999997E-4</v>
      </c>
      <c r="K569" s="13">
        <f t="shared" si="125"/>
        <v>2.6293586225803405</v>
      </c>
      <c r="L569" s="12">
        <f t="shared" si="132"/>
        <v>-3.3706413774196595</v>
      </c>
      <c r="M569" s="18">
        <f t="shared" si="133"/>
        <v>-1.0500000000000114</v>
      </c>
      <c r="N569" s="37">
        <f t="shared" si="134"/>
        <v>-1.0499999999999984E-6</v>
      </c>
      <c r="P569" s="91">
        <f t="shared" si="139"/>
        <v>3.1274715296487123</v>
      </c>
      <c r="Q569" s="90">
        <f t="shared" si="126"/>
        <v>312747.15296487126</v>
      </c>
      <c r="R569" s="152">
        <f t="shared" si="135"/>
        <v>1.0548789745536968E-2</v>
      </c>
      <c r="S569" s="84">
        <f t="shared" si="127"/>
        <v>78.877799882214518</v>
      </c>
      <c r="T569" s="84">
        <f t="shared" si="136"/>
        <v>-0.21492267581042768</v>
      </c>
      <c r="U569" s="84">
        <f t="shared" si="128"/>
        <v>-8.8197147226622974E-3</v>
      </c>
      <c r="V569" s="86">
        <f t="shared" si="137"/>
        <v>0</v>
      </c>
      <c r="W569" s="84">
        <f t="shared" si="141"/>
        <v>1</v>
      </c>
      <c r="X569" s="88">
        <f t="shared" si="129"/>
        <v>3.1352462622722568</v>
      </c>
      <c r="Y569" s="84">
        <f t="shared" si="138"/>
        <v>313524.6262272257</v>
      </c>
      <c r="Z569" s="85">
        <v>711.42960284687547</v>
      </c>
      <c r="AA569" s="86">
        <f t="shared" si="130"/>
        <v>-0.32838451061311436</v>
      </c>
      <c r="AB569" s="153">
        <f t="shared" si="140"/>
        <v>0</v>
      </c>
      <c r="AC569" s="158">
        <v>-6.9999999999998952E-3</v>
      </c>
      <c r="AD569" s="158">
        <v>-0.17765900000000337</v>
      </c>
      <c r="AE569" s="154"/>
      <c r="AF569" s="154">
        <v>-0.20610597825945831</v>
      </c>
      <c r="AG569" s="154">
        <v>-8.6000000000000298E-2</v>
      </c>
      <c r="AH569" s="38"/>
      <c r="AI569" s="38"/>
      <c r="AJ569" s="38"/>
      <c r="AK569" s="38"/>
      <c r="AL569" s="38"/>
      <c r="AM569" s="38"/>
      <c r="AN569" s="38"/>
      <c r="AO569" s="38"/>
      <c r="AP569" s="38"/>
      <c r="AQ569" s="38"/>
      <c r="AR569" s="38"/>
      <c r="AS569" s="38"/>
      <c r="AT569" s="38"/>
      <c r="AU569" s="38"/>
      <c r="AV569" s="38"/>
    </row>
    <row r="570" spans="8:48" x14ac:dyDescent="0.3">
      <c r="H570" s="16">
        <v>205</v>
      </c>
      <c r="I570" s="20">
        <v>424.9</v>
      </c>
      <c r="J570" s="28">
        <f t="shared" si="131"/>
        <v>4.2489999999999997E-4</v>
      </c>
      <c r="K570" s="13">
        <f t="shared" si="125"/>
        <v>2.6282867310895144</v>
      </c>
      <c r="L570" s="12">
        <f t="shared" si="132"/>
        <v>-3.3717132689104856</v>
      </c>
      <c r="M570" s="18">
        <f t="shared" si="133"/>
        <v>-1.0999999999999659</v>
      </c>
      <c r="N570" s="37">
        <f t="shared" si="134"/>
        <v>-1.0999999999999725E-6</v>
      </c>
      <c r="P570" s="91">
        <f t="shared" si="139"/>
        <v>3.1380203193942493</v>
      </c>
      <c r="Q570" s="90">
        <f t="shared" si="126"/>
        <v>313802.03193942492</v>
      </c>
      <c r="R570" s="152">
        <f t="shared" si="135"/>
        <v>1.0902230511681932E-2</v>
      </c>
      <c r="S570" s="84">
        <f t="shared" si="127"/>
        <v>78.66287720640409</v>
      </c>
      <c r="T570" s="84">
        <f t="shared" si="136"/>
        <v>-0.22374239053308997</v>
      </c>
      <c r="U570" s="84">
        <f t="shared" si="128"/>
        <v>-8.8222897490339847E-3</v>
      </c>
      <c r="V570" s="86">
        <f t="shared" si="137"/>
        <v>0</v>
      </c>
      <c r="W570" s="84">
        <f t="shared" si="141"/>
        <v>1</v>
      </c>
      <c r="X570" s="88">
        <f t="shared" si="129"/>
        <v>3.146334867310201</v>
      </c>
      <c r="Y570" s="84">
        <f t="shared" si="138"/>
        <v>314633.48673102009</v>
      </c>
      <c r="Z570" s="85">
        <v>702.53422699001476</v>
      </c>
      <c r="AA570" s="86">
        <f t="shared" si="130"/>
        <v>-0.34518223513335877</v>
      </c>
      <c r="AB570" s="153">
        <f t="shared" si="140"/>
        <v>0</v>
      </c>
      <c r="AC570" s="158">
        <v>-2.0000000000000018E-3</v>
      </c>
      <c r="AD570" s="158">
        <v>-0.18395999999999973</v>
      </c>
      <c r="AE570" s="154"/>
      <c r="AF570" s="154">
        <v>-0.21492267581042768</v>
      </c>
      <c r="AG570" s="154">
        <v>-7.099999999999973E-2</v>
      </c>
      <c r="AH570" s="38"/>
      <c r="AI570" s="38"/>
      <c r="AJ570" s="38"/>
      <c r="AK570" s="38"/>
      <c r="AL570" s="38"/>
      <c r="AM570" s="38"/>
      <c r="AN570" s="38"/>
      <c r="AO570" s="38"/>
      <c r="AP570" s="38"/>
      <c r="AQ570" s="38"/>
      <c r="AR570" s="38"/>
      <c r="AS570" s="38"/>
      <c r="AT570" s="38"/>
      <c r="AU570" s="38"/>
      <c r="AV570" s="38"/>
    </row>
    <row r="571" spans="8:48" x14ac:dyDescent="0.3">
      <c r="H571" s="16">
        <v>206</v>
      </c>
      <c r="I571" s="20">
        <v>423.8</v>
      </c>
      <c r="J571" s="28">
        <f t="shared" si="131"/>
        <v>4.238E-4</v>
      </c>
      <c r="K571" s="13">
        <f t="shared" si="125"/>
        <v>2.6271609523747759</v>
      </c>
      <c r="L571" s="12">
        <f t="shared" si="132"/>
        <v>-3.3728390476252241</v>
      </c>
      <c r="M571" s="18">
        <f t="shared" si="133"/>
        <v>-1.1299999999999955</v>
      </c>
      <c r="N571" s="37">
        <f t="shared" si="134"/>
        <v>-1.1300000000000112E-6</v>
      </c>
      <c r="P571" s="91">
        <f t="shared" si="139"/>
        <v>3.1489225499059312</v>
      </c>
      <c r="Q571" s="90">
        <f t="shared" si="126"/>
        <v>314892.25499059312</v>
      </c>
      <c r="R571" s="152">
        <f t="shared" si="135"/>
        <v>1.1456381689485262E-2</v>
      </c>
      <c r="S571" s="84">
        <f t="shared" si="127"/>
        <v>78.439134815871</v>
      </c>
      <c r="T571" s="84">
        <f t="shared" si="136"/>
        <v>-0.23256468028212396</v>
      </c>
      <c r="U571" s="84">
        <f t="shared" si="128"/>
        <v>-8.8243545261690315E-3</v>
      </c>
      <c r="V571" s="86">
        <f t="shared" si="137"/>
        <v>0</v>
      </c>
      <c r="W571" s="84">
        <f t="shared" si="141"/>
        <v>1</v>
      </c>
      <c r="X571" s="88">
        <f t="shared" si="129"/>
        <v>3.1575895489326458</v>
      </c>
      <c r="Y571" s="84">
        <f t="shared" si="138"/>
        <v>315758.95489326457</v>
      </c>
      <c r="Z571" s="85">
        <v>693.35907606431851</v>
      </c>
      <c r="AA571" s="86">
        <f t="shared" si="130"/>
        <v>-0.35582824813937375</v>
      </c>
      <c r="AB571" s="153">
        <f t="shared" si="140"/>
        <v>0</v>
      </c>
      <c r="AC571" s="158">
        <v>2.9999999999998916E-3</v>
      </c>
      <c r="AD571" s="158">
        <v>-0.1924999999999952</v>
      </c>
      <c r="AE571" s="154"/>
      <c r="AF571" s="154">
        <v>-0.22374239053308997</v>
      </c>
      <c r="AG571" s="154">
        <v>-5.2000000000000046E-2</v>
      </c>
      <c r="AH571" s="38"/>
      <c r="AI571" s="38"/>
      <c r="AJ571" s="38"/>
      <c r="AK571" s="38"/>
      <c r="AL571" s="38"/>
      <c r="AM571" s="38"/>
      <c r="AN571" s="38"/>
      <c r="AO571" s="38"/>
      <c r="AP571" s="38"/>
      <c r="AQ571" s="38"/>
      <c r="AR571" s="38"/>
      <c r="AS571" s="38"/>
      <c r="AT571" s="38"/>
      <c r="AU571" s="38"/>
      <c r="AV571" s="38"/>
    </row>
    <row r="572" spans="8:48" x14ac:dyDescent="0.3">
      <c r="H572" s="16">
        <v>207</v>
      </c>
      <c r="I572" s="20">
        <v>422.67</v>
      </c>
      <c r="J572" s="28">
        <f t="shared" si="131"/>
        <v>4.2266999999999999E-4</v>
      </c>
      <c r="K572" s="13">
        <f t="shared" si="125"/>
        <v>2.6260014238478919</v>
      </c>
      <c r="L572" s="12">
        <f t="shared" si="132"/>
        <v>-3.3739985761521081</v>
      </c>
      <c r="M572" s="18">
        <f t="shared" si="133"/>
        <v>-1.1800000000000068</v>
      </c>
      <c r="N572" s="37">
        <f t="shared" si="134"/>
        <v>-1.1799999999999853E-6</v>
      </c>
      <c r="P572" s="91">
        <f t="shared" si="139"/>
        <v>3.1603789315954165</v>
      </c>
      <c r="Q572" s="90">
        <f t="shared" si="126"/>
        <v>316037.89315954165</v>
      </c>
      <c r="R572" s="152">
        <f t="shared" si="135"/>
        <v>1.2020574343601709E-2</v>
      </c>
      <c r="S572" s="84">
        <f t="shared" si="127"/>
        <v>78.206570135588876</v>
      </c>
      <c r="T572" s="84">
        <f t="shared" si="136"/>
        <v>-0.24138903480829299</v>
      </c>
      <c r="U572" s="84">
        <f t="shared" si="128"/>
        <v>-8.8258382993586793E-3</v>
      </c>
      <c r="V572" s="86">
        <f t="shared" si="137"/>
        <v>0</v>
      </c>
      <c r="W572" s="84">
        <f t="shared" si="141"/>
        <v>1</v>
      </c>
      <c r="X572" s="88">
        <f t="shared" si="129"/>
        <v>3.1696020028573879</v>
      </c>
      <c r="Y572" s="84">
        <f t="shared" si="138"/>
        <v>316960.2002857388</v>
      </c>
      <c r="Z572" s="85">
        <v>683.3924309095421</v>
      </c>
      <c r="AA572" s="86">
        <f t="shared" si="130"/>
        <v>-0.37292471392825449</v>
      </c>
      <c r="AB572" s="153">
        <f t="shared" si="140"/>
        <v>0</v>
      </c>
      <c r="AC572" s="158">
        <v>-9.9999999999988987E-4</v>
      </c>
      <c r="AD572" s="158">
        <v>-0.19808900000000196</v>
      </c>
      <c r="AE572" s="154"/>
      <c r="AF572" s="154">
        <v>-0.23256468028212396</v>
      </c>
      <c r="AG572" s="154">
        <v>-3.300000000000014E-2</v>
      </c>
      <c r="AH572" s="38"/>
      <c r="AI572" s="38"/>
      <c r="AJ572" s="38"/>
      <c r="AK572" s="38"/>
      <c r="AL572" s="38"/>
      <c r="AM572" s="38"/>
      <c r="AN572" s="38"/>
      <c r="AO572" s="38"/>
      <c r="AP572" s="38"/>
      <c r="AQ572" s="38"/>
      <c r="AR572" s="38"/>
      <c r="AS572" s="38"/>
      <c r="AT572" s="38"/>
      <c r="AU572" s="38"/>
      <c r="AV572" s="38"/>
    </row>
    <row r="573" spans="8:48" x14ac:dyDescent="0.3">
      <c r="H573" s="16">
        <v>208</v>
      </c>
      <c r="I573" s="20">
        <v>421.49</v>
      </c>
      <c r="J573" s="28">
        <f t="shared" si="131"/>
        <v>4.2149E-4</v>
      </c>
      <c r="K573" s="13">
        <f t="shared" si="125"/>
        <v>2.6247872752921073</v>
      </c>
      <c r="L573" s="12">
        <f t="shared" si="132"/>
        <v>-3.3752127247078927</v>
      </c>
      <c r="M573" s="18">
        <f t="shared" si="133"/>
        <v>-1.2300000000000182</v>
      </c>
      <c r="N573" s="37">
        <f t="shared" si="134"/>
        <v>-1.2300000000000136E-6</v>
      </c>
      <c r="P573" s="91">
        <f t="shared" si="139"/>
        <v>3.1723995059390182</v>
      </c>
      <c r="Q573" s="90">
        <f t="shared" si="126"/>
        <v>317239.9505939018</v>
      </c>
      <c r="R573" s="152">
        <f t="shared" si="135"/>
        <v>1.2397913783928072E-2</v>
      </c>
      <c r="S573" s="84">
        <f t="shared" si="127"/>
        <v>77.965181100780583</v>
      </c>
      <c r="T573" s="84">
        <f t="shared" si="136"/>
        <v>-0.25021487310765167</v>
      </c>
      <c r="U573" s="84">
        <f t="shared" si="128"/>
        <v>-8.8266676844739322E-3</v>
      </c>
      <c r="V573" s="86">
        <f t="shared" si="137"/>
        <v>0</v>
      </c>
      <c r="W573" s="84">
        <f t="shared" si="141"/>
        <v>1</v>
      </c>
      <c r="X573" s="88">
        <f t="shared" si="129"/>
        <v>3.1821886951796698</v>
      </c>
      <c r="Y573" s="84">
        <f t="shared" si="138"/>
        <v>318218.86951796699</v>
      </c>
      <c r="Z573" s="85">
        <v>673.69288961001075</v>
      </c>
      <c r="AA573" s="86">
        <f t="shared" si="130"/>
        <v>-0.39020513923050354</v>
      </c>
      <c r="AB573" s="153">
        <f t="shared" si="140"/>
        <v>0</v>
      </c>
      <c r="AC573" s="158">
        <v>-4.9999999999998934E-3</v>
      </c>
      <c r="AD573" s="158">
        <v>-0.20673599999999742</v>
      </c>
      <c r="AE573" s="154"/>
      <c r="AF573" s="154">
        <v>-0.24138903480829299</v>
      </c>
      <c r="AG573" s="154">
        <v>-1.8000000000000016E-2</v>
      </c>
      <c r="AH573" s="38"/>
      <c r="AI573" s="38"/>
      <c r="AJ573" s="38"/>
      <c r="AK573" s="38"/>
      <c r="AL573" s="38"/>
      <c r="AM573" s="38"/>
      <c r="AN573" s="38"/>
      <c r="AO573" s="38"/>
      <c r="AP573" s="38"/>
      <c r="AQ573" s="38"/>
      <c r="AR573" s="38"/>
      <c r="AS573" s="38"/>
      <c r="AT573" s="38"/>
      <c r="AU573" s="38"/>
      <c r="AV573" s="38"/>
    </row>
    <row r="574" spans="8:48" x14ac:dyDescent="0.3">
      <c r="H574" s="16">
        <v>209</v>
      </c>
      <c r="I574" s="20">
        <v>420.26</v>
      </c>
      <c r="J574" s="28">
        <f t="shared" si="131"/>
        <v>4.2025999999999999E-4</v>
      </c>
      <c r="K574" s="13">
        <f t="shared" si="125"/>
        <v>2.6235180561820592</v>
      </c>
      <c r="L574" s="12">
        <f t="shared" si="132"/>
        <v>-3.3764819438179408</v>
      </c>
      <c r="M574" s="18">
        <f t="shared" si="133"/>
        <v>-1.2599999999999909</v>
      </c>
      <c r="N574" s="37">
        <f t="shared" si="134"/>
        <v>-1.2599999999999981E-6</v>
      </c>
      <c r="P574" s="91">
        <f t="shared" si="139"/>
        <v>3.1847974197229463</v>
      </c>
      <c r="Q574" s="90">
        <f t="shared" si="126"/>
        <v>318479.74197229464</v>
      </c>
      <c r="R574" s="152">
        <f t="shared" si="135"/>
        <v>1.2981103581737319E-2</v>
      </c>
      <c r="S574" s="84">
        <f t="shared" si="127"/>
        <v>77.714966227672932</v>
      </c>
      <c r="T574" s="84">
        <f t="shared" si="136"/>
        <v>-0.2590415407921256</v>
      </c>
      <c r="U574" s="84">
        <f t="shared" si="128"/>
        <v>-8.8267666935450961E-3</v>
      </c>
      <c r="V574" s="86">
        <f t="shared" si="137"/>
        <v>0</v>
      </c>
      <c r="W574" s="84">
        <f t="shared" si="141"/>
        <v>1</v>
      </c>
      <c r="X574" s="88">
        <f t="shared" si="129"/>
        <v>3.1949627542975483</v>
      </c>
      <c r="Y574" s="84">
        <f t="shared" si="138"/>
        <v>319496.27542975481</v>
      </c>
      <c r="Z574" s="85">
        <v>665.06083146499532</v>
      </c>
      <c r="AA574" s="86">
        <f t="shared" si="130"/>
        <v>-0.40128447488509061</v>
      </c>
      <c r="AB574" s="153">
        <f t="shared" si="140"/>
        <v>0</v>
      </c>
      <c r="AC574" s="158">
        <v>6.9999999999998952E-3</v>
      </c>
      <c r="AD574" s="158">
        <v>-0.21488100000000238</v>
      </c>
      <c r="AE574" s="154"/>
      <c r="AF574" s="154">
        <v>-0.25021487310765167</v>
      </c>
      <c r="AG574" s="154">
        <v>-1.2000000000000011E-2</v>
      </c>
      <c r="AH574" s="38"/>
      <c r="AI574" s="38"/>
      <c r="AJ574" s="38"/>
      <c r="AK574" s="38"/>
      <c r="AL574" s="38"/>
      <c r="AM574" s="38"/>
      <c r="AN574" s="38"/>
      <c r="AO574" s="38"/>
      <c r="AP574" s="38"/>
      <c r="AQ574" s="38"/>
      <c r="AR574" s="38"/>
      <c r="AS574" s="38"/>
      <c r="AT574" s="38"/>
      <c r="AU574" s="38"/>
      <c r="AV574" s="38"/>
    </row>
    <row r="575" spans="8:48" x14ac:dyDescent="0.3">
      <c r="H575" s="16">
        <v>210</v>
      </c>
      <c r="I575" s="20">
        <v>419</v>
      </c>
      <c r="J575" s="28">
        <f t="shared" si="131"/>
        <v>4.1899999999999999E-4</v>
      </c>
      <c r="K575" s="13">
        <f t="shared" si="125"/>
        <v>2.6222140229662951</v>
      </c>
      <c r="L575" s="12">
        <f t="shared" si="132"/>
        <v>-3.3777859770337049</v>
      </c>
      <c r="M575" s="18">
        <f t="shared" si="133"/>
        <v>-1.3100000000000023</v>
      </c>
      <c r="N575" s="37">
        <f t="shared" si="134"/>
        <v>-1.3099999999999722E-6</v>
      </c>
      <c r="P575" s="91">
        <f t="shared" si="139"/>
        <v>3.1977785233046836</v>
      </c>
      <c r="Q575" s="90">
        <f t="shared" si="126"/>
        <v>319777.85233046836</v>
      </c>
      <c r="R575" s="152">
        <f t="shared" si="135"/>
        <v>1.3575962015005771E-2</v>
      </c>
      <c r="S575" s="84">
        <f t="shared" si="127"/>
        <v>77.455924686880806</v>
      </c>
      <c r="T575" s="84">
        <f t="shared" si="136"/>
        <v>-0.2678683074856707</v>
      </c>
      <c r="U575" s="84">
        <f t="shared" si="128"/>
        <v>-8.8260567659119715E-3</v>
      </c>
      <c r="V575" s="86">
        <f t="shared" si="137"/>
        <v>0</v>
      </c>
      <c r="W575" s="84">
        <f t="shared" si="141"/>
        <v>1</v>
      </c>
      <c r="X575" s="88">
        <f t="shared" si="129"/>
        <v>3.2085290165409304</v>
      </c>
      <c r="Y575" s="84">
        <f t="shared" si="138"/>
        <v>320852.90165409306</v>
      </c>
      <c r="Z575" s="85">
        <v>657.77364062865468</v>
      </c>
      <c r="AA575" s="86">
        <f t="shared" si="130"/>
        <v>-0.41890898655290465</v>
      </c>
      <c r="AB575" s="153">
        <f t="shared" si="140"/>
        <v>0</v>
      </c>
      <c r="AC575" s="158">
        <v>4.9999999999998934E-3</v>
      </c>
      <c r="AD575" s="158">
        <v>-0.22100399999999967</v>
      </c>
      <c r="AE575" s="154"/>
      <c r="AF575" s="154">
        <v>-0.2590415407921256</v>
      </c>
      <c r="AG575" s="154">
        <v>-5.9999999999997833E-3</v>
      </c>
      <c r="AH575" s="38"/>
      <c r="AI575" s="38"/>
      <c r="AJ575" s="38"/>
      <c r="AK575" s="38"/>
      <c r="AL575" s="38"/>
      <c r="AM575" s="38"/>
      <c r="AN575" s="38"/>
      <c r="AO575" s="38"/>
      <c r="AP575" s="38"/>
      <c r="AQ575" s="38"/>
      <c r="AR575" s="38"/>
      <c r="AS575" s="38"/>
      <c r="AT575" s="38"/>
      <c r="AU575" s="38"/>
      <c r="AV575" s="38"/>
    </row>
    <row r="576" spans="8:48" x14ac:dyDescent="0.3">
      <c r="H576" s="16">
        <v>211</v>
      </c>
      <c r="I576" s="20">
        <v>417.69</v>
      </c>
      <c r="J576" s="28">
        <f t="shared" si="131"/>
        <v>4.1769000000000002E-4</v>
      </c>
      <c r="K576" s="13">
        <f t="shared" si="125"/>
        <v>2.6208540778583549</v>
      </c>
      <c r="L576" s="12">
        <f t="shared" si="132"/>
        <v>-3.3791459221416451</v>
      </c>
      <c r="M576" s="18">
        <f t="shared" si="133"/>
        <v>-1.3600000000000136</v>
      </c>
      <c r="N576" s="37">
        <f t="shared" si="134"/>
        <v>-1.3600000000000547E-6</v>
      </c>
      <c r="P576" s="91">
        <f t="shared" si="139"/>
        <v>3.2113544853196894</v>
      </c>
      <c r="Q576" s="90">
        <f t="shared" si="126"/>
        <v>321135.44853196893</v>
      </c>
      <c r="R576" s="152">
        <f t="shared" si="135"/>
        <v>1.3981191041263497E-2</v>
      </c>
      <c r="S576" s="84">
        <f t="shared" si="127"/>
        <v>77.188056379395135</v>
      </c>
      <c r="T576" s="84">
        <f t="shared" si="136"/>
        <v>-0.27669436425158267</v>
      </c>
      <c r="U576" s="84">
        <f t="shared" si="128"/>
        <v>-8.8244568023867487E-3</v>
      </c>
      <c r="V576" s="86">
        <f t="shared" si="137"/>
        <v>0</v>
      </c>
      <c r="W576" s="84">
        <f t="shared" si="141"/>
        <v>1</v>
      </c>
      <c r="X576" s="88">
        <f t="shared" si="129"/>
        <v>3.2227018392533044</v>
      </c>
      <c r="Y576" s="84">
        <f t="shared" si="138"/>
        <v>322270.18392533046</v>
      </c>
      <c r="Z576" s="85">
        <v>647.29925905744449</v>
      </c>
      <c r="AA576" s="86">
        <f t="shared" si="130"/>
        <v>-0.43674421000349534</v>
      </c>
      <c r="AB576" s="153">
        <f t="shared" si="140"/>
        <v>0</v>
      </c>
      <c r="AC576" s="158">
        <v>-2.9999999999998916E-3</v>
      </c>
      <c r="AD576" s="158">
        <v>-0.23042899999999511</v>
      </c>
      <c r="AE576" s="154"/>
      <c r="AF576" s="154">
        <v>-0.2678683074856707</v>
      </c>
      <c r="AG576" s="154">
        <v>2.0000000000000018E-3</v>
      </c>
      <c r="AH576" s="38"/>
      <c r="AI576" s="38"/>
      <c r="AJ576" s="38"/>
      <c r="AK576" s="38"/>
      <c r="AL576" s="38"/>
      <c r="AM576" s="38"/>
      <c r="AN576" s="38"/>
      <c r="AO576" s="38"/>
      <c r="AP576" s="38"/>
      <c r="AQ576" s="38"/>
      <c r="AR576" s="38"/>
      <c r="AS576" s="38"/>
      <c r="AT576" s="38"/>
      <c r="AU576" s="38"/>
      <c r="AV576" s="38"/>
    </row>
    <row r="577" spans="8:48" x14ac:dyDescent="0.3">
      <c r="H577" s="16">
        <v>212</v>
      </c>
      <c r="I577" s="20">
        <v>416.33</v>
      </c>
      <c r="J577" s="28">
        <f t="shared" si="131"/>
        <v>4.1632999999999997E-4</v>
      </c>
      <c r="K577" s="13">
        <f t="shared" si="125"/>
        <v>2.6194377065029881</v>
      </c>
      <c r="L577" s="12">
        <f t="shared" si="132"/>
        <v>-3.3805622934970119</v>
      </c>
      <c r="M577" s="18">
        <f t="shared" si="133"/>
        <v>-1.3899999999999864</v>
      </c>
      <c r="N577" s="37">
        <f t="shared" si="134"/>
        <v>-1.389999999999985E-6</v>
      </c>
      <c r="P577" s="91">
        <f t="shared" si="139"/>
        <v>3.2253356763609529</v>
      </c>
      <c r="Q577" s="90">
        <f t="shared" si="126"/>
        <v>322533.56763609528</v>
      </c>
      <c r="R577" s="152">
        <f t="shared" si="135"/>
        <v>1.4598119467310156E-2</v>
      </c>
      <c r="S577" s="84">
        <f t="shared" si="127"/>
        <v>76.911362015143553</v>
      </c>
      <c r="T577" s="84">
        <f t="shared" si="136"/>
        <v>-0.28551882105396942</v>
      </c>
      <c r="U577" s="84">
        <f t="shared" si="128"/>
        <v>-8.8218832076023546E-3</v>
      </c>
      <c r="V577" s="86">
        <f t="shared" si="137"/>
        <v>0</v>
      </c>
      <c r="W577" s="84">
        <f t="shared" si="141"/>
        <v>1</v>
      </c>
      <c r="X577" s="88">
        <f t="shared" si="129"/>
        <v>3.2370869195328935</v>
      </c>
      <c r="Y577" s="84">
        <f t="shared" si="138"/>
        <v>323708.69195328932</v>
      </c>
      <c r="Z577" s="85">
        <v>634.99109666499749</v>
      </c>
      <c r="AA577" s="86">
        <f t="shared" si="130"/>
        <v>-0.4483216590141676</v>
      </c>
      <c r="AB577" s="153">
        <f t="shared" si="140"/>
        <v>0</v>
      </c>
      <c r="AC577" s="158">
        <v>-1.2000000000000011E-2</v>
      </c>
      <c r="AD577" s="158">
        <v>-0.2388160000000096</v>
      </c>
      <c r="AE577" s="154"/>
      <c r="AF577" s="154">
        <v>-0.27669436425158267</v>
      </c>
      <c r="AG577" s="154">
        <v>-7.0000000000001172E-3</v>
      </c>
      <c r="AH577" s="38"/>
      <c r="AI577" s="38"/>
      <c r="AJ577" s="38"/>
      <c r="AK577" s="38"/>
      <c r="AL577" s="38"/>
      <c r="AM577" s="38"/>
      <c r="AN577" s="38"/>
      <c r="AO577" s="38"/>
      <c r="AP577" s="38"/>
      <c r="AQ577" s="38"/>
      <c r="AR577" s="38"/>
      <c r="AS577" s="38"/>
      <c r="AT577" s="38"/>
      <c r="AU577" s="38"/>
      <c r="AV577" s="38"/>
    </row>
    <row r="578" spans="8:48" x14ac:dyDescent="0.3">
      <c r="H578" s="16">
        <v>213</v>
      </c>
      <c r="I578" s="20">
        <v>414.94</v>
      </c>
      <c r="J578" s="28">
        <f t="shared" si="131"/>
        <v>4.1493999999999998E-4</v>
      </c>
      <c r="K578" s="13">
        <f t="shared" si="125"/>
        <v>2.6179853026090019</v>
      </c>
      <c r="L578" s="12">
        <f t="shared" si="132"/>
        <v>-3.3820146973909981</v>
      </c>
      <c r="M578" s="18">
        <f t="shared" si="133"/>
        <v>-1.4399999999999977</v>
      </c>
      <c r="N578" s="37">
        <f t="shared" si="134"/>
        <v>-1.4399999999999591E-6</v>
      </c>
      <c r="P578" s="91">
        <f t="shared" si="139"/>
        <v>3.239933795828263</v>
      </c>
      <c r="Q578" s="90">
        <f t="shared" si="126"/>
        <v>323993.37958282628</v>
      </c>
      <c r="R578" s="152">
        <f t="shared" si="135"/>
        <v>1.5125915448587879E-2</v>
      </c>
      <c r="S578" s="84">
        <f t="shared" si="127"/>
        <v>76.625843194089583</v>
      </c>
      <c r="T578" s="84">
        <f t="shared" si="136"/>
        <v>-0.29434070426157177</v>
      </c>
      <c r="U578" s="84">
        <f t="shared" si="128"/>
        <v>-8.8182499352029708E-3</v>
      </c>
      <c r="V578" s="86">
        <f t="shared" si="137"/>
        <v>0</v>
      </c>
      <c r="W578" s="84">
        <f t="shared" si="141"/>
        <v>1</v>
      </c>
      <c r="X578" s="88">
        <f t="shared" si="129"/>
        <v>3.2523040679483142</v>
      </c>
      <c r="Y578" s="84">
        <f t="shared" si="138"/>
        <v>325230.40679483139</v>
      </c>
      <c r="Z578" s="85">
        <v>626.4142388418486</v>
      </c>
      <c r="AA578" s="86">
        <f t="shared" si="130"/>
        <v>-0.46655046659925659</v>
      </c>
      <c r="AB578" s="153">
        <f t="shared" si="140"/>
        <v>0</v>
      </c>
      <c r="AC578" s="158">
        <v>-1.8000000000000016E-2</v>
      </c>
      <c r="AD578" s="158">
        <v>-0.24241599999999738</v>
      </c>
      <c r="AE578" s="154"/>
      <c r="AF578" s="154">
        <v>-0.28551882105396942</v>
      </c>
      <c r="AG578" s="154">
        <v>-2.9999999999998916E-3</v>
      </c>
      <c r="AH578" s="38"/>
      <c r="AI578" s="38"/>
      <c r="AJ578" s="38"/>
      <c r="AK578" s="38"/>
      <c r="AL578" s="38"/>
      <c r="AM578" s="38"/>
      <c r="AN578" s="38"/>
      <c r="AO578" s="38"/>
      <c r="AP578" s="38"/>
      <c r="AQ578" s="38"/>
      <c r="AR578" s="38"/>
      <c r="AS578" s="38"/>
      <c r="AT578" s="38"/>
      <c r="AU578" s="38"/>
      <c r="AV578" s="38"/>
    </row>
    <row r="579" spans="8:48" x14ac:dyDescent="0.3">
      <c r="H579" s="16">
        <v>214</v>
      </c>
      <c r="I579" s="20">
        <v>413.5</v>
      </c>
      <c r="J579" s="28">
        <f t="shared" si="131"/>
        <v>4.1350000000000002E-4</v>
      </c>
      <c r="K579" s="13">
        <f t="shared" si="125"/>
        <v>2.6164755138885654</v>
      </c>
      <c r="L579" s="12">
        <f t="shared" si="132"/>
        <v>-3.3835244861114346</v>
      </c>
      <c r="M579" s="18">
        <f t="shared" si="133"/>
        <v>-1.4800000000000182</v>
      </c>
      <c r="N579" s="37">
        <f t="shared" si="134"/>
        <v>-1.4800000000000468E-6</v>
      </c>
      <c r="P579" s="91">
        <f t="shared" si="139"/>
        <v>3.2550597112768509</v>
      </c>
      <c r="Q579" s="90">
        <f t="shared" si="126"/>
        <v>325505.9711276851</v>
      </c>
      <c r="R579" s="152">
        <f t="shared" si="135"/>
        <v>1.5768801333844618E-2</v>
      </c>
      <c r="S579" s="84">
        <f t="shared" si="127"/>
        <v>76.331502489828011</v>
      </c>
      <c r="T579" s="84">
        <f t="shared" si="136"/>
        <v>-0.30315895419677474</v>
      </c>
      <c r="U579" s="84">
        <f t="shared" si="128"/>
        <v>-8.8134685412057934E-3</v>
      </c>
      <c r="V579" s="86">
        <f t="shared" si="137"/>
        <v>0</v>
      </c>
      <c r="W579" s="84">
        <f t="shared" si="141"/>
        <v>1</v>
      </c>
      <c r="X579" s="88">
        <f t="shared" si="129"/>
        <v>3.2679581642382622</v>
      </c>
      <c r="Y579" s="84">
        <f t="shared" si="138"/>
        <v>326795.81642382621</v>
      </c>
      <c r="Z579" s="85">
        <v>618.89400675696595</v>
      </c>
      <c r="AA579" s="86">
        <f t="shared" si="130"/>
        <v>-0.48174883726898921</v>
      </c>
      <c r="AB579" s="153">
        <f t="shared" si="140"/>
        <v>0</v>
      </c>
      <c r="AC579" s="158">
        <v>-3.400000000000003E-2</v>
      </c>
      <c r="AD579" s="158">
        <v>-0.24854399999999294</v>
      </c>
      <c r="AE579" s="154"/>
      <c r="AF579" s="154">
        <v>-0.29434070426157177</v>
      </c>
      <c r="AG579" s="154">
        <v>4.0000000000000036E-3</v>
      </c>
      <c r="AH579" s="38"/>
      <c r="AI579" s="38"/>
      <c r="AJ579" s="38"/>
      <c r="AK579" s="38"/>
      <c r="AL579" s="38"/>
      <c r="AM579" s="38"/>
      <c r="AN579" s="38"/>
      <c r="AO579" s="38"/>
      <c r="AP579" s="38"/>
      <c r="AQ579" s="38"/>
      <c r="AR579" s="38"/>
      <c r="AS579" s="38"/>
      <c r="AT579" s="38"/>
      <c r="AU579" s="38"/>
      <c r="AV579" s="38"/>
    </row>
    <row r="580" spans="8:48" x14ac:dyDescent="0.3">
      <c r="H580" s="16">
        <v>215</v>
      </c>
      <c r="I580" s="20">
        <v>412.02</v>
      </c>
      <c r="J580" s="28">
        <f t="shared" si="131"/>
        <v>4.1201999999999998E-4</v>
      </c>
      <c r="K580" s="13">
        <f t="shared" si="125"/>
        <v>2.6149182977778489</v>
      </c>
      <c r="L580" s="12">
        <f t="shared" si="132"/>
        <v>-3.3850817022221511</v>
      </c>
      <c r="M580" s="18">
        <f t="shared" si="133"/>
        <v>-1.5299999999999727</v>
      </c>
      <c r="N580" s="37">
        <f t="shared" si="134"/>
        <v>-1.5299999999999667E-6</v>
      </c>
      <c r="P580" s="91">
        <f t="shared" si="139"/>
        <v>3.2708285126106955</v>
      </c>
      <c r="Q580" s="90">
        <f t="shared" si="126"/>
        <v>327082.85126106953</v>
      </c>
      <c r="R580" s="152">
        <f t="shared" si="135"/>
        <v>1.6322144234578229E-2</v>
      </c>
      <c r="S580" s="84">
        <f t="shared" si="127"/>
        <v>76.028343535631237</v>
      </c>
      <c r="T580" s="84">
        <f t="shared" si="136"/>
        <v>-0.31197242273798054</v>
      </c>
      <c r="U580" s="84">
        <f t="shared" si="128"/>
        <v>-8.8074482424929101E-3</v>
      </c>
      <c r="V580" s="86">
        <f t="shared" si="137"/>
        <v>0</v>
      </c>
      <c r="W580" s="84">
        <f t="shared" si="141"/>
        <v>1</v>
      </c>
      <c r="X580" s="88">
        <f t="shared" si="129"/>
        <v>3.2843720964860932</v>
      </c>
      <c r="Y580" s="84">
        <f t="shared" si="138"/>
        <v>328437.20964860934</v>
      </c>
      <c r="Z580" s="85">
        <v>611.38475892730753</v>
      </c>
      <c r="AA580" s="86">
        <f t="shared" si="130"/>
        <v>-0.50043676242942547</v>
      </c>
      <c r="AB580" s="153">
        <f t="shared" si="140"/>
        <v>0</v>
      </c>
      <c r="AC580" s="158">
        <v>-4.0000000000000036E-2</v>
      </c>
      <c r="AD580" s="158">
        <v>-0.25041600000000791</v>
      </c>
      <c r="AE580" s="154"/>
      <c r="AF580" s="154">
        <v>-0.30315895419677474</v>
      </c>
      <c r="AG580" s="154">
        <v>1.1999999999999789E-2</v>
      </c>
      <c r="AH580" s="38"/>
      <c r="AI580" s="38"/>
      <c r="AJ580" s="38"/>
      <c r="AK580" s="38"/>
      <c r="AL580" s="38"/>
      <c r="AM580" s="38"/>
      <c r="AN580" s="38"/>
      <c r="AO580" s="38"/>
      <c r="AP580" s="38"/>
      <c r="AQ580" s="38"/>
      <c r="AR580" s="38"/>
      <c r="AS580" s="38"/>
      <c r="AT580" s="38"/>
      <c r="AU580" s="38"/>
      <c r="AV580" s="38"/>
    </row>
    <row r="581" spans="8:48" x14ac:dyDescent="0.3">
      <c r="H581" s="16">
        <v>216</v>
      </c>
      <c r="I581" s="20">
        <v>410.49</v>
      </c>
      <c r="J581" s="28">
        <f t="shared" si="131"/>
        <v>4.1049000000000001E-4</v>
      </c>
      <c r="K581" s="13">
        <f t="shared" ref="K581:K644" si="142">LOG(I581)</f>
        <v>2.6133025816802631</v>
      </c>
      <c r="L581" s="12">
        <f t="shared" si="132"/>
        <v>-3.3866974183197369</v>
      </c>
      <c r="M581" s="18">
        <f t="shared" si="133"/>
        <v>-1.5699999999999932</v>
      </c>
      <c r="N581" s="37">
        <f t="shared" si="134"/>
        <v>-1.5700000000000002E-6</v>
      </c>
      <c r="P581" s="91">
        <f t="shared" si="139"/>
        <v>3.2871506568452737</v>
      </c>
      <c r="Q581" s="90">
        <f t="shared" ref="Q581:Q644" si="143">P581*100000</f>
        <v>328715.06568452739</v>
      </c>
      <c r="R581" s="152">
        <f t="shared" si="135"/>
        <v>1.6888298339645225E-2</v>
      </c>
      <c r="S581" s="84">
        <f t="shared" ref="S581:S644" si="144">($D$9+(0.5*$D$6)-((0.5*$D$6)*COS(RADIANS(H581))+(($D$9^2)-((0.5*$D$6)^2)*(SIN(RADIANS(H581))*(SIN(RADIANS(H581)))))^0.5))*1000</f>
        <v>75.716371112893256</v>
      </c>
      <c r="T581" s="84">
        <f t="shared" si="136"/>
        <v>-0.32077987098047345</v>
      </c>
      <c r="U581" s="84">
        <f t="shared" ref="U581:U644" si="145">(T582-T581)/(H582-H581)</f>
        <v>-8.8000959827922998E-3</v>
      </c>
      <c r="V581" s="86">
        <f t="shared" si="137"/>
        <v>0</v>
      </c>
      <c r="W581" s="84">
        <f t="shared" si="141"/>
        <v>1</v>
      </c>
      <c r="X581" s="88">
        <f t="shared" ref="X581:X644" si="146">(P581*(I581/I582)^$D$10)+($V$5*$D$23-1)/I582</f>
        <v>3.3012480414667533</v>
      </c>
      <c r="Y581" s="84">
        <f t="shared" si="138"/>
        <v>330124.80414667533</v>
      </c>
      <c r="Z581" s="85">
        <v>605.70257579516624</v>
      </c>
      <c r="AA581" s="86">
        <f t="shared" ref="AA581:AA644" si="147">Q581*N581</f>
        <v>-0.51608265312470802</v>
      </c>
      <c r="AB581" s="153">
        <f t="shared" si="140"/>
        <v>0</v>
      </c>
      <c r="AC581" s="158">
        <v>-4.1999999999999815E-2</v>
      </c>
      <c r="AD581" s="158">
        <v>-0.25275599999999449</v>
      </c>
      <c r="AE581" s="154"/>
      <c r="AF581" s="154">
        <v>-0.31197242273798054</v>
      </c>
      <c r="AG581" s="154">
        <v>1.2000000000000011E-2</v>
      </c>
      <c r="AH581" s="38"/>
      <c r="AI581" s="38"/>
      <c r="AJ581" s="38"/>
      <c r="AK581" s="38"/>
      <c r="AL581" s="38"/>
      <c r="AM581" s="38"/>
      <c r="AN581" s="38"/>
      <c r="AO581" s="38"/>
      <c r="AP581" s="38"/>
      <c r="AQ581" s="38"/>
      <c r="AR581" s="38"/>
      <c r="AS581" s="38"/>
      <c r="AT581" s="38"/>
      <c r="AU581" s="38"/>
      <c r="AV581" s="38"/>
    </row>
    <row r="582" spans="8:48" x14ac:dyDescent="0.3">
      <c r="H582" s="16">
        <v>217</v>
      </c>
      <c r="I582" s="20">
        <v>408.92</v>
      </c>
      <c r="J582" s="28">
        <f t="shared" ref="J582:J645" si="148">I582/1000000</f>
        <v>4.0892000000000001E-4</v>
      </c>
      <c r="K582" s="13">
        <f t="shared" si="142"/>
        <v>2.6116383521225046</v>
      </c>
      <c r="L582" s="12">
        <f t="shared" ref="L582:L645" si="149">LOG10(J582)</f>
        <v>-3.3883616478774954</v>
      </c>
      <c r="M582" s="18">
        <f t="shared" ref="M582:M645" si="150">I583-I582</f>
        <v>-1.6100000000000136</v>
      </c>
      <c r="N582" s="37">
        <f t="shared" ref="N582:N645" si="151">J583-J582</f>
        <v>-1.6099999999999795E-6</v>
      </c>
      <c r="P582" s="91">
        <f t="shared" si="139"/>
        <v>3.304038955184919</v>
      </c>
      <c r="Q582" s="90">
        <f t="shared" si="143"/>
        <v>330403.89551849192</v>
      </c>
      <c r="R582" s="152">
        <f t="shared" ref="R582:R645" si="152">P583-P582</f>
        <v>1.7467864907453556E-2</v>
      </c>
      <c r="S582" s="84">
        <f t="shared" si="144"/>
        <v>75.395591241912783</v>
      </c>
      <c r="T582" s="84">
        <f t="shared" ref="T582:T645" si="153">S583-S582</f>
        <v>-0.32957996696326575</v>
      </c>
      <c r="U582" s="84">
        <f t="shared" si="145"/>
        <v>-8.7913165051389797E-3</v>
      </c>
      <c r="V582" s="86">
        <f t="shared" ref="V582:V645" si="154">($D$29*AB582)*$D$30*$D$17</f>
        <v>0</v>
      </c>
      <c r="W582" s="84">
        <f t="shared" si="141"/>
        <v>1</v>
      </c>
      <c r="X582" s="88">
        <f t="shared" si="146"/>
        <v>3.3187030050826078</v>
      </c>
      <c r="Y582" s="84">
        <f t="shared" ref="Y582:Y645" si="155">X582*100000</f>
        <v>331870.30050826079</v>
      </c>
      <c r="Z582" s="85">
        <v>602.09607443519872</v>
      </c>
      <c r="AA582" s="86">
        <f t="shared" si="147"/>
        <v>-0.53195027178476517</v>
      </c>
      <c r="AB582" s="153">
        <f t="shared" si="140"/>
        <v>0</v>
      </c>
      <c r="AC582" s="158">
        <v>-4.2000000000000037E-2</v>
      </c>
      <c r="AD582" s="158">
        <v>-0.25277000000000005</v>
      </c>
      <c r="AE582" s="154"/>
      <c r="AF582" s="154">
        <v>-0.32077987098047345</v>
      </c>
      <c r="AG582" s="154">
        <v>2.0000000000000018E-3</v>
      </c>
      <c r="AH582" s="38"/>
      <c r="AI582" s="38"/>
      <c r="AJ582" s="38"/>
      <c r="AK582" s="38"/>
      <c r="AL582" s="38"/>
      <c r="AM582" s="38"/>
      <c r="AN582" s="38"/>
      <c r="AO582" s="38"/>
      <c r="AP582" s="38"/>
      <c r="AQ582" s="38"/>
      <c r="AR582" s="38"/>
      <c r="AS582" s="38"/>
      <c r="AT582" s="38"/>
      <c r="AU582" s="38"/>
      <c r="AV582" s="38"/>
    </row>
    <row r="583" spans="8:48" x14ac:dyDescent="0.3">
      <c r="H583" s="16">
        <v>218</v>
      </c>
      <c r="I583" s="20">
        <v>407.31</v>
      </c>
      <c r="J583" s="28">
        <f t="shared" si="148"/>
        <v>4.0731000000000003E-4</v>
      </c>
      <c r="K583" s="13">
        <f t="shared" si="142"/>
        <v>2.6099250727216621</v>
      </c>
      <c r="L583" s="12">
        <f t="shared" si="149"/>
        <v>-3.3900749272783379</v>
      </c>
      <c r="M583" s="18">
        <f t="shared" si="150"/>
        <v>-1.6499999999999773</v>
      </c>
      <c r="N583" s="37">
        <f t="shared" si="151"/>
        <v>-1.650000000000013E-6</v>
      </c>
      <c r="P583" s="91">
        <f t="shared" ref="P583:P646" si="156">((P582*(J583/J584)^$D$11)+((V584*($D$23-1))/($D$11*10^-5))/1000000)</f>
        <v>3.3215068200923725</v>
      </c>
      <c r="Q583" s="90">
        <f t="shared" si="143"/>
        <v>332150.68200923724</v>
      </c>
      <c r="R583" s="152">
        <f t="shared" si="152"/>
        <v>1.8168862503621597E-2</v>
      </c>
      <c r="S583" s="84">
        <f t="shared" si="144"/>
        <v>75.066011274949517</v>
      </c>
      <c r="T583" s="84">
        <f t="shared" si="153"/>
        <v>-0.33837128346840473</v>
      </c>
      <c r="U583" s="84">
        <f t="shared" si="145"/>
        <v>-8.781012431896329E-3</v>
      </c>
      <c r="V583" s="86">
        <f t="shared" si="154"/>
        <v>0</v>
      </c>
      <c r="W583" s="84">
        <f t="shared" si="141"/>
        <v>1</v>
      </c>
      <c r="X583" s="88">
        <f t="shared" si="146"/>
        <v>3.336751012445037</v>
      </c>
      <c r="Y583" s="84">
        <f t="shared" si="155"/>
        <v>333675.10124450369</v>
      </c>
      <c r="Z583" s="85">
        <v>597.95890417213991</v>
      </c>
      <c r="AA583" s="86">
        <f t="shared" si="147"/>
        <v>-0.54804862531524579</v>
      </c>
      <c r="AB583" s="153">
        <f t="shared" ref="AB583:AB646" si="157">W583-W582</f>
        <v>0</v>
      </c>
      <c r="AC583" s="158">
        <v>-3.9000000000000146E-2</v>
      </c>
      <c r="AD583" s="158">
        <v>-0.25244799999999679</v>
      </c>
      <c r="AE583" s="154"/>
      <c r="AF583" s="154">
        <v>-0.32957996696326575</v>
      </c>
      <c r="AG583" s="154">
        <v>7.0000000000001172E-3</v>
      </c>
      <c r="AH583" s="38"/>
      <c r="AI583" s="38"/>
      <c r="AJ583" s="38"/>
      <c r="AK583" s="38"/>
      <c r="AL583" s="38"/>
      <c r="AM583" s="38"/>
      <c r="AN583" s="38"/>
      <c r="AO583" s="38"/>
      <c r="AP583" s="38"/>
      <c r="AQ583" s="38"/>
      <c r="AR583" s="38"/>
      <c r="AS583" s="38"/>
      <c r="AT583" s="38"/>
      <c r="AU583" s="38"/>
      <c r="AV583" s="38"/>
    </row>
    <row r="584" spans="8:48" x14ac:dyDescent="0.3">
      <c r="H584" s="16">
        <v>219</v>
      </c>
      <c r="I584" s="20">
        <v>405.66</v>
      </c>
      <c r="J584" s="28">
        <f t="shared" si="148"/>
        <v>4.0566000000000002E-4</v>
      </c>
      <c r="K584" s="13">
        <f t="shared" si="142"/>
        <v>2.6081621863197615</v>
      </c>
      <c r="L584" s="12">
        <f t="shared" si="149"/>
        <v>-3.3918378136802385</v>
      </c>
      <c r="M584" s="18">
        <f t="shared" si="150"/>
        <v>-1.7000000000000455</v>
      </c>
      <c r="N584" s="37">
        <f t="shared" si="151"/>
        <v>-1.7000000000000413E-6</v>
      </c>
      <c r="P584" s="91">
        <f t="shared" si="156"/>
        <v>3.3396756825959941</v>
      </c>
      <c r="Q584" s="90">
        <f t="shared" si="143"/>
        <v>333967.56825959939</v>
      </c>
      <c r="R584" s="152">
        <f t="shared" si="152"/>
        <v>1.8779305701482674E-2</v>
      </c>
      <c r="S584" s="84">
        <f t="shared" si="144"/>
        <v>74.727639991481112</v>
      </c>
      <c r="T584" s="84">
        <f t="shared" si="153"/>
        <v>-0.34715229590030106</v>
      </c>
      <c r="U584" s="84">
        <f t="shared" si="145"/>
        <v>-8.7690843528207552E-3</v>
      </c>
      <c r="V584" s="86">
        <f t="shared" si="154"/>
        <v>0</v>
      </c>
      <c r="W584" s="84">
        <f t="shared" si="141"/>
        <v>1</v>
      </c>
      <c r="X584" s="88">
        <f t="shared" si="146"/>
        <v>3.3556235597476531</v>
      </c>
      <c r="Y584" s="84">
        <f t="shared" si="155"/>
        <v>335562.35597476532</v>
      </c>
      <c r="Z584" s="85">
        <v>591.75442350924891</v>
      </c>
      <c r="AA584" s="86">
        <f t="shared" si="147"/>
        <v>-0.56774486604133279</v>
      </c>
      <c r="AB584" s="153">
        <f t="shared" si="157"/>
        <v>0</v>
      </c>
      <c r="AC584" s="158">
        <v>-3.7999999999999812E-2</v>
      </c>
      <c r="AD584" s="158">
        <v>-0.25228500000000198</v>
      </c>
      <c r="AE584" s="154"/>
      <c r="AF584" s="154">
        <v>-0.33837128346840473</v>
      </c>
      <c r="AG584" s="154">
        <v>1.0000000000000009E-2</v>
      </c>
      <c r="AH584" s="38"/>
      <c r="AI584" s="38"/>
      <c r="AJ584" s="38"/>
      <c r="AK584" s="38"/>
      <c r="AL584" s="38"/>
      <c r="AM584" s="38"/>
      <c r="AN584" s="38"/>
      <c r="AO584" s="38"/>
      <c r="AP584" s="38"/>
      <c r="AQ584" s="38"/>
      <c r="AR584" s="38"/>
      <c r="AS584" s="38"/>
      <c r="AT584" s="38"/>
      <c r="AU584" s="38"/>
      <c r="AV584" s="38"/>
    </row>
    <row r="585" spans="8:48" x14ac:dyDescent="0.3">
      <c r="H585" s="16">
        <v>220</v>
      </c>
      <c r="I585" s="20">
        <v>403.96</v>
      </c>
      <c r="J585" s="28">
        <f t="shared" si="148"/>
        <v>4.0395999999999997E-4</v>
      </c>
      <c r="K585" s="13">
        <f t="shared" si="142"/>
        <v>2.606338363528125</v>
      </c>
      <c r="L585" s="12">
        <f t="shared" si="149"/>
        <v>-3.393661636471875</v>
      </c>
      <c r="M585" s="18">
        <f t="shared" si="150"/>
        <v>-1.7399999999999523</v>
      </c>
      <c r="N585" s="37">
        <f t="shared" si="151"/>
        <v>-1.7399999999999664E-6</v>
      </c>
      <c r="P585" s="91">
        <f t="shared" si="156"/>
        <v>3.3584549882974768</v>
      </c>
      <c r="Q585" s="90">
        <f t="shared" si="143"/>
        <v>335845.49882974767</v>
      </c>
      <c r="R585" s="152">
        <f t="shared" si="152"/>
        <v>1.951483771588558E-2</v>
      </c>
      <c r="S585" s="84">
        <f t="shared" si="144"/>
        <v>74.380487695580811</v>
      </c>
      <c r="T585" s="84">
        <f t="shared" si="153"/>
        <v>-0.35592138025312181</v>
      </c>
      <c r="U585" s="84">
        <f t="shared" si="145"/>
        <v>-8.7554309203312641E-3</v>
      </c>
      <c r="V585" s="86">
        <f t="shared" si="154"/>
        <v>0</v>
      </c>
      <c r="W585" s="84">
        <f t="shared" si="141"/>
        <v>1</v>
      </c>
      <c r="X585" s="88">
        <f t="shared" si="146"/>
        <v>3.3750140611292627</v>
      </c>
      <c r="Y585" s="84">
        <f t="shared" si="155"/>
        <v>337501.40611292626</v>
      </c>
      <c r="Z585" s="85">
        <v>586.31958906201567</v>
      </c>
      <c r="AA585" s="86">
        <f t="shared" si="147"/>
        <v>-0.58437116796374966</v>
      </c>
      <c r="AB585" s="153">
        <f t="shared" si="157"/>
        <v>0</v>
      </c>
      <c r="AC585" s="158">
        <v>-3.8000000000000034E-2</v>
      </c>
      <c r="AD585" s="158">
        <v>-0.25347000000000613</v>
      </c>
      <c r="AE585" s="154"/>
      <c r="AF585" s="154">
        <v>-0.34715229590030106</v>
      </c>
      <c r="AG585" s="154">
        <v>6.0000000000000053E-3</v>
      </c>
      <c r="AH585" s="38"/>
      <c r="AI585" s="38"/>
      <c r="AJ585" s="38"/>
      <c r="AK585" s="38"/>
      <c r="AL585" s="38"/>
      <c r="AM585" s="38"/>
      <c r="AN585" s="38"/>
      <c r="AO585" s="38"/>
      <c r="AP585" s="38"/>
      <c r="AQ585" s="38"/>
      <c r="AR585" s="38"/>
      <c r="AS585" s="38"/>
      <c r="AT585" s="38"/>
      <c r="AU585" s="38"/>
      <c r="AV585" s="38"/>
    </row>
    <row r="586" spans="8:48" x14ac:dyDescent="0.3">
      <c r="H586" s="16">
        <v>221</v>
      </c>
      <c r="I586" s="20">
        <v>402.22</v>
      </c>
      <c r="J586" s="28">
        <f t="shared" si="148"/>
        <v>4.0222000000000001E-4</v>
      </c>
      <c r="K586" s="13">
        <f t="shared" si="142"/>
        <v>2.6044636616701857</v>
      </c>
      <c r="L586" s="12">
        <f t="shared" si="149"/>
        <v>-3.3955363383298147</v>
      </c>
      <c r="M586" s="18">
        <f t="shared" si="150"/>
        <v>-1.7900000000000205</v>
      </c>
      <c r="N586" s="37">
        <f t="shared" si="151"/>
        <v>-1.7899999999999947E-6</v>
      </c>
      <c r="P586" s="91">
        <f t="shared" si="156"/>
        <v>3.3779698260133624</v>
      </c>
      <c r="Q586" s="90">
        <f t="shared" si="143"/>
        <v>337796.98260133626</v>
      </c>
      <c r="R586" s="152">
        <f t="shared" si="152"/>
        <v>2.0048604416021742E-2</v>
      </c>
      <c r="S586" s="84">
        <f t="shared" si="144"/>
        <v>74.024566315327689</v>
      </c>
      <c r="T586" s="84">
        <f t="shared" si="153"/>
        <v>-0.36467681117345307</v>
      </c>
      <c r="U586" s="84">
        <f t="shared" si="145"/>
        <v>-8.7399489536181818E-3</v>
      </c>
      <c r="V586" s="86">
        <f t="shared" si="154"/>
        <v>0</v>
      </c>
      <c r="W586" s="84">
        <f t="shared" si="141"/>
        <v>1</v>
      </c>
      <c r="X586" s="88">
        <f t="shared" si="146"/>
        <v>3.3952674413707999</v>
      </c>
      <c r="Y586" s="84">
        <f t="shared" si="155"/>
        <v>339526.74413707998</v>
      </c>
      <c r="Z586" s="85">
        <v>583.94966623592154</v>
      </c>
      <c r="AA586" s="86">
        <f t="shared" si="147"/>
        <v>-0.60465659885639012</v>
      </c>
      <c r="AB586" s="153">
        <f t="shared" si="157"/>
        <v>0</v>
      </c>
      <c r="AC586" s="158">
        <v>-2.5000000000000133E-2</v>
      </c>
      <c r="AD586" s="158">
        <v>-0.25282199999999511</v>
      </c>
      <c r="AE586" s="154"/>
      <c r="AF586" s="154">
        <v>-0.35592138025312181</v>
      </c>
      <c r="AG586" s="154">
        <v>-1.0000000000000009E-2</v>
      </c>
      <c r="AH586" s="38"/>
      <c r="AI586" s="38"/>
      <c r="AJ586" s="38"/>
      <c r="AK586" s="38"/>
      <c r="AL586" s="38"/>
      <c r="AM586" s="38"/>
      <c r="AN586" s="38"/>
      <c r="AO586" s="38"/>
      <c r="AP586" s="38"/>
      <c r="AQ586" s="38"/>
      <c r="AR586" s="38"/>
      <c r="AS586" s="38"/>
      <c r="AT586" s="38"/>
      <c r="AU586" s="38"/>
      <c r="AV586" s="38"/>
    </row>
    <row r="587" spans="8:48" x14ac:dyDescent="0.3">
      <c r="H587" s="16">
        <v>222</v>
      </c>
      <c r="I587" s="20">
        <v>400.43</v>
      </c>
      <c r="J587" s="28">
        <f t="shared" si="148"/>
        <v>4.0043000000000001E-4</v>
      </c>
      <c r="K587" s="13">
        <f t="shared" si="142"/>
        <v>2.6025266071349242</v>
      </c>
      <c r="L587" s="12">
        <f t="shared" si="149"/>
        <v>-3.3974733928650758</v>
      </c>
      <c r="M587" s="18">
        <f t="shared" si="150"/>
        <v>-1.8199999999999932</v>
      </c>
      <c r="N587" s="37">
        <f t="shared" si="151"/>
        <v>-1.8199999999999792E-6</v>
      </c>
      <c r="P587" s="91">
        <f t="shared" si="156"/>
        <v>3.3980184304293841</v>
      </c>
      <c r="Q587" s="90">
        <f t="shared" si="143"/>
        <v>339801.84304293839</v>
      </c>
      <c r="R587" s="152">
        <f t="shared" si="152"/>
        <v>2.0819777445613585E-2</v>
      </c>
      <c r="S587" s="84">
        <f t="shared" si="144"/>
        <v>73.659889504154236</v>
      </c>
      <c r="T587" s="84">
        <f t="shared" si="153"/>
        <v>-0.37341676012707126</v>
      </c>
      <c r="U587" s="84">
        <f t="shared" si="145"/>
        <v>-8.7225335506673218E-3</v>
      </c>
      <c r="V587" s="86">
        <f t="shared" si="154"/>
        <v>0</v>
      </c>
      <c r="W587" s="84">
        <f t="shared" si="141"/>
        <v>1</v>
      </c>
      <c r="X587" s="88">
        <f t="shared" si="146"/>
        <v>3.4158485979576847</v>
      </c>
      <c r="Y587" s="84">
        <f t="shared" si="155"/>
        <v>341584.85979576845</v>
      </c>
      <c r="Z587" s="85">
        <v>581.80399471741043</v>
      </c>
      <c r="AA587" s="86">
        <f t="shared" si="147"/>
        <v>-0.61843935433814079</v>
      </c>
      <c r="AB587" s="153">
        <f t="shared" si="157"/>
        <v>0</v>
      </c>
      <c r="AC587" s="158">
        <v>-1.8000000000000016E-2</v>
      </c>
      <c r="AD587" s="158">
        <v>-0.25561199999999923</v>
      </c>
      <c r="AE587" s="154"/>
      <c r="AF587" s="154">
        <v>-0.36467681117345307</v>
      </c>
      <c r="AG587" s="154">
        <v>-1.5000000000000124E-2</v>
      </c>
      <c r="AH587" s="38"/>
      <c r="AI587" s="38"/>
      <c r="AJ587" s="38"/>
      <c r="AK587" s="38"/>
      <c r="AL587" s="38"/>
      <c r="AM587" s="38"/>
      <c r="AN587" s="38"/>
      <c r="AO587" s="38"/>
      <c r="AP587" s="38"/>
      <c r="AQ587" s="38"/>
      <c r="AR587" s="38"/>
      <c r="AS587" s="38"/>
      <c r="AT587" s="38"/>
      <c r="AU587" s="38"/>
      <c r="AV587" s="38"/>
    </row>
    <row r="588" spans="8:48" x14ac:dyDescent="0.3">
      <c r="H588" s="16">
        <v>223</v>
      </c>
      <c r="I588" s="20">
        <v>398.61</v>
      </c>
      <c r="J588" s="28">
        <f t="shared" si="148"/>
        <v>3.9861000000000003E-4</v>
      </c>
      <c r="K588" s="13">
        <f t="shared" si="142"/>
        <v>2.6005481897240834</v>
      </c>
      <c r="L588" s="12">
        <f t="shared" si="149"/>
        <v>-3.3994518102759161</v>
      </c>
      <c r="M588" s="18">
        <f t="shared" si="150"/>
        <v>-1.8700000000000045</v>
      </c>
      <c r="N588" s="37">
        <f t="shared" si="151"/>
        <v>-1.8700000000000075E-6</v>
      </c>
      <c r="P588" s="91">
        <f t="shared" si="156"/>
        <v>3.4188382078749977</v>
      </c>
      <c r="Q588" s="90">
        <f t="shared" si="143"/>
        <v>341883.82078749978</v>
      </c>
      <c r="R588" s="152">
        <f t="shared" si="152"/>
        <v>2.1499310990107823E-2</v>
      </c>
      <c r="S588" s="84">
        <f t="shared" si="144"/>
        <v>73.286472744027165</v>
      </c>
      <c r="T588" s="84">
        <f t="shared" si="153"/>
        <v>-0.38213929367773858</v>
      </c>
      <c r="U588" s="84">
        <f t="shared" si="145"/>
        <v>-8.703078209606474E-3</v>
      </c>
      <c r="V588" s="86">
        <f t="shared" si="154"/>
        <v>0</v>
      </c>
      <c r="W588" s="84">
        <f t="shared" si="141"/>
        <v>1</v>
      </c>
      <c r="X588" s="88">
        <f t="shared" si="146"/>
        <v>3.4374429364939347</v>
      </c>
      <c r="Y588" s="84">
        <f t="shared" si="155"/>
        <v>343744.29364939348</v>
      </c>
      <c r="Z588" s="85">
        <v>580.90603819476689</v>
      </c>
      <c r="AA588" s="86">
        <f t="shared" si="147"/>
        <v>-0.63932274487262719</v>
      </c>
      <c r="AB588" s="153">
        <f t="shared" si="157"/>
        <v>0</v>
      </c>
      <c r="AC588" s="158">
        <v>-1.2999999999999901E-2</v>
      </c>
      <c r="AD588" s="158">
        <v>-0.25661999999999707</v>
      </c>
      <c r="AE588" s="154"/>
      <c r="AF588" s="154">
        <v>-0.37341676012707126</v>
      </c>
      <c r="AG588" s="154">
        <v>-1.9999999999999796E-2</v>
      </c>
      <c r="AH588" s="38"/>
      <c r="AI588" s="38"/>
      <c r="AJ588" s="38"/>
      <c r="AK588" s="38"/>
      <c r="AL588" s="38"/>
      <c r="AM588" s="38"/>
      <c r="AN588" s="38"/>
      <c r="AO588" s="38"/>
      <c r="AP588" s="38"/>
      <c r="AQ588" s="38"/>
      <c r="AR588" s="38"/>
      <c r="AS588" s="38"/>
      <c r="AT588" s="38"/>
      <c r="AU588" s="38"/>
      <c r="AV588" s="38"/>
    </row>
    <row r="589" spans="8:48" x14ac:dyDescent="0.3">
      <c r="H589" s="16">
        <v>224</v>
      </c>
      <c r="I589" s="20">
        <v>396.74</v>
      </c>
      <c r="J589" s="28">
        <f t="shared" si="148"/>
        <v>3.9674000000000003E-4</v>
      </c>
      <c r="K589" s="13">
        <f t="shared" si="142"/>
        <v>2.598505988988193</v>
      </c>
      <c r="L589" s="12">
        <f t="shared" si="149"/>
        <v>-3.401494011011807</v>
      </c>
      <c r="M589" s="18">
        <f t="shared" si="150"/>
        <v>-1.910000000000025</v>
      </c>
      <c r="N589" s="37">
        <f t="shared" si="151"/>
        <v>-1.910000000000041E-6</v>
      </c>
      <c r="P589" s="91">
        <f t="shared" si="156"/>
        <v>3.4403375188651055</v>
      </c>
      <c r="Q589" s="90">
        <f t="shared" si="143"/>
        <v>344033.75188651058</v>
      </c>
      <c r="R589" s="152">
        <f t="shared" si="152"/>
        <v>2.2312119446822543E-2</v>
      </c>
      <c r="S589" s="84">
        <f t="shared" si="144"/>
        <v>72.904333450349426</v>
      </c>
      <c r="T589" s="84">
        <f t="shared" si="153"/>
        <v>-0.39084237188734505</v>
      </c>
      <c r="U589" s="84">
        <f t="shared" si="145"/>
        <v>-8.6814749578820738E-3</v>
      </c>
      <c r="V589" s="86">
        <f t="shared" si="154"/>
        <v>0</v>
      </c>
      <c r="W589" s="84">
        <f t="shared" si="141"/>
        <v>1</v>
      </c>
      <c r="X589" s="88">
        <f t="shared" si="146"/>
        <v>3.4596230741924279</v>
      </c>
      <c r="Y589" s="84">
        <f t="shared" si="155"/>
        <v>345962.3074192428</v>
      </c>
      <c r="Z589" s="85">
        <v>579.71316837163624</v>
      </c>
      <c r="AA589" s="86">
        <f t="shared" si="147"/>
        <v>-0.65710446610324935</v>
      </c>
      <c r="AB589" s="153">
        <f t="shared" si="157"/>
        <v>0</v>
      </c>
      <c r="AC589" s="158">
        <v>-1.1000000000000121E-2</v>
      </c>
      <c r="AD589" s="158">
        <v>-0.26123900000000105</v>
      </c>
      <c r="AE589" s="154"/>
      <c r="AF589" s="154">
        <v>-0.38213929367773858</v>
      </c>
      <c r="AG589" s="154">
        <v>-2.8000000000000025E-2</v>
      </c>
      <c r="AH589" s="38"/>
      <c r="AI589" s="38"/>
      <c r="AJ589" s="38"/>
      <c r="AK589" s="38"/>
      <c r="AL589" s="38"/>
      <c r="AM589" s="38"/>
      <c r="AN589" s="38"/>
      <c r="AO589" s="38"/>
      <c r="AP589" s="38"/>
      <c r="AQ589" s="38"/>
      <c r="AR589" s="38"/>
      <c r="AS589" s="38"/>
      <c r="AT589" s="38"/>
      <c r="AU589" s="38"/>
      <c r="AV589" s="38"/>
    </row>
    <row r="590" spans="8:48" x14ac:dyDescent="0.3">
      <c r="H590" s="16">
        <v>225</v>
      </c>
      <c r="I590" s="20">
        <v>394.83</v>
      </c>
      <c r="J590" s="28">
        <f t="shared" si="148"/>
        <v>3.9482999999999999E-4</v>
      </c>
      <c r="K590" s="13">
        <f t="shared" si="142"/>
        <v>2.5964101438442699</v>
      </c>
      <c r="L590" s="12">
        <f t="shared" si="149"/>
        <v>-3.4035898561557301</v>
      </c>
      <c r="M590" s="18">
        <f t="shared" si="150"/>
        <v>-1.9599999999999795</v>
      </c>
      <c r="N590" s="37">
        <f t="shared" si="151"/>
        <v>-1.9599999999999609E-6</v>
      </c>
      <c r="P590" s="91">
        <f t="shared" si="156"/>
        <v>3.4626496383119281</v>
      </c>
      <c r="Q590" s="90">
        <f t="shared" si="143"/>
        <v>346264.96383119281</v>
      </c>
      <c r="R590" s="152">
        <f t="shared" si="152"/>
        <v>2.2916978589557768E-2</v>
      </c>
      <c r="S590" s="84">
        <f t="shared" si="144"/>
        <v>72.513491078462081</v>
      </c>
      <c r="T590" s="84">
        <f t="shared" si="153"/>
        <v>-0.39952384684522713</v>
      </c>
      <c r="U590" s="84">
        <f t="shared" si="145"/>
        <v>-8.6576144917103193E-3</v>
      </c>
      <c r="V590" s="86">
        <f t="shared" si="154"/>
        <v>0</v>
      </c>
      <c r="W590" s="84">
        <f t="shared" si="141"/>
        <v>1</v>
      </c>
      <c r="X590" s="88">
        <f t="shared" si="146"/>
        <v>3.4827518766418</v>
      </c>
      <c r="Y590" s="84">
        <f t="shared" si="155"/>
        <v>348275.18766418</v>
      </c>
      <c r="Z590" s="85">
        <v>577.23498213853554</v>
      </c>
      <c r="AA590" s="86">
        <f t="shared" si="147"/>
        <v>-0.67867932910912443</v>
      </c>
      <c r="AB590" s="153">
        <f t="shared" si="157"/>
        <v>0</v>
      </c>
      <c r="AC590" s="158">
        <v>-1.1999999999999789E-2</v>
      </c>
      <c r="AD590" s="158">
        <v>-0.26472600000000568</v>
      </c>
      <c r="AE590" s="154"/>
      <c r="AF590" s="154">
        <v>-0.39084237188734505</v>
      </c>
      <c r="AG590" s="154">
        <v>-2.7000000000000135E-2</v>
      </c>
      <c r="AH590" s="38"/>
      <c r="AI590" s="38"/>
      <c r="AJ590" s="38"/>
      <c r="AK590" s="38"/>
      <c r="AL590" s="38"/>
      <c r="AM590" s="38"/>
      <c r="AN590" s="38"/>
      <c r="AO590" s="38"/>
      <c r="AP590" s="38"/>
      <c r="AQ590" s="38"/>
      <c r="AR590" s="38"/>
      <c r="AS590" s="38"/>
      <c r="AT590" s="38"/>
      <c r="AU590" s="38"/>
      <c r="AV590" s="38"/>
    </row>
    <row r="591" spans="8:48" x14ac:dyDescent="0.3">
      <c r="H591" s="16">
        <v>226</v>
      </c>
      <c r="I591" s="20">
        <v>392.87</v>
      </c>
      <c r="J591" s="28">
        <f t="shared" si="148"/>
        <v>3.9287000000000002E-4</v>
      </c>
      <c r="K591" s="13">
        <f t="shared" si="142"/>
        <v>2.5942488668573831</v>
      </c>
      <c r="L591" s="12">
        <f t="shared" si="149"/>
        <v>-3.4057511331426169</v>
      </c>
      <c r="M591" s="18">
        <f t="shared" si="150"/>
        <v>-1.9900000000000091</v>
      </c>
      <c r="N591" s="37">
        <f t="shared" si="151"/>
        <v>-1.9900000000000538E-6</v>
      </c>
      <c r="P591" s="91">
        <f t="shared" si="156"/>
        <v>3.4855666169014858</v>
      </c>
      <c r="Q591" s="90">
        <f t="shared" si="143"/>
        <v>348556.66169014858</v>
      </c>
      <c r="R591" s="152">
        <f t="shared" si="152"/>
        <v>2.377288300942082E-2</v>
      </c>
      <c r="S591" s="84">
        <f t="shared" si="144"/>
        <v>72.113967231616854</v>
      </c>
      <c r="T591" s="84">
        <f t="shared" si="153"/>
        <v>-0.40818146133693745</v>
      </c>
      <c r="U591" s="84">
        <f t="shared" si="145"/>
        <v>-8.6313863231879395E-3</v>
      </c>
      <c r="V591" s="86">
        <f t="shared" si="154"/>
        <v>0</v>
      </c>
      <c r="W591" s="84">
        <f t="shared" si="141"/>
        <v>1</v>
      </c>
      <c r="X591" s="88">
        <f t="shared" si="146"/>
        <v>3.5062729348623805</v>
      </c>
      <c r="Y591" s="84">
        <f t="shared" si="155"/>
        <v>350627.29348623805</v>
      </c>
      <c r="Z591" s="85">
        <v>572.9839929213706</v>
      </c>
      <c r="AA591" s="86">
        <f t="shared" si="147"/>
        <v>-0.69362775676341448</v>
      </c>
      <c r="AB591" s="153">
        <f t="shared" si="157"/>
        <v>0</v>
      </c>
      <c r="AC591" s="158">
        <v>-9.000000000000119E-3</v>
      </c>
      <c r="AD591" s="158">
        <v>-0.2693039999999946</v>
      </c>
      <c r="AE591" s="154"/>
      <c r="AF591" s="154">
        <v>-0.39952384684522713</v>
      </c>
      <c r="AG591" s="154">
        <v>-3.499999999999992E-2</v>
      </c>
      <c r="AH591" s="38"/>
      <c r="AI591" s="38"/>
      <c r="AJ591" s="38"/>
      <c r="AK591" s="38"/>
      <c r="AL591" s="38"/>
      <c r="AM591" s="38"/>
      <c r="AN591" s="38"/>
      <c r="AO591" s="38"/>
      <c r="AP591" s="38"/>
      <c r="AQ591" s="38"/>
      <c r="AR591" s="38"/>
      <c r="AS591" s="38"/>
      <c r="AT591" s="38"/>
      <c r="AU591" s="38"/>
      <c r="AV591" s="38"/>
    </row>
    <row r="592" spans="8:48" x14ac:dyDescent="0.3">
      <c r="H592" s="16">
        <v>227</v>
      </c>
      <c r="I592" s="20">
        <v>390.88</v>
      </c>
      <c r="J592" s="28">
        <f t="shared" si="148"/>
        <v>3.9087999999999997E-4</v>
      </c>
      <c r="K592" s="13">
        <f t="shared" si="142"/>
        <v>2.5920434496293616</v>
      </c>
      <c r="L592" s="12">
        <f t="shared" si="149"/>
        <v>-3.4079565503706384</v>
      </c>
      <c r="M592" s="18">
        <f t="shared" si="150"/>
        <v>-2.0400000000000205</v>
      </c>
      <c r="N592" s="37">
        <f t="shared" si="151"/>
        <v>-2.0399999999999737E-6</v>
      </c>
      <c r="P592" s="91">
        <f t="shared" si="156"/>
        <v>3.5093394999109067</v>
      </c>
      <c r="Q592" s="90">
        <f t="shared" si="143"/>
        <v>350933.94999109069</v>
      </c>
      <c r="R592" s="152">
        <f t="shared" si="152"/>
        <v>2.4536065353771619E-2</v>
      </c>
      <c r="S592" s="84">
        <f t="shared" si="144"/>
        <v>71.705785770279917</v>
      </c>
      <c r="T592" s="84">
        <f t="shared" si="153"/>
        <v>-0.41681284766012539</v>
      </c>
      <c r="U592" s="84">
        <f t="shared" si="145"/>
        <v>-8.602678937918995E-3</v>
      </c>
      <c r="V592" s="86">
        <f t="shared" si="154"/>
        <v>0</v>
      </c>
      <c r="W592" s="84">
        <f t="shared" si="141"/>
        <v>1</v>
      </c>
      <c r="X592" s="88">
        <f t="shared" si="146"/>
        <v>3.5309061496017708</v>
      </c>
      <c r="Y592" s="84">
        <f t="shared" si="155"/>
        <v>353090.6149601771</v>
      </c>
      <c r="Z592" s="85">
        <v>567.00239370513395</v>
      </c>
      <c r="AA592" s="86">
        <f t="shared" si="147"/>
        <v>-0.71590525798181581</v>
      </c>
      <c r="AB592" s="153">
        <f t="shared" si="157"/>
        <v>0</v>
      </c>
      <c r="AC592" s="158">
        <v>-1.2999999999999901E-2</v>
      </c>
      <c r="AD592" s="158">
        <v>-0.27163500000000734</v>
      </c>
      <c r="AE592" s="154"/>
      <c r="AF592" s="154">
        <v>-0.40818146133693745</v>
      </c>
      <c r="AG592" s="154">
        <v>-3.8000000000000034E-2</v>
      </c>
      <c r="AH592" s="38"/>
      <c r="AI592" s="38"/>
      <c r="AJ592" s="38"/>
      <c r="AK592" s="38"/>
      <c r="AL592" s="38"/>
      <c r="AM592" s="38"/>
      <c r="AN592" s="38"/>
      <c r="AO592" s="38"/>
      <c r="AP592" s="38"/>
      <c r="AQ592" s="38"/>
      <c r="AR592" s="38"/>
      <c r="AS592" s="38"/>
      <c r="AT592" s="38"/>
      <c r="AU592" s="38"/>
      <c r="AV592" s="38"/>
    </row>
    <row r="593" spans="8:48" x14ac:dyDescent="0.3">
      <c r="H593" s="16">
        <v>228</v>
      </c>
      <c r="I593" s="20">
        <v>388.84</v>
      </c>
      <c r="J593" s="28">
        <f t="shared" si="148"/>
        <v>3.8884E-4</v>
      </c>
      <c r="K593" s="13">
        <f t="shared" si="142"/>
        <v>2.5897709344582682</v>
      </c>
      <c r="L593" s="12">
        <f t="shared" si="149"/>
        <v>-3.4102290655417318</v>
      </c>
      <c r="M593" s="18">
        <f t="shared" si="150"/>
        <v>-2.0799999999999841</v>
      </c>
      <c r="N593" s="37">
        <f t="shared" si="151"/>
        <v>-2.0800000000000072E-6</v>
      </c>
      <c r="P593" s="91">
        <f t="shared" si="156"/>
        <v>3.5338755652646783</v>
      </c>
      <c r="Q593" s="90">
        <f t="shared" si="143"/>
        <v>353387.55652646784</v>
      </c>
      <c r="R593" s="152">
        <f t="shared" si="152"/>
        <v>2.5442266203275388E-2</v>
      </c>
      <c r="S593" s="84">
        <f t="shared" si="144"/>
        <v>71.288972922619791</v>
      </c>
      <c r="T593" s="84">
        <f t="shared" si="153"/>
        <v>-0.42541552659804438</v>
      </c>
      <c r="U593" s="84">
        <f t="shared" si="145"/>
        <v>-8.5713799609123953E-3</v>
      </c>
      <c r="V593" s="86">
        <f t="shared" si="154"/>
        <v>0</v>
      </c>
      <c r="W593" s="84">
        <f t="shared" si="141"/>
        <v>1</v>
      </c>
      <c r="X593" s="88">
        <f t="shared" si="146"/>
        <v>3.556207556621696</v>
      </c>
      <c r="Y593" s="84">
        <f t="shared" si="155"/>
        <v>355620.7556621696</v>
      </c>
      <c r="Z593" s="85">
        <v>560.78259089407788</v>
      </c>
      <c r="AA593" s="86">
        <f t="shared" si="147"/>
        <v>-0.73504611757505567</v>
      </c>
      <c r="AB593" s="153">
        <f t="shared" si="157"/>
        <v>0</v>
      </c>
      <c r="AC593" s="158">
        <v>-1.0000000000000009E-2</v>
      </c>
      <c r="AD593" s="158">
        <v>-0.27580799999999644</v>
      </c>
      <c r="AE593" s="154"/>
      <c r="AF593" s="154">
        <v>-0.41681284766012539</v>
      </c>
      <c r="AG593" s="154">
        <v>-3.8000000000000034E-2</v>
      </c>
      <c r="AH593" s="38"/>
      <c r="AI593" s="38"/>
      <c r="AJ593" s="38"/>
      <c r="AK593" s="38"/>
      <c r="AL593" s="38"/>
      <c r="AM593" s="38"/>
      <c r="AN593" s="38"/>
      <c r="AO593" s="38"/>
      <c r="AP593" s="38"/>
      <c r="AQ593" s="38"/>
      <c r="AR593" s="38"/>
      <c r="AS593" s="38"/>
      <c r="AT593" s="38"/>
      <c r="AU593" s="38"/>
      <c r="AV593" s="38"/>
    </row>
    <row r="594" spans="8:48" x14ac:dyDescent="0.3">
      <c r="H594" s="16">
        <v>229</v>
      </c>
      <c r="I594" s="20">
        <v>386.76</v>
      </c>
      <c r="J594" s="28">
        <f t="shared" si="148"/>
        <v>3.8675999999999999E-4</v>
      </c>
      <c r="K594" s="13">
        <f t="shared" si="142"/>
        <v>2.5874415515599591</v>
      </c>
      <c r="L594" s="12">
        <f t="shared" si="149"/>
        <v>-3.4125584484400409</v>
      </c>
      <c r="M594" s="18">
        <f t="shared" si="150"/>
        <v>-2.1299999999999955</v>
      </c>
      <c r="N594" s="37">
        <f t="shared" si="151"/>
        <v>-2.1299999999999813E-6</v>
      </c>
      <c r="P594" s="91">
        <f t="shared" si="156"/>
        <v>3.5593178314679537</v>
      </c>
      <c r="Q594" s="90">
        <f t="shared" si="143"/>
        <v>355931.78314679535</v>
      </c>
      <c r="R594" s="152">
        <f t="shared" si="152"/>
        <v>2.6133545581731532E-2</v>
      </c>
      <c r="S594" s="84">
        <f t="shared" si="144"/>
        <v>70.863557396021747</v>
      </c>
      <c r="T594" s="84">
        <f t="shared" si="153"/>
        <v>-0.43398690655895678</v>
      </c>
      <c r="U594" s="84">
        <f t="shared" si="145"/>
        <v>-8.5373763321854312E-3</v>
      </c>
      <c r="V594" s="86">
        <f t="shared" si="154"/>
        <v>0</v>
      </c>
      <c r="W594" s="84">
        <f t="shared" si="141"/>
        <v>1</v>
      </c>
      <c r="X594" s="88">
        <f t="shared" si="146"/>
        <v>3.5825611524367127</v>
      </c>
      <c r="Y594" s="84">
        <f t="shared" si="155"/>
        <v>358256.11524367129</v>
      </c>
      <c r="Z594" s="85">
        <v>553.60170380258182</v>
      </c>
      <c r="AA594" s="86">
        <f t="shared" si="147"/>
        <v>-0.75813469810266743</v>
      </c>
      <c r="AB594" s="153">
        <f t="shared" si="157"/>
        <v>0</v>
      </c>
      <c r="AC594" s="158">
        <v>-1.8000000000000016E-2</v>
      </c>
      <c r="AD594" s="158">
        <v>-0.27913600000000094</v>
      </c>
      <c r="AE594" s="154"/>
      <c r="AF594" s="154">
        <v>-0.42541552659804438</v>
      </c>
      <c r="AG594" s="154">
        <v>-3.400000000000003E-2</v>
      </c>
      <c r="AH594" s="38"/>
      <c r="AI594" s="38"/>
      <c r="AJ594" s="38"/>
      <c r="AK594" s="38"/>
      <c r="AL594" s="38"/>
      <c r="AM594" s="38"/>
      <c r="AN594" s="38"/>
      <c r="AO594" s="38"/>
      <c r="AP594" s="38"/>
      <c r="AQ594" s="38"/>
      <c r="AR594" s="38"/>
      <c r="AS594" s="38"/>
      <c r="AT594" s="38"/>
      <c r="AU594" s="38"/>
      <c r="AV594" s="38"/>
    </row>
    <row r="595" spans="8:48" x14ac:dyDescent="0.3">
      <c r="H595" s="16">
        <v>230</v>
      </c>
      <c r="I595" s="20">
        <v>384.63</v>
      </c>
      <c r="J595" s="28">
        <f t="shared" si="148"/>
        <v>3.8463000000000001E-4</v>
      </c>
      <c r="K595" s="13">
        <f t="shared" si="142"/>
        <v>2.5850431549059416</v>
      </c>
      <c r="L595" s="12">
        <f t="shared" si="149"/>
        <v>-3.4149568450940584</v>
      </c>
      <c r="M595" s="18">
        <f t="shared" si="150"/>
        <v>-2.1599999999999682</v>
      </c>
      <c r="N595" s="37">
        <f t="shared" si="151"/>
        <v>-2.1599999999999658E-6</v>
      </c>
      <c r="P595" s="91">
        <f t="shared" si="156"/>
        <v>3.5854513770496852</v>
      </c>
      <c r="Q595" s="90">
        <f t="shared" si="143"/>
        <v>358545.13770496851</v>
      </c>
      <c r="R595" s="152">
        <f t="shared" si="152"/>
        <v>2.7092013751823352E-2</v>
      </c>
      <c r="S595" s="84">
        <f t="shared" si="144"/>
        <v>70.42957048946279</v>
      </c>
      <c r="T595" s="84">
        <f t="shared" si="153"/>
        <v>-0.44252428289114221</v>
      </c>
      <c r="U595" s="84">
        <f t="shared" si="145"/>
        <v>-8.5005544913769882E-3</v>
      </c>
      <c r="V595" s="86">
        <f t="shared" si="154"/>
        <v>0</v>
      </c>
      <c r="W595" s="84">
        <f t="shared" si="141"/>
        <v>1</v>
      </c>
      <c r="X595" s="88">
        <f t="shared" si="146"/>
        <v>3.6093859669727117</v>
      </c>
      <c r="Y595" s="84">
        <f t="shared" si="155"/>
        <v>360938.59669727116</v>
      </c>
      <c r="Z595" s="85">
        <v>544.98236760674649</v>
      </c>
      <c r="AA595" s="86">
        <f t="shared" si="147"/>
        <v>-0.77445749744271974</v>
      </c>
      <c r="AB595" s="153">
        <f t="shared" si="157"/>
        <v>0</v>
      </c>
      <c r="AC595" s="158">
        <v>-1.2000000000000011E-2</v>
      </c>
      <c r="AD595" s="158">
        <v>-0.28201199999999754</v>
      </c>
      <c r="AE595" s="154"/>
      <c r="AF595" s="154">
        <v>-0.43398690655895678</v>
      </c>
      <c r="AG595" s="154">
        <v>-3.2000000000000028E-2</v>
      </c>
      <c r="AH595" s="38"/>
      <c r="AI595" s="38"/>
      <c r="AJ595" s="38"/>
      <c r="AK595" s="38"/>
      <c r="AL595" s="38"/>
      <c r="AM595" s="38"/>
      <c r="AN595" s="38"/>
      <c r="AO595" s="38"/>
      <c r="AP595" s="38"/>
      <c r="AQ595" s="38"/>
      <c r="AR595" s="38"/>
      <c r="AS595" s="38"/>
      <c r="AT595" s="38"/>
      <c r="AU595" s="38"/>
      <c r="AV595" s="38"/>
    </row>
    <row r="596" spans="8:48" x14ac:dyDescent="0.3">
      <c r="H596" s="16">
        <v>231</v>
      </c>
      <c r="I596" s="20">
        <v>382.47</v>
      </c>
      <c r="J596" s="28">
        <f t="shared" si="148"/>
        <v>3.8247000000000004E-4</v>
      </c>
      <c r="K596" s="13">
        <f t="shared" si="142"/>
        <v>2.5825973758414835</v>
      </c>
      <c r="L596" s="12">
        <f t="shared" si="149"/>
        <v>-3.4174026241585165</v>
      </c>
      <c r="M596" s="18">
        <f t="shared" si="150"/>
        <v>-2.2100000000000364</v>
      </c>
      <c r="N596" s="37">
        <f t="shared" si="151"/>
        <v>-2.2100000000000483E-6</v>
      </c>
      <c r="P596" s="91">
        <f t="shared" si="156"/>
        <v>3.6125433908015085</v>
      </c>
      <c r="Q596" s="90">
        <f t="shared" si="143"/>
        <v>361254.33908015088</v>
      </c>
      <c r="R596" s="152">
        <f t="shared" si="152"/>
        <v>2.7956783615796788E-2</v>
      </c>
      <c r="S596" s="84">
        <f t="shared" si="144"/>
        <v>69.987046206571648</v>
      </c>
      <c r="T596" s="84">
        <f t="shared" si="153"/>
        <v>-0.45102483738251919</v>
      </c>
      <c r="U596" s="84">
        <f t="shared" si="145"/>
        <v>-8.4608005714272849E-3</v>
      </c>
      <c r="V596" s="86">
        <f t="shared" si="154"/>
        <v>0</v>
      </c>
      <c r="W596" s="84">
        <f t="shared" si="141"/>
        <v>1</v>
      </c>
      <c r="X596" s="88">
        <f t="shared" si="146"/>
        <v>3.6374423633620232</v>
      </c>
      <c r="Y596" s="84">
        <f t="shared" si="155"/>
        <v>363744.2363362023</v>
      </c>
      <c r="Z596" s="85">
        <v>536.42071777668536</v>
      </c>
      <c r="AA596" s="86">
        <f t="shared" si="147"/>
        <v>-0.79837208936715087</v>
      </c>
      <c r="AB596" s="153">
        <f t="shared" si="157"/>
        <v>0</v>
      </c>
      <c r="AC596" s="158">
        <v>-9.000000000000119E-3</v>
      </c>
      <c r="AD596" s="158">
        <v>-0.28339199999999554</v>
      </c>
      <c r="AE596" s="154"/>
      <c r="AF596" s="154">
        <v>-0.44252428289114221</v>
      </c>
      <c r="AG596" s="154">
        <v>-3.2999999999999918E-2</v>
      </c>
      <c r="AH596" s="38"/>
      <c r="AI596" s="38"/>
      <c r="AJ596" s="38"/>
      <c r="AK596" s="38"/>
      <c r="AL596" s="38"/>
      <c r="AM596" s="38"/>
      <c r="AN596" s="38"/>
      <c r="AO596" s="38"/>
      <c r="AP596" s="38"/>
      <c r="AQ596" s="38"/>
      <c r="AR596" s="38"/>
      <c r="AS596" s="38"/>
      <c r="AT596" s="38"/>
      <c r="AU596" s="38"/>
      <c r="AV596" s="38"/>
    </row>
    <row r="597" spans="8:48" x14ac:dyDescent="0.3">
      <c r="H597" s="16">
        <v>232</v>
      </c>
      <c r="I597" s="20">
        <v>380.26</v>
      </c>
      <c r="J597" s="28">
        <f t="shared" si="148"/>
        <v>3.8025999999999999E-4</v>
      </c>
      <c r="K597" s="13">
        <f t="shared" si="142"/>
        <v>2.5800806438630075</v>
      </c>
      <c r="L597" s="12">
        <f t="shared" si="149"/>
        <v>-3.4199193561369925</v>
      </c>
      <c r="M597" s="18">
        <f t="shared" si="150"/>
        <v>-2.25</v>
      </c>
      <c r="N597" s="37">
        <f t="shared" si="151"/>
        <v>-2.2500000000000276E-6</v>
      </c>
      <c r="P597" s="91">
        <f t="shared" si="156"/>
        <v>3.6405001744173053</v>
      </c>
      <c r="Q597" s="90">
        <f t="shared" si="143"/>
        <v>364050.01744173054</v>
      </c>
      <c r="R597" s="152">
        <f t="shared" si="152"/>
        <v>2.8849371884963837E-2</v>
      </c>
      <c r="S597" s="84">
        <f t="shared" si="144"/>
        <v>69.536021369189129</v>
      </c>
      <c r="T597" s="84">
        <f t="shared" si="153"/>
        <v>-0.45948563795394648</v>
      </c>
      <c r="U597" s="84">
        <f t="shared" si="145"/>
        <v>-8.4180006013099273E-3</v>
      </c>
      <c r="V597" s="86">
        <f t="shared" si="154"/>
        <v>0</v>
      </c>
      <c r="W597" s="84">
        <f t="shared" si="141"/>
        <v>1</v>
      </c>
      <c r="X597" s="88">
        <f t="shared" si="146"/>
        <v>3.6662673777477321</v>
      </c>
      <c r="Y597" s="84">
        <f t="shared" si="155"/>
        <v>366626.73777477321</v>
      </c>
      <c r="Z597" s="85">
        <v>532.00470471125618</v>
      </c>
      <c r="AA597" s="86">
        <f t="shared" si="147"/>
        <v>-0.8191125392439037</v>
      </c>
      <c r="AB597" s="153">
        <f t="shared" si="157"/>
        <v>0</v>
      </c>
      <c r="AC597" s="158">
        <v>1.0000000000001119E-3</v>
      </c>
      <c r="AD597" s="158">
        <v>-0.2879630000000063</v>
      </c>
      <c r="AE597" s="154"/>
      <c r="AF597" s="154">
        <v>-0.45102483738251919</v>
      </c>
      <c r="AG597" s="154">
        <v>-4.0000000000000036E-2</v>
      </c>
      <c r="AH597" s="38"/>
      <c r="AI597" s="38"/>
      <c r="AJ597" s="38"/>
      <c r="AK597" s="38"/>
      <c r="AL597" s="38"/>
      <c r="AM597" s="38"/>
      <c r="AN597" s="38"/>
      <c r="AO597" s="38"/>
      <c r="AP597" s="38"/>
      <c r="AQ597" s="38"/>
      <c r="AR597" s="38"/>
      <c r="AS597" s="38"/>
      <c r="AT597" s="38"/>
      <c r="AU597" s="38"/>
      <c r="AV597" s="38"/>
    </row>
    <row r="598" spans="8:48" x14ac:dyDescent="0.3">
      <c r="H598" s="16">
        <v>233</v>
      </c>
      <c r="I598" s="20">
        <v>378.01</v>
      </c>
      <c r="J598" s="28">
        <f t="shared" si="148"/>
        <v>3.7800999999999997E-4</v>
      </c>
      <c r="K598" s="13">
        <f t="shared" si="142"/>
        <v>2.5775032889572613</v>
      </c>
      <c r="L598" s="12">
        <f t="shared" si="149"/>
        <v>-3.4224967110427387</v>
      </c>
      <c r="M598" s="18">
        <f t="shared" si="150"/>
        <v>-2.2899999999999636</v>
      </c>
      <c r="N598" s="37">
        <f t="shared" si="151"/>
        <v>-2.2899999999999527E-6</v>
      </c>
      <c r="P598" s="91">
        <f t="shared" si="156"/>
        <v>3.6693495463022692</v>
      </c>
      <c r="Q598" s="90">
        <f t="shared" si="143"/>
        <v>366934.95463022694</v>
      </c>
      <c r="R598" s="152">
        <f t="shared" si="152"/>
        <v>2.9771166373152802E-2</v>
      </c>
      <c r="S598" s="84">
        <f t="shared" si="144"/>
        <v>69.076535731235182</v>
      </c>
      <c r="T598" s="84">
        <f t="shared" si="153"/>
        <v>-0.46790363855525641</v>
      </c>
      <c r="U598" s="84">
        <f t="shared" si="145"/>
        <v>-8.3720407173046851E-3</v>
      </c>
      <c r="V598" s="86">
        <f t="shared" si="154"/>
        <v>0</v>
      </c>
      <c r="W598" s="84">
        <f t="shared" si="141"/>
        <v>1</v>
      </c>
      <c r="X598" s="88">
        <f t="shared" si="146"/>
        <v>3.6960131956545084</v>
      </c>
      <c r="Y598" s="84">
        <f t="shared" si="155"/>
        <v>369601.31956545083</v>
      </c>
      <c r="Z598" s="85">
        <v>527.83512074816736</v>
      </c>
      <c r="AA598" s="86">
        <f t="shared" si="147"/>
        <v>-0.84028104610320231</v>
      </c>
      <c r="AB598" s="153">
        <f t="shared" si="157"/>
        <v>0</v>
      </c>
      <c r="AC598" s="158">
        <v>-1.0000000000001119E-3</v>
      </c>
      <c r="AD598" s="158">
        <v>-0.2934000000000036</v>
      </c>
      <c r="AE598" s="154"/>
      <c r="AF598" s="154">
        <v>-0.45948563795394648</v>
      </c>
      <c r="AG598" s="154">
        <v>-3.400000000000003E-2</v>
      </c>
      <c r="AH598" s="38"/>
      <c r="AI598" s="38"/>
      <c r="AJ598" s="38"/>
      <c r="AK598" s="38"/>
      <c r="AL598" s="38"/>
      <c r="AM598" s="38"/>
      <c r="AN598" s="38"/>
      <c r="AO598" s="38"/>
      <c r="AP598" s="38"/>
      <c r="AQ598" s="38"/>
      <c r="AR598" s="38"/>
      <c r="AS598" s="38"/>
      <c r="AT598" s="38"/>
      <c r="AU598" s="38"/>
      <c r="AV598" s="38"/>
    </row>
    <row r="599" spans="8:48" x14ac:dyDescent="0.3">
      <c r="H599" s="16">
        <v>234</v>
      </c>
      <c r="I599" s="20">
        <v>375.72</v>
      </c>
      <c r="J599" s="28">
        <f t="shared" si="148"/>
        <v>3.7572000000000001E-4</v>
      </c>
      <c r="K599" s="13">
        <f t="shared" si="142"/>
        <v>2.5748643136645399</v>
      </c>
      <c r="L599" s="12">
        <f t="shared" si="149"/>
        <v>-3.4251356863354601</v>
      </c>
      <c r="M599" s="18">
        <f t="shared" si="150"/>
        <v>-2.3300000000000409</v>
      </c>
      <c r="N599" s="37">
        <f t="shared" si="151"/>
        <v>-2.3300000000000404E-6</v>
      </c>
      <c r="P599" s="91">
        <f t="shared" si="156"/>
        <v>3.699120712675422</v>
      </c>
      <c r="Q599" s="90">
        <f t="shared" si="143"/>
        <v>369912.0712675422</v>
      </c>
      <c r="R599" s="152">
        <f t="shared" si="152"/>
        <v>3.0723635613477907E-2</v>
      </c>
      <c r="S599" s="84">
        <f t="shared" si="144"/>
        <v>68.608632092679926</v>
      </c>
      <c r="T599" s="84">
        <f t="shared" si="153"/>
        <v>-0.47627567927256109</v>
      </c>
      <c r="U599" s="84">
        <f t="shared" si="145"/>
        <v>-8.3228073829388904E-3</v>
      </c>
      <c r="V599" s="86">
        <f t="shared" si="154"/>
        <v>0</v>
      </c>
      <c r="W599" s="84">
        <f t="shared" si="141"/>
        <v>1</v>
      </c>
      <c r="X599" s="88">
        <f t="shared" si="146"/>
        <v>3.7267104478673305</v>
      </c>
      <c r="Y599" s="84">
        <f t="shared" si="155"/>
        <v>372671.04478673305</v>
      </c>
      <c r="Z599" s="85">
        <v>525.3382003984774</v>
      </c>
      <c r="AA599" s="86">
        <f t="shared" si="147"/>
        <v>-0.86189512605338825</v>
      </c>
      <c r="AB599" s="153">
        <f t="shared" si="157"/>
        <v>0</v>
      </c>
      <c r="AC599" s="158">
        <v>8.0000000000000071E-3</v>
      </c>
      <c r="AD599" s="158">
        <v>-0.29838699999999385</v>
      </c>
      <c r="AE599" s="154"/>
      <c r="AF599" s="154">
        <v>-0.46790363855525641</v>
      </c>
      <c r="AG599" s="154">
        <v>-2.2999999999999909E-2</v>
      </c>
      <c r="AH599" s="38"/>
      <c r="AI599" s="38"/>
      <c r="AJ599" s="38"/>
      <c r="AK599" s="38"/>
      <c r="AL599" s="38"/>
      <c r="AM599" s="38"/>
      <c r="AN599" s="38"/>
      <c r="AO599" s="38"/>
      <c r="AP599" s="38"/>
      <c r="AQ599" s="38"/>
      <c r="AR599" s="38"/>
      <c r="AS599" s="38"/>
      <c r="AT599" s="38"/>
      <c r="AU599" s="38"/>
      <c r="AV599" s="38"/>
    </row>
    <row r="600" spans="8:48" x14ac:dyDescent="0.3">
      <c r="H600" s="16">
        <v>235</v>
      </c>
      <c r="I600" s="20">
        <v>373.39</v>
      </c>
      <c r="J600" s="28">
        <f t="shared" si="148"/>
        <v>3.7338999999999997E-4</v>
      </c>
      <c r="K600" s="13">
        <f t="shared" si="142"/>
        <v>2.5721626826463373</v>
      </c>
      <c r="L600" s="12">
        <f t="shared" si="149"/>
        <v>-3.4278373173536627</v>
      </c>
      <c r="M600" s="18">
        <f t="shared" si="150"/>
        <v>-2.3700000000000045</v>
      </c>
      <c r="N600" s="37">
        <f t="shared" si="151"/>
        <v>-2.3699999999999655E-6</v>
      </c>
      <c r="P600" s="91">
        <f t="shared" si="156"/>
        <v>3.7298443482888999</v>
      </c>
      <c r="Q600" s="90">
        <f t="shared" si="143"/>
        <v>372984.43482888996</v>
      </c>
      <c r="R600" s="152">
        <f t="shared" si="152"/>
        <v>3.1708334678878458E-2</v>
      </c>
      <c r="S600" s="84">
        <f t="shared" si="144"/>
        <v>68.132356413407365</v>
      </c>
      <c r="T600" s="84">
        <f t="shared" si="153"/>
        <v>-0.48459848665549998</v>
      </c>
      <c r="U600" s="84">
        <f t="shared" si="145"/>
        <v>-8.27018761697218E-3</v>
      </c>
      <c r="V600" s="86">
        <f t="shared" si="154"/>
        <v>0</v>
      </c>
      <c r="W600" s="84">
        <f t="shared" si="141"/>
        <v>1</v>
      </c>
      <c r="X600" s="88">
        <f t="shared" si="146"/>
        <v>3.7583913173212209</v>
      </c>
      <c r="Y600" s="84">
        <f t="shared" si="155"/>
        <v>375839.1317321221</v>
      </c>
      <c r="Z600" s="85">
        <v>524.01014559592249</v>
      </c>
      <c r="AA600" s="86">
        <f t="shared" si="147"/>
        <v>-0.88397311054445638</v>
      </c>
      <c r="AB600" s="153">
        <f t="shared" si="157"/>
        <v>0</v>
      </c>
      <c r="AC600" s="158">
        <v>8.0000000000000071E-3</v>
      </c>
      <c r="AD600" s="158">
        <v>-0.30546300000000531</v>
      </c>
      <c r="AE600" s="154"/>
      <c r="AF600" s="154">
        <v>-0.47627567927256109</v>
      </c>
      <c r="AG600" s="154">
        <v>-1.2999999999999901E-2</v>
      </c>
      <c r="AH600" s="38"/>
      <c r="AI600" s="38"/>
      <c r="AJ600" s="38"/>
      <c r="AK600" s="38"/>
      <c r="AL600" s="38"/>
      <c r="AM600" s="38"/>
      <c r="AN600" s="38"/>
      <c r="AO600" s="38"/>
      <c r="AP600" s="38"/>
      <c r="AQ600" s="38"/>
      <c r="AR600" s="38"/>
      <c r="AS600" s="38"/>
      <c r="AT600" s="38"/>
      <c r="AU600" s="38"/>
      <c r="AV600" s="38"/>
    </row>
    <row r="601" spans="8:48" x14ac:dyDescent="0.3">
      <c r="H601" s="16">
        <v>236</v>
      </c>
      <c r="I601" s="20">
        <v>371.02</v>
      </c>
      <c r="J601" s="28">
        <f t="shared" si="148"/>
        <v>3.7102000000000001E-4</v>
      </c>
      <c r="K601" s="13">
        <f t="shared" si="142"/>
        <v>2.5693973210854648</v>
      </c>
      <c r="L601" s="12">
        <f t="shared" si="149"/>
        <v>-3.4306026789145352</v>
      </c>
      <c r="M601" s="18">
        <f t="shared" si="150"/>
        <v>-2.4099999999999682</v>
      </c>
      <c r="N601" s="37">
        <f t="shared" si="151"/>
        <v>-2.4099999999999989E-6</v>
      </c>
      <c r="P601" s="91">
        <f t="shared" si="156"/>
        <v>3.7615526829677783</v>
      </c>
      <c r="Q601" s="90">
        <f t="shared" si="143"/>
        <v>376155.26829677785</v>
      </c>
      <c r="R601" s="152">
        <f t="shared" si="152"/>
        <v>3.2726911488953458E-2</v>
      </c>
      <c r="S601" s="84">
        <f t="shared" si="144"/>
        <v>67.647757926751865</v>
      </c>
      <c r="T601" s="84">
        <f t="shared" si="153"/>
        <v>-0.49286867427247216</v>
      </c>
      <c r="U601" s="84">
        <f t="shared" si="145"/>
        <v>-8.2140692292966833E-3</v>
      </c>
      <c r="V601" s="86">
        <f t="shared" si="154"/>
        <v>0</v>
      </c>
      <c r="W601" s="84">
        <f t="shared" si="141"/>
        <v>1</v>
      </c>
      <c r="X601" s="88">
        <f t="shared" si="146"/>
        <v>3.7910896317185556</v>
      </c>
      <c r="Y601" s="84">
        <f t="shared" si="155"/>
        <v>379108.96317185555</v>
      </c>
      <c r="Z601" s="85">
        <v>521.71102428560494</v>
      </c>
      <c r="AA601" s="86">
        <f t="shared" si="147"/>
        <v>-0.90653419659523427</v>
      </c>
      <c r="AB601" s="153">
        <f t="shared" si="157"/>
        <v>0</v>
      </c>
      <c r="AC601" s="158">
        <v>4.0000000000000036E-3</v>
      </c>
      <c r="AD601" s="158">
        <v>-0.31260299999999547</v>
      </c>
      <c r="AE601" s="154"/>
      <c r="AF601" s="154">
        <v>-0.48459848665549998</v>
      </c>
      <c r="AG601" s="154">
        <v>-1.5000000000000124E-2</v>
      </c>
      <c r="AH601" s="38"/>
      <c r="AI601" s="38"/>
      <c r="AJ601" s="38"/>
      <c r="AK601" s="38"/>
      <c r="AL601" s="38"/>
      <c r="AM601" s="38"/>
      <c r="AN601" s="38"/>
      <c r="AO601" s="38"/>
      <c r="AP601" s="38"/>
      <c r="AQ601" s="38"/>
      <c r="AR601" s="38"/>
      <c r="AS601" s="38"/>
      <c r="AT601" s="38"/>
      <c r="AU601" s="38"/>
      <c r="AV601" s="38"/>
    </row>
    <row r="602" spans="8:48" x14ac:dyDescent="0.3">
      <c r="H602" s="16">
        <v>237</v>
      </c>
      <c r="I602" s="20">
        <v>368.61</v>
      </c>
      <c r="J602" s="28">
        <f t="shared" si="148"/>
        <v>3.6861000000000001E-4</v>
      </c>
      <c r="K602" s="13">
        <f t="shared" si="142"/>
        <v>2.5665671129934964</v>
      </c>
      <c r="L602" s="12">
        <f t="shared" si="149"/>
        <v>-3.4334328870065036</v>
      </c>
      <c r="M602" s="18">
        <f t="shared" si="150"/>
        <v>-2.4499999999999886</v>
      </c>
      <c r="N602" s="37">
        <f t="shared" si="151"/>
        <v>-2.4499999999999782E-6</v>
      </c>
      <c r="P602" s="91">
        <f t="shared" si="156"/>
        <v>3.7942795944567318</v>
      </c>
      <c r="Q602" s="90">
        <f t="shared" si="143"/>
        <v>379427.95944567316</v>
      </c>
      <c r="R602" s="152">
        <f t="shared" si="152"/>
        <v>3.391785322283658E-2</v>
      </c>
      <c r="S602" s="84">
        <f t="shared" si="144"/>
        <v>67.154889252479393</v>
      </c>
      <c r="T602" s="84">
        <f t="shared" si="153"/>
        <v>-0.50108274350176885</v>
      </c>
      <c r="U602" s="84">
        <f t="shared" si="145"/>
        <v>-8.154341064170012E-3</v>
      </c>
      <c r="V602" s="86">
        <f t="shared" si="154"/>
        <v>0</v>
      </c>
      <c r="W602" s="84">
        <f t="shared" si="141"/>
        <v>1</v>
      </c>
      <c r="X602" s="88">
        <f t="shared" si="146"/>
        <v>3.8248409629649522</v>
      </c>
      <c r="Y602" s="84">
        <f t="shared" si="155"/>
        <v>382484.09629649523</v>
      </c>
      <c r="Z602" s="85">
        <v>518.92664242520186</v>
      </c>
      <c r="AA602" s="86">
        <f t="shared" si="147"/>
        <v>-0.92959850064189098</v>
      </c>
      <c r="AB602" s="153">
        <f t="shared" si="157"/>
        <v>0</v>
      </c>
      <c r="AC602" s="158">
        <v>0</v>
      </c>
      <c r="AD602" s="158">
        <v>-0.31884299999999988</v>
      </c>
      <c r="AE602" s="154"/>
      <c r="AF602" s="154">
        <v>-0.49286867427247216</v>
      </c>
      <c r="AG602" s="154">
        <v>-6.0000000000000053E-3</v>
      </c>
      <c r="AH602" s="38"/>
      <c r="AI602" s="38"/>
      <c r="AJ602" s="38"/>
      <c r="AK602" s="38"/>
      <c r="AL602" s="38"/>
      <c r="AM602" s="38"/>
      <c r="AN602" s="38"/>
      <c r="AO602" s="38"/>
      <c r="AP602" s="38"/>
      <c r="AQ602" s="38"/>
      <c r="AR602" s="38"/>
      <c r="AS602" s="38"/>
      <c r="AT602" s="38"/>
      <c r="AU602" s="38"/>
      <c r="AV602" s="38"/>
    </row>
    <row r="603" spans="8:48" x14ac:dyDescent="0.3">
      <c r="H603" s="16">
        <v>238</v>
      </c>
      <c r="I603" s="20">
        <v>366.16</v>
      </c>
      <c r="J603" s="28">
        <f t="shared" si="148"/>
        <v>3.6616000000000003E-4</v>
      </c>
      <c r="K603" s="13">
        <f t="shared" si="142"/>
        <v>2.5636708994192432</v>
      </c>
      <c r="L603" s="12">
        <f t="shared" si="149"/>
        <v>-3.4363291005807568</v>
      </c>
      <c r="M603" s="18">
        <f t="shared" si="150"/>
        <v>-2.5</v>
      </c>
      <c r="N603" s="37">
        <f t="shared" si="151"/>
        <v>-2.5000000000000066E-6</v>
      </c>
      <c r="P603" s="91">
        <f t="shared" si="156"/>
        <v>3.8281974476795684</v>
      </c>
      <c r="Q603" s="90">
        <f t="shared" si="143"/>
        <v>382819.74476795684</v>
      </c>
      <c r="R603" s="152">
        <f t="shared" si="152"/>
        <v>3.48750082479512E-2</v>
      </c>
      <c r="S603" s="84">
        <f t="shared" si="144"/>
        <v>66.653806508977624</v>
      </c>
      <c r="T603" s="84">
        <f t="shared" si="153"/>
        <v>-0.50923708456593886</v>
      </c>
      <c r="U603" s="84">
        <f t="shared" si="145"/>
        <v>-8.0908932499426101E-3</v>
      </c>
      <c r="V603" s="86">
        <f t="shared" si="154"/>
        <v>0</v>
      </c>
      <c r="W603" s="84">
        <f t="shared" si="141"/>
        <v>1</v>
      </c>
      <c r="X603" s="88">
        <f t="shared" si="146"/>
        <v>3.8599597663866358</v>
      </c>
      <c r="Y603" s="84">
        <f t="shared" si="155"/>
        <v>385995.97663866356</v>
      </c>
      <c r="Z603" s="85">
        <v>517.98871894157446</v>
      </c>
      <c r="AA603" s="86">
        <f t="shared" si="147"/>
        <v>-0.95704936191989465</v>
      </c>
      <c r="AB603" s="153">
        <f t="shared" si="157"/>
        <v>0</v>
      </c>
      <c r="AC603" s="158">
        <v>4.0000000000000036E-3</v>
      </c>
      <c r="AD603" s="158">
        <v>-0.32413499999999712</v>
      </c>
      <c r="AE603" s="154"/>
      <c r="AF603" s="154">
        <v>-0.50108274350176885</v>
      </c>
      <c r="AG603" s="154">
        <v>-9.9999999999988987E-4</v>
      </c>
      <c r="AH603" s="38"/>
      <c r="AI603" s="38"/>
      <c r="AJ603" s="38"/>
      <c r="AK603" s="38"/>
      <c r="AL603" s="38"/>
      <c r="AM603" s="38"/>
      <c r="AN603" s="38"/>
      <c r="AO603" s="38"/>
      <c r="AP603" s="38"/>
      <c r="AQ603" s="38"/>
      <c r="AR603" s="38"/>
      <c r="AS603" s="38"/>
      <c r="AT603" s="38"/>
      <c r="AU603" s="38"/>
      <c r="AV603" s="38"/>
    </row>
    <row r="604" spans="8:48" x14ac:dyDescent="0.3">
      <c r="H604" s="16">
        <v>239</v>
      </c>
      <c r="I604" s="20">
        <v>363.66</v>
      </c>
      <c r="J604" s="28">
        <f t="shared" si="148"/>
        <v>3.6366000000000002E-4</v>
      </c>
      <c r="K604" s="13">
        <f t="shared" si="142"/>
        <v>2.5606955343936537</v>
      </c>
      <c r="L604" s="12">
        <f t="shared" si="149"/>
        <v>-3.4393044656063463</v>
      </c>
      <c r="M604" s="18">
        <f t="shared" si="150"/>
        <v>-2.5300000000000296</v>
      </c>
      <c r="N604" s="37">
        <f t="shared" si="151"/>
        <v>-2.5300000000000452E-6</v>
      </c>
      <c r="P604" s="91">
        <f t="shared" si="156"/>
        <v>3.8630724559275196</v>
      </c>
      <c r="Q604" s="90">
        <f t="shared" si="143"/>
        <v>386307.24559275195</v>
      </c>
      <c r="R604" s="152">
        <f t="shared" si="152"/>
        <v>3.6006228397035933E-2</v>
      </c>
      <c r="S604" s="84">
        <f t="shared" si="144"/>
        <v>66.144569424411685</v>
      </c>
      <c r="T604" s="84">
        <f t="shared" si="153"/>
        <v>-0.51732797781588147</v>
      </c>
      <c r="U604" s="84">
        <f t="shared" si="145"/>
        <v>-8.0236174564589646E-3</v>
      </c>
      <c r="V604" s="86">
        <f t="shared" si="154"/>
        <v>0</v>
      </c>
      <c r="W604" s="84">
        <f t="shared" si="141"/>
        <v>1</v>
      </c>
      <c r="X604" s="88">
        <f t="shared" si="146"/>
        <v>3.8957954694068797</v>
      </c>
      <c r="Y604" s="84">
        <f t="shared" si="155"/>
        <v>389579.54694068799</v>
      </c>
      <c r="Z604" s="85">
        <v>517.00792388443858</v>
      </c>
      <c r="AA604" s="86">
        <f t="shared" si="147"/>
        <v>-0.97735733134967995</v>
      </c>
      <c r="AB604" s="153">
        <f t="shared" si="157"/>
        <v>0</v>
      </c>
      <c r="AC604" s="158">
        <v>1.0000000000001119E-3</v>
      </c>
      <c r="AD604" s="158">
        <v>-0.33175000000000088</v>
      </c>
      <c r="AE604" s="154"/>
      <c r="AF604" s="154">
        <v>-0.50923708456593886</v>
      </c>
      <c r="AG604" s="154">
        <v>2.0000000000000018E-3</v>
      </c>
      <c r="AH604" s="38"/>
      <c r="AI604" s="38"/>
      <c r="AJ604" s="38"/>
      <c r="AK604" s="38"/>
      <c r="AL604" s="38"/>
      <c r="AM604" s="38"/>
      <c r="AN604" s="38"/>
      <c r="AO604" s="38"/>
      <c r="AP604" s="38"/>
      <c r="AQ604" s="38"/>
      <c r="AR604" s="38"/>
      <c r="AS604" s="38"/>
      <c r="AT604" s="38"/>
      <c r="AU604" s="38"/>
      <c r="AV604" s="38"/>
    </row>
    <row r="605" spans="8:48" x14ac:dyDescent="0.3">
      <c r="H605" s="16">
        <v>240</v>
      </c>
      <c r="I605" s="20">
        <v>361.13</v>
      </c>
      <c r="J605" s="28">
        <f t="shared" si="148"/>
        <v>3.6112999999999998E-4</v>
      </c>
      <c r="K605" s="13">
        <f t="shared" si="142"/>
        <v>2.5576635678875652</v>
      </c>
      <c r="L605" s="12">
        <f t="shared" si="149"/>
        <v>-3.4423364321124348</v>
      </c>
      <c r="M605" s="18">
        <f t="shared" si="150"/>
        <v>-2.5699999999999932</v>
      </c>
      <c r="N605" s="37">
        <f t="shared" si="151"/>
        <v>-2.5699999999999703E-6</v>
      </c>
      <c r="P605" s="91">
        <f t="shared" si="156"/>
        <v>3.8990786843245555</v>
      </c>
      <c r="Q605" s="90">
        <f t="shared" si="143"/>
        <v>389907.86843245558</v>
      </c>
      <c r="R605" s="152">
        <f t="shared" si="152"/>
        <v>3.7178996570804035E-2</v>
      </c>
      <c r="S605" s="84">
        <f t="shared" si="144"/>
        <v>65.627241446595804</v>
      </c>
      <c r="T605" s="84">
        <f t="shared" si="153"/>
        <v>-0.52535159527234043</v>
      </c>
      <c r="U605" s="84">
        <f t="shared" si="145"/>
        <v>-7.9524071562389054E-3</v>
      </c>
      <c r="V605" s="86">
        <f t="shared" si="154"/>
        <v>0</v>
      </c>
      <c r="W605" s="84">
        <f t="shared" si="141"/>
        <v>1</v>
      </c>
      <c r="X605" s="88">
        <f t="shared" si="146"/>
        <v>3.9329407659664897</v>
      </c>
      <c r="Y605" s="84">
        <f t="shared" si="155"/>
        <v>393294.07659664896</v>
      </c>
      <c r="Z605" s="85">
        <v>515.08132230138665</v>
      </c>
      <c r="AA605" s="86">
        <f t="shared" si="147"/>
        <v>-1.0020632218713992</v>
      </c>
      <c r="AB605" s="153">
        <f t="shared" si="157"/>
        <v>0</v>
      </c>
      <c r="AC605" s="158">
        <v>6.0000000000000053E-3</v>
      </c>
      <c r="AD605" s="158">
        <v>-0.335984000000006</v>
      </c>
      <c r="AE605" s="154"/>
      <c r="AF605" s="154">
        <v>-0.51732797781588147</v>
      </c>
      <c r="AG605" s="154">
        <v>-2.0000000000000018E-3</v>
      </c>
      <c r="AH605" s="38"/>
      <c r="AI605" s="38"/>
      <c r="AJ605" s="38"/>
      <c r="AK605" s="38"/>
      <c r="AL605" s="38"/>
      <c r="AM605" s="38"/>
      <c r="AN605" s="38"/>
      <c r="AO605" s="38"/>
      <c r="AP605" s="38"/>
      <c r="AQ605" s="38"/>
      <c r="AR605" s="38"/>
      <c r="AS605" s="38"/>
      <c r="AT605" s="38"/>
      <c r="AU605" s="38"/>
      <c r="AV605" s="38"/>
    </row>
    <row r="606" spans="8:48" x14ac:dyDescent="0.3">
      <c r="H606" s="16">
        <v>241</v>
      </c>
      <c r="I606" s="20">
        <v>358.56</v>
      </c>
      <c r="J606" s="28">
        <f t="shared" si="148"/>
        <v>3.5856000000000001E-4</v>
      </c>
      <c r="K606" s="13">
        <f t="shared" si="142"/>
        <v>2.5545618391909861</v>
      </c>
      <c r="L606" s="12">
        <f t="shared" si="149"/>
        <v>-3.4454381608090139</v>
      </c>
      <c r="M606" s="18">
        <f t="shared" si="150"/>
        <v>-2.6100000000000136</v>
      </c>
      <c r="N606" s="37">
        <f t="shared" si="151"/>
        <v>-2.6100000000000038E-6</v>
      </c>
      <c r="P606" s="91">
        <f t="shared" si="156"/>
        <v>3.9362576808953595</v>
      </c>
      <c r="Q606" s="90">
        <f t="shared" si="143"/>
        <v>393625.76808953594</v>
      </c>
      <c r="R606" s="152">
        <f t="shared" si="152"/>
        <v>3.8395540409147166E-2</v>
      </c>
      <c r="S606" s="84">
        <f t="shared" si="144"/>
        <v>65.101889851323463</v>
      </c>
      <c r="T606" s="84">
        <f t="shared" si="153"/>
        <v>-0.53330400242857934</v>
      </c>
      <c r="U606" s="84">
        <f t="shared" si="145"/>
        <v>-7.8771578926506436E-3</v>
      </c>
      <c r="V606" s="86">
        <f t="shared" si="154"/>
        <v>0</v>
      </c>
      <c r="W606" s="84">
        <f t="shared" si="141"/>
        <v>1</v>
      </c>
      <c r="X606" s="88">
        <f t="shared" si="146"/>
        <v>3.9713011671804503</v>
      </c>
      <c r="Y606" s="84">
        <f t="shared" si="155"/>
        <v>397130.11671804503</v>
      </c>
      <c r="Z606" s="85">
        <v>512.67634752458525</v>
      </c>
      <c r="AA606" s="86">
        <f t="shared" si="147"/>
        <v>-1.0273632547136904</v>
      </c>
      <c r="AB606" s="153">
        <f t="shared" si="157"/>
        <v>0</v>
      </c>
      <c r="AC606" s="158">
        <v>6.9999999999998952E-3</v>
      </c>
      <c r="AD606" s="158">
        <v>-0.34283799999999603</v>
      </c>
      <c r="AE606" s="154"/>
      <c r="AF606" s="154">
        <v>-0.52535159527234043</v>
      </c>
      <c r="AG606" s="154">
        <v>-3.0000000000001137E-3</v>
      </c>
      <c r="AH606" s="38"/>
      <c r="AI606" s="38"/>
      <c r="AJ606" s="38"/>
      <c r="AK606" s="38"/>
      <c r="AL606" s="38"/>
      <c r="AM606" s="38"/>
      <c r="AN606" s="38"/>
      <c r="AO606" s="38"/>
      <c r="AP606" s="38"/>
      <c r="AQ606" s="38"/>
      <c r="AR606" s="38"/>
      <c r="AS606" s="38"/>
      <c r="AT606" s="38"/>
      <c r="AU606" s="38"/>
      <c r="AV606" s="38"/>
    </row>
    <row r="607" spans="8:48" x14ac:dyDescent="0.3">
      <c r="H607" s="16">
        <v>242</v>
      </c>
      <c r="I607" s="20">
        <v>355.95</v>
      </c>
      <c r="J607" s="28">
        <f t="shared" si="148"/>
        <v>3.5595000000000001E-4</v>
      </c>
      <c r="K607" s="13">
        <f t="shared" si="142"/>
        <v>2.5513889972730204</v>
      </c>
      <c r="L607" s="12">
        <f t="shared" si="149"/>
        <v>-3.4486110027269796</v>
      </c>
      <c r="M607" s="18">
        <f t="shared" si="150"/>
        <v>-2.6499999999999773</v>
      </c>
      <c r="N607" s="37">
        <f t="shared" si="151"/>
        <v>-2.6499999999999831E-6</v>
      </c>
      <c r="P607" s="91">
        <f t="shared" si="156"/>
        <v>3.9746532213045067</v>
      </c>
      <c r="Q607" s="90">
        <f t="shared" si="143"/>
        <v>397465.32213045069</v>
      </c>
      <c r="R607" s="152">
        <f t="shared" si="152"/>
        <v>3.9658231502147867E-2</v>
      </c>
      <c r="S607" s="84">
        <f t="shared" si="144"/>
        <v>64.568585848894884</v>
      </c>
      <c r="T607" s="84">
        <f t="shared" si="153"/>
        <v>-0.54118116032122998</v>
      </c>
      <c r="U607" s="84">
        <f t="shared" si="145"/>
        <v>-7.7977675513452027E-3</v>
      </c>
      <c r="V607" s="86">
        <f t="shared" si="154"/>
        <v>0</v>
      </c>
      <c r="W607" s="84">
        <f t="shared" si="141"/>
        <v>1</v>
      </c>
      <c r="X607" s="88">
        <f t="shared" si="146"/>
        <v>4.0109227451341134</v>
      </c>
      <c r="Y607" s="84">
        <f t="shared" si="155"/>
        <v>401092.27451341134</v>
      </c>
      <c r="Z607" s="85">
        <v>511.38319880791664</v>
      </c>
      <c r="AA607" s="86">
        <f t="shared" si="147"/>
        <v>-1.0532831036456876</v>
      </c>
      <c r="AB607" s="153">
        <f t="shared" si="157"/>
        <v>0</v>
      </c>
      <c r="AC607" s="158">
        <v>8.0000000000000071E-3</v>
      </c>
      <c r="AD607" s="158">
        <v>-0.35000100000000051</v>
      </c>
      <c r="AE607" s="154"/>
      <c r="AF607" s="154">
        <v>-0.53330400242857934</v>
      </c>
      <c r="AG607" s="154">
        <v>-8.999999999999897E-3</v>
      </c>
      <c r="AH607" s="38"/>
      <c r="AI607" s="38"/>
      <c r="AJ607" s="38"/>
      <c r="AK607" s="38"/>
      <c r="AL607" s="38"/>
      <c r="AM607" s="38"/>
      <c r="AN607" s="38"/>
      <c r="AO607" s="38"/>
      <c r="AP607" s="38"/>
      <c r="AQ607" s="38"/>
      <c r="AR607" s="38"/>
      <c r="AS607" s="38"/>
      <c r="AT607" s="38"/>
      <c r="AU607" s="38"/>
      <c r="AV607" s="38"/>
    </row>
    <row r="608" spans="8:48" x14ac:dyDescent="0.3">
      <c r="H608" s="16">
        <v>243</v>
      </c>
      <c r="I608" s="20">
        <v>353.3</v>
      </c>
      <c r="J608" s="28">
        <f t="shared" si="148"/>
        <v>3.5330000000000002E-4</v>
      </c>
      <c r="K608" s="13">
        <f t="shared" si="142"/>
        <v>2.5481436374348454</v>
      </c>
      <c r="L608" s="12">
        <f t="shared" si="149"/>
        <v>-3.4518563625651546</v>
      </c>
      <c r="M608" s="18">
        <f t="shared" si="150"/>
        <v>-2.6899999999999977</v>
      </c>
      <c r="N608" s="37">
        <f t="shared" si="151"/>
        <v>-2.6900000000000166E-6</v>
      </c>
      <c r="P608" s="91">
        <f t="shared" si="156"/>
        <v>4.0143114528066546</v>
      </c>
      <c r="Q608" s="90">
        <f t="shared" si="143"/>
        <v>401431.14528066549</v>
      </c>
      <c r="R608" s="152">
        <f t="shared" si="152"/>
        <v>4.0818175690718661E-2</v>
      </c>
      <c r="S608" s="84">
        <f t="shared" si="144"/>
        <v>64.027404688573654</v>
      </c>
      <c r="T608" s="84">
        <f t="shared" si="153"/>
        <v>-0.54897892787257518</v>
      </c>
      <c r="U608" s="84">
        <f t="shared" si="145"/>
        <v>-7.7141366355704122E-3</v>
      </c>
      <c r="V608" s="86">
        <f t="shared" si="154"/>
        <v>0</v>
      </c>
      <c r="W608" s="84">
        <f t="shared" si="141"/>
        <v>1</v>
      </c>
      <c r="X608" s="88">
        <f t="shared" si="146"/>
        <v>4.0518540933046534</v>
      </c>
      <c r="Y608" s="84">
        <f t="shared" si="155"/>
        <v>405185.40933046537</v>
      </c>
      <c r="Z608" s="85">
        <v>509.83252892055475</v>
      </c>
      <c r="AA608" s="86">
        <f t="shared" si="147"/>
        <v>-1.0798497808049967</v>
      </c>
      <c r="AB608" s="153">
        <f t="shared" si="157"/>
        <v>0</v>
      </c>
      <c r="AC608" s="158">
        <v>-9.9999999999988987E-4</v>
      </c>
      <c r="AD608" s="158">
        <v>-0.35748499999999772</v>
      </c>
      <c r="AE608" s="154"/>
      <c r="AF608" s="154">
        <v>-0.54118116032122998</v>
      </c>
      <c r="AG608" s="154">
        <v>-8.0000000000000071E-3</v>
      </c>
      <c r="AH608" s="38"/>
      <c r="AI608" s="38"/>
      <c r="AJ608" s="38"/>
      <c r="AK608" s="38"/>
      <c r="AL608" s="38"/>
      <c r="AM608" s="38"/>
      <c r="AN608" s="38"/>
      <c r="AO608" s="38"/>
      <c r="AP608" s="38"/>
      <c r="AQ608" s="38"/>
      <c r="AR608" s="38"/>
      <c r="AS608" s="38"/>
      <c r="AT608" s="38"/>
      <c r="AU608" s="38"/>
      <c r="AV608" s="38"/>
    </row>
    <row r="609" spans="8:48" x14ac:dyDescent="0.3">
      <c r="H609" s="16">
        <v>244</v>
      </c>
      <c r="I609" s="20">
        <v>350.61</v>
      </c>
      <c r="J609" s="28">
        <f t="shared" si="148"/>
        <v>3.5061000000000001E-4</v>
      </c>
      <c r="K609" s="13">
        <f t="shared" si="142"/>
        <v>2.5448242987597278</v>
      </c>
      <c r="L609" s="12">
        <f t="shared" si="149"/>
        <v>-3.4551757012402722</v>
      </c>
      <c r="M609" s="18">
        <f t="shared" si="150"/>
        <v>-2.7200000000000273</v>
      </c>
      <c r="N609" s="37">
        <f t="shared" si="151"/>
        <v>-2.7200000000000011E-6</v>
      </c>
      <c r="P609" s="91">
        <f t="shared" si="156"/>
        <v>4.0551296284973732</v>
      </c>
      <c r="Q609" s="90">
        <f t="shared" si="143"/>
        <v>405512.96284973732</v>
      </c>
      <c r="R609" s="152">
        <f t="shared" si="152"/>
        <v>4.2329522135782227E-2</v>
      </c>
      <c r="S609" s="84">
        <f t="shared" si="144"/>
        <v>63.478425760701079</v>
      </c>
      <c r="T609" s="84">
        <f t="shared" si="153"/>
        <v>-0.5566930645081456</v>
      </c>
      <c r="U609" s="84">
        <f t="shared" si="145"/>
        <v>-7.6261685444833915E-3</v>
      </c>
      <c r="V609" s="86">
        <f t="shared" si="154"/>
        <v>0</v>
      </c>
      <c r="W609" s="84">
        <f t="shared" si="141"/>
        <v>1</v>
      </c>
      <c r="X609" s="88">
        <f t="shared" si="146"/>
        <v>4.0938393275704632</v>
      </c>
      <c r="Y609" s="84">
        <f t="shared" si="155"/>
        <v>409383.93275704631</v>
      </c>
      <c r="Z609" s="85">
        <v>507.58459347854881</v>
      </c>
      <c r="AA609" s="86">
        <f t="shared" si="147"/>
        <v>-1.1029952589512859</v>
      </c>
      <c r="AB609" s="153">
        <f t="shared" si="157"/>
        <v>0</v>
      </c>
      <c r="AC609" s="158">
        <v>-8.0000000000000071E-3</v>
      </c>
      <c r="AD609" s="158">
        <v>-0.36261200000000221</v>
      </c>
      <c r="AE609" s="154"/>
      <c r="AF609" s="154">
        <v>-0.54897892787257518</v>
      </c>
      <c r="AG609" s="154">
        <v>-3.0000000000001137E-3</v>
      </c>
      <c r="AH609" s="38"/>
      <c r="AI609" s="38"/>
      <c r="AJ609" s="38"/>
      <c r="AK609" s="38"/>
      <c r="AL609" s="38"/>
      <c r="AM609" s="38"/>
      <c r="AN609" s="38"/>
      <c r="AO609" s="38"/>
      <c r="AP609" s="38"/>
      <c r="AQ609" s="38"/>
      <c r="AR609" s="38"/>
      <c r="AS609" s="38"/>
      <c r="AT609" s="38"/>
      <c r="AU609" s="38"/>
      <c r="AV609" s="38"/>
    </row>
    <row r="610" spans="8:48" x14ac:dyDescent="0.3">
      <c r="H610" s="16">
        <v>245</v>
      </c>
      <c r="I610" s="20">
        <v>347.89</v>
      </c>
      <c r="J610" s="28">
        <f t="shared" si="148"/>
        <v>3.4789E-4</v>
      </c>
      <c r="K610" s="13">
        <f t="shared" si="142"/>
        <v>2.5414419452545256</v>
      </c>
      <c r="L610" s="12">
        <f t="shared" si="149"/>
        <v>-3.4585580547454744</v>
      </c>
      <c r="M610" s="18">
        <f t="shared" si="150"/>
        <v>-2.7699999999999818</v>
      </c>
      <c r="N610" s="37">
        <f t="shared" si="151"/>
        <v>-2.7699999999999752E-6</v>
      </c>
      <c r="P610" s="91">
        <f t="shared" si="156"/>
        <v>4.0974591506331555</v>
      </c>
      <c r="Q610" s="90">
        <f t="shared" si="143"/>
        <v>409745.91506331554</v>
      </c>
      <c r="R610" s="152">
        <f t="shared" si="152"/>
        <v>4.3589237918197021E-2</v>
      </c>
      <c r="S610" s="84">
        <f t="shared" si="144"/>
        <v>62.921732696192933</v>
      </c>
      <c r="T610" s="84">
        <f t="shared" si="153"/>
        <v>-0.56431923305262899</v>
      </c>
      <c r="U610" s="84">
        <f t="shared" si="145"/>
        <v>-7.5337698537083497E-3</v>
      </c>
      <c r="V610" s="86">
        <f t="shared" si="154"/>
        <v>0</v>
      </c>
      <c r="W610" s="84">
        <f t="shared" ref="W610:W673" si="158">1-EXP((-$D$31)*((H610-$D$33)/$D$34)^($D$32+1))</f>
        <v>1</v>
      </c>
      <c r="X610" s="88">
        <f t="shared" si="146"/>
        <v>4.137697077247994</v>
      </c>
      <c r="Y610" s="84">
        <f t="shared" si="155"/>
        <v>413769.7077247994</v>
      </c>
      <c r="Z610" s="85">
        <v>505.54407781215963</v>
      </c>
      <c r="AA610" s="86">
        <f t="shared" si="147"/>
        <v>-1.1349961847253738</v>
      </c>
      <c r="AB610" s="153">
        <f t="shared" si="157"/>
        <v>0</v>
      </c>
      <c r="AC610" s="158">
        <v>-8.0000000000000071E-3</v>
      </c>
      <c r="AD610" s="158">
        <v>-0.36448000000000014</v>
      </c>
      <c r="AE610" s="154"/>
      <c r="AF610" s="154">
        <v>-0.5566930645081456</v>
      </c>
      <c r="AG610" s="154">
        <v>-6.0000000000000053E-3</v>
      </c>
      <c r="AH610" s="38"/>
      <c r="AI610" s="38"/>
      <c r="AJ610" s="38"/>
      <c r="AK610" s="38"/>
      <c r="AL610" s="38"/>
      <c r="AM610" s="38"/>
      <c r="AN610" s="38"/>
      <c r="AO610" s="38"/>
      <c r="AP610" s="38"/>
      <c r="AQ610" s="38"/>
      <c r="AR610" s="38"/>
      <c r="AS610" s="38"/>
      <c r="AT610" s="38"/>
      <c r="AU610" s="38"/>
      <c r="AV610" s="38"/>
    </row>
    <row r="611" spans="8:48" x14ac:dyDescent="0.3">
      <c r="H611" s="16">
        <v>246</v>
      </c>
      <c r="I611" s="20">
        <v>345.12</v>
      </c>
      <c r="J611" s="28">
        <f t="shared" si="148"/>
        <v>3.4512000000000003E-4</v>
      </c>
      <c r="K611" s="13">
        <f t="shared" si="142"/>
        <v>2.5379701277584696</v>
      </c>
      <c r="L611" s="12">
        <f t="shared" si="149"/>
        <v>-3.4620298722415299</v>
      </c>
      <c r="M611" s="18">
        <f t="shared" si="150"/>
        <v>-2.8000000000000114</v>
      </c>
      <c r="N611" s="37">
        <f t="shared" si="151"/>
        <v>-2.8000000000000138E-6</v>
      </c>
      <c r="P611" s="91">
        <f t="shared" si="156"/>
        <v>4.1410483885513525</v>
      </c>
      <c r="Q611" s="90">
        <f t="shared" si="143"/>
        <v>414104.83885513525</v>
      </c>
      <c r="R611" s="152">
        <f t="shared" si="152"/>
        <v>4.4897147908056212E-2</v>
      </c>
      <c r="S611" s="84">
        <f t="shared" si="144"/>
        <v>62.357413463140304</v>
      </c>
      <c r="T611" s="84">
        <f t="shared" si="153"/>
        <v>-0.57185300290633734</v>
      </c>
      <c r="U611" s="84">
        <f t="shared" si="145"/>
        <v>-7.4368505956812214E-3</v>
      </c>
      <c r="V611" s="86">
        <f t="shared" si="154"/>
        <v>0</v>
      </c>
      <c r="W611" s="84">
        <f t="shared" si="158"/>
        <v>1</v>
      </c>
      <c r="X611" s="88">
        <f t="shared" si="146"/>
        <v>4.1825551271595742</v>
      </c>
      <c r="Y611" s="84">
        <f t="shared" si="155"/>
        <v>418255.51271595742</v>
      </c>
      <c r="Z611" s="85">
        <v>504.7868618160399</v>
      </c>
      <c r="AA611" s="86">
        <f t="shared" si="147"/>
        <v>-1.1594935487943845</v>
      </c>
      <c r="AB611" s="153">
        <f t="shared" si="157"/>
        <v>0</v>
      </c>
      <c r="AC611" s="158">
        <v>-1.0000000000001119E-3</v>
      </c>
      <c r="AD611" s="158">
        <v>-0.36896399999999668</v>
      </c>
      <c r="AE611" s="154"/>
      <c r="AF611" s="154">
        <v>-0.56431923305262899</v>
      </c>
      <c r="AG611" s="154">
        <v>-1.0000000000000009E-2</v>
      </c>
      <c r="AH611" s="38"/>
      <c r="AI611" s="38"/>
      <c r="AJ611" s="38"/>
      <c r="AK611" s="38"/>
      <c r="AL611" s="38"/>
      <c r="AM611" s="38"/>
      <c r="AN611" s="38"/>
      <c r="AO611" s="38"/>
      <c r="AP611" s="38"/>
      <c r="AQ611" s="38"/>
      <c r="AR611" s="38"/>
      <c r="AS611" s="38"/>
      <c r="AT611" s="38"/>
      <c r="AU611" s="38"/>
      <c r="AV611" s="38"/>
    </row>
    <row r="612" spans="8:48" x14ac:dyDescent="0.3">
      <c r="H612" s="16">
        <v>247</v>
      </c>
      <c r="I612" s="20">
        <v>342.32</v>
      </c>
      <c r="J612" s="28">
        <f t="shared" si="148"/>
        <v>3.4232000000000002E-4</v>
      </c>
      <c r="K612" s="13">
        <f t="shared" si="142"/>
        <v>2.5344322734758764</v>
      </c>
      <c r="L612" s="12">
        <f t="shared" si="149"/>
        <v>-3.4655677265241236</v>
      </c>
      <c r="M612" s="18">
        <f t="shared" si="150"/>
        <v>-2.8299999999999841</v>
      </c>
      <c r="N612" s="37">
        <f t="shared" si="151"/>
        <v>-2.8299999999999983E-6</v>
      </c>
      <c r="P612" s="91">
        <f t="shared" si="156"/>
        <v>4.1859455364594087</v>
      </c>
      <c r="Q612" s="90">
        <f t="shared" si="143"/>
        <v>418594.55364594085</v>
      </c>
      <c r="R612" s="152">
        <f t="shared" si="152"/>
        <v>4.6582441487909243E-2</v>
      </c>
      <c r="S612" s="84">
        <f t="shared" si="144"/>
        <v>61.785560460233967</v>
      </c>
      <c r="T612" s="84">
        <f t="shared" si="153"/>
        <v>-0.57928985350201856</v>
      </c>
      <c r="U612" s="84">
        <f t="shared" si="145"/>
        <v>-7.335324541749344E-3</v>
      </c>
      <c r="V612" s="86">
        <f t="shared" si="154"/>
        <v>0</v>
      </c>
      <c r="W612" s="84">
        <f t="shared" si="158"/>
        <v>1</v>
      </c>
      <c r="X612" s="88">
        <f t="shared" si="146"/>
        <v>4.2287702702488774</v>
      </c>
      <c r="Y612" s="84">
        <f t="shared" si="155"/>
        <v>422877.02702488774</v>
      </c>
      <c r="Z612" s="85">
        <v>503.12344476390962</v>
      </c>
      <c r="AA612" s="86">
        <f t="shared" si="147"/>
        <v>-1.1846225868180118</v>
      </c>
      <c r="AB612" s="153">
        <f t="shared" si="157"/>
        <v>0</v>
      </c>
      <c r="AC612" s="158">
        <v>-4.0000000000000036E-3</v>
      </c>
      <c r="AD612" s="158">
        <v>-0.37268000000000184</v>
      </c>
      <c r="AE612" s="154"/>
      <c r="AF612" s="154">
        <v>-0.57185300290633734</v>
      </c>
      <c r="AG612" s="154">
        <v>-1.0000000000000009E-2</v>
      </c>
      <c r="AH612" s="38"/>
      <c r="AI612" s="38"/>
      <c r="AJ612" s="38"/>
      <c r="AK612" s="38"/>
      <c r="AL612" s="38"/>
      <c r="AM612" s="38"/>
      <c r="AN612" s="38"/>
      <c r="AO612" s="38"/>
      <c r="AP612" s="38"/>
      <c r="AQ612" s="38"/>
      <c r="AR612" s="38"/>
      <c r="AS612" s="38"/>
      <c r="AT612" s="38"/>
      <c r="AU612" s="38"/>
      <c r="AV612" s="38"/>
    </row>
    <row r="613" spans="8:48" x14ac:dyDescent="0.3">
      <c r="H613" s="16">
        <v>248</v>
      </c>
      <c r="I613" s="20">
        <v>339.49</v>
      </c>
      <c r="J613" s="28">
        <f t="shared" si="148"/>
        <v>3.3949000000000002E-4</v>
      </c>
      <c r="K613" s="13">
        <f t="shared" si="142"/>
        <v>2.5308269862489765</v>
      </c>
      <c r="L613" s="12">
        <f t="shared" si="149"/>
        <v>-3.4691730137510235</v>
      </c>
      <c r="M613" s="18">
        <f t="shared" si="150"/>
        <v>-2.8799999999999955</v>
      </c>
      <c r="N613" s="37">
        <f t="shared" si="151"/>
        <v>-2.8800000000000266E-6</v>
      </c>
      <c r="P613" s="91">
        <f t="shared" si="156"/>
        <v>4.2325279779473179</v>
      </c>
      <c r="Q613" s="90">
        <f t="shared" si="143"/>
        <v>423252.7977947318</v>
      </c>
      <c r="R613" s="152">
        <f t="shared" si="152"/>
        <v>4.7841026209963999E-2</v>
      </c>
      <c r="S613" s="84">
        <f t="shared" si="144"/>
        <v>61.206270606731948</v>
      </c>
      <c r="T613" s="84">
        <f t="shared" si="153"/>
        <v>-0.5866251780437679</v>
      </c>
      <c r="U613" s="84">
        <f t="shared" si="145"/>
        <v>-7.2291094821963497E-3</v>
      </c>
      <c r="V613" s="86">
        <f t="shared" si="154"/>
        <v>0</v>
      </c>
      <c r="W613" s="84">
        <f t="shared" si="158"/>
        <v>1</v>
      </c>
      <c r="X613" s="88">
        <f t="shared" si="146"/>
        <v>4.2770590877020815</v>
      </c>
      <c r="Y613" s="84">
        <f t="shared" si="155"/>
        <v>427705.90877020813</v>
      </c>
      <c r="Z613" s="85">
        <v>501.43628979763099</v>
      </c>
      <c r="AA613" s="86">
        <f t="shared" si="147"/>
        <v>-1.2189680576488389</v>
      </c>
      <c r="AB613" s="153">
        <f t="shared" si="157"/>
        <v>0</v>
      </c>
      <c r="AC613" s="158">
        <v>-4.0000000000000036E-3</v>
      </c>
      <c r="AD613" s="158">
        <v>-0.37554099999999979</v>
      </c>
      <c r="AE613" s="154"/>
      <c r="AF613" s="154">
        <v>-0.57928985350201856</v>
      </c>
      <c r="AG613" s="154">
        <v>-1.0000000000000009E-2</v>
      </c>
      <c r="AH613" s="38"/>
      <c r="AI613" s="38"/>
      <c r="AJ613" s="38"/>
      <c r="AK613" s="38"/>
      <c r="AL613" s="38"/>
      <c r="AM613" s="38"/>
      <c r="AN613" s="38"/>
      <c r="AO613" s="38"/>
      <c r="AP613" s="38"/>
      <c r="AQ613" s="38"/>
      <c r="AR613" s="38"/>
      <c r="AS613" s="38"/>
      <c r="AT613" s="38"/>
      <c r="AU613" s="38"/>
      <c r="AV613" s="38"/>
    </row>
    <row r="614" spans="8:48" x14ac:dyDescent="0.3">
      <c r="H614" s="16">
        <v>249</v>
      </c>
      <c r="I614" s="20">
        <v>336.61</v>
      </c>
      <c r="J614" s="28">
        <f t="shared" si="148"/>
        <v>3.3660999999999999E-4</v>
      </c>
      <c r="K614" s="13">
        <f t="shared" si="142"/>
        <v>2.5271270138391762</v>
      </c>
      <c r="L614" s="12">
        <f t="shared" si="149"/>
        <v>-3.4728729861608238</v>
      </c>
      <c r="M614" s="18">
        <f t="shared" si="150"/>
        <v>-2.9000000000000341</v>
      </c>
      <c r="N614" s="37">
        <f t="shared" si="151"/>
        <v>-2.9000000000000163E-6</v>
      </c>
      <c r="P614" s="91">
        <f t="shared" si="156"/>
        <v>4.2803690041572819</v>
      </c>
      <c r="Q614" s="90">
        <f t="shared" si="143"/>
        <v>428036.90041572822</v>
      </c>
      <c r="R614" s="152">
        <f t="shared" si="152"/>
        <v>4.9656588858966622E-2</v>
      </c>
      <c r="S614" s="84">
        <f t="shared" si="144"/>
        <v>60.61964542868818</v>
      </c>
      <c r="T614" s="84">
        <f t="shared" si="153"/>
        <v>-0.59385428752596425</v>
      </c>
      <c r="U614" s="84">
        <f t="shared" si="145"/>
        <v>-7.1181275042988545E-3</v>
      </c>
      <c r="V614" s="86">
        <f t="shared" si="154"/>
        <v>0</v>
      </c>
      <c r="W614" s="84">
        <f t="shared" si="158"/>
        <v>1</v>
      </c>
      <c r="X614" s="88">
        <f t="shared" si="146"/>
        <v>4.3261661981269244</v>
      </c>
      <c r="Y614" s="84">
        <f t="shared" si="155"/>
        <v>432616.61981269246</v>
      </c>
      <c r="Z614" s="85">
        <v>501.20620389720364</v>
      </c>
      <c r="AA614" s="86">
        <f t="shared" si="147"/>
        <v>-1.2413070112056188</v>
      </c>
      <c r="AB614" s="153">
        <f t="shared" si="157"/>
        <v>0</v>
      </c>
      <c r="AC614" s="158">
        <v>0</v>
      </c>
      <c r="AD614" s="158">
        <v>-0.38102400000000353</v>
      </c>
      <c r="AE614" s="154"/>
      <c r="AF614" s="154">
        <v>-0.5866251780437679</v>
      </c>
      <c r="AG614" s="154">
        <v>-8.0000000000000071E-3</v>
      </c>
      <c r="AH614" s="38"/>
      <c r="AI614" s="38"/>
      <c r="AJ614" s="38"/>
      <c r="AK614" s="38"/>
      <c r="AL614" s="38"/>
      <c r="AM614" s="38"/>
      <c r="AN614" s="38"/>
      <c r="AO614" s="38"/>
      <c r="AP614" s="38"/>
      <c r="AQ614" s="38"/>
      <c r="AR614" s="38"/>
      <c r="AS614" s="38"/>
      <c r="AT614" s="38"/>
      <c r="AU614" s="38"/>
      <c r="AV614" s="38"/>
    </row>
    <row r="615" spans="8:48" x14ac:dyDescent="0.3">
      <c r="H615" s="16">
        <v>250</v>
      </c>
      <c r="I615" s="20">
        <v>333.71</v>
      </c>
      <c r="J615" s="28">
        <f t="shared" si="148"/>
        <v>3.3370999999999997E-4</v>
      </c>
      <c r="K615" s="13">
        <f t="shared" si="142"/>
        <v>2.5233692209782803</v>
      </c>
      <c r="L615" s="12">
        <f t="shared" si="149"/>
        <v>-3.4766307790217197</v>
      </c>
      <c r="M615" s="18">
        <f t="shared" si="150"/>
        <v>-2.9499999999999886</v>
      </c>
      <c r="N615" s="37">
        <f t="shared" si="151"/>
        <v>-2.9499999999999904E-6</v>
      </c>
      <c r="P615" s="91">
        <f t="shared" si="156"/>
        <v>4.3300255930162486</v>
      </c>
      <c r="Q615" s="90">
        <f t="shared" si="143"/>
        <v>433002.55930162483</v>
      </c>
      <c r="R615" s="152">
        <f t="shared" si="152"/>
        <v>5.1032519387899988E-2</v>
      </c>
      <c r="S615" s="84">
        <f t="shared" si="144"/>
        <v>60.025791141162216</v>
      </c>
      <c r="T615" s="84">
        <f t="shared" si="153"/>
        <v>-0.60097241503026311</v>
      </c>
      <c r="U615" s="84">
        <f t="shared" si="145"/>
        <v>-7.0023052690046939E-3</v>
      </c>
      <c r="V615" s="86">
        <f t="shared" si="154"/>
        <v>0</v>
      </c>
      <c r="W615" s="84">
        <f t="shared" si="158"/>
        <v>1</v>
      </c>
      <c r="X615" s="88">
        <f t="shared" si="146"/>
        <v>4.3776627596400468</v>
      </c>
      <c r="Y615" s="84">
        <f t="shared" si="155"/>
        <v>437766.27596400469</v>
      </c>
      <c r="Z615" s="85">
        <v>500.93323373937028</v>
      </c>
      <c r="AA615" s="86">
        <f t="shared" si="147"/>
        <v>-1.2773575499397891</v>
      </c>
      <c r="AB615" s="153">
        <f t="shared" si="157"/>
        <v>0</v>
      </c>
      <c r="AC615" s="158">
        <v>0</v>
      </c>
      <c r="AD615" s="158">
        <v>-0.38367000000000218</v>
      </c>
      <c r="AE615" s="154"/>
      <c r="AF615" s="154">
        <v>-0.59385428752596425</v>
      </c>
      <c r="AG615" s="154">
        <v>-8.0000000000000071E-3</v>
      </c>
      <c r="AH615" s="38"/>
      <c r="AI615" s="38"/>
      <c r="AJ615" s="38"/>
      <c r="AK615" s="38"/>
      <c r="AL615" s="38"/>
      <c r="AM615" s="38"/>
      <c r="AN615" s="38"/>
      <c r="AO615" s="38"/>
      <c r="AP615" s="38"/>
      <c r="AQ615" s="38"/>
      <c r="AR615" s="38"/>
      <c r="AS615" s="38"/>
      <c r="AT615" s="38"/>
      <c r="AU615" s="38"/>
      <c r="AV615" s="38"/>
    </row>
    <row r="616" spans="8:48" x14ac:dyDescent="0.3">
      <c r="H616" s="16">
        <v>251</v>
      </c>
      <c r="I616" s="20">
        <v>330.76</v>
      </c>
      <c r="J616" s="28">
        <f t="shared" si="148"/>
        <v>3.3075999999999998E-4</v>
      </c>
      <c r="K616" s="13">
        <f t="shared" si="142"/>
        <v>2.5195129832576257</v>
      </c>
      <c r="L616" s="12">
        <f t="shared" si="149"/>
        <v>-3.4804870167423743</v>
      </c>
      <c r="M616" s="18">
        <f t="shared" si="150"/>
        <v>-2.9699999999999704</v>
      </c>
      <c r="N616" s="37">
        <f t="shared" si="151"/>
        <v>-2.96999999999998E-6</v>
      </c>
      <c r="P616" s="91">
        <f t="shared" si="156"/>
        <v>4.3810581124041486</v>
      </c>
      <c r="Q616" s="90">
        <f t="shared" si="143"/>
        <v>438105.81124041486</v>
      </c>
      <c r="R616" s="152">
        <f t="shared" si="152"/>
        <v>5.2993332077388544E-2</v>
      </c>
      <c r="S616" s="84">
        <f t="shared" si="144"/>
        <v>59.424818726131953</v>
      </c>
      <c r="T616" s="84">
        <f t="shared" si="153"/>
        <v>-0.6079747202992678</v>
      </c>
      <c r="U616" s="84">
        <f t="shared" si="145"/>
        <v>-6.881574280420466E-3</v>
      </c>
      <c r="V616" s="86">
        <f t="shared" si="154"/>
        <v>0</v>
      </c>
      <c r="W616" s="84">
        <f t="shared" si="158"/>
        <v>1</v>
      </c>
      <c r="X616" s="88">
        <f t="shared" si="146"/>
        <v>4.4300811812170595</v>
      </c>
      <c r="Y616" s="84">
        <f t="shared" si="155"/>
        <v>443008.11812170595</v>
      </c>
      <c r="Z616" s="85">
        <v>500.59643186742994</v>
      </c>
      <c r="AA616" s="86">
        <f t="shared" si="147"/>
        <v>-1.3011742593840234</v>
      </c>
      <c r="AB616" s="153">
        <f t="shared" si="157"/>
        <v>0</v>
      </c>
      <c r="AC616" s="158">
        <v>3.0000000000001137E-3</v>
      </c>
      <c r="AD616" s="158">
        <v>-0.39028499999999872</v>
      </c>
      <c r="AE616" s="154"/>
      <c r="AF616" s="154">
        <v>-0.60097241503026311</v>
      </c>
      <c r="AG616" s="154">
        <v>2.0000000000000018E-3</v>
      </c>
      <c r="AH616" s="38"/>
      <c r="AI616" s="38"/>
      <c r="AJ616" s="38"/>
      <c r="AK616" s="38"/>
      <c r="AL616" s="38"/>
      <c r="AM616" s="38"/>
      <c r="AN616" s="38"/>
      <c r="AO616" s="38"/>
      <c r="AP616" s="38"/>
      <c r="AQ616" s="38"/>
      <c r="AR616" s="38"/>
      <c r="AS616" s="38"/>
      <c r="AT616" s="38"/>
      <c r="AU616" s="38"/>
      <c r="AV616" s="38"/>
    </row>
    <row r="617" spans="8:48" x14ac:dyDescent="0.3">
      <c r="H617" s="16">
        <v>252</v>
      </c>
      <c r="I617" s="20">
        <v>327.79</v>
      </c>
      <c r="J617" s="28">
        <f t="shared" si="148"/>
        <v>3.2779E-4</v>
      </c>
      <c r="K617" s="13">
        <f t="shared" si="142"/>
        <v>2.5155957002684515</v>
      </c>
      <c r="L617" s="12">
        <f t="shared" si="149"/>
        <v>-3.4844042997315485</v>
      </c>
      <c r="M617" s="18">
        <f t="shared" si="150"/>
        <v>-3.0200000000000387</v>
      </c>
      <c r="N617" s="37">
        <f t="shared" si="151"/>
        <v>-3.0200000000000084E-6</v>
      </c>
      <c r="P617" s="91">
        <f t="shared" si="156"/>
        <v>4.4340514444815371</v>
      </c>
      <c r="Q617" s="90">
        <f t="shared" si="143"/>
        <v>443405.14444815373</v>
      </c>
      <c r="R617" s="152">
        <f t="shared" si="152"/>
        <v>5.4500892365303422E-2</v>
      </c>
      <c r="S617" s="84">
        <f t="shared" si="144"/>
        <v>58.816844005832685</v>
      </c>
      <c r="T617" s="84">
        <f t="shared" si="153"/>
        <v>-0.61485629457968827</v>
      </c>
      <c r="U617" s="84">
        <f t="shared" si="145"/>
        <v>-6.755871154105364E-3</v>
      </c>
      <c r="V617" s="86">
        <f t="shared" si="154"/>
        <v>0</v>
      </c>
      <c r="W617" s="84">
        <f t="shared" si="158"/>
        <v>1</v>
      </c>
      <c r="X617" s="88">
        <f t="shared" si="146"/>
        <v>4.4850636199381269</v>
      </c>
      <c r="Y617" s="84">
        <f t="shared" si="155"/>
        <v>448506.36199381266</v>
      </c>
      <c r="Z617" s="85">
        <v>499.38430154596421</v>
      </c>
      <c r="AA617" s="86">
        <f t="shared" si="147"/>
        <v>-1.3390835362334279</v>
      </c>
      <c r="AB617" s="153">
        <f t="shared" si="157"/>
        <v>0</v>
      </c>
      <c r="AC617" s="158">
        <v>6.0000000000000053E-3</v>
      </c>
      <c r="AD617" s="158">
        <v>-0.39382199999999734</v>
      </c>
      <c r="AE617" s="154"/>
      <c r="AF617" s="154">
        <v>-0.6079747202992678</v>
      </c>
      <c r="AG617" s="154">
        <v>1.3000000000000123E-2</v>
      </c>
      <c r="AH617" s="38"/>
      <c r="AI617" s="38"/>
      <c r="AJ617" s="38"/>
      <c r="AK617" s="38"/>
      <c r="AL617" s="38"/>
      <c r="AM617" s="38"/>
      <c r="AN617" s="38"/>
      <c r="AO617" s="38"/>
      <c r="AP617" s="38"/>
      <c r="AQ617" s="38"/>
      <c r="AR617" s="38"/>
      <c r="AS617" s="38"/>
      <c r="AT617" s="38"/>
      <c r="AU617" s="38"/>
      <c r="AV617" s="38"/>
    </row>
    <row r="618" spans="8:48" x14ac:dyDescent="0.3">
      <c r="H618" s="16">
        <v>253</v>
      </c>
      <c r="I618" s="20">
        <v>324.77</v>
      </c>
      <c r="J618" s="28">
        <f t="shared" si="148"/>
        <v>3.2477E-4</v>
      </c>
      <c r="K618" s="13">
        <f t="shared" si="142"/>
        <v>2.511575905309916</v>
      </c>
      <c r="L618" s="12">
        <f t="shared" si="149"/>
        <v>-3.488424094690084</v>
      </c>
      <c r="M618" s="18">
        <f t="shared" si="150"/>
        <v>-3.0399999999999636</v>
      </c>
      <c r="N618" s="37">
        <f t="shared" si="151"/>
        <v>-3.039999999999998E-6</v>
      </c>
      <c r="P618" s="91">
        <f t="shared" si="156"/>
        <v>4.4885523368468405</v>
      </c>
      <c r="Q618" s="90">
        <f t="shared" si="143"/>
        <v>448855.23368468403</v>
      </c>
      <c r="R618" s="152">
        <f t="shared" si="152"/>
        <v>5.6438822688919643E-2</v>
      </c>
      <c r="S618" s="84">
        <f t="shared" si="144"/>
        <v>58.201987711252997</v>
      </c>
      <c r="T618" s="84">
        <f t="shared" si="153"/>
        <v>-0.62161216573379363</v>
      </c>
      <c r="U618" s="84">
        <f t="shared" si="145"/>
        <v>-6.6251378750052936E-3</v>
      </c>
      <c r="V618" s="86">
        <f t="shared" si="154"/>
        <v>0</v>
      </c>
      <c r="W618" s="84">
        <f t="shared" si="158"/>
        <v>1</v>
      </c>
      <c r="X618" s="88">
        <f t="shared" si="146"/>
        <v>4.541085000481015</v>
      </c>
      <c r="Y618" s="84">
        <f t="shared" si="155"/>
        <v>454108.50004810153</v>
      </c>
      <c r="Z618" s="85">
        <v>498.94631388181551</v>
      </c>
      <c r="AA618" s="86">
        <f t="shared" si="147"/>
        <v>-1.3645199104014385</v>
      </c>
      <c r="AB618" s="153">
        <f t="shared" si="157"/>
        <v>0</v>
      </c>
      <c r="AC618" s="158">
        <v>6.9999999999998952E-3</v>
      </c>
      <c r="AD618" s="158">
        <v>-0.40226400000000112</v>
      </c>
      <c r="AE618" s="154"/>
      <c r="AF618" s="154">
        <v>-0.61485629457968827</v>
      </c>
      <c r="AG618" s="154">
        <v>1.4000000000000012E-2</v>
      </c>
      <c r="AH618" s="38"/>
      <c r="AI618" s="38"/>
      <c r="AJ618" s="38"/>
      <c r="AK618" s="38"/>
      <c r="AL618" s="38"/>
      <c r="AM618" s="38"/>
      <c r="AN618" s="38"/>
      <c r="AO618" s="38"/>
      <c r="AP618" s="38"/>
      <c r="AQ618" s="38"/>
      <c r="AR618" s="38"/>
      <c r="AS618" s="38"/>
      <c r="AT618" s="38"/>
      <c r="AU618" s="38"/>
      <c r="AV618" s="38"/>
    </row>
    <row r="619" spans="8:48" x14ac:dyDescent="0.3">
      <c r="H619" s="16">
        <v>254</v>
      </c>
      <c r="I619" s="20">
        <v>321.73</v>
      </c>
      <c r="J619" s="28">
        <f t="shared" si="148"/>
        <v>3.2173E-4</v>
      </c>
      <c r="K619" s="13">
        <f t="shared" si="142"/>
        <v>2.507491558965369</v>
      </c>
      <c r="L619" s="12">
        <f t="shared" si="149"/>
        <v>-3.492508441034631</v>
      </c>
      <c r="M619" s="18">
        <f t="shared" si="150"/>
        <v>-3.0800000000000409</v>
      </c>
      <c r="N619" s="37">
        <f t="shared" si="151"/>
        <v>-3.0800000000000315E-6</v>
      </c>
      <c r="P619" s="91">
        <f t="shared" si="156"/>
        <v>4.5449911595357602</v>
      </c>
      <c r="Q619" s="90">
        <f t="shared" si="143"/>
        <v>454499.11595357599</v>
      </c>
      <c r="R619" s="152">
        <f t="shared" si="152"/>
        <v>5.8275519501177264E-2</v>
      </c>
      <c r="S619" s="84">
        <f t="shared" si="144"/>
        <v>57.580375545519203</v>
      </c>
      <c r="T619" s="84">
        <f t="shared" si="153"/>
        <v>-0.62823730360879892</v>
      </c>
      <c r="U619" s="84">
        <f t="shared" si="145"/>
        <v>-6.4893220519479655E-3</v>
      </c>
      <c r="V619" s="86">
        <f t="shared" si="154"/>
        <v>0</v>
      </c>
      <c r="W619" s="84">
        <f t="shared" si="158"/>
        <v>1</v>
      </c>
      <c r="X619" s="88">
        <f t="shared" si="146"/>
        <v>4.5994883935063529</v>
      </c>
      <c r="Y619" s="84">
        <f t="shared" si="155"/>
        <v>459948.8393506353</v>
      </c>
      <c r="Z619" s="85">
        <v>498.46366621461254</v>
      </c>
      <c r="AA619" s="86">
        <f t="shared" si="147"/>
        <v>-1.3998572771370283</v>
      </c>
      <c r="AB619" s="153">
        <f t="shared" si="157"/>
        <v>0</v>
      </c>
      <c r="AC619" s="158">
        <v>5.0000000000001155E-3</v>
      </c>
      <c r="AD619" s="158">
        <v>-0.40705599999999975</v>
      </c>
      <c r="AE619" s="154"/>
      <c r="AF619" s="154">
        <v>-0.62161216573379363</v>
      </c>
      <c r="AG619" s="154">
        <v>2.0000000000000018E-2</v>
      </c>
      <c r="AH619" s="38"/>
      <c r="AI619" s="38"/>
      <c r="AJ619" s="38"/>
      <c r="AK619" s="38"/>
      <c r="AL619" s="38"/>
      <c r="AM619" s="38"/>
      <c r="AN619" s="38"/>
      <c r="AO619" s="38"/>
      <c r="AP619" s="38"/>
      <c r="AQ619" s="38"/>
      <c r="AR619" s="38"/>
      <c r="AS619" s="38"/>
      <c r="AT619" s="38"/>
      <c r="AU619" s="38"/>
      <c r="AV619" s="38"/>
    </row>
    <row r="620" spans="8:48" x14ac:dyDescent="0.3">
      <c r="H620" s="16">
        <v>255</v>
      </c>
      <c r="I620" s="20">
        <v>318.64999999999998</v>
      </c>
      <c r="J620" s="28">
        <f t="shared" si="148"/>
        <v>3.1864999999999997E-4</v>
      </c>
      <c r="K620" s="13">
        <f t="shared" si="142"/>
        <v>2.5033139228158845</v>
      </c>
      <c r="L620" s="12">
        <f t="shared" si="149"/>
        <v>-3.4966860771841155</v>
      </c>
      <c r="M620" s="18">
        <f t="shared" si="150"/>
        <v>-3.1099999999999568</v>
      </c>
      <c r="N620" s="37">
        <f t="shared" si="151"/>
        <v>-3.1099999999999618E-6</v>
      </c>
      <c r="P620" s="91">
        <f t="shared" si="156"/>
        <v>4.6032666790369374</v>
      </c>
      <c r="Q620" s="90">
        <f t="shared" si="143"/>
        <v>460326.66790369374</v>
      </c>
      <c r="R620" s="152">
        <f t="shared" si="152"/>
        <v>6.0192792411982055E-2</v>
      </c>
      <c r="S620" s="84">
        <f t="shared" si="144"/>
        <v>56.952138241910404</v>
      </c>
      <c r="T620" s="84">
        <f t="shared" si="153"/>
        <v>-0.63472662566074689</v>
      </c>
      <c r="U620" s="84">
        <f t="shared" si="145"/>
        <v>-6.3483771601937633E-3</v>
      </c>
      <c r="V620" s="86">
        <f t="shared" si="154"/>
        <v>0</v>
      </c>
      <c r="W620" s="84">
        <f t="shared" si="158"/>
        <v>1</v>
      </c>
      <c r="X620" s="88">
        <f t="shared" si="146"/>
        <v>4.6596232576450154</v>
      </c>
      <c r="Y620" s="84">
        <f t="shared" si="155"/>
        <v>465962.32576450153</v>
      </c>
      <c r="Z620" s="85">
        <v>498.12402314963504</v>
      </c>
      <c r="AA620" s="86">
        <f t="shared" si="147"/>
        <v>-1.43161593718047</v>
      </c>
      <c r="AB620" s="153">
        <f t="shared" si="157"/>
        <v>0</v>
      </c>
      <c r="AC620" s="158">
        <v>2.0000000000000018E-3</v>
      </c>
      <c r="AD620" s="158">
        <v>-0.41395200000000421</v>
      </c>
      <c r="AE620" s="154"/>
      <c r="AF620" s="154">
        <v>-0.62823730360879892</v>
      </c>
      <c r="AG620" s="154">
        <v>2.0000000000000018E-2</v>
      </c>
      <c r="AH620" s="38"/>
      <c r="AI620" s="38"/>
      <c r="AJ620" s="38"/>
      <c r="AK620" s="38"/>
      <c r="AL620" s="38"/>
      <c r="AM620" s="38"/>
      <c r="AN620" s="38"/>
      <c r="AO620" s="38"/>
      <c r="AP620" s="38"/>
      <c r="AQ620" s="38"/>
      <c r="AR620" s="38"/>
      <c r="AS620" s="38"/>
      <c r="AT620" s="38"/>
      <c r="AU620" s="38"/>
      <c r="AV620" s="38"/>
    </row>
    <row r="621" spans="8:48" x14ac:dyDescent="0.3">
      <c r="H621" s="16">
        <v>256</v>
      </c>
      <c r="I621" s="20">
        <v>315.54000000000002</v>
      </c>
      <c r="J621" s="28">
        <f t="shared" si="148"/>
        <v>3.1554E-4</v>
      </c>
      <c r="K621" s="13">
        <f t="shared" si="142"/>
        <v>2.4990544211971009</v>
      </c>
      <c r="L621" s="12">
        <f t="shared" si="149"/>
        <v>-3.5009455788028991</v>
      </c>
      <c r="M621" s="18">
        <f t="shared" si="150"/>
        <v>-3.1400000000000432</v>
      </c>
      <c r="N621" s="37">
        <f t="shared" si="151"/>
        <v>-3.1400000000000004E-6</v>
      </c>
      <c r="P621" s="91">
        <f t="shared" si="156"/>
        <v>4.6634594714489195</v>
      </c>
      <c r="Q621" s="90">
        <f t="shared" si="143"/>
        <v>466345.94714489195</v>
      </c>
      <c r="R621" s="152">
        <f t="shared" si="152"/>
        <v>6.2195432124760863E-2</v>
      </c>
      <c r="S621" s="84">
        <f t="shared" si="144"/>
        <v>56.317411616249657</v>
      </c>
      <c r="T621" s="84">
        <f t="shared" si="153"/>
        <v>-0.64107500282094065</v>
      </c>
      <c r="U621" s="84">
        <f t="shared" si="145"/>
        <v>-6.2022627769522387E-3</v>
      </c>
      <c r="V621" s="86">
        <f t="shared" si="154"/>
        <v>0</v>
      </c>
      <c r="W621" s="84">
        <f t="shared" si="158"/>
        <v>1</v>
      </c>
      <c r="X621" s="88">
        <f t="shared" si="146"/>
        <v>4.721758097635143</v>
      </c>
      <c r="Y621" s="84">
        <f t="shared" si="155"/>
        <v>472175.80976351432</v>
      </c>
      <c r="Z621" s="85">
        <v>498.1280819968311</v>
      </c>
      <c r="AA621" s="86">
        <f t="shared" si="147"/>
        <v>-1.464326274034961</v>
      </c>
      <c r="AB621" s="153">
        <f t="shared" si="157"/>
        <v>0</v>
      </c>
      <c r="AC621" s="158">
        <v>2.0000000000000018E-3</v>
      </c>
      <c r="AD621" s="158">
        <v>-0.41860599999999487</v>
      </c>
      <c r="AE621" s="154"/>
      <c r="AF621" s="154">
        <v>-0.63472662566074689</v>
      </c>
      <c r="AG621" s="154">
        <v>1.8000000000000016E-2</v>
      </c>
      <c r="AH621" s="38"/>
      <c r="AI621" s="38"/>
      <c r="AJ621" s="38"/>
      <c r="AK621" s="38"/>
      <c r="AL621" s="38"/>
      <c r="AM621" s="38"/>
      <c r="AN621" s="38"/>
      <c r="AO621" s="38"/>
      <c r="AP621" s="38"/>
      <c r="AQ621" s="38"/>
      <c r="AR621" s="38"/>
      <c r="AS621" s="38"/>
      <c r="AT621" s="38"/>
      <c r="AU621" s="38"/>
      <c r="AV621" s="38"/>
    </row>
    <row r="622" spans="8:48" x14ac:dyDescent="0.3">
      <c r="H622" s="16">
        <v>257</v>
      </c>
      <c r="I622" s="20">
        <v>312.39999999999998</v>
      </c>
      <c r="J622" s="28">
        <f t="shared" si="148"/>
        <v>3.124E-4</v>
      </c>
      <c r="K622" s="13">
        <f t="shared" si="142"/>
        <v>2.4947110252052629</v>
      </c>
      <c r="L622" s="12">
        <f t="shared" si="149"/>
        <v>-3.5052889747947371</v>
      </c>
      <c r="M622" s="18">
        <f t="shared" si="150"/>
        <v>-3.1699999999999591</v>
      </c>
      <c r="N622" s="37">
        <f t="shared" si="151"/>
        <v>-3.1699999999999849E-6</v>
      </c>
      <c r="P622" s="91">
        <f t="shared" si="156"/>
        <v>4.7256549035736803</v>
      </c>
      <c r="Q622" s="90">
        <f t="shared" si="143"/>
        <v>472565.49035736802</v>
      </c>
      <c r="R622" s="152">
        <f t="shared" si="152"/>
        <v>6.4288584051242381E-2</v>
      </c>
      <c r="S622" s="84">
        <f t="shared" si="144"/>
        <v>55.676336613428717</v>
      </c>
      <c r="T622" s="84">
        <f t="shared" si="153"/>
        <v>-0.64727726559789289</v>
      </c>
      <c r="U622" s="84">
        <f t="shared" si="145"/>
        <v>-6.0509448049899106E-3</v>
      </c>
      <c r="V622" s="86">
        <f t="shared" si="154"/>
        <v>0</v>
      </c>
      <c r="W622" s="84">
        <f t="shared" si="158"/>
        <v>1</v>
      </c>
      <c r="X622" s="88">
        <f t="shared" si="146"/>
        <v>4.7859832538828782</v>
      </c>
      <c r="Y622" s="84">
        <f t="shared" si="155"/>
        <v>478598.32538828783</v>
      </c>
      <c r="Z622" s="85">
        <v>496.28403356057811</v>
      </c>
      <c r="AA622" s="86">
        <f t="shared" si="147"/>
        <v>-1.4980326044328496</v>
      </c>
      <c r="AB622" s="153">
        <f t="shared" si="157"/>
        <v>0</v>
      </c>
      <c r="AC622" s="158">
        <v>4.0000000000000036E-3</v>
      </c>
      <c r="AD622" s="158">
        <v>-0.42327200000000004</v>
      </c>
      <c r="AE622" s="154"/>
      <c r="AF622" s="154">
        <v>-0.64107500282094065</v>
      </c>
      <c r="AG622" s="154">
        <v>2.1999999999999797E-2</v>
      </c>
      <c r="AH622" s="38"/>
      <c r="AI622" s="38"/>
      <c r="AJ622" s="38"/>
      <c r="AK622" s="38"/>
      <c r="AL622" s="38"/>
      <c r="AM622" s="38"/>
      <c r="AN622" s="38"/>
      <c r="AO622" s="38"/>
      <c r="AP622" s="38"/>
      <c r="AQ622" s="38"/>
      <c r="AR622" s="38"/>
      <c r="AS622" s="38"/>
      <c r="AT622" s="38"/>
      <c r="AU622" s="38"/>
      <c r="AV622" s="38"/>
    </row>
    <row r="623" spans="8:48" x14ac:dyDescent="0.3">
      <c r="H623" s="16">
        <v>258</v>
      </c>
      <c r="I623" s="20">
        <v>309.23</v>
      </c>
      <c r="J623" s="28">
        <f t="shared" si="148"/>
        <v>3.0923000000000002E-4</v>
      </c>
      <c r="K623" s="13">
        <f t="shared" si="142"/>
        <v>2.4902816204417575</v>
      </c>
      <c r="L623" s="12">
        <f t="shared" si="149"/>
        <v>-3.5097183795582425</v>
      </c>
      <c r="M623" s="18">
        <f t="shared" si="150"/>
        <v>-3.2000000000000455</v>
      </c>
      <c r="N623" s="37">
        <f t="shared" si="151"/>
        <v>-3.2000000000000236E-6</v>
      </c>
      <c r="P623" s="91">
        <f t="shared" si="156"/>
        <v>4.7899434876249227</v>
      </c>
      <c r="Q623" s="90">
        <f t="shared" si="143"/>
        <v>478994.3487624923</v>
      </c>
      <c r="R623" s="152">
        <f t="shared" si="152"/>
        <v>6.6477780049988944E-2</v>
      </c>
      <c r="S623" s="84">
        <f t="shared" si="144"/>
        <v>55.029059347830824</v>
      </c>
      <c r="T623" s="84">
        <f t="shared" si="153"/>
        <v>-0.6533282104028828</v>
      </c>
      <c r="U623" s="84">
        <f t="shared" si="145"/>
        <v>-5.8943956849120127E-3</v>
      </c>
      <c r="V623" s="86">
        <f t="shared" si="154"/>
        <v>0</v>
      </c>
      <c r="W623" s="84">
        <f t="shared" si="158"/>
        <v>1</v>
      </c>
      <c r="X623" s="88">
        <f t="shared" si="146"/>
        <v>4.8523945841081311</v>
      </c>
      <c r="Y623" s="84">
        <f t="shared" si="155"/>
        <v>485239.45841081312</v>
      </c>
      <c r="Z623" s="85">
        <v>494.60665153731372</v>
      </c>
      <c r="AA623" s="86">
        <f t="shared" si="147"/>
        <v>-1.5327819160399867</v>
      </c>
      <c r="AB623" s="153">
        <f t="shared" si="157"/>
        <v>0</v>
      </c>
      <c r="AC623" s="158">
        <v>0</v>
      </c>
      <c r="AD623" s="158">
        <v>-0.42858399999999797</v>
      </c>
      <c r="AE623" s="154"/>
      <c r="AF623" s="154">
        <v>-0.64727726559789289</v>
      </c>
      <c r="AG623" s="154">
        <v>2.0000000000000018E-2</v>
      </c>
      <c r="AH623" s="38"/>
      <c r="AI623" s="38"/>
      <c r="AJ623" s="38"/>
      <c r="AK623" s="38"/>
      <c r="AL623" s="38"/>
      <c r="AM623" s="38"/>
      <c r="AN623" s="38"/>
      <c r="AO623" s="38"/>
      <c r="AP623" s="38"/>
      <c r="AQ623" s="38"/>
      <c r="AR623" s="38"/>
      <c r="AS623" s="38"/>
      <c r="AT623" s="38"/>
      <c r="AU623" s="38"/>
      <c r="AV623" s="38"/>
    </row>
    <row r="624" spans="8:48" x14ac:dyDescent="0.3">
      <c r="H624" s="16">
        <v>259</v>
      </c>
      <c r="I624" s="20">
        <v>306.02999999999997</v>
      </c>
      <c r="J624" s="28">
        <f t="shared" si="148"/>
        <v>3.0603E-4</v>
      </c>
      <c r="K624" s="13">
        <f t="shared" si="142"/>
        <v>2.4857640022849474</v>
      </c>
      <c r="L624" s="12">
        <f t="shared" si="149"/>
        <v>-3.5142359977150526</v>
      </c>
      <c r="M624" s="18">
        <f t="shared" si="150"/>
        <v>-3.2299999999999613</v>
      </c>
      <c r="N624" s="37">
        <f t="shared" si="151"/>
        <v>-3.230000000000008E-6</v>
      </c>
      <c r="P624" s="91">
        <f t="shared" si="156"/>
        <v>4.8564212676749117</v>
      </c>
      <c r="Q624" s="90">
        <f t="shared" si="143"/>
        <v>485642.12676749117</v>
      </c>
      <c r="R624" s="152">
        <f t="shared" si="152"/>
        <v>6.876897350408484E-2</v>
      </c>
      <c r="S624" s="84">
        <f t="shared" si="144"/>
        <v>54.375731137427941</v>
      </c>
      <c r="T624" s="84">
        <f t="shared" si="153"/>
        <v>-0.65922260608779482</v>
      </c>
      <c r="U624" s="84">
        <f t="shared" si="145"/>
        <v>-5.7325945949600055E-3</v>
      </c>
      <c r="V624" s="86">
        <f t="shared" si="154"/>
        <v>0</v>
      </c>
      <c r="W624" s="84">
        <f t="shared" si="158"/>
        <v>1</v>
      </c>
      <c r="X624" s="88">
        <f t="shared" si="146"/>
        <v>4.9210938833770985</v>
      </c>
      <c r="Y624" s="84">
        <f t="shared" si="155"/>
        <v>492109.38833770982</v>
      </c>
      <c r="Z624" s="85">
        <v>492.5074855289414</v>
      </c>
      <c r="AA624" s="86">
        <f t="shared" si="147"/>
        <v>-1.5686240694590003</v>
      </c>
      <c r="AB624" s="153">
        <f t="shared" si="157"/>
        <v>0</v>
      </c>
      <c r="AC624" s="158">
        <v>-1.0000000000001119E-3</v>
      </c>
      <c r="AD624" s="158">
        <v>-0.43264000000000319</v>
      </c>
      <c r="AE624" s="154"/>
      <c r="AF624" s="154">
        <v>-0.6533282104028828</v>
      </c>
      <c r="AG624" s="154">
        <v>1.9000000000000128E-2</v>
      </c>
      <c r="AH624" s="38"/>
      <c r="AI624" s="38"/>
      <c r="AJ624" s="38"/>
      <c r="AK624" s="38"/>
      <c r="AL624" s="38"/>
      <c r="AM624" s="38"/>
      <c r="AN624" s="38"/>
      <c r="AO624" s="38"/>
      <c r="AP624" s="38"/>
      <c r="AQ624" s="38"/>
      <c r="AR624" s="38"/>
      <c r="AS624" s="38"/>
      <c r="AT624" s="38"/>
      <c r="AU624" s="38"/>
      <c r="AV624" s="38"/>
    </row>
    <row r="625" spans="8:48" x14ac:dyDescent="0.3">
      <c r="H625" s="16">
        <v>260</v>
      </c>
      <c r="I625" s="20">
        <v>302.8</v>
      </c>
      <c r="J625" s="28">
        <f t="shared" si="148"/>
        <v>3.0279999999999999E-4</v>
      </c>
      <c r="K625" s="13">
        <f t="shared" si="142"/>
        <v>2.4811558708280352</v>
      </c>
      <c r="L625" s="12">
        <f t="shared" si="149"/>
        <v>-3.5188441291719648</v>
      </c>
      <c r="M625" s="18">
        <f t="shared" si="150"/>
        <v>-3.2599999999999909</v>
      </c>
      <c r="N625" s="37">
        <f t="shared" si="151"/>
        <v>-3.2599999999999925E-6</v>
      </c>
      <c r="P625" s="91">
        <f t="shared" si="156"/>
        <v>4.9251902411789965</v>
      </c>
      <c r="Q625" s="90">
        <f t="shared" si="143"/>
        <v>492519.02411789965</v>
      </c>
      <c r="R625" s="152">
        <f t="shared" si="152"/>
        <v>7.0949505796358281E-2</v>
      </c>
      <c r="S625" s="84">
        <f t="shared" si="144"/>
        <v>53.716508531340146</v>
      </c>
      <c r="T625" s="84">
        <f t="shared" si="153"/>
        <v>-0.66495520068275482</v>
      </c>
      <c r="U625" s="84">
        <f t="shared" si="145"/>
        <v>-5.5655276365769168E-3</v>
      </c>
      <c r="V625" s="86">
        <f t="shared" si="154"/>
        <v>0</v>
      </c>
      <c r="W625" s="84">
        <f t="shared" si="158"/>
        <v>1</v>
      </c>
      <c r="X625" s="88">
        <f t="shared" si="146"/>
        <v>4.9921893427777455</v>
      </c>
      <c r="Y625" s="84">
        <f t="shared" si="155"/>
        <v>499218.93427777453</v>
      </c>
      <c r="Z625" s="85">
        <v>490.76679183136707</v>
      </c>
      <c r="AA625" s="86">
        <f t="shared" si="147"/>
        <v>-1.6056120186243492</v>
      </c>
      <c r="AB625" s="153">
        <f t="shared" si="157"/>
        <v>0</v>
      </c>
      <c r="AC625" s="158">
        <v>1.0000000000001119E-3</v>
      </c>
      <c r="AD625" s="158">
        <v>-0.43637300000000107</v>
      </c>
      <c r="AE625" s="154"/>
      <c r="AF625" s="154">
        <v>-0.65922260608779482</v>
      </c>
      <c r="AG625" s="154">
        <v>1.2999999999999901E-2</v>
      </c>
      <c r="AH625" s="38"/>
      <c r="AI625" s="38"/>
      <c r="AJ625" s="38"/>
      <c r="AK625" s="38"/>
      <c r="AL625" s="38"/>
      <c r="AM625" s="38"/>
      <c r="AN625" s="38"/>
      <c r="AO625" s="38"/>
      <c r="AP625" s="38"/>
      <c r="AQ625" s="38"/>
      <c r="AR625" s="38"/>
      <c r="AS625" s="38"/>
      <c r="AT625" s="38"/>
      <c r="AU625" s="38"/>
      <c r="AV625" s="38"/>
    </row>
    <row r="626" spans="8:48" x14ac:dyDescent="0.3">
      <c r="H626" s="16">
        <v>261</v>
      </c>
      <c r="I626" s="20">
        <v>299.54000000000002</v>
      </c>
      <c r="J626" s="28">
        <f t="shared" si="148"/>
        <v>2.9954E-4</v>
      </c>
      <c r="K626" s="13">
        <f t="shared" si="142"/>
        <v>2.4764548254543031</v>
      </c>
      <c r="L626" s="12">
        <f t="shared" si="149"/>
        <v>-3.5235451745456969</v>
      </c>
      <c r="M626" s="18">
        <f t="shared" si="150"/>
        <v>-3.2800000000000296</v>
      </c>
      <c r="N626" s="37">
        <f t="shared" si="151"/>
        <v>-3.2799999999999821E-6</v>
      </c>
      <c r="P626" s="91">
        <f t="shared" si="156"/>
        <v>4.9961397469753548</v>
      </c>
      <c r="Q626" s="90">
        <f t="shared" si="143"/>
        <v>499613.97469753545</v>
      </c>
      <c r="R626" s="152">
        <f t="shared" si="152"/>
        <v>7.3677760884033106E-2</v>
      </c>
      <c r="S626" s="84">
        <f t="shared" si="144"/>
        <v>53.051553330657391</v>
      </c>
      <c r="T626" s="84">
        <f t="shared" si="153"/>
        <v>-0.67052072831933174</v>
      </c>
      <c r="U626" s="84">
        <f t="shared" si="145"/>
        <v>-5.3931880063444737E-3</v>
      </c>
      <c r="V626" s="86">
        <f t="shared" si="154"/>
        <v>0</v>
      </c>
      <c r="W626" s="84">
        <f t="shared" si="158"/>
        <v>1</v>
      </c>
      <c r="X626" s="88">
        <f t="shared" si="146"/>
        <v>5.0653497627272683</v>
      </c>
      <c r="Y626" s="84">
        <f t="shared" si="155"/>
        <v>506534.97627272684</v>
      </c>
      <c r="Z626" s="85">
        <v>489.18214178263554</v>
      </c>
      <c r="AA626" s="86">
        <f t="shared" si="147"/>
        <v>-1.6387338370079074</v>
      </c>
      <c r="AB626" s="153">
        <f t="shared" si="157"/>
        <v>0</v>
      </c>
      <c r="AC626" s="158">
        <v>-1.0000000000001119E-3</v>
      </c>
      <c r="AD626" s="158">
        <v>-0.44075199999999898</v>
      </c>
      <c r="AE626" s="154"/>
      <c r="AF626" s="154">
        <v>-0.66495520068275482</v>
      </c>
      <c r="AG626" s="154">
        <v>-2.0000000000000018E-3</v>
      </c>
      <c r="AH626" s="38"/>
      <c r="AI626" s="38"/>
      <c r="AJ626" s="38"/>
      <c r="AK626" s="38"/>
      <c r="AL626" s="38"/>
      <c r="AM626" s="38"/>
      <c r="AN626" s="38"/>
      <c r="AO626" s="38"/>
      <c r="AP626" s="38"/>
      <c r="AQ626" s="38"/>
      <c r="AR626" s="38"/>
      <c r="AS626" s="38"/>
      <c r="AT626" s="38"/>
      <c r="AU626" s="38"/>
      <c r="AV626" s="38"/>
    </row>
    <row r="627" spans="8:48" x14ac:dyDescent="0.3">
      <c r="H627" s="16">
        <v>262</v>
      </c>
      <c r="I627" s="20">
        <v>296.26</v>
      </c>
      <c r="J627" s="28">
        <f t="shared" si="148"/>
        <v>2.9626000000000001E-4</v>
      </c>
      <c r="K627" s="13">
        <f t="shared" si="142"/>
        <v>2.4716730185000912</v>
      </c>
      <c r="L627" s="12">
        <f t="shared" si="149"/>
        <v>-3.5283269814999088</v>
      </c>
      <c r="M627" s="18">
        <f t="shared" si="150"/>
        <v>-3.3199999999999932</v>
      </c>
      <c r="N627" s="37">
        <f t="shared" si="151"/>
        <v>-3.3200000000000156E-6</v>
      </c>
      <c r="P627" s="91">
        <f t="shared" si="156"/>
        <v>5.0698175078593879</v>
      </c>
      <c r="Q627" s="90">
        <f t="shared" si="143"/>
        <v>506981.75078593881</v>
      </c>
      <c r="R627" s="152">
        <f t="shared" si="152"/>
        <v>7.5853577719714238E-2</v>
      </c>
      <c r="S627" s="84">
        <f t="shared" si="144"/>
        <v>52.38103260233806</v>
      </c>
      <c r="T627" s="84">
        <f t="shared" si="153"/>
        <v>-0.67591391632567621</v>
      </c>
      <c r="U627" s="84">
        <f t="shared" si="145"/>
        <v>-5.2155761511656351E-3</v>
      </c>
      <c r="V627" s="86">
        <f t="shared" si="154"/>
        <v>0</v>
      </c>
      <c r="W627" s="84">
        <f t="shared" si="158"/>
        <v>1</v>
      </c>
      <c r="X627" s="88">
        <f t="shared" si="146"/>
        <v>5.1418059145632933</v>
      </c>
      <c r="Y627" s="84">
        <f t="shared" si="155"/>
        <v>514180.59145632933</v>
      </c>
      <c r="Z627" s="85">
        <v>487.75435349413476</v>
      </c>
      <c r="AA627" s="86">
        <f t="shared" si="147"/>
        <v>-1.6831794126093247</v>
      </c>
      <c r="AB627" s="153">
        <f t="shared" si="157"/>
        <v>0</v>
      </c>
      <c r="AC627" s="158">
        <v>-2.9999999999998916E-3</v>
      </c>
      <c r="AD627" s="158">
        <v>-0.44312799999999758</v>
      </c>
      <c r="AE627" s="154"/>
      <c r="AF627" s="154">
        <v>-0.67052072831933174</v>
      </c>
      <c r="AG627" s="154">
        <v>-1.0999999999999899E-2</v>
      </c>
      <c r="AH627" s="38"/>
      <c r="AI627" s="38"/>
      <c r="AJ627" s="38"/>
      <c r="AK627" s="38"/>
      <c r="AL627" s="38"/>
      <c r="AM627" s="38"/>
      <c r="AN627" s="38"/>
      <c r="AO627" s="38"/>
      <c r="AP627" s="38"/>
      <c r="AQ627" s="38"/>
      <c r="AR627" s="38"/>
      <c r="AS627" s="38"/>
      <c r="AT627" s="38"/>
      <c r="AU627" s="38"/>
      <c r="AV627" s="38"/>
    </row>
    <row r="628" spans="8:48" x14ac:dyDescent="0.3">
      <c r="H628" s="16">
        <v>263</v>
      </c>
      <c r="I628" s="20">
        <v>292.94</v>
      </c>
      <c r="J628" s="28">
        <f t="shared" si="148"/>
        <v>2.9294E-4</v>
      </c>
      <c r="K628" s="13">
        <f t="shared" si="142"/>
        <v>2.4667786772233953</v>
      </c>
      <c r="L628" s="12">
        <f t="shared" si="149"/>
        <v>-3.5332213227766047</v>
      </c>
      <c r="M628" s="18">
        <f t="shared" si="150"/>
        <v>-3.3299999999999841</v>
      </c>
      <c r="N628" s="37">
        <f t="shared" si="151"/>
        <v>-3.3300000000000105E-6</v>
      </c>
      <c r="P628" s="91">
        <f t="shared" si="156"/>
        <v>5.1456710855791021</v>
      </c>
      <c r="Q628" s="90">
        <f t="shared" si="143"/>
        <v>514567.10855791019</v>
      </c>
      <c r="R628" s="152">
        <f t="shared" si="152"/>
        <v>7.8833788551179396E-2</v>
      </c>
      <c r="S628" s="84">
        <f t="shared" si="144"/>
        <v>51.705118686012383</v>
      </c>
      <c r="T628" s="84">
        <f t="shared" si="153"/>
        <v>-0.68112949247684185</v>
      </c>
      <c r="U628" s="84">
        <f t="shared" si="145"/>
        <v>-5.0326999089520541E-3</v>
      </c>
      <c r="V628" s="86">
        <f t="shared" si="154"/>
        <v>0</v>
      </c>
      <c r="W628" s="84">
        <f t="shared" si="158"/>
        <v>1</v>
      </c>
      <c r="X628" s="88">
        <f t="shared" si="146"/>
        <v>5.2198634864288387</v>
      </c>
      <c r="Y628" s="84">
        <f t="shared" si="155"/>
        <v>521986.34864288388</v>
      </c>
      <c r="Z628" s="85">
        <v>486.83398452463041</v>
      </c>
      <c r="AA628" s="86">
        <f t="shared" si="147"/>
        <v>-1.7135084714978464</v>
      </c>
      <c r="AB628" s="153">
        <f t="shared" si="157"/>
        <v>0</v>
      </c>
      <c r="AC628" s="158">
        <v>-1.0000000000001119E-3</v>
      </c>
      <c r="AD628" s="158">
        <v>-0.4475360000000021</v>
      </c>
      <c r="AE628" s="154"/>
      <c r="AF628" s="154">
        <v>-0.67591391632567621</v>
      </c>
      <c r="AG628" s="154">
        <v>2.9999999999998916E-3</v>
      </c>
      <c r="AH628" s="38"/>
      <c r="AI628" s="38"/>
      <c r="AJ628" s="38"/>
      <c r="AK628" s="38"/>
      <c r="AL628" s="38"/>
      <c r="AM628" s="38"/>
      <c r="AN628" s="38"/>
      <c r="AO628" s="38"/>
      <c r="AP628" s="38"/>
      <c r="AQ628" s="38"/>
      <c r="AR628" s="38"/>
      <c r="AS628" s="38"/>
      <c r="AT628" s="38"/>
      <c r="AU628" s="38"/>
      <c r="AV628" s="38"/>
    </row>
    <row r="629" spans="8:48" x14ac:dyDescent="0.3">
      <c r="H629" s="16">
        <v>264</v>
      </c>
      <c r="I629" s="20">
        <v>289.61</v>
      </c>
      <c r="J629" s="28">
        <f t="shared" si="148"/>
        <v>2.8960999999999999E-4</v>
      </c>
      <c r="K629" s="13">
        <f t="shared" si="142"/>
        <v>2.4618135536226196</v>
      </c>
      <c r="L629" s="12">
        <f t="shared" si="149"/>
        <v>-3.5381864463773804</v>
      </c>
      <c r="M629" s="18">
        <f t="shared" si="150"/>
        <v>-3.3700000000000045</v>
      </c>
      <c r="N629" s="37">
        <f t="shared" si="151"/>
        <v>-3.3699999999999898E-6</v>
      </c>
      <c r="P629" s="91">
        <f t="shared" si="156"/>
        <v>5.2245048741302815</v>
      </c>
      <c r="Q629" s="90">
        <f t="shared" si="143"/>
        <v>522450.48741302814</v>
      </c>
      <c r="R629" s="152">
        <f t="shared" si="152"/>
        <v>8.1240473628123588E-2</v>
      </c>
      <c r="S629" s="84">
        <f t="shared" si="144"/>
        <v>51.023989193535542</v>
      </c>
      <c r="T629" s="84">
        <f t="shared" si="153"/>
        <v>-0.6861621923857939</v>
      </c>
      <c r="U629" s="84">
        <f t="shared" si="145"/>
        <v>-4.8445746302334669E-3</v>
      </c>
      <c r="V629" s="86">
        <f t="shared" si="154"/>
        <v>0</v>
      </c>
      <c r="W629" s="84">
        <f t="shared" si="158"/>
        <v>1</v>
      </c>
      <c r="X629" s="88">
        <f t="shared" si="146"/>
        <v>5.3017358625664688</v>
      </c>
      <c r="Y629" s="84">
        <f t="shared" si="155"/>
        <v>530173.5862566469</v>
      </c>
      <c r="Z629" s="85">
        <v>485.87257680480445</v>
      </c>
      <c r="AA629" s="86">
        <f t="shared" si="147"/>
        <v>-1.7606581425818995</v>
      </c>
      <c r="AB629" s="153">
        <f t="shared" si="157"/>
        <v>0</v>
      </c>
      <c r="AC629" s="158">
        <v>-2.0000000000000018E-3</v>
      </c>
      <c r="AD629" s="158">
        <v>-0.44855100000000142</v>
      </c>
      <c r="AE629" s="154"/>
      <c r="AF629" s="154">
        <v>-0.68112949247684185</v>
      </c>
      <c r="AG629" s="154">
        <v>-8.999999999999897E-3</v>
      </c>
      <c r="AH629" s="38"/>
      <c r="AI629" s="38"/>
      <c r="AJ629" s="38"/>
      <c r="AK629" s="38"/>
      <c r="AL629" s="38"/>
      <c r="AM629" s="38"/>
      <c r="AN629" s="38"/>
      <c r="AO629" s="38"/>
      <c r="AP629" s="38"/>
      <c r="AQ629" s="38"/>
      <c r="AR629" s="38"/>
      <c r="AS629" s="38"/>
      <c r="AT629" s="38"/>
      <c r="AU629" s="38"/>
      <c r="AV629" s="38"/>
    </row>
    <row r="630" spans="8:48" x14ac:dyDescent="0.3">
      <c r="H630" s="16">
        <v>265</v>
      </c>
      <c r="I630" s="20">
        <v>286.24</v>
      </c>
      <c r="J630" s="28">
        <f t="shared" si="148"/>
        <v>2.8624E-4</v>
      </c>
      <c r="K630" s="13">
        <f t="shared" si="142"/>
        <v>2.4567303232232978</v>
      </c>
      <c r="L630" s="12">
        <f t="shared" si="149"/>
        <v>-3.5432696767767022</v>
      </c>
      <c r="M630" s="18">
        <f t="shared" si="150"/>
        <v>-3.3799999999999955</v>
      </c>
      <c r="N630" s="37">
        <f t="shared" si="151"/>
        <v>-3.3799999999999846E-6</v>
      </c>
      <c r="P630" s="91">
        <f t="shared" si="156"/>
        <v>5.3057453477584051</v>
      </c>
      <c r="Q630" s="90">
        <f t="shared" si="143"/>
        <v>530574.53477584047</v>
      </c>
      <c r="R630" s="152">
        <f t="shared" si="152"/>
        <v>8.4254892268714521E-2</v>
      </c>
      <c r="S630" s="84">
        <f t="shared" si="144"/>
        <v>50.337827001149748</v>
      </c>
      <c r="T630" s="84">
        <f t="shared" si="153"/>
        <v>-0.69100676701602737</v>
      </c>
      <c r="U630" s="84">
        <f t="shared" si="145"/>
        <v>-4.6512232844975188E-3</v>
      </c>
      <c r="V630" s="86">
        <f t="shared" si="154"/>
        <v>0</v>
      </c>
      <c r="W630" s="84">
        <f t="shared" si="158"/>
        <v>1</v>
      </c>
      <c r="X630" s="88">
        <f t="shared" si="146"/>
        <v>5.3854178800549111</v>
      </c>
      <c r="Y630" s="84">
        <f t="shared" si="155"/>
        <v>538541.78800549114</v>
      </c>
      <c r="Z630" s="85">
        <v>485.02930690617927</v>
      </c>
      <c r="AA630" s="86">
        <f t="shared" si="147"/>
        <v>-1.7933419275423326</v>
      </c>
      <c r="AB630" s="153">
        <f t="shared" si="157"/>
        <v>0</v>
      </c>
      <c r="AC630" s="158">
        <v>-9.9999999999988987E-4</v>
      </c>
      <c r="AD630" s="158">
        <v>-0.45326499999999864</v>
      </c>
      <c r="AE630" s="154"/>
      <c r="AF630" s="154">
        <v>-0.6861621923857939</v>
      </c>
      <c r="AG630" s="154">
        <v>-2.200000000000002E-2</v>
      </c>
      <c r="AH630" s="38"/>
      <c r="AI630" s="38"/>
      <c r="AJ630" s="38"/>
      <c r="AK630" s="38"/>
      <c r="AL630" s="38"/>
      <c r="AM630" s="38"/>
      <c r="AN630" s="38"/>
      <c r="AO630" s="38"/>
      <c r="AP630" s="38"/>
      <c r="AQ630" s="38"/>
      <c r="AR630" s="38"/>
      <c r="AS630" s="38"/>
      <c r="AT630" s="38"/>
      <c r="AU630" s="38"/>
      <c r="AV630" s="38"/>
    </row>
    <row r="631" spans="8:48" x14ac:dyDescent="0.3">
      <c r="H631" s="16">
        <v>266</v>
      </c>
      <c r="I631" s="20">
        <v>282.86</v>
      </c>
      <c r="J631" s="28">
        <f t="shared" si="148"/>
        <v>2.8286000000000001E-4</v>
      </c>
      <c r="K631" s="13">
        <f t="shared" si="142"/>
        <v>2.4515715370380673</v>
      </c>
      <c r="L631" s="12">
        <f t="shared" si="149"/>
        <v>-3.5484284629619327</v>
      </c>
      <c r="M631" s="18">
        <f t="shared" si="150"/>
        <v>-3.410000000000025</v>
      </c>
      <c r="N631" s="37">
        <f t="shared" si="151"/>
        <v>-3.4100000000000233E-6</v>
      </c>
      <c r="P631" s="91">
        <f t="shared" si="156"/>
        <v>5.3900002400271196</v>
      </c>
      <c r="Q631" s="90">
        <f t="shared" si="143"/>
        <v>539000.02400271199</v>
      </c>
      <c r="R631" s="152">
        <f t="shared" si="152"/>
        <v>8.7167633170372127E-2</v>
      </c>
      <c r="S631" s="84">
        <f t="shared" si="144"/>
        <v>49.64682023413372</v>
      </c>
      <c r="T631" s="84">
        <f t="shared" si="153"/>
        <v>-0.69565799030052489</v>
      </c>
      <c r="U631" s="84">
        <f t="shared" si="145"/>
        <v>-4.4526765454193651E-3</v>
      </c>
      <c r="V631" s="86">
        <f t="shared" si="154"/>
        <v>0</v>
      </c>
      <c r="W631" s="84">
        <f t="shared" si="158"/>
        <v>1</v>
      </c>
      <c r="X631" s="88">
        <f t="shared" si="146"/>
        <v>5.4727452150500033</v>
      </c>
      <c r="Y631" s="84">
        <f t="shared" si="155"/>
        <v>547274.5215050003</v>
      </c>
      <c r="Z631" s="85">
        <v>483.96071391063333</v>
      </c>
      <c r="AA631" s="86">
        <f t="shared" si="147"/>
        <v>-1.8379900818492605</v>
      </c>
      <c r="AB631" s="153">
        <f t="shared" si="157"/>
        <v>0</v>
      </c>
      <c r="AC631" s="158">
        <v>-4.0000000000000036E-3</v>
      </c>
      <c r="AD631" s="158">
        <v>-0.4542719999999979</v>
      </c>
      <c r="AE631" s="154"/>
      <c r="AF631" s="154">
        <v>-0.69100676701602737</v>
      </c>
      <c r="AG631" s="154">
        <v>-1.1000000000000121E-2</v>
      </c>
      <c r="AH631" s="38"/>
      <c r="AI631" s="38"/>
      <c r="AJ631" s="38"/>
      <c r="AK631" s="38"/>
      <c r="AL631" s="38"/>
      <c r="AM631" s="38"/>
      <c r="AN631" s="38"/>
      <c r="AO631" s="38"/>
      <c r="AP631" s="38"/>
      <c r="AQ631" s="38"/>
      <c r="AR631" s="38"/>
      <c r="AS631" s="38"/>
      <c r="AT631" s="38"/>
      <c r="AU631" s="38"/>
      <c r="AV631" s="38"/>
    </row>
    <row r="632" spans="8:48" x14ac:dyDescent="0.3">
      <c r="H632" s="16">
        <v>267</v>
      </c>
      <c r="I632" s="20">
        <v>279.45</v>
      </c>
      <c r="J632" s="28">
        <f t="shared" si="148"/>
        <v>2.7944999999999999E-4</v>
      </c>
      <c r="K632" s="13">
        <f t="shared" si="142"/>
        <v>2.4463041139519239</v>
      </c>
      <c r="L632" s="12">
        <f t="shared" si="149"/>
        <v>-3.5536958860480761</v>
      </c>
      <c r="M632" s="18">
        <f t="shared" si="150"/>
        <v>-3.4300000000000068</v>
      </c>
      <c r="N632" s="37">
        <f t="shared" si="151"/>
        <v>-3.4300000000000129E-6</v>
      </c>
      <c r="P632" s="91">
        <f t="shared" si="156"/>
        <v>5.4771678731974918</v>
      </c>
      <c r="Q632" s="90">
        <f t="shared" si="143"/>
        <v>547716.78731974913</v>
      </c>
      <c r="R632" s="152">
        <f t="shared" si="152"/>
        <v>9.0489916236348833E-2</v>
      </c>
      <c r="S632" s="84">
        <f t="shared" si="144"/>
        <v>48.951162243833195</v>
      </c>
      <c r="T632" s="84">
        <f t="shared" si="153"/>
        <v>-0.70011066684594425</v>
      </c>
      <c r="U632" s="84">
        <f t="shared" si="145"/>
        <v>-4.248972860551703E-3</v>
      </c>
      <c r="V632" s="86">
        <f t="shared" si="154"/>
        <v>0</v>
      </c>
      <c r="W632" s="84">
        <f t="shared" si="158"/>
        <v>1</v>
      </c>
      <c r="X632" s="88">
        <f t="shared" si="146"/>
        <v>5.5628784257884902</v>
      </c>
      <c r="Y632" s="84">
        <f t="shared" si="155"/>
        <v>556287.84257884906</v>
      </c>
      <c r="Z632" s="85">
        <v>482.48084553904789</v>
      </c>
      <c r="AA632" s="86">
        <f t="shared" si="147"/>
        <v>-1.8786685805067467</v>
      </c>
      <c r="AB632" s="153">
        <f t="shared" si="157"/>
        <v>0</v>
      </c>
      <c r="AC632" s="158">
        <v>9.9999999999988987E-4</v>
      </c>
      <c r="AD632" s="158">
        <v>-0.45694000000000312</v>
      </c>
      <c r="AE632" s="154"/>
      <c r="AF632" s="154">
        <v>-0.69565799030052489</v>
      </c>
      <c r="AG632" s="154">
        <v>-1.399999999999979E-2</v>
      </c>
      <c r="AH632" s="38"/>
      <c r="AI632" s="38"/>
      <c r="AJ632" s="38"/>
      <c r="AK632" s="38"/>
      <c r="AL632" s="38"/>
      <c r="AM632" s="38"/>
      <c r="AN632" s="38"/>
      <c r="AO632" s="38"/>
      <c r="AP632" s="38"/>
      <c r="AQ632" s="38"/>
      <c r="AR632" s="38"/>
      <c r="AS632" s="38"/>
      <c r="AT632" s="38"/>
      <c r="AU632" s="38"/>
      <c r="AV632" s="38"/>
    </row>
    <row r="633" spans="8:48" x14ac:dyDescent="0.3">
      <c r="H633" s="16">
        <v>268</v>
      </c>
      <c r="I633" s="20">
        <v>276.02</v>
      </c>
      <c r="J633" s="28">
        <f t="shared" si="148"/>
        <v>2.7601999999999998E-4</v>
      </c>
      <c r="K633" s="13">
        <f t="shared" si="142"/>
        <v>2.4409405515396636</v>
      </c>
      <c r="L633" s="12">
        <f t="shared" si="149"/>
        <v>-3.5590594484603364</v>
      </c>
      <c r="M633" s="18">
        <f t="shared" si="150"/>
        <v>-3.4599999999999795</v>
      </c>
      <c r="N633" s="37">
        <f t="shared" si="151"/>
        <v>-3.4599999999999974E-6</v>
      </c>
      <c r="P633" s="91">
        <f t="shared" si="156"/>
        <v>5.5676577894338406</v>
      </c>
      <c r="Q633" s="90">
        <f t="shared" si="143"/>
        <v>556765.77894338407</v>
      </c>
      <c r="R633" s="152">
        <f t="shared" si="152"/>
        <v>9.344316613320558E-2</v>
      </c>
      <c r="S633" s="84">
        <f t="shared" si="144"/>
        <v>48.251051576987251</v>
      </c>
      <c r="T633" s="84">
        <f t="shared" si="153"/>
        <v>-0.70435963970649595</v>
      </c>
      <c r="U633" s="84">
        <f t="shared" si="145"/>
        <v>-4.0401584995066742E-3</v>
      </c>
      <c r="V633" s="86">
        <f t="shared" si="154"/>
        <v>0</v>
      </c>
      <c r="W633" s="84">
        <f t="shared" si="158"/>
        <v>1</v>
      </c>
      <c r="X633" s="88">
        <f t="shared" si="146"/>
        <v>5.6567591865145719</v>
      </c>
      <c r="Y633" s="84">
        <f t="shared" si="155"/>
        <v>565675.91865145718</v>
      </c>
      <c r="Z633" s="85">
        <v>480.95995744298716</v>
      </c>
      <c r="AA633" s="86">
        <f t="shared" si="147"/>
        <v>-1.9264095951441074</v>
      </c>
      <c r="AB633" s="153">
        <f t="shared" si="157"/>
        <v>0</v>
      </c>
      <c r="AC633" s="158">
        <v>0</v>
      </c>
      <c r="AD633" s="158">
        <v>-0.45996300000000173</v>
      </c>
      <c r="AE633" s="154"/>
      <c r="AF633" s="154">
        <v>-0.70011066684594425</v>
      </c>
      <c r="AG633" s="154">
        <v>-1.1000000000000121E-2</v>
      </c>
      <c r="AH633" s="38"/>
      <c r="AI633" s="38"/>
      <c r="AJ633" s="38"/>
      <c r="AK633" s="38"/>
      <c r="AL633" s="38"/>
      <c r="AM633" s="38"/>
      <c r="AN633" s="38"/>
      <c r="AO633" s="38"/>
      <c r="AP633" s="38"/>
      <c r="AQ633" s="38"/>
      <c r="AR633" s="38"/>
      <c r="AS633" s="38"/>
      <c r="AT633" s="38"/>
      <c r="AU633" s="38"/>
      <c r="AV633" s="38"/>
    </row>
    <row r="634" spans="8:48" x14ac:dyDescent="0.3">
      <c r="H634" s="16">
        <v>269</v>
      </c>
      <c r="I634" s="20">
        <v>272.56</v>
      </c>
      <c r="J634" s="28">
        <f t="shared" si="148"/>
        <v>2.7255999999999998E-4</v>
      </c>
      <c r="K634" s="13">
        <f t="shared" si="142"/>
        <v>2.435462120559821</v>
      </c>
      <c r="L634" s="12">
        <f t="shared" si="149"/>
        <v>-3.564537879440179</v>
      </c>
      <c r="M634" s="18">
        <f t="shared" si="150"/>
        <v>-3.4700000000000273</v>
      </c>
      <c r="N634" s="37">
        <f t="shared" si="151"/>
        <v>-3.4699999999999922E-6</v>
      </c>
      <c r="P634" s="91">
        <f t="shared" si="156"/>
        <v>5.6611009555670462</v>
      </c>
      <c r="Q634" s="90">
        <f t="shared" si="143"/>
        <v>566110.09555670456</v>
      </c>
      <c r="R634" s="152">
        <f t="shared" si="152"/>
        <v>9.6818224803524089E-2</v>
      </c>
      <c r="S634" s="84">
        <f t="shared" si="144"/>
        <v>47.546691937280755</v>
      </c>
      <c r="T634" s="84">
        <f t="shared" si="153"/>
        <v>-0.70839979820600263</v>
      </c>
      <c r="U634" s="84">
        <f t="shared" si="145"/>
        <v>-3.826287582853638E-3</v>
      </c>
      <c r="V634" s="86">
        <f t="shared" si="154"/>
        <v>0</v>
      </c>
      <c r="W634" s="84">
        <f t="shared" si="158"/>
        <v>1</v>
      </c>
      <c r="X634" s="88">
        <f t="shared" si="146"/>
        <v>5.753207502295866</v>
      </c>
      <c r="Y634" s="84">
        <f t="shared" si="155"/>
        <v>575320.75022958661</v>
      </c>
      <c r="Z634" s="85">
        <v>479.21739287053344</v>
      </c>
      <c r="AA634" s="86">
        <f t="shared" si="147"/>
        <v>-1.9644020315817603</v>
      </c>
      <c r="AB634" s="153">
        <f t="shared" si="157"/>
        <v>0</v>
      </c>
      <c r="AC634" s="158">
        <v>6.0000000000000053E-3</v>
      </c>
      <c r="AD634" s="158">
        <v>-0.46398599999999962</v>
      </c>
      <c r="AE634" s="154"/>
      <c r="AF634" s="154">
        <v>-0.70435963970649595</v>
      </c>
      <c r="AG634" s="154">
        <v>5.0000000000001155E-3</v>
      </c>
      <c r="AH634" s="38"/>
      <c r="AI634" s="38"/>
      <c r="AJ634" s="38"/>
      <c r="AK634" s="38"/>
      <c r="AL634" s="38"/>
      <c r="AM634" s="38"/>
      <c r="AN634" s="38"/>
      <c r="AO634" s="38"/>
      <c r="AP634" s="38"/>
      <c r="AQ634" s="38"/>
      <c r="AR634" s="38"/>
      <c r="AS634" s="38"/>
      <c r="AT634" s="38"/>
      <c r="AU634" s="38"/>
      <c r="AV634" s="38"/>
    </row>
    <row r="635" spans="8:48" x14ac:dyDescent="0.3">
      <c r="H635" s="16">
        <v>270</v>
      </c>
      <c r="I635" s="20">
        <v>269.08999999999997</v>
      </c>
      <c r="J635" s="28">
        <f t="shared" si="148"/>
        <v>2.6908999999999999E-4</v>
      </c>
      <c r="K635" s="13">
        <f t="shared" si="142"/>
        <v>2.4298975586871476</v>
      </c>
      <c r="L635" s="12">
        <f t="shared" si="149"/>
        <v>-3.5701024413128524</v>
      </c>
      <c r="M635" s="18">
        <f t="shared" si="150"/>
        <v>-3.4899999999999523</v>
      </c>
      <c r="N635" s="37">
        <f t="shared" si="151"/>
        <v>-3.4899999999999818E-6</v>
      </c>
      <c r="P635" s="91">
        <f t="shared" si="156"/>
        <v>5.7579191803705703</v>
      </c>
      <c r="Q635" s="90">
        <f t="shared" si="143"/>
        <v>575791.91803705704</v>
      </c>
      <c r="R635" s="152">
        <f t="shared" si="152"/>
        <v>0.10036847766512746</v>
      </c>
      <c r="S635" s="84">
        <f t="shared" si="144"/>
        <v>46.838292139074753</v>
      </c>
      <c r="T635" s="84">
        <f t="shared" si="153"/>
        <v>-0.71222608578885627</v>
      </c>
      <c r="U635" s="84">
        <f t="shared" si="145"/>
        <v>-3.607422093381274E-3</v>
      </c>
      <c r="V635" s="86">
        <f t="shared" si="154"/>
        <v>0</v>
      </c>
      <c r="W635" s="84">
        <f t="shared" si="158"/>
        <v>1</v>
      </c>
      <c r="X635" s="88">
        <f t="shared" si="146"/>
        <v>5.8534691998633663</v>
      </c>
      <c r="Y635" s="84">
        <f t="shared" si="155"/>
        <v>585346.91998633661</v>
      </c>
      <c r="Z635" s="85">
        <v>477.27463200208223</v>
      </c>
      <c r="AA635" s="86">
        <f t="shared" si="147"/>
        <v>-2.0095137939493184</v>
      </c>
      <c r="AB635" s="153">
        <f t="shared" si="157"/>
        <v>0</v>
      </c>
      <c r="AC635" s="158">
        <v>6.0000000000000053E-3</v>
      </c>
      <c r="AD635" s="158">
        <v>-0.46740899999999896</v>
      </c>
      <c r="AE635" s="154"/>
      <c r="AF635" s="154">
        <v>-0.70839979820600263</v>
      </c>
      <c r="AG635" s="154">
        <v>4.0000000000000036E-3</v>
      </c>
      <c r="AH635" s="38"/>
      <c r="AI635" s="38"/>
      <c r="AJ635" s="38"/>
      <c r="AK635" s="38"/>
      <c r="AL635" s="38"/>
      <c r="AM635" s="38"/>
      <c r="AN635" s="38"/>
      <c r="AO635" s="38"/>
      <c r="AP635" s="38"/>
      <c r="AQ635" s="38"/>
      <c r="AR635" s="38"/>
      <c r="AS635" s="38"/>
      <c r="AT635" s="38"/>
      <c r="AU635" s="38"/>
      <c r="AV635" s="38"/>
    </row>
    <row r="636" spans="8:48" x14ac:dyDescent="0.3">
      <c r="H636" s="16">
        <v>271</v>
      </c>
      <c r="I636" s="20">
        <v>265.60000000000002</v>
      </c>
      <c r="J636" s="28">
        <f t="shared" si="148"/>
        <v>2.656E-4</v>
      </c>
      <c r="K636" s="13">
        <f t="shared" si="142"/>
        <v>2.42422807069598</v>
      </c>
      <c r="L636" s="12">
        <f t="shared" si="149"/>
        <v>-3.57577192930402</v>
      </c>
      <c r="M636" s="18">
        <f t="shared" si="150"/>
        <v>-3.5100000000000477</v>
      </c>
      <c r="N636" s="37">
        <f t="shared" si="151"/>
        <v>-3.5100000000000257E-6</v>
      </c>
      <c r="P636" s="91">
        <f t="shared" si="156"/>
        <v>5.8582876580356977</v>
      </c>
      <c r="Q636" s="90">
        <f t="shared" si="143"/>
        <v>585828.76580356981</v>
      </c>
      <c r="R636" s="152">
        <f t="shared" si="152"/>
        <v>0.10380650216180598</v>
      </c>
      <c r="S636" s="84">
        <f t="shared" si="144"/>
        <v>46.126066053285896</v>
      </c>
      <c r="T636" s="84">
        <f t="shared" si="153"/>
        <v>-0.71583350788223754</v>
      </c>
      <c r="U636" s="84">
        <f t="shared" si="145"/>
        <v>-3.3836318638833518E-3</v>
      </c>
      <c r="V636" s="86">
        <f t="shared" si="154"/>
        <v>0</v>
      </c>
      <c r="W636" s="84">
        <f t="shared" si="158"/>
        <v>1</v>
      </c>
      <c r="X636" s="88">
        <f t="shared" si="146"/>
        <v>5.9574625116718884</v>
      </c>
      <c r="Y636" s="84">
        <f t="shared" si="155"/>
        <v>595746.25116718886</v>
      </c>
      <c r="Z636" s="85">
        <v>474.79370604712426</v>
      </c>
      <c r="AA636" s="86">
        <f t="shared" si="147"/>
        <v>-2.0562589679705452</v>
      </c>
      <c r="AB636" s="153">
        <f t="shared" si="157"/>
        <v>0</v>
      </c>
      <c r="AC636" s="158">
        <v>7.0000000000001172E-3</v>
      </c>
      <c r="AD636" s="158">
        <v>-0.47219699999999754</v>
      </c>
      <c r="AE636" s="154"/>
      <c r="AF636" s="154">
        <v>-0.71222608578885627</v>
      </c>
      <c r="AG636" s="154">
        <v>6.0000000000000053E-3</v>
      </c>
      <c r="AH636" s="38"/>
      <c r="AI636" s="38"/>
      <c r="AJ636" s="38"/>
      <c r="AK636" s="38"/>
      <c r="AL636" s="38"/>
      <c r="AM636" s="38"/>
      <c r="AN636" s="38"/>
      <c r="AO636" s="38"/>
      <c r="AP636" s="38"/>
      <c r="AQ636" s="38"/>
      <c r="AR636" s="38"/>
      <c r="AS636" s="38"/>
      <c r="AT636" s="38"/>
      <c r="AU636" s="38"/>
      <c r="AV636" s="38"/>
    </row>
    <row r="637" spans="8:48" x14ac:dyDescent="0.3">
      <c r="H637" s="16">
        <v>272</v>
      </c>
      <c r="I637" s="20">
        <v>262.08999999999997</v>
      </c>
      <c r="J637" s="28">
        <f t="shared" si="148"/>
        <v>2.6208999999999998E-4</v>
      </c>
      <c r="K637" s="13">
        <f t="shared" si="142"/>
        <v>2.4184504508295834</v>
      </c>
      <c r="L637" s="12">
        <f t="shared" si="149"/>
        <v>-3.5815495491704166</v>
      </c>
      <c r="M637" s="18">
        <f t="shared" si="150"/>
        <v>-3.5199999999999818</v>
      </c>
      <c r="N637" s="37">
        <f t="shared" si="151"/>
        <v>-3.5199999999999663E-6</v>
      </c>
      <c r="P637" s="91">
        <f t="shared" si="156"/>
        <v>5.9620941601975037</v>
      </c>
      <c r="Q637" s="90">
        <f t="shared" si="143"/>
        <v>596209.41601975041</v>
      </c>
      <c r="R637" s="152">
        <f t="shared" si="152"/>
        <v>0.10772521582973749</v>
      </c>
      <c r="S637" s="84">
        <f t="shared" si="144"/>
        <v>45.410232545403659</v>
      </c>
      <c r="T637" s="84">
        <f t="shared" si="153"/>
        <v>-0.71921713974612089</v>
      </c>
      <c r="U637" s="84">
        <f t="shared" si="145"/>
        <v>-3.1549945495115139E-3</v>
      </c>
      <c r="V637" s="86">
        <f t="shared" si="154"/>
        <v>0</v>
      </c>
      <c r="W637" s="84">
        <f t="shared" si="158"/>
        <v>1</v>
      </c>
      <c r="X637" s="88">
        <f t="shared" si="146"/>
        <v>6.0647752090987455</v>
      </c>
      <c r="Y637" s="84">
        <f t="shared" si="155"/>
        <v>606477.52090987458</v>
      </c>
      <c r="Z637" s="85">
        <v>472.1269292842274</v>
      </c>
      <c r="AA637" s="86">
        <f t="shared" si="147"/>
        <v>-2.0986571443895015</v>
      </c>
      <c r="AB637" s="153">
        <f t="shared" si="157"/>
        <v>0</v>
      </c>
      <c r="AC637" s="158">
        <v>2.9999999999998916E-3</v>
      </c>
      <c r="AD637" s="158">
        <v>-0.4773600000000035</v>
      </c>
      <c r="AE637" s="154"/>
      <c r="AF637" s="154">
        <v>-0.71583350788223754</v>
      </c>
      <c r="AG637" s="154">
        <v>2.2999999999999909E-2</v>
      </c>
      <c r="AH637" s="38"/>
      <c r="AI637" s="38"/>
      <c r="AJ637" s="38"/>
      <c r="AK637" s="38"/>
      <c r="AL637" s="38"/>
      <c r="AM637" s="38"/>
      <c r="AN637" s="38"/>
      <c r="AO637" s="38"/>
      <c r="AP637" s="38"/>
      <c r="AQ637" s="38"/>
      <c r="AR637" s="38"/>
      <c r="AS637" s="38"/>
      <c r="AT637" s="38"/>
      <c r="AU637" s="38"/>
      <c r="AV637" s="38"/>
    </row>
    <row r="638" spans="8:48" x14ac:dyDescent="0.3">
      <c r="H638" s="16">
        <v>273</v>
      </c>
      <c r="I638" s="20">
        <v>258.57</v>
      </c>
      <c r="J638" s="28">
        <f t="shared" si="148"/>
        <v>2.5857000000000001E-4</v>
      </c>
      <c r="K638" s="13">
        <f t="shared" si="142"/>
        <v>2.4125781354312723</v>
      </c>
      <c r="L638" s="12">
        <f t="shared" si="149"/>
        <v>-3.5874218645687277</v>
      </c>
      <c r="M638" s="18">
        <f t="shared" si="150"/>
        <v>-3.539999999999992</v>
      </c>
      <c r="N638" s="37">
        <f t="shared" si="151"/>
        <v>-3.5400000000000102E-6</v>
      </c>
      <c r="P638" s="91">
        <f t="shared" si="156"/>
        <v>6.0698193760272412</v>
      </c>
      <c r="Q638" s="90">
        <f t="shared" si="143"/>
        <v>606981.93760272407</v>
      </c>
      <c r="R638" s="152">
        <f t="shared" si="152"/>
        <v>0.11185718967422176</v>
      </c>
      <c r="S638" s="84">
        <f t="shared" si="144"/>
        <v>44.691015405657538</v>
      </c>
      <c r="T638" s="84">
        <f t="shared" si="153"/>
        <v>-0.72237213429563241</v>
      </c>
      <c r="U638" s="84">
        <f t="shared" si="145"/>
        <v>-2.9215955758772338E-3</v>
      </c>
      <c r="V638" s="86">
        <f t="shared" si="154"/>
        <v>0</v>
      </c>
      <c r="W638" s="84">
        <f t="shared" si="158"/>
        <v>1</v>
      </c>
      <c r="X638" s="88">
        <f t="shared" si="146"/>
        <v>6.1765070178368831</v>
      </c>
      <c r="Y638" s="84">
        <f t="shared" si="155"/>
        <v>617650.70178368827</v>
      </c>
      <c r="Z638" s="85">
        <v>469.12458732939524</v>
      </c>
      <c r="AA638" s="86">
        <f t="shared" si="147"/>
        <v>-2.1487160591136494</v>
      </c>
      <c r="AB638" s="153">
        <f t="shared" si="157"/>
        <v>0</v>
      </c>
      <c r="AC638" s="158">
        <v>-4.0000000000000036E-3</v>
      </c>
      <c r="AD638" s="158">
        <v>-0.47977599999999543</v>
      </c>
      <c r="AE638" s="154"/>
      <c r="AF638" s="154">
        <v>-0.71921713974612089</v>
      </c>
      <c r="AG638" s="154">
        <v>1.6999999999999904E-2</v>
      </c>
      <c r="AH638" s="38"/>
      <c r="AI638" s="38"/>
      <c r="AJ638" s="38"/>
      <c r="AK638" s="38"/>
      <c r="AL638" s="38"/>
      <c r="AM638" s="38"/>
      <c r="AN638" s="38"/>
      <c r="AO638" s="38"/>
      <c r="AP638" s="38"/>
      <c r="AQ638" s="38"/>
      <c r="AR638" s="38"/>
      <c r="AS638" s="38"/>
      <c r="AT638" s="38"/>
      <c r="AU638" s="38"/>
      <c r="AV638" s="38"/>
    </row>
    <row r="639" spans="8:48" x14ac:dyDescent="0.3">
      <c r="H639" s="16">
        <v>274</v>
      </c>
      <c r="I639" s="20">
        <v>255.03</v>
      </c>
      <c r="J639" s="28">
        <f t="shared" si="148"/>
        <v>2.5503E-4</v>
      </c>
      <c r="K639" s="13">
        <f t="shared" si="142"/>
        <v>2.406591270897152</v>
      </c>
      <c r="L639" s="12">
        <f t="shared" si="149"/>
        <v>-3.593408729102848</v>
      </c>
      <c r="M639" s="18">
        <f t="shared" si="150"/>
        <v>-3.5600000000000023</v>
      </c>
      <c r="N639" s="37">
        <f t="shared" si="151"/>
        <v>-3.5599999999999998E-6</v>
      </c>
      <c r="P639" s="91">
        <f t="shared" si="156"/>
        <v>6.181676565701463</v>
      </c>
      <c r="Q639" s="90">
        <f t="shared" si="143"/>
        <v>618167.65657014633</v>
      </c>
      <c r="R639" s="152">
        <f t="shared" si="152"/>
        <v>0.11588787655824451</v>
      </c>
      <c r="S639" s="84">
        <f t="shared" si="144"/>
        <v>43.968643271361906</v>
      </c>
      <c r="T639" s="84">
        <f t="shared" si="153"/>
        <v>-0.72529372987150964</v>
      </c>
      <c r="U639" s="84">
        <f t="shared" si="145"/>
        <v>-2.6835280703139119E-3</v>
      </c>
      <c r="V639" s="86">
        <f t="shared" si="154"/>
        <v>0</v>
      </c>
      <c r="W639" s="84">
        <f t="shared" si="158"/>
        <v>1</v>
      </c>
      <c r="X639" s="88">
        <f t="shared" si="146"/>
        <v>6.2925920673146845</v>
      </c>
      <c r="Y639" s="84">
        <f t="shared" si="155"/>
        <v>629259.20673146844</v>
      </c>
      <c r="Z639" s="85">
        <v>465.95429154597946</v>
      </c>
      <c r="AA639" s="86">
        <f t="shared" si="147"/>
        <v>-2.2006768573897206</v>
      </c>
      <c r="AB639" s="153">
        <f t="shared" si="157"/>
        <v>0</v>
      </c>
      <c r="AC639" s="158">
        <v>-4.0000000000000036E-3</v>
      </c>
      <c r="AD639" s="158">
        <v>-0.4810860000000014</v>
      </c>
      <c r="AE639" s="154"/>
      <c r="AF639" s="154">
        <v>-0.72237213429563241</v>
      </c>
      <c r="AG639" s="154">
        <v>1.2000000000000011E-2</v>
      </c>
      <c r="AH639" s="38"/>
      <c r="AI639" s="38"/>
      <c r="AJ639" s="38"/>
      <c r="AK639" s="38"/>
      <c r="AL639" s="38"/>
      <c r="AM639" s="38"/>
      <c r="AN639" s="38"/>
      <c r="AO639" s="38"/>
      <c r="AP639" s="38"/>
      <c r="AQ639" s="38"/>
      <c r="AR639" s="38"/>
      <c r="AS639" s="38"/>
      <c r="AT639" s="38"/>
      <c r="AU639" s="38"/>
      <c r="AV639" s="38"/>
    </row>
    <row r="640" spans="8:48" x14ac:dyDescent="0.3">
      <c r="H640" s="16">
        <v>275</v>
      </c>
      <c r="I640" s="20">
        <v>251.47</v>
      </c>
      <c r="J640" s="28">
        <f t="shared" si="148"/>
        <v>2.5147E-4</v>
      </c>
      <c r="K640" s="13">
        <f t="shared" si="142"/>
        <v>2.4004861817912042</v>
      </c>
      <c r="L640" s="12">
        <f t="shared" si="149"/>
        <v>-3.5995138182087958</v>
      </c>
      <c r="M640" s="18">
        <f t="shared" si="150"/>
        <v>-3.5699999999999932</v>
      </c>
      <c r="N640" s="37">
        <f t="shared" si="151"/>
        <v>-3.5699999999999946E-6</v>
      </c>
      <c r="P640" s="91">
        <f t="shared" si="156"/>
        <v>6.2975644422597075</v>
      </c>
      <c r="Q640" s="90">
        <f t="shared" si="143"/>
        <v>629756.44422597077</v>
      </c>
      <c r="R640" s="152">
        <f t="shared" si="152"/>
        <v>0.12013038742666993</v>
      </c>
      <c r="S640" s="84">
        <f t="shared" si="144"/>
        <v>43.243349541490396</v>
      </c>
      <c r="T640" s="84">
        <f t="shared" si="153"/>
        <v>-0.72797725794182355</v>
      </c>
      <c r="U640" s="84">
        <f t="shared" si="145"/>
        <v>-2.4408927733787777E-3</v>
      </c>
      <c r="V640" s="86">
        <f t="shared" si="154"/>
        <v>0</v>
      </c>
      <c r="W640" s="84">
        <f t="shared" si="158"/>
        <v>1</v>
      </c>
      <c r="X640" s="88">
        <f t="shared" si="146"/>
        <v>6.4126001182352539</v>
      </c>
      <c r="Y640" s="84">
        <f t="shared" si="155"/>
        <v>641260.01182352542</v>
      </c>
      <c r="Z640" s="85">
        <v>463.42029616393279</v>
      </c>
      <c r="AA640" s="86">
        <f t="shared" si="147"/>
        <v>-2.2482305058867125</v>
      </c>
      <c r="AB640" s="153">
        <f t="shared" si="157"/>
        <v>0</v>
      </c>
      <c r="AC640" s="158">
        <v>-2.9999999999998916E-3</v>
      </c>
      <c r="AD640" s="158">
        <v>-0.48237999999999998</v>
      </c>
      <c r="AE640" s="154"/>
      <c r="AF640" s="154">
        <v>-0.72529372987150964</v>
      </c>
      <c r="AG640" s="154">
        <v>9.000000000000119E-3</v>
      </c>
      <c r="AH640" s="38"/>
      <c r="AI640" s="38"/>
      <c r="AJ640" s="38"/>
      <c r="AK640" s="38"/>
      <c r="AL640" s="38"/>
      <c r="AM640" s="38"/>
      <c r="AN640" s="38"/>
      <c r="AO640" s="38"/>
      <c r="AP640" s="38"/>
      <c r="AQ640" s="38"/>
      <c r="AR640" s="38"/>
      <c r="AS640" s="38"/>
      <c r="AT640" s="38"/>
      <c r="AU640" s="38"/>
      <c r="AV640" s="38"/>
    </row>
    <row r="641" spans="8:48" x14ac:dyDescent="0.3">
      <c r="H641" s="16">
        <v>276</v>
      </c>
      <c r="I641" s="20">
        <v>247.9</v>
      </c>
      <c r="J641" s="28">
        <f t="shared" si="148"/>
        <v>2.4790000000000001E-4</v>
      </c>
      <c r="K641" s="13">
        <f t="shared" si="142"/>
        <v>2.3942765267678214</v>
      </c>
      <c r="L641" s="12">
        <f t="shared" si="149"/>
        <v>-3.6057234732321786</v>
      </c>
      <c r="M641" s="18">
        <f t="shared" si="150"/>
        <v>-3.5800000000000125</v>
      </c>
      <c r="N641" s="37">
        <f t="shared" si="151"/>
        <v>-3.5799999999999894E-6</v>
      </c>
      <c r="P641" s="91">
        <f t="shared" si="156"/>
        <v>6.4176948296863774</v>
      </c>
      <c r="Q641" s="90">
        <f t="shared" si="143"/>
        <v>641769.48296863772</v>
      </c>
      <c r="R641" s="152">
        <f t="shared" si="152"/>
        <v>0.12459949369987822</v>
      </c>
      <c r="S641" s="84">
        <f t="shared" si="144"/>
        <v>42.515372283548572</v>
      </c>
      <c r="T641" s="84">
        <f t="shared" si="153"/>
        <v>-0.73041815071520233</v>
      </c>
      <c r="U641" s="84">
        <f t="shared" si="145"/>
        <v>-2.1937979294577303E-3</v>
      </c>
      <c r="V641" s="86">
        <f t="shared" si="154"/>
        <v>0</v>
      </c>
      <c r="W641" s="84">
        <f t="shared" si="158"/>
        <v>1</v>
      </c>
      <c r="X641" s="88">
        <f t="shared" si="146"/>
        <v>6.5370703790017028</v>
      </c>
      <c r="Y641" s="84">
        <f t="shared" si="155"/>
        <v>653707.03790017031</v>
      </c>
      <c r="Z641" s="85">
        <v>461.50307432307312</v>
      </c>
      <c r="AA641" s="86">
        <f t="shared" si="147"/>
        <v>-2.297534749027716</v>
      </c>
      <c r="AB641" s="153">
        <f t="shared" si="157"/>
        <v>0</v>
      </c>
      <c r="AC641" s="158">
        <v>0</v>
      </c>
      <c r="AD641" s="158">
        <v>-0.48266399999999926</v>
      </c>
      <c r="AE641" s="154"/>
      <c r="AF641" s="154">
        <v>-0.72797725794182355</v>
      </c>
      <c r="AG641" s="154">
        <v>2.9999999999998916E-3</v>
      </c>
      <c r="AH641" s="38"/>
      <c r="AI641" s="38"/>
      <c r="AJ641" s="38"/>
      <c r="AK641" s="38"/>
      <c r="AL641" s="38"/>
      <c r="AM641" s="38"/>
      <c r="AN641" s="38"/>
      <c r="AO641" s="38"/>
      <c r="AP641" s="38"/>
      <c r="AQ641" s="38"/>
      <c r="AR641" s="38"/>
      <c r="AS641" s="38"/>
      <c r="AT641" s="38"/>
      <c r="AU641" s="38"/>
      <c r="AV641" s="38"/>
    </row>
    <row r="642" spans="8:48" x14ac:dyDescent="0.3">
      <c r="H642" s="16">
        <v>277</v>
      </c>
      <c r="I642" s="20">
        <v>244.32</v>
      </c>
      <c r="J642" s="28">
        <f t="shared" si="148"/>
        <v>2.4432000000000002E-4</v>
      </c>
      <c r="K642" s="13">
        <f t="shared" si="142"/>
        <v>2.3879590197123459</v>
      </c>
      <c r="L642" s="12">
        <f t="shared" si="149"/>
        <v>-3.6120409802876541</v>
      </c>
      <c r="M642" s="18">
        <f t="shared" si="150"/>
        <v>-3.5900000000000034</v>
      </c>
      <c r="N642" s="37">
        <f t="shared" si="151"/>
        <v>-3.5900000000000385E-6</v>
      </c>
      <c r="P642" s="91">
        <f t="shared" si="156"/>
        <v>6.5422943233862556</v>
      </c>
      <c r="Q642" s="90">
        <f t="shared" si="143"/>
        <v>654229.43233862554</v>
      </c>
      <c r="R642" s="152">
        <f t="shared" si="152"/>
        <v>0.12967674717246069</v>
      </c>
      <c r="S642" s="84">
        <f t="shared" si="144"/>
        <v>41.78495413283337</v>
      </c>
      <c r="T642" s="84">
        <f t="shared" si="153"/>
        <v>-0.73261194864466006</v>
      </c>
      <c r="U642" s="84">
        <f t="shared" si="145"/>
        <v>-1.9423591614540214E-3</v>
      </c>
      <c r="V642" s="86">
        <f t="shared" si="154"/>
        <v>0</v>
      </c>
      <c r="W642" s="84">
        <f t="shared" si="158"/>
        <v>1</v>
      </c>
      <c r="X642" s="88">
        <f t="shared" si="146"/>
        <v>6.6662449467346709</v>
      </c>
      <c r="Y642" s="84">
        <f t="shared" si="155"/>
        <v>666624.49467346712</v>
      </c>
      <c r="Z642" s="85">
        <v>459.09073654378005</v>
      </c>
      <c r="AA642" s="86">
        <f t="shared" si="147"/>
        <v>-2.348683662095691</v>
      </c>
      <c r="AB642" s="153">
        <f t="shared" si="157"/>
        <v>0</v>
      </c>
      <c r="AC642" s="158">
        <v>2.9999999999998916E-3</v>
      </c>
      <c r="AD642" s="158">
        <v>-0.48401599999999856</v>
      </c>
      <c r="AE642" s="154"/>
      <c r="AF642" s="154">
        <v>-0.73041815071520233</v>
      </c>
      <c r="AG642" s="154">
        <v>-9.9999999999988987E-4</v>
      </c>
      <c r="AH642" s="38"/>
      <c r="AI642" s="38"/>
      <c r="AJ642" s="38"/>
      <c r="AK642" s="38"/>
      <c r="AL642" s="38"/>
      <c r="AM642" s="38"/>
      <c r="AN642" s="38"/>
      <c r="AO642" s="38"/>
      <c r="AP642" s="38"/>
      <c r="AQ642" s="38"/>
      <c r="AR642" s="38"/>
      <c r="AS642" s="38"/>
      <c r="AT642" s="38"/>
      <c r="AU642" s="38"/>
      <c r="AV642" s="38"/>
    </row>
    <row r="643" spans="8:48" x14ac:dyDescent="0.3">
      <c r="H643" s="16">
        <v>278</v>
      </c>
      <c r="I643" s="20">
        <v>240.73</v>
      </c>
      <c r="J643" s="28">
        <f t="shared" si="148"/>
        <v>2.4072999999999998E-4</v>
      </c>
      <c r="K643" s="13">
        <f t="shared" si="142"/>
        <v>2.3815302158362703</v>
      </c>
      <c r="L643" s="12">
        <f t="shared" si="149"/>
        <v>-3.6184697841637297</v>
      </c>
      <c r="M643" s="18">
        <f t="shared" si="150"/>
        <v>-3.6099999999999852</v>
      </c>
      <c r="N643" s="37">
        <f t="shared" si="151"/>
        <v>-3.6099999999999739E-6</v>
      </c>
      <c r="P643" s="91">
        <f t="shared" si="156"/>
        <v>6.6719710705587163</v>
      </c>
      <c r="Q643" s="90">
        <f t="shared" si="143"/>
        <v>667197.10705587163</v>
      </c>
      <c r="R643" s="152">
        <f t="shared" si="152"/>
        <v>0.13429629311550162</v>
      </c>
      <c r="S643" s="84">
        <f t="shared" si="144"/>
        <v>41.05234218418871</v>
      </c>
      <c r="T643" s="84">
        <f t="shared" si="153"/>
        <v>-0.73455430780611408</v>
      </c>
      <c r="U643" s="84">
        <f t="shared" si="145"/>
        <v>-1.686699324451979E-3</v>
      </c>
      <c r="V643" s="86">
        <f t="shared" si="154"/>
        <v>0</v>
      </c>
      <c r="W643" s="84">
        <f t="shared" si="158"/>
        <v>1</v>
      </c>
      <c r="X643" s="88">
        <f t="shared" si="146"/>
        <v>6.8011319003663768</v>
      </c>
      <c r="Y643" s="84">
        <f t="shared" si="155"/>
        <v>680113.19003663771</v>
      </c>
      <c r="Z643" s="85">
        <v>456.81435746165789</v>
      </c>
      <c r="AA643" s="86">
        <f t="shared" si="147"/>
        <v>-2.4085815564716793</v>
      </c>
      <c r="AB643" s="153">
        <f t="shared" si="157"/>
        <v>0</v>
      </c>
      <c r="AC643" s="158">
        <v>9.000000000000119E-3</v>
      </c>
      <c r="AD643" s="158">
        <v>-0.48644500000000523</v>
      </c>
      <c r="AE643" s="154"/>
      <c r="AF643" s="154">
        <v>-0.73261194864466006</v>
      </c>
      <c r="AG643" s="154">
        <v>1.0000000000000009E-2</v>
      </c>
      <c r="AH643" s="38"/>
      <c r="AI643" s="38"/>
      <c r="AJ643" s="38"/>
      <c r="AK643" s="38"/>
      <c r="AL643" s="38"/>
      <c r="AM643" s="38"/>
      <c r="AN643" s="38"/>
      <c r="AO643" s="38"/>
      <c r="AP643" s="38"/>
      <c r="AQ643" s="38"/>
      <c r="AR643" s="38"/>
      <c r="AS643" s="38"/>
      <c r="AT643" s="38"/>
      <c r="AU643" s="38"/>
      <c r="AV643" s="38"/>
    </row>
    <row r="644" spans="8:48" x14ac:dyDescent="0.3">
      <c r="H644" s="16">
        <v>279</v>
      </c>
      <c r="I644" s="20">
        <v>237.12</v>
      </c>
      <c r="J644" s="28">
        <f t="shared" si="148"/>
        <v>2.3712000000000001E-4</v>
      </c>
      <c r="K644" s="13">
        <f t="shared" si="142"/>
        <v>2.3749681862992342</v>
      </c>
      <c r="L644" s="12">
        <f t="shared" si="149"/>
        <v>-3.6250318137007658</v>
      </c>
      <c r="M644" s="18">
        <f t="shared" si="150"/>
        <v>-3.6100000000000136</v>
      </c>
      <c r="N644" s="37">
        <f t="shared" si="151"/>
        <v>-3.6100000000000281E-6</v>
      </c>
      <c r="P644" s="91">
        <f t="shared" si="156"/>
        <v>6.8062673636742179</v>
      </c>
      <c r="Q644" s="90">
        <f t="shared" si="143"/>
        <v>680626.73636742181</v>
      </c>
      <c r="R644" s="152">
        <f t="shared" si="152"/>
        <v>0.1391556998796073</v>
      </c>
      <c r="S644" s="84">
        <f t="shared" si="144"/>
        <v>40.317787876382596</v>
      </c>
      <c r="T644" s="84">
        <f t="shared" si="153"/>
        <v>-0.73624100713056606</v>
      </c>
      <c r="U644" s="84">
        <f t="shared" si="145"/>
        <v>-1.4269483442745923E-3</v>
      </c>
      <c r="V644" s="86">
        <f t="shared" si="154"/>
        <v>0</v>
      </c>
      <c r="W644" s="84">
        <f t="shared" si="158"/>
        <v>1</v>
      </c>
      <c r="X644" s="88">
        <f t="shared" si="146"/>
        <v>6.9401561739403954</v>
      </c>
      <c r="Y644" s="84">
        <f t="shared" si="155"/>
        <v>694015.61739403952</v>
      </c>
      <c r="Z644" s="85">
        <v>454.05786749183034</v>
      </c>
      <c r="AA644" s="86">
        <f t="shared" si="147"/>
        <v>-2.4570625182864116</v>
      </c>
      <c r="AB644" s="153">
        <f t="shared" si="157"/>
        <v>0</v>
      </c>
      <c r="AC644" s="158">
        <v>2.9999999999998916E-3</v>
      </c>
      <c r="AD644" s="158">
        <v>-0.49240399999999646</v>
      </c>
      <c r="AE644" s="154"/>
      <c r="AF644" s="154">
        <v>-0.73455430780611408</v>
      </c>
      <c r="AG644" s="154">
        <v>8.0000000000000071E-3</v>
      </c>
      <c r="AH644" s="38"/>
      <c r="AI644" s="38"/>
      <c r="AJ644" s="38"/>
      <c r="AK644" s="38"/>
      <c r="AL644" s="38"/>
      <c r="AM644" s="38"/>
      <c r="AN644" s="38"/>
      <c r="AO644" s="38"/>
      <c r="AP644" s="38"/>
      <c r="AQ644" s="38"/>
      <c r="AR644" s="38"/>
      <c r="AS644" s="38"/>
      <c r="AT644" s="38"/>
      <c r="AU644" s="38"/>
      <c r="AV644" s="38"/>
    </row>
    <row r="645" spans="8:48" x14ac:dyDescent="0.3">
      <c r="H645" s="16">
        <v>280</v>
      </c>
      <c r="I645" s="20">
        <v>233.51</v>
      </c>
      <c r="J645" s="28">
        <f t="shared" si="148"/>
        <v>2.3350999999999998E-4</v>
      </c>
      <c r="K645" s="13">
        <f t="shared" ref="K645:K708" si="159">LOG(I645)</f>
        <v>2.3683054838392832</v>
      </c>
      <c r="L645" s="12">
        <f t="shared" si="149"/>
        <v>-3.6316945161607168</v>
      </c>
      <c r="M645" s="18">
        <f t="shared" si="150"/>
        <v>-3.6099999999999852</v>
      </c>
      <c r="N645" s="37">
        <f t="shared" si="151"/>
        <v>-3.6099999999999739E-6</v>
      </c>
      <c r="P645" s="91">
        <f t="shared" si="156"/>
        <v>6.9454230635538252</v>
      </c>
      <c r="Q645" s="90">
        <f t="shared" ref="Q645:Q708" si="160">P645*100000</f>
        <v>694542.30635538255</v>
      </c>
      <c r="R645" s="152">
        <f t="shared" si="152"/>
        <v>0.14508549576638607</v>
      </c>
      <c r="S645" s="84">
        <f t="shared" ref="S645:S708" si="161">($D$9+(0.5*$D$6)-((0.5*$D$6)*COS(RADIANS(H645))+(($D$9^2)-((0.5*$D$6)^2)*(SIN(RADIANS(H645))*(SIN(RADIANS(H645)))))^0.5))*1000</f>
        <v>39.58154686925203</v>
      </c>
      <c r="T645" s="84">
        <f t="shared" si="153"/>
        <v>-0.73766795547484065</v>
      </c>
      <c r="U645" s="84">
        <f t="shared" ref="U645:U708" si="162">(T646-T645)/(H646-H645)</f>
        <v>-1.1632430371619762E-3</v>
      </c>
      <c r="V645" s="86">
        <f t="shared" si="154"/>
        <v>0</v>
      </c>
      <c r="W645" s="84">
        <f t="shared" si="158"/>
        <v>1</v>
      </c>
      <c r="X645" s="88">
        <f t="shared" ref="X645:X708" si="163">(P645*(I645/I646)^$D$10)+($V$5*$D$23-1)/I646</f>
        <v>7.084288899927456</v>
      </c>
      <c r="Y645" s="84">
        <f t="shared" si="155"/>
        <v>708428.88999274559</v>
      </c>
      <c r="Z645" s="85">
        <v>451.30137752200278</v>
      </c>
      <c r="AA645" s="86">
        <f t="shared" ref="AA645:AA708" si="164">Q645*N645</f>
        <v>-2.5072977259429128</v>
      </c>
      <c r="AB645" s="153">
        <f t="shared" si="157"/>
        <v>0</v>
      </c>
      <c r="AC645" s="158">
        <v>3.0000000000001137E-3</v>
      </c>
      <c r="AD645" s="158">
        <v>-0.49348700000000384</v>
      </c>
      <c r="AE645" s="154"/>
      <c r="AF645" s="154">
        <v>-0.73624100713056606</v>
      </c>
      <c r="AG645" s="154">
        <v>1.6999999999999904E-2</v>
      </c>
      <c r="AH645" s="38"/>
      <c r="AI645" s="38"/>
      <c r="AJ645" s="38"/>
      <c r="AK645" s="38"/>
      <c r="AL645" s="38"/>
      <c r="AM645" s="38"/>
      <c r="AN645" s="38"/>
      <c r="AO645" s="38"/>
      <c r="AP645" s="38"/>
      <c r="AQ645" s="38"/>
      <c r="AR645" s="38"/>
      <c r="AS645" s="38"/>
      <c r="AT645" s="38"/>
      <c r="AU645" s="38"/>
      <c r="AV645" s="38"/>
    </row>
    <row r="646" spans="8:48" x14ac:dyDescent="0.3">
      <c r="H646" s="16">
        <v>281</v>
      </c>
      <c r="I646" s="20">
        <v>229.9</v>
      </c>
      <c r="J646" s="28">
        <f t="shared" ref="J646:J709" si="165">I646/1000000</f>
        <v>2.299E-4</v>
      </c>
      <c r="K646" s="13">
        <f t="shared" si="159"/>
        <v>2.3615389712692791</v>
      </c>
      <c r="L646" s="12">
        <f t="shared" ref="L646:L709" si="166">LOG10(J646)</f>
        <v>-3.6384610287307209</v>
      </c>
      <c r="M646" s="18">
        <f t="shared" ref="M646:M709" si="167">I647-I646</f>
        <v>-3.6299999999999955</v>
      </c>
      <c r="N646" s="37">
        <f t="shared" ref="N646:N709" si="168">J647-J646</f>
        <v>-3.6299999999999907E-6</v>
      </c>
      <c r="P646" s="91">
        <f t="shared" si="156"/>
        <v>7.0905085593202113</v>
      </c>
      <c r="Q646" s="90">
        <f t="shared" si="160"/>
        <v>709050.85593202116</v>
      </c>
      <c r="R646" s="152">
        <f t="shared" ref="R646:R709" si="169">P647-P646</f>
        <v>0.15011454792766799</v>
      </c>
      <c r="S646" s="84">
        <f t="shared" si="161"/>
        <v>38.843878913777189</v>
      </c>
      <c r="T646" s="84">
        <f t="shared" ref="T646:T709" si="170">S647-S646</f>
        <v>-0.73883119851200263</v>
      </c>
      <c r="U646" s="84">
        <f t="shared" si="162"/>
        <v>-8.9572691508976732E-4</v>
      </c>
      <c r="V646" s="86">
        <f t="shared" ref="V646:V709" si="171">($D$29*AB646)*$D$30*$D$17</f>
        <v>0</v>
      </c>
      <c r="W646" s="84">
        <f t="shared" si="158"/>
        <v>1</v>
      </c>
      <c r="X646" s="88">
        <f t="shared" si="163"/>
        <v>7.2354726775583584</v>
      </c>
      <c r="Y646" s="84">
        <f t="shared" ref="Y646:Y709" si="172">X646*100000</f>
        <v>723547.2677558359</v>
      </c>
      <c r="Z646" s="85">
        <v>448.10748334731102</v>
      </c>
      <c r="AA646" s="86">
        <f t="shared" si="164"/>
        <v>-2.5738546070332302</v>
      </c>
      <c r="AB646" s="153">
        <f t="shared" si="157"/>
        <v>0</v>
      </c>
      <c r="AC646" s="158">
        <v>-1.0000000000001119E-3</v>
      </c>
      <c r="AD646" s="158">
        <v>-0.4945699999999964</v>
      </c>
      <c r="AE646" s="154"/>
      <c r="AF646" s="154">
        <v>-0.73766795547484065</v>
      </c>
      <c r="AG646" s="154">
        <v>2.4000000000000021E-2</v>
      </c>
      <c r="AH646" s="38"/>
      <c r="AI646" s="38"/>
      <c r="AJ646" s="38"/>
      <c r="AK646" s="38"/>
      <c r="AL646" s="38"/>
      <c r="AM646" s="38"/>
      <c r="AN646" s="38"/>
      <c r="AO646" s="38"/>
      <c r="AP646" s="38"/>
      <c r="AQ646" s="38"/>
      <c r="AR646" s="38"/>
      <c r="AS646" s="38"/>
      <c r="AT646" s="38"/>
      <c r="AU646" s="38"/>
      <c r="AV646" s="38"/>
    </row>
    <row r="647" spans="8:48" x14ac:dyDescent="0.3">
      <c r="H647" s="16">
        <v>282</v>
      </c>
      <c r="I647" s="20">
        <v>226.27</v>
      </c>
      <c r="J647" s="28">
        <f t="shared" si="165"/>
        <v>2.2627000000000001E-4</v>
      </c>
      <c r="K647" s="13">
        <f t="shared" si="159"/>
        <v>2.3546269768529489</v>
      </c>
      <c r="L647" s="12">
        <f t="shared" si="166"/>
        <v>-3.6453730231470511</v>
      </c>
      <c r="M647" s="18">
        <f t="shared" si="167"/>
        <v>-3.6200000000000045</v>
      </c>
      <c r="N647" s="37">
        <f t="shared" si="168"/>
        <v>-3.6199999999999958E-6</v>
      </c>
      <c r="P647" s="91">
        <f t="shared" ref="P647:P710" si="173">((P646*(J647/J648)^$D$11)+((V648*($D$23-1))/($D$11*10^-5))/1000000)</f>
        <v>7.2406231072478793</v>
      </c>
      <c r="Q647" s="90">
        <f t="shared" si="160"/>
        <v>724062.31072478788</v>
      </c>
      <c r="R647" s="152">
        <f t="shared" si="169"/>
        <v>0.1567097959100634</v>
      </c>
      <c r="S647" s="84">
        <f t="shared" si="161"/>
        <v>38.105047715265187</v>
      </c>
      <c r="T647" s="84">
        <f t="shared" si="170"/>
        <v>-0.7397269254270924</v>
      </c>
      <c r="U647" s="84">
        <f t="shared" si="162"/>
        <v>-6.2454997429739478E-4</v>
      </c>
      <c r="V647" s="86">
        <f t="shared" si="171"/>
        <v>0</v>
      </c>
      <c r="W647" s="84">
        <f t="shared" si="158"/>
        <v>1</v>
      </c>
      <c r="X647" s="88">
        <f t="shared" si="163"/>
        <v>7.3907362572518736</v>
      </c>
      <c r="Y647" s="84">
        <f t="shared" si="172"/>
        <v>739073.62572518736</v>
      </c>
      <c r="Z647" s="85">
        <v>445.19912907286295</v>
      </c>
      <c r="AA647" s="86">
        <f t="shared" si="164"/>
        <v>-2.6211055648237291</v>
      </c>
      <c r="AB647" s="153">
        <f t="shared" ref="AB647:AB710" si="174">W647-W646</f>
        <v>0</v>
      </c>
      <c r="AC647" s="158">
        <v>-6.0000000000000053E-3</v>
      </c>
      <c r="AD647" s="158">
        <v>-0.4969469999999987</v>
      </c>
      <c r="AE647" s="154"/>
      <c r="AF647" s="154">
        <v>-0.73883119851200263</v>
      </c>
      <c r="AG647" s="154">
        <v>1.8000000000000016E-2</v>
      </c>
      <c r="AH647" s="38"/>
      <c r="AI647" s="38"/>
      <c r="AJ647" s="38"/>
      <c r="AK647" s="38"/>
      <c r="AL647" s="38"/>
      <c r="AM647" s="38"/>
      <c r="AN647" s="38"/>
      <c r="AO647" s="38"/>
      <c r="AP647" s="38"/>
      <c r="AQ647" s="38"/>
      <c r="AR647" s="38"/>
      <c r="AS647" s="38"/>
      <c r="AT647" s="38"/>
      <c r="AU647" s="38"/>
      <c r="AV647" s="38"/>
    </row>
    <row r="648" spans="8:48" x14ac:dyDescent="0.3">
      <c r="H648" s="16">
        <v>283</v>
      </c>
      <c r="I648" s="20">
        <v>222.65</v>
      </c>
      <c r="J648" s="28">
        <f t="shared" si="165"/>
        <v>2.2265000000000002E-4</v>
      </c>
      <c r="K648" s="13">
        <f t="shared" si="159"/>
        <v>2.3476226994672418</v>
      </c>
      <c r="L648" s="12">
        <f t="shared" si="166"/>
        <v>-3.6523773005327582</v>
      </c>
      <c r="M648" s="18">
        <f t="shared" si="167"/>
        <v>-3.6400000000000148</v>
      </c>
      <c r="N648" s="37">
        <f t="shared" si="168"/>
        <v>-3.6400000000000397E-6</v>
      </c>
      <c r="P648" s="91">
        <f t="shared" si="173"/>
        <v>7.3973329031579427</v>
      </c>
      <c r="Q648" s="90">
        <f t="shared" si="160"/>
        <v>739733.29031579429</v>
      </c>
      <c r="R648" s="152">
        <f t="shared" si="169"/>
        <v>0.1623581890418917</v>
      </c>
      <c r="S648" s="84">
        <f t="shared" si="161"/>
        <v>37.365320789838094</v>
      </c>
      <c r="T648" s="84">
        <f t="shared" si="170"/>
        <v>-0.74035147540138979</v>
      </c>
      <c r="U648" s="84">
        <f t="shared" si="162"/>
        <v>-3.4986847007445476E-4</v>
      </c>
      <c r="V648" s="86">
        <f t="shared" si="171"/>
        <v>0</v>
      </c>
      <c r="W648" s="84">
        <f t="shared" si="158"/>
        <v>1</v>
      </c>
      <c r="X648" s="88">
        <f t="shared" si="163"/>
        <v>7.5542388276756514</v>
      </c>
      <c r="Y648" s="84">
        <f t="shared" si="172"/>
        <v>755423.88276756508</v>
      </c>
      <c r="Z648" s="85">
        <v>442.44418653852892</v>
      </c>
      <c r="AA648" s="86">
        <f t="shared" si="164"/>
        <v>-2.6926291767495205</v>
      </c>
      <c r="AB648" s="153">
        <f t="shared" si="174"/>
        <v>0</v>
      </c>
      <c r="AC648" s="158">
        <v>-8.999999999999897E-3</v>
      </c>
      <c r="AD648" s="158">
        <v>-0.49340599999999946</v>
      </c>
      <c r="AE648" s="154"/>
      <c r="AF648" s="154">
        <v>-0.7397269254270924</v>
      </c>
      <c r="AG648" s="154">
        <v>1.8999999999999906E-2</v>
      </c>
      <c r="AH648" s="38"/>
      <c r="AI648" s="38"/>
      <c r="AJ648" s="38"/>
      <c r="AK648" s="38"/>
      <c r="AL648" s="38"/>
      <c r="AM648" s="38"/>
      <c r="AN648" s="38"/>
      <c r="AO648" s="38"/>
      <c r="AP648" s="38"/>
      <c r="AQ648" s="38"/>
      <c r="AR648" s="38"/>
      <c r="AS648" s="38"/>
      <c r="AT648" s="38"/>
      <c r="AU648" s="38"/>
      <c r="AV648" s="38"/>
    </row>
    <row r="649" spans="8:48" x14ac:dyDescent="0.3">
      <c r="H649" s="16">
        <v>284</v>
      </c>
      <c r="I649" s="20">
        <v>219.01</v>
      </c>
      <c r="J649" s="28">
        <f t="shared" si="165"/>
        <v>2.1900999999999998E-4</v>
      </c>
      <c r="K649" s="13">
        <f t="shared" si="159"/>
        <v>2.3404639451856344</v>
      </c>
      <c r="L649" s="12">
        <f t="shared" si="166"/>
        <v>-3.6595360548143656</v>
      </c>
      <c r="M649" s="18">
        <f t="shared" si="167"/>
        <v>-3.6299999999999955</v>
      </c>
      <c r="N649" s="37">
        <f t="shared" si="168"/>
        <v>-3.6299999999999907E-6</v>
      </c>
      <c r="P649" s="91">
        <f t="shared" si="173"/>
        <v>7.5596910921998344</v>
      </c>
      <c r="Q649" s="90">
        <f t="shared" si="160"/>
        <v>755969.10921998345</v>
      </c>
      <c r="R649" s="152">
        <f t="shared" si="169"/>
        <v>0.16877324571636798</v>
      </c>
      <c r="S649" s="84">
        <f t="shared" si="161"/>
        <v>36.624969314436704</v>
      </c>
      <c r="T649" s="84">
        <f t="shared" si="170"/>
        <v>-0.74070134387146425</v>
      </c>
      <c r="U649" s="84">
        <f t="shared" si="162"/>
        <v>-7.1844678295462927E-5</v>
      </c>
      <c r="V649" s="86">
        <f t="shared" si="171"/>
        <v>0</v>
      </c>
      <c r="W649" s="84">
        <f t="shared" si="158"/>
        <v>1</v>
      </c>
      <c r="X649" s="88">
        <f t="shared" si="163"/>
        <v>7.7223902669144131</v>
      </c>
      <c r="Y649" s="84">
        <f t="shared" si="172"/>
        <v>772239.02669144131</v>
      </c>
      <c r="Z649" s="85">
        <v>439.95181336608823</v>
      </c>
      <c r="AA649" s="86">
        <f t="shared" si="164"/>
        <v>-2.7441678664685329</v>
      </c>
      <c r="AB649" s="153">
        <f t="shared" si="174"/>
        <v>0</v>
      </c>
      <c r="AC649" s="158">
        <v>-4.0000000000000036E-3</v>
      </c>
      <c r="AD649" s="158">
        <v>-0.4928560000000054</v>
      </c>
      <c r="AE649" s="154"/>
      <c r="AF649" s="154">
        <v>-0.74035147540138979</v>
      </c>
      <c r="AG649" s="154">
        <v>1.7000000000000126E-2</v>
      </c>
      <c r="AH649" s="38"/>
      <c r="AI649" s="38"/>
      <c r="AJ649" s="38"/>
      <c r="AK649" s="38"/>
      <c r="AL649" s="38"/>
      <c r="AM649" s="38"/>
      <c r="AN649" s="38"/>
      <c r="AO649" s="38"/>
      <c r="AP649" s="38"/>
      <c r="AQ649" s="38"/>
      <c r="AR649" s="38"/>
      <c r="AS649" s="38"/>
      <c r="AT649" s="38"/>
      <c r="AU649" s="38"/>
      <c r="AV649" s="38"/>
    </row>
    <row r="650" spans="8:48" x14ac:dyDescent="0.3">
      <c r="H650" s="16">
        <v>285</v>
      </c>
      <c r="I650" s="20">
        <v>215.38</v>
      </c>
      <c r="J650" s="28">
        <f t="shared" si="165"/>
        <v>2.1537999999999999E-4</v>
      </c>
      <c r="K650" s="13">
        <f t="shared" si="159"/>
        <v>2.3332053726253439</v>
      </c>
      <c r="L650" s="12">
        <f t="shared" si="166"/>
        <v>-3.6667946273746561</v>
      </c>
      <c r="M650" s="18">
        <f t="shared" si="167"/>
        <v>-3.6299999999999955</v>
      </c>
      <c r="N650" s="37">
        <f t="shared" si="168"/>
        <v>-3.6299999999999907E-6</v>
      </c>
      <c r="P650" s="91">
        <f t="shared" si="173"/>
        <v>7.7284643379162024</v>
      </c>
      <c r="Q650" s="90">
        <f t="shared" si="160"/>
        <v>772846.43379162019</v>
      </c>
      <c r="R650" s="152">
        <f t="shared" si="169"/>
        <v>0.17555838247795919</v>
      </c>
      <c r="S650" s="84">
        <f t="shared" si="161"/>
        <v>35.88426797056524</v>
      </c>
      <c r="T650" s="84">
        <f t="shared" si="170"/>
        <v>-0.74077318854975971</v>
      </c>
      <c r="U650" s="84">
        <f t="shared" si="162"/>
        <v>2.0935335648175624E-4</v>
      </c>
      <c r="V650" s="86">
        <f t="shared" si="171"/>
        <v>0</v>
      </c>
      <c r="W650" s="84">
        <f t="shared" si="158"/>
        <v>1</v>
      </c>
      <c r="X650" s="88">
        <f t="shared" si="163"/>
        <v>7.8977603818199587</v>
      </c>
      <c r="Y650" s="84">
        <f t="shared" si="172"/>
        <v>789776.03818199586</v>
      </c>
      <c r="Z650" s="85">
        <v>436.63828467029225</v>
      </c>
      <c r="AA650" s="86">
        <f t="shared" si="164"/>
        <v>-2.8054325546635739</v>
      </c>
      <c r="AB650" s="153">
        <f t="shared" si="174"/>
        <v>0</v>
      </c>
      <c r="AC650" s="158">
        <v>-8.0000000000000071E-3</v>
      </c>
      <c r="AD650" s="158">
        <v>-0.49004999999999876</v>
      </c>
      <c r="AE650" s="154"/>
      <c r="AF650" s="154">
        <v>-0.74070134387146425</v>
      </c>
      <c r="AG650" s="154">
        <v>1.8000000000000016E-2</v>
      </c>
      <c r="AH650" s="38"/>
      <c r="AI650" s="38"/>
      <c r="AJ650" s="38"/>
      <c r="AK650" s="38"/>
      <c r="AL650" s="38"/>
      <c r="AM650" s="38"/>
      <c r="AN650" s="38"/>
      <c r="AO650" s="38"/>
      <c r="AP650" s="38"/>
      <c r="AQ650" s="38"/>
      <c r="AR650" s="38"/>
      <c r="AS650" s="38"/>
      <c r="AT650" s="38"/>
      <c r="AU650" s="38"/>
      <c r="AV650" s="38"/>
    </row>
    <row r="651" spans="8:48" x14ac:dyDescent="0.3">
      <c r="H651" s="16">
        <v>286</v>
      </c>
      <c r="I651" s="20">
        <v>211.75</v>
      </c>
      <c r="J651" s="28">
        <f t="shared" si="165"/>
        <v>2.1175E-4</v>
      </c>
      <c r="K651" s="13">
        <f t="shared" si="159"/>
        <v>2.3258234190027447</v>
      </c>
      <c r="L651" s="12">
        <f t="shared" si="166"/>
        <v>-3.6741765809972553</v>
      </c>
      <c r="M651" s="18">
        <f t="shared" si="167"/>
        <v>-3.6299999999999955</v>
      </c>
      <c r="N651" s="37">
        <f t="shared" si="168"/>
        <v>-3.6299999999999907E-6</v>
      </c>
      <c r="P651" s="91">
        <f t="shared" si="173"/>
        <v>7.9040227203941615</v>
      </c>
      <c r="Q651" s="90">
        <f t="shared" si="160"/>
        <v>790402.27203941613</v>
      </c>
      <c r="R651" s="152">
        <f t="shared" si="169"/>
        <v>0.18274191548245611</v>
      </c>
      <c r="S651" s="84">
        <f t="shared" si="161"/>
        <v>35.14349478201548</v>
      </c>
      <c r="T651" s="84">
        <f t="shared" si="170"/>
        <v>-0.74056383519327795</v>
      </c>
      <c r="U651" s="84">
        <f t="shared" si="162"/>
        <v>4.9355208306423037E-4</v>
      </c>
      <c r="V651" s="86">
        <f t="shared" si="171"/>
        <v>0</v>
      </c>
      <c r="W651" s="84">
        <f t="shared" si="158"/>
        <v>1</v>
      </c>
      <c r="X651" s="88">
        <f t="shared" si="163"/>
        <v>8.0803018280985874</v>
      </c>
      <c r="Y651" s="84">
        <f t="shared" si="172"/>
        <v>808030.1828098587</v>
      </c>
      <c r="Z651" s="85">
        <v>433.34317299364841</v>
      </c>
      <c r="AA651" s="86">
        <f t="shared" si="164"/>
        <v>-2.8691602475030731</v>
      </c>
      <c r="AB651" s="153">
        <f t="shared" si="174"/>
        <v>0</v>
      </c>
      <c r="AC651" s="158">
        <v>-1.0000000000000009E-2</v>
      </c>
      <c r="AD651" s="158">
        <v>-0.48714599999999875</v>
      </c>
      <c r="AE651" s="154"/>
      <c r="AF651" s="154">
        <v>-0.74077318854975971</v>
      </c>
      <c r="AG651" s="154">
        <v>1.8000000000000016E-2</v>
      </c>
      <c r="AH651" s="38"/>
      <c r="AI651" s="38"/>
      <c r="AJ651" s="38"/>
      <c r="AK651" s="38"/>
      <c r="AL651" s="38"/>
      <c r="AM651" s="38"/>
      <c r="AN651" s="38"/>
      <c r="AO651" s="38"/>
      <c r="AP651" s="38"/>
      <c r="AQ651" s="38"/>
      <c r="AR651" s="38"/>
      <c r="AS651" s="38"/>
      <c r="AT651" s="38"/>
      <c r="AU651" s="38"/>
      <c r="AV651" s="38"/>
    </row>
    <row r="652" spans="8:48" x14ac:dyDescent="0.3">
      <c r="H652" s="16">
        <v>287</v>
      </c>
      <c r="I652" s="20">
        <v>208.12</v>
      </c>
      <c r="J652" s="28">
        <f t="shared" si="165"/>
        <v>2.0812000000000001E-4</v>
      </c>
      <c r="K652" s="13">
        <f t="shared" si="159"/>
        <v>2.318313817223999</v>
      </c>
      <c r="L652" s="12">
        <f t="shared" si="166"/>
        <v>-3.681686182776001</v>
      </c>
      <c r="M652" s="18">
        <f t="shared" si="167"/>
        <v>-3.6299999999999955</v>
      </c>
      <c r="N652" s="37">
        <f t="shared" si="168"/>
        <v>-3.6299999999999907E-6</v>
      </c>
      <c r="P652" s="91">
        <f t="shared" si="173"/>
        <v>8.0867646358766176</v>
      </c>
      <c r="Q652" s="90">
        <f t="shared" si="160"/>
        <v>808676.46358766174</v>
      </c>
      <c r="R652" s="152">
        <f t="shared" si="169"/>
        <v>0.19035487979656551</v>
      </c>
      <c r="S652" s="84">
        <f t="shared" si="161"/>
        <v>34.402930946822202</v>
      </c>
      <c r="T652" s="84">
        <f t="shared" si="170"/>
        <v>-0.74007028311021372</v>
      </c>
      <c r="U652" s="84">
        <f t="shared" si="162"/>
        <v>7.8057271763043445E-4</v>
      </c>
      <c r="V652" s="86">
        <f t="shared" si="171"/>
        <v>0</v>
      </c>
      <c r="W652" s="84">
        <f t="shared" si="158"/>
        <v>1</v>
      </c>
      <c r="X652" s="88">
        <f t="shared" si="163"/>
        <v>8.2704429145135503</v>
      </c>
      <c r="Y652" s="84">
        <f t="shared" si="172"/>
        <v>827044.29145135498</v>
      </c>
      <c r="Z652" s="85">
        <v>430.4624442479286</v>
      </c>
      <c r="AA652" s="86">
        <f t="shared" si="164"/>
        <v>-2.9354955628232045</v>
      </c>
      <c r="AB652" s="153">
        <f t="shared" si="174"/>
        <v>0</v>
      </c>
      <c r="AC652" s="158">
        <v>-5.0000000000001155E-3</v>
      </c>
      <c r="AD652" s="158">
        <v>-0.48351599999999878</v>
      </c>
      <c r="AE652" s="154"/>
      <c r="AF652" s="154">
        <v>-0.74056383519327795</v>
      </c>
      <c r="AG652" s="154">
        <v>1.8000000000000016E-2</v>
      </c>
      <c r="AH652" s="38"/>
      <c r="AI652" s="38"/>
      <c r="AJ652" s="38"/>
      <c r="AK652" s="38"/>
      <c r="AL652" s="38"/>
      <c r="AM652" s="38"/>
      <c r="AN652" s="38"/>
      <c r="AO652" s="38"/>
      <c r="AP652" s="38"/>
      <c r="AQ652" s="38"/>
      <c r="AR652" s="38"/>
      <c r="AS652" s="38"/>
      <c r="AT652" s="38"/>
      <c r="AU652" s="38"/>
      <c r="AV652" s="38"/>
    </row>
    <row r="653" spans="8:48" x14ac:dyDescent="0.3">
      <c r="H653" s="16">
        <v>288</v>
      </c>
      <c r="I653" s="20">
        <v>204.49</v>
      </c>
      <c r="J653" s="28">
        <f t="shared" si="165"/>
        <v>2.0449000000000002E-4</v>
      </c>
      <c r="K653" s="13">
        <f t="shared" si="159"/>
        <v>2.3106720749301237</v>
      </c>
      <c r="L653" s="12">
        <f t="shared" si="166"/>
        <v>-3.6893279250698763</v>
      </c>
      <c r="M653" s="18">
        <f t="shared" si="167"/>
        <v>-3.6299999999999955</v>
      </c>
      <c r="N653" s="37">
        <f t="shared" si="168"/>
        <v>-3.6299999999999907E-6</v>
      </c>
      <c r="P653" s="91">
        <f t="shared" si="173"/>
        <v>8.2771195156731832</v>
      </c>
      <c r="Q653" s="90">
        <f t="shared" si="160"/>
        <v>827711.95156731829</v>
      </c>
      <c r="R653" s="152">
        <f t="shared" si="169"/>
        <v>0.1978731596390304</v>
      </c>
      <c r="S653" s="84">
        <f t="shared" si="161"/>
        <v>33.662860663711989</v>
      </c>
      <c r="T653" s="84">
        <f t="shared" si="170"/>
        <v>-0.73928971039258329</v>
      </c>
      <c r="U653" s="84">
        <f t="shared" si="162"/>
        <v>1.0702315259649708E-3</v>
      </c>
      <c r="V653" s="86">
        <f t="shared" si="171"/>
        <v>0</v>
      </c>
      <c r="W653" s="84">
        <f t="shared" si="158"/>
        <v>1</v>
      </c>
      <c r="X653" s="88">
        <f t="shared" si="163"/>
        <v>8.4686458900119739</v>
      </c>
      <c r="Y653" s="84">
        <f t="shared" si="172"/>
        <v>846864.58900119737</v>
      </c>
      <c r="Z653" s="85">
        <v>427.19726022740713</v>
      </c>
      <c r="AA653" s="86">
        <f t="shared" si="164"/>
        <v>-3.0045943841893576</v>
      </c>
      <c r="AB653" s="153">
        <f t="shared" si="174"/>
        <v>0</v>
      </c>
      <c r="AC653" s="158">
        <v>4.0000000000000036E-3</v>
      </c>
      <c r="AD653" s="158">
        <v>-0.48170099999999877</v>
      </c>
      <c r="AE653" s="154"/>
      <c r="AF653" s="154">
        <v>-0.74007028311021372</v>
      </c>
      <c r="AG653" s="154">
        <v>1.4999999999999902E-2</v>
      </c>
      <c r="AH653" s="38"/>
      <c r="AI653" s="38"/>
      <c r="AJ653" s="38"/>
      <c r="AK653" s="38"/>
      <c r="AL653" s="38"/>
      <c r="AM653" s="38"/>
      <c r="AN653" s="38"/>
      <c r="AO653" s="38"/>
      <c r="AP653" s="38"/>
      <c r="AQ653" s="38"/>
      <c r="AR653" s="38"/>
      <c r="AS653" s="38"/>
      <c r="AT653" s="38"/>
      <c r="AU653" s="38"/>
      <c r="AV653" s="38"/>
    </row>
    <row r="654" spans="8:48" x14ac:dyDescent="0.3">
      <c r="H654" s="16">
        <v>289</v>
      </c>
      <c r="I654" s="20">
        <v>200.86</v>
      </c>
      <c r="J654" s="28">
        <f t="shared" si="165"/>
        <v>2.0086000000000003E-4</v>
      </c>
      <c r="K654" s="13">
        <f t="shared" si="159"/>
        <v>2.3028934583565053</v>
      </c>
      <c r="L654" s="12">
        <f t="shared" si="166"/>
        <v>-3.6971065416434947</v>
      </c>
      <c r="M654" s="18">
        <f t="shared" si="167"/>
        <v>-3.6200000000000045</v>
      </c>
      <c r="N654" s="37">
        <f t="shared" si="168"/>
        <v>-3.6200000000000229E-6</v>
      </c>
      <c r="P654" s="91">
        <f t="shared" si="173"/>
        <v>8.4749926753122136</v>
      </c>
      <c r="Q654" s="90">
        <f t="shared" si="160"/>
        <v>847499.26753122138</v>
      </c>
      <c r="R654" s="152">
        <f t="shared" si="169"/>
        <v>0.20640195180899035</v>
      </c>
      <c r="S654" s="84">
        <f t="shared" si="161"/>
        <v>32.923570953319405</v>
      </c>
      <c r="T654" s="84">
        <f t="shared" si="170"/>
        <v>-0.73821947886661832</v>
      </c>
      <c r="U654" s="84">
        <f t="shared" si="162"/>
        <v>1.3623401145430591E-3</v>
      </c>
      <c r="V654" s="86">
        <f t="shared" si="171"/>
        <v>0</v>
      </c>
      <c r="W654" s="84">
        <f t="shared" si="158"/>
        <v>1</v>
      </c>
      <c r="X654" s="88">
        <f t="shared" si="163"/>
        <v>8.6742624100207646</v>
      </c>
      <c r="Y654" s="84">
        <f t="shared" si="172"/>
        <v>867426.24100207642</v>
      </c>
      <c r="Z654" s="85">
        <v>423.82310884356855</v>
      </c>
      <c r="AA654" s="86">
        <f t="shared" si="164"/>
        <v>-3.0679473484630408</v>
      </c>
      <c r="AB654" s="153">
        <f t="shared" si="174"/>
        <v>0</v>
      </c>
      <c r="AC654" s="158">
        <v>-2.0000000000000018E-3</v>
      </c>
      <c r="AD654" s="158">
        <v>-0.48315299999999878</v>
      </c>
      <c r="AE654" s="154"/>
      <c r="AF654" s="154">
        <v>-0.73928971039258329</v>
      </c>
      <c r="AG654" s="154">
        <v>1.4000000000000012E-2</v>
      </c>
      <c r="AH654" s="38"/>
      <c r="AI654" s="38"/>
      <c r="AJ654" s="38"/>
      <c r="AK654" s="38"/>
      <c r="AL654" s="38"/>
      <c r="AM654" s="38"/>
      <c r="AN654" s="38"/>
      <c r="AO654" s="38"/>
      <c r="AP654" s="38"/>
      <c r="AQ654" s="38"/>
      <c r="AR654" s="38"/>
      <c r="AS654" s="38"/>
      <c r="AT654" s="38"/>
      <c r="AU654" s="38"/>
      <c r="AV654" s="38"/>
    </row>
    <row r="655" spans="8:48" x14ac:dyDescent="0.3">
      <c r="H655" s="16">
        <v>290</v>
      </c>
      <c r="I655" s="20">
        <v>197.24</v>
      </c>
      <c r="J655" s="28">
        <f t="shared" si="165"/>
        <v>1.9724E-4</v>
      </c>
      <c r="K655" s="13">
        <f t="shared" si="159"/>
        <v>2.2949949938591003</v>
      </c>
      <c r="L655" s="12">
        <f t="shared" si="166"/>
        <v>-3.7050050061408997</v>
      </c>
      <c r="M655" s="18">
        <f t="shared" si="167"/>
        <v>-3.6200000000000045</v>
      </c>
      <c r="N655" s="37">
        <f t="shared" si="168"/>
        <v>-3.6199999999999958E-6</v>
      </c>
      <c r="P655" s="91">
        <f t="shared" si="173"/>
        <v>8.6813946271212039</v>
      </c>
      <c r="Q655" s="90">
        <f t="shared" si="160"/>
        <v>868139.46271212038</v>
      </c>
      <c r="R655" s="152">
        <f t="shared" si="169"/>
        <v>0.21425194721860663</v>
      </c>
      <c r="S655" s="84">
        <f t="shared" si="161"/>
        <v>32.185351474452787</v>
      </c>
      <c r="T655" s="84">
        <f t="shared" si="170"/>
        <v>-0.73685713875207526</v>
      </c>
      <c r="U655" s="84">
        <f t="shared" si="162"/>
        <v>1.6567057280774122E-3</v>
      </c>
      <c r="V655" s="86">
        <f t="shared" si="171"/>
        <v>0</v>
      </c>
      <c r="W655" s="84">
        <f t="shared" si="158"/>
        <v>1</v>
      </c>
      <c r="X655" s="88">
        <f t="shared" si="163"/>
        <v>8.8894707855335326</v>
      </c>
      <c r="Y655" s="84">
        <f t="shared" si="172"/>
        <v>888947.07855335332</v>
      </c>
      <c r="Z655" s="85">
        <v>420.35436729421519</v>
      </c>
      <c r="AA655" s="86">
        <f t="shared" si="164"/>
        <v>-3.142664855017872</v>
      </c>
      <c r="AB655" s="153">
        <f t="shared" si="174"/>
        <v>0</v>
      </c>
      <c r="AC655" s="158">
        <v>-6.0000000000000053E-3</v>
      </c>
      <c r="AD655" s="158">
        <v>-0.48109800000000302</v>
      </c>
      <c r="AE655" s="154"/>
      <c r="AF655" s="154">
        <v>-0.73821947886661832</v>
      </c>
      <c r="AG655" s="154">
        <v>1.4999999999999902E-2</v>
      </c>
      <c r="AH655" s="38"/>
      <c r="AI655" s="38"/>
      <c r="AJ655" s="38"/>
      <c r="AK655" s="38"/>
      <c r="AL655" s="38"/>
      <c r="AM655" s="38"/>
      <c r="AN655" s="38"/>
      <c r="AO655" s="38"/>
      <c r="AP655" s="38"/>
      <c r="AQ655" s="38"/>
      <c r="AR655" s="38"/>
      <c r="AS655" s="38"/>
      <c r="AT655" s="38"/>
      <c r="AU655" s="38"/>
      <c r="AV655" s="38"/>
    </row>
    <row r="656" spans="8:48" x14ac:dyDescent="0.3">
      <c r="H656" s="16">
        <v>291</v>
      </c>
      <c r="I656" s="20">
        <v>193.62</v>
      </c>
      <c r="J656" s="28">
        <f t="shared" si="165"/>
        <v>1.9362000000000001E-4</v>
      </c>
      <c r="K656" s="13">
        <f t="shared" si="159"/>
        <v>2.2869502157875488</v>
      </c>
      <c r="L656" s="12">
        <f t="shared" si="166"/>
        <v>-3.7130497842124512</v>
      </c>
      <c r="M656" s="18">
        <f t="shared" si="167"/>
        <v>-3.5999999999999943</v>
      </c>
      <c r="N656" s="37">
        <f t="shared" si="168"/>
        <v>-3.6000000000000062E-6</v>
      </c>
      <c r="P656" s="91">
        <f t="shared" si="173"/>
        <v>8.8956465743398105</v>
      </c>
      <c r="Q656" s="90">
        <f t="shared" si="160"/>
        <v>889564.65743398108</v>
      </c>
      <c r="R656" s="152">
        <f t="shared" si="169"/>
        <v>0.22379124223912861</v>
      </c>
      <c r="S656" s="84">
        <f t="shared" si="161"/>
        <v>31.448494335700712</v>
      </c>
      <c r="T656" s="84">
        <f t="shared" si="170"/>
        <v>-0.73520043302399785</v>
      </c>
      <c r="U656" s="84">
        <f t="shared" si="162"/>
        <v>1.953131554376597E-3</v>
      </c>
      <c r="V656" s="86">
        <f t="shared" si="171"/>
        <v>0</v>
      </c>
      <c r="W656" s="84">
        <f t="shared" si="158"/>
        <v>1</v>
      </c>
      <c r="X656" s="88">
        <f t="shared" si="163"/>
        <v>9.1118055562395348</v>
      </c>
      <c r="Y656" s="84">
        <f t="shared" si="172"/>
        <v>911180.55562395346</v>
      </c>
      <c r="Z656" s="85">
        <v>417.03596798178393</v>
      </c>
      <c r="AA656" s="86">
        <f t="shared" si="164"/>
        <v>-3.2024327667623376</v>
      </c>
      <c r="AB656" s="153">
        <f t="shared" si="174"/>
        <v>0</v>
      </c>
      <c r="AC656" s="158">
        <v>-2.0000000000000018E-3</v>
      </c>
      <c r="AD656" s="158">
        <v>-0.47892599999999946</v>
      </c>
      <c r="AE656" s="154"/>
      <c r="AF656" s="154">
        <v>-0.73685713875207526</v>
      </c>
      <c r="AG656" s="154">
        <v>7.0000000000001172E-3</v>
      </c>
      <c r="AH656" s="38"/>
      <c r="AI656" s="38"/>
      <c r="AJ656" s="38"/>
      <c r="AK656" s="38"/>
      <c r="AL656" s="38"/>
      <c r="AM656" s="38"/>
      <c r="AN656" s="38"/>
      <c r="AO656" s="38"/>
      <c r="AP656" s="38"/>
      <c r="AQ656" s="38"/>
      <c r="AR656" s="38"/>
      <c r="AS656" s="38"/>
      <c r="AT656" s="38"/>
      <c r="AU656" s="38"/>
      <c r="AV656" s="38"/>
    </row>
    <row r="657" spans="8:48" x14ac:dyDescent="0.3">
      <c r="H657" s="16">
        <v>292</v>
      </c>
      <c r="I657" s="20">
        <v>190.02</v>
      </c>
      <c r="J657" s="28">
        <f t="shared" si="165"/>
        <v>1.9002E-4</v>
      </c>
      <c r="K657" s="13">
        <f t="shared" si="159"/>
        <v>2.2787993137555556</v>
      </c>
      <c r="L657" s="12">
        <f t="shared" si="166"/>
        <v>-3.7212006862444444</v>
      </c>
      <c r="M657" s="18">
        <f t="shared" si="167"/>
        <v>-3.6000000000000227</v>
      </c>
      <c r="N657" s="37">
        <f t="shared" si="168"/>
        <v>-3.6000000000000062E-6</v>
      </c>
      <c r="P657" s="91">
        <f t="shared" si="173"/>
        <v>9.1194378165789391</v>
      </c>
      <c r="Q657" s="90">
        <f t="shared" si="160"/>
        <v>911943.78165789391</v>
      </c>
      <c r="R657" s="152">
        <f t="shared" si="169"/>
        <v>0.23328748668309451</v>
      </c>
      <c r="S657" s="84">
        <f t="shared" si="161"/>
        <v>30.713293902676714</v>
      </c>
      <c r="T657" s="84">
        <f t="shared" si="170"/>
        <v>-0.73324730146962125</v>
      </c>
      <c r="U657" s="84">
        <f t="shared" si="162"/>
        <v>2.2514170327276872E-3</v>
      </c>
      <c r="V657" s="86">
        <f t="shared" si="171"/>
        <v>0</v>
      </c>
      <c r="W657" s="84">
        <f t="shared" si="158"/>
        <v>1</v>
      </c>
      <c r="X657" s="88">
        <f t="shared" si="163"/>
        <v>9.3454620238161983</v>
      </c>
      <c r="Y657" s="84">
        <f t="shared" si="172"/>
        <v>934546.20238161983</v>
      </c>
      <c r="Z657" s="85">
        <v>413.39381218597839</v>
      </c>
      <c r="AA657" s="86">
        <f t="shared" si="164"/>
        <v>-3.2829976139684236</v>
      </c>
      <c r="AB657" s="153">
        <f t="shared" si="174"/>
        <v>0</v>
      </c>
      <c r="AC657" s="158">
        <v>-9.9999999999988987E-4</v>
      </c>
      <c r="AD657" s="158">
        <v>-0.47556000000000082</v>
      </c>
      <c r="AE657" s="154"/>
      <c r="AF657" s="154">
        <v>-0.73520043302399785</v>
      </c>
      <c r="AG657" s="154">
        <v>9.9999999999988987E-4</v>
      </c>
      <c r="AH657" s="38"/>
      <c r="AI657" s="38"/>
      <c r="AJ657" s="38"/>
      <c r="AK657" s="38"/>
      <c r="AL657" s="38"/>
      <c r="AM657" s="38"/>
      <c r="AN657" s="38"/>
      <c r="AO657" s="38"/>
      <c r="AP657" s="38"/>
      <c r="AQ657" s="38"/>
      <c r="AR657" s="38"/>
      <c r="AS657" s="38"/>
      <c r="AT657" s="38"/>
      <c r="AU657" s="38"/>
      <c r="AV657" s="38"/>
    </row>
    <row r="658" spans="8:48" x14ac:dyDescent="0.3">
      <c r="H658" s="16">
        <v>293</v>
      </c>
      <c r="I658" s="20">
        <v>186.42</v>
      </c>
      <c r="J658" s="28">
        <f t="shared" si="165"/>
        <v>1.8641999999999999E-4</v>
      </c>
      <c r="K658" s="13">
        <f t="shared" si="159"/>
        <v>2.2704925036386179</v>
      </c>
      <c r="L658" s="12">
        <f t="shared" si="166"/>
        <v>-3.7295074963613821</v>
      </c>
      <c r="M658" s="18">
        <f t="shared" si="167"/>
        <v>-3.589999999999975</v>
      </c>
      <c r="N658" s="37">
        <f t="shared" si="168"/>
        <v>-3.5899999999999843E-6</v>
      </c>
      <c r="P658" s="91">
        <f t="shared" si="173"/>
        <v>9.3527253032620337</v>
      </c>
      <c r="Q658" s="90">
        <f t="shared" si="160"/>
        <v>935272.53032620333</v>
      </c>
      <c r="R658" s="152">
        <f t="shared" si="169"/>
        <v>0.24267068668105551</v>
      </c>
      <c r="S658" s="84">
        <f t="shared" si="161"/>
        <v>29.980046601207093</v>
      </c>
      <c r="T658" s="84">
        <f t="shared" si="170"/>
        <v>-0.73099588443689356</v>
      </c>
      <c r="U658" s="84">
        <f t="shared" si="162"/>
        <v>2.5513581667020446E-3</v>
      </c>
      <c r="V658" s="86">
        <f t="shared" si="171"/>
        <v>0</v>
      </c>
      <c r="W658" s="84">
        <f t="shared" si="158"/>
        <v>1</v>
      </c>
      <c r="X658" s="88">
        <f t="shared" si="163"/>
        <v>9.5885629776358492</v>
      </c>
      <c r="Y658" s="84">
        <f t="shared" si="172"/>
        <v>958856.29776358488</v>
      </c>
      <c r="Z658" s="85">
        <v>409.55173279797145</v>
      </c>
      <c r="AA658" s="86">
        <f t="shared" si="164"/>
        <v>-3.3576283838710554</v>
      </c>
      <c r="AB658" s="153">
        <f t="shared" si="174"/>
        <v>0</v>
      </c>
      <c r="AC658" s="158">
        <v>-5.0000000000001155E-3</v>
      </c>
      <c r="AD658" s="158">
        <v>-0.47520000000000084</v>
      </c>
      <c r="AE658" s="154"/>
      <c r="AF658" s="154">
        <v>-0.73324730146962125</v>
      </c>
      <c r="AG658" s="154">
        <v>-4.9999999999998934E-3</v>
      </c>
      <c r="AH658" s="38"/>
      <c r="AI658" s="38"/>
      <c r="AJ658" s="38"/>
      <c r="AK658" s="38"/>
      <c r="AL658" s="38"/>
      <c r="AM658" s="38"/>
      <c r="AN658" s="38"/>
      <c r="AO658" s="38"/>
      <c r="AP658" s="38"/>
      <c r="AQ658" s="38"/>
      <c r="AR658" s="38"/>
      <c r="AS658" s="38"/>
      <c r="AT658" s="38"/>
      <c r="AU658" s="38"/>
      <c r="AV658" s="38"/>
    </row>
    <row r="659" spans="8:48" x14ac:dyDescent="0.3">
      <c r="H659" s="16">
        <v>294</v>
      </c>
      <c r="I659" s="20">
        <v>182.83</v>
      </c>
      <c r="J659" s="28">
        <f t="shared" si="165"/>
        <v>1.8283000000000001E-4</v>
      </c>
      <c r="K659" s="13">
        <f t="shared" si="159"/>
        <v>2.2620474592614253</v>
      </c>
      <c r="L659" s="12">
        <f t="shared" si="166"/>
        <v>-3.7379525407385747</v>
      </c>
      <c r="M659" s="18">
        <f t="shared" si="167"/>
        <v>-3.5700000000000216</v>
      </c>
      <c r="N659" s="37">
        <f t="shared" si="168"/>
        <v>-3.5700000000000217E-6</v>
      </c>
      <c r="P659" s="91">
        <f t="shared" si="173"/>
        <v>9.5953959899430892</v>
      </c>
      <c r="Q659" s="90">
        <f t="shared" si="160"/>
        <v>959539.59899430897</v>
      </c>
      <c r="R659" s="152">
        <f t="shared" si="169"/>
        <v>0.25331311974706949</v>
      </c>
      <c r="S659" s="84">
        <f t="shared" si="161"/>
        <v>29.249050716770199</v>
      </c>
      <c r="T659" s="84">
        <f t="shared" si="170"/>
        <v>-0.72844452627019152</v>
      </c>
      <c r="U659" s="84">
        <f t="shared" si="162"/>
        <v>2.8527478403468365E-3</v>
      </c>
      <c r="V659" s="86">
        <f t="shared" si="171"/>
        <v>0</v>
      </c>
      <c r="W659" s="84">
        <f t="shared" si="158"/>
        <v>1</v>
      </c>
      <c r="X659" s="88">
        <f t="shared" si="163"/>
        <v>9.8409202634386883</v>
      </c>
      <c r="Y659" s="84">
        <f t="shared" si="172"/>
        <v>984092.02634386881</v>
      </c>
      <c r="Z659" s="85">
        <v>405.64662712334786</v>
      </c>
      <c r="AA659" s="86">
        <f t="shared" si="164"/>
        <v>-3.4255563684097039</v>
      </c>
      <c r="AB659" s="153">
        <f t="shared" si="174"/>
        <v>0</v>
      </c>
      <c r="AC659" s="158">
        <v>-2.9999999999998916E-3</v>
      </c>
      <c r="AD659" s="158">
        <v>-0.47208499999999792</v>
      </c>
      <c r="AE659" s="154"/>
      <c r="AF659" s="154">
        <v>-0.73099588443689356</v>
      </c>
      <c r="AG659" s="154">
        <v>-1.5000000000000124E-2</v>
      </c>
      <c r="AH659" s="38"/>
      <c r="AI659" s="38"/>
      <c r="AJ659" s="38"/>
      <c r="AK659" s="38"/>
      <c r="AL659" s="38"/>
      <c r="AM659" s="38"/>
      <c r="AN659" s="38"/>
      <c r="AO659" s="38"/>
      <c r="AP659" s="38"/>
      <c r="AQ659" s="38"/>
      <c r="AR659" s="38"/>
      <c r="AS659" s="38"/>
      <c r="AT659" s="38"/>
      <c r="AU659" s="38"/>
      <c r="AV659" s="38"/>
    </row>
    <row r="660" spans="8:48" x14ac:dyDescent="0.3">
      <c r="H660" s="16">
        <v>295</v>
      </c>
      <c r="I660" s="20">
        <v>179.26</v>
      </c>
      <c r="J660" s="28">
        <f t="shared" si="165"/>
        <v>1.7925999999999999E-4</v>
      </c>
      <c r="K660" s="13">
        <f t="shared" si="159"/>
        <v>2.2534833920870145</v>
      </c>
      <c r="L660" s="12">
        <f t="shared" si="166"/>
        <v>-3.7465166079129855</v>
      </c>
      <c r="M660" s="18">
        <f t="shared" si="167"/>
        <v>-3.5600000000000023</v>
      </c>
      <c r="N660" s="37">
        <f t="shared" si="168"/>
        <v>-3.5599999999999998E-6</v>
      </c>
      <c r="P660" s="91">
        <f t="shared" si="173"/>
        <v>9.8487091096901587</v>
      </c>
      <c r="Q660" s="90">
        <f t="shared" si="160"/>
        <v>984870.91096901591</v>
      </c>
      <c r="R660" s="152">
        <f t="shared" si="169"/>
        <v>0.26386763764467602</v>
      </c>
      <c r="S660" s="84">
        <f t="shared" si="161"/>
        <v>28.520606190500008</v>
      </c>
      <c r="T660" s="84">
        <f t="shared" si="170"/>
        <v>-0.72559177842984468</v>
      </c>
      <c r="U660" s="84">
        <f t="shared" si="162"/>
        <v>3.1553761342095754E-3</v>
      </c>
      <c r="V660" s="86">
        <f t="shared" si="171"/>
        <v>0</v>
      </c>
      <c r="W660" s="84">
        <f t="shared" si="158"/>
        <v>1</v>
      </c>
      <c r="X660" s="88">
        <f t="shared" si="163"/>
        <v>10.10524878819823</v>
      </c>
      <c r="Y660" s="84">
        <f t="shared" si="172"/>
        <v>1010524.878819823</v>
      </c>
      <c r="Z660" s="85">
        <v>402.14703833530439</v>
      </c>
      <c r="AA660" s="86">
        <f t="shared" si="164"/>
        <v>-3.5061404430496963</v>
      </c>
      <c r="AB660" s="153">
        <f t="shared" si="174"/>
        <v>0</v>
      </c>
      <c r="AC660" s="158">
        <v>4.9999999999998934E-3</v>
      </c>
      <c r="AD660" s="158">
        <v>-0.46838400000000285</v>
      </c>
      <c r="AE660" s="154"/>
      <c r="AF660" s="154">
        <v>-0.72844452627019152</v>
      </c>
      <c r="AG660" s="154">
        <v>-1.0999999999999899E-2</v>
      </c>
      <c r="AH660" s="38"/>
      <c r="AI660" s="38"/>
      <c r="AJ660" s="38"/>
      <c r="AK660" s="38"/>
      <c r="AL660" s="38"/>
      <c r="AM660" s="38"/>
      <c r="AN660" s="38"/>
      <c r="AO660" s="38"/>
      <c r="AP660" s="38"/>
      <c r="AQ660" s="38"/>
      <c r="AR660" s="38"/>
      <c r="AS660" s="38"/>
      <c r="AT660" s="38"/>
      <c r="AU660" s="38"/>
      <c r="AV660" s="38"/>
    </row>
    <row r="661" spans="8:48" x14ac:dyDescent="0.3">
      <c r="H661" s="16">
        <v>296</v>
      </c>
      <c r="I661" s="20">
        <v>175.7</v>
      </c>
      <c r="J661" s="28">
        <f t="shared" si="165"/>
        <v>1.7569999999999999E-4</v>
      </c>
      <c r="K661" s="13">
        <f t="shared" si="159"/>
        <v>2.2447717614952949</v>
      </c>
      <c r="L661" s="12">
        <f t="shared" si="166"/>
        <v>-3.7552282385047051</v>
      </c>
      <c r="M661" s="18">
        <f t="shared" si="167"/>
        <v>-3.539999999999992</v>
      </c>
      <c r="N661" s="37">
        <f t="shared" si="168"/>
        <v>-3.539999999999983E-6</v>
      </c>
      <c r="P661" s="91">
        <f t="shared" si="173"/>
        <v>10.112576747334835</v>
      </c>
      <c r="Q661" s="90">
        <f t="shared" si="160"/>
        <v>1011257.6747334835</v>
      </c>
      <c r="R661" s="152">
        <f t="shared" si="169"/>
        <v>0.27584257561525227</v>
      </c>
      <c r="S661" s="84">
        <f t="shared" si="161"/>
        <v>27.795014412070163</v>
      </c>
      <c r="T661" s="84">
        <f t="shared" si="170"/>
        <v>-0.72243640229563511</v>
      </c>
      <c r="U661" s="84">
        <f t="shared" si="162"/>
        <v>3.4590306444997054E-3</v>
      </c>
      <c r="V661" s="86">
        <f t="shared" si="171"/>
        <v>0</v>
      </c>
      <c r="W661" s="84">
        <f t="shared" si="158"/>
        <v>1</v>
      </c>
      <c r="X661" s="88">
        <f t="shared" si="163"/>
        <v>10.380030438510508</v>
      </c>
      <c r="Y661" s="84">
        <f t="shared" si="172"/>
        <v>1038003.0438510508</v>
      </c>
      <c r="Z661" s="85">
        <v>398.80225651609868</v>
      </c>
      <c r="AA661" s="86">
        <f t="shared" si="164"/>
        <v>-3.5798521685565143</v>
      </c>
      <c r="AB661" s="153">
        <f t="shared" si="174"/>
        <v>0</v>
      </c>
      <c r="AC661" s="158">
        <v>-2.0000000000000018E-3</v>
      </c>
      <c r="AD661" s="158">
        <v>-0.46885199999999999</v>
      </c>
      <c r="AE661" s="154"/>
      <c r="AF661" s="154">
        <v>-0.72559177842984468</v>
      </c>
      <c r="AG661" s="154">
        <v>-1.0000000000000009E-2</v>
      </c>
      <c r="AH661" s="38"/>
      <c r="AI661" s="38"/>
      <c r="AJ661" s="38"/>
      <c r="AK661" s="38"/>
      <c r="AL661" s="38"/>
      <c r="AM661" s="38"/>
      <c r="AN661" s="38"/>
      <c r="AO661" s="38"/>
      <c r="AP661" s="38"/>
      <c r="AQ661" s="38"/>
      <c r="AR661" s="38"/>
      <c r="AS661" s="38"/>
      <c r="AT661" s="38"/>
      <c r="AU661" s="38"/>
      <c r="AV661" s="38"/>
    </row>
    <row r="662" spans="8:48" x14ac:dyDescent="0.3">
      <c r="H662" s="16">
        <v>297</v>
      </c>
      <c r="I662" s="20">
        <v>172.16</v>
      </c>
      <c r="J662" s="28">
        <f t="shared" si="165"/>
        <v>1.7216000000000001E-4</v>
      </c>
      <c r="K662" s="13">
        <f t="shared" si="159"/>
        <v>2.2359322539862951</v>
      </c>
      <c r="L662" s="12">
        <f t="shared" si="166"/>
        <v>-3.7640677460137049</v>
      </c>
      <c r="M662" s="18">
        <f t="shared" si="167"/>
        <v>-3.5300000000000011</v>
      </c>
      <c r="N662" s="37">
        <f t="shared" si="168"/>
        <v>-3.5300000000000153E-6</v>
      </c>
      <c r="P662" s="91">
        <f t="shared" si="173"/>
        <v>10.388419322950087</v>
      </c>
      <c r="Q662" s="90">
        <f t="shared" si="160"/>
        <v>1038841.9322950087</v>
      </c>
      <c r="R662" s="152">
        <f t="shared" si="169"/>
        <v>0.28776453490159248</v>
      </c>
      <c r="S662" s="84">
        <f t="shared" si="161"/>
        <v>27.072578009774528</v>
      </c>
      <c r="T662" s="84">
        <f t="shared" si="170"/>
        <v>-0.7189773716511354</v>
      </c>
      <c r="U662" s="84">
        <f t="shared" si="162"/>
        <v>3.7634967993689372E-3</v>
      </c>
      <c r="V662" s="86">
        <f t="shared" si="171"/>
        <v>0</v>
      </c>
      <c r="W662" s="84">
        <f t="shared" si="158"/>
        <v>1</v>
      </c>
      <c r="X662" s="88">
        <f t="shared" si="163"/>
        <v>10.668288238217956</v>
      </c>
      <c r="Y662" s="84">
        <f t="shared" si="172"/>
        <v>1066828.8238217956</v>
      </c>
      <c r="Z662" s="85">
        <v>395.39413131283925</v>
      </c>
      <c r="AA662" s="86">
        <f t="shared" si="164"/>
        <v>-3.6671120210013965</v>
      </c>
      <c r="AB662" s="153">
        <f t="shared" si="174"/>
        <v>0</v>
      </c>
      <c r="AC662" s="158">
        <v>1.0000000000001119E-3</v>
      </c>
      <c r="AD662" s="158">
        <v>-0.46550999999999776</v>
      </c>
      <c r="AE662" s="154"/>
      <c r="AF662" s="154">
        <v>-0.72243640229563511</v>
      </c>
      <c r="AG662" s="154">
        <v>-1.6999999999999904E-2</v>
      </c>
      <c r="AH662" s="38"/>
      <c r="AI662" s="38"/>
      <c r="AJ662" s="38"/>
      <c r="AK662" s="38"/>
      <c r="AL662" s="38"/>
      <c r="AM662" s="38"/>
      <c r="AN662" s="38"/>
      <c r="AO662" s="38"/>
      <c r="AP662" s="38"/>
      <c r="AQ662" s="38"/>
      <c r="AR662" s="38"/>
      <c r="AS662" s="38"/>
      <c r="AT662" s="38"/>
      <c r="AU662" s="38"/>
      <c r="AV662" s="38"/>
    </row>
    <row r="663" spans="8:48" x14ac:dyDescent="0.3">
      <c r="H663" s="16">
        <v>298</v>
      </c>
      <c r="I663" s="20">
        <v>168.63</v>
      </c>
      <c r="J663" s="28">
        <f t="shared" si="165"/>
        <v>1.6862999999999999E-4</v>
      </c>
      <c r="K663" s="13">
        <f t="shared" si="159"/>
        <v>2.2269348400126003</v>
      </c>
      <c r="L663" s="12">
        <f t="shared" si="166"/>
        <v>-3.7730651599873997</v>
      </c>
      <c r="M663" s="18">
        <f t="shared" si="167"/>
        <v>-3.5099999999999909</v>
      </c>
      <c r="N663" s="37">
        <f t="shared" si="168"/>
        <v>-3.5099999999999986E-6</v>
      </c>
      <c r="P663" s="91">
        <f t="shared" si="173"/>
        <v>10.676183857851679</v>
      </c>
      <c r="Q663" s="90">
        <f t="shared" si="160"/>
        <v>1067618.385785168</v>
      </c>
      <c r="R663" s="152">
        <f t="shared" si="169"/>
        <v>0.30041481298347428</v>
      </c>
      <c r="S663" s="84">
        <f t="shared" si="161"/>
        <v>26.353600638123392</v>
      </c>
      <c r="T663" s="84">
        <f t="shared" si="170"/>
        <v>-0.71521387485176646</v>
      </c>
      <c r="U663" s="84">
        <f t="shared" si="162"/>
        <v>4.0685581759163369E-3</v>
      </c>
      <c r="V663" s="86">
        <f t="shared" si="171"/>
        <v>0</v>
      </c>
      <c r="W663" s="84">
        <f t="shared" si="158"/>
        <v>1</v>
      </c>
      <c r="X663" s="88">
        <f t="shared" si="163"/>
        <v>10.968402385168355</v>
      </c>
      <c r="Y663" s="84">
        <f t="shared" si="172"/>
        <v>1096840.2385168355</v>
      </c>
      <c r="Z663" s="85">
        <v>392.67065118622349</v>
      </c>
      <c r="AA663" s="86">
        <f t="shared" si="164"/>
        <v>-3.7473405341059385</v>
      </c>
      <c r="AB663" s="153">
        <f t="shared" si="174"/>
        <v>0</v>
      </c>
      <c r="AC663" s="158">
        <v>6.9999999999998952E-3</v>
      </c>
      <c r="AD663" s="158">
        <v>-0.46454800000000201</v>
      </c>
      <c r="AE663" s="154"/>
      <c r="AF663" s="154">
        <v>-0.7189773716511354</v>
      </c>
      <c r="AG663" s="154">
        <v>-6.0000000000000053E-3</v>
      </c>
      <c r="AH663" s="38"/>
      <c r="AI663" s="38"/>
      <c r="AJ663" s="38"/>
      <c r="AK663" s="38"/>
      <c r="AL663" s="38"/>
      <c r="AM663" s="38"/>
      <c r="AN663" s="38"/>
      <c r="AO663" s="38"/>
      <c r="AP663" s="38"/>
      <c r="AQ663" s="38"/>
      <c r="AR663" s="38"/>
      <c r="AS663" s="38"/>
      <c r="AT663" s="38"/>
      <c r="AU663" s="38"/>
      <c r="AV663" s="38"/>
    </row>
    <row r="664" spans="8:48" x14ac:dyDescent="0.3">
      <c r="H664" s="16">
        <v>299</v>
      </c>
      <c r="I664" s="20">
        <v>165.12</v>
      </c>
      <c r="J664" s="28">
        <f t="shared" si="165"/>
        <v>1.6511999999999999E-4</v>
      </c>
      <c r="K664" s="13">
        <f t="shared" si="159"/>
        <v>2.2177996799471171</v>
      </c>
      <c r="L664" s="12">
        <f t="shared" si="166"/>
        <v>-3.7822003200528829</v>
      </c>
      <c r="M664" s="18">
        <f t="shared" si="167"/>
        <v>-3.4900000000000091</v>
      </c>
      <c r="N664" s="37">
        <f t="shared" si="168"/>
        <v>-3.4900000000000089E-6</v>
      </c>
      <c r="P664" s="91">
        <f t="shared" si="173"/>
        <v>10.976598670835154</v>
      </c>
      <c r="Q664" s="90">
        <f t="shared" si="160"/>
        <v>1097659.8670835153</v>
      </c>
      <c r="R664" s="152">
        <f t="shared" si="169"/>
        <v>0.31385185424325712</v>
      </c>
      <c r="S664" s="84">
        <f t="shared" si="161"/>
        <v>25.638386763271626</v>
      </c>
      <c r="T664" s="84">
        <f t="shared" si="170"/>
        <v>-0.71114531667585013</v>
      </c>
      <c r="U664" s="84">
        <f t="shared" si="162"/>
        <v>4.3739968133316154E-3</v>
      </c>
      <c r="V664" s="86">
        <f t="shared" si="171"/>
        <v>0</v>
      </c>
      <c r="W664" s="84">
        <f t="shared" si="158"/>
        <v>1</v>
      </c>
      <c r="X664" s="88">
        <f t="shared" si="163"/>
        <v>11.281932101887607</v>
      </c>
      <c r="Y664" s="84">
        <f t="shared" si="172"/>
        <v>1128193.2101887607</v>
      </c>
      <c r="Z664" s="85">
        <v>390.17973032004517</v>
      </c>
      <c r="AA664" s="86">
        <f t="shared" si="164"/>
        <v>-3.8308329361214781</v>
      </c>
      <c r="AB664" s="153">
        <f t="shared" si="174"/>
        <v>0</v>
      </c>
      <c r="AC664" s="158">
        <v>4.0000000000000036E-3</v>
      </c>
      <c r="AD664" s="158">
        <v>-0.46437299999999981</v>
      </c>
      <c r="AE664" s="154"/>
      <c r="AF664" s="154">
        <v>-0.71521387485176646</v>
      </c>
      <c r="AG664" s="154">
        <v>4.0000000000000036E-3</v>
      </c>
      <c r="AH664" s="38"/>
      <c r="AI664" s="38"/>
      <c r="AJ664" s="38"/>
      <c r="AK664" s="38"/>
      <c r="AL664" s="38"/>
      <c r="AM664" s="38"/>
      <c r="AN664" s="38"/>
      <c r="AO664" s="38"/>
      <c r="AP664" s="38"/>
      <c r="AQ664" s="38"/>
      <c r="AR664" s="38"/>
      <c r="AS664" s="38"/>
      <c r="AT664" s="38"/>
      <c r="AU664" s="38"/>
      <c r="AV664" s="38"/>
    </row>
    <row r="665" spans="8:48" x14ac:dyDescent="0.3">
      <c r="H665" s="16">
        <v>300</v>
      </c>
      <c r="I665" s="20">
        <v>161.63</v>
      </c>
      <c r="J665" s="28">
        <f t="shared" si="165"/>
        <v>1.6162999999999998E-4</v>
      </c>
      <c r="K665" s="13">
        <f t="shared" si="159"/>
        <v>2.2085219729314334</v>
      </c>
      <c r="L665" s="12">
        <f t="shared" si="166"/>
        <v>-3.7914780270685671</v>
      </c>
      <c r="M665" s="18">
        <f t="shared" si="167"/>
        <v>-3.4699999999999989</v>
      </c>
      <c r="N665" s="37">
        <f t="shared" si="168"/>
        <v>-3.4699999999999922E-6</v>
      </c>
      <c r="P665" s="91">
        <f t="shared" si="173"/>
        <v>11.290450525078411</v>
      </c>
      <c r="Q665" s="90">
        <f t="shared" si="160"/>
        <v>1129045.052507841</v>
      </c>
      <c r="R665" s="152">
        <f t="shared" si="169"/>
        <v>0.32716450425938071</v>
      </c>
      <c r="S665" s="84">
        <f t="shared" si="161"/>
        <v>24.927241446595776</v>
      </c>
      <c r="T665" s="84">
        <f t="shared" si="170"/>
        <v>-0.70677131986251851</v>
      </c>
      <c r="U665" s="84">
        <f t="shared" si="162"/>
        <v>4.6795935240133701E-3</v>
      </c>
      <c r="V665" s="86">
        <f t="shared" si="171"/>
        <v>0</v>
      </c>
      <c r="W665" s="84">
        <f t="shared" si="158"/>
        <v>1</v>
      </c>
      <c r="X665" s="88">
        <f t="shared" si="163"/>
        <v>11.609726327444676</v>
      </c>
      <c r="Y665" s="84">
        <f t="shared" si="172"/>
        <v>1160972.6327444676</v>
      </c>
      <c r="Z665" s="85">
        <v>387.39548798251451</v>
      </c>
      <c r="AA665" s="86">
        <f t="shared" si="164"/>
        <v>-3.9177863322021995</v>
      </c>
      <c r="AB665" s="153">
        <f t="shared" si="174"/>
        <v>0</v>
      </c>
      <c r="AC665" s="158">
        <v>-6.0000000000000053E-3</v>
      </c>
      <c r="AD665" s="158">
        <v>-0.46312300000000117</v>
      </c>
      <c r="AE665" s="154"/>
      <c r="AF665" s="154">
        <v>-0.71114531667585013</v>
      </c>
      <c r="AG665" s="154">
        <v>4.9999999999998934E-3</v>
      </c>
      <c r="AH665" s="38"/>
      <c r="AI665" s="38"/>
      <c r="AJ665" s="38"/>
      <c r="AK665" s="38"/>
      <c r="AL665" s="38"/>
      <c r="AM665" s="38"/>
      <c r="AN665" s="38"/>
      <c r="AO665" s="38"/>
      <c r="AP665" s="38"/>
      <c r="AQ665" s="38"/>
      <c r="AR665" s="38"/>
      <c r="AS665" s="38"/>
      <c r="AT665" s="38"/>
      <c r="AU665" s="38"/>
      <c r="AV665" s="38"/>
    </row>
    <row r="666" spans="8:48" x14ac:dyDescent="0.3">
      <c r="H666" s="16">
        <v>301</v>
      </c>
      <c r="I666" s="20">
        <v>158.16</v>
      </c>
      <c r="J666" s="28">
        <f t="shared" si="165"/>
        <v>1.5815999999999999E-4</v>
      </c>
      <c r="K666" s="13">
        <f t="shared" si="159"/>
        <v>2.199096656305616</v>
      </c>
      <c r="L666" s="12">
        <f t="shared" si="166"/>
        <v>-3.800903343694384</v>
      </c>
      <c r="M666" s="18">
        <f t="shared" si="167"/>
        <v>-3.4399999999999977</v>
      </c>
      <c r="N666" s="37">
        <f t="shared" si="168"/>
        <v>-3.4399999999999806E-6</v>
      </c>
      <c r="P666" s="91">
        <f t="shared" si="173"/>
        <v>11.617615029337792</v>
      </c>
      <c r="Q666" s="90">
        <f t="shared" si="160"/>
        <v>1161761.5029337793</v>
      </c>
      <c r="R666" s="152">
        <f t="shared" si="169"/>
        <v>0.3422715492964592</v>
      </c>
      <c r="S666" s="84">
        <f t="shared" si="161"/>
        <v>24.220470126733257</v>
      </c>
      <c r="T666" s="84">
        <f t="shared" si="170"/>
        <v>-0.70209172633850514</v>
      </c>
      <c r="U666" s="84">
        <f t="shared" si="162"/>
        <v>4.9851281999622188E-3</v>
      </c>
      <c r="V666" s="86">
        <f t="shared" si="171"/>
        <v>0</v>
      </c>
      <c r="W666" s="84">
        <f t="shared" si="158"/>
        <v>1</v>
      </c>
      <c r="X666" s="88">
        <f t="shared" si="163"/>
        <v>11.950688508368691</v>
      </c>
      <c r="Y666" s="84">
        <f t="shared" si="172"/>
        <v>1195068.8508368691</v>
      </c>
      <c r="Z666" s="85">
        <v>385.24046843155492</v>
      </c>
      <c r="AA666" s="86">
        <f t="shared" si="164"/>
        <v>-3.9964595700921781</v>
      </c>
      <c r="AB666" s="153">
        <f t="shared" si="174"/>
        <v>0</v>
      </c>
      <c r="AC666" s="158">
        <v>1.0000000000001119E-3</v>
      </c>
      <c r="AD666" s="158">
        <v>-0.45838699999999899</v>
      </c>
      <c r="AE666" s="154"/>
      <c r="AF666" s="154">
        <v>-0.70677131986251851</v>
      </c>
      <c r="AG666" s="154">
        <v>-2.0000000000000018E-3</v>
      </c>
      <c r="AH666" s="38"/>
      <c r="AI666" s="38"/>
      <c r="AJ666" s="38"/>
      <c r="AK666" s="38"/>
      <c r="AL666" s="38"/>
      <c r="AM666" s="38"/>
      <c r="AN666" s="38"/>
      <c r="AO666" s="38"/>
      <c r="AP666" s="38"/>
      <c r="AQ666" s="38"/>
      <c r="AR666" s="38"/>
      <c r="AS666" s="38"/>
      <c r="AT666" s="38"/>
      <c r="AU666" s="38"/>
      <c r="AV666" s="38"/>
    </row>
    <row r="667" spans="8:48" x14ac:dyDescent="0.3">
      <c r="H667" s="16">
        <v>302</v>
      </c>
      <c r="I667" s="20">
        <v>154.72</v>
      </c>
      <c r="J667" s="28">
        <f t="shared" si="165"/>
        <v>1.5472000000000001E-4</v>
      </c>
      <c r="K667" s="13">
        <f t="shared" si="159"/>
        <v>2.1895464567389267</v>
      </c>
      <c r="L667" s="12">
        <f t="shared" si="166"/>
        <v>-3.8104535432610733</v>
      </c>
      <c r="M667" s="18">
        <f t="shared" si="167"/>
        <v>-3.4199999999999875</v>
      </c>
      <c r="N667" s="37">
        <f t="shared" si="168"/>
        <v>-3.419999999999991E-6</v>
      </c>
      <c r="P667" s="91">
        <f t="shared" si="173"/>
        <v>11.959886578634251</v>
      </c>
      <c r="Q667" s="90">
        <f t="shared" si="160"/>
        <v>1195988.6578634251</v>
      </c>
      <c r="R667" s="152">
        <f t="shared" si="169"/>
        <v>0.35836786423980271</v>
      </c>
      <c r="S667" s="84">
        <f t="shared" si="161"/>
        <v>23.518378400394752</v>
      </c>
      <c r="T667" s="84">
        <f t="shared" si="170"/>
        <v>-0.69710659813854292</v>
      </c>
      <c r="U667" s="84">
        <f t="shared" si="162"/>
        <v>5.2903801154045027E-3</v>
      </c>
      <c r="V667" s="86">
        <f t="shared" si="171"/>
        <v>0</v>
      </c>
      <c r="W667" s="84">
        <f t="shared" si="158"/>
        <v>1</v>
      </c>
      <c r="X667" s="88">
        <f t="shared" si="163"/>
        <v>12.30866021521738</v>
      </c>
      <c r="Y667" s="84">
        <f t="shared" si="172"/>
        <v>1230866.021521738</v>
      </c>
      <c r="Z667" s="85">
        <v>382.7992240498873</v>
      </c>
      <c r="AA667" s="86">
        <f t="shared" si="164"/>
        <v>-4.0902812098929031</v>
      </c>
      <c r="AB667" s="153">
        <f t="shared" si="174"/>
        <v>0</v>
      </c>
      <c r="AC667" s="158">
        <v>2.0000000000000018E-3</v>
      </c>
      <c r="AD667" s="158">
        <v>-0.45476799999999745</v>
      </c>
      <c r="AE667" s="154"/>
      <c r="AF667" s="154">
        <v>-0.70209172633850514</v>
      </c>
      <c r="AG667" s="154">
        <v>-2.0000000000000018E-3</v>
      </c>
      <c r="AH667" s="38"/>
      <c r="AI667" s="38"/>
      <c r="AJ667" s="38"/>
      <c r="AK667" s="38"/>
      <c r="AL667" s="38"/>
      <c r="AM667" s="38"/>
      <c r="AN667" s="38"/>
      <c r="AO667" s="38"/>
      <c r="AP667" s="38"/>
      <c r="AQ667" s="38"/>
      <c r="AR667" s="38"/>
      <c r="AS667" s="38"/>
      <c r="AT667" s="38"/>
      <c r="AU667" s="38"/>
      <c r="AV667" s="38"/>
    </row>
    <row r="668" spans="8:48" x14ac:dyDescent="0.3">
      <c r="H668" s="16">
        <v>303</v>
      </c>
      <c r="I668" s="20">
        <v>151.30000000000001</v>
      </c>
      <c r="J668" s="28">
        <f t="shared" si="165"/>
        <v>1.5130000000000002E-4</v>
      </c>
      <c r="K668" s="13">
        <f t="shared" si="159"/>
        <v>2.1798389280231869</v>
      </c>
      <c r="L668" s="12">
        <f t="shared" si="166"/>
        <v>-3.8201610719768131</v>
      </c>
      <c r="M668" s="18">
        <f t="shared" si="167"/>
        <v>-3.4000000000000057</v>
      </c>
      <c r="N668" s="37">
        <f t="shared" si="168"/>
        <v>-3.4000000000000013E-6</v>
      </c>
      <c r="P668" s="91">
        <f t="shared" si="173"/>
        <v>12.318254442874053</v>
      </c>
      <c r="Q668" s="90">
        <f t="shared" si="160"/>
        <v>1231825.4442874053</v>
      </c>
      <c r="R668" s="152">
        <f t="shared" si="169"/>
        <v>0.37439785227064348</v>
      </c>
      <c r="S668" s="84">
        <f t="shared" si="161"/>
        <v>22.821271802256209</v>
      </c>
      <c r="T668" s="84">
        <f t="shared" si="170"/>
        <v>-0.69181621802313842</v>
      </c>
      <c r="U668" s="84">
        <f t="shared" si="162"/>
        <v>5.5951282222643783E-3</v>
      </c>
      <c r="V668" s="86">
        <f t="shared" si="171"/>
        <v>0</v>
      </c>
      <c r="W668" s="84">
        <f t="shared" si="158"/>
        <v>1</v>
      </c>
      <c r="X668" s="88">
        <f t="shared" si="163"/>
        <v>12.683771544407593</v>
      </c>
      <c r="Y668" s="84">
        <f t="shared" si="172"/>
        <v>1268377.1544407592</v>
      </c>
      <c r="Z668" s="85">
        <v>380.08431189602459</v>
      </c>
      <c r="AA668" s="86">
        <f t="shared" si="164"/>
        <v>-4.1882065105771797</v>
      </c>
      <c r="AB668" s="153">
        <f t="shared" si="174"/>
        <v>0</v>
      </c>
      <c r="AC668" s="158">
        <v>-1.2000000000000011E-2</v>
      </c>
      <c r="AD668" s="158">
        <v>-0.45280799999999882</v>
      </c>
      <c r="AE668" s="154"/>
      <c r="AF668" s="154">
        <v>-0.69710659813854292</v>
      </c>
      <c r="AG668" s="154">
        <v>2.0000000000000018E-3</v>
      </c>
      <c r="AH668" s="38"/>
      <c r="AI668" s="38"/>
      <c r="AJ668" s="38"/>
      <c r="AK668" s="38"/>
      <c r="AL668" s="38"/>
      <c r="AM668" s="38"/>
      <c r="AN668" s="38"/>
      <c r="AO668" s="38"/>
      <c r="AP668" s="38"/>
      <c r="AQ668" s="38"/>
      <c r="AR668" s="38"/>
      <c r="AS668" s="38"/>
      <c r="AT668" s="38"/>
      <c r="AU668" s="38"/>
      <c r="AV668" s="38"/>
    </row>
    <row r="669" spans="8:48" x14ac:dyDescent="0.3">
      <c r="H669" s="16">
        <v>304</v>
      </c>
      <c r="I669" s="20">
        <v>147.9</v>
      </c>
      <c r="J669" s="28">
        <f t="shared" si="165"/>
        <v>1.4790000000000002E-4</v>
      </c>
      <c r="K669" s="13">
        <f t="shared" si="159"/>
        <v>2.1699681739968923</v>
      </c>
      <c r="L669" s="12">
        <f t="shared" si="166"/>
        <v>-3.8300318260031077</v>
      </c>
      <c r="M669" s="18">
        <f t="shared" si="167"/>
        <v>-3.3700000000000045</v>
      </c>
      <c r="N669" s="37">
        <f t="shared" si="168"/>
        <v>-3.3700000000000169E-6</v>
      </c>
      <c r="P669" s="91">
        <f t="shared" si="173"/>
        <v>12.692652295144697</v>
      </c>
      <c r="Q669" s="90">
        <f t="shared" si="160"/>
        <v>1269265.2295144696</v>
      </c>
      <c r="R669" s="152">
        <f t="shared" si="169"/>
        <v>0.39140727637176909</v>
      </c>
      <c r="S669" s="84">
        <f t="shared" si="161"/>
        <v>22.129455584233071</v>
      </c>
      <c r="T669" s="84">
        <f t="shared" si="170"/>
        <v>-0.68622108980087404</v>
      </c>
      <c r="U669" s="84">
        <f t="shared" si="162"/>
        <v>5.8991514412767287E-3</v>
      </c>
      <c r="V669" s="86">
        <f t="shared" si="171"/>
        <v>0</v>
      </c>
      <c r="W669" s="84">
        <f t="shared" si="158"/>
        <v>1</v>
      </c>
      <c r="X669" s="88">
        <f t="shared" si="163"/>
        <v>13.074826871890922</v>
      </c>
      <c r="Y669" s="84">
        <f t="shared" si="172"/>
        <v>1307482.6871890922</v>
      </c>
      <c r="Z669" s="85">
        <v>377.95931513041842</v>
      </c>
      <c r="AA669" s="86">
        <f t="shared" si="164"/>
        <v>-4.277423823463784</v>
      </c>
      <c r="AB669" s="153">
        <f t="shared" si="174"/>
        <v>0</v>
      </c>
      <c r="AC669" s="158">
        <v>-2.100000000000013E-2</v>
      </c>
      <c r="AD669" s="158">
        <v>-0.4460800000000002</v>
      </c>
      <c r="AE669" s="154"/>
      <c r="AF669" s="154">
        <v>-0.69181621802313842</v>
      </c>
      <c r="AG669" s="154">
        <v>0</v>
      </c>
      <c r="AH669" s="38"/>
      <c r="AI669" s="38"/>
      <c r="AJ669" s="38"/>
      <c r="AK669" s="38"/>
      <c r="AL669" s="38"/>
      <c r="AM669" s="38"/>
      <c r="AN669" s="38"/>
      <c r="AO669" s="38"/>
      <c r="AP669" s="38"/>
      <c r="AQ669" s="38"/>
      <c r="AR669" s="38"/>
      <c r="AS669" s="38"/>
      <c r="AT669" s="38"/>
      <c r="AU669" s="38"/>
      <c r="AV669" s="38"/>
    </row>
    <row r="670" spans="8:48" x14ac:dyDescent="0.3">
      <c r="H670" s="16">
        <v>305</v>
      </c>
      <c r="I670" s="20">
        <v>144.53</v>
      </c>
      <c r="J670" s="28">
        <f t="shared" si="165"/>
        <v>1.4453E-4</v>
      </c>
      <c r="K670" s="13">
        <f t="shared" si="159"/>
        <v>2.1599580026785188</v>
      </c>
      <c r="L670" s="12">
        <f t="shared" si="166"/>
        <v>-3.8400419973214812</v>
      </c>
      <c r="M670" s="18">
        <f t="shared" si="167"/>
        <v>-3.3400000000000034</v>
      </c>
      <c r="N670" s="37">
        <f t="shared" si="168"/>
        <v>-3.3400000000000053E-6</v>
      </c>
      <c r="P670" s="91">
        <f t="shared" si="173"/>
        <v>13.084059571516466</v>
      </c>
      <c r="Q670" s="90">
        <f t="shared" si="160"/>
        <v>1308405.9571516465</v>
      </c>
      <c r="R670" s="152">
        <f t="shared" si="169"/>
        <v>0.40820218869742675</v>
      </c>
      <c r="S670" s="84">
        <f t="shared" si="161"/>
        <v>21.443234494432197</v>
      </c>
      <c r="T670" s="84">
        <f t="shared" si="170"/>
        <v>-0.68032193835959731</v>
      </c>
      <c r="U670" s="84">
        <f t="shared" si="162"/>
        <v>6.202228945458188E-3</v>
      </c>
      <c r="V670" s="86">
        <f t="shared" si="171"/>
        <v>0</v>
      </c>
      <c r="W670" s="84">
        <f t="shared" si="158"/>
        <v>1</v>
      </c>
      <c r="X670" s="88">
        <f t="shared" si="163"/>
        <v>13.483923400986273</v>
      </c>
      <c r="Y670" s="84">
        <f t="shared" si="172"/>
        <v>1348392.3400986271</v>
      </c>
      <c r="Z670" s="85">
        <v>375.01778612209114</v>
      </c>
      <c r="AA670" s="86">
        <f t="shared" si="164"/>
        <v>-4.3700758968865063</v>
      </c>
      <c r="AB670" s="153">
        <f t="shared" si="174"/>
        <v>0</v>
      </c>
      <c r="AC670" s="158">
        <v>-9.9999999999988987E-4</v>
      </c>
      <c r="AD670" s="158">
        <v>-0.43506700000000215</v>
      </c>
      <c r="AE670" s="154"/>
      <c r="AF670" s="154">
        <v>-0.68622108980087404</v>
      </c>
      <c r="AG670" s="154">
        <v>-2.9999999999998916E-3</v>
      </c>
      <c r="AH670" s="38"/>
      <c r="AI670" s="38"/>
      <c r="AJ670" s="38"/>
      <c r="AK670" s="38"/>
      <c r="AL670" s="38"/>
      <c r="AM670" s="38"/>
      <c r="AN670" s="38"/>
      <c r="AO670" s="38"/>
      <c r="AP670" s="38"/>
      <c r="AQ670" s="38"/>
      <c r="AR670" s="38"/>
      <c r="AS670" s="38"/>
      <c r="AT670" s="38"/>
      <c r="AU670" s="38"/>
      <c r="AV670" s="38"/>
    </row>
    <row r="671" spans="8:48" x14ac:dyDescent="0.3">
      <c r="H671" s="16">
        <v>306</v>
      </c>
      <c r="I671" s="20">
        <v>141.19</v>
      </c>
      <c r="J671" s="28">
        <f t="shared" si="165"/>
        <v>1.4118999999999999E-4</v>
      </c>
      <c r="K671" s="13">
        <f t="shared" si="159"/>
        <v>2.1498039382270222</v>
      </c>
      <c r="L671" s="12">
        <f t="shared" si="166"/>
        <v>-3.8501960617729778</v>
      </c>
      <c r="M671" s="18">
        <f t="shared" si="167"/>
        <v>-3.3000000000000114</v>
      </c>
      <c r="N671" s="37">
        <f t="shared" si="168"/>
        <v>-3.2999999999999989E-6</v>
      </c>
      <c r="P671" s="91">
        <f t="shared" si="173"/>
        <v>13.492261760213893</v>
      </c>
      <c r="Q671" s="90">
        <f t="shared" si="160"/>
        <v>1349226.1760213892</v>
      </c>
      <c r="R671" s="152">
        <f t="shared" si="169"/>
        <v>0.42860844860146585</v>
      </c>
      <c r="S671" s="84">
        <f t="shared" si="161"/>
        <v>20.7629125560726</v>
      </c>
      <c r="T671" s="84">
        <f t="shared" si="170"/>
        <v>-0.67411970941413912</v>
      </c>
      <c r="U671" s="84">
        <f t="shared" si="162"/>
        <v>6.5041404362062849E-3</v>
      </c>
      <c r="V671" s="86">
        <f t="shared" si="171"/>
        <v>0</v>
      </c>
      <c r="W671" s="84">
        <f t="shared" si="158"/>
        <v>1</v>
      </c>
      <c r="X671" s="88">
        <f t="shared" si="163"/>
        <v>13.909567086679017</v>
      </c>
      <c r="Y671" s="84">
        <f t="shared" si="172"/>
        <v>1390956.7086679016</v>
      </c>
      <c r="Z671" s="85">
        <v>371.40662977174566</v>
      </c>
      <c r="AA671" s="86">
        <f t="shared" si="164"/>
        <v>-4.4524463808705832</v>
      </c>
      <c r="AB671" s="153">
        <f t="shared" si="174"/>
        <v>0</v>
      </c>
      <c r="AC671" s="158">
        <v>6.0000000000000053E-3</v>
      </c>
      <c r="AD671" s="158">
        <v>-0.43086000000000069</v>
      </c>
      <c r="AE671" s="154"/>
      <c r="AF671" s="154">
        <v>-0.68032193835959731</v>
      </c>
      <c r="AG671" s="154">
        <v>-1.0000000000001119E-3</v>
      </c>
      <c r="AH671" s="38"/>
      <c r="AI671" s="38"/>
      <c r="AJ671" s="38"/>
      <c r="AK671" s="38"/>
      <c r="AL671" s="38"/>
      <c r="AM671" s="38"/>
      <c r="AN671" s="38"/>
      <c r="AO671" s="38"/>
      <c r="AP671" s="38"/>
      <c r="AQ671" s="38"/>
      <c r="AR671" s="38"/>
      <c r="AS671" s="38"/>
      <c r="AT671" s="38"/>
      <c r="AU671" s="38"/>
      <c r="AV671" s="38"/>
    </row>
    <row r="672" spans="8:48" x14ac:dyDescent="0.3">
      <c r="H672" s="16">
        <v>307</v>
      </c>
      <c r="I672" s="20">
        <v>137.88999999999999</v>
      </c>
      <c r="J672" s="28">
        <f t="shared" si="165"/>
        <v>1.3789E-4</v>
      </c>
      <c r="K672" s="13">
        <f t="shared" si="159"/>
        <v>2.1395327715979393</v>
      </c>
      <c r="L672" s="12">
        <f t="shared" si="166"/>
        <v>-3.8604672284020607</v>
      </c>
      <c r="M672" s="18">
        <f t="shared" si="167"/>
        <v>-3.2799999999999727</v>
      </c>
      <c r="N672" s="37">
        <f t="shared" si="168"/>
        <v>-3.2799999999999821E-6</v>
      </c>
      <c r="P672" s="91">
        <f t="shared" si="173"/>
        <v>13.920870208815359</v>
      </c>
      <c r="Q672" s="90">
        <f t="shared" si="160"/>
        <v>1392087.020881536</v>
      </c>
      <c r="R672" s="152">
        <f t="shared" si="169"/>
        <v>0.44762425115567339</v>
      </c>
      <c r="S672" s="84">
        <f t="shared" si="161"/>
        <v>20.08879284665846</v>
      </c>
      <c r="T672" s="84">
        <f t="shared" si="170"/>
        <v>-0.66761556897793284</v>
      </c>
      <c r="U672" s="84">
        <f t="shared" si="162"/>
        <v>6.8046664122896061E-3</v>
      </c>
      <c r="V672" s="86">
        <f t="shared" si="171"/>
        <v>0</v>
      </c>
      <c r="W672" s="84">
        <f t="shared" si="158"/>
        <v>1</v>
      </c>
      <c r="X672" s="88">
        <f t="shared" si="163"/>
        <v>14.359469526250546</v>
      </c>
      <c r="Y672" s="84">
        <f t="shared" si="172"/>
        <v>1435946.9526250546</v>
      </c>
      <c r="Z672" s="85">
        <v>368.40700217097594</v>
      </c>
      <c r="AA672" s="86">
        <f t="shared" si="164"/>
        <v>-4.5660454284914129</v>
      </c>
      <c r="AB672" s="153">
        <f t="shared" si="174"/>
        <v>0</v>
      </c>
      <c r="AC672" s="158">
        <v>-1.0000000000000009E-2</v>
      </c>
      <c r="AD672" s="158">
        <v>-0.42767999999999984</v>
      </c>
      <c r="AE672" s="154"/>
      <c r="AF672" s="154">
        <v>-0.67411970941413912</v>
      </c>
      <c r="AG672" s="154">
        <v>9.000000000000119E-3</v>
      </c>
      <c r="AH672" s="38"/>
      <c r="AI672" s="38"/>
      <c r="AJ672" s="38"/>
      <c r="AK672" s="38"/>
      <c r="AL672" s="38"/>
      <c r="AM672" s="38"/>
      <c r="AN672" s="38"/>
      <c r="AO672" s="38"/>
      <c r="AP672" s="38"/>
      <c r="AQ672" s="38"/>
      <c r="AR672" s="38"/>
      <c r="AS672" s="38"/>
      <c r="AT672" s="38"/>
      <c r="AU672" s="38"/>
      <c r="AV672" s="38"/>
    </row>
    <row r="673" spans="8:48" x14ac:dyDescent="0.3">
      <c r="H673" s="16">
        <v>308</v>
      </c>
      <c r="I673" s="20">
        <v>134.61000000000001</v>
      </c>
      <c r="J673" s="28">
        <f t="shared" si="165"/>
        <v>1.3461000000000001E-4</v>
      </c>
      <c r="K673" s="13">
        <f t="shared" si="159"/>
        <v>2.1290773242527368</v>
      </c>
      <c r="L673" s="12">
        <f t="shared" si="166"/>
        <v>-3.8709226757472632</v>
      </c>
      <c r="M673" s="18">
        <f t="shared" si="167"/>
        <v>-3.2400000000000091</v>
      </c>
      <c r="N673" s="37">
        <f t="shared" si="168"/>
        <v>-3.2400000000000029E-6</v>
      </c>
      <c r="P673" s="91">
        <f t="shared" si="173"/>
        <v>14.368494459971032</v>
      </c>
      <c r="Q673" s="90">
        <f t="shared" si="160"/>
        <v>1436849.4459971031</v>
      </c>
      <c r="R673" s="152">
        <f t="shared" si="169"/>
        <v>0.46923105288443168</v>
      </c>
      <c r="S673" s="84">
        <f t="shared" si="161"/>
        <v>19.421177277680528</v>
      </c>
      <c r="T673" s="84">
        <f t="shared" si="170"/>
        <v>-0.66081090256564323</v>
      </c>
      <c r="U673" s="84">
        <f t="shared" si="162"/>
        <v>7.1035884292562912E-3</v>
      </c>
      <c r="V673" s="86">
        <f t="shared" si="171"/>
        <v>0</v>
      </c>
      <c r="W673" s="84">
        <f t="shared" si="158"/>
        <v>1</v>
      </c>
      <c r="X673" s="88">
        <f t="shared" si="163"/>
        <v>14.826875097424145</v>
      </c>
      <c r="Y673" s="84">
        <f t="shared" si="172"/>
        <v>1482687.5097424143</v>
      </c>
      <c r="Z673" s="85">
        <v>364.77164494422385</v>
      </c>
      <c r="AA673" s="86">
        <f t="shared" si="164"/>
        <v>-4.6553922050306182</v>
      </c>
      <c r="AB673" s="153">
        <f t="shared" si="174"/>
        <v>0</v>
      </c>
      <c r="AC673" s="158">
        <v>-1.1000000000000121E-2</v>
      </c>
      <c r="AD673" s="158">
        <v>-0.42180799999999768</v>
      </c>
      <c r="AE673" s="154"/>
      <c r="AF673" s="154">
        <v>-0.66761556897793284</v>
      </c>
      <c r="AG673" s="154">
        <v>8.999999999999897E-3</v>
      </c>
      <c r="AH673" s="38"/>
      <c r="AI673" s="38"/>
      <c r="AJ673" s="38"/>
      <c r="AK673" s="38"/>
      <c r="AL673" s="38"/>
      <c r="AM673" s="38"/>
      <c r="AN673" s="38"/>
      <c r="AO673" s="38"/>
      <c r="AP673" s="38"/>
      <c r="AQ673" s="38"/>
      <c r="AR673" s="38"/>
      <c r="AS673" s="38"/>
      <c r="AT673" s="38"/>
      <c r="AU673" s="38"/>
      <c r="AV673" s="38"/>
    </row>
    <row r="674" spans="8:48" x14ac:dyDescent="0.3">
      <c r="H674" s="16">
        <v>309</v>
      </c>
      <c r="I674" s="20">
        <v>131.37</v>
      </c>
      <c r="J674" s="28">
        <f t="shared" si="165"/>
        <v>1.3137000000000001E-4</v>
      </c>
      <c r="K674" s="13">
        <f t="shared" si="159"/>
        <v>2.1184961999117879</v>
      </c>
      <c r="L674" s="12">
        <f t="shared" si="166"/>
        <v>-3.8815038000882121</v>
      </c>
      <c r="M674" s="18">
        <f t="shared" si="167"/>
        <v>-3.210000000000008</v>
      </c>
      <c r="N674" s="37">
        <f t="shared" si="168"/>
        <v>-3.2100000000000184E-6</v>
      </c>
      <c r="P674" s="91">
        <f t="shared" si="173"/>
        <v>14.837725512855464</v>
      </c>
      <c r="Q674" s="90">
        <f t="shared" si="160"/>
        <v>1483772.5512855463</v>
      </c>
      <c r="R674" s="152">
        <f t="shared" si="169"/>
        <v>0.49067555978710864</v>
      </c>
      <c r="S674" s="84">
        <f t="shared" si="161"/>
        <v>18.760366375114884</v>
      </c>
      <c r="T674" s="84">
        <f t="shared" si="170"/>
        <v>-0.65370731413638694</v>
      </c>
      <c r="U674" s="84">
        <f t="shared" si="162"/>
        <v>7.4006893523730355E-3</v>
      </c>
      <c r="V674" s="86">
        <f t="shared" si="171"/>
        <v>0</v>
      </c>
      <c r="W674" s="84">
        <f t="shared" ref="W674:W724" si="175">1-EXP((-$D$31)*((H674-$D$33)/$D$34)^($D$32+1))</f>
        <v>1</v>
      </c>
      <c r="X674" s="88">
        <f t="shared" si="163"/>
        <v>15.318647553070042</v>
      </c>
      <c r="Y674" s="84">
        <f t="shared" si="172"/>
        <v>1531864.7553070041</v>
      </c>
      <c r="Z674" s="85">
        <v>361.31303148701448</v>
      </c>
      <c r="AA674" s="86">
        <f t="shared" si="164"/>
        <v>-4.7629098896266306</v>
      </c>
      <c r="AB674" s="153">
        <f t="shared" si="174"/>
        <v>0</v>
      </c>
      <c r="AC674" s="158">
        <v>-8.999999999999897E-3</v>
      </c>
      <c r="AD674" s="158">
        <v>-0.4131000000000003</v>
      </c>
      <c r="AE674" s="154"/>
      <c r="AF674" s="154">
        <v>-0.66081090256564323</v>
      </c>
      <c r="AG674" s="154">
        <v>-6.9999999999998952E-3</v>
      </c>
      <c r="AH674" s="38"/>
      <c r="AI674" s="38"/>
      <c r="AJ674" s="38"/>
      <c r="AK674" s="38"/>
      <c r="AL674" s="38"/>
      <c r="AM674" s="38"/>
      <c r="AN674" s="38"/>
      <c r="AO674" s="38"/>
      <c r="AP674" s="38"/>
      <c r="AQ674" s="38"/>
      <c r="AR674" s="38"/>
      <c r="AS674" s="38"/>
      <c r="AT674" s="38"/>
      <c r="AU674" s="38"/>
      <c r="AV674" s="38"/>
    </row>
    <row r="675" spans="8:48" x14ac:dyDescent="0.3">
      <c r="H675" s="16">
        <v>310</v>
      </c>
      <c r="I675" s="20">
        <v>128.16</v>
      </c>
      <c r="J675" s="28">
        <f t="shared" si="165"/>
        <v>1.2815999999999999E-4</v>
      </c>
      <c r="K675" s="13">
        <f t="shared" si="159"/>
        <v>2.1077524987401626</v>
      </c>
      <c r="L675" s="12">
        <f t="shared" si="166"/>
        <v>-3.8922475012598374</v>
      </c>
      <c r="M675" s="18">
        <f t="shared" si="167"/>
        <v>-3.1700000000000017</v>
      </c>
      <c r="N675" s="37">
        <f t="shared" si="168"/>
        <v>-3.1699999999999849E-6</v>
      </c>
      <c r="P675" s="91">
        <f t="shared" si="173"/>
        <v>15.328401072642572</v>
      </c>
      <c r="Q675" s="90">
        <f t="shared" si="160"/>
        <v>1532840.1072642573</v>
      </c>
      <c r="R675" s="152">
        <f t="shared" si="169"/>
        <v>0.51507456974988841</v>
      </c>
      <c r="S675" s="84">
        <f t="shared" si="161"/>
        <v>18.106659060978497</v>
      </c>
      <c r="T675" s="84">
        <f t="shared" si="170"/>
        <v>-0.64630662478401391</v>
      </c>
      <c r="U675" s="84">
        <f t="shared" si="162"/>
        <v>7.6957535982948855E-3</v>
      </c>
      <c r="V675" s="86">
        <f t="shared" si="171"/>
        <v>0</v>
      </c>
      <c r="W675" s="84">
        <f t="shared" si="175"/>
        <v>1</v>
      </c>
      <c r="X675" s="88">
        <f t="shared" si="163"/>
        <v>15.831665646155153</v>
      </c>
      <c r="Y675" s="84">
        <f t="shared" si="172"/>
        <v>1583166.5646155153</v>
      </c>
      <c r="Z675" s="85">
        <v>358.91128476212367</v>
      </c>
      <c r="AA675" s="86">
        <f t="shared" si="164"/>
        <v>-4.8591031400276723</v>
      </c>
      <c r="AB675" s="153">
        <f t="shared" si="174"/>
        <v>0</v>
      </c>
      <c r="AC675" s="158">
        <v>-1.8999999999999906E-2</v>
      </c>
      <c r="AD675" s="158">
        <v>-0.40638600000000236</v>
      </c>
      <c r="AE675" s="154"/>
      <c r="AF675" s="154">
        <v>-0.65370731413638694</v>
      </c>
      <c r="AG675" s="154">
        <v>-1.3000000000000123E-2</v>
      </c>
      <c r="AH675" s="38"/>
      <c r="AI675" s="38"/>
      <c r="AJ675" s="38"/>
      <c r="AK675" s="38"/>
      <c r="AL675" s="38"/>
      <c r="AM675" s="38"/>
      <c r="AN675" s="38"/>
      <c r="AO675" s="38"/>
      <c r="AP675" s="38"/>
      <c r="AQ675" s="38"/>
      <c r="AR675" s="38"/>
      <c r="AS675" s="38"/>
      <c r="AT675" s="38"/>
      <c r="AU675" s="38"/>
      <c r="AV675" s="38"/>
    </row>
    <row r="676" spans="8:48" x14ac:dyDescent="0.3">
      <c r="H676" s="16">
        <v>311</v>
      </c>
      <c r="I676" s="20">
        <v>124.99</v>
      </c>
      <c r="J676" s="28">
        <f t="shared" si="165"/>
        <v>1.2499000000000001E-4</v>
      </c>
      <c r="K676" s="13">
        <f t="shared" si="159"/>
        <v>2.0968752680596876</v>
      </c>
      <c r="L676" s="12">
        <f t="shared" si="166"/>
        <v>-3.9031247319403124</v>
      </c>
      <c r="M676" s="18">
        <f t="shared" si="167"/>
        <v>-3.1400000000000006</v>
      </c>
      <c r="N676" s="37">
        <f t="shared" si="168"/>
        <v>-3.140000000000014E-6</v>
      </c>
      <c r="P676" s="91">
        <f t="shared" si="173"/>
        <v>15.843475642392461</v>
      </c>
      <c r="Q676" s="90">
        <f t="shared" si="160"/>
        <v>1584347.5642392461</v>
      </c>
      <c r="R676" s="152">
        <f t="shared" si="169"/>
        <v>0.53755614760158288</v>
      </c>
      <c r="S676" s="84">
        <f t="shared" si="161"/>
        <v>17.460352436194484</v>
      </c>
      <c r="T676" s="84">
        <f t="shared" si="170"/>
        <v>-0.63861087118571902</v>
      </c>
      <c r="U676" s="84">
        <f t="shared" si="162"/>
        <v>7.9885673694981563E-3</v>
      </c>
      <c r="V676" s="86">
        <f t="shared" si="171"/>
        <v>0</v>
      </c>
      <c r="W676" s="84">
        <f t="shared" si="175"/>
        <v>1</v>
      </c>
      <c r="X676" s="88">
        <f t="shared" si="163"/>
        <v>16.372235053661257</v>
      </c>
      <c r="Y676" s="84">
        <f t="shared" si="172"/>
        <v>1637223.5053661256</v>
      </c>
      <c r="Z676" s="85">
        <v>356.1521501996699</v>
      </c>
      <c r="AA676" s="86">
        <f t="shared" si="164"/>
        <v>-4.9748513517112549</v>
      </c>
      <c r="AB676" s="153">
        <f t="shared" si="174"/>
        <v>0</v>
      </c>
      <c r="AC676" s="158">
        <v>-2.6000000000000023E-2</v>
      </c>
      <c r="AD676" s="158">
        <v>-0.39529899999999818</v>
      </c>
      <c r="AE676" s="154"/>
      <c r="AF676" s="154">
        <v>-0.64630662478401391</v>
      </c>
      <c r="AG676" s="154">
        <v>-1.4999999999999902E-2</v>
      </c>
      <c r="AH676" s="38"/>
      <c r="AI676" s="38"/>
      <c r="AJ676" s="38"/>
      <c r="AK676" s="38"/>
      <c r="AL676" s="38"/>
      <c r="AM676" s="38"/>
      <c r="AN676" s="38"/>
      <c r="AO676" s="38"/>
      <c r="AP676" s="38"/>
      <c r="AQ676" s="38"/>
      <c r="AR676" s="38"/>
      <c r="AS676" s="38"/>
      <c r="AT676" s="38"/>
      <c r="AU676" s="38"/>
      <c r="AV676" s="38"/>
    </row>
    <row r="677" spans="8:48" x14ac:dyDescent="0.3">
      <c r="H677" s="16">
        <v>312</v>
      </c>
      <c r="I677" s="20">
        <v>121.85</v>
      </c>
      <c r="J677" s="28">
        <f t="shared" si="165"/>
        <v>1.2184999999999999E-4</v>
      </c>
      <c r="K677" s="13">
        <f t="shared" si="159"/>
        <v>2.085825533520743</v>
      </c>
      <c r="L677" s="12">
        <f t="shared" si="166"/>
        <v>-3.914174466479257</v>
      </c>
      <c r="M677" s="18">
        <f t="shared" si="167"/>
        <v>-3.0899999999999892</v>
      </c>
      <c r="N677" s="37">
        <f t="shared" si="168"/>
        <v>-3.0899999999999857E-6</v>
      </c>
      <c r="P677" s="91">
        <f t="shared" si="173"/>
        <v>16.381031789994044</v>
      </c>
      <c r="Q677" s="90">
        <f t="shared" si="160"/>
        <v>1638103.1789994044</v>
      </c>
      <c r="R677" s="152">
        <f t="shared" si="169"/>
        <v>0.56499135649451659</v>
      </c>
      <c r="S677" s="84">
        <f t="shared" si="161"/>
        <v>16.821741565008764</v>
      </c>
      <c r="T677" s="84">
        <f t="shared" si="170"/>
        <v>-0.63062230381622086</v>
      </c>
      <c r="U677" s="84">
        <f t="shared" si="162"/>
        <v>8.2789188781422496E-3</v>
      </c>
      <c r="V677" s="86">
        <f t="shared" si="171"/>
        <v>0</v>
      </c>
      <c r="W677" s="84">
        <f t="shared" si="175"/>
        <v>1</v>
      </c>
      <c r="X677" s="88">
        <f t="shared" si="163"/>
        <v>16.93319256673486</v>
      </c>
      <c r="Y677" s="84">
        <f t="shared" si="172"/>
        <v>1693319.256673486</v>
      </c>
      <c r="Z677" s="85">
        <v>353.59954119806008</v>
      </c>
      <c r="AA677" s="86">
        <f t="shared" si="164"/>
        <v>-5.0617388231081364</v>
      </c>
      <c r="AB677" s="153">
        <f t="shared" si="174"/>
        <v>0</v>
      </c>
      <c r="AC677" s="158">
        <v>-1.7000000000000126E-2</v>
      </c>
      <c r="AD677" s="158">
        <v>-0.38339400000000173</v>
      </c>
      <c r="AE677" s="154"/>
      <c r="AF677" s="154">
        <v>-0.63861087118571902</v>
      </c>
      <c r="AG677" s="154">
        <v>-2.100000000000013E-2</v>
      </c>
      <c r="AH677" s="38"/>
      <c r="AI677" s="38"/>
      <c r="AJ677" s="38"/>
      <c r="AK677" s="38"/>
      <c r="AL677" s="38"/>
      <c r="AM677" s="38"/>
      <c r="AN677" s="38"/>
      <c r="AO677" s="38"/>
      <c r="AP677" s="38"/>
      <c r="AQ677" s="38"/>
      <c r="AR677" s="38"/>
      <c r="AS677" s="38"/>
      <c r="AT677" s="38"/>
      <c r="AU677" s="38"/>
      <c r="AV677" s="38"/>
    </row>
    <row r="678" spans="8:48" x14ac:dyDescent="0.3">
      <c r="H678" s="16">
        <v>313</v>
      </c>
      <c r="I678" s="20">
        <v>118.76</v>
      </c>
      <c r="J678" s="28">
        <f t="shared" si="165"/>
        <v>1.1876000000000001E-4</v>
      </c>
      <c r="K678" s="13">
        <f t="shared" si="159"/>
        <v>2.0746701889240069</v>
      </c>
      <c r="L678" s="12">
        <f t="shared" si="166"/>
        <v>-3.9253298110759931</v>
      </c>
      <c r="M678" s="18">
        <f t="shared" si="167"/>
        <v>-3.0600000000000023</v>
      </c>
      <c r="N678" s="37">
        <f t="shared" si="168"/>
        <v>-3.0600000000000012E-6</v>
      </c>
      <c r="P678" s="91">
        <f t="shared" si="173"/>
        <v>16.94602314648856</v>
      </c>
      <c r="Q678" s="90">
        <f t="shared" si="160"/>
        <v>1694602.3146488559</v>
      </c>
      <c r="R678" s="152">
        <f t="shared" si="169"/>
        <v>0.59030733419581338</v>
      </c>
      <c r="S678" s="84">
        <f t="shared" si="161"/>
        <v>16.191119261192544</v>
      </c>
      <c r="T678" s="84">
        <f t="shared" si="170"/>
        <v>-0.62234338493807861</v>
      </c>
      <c r="U678" s="84">
        <f t="shared" si="162"/>
        <v>8.5665985607441542E-3</v>
      </c>
      <c r="V678" s="86">
        <f t="shared" si="171"/>
        <v>0</v>
      </c>
      <c r="W678" s="84">
        <f t="shared" si="175"/>
        <v>1</v>
      </c>
      <c r="X678" s="88">
        <f t="shared" si="163"/>
        <v>17.526892846690618</v>
      </c>
      <c r="Y678" s="84">
        <f t="shared" si="172"/>
        <v>1752689.2846690619</v>
      </c>
      <c r="Z678" s="85">
        <v>351.32966261340039</v>
      </c>
      <c r="AA678" s="86">
        <f t="shared" si="164"/>
        <v>-5.1854830828255016</v>
      </c>
      <c r="AB678" s="153">
        <f t="shared" si="174"/>
        <v>0</v>
      </c>
      <c r="AC678" s="158">
        <v>-1.4000000000000012E-2</v>
      </c>
      <c r="AD678" s="158">
        <v>-0.37203599999999826</v>
      </c>
      <c r="AE678" s="154"/>
      <c r="AF678" s="154">
        <v>-0.63062230381622086</v>
      </c>
      <c r="AG678" s="154">
        <v>-1.6000000000000014E-2</v>
      </c>
      <c r="AH678" s="38"/>
      <c r="AI678" s="38"/>
      <c r="AJ678" s="38"/>
      <c r="AK678" s="38"/>
      <c r="AL678" s="38"/>
      <c r="AM678" s="38"/>
      <c r="AN678" s="38"/>
      <c r="AO678" s="38"/>
      <c r="AP678" s="38"/>
      <c r="AQ678" s="38"/>
      <c r="AR678" s="38"/>
      <c r="AS678" s="38"/>
      <c r="AT678" s="38"/>
      <c r="AU678" s="38"/>
      <c r="AV678" s="38"/>
    </row>
    <row r="679" spans="8:48" x14ac:dyDescent="0.3">
      <c r="H679" s="16">
        <v>314</v>
      </c>
      <c r="I679" s="20">
        <v>115.7</v>
      </c>
      <c r="J679" s="28">
        <f t="shared" si="165"/>
        <v>1.1570000000000001E-4</v>
      </c>
      <c r="K679" s="13">
        <f t="shared" si="159"/>
        <v>2.0633333589517497</v>
      </c>
      <c r="L679" s="12">
        <f t="shared" si="166"/>
        <v>-3.9366666410482503</v>
      </c>
      <c r="M679" s="18">
        <f t="shared" si="167"/>
        <v>-3.0100000000000051</v>
      </c>
      <c r="N679" s="37">
        <f t="shared" si="168"/>
        <v>-3.0100000000000135E-6</v>
      </c>
      <c r="P679" s="91">
        <f t="shared" si="173"/>
        <v>17.536330480684374</v>
      </c>
      <c r="Q679" s="90">
        <f t="shared" si="160"/>
        <v>1753633.0480684373</v>
      </c>
      <c r="R679" s="152">
        <f t="shared" si="169"/>
        <v>0.61910103987458243</v>
      </c>
      <c r="S679" s="84">
        <f t="shared" si="161"/>
        <v>15.568775876254465</v>
      </c>
      <c r="T679" s="84">
        <f t="shared" si="170"/>
        <v>-0.61377678637733446</v>
      </c>
      <c r="U679" s="84">
        <f t="shared" si="162"/>
        <v>8.851399283443584E-3</v>
      </c>
      <c r="V679" s="86">
        <f t="shared" si="171"/>
        <v>0</v>
      </c>
      <c r="W679" s="84">
        <f t="shared" si="175"/>
        <v>1</v>
      </c>
      <c r="X679" s="88">
        <f t="shared" si="163"/>
        <v>18.143589726853371</v>
      </c>
      <c r="Y679" s="84">
        <f t="shared" si="172"/>
        <v>1814358.9726853371</v>
      </c>
      <c r="Z679" s="85">
        <v>348.79776641638801</v>
      </c>
      <c r="AA679" s="86">
        <f t="shared" si="164"/>
        <v>-5.2784354746860203</v>
      </c>
      <c r="AB679" s="153">
        <f t="shared" si="174"/>
        <v>0</v>
      </c>
      <c r="AC679" s="158">
        <v>-1.6000000000000014E-2</v>
      </c>
      <c r="AD679" s="158">
        <v>-0.36414000000000013</v>
      </c>
      <c r="AE679" s="154"/>
      <c r="AF679" s="154">
        <v>-0.62234338493807861</v>
      </c>
      <c r="AG679" s="154">
        <v>-2.0000000000000018E-2</v>
      </c>
      <c r="AH679" s="38"/>
      <c r="AI679" s="38"/>
      <c r="AJ679" s="38"/>
      <c r="AK679" s="38"/>
      <c r="AL679" s="38"/>
      <c r="AM679" s="38"/>
      <c r="AN679" s="38"/>
      <c r="AO679" s="38"/>
      <c r="AP679" s="38"/>
      <c r="AQ679" s="38"/>
      <c r="AR679" s="38"/>
      <c r="AS679" s="38"/>
      <c r="AT679" s="38"/>
      <c r="AU679" s="38"/>
      <c r="AV679" s="38"/>
    </row>
    <row r="680" spans="8:48" x14ac:dyDescent="0.3">
      <c r="H680" s="16">
        <v>315</v>
      </c>
      <c r="I680" s="20">
        <v>112.69</v>
      </c>
      <c r="J680" s="28">
        <f t="shared" si="165"/>
        <v>1.1268999999999999E-4</v>
      </c>
      <c r="K680" s="13">
        <f t="shared" si="159"/>
        <v>2.0518853788898719</v>
      </c>
      <c r="L680" s="12">
        <f t="shared" si="166"/>
        <v>-3.9481146211101281</v>
      </c>
      <c r="M680" s="18">
        <f t="shared" si="167"/>
        <v>-2.9699999999999989</v>
      </c>
      <c r="N680" s="37">
        <f t="shared" si="168"/>
        <v>-2.9699999999999936E-6</v>
      </c>
      <c r="P680" s="91">
        <f t="shared" si="173"/>
        <v>18.155431520558956</v>
      </c>
      <c r="Q680" s="90">
        <f t="shared" si="160"/>
        <v>1815543.1520558957</v>
      </c>
      <c r="R680" s="152">
        <f t="shared" si="169"/>
        <v>0.64742236879281378</v>
      </c>
      <c r="S680" s="84">
        <f t="shared" si="161"/>
        <v>14.954999089877131</v>
      </c>
      <c r="T680" s="84">
        <f t="shared" si="170"/>
        <v>-0.60492538709389088</v>
      </c>
      <c r="U680" s="84">
        <f t="shared" si="162"/>
        <v>9.1331165373293999E-3</v>
      </c>
      <c r="V680" s="86">
        <f t="shared" si="171"/>
        <v>0</v>
      </c>
      <c r="W680" s="84">
        <f t="shared" si="175"/>
        <v>1</v>
      </c>
      <c r="X680" s="88">
        <f t="shared" si="163"/>
        <v>18.792798315218782</v>
      </c>
      <c r="Y680" s="84">
        <f t="shared" si="172"/>
        <v>1879279.8315218783</v>
      </c>
      <c r="Z680" s="85">
        <v>346.18263848406116</v>
      </c>
      <c r="AA680" s="86">
        <f t="shared" si="164"/>
        <v>-5.3921631616059988</v>
      </c>
      <c r="AB680" s="153">
        <f t="shared" si="174"/>
        <v>0</v>
      </c>
      <c r="AC680" s="158">
        <v>-1.2999999999999901E-2</v>
      </c>
      <c r="AD680" s="158">
        <v>-0.35337400000000158</v>
      </c>
      <c r="AE680" s="154"/>
      <c r="AF680" s="154">
        <v>-0.61377678637733446</v>
      </c>
      <c r="AG680" s="154">
        <v>-1.8000000000000016E-2</v>
      </c>
      <c r="AH680" s="38"/>
      <c r="AI680" s="38"/>
      <c r="AJ680" s="38"/>
      <c r="AK680" s="38"/>
      <c r="AL680" s="38"/>
      <c r="AM680" s="38"/>
      <c r="AN680" s="38"/>
      <c r="AO680" s="38"/>
      <c r="AP680" s="38"/>
      <c r="AQ680" s="38"/>
      <c r="AR680" s="38"/>
      <c r="AS680" s="38"/>
      <c r="AT680" s="38"/>
      <c r="AU680" s="38"/>
      <c r="AV680" s="38"/>
    </row>
    <row r="681" spans="8:48" x14ac:dyDescent="0.3">
      <c r="H681" s="16">
        <v>316</v>
      </c>
      <c r="I681" s="20">
        <v>109.72</v>
      </c>
      <c r="J681" s="28">
        <f t="shared" si="165"/>
        <v>1.0972E-4</v>
      </c>
      <c r="K681" s="13">
        <f t="shared" si="159"/>
        <v>2.0402857989324916</v>
      </c>
      <c r="L681" s="12">
        <f t="shared" si="166"/>
        <v>-3.9597142010675084</v>
      </c>
      <c r="M681" s="18">
        <f t="shared" si="167"/>
        <v>-2.9200000000000017</v>
      </c>
      <c r="N681" s="37">
        <f t="shared" si="168"/>
        <v>-2.9200000000000059E-6</v>
      </c>
      <c r="P681" s="91">
        <f t="shared" si="173"/>
        <v>18.80285388935177</v>
      </c>
      <c r="Q681" s="90">
        <f t="shared" si="160"/>
        <v>1880285.3889351769</v>
      </c>
      <c r="R681" s="152">
        <f t="shared" si="169"/>
        <v>0.6796893241139621</v>
      </c>
      <c r="S681" s="84">
        <f t="shared" si="161"/>
        <v>14.35007370278324</v>
      </c>
      <c r="T681" s="84">
        <f t="shared" si="170"/>
        <v>-0.59579227055656148</v>
      </c>
      <c r="U681" s="84">
        <f t="shared" si="162"/>
        <v>9.4115486242163371E-3</v>
      </c>
      <c r="V681" s="86">
        <f t="shared" si="171"/>
        <v>0</v>
      </c>
      <c r="W681" s="84">
        <f t="shared" si="175"/>
        <v>1</v>
      </c>
      <c r="X681" s="88">
        <f t="shared" si="163"/>
        <v>19.469778853564701</v>
      </c>
      <c r="Y681" s="84">
        <f t="shared" si="172"/>
        <v>1946977.8853564702</v>
      </c>
      <c r="Z681" s="85">
        <v>343.90595498839929</v>
      </c>
      <c r="AA681" s="86">
        <f t="shared" si="164"/>
        <v>-5.490433335690728</v>
      </c>
      <c r="AB681" s="153">
        <f t="shared" si="174"/>
        <v>0</v>
      </c>
      <c r="AC681" s="158">
        <v>-3.0000000000001137E-3</v>
      </c>
      <c r="AD681" s="158">
        <v>-0.34481699999999926</v>
      </c>
      <c r="AE681" s="154"/>
      <c r="AF681" s="154">
        <v>-0.60492538709389088</v>
      </c>
      <c r="AG681" s="154">
        <v>-1.4999999999999902E-2</v>
      </c>
      <c r="AH681" s="38"/>
      <c r="AI681" s="38"/>
      <c r="AJ681" s="38"/>
      <c r="AK681" s="38"/>
      <c r="AL681" s="38"/>
      <c r="AM681" s="38"/>
      <c r="AN681" s="38"/>
      <c r="AO681" s="38"/>
      <c r="AP681" s="38"/>
      <c r="AQ681" s="38"/>
      <c r="AR681" s="38"/>
      <c r="AS681" s="38"/>
      <c r="AT681" s="38"/>
      <c r="AU681" s="38"/>
      <c r="AV681" s="38"/>
    </row>
    <row r="682" spans="8:48" x14ac:dyDescent="0.3">
      <c r="H682" s="16">
        <v>317</v>
      </c>
      <c r="I682" s="20">
        <v>106.8</v>
      </c>
      <c r="J682" s="28">
        <f t="shared" si="165"/>
        <v>1.0679999999999999E-4</v>
      </c>
      <c r="K682" s="13">
        <f t="shared" si="159"/>
        <v>2.0285712526925375</v>
      </c>
      <c r="L682" s="12">
        <f t="shared" si="166"/>
        <v>-3.9714287473074625</v>
      </c>
      <c r="M682" s="18">
        <f t="shared" si="167"/>
        <v>-2.8799999999999955</v>
      </c>
      <c r="N682" s="37">
        <f t="shared" si="168"/>
        <v>-2.879999999999986E-6</v>
      </c>
      <c r="P682" s="91">
        <f t="shared" si="173"/>
        <v>19.482543213465732</v>
      </c>
      <c r="Q682" s="90">
        <f t="shared" si="160"/>
        <v>1948254.3213465733</v>
      </c>
      <c r="R682" s="152">
        <f t="shared" si="169"/>
        <v>0.71143490046707925</v>
      </c>
      <c r="S682" s="84">
        <f t="shared" si="161"/>
        <v>13.754281432226678</v>
      </c>
      <c r="T682" s="84">
        <f t="shared" si="170"/>
        <v>-0.58638072193234514</v>
      </c>
      <c r="U682" s="84">
        <f t="shared" si="162"/>
        <v>9.6864968320566902E-3</v>
      </c>
      <c r="V682" s="86">
        <f t="shared" si="171"/>
        <v>0</v>
      </c>
      <c r="W682" s="84">
        <f t="shared" si="175"/>
        <v>1</v>
      </c>
      <c r="X682" s="88">
        <f t="shared" si="163"/>
        <v>20.183250422936627</v>
      </c>
      <c r="Y682" s="84">
        <f t="shared" si="172"/>
        <v>2018325.0422936627</v>
      </c>
      <c r="Z682" s="85">
        <v>341.68026076063813</v>
      </c>
      <c r="AA682" s="86">
        <f t="shared" si="164"/>
        <v>-5.6109724454781036</v>
      </c>
      <c r="AB682" s="153">
        <f t="shared" si="174"/>
        <v>0</v>
      </c>
      <c r="AC682" s="158">
        <v>-6.9999999999998952E-3</v>
      </c>
      <c r="AD682" s="158">
        <v>-0.33813600000000066</v>
      </c>
      <c r="AE682" s="154"/>
      <c r="AF682" s="154">
        <v>-0.59579227055656148</v>
      </c>
      <c r="AG682" s="154">
        <v>-1.6999999999999904E-2</v>
      </c>
      <c r="AH682" s="38"/>
      <c r="AI682" s="38"/>
      <c r="AJ682" s="38"/>
      <c r="AK682" s="38"/>
      <c r="AL682" s="38"/>
      <c r="AM682" s="38"/>
      <c r="AN682" s="38"/>
      <c r="AO682" s="38"/>
      <c r="AP682" s="38"/>
      <c r="AQ682" s="38"/>
      <c r="AR682" s="38"/>
      <c r="AS682" s="38"/>
      <c r="AT682" s="38"/>
      <c r="AU682" s="38"/>
      <c r="AV682" s="38"/>
    </row>
    <row r="683" spans="8:48" x14ac:dyDescent="0.3">
      <c r="H683" s="16">
        <v>318</v>
      </c>
      <c r="I683" s="20">
        <v>103.92</v>
      </c>
      <c r="J683" s="28">
        <f t="shared" si="165"/>
        <v>1.0392000000000001E-4</v>
      </c>
      <c r="K683" s="13">
        <f t="shared" si="159"/>
        <v>2.0166991380649715</v>
      </c>
      <c r="L683" s="12">
        <f t="shared" si="166"/>
        <v>-3.9833008619350285</v>
      </c>
      <c r="M683" s="18">
        <f t="shared" si="167"/>
        <v>-2.8299999999999983</v>
      </c>
      <c r="N683" s="37">
        <f t="shared" si="168"/>
        <v>-2.8299999999999983E-6</v>
      </c>
      <c r="P683" s="91">
        <f t="shared" si="173"/>
        <v>20.193978113932811</v>
      </c>
      <c r="Q683" s="90">
        <f t="shared" si="160"/>
        <v>2019397.8113932812</v>
      </c>
      <c r="R683" s="152">
        <f t="shared" si="169"/>
        <v>0.74766764173814337</v>
      </c>
      <c r="S683" s="84">
        <f t="shared" si="161"/>
        <v>13.167900710294333</v>
      </c>
      <c r="T683" s="84">
        <f t="shared" si="170"/>
        <v>-0.57669422510028845</v>
      </c>
      <c r="U683" s="84">
        <f t="shared" si="162"/>
        <v>9.9577656022535876E-3</v>
      </c>
      <c r="V683" s="86">
        <f t="shared" si="171"/>
        <v>0</v>
      </c>
      <c r="W683" s="84">
        <f t="shared" si="175"/>
        <v>1</v>
      </c>
      <c r="X683" s="88">
        <f t="shared" si="163"/>
        <v>20.927858050120157</v>
      </c>
      <c r="Y683" s="84">
        <f t="shared" si="172"/>
        <v>2092785.8050120159</v>
      </c>
      <c r="Z683" s="85">
        <v>339.82820878507039</v>
      </c>
      <c r="AA683" s="86">
        <f t="shared" si="164"/>
        <v>-5.714895806242982</v>
      </c>
      <c r="AB683" s="153">
        <f t="shared" si="174"/>
        <v>0</v>
      </c>
      <c r="AC683" s="158">
        <v>-1.8000000000000016E-2</v>
      </c>
      <c r="AD683" s="158">
        <v>-0.3314879999999984</v>
      </c>
      <c r="AE683" s="154"/>
      <c r="AF683" s="154">
        <v>-0.58638072193234514</v>
      </c>
      <c r="AG683" s="154">
        <v>-1.6000000000000014E-2</v>
      </c>
      <c r="AH683" s="38"/>
      <c r="AI683" s="38"/>
      <c r="AJ683" s="38"/>
      <c r="AK683" s="38"/>
      <c r="AL683" s="38"/>
      <c r="AM683" s="38"/>
      <c r="AN683" s="38"/>
      <c r="AO683" s="38"/>
      <c r="AP683" s="38"/>
      <c r="AQ683" s="38"/>
      <c r="AR683" s="38"/>
      <c r="AS683" s="38"/>
      <c r="AT683" s="38"/>
      <c r="AU683" s="38"/>
      <c r="AV683" s="38"/>
    </row>
    <row r="684" spans="8:48" x14ac:dyDescent="0.3">
      <c r="H684" s="16">
        <v>319</v>
      </c>
      <c r="I684" s="20">
        <v>101.09</v>
      </c>
      <c r="J684" s="28">
        <f t="shared" si="165"/>
        <v>1.0109000000000001E-4</v>
      </c>
      <c r="K684" s="13">
        <f t="shared" si="159"/>
        <v>2.0047081965443363</v>
      </c>
      <c r="L684" s="12">
        <f t="shared" si="166"/>
        <v>-3.9952918034556637</v>
      </c>
      <c r="M684" s="18">
        <f t="shared" si="167"/>
        <v>-2.7900000000000063</v>
      </c>
      <c r="N684" s="37">
        <f t="shared" si="168"/>
        <v>-2.790000000000019E-6</v>
      </c>
      <c r="P684" s="91">
        <f t="shared" si="173"/>
        <v>20.941645755670955</v>
      </c>
      <c r="Q684" s="90">
        <f t="shared" si="160"/>
        <v>2094164.5755670955</v>
      </c>
      <c r="R684" s="152">
        <f t="shared" si="169"/>
        <v>0.78036819727473627</v>
      </c>
      <c r="S684" s="84">
        <f t="shared" si="161"/>
        <v>12.591206485194045</v>
      </c>
      <c r="T684" s="84">
        <f t="shared" si="170"/>
        <v>-0.56673645949803486</v>
      </c>
      <c r="U684" s="84">
        <f t="shared" si="162"/>
        <v>1.0225162685728151E-2</v>
      </c>
      <c r="V684" s="86">
        <f t="shared" si="171"/>
        <v>0</v>
      </c>
      <c r="W684" s="84">
        <f t="shared" si="175"/>
        <v>1</v>
      </c>
      <c r="X684" s="88">
        <f t="shared" si="163"/>
        <v>21.713509120524812</v>
      </c>
      <c r="Y684" s="84">
        <f t="shared" si="172"/>
        <v>2171350.912052481</v>
      </c>
      <c r="Z684" s="85">
        <v>338.00831048963397</v>
      </c>
      <c r="AA684" s="86">
        <f t="shared" si="164"/>
        <v>-5.8427191658322366</v>
      </c>
      <c r="AB684" s="153">
        <f t="shared" si="174"/>
        <v>0</v>
      </c>
      <c r="AC684" s="158">
        <v>-8.999999999999897E-3</v>
      </c>
      <c r="AD684" s="158">
        <v>-0.32063899999999979</v>
      </c>
      <c r="AE684" s="154"/>
      <c r="AF684" s="154">
        <v>-0.57669422510028845</v>
      </c>
      <c r="AG684" s="154">
        <v>-1.8000000000000016E-2</v>
      </c>
      <c r="AH684" s="38"/>
      <c r="AI684" s="38"/>
      <c r="AJ684" s="38"/>
      <c r="AK684" s="38"/>
      <c r="AL684" s="38"/>
      <c r="AM684" s="38"/>
      <c r="AN684" s="38"/>
      <c r="AO684" s="38"/>
      <c r="AP684" s="38"/>
      <c r="AQ684" s="38"/>
      <c r="AR684" s="38"/>
      <c r="AS684" s="38"/>
      <c r="AT684" s="38"/>
      <c r="AU684" s="38"/>
      <c r="AV684" s="38"/>
    </row>
    <row r="685" spans="8:48" x14ac:dyDescent="0.3">
      <c r="H685" s="16">
        <v>320</v>
      </c>
      <c r="I685" s="20">
        <v>98.3</v>
      </c>
      <c r="J685" s="28">
        <f t="shared" si="165"/>
        <v>9.8299999999999991E-5</v>
      </c>
      <c r="K685" s="13">
        <f t="shared" si="159"/>
        <v>1.9925535178321356</v>
      </c>
      <c r="L685" s="12">
        <f t="shared" si="166"/>
        <v>-4.0074464821678646</v>
      </c>
      <c r="M685" s="18">
        <f t="shared" si="167"/>
        <v>-2.730000000000004</v>
      </c>
      <c r="N685" s="37">
        <f t="shared" si="168"/>
        <v>-2.7299999999999959E-6</v>
      </c>
      <c r="P685" s="91">
        <f t="shared" si="173"/>
        <v>21.722013952945691</v>
      </c>
      <c r="Q685" s="90">
        <f t="shared" si="160"/>
        <v>2172201.395294569</v>
      </c>
      <c r="R685" s="152">
        <f t="shared" si="169"/>
        <v>0.81758299632968345</v>
      </c>
      <c r="S685" s="84">
        <f t="shared" si="161"/>
        <v>12.02447002569601</v>
      </c>
      <c r="T685" s="84">
        <f t="shared" si="170"/>
        <v>-0.55651129681230671</v>
      </c>
      <c r="U685" s="84">
        <f t="shared" si="162"/>
        <v>1.0488499290945086E-2</v>
      </c>
      <c r="V685" s="86">
        <f t="shared" si="171"/>
        <v>0</v>
      </c>
      <c r="W685" s="84">
        <f t="shared" si="175"/>
        <v>1</v>
      </c>
      <c r="X685" s="88">
        <f t="shared" si="163"/>
        <v>22.527979890177583</v>
      </c>
      <c r="Y685" s="84">
        <f t="shared" si="172"/>
        <v>2252797.9890177585</v>
      </c>
      <c r="Z685" s="85">
        <v>336.40115920675919</v>
      </c>
      <c r="AA685" s="86">
        <f t="shared" si="164"/>
        <v>-5.930109809154164</v>
      </c>
      <c r="AB685" s="153">
        <f t="shared" si="174"/>
        <v>0</v>
      </c>
      <c r="AC685" s="158">
        <v>-3.0000000000001137E-3</v>
      </c>
      <c r="AD685" s="158">
        <v>-0.31359600000000221</v>
      </c>
      <c r="AE685" s="154"/>
      <c r="AF685" s="154">
        <v>-0.56673645949803486</v>
      </c>
      <c r="AG685" s="154">
        <v>-1.5000000000000124E-2</v>
      </c>
      <c r="AH685" s="38"/>
      <c r="AI685" s="38"/>
      <c r="AJ685" s="38"/>
      <c r="AK685" s="38"/>
      <c r="AL685" s="38"/>
      <c r="AM685" s="38"/>
      <c r="AN685" s="38"/>
      <c r="AO685" s="38"/>
      <c r="AP685" s="38"/>
      <c r="AQ685" s="38"/>
      <c r="AR685" s="38"/>
      <c r="AS685" s="38"/>
      <c r="AT685" s="38"/>
      <c r="AU685" s="38"/>
      <c r="AV685" s="38"/>
    </row>
    <row r="686" spans="8:48" x14ac:dyDescent="0.3">
      <c r="H686" s="16">
        <v>321</v>
      </c>
      <c r="I686" s="20">
        <v>95.57</v>
      </c>
      <c r="J686" s="28">
        <f t="shared" si="165"/>
        <v>9.5569999999999995E-5</v>
      </c>
      <c r="K686" s="13">
        <f t="shared" si="159"/>
        <v>1.9803215860087564</v>
      </c>
      <c r="L686" s="12">
        <f t="shared" si="166"/>
        <v>-4.0196784139912438</v>
      </c>
      <c r="M686" s="18">
        <f t="shared" si="167"/>
        <v>-2.6799999999999926</v>
      </c>
      <c r="N686" s="37">
        <f t="shared" si="168"/>
        <v>-2.6799999999999947E-6</v>
      </c>
      <c r="P686" s="91">
        <f t="shared" si="173"/>
        <v>22.539596949275374</v>
      </c>
      <c r="Q686" s="90">
        <f t="shared" si="160"/>
        <v>2253959.6949275373</v>
      </c>
      <c r="R686" s="152">
        <f t="shared" si="169"/>
        <v>0.85682234806347779</v>
      </c>
      <c r="S686" s="84">
        <f t="shared" si="161"/>
        <v>11.467958728883703</v>
      </c>
      <c r="T686" s="84">
        <f t="shared" si="170"/>
        <v>-0.54602279752136162</v>
      </c>
      <c r="U686" s="84">
        <f t="shared" si="162"/>
        <v>1.0747590222182524E-2</v>
      </c>
      <c r="V686" s="86">
        <f t="shared" si="171"/>
        <v>0</v>
      </c>
      <c r="W686" s="84">
        <f t="shared" si="175"/>
        <v>1</v>
      </c>
      <c r="X686" s="88">
        <f t="shared" si="163"/>
        <v>23.384505678055163</v>
      </c>
      <c r="Y686" s="84">
        <f t="shared" si="172"/>
        <v>2338450.5678055161</v>
      </c>
      <c r="Z686" s="85">
        <v>334.88281423214477</v>
      </c>
      <c r="AA686" s="86">
        <f t="shared" si="164"/>
        <v>-6.040611982405788</v>
      </c>
      <c r="AB686" s="153">
        <f t="shared" si="174"/>
        <v>0</v>
      </c>
      <c r="AC686" s="158">
        <v>-4.9999999999998934E-3</v>
      </c>
      <c r="AD686" s="158">
        <v>-0.30603299999999956</v>
      </c>
      <c r="AE686" s="154"/>
      <c r="AF686" s="154">
        <v>-0.55651129681230671</v>
      </c>
      <c r="AG686" s="154">
        <v>-1.8000000000000016E-2</v>
      </c>
      <c r="AH686" s="38"/>
      <c r="AI686" s="38"/>
      <c r="AJ686" s="38"/>
      <c r="AK686" s="38"/>
      <c r="AL686" s="38"/>
      <c r="AM686" s="38"/>
      <c r="AN686" s="38"/>
      <c r="AO686" s="38"/>
      <c r="AP686" s="38"/>
      <c r="AQ686" s="38"/>
      <c r="AR686" s="38"/>
      <c r="AS686" s="38"/>
      <c r="AT686" s="38"/>
      <c r="AU686" s="38"/>
      <c r="AV686" s="38"/>
    </row>
    <row r="687" spans="8:48" x14ac:dyDescent="0.3">
      <c r="H687" s="16">
        <v>322</v>
      </c>
      <c r="I687" s="20">
        <v>92.89</v>
      </c>
      <c r="J687" s="28">
        <f t="shared" si="165"/>
        <v>9.289E-5</v>
      </c>
      <c r="K687" s="13">
        <f t="shared" si="159"/>
        <v>1.9679689628786923</v>
      </c>
      <c r="L687" s="12">
        <f t="shared" si="166"/>
        <v>-4.0320310371213077</v>
      </c>
      <c r="M687" s="18">
        <f t="shared" si="167"/>
        <v>-2.6299999999999955</v>
      </c>
      <c r="N687" s="37">
        <f t="shared" si="168"/>
        <v>-2.6299999999999935E-6</v>
      </c>
      <c r="P687" s="91">
        <f t="shared" si="173"/>
        <v>23.396419297338852</v>
      </c>
      <c r="Q687" s="90">
        <f t="shared" si="160"/>
        <v>2339641.929733885</v>
      </c>
      <c r="R687" s="152">
        <f t="shared" si="169"/>
        <v>0.89459712009375636</v>
      </c>
      <c r="S687" s="84">
        <f t="shared" si="161"/>
        <v>10.921935931362341</v>
      </c>
      <c r="T687" s="84">
        <f t="shared" si="170"/>
        <v>-0.5352752072991791</v>
      </c>
      <c r="U687" s="84">
        <f t="shared" si="162"/>
        <v>1.1002254008545265E-2</v>
      </c>
      <c r="V687" s="86">
        <f t="shared" si="171"/>
        <v>0</v>
      </c>
      <c r="W687" s="84">
        <f t="shared" si="175"/>
        <v>1</v>
      </c>
      <c r="X687" s="88">
        <f t="shared" si="163"/>
        <v>24.282407879985723</v>
      </c>
      <c r="Y687" s="84">
        <f t="shared" si="172"/>
        <v>2428240.7879985725</v>
      </c>
      <c r="Z687" s="85">
        <v>332.97074839561378</v>
      </c>
      <c r="AA687" s="86">
        <f t="shared" si="164"/>
        <v>-6.1532582752001019</v>
      </c>
      <c r="AB687" s="153">
        <f t="shared" si="174"/>
        <v>0</v>
      </c>
      <c r="AC687" s="158">
        <v>0</v>
      </c>
      <c r="AD687" s="158">
        <v>-0.29908799999999947</v>
      </c>
      <c r="AE687" s="154"/>
      <c r="AF687" s="154">
        <v>-0.54602279752136162</v>
      </c>
      <c r="AG687" s="154">
        <v>-2.6999999999999913E-2</v>
      </c>
      <c r="AH687" s="38"/>
      <c r="AI687" s="38"/>
      <c r="AJ687" s="38"/>
      <c r="AK687" s="38"/>
      <c r="AL687" s="38"/>
      <c r="AM687" s="38"/>
      <c r="AN687" s="38"/>
      <c r="AO687" s="38"/>
      <c r="AP687" s="38"/>
      <c r="AQ687" s="38"/>
      <c r="AR687" s="38"/>
      <c r="AS687" s="38"/>
      <c r="AT687" s="38"/>
      <c r="AU687" s="38"/>
      <c r="AV687" s="38"/>
    </row>
    <row r="688" spans="8:48" x14ac:dyDescent="0.3">
      <c r="H688" s="16">
        <v>323</v>
      </c>
      <c r="I688" s="20">
        <v>90.26</v>
      </c>
      <c r="J688" s="28">
        <f t="shared" si="165"/>
        <v>9.0260000000000007E-5</v>
      </c>
      <c r="K688" s="13">
        <f t="shared" si="159"/>
        <v>1.9554953291841271</v>
      </c>
      <c r="L688" s="12">
        <f t="shared" si="166"/>
        <v>-4.0445046708158729</v>
      </c>
      <c r="M688" s="18">
        <f t="shared" si="167"/>
        <v>-2.5700000000000074</v>
      </c>
      <c r="N688" s="37">
        <f t="shared" si="168"/>
        <v>-2.570000000000011E-6</v>
      </c>
      <c r="P688" s="91">
        <f t="shared" si="173"/>
        <v>24.291016417432608</v>
      </c>
      <c r="Q688" s="90">
        <f t="shared" si="160"/>
        <v>2429101.6417432609</v>
      </c>
      <c r="R688" s="152">
        <f t="shared" si="169"/>
        <v>0.9377185115629203</v>
      </c>
      <c r="S688" s="84">
        <f t="shared" si="161"/>
        <v>10.386660724063162</v>
      </c>
      <c r="T688" s="84">
        <f t="shared" si="170"/>
        <v>-0.52427295329063384</v>
      </c>
      <c r="U688" s="84">
        <f t="shared" si="162"/>
        <v>1.1252313025430283E-2</v>
      </c>
      <c r="V688" s="86">
        <f t="shared" si="171"/>
        <v>0</v>
      </c>
      <c r="W688" s="84">
        <f t="shared" si="175"/>
        <v>1</v>
      </c>
      <c r="X688" s="88">
        <f t="shared" si="163"/>
        <v>25.216430905160408</v>
      </c>
      <c r="Y688" s="84">
        <f t="shared" si="172"/>
        <v>2521643.0905160406</v>
      </c>
      <c r="Z688" s="85">
        <v>330.7576112263655</v>
      </c>
      <c r="AA688" s="86">
        <f t="shared" si="164"/>
        <v>-6.2427912192802069</v>
      </c>
      <c r="AB688" s="153">
        <f t="shared" si="174"/>
        <v>0</v>
      </c>
      <c r="AC688" s="158">
        <v>1.2999999999999901E-2</v>
      </c>
      <c r="AD688" s="158">
        <v>-0.29350799999999932</v>
      </c>
      <c r="AE688" s="154"/>
      <c r="AF688" s="154">
        <v>-0.5352752072991791</v>
      </c>
      <c r="AG688" s="154">
        <v>-3.2999999999999918E-2</v>
      </c>
      <c r="AH688" s="38"/>
      <c r="AI688" s="38"/>
      <c r="AJ688" s="38"/>
      <c r="AK688" s="38"/>
      <c r="AL688" s="38"/>
      <c r="AM688" s="38"/>
      <c r="AN688" s="38"/>
      <c r="AO688" s="38"/>
      <c r="AP688" s="38"/>
      <c r="AQ688" s="38"/>
      <c r="AR688" s="38"/>
      <c r="AS688" s="38"/>
      <c r="AT688" s="38"/>
      <c r="AU688" s="38"/>
      <c r="AV688" s="38"/>
    </row>
    <row r="689" spans="8:48" x14ac:dyDescent="0.3">
      <c r="H689" s="16">
        <v>324</v>
      </c>
      <c r="I689" s="20">
        <v>87.69</v>
      </c>
      <c r="J689" s="28">
        <f t="shared" si="165"/>
        <v>8.7689999999999996E-5</v>
      </c>
      <c r="K689" s="13">
        <f t="shared" si="159"/>
        <v>1.9429500700770987</v>
      </c>
      <c r="L689" s="12">
        <f t="shared" si="166"/>
        <v>-4.0570499299229015</v>
      </c>
      <c r="M689" s="18">
        <f t="shared" si="167"/>
        <v>-2.519999999999996</v>
      </c>
      <c r="N689" s="37">
        <f t="shared" si="168"/>
        <v>-2.5199999999999962E-6</v>
      </c>
      <c r="P689" s="91">
        <f t="shared" si="173"/>
        <v>25.228734928995529</v>
      </c>
      <c r="Q689" s="90">
        <f t="shared" si="160"/>
        <v>2522873.4928995529</v>
      </c>
      <c r="R689" s="152">
        <f t="shared" si="169"/>
        <v>0.9790284800240201</v>
      </c>
      <c r="S689" s="84">
        <f t="shared" si="161"/>
        <v>9.8623877707725285</v>
      </c>
      <c r="T689" s="84">
        <f t="shared" si="170"/>
        <v>-0.51302064026520355</v>
      </c>
      <c r="U689" s="84">
        <f t="shared" si="162"/>
        <v>1.1497593605467316E-2</v>
      </c>
      <c r="V689" s="86">
        <f t="shared" si="171"/>
        <v>0</v>
      </c>
      <c r="W689" s="84">
        <f t="shared" si="175"/>
        <v>1</v>
      </c>
      <c r="X689" s="88">
        <f t="shared" si="163"/>
        <v>26.199317153503497</v>
      </c>
      <c r="Y689" s="84">
        <f t="shared" si="172"/>
        <v>2619931.7153503499</v>
      </c>
      <c r="Z689" s="85">
        <v>328.3344857922591</v>
      </c>
      <c r="AA689" s="86">
        <f t="shared" si="164"/>
        <v>-6.3576412021068638</v>
      </c>
      <c r="AB689" s="153">
        <f t="shared" si="174"/>
        <v>0</v>
      </c>
      <c r="AC689" s="158">
        <v>1.2999999999999901E-2</v>
      </c>
      <c r="AD689" s="158">
        <v>-0.29015300000000122</v>
      </c>
      <c r="AE689" s="154"/>
      <c r="AF689" s="154">
        <v>-0.52427295329063384</v>
      </c>
      <c r="AG689" s="154">
        <v>-2.8000000000000025E-2</v>
      </c>
      <c r="AH689" s="38"/>
      <c r="AI689" s="38"/>
      <c r="AJ689" s="38"/>
      <c r="AK689" s="38"/>
      <c r="AL689" s="38"/>
      <c r="AM689" s="38"/>
      <c r="AN689" s="38"/>
      <c r="AO689" s="38"/>
      <c r="AP689" s="38"/>
      <c r="AQ689" s="38"/>
      <c r="AR689" s="38"/>
      <c r="AS689" s="38"/>
      <c r="AT689" s="38"/>
      <c r="AU689" s="38"/>
      <c r="AV689" s="38"/>
    </row>
    <row r="690" spans="8:48" x14ac:dyDescent="0.3">
      <c r="H690" s="16">
        <v>325</v>
      </c>
      <c r="I690" s="20">
        <v>85.17</v>
      </c>
      <c r="J690" s="28">
        <f t="shared" si="165"/>
        <v>8.5169999999999999E-5</v>
      </c>
      <c r="K690" s="13">
        <f t="shared" si="159"/>
        <v>1.9302866472455196</v>
      </c>
      <c r="L690" s="12">
        <f t="shared" si="166"/>
        <v>-4.06971335275448</v>
      </c>
      <c r="M690" s="18">
        <f t="shared" si="167"/>
        <v>-2.460000000000008</v>
      </c>
      <c r="N690" s="37">
        <f t="shared" si="168"/>
        <v>-2.4600000000000002E-6</v>
      </c>
      <c r="P690" s="91">
        <f t="shared" si="173"/>
        <v>26.207763409019549</v>
      </c>
      <c r="Q690" s="90">
        <f t="shared" si="160"/>
        <v>2620776.340901955</v>
      </c>
      <c r="R690" s="152">
        <f t="shared" si="169"/>
        <v>1.0218881825708408</v>
      </c>
      <c r="S690" s="84">
        <f t="shared" si="161"/>
        <v>9.3493671305073249</v>
      </c>
      <c r="T690" s="84">
        <f t="shared" si="170"/>
        <v>-0.50152304665973624</v>
      </c>
      <c r="U690" s="84">
        <f t="shared" si="162"/>
        <v>1.1737926144201438E-2</v>
      </c>
      <c r="V690" s="86">
        <f t="shared" si="171"/>
        <v>0</v>
      </c>
      <c r="W690" s="84">
        <f t="shared" si="175"/>
        <v>1</v>
      </c>
      <c r="X690" s="88">
        <f t="shared" si="163"/>
        <v>27.22147229882184</v>
      </c>
      <c r="Y690" s="84">
        <f t="shared" si="172"/>
        <v>2722147.229882184</v>
      </c>
      <c r="Z690" s="85">
        <v>325.93408990245069</v>
      </c>
      <c r="AA690" s="86">
        <f t="shared" si="164"/>
        <v>-6.4471097986188095</v>
      </c>
      <c r="AB690" s="153">
        <f t="shared" si="174"/>
        <v>0</v>
      </c>
      <c r="AC690" s="158">
        <v>9.000000000000119E-3</v>
      </c>
      <c r="AD690" s="158">
        <v>-0.28778399999999954</v>
      </c>
      <c r="AE690" s="154"/>
      <c r="AF690" s="154">
        <v>-0.51302064026520355</v>
      </c>
      <c r="AG690" s="154">
        <v>-2.0000000000000018E-2</v>
      </c>
      <c r="AH690" s="38"/>
      <c r="AI690" s="38"/>
      <c r="AJ690" s="38"/>
      <c r="AK690" s="38"/>
      <c r="AL690" s="38"/>
      <c r="AM690" s="38"/>
      <c r="AN690" s="38"/>
      <c r="AO690" s="38"/>
      <c r="AP690" s="38"/>
      <c r="AQ690" s="38"/>
      <c r="AR690" s="38"/>
      <c r="AS690" s="38"/>
      <c r="AT690" s="38"/>
      <c r="AU690" s="38"/>
      <c r="AV690" s="38"/>
    </row>
    <row r="691" spans="8:48" x14ac:dyDescent="0.3">
      <c r="H691" s="16">
        <v>326</v>
      </c>
      <c r="I691" s="20">
        <v>82.71</v>
      </c>
      <c r="J691" s="28">
        <f t="shared" si="165"/>
        <v>8.2709999999999999E-5</v>
      </c>
      <c r="K691" s="13">
        <f t="shared" si="159"/>
        <v>1.9175580208254361</v>
      </c>
      <c r="L691" s="12">
        <f t="shared" si="166"/>
        <v>-4.0824419791745639</v>
      </c>
      <c r="M691" s="18">
        <f t="shared" si="167"/>
        <v>-2.3999999999999915</v>
      </c>
      <c r="N691" s="37">
        <f t="shared" si="168"/>
        <v>-2.3999999999999906E-6</v>
      </c>
      <c r="P691" s="91">
        <f t="shared" si="173"/>
        <v>27.22965159159039</v>
      </c>
      <c r="Q691" s="90">
        <f t="shared" si="160"/>
        <v>2722965.1591590391</v>
      </c>
      <c r="R691" s="152">
        <f t="shared" si="169"/>
        <v>1.0709925716192501</v>
      </c>
      <c r="S691" s="84">
        <f t="shared" si="161"/>
        <v>8.8478440838475887</v>
      </c>
      <c r="T691" s="84">
        <f t="shared" si="170"/>
        <v>-0.4897851205155348</v>
      </c>
      <c r="U691" s="84">
        <f t="shared" si="162"/>
        <v>1.1973145193967305E-2</v>
      </c>
      <c r="V691" s="86">
        <f t="shared" si="171"/>
        <v>0</v>
      </c>
      <c r="W691" s="84">
        <f t="shared" si="175"/>
        <v>1</v>
      </c>
      <c r="X691" s="88">
        <f t="shared" si="163"/>
        <v>28.288098644570624</v>
      </c>
      <c r="Y691" s="84">
        <f t="shared" si="172"/>
        <v>2828809.8644570624</v>
      </c>
      <c r="Z691" s="85">
        <v>323.93308457673584</v>
      </c>
      <c r="AA691" s="86">
        <f t="shared" si="164"/>
        <v>-6.535116381981668</v>
      </c>
      <c r="AB691" s="153">
        <f t="shared" si="174"/>
        <v>0</v>
      </c>
      <c r="AC691" s="158">
        <v>4.0000000000000036E-3</v>
      </c>
      <c r="AD691" s="158">
        <v>-0.28314600000000001</v>
      </c>
      <c r="AE691" s="154"/>
      <c r="AF691" s="154">
        <v>-0.50152304665973624</v>
      </c>
      <c r="AG691" s="154">
        <v>-2.7000000000000135E-2</v>
      </c>
      <c r="AH691" s="38"/>
      <c r="AI691" s="38"/>
      <c r="AJ691" s="38"/>
      <c r="AK691" s="38"/>
      <c r="AL691" s="38"/>
      <c r="AM691" s="38"/>
      <c r="AN691" s="38"/>
      <c r="AO691" s="38"/>
      <c r="AP691" s="38"/>
      <c r="AQ691" s="38"/>
      <c r="AR691" s="38"/>
      <c r="AS691" s="38"/>
      <c r="AT691" s="38"/>
      <c r="AU691" s="38"/>
      <c r="AV691" s="38"/>
    </row>
    <row r="692" spans="8:48" x14ac:dyDescent="0.3">
      <c r="H692" s="16">
        <v>327</v>
      </c>
      <c r="I692" s="20">
        <v>80.31</v>
      </c>
      <c r="J692" s="28">
        <f t="shared" si="165"/>
        <v>8.0310000000000009E-5</v>
      </c>
      <c r="K692" s="13">
        <f t="shared" si="159"/>
        <v>1.9047696259065952</v>
      </c>
      <c r="L692" s="12">
        <f t="shared" si="166"/>
        <v>-4.0952303740934051</v>
      </c>
      <c r="M692" s="18">
        <f t="shared" si="167"/>
        <v>-2.3500000000000085</v>
      </c>
      <c r="N692" s="37">
        <f t="shared" si="168"/>
        <v>-2.3500000000000165E-6</v>
      </c>
      <c r="P692" s="91">
        <f t="shared" si="173"/>
        <v>28.30064416320964</v>
      </c>
      <c r="Q692" s="90">
        <f t="shared" si="160"/>
        <v>2830064.4163209638</v>
      </c>
      <c r="R692" s="152">
        <f t="shared" si="169"/>
        <v>1.1175424199508868</v>
      </c>
      <c r="S692" s="84">
        <f t="shared" si="161"/>
        <v>8.3580589633320539</v>
      </c>
      <c r="T692" s="84">
        <f t="shared" si="170"/>
        <v>-0.47781197532156749</v>
      </c>
      <c r="U692" s="84">
        <f t="shared" si="162"/>
        <v>1.2203089554268409E-2</v>
      </c>
      <c r="V692" s="86">
        <f t="shared" si="171"/>
        <v>0</v>
      </c>
      <c r="W692" s="84">
        <f t="shared" si="175"/>
        <v>1</v>
      </c>
      <c r="X692" s="88">
        <f t="shared" si="163"/>
        <v>29.41054424930628</v>
      </c>
      <c r="Y692" s="84">
        <f t="shared" si="172"/>
        <v>2941054.4249306279</v>
      </c>
      <c r="Z692" s="85">
        <v>322.04769931857032</v>
      </c>
      <c r="AA692" s="86">
        <f t="shared" si="164"/>
        <v>-6.6506513783543113</v>
      </c>
      <c r="AB692" s="153">
        <f t="shared" si="174"/>
        <v>0</v>
      </c>
      <c r="AC692" s="158">
        <v>-2.0000000000000018E-3</v>
      </c>
      <c r="AD692" s="158">
        <v>-0.27719999999999889</v>
      </c>
      <c r="AE692" s="154"/>
      <c r="AF692" s="154">
        <v>-0.4897851205155348</v>
      </c>
      <c r="AG692" s="154">
        <v>-2.4999999999999911E-2</v>
      </c>
      <c r="AH692" s="38"/>
      <c r="AI692" s="38"/>
      <c r="AJ692" s="38"/>
      <c r="AK692" s="38"/>
      <c r="AL692" s="38"/>
      <c r="AM692" s="38"/>
      <c r="AN692" s="38"/>
      <c r="AO692" s="38"/>
      <c r="AP692" s="38"/>
      <c r="AQ692" s="38"/>
      <c r="AR692" s="38"/>
      <c r="AS692" s="38"/>
      <c r="AT692" s="38"/>
      <c r="AU692" s="38"/>
      <c r="AV692" s="38"/>
    </row>
    <row r="693" spans="8:48" x14ac:dyDescent="0.3">
      <c r="H693" s="16">
        <v>328</v>
      </c>
      <c r="I693" s="20">
        <v>77.959999999999994</v>
      </c>
      <c r="J693" s="28">
        <f t="shared" si="165"/>
        <v>7.7959999999999992E-5</v>
      </c>
      <c r="K693" s="13">
        <f t="shared" si="159"/>
        <v>1.8918718304455837</v>
      </c>
      <c r="L693" s="12">
        <f t="shared" si="166"/>
        <v>-4.1081281695544165</v>
      </c>
      <c r="M693" s="18">
        <f t="shared" si="167"/>
        <v>-2.289999999999992</v>
      </c>
      <c r="N693" s="37">
        <f t="shared" si="168"/>
        <v>-2.2899999999999933E-6</v>
      </c>
      <c r="P693" s="91">
        <f t="shared" si="173"/>
        <v>29.418186583160526</v>
      </c>
      <c r="Q693" s="90">
        <f t="shared" si="160"/>
        <v>2941818.6583160525</v>
      </c>
      <c r="R693" s="152">
        <f t="shared" si="169"/>
        <v>1.16019389685394</v>
      </c>
      <c r="S693" s="84">
        <f t="shared" si="161"/>
        <v>7.8802469880104864</v>
      </c>
      <c r="T693" s="84">
        <f t="shared" si="170"/>
        <v>-0.46560888576729909</v>
      </c>
      <c r="U693" s="84">
        <f t="shared" si="162"/>
        <v>1.2427602351622546E-2</v>
      </c>
      <c r="V693" s="86">
        <f t="shared" si="171"/>
        <v>0</v>
      </c>
      <c r="W693" s="84">
        <f t="shared" si="175"/>
        <v>1</v>
      </c>
      <c r="X693" s="88">
        <f t="shared" si="163"/>
        <v>30.576673964573956</v>
      </c>
      <c r="Y693" s="84">
        <f t="shared" si="172"/>
        <v>3057667.3964573955</v>
      </c>
      <c r="Z693" s="85">
        <v>320.56304277568324</v>
      </c>
      <c r="AA693" s="86">
        <f t="shared" si="164"/>
        <v>-6.7367647275437408</v>
      </c>
      <c r="AB693" s="153">
        <f t="shared" si="174"/>
        <v>0</v>
      </c>
      <c r="AC693" s="158">
        <v>-1.4000000000000012E-2</v>
      </c>
      <c r="AD693" s="158">
        <v>-0.27095500000000189</v>
      </c>
      <c r="AE693" s="154"/>
      <c r="AF693" s="154">
        <v>-0.47781197532156749</v>
      </c>
      <c r="AG693" s="154">
        <v>-8.999999999999897E-3</v>
      </c>
      <c r="AH693" s="38"/>
      <c r="AI693" s="38"/>
      <c r="AJ693" s="38"/>
      <c r="AK693" s="38"/>
      <c r="AL693" s="38"/>
      <c r="AM693" s="38"/>
      <c r="AN693" s="38"/>
      <c r="AO693" s="38"/>
      <c r="AP693" s="38"/>
      <c r="AQ693" s="38"/>
      <c r="AR693" s="38"/>
      <c r="AS693" s="38"/>
      <c r="AT693" s="38"/>
      <c r="AU693" s="38"/>
      <c r="AV693" s="38"/>
    </row>
    <row r="694" spans="8:48" x14ac:dyDescent="0.3">
      <c r="H694" s="16">
        <v>329</v>
      </c>
      <c r="I694" s="20">
        <v>75.67</v>
      </c>
      <c r="J694" s="28">
        <f t="shared" si="165"/>
        <v>7.5669999999999999E-5</v>
      </c>
      <c r="K694" s="13">
        <f t="shared" si="159"/>
        <v>1.8789237339675673</v>
      </c>
      <c r="L694" s="12">
        <f t="shared" si="166"/>
        <v>-4.1210762660324329</v>
      </c>
      <c r="M694" s="18">
        <f t="shared" si="167"/>
        <v>-2.2199999999999989</v>
      </c>
      <c r="N694" s="37">
        <f t="shared" si="168"/>
        <v>-2.2200000000000025E-6</v>
      </c>
      <c r="P694" s="91">
        <f t="shared" si="173"/>
        <v>30.578380480014467</v>
      </c>
      <c r="Q694" s="90">
        <f t="shared" si="160"/>
        <v>3057838.0480014468</v>
      </c>
      <c r="R694" s="152">
        <f t="shared" si="169"/>
        <v>1.208920789798853</v>
      </c>
      <c r="S694" s="84">
        <f t="shared" si="161"/>
        <v>7.4146381022431873</v>
      </c>
      <c r="T694" s="84">
        <f t="shared" si="170"/>
        <v>-0.45318128341567654</v>
      </c>
      <c r="U694" s="84">
        <f t="shared" si="162"/>
        <v>1.2646531114268278E-2</v>
      </c>
      <c r="V694" s="86">
        <f t="shared" si="171"/>
        <v>0</v>
      </c>
      <c r="W694" s="84">
        <f t="shared" si="175"/>
        <v>1</v>
      </c>
      <c r="X694" s="88">
        <f t="shared" si="163"/>
        <v>31.781127902911127</v>
      </c>
      <c r="Y694" s="84">
        <f t="shared" si="172"/>
        <v>3178112.7902911128</v>
      </c>
      <c r="Z694" s="85">
        <v>319.26190320359734</v>
      </c>
      <c r="AA694" s="86">
        <f t="shared" si="164"/>
        <v>-6.7884004665632194</v>
      </c>
      <c r="AB694" s="153">
        <f t="shared" si="174"/>
        <v>0</v>
      </c>
      <c r="AC694" s="158">
        <v>-1.3000000000000123E-2</v>
      </c>
      <c r="AD694" s="158">
        <v>-0.26083099999999926</v>
      </c>
      <c r="AE694" s="154"/>
      <c r="AF694" s="154">
        <v>-0.46560888576729909</v>
      </c>
      <c r="AG694" s="154">
        <v>-1.0000000000000009E-2</v>
      </c>
      <c r="AH694" s="38"/>
      <c r="AI694" s="38"/>
      <c r="AJ694" s="38"/>
      <c r="AK694" s="38"/>
      <c r="AL694" s="38"/>
      <c r="AM694" s="38"/>
      <c r="AN694" s="38"/>
      <c r="AO694" s="38"/>
      <c r="AP694" s="38"/>
      <c r="AQ694" s="38"/>
      <c r="AR694" s="38"/>
      <c r="AS694" s="38"/>
      <c r="AT694" s="38"/>
      <c r="AU694" s="38"/>
      <c r="AV694" s="38"/>
    </row>
    <row r="695" spans="8:48" x14ac:dyDescent="0.3">
      <c r="H695" s="16">
        <v>330</v>
      </c>
      <c r="I695" s="20">
        <v>73.45</v>
      </c>
      <c r="J695" s="28">
        <f t="shared" si="165"/>
        <v>7.3449999999999996E-5</v>
      </c>
      <c r="K695" s="13">
        <f t="shared" si="159"/>
        <v>1.8659918001262754</v>
      </c>
      <c r="L695" s="12">
        <f t="shared" si="166"/>
        <v>-4.1340081998737244</v>
      </c>
      <c r="M695" s="18">
        <f t="shared" si="167"/>
        <v>-2.1599999999999966</v>
      </c>
      <c r="N695" s="37">
        <f t="shared" si="168"/>
        <v>-2.1599999999999929E-6</v>
      </c>
      <c r="P695" s="91">
        <f t="shared" si="173"/>
        <v>31.787301269813319</v>
      </c>
      <c r="Q695" s="90">
        <f t="shared" si="160"/>
        <v>3178730.126981332</v>
      </c>
      <c r="R695" s="152">
        <f t="shared" si="169"/>
        <v>1.2588998833976319</v>
      </c>
      <c r="S695" s="84">
        <f t="shared" si="161"/>
        <v>6.9614568188275108</v>
      </c>
      <c r="T695" s="84">
        <f t="shared" si="170"/>
        <v>-0.44053475230140826</v>
      </c>
      <c r="U695" s="84">
        <f t="shared" si="162"/>
        <v>1.28597278392375E-2</v>
      </c>
      <c r="V695" s="86">
        <f t="shared" si="171"/>
        <v>0</v>
      </c>
      <c r="W695" s="84">
        <f t="shared" si="175"/>
        <v>1</v>
      </c>
      <c r="X695" s="88">
        <f t="shared" si="163"/>
        <v>33.040841070602724</v>
      </c>
      <c r="Y695" s="84">
        <f t="shared" si="172"/>
        <v>3304084.1070602722</v>
      </c>
      <c r="Z695" s="85">
        <v>318.04442027739174</v>
      </c>
      <c r="AA695" s="86">
        <f t="shared" si="164"/>
        <v>-6.8660570742796541</v>
      </c>
      <c r="AB695" s="153">
        <f t="shared" si="174"/>
        <v>0</v>
      </c>
      <c r="AC695" s="158">
        <v>-9.9999999999997868E-3</v>
      </c>
      <c r="AD695" s="158">
        <v>-0.24997200000000025</v>
      </c>
      <c r="AE695" s="154"/>
      <c r="AF695" s="154">
        <v>-0.45318128341567654</v>
      </c>
      <c r="AG695" s="154">
        <v>-1.6000000000000014E-2</v>
      </c>
      <c r="AH695" s="38"/>
      <c r="AI695" s="38"/>
      <c r="AJ695" s="38"/>
      <c r="AK695" s="38"/>
      <c r="AL695" s="38"/>
      <c r="AM695" s="38"/>
      <c r="AN695" s="38"/>
      <c r="AO695" s="38"/>
      <c r="AP695" s="38"/>
      <c r="AQ695" s="38"/>
      <c r="AR695" s="38"/>
      <c r="AS695" s="38"/>
      <c r="AT695" s="38"/>
      <c r="AU695" s="38"/>
      <c r="AV695" s="38"/>
    </row>
    <row r="696" spans="8:48" x14ac:dyDescent="0.3">
      <c r="H696" s="16">
        <v>331</v>
      </c>
      <c r="I696" s="20">
        <v>71.290000000000006</v>
      </c>
      <c r="J696" s="28">
        <f t="shared" si="165"/>
        <v>7.1290000000000004E-5</v>
      </c>
      <c r="K696" s="13">
        <f t="shared" si="159"/>
        <v>1.8530286147129897</v>
      </c>
      <c r="L696" s="12">
        <f t="shared" si="166"/>
        <v>-4.14697138528701</v>
      </c>
      <c r="M696" s="18">
        <f t="shared" si="167"/>
        <v>-2.1000000000000085</v>
      </c>
      <c r="N696" s="37">
        <f t="shared" si="168"/>
        <v>-2.1000000000000104E-6</v>
      </c>
      <c r="P696" s="91">
        <f t="shared" si="173"/>
        <v>33.046201153210951</v>
      </c>
      <c r="Q696" s="90">
        <f t="shared" si="160"/>
        <v>3304620.1153210951</v>
      </c>
      <c r="R696" s="152">
        <f t="shared" si="169"/>
        <v>1.3099933248546307</v>
      </c>
      <c r="S696" s="84">
        <f t="shared" si="161"/>
        <v>6.5209220665261025</v>
      </c>
      <c r="T696" s="84">
        <f t="shared" si="170"/>
        <v>-0.42767502446217076</v>
      </c>
      <c r="U696" s="84">
        <f t="shared" si="162"/>
        <v>1.3067049053988811E-2</v>
      </c>
      <c r="V696" s="86">
        <f t="shared" si="171"/>
        <v>0</v>
      </c>
      <c r="W696" s="84">
        <f t="shared" si="175"/>
        <v>1</v>
      </c>
      <c r="X696" s="88">
        <f t="shared" si="163"/>
        <v>34.351806476799936</v>
      </c>
      <c r="Y696" s="84">
        <f t="shared" si="172"/>
        <v>3435180.6476799934</v>
      </c>
      <c r="Z696" s="85">
        <v>316.99103527493367</v>
      </c>
      <c r="AA696" s="86">
        <f t="shared" si="164"/>
        <v>-6.9397022421743344</v>
      </c>
      <c r="AB696" s="153">
        <f t="shared" si="174"/>
        <v>0</v>
      </c>
      <c r="AC696" s="158">
        <v>-1.0000000000000009E-2</v>
      </c>
      <c r="AD696" s="158">
        <v>-0.24105599999999924</v>
      </c>
      <c r="AE696" s="154"/>
      <c r="AF696" s="154">
        <v>-0.44053475230140826</v>
      </c>
      <c r="AG696" s="154">
        <v>-5.0000000000001155E-3</v>
      </c>
      <c r="AH696" s="38"/>
      <c r="AI696" s="38"/>
      <c r="AJ696" s="38"/>
      <c r="AK696" s="38"/>
      <c r="AL696" s="38"/>
      <c r="AM696" s="38"/>
      <c r="AN696" s="38"/>
      <c r="AO696" s="38"/>
      <c r="AP696" s="38"/>
      <c r="AQ696" s="38"/>
      <c r="AR696" s="38"/>
      <c r="AS696" s="38"/>
      <c r="AT696" s="38"/>
      <c r="AU696" s="38"/>
      <c r="AV696" s="38"/>
    </row>
    <row r="697" spans="8:48" x14ac:dyDescent="0.3">
      <c r="H697" s="16">
        <v>332</v>
      </c>
      <c r="I697" s="20">
        <v>69.19</v>
      </c>
      <c r="J697" s="28">
        <f t="shared" si="165"/>
        <v>6.9189999999999993E-5</v>
      </c>
      <c r="K697" s="13">
        <f t="shared" si="159"/>
        <v>1.840043330603494</v>
      </c>
      <c r="L697" s="12">
        <f t="shared" si="166"/>
        <v>-4.1599566693965064</v>
      </c>
      <c r="M697" s="18">
        <f t="shared" si="167"/>
        <v>-2.039999999999992</v>
      </c>
      <c r="N697" s="37">
        <f t="shared" si="168"/>
        <v>-2.0399999999999872E-6</v>
      </c>
      <c r="P697" s="91">
        <f t="shared" si="173"/>
        <v>34.356194478065582</v>
      </c>
      <c r="Q697" s="90">
        <f t="shared" si="160"/>
        <v>3435619.4478065581</v>
      </c>
      <c r="R697" s="152">
        <f t="shared" si="169"/>
        <v>1.3549098040646328</v>
      </c>
      <c r="S697" s="84">
        <f t="shared" si="161"/>
        <v>6.0932470420639318</v>
      </c>
      <c r="T697" s="84">
        <f t="shared" si="170"/>
        <v>-0.41460797540818195</v>
      </c>
      <c r="U697" s="84">
        <f t="shared" si="162"/>
        <v>1.3268355871232096E-2</v>
      </c>
      <c r="V697" s="86">
        <f t="shared" si="171"/>
        <v>0</v>
      </c>
      <c r="W697" s="84">
        <f t="shared" si="175"/>
        <v>1</v>
      </c>
      <c r="X697" s="88">
        <f t="shared" si="163"/>
        <v>35.714985965020581</v>
      </c>
      <c r="Y697" s="84">
        <f t="shared" si="172"/>
        <v>3571498.5965020582</v>
      </c>
      <c r="Z697" s="85">
        <v>316.04622443497044</v>
      </c>
      <c r="AA697" s="86">
        <f t="shared" si="164"/>
        <v>-7.0086636735253345</v>
      </c>
      <c r="AB697" s="153">
        <f t="shared" si="174"/>
        <v>0</v>
      </c>
      <c r="AC697" s="158">
        <v>-1.1000000000000121E-2</v>
      </c>
      <c r="AD697" s="158">
        <v>-0.23226000000000119</v>
      </c>
      <c r="AE697" s="154"/>
      <c r="AF697" s="154">
        <v>-0.42767502446217076</v>
      </c>
      <c r="AG697" s="154">
        <v>-1.0999999999999899E-2</v>
      </c>
      <c r="AH697" s="38"/>
      <c r="AI697" s="38"/>
      <c r="AJ697" s="38"/>
      <c r="AK697" s="38"/>
      <c r="AL697" s="38"/>
      <c r="AM697" s="38"/>
      <c r="AN697" s="38"/>
      <c r="AO697" s="38"/>
      <c r="AP697" s="38"/>
      <c r="AQ697" s="38"/>
      <c r="AR697" s="38"/>
      <c r="AS697" s="38"/>
      <c r="AT697" s="38"/>
      <c r="AU697" s="38"/>
      <c r="AV697" s="38"/>
    </row>
    <row r="698" spans="8:48" x14ac:dyDescent="0.3">
      <c r="H698" s="16">
        <v>333</v>
      </c>
      <c r="I698" s="20">
        <v>67.150000000000006</v>
      </c>
      <c r="J698" s="28">
        <f t="shared" si="165"/>
        <v>6.7150000000000006E-5</v>
      </c>
      <c r="K698" s="13">
        <f t="shared" si="159"/>
        <v>1.8270460170047342</v>
      </c>
      <c r="L698" s="12">
        <f t="shared" si="166"/>
        <v>-4.1729539829952662</v>
      </c>
      <c r="M698" s="18">
        <f t="shared" si="167"/>
        <v>-1.9699999999999989</v>
      </c>
      <c r="N698" s="37">
        <f t="shared" si="168"/>
        <v>-1.9699999999999964E-6</v>
      </c>
      <c r="P698" s="91">
        <f t="shared" si="173"/>
        <v>35.711104282130215</v>
      </c>
      <c r="Q698" s="90">
        <f t="shared" si="160"/>
        <v>3571110.4282130217</v>
      </c>
      <c r="R698" s="152">
        <f t="shared" si="169"/>
        <v>1.3990434623987866</v>
      </c>
      <c r="S698" s="84">
        <f t="shared" si="161"/>
        <v>5.6786390666557498</v>
      </c>
      <c r="T698" s="84">
        <f t="shared" si="170"/>
        <v>-0.40133961953694985</v>
      </c>
      <c r="U698" s="84">
        <f t="shared" si="162"/>
        <v>1.3463514038940971E-2</v>
      </c>
      <c r="V698" s="86">
        <f t="shared" si="171"/>
        <v>0</v>
      </c>
      <c r="W698" s="84">
        <f t="shared" si="175"/>
        <v>1</v>
      </c>
      <c r="X698" s="88">
        <f t="shared" si="163"/>
        <v>37.116265763282101</v>
      </c>
      <c r="Y698" s="84">
        <f t="shared" si="172"/>
        <v>3711626.5763282101</v>
      </c>
      <c r="Z698" s="85">
        <v>314.94739302781375</v>
      </c>
      <c r="AA698" s="86">
        <f t="shared" si="164"/>
        <v>-7.0350875435796398</v>
      </c>
      <c r="AB698" s="153">
        <f t="shared" si="174"/>
        <v>0</v>
      </c>
      <c r="AC698" s="158">
        <v>-8.999999999999897E-3</v>
      </c>
      <c r="AD698" s="158">
        <v>-0.22337999999999861</v>
      </c>
      <c r="AE698" s="154"/>
      <c r="AF698" s="154">
        <v>-0.41460797540818195</v>
      </c>
      <c r="AG698" s="154">
        <v>-8.0000000000000071E-3</v>
      </c>
      <c r="AH698" s="38"/>
      <c r="AI698" s="38"/>
      <c r="AJ698" s="38"/>
      <c r="AK698" s="38"/>
      <c r="AL698" s="38"/>
      <c r="AM698" s="38"/>
      <c r="AN698" s="38"/>
      <c r="AO698" s="38"/>
      <c r="AP698" s="38"/>
      <c r="AQ698" s="38"/>
      <c r="AR698" s="38"/>
      <c r="AS698" s="38"/>
      <c r="AT698" s="38"/>
      <c r="AU698" s="38"/>
      <c r="AV698" s="38"/>
    </row>
    <row r="699" spans="8:48" x14ac:dyDescent="0.3">
      <c r="H699" s="16">
        <v>334</v>
      </c>
      <c r="I699" s="20">
        <v>65.180000000000007</v>
      </c>
      <c r="J699" s="28">
        <f t="shared" si="165"/>
        <v>6.518000000000001E-5</v>
      </c>
      <c r="K699" s="13">
        <f t="shared" si="159"/>
        <v>1.8141143561291255</v>
      </c>
      <c r="L699" s="12">
        <f t="shared" si="166"/>
        <v>-4.1858856438708747</v>
      </c>
      <c r="M699" s="18">
        <f t="shared" si="167"/>
        <v>-1.9000000000000057</v>
      </c>
      <c r="N699" s="37">
        <f t="shared" si="168"/>
        <v>-1.9000000000000055E-6</v>
      </c>
      <c r="P699" s="91">
        <f t="shared" si="173"/>
        <v>37.110147744529002</v>
      </c>
      <c r="Q699" s="90">
        <f t="shared" si="160"/>
        <v>3711014.7744529</v>
      </c>
      <c r="R699" s="152">
        <f t="shared" si="169"/>
        <v>1.4500906862919223</v>
      </c>
      <c r="S699" s="84">
        <f t="shared" si="161"/>
        <v>5.2772994471187999</v>
      </c>
      <c r="T699" s="84">
        <f t="shared" si="170"/>
        <v>-0.38787610549800888</v>
      </c>
      <c r="U699" s="84">
        <f t="shared" si="162"/>
        <v>1.3652393984015632E-2</v>
      </c>
      <c r="V699" s="86">
        <f t="shared" si="171"/>
        <v>0</v>
      </c>
      <c r="W699" s="84">
        <f t="shared" si="175"/>
        <v>1</v>
      </c>
      <c r="X699" s="88">
        <f t="shared" si="163"/>
        <v>38.560749759040256</v>
      </c>
      <c r="Y699" s="84">
        <f t="shared" si="172"/>
        <v>3856074.9759040256</v>
      </c>
      <c r="Z699" s="85">
        <v>313.5100854742484</v>
      </c>
      <c r="AA699" s="86">
        <f t="shared" si="164"/>
        <v>-7.0509280714605307</v>
      </c>
      <c r="AB699" s="153">
        <f t="shared" si="174"/>
        <v>0</v>
      </c>
      <c r="AC699" s="158">
        <v>-9.000000000000119E-3</v>
      </c>
      <c r="AD699" s="158">
        <v>-0.21394199999999963</v>
      </c>
      <c r="AE699" s="154"/>
      <c r="AF699" s="154">
        <v>-0.40133961953694985</v>
      </c>
      <c r="AG699" s="154">
        <v>-1.4000000000000012E-2</v>
      </c>
      <c r="AH699" s="38"/>
      <c r="AI699" s="38"/>
      <c r="AJ699" s="38"/>
      <c r="AK699" s="38"/>
      <c r="AL699" s="38"/>
      <c r="AM699" s="38"/>
      <c r="AN699" s="38"/>
      <c r="AO699" s="38"/>
      <c r="AP699" s="38"/>
      <c r="AQ699" s="38"/>
      <c r="AR699" s="38"/>
      <c r="AS699" s="38"/>
      <c r="AT699" s="38"/>
      <c r="AU699" s="38"/>
      <c r="AV699" s="38"/>
    </row>
    <row r="700" spans="8:48" x14ac:dyDescent="0.3">
      <c r="H700" s="16">
        <v>335</v>
      </c>
      <c r="I700" s="20">
        <v>63.28</v>
      </c>
      <c r="J700" s="28">
        <f t="shared" si="165"/>
        <v>6.3280000000000004E-5</v>
      </c>
      <c r="K700" s="13">
        <f t="shared" si="159"/>
        <v>1.8012664704896202</v>
      </c>
      <c r="L700" s="12">
        <f t="shared" si="166"/>
        <v>-4.1987335295103803</v>
      </c>
      <c r="M700" s="18">
        <f t="shared" si="167"/>
        <v>-1.8400000000000034</v>
      </c>
      <c r="N700" s="37">
        <f t="shared" si="168"/>
        <v>-1.8400000000000095E-6</v>
      </c>
      <c r="P700" s="91">
        <f t="shared" si="173"/>
        <v>38.560238430820924</v>
      </c>
      <c r="Q700" s="90">
        <f t="shared" si="160"/>
        <v>3856023.8430820922</v>
      </c>
      <c r="R700" s="152">
        <f t="shared" si="169"/>
        <v>1.4923635968909394</v>
      </c>
      <c r="S700" s="84">
        <f t="shared" si="161"/>
        <v>4.8894233416207911</v>
      </c>
      <c r="T700" s="84">
        <f t="shared" si="170"/>
        <v>-0.37422371151399325</v>
      </c>
      <c r="U700" s="84">
        <f t="shared" si="162"/>
        <v>1.3834870852546644E-2</v>
      </c>
      <c r="V700" s="86">
        <f t="shared" si="171"/>
        <v>0</v>
      </c>
      <c r="W700" s="84">
        <f t="shared" si="175"/>
        <v>1</v>
      </c>
      <c r="X700" s="88">
        <f t="shared" si="163"/>
        <v>40.063723303855262</v>
      </c>
      <c r="Y700" s="84">
        <f t="shared" si="172"/>
        <v>4006372.3303855262</v>
      </c>
      <c r="Z700" s="85">
        <v>312.44961017309464</v>
      </c>
      <c r="AA700" s="86">
        <f t="shared" si="164"/>
        <v>-7.0950838712710862</v>
      </c>
      <c r="AB700" s="153">
        <f t="shared" si="174"/>
        <v>0</v>
      </c>
      <c r="AC700" s="158">
        <v>-1.0000000000000009E-2</v>
      </c>
      <c r="AD700" s="158">
        <v>-0.20463000000000059</v>
      </c>
      <c r="AE700" s="154"/>
      <c r="AF700" s="154">
        <v>-0.38787610549800888</v>
      </c>
      <c r="AG700" s="154">
        <v>-2.0000000000000018E-2</v>
      </c>
      <c r="AH700" s="38"/>
      <c r="AI700" s="38"/>
      <c r="AJ700" s="38"/>
      <c r="AK700" s="38"/>
      <c r="AL700" s="38"/>
      <c r="AM700" s="38"/>
      <c r="AN700" s="38"/>
      <c r="AO700" s="38"/>
      <c r="AP700" s="38"/>
      <c r="AQ700" s="38"/>
      <c r="AR700" s="38"/>
      <c r="AS700" s="38"/>
      <c r="AT700" s="38"/>
      <c r="AU700" s="38"/>
      <c r="AV700" s="38"/>
    </row>
    <row r="701" spans="8:48" x14ac:dyDescent="0.3">
      <c r="H701" s="16">
        <v>336</v>
      </c>
      <c r="I701" s="20">
        <v>61.44</v>
      </c>
      <c r="J701" s="28">
        <f t="shared" si="165"/>
        <v>6.1439999999999995E-5</v>
      </c>
      <c r="K701" s="13">
        <f t="shared" si="159"/>
        <v>1.7884512070234555</v>
      </c>
      <c r="L701" s="12">
        <f t="shared" si="166"/>
        <v>-4.2115487929765445</v>
      </c>
      <c r="M701" s="18">
        <f t="shared" si="167"/>
        <v>-1.769999999999996</v>
      </c>
      <c r="N701" s="37">
        <f t="shared" si="168"/>
        <v>-1.7699999999999915E-6</v>
      </c>
      <c r="P701" s="91">
        <f t="shared" si="173"/>
        <v>40.052602027711863</v>
      </c>
      <c r="Q701" s="90">
        <f t="shared" si="160"/>
        <v>4005260.2027711864</v>
      </c>
      <c r="R701" s="152">
        <f t="shared" si="169"/>
        <v>1.5324013762329827</v>
      </c>
      <c r="S701" s="84">
        <f t="shared" si="161"/>
        <v>4.5151996301067978</v>
      </c>
      <c r="T701" s="84">
        <f t="shared" si="170"/>
        <v>-0.36038884066144661</v>
      </c>
      <c r="U701" s="84">
        <f t="shared" si="162"/>
        <v>1.4010824543831291E-2</v>
      </c>
      <c r="V701" s="86">
        <f t="shared" si="171"/>
        <v>0</v>
      </c>
      <c r="W701" s="84">
        <f t="shared" si="175"/>
        <v>1</v>
      </c>
      <c r="X701" s="88">
        <f t="shared" si="163"/>
        <v>41.599343899284491</v>
      </c>
      <c r="Y701" s="84">
        <f t="shared" si="172"/>
        <v>4159934.3899284489</v>
      </c>
      <c r="Z701" s="85">
        <v>311.30252921989467</v>
      </c>
      <c r="AA701" s="86">
        <f t="shared" si="164"/>
        <v>-7.0893105589049661</v>
      </c>
      <c r="AB701" s="153">
        <f t="shared" si="174"/>
        <v>0</v>
      </c>
      <c r="AC701" s="158">
        <v>-4.9999999999998934E-3</v>
      </c>
      <c r="AD701" s="158">
        <v>-0.196328000000001</v>
      </c>
      <c r="AE701" s="154"/>
      <c r="AF701" s="154">
        <v>-0.37422371151399325</v>
      </c>
      <c r="AG701" s="154">
        <v>-1.5000000000000124E-2</v>
      </c>
      <c r="AH701" s="38"/>
      <c r="AI701" s="38"/>
      <c r="AJ701" s="38"/>
      <c r="AK701" s="38"/>
      <c r="AL701" s="38"/>
      <c r="AM701" s="38"/>
      <c r="AN701" s="38"/>
      <c r="AO701" s="38"/>
      <c r="AP701" s="38"/>
      <c r="AQ701" s="38"/>
      <c r="AR701" s="38"/>
      <c r="AS701" s="38"/>
      <c r="AT701" s="38"/>
      <c r="AU701" s="38"/>
      <c r="AV701" s="38"/>
    </row>
    <row r="702" spans="8:48" x14ac:dyDescent="0.3">
      <c r="H702" s="16">
        <v>337</v>
      </c>
      <c r="I702" s="20">
        <v>59.67</v>
      </c>
      <c r="J702" s="28">
        <f t="shared" si="165"/>
        <v>5.9670000000000003E-5</v>
      </c>
      <c r="K702" s="13">
        <f t="shared" si="159"/>
        <v>1.775756037844098</v>
      </c>
      <c r="L702" s="12">
        <f t="shared" si="166"/>
        <v>-4.224243962155902</v>
      </c>
      <c r="M702" s="18">
        <f t="shared" si="167"/>
        <v>-1.7000000000000028</v>
      </c>
      <c r="N702" s="37">
        <f t="shared" si="168"/>
        <v>-1.7000000000000074E-6</v>
      </c>
      <c r="P702" s="91">
        <f t="shared" si="173"/>
        <v>41.585003403944846</v>
      </c>
      <c r="Q702" s="90">
        <f t="shared" si="160"/>
        <v>4158500.3403944848</v>
      </c>
      <c r="R702" s="152">
        <f t="shared" si="169"/>
        <v>1.569562260672754</v>
      </c>
      <c r="S702" s="84">
        <f t="shared" si="161"/>
        <v>4.1548107894453512</v>
      </c>
      <c r="T702" s="84">
        <f t="shared" si="170"/>
        <v>-0.34637801611761532</v>
      </c>
      <c r="U702" s="84">
        <f t="shared" si="162"/>
        <v>1.4180139741664988E-2</v>
      </c>
      <c r="V702" s="86">
        <f t="shared" si="171"/>
        <v>0</v>
      </c>
      <c r="W702" s="84">
        <f t="shared" si="175"/>
        <v>1</v>
      </c>
      <c r="X702" s="88">
        <f t="shared" si="163"/>
        <v>43.172513350216953</v>
      </c>
      <c r="Y702" s="84">
        <f t="shared" si="172"/>
        <v>4317251.3350216951</v>
      </c>
      <c r="Z702" s="85">
        <v>310.23692962415583</v>
      </c>
      <c r="AA702" s="86">
        <f t="shared" si="164"/>
        <v>-7.0694505786706552</v>
      </c>
      <c r="AB702" s="153">
        <f t="shared" si="174"/>
        <v>0</v>
      </c>
      <c r="AC702" s="158">
        <v>-6.0000000000000053E-3</v>
      </c>
      <c r="AD702" s="158">
        <v>-0.18797399999999909</v>
      </c>
      <c r="AE702" s="154"/>
      <c r="AF702" s="154">
        <v>-0.36038884066144661</v>
      </c>
      <c r="AG702" s="154">
        <v>-1.0999999999999899E-2</v>
      </c>
      <c r="AH702" s="38"/>
      <c r="AI702" s="38"/>
      <c r="AJ702" s="38"/>
      <c r="AK702" s="38"/>
      <c r="AL702" s="38"/>
      <c r="AM702" s="38"/>
      <c r="AN702" s="38"/>
      <c r="AO702" s="38"/>
      <c r="AP702" s="38"/>
      <c r="AQ702" s="38"/>
      <c r="AR702" s="38"/>
      <c r="AS702" s="38"/>
      <c r="AT702" s="38"/>
      <c r="AU702" s="38"/>
      <c r="AV702" s="38"/>
    </row>
    <row r="703" spans="8:48" x14ac:dyDescent="0.3">
      <c r="H703" s="16">
        <v>338</v>
      </c>
      <c r="I703" s="20">
        <v>57.97</v>
      </c>
      <c r="J703" s="28">
        <f t="shared" si="165"/>
        <v>5.7969999999999996E-5</v>
      </c>
      <c r="K703" s="13">
        <f t="shared" si="159"/>
        <v>1.7632033003707717</v>
      </c>
      <c r="L703" s="12">
        <f t="shared" si="166"/>
        <v>-4.2367966996292283</v>
      </c>
      <c r="M703" s="18">
        <f t="shared" si="167"/>
        <v>-1.6299999999999955</v>
      </c>
      <c r="N703" s="37">
        <f t="shared" si="168"/>
        <v>-1.6299999999999895E-6</v>
      </c>
      <c r="P703" s="91">
        <f t="shared" si="173"/>
        <v>43.1545656646176</v>
      </c>
      <c r="Q703" s="90">
        <f t="shared" si="160"/>
        <v>4315456.5664617596</v>
      </c>
      <c r="R703" s="152">
        <f t="shared" si="169"/>
        <v>1.6031398279505353</v>
      </c>
      <c r="S703" s="84">
        <f t="shared" si="161"/>
        <v>3.8084327733277359</v>
      </c>
      <c r="T703" s="84">
        <f t="shared" si="170"/>
        <v>-0.33219787637595033</v>
      </c>
      <c r="U703" s="84">
        <f t="shared" si="162"/>
        <v>1.4342705939973222E-2</v>
      </c>
      <c r="V703" s="86">
        <f t="shared" si="171"/>
        <v>0</v>
      </c>
      <c r="W703" s="84">
        <f t="shared" si="175"/>
        <v>1</v>
      </c>
      <c r="X703" s="88">
        <f t="shared" si="163"/>
        <v>44.779671342640114</v>
      </c>
      <c r="Y703" s="84">
        <f t="shared" si="172"/>
        <v>4477967.1342640119</v>
      </c>
      <c r="Z703" s="85">
        <v>308.91869850020521</v>
      </c>
      <c r="AA703" s="86">
        <f t="shared" si="164"/>
        <v>-7.034194203332623</v>
      </c>
      <c r="AB703" s="153">
        <f t="shared" si="174"/>
        <v>0</v>
      </c>
      <c r="AC703" s="158">
        <v>-7.0000000000001172E-3</v>
      </c>
      <c r="AD703" s="158">
        <v>-0.17952000000000079</v>
      </c>
      <c r="AE703" s="154"/>
      <c r="AF703" s="154">
        <v>-0.34637801611761532</v>
      </c>
      <c r="AG703" s="154">
        <v>-1.6000000000000014E-2</v>
      </c>
      <c r="AH703" s="38"/>
      <c r="AI703" s="38"/>
      <c r="AJ703" s="38"/>
      <c r="AK703" s="38"/>
      <c r="AL703" s="38"/>
      <c r="AM703" s="38"/>
      <c r="AN703" s="38"/>
      <c r="AO703" s="38"/>
      <c r="AP703" s="38"/>
      <c r="AQ703" s="38"/>
      <c r="AR703" s="38"/>
      <c r="AS703" s="38"/>
      <c r="AT703" s="38"/>
      <c r="AU703" s="38"/>
      <c r="AV703" s="38"/>
    </row>
    <row r="704" spans="8:48" x14ac:dyDescent="0.3">
      <c r="H704" s="16">
        <v>339</v>
      </c>
      <c r="I704" s="20">
        <v>56.34</v>
      </c>
      <c r="J704" s="28">
        <f t="shared" si="165"/>
        <v>5.6340000000000006E-5</v>
      </c>
      <c r="K704" s="13">
        <f t="shared" si="159"/>
        <v>1.7508168426497546</v>
      </c>
      <c r="L704" s="12">
        <f t="shared" si="166"/>
        <v>-4.2491831573502452</v>
      </c>
      <c r="M704" s="18">
        <f t="shared" si="167"/>
        <v>-1.5600000000000023</v>
      </c>
      <c r="N704" s="37">
        <f t="shared" si="168"/>
        <v>-1.5600000000000054E-6</v>
      </c>
      <c r="P704" s="91">
        <f t="shared" si="173"/>
        <v>44.757705492568135</v>
      </c>
      <c r="Q704" s="90">
        <f t="shared" si="160"/>
        <v>4475770.5492568137</v>
      </c>
      <c r="R704" s="152">
        <f t="shared" si="169"/>
        <v>1.6323655875849923</v>
      </c>
      <c r="S704" s="84">
        <f t="shared" si="161"/>
        <v>3.4762348969517856</v>
      </c>
      <c r="T704" s="84">
        <f t="shared" si="170"/>
        <v>-0.31785517043597711</v>
      </c>
      <c r="U704" s="84">
        <f t="shared" si="162"/>
        <v>1.4498417467146751E-2</v>
      </c>
      <c r="V704" s="86">
        <f t="shared" si="171"/>
        <v>0</v>
      </c>
      <c r="W704" s="84">
        <f t="shared" si="175"/>
        <v>1</v>
      </c>
      <c r="X704" s="88">
        <f t="shared" si="163"/>
        <v>46.416485527993387</v>
      </c>
      <c r="Y704" s="84">
        <f t="shared" si="172"/>
        <v>4641648.5527993385</v>
      </c>
      <c r="Z704" s="85">
        <v>307.33704819322952</v>
      </c>
      <c r="AA704" s="86">
        <f t="shared" si="164"/>
        <v>-6.9822020568406531</v>
      </c>
      <c r="AB704" s="153">
        <f t="shared" si="174"/>
        <v>0</v>
      </c>
      <c r="AC704" s="158">
        <v>-9.9999999999988987E-4</v>
      </c>
      <c r="AD704" s="158">
        <v>-0.17098699999999889</v>
      </c>
      <c r="AE704" s="154"/>
      <c r="AF704" s="154">
        <v>-0.33219787637595033</v>
      </c>
      <c r="AG704" s="154">
        <v>-2.2999999999999909E-2</v>
      </c>
      <c r="AH704" s="38"/>
      <c r="AI704" s="38"/>
      <c r="AJ704" s="38"/>
      <c r="AK704" s="38"/>
      <c r="AL704" s="38"/>
      <c r="AM704" s="38"/>
      <c r="AN704" s="38"/>
      <c r="AO704" s="38"/>
      <c r="AP704" s="38"/>
      <c r="AQ704" s="38"/>
      <c r="AR704" s="38"/>
      <c r="AS704" s="38"/>
      <c r="AT704" s="38"/>
      <c r="AU704" s="38"/>
      <c r="AV704" s="38"/>
    </row>
    <row r="705" spans="8:48" x14ac:dyDescent="0.3">
      <c r="H705" s="16">
        <v>340</v>
      </c>
      <c r="I705" s="20">
        <v>54.78</v>
      </c>
      <c r="J705" s="28">
        <f t="shared" si="165"/>
        <v>5.4780000000000001E-5</v>
      </c>
      <c r="K705" s="13">
        <f t="shared" si="159"/>
        <v>1.7386220279179425</v>
      </c>
      <c r="L705" s="12">
        <f t="shared" si="166"/>
        <v>-4.261377972082057</v>
      </c>
      <c r="M705" s="18">
        <f t="shared" si="167"/>
        <v>-1.490000000000002</v>
      </c>
      <c r="N705" s="37">
        <f t="shared" si="168"/>
        <v>-1.490000000000001E-6</v>
      </c>
      <c r="P705" s="91">
        <f t="shared" si="173"/>
        <v>46.390071080153128</v>
      </c>
      <c r="Q705" s="90">
        <f t="shared" si="160"/>
        <v>4639007.1080153128</v>
      </c>
      <c r="R705" s="152">
        <f t="shared" si="169"/>
        <v>1.6564140850677589</v>
      </c>
      <c r="S705" s="84">
        <f t="shared" si="161"/>
        <v>3.1583797265158084</v>
      </c>
      <c r="T705" s="84">
        <f t="shared" si="170"/>
        <v>-0.30335675296883036</v>
      </c>
      <c r="U705" s="84">
        <f t="shared" si="162"/>
        <v>1.4647173504216848E-2</v>
      </c>
      <c r="V705" s="86">
        <f t="shared" si="171"/>
        <v>0</v>
      </c>
      <c r="W705" s="84">
        <f t="shared" si="175"/>
        <v>1</v>
      </c>
      <c r="X705" s="88">
        <f t="shared" si="163"/>
        <v>48.077793145332535</v>
      </c>
      <c r="Y705" s="84">
        <f t="shared" si="172"/>
        <v>4807779.3145332532</v>
      </c>
      <c r="Z705" s="85">
        <v>306.52525338622013</v>
      </c>
      <c r="AA705" s="86">
        <f t="shared" si="164"/>
        <v>-6.9121205909428207</v>
      </c>
      <c r="AB705" s="153">
        <f t="shared" si="174"/>
        <v>0</v>
      </c>
      <c r="AC705" s="158">
        <v>-2.0000000000000018E-3</v>
      </c>
      <c r="AD705" s="158">
        <v>-0.16348800000000058</v>
      </c>
      <c r="AE705" s="154"/>
      <c r="AF705" s="154">
        <v>-0.31785517043597711</v>
      </c>
      <c r="AG705" s="154">
        <v>-1.7000000000000126E-2</v>
      </c>
      <c r="AH705" s="38"/>
      <c r="AI705" s="38"/>
      <c r="AJ705" s="38"/>
      <c r="AK705" s="38"/>
      <c r="AL705" s="38"/>
      <c r="AM705" s="38"/>
      <c r="AN705" s="38"/>
      <c r="AO705" s="38"/>
      <c r="AP705" s="38"/>
      <c r="AQ705" s="38"/>
      <c r="AR705" s="38"/>
      <c r="AS705" s="38"/>
      <c r="AT705" s="38"/>
      <c r="AU705" s="38"/>
      <c r="AV705" s="38"/>
    </row>
    <row r="706" spans="8:48" x14ac:dyDescent="0.3">
      <c r="H706" s="16">
        <v>341</v>
      </c>
      <c r="I706" s="20">
        <v>53.29</v>
      </c>
      <c r="J706" s="28">
        <f t="shared" si="165"/>
        <v>5.329E-5</v>
      </c>
      <c r="K706" s="13">
        <f t="shared" si="159"/>
        <v>1.7266457202409118</v>
      </c>
      <c r="L706" s="12">
        <f t="shared" si="166"/>
        <v>-4.2733542797590882</v>
      </c>
      <c r="M706" s="18">
        <f t="shared" si="167"/>
        <v>-1.4200000000000017</v>
      </c>
      <c r="N706" s="37">
        <f t="shared" si="168"/>
        <v>-1.4200000000000033E-6</v>
      </c>
      <c r="P706" s="91">
        <f t="shared" si="173"/>
        <v>48.046485165220886</v>
      </c>
      <c r="Q706" s="90">
        <f t="shared" si="160"/>
        <v>4804648.516522089</v>
      </c>
      <c r="R706" s="152">
        <f t="shared" si="169"/>
        <v>1.6616293461437479</v>
      </c>
      <c r="S706" s="84">
        <f t="shared" si="161"/>
        <v>2.8550229735469781</v>
      </c>
      <c r="T706" s="84">
        <f t="shared" si="170"/>
        <v>-0.28870957946461351</v>
      </c>
      <c r="U706" s="84">
        <f t="shared" si="162"/>
        <v>1.4788878102939496E-2</v>
      </c>
      <c r="V706" s="86">
        <f t="shared" si="171"/>
        <v>0</v>
      </c>
      <c r="W706" s="84">
        <f t="shared" si="175"/>
        <v>1</v>
      </c>
      <c r="X706" s="88">
        <f t="shared" si="163"/>
        <v>49.757550530762245</v>
      </c>
      <c r="Y706" s="84">
        <f t="shared" si="172"/>
        <v>4975755.0530762244</v>
      </c>
      <c r="Z706" s="85">
        <v>305.57958004122776</v>
      </c>
      <c r="AA706" s="86">
        <f t="shared" si="164"/>
        <v>-6.8226008934613827</v>
      </c>
      <c r="AB706" s="153">
        <f t="shared" si="174"/>
        <v>0</v>
      </c>
      <c r="AC706" s="158">
        <v>-3.0000000000001137E-3</v>
      </c>
      <c r="AD706" s="158">
        <v>-0.1558540000000001</v>
      </c>
      <c r="AE706" s="154"/>
      <c r="AF706" s="154">
        <v>-0.30335675296883036</v>
      </c>
      <c r="AG706" s="154">
        <v>-1.0000000000000009E-2</v>
      </c>
      <c r="AH706" s="38"/>
      <c r="AI706" s="38"/>
      <c r="AJ706" s="38"/>
      <c r="AK706" s="38"/>
      <c r="AL706" s="38"/>
      <c r="AM706" s="38"/>
      <c r="AN706" s="38"/>
      <c r="AO706" s="38"/>
      <c r="AP706" s="38"/>
      <c r="AQ706" s="38"/>
      <c r="AR706" s="38"/>
      <c r="AS706" s="38"/>
      <c r="AT706" s="38"/>
      <c r="AU706" s="38"/>
      <c r="AV706" s="38"/>
    </row>
    <row r="707" spans="8:48" x14ac:dyDescent="0.3">
      <c r="H707" s="16">
        <v>342</v>
      </c>
      <c r="I707" s="20">
        <v>51.87</v>
      </c>
      <c r="J707" s="28">
        <f t="shared" si="165"/>
        <v>5.1869999999999996E-5</v>
      </c>
      <c r="K707" s="13">
        <f t="shared" si="159"/>
        <v>1.7149162479935849</v>
      </c>
      <c r="L707" s="12">
        <f t="shared" si="166"/>
        <v>-4.2850837520064147</v>
      </c>
      <c r="M707" s="18">
        <f t="shared" si="167"/>
        <v>-1.3399999999999963</v>
      </c>
      <c r="N707" s="37">
        <f t="shared" si="168"/>
        <v>-1.3399999999999973E-6</v>
      </c>
      <c r="P707" s="91">
        <f t="shared" si="173"/>
        <v>49.708114511364634</v>
      </c>
      <c r="Q707" s="90">
        <f t="shared" si="160"/>
        <v>4970811.4511364633</v>
      </c>
      <c r="R707" s="152">
        <f t="shared" si="169"/>
        <v>1.671115704258888</v>
      </c>
      <c r="S707" s="84">
        <f t="shared" si="161"/>
        <v>2.5663133940823646</v>
      </c>
      <c r="T707" s="84">
        <f t="shared" si="170"/>
        <v>-0.27392070136167401</v>
      </c>
      <c r="U707" s="84">
        <f t="shared" si="162"/>
        <v>1.4923440198571836E-2</v>
      </c>
      <c r="V707" s="86">
        <f t="shared" si="171"/>
        <v>0</v>
      </c>
      <c r="W707" s="84">
        <f t="shared" si="175"/>
        <v>1</v>
      </c>
      <c r="X707" s="88">
        <f t="shared" si="163"/>
        <v>51.422227455313802</v>
      </c>
      <c r="Y707" s="84">
        <f t="shared" si="172"/>
        <v>5142222.7455313802</v>
      </c>
      <c r="Z707" s="85">
        <v>304.74433904971227</v>
      </c>
      <c r="AA707" s="86">
        <f t="shared" si="164"/>
        <v>-6.6608873445228474</v>
      </c>
      <c r="AB707" s="153">
        <f t="shared" si="174"/>
        <v>0</v>
      </c>
      <c r="AC707" s="158">
        <v>7.0000000000001172E-3</v>
      </c>
      <c r="AD707" s="158">
        <v>-0.14810600000000032</v>
      </c>
      <c r="AE707" s="154"/>
      <c r="AF707" s="154">
        <v>-0.28870957946461351</v>
      </c>
      <c r="AG707" s="154">
        <v>-1.2999999999999901E-2</v>
      </c>
      <c r="AH707" s="38"/>
      <c r="AI707" s="38"/>
      <c r="AJ707" s="38"/>
      <c r="AK707" s="38"/>
      <c r="AL707" s="38"/>
      <c r="AM707" s="38"/>
      <c r="AN707" s="38"/>
      <c r="AO707" s="38"/>
      <c r="AP707" s="38"/>
      <c r="AQ707" s="38"/>
      <c r="AR707" s="38"/>
      <c r="AS707" s="38"/>
      <c r="AT707" s="38"/>
      <c r="AU707" s="38"/>
      <c r="AV707" s="38"/>
    </row>
    <row r="708" spans="8:48" x14ac:dyDescent="0.3">
      <c r="H708" s="16">
        <v>343</v>
      </c>
      <c r="I708" s="20">
        <v>50.53</v>
      </c>
      <c r="J708" s="28">
        <f t="shared" si="165"/>
        <v>5.0529999999999999E-5</v>
      </c>
      <c r="K708" s="13">
        <f t="shared" si="159"/>
        <v>1.7035492982382305</v>
      </c>
      <c r="L708" s="12">
        <f t="shared" si="166"/>
        <v>-4.2964507017617697</v>
      </c>
      <c r="M708" s="18">
        <f t="shared" si="167"/>
        <v>-1.2700000000000031</v>
      </c>
      <c r="N708" s="37">
        <f t="shared" si="168"/>
        <v>-1.2699999999999997E-6</v>
      </c>
      <c r="P708" s="91">
        <f t="shared" si="173"/>
        <v>51.379230215623522</v>
      </c>
      <c r="Q708" s="90">
        <f t="shared" si="160"/>
        <v>5137923.0215623518</v>
      </c>
      <c r="R708" s="152">
        <f t="shared" si="169"/>
        <v>1.6726421252331676</v>
      </c>
      <c r="S708" s="84">
        <f t="shared" si="161"/>
        <v>2.2923926927206906</v>
      </c>
      <c r="T708" s="84">
        <f t="shared" si="170"/>
        <v>-0.25899726116310218</v>
      </c>
      <c r="U708" s="84">
        <f t="shared" si="162"/>
        <v>1.5050773622460767E-2</v>
      </c>
      <c r="V708" s="86">
        <f t="shared" si="171"/>
        <v>0</v>
      </c>
      <c r="W708" s="84">
        <f t="shared" si="175"/>
        <v>1</v>
      </c>
      <c r="X708" s="88">
        <f t="shared" si="163"/>
        <v>53.101098066443861</v>
      </c>
      <c r="Y708" s="84">
        <f t="shared" si="172"/>
        <v>5310109.8066443857</v>
      </c>
      <c r="Z708" s="85">
        <v>304.78950006671732</v>
      </c>
      <c r="AA708" s="86">
        <f t="shared" si="164"/>
        <v>-6.5251622373841851</v>
      </c>
      <c r="AB708" s="153">
        <f t="shared" si="174"/>
        <v>0</v>
      </c>
      <c r="AC708" s="158">
        <v>4.0000000000000036E-3</v>
      </c>
      <c r="AD708" s="158">
        <v>-0.14069999999999971</v>
      </c>
      <c r="AE708" s="154"/>
      <c r="AF708" s="154">
        <v>-0.27392070136167401</v>
      </c>
      <c r="AG708" s="154">
        <v>-1.1000000000000121E-2</v>
      </c>
      <c r="AH708" s="38"/>
      <c r="AI708" s="38"/>
      <c r="AJ708" s="38"/>
      <c r="AK708" s="38"/>
      <c r="AL708" s="38"/>
      <c r="AM708" s="38"/>
      <c r="AN708" s="38"/>
      <c r="AO708" s="38"/>
      <c r="AP708" s="38"/>
      <c r="AQ708" s="38"/>
      <c r="AR708" s="38"/>
      <c r="AS708" s="38"/>
      <c r="AT708" s="38"/>
      <c r="AU708" s="38"/>
      <c r="AV708" s="38"/>
    </row>
    <row r="709" spans="8:48" x14ac:dyDescent="0.3">
      <c r="H709" s="16">
        <v>344</v>
      </c>
      <c r="I709" s="20">
        <v>49.26</v>
      </c>
      <c r="J709" s="28">
        <f t="shared" si="165"/>
        <v>4.9259999999999999E-5</v>
      </c>
      <c r="K709" s="13">
        <f t="shared" ref="K709:K724" si="176">LOG(I709)</f>
        <v>1.6924944075030843</v>
      </c>
      <c r="L709" s="12">
        <f t="shared" si="166"/>
        <v>-4.3075055924969154</v>
      </c>
      <c r="M709" s="18">
        <f t="shared" si="167"/>
        <v>-1.1999999999999957</v>
      </c>
      <c r="N709" s="37">
        <f t="shared" si="168"/>
        <v>-1.1999999999999953E-6</v>
      </c>
      <c r="P709" s="91">
        <f t="shared" si="173"/>
        <v>53.05187234085669</v>
      </c>
      <c r="Q709" s="90">
        <f t="shared" ref="Q709:Q772" si="177">P709*100000</f>
        <v>5305187.2340856688</v>
      </c>
      <c r="R709" s="152">
        <f t="shared" si="169"/>
        <v>1.6652889995225806</v>
      </c>
      <c r="S709" s="84">
        <f t="shared" ref="S709:S724" si="178">($D$9+(0.5*$D$6)-((0.5*$D$6)*COS(RADIANS(H709))+(($D$9^2)-((0.5*$D$6)^2)*(SIN(RADIANS(H709))*(SIN(RADIANS(H709)))))^0.5))*1000</f>
        <v>2.0333954315575884</v>
      </c>
      <c r="T709" s="84">
        <f t="shared" si="170"/>
        <v>-0.24394648754064141</v>
      </c>
      <c r="U709" s="84">
        <f t="shared" ref="U709:U772" si="179">(T710-T709)/(H710-H709)</f>
        <v>1.5170797110303003E-2</v>
      </c>
      <c r="V709" s="86">
        <f t="shared" si="171"/>
        <v>0</v>
      </c>
      <c r="W709" s="84">
        <f t="shared" si="175"/>
        <v>1</v>
      </c>
      <c r="X709" s="88">
        <f t="shared" ref="X709:X724" si="180">(P709*(I709/I710)^$D$10)+($V$5*$D$23-1)/I710</f>
        <v>54.773022384096038</v>
      </c>
      <c r="Y709" s="84">
        <f t="shared" si="172"/>
        <v>5477302.2384096039</v>
      </c>
      <c r="Z709" s="85">
        <v>304.4903630283668</v>
      </c>
      <c r="AA709" s="86">
        <f t="shared" ref="AA709:AA724" si="181">Q709*N709</f>
        <v>-6.3662246809027776</v>
      </c>
      <c r="AB709" s="153">
        <f t="shared" si="174"/>
        <v>0</v>
      </c>
      <c r="AC709" s="158">
        <v>-1.2000000000000011E-2</v>
      </c>
      <c r="AD709" s="158">
        <v>-0.13385799999999998</v>
      </c>
      <c r="AE709" s="154"/>
      <c r="AF709" s="154">
        <v>-0.25899726116310218</v>
      </c>
      <c r="AG709" s="154">
        <v>-1.2999999999999901E-2</v>
      </c>
      <c r="AH709" s="38"/>
      <c r="AI709" s="38"/>
      <c r="AJ709" s="38"/>
      <c r="AK709" s="38"/>
      <c r="AL709" s="38"/>
      <c r="AM709" s="38"/>
      <c r="AN709" s="38"/>
      <c r="AO709" s="38"/>
      <c r="AP709" s="38"/>
      <c r="AQ709" s="38"/>
      <c r="AR709" s="38"/>
      <c r="AS709" s="38"/>
      <c r="AT709" s="38"/>
      <c r="AU709" s="38"/>
      <c r="AV709" s="38"/>
    </row>
    <row r="710" spans="8:48" x14ac:dyDescent="0.3">
      <c r="H710" s="16">
        <v>345</v>
      </c>
      <c r="I710" s="20">
        <v>48.06</v>
      </c>
      <c r="J710" s="28">
        <f t="shared" ref="J710:J724" si="182">I710/1000000</f>
        <v>4.8060000000000004E-5</v>
      </c>
      <c r="K710" s="13">
        <f t="shared" si="176"/>
        <v>1.6817837664678814</v>
      </c>
      <c r="L710" s="12">
        <f t="shared" ref="L710:L724" si="183">LOG10(J710)</f>
        <v>-4.3182162335321186</v>
      </c>
      <c r="M710" s="18">
        <f t="shared" ref="M710:M724" si="184">I711-I710</f>
        <v>-1.1300000000000026</v>
      </c>
      <c r="N710" s="37">
        <f t="shared" ref="N710:N724" si="185">J711-J710</f>
        <v>-1.1300000000000044E-6</v>
      </c>
      <c r="P710" s="91">
        <f t="shared" si="173"/>
        <v>54.71716134037927</v>
      </c>
      <c r="Q710" s="90">
        <f t="shared" si="177"/>
        <v>5471716.1340379268</v>
      </c>
      <c r="R710" s="152">
        <f t="shared" ref="R710:R724" si="186">P711-P710</f>
        <v>1.6162526365568439</v>
      </c>
      <c r="S710" s="84">
        <f t="shared" si="178"/>
        <v>1.789448944016947</v>
      </c>
      <c r="T710" s="84">
        <f t="shared" ref="T710:T724" si="187">S711-S710</f>
        <v>-0.22877569043033841</v>
      </c>
      <c r="U710" s="84">
        <f t="shared" si="179"/>
        <v>1.5283434310647825E-2</v>
      </c>
      <c r="V710" s="86">
        <f t="shared" ref="V710:V724" si="188">($D$29*AB710)*$D$30*$D$17</f>
        <v>0</v>
      </c>
      <c r="W710" s="84">
        <f t="shared" si="175"/>
        <v>1</v>
      </c>
      <c r="X710" s="88">
        <f t="shared" si="180"/>
        <v>56.428187399518023</v>
      </c>
      <c r="Y710" s="84">
        <f t="shared" ref="Y710:Y723" si="189">X710*100000</f>
        <v>5642818.7399518024</v>
      </c>
      <c r="Z710" s="85">
        <v>303.96707615361316</v>
      </c>
      <c r="AA710" s="86">
        <f t="shared" si="181"/>
        <v>-6.1830392314628817</v>
      </c>
      <c r="AB710" s="153">
        <f t="shared" si="174"/>
        <v>0</v>
      </c>
      <c r="AC710" s="158">
        <v>9.9999999999988987E-4</v>
      </c>
      <c r="AD710" s="158">
        <v>-0.12503999999999951</v>
      </c>
      <c r="AE710" s="154"/>
      <c r="AF710" s="154">
        <v>-0.24394648754064141</v>
      </c>
      <c r="AG710" s="154">
        <v>-9.000000000000119E-3</v>
      </c>
      <c r="AH710" s="38"/>
      <c r="AI710" s="38"/>
      <c r="AJ710" s="38"/>
      <c r="AK710" s="38"/>
      <c r="AL710" s="38"/>
      <c r="AM710" s="38"/>
      <c r="AN710" s="38"/>
      <c r="AO710" s="38"/>
      <c r="AP710" s="38"/>
      <c r="AQ710" s="38"/>
      <c r="AR710" s="38"/>
      <c r="AS710" s="38"/>
      <c r="AT710" s="38"/>
      <c r="AU710" s="38"/>
      <c r="AV710" s="38"/>
    </row>
    <row r="711" spans="8:48" x14ac:dyDescent="0.3">
      <c r="H711" s="16">
        <v>346</v>
      </c>
      <c r="I711" s="20">
        <v>46.93</v>
      </c>
      <c r="J711" s="28">
        <f t="shared" si="182"/>
        <v>4.693E-5</v>
      </c>
      <c r="K711" s="13">
        <f t="shared" si="176"/>
        <v>1.6714505542124947</v>
      </c>
      <c r="L711" s="12">
        <f t="shared" si="183"/>
        <v>-4.3285494457875053</v>
      </c>
      <c r="M711" s="18">
        <f t="shared" si="184"/>
        <v>-1.0399999999999991</v>
      </c>
      <c r="N711" s="37">
        <f t="shared" si="185"/>
        <v>-1.0399999999999968E-6</v>
      </c>
      <c r="P711" s="91">
        <f t="shared" ref="P711:P723" si="190">((P710*(J711/J712)^$D$11)+((V712*($D$23-1))/($D$11*10^-5))/1000000)</f>
        <v>56.333413976936114</v>
      </c>
      <c r="Q711" s="90">
        <f t="shared" si="177"/>
        <v>5633341.3976936117</v>
      </c>
      <c r="R711" s="152">
        <f t="shared" si="186"/>
        <v>1.6020114011279816</v>
      </c>
      <c r="S711" s="84">
        <f t="shared" si="178"/>
        <v>1.5606732535866086</v>
      </c>
      <c r="T711" s="84">
        <f t="shared" si="187"/>
        <v>-0.21349225611969058</v>
      </c>
      <c r="U711" s="84">
        <f t="shared" si="179"/>
        <v>1.5388613789857342E-2</v>
      </c>
      <c r="V711" s="86">
        <f t="shared" si="188"/>
        <v>0</v>
      </c>
      <c r="W711" s="84">
        <f t="shared" si="175"/>
        <v>1</v>
      </c>
      <c r="X711" s="88">
        <f t="shared" si="180"/>
        <v>57.98991539022829</v>
      </c>
      <c r="Y711" s="84">
        <f t="shared" si="189"/>
        <v>5798991.5390228294</v>
      </c>
      <c r="Z711" s="85">
        <v>303.06039310949808</v>
      </c>
      <c r="AA711" s="86">
        <f t="shared" si="181"/>
        <v>-5.8586750536013383</v>
      </c>
      <c r="AB711" s="153">
        <f t="shared" ref="AB711:AB724" si="191">W711-W710</f>
        <v>0</v>
      </c>
      <c r="AC711" s="158">
        <v>0</v>
      </c>
      <c r="AD711" s="158">
        <v>-0.11785900000000045</v>
      </c>
      <c r="AE711" s="154"/>
      <c r="AF711" s="154">
        <v>-0.22877569043033841</v>
      </c>
      <c r="AG711" s="154">
        <v>-1.8999999999999906E-2</v>
      </c>
      <c r="AH711" s="38"/>
      <c r="AI711" s="38"/>
      <c r="AJ711" s="38"/>
      <c r="AK711" s="38"/>
      <c r="AL711" s="38"/>
      <c r="AM711" s="38"/>
      <c r="AN711" s="38"/>
      <c r="AO711" s="38"/>
      <c r="AP711" s="38"/>
      <c r="AQ711" s="38"/>
      <c r="AR711" s="38"/>
      <c r="AS711" s="38"/>
      <c r="AT711" s="38"/>
      <c r="AU711" s="38"/>
      <c r="AV711" s="38"/>
    </row>
    <row r="712" spans="8:48" x14ac:dyDescent="0.3">
      <c r="H712" s="16">
        <v>347</v>
      </c>
      <c r="I712" s="20">
        <v>45.89</v>
      </c>
      <c r="J712" s="28">
        <f t="shared" si="182"/>
        <v>4.5890000000000003E-5</v>
      </c>
      <c r="K712" s="13">
        <f t="shared" si="176"/>
        <v>1.6617180576946593</v>
      </c>
      <c r="L712" s="12">
        <f t="shared" si="183"/>
        <v>-4.3382819423053407</v>
      </c>
      <c r="M712" s="18">
        <f t="shared" si="184"/>
        <v>-0.98000000000000398</v>
      </c>
      <c r="N712" s="37">
        <f t="shared" si="185"/>
        <v>-9.8000000000000756E-7</v>
      </c>
      <c r="P712" s="91">
        <f t="shared" si="190"/>
        <v>57.935425378064096</v>
      </c>
      <c r="Q712" s="90">
        <f t="shared" si="177"/>
        <v>5793542.5378064094</v>
      </c>
      <c r="R712" s="152">
        <f t="shared" si="186"/>
        <v>1.5261524184809971</v>
      </c>
      <c r="S712" s="84">
        <f t="shared" si="178"/>
        <v>1.347180997466918</v>
      </c>
      <c r="T712" s="84">
        <f t="shared" si="187"/>
        <v>-0.19810364232983324</v>
      </c>
      <c r="U712" s="84">
        <f t="shared" si="179"/>
        <v>1.5486269036635303E-2</v>
      </c>
      <c r="V712" s="86">
        <f t="shared" si="188"/>
        <v>0</v>
      </c>
      <c r="W712" s="84">
        <f t="shared" si="175"/>
        <v>1</v>
      </c>
      <c r="X712" s="88">
        <f t="shared" si="180"/>
        <v>59.57487798370915</v>
      </c>
      <c r="Y712" s="84">
        <f t="shared" si="189"/>
        <v>5957487.7983709155</v>
      </c>
      <c r="Z712" s="85">
        <v>301.92858356887331</v>
      </c>
      <c r="AA712" s="86">
        <f t="shared" si="181"/>
        <v>-5.6776716870503252</v>
      </c>
      <c r="AB712" s="153">
        <f t="shared" si="191"/>
        <v>0</v>
      </c>
      <c r="AC712" s="158">
        <v>-2.0000000000000018E-3</v>
      </c>
      <c r="AD712" s="158">
        <v>-0.10847199999999965</v>
      </c>
      <c r="AE712" s="154"/>
      <c r="AF712" s="154">
        <v>-0.21349225611969058</v>
      </c>
      <c r="AG712" s="154">
        <v>-1.6999999999999904E-2</v>
      </c>
      <c r="AH712" s="38"/>
      <c r="AI712" s="38"/>
      <c r="AJ712" s="38"/>
      <c r="AK712" s="38"/>
      <c r="AL712" s="38"/>
      <c r="AM712" s="38"/>
      <c r="AN712" s="38"/>
      <c r="AO712" s="38"/>
      <c r="AP712" s="38"/>
      <c r="AQ712" s="38"/>
      <c r="AR712" s="38"/>
      <c r="AS712" s="38"/>
      <c r="AT712" s="38"/>
      <c r="AU712" s="38"/>
      <c r="AV712" s="38"/>
    </row>
    <row r="713" spans="8:48" x14ac:dyDescent="0.3">
      <c r="H713" s="16">
        <v>348</v>
      </c>
      <c r="I713" s="20">
        <v>44.91</v>
      </c>
      <c r="J713" s="28">
        <f t="shared" si="182"/>
        <v>4.4909999999999995E-5</v>
      </c>
      <c r="K713" s="13">
        <f t="shared" si="176"/>
        <v>1.6523430550627147</v>
      </c>
      <c r="L713" s="12">
        <f t="shared" si="183"/>
        <v>-4.3476569449372855</v>
      </c>
      <c r="M713" s="18">
        <f t="shared" si="184"/>
        <v>-0.88999999999999346</v>
      </c>
      <c r="N713" s="37">
        <f t="shared" si="185"/>
        <v>-8.8999999999999317E-7</v>
      </c>
      <c r="P713" s="91">
        <f t="shared" si="190"/>
        <v>59.461577796545093</v>
      </c>
      <c r="Q713" s="90">
        <f t="shared" si="177"/>
        <v>5946157.7796545094</v>
      </c>
      <c r="R713" s="152">
        <f t="shared" si="186"/>
        <v>1.4702830284215551</v>
      </c>
      <c r="S713" s="84">
        <f t="shared" si="178"/>
        <v>1.1490773551370848</v>
      </c>
      <c r="T713" s="84">
        <f t="shared" si="187"/>
        <v>-0.18261737329319794</v>
      </c>
      <c r="U713" s="84">
        <f t="shared" si="179"/>
        <v>1.5576338465328465E-2</v>
      </c>
      <c r="V713" s="86">
        <f t="shared" si="188"/>
        <v>0</v>
      </c>
      <c r="W713" s="84">
        <f t="shared" si="175"/>
        <v>1</v>
      </c>
      <c r="X713" s="88">
        <f t="shared" si="180"/>
        <v>61.018654276086146</v>
      </c>
      <c r="Y713" s="84">
        <f t="shared" si="189"/>
        <v>6101865.4276086148</v>
      </c>
      <c r="Z713" s="85">
        <v>301.19687489060141</v>
      </c>
      <c r="AA713" s="86">
        <f t="shared" si="181"/>
        <v>-5.2920804238924726</v>
      </c>
      <c r="AB713" s="153">
        <f t="shared" si="191"/>
        <v>0</v>
      </c>
      <c r="AC713" s="158">
        <v>3.0000000000001137E-3</v>
      </c>
      <c r="AD713" s="158">
        <v>-0.10201800000000077</v>
      </c>
      <c r="AE713" s="154"/>
      <c r="AF713" s="154">
        <v>-0.19810364232983324</v>
      </c>
      <c r="AG713" s="154">
        <v>-9.000000000000119E-3</v>
      </c>
      <c r="AH713" s="38"/>
      <c r="AI713" s="38"/>
      <c r="AJ713" s="38"/>
      <c r="AK713" s="38"/>
      <c r="AL713" s="38"/>
      <c r="AM713" s="38"/>
      <c r="AN713" s="38"/>
      <c r="AO713" s="38"/>
      <c r="AP713" s="38"/>
      <c r="AQ713" s="38"/>
      <c r="AR713" s="38"/>
      <c r="AS713" s="38"/>
      <c r="AT713" s="38"/>
      <c r="AU713" s="38"/>
      <c r="AV713" s="38"/>
    </row>
    <row r="714" spans="8:48" x14ac:dyDescent="0.3">
      <c r="H714" s="16">
        <v>349</v>
      </c>
      <c r="I714" s="20">
        <v>44.02</v>
      </c>
      <c r="J714" s="28">
        <f t="shared" si="182"/>
        <v>4.4020000000000002E-5</v>
      </c>
      <c r="K714" s="13">
        <f t="shared" si="176"/>
        <v>1.6436500382173291</v>
      </c>
      <c r="L714" s="12">
        <f t="shared" si="183"/>
        <v>-4.3563499617826711</v>
      </c>
      <c r="M714" s="18">
        <f t="shared" si="184"/>
        <v>-0.82000000000000028</v>
      </c>
      <c r="N714" s="37">
        <f t="shared" si="185"/>
        <v>-8.2000000000000231E-7</v>
      </c>
      <c r="P714" s="91">
        <f t="shared" si="190"/>
        <v>60.931860824966648</v>
      </c>
      <c r="Q714" s="90">
        <f t="shared" si="177"/>
        <v>6093186.0824966645</v>
      </c>
      <c r="R714" s="152">
        <f t="shared" si="186"/>
        <v>1.4020970690094146</v>
      </c>
      <c r="S714" s="84">
        <f t="shared" si="178"/>
        <v>0.96645998184388682</v>
      </c>
      <c r="T714" s="84">
        <f t="shared" si="187"/>
        <v>-0.16704103482786947</v>
      </c>
      <c r="U714" s="84">
        <f t="shared" si="179"/>
        <v>1.5658765417730924E-2</v>
      </c>
      <c r="V714" s="86">
        <f t="shared" si="188"/>
        <v>0</v>
      </c>
      <c r="W714" s="84">
        <f t="shared" si="175"/>
        <v>1</v>
      </c>
      <c r="X714" s="88">
        <f t="shared" si="180"/>
        <v>62.428266891665885</v>
      </c>
      <c r="Y714" s="84">
        <f t="shared" si="189"/>
        <v>6242826.6891665887</v>
      </c>
      <c r="Z714" s="85">
        <v>300.52641675329767</v>
      </c>
      <c r="AA714" s="86">
        <f t="shared" si="181"/>
        <v>-4.9964125876472787</v>
      </c>
      <c r="AB714" s="153">
        <f t="shared" si="191"/>
        <v>0</v>
      </c>
      <c r="AC714" s="158">
        <v>2.4999999999999911E-2</v>
      </c>
      <c r="AD714" s="158">
        <v>-9.2915999999999291E-2</v>
      </c>
      <c r="AE714" s="154"/>
      <c r="AF714" s="154">
        <v>-0.18261737329319794</v>
      </c>
      <c r="AG714" s="154">
        <v>-6.9999999999998952E-3</v>
      </c>
      <c r="AH714" s="38"/>
      <c r="AI714" s="38"/>
      <c r="AJ714" s="38"/>
      <c r="AK714" s="38"/>
      <c r="AL714" s="38"/>
      <c r="AM714" s="38"/>
      <c r="AN714" s="38"/>
      <c r="AO714" s="38"/>
      <c r="AP714" s="38"/>
      <c r="AQ714" s="38"/>
      <c r="AR714" s="38"/>
      <c r="AS714" s="38"/>
      <c r="AT714" s="38"/>
      <c r="AU714" s="38"/>
      <c r="AV714" s="38"/>
    </row>
    <row r="715" spans="8:48" x14ac:dyDescent="0.3">
      <c r="H715" s="16">
        <v>350</v>
      </c>
      <c r="I715" s="20">
        <v>43.2</v>
      </c>
      <c r="J715" s="28">
        <f t="shared" si="182"/>
        <v>4.32E-5</v>
      </c>
      <c r="K715" s="13">
        <f t="shared" si="176"/>
        <v>1.6354837468149122</v>
      </c>
      <c r="L715" s="12">
        <f t="shared" si="183"/>
        <v>-4.3645162531850881</v>
      </c>
      <c r="M715" s="18">
        <f t="shared" si="184"/>
        <v>-0.75</v>
      </c>
      <c r="N715" s="37">
        <f t="shared" si="185"/>
        <v>-7.499999999999979E-7</v>
      </c>
      <c r="P715" s="91">
        <f t="shared" si="190"/>
        <v>62.333957893976063</v>
      </c>
      <c r="Q715" s="90">
        <f t="shared" si="177"/>
        <v>6233395.7893976066</v>
      </c>
      <c r="R715" s="152">
        <f t="shared" si="186"/>
        <v>1.2818165331290672</v>
      </c>
      <c r="S715" s="84">
        <f t="shared" si="178"/>
        <v>0.79941894701601734</v>
      </c>
      <c r="T715" s="84">
        <f t="shared" si="187"/>
        <v>-0.15138226941013855</v>
      </c>
      <c r="U715" s="84">
        <f t="shared" si="179"/>
        <v>1.5733498164083315E-2</v>
      </c>
      <c r="V715" s="86">
        <f t="shared" si="188"/>
        <v>0</v>
      </c>
      <c r="W715" s="84">
        <f t="shared" si="175"/>
        <v>1</v>
      </c>
      <c r="X715" s="88">
        <f t="shared" si="180"/>
        <v>63.757047467180293</v>
      </c>
      <c r="Y715" s="84">
        <f t="shared" si="189"/>
        <v>6375704.7467180295</v>
      </c>
      <c r="Z715" s="85">
        <v>299.68489089057704</v>
      </c>
      <c r="AA715" s="86">
        <f t="shared" si="181"/>
        <v>-4.6750468420481921</v>
      </c>
      <c r="AB715" s="153">
        <f t="shared" si="191"/>
        <v>0</v>
      </c>
      <c r="AC715" s="158">
        <v>8.0000000000000071E-3</v>
      </c>
      <c r="AD715" s="158">
        <v>-8.765800000000025E-2</v>
      </c>
      <c r="AE715" s="154"/>
      <c r="AF715" s="154">
        <v>-0.16704103482786947</v>
      </c>
      <c r="AG715" s="154">
        <v>-1.3000000000000123E-2</v>
      </c>
      <c r="AH715" s="38"/>
      <c r="AI715" s="38"/>
      <c r="AJ715" s="38"/>
      <c r="AK715" s="38"/>
      <c r="AL715" s="38"/>
      <c r="AM715" s="38"/>
      <c r="AN715" s="38"/>
      <c r="AO715" s="38"/>
      <c r="AP715" s="38"/>
      <c r="AQ715" s="38"/>
      <c r="AR715" s="38"/>
      <c r="AS715" s="38"/>
      <c r="AT715" s="38"/>
      <c r="AU715" s="38"/>
      <c r="AV715" s="38"/>
    </row>
    <row r="716" spans="8:48" x14ac:dyDescent="0.3">
      <c r="H716" s="16">
        <v>351</v>
      </c>
      <c r="I716" s="20">
        <v>42.45</v>
      </c>
      <c r="J716" s="28">
        <f t="shared" si="182"/>
        <v>4.2450000000000002E-5</v>
      </c>
      <c r="K716" s="13">
        <f t="shared" si="176"/>
        <v>1.6278776945799716</v>
      </c>
      <c r="L716" s="12">
        <f t="shared" si="183"/>
        <v>-4.3721223054200289</v>
      </c>
      <c r="M716" s="18">
        <f t="shared" si="184"/>
        <v>-0.66000000000000369</v>
      </c>
      <c r="N716" s="37">
        <f t="shared" si="185"/>
        <v>-6.6000000000000385E-7</v>
      </c>
      <c r="P716" s="91">
        <f t="shared" si="190"/>
        <v>63.61577442710513</v>
      </c>
      <c r="Q716" s="90">
        <f t="shared" si="177"/>
        <v>6361577.4427105132</v>
      </c>
      <c r="R716" s="152">
        <f t="shared" si="186"/>
        <v>1.1859174668353134</v>
      </c>
      <c r="S716" s="84">
        <f t="shared" si="178"/>
        <v>0.6480366776058788</v>
      </c>
      <c r="T716" s="84">
        <f t="shared" si="187"/>
        <v>-0.13564877124605523</v>
      </c>
      <c r="U716" s="84">
        <f t="shared" si="179"/>
        <v>1.5800489903988746E-2</v>
      </c>
      <c r="V716" s="86">
        <f t="shared" si="188"/>
        <v>0</v>
      </c>
      <c r="W716" s="84">
        <f t="shared" si="175"/>
        <v>1</v>
      </c>
      <c r="X716" s="88">
        <f t="shared" si="180"/>
        <v>64.911212464377371</v>
      </c>
      <c r="Y716" s="84">
        <f t="shared" si="189"/>
        <v>6491121.2464377368</v>
      </c>
      <c r="Z716" s="85">
        <v>298.92547423824317</v>
      </c>
      <c r="AA716" s="86">
        <f t="shared" si="181"/>
        <v>-4.1986411121889633</v>
      </c>
      <c r="AB716" s="153">
        <f t="shared" si="191"/>
        <v>0</v>
      </c>
      <c r="AC716" s="158">
        <v>-1.0000000000000009E-2</v>
      </c>
      <c r="AD716" s="158">
        <v>-8.0774999999999778E-2</v>
      </c>
      <c r="AE716" s="154"/>
      <c r="AF716" s="154">
        <v>-0.15138226941013855</v>
      </c>
      <c r="AG716" s="154">
        <v>-1.6999999999999904E-2</v>
      </c>
      <c r="AH716" s="38"/>
      <c r="AI716" s="38"/>
      <c r="AJ716" s="38"/>
      <c r="AK716" s="38"/>
      <c r="AL716" s="38"/>
      <c r="AM716" s="38"/>
      <c r="AN716" s="38"/>
      <c r="AO716" s="38"/>
      <c r="AP716" s="38"/>
      <c r="AQ716" s="38"/>
      <c r="AR716" s="38"/>
      <c r="AS716" s="38"/>
      <c r="AT716" s="38"/>
      <c r="AU716" s="38"/>
      <c r="AV716" s="38"/>
    </row>
    <row r="717" spans="8:48" x14ac:dyDescent="0.3">
      <c r="H717" s="16">
        <v>352</v>
      </c>
      <c r="I717" s="20">
        <v>41.79</v>
      </c>
      <c r="J717" s="28">
        <f t="shared" si="182"/>
        <v>4.1789999999999998E-5</v>
      </c>
      <c r="K717" s="13">
        <f t="shared" si="176"/>
        <v>1.6210723711436259</v>
      </c>
      <c r="L717" s="12">
        <f t="shared" si="183"/>
        <v>-4.3789276288563741</v>
      </c>
      <c r="M717" s="18">
        <f t="shared" si="184"/>
        <v>-0.58999999999999631</v>
      </c>
      <c r="N717" s="37">
        <f t="shared" si="185"/>
        <v>-5.8999999999999266E-7</v>
      </c>
      <c r="P717" s="91">
        <f t="shared" si="190"/>
        <v>64.801691893940443</v>
      </c>
      <c r="Q717" s="90">
        <f t="shared" si="177"/>
        <v>6480169.1893940447</v>
      </c>
      <c r="R717" s="152">
        <f t="shared" si="186"/>
        <v>1.0570332198594059</v>
      </c>
      <c r="S717" s="84">
        <f t="shared" si="178"/>
        <v>0.51238790635982356</v>
      </c>
      <c r="T717" s="84">
        <f t="shared" si="187"/>
        <v>-0.11984828134206649</v>
      </c>
      <c r="U717" s="84">
        <f t="shared" si="179"/>
        <v>1.5859698766107488E-2</v>
      </c>
      <c r="V717" s="86">
        <f t="shared" si="188"/>
        <v>0</v>
      </c>
      <c r="W717" s="84">
        <f t="shared" si="175"/>
        <v>1</v>
      </c>
      <c r="X717" s="88">
        <f t="shared" si="180"/>
        <v>65.995770434786792</v>
      </c>
      <c r="Y717" s="84">
        <f t="shared" si="189"/>
        <v>6599577.0434786789</v>
      </c>
      <c r="Z717" s="85">
        <v>298.09834459917107</v>
      </c>
      <c r="AA717" s="86">
        <f t="shared" si="181"/>
        <v>-3.823299821742439</v>
      </c>
      <c r="AB717" s="153">
        <f t="shared" si="191"/>
        <v>0</v>
      </c>
      <c r="AC717" s="158">
        <v>0</v>
      </c>
      <c r="AD717" s="158">
        <v>-7.0422000000000415E-2</v>
      </c>
      <c r="AE717" s="154"/>
      <c r="AF717" s="154">
        <v>-0.13564877124605523</v>
      </c>
      <c r="AG717" s="154">
        <v>-1.5000000000000124E-2</v>
      </c>
      <c r="AH717" s="38"/>
      <c r="AI717" s="38"/>
      <c r="AJ717" s="38"/>
      <c r="AK717" s="38"/>
      <c r="AL717" s="38"/>
      <c r="AM717" s="38"/>
      <c r="AN717" s="38"/>
      <c r="AO717" s="38"/>
      <c r="AP717" s="38"/>
      <c r="AQ717" s="38"/>
      <c r="AR717" s="38"/>
      <c r="AS717" s="38"/>
      <c r="AT717" s="38"/>
      <c r="AU717" s="38"/>
      <c r="AV717" s="38"/>
    </row>
    <row r="718" spans="8:48" x14ac:dyDescent="0.3">
      <c r="H718" s="16">
        <v>353</v>
      </c>
      <c r="I718" s="20">
        <v>41.2</v>
      </c>
      <c r="J718" s="28">
        <f t="shared" si="182"/>
        <v>4.1200000000000005E-5</v>
      </c>
      <c r="K718" s="13">
        <f t="shared" si="176"/>
        <v>1.6148972160331345</v>
      </c>
      <c r="L718" s="12">
        <f t="shared" si="183"/>
        <v>-4.3851027839668655</v>
      </c>
      <c r="M718" s="18">
        <f t="shared" si="184"/>
        <v>-0.51000000000000512</v>
      </c>
      <c r="N718" s="37">
        <f t="shared" si="185"/>
        <v>-5.1000000000000698E-7</v>
      </c>
      <c r="P718" s="91">
        <f t="shared" si="190"/>
        <v>65.858725113799849</v>
      </c>
      <c r="Q718" s="90">
        <f t="shared" si="177"/>
        <v>6585872.5113799851</v>
      </c>
      <c r="R718" s="152">
        <f t="shared" si="186"/>
        <v>0.91518383478972964</v>
      </c>
      <c r="S718" s="84">
        <f t="shared" si="178"/>
        <v>0.39253962501775708</v>
      </c>
      <c r="T718" s="84">
        <f t="shared" si="187"/>
        <v>-0.103988582575959</v>
      </c>
      <c r="U718" s="84">
        <f t="shared" si="179"/>
        <v>1.5911087807823909E-2</v>
      </c>
      <c r="V718" s="86">
        <f t="shared" si="188"/>
        <v>0</v>
      </c>
      <c r="W718" s="84">
        <f t="shared" si="175"/>
        <v>1</v>
      </c>
      <c r="X718" s="88">
        <f t="shared" si="180"/>
        <v>66.917595843735782</v>
      </c>
      <c r="Y718" s="84">
        <f t="shared" si="189"/>
        <v>6691759.5843735784</v>
      </c>
      <c r="Z718" s="85">
        <v>297.58722792405695</v>
      </c>
      <c r="AA718" s="86">
        <f t="shared" si="181"/>
        <v>-3.3587949808038382</v>
      </c>
      <c r="AB718" s="153">
        <f t="shared" si="191"/>
        <v>0</v>
      </c>
      <c r="AC718" s="158">
        <v>0</v>
      </c>
      <c r="AD718" s="158">
        <v>-6.2952999999999218E-2</v>
      </c>
      <c r="AE718" s="154"/>
      <c r="AF718" s="154">
        <v>-0.11984828134206649</v>
      </c>
      <c r="AG718" s="154">
        <v>-6.9999999999998952E-3</v>
      </c>
      <c r="AH718" s="38"/>
      <c r="AI718" s="38"/>
      <c r="AJ718" s="38"/>
      <c r="AK718" s="38"/>
      <c r="AL718" s="38"/>
      <c r="AM718" s="38"/>
      <c r="AN718" s="38"/>
      <c r="AO718" s="38"/>
      <c r="AP718" s="38"/>
      <c r="AQ718" s="38"/>
      <c r="AR718" s="38"/>
      <c r="AS718" s="38"/>
      <c r="AT718" s="38"/>
      <c r="AU718" s="38"/>
      <c r="AV718" s="38"/>
    </row>
    <row r="719" spans="8:48" x14ac:dyDescent="0.3">
      <c r="H719" s="16">
        <v>354</v>
      </c>
      <c r="I719" s="20">
        <v>40.69</v>
      </c>
      <c r="J719" s="28">
        <f t="shared" si="182"/>
        <v>4.0689999999999998E-5</v>
      </c>
      <c r="K719" s="13">
        <f t="shared" si="176"/>
        <v>1.6094876898532853</v>
      </c>
      <c r="L719" s="12">
        <f t="shared" si="183"/>
        <v>-4.3905123101467147</v>
      </c>
      <c r="M719" s="18">
        <f t="shared" si="184"/>
        <v>-0.42999999999999972</v>
      </c>
      <c r="N719" s="37">
        <f t="shared" si="185"/>
        <v>-4.3000000000000097E-7</v>
      </c>
      <c r="P719" s="91">
        <f t="shared" si="190"/>
        <v>66.773908948589579</v>
      </c>
      <c r="Q719" s="90">
        <f t="shared" si="177"/>
        <v>6677390.8948589582</v>
      </c>
      <c r="R719" s="152">
        <f t="shared" si="186"/>
        <v>0.78366371943178592</v>
      </c>
      <c r="S719" s="84">
        <f t="shared" si="178"/>
        <v>0.28855104244179808</v>
      </c>
      <c r="T719" s="84">
        <f t="shared" si="187"/>
        <v>-8.8077494768135089E-2</v>
      </c>
      <c r="U719" s="84">
        <f t="shared" si="179"/>
        <v>1.5954625014441559E-2</v>
      </c>
      <c r="V719" s="86">
        <f t="shared" si="188"/>
        <v>0</v>
      </c>
      <c r="W719" s="84">
        <f t="shared" si="175"/>
        <v>1</v>
      </c>
      <c r="X719" s="88">
        <f t="shared" si="180"/>
        <v>67.684884104588761</v>
      </c>
      <c r="Y719" s="84">
        <f t="shared" si="189"/>
        <v>6768488.4104588758</v>
      </c>
      <c r="Z719" s="85">
        <v>297.54092535627802</v>
      </c>
      <c r="AA719" s="86">
        <f t="shared" si="181"/>
        <v>-2.8712780847893584</v>
      </c>
      <c r="AB719" s="153">
        <f t="shared" si="191"/>
        <v>0</v>
      </c>
      <c r="AC719" s="158">
        <v>-4.0000000000000036E-3</v>
      </c>
      <c r="AD719" s="158">
        <v>-5.4417000000000743E-2</v>
      </c>
      <c r="AE719" s="154"/>
      <c r="AF719" s="154">
        <v>-0.103988582575959</v>
      </c>
      <c r="AG719" s="154">
        <v>0</v>
      </c>
      <c r="AH719" s="38"/>
      <c r="AI719" s="38"/>
      <c r="AJ719" s="38"/>
      <c r="AK719" s="38"/>
      <c r="AL719" s="38"/>
      <c r="AM719" s="38"/>
      <c r="AN719" s="38"/>
      <c r="AO719" s="38"/>
      <c r="AP719" s="38"/>
      <c r="AQ719" s="38"/>
      <c r="AR719" s="38"/>
      <c r="AS719" s="38"/>
      <c r="AT719" s="38"/>
      <c r="AU719" s="38"/>
      <c r="AV719" s="38"/>
    </row>
    <row r="720" spans="8:48" x14ac:dyDescent="0.3">
      <c r="H720" s="16">
        <v>355</v>
      </c>
      <c r="I720" s="20">
        <v>40.26</v>
      </c>
      <c r="J720" s="28">
        <f t="shared" si="182"/>
        <v>4.0259999999999997E-5</v>
      </c>
      <c r="K720" s="13">
        <f t="shared" si="176"/>
        <v>1.6048737705526357</v>
      </c>
      <c r="L720" s="12">
        <f t="shared" si="183"/>
        <v>-4.3951262294473645</v>
      </c>
      <c r="M720" s="18">
        <f t="shared" si="184"/>
        <v>-0.35999999999999943</v>
      </c>
      <c r="N720" s="37">
        <f t="shared" si="185"/>
        <v>-3.5999999999999655E-7</v>
      </c>
      <c r="P720" s="91">
        <f t="shared" si="190"/>
        <v>67.557572668021365</v>
      </c>
      <c r="Q720" s="90">
        <f t="shared" si="177"/>
        <v>6755757.2668021368</v>
      </c>
      <c r="R720" s="152">
        <f t="shared" si="186"/>
        <v>0.59850020364291368</v>
      </c>
      <c r="S720" s="84">
        <f t="shared" si="178"/>
        <v>0.20047354767366299</v>
      </c>
      <c r="T720" s="84">
        <f t="shared" si="187"/>
        <v>-7.212286975369353E-2</v>
      </c>
      <c r="U720" s="84">
        <f t="shared" si="179"/>
        <v>1.5990283298794594E-2</v>
      </c>
      <c r="V720" s="86">
        <f t="shared" si="188"/>
        <v>0</v>
      </c>
      <c r="W720" s="84">
        <f t="shared" si="175"/>
        <v>1</v>
      </c>
      <c r="X720" s="88">
        <f t="shared" si="180"/>
        <v>68.332124433938219</v>
      </c>
      <c r="Y720" s="84">
        <f t="shared" si="189"/>
        <v>6833212.4433938218</v>
      </c>
      <c r="Z720" s="85">
        <v>297.58797627400872</v>
      </c>
      <c r="AA720" s="86">
        <f t="shared" si="181"/>
        <v>-2.432072616048746</v>
      </c>
      <c r="AB720" s="153">
        <f t="shared" si="191"/>
        <v>0</v>
      </c>
      <c r="AC720" s="158">
        <v>8.0000000000000071E-3</v>
      </c>
      <c r="AD720" s="158">
        <v>-4.5709000000000104E-2</v>
      </c>
      <c r="AE720" s="154"/>
      <c r="AF720" s="154">
        <v>-8.8077494768135089E-2</v>
      </c>
      <c r="AG720" s="154">
        <v>9.9999999999988987E-4</v>
      </c>
      <c r="AH720" s="38"/>
      <c r="AI720" s="38"/>
      <c r="AJ720" s="38"/>
      <c r="AK720" s="38"/>
      <c r="AL720" s="38"/>
      <c r="AM720" s="38"/>
      <c r="AN720" s="38"/>
      <c r="AO720" s="38"/>
      <c r="AP720" s="38"/>
      <c r="AQ720" s="38"/>
      <c r="AR720" s="38"/>
      <c r="AS720" s="38"/>
      <c r="AT720" s="38"/>
      <c r="AU720" s="38"/>
      <c r="AV720" s="38"/>
    </row>
    <row r="721" spans="1:48" x14ac:dyDescent="0.3">
      <c r="H721" s="16">
        <v>356</v>
      </c>
      <c r="I721" s="20">
        <v>39.9</v>
      </c>
      <c r="J721" s="28">
        <f t="shared" si="182"/>
        <v>3.9900000000000001E-5</v>
      </c>
      <c r="K721" s="13">
        <f t="shared" si="176"/>
        <v>1.6009728956867482</v>
      </c>
      <c r="L721" s="12">
        <f t="shared" si="183"/>
        <v>-4.3990271043132516</v>
      </c>
      <c r="M721" s="18">
        <f t="shared" si="184"/>
        <v>-0.26999999999999602</v>
      </c>
      <c r="N721" s="37">
        <f t="shared" si="185"/>
        <v>-2.6999999999999572E-7</v>
      </c>
      <c r="P721" s="91">
        <f t="shared" si="190"/>
        <v>68.156072871664279</v>
      </c>
      <c r="Q721" s="90">
        <f t="shared" si="177"/>
        <v>6815607.2871664278</v>
      </c>
      <c r="R721" s="152">
        <f t="shared" si="186"/>
        <v>0.44941311524657124</v>
      </c>
      <c r="S721" s="84">
        <f t="shared" si="178"/>
        <v>0.12835067791996946</v>
      </c>
      <c r="T721" s="84">
        <f t="shared" si="187"/>
        <v>-5.6132586454898936E-2</v>
      </c>
      <c r="U721" s="84">
        <f t="shared" si="179"/>
        <v>1.6018040499804487E-2</v>
      </c>
      <c r="V721" s="86">
        <f t="shared" si="188"/>
        <v>0</v>
      </c>
      <c r="W721" s="84">
        <f t="shared" si="175"/>
        <v>1</v>
      </c>
      <c r="X721" s="88">
        <f t="shared" si="180"/>
        <v>68.739777651369025</v>
      </c>
      <c r="Y721" s="84">
        <f t="shared" si="189"/>
        <v>6873977.7651369022</v>
      </c>
      <c r="Z721" s="85">
        <v>297.41872234593251</v>
      </c>
      <c r="AA721" s="86">
        <f t="shared" si="181"/>
        <v>-1.8402139675349063</v>
      </c>
      <c r="AB721" s="153">
        <f t="shared" si="191"/>
        <v>0</v>
      </c>
      <c r="AC721" s="158">
        <v>1.1000000000000121E-2</v>
      </c>
      <c r="AD721" s="158">
        <v>-3.8555999999999632E-2</v>
      </c>
      <c r="AE721" s="154"/>
      <c r="AF721" s="154">
        <v>-7.212286975369353E-2</v>
      </c>
      <c r="AG721" s="154">
        <v>-4.0000000000000036E-3</v>
      </c>
      <c r="AH721" s="38"/>
      <c r="AI721" s="38"/>
      <c r="AJ721" s="38"/>
      <c r="AK721" s="38"/>
      <c r="AL721" s="38"/>
      <c r="AM721" s="38"/>
      <c r="AN721" s="38"/>
      <c r="AO721" s="38"/>
      <c r="AP721" s="38"/>
      <c r="AQ721" s="38"/>
      <c r="AR721" s="38"/>
      <c r="AS721" s="38"/>
      <c r="AT721" s="38"/>
      <c r="AU721" s="38"/>
      <c r="AV721" s="38"/>
    </row>
    <row r="722" spans="1:48" x14ac:dyDescent="0.3">
      <c r="H722" s="16">
        <v>357</v>
      </c>
      <c r="I722" s="20">
        <v>39.630000000000003</v>
      </c>
      <c r="J722" s="28">
        <f t="shared" si="182"/>
        <v>3.9630000000000005E-5</v>
      </c>
      <c r="K722" s="13">
        <f t="shared" si="176"/>
        <v>1.5980240723341896</v>
      </c>
      <c r="L722" s="12">
        <f t="shared" si="183"/>
        <v>-4.4019759276658101</v>
      </c>
      <c r="M722" s="18">
        <f t="shared" si="184"/>
        <v>-0.20000000000000284</v>
      </c>
      <c r="N722" s="37">
        <f t="shared" si="185"/>
        <v>-2.0000000000000486E-7</v>
      </c>
      <c r="P722" s="91">
        <f t="shared" si="190"/>
        <v>68.60548598691085</v>
      </c>
      <c r="Q722" s="90">
        <f t="shared" si="177"/>
        <v>6860548.5986910854</v>
      </c>
      <c r="R722" s="152">
        <f t="shared" si="186"/>
        <v>0.2721724809814674</v>
      </c>
      <c r="S722" s="84">
        <f t="shared" si="178"/>
        <v>7.2218091465070522E-2</v>
      </c>
      <c r="T722" s="84">
        <f t="shared" si="187"/>
        <v>-4.0114545955094449E-2</v>
      </c>
      <c r="U722" s="84">
        <f t="shared" si="179"/>
        <v>1.603787938225798E-2</v>
      </c>
      <c r="V722" s="86">
        <f t="shared" si="188"/>
        <v>0</v>
      </c>
      <c r="W722" s="84">
        <f t="shared" si="175"/>
        <v>1</v>
      </c>
      <c r="X722" s="88">
        <f t="shared" si="180"/>
        <v>69.036344536196893</v>
      </c>
      <c r="Y722" s="84">
        <f t="shared" si="189"/>
        <v>6903634.4536196897</v>
      </c>
      <c r="Z722" s="85">
        <v>297.00215144269185</v>
      </c>
      <c r="AA722" s="86">
        <f t="shared" si="181"/>
        <v>-1.3721097197382504</v>
      </c>
      <c r="AB722" s="153">
        <f t="shared" si="191"/>
        <v>0</v>
      </c>
      <c r="AC722" s="158">
        <v>-1.7000000000000126E-2</v>
      </c>
      <c r="AD722" s="158">
        <v>-2.9213999999999542E-2</v>
      </c>
      <c r="AE722" s="154"/>
      <c r="AF722" s="154">
        <v>-5.6132586454898936E-2</v>
      </c>
      <c r="AG722" s="154">
        <v>5.0000000000001155E-3</v>
      </c>
      <c r="AH722" s="38"/>
      <c r="AI722" s="38"/>
      <c r="AJ722" s="38"/>
      <c r="AK722" s="38"/>
      <c r="AL722" s="38"/>
      <c r="AM722" s="38"/>
      <c r="AN722" s="38"/>
      <c r="AO722" s="38"/>
      <c r="AP722" s="38"/>
      <c r="AQ722" s="38"/>
      <c r="AR722" s="38"/>
      <c r="AS722" s="38"/>
      <c r="AT722" s="38"/>
      <c r="AU722" s="38"/>
      <c r="AV722" s="38"/>
    </row>
    <row r="723" spans="1:48" x14ac:dyDescent="0.3">
      <c r="H723" s="16">
        <v>358</v>
      </c>
      <c r="I723" s="20">
        <v>39.43</v>
      </c>
      <c r="J723" s="28">
        <f t="shared" si="182"/>
        <v>3.943E-5</v>
      </c>
      <c r="K723" s="13">
        <f t="shared" si="176"/>
        <v>1.5958267770732231</v>
      </c>
      <c r="L723" s="12">
        <f t="shared" si="183"/>
        <v>-4.4041732229267767</v>
      </c>
      <c r="M723" s="18">
        <f t="shared" si="184"/>
        <v>-0.11999999999999744</v>
      </c>
      <c r="N723" s="37">
        <f t="shared" si="185"/>
        <v>-1.1999999999999885E-7</v>
      </c>
      <c r="P723" s="91">
        <f t="shared" si="190"/>
        <v>68.877658467892317</v>
      </c>
      <c r="Q723" s="90">
        <f t="shared" si="177"/>
        <v>6887765.8467892315</v>
      </c>
      <c r="R723" s="152" t="e">
        <f t="shared" si="186"/>
        <v>#DIV/0!</v>
      </c>
      <c r="S723" s="84">
        <f t="shared" si="178"/>
        <v>3.2103545509976072E-2</v>
      </c>
      <c r="T723" s="84">
        <f t="shared" si="187"/>
        <v>-2.4076666572836469E-2</v>
      </c>
      <c r="U723" s="84">
        <f t="shared" si="179"/>
        <v>1.6049787635696866E-2</v>
      </c>
      <c r="V723" s="86">
        <f t="shared" si="188"/>
        <v>0</v>
      </c>
      <c r="W723" s="84">
        <f t="shared" si="175"/>
        <v>1</v>
      </c>
      <c r="X723" s="88">
        <f t="shared" si="180"/>
        <v>69.127790432097584</v>
      </c>
      <c r="Y723" s="84">
        <f t="shared" si="189"/>
        <v>6912779.0432097586</v>
      </c>
      <c r="Z723" s="85">
        <v>296.38089414374303</v>
      </c>
      <c r="AA723" s="86">
        <f t="shared" si="181"/>
        <v>-0.82653190161469992</v>
      </c>
      <c r="AB723" s="153">
        <f t="shared" si="191"/>
        <v>0</v>
      </c>
      <c r="AC723" s="158">
        <v>-4.6000000000000041E-2</v>
      </c>
      <c r="AD723" s="158">
        <v>-2.1300000000000516E-2</v>
      </c>
      <c r="AE723" s="154"/>
      <c r="AF723" s="154">
        <v>-4.0114545955094449E-2</v>
      </c>
      <c r="AG723" s="154">
        <v>2.200000000000002E-2</v>
      </c>
      <c r="AH723" s="38"/>
      <c r="AI723" s="38"/>
      <c r="AJ723" s="38"/>
      <c r="AK723" s="38"/>
      <c r="AL723" s="38"/>
      <c r="AM723" s="38"/>
      <c r="AN723" s="38"/>
      <c r="AO723" s="38"/>
      <c r="AP723" s="38"/>
      <c r="AQ723" s="38"/>
      <c r="AR723" s="38"/>
      <c r="AS723" s="38"/>
      <c r="AT723" s="38"/>
      <c r="AU723" s="38"/>
      <c r="AV723" s="38"/>
    </row>
    <row r="724" spans="1:48" x14ac:dyDescent="0.3">
      <c r="H724" s="16">
        <v>359</v>
      </c>
      <c r="I724" s="20">
        <v>39.31</v>
      </c>
      <c r="J724" s="28">
        <f t="shared" si="182"/>
        <v>3.9310000000000001E-5</v>
      </c>
      <c r="K724" s="13">
        <f t="shared" si="176"/>
        <v>1.5945030438200891</v>
      </c>
      <c r="L724" s="12">
        <f t="shared" si="183"/>
        <v>-4.4054969561799107</v>
      </c>
      <c r="M724" s="18">
        <f t="shared" si="184"/>
        <v>-39.31</v>
      </c>
      <c r="N724" s="37">
        <f t="shared" si="185"/>
        <v>-3.9310000000000001E-5</v>
      </c>
      <c r="P724" s="91" t="e">
        <f>((P723*(J724/J725)^$D$11)+((V725*($D$23-1))/($D$11*10^-5))/1000000)</f>
        <v>#DIV/0!</v>
      </c>
      <c r="Q724" s="90" t="e">
        <f t="shared" si="177"/>
        <v>#DIV/0!</v>
      </c>
      <c r="R724" s="152" t="e">
        <f t="shared" si="186"/>
        <v>#DIV/0!</v>
      </c>
      <c r="S724" s="84">
        <f t="shared" si="178"/>
        <v>8.0268789371396032E-3</v>
      </c>
      <c r="T724" s="84">
        <f t="shared" si="187"/>
        <v>-8.0268789371396032E-3</v>
      </c>
      <c r="U724" s="84">
        <f t="shared" si="179"/>
        <v>-2.2358994253870761E-5</v>
      </c>
      <c r="V724" s="86">
        <f t="shared" si="188"/>
        <v>0</v>
      </c>
      <c r="W724" s="84">
        <f t="shared" si="175"/>
        <v>1</v>
      </c>
      <c r="X724" s="88" t="e">
        <f t="shared" si="180"/>
        <v>#DIV/0!</v>
      </c>
      <c r="Y724" s="84"/>
      <c r="Z724" s="85">
        <v>295.76127306757019</v>
      </c>
      <c r="AA724" s="86" t="e">
        <f t="shared" si="181"/>
        <v>#DIV/0!</v>
      </c>
      <c r="AB724" s="153">
        <f t="shared" si="191"/>
        <v>0</v>
      </c>
      <c r="AC724" s="158">
        <v>-4.9999999999999933E-2</v>
      </c>
      <c r="AD724" s="158">
        <v>-1.2227999999999881E-2</v>
      </c>
      <c r="AE724" s="154"/>
      <c r="AF724" s="154">
        <v>-2.4076666572836469E-2</v>
      </c>
      <c r="AG724" s="154">
        <v>2.200000000000002E-2</v>
      </c>
      <c r="AH724" s="38"/>
      <c r="AI724" s="38"/>
      <c r="AJ724" s="38"/>
      <c r="AK724" s="38"/>
      <c r="AL724" s="38"/>
      <c r="AM724" s="38"/>
      <c r="AN724" s="38"/>
      <c r="AO724" s="38"/>
      <c r="AP724" s="38"/>
      <c r="AQ724" s="38"/>
      <c r="AR724" s="38"/>
      <c r="AS724" s="38"/>
      <c r="AT724" s="38"/>
      <c r="AU724" s="38"/>
      <c r="AV724" s="38"/>
    </row>
    <row r="725" spans="1:48" x14ac:dyDescent="0.3">
      <c r="A725" s="34"/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L725" s="34"/>
      <c r="M725" s="34"/>
      <c r="N725" s="34"/>
      <c r="P725" s="34"/>
      <c r="Q725" s="34"/>
      <c r="S725" s="34"/>
      <c r="T725" s="34"/>
      <c r="U725" s="34"/>
      <c r="V725" s="34"/>
      <c r="W725" s="34"/>
      <c r="X725" s="34"/>
      <c r="Y725" s="34"/>
      <c r="Z725" s="34"/>
      <c r="AA725" s="34"/>
      <c r="AB725" s="34"/>
      <c r="AC725" s="159">
        <v>-4.7999999999999932E-2</v>
      </c>
      <c r="AD725" s="159">
        <v>-3.8091390000000001</v>
      </c>
      <c r="AE725" s="155"/>
      <c r="AF725" s="155">
        <v>-8.0268789371396032E-3</v>
      </c>
      <c r="AG725" s="155">
        <v>9.9999999999988987E-4</v>
      </c>
      <c r="AH725" s="38"/>
      <c r="AI725" s="38"/>
      <c r="AJ725" s="38"/>
      <c r="AK725" s="38"/>
      <c r="AL725" s="38"/>
      <c r="AM725" s="38"/>
      <c r="AN725" s="38"/>
      <c r="AO725" s="38"/>
      <c r="AP725" s="38"/>
      <c r="AQ725" s="38"/>
      <c r="AR725" s="38"/>
      <c r="AS725" s="38"/>
      <c r="AT725" s="38"/>
      <c r="AU725" s="38"/>
      <c r="AV725" s="38"/>
    </row>
    <row r="726" spans="1:48" x14ac:dyDescent="0.3">
      <c r="A726" s="34"/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L726" s="34"/>
      <c r="M726" s="34"/>
      <c r="N726" s="34"/>
      <c r="P726" s="34"/>
      <c r="Q726" s="34"/>
      <c r="S726" s="34"/>
      <c r="T726" s="34"/>
      <c r="U726" s="34"/>
      <c r="V726" s="34"/>
      <c r="W726" s="34"/>
      <c r="X726" s="34"/>
      <c r="Y726" s="34"/>
      <c r="Z726" s="34"/>
      <c r="AA726" s="34"/>
      <c r="AB726" s="34"/>
      <c r="AC726" s="82"/>
      <c r="AD726" s="82"/>
      <c r="AE726" s="36"/>
      <c r="AF726" s="36"/>
      <c r="AG726" s="36"/>
      <c r="AH726" s="38"/>
      <c r="AI726" s="38"/>
      <c r="AJ726" s="38"/>
      <c r="AK726" s="38"/>
      <c r="AL726" s="38"/>
      <c r="AM726" s="38"/>
      <c r="AN726" s="38"/>
      <c r="AO726" s="38"/>
      <c r="AP726" s="38"/>
      <c r="AQ726" s="38"/>
      <c r="AR726" s="38"/>
      <c r="AS726" s="38"/>
      <c r="AT726" s="38"/>
      <c r="AU726" s="38"/>
      <c r="AV726" s="38"/>
    </row>
    <row r="727" spans="1:48" x14ac:dyDescent="0.3">
      <c r="A727" s="34"/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L727" s="34"/>
      <c r="M727" s="34"/>
      <c r="N727" s="34"/>
      <c r="P727" s="34"/>
      <c r="Q727" s="34"/>
      <c r="S727" s="34"/>
      <c r="T727" s="34"/>
      <c r="U727" s="34"/>
      <c r="V727" s="34"/>
      <c r="W727" s="34"/>
      <c r="X727" s="34"/>
      <c r="Y727" s="34"/>
      <c r="Z727" s="34"/>
      <c r="AA727" s="34"/>
      <c r="AB727" s="34"/>
      <c r="AC727" s="82"/>
      <c r="AD727" s="82"/>
      <c r="AE727" s="36"/>
      <c r="AF727" s="36"/>
      <c r="AG727" s="36"/>
      <c r="AH727" s="38"/>
      <c r="AI727" s="38"/>
      <c r="AJ727" s="38"/>
      <c r="AK727" s="38"/>
      <c r="AL727" s="38"/>
      <c r="AM727" s="38"/>
      <c r="AN727" s="38"/>
      <c r="AO727" s="38"/>
      <c r="AP727" s="38"/>
      <c r="AQ727" s="38"/>
      <c r="AR727" s="38"/>
      <c r="AS727" s="38"/>
      <c r="AT727" s="38"/>
      <c r="AU727" s="38"/>
      <c r="AV727" s="38"/>
    </row>
    <row r="728" spans="1:48" x14ac:dyDescent="0.3">
      <c r="A728" s="34"/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L728" s="34"/>
      <c r="M728" s="34"/>
      <c r="N728" s="34"/>
      <c r="P728" s="34"/>
      <c r="Q728" s="34"/>
      <c r="S728" s="34"/>
      <c r="T728" s="34"/>
      <c r="U728" s="34"/>
      <c r="V728" s="34"/>
      <c r="W728" s="34"/>
      <c r="X728" s="34"/>
      <c r="Y728" s="34"/>
      <c r="Z728" s="34"/>
      <c r="AA728" s="34"/>
      <c r="AB728" s="34"/>
      <c r="AC728" s="82"/>
      <c r="AD728" s="82"/>
      <c r="AE728" s="36"/>
      <c r="AF728" s="36"/>
      <c r="AG728" s="36"/>
      <c r="AH728" s="38"/>
      <c r="AI728" s="38"/>
      <c r="AJ728" s="38"/>
      <c r="AK728" s="38"/>
      <c r="AL728" s="38"/>
      <c r="AM728" s="38"/>
      <c r="AN728" s="38"/>
      <c r="AO728" s="38"/>
      <c r="AP728" s="38"/>
      <c r="AQ728" s="38"/>
      <c r="AR728" s="38"/>
      <c r="AS728" s="38"/>
      <c r="AT728" s="38"/>
      <c r="AU728" s="38"/>
      <c r="AV728" s="38"/>
    </row>
    <row r="729" spans="1:48" x14ac:dyDescent="0.3">
      <c r="A729" s="34"/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L729" s="34"/>
      <c r="M729" s="34"/>
      <c r="N729" s="34"/>
      <c r="P729" s="34"/>
      <c r="Q729" s="34"/>
      <c r="S729" s="34"/>
      <c r="T729" s="34"/>
      <c r="U729" s="34"/>
      <c r="V729" s="34"/>
      <c r="W729" s="34"/>
      <c r="X729" s="34"/>
      <c r="Y729" s="34"/>
      <c r="Z729" s="34"/>
      <c r="AA729" s="34"/>
      <c r="AB729" s="34"/>
      <c r="AC729" s="82"/>
      <c r="AD729" s="82"/>
      <c r="AE729" s="36"/>
      <c r="AF729" s="36"/>
      <c r="AG729" s="36"/>
      <c r="AH729" s="38"/>
      <c r="AI729" s="38"/>
      <c r="AJ729" s="38"/>
      <c r="AK729" s="38"/>
      <c r="AL729" s="38"/>
      <c r="AM729" s="38"/>
      <c r="AN729" s="38"/>
      <c r="AO729" s="38"/>
      <c r="AP729" s="38"/>
      <c r="AQ729" s="38"/>
      <c r="AR729" s="38"/>
      <c r="AS729" s="38"/>
      <c r="AT729" s="38"/>
      <c r="AU729" s="38"/>
      <c r="AV729" s="38"/>
    </row>
    <row r="730" spans="1:48" x14ac:dyDescent="0.3">
      <c r="A730" s="34"/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L730" s="34"/>
      <c r="M730" s="34"/>
      <c r="N730" s="34"/>
      <c r="P730" s="34"/>
      <c r="Q730" s="34"/>
      <c r="S730" s="34"/>
      <c r="T730" s="34"/>
      <c r="U730" s="34"/>
      <c r="V730" s="34"/>
      <c r="W730" s="34"/>
      <c r="X730" s="34"/>
      <c r="Y730" s="34"/>
      <c r="Z730" s="34"/>
      <c r="AA730" s="34"/>
      <c r="AB730" s="34"/>
      <c r="AC730" s="82"/>
      <c r="AD730" s="82"/>
      <c r="AE730" s="36"/>
      <c r="AF730" s="36"/>
      <c r="AG730" s="36"/>
      <c r="AH730" s="38"/>
      <c r="AI730" s="38"/>
      <c r="AJ730" s="38"/>
      <c r="AK730" s="38"/>
      <c r="AL730" s="38"/>
      <c r="AM730" s="38"/>
      <c r="AN730" s="38"/>
      <c r="AO730" s="38"/>
      <c r="AP730" s="38"/>
      <c r="AQ730" s="38"/>
      <c r="AR730" s="38"/>
      <c r="AS730" s="38"/>
      <c r="AT730" s="38"/>
      <c r="AU730" s="38"/>
      <c r="AV730" s="38"/>
    </row>
    <row r="731" spans="1:48" x14ac:dyDescent="0.3">
      <c r="A731" s="34"/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L731" s="34"/>
      <c r="M731" s="34"/>
      <c r="N731" s="34"/>
      <c r="P731" s="34"/>
      <c r="Q731" s="34"/>
      <c r="S731" s="34"/>
      <c r="T731" s="34"/>
      <c r="U731" s="34"/>
      <c r="V731" s="34"/>
      <c r="W731" s="34"/>
      <c r="X731" s="34"/>
      <c r="Y731" s="34"/>
      <c r="Z731" s="34"/>
      <c r="AA731" s="34"/>
      <c r="AB731" s="34"/>
      <c r="AC731" s="82"/>
      <c r="AD731" s="82"/>
      <c r="AE731" s="36"/>
      <c r="AF731" s="36"/>
      <c r="AG731" s="36"/>
      <c r="AH731" s="38"/>
      <c r="AI731" s="38"/>
      <c r="AJ731" s="38"/>
      <c r="AK731" s="38"/>
      <c r="AL731" s="38"/>
      <c r="AM731" s="38"/>
      <c r="AN731" s="38"/>
      <c r="AO731" s="38"/>
      <c r="AP731" s="38"/>
      <c r="AQ731" s="38"/>
      <c r="AR731" s="38"/>
      <c r="AS731" s="38"/>
      <c r="AT731" s="38"/>
      <c r="AU731" s="38"/>
      <c r="AV731" s="38"/>
    </row>
    <row r="732" spans="1:48" x14ac:dyDescent="0.3">
      <c r="A732" s="34"/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L732" s="34"/>
      <c r="M732" s="34"/>
      <c r="N732" s="34"/>
      <c r="P732" s="34"/>
      <c r="Q732" s="34"/>
      <c r="S732" s="34"/>
      <c r="T732" s="34"/>
      <c r="U732" s="34"/>
      <c r="V732" s="34"/>
      <c r="W732" s="34"/>
      <c r="X732" s="34"/>
      <c r="Y732" s="34"/>
      <c r="Z732" s="34"/>
      <c r="AA732" s="34"/>
      <c r="AB732" s="34"/>
      <c r="AC732" s="82"/>
      <c r="AD732" s="82"/>
      <c r="AE732" s="36"/>
      <c r="AF732" s="36"/>
      <c r="AG732" s="36"/>
      <c r="AH732" s="38"/>
      <c r="AI732" s="38"/>
      <c r="AJ732" s="38"/>
      <c r="AK732" s="38"/>
      <c r="AL732" s="38"/>
      <c r="AM732" s="38"/>
      <c r="AN732" s="38"/>
      <c r="AO732" s="38"/>
      <c r="AP732" s="38"/>
      <c r="AQ732" s="38"/>
      <c r="AR732" s="38"/>
      <c r="AS732" s="38"/>
      <c r="AT732" s="38"/>
      <c r="AU732" s="38"/>
      <c r="AV732" s="38"/>
    </row>
    <row r="733" spans="1:48" x14ac:dyDescent="0.3">
      <c r="A733" s="34"/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L733" s="34"/>
      <c r="M733" s="34"/>
      <c r="N733" s="34"/>
      <c r="P733" s="34"/>
      <c r="Q733" s="34"/>
      <c r="S733" s="34"/>
      <c r="T733" s="34"/>
      <c r="U733" s="34"/>
      <c r="V733" s="34"/>
      <c r="W733" s="34"/>
      <c r="X733" s="34"/>
      <c r="Y733" s="34"/>
      <c r="Z733" s="34"/>
      <c r="AA733" s="34"/>
      <c r="AB733" s="34"/>
      <c r="AC733" s="82"/>
      <c r="AD733" s="82"/>
      <c r="AE733" s="36"/>
      <c r="AF733" s="36"/>
      <c r="AG733" s="36"/>
      <c r="AH733" s="38"/>
      <c r="AI733" s="38"/>
      <c r="AJ733" s="38"/>
      <c r="AK733" s="38"/>
      <c r="AL733" s="38"/>
      <c r="AM733" s="38"/>
      <c r="AN733" s="38"/>
      <c r="AO733" s="38"/>
      <c r="AP733" s="38"/>
      <c r="AQ733" s="38"/>
      <c r="AR733" s="38"/>
      <c r="AS733" s="38"/>
      <c r="AT733" s="38"/>
      <c r="AU733" s="38"/>
      <c r="AV733" s="38"/>
    </row>
    <row r="734" spans="1:48" x14ac:dyDescent="0.3">
      <c r="A734" s="34"/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L734" s="34"/>
      <c r="M734" s="34"/>
      <c r="N734" s="34"/>
      <c r="P734" s="34"/>
      <c r="Q734" s="34"/>
      <c r="S734" s="34"/>
      <c r="T734" s="34"/>
      <c r="U734" s="34"/>
      <c r="V734" s="34"/>
      <c r="W734" s="34"/>
      <c r="X734" s="34"/>
      <c r="Y734" s="34"/>
      <c r="Z734" s="34"/>
      <c r="AA734" s="34"/>
      <c r="AB734" s="34"/>
      <c r="AC734" s="82"/>
      <c r="AD734" s="82"/>
      <c r="AE734" s="36"/>
      <c r="AF734" s="36"/>
      <c r="AG734" s="36"/>
      <c r="AH734" s="38"/>
      <c r="AI734" s="38"/>
      <c r="AJ734" s="38"/>
      <c r="AK734" s="38"/>
      <c r="AL734" s="38"/>
      <c r="AM734" s="38"/>
      <c r="AN734" s="38"/>
      <c r="AO734" s="38"/>
      <c r="AP734" s="38"/>
      <c r="AQ734" s="38"/>
      <c r="AR734" s="38"/>
      <c r="AS734" s="38"/>
      <c r="AT734" s="38"/>
      <c r="AU734" s="38"/>
      <c r="AV734" s="38"/>
    </row>
    <row r="735" spans="1:48" x14ac:dyDescent="0.3">
      <c r="A735" s="34"/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L735" s="34"/>
      <c r="M735" s="34"/>
      <c r="N735" s="34"/>
      <c r="P735" s="34"/>
      <c r="Q735" s="34"/>
      <c r="S735" s="34"/>
      <c r="T735" s="34"/>
      <c r="U735" s="34"/>
      <c r="V735" s="34"/>
      <c r="W735" s="34"/>
      <c r="X735" s="34"/>
      <c r="Y735" s="34"/>
      <c r="Z735" s="34"/>
      <c r="AA735" s="34"/>
      <c r="AB735" s="34"/>
      <c r="AC735" s="82"/>
      <c r="AD735" s="82"/>
      <c r="AE735" s="36"/>
      <c r="AF735" s="36"/>
      <c r="AG735" s="36"/>
      <c r="AH735" s="38"/>
      <c r="AI735" s="38"/>
      <c r="AJ735" s="38"/>
      <c r="AK735" s="38"/>
      <c r="AL735" s="38"/>
      <c r="AM735" s="38"/>
      <c r="AN735" s="38"/>
      <c r="AO735" s="38"/>
      <c r="AP735" s="38"/>
      <c r="AQ735" s="38"/>
      <c r="AR735" s="38"/>
      <c r="AS735" s="38"/>
      <c r="AT735" s="38"/>
      <c r="AU735" s="38"/>
      <c r="AV735" s="38"/>
    </row>
    <row r="736" spans="1:48" x14ac:dyDescent="0.3">
      <c r="A736" s="34"/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L736" s="34"/>
      <c r="M736" s="34"/>
      <c r="N736" s="34"/>
      <c r="P736" s="34"/>
      <c r="Q736" s="34"/>
      <c r="S736" s="34"/>
      <c r="T736" s="34"/>
      <c r="U736" s="34"/>
      <c r="V736" s="34"/>
      <c r="W736" s="34"/>
      <c r="X736" s="34"/>
      <c r="Y736" s="34"/>
      <c r="Z736" s="34"/>
      <c r="AA736" s="34"/>
      <c r="AB736" s="34"/>
      <c r="AC736" s="82"/>
      <c r="AD736" s="82"/>
      <c r="AE736" s="36"/>
      <c r="AF736" s="36"/>
      <c r="AG736" s="36"/>
      <c r="AH736" s="38"/>
      <c r="AI736" s="38"/>
      <c r="AJ736" s="38"/>
      <c r="AK736" s="38"/>
      <c r="AL736" s="38"/>
      <c r="AM736" s="38"/>
      <c r="AN736" s="38"/>
      <c r="AO736" s="38"/>
      <c r="AP736" s="38"/>
      <c r="AQ736" s="38"/>
      <c r="AR736" s="38"/>
      <c r="AS736" s="38"/>
      <c r="AT736" s="38"/>
      <c r="AU736" s="38"/>
      <c r="AV736" s="38"/>
    </row>
    <row r="737" spans="1:48" x14ac:dyDescent="0.3">
      <c r="A737" s="34"/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L737" s="34"/>
      <c r="M737" s="34"/>
      <c r="N737" s="34"/>
      <c r="P737" s="34"/>
      <c r="Q737" s="34"/>
      <c r="S737" s="34"/>
      <c r="T737" s="34"/>
      <c r="U737" s="34"/>
      <c r="V737" s="34"/>
      <c r="W737" s="34"/>
      <c r="X737" s="34"/>
      <c r="Y737" s="34"/>
      <c r="Z737" s="34"/>
      <c r="AA737" s="34"/>
      <c r="AB737" s="34"/>
      <c r="AC737" s="82"/>
      <c r="AD737" s="82"/>
      <c r="AE737" s="36"/>
      <c r="AF737" s="36"/>
      <c r="AG737" s="36"/>
      <c r="AH737" s="38"/>
      <c r="AI737" s="38"/>
      <c r="AJ737" s="38"/>
      <c r="AK737" s="38"/>
      <c r="AL737" s="38"/>
      <c r="AM737" s="38"/>
      <c r="AN737" s="38"/>
      <c r="AO737" s="38"/>
      <c r="AP737" s="38"/>
      <c r="AQ737" s="38"/>
      <c r="AR737" s="38"/>
      <c r="AS737" s="38"/>
      <c r="AT737" s="38"/>
      <c r="AU737" s="38"/>
      <c r="AV737" s="38"/>
    </row>
    <row r="738" spans="1:48" x14ac:dyDescent="0.3">
      <c r="A738" s="34"/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L738" s="34"/>
      <c r="M738" s="34"/>
      <c r="N738" s="34"/>
      <c r="P738" s="34"/>
      <c r="Q738" s="34"/>
      <c r="S738" s="34"/>
      <c r="T738" s="34"/>
      <c r="U738" s="34"/>
      <c r="V738" s="34"/>
      <c r="W738" s="34"/>
      <c r="X738" s="34"/>
      <c r="Y738" s="34"/>
      <c r="Z738" s="34"/>
      <c r="AA738" s="34"/>
      <c r="AB738" s="34"/>
      <c r="AC738" s="82"/>
      <c r="AD738" s="82"/>
      <c r="AE738" s="36"/>
      <c r="AF738" s="36"/>
      <c r="AG738" s="36"/>
      <c r="AH738" s="38"/>
      <c r="AI738" s="38"/>
      <c r="AJ738" s="38"/>
      <c r="AK738" s="38"/>
      <c r="AL738" s="38"/>
      <c r="AM738" s="38"/>
      <c r="AN738" s="38"/>
      <c r="AO738" s="38"/>
      <c r="AP738" s="38"/>
      <c r="AQ738" s="38"/>
      <c r="AR738" s="38"/>
      <c r="AS738" s="38"/>
      <c r="AT738" s="38"/>
      <c r="AU738" s="38"/>
      <c r="AV738" s="38"/>
    </row>
    <row r="739" spans="1:48" x14ac:dyDescent="0.3">
      <c r="A739" s="34"/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L739" s="34"/>
      <c r="M739" s="34"/>
      <c r="N739" s="34"/>
      <c r="P739" s="34"/>
      <c r="Q739" s="34"/>
      <c r="S739" s="34"/>
      <c r="T739" s="34"/>
      <c r="U739" s="34"/>
      <c r="V739" s="34"/>
      <c r="W739" s="34"/>
      <c r="X739" s="34"/>
      <c r="Y739" s="34"/>
      <c r="Z739" s="34"/>
      <c r="AA739" s="34"/>
      <c r="AB739" s="34"/>
      <c r="AC739" s="82"/>
      <c r="AD739" s="82"/>
      <c r="AE739" s="36"/>
      <c r="AF739" s="36"/>
      <c r="AG739" s="36"/>
      <c r="AH739" s="38"/>
      <c r="AI739" s="38"/>
      <c r="AJ739" s="38"/>
      <c r="AK739" s="38"/>
      <c r="AL739" s="38"/>
      <c r="AM739" s="38"/>
      <c r="AN739" s="38"/>
      <c r="AO739" s="38"/>
      <c r="AP739" s="38"/>
      <c r="AQ739" s="38"/>
      <c r="AR739" s="38"/>
      <c r="AS739" s="38"/>
      <c r="AT739" s="38"/>
      <c r="AU739" s="38"/>
      <c r="AV739" s="38"/>
    </row>
    <row r="740" spans="1:48" x14ac:dyDescent="0.3">
      <c r="A740" s="34"/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L740" s="34"/>
      <c r="M740" s="34"/>
      <c r="N740" s="34"/>
      <c r="P740" s="34"/>
      <c r="Q740" s="34"/>
      <c r="S740" s="34"/>
      <c r="T740" s="34"/>
      <c r="U740" s="34"/>
      <c r="V740" s="34"/>
      <c r="W740" s="34"/>
      <c r="X740" s="34"/>
      <c r="Y740" s="34"/>
      <c r="Z740" s="34"/>
      <c r="AA740" s="34"/>
      <c r="AB740" s="34"/>
      <c r="AC740" s="82"/>
      <c r="AD740" s="82"/>
      <c r="AE740" s="36"/>
      <c r="AF740" s="36"/>
      <c r="AG740" s="36"/>
      <c r="AH740" s="38"/>
      <c r="AI740" s="38"/>
      <c r="AJ740" s="38"/>
      <c r="AK740" s="38"/>
      <c r="AL740" s="38"/>
      <c r="AM740" s="38"/>
      <c r="AN740" s="38"/>
      <c r="AO740" s="38"/>
      <c r="AP740" s="38"/>
      <c r="AQ740" s="38"/>
      <c r="AR740" s="38"/>
      <c r="AS740" s="38"/>
      <c r="AT740" s="38"/>
      <c r="AU740" s="38"/>
      <c r="AV740" s="38"/>
    </row>
    <row r="741" spans="1:48" x14ac:dyDescent="0.3">
      <c r="A741" s="34"/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L741" s="34"/>
      <c r="M741" s="34"/>
      <c r="N741" s="34"/>
      <c r="P741" s="34"/>
      <c r="Q741" s="34"/>
      <c r="S741" s="34"/>
      <c r="T741" s="34"/>
      <c r="U741" s="34"/>
      <c r="V741" s="34"/>
      <c r="W741" s="34"/>
      <c r="X741" s="34"/>
      <c r="Y741" s="34"/>
      <c r="Z741" s="34"/>
      <c r="AA741" s="34"/>
      <c r="AB741" s="34"/>
      <c r="AC741" s="82"/>
      <c r="AD741" s="82"/>
      <c r="AE741" s="36"/>
      <c r="AF741" s="36"/>
      <c r="AG741" s="36"/>
      <c r="AH741" s="38"/>
      <c r="AI741" s="38"/>
      <c r="AJ741" s="38"/>
      <c r="AK741" s="38"/>
      <c r="AL741" s="38"/>
      <c r="AM741" s="38"/>
      <c r="AN741" s="38"/>
      <c r="AO741" s="38"/>
      <c r="AP741" s="38"/>
      <c r="AQ741" s="38"/>
      <c r="AR741" s="38"/>
      <c r="AS741" s="38"/>
      <c r="AT741" s="38"/>
      <c r="AU741" s="38"/>
      <c r="AV741" s="38"/>
    </row>
    <row r="742" spans="1:48" x14ac:dyDescent="0.3">
      <c r="A742" s="34"/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L742" s="34"/>
      <c r="M742" s="34"/>
      <c r="N742" s="34"/>
      <c r="P742" s="34"/>
      <c r="Q742" s="34"/>
      <c r="S742" s="34"/>
      <c r="T742" s="34"/>
      <c r="U742" s="34"/>
      <c r="V742" s="34"/>
      <c r="W742" s="34"/>
      <c r="X742" s="34"/>
      <c r="Y742" s="34"/>
      <c r="Z742" s="34"/>
      <c r="AA742" s="34"/>
      <c r="AB742" s="34"/>
      <c r="AC742" s="82"/>
      <c r="AD742" s="82"/>
      <c r="AE742" s="36"/>
      <c r="AF742" s="36"/>
      <c r="AG742" s="36"/>
      <c r="AH742" s="38"/>
      <c r="AI742" s="38"/>
      <c r="AJ742" s="38"/>
      <c r="AK742" s="38"/>
      <c r="AL742" s="38"/>
      <c r="AM742" s="38"/>
      <c r="AN742" s="38"/>
      <c r="AO742" s="38"/>
      <c r="AP742" s="38"/>
      <c r="AQ742" s="38"/>
      <c r="AR742" s="38"/>
      <c r="AS742" s="38"/>
      <c r="AT742" s="38"/>
      <c r="AU742" s="38"/>
      <c r="AV742" s="38"/>
    </row>
    <row r="743" spans="1:48" x14ac:dyDescent="0.3">
      <c r="A743" s="34"/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L743" s="34"/>
      <c r="M743" s="34"/>
      <c r="N743" s="34"/>
      <c r="P743" s="34"/>
      <c r="Q743" s="34"/>
      <c r="S743" s="34"/>
      <c r="T743" s="34"/>
      <c r="U743" s="34"/>
      <c r="V743" s="34"/>
      <c r="W743" s="34"/>
      <c r="X743" s="34"/>
      <c r="Y743" s="34"/>
      <c r="Z743" s="34"/>
      <c r="AA743" s="34"/>
      <c r="AB743" s="34"/>
      <c r="AC743" s="82"/>
      <c r="AD743" s="82"/>
      <c r="AE743" s="36"/>
      <c r="AF743" s="36"/>
      <c r="AG743" s="36"/>
      <c r="AH743" s="38"/>
      <c r="AI743" s="38"/>
      <c r="AJ743" s="38"/>
      <c r="AK743" s="38"/>
      <c r="AL743" s="38"/>
      <c r="AM743" s="38"/>
      <c r="AN743" s="38"/>
      <c r="AO743" s="38"/>
      <c r="AP743" s="38"/>
      <c r="AQ743" s="38"/>
      <c r="AR743" s="38"/>
      <c r="AS743" s="38"/>
      <c r="AT743" s="38"/>
      <c r="AU743" s="38"/>
      <c r="AV743" s="38"/>
    </row>
    <row r="744" spans="1:48" x14ac:dyDescent="0.3">
      <c r="A744" s="34"/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L744" s="34"/>
      <c r="M744" s="34"/>
      <c r="N744" s="34"/>
      <c r="P744" s="34"/>
      <c r="Q744" s="34"/>
      <c r="S744" s="34"/>
      <c r="T744" s="34"/>
      <c r="U744" s="34"/>
      <c r="V744" s="34"/>
      <c r="W744" s="34"/>
      <c r="X744" s="34"/>
      <c r="Y744" s="34"/>
      <c r="Z744" s="34"/>
      <c r="AA744" s="34"/>
      <c r="AB744" s="34"/>
      <c r="AC744" s="82"/>
      <c r="AD744" s="82"/>
      <c r="AE744" s="36"/>
      <c r="AF744" s="36"/>
      <c r="AG744" s="36"/>
      <c r="AH744" s="38"/>
      <c r="AI744" s="38"/>
      <c r="AJ744" s="38"/>
      <c r="AK744" s="38"/>
      <c r="AL744" s="38"/>
      <c r="AM744" s="38"/>
      <c r="AN744" s="38"/>
      <c r="AO744" s="38"/>
      <c r="AP744" s="38"/>
      <c r="AQ744" s="38"/>
      <c r="AR744" s="38"/>
      <c r="AS744" s="38"/>
      <c r="AT744" s="38"/>
      <c r="AU744" s="38"/>
      <c r="AV744" s="38"/>
    </row>
    <row r="745" spans="1:48" x14ac:dyDescent="0.3">
      <c r="A745" s="34"/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L745" s="34"/>
      <c r="M745" s="34"/>
      <c r="N745" s="34"/>
      <c r="P745" s="34"/>
      <c r="Q745" s="34"/>
      <c r="S745" s="34"/>
      <c r="T745" s="34"/>
      <c r="U745" s="34"/>
      <c r="V745" s="34"/>
      <c r="W745" s="34"/>
      <c r="X745" s="34"/>
      <c r="Y745" s="34"/>
      <c r="Z745" s="34"/>
      <c r="AA745" s="34"/>
      <c r="AB745" s="34"/>
      <c r="AC745" s="82"/>
      <c r="AD745" s="82"/>
      <c r="AE745" s="36"/>
      <c r="AF745" s="36"/>
      <c r="AG745" s="36"/>
      <c r="AH745" s="38"/>
      <c r="AI745" s="38"/>
      <c r="AJ745" s="38"/>
      <c r="AK745" s="38"/>
      <c r="AL745" s="38"/>
      <c r="AM745" s="38"/>
      <c r="AN745" s="38"/>
      <c r="AO745" s="38"/>
      <c r="AP745" s="38"/>
      <c r="AQ745" s="38"/>
      <c r="AR745" s="38"/>
      <c r="AS745" s="38"/>
      <c r="AT745" s="38"/>
      <c r="AU745" s="38"/>
      <c r="AV745" s="38"/>
    </row>
    <row r="746" spans="1:48" x14ac:dyDescent="0.3">
      <c r="A746" s="34"/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L746" s="34"/>
      <c r="M746" s="34"/>
      <c r="N746" s="34"/>
      <c r="P746" s="34"/>
      <c r="Q746" s="34"/>
      <c r="S746" s="34"/>
      <c r="T746" s="34"/>
      <c r="U746" s="34"/>
      <c r="V746" s="34"/>
      <c r="W746" s="34"/>
      <c r="X746" s="34"/>
      <c r="Y746" s="34"/>
      <c r="Z746" s="34"/>
      <c r="AA746" s="34"/>
      <c r="AB746" s="34"/>
      <c r="AC746" s="82"/>
      <c r="AD746" s="82"/>
      <c r="AE746" s="36"/>
      <c r="AF746" s="36"/>
      <c r="AG746" s="36"/>
      <c r="AH746" s="38"/>
      <c r="AI746" s="38"/>
      <c r="AJ746" s="38"/>
      <c r="AK746" s="38"/>
      <c r="AL746" s="38"/>
      <c r="AM746" s="38"/>
      <c r="AN746" s="38"/>
      <c r="AO746" s="38"/>
      <c r="AP746" s="38"/>
      <c r="AQ746" s="38"/>
      <c r="AR746" s="38"/>
      <c r="AS746" s="38"/>
      <c r="AT746" s="38"/>
      <c r="AU746" s="38"/>
      <c r="AV746" s="38"/>
    </row>
    <row r="747" spans="1:48" x14ac:dyDescent="0.3">
      <c r="A747" s="34"/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L747" s="34"/>
      <c r="M747" s="34"/>
      <c r="N747" s="34"/>
      <c r="P747" s="34"/>
      <c r="Q747" s="34"/>
      <c r="S747" s="34"/>
      <c r="T747" s="34"/>
      <c r="U747" s="34"/>
      <c r="V747" s="34"/>
      <c r="W747" s="34"/>
      <c r="X747" s="34"/>
      <c r="Y747" s="34"/>
      <c r="Z747" s="34"/>
      <c r="AA747" s="34"/>
      <c r="AB747" s="34"/>
      <c r="AC747" s="82"/>
      <c r="AD747" s="82"/>
      <c r="AE747" s="36"/>
      <c r="AF747" s="36"/>
      <c r="AG747" s="36"/>
      <c r="AH747" s="38"/>
      <c r="AI747" s="38"/>
      <c r="AJ747" s="38"/>
      <c r="AK747" s="38"/>
      <c r="AL747" s="38"/>
      <c r="AM747" s="38"/>
      <c r="AN747" s="38"/>
      <c r="AO747" s="38"/>
      <c r="AP747" s="38"/>
      <c r="AQ747" s="38"/>
      <c r="AR747" s="38"/>
      <c r="AS747" s="38"/>
      <c r="AT747" s="38"/>
      <c r="AU747" s="38"/>
      <c r="AV747" s="38"/>
    </row>
    <row r="748" spans="1:48" x14ac:dyDescent="0.3">
      <c r="A748" s="34"/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L748" s="34"/>
      <c r="M748" s="34"/>
      <c r="N748" s="34"/>
      <c r="P748" s="34"/>
      <c r="Q748" s="34"/>
      <c r="S748" s="34"/>
      <c r="T748" s="34"/>
      <c r="U748" s="34"/>
      <c r="V748" s="34"/>
      <c r="W748" s="34"/>
      <c r="X748" s="34"/>
      <c r="Y748" s="34"/>
      <c r="Z748" s="34"/>
      <c r="AA748" s="34"/>
      <c r="AB748" s="34"/>
      <c r="AC748" s="82"/>
      <c r="AD748" s="82"/>
      <c r="AE748" s="36"/>
      <c r="AF748" s="36"/>
      <c r="AG748" s="36"/>
      <c r="AH748" s="38"/>
      <c r="AI748" s="38"/>
      <c r="AJ748" s="38"/>
      <c r="AK748" s="38"/>
      <c r="AL748" s="38"/>
      <c r="AM748" s="38"/>
      <c r="AN748" s="38"/>
      <c r="AO748" s="38"/>
      <c r="AP748" s="38"/>
      <c r="AQ748" s="38"/>
      <c r="AR748" s="38"/>
      <c r="AS748" s="38"/>
      <c r="AT748" s="38"/>
      <c r="AU748" s="38"/>
      <c r="AV748" s="38"/>
    </row>
    <row r="749" spans="1:48" x14ac:dyDescent="0.3">
      <c r="A749" s="34"/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L749" s="34"/>
      <c r="M749" s="34"/>
      <c r="N749" s="34"/>
      <c r="P749" s="34"/>
      <c r="Q749" s="34"/>
      <c r="S749" s="34"/>
      <c r="T749" s="34"/>
      <c r="U749" s="34"/>
      <c r="V749" s="34"/>
      <c r="W749" s="34"/>
      <c r="X749" s="34"/>
      <c r="Y749" s="34"/>
      <c r="Z749" s="34"/>
      <c r="AA749" s="34"/>
      <c r="AB749" s="34"/>
      <c r="AC749" s="82"/>
      <c r="AD749" s="82"/>
      <c r="AE749" s="36"/>
      <c r="AF749" s="36"/>
      <c r="AG749" s="36"/>
      <c r="AH749" s="38"/>
      <c r="AI749" s="38"/>
      <c r="AJ749" s="38"/>
      <c r="AK749" s="38"/>
      <c r="AL749" s="38"/>
      <c r="AM749" s="38"/>
      <c r="AN749" s="38"/>
      <c r="AO749" s="38"/>
      <c r="AP749" s="38"/>
      <c r="AQ749" s="38"/>
      <c r="AR749" s="38"/>
      <c r="AS749" s="38"/>
      <c r="AT749" s="38"/>
      <c r="AU749" s="38"/>
      <c r="AV749" s="38"/>
    </row>
    <row r="750" spans="1:48" x14ac:dyDescent="0.3">
      <c r="A750" s="34"/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L750" s="34"/>
      <c r="M750" s="34"/>
      <c r="N750" s="34"/>
      <c r="P750" s="34"/>
      <c r="Q750" s="34"/>
      <c r="S750" s="34"/>
      <c r="T750" s="34"/>
      <c r="U750" s="34"/>
      <c r="V750" s="34"/>
      <c r="W750" s="34"/>
      <c r="X750" s="34"/>
      <c r="Y750" s="34"/>
      <c r="Z750" s="34"/>
      <c r="AA750" s="34"/>
      <c r="AB750" s="34"/>
      <c r="AC750" s="82"/>
      <c r="AD750" s="82"/>
      <c r="AE750" s="36"/>
      <c r="AF750" s="36"/>
      <c r="AG750" s="36"/>
      <c r="AH750" s="38"/>
      <c r="AI750" s="38"/>
      <c r="AJ750" s="38"/>
      <c r="AK750" s="38"/>
      <c r="AL750" s="38"/>
      <c r="AM750" s="38"/>
      <c r="AN750" s="38"/>
      <c r="AO750" s="38"/>
      <c r="AP750" s="38"/>
      <c r="AQ750" s="38"/>
      <c r="AR750" s="38"/>
      <c r="AS750" s="38"/>
      <c r="AT750" s="38"/>
      <c r="AU750" s="38"/>
      <c r="AV750" s="38"/>
    </row>
    <row r="751" spans="1:48" x14ac:dyDescent="0.3">
      <c r="A751" s="34"/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L751" s="34"/>
      <c r="M751" s="34"/>
      <c r="N751" s="34"/>
      <c r="P751" s="34"/>
      <c r="Q751" s="34"/>
      <c r="S751" s="34"/>
      <c r="T751" s="34"/>
      <c r="U751" s="34"/>
      <c r="V751" s="34"/>
      <c r="W751" s="34"/>
      <c r="X751" s="34"/>
      <c r="Y751" s="34"/>
      <c r="Z751" s="34"/>
      <c r="AA751" s="34"/>
      <c r="AB751" s="34"/>
      <c r="AC751" s="82"/>
      <c r="AD751" s="82"/>
      <c r="AE751" s="36"/>
      <c r="AF751" s="36"/>
      <c r="AG751" s="36"/>
      <c r="AH751" s="38"/>
      <c r="AI751" s="38"/>
      <c r="AJ751" s="38"/>
      <c r="AK751" s="38"/>
      <c r="AL751" s="38"/>
      <c r="AM751" s="38"/>
      <c r="AN751" s="38"/>
      <c r="AO751" s="38"/>
      <c r="AP751" s="38"/>
      <c r="AQ751" s="38"/>
      <c r="AR751" s="38"/>
      <c r="AS751" s="38"/>
      <c r="AT751" s="38"/>
      <c r="AU751" s="38"/>
      <c r="AV751" s="38"/>
    </row>
    <row r="752" spans="1:48" x14ac:dyDescent="0.3">
      <c r="A752" s="34"/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L752" s="34"/>
      <c r="M752" s="34"/>
      <c r="N752" s="34"/>
      <c r="P752" s="34"/>
      <c r="Q752" s="34"/>
      <c r="S752" s="34"/>
      <c r="T752" s="34"/>
      <c r="U752" s="34"/>
      <c r="V752" s="34"/>
      <c r="W752" s="34"/>
      <c r="X752" s="34"/>
      <c r="Y752" s="34"/>
      <c r="Z752" s="34"/>
      <c r="AA752" s="34"/>
      <c r="AB752" s="34"/>
      <c r="AC752" s="82"/>
      <c r="AD752" s="82"/>
      <c r="AE752" s="36"/>
      <c r="AF752" s="36"/>
      <c r="AG752" s="36"/>
      <c r="AH752" s="38"/>
      <c r="AI752" s="38"/>
      <c r="AJ752" s="38"/>
      <c r="AK752" s="38"/>
      <c r="AL752" s="38"/>
      <c r="AM752" s="38"/>
      <c r="AN752" s="38"/>
      <c r="AO752" s="38"/>
      <c r="AP752" s="38"/>
      <c r="AQ752" s="38"/>
      <c r="AR752" s="38"/>
      <c r="AS752" s="38"/>
      <c r="AT752" s="38"/>
      <c r="AU752" s="38"/>
      <c r="AV752" s="38"/>
    </row>
    <row r="753" spans="1:48" x14ac:dyDescent="0.3">
      <c r="A753" s="34"/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L753" s="34"/>
      <c r="M753" s="34"/>
      <c r="N753" s="34"/>
      <c r="P753" s="34"/>
      <c r="Q753" s="34"/>
      <c r="S753" s="34"/>
      <c r="T753" s="34"/>
      <c r="U753" s="34"/>
      <c r="V753" s="34"/>
      <c r="W753" s="34"/>
      <c r="X753" s="34"/>
      <c r="Y753" s="34"/>
      <c r="Z753" s="34"/>
      <c r="AA753" s="34"/>
      <c r="AB753" s="34"/>
      <c r="AC753" s="82"/>
      <c r="AD753" s="82"/>
      <c r="AE753" s="36"/>
      <c r="AF753" s="36"/>
      <c r="AG753" s="36"/>
      <c r="AH753" s="38"/>
      <c r="AI753" s="38"/>
      <c r="AJ753" s="38"/>
      <c r="AK753" s="38"/>
      <c r="AL753" s="38"/>
      <c r="AM753" s="38"/>
      <c r="AN753" s="38"/>
      <c r="AO753" s="38"/>
      <c r="AP753" s="38"/>
      <c r="AQ753" s="38"/>
      <c r="AR753" s="38"/>
      <c r="AS753" s="38"/>
      <c r="AT753" s="38"/>
      <c r="AU753" s="38"/>
      <c r="AV753" s="38"/>
    </row>
    <row r="754" spans="1:48" x14ac:dyDescent="0.3">
      <c r="A754" s="34"/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L754" s="34"/>
      <c r="M754" s="34"/>
      <c r="N754" s="34"/>
      <c r="P754" s="34"/>
      <c r="Q754" s="34"/>
      <c r="S754" s="34"/>
      <c r="T754" s="34"/>
      <c r="U754" s="34"/>
      <c r="V754" s="34"/>
      <c r="W754" s="34"/>
      <c r="X754" s="34"/>
      <c r="Y754" s="34"/>
      <c r="Z754" s="34"/>
      <c r="AA754" s="34"/>
      <c r="AB754" s="34"/>
      <c r="AC754" s="82"/>
      <c r="AD754" s="82"/>
      <c r="AE754" s="36"/>
      <c r="AF754" s="36"/>
      <c r="AG754" s="36"/>
      <c r="AH754" s="38"/>
      <c r="AI754" s="38"/>
      <c r="AJ754" s="38"/>
      <c r="AK754" s="38"/>
      <c r="AL754" s="38"/>
      <c r="AM754" s="38"/>
      <c r="AN754" s="38"/>
      <c r="AO754" s="38"/>
      <c r="AP754" s="38"/>
      <c r="AQ754" s="38"/>
      <c r="AR754" s="38"/>
      <c r="AS754" s="38"/>
      <c r="AT754" s="38"/>
      <c r="AU754" s="38"/>
      <c r="AV754" s="38"/>
    </row>
    <row r="755" spans="1:48" x14ac:dyDescent="0.3">
      <c r="A755" s="34"/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L755" s="34"/>
      <c r="M755" s="34"/>
      <c r="N755" s="34"/>
      <c r="P755" s="34"/>
      <c r="Q755" s="34"/>
      <c r="S755" s="34"/>
      <c r="T755" s="34"/>
      <c r="U755" s="34"/>
      <c r="V755" s="34"/>
      <c r="W755" s="34"/>
      <c r="X755" s="34"/>
      <c r="Y755" s="34"/>
      <c r="Z755" s="34"/>
      <c r="AA755" s="34"/>
      <c r="AB755" s="34"/>
      <c r="AC755" s="82"/>
      <c r="AD755" s="82"/>
      <c r="AE755" s="36"/>
      <c r="AF755" s="36"/>
      <c r="AG755" s="36"/>
      <c r="AH755" s="38"/>
      <c r="AI755" s="38"/>
      <c r="AJ755" s="38"/>
      <c r="AK755" s="38"/>
      <c r="AL755" s="38"/>
      <c r="AM755" s="38"/>
      <c r="AN755" s="38"/>
      <c r="AO755" s="38"/>
      <c r="AP755" s="38"/>
      <c r="AQ755" s="38"/>
      <c r="AR755" s="38"/>
      <c r="AS755" s="38"/>
      <c r="AT755" s="38"/>
      <c r="AU755" s="38"/>
      <c r="AV755" s="38"/>
    </row>
    <row r="756" spans="1:48" x14ac:dyDescent="0.3">
      <c r="A756" s="34"/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L756" s="34"/>
      <c r="M756" s="34"/>
      <c r="N756" s="34"/>
      <c r="P756" s="34"/>
      <c r="Q756" s="34"/>
      <c r="S756" s="34"/>
      <c r="T756" s="34"/>
      <c r="U756" s="34"/>
      <c r="V756" s="34"/>
      <c r="W756" s="34"/>
      <c r="X756" s="34"/>
      <c r="Y756" s="34"/>
      <c r="Z756" s="34"/>
      <c r="AA756" s="34"/>
      <c r="AB756" s="34"/>
      <c r="AC756" s="82"/>
      <c r="AD756" s="82"/>
      <c r="AE756" s="36"/>
      <c r="AF756" s="36"/>
      <c r="AG756" s="36"/>
      <c r="AH756" s="38"/>
      <c r="AI756" s="38"/>
      <c r="AJ756" s="38"/>
      <c r="AK756" s="38"/>
      <c r="AL756" s="38"/>
      <c r="AM756" s="38"/>
      <c r="AN756" s="38"/>
      <c r="AO756" s="38"/>
      <c r="AP756" s="38"/>
      <c r="AQ756" s="38"/>
      <c r="AR756" s="38"/>
      <c r="AS756" s="38"/>
      <c r="AT756" s="38"/>
      <c r="AU756" s="38"/>
      <c r="AV756" s="38"/>
    </row>
    <row r="757" spans="1:48" x14ac:dyDescent="0.3">
      <c r="A757" s="34"/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L757" s="34"/>
      <c r="M757" s="34"/>
      <c r="N757" s="34"/>
      <c r="P757" s="34"/>
      <c r="Q757" s="34"/>
      <c r="S757" s="34"/>
      <c r="T757" s="34"/>
      <c r="U757" s="34"/>
      <c r="V757" s="34"/>
      <c r="W757" s="34"/>
      <c r="X757" s="34"/>
      <c r="Y757" s="34"/>
      <c r="Z757" s="34"/>
      <c r="AA757" s="34"/>
      <c r="AB757" s="34"/>
      <c r="AC757" s="82"/>
      <c r="AD757" s="82"/>
      <c r="AE757" s="36"/>
      <c r="AF757" s="36"/>
      <c r="AG757" s="36"/>
      <c r="AH757" s="38"/>
      <c r="AI757" s="38"/>
      <c r="AJ757" s="38"/>
      <c r="AK757" s="38"/>
      <c r="AL757" s="38"/>
      <c r="AM757" s="38"/>
      <c r="AN757" s="38"/>
      <c r="AO757" s="38"/>
      <c r="AP757" s="38"/>
      <c r="AQ757" s="38"/>
      <c r="AR757" s="38"/>
      <c r="AS757" s="38"/>
      <c r="AT757" s="38"/>
      <c r="AU757" s="38"/>
      <c r="AV757" s="38"/>
    </row>
    <row r="758" spans="1:48" x14ac:dyDescent="0.3">
      <c r="A758" s="34"/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L758" s="34"/>
      <c r="M758" s="34"/>
      <c r="N758" s="34"/>
      <c r="P758" s="34"/>
      <c r="Q758" s="34"/>
      <c r="S758" s="34"/>
      <c r="T758" s="34"/>
      <c r="U758" s="34"/>
      <c r="V758" s="34"/>
      <c r="W758" s="34"/>
      <c r="X758" s="34"/>
      <c r="Y758" s="34"/>
      <c r="Z758" s="34"/>
      <c r="AA758" s="34"/>
      <c r="AB758" s="34"/>
      <c r="AC758" s="82"/>
      <c r="AD758" s="82"/>
      <c r="AE758" s="36"/>
      <c r="AF758" s="36"/>
      <c r="AG758" s="36"/>
      <c r="AH758" s="38"/>
      <c r="AI758" s="38"/>
      <c r="AJ758" s="38"/>
      <c r="AK758" s="38"/>
      <c r="AL758" s="38"/>
      <c r="AM758" s="38"/>
      <c r="AN758" s="38"/>
      <c r="AO758" s="38"/>
      <c r="AP758" s="38"/>
      <c r="AQ758" s="38"/>
      <c r="AR758" s="38"/>
      <c r="AS758" s="38"/>
      <c r="AT758" s="38"/>
      <c r="AU758" s="38"/>
      <c r="AV758" s="38"/>
    </row>
    <row r="759" spans="1:48" x14ac:dyDescent="0.3">
      <c r="A759" s="34"/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L759" s="34"/>
      <c r="M759" s="34"/>
      <c r="N759" s="34"/>
      <c r="P759" s="34"/>
      <c r="Q759" s="34"/>
      <c r="S759" s="34"/>
      <c r="T759" s="34"/>
      <c r="U759" s="34"/>
      <c r="V759" s="34"/>
      <c r="W759" s="34"/>
      <c r="X759" s="34"/>
      <c r="Y759" s="34"/>
      <c r="Z759" s="34"/>
      <c r="AA759" s="34"/>
      <c r="AB759" s="34"/>
      <c r="AC759" s="82"/>
      <c r="AD759" s="82"/>
      <c r="AE759" s="36"/>
      <c r="AF759" s="36"/>
      <c r="AG759" s="36"/>
      <c r="AH759" s="38"/>
      <c r="AI759" s="38"/>
      <c r="AJ759" s="38"/>
      <c r="AK759" s="38"/>
      <c r="AL759" s="38"/>
      <c r="AM759" s="38"/>
      <c r="AN759" s="38"/>
      <c r="AO759" s="38"/>
      <c r="AP759" s="38"/>
      <c r="AQ759" s="38"/>
      <c r="AR759" s="38"/>
      <c r="AS759" s="38"/>
      <c r="AT759" s="38"/>
      <c r="AU759" s="38"/>
      <c r="AV759" s="38"/>
    </row>
    <row r="760" spans="1:48" x14ac:dyDescent="0.3">
      <c r="A760" s="34"/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L760" s="34"/>
      <c r="M760" s="34"/>
      <c r="N760" s="34"/>
      <c r="P760" s="34"/>
      <c r="Q760" s="34"/>
      <c r="S760" s="34"/>
      <c r="T760" s="34"/>
      <c r="U760" s="34"/>
      <c r="V760" s="34"/>
      <c r="W760" s="34"/>
      <c r="X760" s="34"/>
      <c r="Y760" s="34"/>
      <c r="Z760" s="34"/>
      <c r="AA760" s="34"/>
      <c r="AB760" s="34"/>
      <c r="AC760" s="82"/>
      <c r="AD760" s="82"/>
      <c r="AE760" s="36"/>
      <c r="AF760" s="36"/>
      <c r="AG760" s="36"/>
      <c r="AH760" s="38"/>
      <c r="AI760" s="38"/>
      <c r="AJ760" s="38"/>
      <c r="AK760" s="38"/>
      <c r="AL760" s="38"/>
      <c r="AM760" s="38"/>
      <c r="AN760" s="38"/>
      <c r="AO760" s="38"/>
      <c r="AP760" s="38"/>
      <c r="AQ760" s="38"/>
      <c r="AR760" s="38"/>
      <c r="AS760" s="38"/>
      <c r="AT760" s="38"/>
      <c r="AU760" s="38"/>
      <c r="AV760" s="38"/>
    </row>
    <row r="761" spans="1:48" x14ac:dyDescent="0.3">
      <c r="A761" s="34"/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L761" s="34"/>
      <c r="M761" s="34"/>
      <c r="N761" s="34"/>
      <c r="P761" s="34"/>
      <c r="Q761" s="34"/>
      <c r="S761" s="34"/>
      <c r="T761" s="34"/>
      <c r="U761" s="34"/>
      <c r="V761" s="34"/>
      <c r="W761" s="34"/>
      <c r="X761" s="34"/>
      <c r="Y761" s="34"/>
      <c r="Z761" s="34"/>
      <c r="AA761" s="34"/>
      <c r="AB761" s="34"/>
      <c r="AC761" s="82"/>
      <c r="AD761" s="82"/>
      <c r="AE761" s="36"/>
      <c r="AF761" s="36"/>
      <c r="AG761" s="36"/>
      <c r="AH761" s="38"/>
      <c r="AI761" s="38"/>
      <c r="AJ761" s="38"/>
      <c r="AK761" s="38"/>
      <c r="AL761" s="38"/>
      <c r="AM761" s="38"/>
      <c r="AN761" s="38"/>
      <c r="AO761" s="38"/>
      <c r="AP761" s="38"/>
      <c r="AQ761" s="38"/>
      <c r="AR761" s="38"/>
      <c r="AS761" s="38"/>
      <c r="AT761" s="38"/>
      <c r="AU761" s="38"/>
      <c r="AV761" s="38"/>
    </row>
    <row r="762" spans="1:48" x14ac:dyDescent="0.3">
      <c r="A762" s="34"/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L762" s="34"/>
      <c r="M762" s="34"/>
      <c r="N762" s="34"/>
      <c r="P762" s="34"/>
      <c r="Q762" s="34"/>
      <c r="S762" s="34"/>
      <c r="T762" s="34"/>
      <c r="U762" s="34"/>
      <c r="V762" s="34"/>
      <c r="W762" s="34"/>
      <c r="X762" s="34"/>
      <c r="Y762" s="34"/>
      <c r="Z762" s="34"/>
      <c r="AA762" s="34"/>
      <c r="AB762" s="34"/>
      <c r="AC762" s="82"/>
      <c r="AD762" s="82"/>
      <c r="AE762" s="36"/>
      <c r="AF762" s="36"/>
      <c r="AG762" s="36"/>
      <c r="AH762" s="38"/>
      <c r="AI762" s="38"/>
      <c r="AJ762" s="38"/>
      <c r="AK762" s="38"/>
      <c r="AL762" s="38"/>
      <c r="AM762" s="38"/>
      <c r="AN762" s="38"/>
      <c r="AO762" s="38"/>
      <c r="AP762" s="38"/>
      <c r="AQ762" s="38"/>
      <c r="AR762" s="38"/>
      <c r="AS762" s="38"/>
      <c r="AT762" s="38"/>
      <c r="AU762" s="38"/>
      <c r="AV762" s="38"/>
    </row>
    <row r="763" spans="1:48" x14ac:dyDescent="0.3">
      <c r="A763" s="34"/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L763" s="34"/>
      <c r="M763" s="34"/>
      <c r="N763" s="34"/>
      <c r="P763" s="34"/>
      <c r="Q763" s="34"/>
      <c r="S763" s="34"/>
      <c r="T763" s="34"/>
      <c r="U763" s="34"/>
      <c r="V763" s="34"/>
      <c r="W763" s="34"/>
      <c r="X763" s="34"/>
      <c r="Y763" s="34"/>
      <c r="Z763" s="34"/>
      <c r="AA763" s="34"/>
      <c r="AB763" s="34"/>
      <c r="AC763" s="82"/>
      <c r="AD763" s="82"/>
      <c r="AE763" s="36"/>
      <c r="AF763" s="36"/>
      <c r="AG763" s="36"/>
      <c r="AH763" s="38"/>
      <c r="AI763" s="38"/>
      <c r="AJ763" s="38"/>
      <c r="AK763" s="38"/>
      <c r="AL763" s="38"/>
      <c r="AM763" s="38"/>
      <c r="AN763" s="38"/>
      <c r="AO763" s="38"/>
      <c r="AP763" s="38"/>
      <c r="AQ763" s="38"/>
      <c r="AR763" s="38"/>
      <c r="AS763" s="38"/>
      <c r="AT763" s="38"/>
      <c r="AU763" s="38"/>
      <c r="AV763" s="38"/>
    </row>
    <row r="764" spans="1:48" x14ac:dyDescent="0.3">
      <c r="A764" s="34"/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L764" s="34"/>
      <c r="M764" s="34"/>
      <c r="N764" s="34"/>
      <c r="P764" s="34"/>
      <c r="Q764" s="34"/>
      <c r="S764" s="34"/>
      <c r="T764" s="34"/>
      <c r="U764" s="34"/>
      <c r="V764" s="34"/>
      <c r="W764" s="34"/>
      <c r="X764" s="34"/>
      <c r="Y764" s="34"/>
      <c r="Z764" s="34"/>
      <c r="AA764" s="34"/>
      <c r="AB764" s="34"/>
      <c r="AC764" s="82"/>
      <c r="AD764" s="82"/>
      <c r="AE764" s="36"/>
      <c r="AF764" s="36"/>
      <c r="AG764" s="36"/>
      <c r="AH764" s="38"/>
      <c r="AI764" s="38"/>
      <c r="AJ764" s="38"/>
      <c r="AK764" s="38"/>
      <c r="AL764" s="38"/>
      <c r="AM764" s="38"/>
      <c r="AN764" s="38"/>
      <c r="AO764" s="38"/>
      <c r="AP764" s="38"/>
      <c r="AQ764" s="38"/>
      <c r="AR764" s="38"/>
      <c r="AS764" s="38"/>
      <c r="AT764" s="38"/>
      <c r="AU764" s="38"/>
      <c r="AV764" s="38"/>
    </row>
    <row r="765" spans="1:48" x14ac:dyDescent="0.3">
      <c r="A765" s="34"/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L765" s="34"/>
      <c r="M765" s="34"/>
      <c r="N765" s="34"/>
      <c r="P765" s="34"/>
      <c r="Q765" s="34"/>
      <c r="S765" s="34"/>
      <c r="T765" s="34"/>
      <c r="U765" s="34"/>
      <c r="V765" s="34"/>
      <c r="W765" s="34"/>
      <c r="X765" s="34"/>
      <c r="Y765" s="34"/>
      <c r="Z765" s="34"/>
      <c r="AA765" s="34"/>
      <c r="AB765" s="34"/>
      <c r="AC765" s="82"/>
      <c r="AD765" s="82"/>
      <c r="AE765" s="36"/>
      <c r="AF765" s="36"/>
      <c r="AG765" s="36"/>
      <c r="AH765" s="38"/>
      <c r="AI765" s="38"/>
      <c r="AJ765" s="38"/>
      <c r="AK765" s="38"/>
      <c r="AL765" s="38"/>
      <c r="AM765" s="38"/>
      <c r="AN765" s="38"/>
      <c r="AO765" s="38"/>
      <c r="AP765" s="38"/>
      <c r="AQ765" s="38"/>
      <c r="AR765" s="38"/>
      <c r="AS765" s="38"/>
      <c r="AT765" s="38"/>
      <c r="AU765" s="38"/>
      <c r="AV765" s="38"/>
    </row>
    <row r="766" spans="1:48" x14ac:dyDescent="0.3">
      <c r="A766" s="34"/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L766" s="34"/>
      <c r="M766" s="34"/>
      <c r="N766" s="34"/>
      <c r="P766" s="34"/>
      <c r="Q766" s="34"/>
      <c r="S766" s="34"/>
      <c r="T766" s="34"/>
      <c r="U766" s="34"/>
      <c r="V766" s="34"/>
      <c r="W766" s="34"/>
      <c r="X766" s="34"/>
      <c r="Y766" s="34"/>
      <c r="Z766" s="34"/>
      <c r="AA766" s="34"/>
      <c r="AB766" s="34"/>
      <c r="AC766" s="82"/>
      <c r="AD766" s="82"/>
      <c r="AE766" s="36"/>
      <c r="AF766" s="36"/>
      <c r="AG766" s="36"/>
      <c r="AH766" s="38"/>
      <c r="AI766" s="38"/>
      <c r="AJ766" s="38"/>
      <c r="AK766" s="38"/>
      <c r="AL766" s="38"/>
      <c r="AM766" s="38"/>
      <c r="AN766" s="38"/>
      <c r="AO766" s="38"/>
      <c r="AP766" s="38"/>
      <c r="AQ766" s="38"/>
      <c r="AR766" s="38"/>
      <c r="AS766" s="38"/>
      <c r="AT766" s="38"/>
      <c r="AU766" s="38"/>
      <c r="AV766" s="38"/>
    </row>
    <row r="767" spans="1:48" x14ac:dyDescent="0.3">
      <c r="A767" s="34"/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L767" s="34"/>
      <c r="M767" s="34"/>
      <c r="N767" s="34"/>
      <c r="P767" s="34"/>
      <c r="Q767" s="34"/>
      <c r="S767" s="34"/>
      <c r="T767" s="34"/>
      <c r="U767" s="34"/>
      <c r="V767" s="34"/>
      <c r="W767" s="34"/>
      <c r="X767" s="34"/>
      <c r="Y767" s="34"/>
      <c r="Z767" s="34"/>
      <c r="AA767" s="34"/>
      <c r="AB767" s="34"/>
      <c r="AC767" s="82"/>
      <c r="AD767" s="82"/>
      <c r="AE767" s="36"/>
      <c r="AF767" s="36"/>
      <c r="AG767" s="36"/>
      <c r="AH767" s="38"/>
      <c r="AI767" s="38"/>
      <c r="AJ767" s="38"/>
      <c r="AK767" s="38"/>
      <c r="AL767" s="38"/>
      <c r="AM767" s="38"/>
      <c r="AN767" s="38"/>
      <c r="AO767" s="38"/>
      <c r="AP767" s="38"/>
      <c r="AQ767" s="38"/>
      <c r="AR767" s="38"/>
      <c r="AS767" s="38"/>
      <c r="AT767" s="38"/>
      <c r="AU767" s="38"/>
      <c r="AV767" s="38"/>
    </row>
    <row r="768" spans="1:48" x14ac:dyDescent="0.3">
      <c r="A768" s="34"/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L768" s="34"/>
      <c r="M768" s="34"/>
      <c r="N768" s="34"/>
      <c r="P768" s="34"/>
      <c r="Q768" s="34"/>
      <c r="S768" s="34"/>
      <c r="T768" s="34"/>
      <c r="U768" s="34"/>
      <c r="V768" s="34"/>
      <c r="W768" s="34"/>
      <c r="X768" s="34"/>
      <c r="Y768" s="34"/>
      <c r="Z768" s="34"/>
      <c r="AA768" s="34"/>
      <c r="AB768" s="34"/>
      <c r="AC768" s="82"/>
      <c r="AD768" s="82"/>
      <c r="AE768" s="36"/>
      <c r="AF768" s="36"/>
      <c r="AG768" s="36"/>
      <c r="AH768" s="38"/>
      <c r="AI768" s="38"/>
      <c r="AJ768" s="38"/>
      <c r="AK768" s="38"/>
      <c r="AL768" s="38"/>
      <c r="AM768" s="38"/>
      <c r="AN768" s="38"/>
      <c r="AO768" s="38"/>
      <c r="AP768" s="38"/>
      <c r="AQ768" s="38"/>
      <c r="AR768" s="38"/>
      <c r="AS768" s="38"/>
      <c r="AT768" s="38"/>
      <c r="AU768" s="38"/>
      <c r="AV768" s="38"/>
    </row>
    <row r="769" spans="1:48" x14ac:dyDescent="0.3">
      <c r="A769" s="34"/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L769" s="34"/>
      <c r="M769" s="34"/>
      <c r="N769" s="34"/>
      <c r="P769" s="34"/>
      <c r="Q769" s="34"/>
      <c r="S769" s="34"/>
      <c r="T769" s="34"/>
      <c r="U769" s="34"/>
      <c r="V769" s="34"/>
      <c r="W769" s="34"/>
      <c r="X769" s="34"/>
      <c r="Y769" s="34"/>
      <c r="Z769" s="34"/>
      <c r="AA769" s="34"/>
      <c r="AB769" s="34"/>
      <c r="AC769" s="82"/>
      <c r="AD769" s="82"/>
      <c r="AE769" s="36"/>
      <c r="AF769" s="36"/>
      <c r="AG769" s="36"/>
      <c r="AH769" s="38"/>
      <c r="AI769" s="38"/>
      <c r="AJ769" s="38"/>
      <c r="AK769" s="38"/>
      <c r="AL769" s="38"/>
      <c r="AM769" s="38"/>
      <c r="AN769" s="38"/>
      <c r="AO769" s="38"/>
      <c r="AP769" s="38"/>
      <c r="AQ769" s="38"/>
      <c r="AR769" s="38"/>
      <c r="AS769" s="38"/>
      <c r="AT769" s="38"/>
      <c r="AU769" s="38"/>
      <c r="AV769" s="38"/>
    </row>
    <row r="770" spans="1:48" x14ac:dyDescent="0.3">
      <c r="A770" s="34"/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L770" s="34"/>
      <c r="M770" s="34"/>
      <c r="N770" s="34"/>
      <c r="P770" s="34"/>
      <c r="Q770" s="34"/>
      <c r="S770" s="34"/>
      <c r="T770" s="34"/>
      <c r="U770" s="34"/>
      <c r="V770" s="34"/>
      <c r="W770" s="34"/>
      <c r="X770" s="34"/>
      <c r="Y770" s="34"/>
      <c r="Z770" s="34"/>
      <c r="AA770" s="34"/>
      <c r="AB770" s="34"/>
      <c r="AC770" s="82"/>
      <c r="AD770" s="82"/>
      <c r="AE770" s="36"/>
      <c r="AF770" s="36"/>
      <c r="AG770" s="36"/>
      <c r="AH770" s="38"/>
      <c r="AI770" s="38"/>
      <c r="AJ770" s="38"/>
      <c r="AK770" s="38"/>
      <c r="AL770" s="38"/>
      <c r="AM770" s="38"/>
      <c r="AN770" s="38"/>
      <c r="AO770" s="38"/>
      <c r="AP770" s="38"/>
      <c r="AQ770" s="38"/>
      <c r="AR770" s="38"/>
      <c r="AS770" s="38"/>
      <c r="AT770" s="38"/>
      <c r="AU770" s="38"/>
      <c r="AV770" s="38"/>
    </row>
    <row r="771" spans="1:48" x14ac:dyDescent="0.3">
      <c r="A771" s="34"/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L771" s="34"/>
      <c r="M771" s="34"/>
      <c r="N771" s="34"/>
      <c r="P771" s="34"/>
      <c r="Q771" s="34"/>
      <c r="S771" s="34"/>
      <c r="T771" s="34"/>
      <c r="U771" s="34"/>
      <c r="V771" s="34"/>
      <c r="W771" s="34"/>
      <c r="X771" s="34"/>
      <c r="Y771" s="34"/>
      <c r="Z771" s="34"/>
      <c r="AA771" s="34"/>
      <c r="AB771" s="34"/>
      <c r="AC771" s="82"/>
      <c r="AD771" s="82"/>
      <c r="AE771" s="36"/>
      <c r="AF771" s="36"/>
      <c r="AG771" s="36"/>
      <c r="AH771" s="38"/>
      <c r="AI771" s="38"/>
      <c r="AJ771" s="38"/>
      <c r="AK771" s="38"/>
      <c r="AL771" s="38"/>
      <c r="AM771" s="38"/>
      <c r="AN771" s="38"/>
      <c r="AO771" s="38"/>
      <c r="AP771" s="38"/>
      <c r="AQ771" s="38"/>
      <c r="AR771" s="38"/>
      <c r="AS771" s="38"/>
      <c r="AT771" s="38"/>
      <c r="AU771" s="38"/>
      <c r="AV771" s="38"/>
    </row>
    <row r="772" spans="1:48" x14ac:dyDescent="0.3">
      <c r="A772" s="34"/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L772" s="34"/>
      <c r="M772" s="34"/>
      <c r="N772" s="34"/>
      <c r="P772" s="34"/>
      <c r="Q772" s="34"/>
      <c r="S772" s="34"/>
      <c r="T772" s="34"/>
      <c r="U772" s="34"/>
      <c r="V772" s="34"/>
      <c r="W772" s="34"/>
      <c r="X772" s="34"/>
      <c r="Y772" s="34"/>
      <c r="Z772" s="34"/>
      <c r="AA772" s="34"/>
      <c r="AB772" s="34"/>
      <c r="AC772" s="82"/>
      <c r="AD772" s="82"/>
      <c r="AE772" s="36"/>
      <c r="AF772" s="36"/>
      <c r="AG772" s="36"/>
      <c r="AH772" s="38"/>
      <c r="AI772" s="38"/>
      <c r="AJ772" s="38"/>
      <c r="AK772" s="38"/>
      <c r="AL772" s="38"/>
      <c r="AM772" s="38"/>
      <c r="AN772" s="38"/>
      <c r="AO772" s="38"/>
      <c r="AP772" s="38"/>
      <c r="AQ772" s="38"/>
      <c r="AR772" s="38"/>
      <c r="AS772" s="38"/>
      <c r="AT772" s="38"/>
      <c r="AU772" s="38"/>
      <c r="AV772" s="38"/>
    </row>
    <row r="773" spans="1:48" x14ac:dyDescent="0.3">
      <c r="A773" s="34"/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L773" s="34"/>
      <c r="M773" s="34"/>
      <c r="N773" s="34"/>
      <c r="P773" s="34"/>
      <c r="Q773" s="34"/>
      <c r="S773" s="34"/>
      <c r="T773" s="34"/>
      <c r="U773" s="34"/>
      <c r="V773" s="34"/>
      <c r="W773" s="34"/>
      <c r="X773" s="34"/>
      <c r="Y773" s="34"/>
      <c r="Z773" s="34"/>
      <c r="AA773" s="34"/>
      <c r="AB773" s="34"/>
      <c r="AC773" s="82"/>
      <c r="AD773" s="82"/>
      <c r="AE773" s="36"/>
      <c r="AF773" s="36"/>
      <c r="AG773" s="36"/>
      <c r="AH773" s="38"/>
      <c r="AI773" s="38"/>
      <c r="AJ773" s="38"/>
      <c r="AK773" s="38"/>
      <c r="AL773" s="38"/>
      <c r="AM773" s="38"/>
      <c r="AN773" s="38"/>
      <c r="AO773" s="38"/>
      <c r="AP773" s="38"/>
      <c r="AQ773" s="38"/>
      <c r="AR773" s="38"/>
      <c r="AS773" s="38"/>
      <c r="AT773" s="38"/>
      <c r="AU773" s="38"/>
      <c r="AV773" s="38"/>
    </row>
    <row r="774" spans="1:48" x14ac:dyDescent="0.3">
      <c r="A774" s="34"/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L774" s="34"/>
      <c r="M774" s="34"/>
      <c r="N774" s="34"/>
      <c r="P774" s="34"/>
      <c r="Q774" s="34"/>
      <c r="S774" s="34"/>
      <c r="T774" s="34"/>
      <c r="U774" s="34"/>
      <c r="V774" s="34"/>
      <c r="W774" s="34"/>
      <c r="X774" s="34"/>
      <c r="Y774" s="34"/>
      <c r="Z774" s="34"/>
      <c r="AA774" s="34"/>
      <c r="AB774" s="34"/>
      <c r="AC774" s="82"/>
      <c r="AD774" s="82"/>
      <c r="AE774" s="36"/>
      <c r="AF774" s="36"/>
      <c r="AG774" s="36"/>
      <c r="AH774" s="38"/>
      <c r="AI774" s="38"/>
      <c r="AJ774" s="38"/>
      <c r="AK774" s="38"/>
      <c r="AL774" s="38"/>
      <c r="AM774" s="38"/>
      <c r="AN774" s="38"/>
      <c r="AO774" s="38"/>
      <c r="AP774" s="38"/>
      <c r="AQ774" s="38"/>
      <c r="AR774" s="38"/>
      <c r="AS774" s="38"/>
      <c r="AT774" s="38"/>
      <c r="AU774" s="38"/>
      <c r="AV774" s="38"/>
    </row>
    <row r="775" spans="1:48" x14ac:dyDescent="0.3">
      <c r="A775" s="34"/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L775" s="34"/>
      <c r="M775" s="34"/>
      <c r="N775" s="34"/>
      <c r="P775" s="34"/>
      <c r="Q775" s="34"/>
      <c r="S775" s="34"/>
      <c r="T775" s="34"/>
      <c r="U775" s="34"/>
      <c r="V775" s="34"/>
      <c r="W775" s="34"/>
      <c r="X775" s="34"/>
      <c r="Y775" s="34"/>
      <c r="Z775" s="34"/>
      <c r="AA775" s="34"/>
      <c r="AB775" s="34"/>
      <c r="AC775" s="82"/>
      <c r="AD775" s="82"/>
      <c r="AE775" s="36"/>
      <c r="AF775" s="36"/>
      <c r="AG775" s="36"/>
      <c r="AH775" s="38"/>
      <c r="AI775" s="38"/>
      <c r="AJ775" s="38"/>
      <c r="AK775" s="38"/>
      <c r="AL775" s="38"/>
      <c r="AM775" s="38"/>
      <c r="AN775" s="38"/>
      <c r="AO775" s="38"/>
      <c r="AP775" s="38"/>
      <c r="AQ775" s="38"/>
      <c r="AR775" s="38"/>
      <c r="AS775" s="38"/>
      <c r="AT775" s="38"/>
      <c r="AU775" s="38"/>
      <c r="AV775" s="38"/>
    </row>
    <row r="776" spans="1:48" x14ac:dyDescent="0.3">
      <c r="A776" s="34"/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L776" s="34"/>
      <c r="M776" s="34"/>
      <c r="N776" s="34"/>
      <c r="P776" s="34"/>
      <c r="Q776" s="34"/>
      <c r="S776" s="34"/>
      <c r="T776" s="34"/>
      <c r="U776" s="34"/>
      <c r="V776" s="34"/>
      <c r="W776" s="34"/>
      <c r="X776" s="34"/>
      <c r="Y776" s="34"/>
      <c r="Z776" s="34"/>
      <c r="AA776" s="34"/>
      <c r="AB776" s="34"/>
      <c r="AC776" s="82"/>
      <c r="AD776" s="82"/>
      <c r="AE776" s="36"/>
      <c r="AF776" s="36"/>
      <c r="AG776" s="36"/>
      <c r="AH776" s="38"/>
      <c r="AI776" s="38"/>
      <c r="AJ776" s="38"/>
      <c r="AK776" s="38"/>
      <c r="AL776" s="38"/>
      <c r="AM776" s="38"/>
      <c r="AN776" s="38"/>
      <c r="AO776" s="38"/>
      <c r="AP776" s="38"/>
      <c r="AQ776" s="38"/>
      <c r="AR776" s="38"/>
      <c r="AS776" s="38"/>
      <c r="AT776" s="38"/>
      <c r="AU776" s="38"/>
      <c r="AV776" s="38"/>
    </row>
    <row r="777" spans="1:48" x14ac:dyDescent="0.3">
      <c r="A777" s="34"/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L777" s="34"/>
      <c r="M777" s="34"/>
      <c r="N777" s="34"/>
      <c r="P777" s="34"/>
      <c r="Q777" s="34"/>
      <c r="S777" s="34"/>
      <c r="T777" s="34"/>
      <c r="U777" s="34"/>
      <c r="V777" s="34"/>
      <c r="W777" s="34"/>
      <c r="X777" s="34"/>
      <c r="Y777" s="34"/>
      <c r="Z777" s="34"/>
      <c r="AA777" s="34"/>
      <c r="AB777" s="34"/>
      <c r="AC777" s="82"/>
      <c r="AD777" s="82"/>
      <c r="AE777" s="36"/>
      <c r="AF777" s="36"/>
      <c r="AG777" s="36"/>
      <c r="AH777" s="38"/>
      <c r="AI777" s="38"/>
      <c r="AJ777" s="38"/>
      <c r="AK777" s="38"/>
      <c r="AL777" s="38"/>
      <c r="AM777" s="38"/>
      <c r="AN777" s="38"/>
      <c r="AO777" s="38"/>
      <c r="AP777" s="38"/>
      <c r="AQ777" s="38"/>
      <c r="AR777" s="38"/>
      <c r="AS777" s="38"/>
      <c r="AT777" s="38"/>
      <c r="AU777" s="38"/>
      <c r="AV777" s="38"/>
    </row>
    <row r="778" spans="1:48" x14ac:dyDescent="0.3">
      <c r="A778" s="34"/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L778" s="34"/>
      <c r="M778" s="34"/>
      <c r="N778" s="34"/>
      <c r="P778" s="34"/>
      <c r="Q778" s="34"/>
      <c r="S778" s="34"/>
      <c r="T778" s="34"/>
      <c r="U778" s="34"/>
      <c r="V778" s="34"/>
      <c r="W778" s="34"/>
      <c r="X778" s="34"/>
      <c r="Y778" s="34"/>
      <c r="Z778" s="34"/>
      <c r="AA778" s="34"/>
      <c r="AB778" s="34"/>
      <c r="AC778" s="82"/>
      <c r="AD778" s="82"/>
      <c r="AE778" s="36"/>
      <c r="AF778" s="36"/>
      <c r="AG778" s="36"/>
      <c r="AH778" s="38"/>
      <c r="AI778" s="38"/>
      <c r="AJ778" s="38"/>
      <c r="AK778" s="38"/>
      <c r="AL778" s="38"/>
      <c r="AM778" s="38"/>
      <c r="AN778" s="38"/>
      <c r="AO778" s="38"/>
      <c r="AP778" s="38"/>
      <c r="AQ778" s="38"/>
      <c r="AR778" s="38"/>
      <c r="AS778" s="38"/>
      <c r="AT778" s="38"/>
      <c r="AU778" s="38"/>
      <c r="AV778" s="38"/>
    </row>
    <row r="779" spans="1:48" x14ac:dyDescent="0.3">
      <c r="A779" s="34"/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L779" s="34"/>
      <c r="M779" s="34"/>
      <c r="N779" s="34"/>
      <c r="P779" s="34"/>
      <c r="Q779" s="34"/>
      <c r="S779" s="34"/>
      <c r="T779" s="34"/>
      <c r="U779" s="34"/>
      <c r="V779" s="34"/>
      <c r="W779" s="34"/>
      <c r="X779" s="34"/>
      <c r="Y779" s="34"/>
      <c r="Z779" s="34"/>
      <c r="AA779" s="34"/>
      <c r="AB779" s="34"/>
      <c r="AC779" s="82"/>
      <c r="AD779" s="82"/>
      <c r="AE779" s="36"/>
      <c r="AF779" s="36"/>
      <c r="AG779" s="36"/>
      <c r="AH779" s="38"/>
      <c r="AI779" s="38"/>
      <c r="AJ779" s="38"/>
      <c r="AK779" s="38"/>
      <c r="AL779" s="38"/>
      <c r="AM779" s="38"/>
      <c r="AN779" s="38"/>
      <c r="AO779" s="38"/>
      <c r="AP779" s="38"/>
      <c r="AQ779" s="38"/>
      <c r="AR779" s="38"/>
      <c r="AS779" s="38"/>
      <c r="AT779" s="38"/>
      <c r="AU779" s="38"/>
      <c r="AV779" s="38"/>
    </row>
    <row r="780" spans="1:48" x14ac:dyDescent="0.3">
      <c r="A780" s="34"/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L780" s="34"/>
      <c r="M780" s="34"/>
      <c r="N780" s="34"/>
      <c r="P780" s="34"/>
      <c r="Q780" s="34"/>
      <c r="S780" s="34"/>
      <c r="T780" s="34"/>
      <c r="U780" s="34"/>
      <c r="V780" s="34"/>
      <c r="W780" s="34"/>
      <c r="X780" s="34"/>
      <c r="Y780" s="34"/>
      <c r="Z780" s="34"/>
      <c r="AA780" s="34"/>
      <c r="AB780" s="34"/>
      <c r="AC780" s="82"/>
      <c r="AD780" s="82"/>
      <c r="AE780" s="36"/>
      <c r="AF780" s="36"/>
      <c r="AG780" s="36"/>
      <c r="AH780" s="38"/>
      <c r="AI780" s="38"/>
      <c r="AJ780" s="38"/>
      <c r="AK780" s="38"/>
      <c r="AL780" s="38"/>
      <c r="AM780" s="38"/>
      <c r="AN780" s="38"/>
      <c r="AO780" s="38"/>
      <c r="AP780" s="38"/>
      <c r="AQ780" s="38"/>
      <c r="AR780" s="38"/>
      <c r="AS780" s="38"/>
      <c r="AT780" s="38"/>
      <c r="AU780" s="38"/>
      <c r="AV780" s="38"/>
    </row>
    <row r="781" spans="1:48" x14ac:dyDescent="0.3">
      <c r="A781" s="34"/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L781" s="34"/>
      <c r="M781" s="34"/>
      <c r="N781" s="34"/>
      <c r="P781" s="34"/>
      <c r="Q781" s="34"/>
      <c r="S781" s="34"/>
      <c r="T781" s="34"/>
      <c r="U781" s="34"/>
      <c r="V781" s="34"/>
      <c r="W781" s="34"/>
      <c r="X781" s="34"/>
      <c r="Y781" s="34"/>
      <c r="Z781" s="34"/>
      <c r="AA781" s="34"/>
      <c r="AB781" s="34"/>
      <c r="AC781" s="82"/>
      <c r="AD781" s="82"/>
      <c r="AE781" s="36"/>
      <c r="AF781" s="36"/>
      <c r="AG781" s="36"/>
      <c r="AH781" s="38"/>
      <c r="AI781" s="38"/>
      <c r="AJ781" s="38"/>
      <c r="AK781" s="38"/>
      <c r="AL781" s="38"/>
      <c r="AM781" s="38"/>
      <c r="AN781" s="38"/>
      <c r="AO781" s="38"/>
      <c r="AP781" s="38"/>
      <c r="AQ781" s="38"/>
      <c r="AR781" s="38"/>
      <c r="AS781" s="38"/>
      <c r="AT781" s="38"/>
      <c r="AU781" s="38"/>
      <c r="AV781" s="38"/>
    </row>
    <row r="782" spans="1:48" x14ac:dyDescent="0.3">
      <c r="A782" s="34"/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L782" s="34"/>
      <c r="M782" s="34"/>
      <c r="N782" s="34"/>
      <c r="P782" s="34"/>
      <c r="Q782" s="34"/>
      <c r="S782" s="34"/>
      <c r="T782" s="34"/>
      <c r="U782" s="34"/>
      <c r="V782" s="34"/>
      <c r="W782" s="34"/>
      <c r="X782" s="34"/>
      <c r="Y782" s="34"/>
      <c r="Z782" s="34"/>
      <c r="AA782" s="34"/>
      <c r="AB782" s="34"/>
      <c r="AC782" s="82"/>
      <c r="AD782" s="82"/>
      <c r="AE782" s="36"/>
      <c r="AF782" s="36"/>
      <c r="AG782" s="36"/>
      <c r="AH782" s="38"/>
      <c r="AI782" s="38"/>
      <c r="AJ782" s="38"/>
      <c r="AK782" s="38"/>
      <c r="AL782" s="38"/>
      <c r="AM782" s="38"/>
      <c r="AN782" s="38"/>
      <c r="AO782" s="38"/>
      <c r="AP782" s="38"/>
      <c r="AQ782" s="38"/>
      <c r="AR782" s="38"/>
      <c r="AS782" s="38"/>
      <c r="AT782" s="38"/>
      <c r="AU782" s="38"/>
      <c r="AV782" s="38"/>
    </row>
    <row r="783" spans="1:48" x14ac:dyDescent="0.3">
      <c r="A783" s="34"/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L783" s="34"/>
      <c r="M783" s="34"/>
      <c r="N783" s="34"/>
      <c r="P783" s="34"/>
      <c r="Q783" s="34"/>
      <c r="S783" s="34"/>
      <c r="T783" s="34"/>
      <c r="U783" s="34"/>
      <c r="V783" s="34"/>
      <c r="W783" s="34"/>
      <c r="X783" s="34"/>
      <c r="Y783" s="34"/>
      <c r="Z783" s="34"/>
      <c r="AA783" s="34"/>
      <c r="AB783" s="34"/>
      <c r="AC783" s="82"/>
      <c r="AD783" s="82"/>
      <c r="AE783" s="36"/>
      <c r="AF783" s="36"/>
      <c r="AG783" s="36"/>
      <c r="AH783" s="38"/>
      <c r="AI783" s="38"/>
      <c r="AJ783" s="38"/>
      <c r="AK783" s="38"/>
      <c r="AL783" s="38"/>
      <c r="AM783" s="38"/>
      <c r="AN783" s="38"/>
      <c r="AO783" s="38"/>
      <c r="AP783" s="38"/>
      <c r="AQ783" s="38"/>
      <c r="AR783" s="38"/>
      <c r="AS783" s="38"/>
      <c r="AT783" s="38"/>
      <c r="AU783" s="38"/>
      <c r="AV783" s="38"/>
    </row>
    <row r="784" spans="1:48" x14ac:dyDescent="0.3">
      <c r="A784" s="34"/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L784" s="34"/>
      <c r="M784" s="34"/>
      <c r="N784" s="34"/>
      <c r="P784" s="34"/>
      <c r="Q784" s="34"/>
      <c r="S784" s="34"/>
      <c r="T784" s="34"/>
      <c r="U784" s="34"/>
      <c r="V784" s="34"/>
      <c r="W784" s="34"/>
      <c r="X784" s="34"/>
      <c r="Y784" s="34"/>
      <c r="Z784" s="34"/>
      <c r="AA784" s="34"/>
      <c r="AB784" s="34"/>
      <c r="AC784" s="82"/>
      <c r="AD784" s="82"/>
      <c r="AE784" s="36"/>
      <c r="AF784" s="36"/>
      <c r="AG784" s="36"/>
      <c r="AH784" s="38"/>
      <c r="AI784" s="38"/>
      <c r="AJ784" s="38"/>
      <c r="AK784" s="38"/>
      <c r="AL784" s="38"/>
      <c r="AM784" s="38"/>
      <c r="AN784" s="38"/>
      <c r="AO784" s="38"/>
      <c r="AP784" s="38"/>
      <c r="AQ784" s="38"/>
      <c r="AR784" s="38"/>
      <c r="AS784" s="38"/>
      <c r="AT784" s="38"/>
      <c r="AU784" s="38"/>
      <c r="AV784" s="38"/>
    </row>
    <row r="785" spans="1:48" x14ac:dyDescent="0.3">
      <c r="A785" s="34"/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L785" s="34"/>
      <c r="M785" s="34"/>
      <c r="N785" s="34"/>
      <c r="P785" s="34"/>
      <c r="Q785" s="34"/>
      <c r="S785" s="34"/>
      <c r="T785" s="34"/>
      <c r="U785" s="34"/>
      <c r="V785" s="34"/>
      <c r="W785" s="34"/>
      <c r="X785" s="34"/>
      <c r="Y785" s="34"/>
      <c r="Z785" s="34"/>
      <c r="AA785" s="34"/>
      <c r="AB785" s="34"/>
      <c r="AC785" s="82"/>
      <c r="AD785" s="82"/>
      <c r="AE785" s="36"/>
      <c r="AF785" s="36"/>
      <c r="AG785" s="36"/>
      <c r="AH785" s="38"/>
      <c r="AI785" s="38"/>
      <c r="AJ785" s="38"/>
      <c r="AK785" s="38"/>
      <c r="AL785" s="38"/>
      <c r="AM785" s="38"/>
      <c r="AN785" s="38"/>
      <c r="AO785" s="38"/>
      <c r="AP785" s="38"/>
      <c r="AQ785" s="38"/>
      <c r="AR785" s="38"/>
      <c r="AS785" s="38"/>
      <c r="AT785" s="38"/>
      <c r="AU785" s="38"/>
      <c r="AV785" s="38"/>
    </row>
    <row r="786" spans="1:48" x14ac:dyDescent="0.3">
      <c r="A786" s="34"/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L786" s="34"/>
      <c r="M786" s="34"/>
      <c r="N786" s="34"/>
      <c r="P786" s="34"/>
      <c r="Q786" s="34"/>
      <c r="S786" s="34"/>
      <c r="T786" s="34"/>
      <c r="U786" s="34"/>
      <c r="V786" s="34"/>
      <c r="W786" s="34"/>
      <c r="X786" s="34"/>
      <c r="Y786" s="34"/>
      <c r="Z786" s="34"/>
      <c r="AA786" s="34"/>
      <c r="AB786" s="34"/>
      <c r="AC786" s="82"/>
      <c r="AD786" s="82"/>
      <c r="AE786" s="36"/>
      <c r="AF786" s="36"/>
      <c r="AG786" s="36"/>
      <c r="AH786" s="38"/>
      <c r="AI786" s="38"/>
      <c r="AJ786" s="38"/>
      <c r="AK786" s="38"/>
      <c r="AL786" s="38"/>
      <c r="AM786" s="38"/>
      <c r="AN786" s="38"/>
      <c r="AO786" s="38"/>
      <c r="AP786" s="38"/>
      <c r="AQ786" s="38"/>
      <c r="AR786" s="38"/>
      <c r="AS786" s="38"/>
      <c r="AT786" s="38"/>
      <c r="AU786" s="38"/>
      <c r="AV786" s="38"/>
    </row>
    <row r="787" spans="1:48" x14ac:dyDescent="0.3">
      <c r="A787" s="34"/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L787" s="34"/>
      <c r="M787" s="34"/>
      <c r="N787" s="34"/>
      <c r="P787" s="34"/>
      <c r="Q787" s="34"/>
      <c r="S787" s="34"/>
      <c r="T787" s="34"/>
      <c r="U787" s="34"/>
      <c r="V787" s="34"/>
      <c r="W787" s="34"/>
      <c r="X787" s="34"/>
      <c r="Y787" s="34"/>
      <c r="Z787" s="34"/>
      <c r="AA787" s="34"/>
      <c r="AB787" s="34"/>
      <c r="AC787" s="82"/>
      <c r="AD787" s="82"/>
      <c r="AE787" s="36"/>
      <c r="AF787" s="36"/>
      <c r="AG787" s="36"/>
      <c r="AH787" s="38"/>
      <c r="AI787" s="38"/>
      <c r="AJ787" s="38"/>
      <c r="AK787" s="38"/>
      <c r="AL787" s="38"/>
      <c r="AM787" s="38"/>
      <c r="AN787" s="38"/>
      <c r="AO787" s="38"/>
      <c r="AP787" s="38"/>
      <c r="AQ787" s="38"/>
      <c r="AR787" s="38"/>
      <c r="AS787" s="38"/>
      <c r="AT787" s="38"/>
      <c r="AU787" s="38"/>
      <c r="AV787" s="38"/>
    </row>
    <row r="788" spans="1:48" x14ac:dyDescent="0.3">
      <c r="A788" s="34"/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L788" s="34"/>
      <c r="M788" s="34"/>
      <c r="N788" s="34"/>
      <c r="P788" s="34"/>
      <c r="Q788" s="34"/>
      <c r="S788" s="34"/>
      <c r="T788" s="34"/>
      <c r="U788" s="34"/>
      <c r="V788" s="34"/>
      <c r="W788" s="34"/>
      <c r="X788" s="34"/>
      <c r="Y788" s="34"/>
      <c r="Z788" s="34"/>
      <c r="AA788" s="34"/>
      <c r="AB788" s="34"/>
      <c r="AC788" s="82"/>
      <c r="AD788" s="82"/>
      <c r="AE788" s="36"/>
      <c r="AF788" s="36"/>
      <c r="AG788" s="36"/>
      <c r="AH788" s="38"/>
      <c r="AI788" s="38"/>
      <c r="AJ788" s="38"/>
      <c r="AK788" s="38"/>
      <c r="AL788" s="38"/>
      <c r="AM788" s="38"/>
      <c r="AN788" s="38"/>
      <c r="AO788" s="38"/>
      <c r="AP788" s="38"/>
      <c r="AQ788" s="38"/>
      <c r="AR788" s="38"/>
      <c r="AS788" s="38"/>
      <c r="AT788" s="38"/>
      <c r="AU788" s="38"/>
      <c r="AV788" s="38"/>
    </row>
    <row r="789" spans="1:48" x14ac:dyDescent="0.3">
      <c r="A789" s="34"/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L789" s="34"/>
      <c r="M789" s="34"/>
      <c r="N789" s="34"/>
      <c r="P789" s="34"/>
      <c r="Q789" s="34"/>
      <c r="S789" s="34"/>
      <c r="T789" s="34"/>
      <c r="U789" s="34"/>
      <c r="V789" s="34"/>
      <c r="W789" s="34"/>
      <c r="X789" s="34"/>
      <c r="Y789" s="34"/>
      <c r="Z789" s="34"/>
      <c r="AA789" s="34"/>
      <c r="AB789" s="34"/>
      <c r="AC789" s="82"/>
      <c r="AD789" s="82"/>
      <c r="AE789" s="36"/>
      <c r="AF789" s="36"/>
      <c r="AG789" s="36"/>
      <c r="AH789" s="38"/>
      <c r="AI789" s="38"/>
      <c r="AJ789" s="38"/>
      <c r="AK789" s="38"/>
      <c r="AL789" s="38"/>
      <c r="AM789" s="38"/>
      <c r="AN789" s="38"/>
      <c r="AO789" s="38"/>
      <c r="AP789" s="38"/>
      <c r="AQ789" s="38"/>
      <c r="AR789" s="38"/>
      <c r="AS789" s="38"/>
      <c r="AT789" s="38"/>
      <c r="AU789" s="38"/>
      <c r="AV789" s="38"/>
    </row>
    <row r="790" spans="1:48" x14ac:dyDescent="0.3">
      <c r="A790" s="34"/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L790" s="34"/>
      <c r="M790" s="34"/>
      <c r="N790" s="34"/>
      <c r="P790" s="34"/>
      <c r="Q790" s="34"/>
      <c r="S790" s="34"/>
      <c r="T790" s="34"/>
      <c r="U790" s="34"/>
      <c r="V790" s="34"/>
      <c r="W790" s="34"/>
      <c r="X790" s="34"/>
      <c r="Y790" s="34"/>
      <c r="Z790" s="34"/>
      <c r="AA790" s="34"/>
      <c r="AB790" s="34"/>
      <c r="AC790" s="82"/>
      <c r="AD790" s="82"/>
      <c r="AE790" s="36"/>
      <c r="AF790" s="36"/>
      <c r="AG790" s="36"/>
      <c r="AH790" s="38"/>
      <c r="AI790" s="38"/>
      <c r="AJ790" s="38"/>
      <c r="AK790" s="38"/>
      <c r="AL790" s="38"/>
      <c r="AM790" s="38"/>
      <c r="AN790" s="38"/>
      <c r="AO790" s="38"/>
      <c r="AP790" s="38"/>
      <c r="AQ790" s="38"/>
      <c r="AR790" s="38"/>
      <c r="AS790" s="38"/>
      <c r="AT790" s="38"/>
      <c r="AU790" s="38"/>
      <c r="AV790" s="38"/>
    </row>
    <row r="791" spans="1:48" x14ac:dyDescent="0.3">
      <c r="A791" s="34"/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L791" s="34"/>
      <c r="M791" s="34"/>
      <c r="N791" s="34"/>
      <c r="P791" s="34"/>
      <c r="Q791" s="34"/>
      <c r="S791" s="34"/>
      <c r="T791" s="34"/>
      <c r="U791" s="34"/>
      <c r="V791" s="34"/>
      <c r="W791" s="34"/>
      <c r="X791" s="34"/>
      <c r="Y791" s="34"/>
      <c r="Z791" s="34"/>
      <c r="AA791" s="34"/>
      <c r="AB791" s="34"/>
      <c r="AC791" s="82"/>
      <c r="AD791" s="82"/>
      <c r="AE791" s="36"/>
      <c r="AF791" s="36"/>
      <c r="AG791" s="36"/>
      <c r="AH791" s="38"/>
      <c r="AI791" s="38"/>
      <c r="AJ791" s="38"/>
      <c r="AK791" s="38"/>
      <c r="AL791" s="38"/>
      <c r="AM791" s="38"/>
      <c r="AN791" s="38"/>
      <c r="AO791" s="38"/>
      <c r="AP791" s="38"/>
      <c r="AQ791" s="38"/>
      <c r="AR791" s="38"/>
      <c r="AS791" s="38"/>
      <c r="AT791" s="38"/>
      <c r="AU791" s="38"/>
      <c r="AV791" s="38"/>
    </row>
    <row r="792" spans="1:48" x14ac:dyDescent="0.3">
      <c r="A792" s="34"/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L792" s="34"/>
      <c r="M792" s="34"/>
      <c r="N792" s="34"/>
      <c r="P792" s="34"/>
      <c r="Q792" s="34"/>
      <c r="S792" s="34"/>
      <c r="T792" s="34"/>
      <c r="U792" s="34"/>
      <c r="V792" s="34"/>
      <c r="W792" s="34"/>
      <c r="X792" s="34"/>
      <c r="Y792" s="34"/>
      <c r="Z792" s="34"/>
      <c r="AA792" s="34"/>
      <c r="AB792" s="34"/>
      <c r="AC792" s="82"/>
      <c r="AD792" s="82"/>
      <c r="AE792" s="36"/>
      <c r="AF792" s="36"/>
      <c r="AG792" s="36"/>
      <c r="AH792" s="38"/>
      <c r="AI792" s="38"/>
      <c r="AJ792" s="38"/>
      <c r="AK792" s="38"/>
      <c r="AL792" s="38"/>
      <c r="AM792" s="38"/>
      <c r="AN792" s="38"/>
      <c r="AO792" s="38"/>
      <c r="AP792" s="38"/>
      <c r="AQ792" s="38"/>
      <c r="AR792" s="38"/>
      <c r="AS792" s="38"/>
      <c r="AT792" s="38"/>
      <c r="AU792" s="38"/>
      <c r="AV792" s="38"/>
    </row>
    <row r="793" spans="1:48" x14ac:dyDescent="0.3">
      <c r="A793" s="34"/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L793" s="34"/>
      <c r="M793" s="34"/>
      <c r="N793" s="34"/>
      <c r="P793" s="34"/>
      <c r="Q793" s="34"/>
      <c r="S793" s="34"/>
      <c r="T793" s="34"/>
      <c r="U793" s="34"/>
      <c r="V793" s="34"/>
      <c r="W793" s="34"/>
      <c r="X793" s="34"/>
      <c r="Y793" s="34"/>
      <c r="Z793" s="34"/>
      <c r="AA793" s="34"/>
      <c r="AB793" s="34"/>
      <c r="AC793" s="82"/>
      <c r="AD793" s="82"/>
      <c r="AE793" s="36"/>
      <c r="AF793" s="36"/>
      <c r="AG793" s="36"/>
      <c r="AH793" s="38"/>
      <c r="AI793" s="38"/>
      <c r="AJ793" s="38"/>
      <c r="AK793" s="38"/>
      <c r="AL793" s="38"/>
      <c r="AM793" s="38"/>
      <c r="AN793" s="38"/>
      <c r="AO793" s="38"/>
      <c r="AP793" s="38"/>
      <c r="AQ793" s="38"/>
      <c r="AR793" s="38"/>
      <c r="AS793" s="38"/>
      <c r="AT793" s="38"/>
      <c r="AU793" s="38"/>
      <c r="AV793" s="38"/>
    </row>
    <row r="794" spans="1:48" x14ac:dyDescent="0.3">
      <c r="A794" s="34"/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L794" s="34"/>
      <c r="M794" s="34"/>
      <c r="N794" s="34"/>
      <c r="P794" s="34"/>
      <c r="Q794" s="34"/>
      <c r="S794" s="34"/>
      <c r="T794" s="34"/>
      <c r="U794" s="34"/>
      <c r="V794" s="34"/>
      <c r="W794" s="34"/>
      <c r="X794" s="34"/>
      <c r="Y794" s="34"/>
      <c r="Z794" s="34"/>
      <c r="AA794" s="34"/>
      <c r="AB794" s="34"/>
      <c r="AC794" s="82"/>
      <c r="AD794" s="82"/>
      <c r="AE794" s="36"/>
      <c r="AF794" s="36"/>
      <c r="AG794" s="36"/>
      <c r="AH794" s="38"/>
      <c r="AI794" s="38"/>
      <c r="AJ794" s="38"/>
      <c r="AK794" s="38"/>
      <c r="AL794" s="38"/>
      <c r="AM794" s="38"/>
      <c r="AN794" s="38"/>
      <c r="AO794" s="38"/>
      <c r="AP794" s="38"/>
      <c r="AQ794" s="38"/>
      <c r="AR794" s="38"/>
      <c r="AS794" s="38"/>
      <c r="AT794" s="38"/>
      <c r="AU794" s="38"/>
      <c r="AV794" s="38"/>
    </row>
    <row r="795" spans="1:48" x14ac:dyDescent="0.3">
      <c r="A795" s="34"/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L795" s="34"/>
      <c r="M795" s="34"/>
      <c r="N795" s="34"/>
      <c r="P795" s="34"/>
      <c r="Q795" s="34"/>
      <c r="S795" s="34"/>
      <c r="T795" s="34"/>
      <c r="U795" s="34"/>
      <c r="V795" s="34"/>
      <c r="W795" s="34"/>
      <c r="X795" s="34"/>
      <c r="Y795" s="34"/>
      <c r="Z795" s="34"/>
      <c r="AA795" s="34"/>
      <c r="AB795" s="34"/>
      <c r="AC795" s="82"/>
      <c r="AD795" s="82"/>
      <c r="AE795" s="36"/>
      <c r="AF795" s="36"/>
      <c r="AG795" s="36"/>
      <c r="AH795" s="38"/>
      <c r="AI795" s="38"/>
      <c r="AJ795" s="38"/>
      <c r="AK795" s="38"/>
      <c r="AL795" s="38"/>
      <c r="AM795" s="38"/>
      <c r="AN795" s="38"/>
      <c r="AO795" s="38"/>
      <c r="AP795" s="38"/>
      <c r="AQ795" s="38"/>
      <c r="AR795" s="38"/>
      <c r="AS795" s="38"/>
      <c r="AT795" s="38"/>
      <c r="AU795" s="38"/>
      <c r="AV795" s="38"/>
    </row>
    <row r="796" spans="1:48" x14ac:dyDescent="0.3">
      <c r="A796" s="34"/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L796" s="34"/>
      <c r="M796" s="34"/>
      <c r="N796" s="34"/>
      <c r="P796" s="34"/>
      <c r="Q796" s="34"/>
      <c r="S796" s="34"/>
      <c r="T796" s="34"/>
      <c r="U796" s="34"/>
      <c r="V796" s="34"/>
      <c r="W796" s="34"/>
      <c r="X796" s="34"/>
      <c r="Y796" s="34"/>
      <c r="Z796" s="34"/>
      <c r="AA796" s="34"/>
      <c r="AB796" s="34"/>
      <c r="AC796" s="82"/>
      <c r="AD796" s="82"/>
      <c r="AE796" s="36"/>
      <c r="AF796" s="36"/>
      <c r="AG796" s="36"/>
      <c r="AH796" s="38"/>
      <c r="AI796" s="38"/>
      <c r="AJ796" s="38"/>
      <c r="AK796" s="38"/>
      <c r="AL796" s="38"/>
      <c r="AM796" s="38"/>
      <c r="AN796" s="38"/>
      <c r="AO796" s="38"/>
      <c r="AP796" s="38"/>
      <c r="AQ796" s="38"/>
      <c r="AR796" s="38"/>
      <c r="AS796" s="38"/>
      <c r="AT796" s="38"/>
      <c r="AU796" s="38"/>
      <c r="AV796" s="38"/>
    </row>
    <row r="797" spans="1:48" x14ac:dyDescent="0.3">
      <c r="A797" s="34"/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L797" s="34"/>
      <c r="M797" s="34"/>
      <c r="N797" s="34"/>
      <c r="P797" s="34"/>
      <c r="Q797" s="34"/>
      <c r="S797" s="34"/>
      <c r="T797" s="34"/>
      <c r="U797" s="34"/>
      <c r="V797" s="34"/>
      <c r="W797" s="34"/>
      <c r="X797" s="34"/>
      <c r="Y797" s="34"/>
      <c r="Z797" s="34"/>
      <c r="AA797" s="34"/>
      <c r="AB797" s="34"/>
      <c r="AC797" s="82"/>
      <c r="AD797" s="82"/>
      <c r="AE797" s="36"/>
      <c r="AF797" s="36"/>
      <c r="AG797" s="36"/>
      <c r="AH797" s="38"/>
      <c r="AI797" s="38"/>
      <c r="AJ797" s="38"/>
      <c r="AK797" s="38"/>
      <c r="AL797" s="38"/>
      <c r="AM797" s="38"/>
      <c r="AN797" s="38"/>
      <c r="AO797" s="38"/>
      <c r="AP797" s="38"/>
      <c r="AQ797" s="38"/>
      <c r="AR797" s="38"/>
      <c r="AS797" s="38"/>
      <c r="AT797" s="38"/>
      <c r="AU797" s="38"/>
      <c r="AV797" s="38"/>
    </row>
    <row r="798" spans="1:48" x14ac:dyDescent="0.3">
      <c r="A798" s="34"/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L798" s="34"/>
      <c r="M798" s="34"/>
      <c r="N798" s="34"/>
      <c r="P798" s="34"/>
      <c r="Q798" s="34"/>
      <c r="S798" s="34"/>
      <c r="T798" s="34"/>
      <c r="U798" s="34"/>
      <c r="V798" s="34"/>
      <c r="W798" s="34"/>
      <c r="X798" s="34"/>
      <c r="Y798" s="34"/>
      <c r="Z798" s="34"/>
      <c r="AA798" s="34"/>
      <c r="AB798" s="34"/>
      <c r="AC798" s="82"/>
      <c r="AD798" s="82"/>
      <c r="AE798" s="36"/>
      <c r="AF798" s="36"/>
      <c r="AG798" s="36"/>
      <c r="AH798" s="38"/>
      <c r="AI798" s="38"/>
      <c r="AJ798" s="38"/>
      <c r="AK798" s="38"/>
      <c r="AL798" s="38"/>
      <c r="AM798" s="38"/>
      <c r="AN798" s="38"/>
      <c r="AO798" s="38"/>
      <c r="AP798" s="38"/>
      <c r="AQ798" s="38"/>
      <c r="AR798" s="38"/>
      <c r="AS798" s="38"/>
      <c r="AT798" s="38"/>
      <c r="AU798" s="38"/>
      <c r="AV798" s="38"/>
    </row>
    <row r="799" spans="1:48" x14ac:dyDescent="0.3">
      <c r="A799" s="34"/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L799" s="34"/>
      <c r="M799" s="34"/>
      <c r="N799" s="34"/>
      <c r="P799" s="34"/>
      <c r="Q799" s="34"/>
      <c r="S799" s="34"/>
      <c r="T799" s="34"/>
      <c r="U799" s="34"/>
      <c r="V799" s="34"/>
      <c r="W799" s="34"/>
      <c r="X799" s="34"/>
      <c r="Y799" s="34"/>
      <c r="Z799" s="34"/>
      <c r="AA799" s="34"/>
      <c r="AB799" s="34"/>
      <c r="AC799" s="82"/>
      <c r="AD799" s="82"/>
      <c r="AE799" s="36"/>
      <c r="AF799" s="36"/>
      <c r="AG799" s="36"/>
      <c r="AH799" s="38"/>
      <c r="AI799" s="38"/>
      <c r="AJ799" s="38"/>
      <c r="AK799" s="38"/>
      <c r="AL799" s="38"/>
      <c r="AM799" s="38"/>
      <c r="AN799" s="38"/>
      <c r="AO799" s="38"/>
      <c r="AP799" s="38"/>
      <c r="AQ799" s="38"/>
      <c r="AR799" s="38"/>
      <c r="AS799" s="38"/>
      <c r="AT799" s="38"/>
      <c r="AU799" s="38"/>
      <c r="AV799" s="38"/>
    </row>
    <row r="800" spans="1:48" x14ac:dyDescent="0.3">
      <c r="A800" s="34"/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L800" s="34"/>
      <c r="M800" s="34"/>
      <c r="N800" s="34"/>
      <c r="P800" s="34"/>
      <c r="Q800" s="34"/>
      <c r="S800" s="34"/>
      <c r="T800" s="34"/>
      <c r="U800" s="34"/>
      <c r="V800" s="34"/>
      <c r="W800" s="34"/>
      <c r="X800" s="34"/>
      <c r="Y800" s="34"/>
      <c r="Z800" s="34"/>
      <c r="AA800" s="34"/>
      <c r="AB800" s="34"/>
      <c r="AC800" s="82"/>
      <c r="AD800" s="82"/>
      <c r="AE800" s="36"/>
      <c r="AF800" s="36"/>
      <c r="AG800" s="36"/>
      <c r="AH800" s="38"/>
      <c r="AI800" s="38"/>
      <c r="AJ800" s="38"/>
      <c r="AK800" s="38"/>
      <c r="AL800" s="38"/>
      <c r="AM800" s="38"/>
      <c r="AN800" s="38"/>
      <c r="AO800" s="38"/>
      <c r="AP800" s="38"/>
      <c r="AQ800" s="38"/>
      <c r="AR800" s="38"/>
      <c r="AS800" s="38"/>
      <c r="AT800" s="38"/>
      <c r="AU800" s="38"/>
      <c r="AV800" s="38"/>
    </row>
    <row r="801" spans="1:48" x14ac:dyDescent="0.3">
      <c r="A801" s="34"/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L801" s="34"/>
      <c r="M801" s="34"/>
      <c r="N801" s="34"/>
      <c r="P801" s="34"/>
      <c r="Q801" s="34"/>
      <c r="S801" s="34"/>
      <c r="T801" s="34"/>
      <c r="U801" s="34"/>
      <c r="V801" s="34"/>
      <c r="W801" s="34"/>
      <c r="X801" s="34"/>
      <c r="Y801" s="34"/>
      <c r="Z801" s="34"/>
      <c r="AA801" s="34"/>
      <c r="AB801" s="34"/>
      <c r="AC801" s="82"/>
      <c r="AD801" s="82"/>
      <c r="AE801" s="36"/>
      <c r="AF801" s="36"/>
      <c r="AG801" s="36"/>
      <c r="AH801" s="38"/>
      <c r="AI801" s="38"/>
      <c r="AJ801" s="38"/>
      <c r="AK801" s="38"/>
      <c r="AL801" s="38"/>
      <c r="AM801" s="38"/>
      <c r="AN801" s="38"/>
      <c r="AO801" s="38"/>
      <c r="AP801" s="38"/>
      <c r="AQ801" s="38"/>
      <c r="AR801" s="38"/>
      <c r="AS801" s="38"/>
      <c r="AT801" s="38"/>
      <c r="AU801" s="38"/>
      <c r="AV801" s="38"/>
    </row>
    <row r="802" spans="1:48" x14ac:dyDescent="0.3">
      <c r="A802" s="34"/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L802" s="34"/>
      <c r="M802" s="34"/>
      <c r="N802" s="34"/>
      <c r="P802" s="34"/>
      <c r="Q802" s="34"/>
      <c r="S802" s="34"/>
      <c r="T802" s="34"/>
      <c r="U802" s="34"/>
      <c r="V802" s="34"/>
      <c r="W802" s="34"/>
      <c r="X802" s="34"/>
      <c r="Y802" s="34"/>
      <c r="Z802" s="34"/>
      <c r="AA802" s="34"/>
      <c r="AB802" s="34"/>
      <c r="AC802" s="82"/>
      <c r="AD802" s="82"/>
      <c r="AE802" s="36"/>
      <c r="AF802" s="36"/>
      <c r="AG802" s="36"/>
      <c r="AH802" s="38"/>
      <c r="AI802" s="38"/>
      <c r="AJ802" s="38"/>
      <c r="AK802" s="38"/>
      <c r="AL802" s="38"/>
      <c r="AM802" s="38"/>
      <c r="AN802" s="38"/>
      <c r="AO802" s="38"/>
      <c r="AP802" s="38"/>
      <c r="AQ802" s="38"/>
      <c r="AR802" s="38"/>
      <c r="AS802" s="38"/>
      <c r="AT802" s="38"/>
      <c r="AU802" s="38"/>
      <c r="AV802" s="38"/>
    </row>
    <row r="803" spans="1:48" x14ac:dyDescent="0.3">
      <c r="A803" s="34"/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L803" s="34"/>
      <c r="M803" s="34"/>
      <c r="N803" s="34"/>
      <c r="P803" s="34"/>
      <c r="Q803" s="34"/>
      <c r="S803" s="34"/>
      <c r="T803" s="34"/>
      <c r="U803" s="34"/>
      <c r="V803" s="34"/>
      <c r="W803" s="34"/>
      <c r="X803" s="34"/>
      <c r="Y803" s="34"/>
      <c r="Z803" s="34"/>
      <c r="AA803" s="34"/>
      <c r="AB803" s="34"/>
      <c r="AC803" s="82"/>
      <c r="AD803" s="82"/>
      <c r="AE803" s="36"/>
      <c r="AF803" s="36"/>
      <c r="AG803" s="36"/>
      <c r="AH803" s="38"/>
      <c r="AI803" s="38"/>
      <c r="AJ803" s="38"/>
      <c r="AK803" s="38"/>
      <c r="AL803" s="38"/>
      <c r="AM803" s="38"/>
      <c r="AN803" s="38"/>
      <c r="AO803" s="38"/>
      <c r="AP803" s="38"/>
      <c r="AQ803" s="38"/>
      <c r="AR803" s="38"/>
      <c r="AS803" s="38"/>
      <c r="AT803" s="38"/>
      <c r="AU803" s="38"/>
      <c r="AV803" s="38"/>
    </row>
    <row r="804" spans="1:48" x14ac:dyDescent="0.3">
      <c r="A804" s="34"/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L804" s="34"/>
      <c r="M804" s="34"/>
      <c r="N804" s="34"/>
      <c r="P804" s="34"/>
      <c r="Q804" s="34"/>
      <c r="S804" s="34"/>
      <c r="T804" s="34"/>
      <c r="U804" s="34"/>
      <c r="V804" s="34"/>
      <c r="W804" s="34"/>
      <c r="X804" s="34"/>
      <c r="Y804" s="34"/>
      <c r="Z804" s="34"/>
      <c r="AA804" s="34"/>
      <c r="AB804" s="34"/>
      <c r="AC804" s="82"/>
      <c r="AD804" s="82"/>
      <c r="AE804" s="36"/>
      <c r="AF804" s="36"/>
      <c r="AG804" s="36"/>
      <c r="AH804" s="38"/>
      <c r="AI804" s="38"/>
      <c r="AJ804" s="38"/>
      <c r="AK804" s="38"/>
      <c r="AL804" s="38"/>
      <c r="AM804" s="38"/>
      <c r="AN804" s="38"/>
      <c r="AO804" s="38"/>
      <c r="AP804" s="38"/>
      <c r="AQ804" s="38"/>
      <c r="AR804" s="38"/>
      <c r="AS804" s="38"/>
      <c r="AT804" s="38"/>
      <c r="AU804" s="38"/>
      <c r="AV804" s="38"/>
    </row>
    <row r="805" spans="1:48" x14ac:dyDescent="0.3">
      <c r="A805" s="34"/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L805" s="34"/>
      <c r="M805" s="34"/>
      <c r="N805" s="34"/>
      <c r="P805" s="34"/>
      <c r="Q805" s="34"/>
      <c r="S805" s="34"/>
      <c r="T805" s="34"/>
      <c r="U805" s="34"/>
      <c r="V805" s="34"/>
      <c r="W805" s="34"/>
      <c r="X805" s="34"/>
      <c r="Y805" s="34"/>
      <c r="Z805" s="34"/>
      <c r="AA805" s="34"/>
      <c r="AB805" s="34"/>
      <c r="AC805" s="82"/>
      <c r="AD805" s="82"/>
      <c r="AE805" s="36"/>
      <c r="AF805" s="36"/>
      <c r="AG805" s="36"/>
      <c r="AH805" s="38"/>
      <c r="AI805" s="38"/>
      <c r="AJ805" s="38"/>
      <c r="AK805" s="38"/>
      <c r="AL805" s="38"/>
      <c r="AM805" s="38"/>
      <c r="AN805" s="38"/>
      <c r="AO805" s="38"/>
      <c r="AP805" s="38"/>
      <c r="AQ805" s="38"/>
      <c r="AR805" s="38"/>
      <c r="AS805" s="38"/>
      <c r="AT805" s="38"/>
      <c r="AU805" s="38"/>
      <c r="AV805" s="38"/>
    </row>
    <row r="806" spans="1:48" x14ac:dyDescent="0.3">
      <c r="A806" s="34"/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L806" s="34"/>
      <c r="M806" s="34"/>
      <c r="N806" s="34"/>
      <c r="P806" s="34"/>
      <c r="Q806" s="34"/>
      <c r="S806" s="34"/>
      <c r="T806" s="34"/>
      <c r="U806" s="34"/>
      <c r="V806" s="34"/>
      <c r="W806" s="34"/>
      <c r="X806" s="34"/>
      <c r="Y806" s="34"/>
      <c r="Z806" s="34"/>
      <c r="AA806" s="34"/>
      <c r="AB806" s="34"/>
      <c r="AC806" s="82"/>
      <c r="AD806" s="82"/>
      <c r="AE806" s="36"/>
      <c r="AF806" s="36"/>
      <c r="AG806" s="36"/>
      <c r="AH806" s="38"/>
      <c r="AI806" s="38"/>
      <c r="AJ806" s="38"/>
      <c r="AK806" s="38"/>
      <c r="AL806" s="38"/>
      <c r="AM806" s="38"/>
      <c r="AN806" s="38"/>
      <c r="AO806" s="38"/>
      <c r="AP806" s="38"/>
      <c r="AQ806" s="38"/>
      <c r="AR806" s="38"/>
      <c r="AS806" s="38"/>
      <c r="AT806" s="38"/>
      <c r="AU806" s="38"/>
      <c r="AV806" s="38"/>
    </row>
    <row r="807" spans="1:48" x14ac:dyDescent="0.3">
      <c r="A807" s="34"/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L807" s="34"/>
      <c r="M807" s="34"/>
      <c r="N807" s="34"/>
      <c r="P807" s="34"/>
      <c r="Q807" s="34"/>
      <c r="S807" s="34"/>
      <c r="T807" s="34"/>
      <c r="U807" s="34"/>
      <c r="V807" s="34"/>
      <c r="W807" s="34"/>
      <c r="X807" s="34"/>
      <c r="Y807" s="34"/>
      <c r="Z807" s="34"/>
      <c r="AA807" s="34"/>
      <c r="AB807" s="34"/>
      <c r="AC807" s="82"/>
      <c r="AD807" s="82"/>
      <c r="AE807" s="36"/>
      <c r="AF807" s="36"/>
      <c r="AG807" s="36"/>
      <c r="AH807" s="38"/>
      <c r="AI807" s="38"/>
      <c r="AJ807" s="38"/>
      <c r="AK807" s="38"/>
      <c r="AL807" s="38"/>
      <c r="AM807" s="38"/>
      <c r="AN807" s="38"/>
      <c r="AO807" s="38"/>
      <c r="AP807" s="38"/>
      <c r="AQ807" s="38"/>
      <c r="AR807" s="38"/>
      <c r="AS807" s="38"/>
      <c r="AT807" s="38"/>
      <c r="AU807" s="38"/>
      <c r="AV807" s="38"/>
    </row>
    <row r="808" spans="1:48" x14ac:dyDescent="0.3">
      <c r="A808" s="34"/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L808" s="34"/>
      <c r="M808" s="34"/>
      <c r="N808" s="34"/>
      <c r="P808" s="34"/>
      <c r="Q808" s="34"/>
      <c r="S808" s="34"/>
      <c r="T808" s="34"/>
      <c r="U808" s="34"/>
      <c r="V808" s="34"/>
      <c r="W808" s="34"/>
      <c r="X808" s="34"/>
      <c r="Y808" s="34"/>
      <c r="Z808" s="34"/>
      <c r="AA808" s="34"/>
      <c r="AB808" s="34"/>
      <c r="AC808" s="82"/>
      <c r="AD808" s="82"/>
      <c r="AE808" s="36"/>
      <c r="AF808" s="36"/>
      <c r="AG808" s="36"/>
      <c r="AH808" s="38"/>
      <c r="AI808" s="38"/>
      <c r="AJ808" s="38"/>
      <c r="AK808" s="38"/>
      <c r="AL808" s="38"/>
      <c r="AM808" s="38"/>
      <c r="AN808" s="38"/>
      <c r="AO808" s="38"/>
      <c r="AP808" s="38"/>
      <c r="AQ808" s="38"/>
      <c r="AR808" s="38"/>
      <c r="AS808" s="38"/>
      <c r="AT808" s="38"/>
      <c r="AU808" s="38"/>
      <c r="AV808" s="38"/>
    </row>
    <row r="809" spans="1:48" x14ac:dyDescent="0.3">
      <c r="A809" s="34"/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L809" s="34"/>
      <c r="M809" s="34"/>
      <c r="N809" s="34"/>
      <c r="P809" s="34"/>
      <c r="Q809" s="34"/>
      <c r="S809" s="34"/>
      <c r="T809" s="34"/>
      <c r="U809" s="34"/>
      <c r="V809" s="34"/>
      <c r="W809" s="34"/>
      <c r="X809" s="34"/>
      <c r="Y809" s="34"/>
      <c r="Z809" s="34"/>
      <c r="AA809" s="34"/>
      <c r="AB809" s="34"/>
      <c r="AC809" s="82"/>
      <c r="AD809" s="82"/>
      <c r="AE809" s="36"/>
      <c r="AF809" s="36"/>
      <c r="AG809" s="36"/>
      <c r="AH809" s="38"/>
      <c r="AI809" s="38"/>
      <c r="AJ809" s="38"/>
      <c r="AK809" s="38"/>
      <c r="AL809" s="38"/>
      <c r="AM809" s="38"/>
      <c r="AN809" s="38"/>
      <c r="AO809" s="38"/>
      <c r="AP809" s="38"/>
      <c r="AQ809" s="38"/>
      <c r="AR809" s="38"/>
      <c r="AS809" s="38"/>
      <c r="AT809" s="38"/>
      <c r="AU809" s="38"/>
      <c r="AV809" s="38"/>
    </row>
    <row r="810" spans="1:48" x14ac:dyDescent="0.3">
      <c r="A810" s="34"/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L810" s="34"/>
      <c r="M810" s="34"/>
      <c r="N810" s="34"/>
      <c r="P810" s="34"/>
      <c r="Q810" s="34"/>
      <c r="S810" s="34"/>
      <c r="T810" s="34"/>
      <c r="U810" s="34"/>
      <c r="V810" s="34"/>
      <c r="W810" s="34"/>
      <c r="X810" s="34"/>
      <c r="Y810" s="34"/>
      <c r="Z810" s="34"/>
      <c r="AA810" s="34"/>
      <c r="AB810" s="34"/>
      <c r="AC810" s="82"/>
      <c r="AD810" s="82"/>
      <c r="AE810" s="36"/>
      <c r="AF810" s="36"/>
      <c r="AG810" s="36"/>
      <c r="AH810" s="38"/>
      <c r="AI810" s="38"/>
      <c r="AJ810" s="38"/>
      <c r="AK810" s="38"/>
      <c r="AL810" s="38"/>
      <c r="AM810" s="38"/>
      <c r="AN810" s="38"/>
      <c r="AO810" s="38"/>
      <c r="AP810" s="38"/>
      <c r="AQ810" s="38"/>
      <c r="AR810" s="38"/>
      <c r="AS810" s="38"/>
      <c r="AT810" s="38"/>
      <c r="AU810" s="38"/>
      <c r="AV810" s="38"/>
    </row>
    <row r="811" spans="1:48" x14ac:dyDescent="0.3">
      <c r="A811" s="34"/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L811" s="34"/>
      <c r="M811" s="34"/>
      <c r="N811" s="34"/>
      <c r="P811" s="34"/>
      <c r="Q811" s="34"/>
      <c r="S811" s="34"/>
      <c r="T811" s="34"/>
      <c r="U811" s="34"/>
      <c r="V811" s="34"/>
      <c r="W811" s="34"/>
      <c r="X811" s="34"/>
      <c r="Y811" s="34"/>
      <c r="Z811" s="34"/>
      <c r="AA811" s="34"/>
      <c r="AB811" s="34"/>
      <c r="AC811" s="82"/>
      <c r="AD811" s="82"/>
      <c r="AE811" s="36"/>
      <c r="AF811" s="36"/>
      <c r="AG811" s="36"/>
      <c r="AH811" s="38"/>
      <c r="AI811" s="38"/>
      <c r="AJ811" s="38"/>
      <c r="AK811" s="38"/>
      <c r="AL811" s="38"/>
      <c r="AM811" s="38"/>
      <c r="AN811" s="38"/>
      <c r="AO811" s="38"/>
      <c r="AP811" s="38"/>
      <c r="AQ811" s="38"/>
      <c r="AR811" s="38"/>
      <c r="AS811" s="38"/>
      <c r="AT811" s="38"/>
      <c r="AU811" s="38"/>
      <c r="AV811" s="38"/>
    </row>
    <row r="812" spans="1:48" x14ac:dyDescent="0.3">
      <c r="A812" s="34"/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L812" s="34"/>
      <c r="M812" s="34"/>
      <c r="N812" s="34"/>
      <c r="P812" s="34"/>
      <c r="Q812" s="34"/>
      <c r="S812" s="34"/>
      <c r="T812" s="34"/>
      <c r="U812" s="34"/>
      <c r="V812" s="34"/>
      <c r="W812" s="34"/>
      <c r="X812" s="34"/>
      <c r="Y812" s="34"/>
      <c r="Z812" s="34"/>
      <c r="AA812" s="34"/>
      <c r="AB812" s="34"/>
      <c r="AC812" s="82"/>
      <c r="AD812" s="82"/>
      <c r="AE812" s="36"/>
      <c r="AF812" s="36"/>
      <c r="AG812" s="36"/>
      <c r="AH812" s="38"/>
      <c r="AI812" s="38"/>
      <c r="AJ812" s="38"/>
      <c r="AK812" s="38"/>
      <c r="AL812" s="38"/>
      <c r="AM812" s="38"/>
      <c r="AN812" s="38"/>
      <c r="AO812" s="38"/>
      <c r="AP812" s="38"/>
      <c r="AQ812" s="38"/>
      <c r="AR812" s="38"/>
      <c r="AS812" s="38"/>
      <c r="AT812" s="38"/>
      <c r="AU812" s="38"/>
      <c r="AV812" s="38"/>
    </row>
    <row r="813" spans="1:48" x14ac:dyDescent="0.3">
      <c r="A813" s="34"/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L813" s="34"/>
      <c r="M813" s="34"/>
      <c r="N813" s="34"/>
      <c r="P813" s="34"/>
      <c r="Q813" s="34"/>
      <c r="S813" s="34"/>
      <c r="T813" s="34"/>
      <c r="U813" s="34"/>
      <c r="V813" s="34"/>
      <c r="W813" s="34"/>
      <c r="X813" s="34"/>
      <c r="Y813" s="34"/>
      <c r="Z813" s="34"/>
      <c r="AA813" s="34"/>
      <c r="AB813" s="34"/>
      <c r="AC813" s="82"/>
      <c r="AD813" s="82"/>
      <c r="AE813" s="36"/>
      <c r="AF813" s="36"/>
      <c r="AG813" s="36"/>
      <c r="AH813" s="38"/>
      <c r="AI813" s="38"/>
      <c r="AJ813" s="38"/>
      <c r="AK813" s="38"/>
      <c r="AL813" s="38"/>
      <c r="AM813" s="38"/>
      <c r="AN813" s="38"/>
      <c r="AO813" s="38"/>
      <c r="AP813" s="38"/>
      <c r="AQ813" s="38"/>
      <c r="AR813" s="38"/>
      <c r="AS813" s="38"/>
      <c r="AT813" s="38"/>
      <c r="AU813" s="38"/>
      <c r="AV813" s="38"/>
    </row>
    <row r="814" spans="1:48" x14ac:dyDescent="0.3">
      <c r="A814" s="34"/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L814" s="34"/>
      <c r="M814" s="34"/>
      <c r="N814" s="34"/>
      <c r="P814" s="34"/>
      <c r="Q814" s="34"/>
      <c r="S814" s="34"/>
      <c r="T814" s="34"/>
      <c r="U814" s="34"/>
      <c r="V814" s="34"/>
      <c r="W814" s="34"/>
      <c r="X814" s="34"/>
      <c r="Y814" s="34"/>
      <c r="Z814" s="34"/>
      <c r="AA814" s="34"/>
      <c r="AB814" s="34"/>
      <c r="AC814" s="82"/>
      <c r="AD814" s="82"/>
      <c r="AE814" s="36"/>
      <c r="AF814" s="36"/>
      <c r="AG814" s="36"/>
      <c r="AH814" s="38"/>
      <c r="AI814" s="38"/>
      <c r="AJ814" s="38"/>
      <c r="AK814" s="38"/>
      <c r="AL814" s="38"/>
      <c r="AM814" s="38"/>
      <c r="AN814" s="38"/>
      <c r="AO814" s="38"/>
      <c r="AP814" s="38"/>
      <c r="AQ814" s="38"/>
      <c r="AR814" s="38"/>
      <c r="AS814" s="38"/>
      <c r="AT814" s="38"/>
      <c r="AU814" s="38"/>
      <c r="AV814" s="38"/>
    </row>
    <row r="815" spans="1:48" x14ac:dyDescent="0.3">
      <c r="A815" s="34"/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L815" s="34"/>
      <c r="M815" s="34"/>
      <c r="N815" s="34"/>
      <c r="P815" s="34"/>
      <c r="Q815" s="34"/>
      <c r="S815" s="34"/>
      <c r="T815" s="34"/>
      <c r="U815" s="34"/>
      <c r="V815" s="34"/>
      <c r="W815" s="34"/>
      <c r="X815" s="34"/>
      <c r="Y815" s="34"/>
      <c r="Z815" s="34"/>
      <c r="AA815" s="34"/>
      <c r="AB815" s="34"/>
      <c r="AC815" s="82"/>
      <c r="AD815" s="82"/>
      <c r="AE815" s="36"/>
      <c r="AF815" s="36"/>
      <c r="AG815" s="36"/>
      <c r="AH815" s="38"/>
      <c r="AI815" s="38"/>
      <c r="AJ815" s="38"/>
      <c r="AK815" s="38"/>
      <c r="AL815" s="38"/>
      <c r="AM815" s="38"/>
      <c r="AN815" s="38"/>
      <c r="AO815" s="38"/>
      <c r="AP815" s="38"/>
      <c r="AQ815" s="38"/>
      <c r="AR815" s="38"/>
      <c r="AS815" s="38"/>
      <c r="AT815" s="38"/>
      <c r="AU815" s="38"/>
      <c r="AV815" s="38"/>
    </row>
    <row r="816" spans="1:48" x14ac:dyDescent="0.3">
      <c r="A816" s="34"/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L816" s="34"/>
      <c r="M816" s="34"/>
      <c r="N816" s="34"/>
      <c r="P816" s="34"/>
      <c r="Q816" s="34"/>
      <c r="S816" s="34"/>
      <c r="T816" s="34"/>
      <c r="U816" s="34"/>
      <c r="V816" s="34"/>
      <c r="W816" s="34"/>
      <c r="X816" s="34"/>
      <c r="Y816" s="34"/>
      <c r="Z816" s="34"/>
      <c r="AA816" s="34"/>
      <c r="AB816" s="34"/>
      <c r="AC816" s="82"/>
      <c r="AD816" s="82"/>
      <c r="AE816" s="36"/>
      <c r="AF816" s="36"/>
      <c r="AG816" s="36"/>
      <c r="AH816" s="38"/>
      <c r="AI816" s="38"/>
      <c r="AJ816" s="38"/>
      <c r="AK816" s="38"/>
      <c r="AL816" s="38"/>
      <c r="AM816" s="38"/>
      <c r="AN816" s="38"/>
      <c r="AO816" s="38"/>
      <c r="AP816" s="38"/>
      <c r="AQ816" s="38"/>
      <c r="AR816" s="38"/>
      <c r="AS816" s="38"/>
      <c r="AT816" s="38"/>
      <c r="AU816" s="38"/>
      <c r="AV816" s="38"/>
    </row>
    <row r="817" spans="1:48" x14ac:dyDescent="0.3">
      <c r="A817" s="34"/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L817" s="34"/>
      <c r="M817" s="34"/>
      <c r="N817" s="34"/>
      <c r="P817" s="34"/>
      <c r="Q817" s="34"/>
      <c r="S817" s="34"/>
      <c r="T817" s="34"/>
      <c r="U817" s="34"/>
      <c r="V817" s="34"/>
      <c r="W817" s="34"/>
      <c r="X817" s="34"/>
      <c r="Y817" s="34"/>
      <c r="Z817" s="34"/>
      <c r="AA817" s="34"/>
      <c r="AB817" s="34"/>
      <c r="AC817" s="82"/>
      <c r="AD817" s="82"/>
      <c r="AE817" s="36"/>
      <c r="AF817" s="36"/>
      <c r="AG817" s="36"/>
      <c r="AH817" s="38"/>
      <c r="AI817" s="38"/>
      <c r="AJ817" s="38"/>
      <c r="AK817" s="38"/>
      <c r="AL817" s="38"/>
      <c r="AM817" s="38"/>
      <c r="AN817" s="38"/>
      <c r="AO817" s="38"/>
      <c r="AP817" s="38"/>
      <c r="AQ817" s="38"/>
      <c r="AR817" s="38"/>
      <c r="AS817" s="38"/>
      <c r="AT817" s="38"/>
      <c r="AU817" s="38"/>
      <c r="AV817" s="38"/>
    </row>
    <row r="818" spans="1:48" x14ac:dyDescent="0.3">
      <c r="A818" s="34"/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L818" s="34"/>
      <c r="M818" s="34"/>
      <c r="N818" s="34"/>
      <c r="P818" s="34"/>
      <c r="Q818" s="34"/>
      <c r="S818" s="34"/>
      <c r="T818" s="34"/>
      <c r="U818" s="34"/>
      <c r="V818" s="34"/>
      <c r="W818" s="34"/>
      <c r="X818" s="34"/>
      <c r="Y818" s="34"/>
      <c r="Z818" s="34"/>
      <c r="AA818" s="34"/>
      <c r="AB818" s="34"/>
      <c r="AC818" s="82"/>
      <c r="AD818" s="82"/>
      <c r="AE818" s="36"/>
      <c r="AF818" s="36"/>
      <c r="AG818" s="36"/>
      <c r="AH818" s="38"/>
      <c r="AI818" s="38"/>
      <c r="AJ818" s="38"/>
      <c r="AK818" s="38"/>
      <c r="AL818" s="38"/>
      <c r="AM818" s="38"/>
      <c r="AN818" s="38"/>
      <c r="AO818" s="38"/>
      <c r="AP818" s="38"/>
      <c r="AQ818" s="38"/>
      <c r="AR818" s="38"/>
      <c r="AS818" s="38"/>
      <c r="AT818" s="38"/>
      <c r="AU818" s="38"/>
      <c r="AV818" s="38"/>
    </row>
    <row r="819" spans="1:48" x14ac:dyDescent="0.3">
      <c r="A819" s="34"/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L819" s="34"/>
      <c r="M819" s="34"/>
      <c r="N819" s="34"/>
      <c r="P819" s="34"/>
      <c r="Q819" s="34"/>
      <c r="S819" s="34"/>
      <c r="T819" s="34"/>
      <c r="U819" s="34"/>
      <c r="V819" s="34"/>
      <c r="W819" s="34"/>
      <c r="X819" s="34"/>
      <c r="Y819" s="34"/>
      <c r="Z819" s="34"/>
      <c r="AA819" s="34"/>
      <c r="AB819" s="34"/>
      <c r="AC819" s="82"/>
      <c r="AD819" s="82"/>
      <c r="AE819" s="36"/>
      <c r="AF819" s="36"/>
      <c r="AG819" s="36"/>
      <c r="AH819" s="38"/>
      <c r="AI819" s="38"/>
      <c r="AJ819" s="38"/>
      <c r="AK819" s="38"/>
      <c r="AL819" s="38"/>
      <c r="AM819" s="38"/>
      <c r="AN819" s="38"/>
      <c r="AO819" s="38"/>
      <c r="AP819" s="38"/>
      <c r="AQ819" s="38"/>
      <c r="AR819" s="38"/>
      <c r="AS819" s="38"/>
      <c r="AT819" s="38"/>
      <c r="AU819" s="38"/>
      <c r="AV819" s="38"/>
    </row>
    <row r="820" spans="1:48" x14ac:dyDescent="0.3">
      <c r="A820" s="34"/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L820" s="34"/>
      <c r="M820" s="34"/>
      <c r="N820" s="34"/>
      <c r="P820" s="34"/>
      <c r="Q820" s="34"/>
      <c r="S820" s="34"/>
      <c r="T820" s="34"/>
      <c r="U820" s="34"/>
      <c r="V820" s="34"/>
      <c r="W820" s="34"/>
      <c r="X820" s="34"/>
      <c r="Y820" s="34"/>
      <c r="Z820" s="34"/>
      <c r="AA820" s="34"/>
      <c r="AB820" s="34"/>
      <c r="AC820" s="82"/>
      <c r="AD820" s="82"/>
      <c r="AE820" s="36"/>
      <c r="AF820" s="36"/>
      <c r="AG820" s="36"/>
      <c r="AH820" s="38"/>
      <c r="AI820" s="38"/>
      <c r="AJ820" s="38"/>
      <c r="AK820" s="38"/>
      <c r="AL820" s="38"/>
      <c r="AM820" s="38"/>
      <c r="AN820" s="38"/>
      <c r="AO820" s="38"/>
      <c r="AP820" s="38"/>
      <c r="AQ820" s="38"/>
      <c r="AR820" s="38"/>
      <c r="AS820" s="38"/>
      <c r="AT820" s="38"/>
      <c r="AU820" s="38"/>
      <c r="AV820" s="38"/>
    </row>
    <row r="821" spans="1:48" x14ac:dyDescent="0.3">
      <c r="A821" s="34"/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L821" s="34"/>
      <c r="M821" s="34"/>
      <c r="N821" s="34"/>
      <c r="P821" s="34"/>
      <c r="Q821" s="34"/>
      <c r="S821" s="34"/>
      <c r="T821" s="34"/>
      <c r="U821" s="34"/>
      <c r="V821" s="34"/>
      <c r="W821" s="34"/>
      <c r="X821" s="34"/>
      <c r="Y821" s="34"/>
      <c r="Z821" s="34"/>
      <c r="AA821" s="34"/>
      <c r="AB821" s="34"/>
      <c r="AC821" s="82"/>
      <c r="AD821" s="82"/>
      <c r="AE821" s="36"/>
      <c r="AF821" s="36"/>
      <c r="AG821" s="36"/>
      <c r="AH821" s="38"/>
      <c r="AI821" s="38"/>
      <c r="AJ821" s="38"/>
      <c r="AK821" s="38"/>
      <c r="AL821" s="38"/>
      <c r="AM821" s="38"/>
      <c r="AN821" s="38"/>
      <c r="AO821" s="38"/>
      <c r="AP821" s="38"/>
      <c r="AQ821" s="38"/>
      <c r="AR821" s="38"/>
      <c r="AS821" s="38"/>
      <c r="AT821" s="38"/>
      <c r="AU821" s="38"/>
      <c r="AV821" s="38"/>
    </row>
    <row r="822" spans="1:48" x14ac:dyDescent="0.3">
      <c r="A822" s="34"/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L822" s="34"/>
      <c r="M822" s="34"/>
      <c r="N822" s="34"/>
      <c r="P822" s="34"/>
      <c r="Q822" s="34"/>
      <c r="S822" s="34"/>
      <c r="T822" s="34"/>
      <c r="U822" s="34"/>
      <c r="V822" s="34"/>
      <c r="W822" s="34"/>
      <c r="X822" s="34"/>
      <c r="Y822" s="34"/>
      <c r="Z822" s="34"/>
      <c r="AA822" s="34"/>
      <c r="AB822" s="34"/>
      <c r="AC822" s="82"/>
      <c r="AD822" s="82"/>
      <c r="AE822" s="36"/>
      <c r="AF822" s="36"/>
      <c r="AG822" s="36"/>
      <c r="AH822" s="38"/>
      <c r="AI822" s="38"/>
      <c r="AJ822" s="38"/>
      <c r="AK822" s="38"/>
      <c r="AL822" s="38"/>
      <c r="AM822" s="38"/>
      <c r="AN822" s="38"/>
      <c r="AO822" s="38"/>
      <c r="AP822" s="38"/>
      <c r="AQ822" s="38"/>
      <c r="AR822" s="38"/>
      <c r="AS822" s="38"/>
      <c r="AT822" s="38"/>
      <c r="AU822" s="38"/>
      <c r="AV822" s="38"/>
    </row>
    <row r="823" spans="1:48" x14ac:dyDescent="0.3">
      <c r="A823" s="34"/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L823" s="34"/>
      <c r="M823" s="34"/>
      <c r="N823" s="34"/>
      <c r="P823" s="34"/>
      <c r="Q823" s="34"/>
      <c r="S823" s="34"/>
      <c r="T823" s="34"/>
      <c r="U823" s="34"/>
      <c r="V823" s="34"/>
      <c r="W823" s="34"/>
      <c r="X823" s="34"/>
      <c r="Y823" s="34"/>
      <c r="Z823" s="34"/>
      <c r="AA823" s="34"/>
      <c r="AB823" s="34"/>
      <c r="AC823" s="82"/>
      <c r="AD823" s="82"/>
      <c r="AE823" s="36"/>
      <c r="AF823" s="36"/>
      <c r="AG823" s="36"/>
      <c r="AH823" s="38"/>
      <c r="AI823" s="38"/>
      <c r="AJ823" s="38"/>
      <c r="AK823" s="38"/>
      <c r="AL823" s="38"/>
      <c r="AM823" s="38"/>
      <c r="AN823" s="38"/>
      <c r="AO823" s="38"/>
      <c r="AP823" s="38"/>
      <c r="AQ823" s="38"/>
      <c r="AR823" s="38"/>
      <c r="AS823" s="38"/>
      <c r="AT823" s="38"/>
      <c r="AU823" s="38"/>
      <c r="AV823" s="38"/>
    </row>
    <row r="824" spans="1:48" x14ac:dyDescent="0.3">
      <c r="A824" s="34"/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L824" s="34"/>
      <c r="M824" s="34"/>
      <c r="N824" s="34"/>
      <c r="P824" s="34"/>
      <c r="Q824" s="34"/>
      <c r="S824" s="34"/>
      <c r="T824" s="34"/>
      <c r="U824" s="34"/>
      <c r="V824" s="34"/>
      <c r="W824" s="34"/>
      <c r="X824" s="34"/>
      <c r="Y824" s="34"/>
      <c r="Z824" s="34"/>
      <c r="AA824" s="34"/>
      <c r="AB824" s="34"/>
      <c r="AC824" s="82"/>
      <c r="AD824" s="82"/>
      <c r="AE824" s="36"/>
      <c r="AF824" s="36"/>
      <c r="AG824" s="36"/>
      <c r="AH824" s="38"/>
      <c r="AI824" s="38"/>
      <c r="AJ824" s="38"/>
      <c r="AK824" s="38"/>
      <c r="AL824" s="38"/>
      <c r="AM824" s="38"/>
      <c r="AN824" s="38"/>
      <c r="AO824" s="38"/>
      <c r="AP824" s="38"/>
      <c r="AQ824" s="38"/>
      <c r="AR824" s="38"/>
      <c r="AS824" s="38"/>
      <c r="AT824" s="38"/>
      <c r="AU824" s="38"/>
      <c r="AV824" s="38"/>
    </row>
    <row r="825" spans="1:48" x14ac:dyDescent="0.3">
      <c r="A825" s="34"/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L825" s="34"/>
      <c r="M825" s="34"/>
      <c r="N825" s="34"/>
      <c r="P825" s="34"/>
      <c r="Q825" s="34"/>
      <c r="S825" s="34"/>
      <c r="T825" s="34"/>
      <c r="U825" s="34"/>
      <c r="V825" s="34"/>
      <c r="W825" s="34"/>
      <c r="X825" s="34"/>
      <c r="Y825" s="34"/>
      <c r="Z825" s="34"/>
      <c r="AA825" s="34"/>
      <c r="AB825" s="34"/>
      <c r="AC825" s="82"/>
      <c r="AD825" s="82"/>
      <c r="AE825" s="36"/>
      <c r="AF825" s="36"/>
      <c r="AG825" s="36"/>
      <c r="AH825" s="38"/>
      <c r="AI825" s="38"/>
      <c r="AJ825" s="38"/>
      <c r="AK825" s="38"/>
      <c r="AL825" s="38"/>
      <c r="AM825" s="38"/>
      <c r="AN825" s="38"/>
      <c r="AO825" s="38"/>
      <c r="AP825" s="38"/>
      <c r="AQ825" s="38"/>
      <c r="AR825" s="38"/>
      <c r="AS825" s="38"/>
      <c r="AT825" s="38"/>
      <c r="AU825" s="38"/>
      <c r="AV825" s="38"/>
    </row>
    <row r="826" spans="1:48" x14ac:dyDescent="0.3">
      <c r="A826" s="34"/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L826" s="34"/>
      <c r="M826" s="34"/>
      <c r="N826" s="34"/>
      <c r="P826" s="34"/>
      <c r="Q826" s="34"/>
      <c r="S826" s="34"/>
      <c r="T826" s="34"/>
      <c r="U826" s="34"/>
      <c r="V826" s="34"/>
      <c r="W826" s="34"/>
      <c r="X826" s="34"/>
      <c r="Y826" s="34"/>
      <c r="Z826" s="34"/>
      <c r="AA826" s="34"/>
      <c r="AB826" s="34"/>
      <c r="AC826" s="82"/>
      <c r="AD826" s="82"/>
      <c r="AE826" s="36"/>
      <c r="AF826" s="36"/>
      <c r="AG826" s="36"/>
      <c r="AH826" s="38"/>
      <c r="AI826" s="38"/>
      <c r="AJ826" s="38"/>
      <c r="AK826" s="38"/>
      <c r="AL826" s="38"/>
      <c r="AM826" s="38"/>
      <c r="AN826" s="38"/>
      <c r="AO826" s="38"/>
      <c r="AP826" s="38"/>
      <c r="AQ826" s="38"/>
      <c r="AR826" s="38"/>
      <c r="AS826" s="38"/>
      <c r="AT826" s="38"/>
      <c r="AU826" s="38"/>
      <c r="AV826" s="38"/>
    </row>
    <row r="827" spans="1:48" x14ac:dyDescent="0.3">
      <c r="A827" s="34"/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L827" s="34"/>
      <c r="M827" s="34"/>
      <c r="N827" s="34"/>
      <c r="P827" s="34"/>
      <c r="Q827" s="34"/>
      <c r="S827" s="34"/>
      <c r="T827" s="34"/>
      <c r="U827" s="34"/>
      <c r="V827" s="34"/>
      <c r="W827" s="34"/>
      <c r="X827" s="34"/>
      <c r="Y827" s="34"/>
      <c r="Z827" s="34"/>
      <c r="AA827" s="34"/>
      <c r="AB827" s="34"/>
      <c r="AC827" s="82"/>
      <c r="AD827" s="82"/>
      <c r="AE827" s="36"/>
      <c r="AF827" s="36"/>
      <c r="AG827" s="36"/>
      <c r="AH827" s="38"/>
      <c r="AI827" s="38"/>
      <c r="AJ827" s="38"/>
      <c r="AK827" s="38"/>
      <c r="AL827" s="38"/>
      <c r="AM827" s="38"/>
      <c r="AN827" s="38"/>
      <c r="AO827" s="38"/>
      <c r="AP827" s="38"/>
      <c r="AQ827" s="38"/>
      <c r="AR827" s="38"/>
      <c r="AS827" s="38"/>
      <c r="AT827" s="38"/>
      <c r="AU827" s="38"/>
      <c r="AV827" s="38"/>
    </row>
    <row r="828" spans="1:48" x14ac:dyDescent="0.3">
      <c r="A828" s="34"/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L828" s="34"/>
      <c r="M828" s="34"/>
      <c r="N828" s="34"/>
      <c r="P828" s="34"/>
      <c r="Q828" s="34"/>
      <c r="S828" s="34"/>
      <c r="T828" s="34"/>
      <c r="U828" s="34"/>
      <c r="V828" s="34"/>
      <c r="W828" s="34"/>
      <c r="X828" s="34"/>
      <c r="Y828" s="34"/>
      <c r="Z828" s="34"/>
      <c r="AA828" s="34"/>
      <c r="AB828" s="34"/>
      <c r="AC828" s="82"/>
      <c r="AD828" s="82"/>
      <c r="AE828" s="36"/>
      <c r="AF828" s="36"/>
      <c r="AG828" s="36"/>
      <c r="AH828" s="38"/>
      <c r="AI828" s="38"/>
      <c r="AJ828" s="38"/>
      <c r="AK828" s="38"/>
      <c r="AL828" s="38"/>
      <c r="AM828" s="38"/>
      <c r="AN828" s="38"/>
      <c r="AO828" s="38"/>
      <c r="AP828" s="38"/>
      <c r="AQ828" s="38"/>
      <c r="AR828" s="38"/>
      <c r="AS828" s="38"/>
      <c r="AT828" s="38"/>
      <c r="AU828" s="38"/>
      <c r="AV828" s="38"/>
    </row>
    <row r="829" spans="1:48" x14ac:dyDescent="0.3">
      <c r="A829" s="34"/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L829" s="34"/>
      <c r="M829" s="34"/>
      <c r="N829" s="34"/>
      <c r="P829" s="34"/>
      <c r="Q829" s="34"/>
      <c r="S829" s="34"/>
      <c r="T829" s="34"/>
      <c r="U829" s="34"/>
      <c r="V829" s="34"/>
      <c r="W829" s="34"/>
      <c r="X829" s="34"/>
      <c r="Y829" s="34"/>
      <c r="Z829" s="34"/>
      <c r="AA829" s="34"/>
      <c r="AB829" s="34"/>
      <c r="AC829" s="82"/>
      <c r="AD829" s="82"/>
      <c r="AE829" s="36"/>
      <c r="AF829" s="36"/>
      <c r="AG829" s="36"/>
      <c r="AH829" s="38"/>
      <c r="AI829" s="38"/>
      <c r="AJ829" s="38"/>
      <c r="AK829" s="38"/>
      <c r="AL829" s="38"/>
      <c r="AM829" s="38"/>
      <c r="AN829" s="38"/>
      <c r="AO829" s="38"/>
      <c r="AP829" s="38"/>
      <c r="AQ829" s="38"/>
      <c r="AR829" s="38"/>
      <c r="AS829" s="38"/>
      <c r="AT829" s="38"/>
      <c r="AU829" s="38"/>
      <c r="AV829" s="38"/>
    </row>
    <row r="830" spans="1:48" x14ac:dyDescent="0.3">
      <c r="A830" s="34"/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L830" s="34"/>
      <c r="M830" s="34"/>
      <c r="N830" s="34"/>
      <c r="P830" s="34"/>
      <c r="Q830" s="34"/>
      <c r="S830" s="34"/>
      <c r="T830" s="34"/>
      <c r="U830" s="34"/>
      <c r="V830" s="34"/>
      <c r="W830" s="34"/>
      <c r="X830" s="34"/>
      <c r="Y830" s="34"/>
      <c r="Z830" s="34"/>
      <c r="AA830" s="34"/>
      <c r="AB830" s="34"/>
      <c r="AC830" s="82"/>
      <c r="AD830" s="82"/>
      <c r="AE830" s="36"/>
      <c r="AF830" s="36"/>
      <c r="AG830" s="36"/>
      <c r="AH830" s="38"/>
      <c r="AI830" s="38"/>
      <c r="AJ830" s="38"/>
      <c r="AK830" s="38"/>
      <c r="AL830" s="38"/>
      <c r="AM830" s="38"/>
      <c r="AN830" s="38"/>
      <c r="AO830" s="38"/>
      <c r="AP830" s="38"/>
      <c r="AQ830" s="38"/>
      <c r="AR830" s="38"/>
      <c r="AS830" s="38"/>
      <c r="AT830" s="38"/>
      <c r="AU830" s="38"/>
      <c r="AV830" s="38"/>
    </row>
    <row r="831" spans="1:48" x14ac:dyDescent="0.3">
      <c r="A831" s="34"/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L831" s="34"/>
      <c r="M831" s="34"/>
      <c r="N831" s="34"/>
      <c r="P831" s="34"/>
      <c r="Q831" s="34"/>
      <c r="S831" s="34"/>
      <c r="T831" s="34"/>
      <c r="U831" s="34"/>
      <c r="V831" s="34"/>
      <c r="W831" s="34"/>
      <c r="X831" s="34"/>
      <c r="Y831" s="34"/>
      <c r="Z831" s="34"/>
      <c r="AA831" s="34"/>
      <c r="AB831" s="34"/>
      <c r="AC831" s="82"/>
      <c r="AD831" s="82"/>
      <c r="AE831" s="36"/>
      <c r="AF831" s="36"/>
      <c r="AG831" s="36"/>
      <c r="AH831" s="38"/>
      <c r="AI831" s="38"/>
      <c r="AJ831" s="38"/>
      <c r="AK831" s="38"/>
      <c r="AL831" s="38"/>
      <c r="AM831" s="38"/>
      <c r="AN831" s="38"/>
      <c r="AO831" s="38"/>
      <c r="AP831" s="38"/>
      <c r="AQ831" s="38"/>
      <c r="AR831" s="38"/>
      <c r="AS831" s="38"/>
      <c r="AT831" s="38"/>
      <c r="AU831" s="38"/>
      <c r="AV831" s="38"/>
    </row>
    <row r="832" spans="1:48" x14ac:dyDescent="0.3">
      <c r="A832" s="34"/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L832" s="34"/>
      <c r="M832" s="34"/>
      <c r="N832" s="34"/>
      <c r="P832" s="34"/>
      <c r="Q832" s="34"/>
      <c r="S832" s="34"/>
      <c r="T832" s="34"/>
      <c r="U832" s="34"/>
      <c r="V832" s="34"/>
      <c r="W832" s="34"/>
      <c r="X832" s="34"/>
      <c r="Y832" s="34"/>
      <c r="Z832" s="34"/>
      <c r="AA832" s="34"/>
      <c r="AB832" s="34"/>
      <c r="AC832" s="82"/>
      <c r="AD832" s="82"/>
      <c r="AE832" s="36"/>
      <c r="AF832" s="36"/>
      <c r="AG832" s="36"/>
      <c r="AH832" s="38"/>
      <c r="AI832" s="38"/>
      <c r="AJ832" s="38"/>
      <c r="AK832" s="38"/>
      <c r="AL832" s="38"/>
      <c r="AM832" s="38"/>
      <c r="AN832" s="38"/>
      <c r="AO832" s="38"/>
      <c r="AP832" s="38"/>
      <c r="AQ832" s="38"/>
      <c r="AR832" s="38"/>
      <c r="AS832" s="38"/>
      <c r="AT832" s="38"/>
      <c r="AU832" s="38"/>
      <c r="AV832" s="38"/>
    </row>
    <row r="833" spans="1:48" x14ac:dyDescent="0.3">
      <c r="A833" s="34"/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L833" s="34"/>
      <c r="M833" s="34"/>
      <c r="N833" s="34"/>
      <c r="P833" s="34"/>
      <c r="Q833" s="34"/>
      <c r="S833" s="34"/>
      <c r="T833" s="34"/>
      <c r="U833" s="34"/>
      <c r="V833" s="34"/>
      <c r="W833" s="34"/>
      <c r="X833" s="34"/>
      <c r="Y833" s="34"/>
      <c r="Z833" s="34"/>
      <c r="AA833" s="34"/>
      <c r="AB833" s="34"/>
      <c r="AC833" s="82"/>
      <c r="AD833" s="82"/>
      <c r="AE833" s="36"/>
      <c r="AF833" s="36"/>
      <c r="AG833" s="36"/>
      <c r="AH833" s="38"/>
      <c r="AI833" s="38"/>
      <c r="AJ833" s="38"/>
      <c r="AK833" s="38"/>
      <c r="AL833" s="38"/>
      <c r="AM833" s="38"/>
      <c r="AN833" s="38"/>
      <c r="AO833" s="38"/>
      <c r="AP833" s="38"/>
      <c r="AQ833" s="38"/>
      <c r="AR833" s="38"/>
      <c r="AS833" s="38"/>
      <c r="AT833" s="38"/>
      <c r="AU833" s="38"/>
      <c r="AV833" s="38"/>
    </row>
    <row r="834" spans="1:48" x14ac:dyDescent="0.3">
      <c r="A834" s="34"/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L834" s="34"/>
      <c r="M834" s="34"/>
      <c r="N834" s="34"/>
      <c r="P834" s="34"/>
      <c r="Q834" s="34"/>
      <c r="S834" s="34"/>
      <c r="T834" s="34"/>
      <c r="U834" s="34"/>
      <c r="V834" s="34"/>
      <c r="W834" s="34"/>
      <c r="X834" s="34"/>
      <c r="Y834" s="34"/>
      <c r="Z834" s="34"/>
      <c r="AA834" s="34"/>
      <c r="AB834" s="34"/>
      <c r="AC834" s="82"/>
      <c r="AD834" s="82"/>
      <c r="AE834" s="36"/>
      <c r="AF834" s="36"/>
      <c r="AG834" s="36"/>
      <c r="AH834" s="38"/>
      <c r="AI834" s="38"/>
      <c r="AJ834" s="38"/>
      <c r="AK834" s="38"/>
      <c r="AL834" s="38"/>
      <c r="AM834" s="38"/>
      <c r="AN834" s="38"/>
      <c r="AO834" s="38"/>
      <c r="AP834" s="38"/>
      <c r="AQ834" s="38"/>
      <c r="AR834" s="38"/>
      <c r="AS834" s="38"/>
      <c r="AT834" s="38"/>
      <c r="AU834" s="38"/>
      <c r="AV834" s="38"/>
    </row>
    <row r="835" spans="1:48" x14ac:dyDescent="0.3">
      <c r="A835" s="34"/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L835" s="34"/>
      <c r="M835" s="34"/>
      <c r="N835" s="34"/>
      <c r="P835" s="34"/>
      <c r="Q835" s="34"/>
      <c r="S835" s="34"/>
      <c r="T835" s="34"/>
      <c r="U835" s="34"/>
      <c r="V835" s="34"/>
      <c r="W835" s="34"/>
      <c r="X835" s="34"/>
      <c r="Y835" s="34"/>
      <c r="Z835" s="34"/>
      <c r="AA835" s="34"/>
      <c r="AB835" s="34"/>
      <c r="AC835" s="82"/>
      <c r="AD835" s="82"/>
      <c r="AE835" s="36"/>
      <c r="AF835" s="36"/>
      <c r="AG835" s="36"/>
      <c r="AH835" s="38"/>
      <c r="AI835" s="38"/>
      <c r="AJ835" s="38"/>
      <c r="AK835" s="38"/>
      <c r="AL835" s="38"/>
      <c r="AM835" s="38"/>
      <c r="AN835" s="38"/>
      <c r="AO835" s="38"/>
      <c r="AP835" s="38"/>
      <c r="AQ835" s="38"/>
      <c r="AR835" s="38"/>
      <c r="AS835" s="38"/>
      <c r="AT835" s="38"/>
      <c r="AU835" s="38"/>
      <c r="AV835" s="38"/>
    </row>
    <row r="836" spans="1:48" x14ac:dyDescent="0.3">
      <c r="A836" s="34"/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L836" s="34"/>
      <c r="M836" s="34"/>
      <c r="N836" s="34"/>
      <c r="P836" s="34"/>
      <c r="Q836" s="34"/>
      <c r="S836" s="34"/>
      <c r="T836" s="34"/>
      <c r="U836" s="34"/>
      <c r="V836" s="34"/>
      <c r="W836" s="34"/>
      <c r="X836" s="34"/>
      <c r="Y836" s="34"/>
      <c r="Z836" s="34"/>
      <c r="AA836" s="34"/>
      <c r="AB836" s="34"/>
      <c r="AC836" s="82"/>
      <c r="AD836" s="82"/>
      <c r="AE836" s="36"/>
      <c r="AF836" s="36"/>
      <c r="AG836" s="36"/>
      <c r="AH836" s="38"/>
      <c r="AI836" s="38"/>
      <c r="AJ836" s="38"/>
      <c r="AK836" s="38"/>
      <c r="AL836" s="38"/>
      <c r="AM836" s="38"/>
      <c r="AN836" s="38"/>
      <c r="AO836" s="38"/>
      <c r="AP836" s="38"/>
      <c r="AQ836" s="38"/>
      <c r="AR836" s="38"/>
      <c r="AS836" s="38"/>
      <c r="AT836" s="38"/>
      <c r="AU836" s="38"/>
      <c r="AV836" s="38"/>
    </row>
    <row r="837" spans="1:48" x14ac:dyDescent="0.3">
      <c r="A837" s="34"/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L837" s="34"/>
      <c r="M837" s="34"/>
      <c r="N837" s="34"/>
      <c r="P837" s="34"/>
      <c r="Q837" s="34"/>
      <c r="S837" s="34"/>
      <c r="T837" s="34"/>
      <c r="U837" s="34"/>
      <c r="V837" s="34"/>
      <c r="W837" s="34"/>
      <c r="X837" s="34"/>
      <c r="Y837" s="34"/>
      <c r="Z837" s="34"/>
      <c r="AA837" s="34"/>
      <c r="AB837" s="34"/>
      <c r="AC837" s="82"/>
      <c r="AD837" s="82"/>
      <c r="AE837" s="36"/>
      <c r="AF837" s="36"/>
      <c r="AG837" s="36"/>
      <c r="AH837" s="38"/>
      <c r="AI837" s="38"/>
      <c r="AJ837" s="38"/>
      <c r="AK837" s="38"/>
      <c r="AL837" s="38"/>
      <c r="AM837" s="38"/>
      <c r="AN837" s="38"/>
      <c r="AO837" s="38"/>
      <c r="AP837" s="38"/>
      <c r="AQ837" s="38"/>
      <c r="AR837" s="38"/>
      <c r="AS837" s="38"/>
      <c r="AT837" s="38"/>
      <c r="AU837" s="38"/>
      <c r="AV837" s="38"/>
    </row>
    <row r="838" spans="1:48" x14ac:dyDescent="0.3">
      <c r="A838" s="34"/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L838" s="34"/>
      <c r="M838" s="34"/>
      <c r="N838" s="34"/>
      <c r="P838" s="34"/>
      <c r="Q838" s="34"/>
      <c r="S838" s="34"/>
      <c r="T838" s="34"/>
      <c r="U838" s="34"/>
      <c r="V838" s="34"/>
      <c r="W838" s="34"/>
      <c r="X838" s="34"/>
      <c r="Y838" s="34"/>
      <c r="Z838" s="34"/>
      <c r="AA838" s="34"/>
      <c r="AB838" s="34"/>
      <c r="AC838" s="82"/>
      <c r="AD838" s="82"/>
      <c r="AE838" s="36"/>
      <c r="AF838" s="36"/>
      <c r="AG838" s="36"/>
      <c r="AH838" s="38"/>
      <c r="AI838" s="38"/>
      <c r="AJ838" s="38"/>
      <c r="AK838" s="38"/>
      <c r="AL838" s="38"/>
      <c r="AM838" s="38"/>
      <c r="AN838" s="38"/>
      <c r="AO838" s="38"/>
      <c r="AP838" s="38"/>
      <c r="AQ838" s="38"/>
      <c r="AR838" s="38"/>
      <c r="AS838" s="38"/>
      <c r="AT838" s="38"/>
      <c r="AU838" s="38"/>
      <c r="AV838" s="38"/>
    </row>
    <row r="839" spans="1:48" x14ac:dyDescent="0.3">
      <c r="A839" s="34"/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L839" s="34"/>
      <c r="M839" s="34"/>
      <c r="N839" s="34"/>
      <c r="P839" s="34"/>
      <c r="Q839" s="34"/>
      <c r="S839" s="34"/>
      <c r="T839" s="34"/>
      <c r="U839" s="34"/>
      <c r="V839" s="34"/>
      <c r="W839" s="34"/>
      <c r="X839" s="34"/>
      <c r="Y839" s="34"/>
      <c r="Z839" s="34"/>
      <c r="AA839" s="34"/>
      <c r="AB839" s="34"/>
      <c r="AC839" s="82"/>
      <c r="AD839" s="82"/>
      <c r="AE839" s="36"/>
      <c r="AF839" s="36"/>
      <c r="AG839" s="36"/>
      <c r="AH839" s="38"/>
      <c r="AI839" s="38"/>
      <c r="AJ839" s="38"/>
      <c r="AK839" s="38"/>
      <c r="AL839" s="38"/>
      <c r="AM839" s="38"/>
      <c r="AN839" s="38"/>
      <c r="AO839" s="38"/>
      <c r="AP839" s="38"/>
      <c r="AQ839" s="38"/>
      <c r="AR839" s="38"/>
      <c r="AS839" s="38"/>
      <c r="AT839" s="38"/>
      <c r="AU839" s="38"/>
      <c r="AV839" s="38"/>
    </row>
    <row r="840" spans="1:48" x14ac:dyDescent="0.3">
      <c r="A840" s="34"/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L840" s="34"/>
      <c r="M840" s="34"/>
      <c r="N840" s="34"/>
      <c r="P840" s="34"/>
      <c r="Q840" s="34"/>
      <c r="S840" s="34"/>
      <c r="T840" s="34"/>
      <c r="U840" s="34"/>
      <c r="V840" s="34"/>
      <c r="W840" s="34"/>
      <c r="X840" s="34"/>
      <c r="Y840" s="34"/>
      <c r="Z840" s="34"/>
      <c r="AA840" s="34"/>
      <c r="AB840" s="34"/>
      <c r="AC840" s="82"/>
      <c r="AD840" s="82"/>
      <c r="AE840" s="36"/>
      <c r="AF840" s="36"/>
      <c r="AG840" s="36"/>
      <c r="AH840" s="38"/>
      <c r="AI840" s="38"/>
      <c r="AJ840" s="38"/>
      <c r="AK840" s="38"/>
      <c r="AL840" s="38"/>
      <c r="AM840" s="38"/>
      <c r="AN840" s="38"/>
      <c r="AO840" s="38"/>
      <c r="AP840" s="38"/>
      <c r="AQ840" s="38"/>
      <c r="AR840" s="38"/>
      <c r="AS840" s="38"/>
      <c r="AT840" s="38"/>
      <c r="AU840" s="38"/>
      <c r="AV840" s="38"/>
    </row>
    <row r="841" spans="1:48" x14ac:dyDescent="0.3">
      <c r="A841" s="34"/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L841" s="34"/>
      <c r="M841" s="34"/>
      <c r="N841" s="34"/>
      <c r="P841" s="34"/>
      <c r="Q841" s="34"/>
      <c r="S841" s="34"/>
      <c r="T841" s="34"/>
      <c r="U841" s="34"/>
      <c r="V841" s="34"/>
      <c r="W841" s="34"/>
      <c r="X841" s="34"/>
      <c r="Y841" s="34"/>
      <c r="Z841" s="34"/>
      <c r="AA841" s="34"/>
      <c r="AB841" s="34"/>
      <c r="AC841" s="82"/>
      <c r="AD841" s="82"/>
      <c r="AE841" s="36"/>
      <c r="AF841" s="36"/>
      <c r="AG841" s="36"/>
      <c r="AH841" s="38"/>
      <c r="AI841" s="38"/>
      <c r="AJ841" s="38"/>
      <c r="AK841" s="38"/>
      <c r="AL841" s="38"/>
      <c r="AM841" s="38"/>
      <c r="AN841" s="38"/>
      <c r="AO841" s="38"/>
      <c r="AP841" s="38"/>
      <c r="AQ841" s="38"/>
      <c r="AR841" s="38"/>
      <c r="AS841" s="38"/>
      <c r="AT841" s="38"/>
      <c r="AU841" s="38"/>
      <c r="AV841" s="38"/>
    </row>
    <row r="842" spans="1:48" x14ac:dyDescent="0.3">
      <c r="A842" s="34"/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L842" s="34"/>
      <c r="M842" s="34"/>
      <c r="N842" s="34"/>
      <c r="P842" s="34"/>
      <c r="Q842" s="34"/>
      <c r="S842" s="34"/>
      <c r="T842" s="34"/>
      <c r="U842" s="34"/>
      <c r="V842" s="34"/>
      <c r="W842" s="34"/>
      <c r="X842" s="34"/>
      <c r="Y842" s="34"/>
      <c r="Z842" s="34"/>
      <c r="AA842" s="34"/>
      <c r="AB842" s="34"/>
      <c r="AC842" s="82"/>
      <c r="AD842" s="82"/>
      <c r="AE842" s="36"/>
      <c r="AF842" s="36"/>
      <c r="AG842" s="36"/>
      <c r="AH842" s="38"/>
      <c r="AI842" s="38"/>
      <c r="AJ842" s="38"/>
      <c r="AK842" s="38"/>
      <c r="AL842" s="38"/>
      <c r="AM842" s="38"/>
      <c r="AN842" s="38"/>
      <c r="AO842" s="38"/>
      <c r="AP842" s="38"/>
      <c r="AQ842" s="38"/>
      <c r="AR842" s="38"/>
      <c r="AS842" s="38"/>
      <c r="AT842" s="38"/>
      <c r="AU842" s="38"/>
      <c r="AV842" s="38"/>
    </row>
    <row r="843" spans="1:48" x14ac:dyDescent="0.3">
      <c r="A843" s="34"/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L843" s="34"/>
      <c r="M843" s="34"/>
      <c r="N843" s="34"/>
      <c r="P843" s="34"/>
      <c r="Q843" s="34"/>
      <c r="S843" s="34"/>
      <c r="T843" s="34"/>
      <c r="U843" s="34"/>
      <c r="V843" s="34"/>
      <c r="W843" s="34"/>
      <c r="X843" s="34"/>
      <c r="Y843" s="34"/>
      <c r="Z843" s="34"/>
      <c r="AA843" s="34"/>
      <c r="AB843" s="34"/>
      <c r="AC843" s="82"/>
      <c r="AD843" s="82"/>
      <c r="AE843" s="36"/>
      <c r="AF843" s="36"/>
      <c r="AG843" s="36"/>
      <c r="AH843" s="38"/>
      <c r="AI843" s="38"/>
      <c r="AJ843" s="38"/>
      <c r="AK843" s="38"/>
      <c r="AL843" s="38"/>
      <c r="AM843" s="38"/>
      <c r="AN843" s="38"/>
      <c r="AO843" s="38"/>
      <c r="AP843" s="38"/>
      <c r="AQ843" s="38"/>
      <c r="AR843" s="38"/>
      <c r="AS843" s="38"/>
      <c r="AT843" s="38"/>
      <c r="AU843" s="38"/>
      <c r="AV843" s="38"/>
    </row>
    <row r="844" spans="1:48" x14ac:dyDescent="0.3">
      <c r="A844" s="34"/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L844" s="34"/>
      <c r="M844" s="34"/>
      <c r="N844" s="34"/>
      <c r="P844" s="34"/>
      <c r="Q844" s="34"/>
      <c r="S844" s="34"/>
      <c r="T844" s="34"/>
      <c r="U844" s="34"/>
      <c r="V844" s="34"/>
      <c r="W844" s="34"/>
      <c r="X844" s="34"/>
      <c r="Y844" s="34"/>
      <c r="Z844" s="34"/>
      <c r="AA844" s="34"/>
      <c r="AB844" s="34"/>
      <c r="AC844" s="82"/>
      <c r="AD844" s="82"/>
      <c r="AE844" s="36"/>
      <c r="AF844" s="36"/>
      <c r="AG844" s="36"/>
      <c r="AH844" s="38"/>
      <c r="AI844" s="38"/>
      <c r="AJ844" s="38"/>
      <c r="AK844" s="38"/>
      <c r="AL844" s="38"/>
      <c r="AM844" s="38"/>
      <c r="AN844" s="38"/>
      <c r="AO844" s="38"/>
      <c r="AP844" s="38"/>
      <c r="AQ844" s="38"/>
      <c r="AR844" s="38"/>
      <c r="AS844" s="38"/>
      <c r="AT844" s="38"/>
      <c r="AU844" s="38"/>
      <c r="AV844" s="38"/>
    </row>
    <row r="845" spans="1:48" x14ac:dyDescent="0.3">
      <c r="A845" s="34"/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L845" s="34"/>
      <c r="M845" s="34"/>
      <c r="N845" s="34"/>
      <c r="P845" s="34"/>
      <c r="Q845" s="34"/>
      <c r="S845" s="34"/>
      <c r="T845" s="34"/>
      <c r="U845" s="34"/>
      <c r="V845" s="34"/>
      <c r="W845" s="34"/>
      <c r="X845" s="34"/>
      <c r="Y845" s="34"/>
      <c r="Z845" s="34"/>
      <c r="AA845" s="34"/>
      <c r="AB845" s="34"/>
      <c r="AC845" s="82"/>
      <c r="AD845" s="82"/>
      <c r="AE845" s="36"/>
      <c r="AF845" s="36"/>
      <c r="AG845" s="36"/>
      <c r="AH845" s="38"/>
      <c r="AI845" s="38"/>
      <c r="AJ845" s="38"/>
      <c r="AK845" s="38"/>
      <c r="AL845" s="38"/>
      <c r="AM845" s="38"/>
      <c r="AN845" s="38"/>
      <c r="AO845" s="38"/>
      <c r="AP845" s="38"/>
      <c r="AQ845" s="38"/>
      <c r="AR845" s="38"/>
      <c r="AS845" s="38"/>
      <c r="AT845" s="38"/>
      <c r="AU845" s="38"/>
      <c r="AV845" s="38"/>
    </row>
    <row r="846" spans="1:48" x14ac:dyDescent="0.3">
      <c r="A846" s="34"/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L846" s="34"/>
      <c r="M846" s="34"/>
      <c r="N846" s="34"/>
      <c r="P846" s="34"/>
      <c r="Q846" s="34"/>
      <c r="S846" s="34"/>
      <c r="T846" s="34"/>
      <c r="U846" s="34"/>
      <c r="V846" s="34"/>
      <c r="W846" s="34"/>
      <c r="X846" s="34"/>
      <c r="Y846" s="34"/>
      <c r="Z846" s="34"/>
      <c r="AA846" s="34"/>
      <c r="AB846" s="34"/>
      <c r="AC846" s="82"/>
      <c r="AD846" s="82"/>
      <c r="AE846" s="36"/>
      <c r="AF846" s="36"/>
      <c r="AG846" s="36"/>
      <c r="AH846" s="38"/>
      <c r="AI846" s="38"/>
      <c r="AJ846" s="38"/>
      <c r="AK846" s="38"/>
      <c r="AL846" s="38"/>
      <c r="AM846" s="38"/>
      <c r="AN846" s="38"/>
      <c r="AO846" s="38"/>
      <c r="AP846" s="38"/>
      <c r="AQ846" s="38"/>
      <c r="AR846" s="38"/>
      <c r="AS846" s="38"/>
      <c r="AT846" s="38"/>
      <c r="AU846" s="38"/>
      <c r="AV846" s="38"/>
    </row>
    <row r="847" spans="1:48" x14ac:dyDescent="0.3">
      <c r="A847" s="34"/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L847" s="34"/>
      <c r="M847" s="34"/>
      <c r="N847" s="34"/>
      <c r="P847" s="34"/>
      <c r="Q847" s="34"/>
      <c r="S847" s="34"/>
      <c r="T847" s="34"/>
      <c r="U847" s="34"/>
      <c r="V847" s="34"/>
      <c r="W847" s="34"/>
      <c r="X847" s="34"/>
      <c r="Y847" s="34"/>
      <c r="Z847" s="34"/>
      <c r="AA847" s="34"/>
      <c r="AB847" s="34"/>
      <c r="AC847" s="82"/>
      <c r="AD847" s="82"/>
      <c r="AE847" s="36"/>
      <c r="AF847" s="36"/>
      <c r="AG847" s="36"/>
      <c r="AH847" s="38"/>
      <c r="AI847" s="38"/>
      <c r="AJ847" s="38"/>
      <c r="AK847" s="38"/>
      <c r="AL847" s="38"/>
      <c r="AM847" s="38"/>
      <c r="AN847" s="38"/>
      <c r="AO847" s="38"/>
      <c r="AP847" s="38"/>
      <c r="AQ847" s="38"/>
      <c r="AR847" s="38"/>
      <c r="AS847" s="38"/>
      <c r="AT847" s="38"/>
      <c r="AU847" s="38"/>
      <c r="AV847" s="38"/>
    </row>
    <row r="848" spans="1:48" x14ac:dyDescent="0.3">
      <c r="A848" s="34"/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L848" s="34"/>
      <c r="M848" s="34"/>
      <c r="N848" s="34"/>
      <c r="P848" s="34"/>
      <c r="Q848" s="34"/>
      <c r="S848" s="34"/>
      <c r="T848" s="34"/>
      <c r="U848" s="34"/>
      <c r="V848" s="34"/>
      <c r="W848" s="34"/>
      <c r="X848" s="34"/>
      <c r="Y848" s="34"/>
      <c r="Z848" s="34"/>
      <c r="AA848" s="34"/>
      <c r="AB848" s="34"/>
      <c r="AC848" s="82"/>
      <c r="AD848" s="82"/>
      <c r="AE848" s="36"/>
      <c r="AF848" s="36"/>
      <c r="AG848" s="36"/>
      <c r="AH848" s="38"/>
      <c r="AI848" s="38"/>
      <c r="AJ848" s="38"/>
      <c r="AK848" s="38"/>
      <c r="AL848" s="38"/>
      <c r="AM848" s="38"/>
      <c r="AN848" s="38"/>
      <c r="AO848" s="38"/>
      <c r="AP848" s="38"/>
      <c r="AQ848" s="38"/>
      <c r="AR848" s="38"/>
      <c r="AS848" s="38"/>
      <c r="AT848" s="38"/>
      <c r="AU848" s="38"/>
      <c r="AV848" s="38"/>
    </row>
    <row r="849" spans="1:48" x14ac:dyDescent="0.3">
      <c r="A849" s="34"/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L849" s="34"/>
      <c r="M849" s="34"/>
      <c r="N849" s="34"/>
      <c r="P849" s="34"/>
      <c r="Q849" s="34"/>
      <c r="S849" s="34"/>
      <c r="T849" s="34"/>
      <c r="U849" s="34"/>
      <c r="V849" s="34"/>
      <c r="W849" s="34"/>
      <c r="X849" s="34"/>
      <c r="Y849" s="34"/>
      <c r="Z849" s="34"/>
      <c r="AA849" s="34"/>
      <c r="AB849" s="34"/>
      <c r="AC849" s="82"/>
      <c r="AD849" s="82"/>
      <c r="AE849" s="36"/>
      <c r="AF849" s="36"/>
      <c r="AG849" s="36"/>
      <c r="AH849" s="38"/>
      <c r="AI849" s="38"/>
      <c r="AJ849" s="38"/>
      <c r="AK849" s="38"/>
      <c r="AL849" s="38"/>
      <c r="AM849" s="38"/>
      <c r="AN849" s="38"/>
      <c r="AO849" s="38"/>
      <c r="AP849" s="38"/>
      <c r="AQ849" s="38"/>
      <c r="AR849" s="38"/>
      <c r="AS849" s="38"/>
      <c r="AT849" s="38"/>
      <c r="AU849" s="38"/>
      <c r="AV849" s="38"/>
    </row>
    <row r="850" spans="1:48" x14ac:dyDescent="0.3">
      <c r="A850" s="34"/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L850" s="34"/>
      <c r="M850" s="34"/>
      <c r="N850" s="34"/>
      <c r="P850" s="34"/>
      <c r="Q850" s="34"/>
      <c r="S850" s="34"/>
      <c r="T850" s="34"/>
      <c r="U850" s="34"/>
      <c r="V850" s="34"/>
      <c r="W850" s="34"/>
      <c r="X850" s="34"/>
      <c r="Y850" s="34"/>
      <c r="Z850" s="34"/>
      <c r="AA850" s="34"/>
      <c r="AB850" s="34"/>
      <c r="AC850" s="82"/>
      <c r="AD850" s="82"/>
      <c r="AE850" s="36"/>
      <c r="AF850" s="36"/>
      <c r="AG850" s="36"/>
      <c r="AH850" s="38"/>
      <c r="AI850" s="38"/>
      <c r="AJ850" s="38"/>
      <c r="AK850" s="38"/>
      <c r="AL850" s="38"/>
      <c r="AM850" s="38"/>
      <c r="AN850" s="38"/>
      <c r="AO850" s="38"/>
      <c r="AP850" s="38"/>
      <c r="AQ850" s="38"/>
      <c r="AR850" s="38"/>
      <c r="AS850" s="38"/>
      <c r="AT850" s="38"/>
      <c r="AU850" s="38"/>
      <c r="AV850" s="38"/>
    </row>
    <row r="851" spans="1:48" x14ac:dyDescent="0.3">
      <c r="A851" s="34"/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L851" s="34"/>
      <c r="M851" s="34"/>
      <c r="N851" s="34"/>
      <c r="P851" s="34"/>
      <c r="Q851" s="34"/>
      <c r="S851" s="34"/>
      <c r="T851" s="34"/>
      <c r="U851" s="34"/>
      <c r="V851" s="34"/>
      <c r="W851" s="34"/>
      <c r="X851" s="34"/>
      <c r="Y851" s="34"/>
      <c r="Z851" s="34"/>
      <c r="AA851" s="34"/>
      <c r="AB851" s="34"/>
      <c r="AC851" s="82"/>
      <c r="AD851" s="82"/>
      <c r="AE851" s="36"/>
      <c r="AF851" s="36"/>
      <c r="AG851" s="36"/>
      <c r="AH851" s="38"/>
      <c r="AI851" s="38"/>
      <c r="AJ851" s="38"/>
      <c r="AK851" s="38"/>
      <c r="AL851" s="38"/>
      <c r="AM851" s="38"/>
      <c r="AN851" s="38"/>
      <c r="AO851" s="38"/>
      <c r="AP851" s="38"/>
      <c r="AQ851" s="38"/>
      <c r="AR851" s="38"/>
      <c r="AS851" s="38"/>
      <c r="AT851" s="38"/>
      <c r="AU851" s="38"/>
      <c r="AV851" s="38"/>
    </row>
    <row r="852" spans="1:48" x14ac:dyDescent="0.3">
      <c r="A852" s="34"/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L852" s="34"/>
      <c r="M852" s="34"/>
      <c r="N852" s="34"/>
      <c r="P852" s="34"/>
      <c r="Q852" s="34"/>
      <c r="S852" s="34"/>
      <c r="T852" s="34"/>
      <c r="U852" s="34"/>
      <c r="V852" s="34"/>
      <c r="W852" s="34"/>
      <c r="X852" s="34"/>
      <c r="Y852" s="34"/>
      <c r="Z852" s="34"/>
      <c r="AA852" s="34"/>
      <c r="AB852" s="34"/>
      <c r="AC852" s="82"/>
      <c r="AD852" s="82"/>
      <c r="AE852" s="36"/>
      <c r="AF852" s="36"/>
      <c r="AG852" s="36"/>
      <c r="AH852" s="38"/>
      <c r="AI852" s="38"/>
      <c r="AJ852" s="38"/>
      <c r="AK852" s="38"/>
      <c r="AL852" s="38"/>
      <c r="AM852" s="38"/>
      <c r="AN852" s="38"/>
      <c r="AO852" s="38"/>
      <c r="AP852" s="38"/>
      <c r="AQ852" s="38"/>
      <c r="AR852" s="38"/>
      <c r="AS852" s="38"/>
      <c r="AT852" s="38"/>
      <c r="AU852" s="38"/>
      <c r="AV852" s="38"/>
    </row>
    <row r="853" spans="1:48" x14ac:dyDescent="0.3">
      <c r="A853" s="34"/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L853" s="34"/>
      <c r="M853" s="34"/>
      <c r="N853" s="34"/>
      <c r="P853" s="34"/>
      <c r="Q853" s="34"/>
      <c r="S853" s="34"/>
      <c r="T853" s="34"/>
      <c r="U853" s="34"/>
      <c r="V853" s="34"/>
      <c r="W853" s="34"/>
      <c r="X853" s="34"/>
      <c r="Y853" s="34"/>
      <c r="Z853" s="34"/>
      <c r="AA853" s="34"/>
      <c r="AB853" s="34"/>
      <c r="AC853" s="82"/>
      <c r="AD853" s="82"/>
      <c r="AE853" s="36"/>
      <c r="AF853" s="36"/>
      <c r="AG853" s="36"/>
      <c r="AH853" s="38"/>
      <c r="AI853" s="38"/>
      <c r="AJ853" s="38"/>
      <c r="AK853" s="38"/>
      <c r="AL853" s="38"/>
      <c r="AM853" s="38"/>
      <c r="AN853" s="38"/>
      <c r="AO853" s="38"/>
      <c r="AP853" s="38"/>
      <c r="AQ853" s="38"/>
      <c r="AR853" s="38"/>
      <c r="AS853" s="38"/>
      <c r="AT853" s="38"/>
      <c r="AU853" s="38"/>
      <c r="AV853" s="38"/>
    </row>
    <row r="854" spans="1:48" x14ac:dyDescent="0.3">
      <c r="A854" s="34"/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L854" s="34"/>
      <c r="M854" s="34"/>
      <c r="N854" s="34"/>
      <c r="P854" s="34"/>
      <c r="Q854" s="34"/>
      <c r="S854" s="34"/>
      <c r="T854" s="34"/>
      <c r="U854" s="34"/>
      <c r="V854" s="34"/>
      <c r="W854" s="34"/>
      <c r="X854" s="34"/>
      <c r="Y854" s="34"/>
      <c r="Z854" s="34"/>
      <c r="AA854" s="34"/>
      <c r="AB854" s="34"/>
      <c r="AC854" s="82"/>
      <c r="AD854" s="82"/>
      <c r="AE854" s="36"/>
      <c r="AF854" s="36"/>
      <c r="AG854" s="36"/>
      <c r="AH854" s="38"/>
      <c r="AI854" s="38"/>
      <c r="AJ854" s="38"/>
      <c r="AK854" s="38"/>
      <c r="AL854" s="38"/>
      <c r="AM854" s="38"/>
      <c r="AN854" s="38"/>
      <c r="AO854" s="38"/>
      <c r="AP854" s="38"/>
      <c r="AQ854" s="38"/>
      <c r="AR854" s="38"/>
      <c r="AS854" s="38"/>
      <c r="AT854" s="38"/>
      <c r="AU854" s="38"/>
      <c r="AV854" s="38"/>
    </row>
    <row r="855" spans="1:48" x14ac:dyDescent="0.3">
      <c r="A855" s="34"/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L855" s="34"/>
      <c r="M855" s="34"/>
      <c r="N855" s="34"/>
      <c r="P855" s="34"/>
      <c r="Q855" s="34"/>
      <c r="S855" s="34"/>
      <c r="T855" s="34"/>
      <c r="U855" s="34"/>
      <c r="V855" s="34"/>
      <c r="W855" s="34"/>
      <c r="X855" s="34"/>
      <c r="Y855" s="34"/>
      <c r="Z855" s="34"/>
      <c r="AA855" s="34"/>
      <c r="AB855" s="34"/>
      <c r="AC855" s="82"/>
      <c r="AD855" s="82"/>
      <c r="AE855" s="36"/>
      <c r="AF855" s="36"/>
      <c r="AG855" s="36"/>
      <c r="AH855" s="38"/>
      <c r="AI855" s="38"/>
      <c r="AJ855" s="38"/>
      <c r="AK855" s="38"/>
      <c r="AL855" s="38"/>
      <c r="AM855" s="38"/>
      <c r="AN855" s="38"/>
      <c r="AO855" s="38"/>
      <c r="AP855" s="38"/>
      <c r="AQ855" s="38"/>
      <c r="AR855" s="38"/>
      <c r="AS855" s="38"/>
      <c r="AT855" s="38"/>
      <c r="AU855" s="38"/>
      <c r="AV855" s="38"/>
    </row>
    <row r="856" spans="1:48" x14ac:dyDescent="0.3">
      <c r="A856" s="34"/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L856" s="34"/>
      <c r="M856" s="34"/>
      <c r="N856" s="34"/>
      <c r="P856" s="34"/>
      <c r="Q856" s="34"/>
      <c r="S856" s="34"/>
      <c r="T856" s="34"/>
      <c r="U856" s="34"/>
      <c r="V856" s="34"/>
      <c r="W856" s="34"/>
      <c r="X856" s="34"/>
      <c r="Y856" s="34"/>
      <c r="Z856" s="34"/>
      <c r="AA856" s="34"/>
      <c r="AB856" s="34"/>
      <c r="AC856" s="82"/>
      <c r="AD856" s="82"/>
      <c r="AE856" s="36"/>
      <c r="AF856" s="36"/>
      <c r="AG856" s="36"/>
      <c r="AH856" s="38"/>
      <c r="AI856" s="38"/>
      <c r="AJ856" s="38"/>
      <c r="AK856" s="38"/>
      <c r="AL856" s="38"/>
      <c r="AM856" s="38"/>
      <c r="AN856" s="38"/>
      <c r="AO856" s="38"/>
      <c r="AP856" s="38"/>
      <c r="AQ856" s="38"/>
      <c r="AR856" s="38"/>
      <c r="AS856" s="38"/>
      <c r="AT856" s="38"/>
      <c r="AU856" s="38"/>
      <c r="AV856" s="38"/>
    </row>
    <row r="857" spans="1:48" x14ac:dyDescent="0.3">
      <c r="A857" s="34"/>
      <c r="B857" s="34"/>
      <c r="C857" s="34"/>
      <c r="D857" s="34"/>
      <c r="E857" s="34"/>
      <c r="F857" s="34"/>
      <c r="G857" s="34"/>
      <c r="H857" s="34"/>
      <c r="I857" s="34"/>
      <c r="J857" s="34"/>
      <c r="K857" s="34"/>
      <c r="L857" s="34"/>
      <c r="M857" s="34"/>
      <c r="N857" s="34"/>
      <c r="P857" s="34"/>
      <c r="Q857" s="34"/>
      <c r="S857" s="34"/>
      <c r="T857" s="34"/>
      <c r="U857" s="34"/>
      <c r="V857" s="34"/>
      <c r="W857" s="34"/>
      <c r="X857" s="34"/>
      <c r="Y857" s="34"/>
      <c r="Z857" s="34"/>
      <c r="AA857" s="34"/>
      <c r="AB857" s="34"/>
      <c r="AC857" s="82"/>
      <c r="AD857" s="82"/>
      <c r="AE857" s="36"/>
      <c r="AF857" s="36"/>
      <c r="AG857" s="36"/>
      <c r="AH857" s="38"/>
      <c r="AI857" s="38"/>
      <c r="AJ857" s="38"/>
      <c r="AK857" s="38"/>
      <c r="AL857" s="38"/>
      <c r="AM857" s="38"/>
      <c r="AN857" s="38"/>
      <c r="AO857" s="38"/>
      <c r="AP857" s="38"/>
      <c r="AQ857" s="38"/>
      <c r="AR857" s="38"/>
      <c r="AS857" s="38"/>
      <c r="AT857" s="38"/>
      <c r="AU857" s="38"/>
      <c r="AV857" s="38"/>
    </row>
    <row r="858" spans="1:48" x14ac:dyDescent="0.3">
      <c r="A858" s="34"/>
      <c r="B858" s="34"/>
      <c r="C858" s="34"/>
      <c r="D858" s="34"/>
      <c r="E858" s="34"/>
      <c r="F858" s="34"/>
      <c r="G858" s="34"/>
      <c r="H858" s="34"/>
      <c r="I858" s="34"/>
      <c r="J858" s="34"/>
      <c r="K858" s="34"/>
      <c r="L858" s="34"/>
      <c r="M858" s="34"/>
      <c r="N858" s="34"/>
      <c r="P858" s="34"/>
      <c r="Q858" s="34"/>
      <c r="S858" s="34"/>
      <c r="T858" s="34"/>
      <c r="U858" s="34"/>
      <c r="V858" s="34"/>
      <c r="W858" s="34"/>
      <c r="X858" s="34"/>
      <c r="Y858" s="34"/>
      <c r="Z858" s="34"/>
      <c r="AA858" s="34"/>
      <c r="AB858" s="34"/>
      <c r="AC858" s="82"/>
      <c r="AD858" s="82"/>
      <c r="AE858" s="36"/>
      <c r="AF858" s="36"/>
      <c r="AG858" s="36"/>
      <c r="AH858" s="38"/>
      <c r="AI858" s="38"/>
      <c r="AJ858" s="38"/>
      <c r="AK858" s="38"/>
      <c r="AL858" s="38"/>
      <c r="AM858" s="38"/>
      <c r="AN858" s="38"/>
      <c r="AO858" s="38"/>
      <c r="AP858" s="38"/>
      <c r="AQ858" s="38"/>
      <c r="AR858" s="38"/>
      <c r="AS858" s="38"/>
      <c r="AT858" s="38"/>
      <c r="AU858" s="38"/>
      <c r="AV858" s="38"/>
    </row>
    <row r="859" spans="1:48" x14ac:dyDescent="0.3">
      <c r="A859" s="34"/>
      <c r="B859" s="34"/>
      <c r="C859" s="34"/>
      <c r="D859" s="34"/>
      <c r="E859" s="34"/>
      <c r="F859" s="34"/>
      <c r="G859" s="34"/>
      <c r="H859" s="34"/>
      <c r="I859" s="34"/>
      <c r="J859" s="34"/>
      <c r="K859" s="34"/>
      <c r="L859" s="34"/>
      <c r="M859" s="34"/>
      <c r="N859" s="34"/>
      <c r="P859" s="34"/>
      <c r="Q859" s="34"/>
      <c r="S859" s="34"/>
      <c r="T859" s="34"/>
      <c r="U859" s="34"/>
      <c r="V859" s="34"/>
      <c r="W859" s="34"/>
      <c r="X859" s="34"/>
      <c r="Y859" s="34"/>
      <c r="Z859" s="34"/>
      <c r="AA859" s="34"/>
      <c r="AB859" s="34"/>
      <c r="AC859" s="82"/>
      <c r="AD859" s="82"/>
      <c r="AE859" s="36"/>
      <c r="AF859" s="36"/>
      <c r="AG859" s="36"/>
      <c r="AH859" s="38"/>
      <c r="AI859" s="38"/>
      <c r="AJ859" s="38"/>
      <c r="AK859" s="38"/>
      <c r="AL859" s="38"/>
      <c r="AM859" s="38"/>
      <c r="AN859" s="38"/>
      <c r="AO859" s="38"/>
      <c r="AP859" s="38"/>
      <c r="AQ859" s="38"/>
      <c r="AR859" s="38"/>
      <c r="AS859" s="38"/>
      <c r="AT859" s="38"/>
      <c r="AU859" s="38"/>
      <c r="AV859" s="38"/>
    </row>
    <row r="860" spans="1:48" x14ac:dyDescent="0.3">
      <c r="A860" s="34"/>
      <c r="B860" s="34"/>
      <c r="C860" s="34"/>
      <c r="D860" s="34"/>
      <c r="E860" s="34"/>
      <c r="F860" s="34"/>
      <c r="G860" s="34"/>
      <c r="H860" s="34"/>
      <c r="I860" s="34"/>
      <c r="J860" s="34"/>
      <c r="K860" s="34"/>
      <c r="L860" s="34"/>
      <c r="M860" s="34"/>
      <c r="N860" s="34"/>
      <c r="P860" s="34"/>
      <c r="Q860" s="34"/>
      <c r="S860" s="34"/>
      <c r="T860" s="34"/>
      <c r="U860" s="34"/>
      <c r="V860" s="34"/>
      <c r="W860" s="34"/>
      <c r="X860" s="34"/>
      <c r="Y860" s="34"/>
      <c r="Z860" s="34"/>
      <c r="AA860" s="34"/>
      <c r="AB860" s="34"/>
      <c r="AC860" s="82"/>
      <c r="AD860" s="82"/>
      <c r="AE860" s="36"/>
      <c r="AF860" s="36"/>
      <c r="AG860" s="36"/>
      <c r="AH860" s="38"/>
      <c r="AI860" s="38"/>
      <c r="AJ860" s="38"/>
      <c r="AK860" s="38"/>
      <c r="AL860" s="38"/>
      <c r="AM860" s="38"/>
      <c r="AN860" s="38"/>
      <c r="AO860" s="38"/>
      <c r="AP860" s="38"/>
      <c r="AQ860" s="38"/>
      <c r="AR860" s="38"/>
      <c r="AS860" s="38"/>
      <c r="AT860" s="38"/>
      <c r="AU860" s="38"/>
      <c r="AV860" s="38"/>
    </row>
    <row r="861" spans="1:48" x14ac:dyDescent="0.3">
      <c r="A861" s="34"/>
      <c r="B861" s="34"/>
      <c r="C861" s="34"/>
      <c r="D861" s="34"/>
      <c r="E861" s="34"/>
      <c r="F861" s="34"/>
      <c r="G861" s="34"/>
      <c r="H861" s="34"/>
      <c r="I861" s="34"/>
      <c r="J861" s="34"/>
      <c r="K861" s="34"/>
      <c r="L861" s="34"/>
      <c r="M861" s="34"/>
      <c r="N861" s="34"/>
      <c r="P861" s="34"/>
      <c r="Q861" s="34"/>
      <c r="S861" s="34"/>
      <c r="T861" s="34"/>
      <c r="U861" s="34"/>
      <c r="V861" s="34"/>
      <c r="W861" s="34"/>
      <c r="X861" s="34"/>
      <c r="Y861" s="34"/>
      <c r="Z861" s="34"/>
      <c r="AA861" s="34"/>
      <c r="AB861" s="34"/>
      <c r="AC861" s="82"/>
      <c r="AD861" s="82"/>
      <c r="AE861" s="36"/>
      <c r="AF861" s="36"/>
      <c r="AG861" s="36"/>
      <c r="AH861" s="38"/>
      <c r="AI861" s="38"/>
      <c r="AJ861" s="38"/>
      <c r="AK861" s="38"/>
      <c r="AL861" s="38"/>
      <c r="AM861" s="38"/>
      <c r="AN861" s="38"/>
      <c r="AO861" s="38"/>
      <c r="AP861" s="38"/>
      <c r="AQ861" s="38"/>
      <c r="AR861" s="38"/>
      <c r="AS861" s="38"/>
      <c r="AT861" s="38"/>
      <c r="AU861" s="38"/>
      <c r="AV861" s="38"/>
    </row>
    <row r="862" spans="1:48" x14ac:dyDescent="0.3">
      <c r="A862" s="34"/>
      <c r="B862" s="34"/>
      <c r="C862" s="34"/>
      <c r="D862" s="34"/>
      <c r="E862" s="34"/>
      <c r="F862" s="34"/>
      <c r="G862" s="34"/>
      <c r="H862" s="34"/>
      <c r="I862" s="34"/>
      <c r="J862" s="34"/>
      <c r="K862" s="34"/>
      <c r="L862" s="34"/>
      <c r="M862" s="34"/>
      <c r="N862" s="34"/>
      <c r="P862" s="34"/>
      <c r="Q862" s="34"/>
      <c r="S862" s="34"/>
      <c r="T862" s="34"/>
      <c r="U862" s="34"/>
      <c r="V862" s="34"/>
      <c r="W862" s="34"/>
      <c r="X862" s="34"/>
      <c r="Y862" s="34"/>
      <c r="Z862" s="34"/>
      <c r="AA862" s="34"/>
      <c r="AB862" s="34"/>
      <c r="AC862" s="82"/>
      <c r="AD862" s="82"/>
      <c r="AE862" s="36"/>
      <c r="AF862" s="36"/>
      <c r="AG862" s="36"/>
      <c r="AH862" s="38"/>
      <c r="AI862" s="38"/>
      <c r="AJ862" s="38"/>
      <c r="AK862" s="38"/>
      <c r="AL862" s="38"/>
      <c r="AM862" s="38"/>
      <c r="AN862" s="38"/>
      <c r="AO862" s="38"/>
      <c r="AP862" s="38"/>
      <c r="AQ862" s="38"/>
      <c r="AR862" s="38"/>
      <c r="AS862" s="38"/>
      <c r="AT862" s="38"/>
      <c r="AU862" s="38"/>
      <c r="AV862" s="38"/>
    </row>
    <row r="863" spans="1:48" x14ac:dyDescent="0.3">
      <c r="A863" s="34"/>
      <c r="B863" s="34"/>
      <c r="C863" s="34"/>
      <c r="D863" s="34"/>
      <c r="E863" s="34"/>
      <c r="F863" s="34"/>
      <c r="G863" s="34"/>
      <c r="H863" s="34"/>
      <c r="I863" s="34"/>
      <c r="J863" s="34"/>
      <c r="K863" s="34"/>
      <c r="L863" s="34"/>
      <c r="M863" s="34"/>
      <c r="N863" s="34"/>
      <c r="P863" s="34"/>
      <c r="Q863" s="34"/>
      <c r="S863" s="34"/>
      <c r="T863" s="34"/>
      <c r="U863" s="34"/>
      <c r="V863" s="34"/>
      <c r="W863" s="34"/>
      <c r="X863" s="34"/>
      <c r="Y863" s="34"/>
      <c r="Z863" s="34"/>
      <c r="AA863" s="34"/>
      <c r="AB863" s="34"/>
      <c r="AC863" s="82"/>
      <c r="AD863" s="82"/>
      <c r="AE863" s="36"/>
      <c r="AF863" s="36"/>
      <c r="AG863" s="36"/>
      <c r="AH863" s="38"/>
      <c r="AI863" s="38"/>
      <c r="AJ863" s="38"/>
      <c r="AK863" s="38"/>
      <c r="AL863" s="38"/>
      <c r="AM863" s="38"/>
      <c r="AN863" s="38"/>
      <c r="AO863" s="38"/>
      <c r="AP863" s="38"/>
      <c r="AQ863" s="38"/>
      <c r="AR863" s="38"/>
      <c r="AS863" s="38"/>
      <c r="AT863" s="38"/>
      <c r="AU863" s="38"/>
      <c r="AV863" s="38"/>
    </row>
    <row r="864" spans="1:48" x14ac:dyDescent="0.3">
      <c r="A864" s="34"/>
      <c r="B864" s="34"/>
      <c r="C864" s="34"/>
      <c r="D864" s="34"/>
      <c r="E864" s="34"/>
      <c r="F864" s="34"/>
      <c r="G864" s="34"/>
      <c r="H864" s="34"/>
      <c r="I864" s="34"/>
      <c r="J864" s="34"/>
      <c r="K864" s="34"/>
      <c r="L864" s="34"/>
      <c r="M864" s="34"/>
      <c r="N864" s="34"/>
      <c r="P864" s="34"/>
      <c r="Q864" s="34"/>
      <c r="S864" s="34"/>
      <c r="T864" s="34"/>
      <c r="U864" s="34"/>
      <c r="V864" s="34"/>
      <c r="W864" s="34"/>
      <c r="X864" s="34"/>
      <c r="Y864" s="34"/>
      <c r="Z864" s="34"/>
      <c r="AA864" s="34"/>
      <c r="AB864" s="34"/>
      <c r="AC864" s="82"/>
      <c r="AD864" s="82"/>
      <c r="AE864" s="36"/>
      <c r="AF864" s="36"/>
      <c r="AG864" s="36"/>
      <c r="AH864" s="38"/>
      <c r="AI864" s="38"/>
      <c r="AJ864" s="38"/>
      <c r="AK864" s="38"/>
      <c r="AL864" s="38"/>
      <c r="AM864" s="38"/>
      <c r="AN864" s="38"/>
      <c r="AO864" s="38"/>
      <c r="AP864" s="38"/>
      <c r="AQ864" s="38"/>
      <c r="AR864" s="38"/>
      <c r="AS864" s="38"/>
      <c r="AT864" s="38"/>
      <c r="AU864" s="38"/>
      <c r="AV864" s="38"/>
    </row>
    <row r="865" spans="1:48" x14ac:dyDescent="0.3">
      <c r="A865" s="34"/>
      <c r="B865" s="34"/>
      <c r="C865" s="34"/>
      <c r="D865" s="34"/>
      <c r="E865" s="34"/>
      <c r="F865" s="34"/>
      <c r="G865" s="34"/>
      <c r="H865" s="34"/>
      <c r="I865" s="34"/>
      <c r="J865" s="34"/>
      <c r="K865" s="34"/>
      <c r="L865" s="34"/>
      <c r="M865" s="34"/>
      <c r="N865" s="34"/>
      <c r="P865" s="34"/>
      <c r="Q865" s="34"/>
      <c r="S865" s="34"/>
      <c r="T865" s="34"/>
      <c r="U865" s="34"/>
      <c r="V865" s="34"/>
      <c r="W865" s="34"/>
      <c r="X865" s="34"/>
      <c r="Y865" s="34"/>
      <c r="Z865" s="34"/>
      <c r="AA865" s="34"/>
      <c r="AB865" s="34"/>
      <c r="AC865" s="82"/>
      <c r="AD865" s="82"/>
      <c r="AE865" s="36"/>
      <c r="AF865" s="36"/>
      <c r="AG865" s="36"/>
      <c r="AH865" s="38"/>
      <c r="AI865" s="38"/>
      <c r="AJ865" s="38"/>
      <c r="AK865" s="38"/>
      <c r="AL865" s="38"/>
      <c r="AM865" s="38"/>
      <c r="AN865" s="38"/>
      <c r="AO865" s="38"/>
      <c r="AP865" s="38"/>
      <c r="AQ865" s="38"/>
      <c r="AR865" s="38"/>
      <c r="AS865" s="38"/>
      <c r="AT865" s="38"/>
      <c r="AU865" s="38"/>
      <c r="AV865" s="38"/>
    </row>
    <row r="866" spans="1:48" x14ac:dyDescent="0.3">
      <c r="A866" s="34"/>
      <c r="B866" s="34"/>
      <c r="C866" s="34"/>
      <c r="D866" s="34"/>
      <c r="E866" s="34"/>
      <c r="F866" s="34"/>
      <c r="G866" s="34"/>
      <c r="H866" s="34"/>
      <c r="I866" s="34"/>
      <c r="J866" s="34"/>
      <c r="K866" s="34"/>
      <c r="L866" s="34"/>
      <c r="M866" s="34"/>
      <c r="N866" s="34"/>
      <c r="P866" s="34"/>
      <c r="Q866" s="34"/>
      <c r="S866" s="34"/>
      <c r="T866" s="34"/>
      <c r="U866" s="34"/>
      <c r="V866" s="34"/>
      <c r="W866" s="34"/>
      <c r="X866" s="34"/>
      <c r="Y866" s="34"/>
      <c r="Z866" s="34"/>
      <c r="AA866" s="34"/>
      <c r="AB866" s="34"/>
      <c r="AC866" s="82"/>
      <c r="AD866" s="82"/>
      <c r="AE866" s="36"/>
      <c r="AF866" s="36"/>
      <c r="AG866" s="36"/>
      <c r="AH866" s="38"/>
      <c r="AI866" s="38"/>
      <c r="AJ866" s="38"/>
      <c r="AK866" s="38"/>
      <c r="AL866" s="38"/>
      <c r="AM866" s="38"/>
      <c r="AN866" s="38"/>
      <c r="AO866" s="38"/>
      <c r="AP866" s="38"/>
      <c r="AQ866" s="38"/>
      <c r="AR866" s="38"/>
      <c r="AS866" s="38"/>
      <c r="AT866" s="38"/>
      <c r="AU866" s="38"/>
      <c r="AV866" s="38"/>
    </row>
    <row r="867" spans="1:48" x14ac:dyDescent="0.3">
      <c r="A867" s="34"/>
      <c r="B867" s="34"/>
      <c r="C867" s="34"/>
      <c r="D867" s="34"/>
      <c r="E867" s="34"/>
      <c r="F867" s="34"/>
      <c r="G867" s="34"/>
      <c r="H867" s="34"/>
      <c r="I867" s="34"/>
      <c r="J867" s="34"/>
      <c r="K867" s="34"/>
      <c r="L867" s="34"/>
      <c r="M867" s="34"/>
      <c r="N867" s="34"/>
      <c r="P867" s="34"/>
      <c r="Q867" s="34"/>
      <c r="S867" s="34"/>
      <c r="T867" s="34"/>
      <c r="U867" s="34"/>
      <c r="V867" s="34"/>
      <c r="W867" s="34"/>
      <c r="X867" s="34"/>
      <c r="Y867" s="34"/>
      <c r="Z867" s="34"/>
      <c r="AA867" s="34"/>
      <c r="AB867" s="34"/>
      <c r="AC867" s="82"/>
      <c r="AD867" s="82"/>
      <c r="AE867" s="36"/>
      <c r="AF867" s="36"/>
      <c r="AG867" s="36"/>
      <c r="AH867" s="38"/>
      <c r="AI867" s="38"/>
      <c r="AJ867" s="38"/>
      <c r="AK867" s="38"/>
      <c r="AL867" s="38"/>
      <c r="AM867" s="38"/>
      <c r="AN867" s="38"/>
      <c r="AO867" s="38"/>
      <c r="AP867" s="38"/>
      <c r="AQ867" s="38"/>
      <c r="AR867" s="38"/>
      <c r="AS867" s="38"/>
      <c r="AT867" s="38"/>
      <c r="AU867" s="38"/>
      <c r="AV867" s="38"/>
    </row>
    <row r="868" spans="1:48" x14ac:dyDescent="0.3">
      <c r="A868" s="34"/>
      <c r="B868" s="34"/>
      <c r="C868" s="34"/>
      <c r="D868" s="34"/>
      <c r="E868" s="34"/>
      <c r="F868" s="34"/>
      <c r="G868" s="34"/>
      <c r="H868" s="34"/>
      <c r="I868" s="34"/>
      <c r="J868" s="34"/>
      <c r="K868" s="34"/>
      <c r="L868" s="34"/>
      <c r="M868" s="34"/>
      <c r="N868" s="34"/>
      <c r="P868" s="34"/>
      <c r="Q868" s="34"/>
      <c r="S868" s="34"/>
      <c r="T868" s="34"/>
      <c r="U868" s="34"/>
      <c r="V868" s="34"/>
      <c r="W868" s="34"/>
      <c r="X868" s="34"/>
      <c r="Y868" s="34"/>
      <c r="Z868" s="34"/>
      <c r="AA868" s="34"/>
      <c r="AB868" s="34"/>
      <c r="AC868" s="82"/>
      <c r="AD868" s="82"/>
      <c r="AE868" s="36"/>
      <c r="AF868" s="36"/>
      <c r="AG868" s="36"/>
      <c r="AH868" s="38"/>
      <c r="AI868" s="38"/>
      <c r="AJ868" s="38"/>
      <c r="AK868" s="38"/>
      <c r="AL868" s="38"/>
      <c r="AM868" s="38"/>
      <c r="AN868" s="38"/>
      <c r="AO868" s="38"/>
      <c r="AP868" s="38"/>
      <c r="AQ868" s="38"/>
      <c r="AR868" s="38"/>
      <c r="AS868" s="38"/>
      <c r="AT868" s="38"/>
      <c r="AU868" s="38"/>
      <c r="AV868" s="38"/>
    </row>
    <row r="869" spans="1:48" x14ac:dyDescent="0.3">
      <c r="A869" s="34"/>
      <c r="B869" s="34"/>
      <c r="C869" s="34"/>
      <c r="D869" s="34"/>
      <c r="E869" s="34"/>
      <c r="F869" s="34"/>
      <c r="G869" s="34"/>
      <c r="H869" s="34"/>
      <c r="I869" s="34"/>
      <c r="J869" s="34"/>
      <c r="K869" s="34"/>
      <c r="L869" s="34"/>
      <c r="M869" s="34"/>
      <c r="N869" s="34"/>
      <c r="P869" s="34"/>
      <c r="Q869" s="34"/>
      <c r="S869" s="34"/>
      <c r="T869" s="34"/>
      <c r="U869" s="34"/>
      <c r="V869" s="34"/>
      <c r="W869" s="34"/>
      <c r="X869" s="34"/>
      <c r="Y869" s="34"/>
      <c r="Z869" s="34"/>
      <c r="AA869" s="34"/>
      <c r="AB869" s="34"/>
      <c r="AC869" s="82"/>
      <c r="AD869" s="82"/>
      <c r="AE869" s="36"/>
      <c r="AF869" s="36"/>
      <c r="AG869" s="36"/>
      <c r="AH869" s="38"/>
      <c r="AI869" s="38"/>
      <c r="AJ869" s="38"/>
      <c r="AK869" s="38"/>
      <c r="AL869" s="38"/>
      <c r="AM869" s="38"/>
      <c r="AN869" s="38"/>
      <c r="AO869" s="38"/>
      <c r="AP869" s="38"/>
      <c r="AQ869" s="38"/>
      <c r="AR869" s="38"/>
      <c r="AS869" s="38"/>
      <c r="AT869" s="38"/>
      <c r="AU869" s="38"/>
      <c r="AV869" s="38"/>
    </row>
    <row r="870" spans="1:48" x14ac:dyDescent="0.3">
      <c r="A870" s="34"/>
      <c r="B870" s="34"/>
      <c r="C870" s="34"/>
      <c r="D870" s="34"/>
      <c r="E870" s="34"/>
      <c r="F870" s="34"/>
      <c r="G870" s="34"/>
      <c r="H870" s="34"/>
      <c r="I870" s="34"/>
      <c r="J870" s="34"/>
      <c r="K870" s="34"/>
      <c r="L870" s="34"/>
      <c r="M870" s="34"/>
      <c r="N870" s="34"/>
      <c r="P870" s="34"/>
      <c r="Q870" s="34"/>
      <c r="S870" s="34"/>
      <c r="T870" s="34"/>
      <c r="U870" s="34"/>
      <c r="V870" s="34"/>
      <c r="W870" s="34"/>
      <c r="X870" s="34"/>
      <c r="Y870" s="34"/>
      <c r="Z870" s="34"/>
      <c r="AA870" s="34"/>
      <c r="AB870" s="34"/>
      <c r="AC870" s="82"/>
      <c r="AD870" s="82"/>
      <c r="AE870" s="36"/>
      <c r="AF870" s="36"/>
      <c r="AG870" s="36"/>
      <c r="AH870" s="38"/>
      <c r="AI870" s="38"/>
      <c r="AJ870" s="38"/>
      <c r="AK870" s="38"/>
      <c r="AL870" s="38"/>
      <c r="AM870" s="38"/>
      <c r="AN870" s="38"/>
      <c r="AO870" s="38"/>
      <c r="AP870" s="38"/>
      <c r="AQ870" s="38"/>
      <c r="AR870" s="38"/>
      <c r="AS870" s="38"/>
      <c r="AT870" s="38"/>
      <c r="AU870" s="38"/>
      <c r="AV870" s="38"/>
    </row>
    <row r="871" spans="1:48" x14ac:dyDescent="0.3">
      <c r="A871" s="34"/>
      <c r="B871" s="34"/>
      <c r="C871" s="34"/>
      <c r="D871" s="34"/>
      <c r="E871" s="34"/>
      <c r="F871" s="34"/>
      <c r="G871" s="34"/>
      <c r="H871" s="34"/>
      <c r="I871" s="34"/>
      <c r="J871" s="34"/>
      <c r="K871" s="34"/>
      <c r="L871" s="34"/>
      <c r="M871" s="34"/>
      <c r="N871" s="34"/>
      <c r="P871" s="34"/>
      <c r="Q871" s="34"/>
      <c r="S871" s="34"/>
      <c r="T871" s="34"/>
      <c r="U871" s="34"/>
      <c r="V871" s="34"/>
      <c r="W871" s="34"/>
      <c r="X871" s="34"/>
      <c r="Y871" s="34"/>
      <c r="Z871" s="34"/>
      <c r="AA871" s="34"/>
      <c r="AB871" s="34"/>
      <c r="AC871" s="82"/>
      <c r="AD871" s="82"/>
      <c r="AE871" s="36"/>
      <c r="AF871" s="36"/>
      <c r="AG871" s="36"/>
      <c r="AH871" s="38"/>
      <c r="AI871" s="38"/>
      <c r="AJ871" s="38"/>
      <c r="AK871" s="38"/>
      <c r="AL871" s="38"/>
      <c r="AM871" s="38"/>
      <c r="AN871" s="38"/>
      <c r="AO871" s="38"/>
      <c r="AP871" s="38"/>
      <c r="AQ871" s="38"/>
      <c r="AR871" s="38"/>
      <c r="AS871" s="38"/>
      <c r="AT871" s="38"/>
      <c r="AU871" s="38"/>
      <c r="AV871" s="38"/>
    </row>
    <row r="872" spans="1:48" x14ac:dyDescent="0.3">
      <c r="A872" s="34"/>
      <c r="B872" s="34"/>
      <c r="C872" s="34"/>
      <c r="D872" s="34"/>
      <c r="E872" s="34"/>
      <c r="F872" s="34"/>
      <c r="G872" s="34"/>
      <c r="H872" s="34"/>
      <c r="I872" s="34"/>
      <c r="J872" s="34"/>
      <c r="K872" s="34"/>
      <c r="L872" s="34"/>
      <c r="M872" s="34"/>
      <c r="N872" s="34"/>
      <c r="P872" s="34"/>
      <c r="Q872" s="34"/>
      <c r="S872" s="34"/>
      <c r="T872" s="34"/>
      <c r="U872" s="34"/>
      <c r="V872" s="34"/>
      <c r="W872" s="34"/>
      <c r="X872" s="34"/>
      <c r="Y872" s="34"/>
      <c r="Z872" s="34"/>
      <c r="AA872" s="34"/>
      <c r="AB872" s="34"/>
      <c r="AC872" s="82"/>
      <c r="AD872" s="82"/>
      <c r="AE872" s="36"/>
      <c r="AF872" s="36"/>
      <c r="AG872" s="36"/>
      <c r="AH872" s="38"/>
      <c r="AI872" s="38"/>
      <c r="AJ872" s="38"/>
      <c r="AK872" s="38"/>
      <c r="AL872" s="38"/>
      <c r="AM872" s="38"/>
      <c r="AN872" s="38"/>
      <c r="AO872" s="38"/>
      <c r="AP872" s="38"/>
      <c r="AQ872" s="38"/>
      <c r="AR872" s="38"/>
      <c r="AS872" s="38"/>
      <c r="AT872" s="38"/>
      <c r="AU872" s="38"/>
      <c r="AV872" s="38"/>
    </row>
    <row r="873" spans="1:48" x14ac:dyDescent="0.3">
      <c r="A873" s="34"/>
      <c r="B873" s="34"/>
      <c r="C873" s="34"/>
      <c r="D873" s="34"/>
      <c r="E873" s="34"/>
      <c r="F873" s="34"/>
      <c r="G873" s="34"/>
      <c r="H873" s="34"/>
      <c r="I873" s="34"/>
      <c r="J873" s="34"/>
      <c r="K873" s="34"/>
      <c r="L873" s="34"/>
      <c r="M873" s="34"/>
      <c r="N873" s="34"/>
      <c r="P873" s="34"/>
      <c r="Q873" s="34"/>
      <c r="S873" s="34"/>
      <c r="T873" s="34"/>
      <c r="U873" s="34"/>
      <c r="V873" s="34"/>
      <c r="W873" s="34"/>
      <c r="X873" s="34"/>
      <c r="Y873" s="34"/>
      <c r="Z873" s="34"/>
      <c r="AA873" s="34"/>
      <c r="AB873" s="34"/>
      <c r="AC873" s="82"/>
      <c r="AD873" s="82"/>
      <c r="AE873" s="36"/>
      <c r="AF873" s="36"/>
      <c r="AG873" s="36"/>
      <c r="AH873" s="38"/>
      <c r="AI873" s="38"/>
      <c r="AJ873" s="38"/>
      <c r="AK873" s="38"/>
      <c r="AL873" s="38"/>
      <c r="AM873" s="38"/>
      <c r="AN873" s="38"/>
      <c r="AO873" s="38"/>
      <c r="AP873" s="38"/>
      <c r="AQ873" s="38"/>
      <c r="AR873" s="38"/>
      <c r="AS873" s="38"/>
      <c r="AT873" s="38"/>
      <c r="AU873" s="38"/>
      <c r="AV873" s="38"/>
    </row>
    <row r="874" spans="1:48" x14ac:dyDescent="0.3">
      <c r="A874" s="34"/>
      <c r="B874" s="34"/>
      <c r="C874" s="34"/>
      <c r="D874" s="34"/>
      <c r="E874" s="34"/>
      <c r="F874" s="34"/>
      <c r="G874" s="34"/>
      <c r="H874" s="34"/>
      <c r="I874" s="34"/>
      <c r="J874" s="34"/>
      <c r="K874" s="34"/>
      <c r="L874" s="34"/>
      <c r="M874" s="34"/>
      <c r="N874" s="34"/>
      <c r="P874" s="34"/>
      <c r="Q874" s="34"/>
      <c r="S874" s="34"/>
      <c r="T874" s="34"/>
      <c r="U874" s="34"/>
      <c r="V874" s="34"/>
      <c r="W874" s="34"/>
      <c r="X874" s="34"/>
      <c r="Y874" s="34"/>
      <c r="Z874" s="34"/>
      <c r="AA874" s="34"/>
      <c r="AB874" s="34"/>
      <c r="AC874" s="82"/>
      <c r="AD874" s="82"/>
      <c r="AE874" s="36"/>
      <c r="AF874" s="36"/>
      <c r="AG874" s="36"/>
      <c r="AH874" s="38"/>
      <c r="AI874" s="38"/>
      <c r="AJ874" s="38"/>
      <c r="AK874" s="38"/>
      <c r="AL874" s="38"/>
      <c r="AM874" s="38"/>
      <c r="AN874" s="38"/>
      <c r="AO874" s="38"/>
      <c r="AP874" s="38"/>
      <c r="AQ874" s="38"/>
      <c r="AR874" s="38"/>
      <c r="AS874" s="38"/>
      <c r="AT874" s="38"/>
      <c r="AU874" s="38"/>
      <c r="AV874" s="38"/>
    </row>
    <row r="875" spans="1:48" x14ac:dyDescent="0.3">
      <c r="A875" s="34"/>
      <c r="B875" s="34"/>
      <c r="C875" s="34"/>
      <c r="D875" s="34"/>
      <c r="E875" s="34"/>
      <c r="F875" s="34"/>
      <c r="G875" s="34"/>
      <c r="H875" s="34"/>
      <c r="I875" s="34"/>
      <c r="J875" s="34"/>
      <c r="K875" s="34"/>
      <c r="L875" s="34"/>
      <c r="M875" s="34"/>
      <c r="N875" s="34"/>
      <c r="P875" s="34"/>
      <c r="Q875" s="34"/>
      <c r="S875" s="34"/>
      <c r="T875" s="34"/>
      <c r="U875" s="34"/>
      <c r="V875" s="34"/>
      <c r="W875" s="34"/>
      <c r="X875" s="34"/>
      <c r="Y875" s="34"/>
      <c r="Z875" s="34"/>
      <c r="AA875" s="34"/>
      <c r="AB875" s="34"/>
      <c r="AC875" s="82"/>
      <c r="AD875" s="82"/>
      <c r="AE875" s="36"/>
      <c r="AF875" s="36"/>
      <c r="AG875" s="36"/>
      <c r="AH875" s="38"/>
      <c r="AI875" s="38"/>
      <c r="AJ875" s="38"/>
      <c r="AK875" s="38"/>
      <c r="AL875" s="38"/>
      <c r="AM875" s="38"/>
      <c r="AN875" s="38"/>
      <c r="AO875" s="38"/>
      <c r="AP875" s="38"/>
      <c r="AQ875" s="38"/>
      <c r="AR875" s="38"/>
      <c r="AS875" s="38"/>
      <c r="AT875" s="38"/>
      <c r="AU875" s="38"/>
      <c r="AV875" s="38"/>
    </row>
    <row r="876" spans="1:48" x14ac:dyDescent="0.3">
      <c r="A876" s="34"/>
      <c r="B876" s="34"/>
      <c r="C876" s="34"/>
      <c r="D876" s="34"/>
      <c r="E876" s="34"/>
      <c r="F876" s="34"/>
      <c r="G876" s="34"/>
      <c r="H876" s="34"/>
      <c r="I876" s="34"/>
      <c r="J876" s="34"/>
      <c r="K876" s="34"/>
      <c r="L876" s="34"/>
      <c r="M876" s="34"/>
      <c r="N876" s="34"/>
      <c r="P876" s="34"/>
      <c r="Q876" s="34"/>
      <c r="S876" s="34"/>
      <c r="T876" s="34"/>
      <c r="U876" s="34"/>
      <c r="V876" s="34"/>
      <c r="W876" s="34"/>
      <c r="X876" s="34"/>
      <c r="Y876" s="34"/>
      <c r="Z876" s="34"/>
      <c r="AA876" s="34"/>
      <c r="AB876" s="34"/>
      <c r="AC876" s="82"/>
      <c r="AD876" s="82"/>
      <c r="AE876" s="36"/>
      <c r="AF876" s="36"/>
      <c r="AG876" s="36"/>
      <c r="AH876" s="38"/>
      <c r="AI876" s="38"/>
      <c r="AJ876" s="38"/>
      <c r="AK876" s="38"/>
      <c r="AL876" s="38"/>
      <c r="AM876" s="38"/>
      <c r="AN876" s="38"/>
      <c r="AO876" s="38"/>
      <c r="AP876" s="38"/>
      <c r="AQ876" s="38"/>
      <c r="AR876" s="38"/>
      <c r="AS876" s="38"/>
      <c r="AT876" s="38"/>
      <c r="AU876" s="38"/>
      <c r="AV876" s="38"/>
    </row>
    <row r="877" spans="1:48" x14ac:dyDescent="0.3">
      <c r="A877" s="34"/>
      <c r="B877" s="34"/>
      <c r="C877" s="34"/>
      <c r="D877" s="34"/>
      <c r="E877" s="34"/>
      <c r="F877" s="34"/>
      <c r="G877" s="34"/>
      <c r="H877" s="34"/>
      <c r="I877" s="34"/>
      <c r="J877" s="34"/>
      <c r="K877" s="34"/>
      <c r="L877" s="34"/>
      <c r="M877" s="34"/>
      <c r="N877" s="34"/>
      <c r="P877" s="34"/>
      <c r="Q877" s="34"/>
      <c r="S877" s="34"/>
      <c r="T877" s="34"/>
      <c r="U877" s="34"/>
      <c r="V877" s="34"/>
      <c r="W877" s="34"/>
      <c r="X877" s="34"/>
      <c r="Y877" s="34"/>
      <c r="Z877" s="34"/>
      <c r="AA877" s="34"/>
      <c r="AB877" s="34"/>
      <c r="AC877" s="82"/>
      <c r="AD877" s="82"/>
      <c r="AE877" s="36"/>
      <c r="AF877" s="36"/>
      <c r="AG877" s="36"/>
      <c r="AH877" s="38"/>
      <c r="AI877" s="38"/>
      <c r="AJ877" s="38"/>
      <c r="AK877" s="38"/>
      <c r="AL877" s="38"/>
      <c r="AM877" s="38"/>
      <c r="AN877" s="38"/>
      <c r="AO877" s="38"/>
      <c r="AP877" s="38"/>
      <c r="AQ877" s="38"/>
      <c r="AR877" s="38"/>
      <c r="AS877" s="38"/>
      <c r="AT877" s="38"/>
      <c r="AU877" s="38"/>
      <c r="AV877" s="38"/>
    </row>
    <row r="878" spans="1:48" x14ac:dyDescent="0.3">
      <c r="A878" s="34"/>
      <c r="B878" s="34"/>
      <c r="C878" s="34"/>
      <c r="D878" s="34"/>
      <c r="E878" s="34"/>
      <c r="F878" s="34"/>
      <c r="G878" s="34"/>
      <c r="H878" s="34"/>
      <c r="I878" s="34"/>
      <c r="J878" s="34"/>
      <c r="K878" s="34"/>
      <c r="L878" s="34"/>
      <c r="M878" s="34"/>
      <c r="N878" s="34"/>
      <c r="P878" s="34"/>
      <c r="Q878" s="34"/>
      <c r="S878" s="34"/>
      <c r="T878" s="34"/>
      <c r="U878" s="34"/>
      <c r="V878" s="34"/>
      <c r="W878" s="34"/>
      <c r="X878" s="34"/>
      <c r="Y878" s="34"/>
      <c r="Z878" s="34"/>
      <c r="AA878" s="34"/>
      <c r="AB878" s="34"/>
      <c r="AC878" s="82"/>
      <c r="AD878" s="82"/>
      <c r="AE878" s="36"/>
      <c r="AF878" s="36"/>
      <c r="AG878" s="36"/>
      <c r="AH878" s="38"/>
      <c r="AI878" s="38"/>
      <c r="AJ878" s="38"/>
      <c r="AK878" s="38"/>
      <c r="AL878" s="38"/>
      <c r="AM878" s="38"/>
      <c r="AN878" s="38"/>
      <c r="AO878" s="38"/>
      <c r="AP878" s="38"/>
      <c r="AQ878" s="38"/>
      <c r="AR878" s="38"/>
      <c r="AS878" s="38"/>
      <c r="AT878" s="38"/>
      <c r="AU878" s="38"/>
      <c r="AV878" s="38"/>
    </row>
    <row r="879" spans="1:48" x14ac:dyDescent="0.3">
      <c r="A879" s="34"/>
      <c r="B879" s="34"/>
      <c r="C879" s="34"/>
      <c r="D879" s="34"/>
      <c r="E879" s="34"/>
      <c r="F879" s="34"/>
      <c r="G879" s="34"/>
      <c r="H879" s="34"/>
      <c r="I879" s="34"/>
      <c r="J879" s="34"/>
      <c r="K879" s="34"/>
      <c r="L879" s="34"/>
      <c r="M879" s="34"/>
      <c r="N879" s="34"/>
      <c r="P879" s="34"/>
      <c r="Q879" s="34"/>
      <c r="S879" s="34"/>
      <c r="T879" s="34"/>
      <c r="U879" s="34"/>
      <c r="V879" s="34"/>
      <c r="W879" s="34"/>
      <c r="X879" s="34"/>
      <c r="Y879" s="34"/>
      <c r="Z879" s="34"/>
      <c r="AA879" s="34"/>
      <c r="AB879" s="34"/>
      <c r="AC879" s="82"/>
      <c r="AD879" s="82"/>
      <c r="AE879" s="36"/>
      <c r="AF879" s="36"/>
      <c r="AG879" s="36"/>
      <c r="AH879" s="38"/>
      <c r="AI879" s="38"/>
      <c r="AJ879" s="38"/>
      <c r="AK879" s="38"/>
      <c r="AL879" s="38"/>
      <c r="AM879" s="38"/>
      <c r="AN879" s="38"/>
      <c r="AO879" s="38"/>
      <c r="AP879" s="38"/>
      <c r="AQ879" s="38"/>
      <c r="AR879" s="38"/>
      <c r="AS879" s="38"/>
      <c r="AT879" s="38"/>
      <c r="AU879" s="38"/>
      <c r="AV879" s="38"/>
    </row>
    <row r="880" spans="1:48" x14ac:dyDescent="0.3">
      <c r="A880" s="34"/>
      <c r="B880" s="34"/>
      <c r="C880" s="34"/>
      <c r="D880" s="34"/>
      <c r="E880" s="34"/>
      <c r="F880" s="34"/>
      <c r="G880" s="34"/>
      <c r="H880" s="34"/>
      <c r="I880" s="34"/>
      <c r="J880" s="34"/>
      <c r="K880" s="34"/>
      <c r="L880" s="34"/>
      <c r="M880" s="34"/>
      <c r="N880" s="34"/>
      <c r="P880" s="34"/>
      <c r="Q880" s="34"/>
      <c r="S880" s="34"/>
      <c r="T880" s="34"/>
      <c r="U880" s="34"/>
      <c r="V880" s="34"/>
      <c r="W880" s="34"/>
      <c r="X880" s="34"/>
      <c r="Y880" s="34"/>
      <c r="Z880" s="34"/>
      <c r="AA880" s="34"/>
      <c r="AB880" s="34"/>
      <c r="AC880" s="82"/>
      <c r="AD880" s="82"/>
      <c r="AE880" s="36"/>
      <c r="AF880" s="36"/>
      <c r="AG880" s="36"/>
      <c r="AH880" s="38"/>
      <c r="AI880" s="38"/>
      <c r="AJ880" s="38"/>
      <c r="AK880" s="38"/>
      <c r="AL880" s="38"/>
      <c r="AM880" s="38"/>
      <c r="AN880" s="38"/>
      <c r="AO880" s="38"/>
      <c r="AP880" s="38"/>
      <c r="AQ880" s="38"/>
      <c r="AR880" s="38"/>
      <c r="AS880" s="38"/>
      <c r="AT880" s="38"/>
      <c r="AU880" s="38"/>
      <c r="AV880" s="38"/>
    </row>
    <row r="881" spans="1:48" x14ac:dyDescent="0.3">
      <c r="A881" s="34"/>
      <c r="B881" s="34"/>
      <c r="C881" s="34"/>
      <c r="D881" s="34"/>
      <c r="E881" s="34"/>
      <c r="F881" s="34"/>
      <c r="G881" s="34"/>
      <c r="H881" s="34"/>
      <c r="I881" s="34"/>
      <c r="J881" s="34"/>
      <c r="K881" s="34"/>
      <c r="L881" s="34"/>
      <c r="M881" s="34"/>
      <c r="N881" s="34"/>
      <c r="P881" s="34"/>
      <c r="Q881" s="34"/>
      <c r="S881" s="34"/>
      <c r="T881" s="34"/>
      <c r="U881" s="34"/>
      <c r="V881" s="34"/>
      <c r="W881" s="34"/>
      <c r="X881" s="34"/>
      <c r="Y881" s="34"/>
      <c r="Z881" s="34"/>
      <c r="AA881" s="34"/>
      <c r="AB881" s="34"/>
      <c r="AC881" s="82"/>
      <c r="AD881" s="82"/>
      <c r="AE881" s="36"/>
      <c r="AF881" s="36"/>
      <c r="AG881" s="36"/>
      <c r="AH881" s="38"/>
      <c r="AI881" s="38"/>
      <c r="AJ881" s="38"/>
      <c r="AK881" s="38"/>
      <c r="AL881" s="38"/>
      <c r="AM881" s="38"/>
      <c r="AN881" s="38"/>
      <c r="AO881" s="38"/>
      <c r="AP881" s="38"/>
      <c r="AQ881" s="38"/>
      <c r="AR881" s="38"/>
      <c r="AS881" s="38"/>
      <c r="AT881" s="38"/>
      <c r="AU881" s="38"/>
      <c r="AV881" s="38"/>
    </row>
    <row r="882" spans="1:48" x14ac:dyDescent="0.3">
      <c r="A882" s="34"/>
      <c r="B882" s="34"/>
      <c r="C882" s="34"/>
      <c r="D882" s="34"/>
      <c r="E882" s="34"/>
      <c r="F882" s="34"/>
      <c r="G882" s="34"/>
      <c r="H882" s="34"/>
      <c r="I882" s="34"/>
      <c r="J882" s="34"/>
      <c r="K882" s="34"/>
      <c r="L882" s="34"/>
      <c r="M882" s="34"/>
      <c r="N882" s="34"/>
      <c r="P882" s="34"/>
      <c r="Q882" s="34"/>
      <c r="S882" s="34"/>
      <c r="T882" s="34"/>
      <c r="U882" s="34"/>
      <c r="V882" s="34"/>
      <c r="W882" s="34"/>
      <c r="X882" s="34"/>
      <c r="Y882" s="34"/>
      <c r="Z882" s="34"/>
      <c r="AA882" s="34"/>
      <c r="AB882" s="34"/>
      <c r="AC882" s="82"/>
      <c r="AD882" s="82"/>
      <c r="AE882" s="36"/>
      <c r="AF882" s="36"/>
      <c r="AG882" s="36"/>
      <c r="AH882" s="38"/>
      <c r="AI882" s="38"/>
      <c r="AJ882" s="38"/>
      <c r="AK882" s="38"/>
      <c r="AL882" s="38"/>
      <c r="AM882" s="38"/>
      <c r="AN882" s="38"/>
      <c r="AO882" s="38"/>
      <c r="AP882" s="38"/>
      <c r="AQ882" s="38"/>
      <c r="AR882" s="38"/>
      <c r="AS882" s="38"/>
      <c r="AT882" s="38"/>
      <c r="AU882" s="38"/>
      <c r="AV882" s="38"/>
    </row>
    <row r="883" spans="1:48" x14ac:dyDescent="0.3">
      <c r="A883" s="34"/>
      <c r="B883" s="34"/>
      <c r="C883" s="34"/>
      <c r="D883" s="34"/>
      <c r="E883" s="34"/>
      <c r="F883" s="34"/>
      <c r="G883" s="34"/>
      <c r="H883" s="34"/>
      <c r="I883" s="34"/>
      <c r="J883" s="34"/>
      <c r="K883" s="34"/>
      <c r="L883" s="34"/>
      <c r="M883" s="34"/>
      <c r="N883" s="34"/>
      <c r="P883" s="34"/>
      <c r="Q883" s="34"/>
      <c r="S883" s="34"/>
      <c r="T883" s="34"/>
      <c r="U883" s="34"/>
      <c r="V883" s="34"/>
      <c r="W883" s="34"/>
      <c r="X883" s="34"/>
      <c r="Y883" s="34"/>
      <c r="Z883" s="34"/>
      <c r="AA883" s="34"/>
      <c r="AB883" s="34"/>
      <c r="AC883" s="82"/>
      <c r="AD883" s="82"/>
      <c r="AE883" s="36"/>
      <c r="AF883" s="36"/>
      <c r="AG883" s="36"/>
      <c r="AH883" s="38"/>
      <c r="AI883" s="38"/>
      <c r="AJ883" s="38"/>
      <c r="AK883" s="38"/>
      <c r="AL883" s="38"/>
      <c r="AM883" s="38"/>
      <c r="AN883" s="38"/>
      <c r="AO883" s="38"/>
      <c r="AP883" s="38"/>
      <c r="AQ883" s="38"/>
      <c r="AR883" s="38"/>
      <c r="AS883" s="38"/>
      <c r="AT883" s="38"/>
      <c r="AU883" s="38"/>
      <c r="AV883" s="38"/>
    </row>
    <row r="884" spans="1:48" x14ac:dyDescent="0.3">
      <c r="A884" s="34"/>
      <c r="B884" s="34"/>
      <c r="C884" s="34"/>
      <c r="D884" s="34"/>
      <c r="E884" s="34"/>
      <c r="F884" s="34"/>
      <c r="G884" s="34"/>
      <c r="H884" s="34"/>
      <c r="I884" s="34"/>
      <c r="J884" s="34"/>
      <c r="K884" s="34"/>
      <c r="L884" s="34"/>
      <c r="M884" s="34"/>
      <c r="N884" s="34"/>
      <c r="P884" s="34"/>
      <c r="Q884" s="34"/>
      <c r="S884" s="34"/>
      <c r="T884" s="34"/>
      <c r="U884" s="34"/>
      <c r="V884" s="34"/>
      <c r="W884" s="34"/>
      <c r="X884" s="34"/>
      <c r="Y884" s="34"/>
      <c r="Z884" s="34"/>
      <c r="AA884" s="34"/>
      <c r="AB884" s="34"/>
      <c r="AC884" s="82"/>
      <c r="AD884" s="82"/>
      <c r="AE884" s="36"/>
      <c r="AF884" s="36"/>
      <c r="AG884" s="36"/>
      <c r="AH884" s="38"/>
      <c r="AI884" s="38"/>
      <c r="AJ884" s="38"/>
      <c r="AK884" s="38"/>
      <c r="AL884" s="38"/>
      <c r="AM884" s="38"/>
      <c r="AN884" s="38"/>
      <c r="AO884" s="38"/>
      <c r="AP884" s="38"/>
      <c r="AQ884" s="38"/>
      <c r="AR884" s="38"/>
      <c r="AS884" s="38"/>
      <c r="AT884" s="38"/>
      <c r="AU884" s="38"/>
      <c r="AV884" s="38"/>
    </row>
    <row r="885" spans="1:48" x14ac:dyDescent="0.3">
      <c r="A885" s="34"/>
      <c r="B885" s="34"/>
      <c r="C885" s="34"/>
      <c r="D885" s="34"/>
      <c r="E885" s="34"/>
      <c r="F885" s="34"/>
      <c r="G885" s="34"/>
      <c r="H885" s="34"/>
      <c r="I885" s="34"/>
      <c r="J885" s="34"/>
      <c r="K885" s="34"/>
      <c r="L885" s="34"/>
      <c r="M885" s="34"/>
      <c r="N885" s="34"/>
      <c r="P885" s="34"/>
      <c r="Q885" s="34"/>
      <c r="S885" s="34"/>
      <c r="T885" s="34"/>
      <c r="U885" s="34"/>
      <c r="V885" s="34"/>
      <c r="W885" s="34"/>
      <c r="X885" s="34"/>
      <c r="Y885" s="34"/>
      <c r="Z885" s="34"/>
      <c r="AA885" s="34"/>
      <c r="AB885" s="34"/>
      <c r="AC885" s="82"/>
      <c r="AD885" s="82"/>
      <c r="AE885" s="36"/>
      <c r="AF885" s="36"/>
      <c r="AG885" s="36"/>
      <c r="AH885" s="38"/>
      <c r="AI885" s="38"/>
      <c r="AJ885" s="38"/>
      <c r="AK885" s="38"/>
      <c r="AL885" s="38"/>
      <c r="AM885" s="38"/>
      <c r="AN885" s="38"/>
      <c r="AO885" s="38"/>
      <c r="AP885" s="38"/>
      <c r="AQ885" s="38"/>
      <c r="AR885" s="38"/>
      <c r="AS885" s="38"/>
      <c r="AT885" s="38"/>
      <c r="AU885" s="38"/>
      <c r="AV885" s="38"/>
    </row>
    <row r="886" spans="1:48" x14ac:dyDescent="0.3">
      <c r="A886" s="34"/>
      <c r="B886" s="34"/>
      <c r="C886" s="34"/>
      <c r="D886" s="34"/>
      <c r="E886" s="34"/>
      <c r="F886" s="34"/>
      <c r="G886" s="34"/>
      <c r="H886" s="34"/>
      <c r="I886" s="34"/>
      <c r="J886" s="34"/>
      <c r="K886" s="34"/>
      <c r="L886" s="34"/>
      <c r="M886" s="34"/>
      <c r="N886" s="34"/>
      <c r="P886" s="34"/>
      <c r="Q886" s="34"/>
      <c r="S886" s="34"/>
      <c r="T886" s="34"/>
      <c r="U886" s="34"/>
      <c r="V886" s="34"/>
      <c r="W886" s="34"/>
      <c r="X886" s="34"/>
      <c r="Y886" s="34"/>
      <c r="Z886" s="34"/>
      <c r="AA886" s="34"/>
      <c r="AB886" s="34"/>
      <c r="AC886" s="82"/>
      <c r="AD886" s="82"/>
      <c r="AE886" s="36"/>
      <c r="AF886" s="36"/>
      <c r="AG886" s="36"/>
      <c r="AH886" s="38"/>
      <c r="AI886" s="38"/>
      <c r="AJ886" s="38"/>
      <c r="AK886" s="38"/>
      <c r="AL886" s="38"/>
      <c r="AM886" s="38"/>
      <c r="AN886" s="38"/>
      <c r="AO886" s="38"/>
      <c r="AP886" s="38"/>
      <c r="AQ886" s="38"/>
      <c r="AR886" s="38"/>
      <c r="AS886" s="38"/>
      <c r="AT886" s="38"/>
      <c r="AU886" s="38"/>
      <c r="AV886" s="38"/>
    </row>
    <row r="887" spans="1:48" x14ac:dyDescent="0.3">
      <c r="A887" s="34"/>
      <c r="B887" s="34"/>
      <c r="C887" s="34"/>
      <c r="D887" s="34"/>
      <c r="E887" s="34"/>
      <c r="F887" s="34"/>
      <c r="G887" s="34"/>
      <c r="H887" s="34"/>
      <c r="I887" s="34"/>
      <c r="J887" s="34"/>
      <c r="K887" s="34"/>
      <c r="L887" s="34"/>
      <c r="M887" s="34"/>
      <c r="N887" s="34"/>
      <c r="P887" s="34"/>
      <c r="Q887" s="34"/>
      <c r="S887" s="34"/>
      <c r="T887" s="34"/>
      <c r="U887" s="34"/>
      <c r="V887" s="34"/>
      <c r="W887" s="34"/>
      <c r="X887" s="34"/>
      <c r="Y887" s="34"/>
      <c r="Z887" s="34"/>
      <c r="AA887" s="34"/>
      <c r="AB887" s="34"/>
      <c r="AC887" s="82"/>
      <c r="AD887" s="82"/>
      <c r="AE887" s="36"/>
      <c r="AF887" s="36"/>
      <c r="AG887" s="36"/>
      <c r="AH887" s="38"/>
      <c r="AI887" s="38"/>
      <c r="AJ887" s="38"/>
      <c r="AK887" s="38"/>
      <c r="AL887" s="38"/>
      <c r="AM887" s="38"/>
      <c r="AN887" s="38"/>
      <c r="AO887" s="38"/>
      <c r="AP887" s="38"/>
      <c r="AQ887" s="38"/>
      <c r="AR887" s="38"/>
      <c r="AS887" s="38"/>
      <c r="AT887" s="38"/>
      <c r="AU887" s="38"/>
      <c r="AV887" s="38"/>
    </row>
    <row r="888" spans="1:48" x14ac:dyDescent="0.3">
      <c r="A888" s="34"/>
      <c r="B888" s="34"/>
      <c r="C888" s="34"/>
      <c r="D888" s="34"/>
      <c r="E888" s="34"/>
      <c r="F888" s="34"/>
      <c r="G888" s="34"/>
      <c r="H888" s="34"/>
      <c r="I888" s="34"/>
      <c r="J888" s="34"/>
      <c r="K888" s="34"/>
      <c r="L888" s="34"/>
      <c r="M888" s="34"/>
      <c r="N888" s="34"/>
      <c r="P888" s="34"/>
      <c r="Q888" s="34"/>
      <c r="S888" s="34"/>
      <c r="T888" s="34"/>
      <c r="U888" s="34"/>
      <c r="V888" s="34"/>
      <c r="W888" s="34"/>
      <c r="X888" s="34"/>
      <c r="Y888" s="34"/>
      <c r="Z888" s="34"/>
      <c r="AA888" s="34"/>
      <c r="AB888" s="34"/>
      <c r="AC888" s="82"/>
      <c r="AD888" s="82"/>
      <c r="AE888" s="36"/>
      <c r="AF888" s="36"/>
      <c r="AG888" s="36"/>
      <c r="AH888" s="38"/>
      <c r="AI888" s="38"/>
      <c r="AJ888" s="38"/>
      <c r="AK888" s="38"/>
      <c r="AL888" s="38"/>
      <c r="AM888" s="38"/>
      <c r="AN888" s="38"/>
      <c r="AO888" s="38"/>
      <c r="AP888" s="38"/>
      <c r="AQ888" s="38"/>
      <c r="AR888" s="38"/>
      <c r="AS888" s="38"/>
      <c r="AT888" s="38"/>
      <c r="AU888" s="38"/>
      <c r="AV888" s="38"/>
    </row>
    <row r="889" spans="1:48" x14ac:dyDescent="0.3">
      <c r="A889" s="34"/>
      <c r="B889" s="34"/>
      <c r="C889" s="34"/>
      <c r="D889" s="34"/>
      <c r="E889" s="34"/>
      <c r="F889" s="34"/>
      <c r="G889" s="34"/>
      <c r="H889" s="34"/>
      <c r="I889" s="34"/>
      <c r="J889" s="34"/>
      <c r="K889" s="34"/>
      <c r="L889" s="34"/>
      <c r="M889" s="34"/>
      <c r="N889" s="34"/>
      <c r="P889" s="34"/>
      <c r="Q889" s="34"/>
      <c r="S889" s="34"/>
      <c r="T889" s="34"/>
      <c r="U889" s="34"/>
      <c r="V889" s="34"/>
      <c r="W889" s="34"/>
      <c r="X889" s="34"/>
      <c r="Y889" s="34"/>
      <c r="Z889" s="34"/>
      <c r="AA889" s="34"/>
      <c r="AB889" s="34"/>
      <c r="AC889" s="82"/>
      <c r="AD889" s="82"/>
      <c r="AE889" s="36"/>
      <c r="AF889" s="36"/>
      <c r="AG889" s="36"/>
      <c r="AH889" s="38"/>
      <c r="AI889" s="38"/>
      <c r="AJ889" s="38"/>
      <c r="AK889" s="38"/>
      <c r="AL889" s="38"/>
      <c r="AM889" s="38"/>
      <c r="AN889" s="38"/>
      <c r="AO889" s="38"/>
      <c r="AP889" s="38"/>
      <c r="AQ889" s="38"/>
      <c r="AR889" s="38"/>
      <c r="AS889" s="38"/>
      <c r="AT889" s="38"/>
      <c r="AU889" s="38"/>
      <c r="AV889" s="38"/>
    </row>
    <row r="890" spans="1:48" x14ac:dyDescent="0.3">
      <c r="A890" s="34"/>
      <c r="B890" s="34"/>
      <c r="C890" s="34"/>
      <c r="D890" s="34"/>
      <c r="E890" s="34"/>
      <c r="F890" s="34"/>
      <c r="G890" s="34"/>
      <c r="H890" s="34"/>
      <c r="I890" s="34"/>
      <c r="J890" s="34"/>
      <c r="K890" s="34"/>
      <c r="L890" s="34"/>
      <c r="M890" s="34"/>
      <c r="N890" s="34"/>
      <c r="P890" s="34"/>
      <c r="Q890" s="34"/>
      <c r="S890" s="34"/>
      <c r="T890" s="34"/>
      <c r="U890" s="34"/>
      <c r="V890" s="34"/>
      <c r="W890" s="34"/>
      <c r="X890" s="34"/>
      <c r="Y890" s="34"/>
      <c r="Z890" s="34"/>
      <c r="AA890" s="34"/>
      <c r="AB890" s="34"/>
      <c r="AC890" s="82"/>
      <c r="AD890" s="82"/>
      <c r="AE890" s="36"/>
      <c r="AF890" s="36"/>
      <c r="AG890" s="36"/>
      <c r="AH890" s="38"/>
      <c r="AI890" s="38"/>
      <c r="AJ890" s="38"/>
      <c r="AK890" s="38"/>
      <c r="AL890" s="38"/>
      <c r="AM890" s="38"/>
      <c r="AN890" s="38"/>
      <c r="AO890" s="38"/>
      <c r="AP890" s="38"/>
      <c r="AQ890" s="38"/>
      <c r="AR890" s="38"/>
      <c r="AS890" s="38"/>
      <c r="AT890" s="38"/>
      <c r="AU890" s="38"/>
      <c r="AV890" s="38"/>
    </row>
    <row r="891" spans="1:48" x14ac:dyDescent="0.3">
      <c r="A891" s="34"/>
      <c r="B891" s="34"/>
      <c r="C891" s="34"/>
      <c r="D891" s="34"/>
      <c r="E891" s="34"/>
      <c r="F891" s="34"/>
      <c r="G891" s="34"/>
      <c r="H891" s="34"/>
      <c r="I891" s="34"/>
      <c r="J891" s="34"/>
      <c r="K891" s="34"/>
      <c r="L891" s="34"/>
      <c r="M891" s="34"/>
      <c r="N891" s="34"/>
      <c r="P891" s="34"/>
      <c r="Q891" s="34"/>
      <c r="S891" s="34"/>
      <c r="T891" s="34"/>
      <c r="U891" s="34"/>
      <c r="V891" s="34"/>
      <c r="W891" s="34"/>
      <c r="X891" s="34"/>
      <c r="Y891" s="34"/>
      <c r="Z891" s="34"/>
      <c r="AA891" s="34"/>
      <c r="AB891" s="34"/>
      <c r="AC891" s="82"/>
      <c r="AD891" s="82"/>
      <c r="AE891" s="36"/>
      <c r="AF891" s="36"/>
      <c r="AG891" s="36"/>
      <c r="AH891" s="38"/>
      <c r="AI891" s="38"/>
      <c r="AJ891" s="38"/>
      <c r="AK891" s="38"/>
      <c r="AL891" s="38"/>
      <c r="AM891" s="38"/>
      <c r="AN891" s="38"/>
      <c r="AO891" s="38"/>
      <c r="AP891" s="38"/>
      <c r="AQ891" s="38"/>
      <c r="AR891" s="38"/>
      <c r="AS891" s="38"/>
      <c r="AT891" s="38"/>
      <c r="AU891" s="38"/>
      <c r="AV891" s="38"/>
    </row>
    <row r="892" spans="1:48" x14ac:dyDescent="0.3">
      <c r="A892" s="34"/>
      <c r="B892" s="34"/>
      <c r="C892" s="34"/>
      <c r="D892" s="34"/>
      <c r="E892" s="34"/>
      <c r="F892" s="34"/>
      <c r="G892" s="34"/>
      <c r="H892" s="34"/>
      <c r="I892" s="34"/>
      <c r="J892" s="34"/>
      <c r="K892" s="34"/>
      <c r="L892" s="34"/>
      <c r="M892" s="34"/>
      <c r="N892" s="34"/>
      <c r="P892" s="34"/>
      <c r="Q892" s="34"/>
      <c r="S892" s="34"/>
      <c r="T892" s="34"/>
      <c r="U892" s="34"/>
      <c r="V892" s="34"/>
      <c r="W892" s="34"/>
      <c r="X892" s="34"/>
      <c r="Y892" s="34"/>
      <c r="Z892" s="34"/>
      <c r="AA892" s="34"/>
      <c r="AB892" s="34"/>
      <c r="AC892" s="82"/>
      <c r="AD892" s="82"/>
      <c r="AE892" s="36"/>
      <c r="AF892" s="36"/>
      <c r="AG892" s="36"/>
      <c r="AH892" s="38"/>
      <c r="AI892" s="38"/>
      <c r="AJ892" s="38"/>
      <c r="AK892" s="38"/>
      <c r="AL892" s="38"/>
      <c r="AM892" s="38"/>
      <c r="AN892" s="38"/>
      <c r="AO892" s="38"/>
      <c r="AP892" s="38"/>
      <c r="AQ892" s="38"/>
      <c r="AR892" s="38"/>
      <c r="AS892" s="38"/>
      <c r="AT892" s="38"/>
      <c r="AU892" s="38"/>
      <c r="AV892" s="38"/>
    </row>
    <row r="893" spans="1:48" x14ac:dyDescent="0.3">
      <c r="A893" s="34"/>
      <c r="B893" s="34"/>
      <c r="C893" s="34"/>
      <c r="D893" s="34"/>
      <c r="E893" s="34"/>
      <c r="F893" s="34"/>
      <c r="G893" s="34"/>
      <c r="H893" s="34"/>
      <c r="I893" s="34"/>
      <c r="J893" s="34"/>
      <c r="K893" s="34"/>
      <c r="L893" s="34"/>
      <c r="M893" s="34"/>
      <c r="N893" s="34"/>
      <c r="P893" s="34"/>
      <c r="Q893" s="34"/>
      <c r="S893" s="34"/>
      <c r="T893" s="34"/>
      <c r="U893" s="34"/>
      <c r="V893" s="34"/>
      <c r="W893" s="34"/>
      <c r="X893" s="34"/>
      <c r="Y893" s="34"/>
      <c r="Z893" s="34"/>
      <c r="AA893" s="34"/>
      <c r="AB893" s="34"/>
      <c r="AC893" s="82"/>
      <c r="AD893" s="82"/>
      <c r="AE893" s="36"/>
      <c r="AF893" s="36"/>
      <c r="AG893" s="36"/>
      <c r="AH893" s="38"/>
      <c r="AI893" s="38"/>
      <c r="AJ893" s="38"/>
      <c r="AK893" s="38"/>
      <c r="AL893" s="38"/>
      <c r="AM893" s="38"/>
      <c r="AN893" s="38"/>
      <c r="AO893" s="38"/>
      <c r="AP893" s="38"/>
      <c r="AQ893" s="38"/>
      <c r="AR893" s="38"/>
      <c r="AS893" s="38"/>
      <c r="AT893" s="38"/>
      <c r="AU893" s="38"/>
      <c r="AV893" s="38"/>
    </row>
    <row r="894" spans="1:48" x14ac:dyDescent="0.3">
      <c r="A894" s="34"/>
      <c r="B894" s="34"/>
      <c r="C894" s="34"/>
      <c r="D894" s="34"/>
      <c r="E894" s="34"/>
      <c r="F894" s="34"/>
      <c r="G894" s="34"/>
      <c r="H894" s="34"/>
      <c r="I894" s="34"/>
      <c r="J894" s="34"/>
      <c r="K894" s="34"/>
      <c r="L894" s="34"/>
      <c r="M894" s="34"/>
      <c r="N894" s="34"/>
      <c r="P894" s="34"/>
      <c r="Q894" s="34"/>
      <c r="S894" s="34"/>
      <c r="T894" s="34"/>
      <c r="U894" s="34"/>
      <c r="V894" s="34"/>
      <c r="W894" s="34"/>
      <c r="X894" s="34"/>
      <c r="Y894" s="34"/>
      <c r="Z894" s="34"/>
      <c r="AA894" s="34"/>
      <c r="AB894" s="34"/>
      <c r="AC894" s="82"/>
      <c r="AD894" s="82"/>
      <c r="AE894" s="36"/>
      <c r="AF894" s="36"/>
      <c r="AG894" s="36"/>
      <c r="AH894" s="38"/>
      <c r="AI894" s="38"/>
      <c r="AJ894" s="38"/>
      <c r="AK894" s="38"/>
      <c r="AL894" s="38"/>
      <c r="AM894" s="38"/>
      <c r="AN894" s="38"/>
      <c r="AO894" s="38"/>
      <c r="AP894" s="38"/>
      <c r="AQ894" s="38"/>
      <c r="AR894" s="38"/>
      <c r="AS894" s="38"/>
      <c r="AT894" s="38"/>
      <c r="AU894" s="38"/>
      <c r="AV894" s="38"/>
    </row>
    <row r="895" spans="1:48" x14ac:dyDescent="0.3">
      <c r="A895" s="34"/>
      <c r="B895" s="34"/>
      <c r="C895" s="34"/>
      <c r="D895" s="34"/>
      <c r="E895" s="34"/>
      <c r="F895" s="34"/>
      <c r="G895" s="34"/>
      <c r="H895" s="34"/>
      <c r="I895" s="34"/>
      <c r="J895" s="34"/>
      <c r="K895" s="34"/>
      <c r="L895" s="34"/>
      <c r="M895" s="34"/>
      <c r="N895" s="34"/>
      <c r="P895" s="34"/>
      <c r="Q895" s="34"/>
      <c r="S895" s="34"/>
      <c r="T895" s="34"/>
      <c r="U895" s="34"/>
      <c r="V895" s="34"/>
      <c r="W895" s="34"/>
      <c r="X895" s="34"/>
      <c r="Y895" s="34"/>
      <c r="Z895" s="34"/>
      <c r="AA895" s="34"/>
      <c r="AB895" s="34"/>
      <c r="AC895" s="82"/>
      <c r="AD895" s="82"/>
      <c r="AE895" s="36"/>
      <c r="AF895" s="36"/>
      <c r="AG895" s="36"/>
      <c r="AH895" s="38"/>
      <c r="AI895" s="38"/>
      <c r="AJ895" s="38"/>
      <c r="AK895" s="38"/>
      <c r="AL895" s="38"/>
      <c r="AM895" s="38"/>
      <c r="AN895" s="38"/>
      <c r="AO895" s="38"/>
      <c r="AP895" s="38"/>
      <c r="AQ895" s="38"/>
      <c r="AR895" s="38"/>
      <c r="AS895" s="38"/>
      <c r="AT895" s="38"/>
      <c r="AU895" s="38"/>
      <c r="AV895" s="38"/>
    </row>
    <row r="896" spans="1:48" x14ac:dyDescent="0.3">
      <c r="A896" s="34"/>
      <c r="B896" s="34"/>
      <c r="C896" s="34"/>
      <c r="D896" s="34"/>
      <c r="E896" s="34"/>
      <c r="F896" s="34"/>
      <c r="G896" s="34"/>
      <c r="H896" s="34"/>
      <c r="I896" s="34"/>
      <c r="J896" s="34"/>
      <c r="K896" s="34"/>
      <c r="L896" s="34"/>
      <c r="M896" s="34"/>
      <c r="N896" s="34"/>
      <c r="P896" s="34"/>
      <c r="Q896" s="34"/>
      <c r="S896" s="34"/>
      <c r="T896" s="34"/>
      <c r="U896" s="34"/>
      <c r="V896" s="34"/>
      <c r="W896" s="34"/>
      <c r="X896" s="34"/>
      <c r="Y896" s="34"/>
      <c r="Z896" s="34"/>
      <c r="AA896" s="34"/>
      <c r="AB896" s="34"/>
      <c r="AC896" s="82"/>
      <c r="AD896" s="82"/>
      <c r="AE896" s="36"/>
      <c r="AF896" s="36"/>
      <c r="AG896" s="36"/>
      <c r="AH896" s="38"/>
      <c r="AI896" s="38"/>
      <c r="AJ896" s="38"/>
      <c r="AK896" s="38"/>
      <c r="AL896" s="38"/>
      <c r="AM896" s="38"/>
      <c r="AN896" s="38"/>
      <c r="AO896" s="38"/>
      <c r="AP896" s="38"/>
      <c r="AQ896" s="38"/>
      <c r="AR896" s="38"/>
      <c r="AS896" s="38"/>
      <c r="AT896" s="38"/>
      <c r="AU896" s="38"/>
      <c r="AV896" s="38"/>
    </row>
    <row r="897" spans="1:48" x14ac:dyDescent="0.3">
      <c r="A897" s="34"/>
      <c r="B897" s="34"/>
      <c r="C897" s="34"/>
      <c r="D897" s="34"/>
      <c r="E897" s="34"/>
      <c r="F897" s="34"/>
      <c r="G897" s="34"/>
      <c r="H897" s="34"/>
      <c r="I897" s="34"/>
      <c r="J897" s="34"/>
      <c r="K897" s="34"/>
      <c r="L897" s="34"/>
      <c r="M897" s="34"/>
      <c r="N897" s="34"/>
      <c r="P897" s="34"/>
      <c r="Q897" s="34"/>
      <c r="S897" s="34"/>
      <c r="T897" s="34"/>
      <c r="U897" s="34"/>
      <c r="V897" s="34"/>
      <c r="W897" s="34"/>
      <c r="X897" s="34"/>
      <c r="Y897" s="34"/>
      <c r="Z897" s="34"/>
      <c r="AA897" s="34"/>
      <c r="AB897" s="34"/>
      <c r="AC897" s="82"/>
      <c r="AD897" s="82"/>
      <c r="AE897" s="36"/>
      <c r="AF897" s="36"/>
      <c r="AG897" s="36"/>
      <c r="AH897" s="38"/>
      <c r="AI897" s="38"/>
      <c r="AJ897" s="38"/>
      <c r="AK897" s="38"/>
      <c r="AL897" s="38"/>
      <c r="AM897" s="38"/>
      <c r="AN897" s="38"/>
      <c r="AO897" s="38"/>
      <c r="AP897" s="38"/>
      <c r="AQ897" s="38"/>
      <c r="AR897" s="38"/>
      <c r="AS897" s="38"/>
      <c r="AT897" s="38"/>
      <c r="AU897" s="38"/>
      <c r="AV897" s="38"/>
    </row>
    <row r="898" spans="1:48" x14ac:dyDescent="0.3">
      <c r="A898" s="34"/>
      <c r="B898" s="34"/>
      <c r="C898" s="34"/>
      <c r="D898" s="34"/>
      <c r="E898" s="34"/>
      <c r="F898" s="34"/>
      <c r="G898" s="34"/>
      <c r="H898" s="34"/>
      <c r="I898" s="34"/>
      <c r="J898" s="34"/>
      <c r="K898" s="34"/>
      <c r="L898" s="34"/>
      <c r="M898" s="34"/>
      <c r="N898" s="34"/>
      <c r="P898" s="34"/>
      <c r="Q898" s="34"/>
      <c r="S898" s="34"/>
      <c r="T898" s="34"/>
      <c r="U898" s="34"/>
      <c r="V898" s="34"/>
      <c r="W898" s="34"/>
      <c r="X898" s="34"/>
      <c r="Y898" s="34"/>
      <c r="Z898" s="34"/>
      <c r="AA898" s="34"/>
      <c r="AB898" s="34"/>
      <c r="AC898" s="82"/>
      <c r="AD898" s="82"/>
      <c r="AE898" s="36"/>
      <c r="AF898" s="36"/>
      <c r="AG898" s="36"/>
      <c r="AH898" s="38"/>
      <c r="AI898" s="38"/>
      <c r="AJ898" s="38"/>
      <c r="AK898" s="38"/>
      <c r="AL898" s="38"/>
      <c r="AM898" s="38"/>
      <c r="AN898" s="38"/>
      <c r="AO898" s="38"/>
      <c r="AP898" s="38"/>
      <c r="AQ898" s="38"/>
      <c r="AR898" s="38"/>
      <c r="AS898" s="38"/>
      <c r="AT898" s="38"/>
      <c r="AU898" s="38"/>
      <c r="AV898" s="38"/>
    </row>
    <row r="899" spans="1:48" x14ac:dyDescent="0.3">
      <c r="A899" s="34"/>
      <c r="B899" s="34"/>
      <c r="C899" s="34"/>
      <c r="D899" s="34"/>
      <c r="E899" s="34"/>
      <c r="F899" s="34"/>
      <c r="G899" s="34"/>
      <c r="H899" s="34"/>
      <c r="I899" s="34"/>
      <c r="J899" s="34"/>
      <c r="K899" s="34"/>
      <c r="L899" s="34"/>
      <c r="M899" s="34"/>
      <c r="N899" s="34"/>
      <c r="P899" s="34"/>
      <c r="Q899" s="34"/>
      <c r="S899" s="34"/>
      <c r="T899" s="34"/>
      <c r="U899" s="34"/>
      <c r="V899" s="34"/>
      <c r="W899" s="34"/>
      <c r="X899" s="34"/>
      <c r="Y899" s="34"/>
      <c r="Z899" s="34"/>
      <c r="AA899" s="34"/>
      <c r="AB899" s="34"/>
      <c r="AC899" s="82"/>
      <c r="AD899" s="82"/>
      <c r="AE899" s="36"/>
      <c r="AF899" s="36"/>
      <c r="AG899" s="36"/>
      <c r="AH899" s="38"/>
      <c r="AI899" s="38"/>
      <c r="AJ899" s="38"/>
      <c r="AK899" s="38"/>
      <c r="AL899" s="38"/>
      <c r="AM899" s="38"/>
      <c r="AN899" s="38"/>
      <c r="AO899" s="38"/>
      <c r="AP899" s="38"/>
      <c r="AQ899" s="38"/>
      <c r="AR899" s="38"/>
      <c r="AS899" s="38"/>
      <c r="AT899" s="38"/>
      <c r="AU899" s="38"/>
      <c r="AV899" s="38"/>
    </row>
    <row r="900" spans="1:48" x14ac:dyDescent="0.3">
      <c r="A900" s="34"/>
      <c r="B900" s="34"/>
      <c r="C900" s="34"/>
      <c r="D900" s="34"/>
      <c r="E900" s="34"/>
      <c r="F900" s="34"/>
      <c r="G900" s="34"/>
      <c r="H900" s="34"/>
      <c r="I900" s="34"/>
      <c r="J900" s="34"/>
      <c r="K900" s="34"/>
      <c r="L900" s="34"/>
      <c r="M900" s="34"/>
      <c r="N900" s="34"/>
      <c r="P900" s="34"/>
      <c r="Q900" s="34"/>
      <c r="S900" s="34"/>
      <c r="T900" s="34"/>
      <c r="U900" s="34"/>
      <c r="V900" s="34"/>
      <c r="W900" s="34"/>
      <c r="X900" s="34"/>
      <c r="Y900" s="34"/>
      <c r="Z900" s="34"/>
      <c r="AA900" s="34"/>
      <c r="AB900" s="34"/>
      <c r="AC900" s="82"/>
      <c r="AD900" s="82"/>
      <c r="AE900" s="36"/>
      <c r="AF900" s="36"/>
      <c r="AG900" s="36"/>
      <c r="AH900" s="38"/>
      <c r="AI900" s="38"/>
      <c r="AJ900" s="38"/>
      <c r="AK900" s="38"/>
      <c r="AL900" s="38"/>
      <c r="AM900" s="38"/>
      <c r="AN900" s="38"/>
      <c r="AO900" s="38"/>
      <c r="AP900" s="38"/>
      <c r="AQ900" s="38"/>
      <c r="AR900" s="38"/>
      <c r="AS900" s="38"/>
      <c r="AT900" s="38"/>
      <c r="AU900" s="38"/>
      <c r="AV900" s="38"/>
    </row>
    <row r="901" spans="1:48" x14ac:dyDescent="0.3">
      <c r="A901" s="34"/>
      <c r="B901" s="34"/>
      <c r="C901" s="34"/>
      <c r="D901" s="34"/>
      <c r="E901" s="34"/>
      <c r="F901" s="34"/>
      <c r="G901" s="34"/>
      <c r="H901" s="34"/>
      <c r="I901" s="34"/>
      <c r="J901" s="34"/>
      <c r="K901" s="34"/>
      <c r="L901" s="34"/>
      <c r="M901" s="34"/>
      <c r="N901" s="34"/>
      <c r="P901" s="34"/>
      <c r="Q901" s="34"/>
      <c r="S901" s="34"/>
      <c r="T901" s="34"/>
      <c r="U901" s="34"/>
      <c r="V901" s="34"/>
      <c r="W901" s="34"/>
      <c r="X901" s="34"/>
      <c r="Y901" s="34"/>
      <c r="Z901" s="34"/>
      <c r="AA901" s="34"/>
      <c r="AB901" s="34"/>
      <c r="AC901" s="82"/>
      <c r="AD901" s="82"/>
      <c r="AE901" s="36"/>
      <c r="AF901" s="36"/>
      <c r="AG901" s="36"/>
      <c r="AH901" s="38"/>
      <c r="AI901" s="38"/>
      <c r="AJ901" s="38"/>
      <c r="AK901" s="38"/>
      <c r="AL901" s="38"/>
      <c r="AM901" s="38"/>
      <c r="AN901" s="38"/>
      <c r="AO901" s="38"/>
      <c r="AP901" s="38"/>
      <c r="AQ901" s="38"/>
      <c r="AR901" s="38"/>
      <c r="AS901" s="38"/>
      <c r="AT901" s="38"/>
      <c r="AU901" s="38"/>
      <c r="AV901" s="38"/>
    </row>
    <row r="902" spans="1:48" x14ac:dyDescent="0.3">
      <c r="A902" s="34"/>
      <c r="B902" s="34"/>
      <c r="C902" s="34"/>
      <c r="D902" s="34"/>
      <c r="E902" s="34"/>
      <c r="F902" s="34"/>
      <c r="G902" s="34"/>
      <c r="H902" s="34"/>
      <c r="I902" s="34"/>
      <c r="J902" s="34"/>
      <c r="K902" s="34"/>
      <c r="L902" s="34"/>
      <c r="M902" s="34"/>
      <c r="N902" s="34"/>
      <c r="P902" s="34"/>
      <c r="Q902" s="34"/>
      <c r="S902" s="34"/>
      <c r="T902" s="34"/>
      <c r="U902" s="34"/>
      <c r="V902" s="34"/>
      <c r="W902" s="34"/>
      <c r="X902" s="34"/>
      <c r="Y902" s="34"/>
      <c r="Z902" s="34"/>
      <c r="AA902" s="34"/>
      <c r="AB902" s="34"/>
      <c r="AC902" s="82"/>
      <c r="AD902" s="82"/>
      <c r="AE902" s="36"/>
      <c r="AF902" s="36"/>
      <c r="AG902" s="36"/>
      <c r="AH902" s="38"/>
      <c r="AI902" s="38"/>
      <c r="AJ902" s="38"/>
      <c r="AK902" s="38"/>
      <c r="AL902" s="38"/>
      <c r="AM902" s="38"/>
      <c r="AN902" s="38"/>
      <c r="AO902" s="38"/>
      <c r="AP902" s="38"/>
      <c r="AQ902" s="38"/>
      <c r="AR902" s="38"/>
      <c r="AS902" s="38"/>
      <c r="AT902" s="38"/>
      <c r="AU902" s="38"/>
      <c r="AV902" s="38"/>
    </row>
    <row r="903" spans="1:48" x14ac:dyDescent="0.3">
      <c r="A903" s="34"/>
      <c r="B903" s="34"/>
      <c r="C903" s="34"/>
      <c r="D903" s="34"/>
      <c r="E903" s="34"/>
      <c r="F903" s="34"/>
      <c r="G903" s="34"/>
      <c r="H903" s="34"/>
      <c r="I903" s="34"/>
      <c r="J903" s="34"/>
      <c r="K903" s="34"/>
      <c r="L903" s="34"/>
      <c r="M903" s="34"/>
      <c r="N903" s="34"/>
      <c r="P903" s="34"/>
      <c r="Q903" s="34"/>
      <c r="S903" s="34"/>
      <c r="T903" s="34"/>
      <c r="U903" s="34"/>
      <c r="V903" s="34"/>
      <c r="W903" s="34"/>
      <c r="X903" s="34"/>
      <c r="Y903" s="34"/>
      <c r="Z903" s="34"/>
      <c r="AA903" s="34"/>
      <c r="AB903" s="34"/>
      <c r="AC903" s="82"/>
      <c r="AD903" s="82"/>
      <c r="AE903" s="36"/>
      <c r="AF903" s="36"/>
      <c r="AG903" s="36"/>
      <c r="AH903" s="38"/>
      <c r="AI903" s="38"/>
      <c r="AJ903" s="38"/>
      <c r="AK903" s="38"/>
      <c r="AL903" s="38"/>
      <c r="AM903" s="38"/>
      <c r="AN903" s="38"/>
      <c r="AO903" s="38"/>
      <c r="AP903" s="38"/>
      <c r="AQ903" s="38"/>
      <c r="AR903" s="38"/>
      <c r="AS903" s="38"/>
      <c r="AT903" s="38"/>
      <c r="AU903" s="38"/>
      <c r="AV903" s="38"/>
    </row>
    <row r="904" spans="1:48" x14ac:dyDescent="0.3">
      <c r="A904" s="34"/>
      <c r="B904" s="34"/>
      <c r="C904" s="34"/>
      <c r="D904" s="34"/>
      <c r="E904" s="34"/>
      <c r="F904" s="34"/>
      <c r="G904" s="34"/>
      <c r="H904" s="34"/>
      <c r="I904" s="34"/>
      <c r="J904" s="34"/>
      <c r="K904" s="34"/>
      <c r="L904" s="34"/>
      <c r="M904" s="34"/>
      <c r="N904" s="34"/>
      <c r="P904" s="34"/>
      <c r="Q904" s="34"/>
      <c r="S904" s="34"/>
      <c r="T904" s="34"/>
      <c r="U904" s="34"/>
      <c r="V904" s="34"/>
      <c r="W904" s="34"/>
      <c r="X904" s="34"/>
      <c r="Y904" s="34"/>
      <c r="Z904" s="34"/>
      <c r="AA904" s="34"/>
      <c r="AB904" s="34"/>
      <c r="AC904" s="82"/>
      <c r="AD904" s="82"/>
      <c r="AE904" s="36"/>
      <c r="AF904" s="36"/>
      <c r="AG904" s="36"/>
      <c r="AH904" s="38"/>
      <c r="AI904" s="38"/>
      <c r="AJ904" s="38"/>
      <c r="AK904" s="38"/>
      <c r="AL904" s="38"/>
      <c r="AM904" s="38"/>
      <c r="AN904" s="38"/>
      <c r="AO904" s="38"/>
      <c r="AP904" s="38"/>
      <c r="AQ904" s="38"/>
      <c r="AR904" s="38"/>
      <c r="AS904" s="38"/>
      <c r="AT904" s="38"/>
      <c r="AU904" s="38"/>
      <c r="AV904" s="38"/>
    </row>
    <row r="905" spans="1:48" x14ac:dyDescent="0.3">
      <c r="A905" s="34"/>
      <c r="B905" s="34"/>
      <c r="C905" s="34"/>
      <c r="D905" s="34"/>
      <c r="E905" s="34"/>
      <c r="F905" s="34"/>
      <c r="G905" s="34"/>
      <c r="H905" s="34"/>
      <c r="I905" s="34"/>
      <c r="J905" s="34"/>
      <c r="K905" s="34"/>
      <c r="L905" s="34"/>
      <c r="M905" s="34"/>
      <c r="N905" s="34"/>
      <c r="P905" s="34"/>
      <c r="Q905" s="34"/>
      <c r="S905" s="34"/>
      <c r="T905" s="34"/>
      <c r="U905" s="34"/>
      <c r="V905" s="34"/>
      <c r="W905" s="34"/>
      <c r="X905" s="34"/>
      <c r="Y905" s="34"/>
      <c r="Z905" s="34"/>
      <c r="AA905" s="34"/>
      <c r="AB905" s="34"/>
      <c r="AC905" s="82"/>
      <c r="AD905" s="82"/>
      <c r="AE905" s="36"/>
      <c r="AF905" s="36"/>
      <c r="AG905" s="36"/>
      <c r="AH905" s="38"/>
      <c r="AI905" s="38"/>
      <c r="AJ905" s="38"/>
      <c r="AK905" s="38"/>
      <c r="AL905" s="38"/>
      <c r="AM905" s="38"/>
      <c r="AN905" s="38"/>
      <c r="AO905" s="38"/>
      <c r="AP905" s="38"/>
      <c r="AQ905" s="38"/>
      <c r="AR905" s="38"/>
      <c r="AS905" s="38"/>
      <c r="AT905" s="38"/>
      <c r="AU905" s="38"/>
      <c r="AV905" s="38"/>
    </row>
    <row r="906" spans="1:48" x14ac:dyDescent="0.3">
      <c r="A906" s="34"/>
      <c r="B906" s="34"/>
      <c r="C906" s="34"/>
      <c r="D906" s="34"/>
      <c r="E906" s="34"/>
      <c r="F906" s="34"/>
      <c r="G906" s="34"/>
      <c r="H906" s="34"/>
      <c r="I906" s="34"/>
      <c r="J906" s="34"/>
      <c r="K906" s="34"/>
      <c r="L906" s="34"/>
      <c r="M906" s="34"/>
      <c r="N906" s="34"/>
      <c r="P906" s="34"/>
      <c r="Q906" s="34"/>
      <c r="S906" s="34"/>
      <c r="T906" s="34"/>
      <c r="U906" s="34"/>
      <c r="V906" s="34"/>
      <c r="W906" s="34"/>
      <c r="X906" s="34"/>
      <c r="Y906" s="34"/>
      <c r="Z906" s="34"/>
      <c r="AA906" s="34"/>
      <c r="AB906" s="34"/>
      <c r="AC906" s="82"/>
      <c r="AD906" s="82"/>
      <c r="AE906" s="36"/>
      <c r="AF906" s="36"/>
      <c r="AG906" s="36"/>
      <c r="AH906" s="38"/>
      <c r="AI906" s="38"/>
      <c r="AJ906" s="38"/>
      <c r="AK906" s="38"/>
      <c r="AL906" s="38"/>
      <c r="AM906" s="38"/>
      <c r="AN906" s="38"/>
      <c r="AO906" s="38"/>
      <c r="AP906" s="38"/>
      <c r="AQ906" s="38"/>
      <c r="AR906" s="38"/>
      <c r="AS906" s="38"/>
      <c r="AT906" s="38"/>
      <c r="AU906" s="38"/>
      <c r="AV906" s="38"/>
    </row>
    <row r="907" spans="1:48" x14ac:dyDescent="0.3">
      <c r="A907" s="34"/>
      <c r="B907" s="34"/>
      <c r="C907" s="34"/>
      <c r="D907" s="34"/>
      <c r="E907" s="34"/>
      <c r="F907" s="34"/>
      <c r="G907" s="34"/>
      <c r="H907" s="34"/>
      <c r="I907" s="34"/>
      <c r="J907" s="34"/>
      <c r="K907" s="34"/>
      <c r="L907" s="34"/>
      <c r="M907" s="34"/>
      <c r="N907" s="34"/>
      <c r="P907" s="34"/>
      <c r="Q907" s="34"/>
      <c r="S907" s="34"/>
      <c r="T907" s="34"/>
      <c r="U907" s="34"/>
      <c r="V907" s="34"/>
      <c r="W907" s="34"/>
      <c r="X907" s="34"/>
      <c r="Y907" s="34"/>
      <c r="Z907" s="34"/>
      <c r="AA907" s="34"/>
      <c r="AB907" s="34"/>
      <c r="AC907" s="82"/>
      <c r="AD907" s="82"/>
      <c r="AE907" s="36"/>
      <c r="AF907" s="36"/>
      <c r="AG907" s="36"/>
      <c r="AH907" s="38"/>
      <c r="AI907" s="38"/>
      <c r="AJ907" s="38"/>
      <c r="AK907" s="38"/>
      <c r="AL907" s="38"/>
      <c r="AM907" s="38"/>
      <c r="AN907" s="38"/>
      <c r="AO907" s="38"/>
      <c r="AP907" s="38"/>
      <c r="AQ907" s="38"/>
      <c r="AR907" s="38"/>
      <c r="AS907" s="38"/>
      <c r="AT907" s="38"/>
      <c r="AU907" s="38"/>
      <c r="AV907" s="38"/>
    </row>
    <row r="908" spans="1:48" x14ac:dyDescent="0.3">
      <c r="A908" s="34"/>
      <c r="B908" s="34"/>
      <c r="C908" s="34"/>
      <c r="D908" s="34"/>
      <c r="E908" s="34"/>
      <c r="F908" s="34"/>
      <c r="G908" s="34"/>
      <c r="H908" s="34"/>
      <c r="I908" s="34"/>
      <c r="J908" s="34"/>
      <c r="K908" s="34"/>
      <c r="L908" s="34"/>
      <c r="M908" s="34"/>
      <c r="N908" s="34"/>
      <c r="P908" s="34"/>
      <c r="Q908" s="34"/>
      <c r="S908" s="34"/>
      <c r="T908" s="34"/>
      <c r="U908" s="34"/>
      <c r="V908" s="34"/>
      <c r="W908" s="34"/>
      <c r="X908" s="34"/>
      <c r="Y908" s="34"/>
      <c r="Z908" s="34"/>
      <c r="AA908" s="34"/>
      <c r="AB908" s="34"/>
      <c r="AC908" s="82"/>
      <c r="AD908" s="82"/>
      <c r="AE908" s="36"/>
      <c r="AF908" s="36"/>
      <c r="AG908" s="36"/>
      <c r="AH908" s="38"/>
      <c r="AI908" s="38"/>
      <c r="AJ908" s="38"/>
      <c r="AK908" s="38"/>
      <c r="AL908" s="38"/>
      <c r="AM908" s="38"/>
      <c r="AN908" s="38"/>
      <c r="AO908" s="38"/>
      <c r="AP908" s="38"/>
      <c r="AQ908" s="38"/>
      <c r="AR908" s="38"/>
      <c r="AS908" s="38"/>
      <c r="AT908" s="38"/>
      <c r="AU908" s="38"/>
      <c r="AV908" s="38"/>
    </row>
    <row r="909" spans="1:48" x14ac:dyDescent="0.3">
      <c r="A909" s="34"/>
      <c r="B909" s="34"/>
      <c r="C909" s="34"/>
      <c r="D909" s="34"/>
      <c r="E909" s="34"/>
      <c r="F909" s="34"/>
      <c r="G909" s="34"/>
      <c r="H909" s="34"/>
      <c r="I909" s="34"/>
      <c r="J909" s="34"/>
      <c r="K909" s="34"/>
      <c r="L909" s="34"/>
      <c r="M909" s="34"/>
      <c r="N909" s="34"/>
      <c r="P909" s="34"/>
      <c r="Q909" s="34"/>
      <c r="S909" s="34"/>
      <c r="T909" s="34"/>
      <c r="U909" s="34"/>
      <c r="V909" s="34"/>
      <c r="W909" s="34"/>
      <c r="X909" s="34"/>
      <c r="Y909" s="34"/>
      <c r="Z909" s="34"/>
      <c r="AA909" s="34"/>
      <c r="AB909" s="34"/>
      <c r="AC909" s="82"/>
      <c r="AD909" s="82"/>
      <c r="AE909" s="36"/>
      <c r="AF909" s="36"/>
      <c r="AG909" s="36"/>
      <c r="AH909" s="38"/>
      <c r="AI909" s="38"/>
      <c r="AJ909" s="38"/>
      <c r="AK909" s="38"/>
      <c r="AL909" s="38"/>
      <c r="AM909" s="38"/>
      <c r="AN909" s="38"/>
      <c r="AO909" s="38"/>
      <c r="AP909" s="38"/>
      <c r="AQ909" s="38"/>
      <c r="AR909" s="38"/>
      <c r="AS909" s="38"/>
      <c r="AT909" s="38"/>
      <c r="AU909" s="38"/>
      <c r="AV909" s="38"/>
    </row>
    <row r="910" spans="1:48" x14ac:dyDescent="0.3">
      <c r="A910" s="34"/>
      <c r="B910" s="34"/>
      <c r="C910" s="34"/>
      <c r="D910" s="34"/>
      <c r="E910" s="34"/>
      <c r="F910" s="34"/>
      <c r="G910" s="34"/>
      <c r="H910" s="34"/>
      <c r="I910" s="34"/>
      <c r="J910" s="34"/>
      <c r="K910" s="34"/>
      <c r="L910" s="34"/>
      <c r="M910" s="34"/>
      <c r="N910" s="34"/>
      <c r="P910" s="34"/>
      <c r="Q910" s="34"/>
      <c r="S910" s="34"/>
      <c r="T910" s="34"/>
      <c r="U910" s="34"/>
      <c r="V910" s="34"/>
      <c r="W910" s="34"/>
      <c r="X910" s="34"/>
      <c r="Y910" s="34"/>
      <c r="Z910" s="34"/>
      <c r="AA910" s="34"/>
      <c r="AB910" s="34"/>
      <c r="AC910" s="82"/>
      <c r="AD910" s="82"/>
      <c r="AE910" s="36"/>
      <c r="AF910" s="36"/>
      <c r="AG910" s="36"/>
      <c r="AH910" s="38"/>
      <c r="AI910" s="38"/>
      <c r="AJ910" s="38"/>
      <c r="AK910" s="38"/>
      <c r="AL910" s="38"/>
      <c r="AM910" s="38"/>
      <c r="AN910" s="38"/>
      <c r="AO910" s="38"/>
      <c r="AP910" s="38"/>
      <c r="AQ910" s="38"/>
      <c r="AR910" s="38"/>
      <c r="AS910" s="38"/>
      <c r="AT910" s="38"/>
      <c r="AU910" s="38"/>
      <c r="AV910" s="38"/>
    </row>
    <row r="911" spans="1:48" x14ac:dyDescent="0.3">
      <c r="A911" s="34"/>
      <c r="B911" s="34"/>
      <c r="C911" s="34"/>
      <c r="D911" s="34"/>
      <c r="E911" s="34"/>
      <c r="F911" s="34"/>
      <c r="G911" s="34"/>
      <c r="H911" s="34"/>
      <c r="I911" s="34"/>
      <c r="J911" s="34"/>
      <c r="K911" s="34"/>
      <c r="L911" s="34"/>
      <c r="M911" s="34"/>
      <c r="N911" s="34"/>
      <c r="P911" s="34"/>
      <c r="Q911" s="34"/>
      <c r="S911" s="34"/>
      <c r="T911" s="34"/>
      <c r="U911" s="34"/>
      <c r="V911" s="34"/>
      <c r="W911" s="34"/>
      <c r="X911" s="34"/>
      <c r="Y911" s="34"/>
      <c r="Z911" s="34"/>
      <c r="AA911" s="34"/>
      <c r="AB911" s="34"/>
      <c r="AC911" s="82"/>
      <c r="AD911" s="82"/>
      <c r="AE911" s="36"/>
      <c r="AF911" s="36"/>
      <c r="AG911" s="36"/>
      <c r="AH911" s="38"/>
      <c r="AI911" s="38"/>
      <c r="AJ911" s="38"/>
      <c r="AK911" s="38"/>
      <c r="AL911" s="38"/>
      <c r="AM911" s="38"/>
      <c r="AN911" s="38"/>
      <c r="AO911" s="38"/>
      <c r="AP911" s="38"/>
      <c r="AQ911" s="38"/>
      <c r="AR911" s="38"/>
      <c r="AS911" s="38"/>
      <c r="AT911" s="38"/>
      <c r="AU911" s="38"/>
      <c r="AV911" s="38"/>
    </row>
    <row r="912" spans="1:48" x14ac:dyDescent="0.3">
      <c r="A912" s="34"/>
      <c r="B912" s="34"/>
      <c r="C912" s="34"/>
      <c r="D912" s="34"/>
      <c r="E912" s="34"/>
      <c r="F912" s="34"/>
      <c r="G912" s="34"/>
      <c r="H912" s="34"/>
      <c r="I912" s="34"/>
      <c r="J912" s="34"/>
      <c r="K912" s="34"/>
      <c r="L912" s="34"/>
      <c r="M912" s="34"/>
      <c r="N912" s="34"/>
      <c r="P912" s="34"/>
      <c r="Q912" s="34"/>
      <c r="S912" s="34"/>
      <c r="T912" s="34"/>
      <c r="U912" s="34"/>
      <c r="V912" s="34"/>
      <c r="W912" s="34"/>
      <c r="X912" s="34"/>
      <c r="Y912" s="34"/>
      <c r="Z912" s="34"/>
      <c r="AA912" s="34"/>
      <c r="AB912" s="34"/>
      <c r="AC912" s="82"/>
      <c r="AD912" s="82"/>
      <c r="AE912" s="36"/>
      <c r="AF912" s="36"/>
      <c r="AG912" s="36"/>
      <c r="AH912" s="38"/>
      <c r="AI912" s="38"/>
      <c r="AJ912" s="38"/>
      <c r="AK912" s="38"/>
      <c r="AL912" s="38"/>
      <c r="AM912" s="38"/>
      <c r="AN912" s="38"/>
      <c r="AO912" s="38"/>
      <c r="AP912" s="38"/>
      <c r="AQ912" s="38"/>
      <c r="AR912" s="38"/>
      <c r="AS912" s="38"/>
      <c r="AT912" s="38"/>
      <c r="AU912" s="38"/>
      <c r="AV912" s="38"/>
    </row>
    <row r="913" spans="1:48" x14ac:dyDescent="0.3">
      <c r="A913" s="34"/>
      <c r="B913" s="34"/>
      <c r="C913" s="34"/>
      <c r="D913" s="34"/>
      <c r="E913" s="34"/>
      <c r="F913" s="34"/>
      <c r="G913" s="34"/>
      <c r="H913" s="34"/>
      <c r="I913" s="34"/>
      <c r="J913" s="34"/>
      <c r="K913" s="34"/>
      <c r="L913" s="34"/>
      <c r="M913" s="34"/>
      <c r="N913" s="34"/>
      <c r="P913" s="34"/>
      <c r="Q913" s="34"/>
      <c r="S913" s="34"/>
      <c r="T913" s="34"/>
      <c r="U913" s="34"/>
      <c r="V913" s="34"/>
      <c r="W913" s="34"/>
      <c r="X913" s="34"/>
      <c r="Y913" s="34"/>
      <c r="Z913" s="34"/>
      <c r="AA913" s="34"/>
      <c r="AB913" s="34"/>
      <c r="AC913" s="82"/>
      <c r="AD913" s="82"/>
      <c r="AE913" s="36"/>
      <c r="AF913" s="36"/>
      <c r="AG913" s="36"/>
      <c r="AH913" s="38"/>
      <c r="AI913" s="38"/>
      <c r="AJ913" s="38"/>
      <c r="AK913" s="38"/>
      <c r="AL913" s="38"/>
      <c r="AM913" s="38"/>
      <c r="AN913" s="38"/>
      <c r="AO913" s="38"/>
      <c r="AP913" s="38"/>
      <c r="AQ913" s="38"/>
      <c r="AR913" s="38"/>
      <c r="AS913" s="38"/>
      <c r="AT913" s="38"/>
      <c r="AU913" s="38"/>
      <c r="AV913" s="38"/>
    </row>
    <row r="914" spans="1:48" x14ac:dyDescent="0.3">
      <c r="A914" s="34"/>
      <c r="B914" s="34"/>
      <c r="C914" s="34"/>
      <c r="D914" s="34"/>
      <c r="E914" s="34"/>
      <c r="F914" s="34"/>
      <c r="G914" s="34"/>
      <c r="H914" s="34"/>
      <c r="I914" s="34"/>
      <c r="J914" s="34"/>
      <c r="K914" s="34"/>
      <c r="L914" s="34"/>
      <c r="M914" s="34"/>
      <c r="N914" s="34"/>
      <c r="P914" s="34"/>
      <c r="Q914" s="34"/>
      <c r="S914" s="34"/>
      <c r="T914" s="34"/>
      <c r="U914" s="34"/>
      <c r="V914" s="34"/>
      <c r="W914" s="34"/>
      <c r="X914" s="34"/>
      <c r="Y914" s="34"/>
      <c r="Z914" s="34"/>
      <c r="AA914" s="34"/>
      <c r="AB914" s="34"/>
      <c r="AC914" s="82"/>
      <c r="AD914" s="82"/>
      <c r="AE914" s="36"/>
      <c r="AF914" s="36"/>
      <c r="AG914" s="36"/>
      <c r="AH914" s="38"/>
      <c r="AI914" s="38"/>
      <c r="AJ914" s="38"/>
      <c r="AK914" s="38"/>
      <c r="AL914" s="38"/>
      <c r="AM914" s="38"/>
      <c r="AN914" s="38"/>
      <c r="AO914" s="38"/>
      <c r="AP914" s="38"/>
      <c r="AQ914" s="38"/>
      <c r="AR914" s="38"/>
      <c r="AS914" s="38"/>
      <c r="AT914" s="38"/>
      <c r="AU914" s="38"/>
      <c r="AV914" s="38"/>
    </row>
    <row r="915" spans="1:48" x14ac:dyDescent="0.3">
      <c r="A915" s="34"/>
      <c r="B915" s="34"/>
      <c r="C915" s="34"/>
      <c r="D915" s="34"/>
      <c r="E915" s="34"/>
      <c r="F915" s="34"/>
      <c r="G915" s="34"/>
      <c r="H915" s="34"/>
      <c r="I915" s="34"/>
      <c r="J915" s="34"/>
      <c r="K915" s="34"/>
      <c r="L915" s="34"/>
      <c r="M915" s="34"/>
      <c r="N915" s="34"/>
      <c r="P915" s="34"/>
      <c r="Q915" s="34"/>
      <c r="S915" s="34"/>
      <c r="T915" s="34"/>
      <c r="U915" s="34"/>
      <c r="V915" s="34"/>
      <c r="W915" s="34"/>
      <c r="X915" s="34"/>
      <c r="Y915" s="34"/>
      <c r="Z915" s="34"/>
      <c r="AA915" s="34"/>
      <c r="AB915" s="34"/>
      <c r="AC915" s="82"/>
      <c r="AD915" s="82"/>
      <c r="AE915" s="36"/>
      <c r="AF915" s="36"/>
      <c r="AG915" s="36"/>
      <c r="AH915" s="38"/>
      <c r="AI915" s="38"/>
      <c r="AJ915" s="38"/>
      <c r="AK915" s="38"/>
      <c r="AL915" s="38"/>
      <c r="AM915" s="38"/>
      <c r="AN915" s="38"/>
      <c r="AO915" s="38"/>
      <c r="AP915" s="38"/>
      <c r="AQ915" s="38"/>
      <c r="AR915" s="38"/>
      <c r="AS915" s="38"/>
      <c r="AT915" s="38"/>
      <c r="AU915" s="38"/>
      <c r="AV915" s="38"/>
    </row>
    <row r="916" spans="1:48" x14ac:dyDescent="0.3">
      <c r="A916" s="34"/>
      <c r="B916" s="34"/>
      <c r="C916" s="34"/>
      <c r="D916" s="34"/>
      <c r="E916" s="34"/>
      <c r="F916" s="34"/>
      <c r="G916" s="34"/>
      <c r="H916" s="34"/>
      <c r="I916" s="34"/>
      <c r="J916" s="34"/>
      <c r="K916" s="34"/>
      <c r="L916" s="34"/>
      <c r="M916" s="34"/>
      <c r="N916" s="34"/>
      <c r="P916" s="34"/>
      <c r="Q916" s="34"/>
      <c r="S916" s="34"/>
      <c r="T916" s="34"/>
      <c r="U916" s="34"/>
      <c r="V916" s="34"/>
      <c r="W916" s="34"/>
      <c r="X916" s="34"/>
      <c r="Y916" s="34"/>
      <c r="Z916" s="34"/>
      <c r="AA916" s="34"/>
      <c r="AB916" s="34"/>
      <c r="AC916" s="82"/>
      <c r="AD916" s="82"/>
      <c r="AE916" s="36"/>
      <c r="AF916" s="36"/>
      <c r="AG916" s="36"/>
      <c r="AH916" s="38"/>
      <c r="AI916" s="38"/>
      <c r="AJ916" s="38"/>
      <c r="AK916" s="38"/>
      <c r="AL916" s="38"/>
      <c r="AM916" s="38"/>
      <c r="AN916" s="38"/>
      <c r="AO916" s="38"/>
      <c r="AP916" s="38"/>
      <c r="AQ916" s="38"/>
      <c r="AR916" s="38"/>
      <c r="AS916" s="38"/>
      <c r="AT916" s="38"/>
      <c r="AU916" s="38"/>
      <c r="AV916" s="38"/>
    </row>
    <row r="917" spans="1:48" x14ac:dyDescent="0.3">
      <c r="A917" s="34"/>
      <c r="B917" s="34"/>
      <c r="C917" s="34"/>
      <c r="D917" s="34"/>
      <c r="E917" s="34"/>
      <c r="F917" s="34"/>
      <c r="G917" s="34"/>
      <c r="H917" s="34"/>
      <c r="I917" s="34"/>
      <c r="J917" s="34"/>
      <c r="K917" s="34"/>
      <c r="L917" s="34"/>
      <c r="M917" s="34"/>
      <c r="N917" s="34"/>
      <c r="P917" s="34"/>
      <c r="Q917" s="34"/>
      <c r="S917" s="34"/>
      <c r="T917" s="34"/>
      <c r="U917" s="34"/>
      <c r="V917" s="34"/>
      <c r="W917" s="34"/>
      <c r="X917" s="34"/>
      <c r="Y917" s="34"/>
      <c r="Z917" s="34"/>
      <c r="AA917" s="34"/>
      <c r="AB917" s="34"/>
      <c r="AC917" s="82"/>
      <c r="AD917" s="82"/>
      <c r="AE917" s="36"/>
      <c r="AF917" s="36"/>
      <c r="AG917" s="36"/>
      <c r="AH917" s="38"/>
      <c r="AI917" s="38"/>
      <c r="AJ917" s="38"/>
      <c r="AK917" s="38"/>
      <c r="AL917" s="38"/>
      <c r="AM917" s="38"/>
      <c r="AN917" s="38"/>
      <c r="AO917" s="38"/>
      <c r="AP917" s="38"/>
      <c r="AQ917" s="38"/>
      <c r="AR917" s="38"/>
      <c r="AS917" s="38"/>
      <c r="AT917" s="38"/>
      <c r="AU917" s="38"/>
      <c r="AV917" s="38"/>
    </row>
    <row r="918" spans="1:48" x14ac:dyDescent="0.3">
      <c r="A918" s="34"/>
      <c r="B918" s="34"/>
      <c r="C918" s="34"/>
      <c r="D918" s="34"/>
      <c r="E918" s="34"/>
      <c r="F918" s="34"/>
      <c r="G918" s="34"/>
      <c r="H918" s="34"/>
      <c r="I918" s="34"/>
      <c r="J918" s="34"/>
      <c r="K918" s="34"/>
      <c r="L918" s="34"/>
      <c r="M918" s="34"/>
      <c r="N918" s="34"/>
      <c r="P918" s="34"/>
      <c r="Q918" s="34"/>
      <c r="S918" s="34"/>
      <c r="T918" s="34"/>
      <c r="U918" s="34"/>
      <c r="V918" s="34"/>
      <c r="W918" s="34"/>
      <c r="X918" s="34"/>
      <c r="Y918" s="34"/>
      <c r="Z918" s="34"/>
      <c r="AA918" s="34"/>
      <c r="AB918" s="34"/>
      <c r="AC918" s="82"/>
      <c r="AD918" s="82"/>
      <c r="AE918" s="36"/>
      <c r="AF918" s="36"/>
      <c r="AG918" s="36"/>
      <c r="AH918" s="38"/>
      <c r="AI918" s="38"/>
      <c r="AJ918" s="38"/>
      <c r="AK918" s="38"/>
      <c r="AL918" s="38"/>
      <c r="AM918" s="38"/>
      <c r="AN918" s="38"/>
      <c r="AO918" s="38"/>
      <c r="AP918" s="38"/>
      <c r="AQ918" s="38"/>
      <c r="AR918" s="38"/>
      <c r="AS918" s="38"/>
      <c r="AT918" s="38"/>
      <c r="AU918" s="38"/>
      <c r="AV918" s="38"/>
    </row>
    <row r="919" spans="1:48" x14ac:dyDescent="0.3">
      <c r="A919" s="34"/>
      <c r="B919" s="34"/>
      <c r="C919" s="34"/>
      <c r="D919" s="34"/>
      <c r="E919" s="34"/>
      <c r="F919" s="34"/>
      <c r="G919" s="34"/>
      <c r="H919" s="34"/>
      <c r="I919" s="34"/>
      <c r="J919" s="34"/>
      <c r="K919" s="34"/>
      <c r="L919" s="34"/>
      <c r="M919" s="34"/>
      <c r="N919" s="34"/>
      <c r="P919" s="34"/>
      <c r="Q919" s="34"/>
      <c r="S919" s="34"/>
      <c r="T919" s="34"/>
      <c r="U919" s="34"/>
      <c r="V919" s="34"/>
      <c r="W919" s="34"/>
      <c r="X919" s="34"/>
      <c r="Y919" s="34"/>
      <c r="Z919" s="34"/>
      <c r="AA919" s="34"/>
      <c r="AB919" s="34"/>
      <c r="AC919" s="82"/>
      <c r="AD919" s="82"/>
      <c r="AE919" s="36"/>
      <c r="AF919" s="36"/>
      <c r="AG919" s="36"/>
      <c r="AH919" s="38"/>
      <c r="AI919" s="38"/>
      <c r="AJ919" s="38"/>
      <c r="AK919" s="38"/>
      <c r="AL919" s="38"/>
      <c r="AM919" s="38"/>
      <c r="AN919" s="38"/>
      <c r="AO919" s="38"/>
      <c r="AP919" s="38"/>
      <c r="AQ919" s="38"/>
      <c r="AR919" s="38"/>
      <c r="AS919" s="38"/>
      <c r="AT919" s="38"/>
      <c r="AU919" s="38"/>
      <c r="AV919" s="38"/>
    </row>
    <row r="920" spans="1:48" x14ac:dyDescent="0.3">
      <c r="A920" s="34"/>
      <c r="B920" s="34"/>
      <c r="C920" s="34"/>
      <c r="D920" s="34"/>
      <c r="E920" s="34"/>
      <c r="F920" s="34"/>
      <c r="G920" s="34"/>
      <c r="H920" s="34"/>
      <c r="I920" s="34"/>
      <c r="J920" s="34"/>
      <c r="K920" s="34"/>
      <c r="L920" s="34"/>
      <c r="M920" s="34"/>
      <c r="N920" s="34"/>
      <c r="P920" s="34"/>
      <c r="Q920" s="34"/>
      <c r="S920" s="34"/>
      <c r="T920" s="34"/>
      <c r="U920" s="34"/>
      <c r="V920" s="34"/>
      <c r="W920" s="34"/>
      <c r="X920" s="34"/>
      <c r="Y920" s="34"/>
      <c r="Z920" s="34"/>
      <c r="AA920" s="34"/>
      <c r="AB920" s="34"/>
      <c r="AC920" s="82"/>
      <c r="AD920" s="82"/>
      <c r="AE920" s="36"/>
      <c r="AF920" s="36"/>
      <c r="AG920" s="36"/>
      <c r="AH920" s="38"/>
      <c r="AI920" s="38"/>
      <c r="AJ920" s="38"/>
      <c r="AK920" s="38"/>
      <c r="AL920" s="38"/>
      <c r="AM920" s="38"/>
      <c r="AN920" s="38"/>
      <c r="AO920" s="38"/>
      <c r="AP920" s="38"/>
      <c r="AQ920" s="38"/>
      <c r="AR920" s="38"/>
      <c r="AS920" s="38"/>
      <c r="AT920" s="38"/>
      <c r="AU920" s="38"/>
      <c r="AV920" s="38"/>
    </row>
    <row r="921" spans="1:48" x14ac:dyDescent="0.3">
      <c r="A921" s="34"/>
      <c r="B921" s="34"/>
      <c r="C921" s="34"/>
      <c r="D921" s="34"/>
      <c r="E921" s="34"/>
      <c r="F921" s="34"/>
      <c r="G921" s="34"/>
      <c r="H921" s="34"/>
      <c r="I921" s="34"/>
      <c r="J921" s="34"/>
      <c r="K921" s="34"/>
      <c r="L921" s="34"/>
      <c r="M921" s="34"/>
      <c r="N921" s="34"/>
      <c r="P921" s="34"/>
      <c r="Q921" s="34"/>
      <c r="S921" s="34"/>
      <c r="T921" s="34"/>
      <c r="U921" s="34"/>
      <c r="V921" s="34"/>
      <c r="W921" s="34"/>
      <c r="X921" s="34"/>
      <c r="Y921" s="34"/>
      <c r="Z921" s="34"/>
      <c r="AA921" s="34"/>
      <c r="AB921" s="34"/>
      <c r="AC921" s="82"/>
      <c r="AD921" s="82"/>
      <c r="AE921" s="36"/>
      <c r="AF921" s="36"/>
      <c r="AG921" s="36"/>
      <c r="AH921" s="38"/>
      <c r="AI921" s="38"/>
      <c r="AJ921" s="38"/>
      <c r="AK921" s="38"/>
      <c r="AL921" s="38"/>
      <c r="AM921" s="38"/>
      <c r="AN921" s="38"/>
      <c r="AO921" s="38"/>
      <c r="AP921" s="38"/>
      <c r="AQ921" s="38"/>
      <c r="AR921" s="38"/>
      <c r="AS921" s="38"/>
      <c r="AT921" s="38"/>
      <c r="AU921" s="38"/>
      <c r="AV921" s="38"/>
    </row>
    <row r="922" spans="1:48" x14ac:dyDescent="0.3">
      <c r="A922" s="34"/>
      <c r="B922" s="34"/>
      <c r="C922" s="34"/>
      <c r="D922" s="34"/>
      <c r="E922" s="34"/>
      <c r="F922" s="34"/>
      <c r="G922" s="34"/>
      <c r="H922" s="34"/>
      <c r="I922" s="34"/>
      <c r="J922" s="34"/>
      <c r="K922" s="34"/>
      <c r="L922" s="34"/>
      <c r="M922" s="34"/>
      <c r="N922" s="34"/>
      <c r="P922" s="34"/>
      <c r="Q922" s="34"/>
      <c r="S922" s="34"/>
      <c r="T922" s="34"/>
      <c r="U922" s="34"/>
      <c r="V922" s="34"/>
      <c r="W922" s="34"/>
      <c r="X922" s="34"/>
      <c r="Y922" s="34"/>
      <c r="Z922" s="34"/>
      <c r="AA922" s="34"/>
      <c r="AB922" s="34"/>
      <c r="AC922" s="82"/>
      <c r="AD922" s="82"/>
      <c r="AE922" s="36"/>
      <c r="AF922" s="36"/>
      <c r="AG922" s="36"/>
      <c r="AH922" s="38"/>
      <c r="AI922" s="38"/>
      <c r="AJ922" s="38"/>
      <c r="AK922" s="38"/>
      <c r="AL922" s="38"/>
      <c r="AM922" s="38"/>
      <c r="AN922" s="38"/>
      <c r="AO922" s="38"/>
      <c r="AP922" s="38"/>
      <c r="AQ922" s="38"/>
      <c r="AR922" s="38"/>
      <c r="AS922" s="38"/>
      <c r="AT922" s="38"/>
      <c r="AU922" s="38"/>
      <c r="AV922" s="38"/>
    </row>
    <row r="923" spans="1:48" x14ac:dyDescent="0.3">
      <c r="A923" s="34"/>
      <c r="B923" s="34"/>
      <c r="C923" s="34"/>
      <c r="D923" s="34"/>
      <c r="E923" s="34"/>
      <c r="F923" s="34"/>
      <c r="G923" s="34"/>
      <c r="H923" s="34"/>
      <c r="I923" s="34"/>
      <c r="J923" s="34"/>
      <c r="K923" s="34"/>
      <c r="L923" s="34"/>
      <c r="M923" s="34"/>
      <c r="N923" s="34"/>
      <c r="P923" s="34"/>
      <c r="Q923" s="34"/>
      <c r="S923" s="34"/>
      <c r="T923" s="34"/>
      <c r="U923" s="34"/>
      <c r="V923" s="34"/>
      <c r="W923" s="34"/>
      <c r="X923" s="34"/>
      <c r="Y923" s="34"/>
      <c r="Z923" s="34"/>
      <c r="AA923" s="34"/>
      <c r="AB923" s="34"/>
      <c r="AC923" s="82"/>
      <c r="AD923" s="82"/>
      <c r="AE923" s="36"/>
      <c r="AF923" s="36"/>
      <c r="AG923" s="36"/>
      <c r="AH923" s="38"/>
      <c r="AI923" s="38"/>
      <c r="AJ923" s="38"/>
      <c r="AK923" s="38"/>
      <c r="AL923" s="38"/>
      <c r="AM923" s="38"/>
      <c r="AN923" s="38"/>
      <c r="AO923" s="38"/>
      <c r="AP923" s="38"/>
      <c r="AQ923" s="38"/>
      <c r="AR923" s="38"/>
      <c r="AS923" s="38"/>
      <c r="AT923" s="38"/>
      <c r="AU923" s="38"/>
      <c r="AV923" s="38"/>
    </row>
    <row r="924" spans="1:48" x14ac:dyDescent="0.3">
      <c r="A924" s="34"/>
      <c r="B924" s="34"/>
      <c r="C924" s="34"/>
      <c r="D924" s="34"/>
      <c r="E924" s="34"/>
      <c r="F924" s="34"/>
      <c r="G924" s="34"/>
      <c r="H924" s="34"/>
      <c r="I924" s="34"/>
      <c r="J924" s="34"/>
      <c r="K924" s="34"/>
      <c r="L924" s="34"/>
      <c r="M924" s="34"/>
      <c r="N924" s="34"/>
      <c r="P924" s="34"/>
      <c r="Q924" s="34"/>
      <c r="S924" s="34"/>
      <c r="T924" s="34"/>
      <c r="U924" s="34"/>
      <c r="V924" s="34"/>
      <c r="W924" s="34"/>
      <c r="X924" s="34"/>
      <c r="Y924" s="34"/>
      <c r="Z924" s="34"/>
      <c r="AA924" s="34"/>
      <c r="AB924" s="34"/>
      <c r="AC924" s="82"/>
      <c r="AD924" s="82"/>
      <c r="AE924" s="36"/>
      <c r="AF924" s="36"/>
      <c r="AG924" s="36"/>
      <c r="AH924" s="38"/>
      <c r="AI924" s="38"/>
      <c r="AJ924" s="38"/>
      <c r="AK924" s="38"/>
      <c r="AL924" s="38"/>
      <c r="AM924" s="38"/>
      <c r="AN924" s="38"/>
      <c r="AO924" s="38"/>
      <c r="AP924" s="38"/>
      <c r="AQ924" s="38"/>
      <c r="AR924" s="38"/>
      <c r="AS924" s="38"/>
      <c r="AT924" s="38"/>
      <c r="AU924" s="38"/>
      <c r="AV924" s="38"/>
    </row>
    <row r="925" spans="1:48" x14ac:dyDescent="0.3">
      <c r="A925" s="34"/>
      <c r="B925" s="34"/>
      <c r="C925" s="34"/>
      <c r="D925" s="34"/>
      <c r="E925" s="34"/>
      <c r="F925" s="34"/>
      <c r="G925" s="34"/>
      <c r="H925" s="34"/>
      <c r="I925" s="34"/>
      <c r="J925" s="34"/>
      <c r="K925" s="34"/>
      <c r="L925" s="34"/>
      <c r="M925" s="34"/>
      <c r="N925" s="34"/>
      <c r="P925" s="34"/>
      <c r="Q925" s="34"/>
      <c r="S925" s="34"/>
      <c r="T925" s="34"/>
      <c r="U925" s="34"/>
      <c r="V925" s="34"/>
      <c r="W925" s="34"/>
      <c r="X925" s="34"/>
      <c r="Y925" s="34"/>
      <c r="Z925" s="34"/>
      <c r="AA925" s="34"/>
      <c r="AB925" s="34"/>
      <c r="AC925" s="82"/>
      <c r="AD925" s="82"/>
      <c r="AE925" s="36"/>
      <c r="AF925" s="36"/>
      <c r="AG925" s="36"/>
      <c r="AH925" s="38"/>
      <c r="AI925" s="38"/>
      <c r="AJ925" s="38"/>
      <c r="AK925" s="38"/>
      <c r="AL925" s="38"/>
      <c r="AM925" s="38"/>
      <c r="AN925" s="38"/>
      <c r="AO925" s="38"/>
      <c r="AP925" s="38"/>
      <c r="AQ925" s="38"/>
      <c r="AR925" s="38"/>
      <c r="AS925" s="38"/>
      <c r="AT925" s="38"/>
      <c r="AU925" s="38"/>
      <c r="AV925" s="38"/>
    </row>
    <row r="926" spans="1:48" x14ac:dyDescent="0.3">
      <c r="A926" s="34"/>
      <c r="B926" s="34"/>
      <c r="C926" s="34"/>
      <c r="D926" s="34"/>
      <c r="E926" s="34"/>
      <c r="F926" s="34"/>
      <c r="G926" s="34"/>
      <c r="H926" s="34"/>
      <c r="I926" s="34"/>
      <c r="J926" s="34"/>
      <c r="K926" s="34"/>
      <c r="L926" s="34"/>
      <c r="M926" s="34"/>
      <c r="N926" s="34"/>
      <c r="P926" s="34"/>
      <c r="Q926" s="34"/>
      <c r="S926" s="34"/>
      <c r="T926" s="34"/>
      <c r="U926" s="34"/>
      <c r="V926" s="34"/>
      <c r="W926" s="34"/>
      <c r="X926" s="34"/>
      <c r="Y926" s="34"/>
      <c r="Z926" s="34"/>
      <c r="AA926" s="34"/>
      <c r="AB926" s="34"/>
      <c r="AC926" s="82"/>
      <c r="AD926" s="82"/>
      <c r="AE926" s="36"/>
      <c r="AF926" s="36"/>
      <c r="AG926" s="36"/>
      <c r="AH926" s="38"/>
      <c r="AI926" s="38"/>
      <c r="AJ926" s="38"/>
      <c r="AK926" s="38"/>
      <c r="AL926" s="38"/>
      <c r="AM926" s="38"/>
      <c r="AN926" s="38"/>
      <c r="AO926" s="38"/>
      <c r="AP926" s="38"/>
      <c r="AQ926" s="38"/>
      <c r="AR926" s="38"/>
      <c r="AS926" s="38"/>
      <c r="AT926" s="38"/>
      <c r="AU926" s="38"/>
      <c r="AV926" s="38"/>
    </row>
    <row r="927" spans="1:48" x14ac:dyDescent="0.3">
      <c r="A927" s="34"/>
      <c r="B927" s="34"/>
      <c r="C927" s="34"/>
      <c r="D927" s="34"/>
      <c r="E927" s="34"/>
      <c r="F927" s="34"/>
      <c r="G927" s="34"/>
      <c r="H927" s="34"/>
      <c r="I927" s="34"/>
      <c r="J927" s="34"/>
      <c r="K927" s="34"/>
      <c r="L927" s="34"/>
      <c r="M927" s="34"/>
      <c r="N927" s="34"/>
      <c r="P927" s="34"/>
      <c r="Q927" s="34"/>
      <c r="S927" s="34"/>
      <c r="T927" s="34"/>
      <c r="U927" s="34"/>
      <c r="V927" s="34"/>
      <c r="W927" s="34"/>
      <c r="X927" s="34"/>
      <c r="Y927" s="34"/>
      <c r="Z927" s="34"/>
      <c r="AA927" s="34"/>
      <c r="AB927" s="34"/>
      <c r="AC927" s="82"/>
      <c r="AD927" s="82"/>
      <c r="AE927" s="36"/>
      <c r="AF927" s="36"/>
      <c r="AG927" s="36"/>
      <c r="AH927" s="38"/>
      <c r="AI927" s="38"/>
      <c r="AJ927" s="38"/>
      <c r="AK927" s="38"/>
      <c r="AL927" s="38"/>
      <c r="AM927" s="38"/>
      <c r="AN927" s="38"/>
      <c r="AO927" s="38"/>
      <c r="AP927" s="38"/>
      <c r="AQ927" s="38"/>
      <c r="AR927" s="38"/>
      <c r="AS927" s="38"/>
      <c r="AT927" s="38"/>
      <c r="AU927" s="38"/>
      <c r="AV927" s="38"/>
    </row>
    <row r="928" spans="1:48" x14ac:dyDescent="0.3">
      <c r="A928" s="34"/>
      <c r="B928" s="34"/>
      <c r="C928" s="34"/>
      <c r="D928" s="34"/>
      <c r="E928" s="34"/>
      <c r="F928" s="34"/>
      <c r="G928" s="34"/>
      <c r="H928" s="34"/>
      <c r="I928" s="34"/>
      <c r="J928" s="34"/>
      <c r="K928" s="34"/>
      <c r="L928" s="34"/>
      <c r="M928" s="34"/>
      <c r="N928" s="34"/>
      <c r="P928" s="34"/>
      <c r="Q928" s="34"/>
      <c r="S928" s="34"/>
      <c r="T928" s="34"/>
      <c r="U928" s="34"/>
      <c r="V928" s="34"/>
      <c r="W928" s="34"/>
      <c r="X928" s="34"/>
      <c r="Y928" s="34"/>
      <c r="Z928" s="34"/>
      <c r="AA928" s="34"/>
      <c r="AB928" s="34"/>
      <c r="AC928" s="82"/>
      <c r="AD928" s="82"/>
      <c r="AE928" s="36"/>
      <c r="AF928" s="36"/>
      <c r="AG928" s="36"/>
      <c r="AH928" s="38"/>
      <c r="AI928" s="38"/>
      <c r="AJ928" s="38"/>
      <c r="AK928" s="38"/>
      <c r="AL928" s="38"/>
      <c r="AM928" s="38"/>
      <c r="AN928" s="38"/>
      <c r="AO928" s="38"/>
      <c r="AP928" s="38"/>
      <c r="AQ928" s="38"/>
      <c r="AR928" s="38"/>
      <c r="AS928" s="38"/>
      <c r="AT928" s="38"/>
      <c r="AU928" s="38"/>
      <c r="AV928" s="38"/>
    </row>
    <row r="929" spans="1:48" x14ac:dyDescent="0.3">
      <c r="A929" s="34"/>
      <c r="B929" s="34"/>
      <c r="C929" s="34"/>
      <c r="D929" s="34"/>
      <c r="E929" s="34"/>
      <c r="F929" s="34"/>
      <c r="G929" s="34"/>
      <c r="H929" s="34"/>
      <c r="I929" s="34"/>
      <c r="J929" s="34"/>
      <c r="K929" s="34"/>
      <c r="L929" s="34"/>
      <c r="M929" s="34"/>
      <c r="N929" s="34"/>
      <c r="P929" s="34"/>
      <c r="Q929" s="34"/>
      <c r="S929" s="34"/>
      <c r="T929" s="34"/>
      <c r="U929" s="34"/>
      <c r="V929" s="34"/>
      <c r="W929" s="34"/>
      <c r="X929" s="34"/>
      <c r="Y929" s="34"/>
      <c r="Z929" s="34"/>
      <c r="AA929" s="34"/>
      <c r="AB929" s="34"/>
      <c r="AC929" s="82"/>
      <c r="AD929" s="82"/>
      <c r="AE929" s="36"/>
      <c r="AF929" s="36"/>
      <c r="AG929" s="36"/>
      <c r="AH929" s="38"/>
      <c r="AI929" s="38"/>
      <c r="AJ929" s="38"/>
      <c r="AK929" s="38"/>
      <c r="AL929" s="38"/>
      <c r="AM929" s="38"/>
      <c r="AN929" s="38"/>
      <c r="AO929" s="38"/>
      <c r="AP929" s="38"/>
      <c r="AQ929" s="38"/>
      <c r="AR929" s="38"/>
      <c r="AS929" s="38"/>
      <c r="AT929" s="38"/>
      <c r="AU929" s="38"/>
      <c r="AV929" s="38"/>
    </row>
    <row r="930" spans="1:48" x14ac:dyDescent="0.3">
      <c r="A930" s="34"/>
      <c r="B930" s="34"/>
      <c r="C930" s="34"/>
      <c r="D930" s="34"/>
      <c r="E930" s="34"/>
      <c r="F930" s="34"/>
      <c r="G930" s="34"/>
      <c r="H930" s="34"/>
      <c r="I930" s="34"/>
      <c r="J930" s="34"/>
      <c r="K930" s="34"/>
      <c r="L930" s="34"/>
      <c r="M930" s="34"/>
      <c r="N930" s="34"/>
      <c r="P930" s="34"/>
      <c r="Q930" s="34"/>
      <c r="S930" s="34"/>
      <c r="T930" s="34"/>
      <c r="U930" s="34"/>
      <c r="V930" s="34"/>
      <c r="W930" s="34"/>
      <c r="X930" s="34"/>
      <c r="Y930" s="34"/>
      <c r="Z930" s="34"/>
      <c r="AA930" s="34"/>
      <c r="AB930" s="34"/>
      <c r="AC930" s="82"/>
      <c r="AD930" s="82"/>
      <c r="AE930" s="36"/>
      <c r="AF930" s="36"/>
      <c r="AG930" s="36"/>
      <c r="AH930" s="38"/>
      <c r="AI930" s="38"/>
      <c r="AJ930" s="38"/>
      <c r="AK930" s="38"/>
      <c r="AL930" s="38"/>
      <c r="AM930" s="38"/>
      <c r="AN930" s="38"/>
      <c r="AO930" s="38"/>
      <c r="AP930" s="38"/>
      <c r="AQ930" s="38"/>
      <c r="AR930" s="38"/>
      <c r="AS930" s="38"/>
      <c r="AT930" s="38"/>
      <c r="AU930" s="38"/>
      <c r="AV930" s="38"/>
    </row>
    <row r="931" spans="1:48" x14ac:dyDescent="0.3">
      <c r="A931" s="34"/>
      <c r="B931" s="34"/>
      <c r="C931" s="34"/>
      <c r="D931" s="34"/>
      <c r="E931" s="34"/>
      <c r="F931" s="34"/>
      <c r="G931" s="34"/>
      <c r="H931" s="34"/>
      <c r="I931" s="34"/>
      <c r="J931" s="34"/>
      <c r="K931" s="34"/>
      <c r="L931" s="34"/>
      <c r="M931" s="34"/>
      <c r="N931" s="34"/>
      <c r="P931" s="34"/>
      <c r="Q931" s="34"/>
      <c r="S931" s="34"/>
      <c r="T931" s="34"/>
      <c r="U931" s="34"/>
      <c r="V931" s="34"/>
      <c r="W931" s="34"/>
      <c r="X931" s="34"/>
      <c r="Y931" s="34"/>
      <c r="Z931" s="34"/>
      <c r="AA931" s="34"/>
      <c r="AB931" s="34"/>
      <c r="AC931" s="82"/>
      <c r="AD931" s="82"/>
      <c r="AE931" s="36"/>
      <c r="AF931" s="36"/>
      <c r="AG931" s="36"/>
      <c r="AH931" s="38"/>
      <c r="AI931" s="38"/>
      <c r="AJ931" s="38"/>
      <c r="AK931" s="38"/>
      <c r="AL931" s="38"/>
      <c r="AM931" s="38"/>
      <c r="AN931" s="38"/>
      <c r="AO931" s="38"/>
      <c r="AP931" s="38"/>
      <c r="AQ931" s="38"/>
      <c r="AR931" s="38"/>
      <c r="AS931" s="38"/>
      <c r="AT931" s="38"/>
      <c r="AU931" s="38"/>
      <c r="AV931" s="38"/>
    </row>
    <row r="932" spans="1:48" x14ac:dyDescent="0.3">
      <c r="A932" s="34"/>
      <c r="B932" s="34"/>
      <c r="C932" s="34"/>
      <c r="D932" s="34"/>
      <c r="E932" s="34"/>
      <c r="F932" s="34"/>
      <c r="G932" s="34"/>
      <c r="H932" s="34"/>
      <c r="I932" s="34"/>
      <c r="J932" s="34"/>
      <c r="K932" s="34"/>
      <c r="L932" s="34"/>
      <c r="M932" s="34"/>
      <c r="N932" s="34"/>
      <c r="P932" s="34"/>
      <c r="Q932" s="34"/>
      <c r="S932" s="34"/>
      <c r="T932" s="34"/>
      <c r="U932" s="34"/>
      <c r="V932" s="34"/>
      <c r="W932" s="34"/>
      <c r="X932" s="34"/>
      <c r="Y932" s="34"/>
      <c r="Z932" s="34"/>
      <c r="AA932" s="34"/>
      <c r="AB932" s="34"/>
      <c r="AC932" s="82"/>
      <c r="AD932" s="82"/>
      <c r="AE932" s="36"/>
      <c r="AF932" s="36"/>
      <c r="AG932" s="36"/>
      <c r="AH932" s="38"/>
      <c r="AI932" s="38"/>
      <c r="AJ932" s="38"/>
      <c r="AK932" s="38"/>
      <c r="AL932" s="38"/>
      <c r="AM932" s="38"/>
      <c r="AN932" s="38"/>
      <c r="AO932" s="38"/>
      <c r="AP932" s="38"/>
      <c r="AQ932" s="38"/>
      <c r="AR932" s="38"/>
      <c r="AS932" s="38"/>
      <c r="AT932" s="38"/>
      <c r="AU932" s="38"/>
      <c r="AV932" s="38"/>
    </row>
    <row r="933" spans="1:48" x14ac:dyDescent="0.3">
      <c r="A933" s="34"/>
      <c r="B933" s="34"/>
      <c r="C933" s="34"/>
      <c r="D933" s="34"/>
      <c r="E933" s="34"/>
      <c r="F933" s="34"/>
      <c r="G933" s="34"/>
      <c r="H933" s="34"/>
      <c r="I933" s="34"/>
      <c r="J933" s="34"/>
      <c r="K933" s="34"/>
      <c r="L933" s="34"/>
      <c r="M933" s="34"/>
      <c r="N933" s="34"/>
      <c r="P933" s="34"/>
      <c r="Q933" s="34"/>
      <c r="S933" s="34"/>
      <c r="T933" s="34"/>
      <c r="U933" s="34"/>
      <c r="V933" s="34"/>
      <c r="W933" s="34"/>
      <c r="X933" s="34"/>
      <c r="Y933" s="34"/>
      <c r="Z933" s="34"/>
      <c r="AA933" s="34"/>
      <c r="AB933" s="34"/>
      <c r="AC933" s="82"/>
      <c r="AD933" s="82"/>
      <c r="AE933" s="36"/>
      <c r="AF933" s="36"/>
      <c r="AG933" s="36"/>
      <c r="AH933" s="38"/>
      <c r="AI933" s="38"/>
      <c r="AJ933" s="38"/>
      <c r="AK933" s="38"/>
      <c r="AL933" s="38"/>
      <c r="AM933" s="38"/>
      <c r="AN933" s="38"/>
      <c r="AO933" s="38"/>
      <c r="AP933" s="38"/>
      <c r="AQ933" s="38"/>
      <c r="AR933" s="38"/>
      <c r="AS933" s="38"/>
      <c r="AT933" s="38"/>
      <c r="AU933" s="38"/>
      <c r="AV933" s="38"/>
    </row>
    <row r="934" spans="1:48" x14ac:dyDescent="0.3">
      <c r="A934" s="34"/>
      <c r="B934" s="34"/>
      <c r="C934" s="34"/>
      <c r="D934" s="34"/>
      <c r="E934" s="34"/>
      <c r="F934" s="34"/>
      <c r="G934" s="34"/>
      <c r="H934" s="34"/>
      <c r="I934" s="34"/>
      <c r="J934" s="34"/>
      <c r="K934" s="34"/>
      <c r="L934" s="34"/>
      <c r="M934" s="34"/>
      <c r="N934" s="34"/>
      <c r="P934" s="34"/>
      <c r="Q934" s="34"/>
      <c r="S934" s="34"/>
      <c r="T934" s="34"/>
      <c r="U934" s="34"/>
      <c r="V934" s="34"/>
      <c r="W934" s="34"/>
      <c r="X934" s="34"/>
      <c r="Y934" s="34"/>
      <c r="Z934" s="34"/>
      <c r="AA934" s="34"/>
      <c r="AB934" s="34"/>
      <c r="AC934" s="82"/>
      <c r="AD934" s="82"/>
      <c r="AE934" s="36"/>
      <c r="AF934" s="36"/>
      <c r="AG934" s="36"/>
      <c r="AH934" s="38"/>
      <c r="AI934" s="38"/>
      <c r="AJ934" s="38"/>
      <c r="AK934" s="38"/>
      <c r="AL934" s="38"/>
      <c r="AM934" s="38"/>
      <c r="AN934" s="38"/>
      <c r="AO934" s="38"/>
      <c r="AP934" s="38"/>
      <c r="AQ934" s="38"/>
      <c r="AR934" s="38"/>
      <c r="AS934" s="38"/>
      <c r="AT934" s="38"/>
      <c r="AU934" s="38"/>
      <c r="AV934" s="38"/>
    </row>
    <row r="935" spans="1:48" x14ac:dyDescent="0.3">
      <c r="A935" s="34"/>
      <c r="B935" s="34"/>
      <c r="C935" s="34"/>
      <c r="D935" s="34"/>
      <c r="E935" s="34"/>
      <c r="F935" s="34"/>
      <c r="G935" s="34"/>
      <c r="H935" s="34"/>
      <c r="I935" s="34"/>
      <c r="J935" s="34"/>
      <c r="K935" s="34"/>
      <c r="L935" s="34"/>
      <c r="M935" s="34"/>
      <c r="N935" s="34"/>
      <c r="P935" s="34"/>
      <c r="Q935" s="34"/>
      <c r="S935" s="34"/>
      <c r="T935" s="34"/>
      <c r="U935" s="34"/>
      <c r="V935" s="34"/>
      <c r="W935" s="34"/>
      <c r="X935" s="34"/>
      <c r="Y935" s="34"/>
      <c r="Z935" s="34"/>
      <c r="AA935" s="34"/>
      <c r="AB935" s="34"/>
      <c r="AC935" s="82"/>
      <c r="AD935" s="82"/>
      <c r="AE935" s="36"/>
      <c r="AF935" s="36"/>
      <c r="AG935" s="36"/>
      <c r="AH935" s="38"/>
      <c r="AI935" s="38"/>
      <c r="AJ935" s="38"/>
      <c r="AK935" s="38"/>
      <c r="AL935" s="38"/>
      <c r="AM935" s="38"/>
      <c r="AN935" s="38"/>
      <c r="AO935" s="38"/>
      <c r="AP935" s="38"/>
      <c r="AQ935" s="38"/>
      <c r="AR935" s="38"/>
      <c r="AS935" s="38"/>
      <c r="AT935" s="38"/>
      <c r="AU935" s="38"/>
      <c r="AV935" s="38"/>
    </row>
    <row r="936" spans="1:48" x14ac:dyDescent="0.3">
      <c r="A936" s="34"/>
      <c r="B936" s="34"/>
      <c r="C936" s="34"/>
      <c r="D936" s="34"/>
      <c r="E936" s="34"/>
      <c r="F936" s="34"/>
      <c r="G936" s="34"/>
      <c r="H936" s="34"/>
      <c r="I936" s="34"/>
      <c r="J936" s="34"/>
      <c r="K936" s="34"/>
      <c r="L936" s="34"/>
      <c r="M936" s="34"/>
      <c r="N936" s="34"/>
      <c r="P936" s="34"/>
      <c r="Q936" s="34"/>
      <c r="S936" s="34"/>
      <c r="T936" s="34"/>
      <c r="U936" s="34"/>
      <c r="V936" s="34"/>
      <c r="W936" s="34"/>
      <c r="X936" s="34"/>
      <c r="Y936" s="34"/>
      <c r="Z936" s="34"/>
      <c r="AA936" s="34"/>
      <c r="AB936" s="34"/>
      <c r="AC936" s="82"/>
      <c r="AD936" s="82"/>
      <c r="AE936" s="36"/>
      <c r="AF936" s="36"/>
      <c r="AG936" s="36"/>
      <c r="AH936" s="38"/>
      <c r="AI936" s="38"/>
      <c r="AJ936" s="38"/>
      <c r="AK936" s="38"/>
      <c r="AL936" s="38"/>
      <c r="AM936" s="38"/>
      <c r="AN936" s="38"/>
      <c r="AO936" s="38"/>
      <c r="AP936" s="38"/>
      <c r="AQ936" s="38"/>
      <c r="AR936" s="38"/>
      <c r="AS936" s="38"/>
      <c r="AT936" s="38"/>
      <c r="AU936" s="38"/>
      <c r="AV936" s="38"/>
    </row>
    <row r="937" spans="1:48" x14ac:dyDescent="0.3">
      <c r="A937" s="34"/>
      <c r="B937" s="34"/>
      <c r="C937" s="34"/>
      <c r="D937" s="34"/>
      <c r="E937" s="34"/>
      <c r="F937" s="34"/>
      <c r="G937" s="34"/>
      <c r="H937" s="34"/>
      <c r="I937" s="34"/>
      <c r="J937" s="34"/>
      <c r="K937" s="34"/>
      <c r="L937" s="34"/>
      <c r="M937" s="34"/>
      <c r="N937" s="34"/>
      <c r="P937" s="34"/>
      <c r="Q937" s="34"/>
      <c r="S937" s="34"/>
      <c r="T937" s="34"/>
      <c r="U937" s="34"/>
      <c r="V937" s="34"/>
      <c r="W937" s="34"/>
      <c r="X937" s="34"/>
      <c r="Y937" s="34"/>
      <c r="Z937" s="34"/>
      <c r="AA937" s="34"/>
      <c r="AB937" s="34"/>
      <c r="AC937" s="82"/>
      <c r="AD937" s="82"/>
      <c r="AE937" s="36"/>
      <c r="AF937" s="36"/>
      <c r="AG937" s="36"/>
      <c r="AH937" s="38"/>
      <c r="AI937" s="38"/>
      <c r="AJ937" s="38"/>
      <c r="AK937" s="38"/>
      <c r="AL937" s="38"/>
      <c r="AM937" s="38"/>
      <c r="AN937" s="38"/>
      <c r="AO937" s="38"/>
      <c r="AP937" s="38"/>
      <c r="AQ937" s="38"/>
      <c r="AR937" s="38"/>
      <c r="AS937" s="38"/>
      <c r="AT937" s="38"/>
      <c r="AU937" s="38"/>
      <c r="AV937" s="38"/>
    </row>
    <row r="938" spans="1:48" x14ac:dyDescent="0.3">
      <c r="A938" s="34"/>
      <c r="B938" s="34"/>
      <c r="C938" s="34"/>
      <c r="D938" s="34"/>
      <c r="E938" s="34"/>
      <c r="F938" s="34"/>
      <c r="G938" s="34"/>
      <c r="H938" s="34"/>
      <c r="I938" s="34"/>
      <c r="J938" s="34"/>
      <c r="K938" s="34"/>
      <c r="L938" s="34"/>
      <c r="M938" s="34"/>
      <c r="N938" s="34"/>
      <c r="P938" s="34"/>
      <c r="Q938" s="34"/>
      <c r="S938" s="34"/>
      <c r="T938" s="34"/>
      <c r="U938" s="34"/>
      <c r="V938" s="34"/>
      <c r="W938" s="34"/>
      <c r="X938" s="34"/>
      <c r="Y938" s="34"/>
      <c r="Z938" s="34"/>
      <c r="AA938" s="34"/>
      <c r="AB938" s="34"/>
      <c r="AC938" s="82"/>
      <c r="AD938" s="82"/>
      <c r="AE938" s="36"/>
      <c r="AF938" s="36"/>
      <c r="AG938" s="36"/>
      <c r="AH938" s="38"/>
      <c r="AI938" s="38"/>
      <c r="AJ938" s="38"/>
      <c r="AK938" s="38"/>
      <c r="AL938" s="38"/>
      <c r="AM938" s="38"/>
      <c r="AN938" s="38"/>
      <c r="AO938" s="38"/>
      <c r="AP938" s="38"/>
      <c r="AQ938" s="38"/>
      <c r="AR938" s="38"/>
      <c r="AS938" s="38"/>
      <c r="AT938" s="38"/>
      <c r="AU938" s="38"/>
      <c r="AV938" s="38"/>
    </row>
    <row r="939" spans="1:48" x14ac:dyDescent="0.3">
      <c r="A939" s="34"/>
      <c r="B939" s="34"/>
      <c r="C939" s="34"/>
      <c r="D939" s="34"/>
      <c r="E939" s="34"/>
      <c r="F939" s="34"/>
      <c r="G939" s="34"/>
      <c r="H939" s="34"/>
      <c r="I939" s="34"/>
      <c r="J939" s="34"/>
      <c r="K939" s="34"/>
      <c r="L939" s="34"/>
      <c r="M939" s="34"/>
      <c r="N939" s="34"/>
      <c r="P939" s="34"/>
      <c r="Q939" s="34"/>
      <c r="S939" s="34"/>
      <c r="T939" s="34"/>
      <c r="U939" s="34"/>
      <c r="V939" s="34"/>
      <c r="W939" s="34"/>
      <c r="X939" s="34"/>
      <c r="Y939" s="34"/>
      <c r="Z939" s="34"/>
      <c r="AA939" s="34"/>
      <c r="AB939" s="34"/>
      <c r="AC939" s="82"/>
      <c r="AD939" s="82"/>
      <c r="AE939" s="36"/>
      <c r="AF939" s="36"/>
      <c r="AG939" s="36"/>
      <c r="AH939" s="38"/>
      <c r="AI939" s="38"/>
      <c r="AJ939" s="38"/>
      <c r="AK939" s="38"/>
      <c r="AL939" s="38"/>
      <c r="AM939" s="38"/>
      <c r="AN939" s="38"/>
      <c r="AO939" s="38"/>
      <c r="AP939" s="38"/>
      <c r="AQ939" s="38"/>
      <c r="AR939" s="38"/>
      <c r="AS939" s="38"/>
      <c r="AT939" s="38"/>
      <c r="AU939" s="38"/>
      <c r="AV939" s="38"/>
    </row>
    <row r="940" spans="1:48" x14ac:dyDescent="0.3">
      <c r="A940" s="34"/>
      <c r="B940" s="34"/>
      <c r="C940" s="34"/>
      <c r="D940" s="34"/>
      <c r="E940" s="34"/>
      <c r="F940" s="34"/>
      <c r="G940" s="34"/>
      <c r="H940" s="34"/>
      <c r="I940" s="34"/>
      <c r="J940" s="34"/>
      <c r="K940" s="34"/>
      <c r="L940" s="34"/>
      <c r="M940" s="34"/>
      <c r="N940" s="34"/>
      <c r="P940" s="34"/>
      <c r="Q940" s="34"/>
      <c r="S940" s="34"/>
      <c r="T940" s="34"/>
      <c r="U940" s="34"/>
      <c r="V940" s="34"/>
      <c r="W940" s="34"/>
      <c r="X940" s="34"/>
      <c r="Y940" s="34"/>
      <c r="Z940" s="34"/>
      <c r="AA940" s="34"/>
      <c r="AB940" s="34"/>
      <c r="AC940" s="82"/>
      <c r="AD940" s="82"/>
      <c r="AE940" s="36"/>
      <c r="AF940" s="36"/>
      <c r="AG940" s="36"/>
      <c r="AH940" s="38"/>
      <c r="AI940" s="38"/>
      <c r="AJ940" s="38"/>
      <c r="AK940" s="38"/>
      <c r="AL940" s="38"/>
      <c r="AM940" s="38"/>
      <c r="AN940" s="38"/>
      <c r="AO940" s="38"/>
      <c r="AP940" s="38"/>
      <c r="AQ940" s="38"/>
      <c r="AR940" s="38"/>
      <c r="AS940" s="38"/>
      <c r="AT940" s="38"/>
      <c r="AU940" s="38"/>
      <c r="AV940" s="38"/>
    </row>
    <row r="941" spans="1:48" x14ac:dyDescent="0.3">
      <c r="A941" s="34"/>
      <c r="B941" s="34"/>
      <c r="C941" s="34"/>
      <c r="D941" s="34"/>
      <c r="E941" s="34"/>
      <c r="F941" s="34"/>
      <c r="G941" s="34"/>
      <c r="H941" s="34"/>
      <c r="I941" s="34"/>
      <c r="J941" s="34"/>
      <c r="K941" s="34"/>
      <c r="L941" s="34"/>
      <c r="M941" s="34"/>
      <c r="N941" s="34"/>
      <c r="P941" s="34"/>
      <c r="Q941" s="34"/>
      <c r="S941" s="34"/>
      <c r="T941" s="34"/>
      <c r="U941" s="34"/>
      <c r="V941" s="34"/>
      <c r="W941" s="34"/>
      <c r="X941" s="34"/>
      <c r="Y941" s="34"/>
      <c r="Z941" s="34"/>
      <c r="AA941" s="34"/>
      <c r="AB941" s="34"/>
      <c r="AC941" s="82"/>
      <c r="AD941" s="82"/>
      <c r="AE941" s="36"/>
      <c r="AF941" s="36"/>
      <c r="AG941" s="36"/>
      <c r="AH941" s="38"/>
      <c r="AI941" s="38"/>
      <c r="AJ941" s="38"/>
      <c r="AK941" s="38"/>
      <c r="AL941" s="38"/>
      <c r="AM941" s="38"/>
      <c r="AN941" s="38"/>
      <c r="AO941" s="38"/>
      <c r="AP941" s="38"/>
      <c r="AQ941" s="38"/>
      <c r="AR941" s="38"/>
      <c r="AS941" s="38"/>
      <c r="AT941" s="38"/>
      <c r="AU941" s="38"/>
      <c r="AV941" s="38"/>
    </row>
    <row r="942" spans="1:48" x14ac:dyDescent="0.3">
      <c r="A942" s="34"/>
      <c r="B942" s="34"/>
      <c r="C942" s="34"/>
      <c r="D942" s="34"/>
      <c r="E942" s="34"/>
      <c r="F942" s="34"/>
      <c r="G942" s="34"/>
      <c r="H942" s="34"/>
      <c r="I942" s="34"/>
      <c r="J942" s="34"/>
      <c r="K942" s="34"/>
      <c r="L942" s="34"/>
      <c r="M942" s="34"/>
      <c r="N942" s="34"/>
      <c r="P942" s="34"/>
      <c r="Q942" s="34"/>
      <c r="S942" s="34"/>
      <c r="T942" s="34"/>
      <c r="U942" s="34"/>
      <c r="V942" s="34"/>
      <c r="W942" s="34"/>
      <c r="X942" s="34"/>
      <c r="Y942" s="34"/>
      <c r="Z942" s="34"/>
      <c r="AA942" s="34"/>
      <c r="AB942" s="34"/>
      <c r="AC942" s="82"/>
      <c r="AD942" s="82"/>
      <c r="AE942" s="36"/>
      <c r="AF942" s="36"/>
      <c r="AG942" s="36"/>
      <c r="AH942" s="38"/>
      <c r="AI942" s="38"/>
      <c r="AJ942" s="38"/>
      <c r="AK942" s="38"/>
      <c r="AL942" s="38"/>
      <c r="AM942" s="38"/>
      <c r="AN942" s="38"/>
      <c r="AO942" s="38"/>
      <c r="AP942" s="38"/>
      <c r="AQ942" s="38"/>
      <c r="AR942" s="38"/>
      <c r="AS942" s="38"/>
      <c r="AT942" s="38"/>
      <c r="AU942" s="38"/>
      <c r="AV942" s="38"/>
    </row>
    <row r="943" spans="1:48" x14ac:dyDescent="0.3">
      <c r="A943" s="34"/>
      <c r="B943" s="34"/>
      <c r="C943" s="34"/>
      <c r="D943" s="34"/>
      <c r="E943" s="34"/>
      <c r="F943" s="34"/>
      <c r="G943" s="34"/>
      <c r="H943" s="34"/>
      <c r="I943" s="34"/>
      <c r="J943" s="34"/>
      <c r="K943" s="34"/>
      <c r="L943" s="34"/>
      <c r="M943" s="34"/>
      <c r="N943" s="34"/>
      <c r="P943" s="34"/>
      <c r="Q943" s="34"/>
      <c r="S943" s="34"/>
      <c r="T943" s="34"/>
      <c r="U943" s="34"/>
      <c r="V943" s="34"/>
      <c r="W943" s="34"/>
      <c r="X943" s="34"/>
      <c r="Y943" s="34"/>
      <c r="Z943" s="34"/>
      <c r="AA943" s="34"/>
      <c r="AB943" s="34"/>
      <c r="AC943" s="82"/>
      <c r="AD943" s="82"/>
      <c r="AE943" s="36"/>
      <c r="AF943" s="36"/>
      <c r="AG943" s="36"/>
      <c r="AH943" s="38"/>
      <c r="AI943" s="38"/>
      <c r="AJ943" s="38"/>
      <c r="AK943" s="38"/>
      <c r="AL943" s="38"/>
      <c r="AM943" s="38"/>
      <c r="AN943" s="38"/>
      <c r="AO943" s="38"/>
      <c r="AP943" s="38"/>
      <c r="AQ943" s="38"/>
      <c r="AR943" s="38"/>
      <c r="AS943" s="38"/>
      <c r="AT943" s="38"/>
      <c r="AU943" s="38"/>
      <c r="AV943" s="38"/>
    </row>
    <row r="944" spans="1:48" x14ac:dyDescent="0.3">
      <c r="A944" s="34"/>
      <c r="B944" s="34"/>
      <c r="C944" s="34"/>
      <c r="D944" s="34"/>
      <c r="E944" s="34"/>
      <c r="F944" s="34"/>
      <c r="G944" s="34"/>
      <c r="H944" s="34"/>
      <c r="I944" s="34"/>
      <c r="J944" s="34"/>
      <c r="K944" s="34"/>
      <c r="L944" s="34"/>
      <c r="M944" s="34"/>
      <c r="N944" s="34"/>
      <c r="P944" s="34"/>
      <c r="Q944" s="34"/>
      <c r="S944" s="34"/>
      <c r="T944" s="34"/>
      <c r="U944" s="34"/>
      <c r="V944" s="34"/>
      <c r="W944" s="34"/>
      <c r="X944" s="34"/>
      <c r="Y944" s="34"/>
      <c r="Z944" s="34"/>
      <c r="AA944" s="34"/>
      <c r="AB944" s="34"/>
      <c r="AC944" s="82"/>
      <c r="AD944" s="82"/>
      <c r="AE944" s="36"/>
      <c r="AF944" s="36"/>
      <c r="AG944" s="36"/>
      <c r="AH944" s="38"/>
      <c r="AI944" s="38"/>
      <c r="AJ944" s="38"/>
      <c r="AK944" s="38"/>
      <c r="AL944" s="38"/>
      <c r="AM944" s="38"/>
      <c r="AN944" s="38"/>
      <c r="AO944" s="38"/>
      <c r="AP944" s="38"/>
      <c r="AQ944" s="38"/>
      <c r="AR944" s="38"/>
      <c r="AS944" s="38"/>
      <c r="AT944" s="38"/>
      <c r="AU944" s="38"/>
      <c r="AV944" s="38"/>
    </row>
    <row r="945" spans="1:48" x14ac:dyDescent="0.3">
      <c r="A945" s="34"/>
      <c r="B945" s="34"/>
      <c r="C945" s="34"/>
      <c r="D945" s="34"/>
      <c r="E945" s="34"/>
      <c r="F945" s="34"/>
      <c r="G945" s="34"/>
      <c r="H945" s="34"/>
      <c r="I945" s="34"/>
      <c r="J945" s="34"/>
      <c r="K945" s="34"/>
      <c r="L945" s="34"/>
      <c r="M945" s="34"/>
      <c r="N945" s="34"/>
      <c r="P945" s="34"/>
      <c r="Q945" s="34"/>
      <c r="S945" s="34"/>
      <c r="T945" s="34"/>
      <c r="U945" s="34"/>
      <c r="V945" s="34"/>
      <c r="W945" s="34"/>
      <c r="X945" s="34"/>
      <c r="Y945" s="34"/>
      <c r="Z945" s="34"/>
      <c r="AA945" s="34"/>
      <c r="AB945" s="34"/>
      <c r="AC945" s="82"/>
      <c r="AD945" s="82"/>
      <c r="AE945" s="36"/>
      <c r="AF945" s="36"/>
      <c r="AG945" s="36"/>
      <c r="AH945" s="38"/>
      <c r="AI945" s="38"/>
      <c r="AJ945" s="38"/>
      <c r="AK945" s="38"/>
      <c r="AL945" s="38"/>
      <c r="AM945" s="38"/>
      <c r="AN945" s="38"/>
      <c r="AO945" s="38"/>
      <c r="AP945" s="38"/>
      <c r="AQ945" s="38"/>
      <c r="AR945" s="38"/>
      <c r="AS945" s="38"/>
      <c r="AT945" s="38"/>
      <c r="AU945" s="38"/>
      <c r="AV945" s="38"/>
    </row>
    <row r="946" spans="1:48" x14ac:dyDescent="0.3">
      <c r="A946" s="34"/>
      <c r="B946" s="34"/>
      <c r="C946" s="34"/>
      <c r="D946" s="34"/>
      <c r="E946" s="34"/>
      <c r="F946" s="34"/>
      <c r="G946" s="34"/>
      <c r="H946" s="34"/>
      <c r="I946" s="34"/>
      <c r="J946" s="34"/>
      <c r="K946" s="34"/>
      <c r="L946" s="34"/>
      <c r="M946" s="34"/>
      <c r="N946" s="34"/>
      <c r="P946" s="34"/>
      <c r="Q946" s="34"/>
      <c r="S946" s="34"/>
      <c r="T946" s="34"/>
      <c r="U946" s="34"/>
      <c r="V946" s="34"/>
      <c r="W946" s="34"/>
      <c r="X946" s="34"/>
      <c r="Y946" s="34"/>
      <c r="Z946" s="34"/>
      <c r="AA946" s="34"/>
      <c r="AB946" s="34"/>
      <c r="AC946" s="82"/>
      <c r="AD946" s="82"/>
      <c r="AE946" s="36"/>
      <c r="AF946" s="36"/>
      <c r="AG946" s="36"/>
      <c r="AH946" s="38"/>
      <c r="AI946" s="38"/>
      <c r="AJ946" s="38"/>
      <c r="AK946" s="38"/>
      <c r="AL946" s="38"/>
      <c r="AM946" s="38"/>
      <c r="AN946" s="38"/>
      <c r="AO946" s="38"/>
      <c r="AP946" s="38"/>
      <c r="AQ946" s="38"/>
      <c r="AR946" s="38"/>
      <c r="AS946" s="38"/>
      <c r="AT946" s="38"/>
      <c r="AU946" s="38"/>
      <c r="AV946" s="38"/>
    </row>
    <row r="947" spans="1:48" x14ac:dyDescent="0.3">
      <c r="A947" s="34"/>
      <c r="B947" s="34"/>
      <c r="C947" s="34"/>
      <c r="D947" s="34"/>
      <c r="E947" s="34"/>
      <c r="F947" s="34"/>
      <c r="G947" s="34"/>
      <c r="H947" s="34"/>
      <c r="I947" s="34"/>
      <c r="J947" s="34"/>
      <c r="K947" s="34"/>
      <c r="L947" s="34"/>
      <c r="M947" s="34"/>
      <c r="N947" s="34"/>
      <c r="P947" s="34"/>
      <c r="Q947" s="34"/>
      <c r="S947" s="34"/>
      <c r="T947" s="34"/>
      <c r="U947" s="34"/>
      <c r="V947" s="34"/>
      <c r="W947" s="34"/>
      <c r="X947" s="34"/>
      <c r="Y947" s="34"/>
      <c r="Z947" s="34"/>
      <c r="AA947" s="34"/>
      <c r="AB947" s="34"/>
      <c r="AC947" s="82"/>
      <c r="AD947" s="82"/>
      <c r="AE947" s="36"/>
      <c r="AF947" s="36"/>
      <c r="AG947" s="36"/>
      <c r="AH947" s="38"/>
      <c r="AI947" s="38"/>
      <c r="AJ947" s="38"/>
      <c r="AK947" s="38"/>
      <c r="AL947" s="38"/>
      <c r="AM947" s="38"/>
      <c r="AN947" s="38"/>
      <c r="AO947" s="38"/>
      <c r="AP947" s="38"/>
      <c r="AQ947" s="38"/>
      <c r="AR947" s="38"/>
      <c r="AS947" s="38"/>
      <c r="AT947" s="38"/>
      <c r="AU947" s="38"/>
      <c r="AV947" s="38"/>
    </row>
    <row r="948" spans="1:48" x14ac:dyDescent="0.3">
      <c r="A948" s="34"/>
      <c r="B948" s="34"/>
      <c r="C948" s="34"/>
      <c r="D948" s="34"/>
      <c r="E948" s="34"/>
      <c r="F948" s="34"/>
      <c r="G948" s="34"/>
      <c r="H948" s="34"/>
      <c r="I948" s="34"/>
      <c r="J948" s="34"/>
      <c r="K948" s="34"/>
      <c r="L948" s="34"/>
      <c r="M948" s="34"/>
      <c r="N948" s="34"/>
      <c r="P948" s="34"/>
      <c r="Q948" s="34"/>
      <c r="S948" s="34"/>
      <c r="T948" s="34"/>
      <c r="U948" s="34"/>
      <c r="V948" s="34"/>
      <c r="W948" s="34"/>
      <c r="X948" s="34"/>
      <c r="Y948" s="34"/>
      <c r="Z948" s="34"/>
      <c r="AA948" s="34"/>
      <c r="AB948" s="34"/>
      <c r="AC948" s="82"/>
      <c r="AD948" s="82"/>
      <c r="AE948" s="36"/>
      <c r="AF948" s="36"/>
      <c r="AG948" s="36"/>
      <c r="AH948" s="38"/>
      <c r="AI948" s="38"/>
      <c r="AJ948" s="38"/>
      <c r="AK948" s="38"/>
      <c r="AL948" s="38"/>
      <c r="AM948" s="38"/>
      <c r="AN948" s="38"/>
      <c r="AO948" s="38"/>
      <c r="AP948" s="38"/>
      <c r="AQ948" s="38"/>
      <c r="AR948" s="38"/>
      <c r="AS948" s="38"/>
      <c r="AT948" s="38"/>
      <c r="AU948" s="38"/>
      <c r="AV948" s="38"/>
    </row>
    <row r="949" spans="1:48" x14ac:dyDescent="0.3">
      <c r="A949" s="34"/>
      <c r="B949" s="34"/>
      <c r="C949" s="34"/>
      <c r="D949" s="34"/>
      <c r="E949" s="34"/>
      <c r="F949" s="34"/>
      <c r="G949" s="34"/>
      <c r="H949" s="34"/>
      <c r="I949" s="34"/>
      <c r="J949" s="34"/>
      <c r="K949" s="34"/>
      <c r="L949" s="34"/>
      <c r="M949" s="34"/>
      <c r="N949" s="34"/>
      <c r="P949" s="34"/>
      <c r="Q949" s="34"/>
      <c r="S949" s="34"/>
      <c r="T949" s="34"/>
      <c r="U949" s="34"/>
      <c r="V949" s="34"/>
      <c r="W949" s="34"/>
      <c r="X949" s="34"/>
      <c r="Y949" s="34"/>
      <c r="Z949" s="34"/>
      <c r="AA949" s="34"/>
      <c r="AB949" s="34"/>
      <c r="AC949" s="82"/>
      <c r="AD949" s="82"/>
      <c r="AE949" s="36"/>
      <c r="AF949" s="36"/>
      <c r="AG949" s="36"/>
      <c r="AH949" s="38"/>
      <c r="AI949" s="38"/>
      <c r="AJ949" s="38"/>
      <c r="AK949" s="38"/>
      <c r="AL949" s="38"/>
      <c r="AM949" s="38"/>
      <c r="AN949" s="38"/>
      <c r="AO949" s="38"/>
      <c r="AP949" s="38"/>
      <c r="AQ949" s="38"/>
      <c r="AR949" s="38"/>
      <c r="AS949" s="38"/>
      <c r="AT949" s="38"/>
      <c r="AU949" s="38"/>
      <c r="AV949" s="38"/>
    </row>
    <row r="950" spans="1:48" x14ac:dyDescent="0.3">
      <c r="A950" s="34"/>
      <c r="B950" s="34"/>
      <c r="C950" s="34"/>
      <c r="D950" s="34"/>
      <c r="E950" s="34"/>
      <c r="F950" s="34"/>
      <c r="G950" s="34"/>
      <c r="H950" s="34"/>
      <c r="I950" s="34"/>
      <c r="J950" s="34"/>
      <c r="K950" s="34"/>
      <c r="L950" s="34"/>
      <c r="M950" s="34"/>
      <c r="N950" s="34"/>
      <c r="P950" s="34"/>
      <c r="Q950" s="34"/>
      <c r="S950" s="34"/>
      <c r="T950" s="34"/>
      <c r="U950" s="34"/>
      <c r="V950" s="34"/>
      <c r="W950" s="34"/>
      <c r="X950" s="34"/>
      <c r="Y950" s="34"/>
      <c r="Z950" s="34"/>
      <c r="AA950" s="34"/>
      <c r="AB950" s="34"/>
      <c r="AC950" s="82"/>
      <c r="AD950" s="82"/>
      <c r="AE950" s="36"/>
      <c r="AF950" s="36"/>
      <c r="AG950" s="36"/>
      <c r="AH950" s="38"/>
      <c r="AI950" s="38"/>
      <c r="AJ950" s="38"/>
      <c r="AK950" s="38"/>
      <c r="AL950" s="38"/>
      <c r="AM950" s="38"/>
      <c r="AN950" s="38"/>
      <c r="AO950" s="38"/>
      <c r="AP950" s="38"/>
      <c r="AQ950" s="38"/>
      <c r="AR950" s="38"/>
      <c r="AS950" s="38"/>
      <c r="AT950" s="38"/>
      <c r="AU950" s="38"/>
      <c r="AV950" s="38"/>
    </row>
    <row r="951" spans="1:48" x14ac:dyDescent="0.3">
      <c r="A951" s="34"/>
      <c r="B951" s="34"/>
      <c r="C951" s="34"/>
      <c r="D951" s="34"/>
      <c r="E951" s="34"/>
      <c r="F951" s="34"/>
      <c r="G951" s="34"/>
      <c r="H951" s="34"/>
      <c r="I951" s="34"/>
      <c r="J951" s="34"/>
      <c r="K951" s="34"/>
      <c r="L951" s="34"/>
      <c r="M951" s="34"/>
      <c r="N951" s="34"/>
      <c r="P951" s="34"/>
      <c r="Q951" s="34"/>
      <c r="S951" s="34"/>
      <c r="T951" s="34"/>
      <c r="U951" s="34"/>
      <c r="V951" s="34"/>
      <c r="W951" s="34"/>
      <c r="X951" s="34"/>
      <c r="Y951" s="34"/>
      <c r="Z951" s="34"/>
      <c r="AA951" s="34"/>
      <c r="AB951" s="34"/>
      <c r="AC951" s="82"/>
      <c r="AD951" s="82"/>
      <c r="AE951" s="36"/>
      <c r="AF951" s="36"/>
      <c r="AG951" s="36"/>
      <c r="AH951" s="38"/>
      <c r="AI951" s="38"/>
      <c r="AJ951" s="38"/>
      <c r="AK951" s="38"/>
      <c r="AL951" s="38"/>
      <c r="AM951" s="38"/>
      <c r="AN951" s="38"/>
      <c r="AO951" s="38"/>
      <c r="AP951" s="38"/>
      <c r="AQ951" s="38"/>
      <c r="AR951" s="38"/>
      <c r="AS951" s="38"/>
      <c r="AT951" s="38"/>
      <c r="AU951" s="38"/>
      <c r="AV951" s="38"/>
    </row>
    <row r="952" spans="1:48" x14ac:dyDescent="0.3">
      <c r="A952" s="34"/>
      <c r="B952" s="34"/>
      <c r="C952" s="34"/>
      <c r="D952" s="34"/>
      <c r="E952" s="34"/>
      <c r="F952" s="34"/>
      <c r="G952" s="34"/>
      <c r="H952" s="34"/>
      <c r="I952" s="34"/>
      <c r="J952" s="34"/>
      <c r="K952" s="34"/>
      <c r="L952" s="34"/>
      <c r="M952" s="34"/>
      <c r="N952" s="34"/>
      <c r="P952" s="34"/>
      <c r="Q952" s="34"/>
      <c r="S952" s="34"/>
      <c r="T952" s="34"/>
      <c r="U952" s="34"/>
      <c r="V952" s="34"/>
      <c r="W952" s="34"/>
      <c r="X952" s="34"/>
      <c r="Y952" s="34"/>
      <c r="Z952" s="34"/>
      <c r="AA952" s="34"/>
      <c r="AB952" s="34"/>
      <c r="AC952" s="82"/>
      <c r="AD952" s="82"/>
      <c r="AE952" s="36"/>
      <c r="AF952" s="36"/>
      <c r="AG952" s="36"/>
      <c r="AH952" s="38"/>
      <c r="AI952" s="38"/>
      <c r="AJ952" s="38"/>
      <c r="AK952" s="38"/>
      <c r="AL952" s="38"/>
      <c r="AM952" s="38"/>
      <c r="AN952" s="38"/>
      <c r="AO952" s="38"/>
      <c r="AP952" s="38"/>
      <c r="AQ952" s="38"/>
      <c r="AR952" s="38"/>
      <c r="AS952" s="38"/>
      <c r="AT952" s="38"/>
      <c r="AU952" s="38"/>
      <c r="AV952" s="38"/>
    </row>
    <row r="953" spans="1:48" x14ac:dyDescent="0.3">
      <c r="A953" s="34"/>
      <c r="B953" s="34"/>
      <c r="C953" s="34"/>
      <c r="D953" s="34"/>
      <c r="E953" s="34"/>
      <c r="F953" s="34"/>
      <c r="G953" s="34"/>
      <c r="H953" s="34"/>
      <c r="I953" s="34"/>
      <c r="J953" s="34"/>
      <c r="K953" s="34"/>
      <c r="L953" s="34"/>
      <c r="M953" s="34"/>
      <c r="N953" s="34"/>
      <c r="P953" s="34"/>
      <c r="Q953" s="34"/>
      <c r="S953" s="34"/>
      <c r="T953" s="34"/>
      <c r="U953" s="34"/>
      <c r="V953" s="34"/>
      <c r="W953" s="34"/>
      <c r="X953" s="34"/>
      <c r="Y953" s="34"/>
      <c r="Z953" s="34"/>
      <c r="AA953" s="34"/>
      <c r="AB953" s="34"/>
      <c r="AC953" s="82"/>
      <c r="AD953" s="82"/>
      <c r="AE953" s="36"/>
      <c r="AF953" s="36"/>
      <c r="AG953" s="36"/>
      <c r="AH953" s="38"/>
      <c r="AI953" s="38"/>
      <c r="AJ953" s="38"/>
      <c r="AK953" s="38"/>
      <c r="AL953" s="38"/>
      <c r="AM953" s="38"/>
      <c r="AN953" s="38"/>
      <c r="AO953" s="38"/>
      <c r="AP953" s="38"/>
      <c r="AQ953" s="38"/>
      <c r="AR953" s="38"/>
      <c r="AS953" s="38"/>
      <c r="AT953" s="38"/>
      <c r="AU953" s="38"/>
      <c r="AV953" s="38"/>
    </row>
    <row r="954" spans="1:48" x14ac:dyDescent="0.3">
      <c r="A954" s="34"/>
      <c r="B954" s="34"/>
      <c r="C954" s="34"/>
      <c r="D954" s="34"/>
      <c r="E954" s="34"/>
      <c r="F954" s="34"/>
      <c r="G954" s="34"/>
      <c r="H954" s="34"/>
      <c r="I954" s="34"/>
      <c r="J954" s="34"/>
      <c r="K954" s="34"/>
      <c r="L954" s="34"/>
      <c r="M954" s="34"/>
      <c r="N954" s="34"/>
      <c r="P954" s="34"/>
      <c r="Q954" s="34"/>
      <c r="S954" s="34"/>
      <c r="T954" s="34"/>
      <c r="U954" s="34"/>
      <c r="V954" s="34"/>
      <c r="W954" s="34"/>
      <c r="X954" s="34"/>
      <c r="Y954" s="34"/>
      <c r="Z954" s="34"/>
      <c r="AA954" s="34"/>
      <c r="AB954" s="34"/>
      <c r="AC954" s="82"/>
      <c r="AD954" s="82"/>
      <c r="AE954" s="36"/>
      <c r="AF954" s="36"/>
      <c r="AG954" s="36"/>
      <c r="AH954" s="38"/>
      <c r="AI954" s="38"/>
      <c r="AJ954" s="38"/>
      <c r="AK954" s="38"/>
      <c r="AL954" s="38"/>
      <c r="AM954" s="38"/>
      <c r="AN954" s="38"/>
      <c r="AO954" s="38"/>
      <c r="AP954" s="38"/>
      <c r="AQ954" s="38"/>
      <c r="AR954" s="38"/>
      <c r="AS954" s="38"/>
      <c r="AT954" s="38"/>
      <c r="AU954" s="38"/>
      <c r="AV954" s="38"/>
    </row>
    <row r="955" spans="1:48" x14ac:dyDescent="0.3">
      <c r="A955" s="34"/>
      <c r="B955" s="34"/>
      <c r="C955" s="34"/>
      <c r="D955" s="34"/>
      <c r="E955" s="34"/>
      <c r="F955" s="34"/>
      <c r="G955" s="34"/>
      <c r="H955" s="34"/>
      <c r="I955" s="34"/>
      <c r="J955" s="34"/>
      <c r="K955" s="34"/>
      <c r="L955" s="34"/>
      <c r="M955" s="34"/>
      <c r="N955" s="34"/>
      <c r="P955" s="34"/>
      <c r="Q955" s="34"/>
      <c r="S955" s="34"/>
      <c r="T955" s="34"/>
      <c r="U955" s="34"/>
      <c r="V955" s="34"/>
      <c r="W955" s="34"/>
      <c r="X955" s="34"/>
      <c r="Y955" s="34"/>
      <c r="Z955" s="34"/>
      <c r="AA955" s="34"/>
      <c r="AB955" s="34"/>
      <c r="AC955" s="82"/>
      <c r="AD955" s="82"/>
      <c r="AE955" s="36"/>
      <c r="AF955" s="36"/>
      <c r="AG955" s="36"/>
      <c r="AH955" s="38"/>
      <c r="AI955" s="38"/>
      <c r="AJ955" s="38"/>
      <c r="AK955" s="38"/>
      <c r="AL955" s="38"/>
      <c r="AM955" s="38"/>
      <c r="AN955" s="38"/>
      <c r="AO955" s="38"/>
      <c r="AP955" s="38"/>
      <c r="AQ955" s="38"/>
      <c r="AR955" s="38"/>
      <c r="AS955" s="38"/>
      <c r="AT955" s="38"/>
      <c r="AU955" s="38"/>
      <c r="AV955" s="38"/>
    </row>
    <row r="956" spans="1:48" x14ac:dyDescent="0.3">
      <c r="A956" s="34"/>
      <c r="B956" s="34"/>
      <c r="C956" s="34"/>
      <c r="D956" s="34"/>
      <c r="E956" s="34"/>
      <c r="F956" s="34"/>
      <c r="G956" s="34"/>
      <c r="H956" s="34"/>
      <c r="I956" s="34"/>
      <c r="J956" s="34"/>
      <c r="K956" s="34"/>
      <c r="L956" s="34"/>
      <c r="M956" s="34"/>
      <c r="N956" s="34"/>
      <c r="P956" s="34"/>
      <c r="Q956" s="34"/>
      <c r="S956" s="34"/>
      <c r="T956" s="34"/>
      <c r="U956" s="34"/>
      <c r="V956" s="34"/>
      <c r="W956" s="34"/>
      <c r="X956" s="34"/>
      <c r="Y956" s="34"/>
      <c r="Z956" s="34"/>
      <c r="AA956" s="34"/>
      <c r="AB956" s="34"/>
      <c r="AC956" s="82"/>
      <c r="AD956" s="82"/>
      <c r="AE956" s="36"/>
      <c r="AF956" s="36"/>
      <c r="AG956" s="36"/>
      <c r="AH956" s="38"/>
      <c r="AI956" s="38"/>
      <c r="AJ956" s="38"/>
      <c r="AK956" s="38"/>
      <c r="AL956" s="38"/>
      <c r="AM956" s="38"/>
      <c r="AN956" s="38"/>
      <c r="AO956" s="38"/>
      <c r="AP956" s="38"/>
      <c r="AQ956" s="38"/>
      <c r="AR956" s="38"/>
      <c r="AS956" s="38"/>
      <c r="AT956" s="38"/>
      <c r="AU956" s="38"/>
      <c r="AV956" s="38"/>
    </row>
    <row r="957" spans="1:48" x14ac:dyDescent="0.3">
      <c r="A957" s="34"/>
      <c r="B957" s="34"/>
      <c r="C957" s="34"/>
      <c r="D957" s="34"/>
      <c r="E957" s="34"/>
      <c r="F957" s="34"/>
      <c r="G957" s="34"/>
      <c r="H957" s="34"/>
      <c r="I957" s="34"/>
      <c r="J957" s="34"/>
      <c r="K957" s="34"/>
      <c r="L957" s="34"/>
      <c r="M957" s="34"/>
      <c r="N957" s="34"/>
      <c r="P957" s="34"/>
      <c r="Q957" s="34"/>
      <c r="S957" s="34"/>
      <c r="T957" s="34"/>
      <c r="U957" s="34"/>
      <c r="V957" s="34"/>
      <c r="W957" s="34"/>
      <c r="X957" s="34"/>
      <c r="Y957" s="34"/>
      <c r="Z957" s="34"/>
      <c r="AA957" s="34"/>
      <c r="AB957" s="34"/>
      <c r="AC957" s="82"/>
      <c r="AD957" s="82"/>
      <c r="AE957" s="36"/>
      <c r="AF957" s="36"/>
      <c r="AG957" s="36"/>
      <c r="AH957" s="38"/>
      <c r="AI957" s="38"/>
      <c r="AJ957" s="38"/>
      <c r="AK957" s="38"/>
      <c r="AL957" s="38"/>
      <c r="AM957" s="38"/>
      <c r="AN957" s="38"/>
      <c r="AO957" s="38"/>
      <c r="AP957" s="38"/>
      <c r="AQ957" s="38"/>
      <c r="AR957" s="38"/>
      <c r="AS957" s="38"/>
      <c r="AT957" s="38"/>
      <c r="AU957" s="38"/>
      <c r="AV957" s="38"/>
    </row>
    <row r="958" spans="1:48" x14ac:dyDescent="0.3">
      <c r="A958" s="34"/>
      <c r="B958" s="34"/>
      <c r="C958" s="34"/>
      <c r="D958" s="34"/>
      <c r="E958" s="34"/>
      <c r="F958" s="34"/>
      <c r="G958" s="34"/>
      <c r="H958" s="34"/>
      <c r="I958" s="34"/>
      <c r="J958" s="34"/>
      <c r="K958" s="34"/>
      <c r="L958" s="34"/>
      <c r="M958" s="34"/>
      <c r="N958" s="34"/>
      <c r="P958" s="34"/>
      <c r="Q958" s="34"/>
      <c r="S958" s="34"/>
      <c r="T958" s="34"/>
      <c r="U958" s="34"/>
      <c r="V958" s="34"/>
      <c r="W958" s="34"/>
      <c r="X958" s="34"/>
      <c r="Y958" s="34"/>
      <c r="Z958" s="34"/>
      <c r="AA958" s="34"/>
      <c r="AB958" s="34"/>
      <c r="AC958" s="82"/>
      <c r="AD958" s="82"/>
      <c r="AE958" s="36"/>
      <c r="AF958" s="36"/>
      <c r="AG958" s="36"/>
      <c r="AH958" s="38"/>
      <c r="AI958" s="38"/>
      <c r="AJ958" s="38"/>
      <c r="AK958" s="38"/>
      <c r="AL958" s="38"/>
      <c r="AM958" s="38"/>
      <c r="AN958" s="38"/>
      <c r="AO958" s="38"/>
      <c r="AP958" s="38"/>
      <c r="AQ958" s="38"/>
      <c r="AR958" s="38"/>
      <c r="AS958" s="38"/>
      <c r="AT958" s="38"/>
      <c r="AU958" s="38"/>
      <c r="AV958" s="38"/>
    </row>
    <row r="959" spans="1:48" x14ac:dyDescent="0.3">
      <c r="A959" s="34"/>
      <c r="B959" s="34"/>
      <c r="C959" s="34"/>
      <c r="D959" s="34"/>
      <c r="E959" s="34"/>
      <c r="F959" s="34"/>
      <c r="G959" s="34"/>
      <c r="H959" s="34"/>
      <c r="I959" s="34"/>
      <c r="J959" s="34"/>
      <c r="K959" s="34"/>
      <c r="L959" s="34"/>
      <c r="M959" s="34"/>
      <c r="N959" s="34"/>
      <c r="P959" s="34"/>
      <c r="Q959" s="34"/>
      <c r="S959" s="34"/>
      <c r="T959" s="34"/>
      <c r="U959" s="34"/>
      <c r="V959" s="34"/>
      <c r="W959" s="34"/>
      <c r="X959" s="34"/>
      <c r="Y959" s="34"/>
      <c r="Z959" s="34"/>
      <c r="AA959" s="34"/>
      <c r="AB959" s="34"/>
      <c r="AC959" s="82"/>
      <c r="AD959" s="82"/>
      <c r="AE959" s="36"/>
      <c r="AF959" s="36"/>
      <c r="AG959" s="36"/>
      <c r="AH959" s="38"/>
      <c r="AI959" s="38"/>
      <c r="AJ959" s="38"/>
      <c r="AK959" s="38"/>
      <c r="AL959" s="38"/>
      <c r="AM959" s="38"/>
      <c r="AN959" s="38"/>
      <c r="AO959" s="38"/>
      <c r="AP959" s="38"/>
      <c r="AQ959" s="38"/>
      <c r="AR959" s="38"/>
      <c r="AS959" s="38"/>
      <c r="AT959" s="38"/>
      <c r="AU959" s="38"/>
      <c r="AV959" s="38"/>
    </row>
    <row r="960" spans="1:48" x14ac:dyDescent="0.3">
      <c r="A960" s="34"/>
      <c r="B960" s="34"/>
      <c r="C960" s="34"/>
      <c r="D960" s="34"/>
      <c r="E960" s="34"/>
      <c r="F960" s="34"/>
      <c r="G960" s="34"/>
      <c r="H960" s="34"/>
      <c r="I960" s="34"/>
      <c r="J960" s="34"/>
      <c r="K960" s="34"/>
      <c r="L960" s="34"/>
      <c r="M960" s="34"/>
      <c r="N960" s="34"/>
      <c r="P960" s="34"/>
      <c r="Q960" s="34"/>
      <c r="S960" s="34"/>
      <c r="T960" s="34"/>
      <c r="U960" s="34"/>
      <c r="V960" s="34"/>
      <c r="W960" s="34"/>
      <c r="X960" s="34"/>
      <c r="Y960" s="34"/>
      <c r="Z960" s="34"/>
      <c r="AA960" s="34"/>
      <c r="AB960" s="34"/>
      <c r="AC960" s="82"/>
      <c r="AD960" s="82"/>
      <c r="AE960" s="36"/>
      <c r="AF960" s="36"/>
      <c r="AG960" s="36"/>
      <c r="AH960" s="38"/>
      <c r="AI960" s="38"/>
      <c r="AJ960" s="38"/>
      <c r="AK960" s="38"/>
      <c r="AL960" s="38"/>
      <c r="AM960" s="38"/>
      <c r="AN960" s="38"/>
      <c r="AO960" s="38"/>
      <c r="AP960" s="38"/>
      <c r="AQ960" s="38"/>
      <c r="AR960" s="38"/>
      <c r="AS960" s="38"/>
      <c r="AT960" s="38"/>
      <c r="AU960" s="38"/>
      <c r="AV960" s="38"/>
    </row>
    <row r="961" spans="1:48" x14ac:dyDescent="0.3">
      <c r="A961" s="34"/>
      <c r="B961" s="34"/>
      <c r="C961" s="34"/>
      <c r="D961" s="34"/>
      <c r="E961" s="34"/>
      <c r="F961" s="34"/>
      <c r="G961" s="34"/>
      <c r="H961" s="34"/>
      <c r="I961" s="34"/>
      <c r="J961" s="34"/>
      <c r="K961" s="34"/>
      <c r="L961" s="34"/>
      <c r="M961" s="34"/>
      <c r="N961" s="34"/>
      <c r="P961" s="34"/>
      <c r="Q961" s="34"/>
      <c r="S961" s="34"/>
      <c r="T961" s="34"/>
      <c r="U961" s="34"/>
      <c r="V961" s="34"/>
      <c r="W961" s="34"/>
      <c r="X961" s="34"/>
      <c r="Y961" s="34"/>
      <c r="Z961" s="34"/>
      <c r="AA961" s="34"/>
      <c r="AB961" s="34"/>
      <c r="AC961" s="82"/>
      <c r="AD961" s="82"/>
      <c r="AE961" s="36"/>
      <c r="AF961" s="36"/>
      <c r="AG961" s="36"/>
      <c r="AH961" s="38"/>
      <c r="AI961" s="38"/>
      <c r="AJ961" s="38"/>
      <c r="AK961" s="38"/>
      <c r="AL961" s="38"/>
      <c r="AM961" s="38"/>
      <c r="AN961" s="38"/>
      <c r="AO961" s="38"/>
      <c r="AP961" s="38"/>
      <c r="AQ961" s="38"/>
      <c r="AR961" s="38"/>
      <c r="AS961" s="38"/>
      <c r="AT961" s="38"/>
      <c r="AU961" s="38"/>
      <c r="AV961" s="38"/>
    </row>
    <row r="962" spans="1:48" x14ac:dyDescent="0.3">
      <c r="A962" s="34"/>
      <c r="B962" s="34"/>
      <c r="C962" s="34"/>
      <c r="D962" s="34"/>
      <c r="E962" s="34"/>
      <c r="F962" s="34"/>
      <c r="G962" s="34"/>
      <c r="H962" s="34"/>
      <c r="I962" s="34"/>
      <c r="J962" s="34"/>
      <c r="K962" s="34"/>
      <c r="L962" s="34"/>
      <c r="M962" s="34"/>
      <c r="N962" s="34"/>
      <c r="P962" s="34"/>
      <c r="Q962" s="34"/>
      <c r="S962" s="34"/>
      <c r="T962" s="34"/>
      <c r="U962" s="34"/>
      <c r="V962" s="34"/>
      <c r="W962" s="34"/>
      <c r="X962" s="34"/>
      <c r="Y962" s="34"/>
      <c r="Z962" s="34"/>
      <c r="AA962" s="34"/>
      <c r="AB962" s="34"/>
      <c r="AC962" s="82"/>
      <c r="AD962" s="82"/>
      <c r="AE962" s="36"/>
      <c r="AF962" s="36"/>
      <c r="AG962" s="36"/>
      <c r="AH962" s="38"/>
      <c r="AI962" s="38"/>
      <c r="AJ962" s="38"/>
      <c r="AK962" s="38"/>
      <c r="AL962" s="38"/>
      <c r="AM962" s="38"/>
      <c r="AN962" s="38"/>
      <c r="AO962" s="38"/>
      <c r="AP962" s="38"/>
      <c r="AQ962" s="38"/>
      <c r="AR962" s="38"/>
      <c r="AS962" s="38"/>
      <c r="AT962" s="38"/>
      <c r="AU962" s="38"/>
      <c r="AV962" s="38"/>
    </row>
    <row r="963" spans="1:48" x14ac:dyDescent="0.3">
      <c r="A963" s="34"/>
      <c r="B963" s="34"/>
      <c r="C963" s="34"/>
      <c r="D963" s="34"/>
      <c r="E963" s="34"/>
      <c r="F963" s="34"/>
      <c r="G963" s="34"/>
      <c r="H963" s="34"/>
      <c r="I963" s="34"/>
      <c r="J963" s="34"/>
      <c r="K963" s="34"/>
      <c r="L963" s="34"/>
      <c r="M963" s="34"/>
      <c r="N963" s="34"/>
      <c r="P963" s="34"/>
      <c r="Q963" s="34"/>
      <c r="S963" s="34"/>
      <c r="T963" s="34"/>
      <c r="U963" s="34"/>
      <c r="V963" s="34"/>
      <c r="W963" s="34"/>
      <c r="X963" s="34"/>
      <c r="Y963" s="34"/>
      <c r="Z963" s="34"/>
      <c r="AA963" s="34"/>
      <c r="AB963" s="34"/>
      <c r="AC963" s="82"/>
      <c r="AD963" s="82"/>
      <c r="AE963" s="36"/>
      <c r="AF963" s="36"/>
      <c r="AG963" s="36"/>
      <c r="AH963" s="38"/>
      <c r="AI963" s="38"/>
      <c r="AJ963" s="38"/>
      <c r="AK963" s="38"/>
      <c r="AL963" s="38"/>
      <c r="AM963" s="38"/>
      <c r="AN963" s="38"/>
      <c r="AO963" s="38"/>
      <c r="AP963" s="38"/>
      <c r="AQ963" s="38"/>
      <c r="AR963" s="38"/>
      <c r="AS963" s="38"/>
      <c r="AT963" s="38"/>
      <c r="AU963" s="38"/>
      <c r="AV963" s="38"/>
    </row>
    <row r="964" spans="1:48" x14ac:dyDescent="0.3">
      <c r="A964" s="34"/>
      <c r="B964" s="34"/>
      <c r="C964" s="34"/>
      <c r="D964" s="34"/>
      <c r="E964" s="34"/>
      <c r="F964" s="34"/>
      <c r="G964" s="34"/>
      <c r="H964" s="34"/>
      <c r="I964" s="34"/>
      <c r="J964" s="34"/>
      <c r="K964" s="34"/>
      <c r="L964" s="34"/>
      <c r="M964" s="34"/>
      <c r="N964" s="34"/>
      <c r="P964" s="34"/>
      <c r="Q964" s="34"/>
      <c r="S964" s="34"/>
      <c r="T964" s="34"/>
      <c r="U964" s="34"/>
      <c r="V964" s="34"/>
      <c r="W964" s="34"/>
      <c r="X964" s="34"/>
      <c r="Y964" s="34"/>
      <c r="Z964" s="34"/>
      <c r="AA964" s="34"/>
      <c r="AB964" s="34"/>
      <c r="AC964" s="82"/>
      <c r="AD964" s="82"/>
      <c r="AE964" s="36"/>
      <c r="AF964" s="36"/>
      <c r="AG964" s="36"/>
      <c r="AH964" s="38"/>
      <c r="AI964" s="38"/>
      <c r="AJ964" s="38"/>
      <c r="AK964" s="38"/>
      <c r="AL964" s="38"/>
      <c r="AM964" s="38"/>
      <c r="AN964" s="38"/>
      <c r="AO964" s="38"/>
      <c r="AP964" s="38"/>
      <c r="AQ964" s="38"/>
      <c r="AR964" s="38"/>
      <c r="AS964" s="38"/>
      <c r="AT964" s="38"/>
      <c r="AU964" s="38"/>
      <c r="AV964" s="38"/>
    </row>
    <row r="965" spans="1:48" x14ac:dyDescent="0.3">
      <c r="A965" s="34"/>
      <c r="B965" s="34"/>
      <c r="C965" s="34"/>
      <c r="D965" s="34"/>
      <c r="E965" s="34"/>
      <c r="F965" s="34"/>
      <c r="G965" s="34"/>
      <c r="H965" s="34"/>
      <c r="I965" s="34"/>
      <c r="J965" s="34"/>
      <c r="K965" s="34"/>
      <c r="L965" s="34"/>
      <c r="M965" s="34"/>
      <c r="N965" s="34"/>
      <c r="P965" s="34"/>
      <c r="Q965" s="34"/>
      <c r="S965" s="34"/>
      <c r="T965" s="34"/>
      <c r="U965" s="34"/>
      <c r="V965" s="34"/>
      <c r="W965" s="34"/>
      <c r="X965" s="34"/>
      <c r="Y965" s="34"/>
      <c r="Z965" s="34"/>
      <c r="AA965" s="34"/>
      <c r="AB965" s="34"/>
      <c r="AC965" s="82"/>
      <c r="AD965" s="82"/>
      <c r="AE965" s="36"/>
      <c r="AF965" s="36"/>
      <c r="AG965" s="36"/>
      <c r="AH965" s="38"/>
      <c r="AI965" s="38"/>
      <c r="AJ965" s="38"/>
      <c r="AK965" s="38"/>
      <c r="AL965" s="38"/>
      <c r="AM965" s="38"/>
      <c r="AN965" s="38"/>
      <c r="AO965" s="38"/>
      <c r="AP965" s="38"/>
      <c r="AQ965" s="38"/>
      <c r="AR965" s="38"/>
      <c r="AS965" s="38"/>
      <c r="AT965" s="38"/>
      <c r="AU965" s="38"/>
      <c r="AV965" s="38"/>
    </row>
    <row r="966" spans="1:48" x14ac:dyDescent="0.3">
      <c r="A966" s="34"/>
      <c r="B966" s="34"/>
      <c r="C966" s="34"/>
      <c r="D966" s="34"/>
      <c r="E966" s="34"/>
      <c r="F966" s="34"/>
      <c r="G966" s="34"/>
      <c r="H966" s="34"/>
      <c r="I966" s="34"/>
      <c r="J966" s="34"/>
      <c r="K966" s="34"/>
      <c r="L966" s="34"/>
      <c r="M966" s="34"/>
      <c r="N966" s="34"/>
      <c r="P966" s="34"/>
      <c r="Q966" s="34"/>
      <c r="S966" s="34"/>
      <c r="T966" s="34"/>
      <c r="U966" s="34"/>
      <c r="V966" s="34"/>
      <c r="W966" s="34"/>
      <c r="X966" s="34"/>
      <c r="Y966" s="34"/>
      <c r="Z966" s="34"/>
      <c r="AA966" s="34"/>
      <c r="AB966" s="34"/>
      <c r="AC966" s="82"/>
      <c r="AD966" s="82"/>
      <c r="AE966" s="36"/>
      <c r="AF966" s="36"/>
      <c r="AG966" s="36"/>
      <c r="AH966" s="38"/>
      <c r="AI966" s="38"/>
      <c r="AJ966" s="38"/>
      <c r="AK966" s="38"/>
      <c r="AL966" s="38"/>
      <c r="AM966" s="38"/>
      <c r="AN966" s="38"/>
      <c r="AO966" s="38"/>
      <c r="AP966" s="38"/>
      <c r="AQ966" s="38"/>
      <c r="AR966" s="38"/>
      <c r="AS966" s="38"/>
      <c r="AT966" s="38"/>
      <c r="AU966" s="38"/>
      <c r="AV966" s="38"/>
    </row>
    <row r="967" spans="1:48" x14ac:dyDescent="0.3">
      <c r="A967" s="34"/>
      <c r="B967" s="34"/>
      <c r="C967" s="34"/>
      <c r="D967" s="34"/>
      <c r="E967" s="34"/>
      <c r="F967" s="34"/>
      <c r="G967" s="34"/>
      <c r="H967" s="34"/>
      <c r="I967" s="34"/>
      <c r="J967" s="34"/>
      <c r="K967" s="34"/>
      <c r="L967" s="34"/>
      <c r="M967" s="34"/>
      <c r="N967" s="34"/>
      <c r="P967" s="34"/>
      <c r="Q967" s="34"/>
      <c r="S967" s="34"/>
      <c r="T967" s="34"/>
      <c r="U967" s="34"/>
      <c r="V967" s="34"/>
      <c r="W967" s="34"/>
      <c r="X967" s="34"/>
      <c r="Y967" s="34"/>
      <c r="Z967" s="34"/>
      <c r="AA967" s="34"/>
      <c r="AB967" s="34"/>
      <c r="AC967" s="82"/>
      <c r="AD967" s="82"/>
      <c r="AE967" s="36"/>
      <c r="AF967" s="36"/>
      <c r="AG967" s="36"/>
      <c r="AH967" s="38"/>
      <c r="AI967" s="38"/>
      <c r="AJ967" s="38"/>
      <c r="AK967" s="38"/>
      <c r="AL967" s="38"/>
      <c r="AM967" s="38"/>
      <c r="AN967" s="38"/>
      <c r="AO967" s="38"/>
      <c r="AP967" s="38"/>
      <c r="AQ967" s="38"/>
      <c r="AR967" s="38"/>
      <c r="AS967" s="38"/>
      <c r="AT967" s="38"/>
      <c r="AU967" s="38"/>
      <c r="AV967" s="38"/>
    </row>
    <row r="968" spans="1:48" x14ac:dyDescent="0.3">
      <c r="A968" s="34"/>
      <c r="B968" s="34"/>
      <c r="C968" s="34"/>
      <c r="D968" s="34"/>
      <c r="E968" s="34"/>
      <c r="F968" s="34"/>
      <c r="G968" s="34"/>
      <c r="H968" s="34"/>
      <c r="I968" s="34"/>
      <c r="J968" s="34"/>
      <c r="K968" s="34"/>
      <c r="L968" s="34"/>
      <c r="M968" s="34"/>
      <c r="N968" s="34"/>
      <c r="P968" s="34"/>
      <c r="Q968" s="34"/>
      <c r="S968" s="34"/>
      <c r="T968" s="34"/>
      <c r="U968" s="34"/>
      <c r="V968" s="34"/>
      <c r="W968" s="34"/>
      <c r="X968" s="34"/>
      <c r="Y968" s="34"/>
      <c r="Z968" s="34"/>
      <c r="AA968" s="34"/>
      <c r="AB968" s="34"/>
      <c r="AC968" s="82"/>
      <c r="AD968" s="82"/>
      <c r="AE968" s="36"/>
      <c r="AF968" s="36"/>
      <c r="AG968" s="36"/>
      <c r="AH968" s="38"/>
      <c r="AI968" s="38"/>
      <c r="AJ968" s="38"/>
      <c r="AK968" s="38"/>
      <c r="AL968" s="38"/>
      <c r="AM968" s="38"/>
      <c r="AN968" s="38"/>
      <c r="AO968" s="38"/>
      <c r="AP968" s="38"/>
      <c r="AQ968" s="38"/>
      <c r="AR968" s="38"/>
      <c r="AS968" s="38"/>
      <c r="AT968" s="38"/>
      <c r="AU968" s="38"/>
      <c r="AV968" s="38"/>
    </row>
    <row r="969" spans="1:48" x14ac:dyDescent="0.3">
      <c r="A969" s="34"/>
      <c r="B969" s="34"/>
      <c r="C969" s="34"/>
      <c r="D969" s="34"/>
      <c r="E969" s="34"/>
      <c r="F969" s="34"/>
      <c r="G969" s="34"/>
      <c r="H969" s="34"/>
      <c r="I969" s="34"/>
      <c r="J969" s="34"/>
      <c r="K969" s="34"/>
      <c r="L969" s="34"/>
      <c r="M969" s="34"/>
      <c r="N969" s="34"/>
      <c r="P969" s="34"/>
      <c r="Q969" s="34"/>
      <c r="S969" s="34"/>
      <c r="T969" s="34"/>
      <c r="U969" s="34"/>
      <c r="V969" s="34"/>
      <c r="W969" s="34"/>
      <c r="X969" s="34"/>
      <c r="Y969" s="34"/>
      <c r="Z969" s="34"/>
      <c r="AA969" s="34"/>
      <c r="AB969" s="34"/>
      <c r="AC969" s="82"/>
      <c r="AD969" s="82"/>
      <c r="AE969" s="36"/>
      <c r="AF969" s="36"/>
      <c r="AG969" s="36"/>
      <c r="AH969" s="38"/>
      <c r="AI969" s="38"/>
      <c r="AJ969" s="38"/>
      <c r="AK969" s="38"/>
      <c r="AL969" s="38"/>
      <c r="AM969" s="38"/>
      <c r="AN969" s="38"/>
      <c r="AO969" s="38"/>
      <c r="AP969" s="38"/>
      <c r="AQ969" s="38"/>
      <c r="AR969" s="38"/>
      <c r="AS969" s="38"/>
      <c r="AT969" s="38"/>
      <c r="AU969" s="38"/>
      <c r="AV969" s="38"/>
    </row>
    <row r="970" spans="1:48" x14ac:dyDescent="0.3">
      <c r="A970" s="34"/>
      <c r="B970" s="34"/>
      <c r="C970" s="34"/>
      <c r="D970" s="34"/>
      <c r="E970" s="34"/>
      <c r="F970" s="34"/>
      <c r="G970" s="34"/>
      <c r="H970" s="34"/>
      <c r="I970" s="34"/>
      <c r="J970" s="34"/>
      <c r="K970" s="34"/>
      <c r="L970" s="34"/>
      <c r="M970" s="34"/>
      <c r="N970" s="34"/>
      <c r="P970" s="34"/>
      <c r="Q970" s="34"/>
      <c r="S970" s="34"/>
      <c r="T970" s="34"/>
      <c r="U970" s="34"/>
      <c r="V970" s="34"/>
      <c r="W970" s="34"/>
      <c r="X970" s="34"/>
      <c r="Y970" s="34"/>
      <c r="Z970" s="34"/>
      <c r="AA970" s="34"/>
      <c r="AB970" s="34"/>
      <c r="AC970" s="82"/>
      <c r="AD970" s="82"/>
      <c r="AE970" s="36"/>
      <c r="AF970" s="36"/>
      <c r="AG970" s="36"/>
      <c r="AH970" s="38"/>
      <c r="AI970" s="38"/>
      <c r="AJ970" s="38"/>
      <c r="AK970" s="38"/>
      <c r="AL970" s="38"/>
      <c r="AM970" s="38"/>
      <c r="AN970" s="38"/>
      <c r="AO970" s="38"/>
      <c r="AP970" s="38"/>
      <c r="AQ970" s="38"/>
      <c r="AR970" s="38"/>
      <c r="AS970" s="38"/>
      <c r="AT970" s="38"/>
      <c r="AU970" s="38"/>
      <c r="AV970" s="38"/>
    </row>
    <row r="971" spans="1:48" x14ac:dyDescent="0.3">
      <c r="A971" s="34"/>
      <c r="B971" s="34"/>
      <c r="C971" s="34"/>
      <c r="D971" s="34"/>
      <c r="E971" s="34"/>
      <c r="F971" s="34"/>
      <c r="G971" s="34"/>
      <c r="H971" s="34"/>
      <c r="I971" s="34"/>
      <c r="J971" s="34"/>
      <c r="K971" s="34"/>
      <c r="L971" s="34"/>
      <c r="M971" s="34"/>
      <c r="N971" s="34"/>
      <c r="P971" s="34"/>
      <c r="Q971" s="34"/>
      <c r="S971" s="34"/>
      <c r="T971" s="34"/>
      <c r="U971" s="34"/>
      <c r="V971" s="34"/>
      <c r="W971" s="34"/>
      <c r="X971" s="34"/>
      <c r="Y971" s="34"/>
      <c r="Z971" s="34"/>
      <c r="AA971" s="34"/>
      <c r="AB971" s="34"/>
      <c r="AC971" s="82"/>
      <c r="AD971" s="82"/>
      <c r="AE971" s="36"/>
      <c r="AF971" s="36"/>
      <c r="AG971" s="36"/>
      <c r="AH971" s="38"/>
      <c r="AI971" s="38"/>
      <c r="AJ971" s="38"/>
      <c r="AK971" s="38"/>
      <c r="AL971" s="38"/>
      <c r="AM971" s="38"/>
      <c r="AN971" s="38"/>
      <c r="AO971" s="38"/>
      <c r="AP971" s="38"/>
      <c r="AQ971" s="38"/>
      <c r="AR971" s="38"/>
      <c r="AS971" s="38"/>
      <c r="AT971" s="38"/>
      <c r="AU971" s="38"/>
      <c r="AV971" s="38"/>
    </row>
    <row r="972" spans="1:48" x14ac:dyDescent="0.3">
      <c r="A972" s="34"/>
      <c r="B972" s="34"/>
      <c r="C972" s="34"/>
      <c r="D972" s="34"/>
      <c r="E972" s="34"/>
      <c r="F972" s="34"/>
      <c r="G972" s="34"/>
      <c r="H972" s="34"/>
      <c r="I972" s="34"/>
      <c r="J972" s="34"/>
      <c r="K972" s="34"/>
      <c r="L972" s="34"/>
      <c r="M972" s="34"/>
      <c r="N972" s="34"/>
      <c r="P972" s="34"/>
      <c r="Q972" s="34"/>
      <c r="S972" s="34"/>
      <c r="T972" s="34"/>
      <c r="U972" s="34"/>
      <c r="V972" s="34"/>
      <c r="W972" s="34"/>
      <c r="X972" s="34"/>
      <c r="Y972" s="34"/>
      <c r="Z972" s="34"/>
      <c r="AA972" s="34"/>
      <c r="AB972" s="34"/>
      <c r="AC972" s="82"/>
      <c r="AD972" s="82"/>
      <c r="AE972" s="36"/>
      <c r="AF972" s="36"/>
      <c r="AG972" s="36"/>
      <c r="AH972" s="38"/>
      <c r="AI972" s="38"/>
      <c r="AJ972" s="38"/>
      <c r="AK972" s="38"/>
      <c r="AL972" s="38"/>
      <c r="AM972" s="38"/>
      <c r="AN972" s="38"/>
      <c r="AO972" s="38"/>
      <c r="AP972" s="38"/>
      <c r="AQ972" s="38"/>
      <c r="AR972" s="38"/>
      <c r="AS972" s="38"/>
      <c r="AT972" s="38"/>
      <c r="AU972" s="38"/>
      <c r="AV972" s="38"/>
    </row>
    <row r="973" spans="1:48" x14ac:dyDescent="0.3">
      <c r="A973" s="34"/>
      <c r="B973" s="34"/>
      <c r="C973" s="34"/>
      <c r="D973" s="34"/>
      <c r="E973" s="34"/>
      <c r="F973" s="34"/>
      <c r="G973" s="34"/>
      <c r="H973" s="34"/>
      <c r="I973" s="34"/>
      <c r="J973" s="34"/>
      <c r="K973" s="34"/>
      <c r="L973" s="34"/>
      <c r="M973" s="34"/>
      <c r="N973" s="34"/>
      <c r="P973" s="34"/>
      <c r="Q973" s="34"/>
      <c r="S973" s="34"/>
      <c r="T973" s="34"/>
      <c r="U973" s="34"/>
      <c r="V973" s="34"/>
      <c r="W973" s="34"/>
      <c r="X973" s="34"/>
      <c r="Y973" s="34"/>
      <c r="Z973" s="34"/>
      <c r="AA973" s="34"/>
      <c r="AB973" s="34"/>
      <c r="AC973" s="82"/>
      <c r="AD973" s="82"/>
      <c r="AE973" s="36"/>
      <c r="AF973" s="36"/>
      <c r="AG973" s="36"/>
      <c r="AH973" s="38"/>
      <c r="AI973" s="38"/>
      <c r="AJ973" s="38"/>
      <c r="AK973" s="38"/>
      <c r="AL973" s="38"/>
      <c r="AM973" s="38"/>
      <c r="AN973" s="38"/>
      <c r="AO973" s="38"/>
      <c r="AP973" s="38"/>
      <c r="AQ973" s="38"/>
      <c r="AR973" s="38"/>
      <c r="AS973" s="38"/>
      <c r="AT973" s="38"/>
      <c r="AU973" s="38"/>
      <c r="AV973" s="38"/>
    </row>
    <row r="974" spans="1:48" x14ac:dyDescent="0.3">
      <c r="A974" s="34"/>
      <c r="B974" s="34"/>
      <c r="C974" s="34"/>
      <c r="D974" s="34"/>
      <c r="E974" s="34"/>
      <c r="F974" s="34"/>
      <c r="G974" s="34"/>
      <c r="H974" s="34"/>
      <c r="I974" s="34"/>
      <c r="J974" s="34"/>
      <c r="K974" s="34"/>
      <c r="L974" s="34"/>
      <c r="M974" s="34"/>
      <c r="N974" s="34"/>
      <c r="P974" s="34"/>
      <c r="Q974" s="34"/>
      <c r="S974" s="34"/>
      <c r="T974" s="34"/>
      <c r="U974" s="34"/>
      <c r="V974" s="34"/>
      <c r="W974" s="34"/>
      <c r="X974" s="34"/>
      <c r="Y974" s="34"/>
      <c r="Z974" s="34"/>
      <c r="AA974" s="34"/>
      <c r="AB974" s="34"/>
      <c r="AC974" s="82"/>
      <c r="AD974" s="82"/>
      <c r="AE974" s="36"/>
      <c r="AF974" s="36"/>
      <c r="AG974" s="36"/>
      <c r="AH974" s="38"/>
      <c r="AI974" s="38"/>
      <c r="AJ974" s="38"/>
      <c r="AK974" s="38"/>
      <c r="AL974" s="38"/>
      <c r="AM974" s="38"/>
      <c r="AN974" s="38"/>
      <c r="AO974" s="38"/>
      <c r="AP974" s="38"/>
      <c r="AQ974" s="38"/>
      <c r="AR974" s="38"/>
      <c r="AS974" s="38"/>
      <c r="AT974" s="38"/>
      <c r="AU974" s="38"/>
      <c r="AV974" s="38"/>
    </row>
    <row r="975" spans="1:48" x14ac:dyDescent="0.3">
      <c r="A975" s="34"/>
      <c r="B975" s="34"/>
      <c r="C975" s="34"/>
      <c r="D975" s="34"/>
      <c r="E975" s="34"/>
      <c r="F975" s="34"/>
      <c r="G975" s="34"/>
      <c r="H975" s="34"/>
      <c r="I975" s="34"/>
      <c r="J975" s="34"/>
      <c r="K975" s="34"/>
      <c r="L975" s="34"/>
      <c r="M975" s="34"/>
      <c r="N975" s="34"/>
      <c r="P975" s="34"/>
      <c r="Q975" s="34"/>
      <c r="S975" s="34"/>
      <c r="T975" s="34"/>
      <c r="U975" s="34"/>
      <c r="V975" s="34"/>
      <c r="W975" s="34"/>
      <c r="X975" s="34"/>
      <c r="Y975" s="34"/>
      <c r="Z975" s="34"/>
      <c r="AA975" s="34"/>
      <c r="AB975" s="34"/>
      <c r="AC975" s="82"/>
      <c r="AD975" s="82"/>
      <c r="AE975" s="36"/>
      <c r="AF975" s="36"/>
      <c r="AG975" s="36"/>
      <c r="AH975" s="38"/>
      <c r="AI975" s="38"/>
      <c r="AJ975" s="38"/>
      <c r="AK975" s="38"/>
      <c r="AL975" s="38"/>
      <c r="AM975" s="38"/>
      <c r="AN975" s="38"/>
      <c r="AO975" s="38"/>
      <c r="AP975" s="38"/>
      <c r="AQ975" s="38"/>
      <c r="AR975" s="38"/>
      <c r="AS975" s="38"/>
      <c r="AT975" s="38"/>
      <c r="AU975" s="38"/>
      <c r="AV975" s="38"/>
    </row>
    <row r="976" spans="1:48" x14ac:dyDescent="0.3">
      <c r="A976" s="34"/>
      <c r="B976" s="34"/>
      <c r="C976" s="34"/>
      <c r="D976" s="34"/>
      <c r="E976" s="34"/>
      <c r="F976" s="34"/>
      <c r="G976" s="34"/>
      <c r="H976" s="34"/>
      <c r="I976" s="34"/>
      <c r="J976" s="34"/>
      <c r="K976" s="34"/>
      <c r="L976" s="34"/>
      <c r="M976" s="34"/>
      <c r="N976" s="34"/>
      <c r="P976" s="34"/>
      <c r="Q976" s="34"/>
      <c r="S976" s="34"/>
      <c r="T976" s="34"/>
      <c r="U976" s="34"/>
      <c r="V976" s="34"/>
      <c r="W976" s="34"/>
      <c r="X976" s="34"/>
      <c r="Y976" s="34"/>
      <c r="Z976" s="34"/>
      <c r="AA976" s="34"/>
      <c r="AB976" s="34"/>
      <c r="AC976" s="82"/>
      <c r="AD976" s="82"/>
      <c r="AE976" s="36"/>
      <c r="AF976" s="36"/>
      <c r="AG976" s="36"/>
      <c r="AH976" s="38"/>
      <c r="AI976" s="38"/>
      <c r="AJ976" s="38"/>
      <c r="AK976" s="38"/>
      <c r="AL976" s="38"/>
      <c r="AM976" s="38"/>
      <c r="AN976" s="38"/>
      <c r="AO976" s="38"/>
      <c r="AP976" s="38"/>
      <c r="AQ976" s="38"/>
      <c r="AR976" s="38"/>
      <c r="AS976" s="38"/>
      <c r="AT976" s="38"/>
      <c r="AU976" s="38"/>
      <c r="AV976" s="38"/>
    </row>
    <row r="977" spans="1:48" x14ac:dyDescent="0.3">
      <c r="A977" s="34"/>
      <c r="B977" s="34"/>
      <c r="C977" s="34"/>
      <c r="D977" s="34"/>
      <c r="E977" s="34"/>
      <c r="F977" s="34"/>
      <c r="G977" s="34"/>
      <c r="H977" s="34"/>
      <c r="I977" s="34"/>
      <c r="J977" s="34"/>
      <c r="K977" s="34"/>
      <c r="L977" s="34"/>
      <c r="M977" s="34"/>
      <c r="N977" s="34"/>
      <c r="P977" s="34"/>
      <c r="Q977" s="34"/>
      <c r="S977" s="34"/>
      <c r="T977" s="34"/>
      <c r="U977" s="34"/>
      <c r="V977" s="34"/>
      <c r="W977" s="34"/>
      <c r="X977" s="34"/>
      <c r="Y977" s="34"/>
      <c r="Z977" s="34"/>
      <c r="AA977" s="34"/>
      <c r="AB977" s="34"/>
      <c r="AC977" s="82"/>
      <c r="AD977" s="82"/>
      <c r="AE977" s="36"/>
      <c r="AF977" s="36"/>
      <c r="AG977" s="36"/>
      <c r="AH977" s="38"/>
      <c r="AI977" s="38"/>
      <c r="AJ977" s="38"/>
      <c r="AK977" s="38"/>
      <c r="AL977" s="38"/>
      <c r="AM977" s="38"/>
      <c r="AN977" s="38"/>
      <c r="AO977" s="38"/>
      <c r="AP977" s="38"/>
      <c r="AQ977" s="38"/>
      <c r="AR977" s="38"/>
      <c r="AS977" s="38"/>
      <c r="AT977" s="38"/>
      <c r="AU977" s="38"/>
      <c r="AV977" s="38"/>
    </row>
    <row r="978" spans="1:48" x14ac:dyDescent="0.3">
      <c r="A978" s="34"/>
      <c r="B978" s="34"/>
      <c r="C978" s="34"/>
      <c r="D978" s="34"/>
      <c r="E978" s="34"/>
      <c r="F978" s="34"/>
      <c r="G978" s="34"/>
      <c r="H978" s="34"/>
      <c r="I978" s="34"/>
      <c r="J978" s="34"/>
      <c r="K978" s="34"/>
      <c r="L978" s="34"/>
      <c r="M978" s="34"/>
      <c r="N978" s="34"/>
      <c r="P978" s="34"/>
      <c r="Q978" s="34"/>
      <c r="S978" s="34"/>
      <c r="T978" s="34"/>
      <c r="U978" s="34"/>
      <c r="V978" s="34"/>
      <c r="W978" s="34"/>
      <c r="X978" s="34"/>
      <c r="Y978" s="34"/>
      <c r="Z978" s="34"/>
      <c r="AA978" s="34"/>
      <c r="AB978" s="34"/>
      <c r="AC978" s="82"/>
      <c r="AD978" s="82"/>
      <c r="AE978" s="36"/>
      <c r="AF978" s="36"/>
      <c r="AG978" s="36"/>
      <c r="AH978" s="38"/>
      <c r="AI978" s="38"/>
      <c r="AJ978" s="38"/>
      <c r="AK978" s="38"/>
      <c r="AL978" s="38"/>
      <c r="AM978" s="38"/>
      <c r="AN978" s="38"/>
      <c r="AO978" s="38"/>
      <c r="AP978" s="38"/>
      <c r="AQ978" s="38"/>
      <c r="AR978" s="38"/>
      <c r="AS978" s="38"/>
      <c r="AT978" s="38"/>
      <c r="AU978" s="38"/>
      <c r="AV978" s="38"/>
    </row>
    <row r="979" spans="1:48" x14ac:dyDescent="0.3">
      <c r="A979" s="34"/>
      <c r="B979" s="34"/>
      <c r="C979" s="34"/>
      <c r="D979" s="34"/>
      <c r="E979" s="34"/>
      <c r="F979" s="34"/>
      <c r="G979" s="34"/>
      <c r="H979" s="34"/>
      <c r="I979" s="34"/>
      <c r="J979" s="34"/>
      <c r="K979" s="34"/>
      <c r="L979" s="34"/>
      <c r="M979" s="34"/>
      <c r="N979" s="34"/>
      <c r="P979" s="34"/>
      <c r="Q979" s="34"/>
      <c r="S979" s="34"/>
      <c r="T979" s="34"/>
      <c r="U979" s="34"/>
      <c r="V979" s="34"/>
      <c r="W979" s="34"/>
      <c r="X979" s="34"/>
      <c r="Y979" s="34"/>
      <c r="Z979" s="34"/>
      <c r="AA979" s="34"/>
      <c r="AB979" s="34"/>
      <c r="AC979" s="82"/>
      <c r="AD979" s="82"/>
      <c r="AE979" s="36"/>
      <c r="AF979" s="36"/>
      <c r="AG979" s="36"/>
      <c r="AH979" s="38"/>
      <c r="AI979" s="38"/>
      <c r="AJ979" s="38"/>
      <c r="AK979" s="38"/>
      <c r="AL979" s="38"/>
      <c r="AM979" s="38"/>
      <c r="AN979" s="38"/>
      <c r="AO979" s="38"/>
      <c r="AP979" s="38"/>
      <c r="AQ979" s="38"/>
      <c r="AR979" s="38"/>
      <c r="AS979" s="38"/>
      <c r="AT979" s="38"/>
      <c r="AU979" s="38"/>
      <c r="AV979" s="38"/>
    </row>
    <row r="980" spans="1:48" x14ac:dyDescent="0.3">
      <c r="A980" s="34"/>
      <c r="B980" s="34"/>
      <c r="C980" s="34"/>
      <c r="D980" s="34"/>
      <c r="E980" s="34"/>
      <c r="F980" s="34"/>
      <c r="G980" s="34"/>
      <c r="H980" s="34"/>
      <c r="I980" s="34"/>
      <c r="J980" s="34"/>
      <c r="K980" s="34"/>
      <c r="L980" s="34"/>
      <c r="M980" s="34"/>
      <c r="N980" s="34"/>
      <c r="P980" s="34"/>
      <c r="Q980" s="34"/>
      <c r="S980" s="34"/>
      <c r="T980" s="34"/>
      <c r="U980" s="34"/>
      <c r="V980" s="34"/>
      <c r="W980" s="34"/>
      <c r="X980" s="34"/>
      <c r="Y980" s="34"/>
      <c r="Z980" s="34"/>
      <c r="AA980" s="34"/>
      <c r="AB980" s="34"/>
      <c r="AC980" s="82"/>
      <c r="AD980" s="82"/>
      <c r="AE980" s="36"/>
      <c r="AF980" s="36"/>
      <c r="AG980" s="36"/>
      <c r="AH980" s="38"/>
      <c r="AI980" s="38"/>
      <c r="AJ980" s="38"/>
      <c r="AK980" s="38"/>
      <c r="AL980" s="38"/>
      <c r="AM980" s="38"/>
      <c r="AN980" s="38"/>
      <c r="AO980" s="38"/>
      <c r="AP980" s="38"/>
      <c r="AQ980" s="38"/>
      <c r="AR980" s="38"/>
      <c r="AS980" s="38"/>
      <c r="AT980" s="38"/>
      <c r="AU980" s="38"/>
      <c r="AV980" s="38"/>
    </row>
    <row r="981" spans="1:48" x14ac:dyDescent="0.3">
      <c r="A981" s="34"/>
      <c r="B981" s="34"/>
      <c r="C981" s="34"/>
      <c r="D981" s="34"/>
      <c r="E981" s="34"/>
      <c r="F981" s="34"/>
      <c r="G981" s="34"/>
      <c r="H981" s="34"/>
      <c r="I981" s="34"/>
      <c r="J981" s="34"/>
      <c r="K981" s="34"/>
      <c r="L981" s="34"/>
      <c r="M981" s="34"/>
      <c r="N981" s="34"/>
      <c r="P981" s="34"/>
      <c r="Q981" s="34"/>
      <c r="S981" s="34"/>
      <c r="T981" s="34"/>
      <c r="U981" s="34"/>
      <c r="V981" s="34"/>
      <c r="W981" s="34"/>
      <c r="X981" s="34"/>
      <c r="Y981" s="34"/>
      <c r="Z981" s="34"/>
      <c r="AA981" s="34"/>
      <c r="AB981" s="34"/>
      <c r="AC981" s="82"/>
      <c r="AD981" s="82"/>
      <c r="AE981" s="36"/>
      <c r="AF981" s="36"/>
      <c r="AG981" s="36"/>
      <c r="AH981" s="38"/>
      <c r="AI981" s="38"/>
      <c r="AJ981" s="38"/>
      <c r="AK981" s="38"/>
      <c r="AL981" s="38"/>
      <c r="AM981" s="38"/>
      <c r="AN981" s="38"/>
      <c r="AO981" s="38"/>
      <c r="AP981" s="38"/>
      <c r="AQ981" s="38"/>
      <c r="AR981" s="38"/>
      <c r="AS981" s="38"/>
      <c r="AT981" s="38"/>
      <c r="AU981" s="38"/>
      <c r="AV981" s="38"/>
    </row>
    <row r="982" spans="1:48" x14ac:dyDescent="0.3">
      <c r="A982" s="34"/>
      <c r="B982" s="34"/>
      <c r="C982" s="34"/>
      <c r="D982" s="34"/>
      <c r="E982" s="34"/>
      <c r="F982" s="34"/>
      <c r="G982" s="34"/>
      <c r="H982" s="34"/>
      <c r="I982" s="34"/>
      <c r="J982" s="34"/>
      <c r="K982" s="34"/>
      <c r="L982" s="34"/>
      <c r="M982" s="34"/>
      <c r="N982" s="34"/>
      <c r="P982" s="34"/>
      <c r="Q982" s="34"/>
      <c r="S982" s="34"/>
      <c r="T982" s="34"/>
      <c r="U982" s="34"/>
      <c r="V982" s="34"/>
      <c r="W982" s="34"/>
      <c r="X982" s="34"/>
      <c r="Y982" s="34"/>
      <c r="Z982" s="34"/>
      <c r="AA982" s="34"/>
      <c r="AB982" s="34"/>
      <c r="AC982" s="82"/>
      <c r="AD982" s="82"/>
      <c r="AE982" s="36"/>
      <c r="AF982" s="36"/>
      <c r="AG982" s="36"/>
      <c r="AH982" s="38"/>
      <c r="AI982" s="38"/>
      <c r="AJ982" s="38"/>
      <c r="AK982" s="38"/>
      <c r="AL982" s="38"/>
      <c r="AM982" s="38"/>
      <c r="AN982" s="38"/>
      <c r="AO982" s="38"/>
      <c r="AP982" s="38"/>
      <c r="AQ982" s="38"/>
      <c r="AR982" s="38"/>
      <c r="AS982" s="38"/>
      <c r="AT982" s="38"/>
      <c r="AU982" s="38"/>
      <c r="AV982" s="38"/>
    </row>
    <row r="983" spans="1:48" x14ac:dyDescent="0.3">
      <c r="A983" s="34"/>
      <c r="B983" s="34"/>
      <c r="C983" s="34"/>
      <c r="D983" s="34"/>
      <c r="E983" s="34"/>
      <c r="F983" s="34"/>
      <c r="G983" s="34"/>
      <c r="H983" s="34"/>
      <c r="I983" s="34"/>
      <c r="J983" s="34"/>
      <c r="K983" s="34"/>
      <c r="L983" s="34"/>
      <c r="M983" s="34"/>
      <c r="N983" s="34"/>
      <c r="P983" s="34"/>
      <c r="Q983" s="34"/>
      <c r="S983" s="34"/>
      <c r="T983" s="34"/>
      <c r="U983" s="34"/>
      <c r="V983" s="34"/>
      <c r="W983" s="34"/>
      <c r="X983" s="34"/>
      <c r="Y983" s="34"/>
      <c r="Z983" s="34"/>
      <c r="AA983" s="34"/>
      <c r="AB983" s="34"/>
      <c r="AC983" s="82"/>
      <c r="AD983" s="82"/>
      <c r="AE983" s="36"/>
      <c r="AF983" s="36"/>
      <c r="AG983" s="36"/>
      <c r="AH983" s="38"/>
      <c r="AI983" s="38"/>
      <c r="AJ983" s="38"/>
      <c r="AK983" s="38"/>
      <c r="AL983" s="38"/>
      <c r="AM983" s="38"/>
      <c r="AN983" s="38"/>
      <c r="AO983" s="38"/>
      <c r="AP983" s="38"/>
      <c r="AQ983" s="38"/>
      <c r="AR983" s="38"/>
      <c r="AS983" s="38"/>
      <c r="AT983" s="38"/>
      <c r="AU983" s="38"/>
      <c r="AV983" s="38"/>
    </row>
    <row r="984" spans="1:48" x14ac:dyDescent="0.3">
      <c r="A984" s="34"/>
      <c r="B984" s="34"/>
      <c r="C984" s="34"/>
      <c r="D984" s="34"/>
      <c r="E984" s="34"/>
      <c r="F984" s="34"/>
      <c r="G984" s="34"/>
      <c r="H984" s="34"/>
      <c r="I984" s="34"/>
      <c r="J984" s="34"/>
      <c r="K984" s="34"/>
      <c r="L984" s="34"/>
      <c r="M984" s="34"/>
      <c r="N984" s="34"/>
      <c r="P984" s="34"/>
      <c r="Q984" s="34"/>
      <c r="S984" s="34"/>
      <c r="T984" s="34"/>
      <c r="U984" s="34"/>
      <c r="V984" s="34"/>
      <c r="W984" s="34"/>
      <c r="X984" s="34"/>
      <c r="Y984" s="34"/>
      <c r="Z984" s="34"/>
      <c r="AA984" s="34"/>
      <c r="AB984" s="34"/>
      <c r="AC984" s="82"/>
      <c r="AD984" s="82"/>
      <c r="AE984" s="36"/>
      <c r="AF984" s="36"/>
      <c r="AG984" s="36"/>
      <c r="AH984" s="38"/>
      <c r="AI984" s="38"/>
      <c r="AJ984" s="38"/>
      <c r="AK984" s="38"/>
      <c r="AL984" s="38"/>
      <c r="AM984" s="38"/>
      <c r="AN984" s="38"/>
      <c r="AO984" s="38"/>
      <c r="AP984" s="38"/>
      <c r="AQ984" s="38"/>
      <c r="AR984" s="38"/>
      <c r="AS984" s="38"/>
      <c r="AT984" s="38"/>
      <c r="AU984" s="38"/>
      <c r="AV984" s="38"/>
    </row>
    <row r="985" spans="1:48" x14ac:dyDescent="0.3">
      <c r="A985" s="34"/>
      <c r="B985" s="34"/>
      <c r="C985" s="34"/>
      <c r="D985" s="34"/>
      <c r="E985" s="34"/>
      <c r="F985" s="34"/>
      <c r="G985" s="34"/>
      <c r="H985" s="34"/>
      <c r="I985" s="34"/>
      <c r="J985" s="34"/>
      <c r="K985" s="34"/>
      <c r="L985" s="34"/>
      <c r="M985" s="34"/>
      <c r="N985" s="34"/>
      <c r="P985" s="34"/>
      <c r="Q985" s="34"/>
      <c r="S985" s="34"/>
      <c r="T985" s="34"/>
      <c r="U985" s="34"/>
      <c r="V985" s="34"/>
      <c r="W985" s="34"/>
      <c r="X985" s="34"/>
      <c r="Y985" s="34"/>
      <c r="Z985" s="34"/>
      <c r="AA985" s="34"/>
      <c r="AB985" s="34"/>
      <c r="AC985" s="82"/>
      <c r="AD985" s="82"/>
      <c r="AE985" s="36"/>
      <c r="AF985" s="36"/>
      <c r="AG985" s="36"/>
      <c r="AH985" s="38"/>
      <c r="AI985" s="38"/>
      <c r="AJ985" s="38"/>
      <c r="AK985" s="38"/>
      <c r="AL985" s="38"/>
      <c r="AM985" s="38"/>
      <c r="AN985" s="38"/>
      <c r="AO985" s="38"/>
      <c r="AP985" s="38"/>
      <c r="AQ985" s="38"/>
      <c r="AR985" s="38"/>
      <c r="AS985" s="38"/>
      <c r="AT985" s="38"/>
      <c r="AU985" s="38"/>
      <c r="AV985" s="38"/>
    </row>
    <row r="986" spans="1:48" x14ac:dyDescent="0.3">
      <c r="A986" s="34"/>
      <c r="B986" s="34"/>
      <c r="C986" s="34"/>
      <c r="D986" s="34"/>
      <c r="E986" s="34"/>
      <c r="F986" s="34"/>
      <c r="G986" s="34"/>
      <c r="H986" s="34"/>
      <c r="I986" s="34"/>
      <c r="J986" s="34"/>
      <c r="K986" s="34"/>
      <c r="L986" s="34"/>
      <c r="M986" s="34"/>
      <c r="N986" s="34"/>
      <c r="P986" s="34"/>
      <c r="Q986" s="34"/>
      <c r="S986" s="34"/>
      <c r="T986" s="34"/>
      <c r="U986" s="34"/>
      <c r="V986" s="34"/>
      <c r="W986" s="34"/>
      <c r="X986" s="34"/>
      <c r="Y986" s="34"/>
      <c r="Z986" s="34"/>
      <c r="AA986" s="34"/>
      <c r="AB986" s="34"/>
      <c r="AC986" s="82"/>
      <c r="AD986" s="82"/>
      <c r="AE986" s="36"/>
      <c r="AF986" s="36"/>
      <c r="AG986" s="36"/>
      <c r="AH986" s="38"/>
      <c r="AI986" s="38"/>
      <c r="AJ986" s="38"/>
      <c r="AK986" s="38"/>
      <c r="AL986" s="38"/>
      <c r="AM986" s="38"/>
      <c r="AN986" s="38"/>
      <c r="AO986" s="38"/>
      <c r="AP986" s="38"/>
      <c r="AQ986" s="38"/>
      <c r="AR986" s="38"/>
      <c r="AS986" s="38"/>
      <c r="AT986" s="38"/>
      <c r="AU986" s="38"/>
      <c r="AV986" s="38"/>
    </row>
    <row r="987" spans="1:48" x14ac:dyDescent="0.3">
      <c r="A987" s="34"/>
      <c r="B987" s="34"/>
      <c r="C987" s="34"/>
      <c r="D987" s="34"/>
      <c r="E987" s="34"/>
      <c r="F987" s="34"/>
      <c r="G987" s="34"/>
      <c r="H987" s="34"/>
      <c r="I987" s="34"/>
      <c r="J987" s="34"/>
      <c r="K987" s="34"/>
      <c r="L987" s="34"/>
      <c r="M987" s="34"/>
      <c r="N987" s="34"/>
      <c r="P987" s="34"/>
      <c r="Q987" s="34"/>
      <c r="S987" s="34"/>
      <c r="T987" s="34"/>
      <c r="U987" s="34"/>
      <c r="V987" s="34"/>
      <c r="W987" s="34"/>
      <c r="X987" s="34"/>
      <c r="Y987" s="34"/>
      <c r="Z987" s="34"/>
      <c r="AA987" s="34"/>
      <c r="AB987" s="34"/>
      <c r="AC987" s="82"/>
      <c r="AD987" s="82"/>
      <c r="AE987" s="36"/>
      <c r="AF987" s="36"/>
      <c r="AG987" s="36"/>
      <c r="AH987" s="38"/>
      <c r="AI987" s="38"/>
      <c r="AJ987" s="38"/>
      <c r="AK987" s="38"/>
      <c r="AL987" s="38"/>
      <c r="AM987" s="38"/>
      <c r="AN987" s="38"/>
      <c r="AO987" s="38"/>
      <c r="AP987" s="38"/>
      <c r="AQ987" s="38"/>
      <c r="AR987" s="38"/>
      <c r="AS987" s="38"/>
      <c r="AT987" s="38"/>
      <c r="AU987" s="38"/>
      <c r="AV987" s="38"/>
    </row>
    <row r="988" spans="1:48" x14ac:dyDescent="0.3">
      <c r="A988" s="34"/>
      <c r="B988" s="34"/>
      <c r="C988" s="34"/>
      <c r="D988" s="34"/>
      <c r="E988" s="34"/>
      <c r="F988" s="34"/>
      <c r="G988" s="34"/>
      <c r="H988" s="34"/>
      <c r="I988" s="34"/>
      <c r="J988" s="34"/>
      <c r="K988" s="34"/>
      <c r="L988" s="34"/>
      <c r="M988" s="34"/>
      <c r="N988" s="34"/>
      <c r="P988" s="34"/>
      <c r="Q988" s="34"/>
      <c r="S988" s="34"/>
      <c r="T988" s="34"/>
      <c r="U988" s="34"/>
      <c r="V988" s="34"/>
      <c r="W988" s="34"/>
      <c r="X988" s="34"/>
      <c r="Y988" s="34"/>
      <c r="Z988" s="34"/>
      <c r="AA988" s="34"/>
      <c r="AB988" s="34"/>
      <c r="AC988" s="82"/>
      <c r="AD988" s="82"/>
      <c r="AE988" s="36"/>
      <c r="AF988" s="36"/>
      <c r="AG988" s="36"/>
      <c r="AH988" s="38"/>
      <c r="AI988" s="38"/>
      <c r="AJ988" s="38"/>
      <c r="AK988" s="38"/>
      <c r="AL988" s="38"/>
      <c r="AM988" s="38"/>
      <c r="AN988" s="38"/>
      <c r="AO988" s="38"/>
      <c r="AP988" s="38"/>
      <c r="AQ988" s="38"/>
      <c r="AR988" s="38"/>
      <c r="AS988" s="38"/>
      <c r="AT988" s="38"/>
      <c r="AU988" s="38"/>
      <c r="AV988" s="38"/>
    </row>
    <row r="989" spans="1:48" x14ac:dyDescent="0.3">
      <c r="A989" s="34"/>
      <c r="B989" s="34"/>
      <c r="C989" s="34"/>
      <c r="D989" s="34"/>
      <c r="E989" s="34"/>
      <c r="F989" s="34"/>
      <c r="G989" s="34"/>
      <c r="H989" s="34"/>
      <c r="I989" s="34"/>
      <c r="J989" s="34"/>
      <c r="K989" s="34"/>
      <c r="L989" s="34"/>
      <c r="M989" s="34"/>
      <c r="N989" s="34"/>
      <c r="P989" s="34"/>
      <c r="Q989" s="34"/>
      <c r="S989" s="34"/>
      <c r="T989" s="34"/>
      <c r="U989" s="34"/>
      <c r="V989" s="34"/>
      <c r="W989" s="34"/>
      <c r="X989" s="34"/>
      <c r="Y989" s="34"/>
      <c r="Z989" s="34"/>
      <c r="AA989" s="34"/>
      <c r="AB989" s="34"/>
      <c r="AC989" s="82"/>
      <c r="AD989" s="82"/>
      <c r="AE989" s="36"/>
      <c r="AF989" s="36"/>
      <c r="AG989" s="36"/>
      <c r="AH989" s="38"/>
      <c r="AI989" s="38"/>
      <c r="AJ989" s="38"/>
      <c r="AK989" s="38"/>
      <c r="AL989" s="38"/>
      <c r="AM989" s="38"/>
      <c r="AN989" s="38"/>
      <c r="AO989" s="38"/>
      <c r="AP989" s="38"/>
      <c r="AQ989" s="38"/>
      <c r="AR989" s="38"/>
      <c r="AS989" s="38"/>
      <c r="AT989" s="38"/>
      <c r="AU989" s="38"/>
      <c r="AV989" s="38"/>
    </row>
    <row r="990" spans="1:48" x14ac:dyDescent="0.3">
      <c r="A990" s="34"/>
      <c r="B990" s="34"/>
      <c r="C990" s="34"/>
      <c r="D990" s="34"/>
      <c r="E990" s="34"/>
      <c r="F990" s="34"/>
      <c r="G990" s="34"/>
      <c r="H990" s="34"/>
      <c r="I990" s="34"/>
      <c r="J990" s="34"/>
      <c r="K990" s="34"/>
      <c r="L990" s="34"/>
      <c r="M990" s="34"/>
      <c r="N990" s="34"/>
      <c r="P990" s="34"/>
      <c r="Q990" s="34"/>
      <c r="S990" s="34"/>
      <c r="T990" s="34"/>
      <c r="U990" s="34"/>
      <c r="V990" s="34"/>
      <c r="W990" s="34"/>
      <c r="X990" s="34"/>
      <c r="Y990" s="34"/>
      <c r="Z990" s="34"/>
      <c r="AA990" s="34"/>
      <c r="AB990" s="34"/>
      <c r="AC990" s="82"/>
      <c r="AD990" s="82"/>
      <c r="AE990" s="36"/>
      <c r="AF990" s="36"/>
      <c r="AG990" s="36"/>
      <c r="AH990" s="38"/>
      <c r="AI990" s="38"/>
      <c r="AJ990" s="38"/>
      <c r="AK990" s="38"/>
      <c r="AL990" s="38"/>
      <c r="AM990" s="38"/>
      <c r="AN990" s="38"/>
      <c r="AO990" s="38"/>
      <c r="AP990" s="38"/>
      <c r="AQ990" s="38"/>
      <c r="AR990" s="38"/>
      <c r="AS990" s="38"/>
      <c r="AT990" s="38"/>
      <c r="AU990" s="38"/>
      <c r="AV990" s="38"/>
    </row>
    <row r="991" spans="1:48" x14ac:dyDescent="0.3">
      <c r="A991" s="34"/>
      <c r="B991" s="34"/>
      <c r="C991" s="34"/>
      <c r="D991" s="34"/>
      <c r="E991" s="34"/>
      <c r="F991" s="34"/>
      <c r="G991" s="34"/>
      <c r="H991" s="34"/>
      <c r="I991" s="34"/>
      <c r="J991" s="34"/>
      <c r="K991" s="34"/>
      <c r="L991" s="34"/>
      <c r="M991" s="34"/>
      <c r="N991" s="34"/>
      <c r="P991" s="34"/>
      <c r="Q991" s="34"/>
      <c r="S991" s="34"/>
      <c r="T991" s="34"/>
      <c r="U991" s="34"/>
      <c r="V991" s="34"/>
      <c r="W991" s="34"/>
      <c r="X991" s="34"/>
      <c r="Y991" s="34"/>
      <c r="Z991" s="34"/>
      <c r="AA991" s="34"/>
      <c r="AB991" s="34"/>
      <c r="AC991" s="82"/>
      <c r="AD991" s="82"/>
      <c r="AE991" s="36"/>
      <c r="AF991" s="36"/>
      <c r="AG991" s="36"/>
      <c r="AH991" s="38"/>
      <c r="AI991" s="38"/>
      <c r="AJ991" s="38"/>
      <c r="AK991" s="38"/>
      <c r="AL991" s="38"/>
      <c r="AM991" s="38"/>
      <c r="AN991" s="38"/>
      <c r="AO991" s="38"/>
      <c r="AP991" s="38"/>
      <c r="AQ991" s="38"/>
      <c r="AR991" s="38"/>
      <c r="AS991" s="38"/>
      <c r="AT991" s="38"/>
      <c r="AU991" s="38"/>
      <c r="AV991" s="38"/>
    </row>
    <row r="992" spans="1:48" x14ac:dyDescent="0.3">
      <c r="A992" s="34"/>
      <c r="B992" s="34"/>
      <c r="C992" s="34"/>
      <c r="D992" s="34"/>
      <c r="E992" s="34"/>
      <c r="F992" s="34"/>
      <c r="G992" s="34"/>
      <c r="H992" s="34"/>
      <c r="I992" s="34"/>
      <c r="J992" s="34"/>
      <c r="K992" s="34"/>
      <c r="L992" s="34"/>
      <c r="M992" s="34"/>
      <c r="N992" s="34"/>
      <c r="P992" s="34"/>
      <c r="Q992" s="34"/>
      <c r="S992" s="34"/>
      <c r="T992" s="34"/>
      <c r="U992" s="34"/>
      <c r="V992" s="34"/>
      <c r="W992" s="34"/>
      <c r="X992" s="34"/>
      <c r="Y992" s="34"/>
      <c r="Z992" s="34"/>
      <c r="AA992" s="34"/>
      <c r="AB992" s="34"/>
      <c r="AC992" s="82"/>
      <c r="AD992" s="82"/>
      <c r="AE992" s="36"/>
      <c r="AF992" s="36"/>
      <c r="AG992" s="36"/>
      <c r="AH992" s="38"/>
      <c r="AI992" s="38"/>
      <c r="AJ992" s="38"/>
      <c r="AK992" s="38"/>
      <c r="AL992" s="38"/>
      <c r="AM992" s="38"/>
      <c r="AN992" s="38"/>
      <c r="AO992" s="38"/>
      <c r="AP992" s="38"/>
      <c r="AQ992" s="38"/>
      <c r="AR992" s="38"/>
      <c r="AS992" s="38"/>
      <c r="AT992" s="38"/>
      <c r="AU992" s="38"/>
      <c r="AV992" s="38"/>
    </row>
    <row r="993" spans="1:48" x14ac:dyDescent="0.3">
      <c r="A993" s="34"/>
      <c r="B993" s="34"/>
      <c r="C993" s="34"/>
      <c r="D993" s="34"/>
      <c r="E993" s="34"/>
      <c r="F993" s="34"/>
      <c r="G993" s="34"/>
      <c r="H993" s="34"/>
      <c r="I993" s="34"/>
      <c r="J993" s="34"/>
      <c r="K993" s="34"/>
      <c r="L993" s="34"/>
      <c r="M993" s="34"/>
      <c r="N993" s="34"/>
      <c r="P993" s="34"/>
      <c r="Q993" s="34"/>
      <c r="S993" s="34"/>
      <c r="T993" s="34"/>
      <c r="U993" s="34"/>
      <c r="V993" s="34"/>
      <c r="W993" s="34"/>
      <c r="X993" s="34"/>
      <c r="Y993" s="34"/>
      <c r="Z993" s="34"/>
      <c r="AA993" s="34"/>
      <c r="AB993" s="34"/>
      <c r="AC993" s="82"/>
      <c r="AD993" s="82"/>
      <c r="AE993" s="36"/>
      <c r="AF993" s="36"/>
      <c r="AG993" s="36"/>
      <c r="AH993" s="38"/>
      <c r="AI993" s="38"/>
      <c r="AJ993" s="38"/>
      <c r="AK993" s="38"/>
      <c r="AL993" s="38"/>
      <c r="AM993" s="38"/>
      <c r="AN993" s="38"/>
      <c r="AO993" s="38"/>
      <c r="AP993" s="38"/>
      <c r="AQ993" s="38"/>
      <c r="AR993" s="38"/>
      <c r="AS993" s="38"/>
      <c r="AT993" s="38"/>
      <c r="AU993" s="38"/>
      <c r="AV993" s="38"/>
    </row>
    <row r="994" spans="1:48" x14ac:dyDescent="0.3">
      <c r="A994" s="34"/>
      <c r="B994" s="34"/>
      <c r="C994" s="34"/>
      <c r="D994" s="34"/>
      <c r="E994" s="34"/>
      <c r="F994" s="34"/>
      <c r="G994" s="34"/>
      <c r="H994" s="34"/>
      <c r="I994" s="34"/>
      <c r="J994" s="34"/>
      <c r="K994" s="34"/>
      <c r="L994" s="34"/>
      <c r="M994" s="34"/>
      <c r="N994" s="34"/>
      <c r="P994" s="34"/>
      <c r="Q994" s="34"/>
      <c r="S994" s="34"/>
      <c r="T994" s="34"/>
      <c r="U994" s="34"/>
      <c r="V994" s="34"/>
      <c r="W994" s="34"/>
      <c r="X994" s="34"/>
      <c r="Y994" s="34"/>
      <c r="Z994" s="34"/>
      <c r="AA994" s="34"/>
      <c r="AB994" s="34"/>
      <c r="AC994" s="82"/>
      <c r="AD994" s="82"/>
      <c r="AE994" s="36"/>
      <c r="AF994" s="36"/>
      <c r="AG994" s="36"/>
      <c r="AH994" s="38"/>
      <c r="AI994" s="38"/>
      <c r="AJ994" s="38"/>
      <c r="AK994" s="38"/>
      <c r="AL994" s="38"/>
      <c r="AM994" s="38"/>
      <c r="AN994" s="38"/>
      <c r="AO994" s="38"/>
      <c r="AP994" s="38"/>
      <c r="AQ994" s="38"/>
      <c r="AR994" s="38"/>
      <c r="AS994" s="38"/>
      <c r="AT994" s="38"/>
      <c r="AU994" s="38"/>
      <c r="AV994" s="38"/>
    </row>
    <row r="995" spans="1:48" x14ac:dyDescent="0.3">
      <c r="A995" s="34"/>
      <c r="B995" s="34"/>
      <c r="C995" s="34"/>
      <c r="D995" s="34"/>
      <c r="E995" s="34"/>
      <c r="F995" s="34"/>
      <c r="G995" s="34"/>
      <c r="H995" s="34"/>
      <c r="I995" s="34"/>
      <c r="J995" s="34"/>
      <c r="K995" s="34"/>
      <c r="L995" s="34"/>
      <c r="M995" s="34"/>
      <c r="N995" s="34"/>
      <c r="P995" s="34"/>
      <c r="Q995" s="34"/>
      <c r="S995" s="34"/>
      <c r="T995" s="34"/>
      <c r="U995" s="34"/>
      <c r="V995" s="34"/>
      <c r="W995" s="34"/>
      <c r="X995" s="34"/>
      <c r="Y995" s="34"/>
      <c r="Z995" s="34"/>
      <c r="AA995" s="34"/>
      <c r="AB995" s="34"/>
      <c r="AC995" s="82"/>
      <c r="AD995" s="82"/>
      <c r="AE995" s="36"/>
      <c r="AF995" s="36"/>
      <c r="AG995" s="36"/>
      <c r="AH995" s="38"/>
      <c r="AI995" s="38"/>
      <c r="AJ995" s="38"/>
      <c r="AK995" s="38"/>
      <c r="AL995" s="38"/>
      <c r="AM995" s="38"/>
      <c r="AN995" s="38"/>
      <c r="AO995" s="38"/>
      <c r="AP995" s="38"/>
      <c r="AQ995" s="38"/>
      <c r="AR995" s="38"/>
      <c r="AS995" s="38"/>
      <c r="AT995" s="38"/>
      <c r="AU995" s="38"/>
      <c r="AV995" s="38"/>
    </row>
    <row r="996" spans="1:48" x14ac:dyDescent="0.3">
      <c r="A996" s="34"/>
      <c r="B996" s="34"/>
      <c r="C996" s="34"/>
      <c r="D996" s="34"/>
      <c r="E996" s="34"/>
      <c r="F996" s="34"/>
      <c r="G996" s="34"/>
      <c r="H996" s="34"/>
      <c r="I996" s="34"/>
      <c r="J996" s="34"/>
      <c r="K996" s="34"/>
      <c r="L996" s="34"/>
      <c r="M996" s="34"/>
      <c r="N996" s="34"/>
      <c r="P996" s="34"/>
      <c r="Q996" s="34"/>
      <c r="S996" s="34"/>
      <c r="T996" s="34"/>
      <c r="U996" s="34"/>
      <c r="V996" s="34"/>
      <c r="W996" s="34"/>
      <c r="X996" s="34"/>
      <c r="Y996" s="34"/>
      <c r="Z996" s="34"/>
      <c r="AA996" s="34"/>
      <c r="AB996" s="34"/>
      <c r="AC996" s="82"/>
      <c r="AD996" s="82"/>
      <c r="AE996" s="36"/>
      <c r="AF996" s="36"/>
      <c r="AG996" s="36"/>
      <c r="AH996" s="38"/>
      <c r="AI996" s="38"/>
      <c r="AJ996" s="38"/>
      <c r="AK996" s="38"/>
      <c r="AL996" s="38"/>
      <c r="AM996" s="38"/>
      <c r="AN996" s="38"/>
      <c r="AO996" s="38"/>
      <c r="AP996" s="38"/>
      <c r="AQ996" s="38"/>
      <c r="AR996" s="38"/>
      <c r="AS996" s="38"/>
      <c r="AT996" s="38"/>
      <c r="AU996" s="38"/>
      <c r="AV996" s="38"/>
    </row>
    <row r="997" spans="1:48" x14ac:dyDescent="0.3">
      <c r="A997" s="34"/>
      <c r="B997" s="34"/>
      <c r="C997" s="34"/>
      <c r="D997" s="34"/>
      <c r="E997" s="34"/>
      <c r="F997" s="34"/>
      <c r="G997" s="34"/>
      <c r="H997" s="34"/>
      <c r="I997" s="34"/>
      <c r="J997" s="34"/>
      <c r="K997" s="34"/>
      <c r="L997" s="34"/>
      <c r="M997" s="34"/>
      <c r="N997" s="34"/>
      <c r="P997" s="34"/>
      <c r="Q997" s="34"/>
      <c r="S997" s="34"/>
      <c r="T997" s="34"/>
      <c r="U997" s="34"/>
      <c r="V997" s="34"/>
      <c r="W997" s="34"/>
      <c r="X997" s="34"/>
      <c r="Y997" s="34"/>
      <c r="Z997" s="34"/>
      <c r="AA997" s="34"/>
      <c r="AB997" s="34"/>
      <c r="AC997" s="82"/>
      <c r="AD997" s="82"/>
      <c r="AE997" s="36"/>
      <c r="AF997" s="36"/>
      <c r="AG997" s="36"/>
      <c r="AH997" s="38"/>
      <c r="AI997" s="38"/>
      <c r="AJ997" s="38"/>
      <c r="AK997" s="38"/>
      <c r="AL997" s="38"/>
      <c r="AM997" s="38"/>
      <c r="AN997" s="38"/>
      <c r="AO997" s="38"/>
      <c r="AP997" s="38"/>
      <c r="AQ997" s="38"/>
      <c r="AR997" s="38"/>
      <c r="AS997" s="38"/>
      <c r="AT997" s="38"/>
      <c r="AU997" s="38"/>
      <c r="AV997" s="38"/>
    </row>
    <row r="998" spans="1:48" x14ac:dyDescent="0.3">
      <c r="A998" s="34"/>
      <c r="B998" s="34"/>
      <c r="C998" s="34"/>
      <c r="D998" s="34"/>
      <c r="E998" s="34"/>
      <c r="F998" s="34"/>
      <c r="G998" s="34"/>
      <c r="H998" s="34"/>
      <c r="I998" s="34"/>
      <c r="J998" s="34"/>
      <c r="K998" s="34"/>
      <c r="L998" s="34"/>
      <c r="M998" s="34"/>
      <c r="N998" s="34"/>
      <c r="P998" s="34"/>
      <c r="Q998" s="34"/>
      <c r="S998" s="34"/>
      <c r="T998" s="34"/>
      <c r="U998" s="34"/>
      <c r="V998" s="34"/>
      <c r="W998" s="34"/>
      <c r="X998" s="34"/>
      <c r="Y998" s="34"/>
      <c r="Z998" s="34"/>
      <c r="AA998" s="34"/>
      <c r="AB998" s="34"/>
      <c r="AC998" s="82"/>
      <c r="AD998" s="82"/>
      <c r="AE998" s="36"/>
      <c r="AF998" s="36"/>
      <c r="AG998" s="36"/>
      <c r="AH998" s="38"/>
      <c r="AI998" s="38"/>
      <c r="AJ998" s="38"/>
      <c r="AK998" s="38"/>
      <c r="AL998" s="38"/>
      <c r="AM998" s="38"/>
      <c r="AN998" s="38"/>
      <c r="AO998" s="38"/>
      <c r="AP998" s="38"/>
      <c r="AQ998" s="38"/>
      <c r="AR998" s="38"/>
      <c r="AS998" s="38"/>
      <c r="AT998" s="38"/>
      <c r="AU998" s="38"/>
      <c r="AV998" s="38"/>
    </row>
    <row r="999" spans="1:48" x14ac:dyDescent="0.3">
      <c r="A999" s="34"/>
      <c r="B999" s="34"/>
      <c r="C999" s="34"/>
      <c r="D999" s="34"/>
      <c r="E999" s="34"/>
      <c r="F999" s="34"/>
      <c r="G999" s="34"/>
      <c r="H999" s="34"/>
      <c r="I999" s="34"/>
      <c r="J999" s="34"/>
      <c r="K999" s="34"/>
      <c r="L999" s="34"/>
      <c r="M999" s="34"/>
      <c r="N999" s="34"/>
      <c r="P999" s="34"/>
      <c r="Q999" s="34"/>
      <c r="S999" s="34"/>
      <c r="T999" s="34"/>
      <c r="U999" s="34"/>
      <c r="V999" s="34"/>
      <c r="W999" s="34"/>
      <c r="X999" s="34"/>
      <c r="Y999" s="34"/>
      <c r="Z999" s="34"/>
      <c r="AA999" s="34"/>
      <c r="AB999" s="34"/>
      <c r="AC999" s="82"/>
      <c r="AD999" s="82"/>
      <c r="AE999" s="36"/>
      <c r="AF999" s="36"/>
      <c r="AG999" s="36"/>
      <c r="AH999" s="38"/>
      <c r="AI999" s="38"/>
      <c r="AJ999" s="38"/>
      <c r="AK999" s="38"/>
      <c r="AL999" s="38"/>
      <c r="AM999" s="38"/>
      <c r="AN999" s="38"/>
      <c r="AO999" s="38"/>
      <c r="AP999" s="38"/>
      <c r="AQ999" s="38"/>
      <c r="AR999" s="38"/>
      <c r="AS999" s="38"/>
      <c r="AT999" s="38"/>
      <c r="AU999" s="38"/>
      <c r="AV999" s="38"/>
    </row>
    <row r="1000" spans="1:48" x14ac:dyDescent="0.3">
      <c r="A1000" s="34"/>
      <c r="B1000" s="34"/>
      <c r="C1000" s="34"/>
      <c r="D1000" s="34"/>
      <c r="E1000" s="34"/>
      <c r="F1000" s="34"/>
      <c r="G1000" s="34"/>
      <c r="H1000" s="34"/>
      <c r="I1000" s="34"/>
      <c r="J1000" s="34"/>
      <c r="K1000" s="34"/>
      <c r="L1000" s="34"/>
      <c r="M1000" s="34"/>
      <c r="N1000" s="34"/>
      <c r="P1000" s="34"/>
      <c r="Q1000" s="34"/>
      <c r="S1000" s="34"/>
      <c r="T1000" s="34"/>
      <c r="U1000" s="34"/>
      <c r="V1000" s="34"/>
      <c r="W1000" s="34"/>
      <c r="X1000" s="34"/>
      <c r="Y1000" s="34"/>
      <c r="Z1000" s="34"/>
      <c r="AA1000" s="34"/>
      <c r="AB1000" s="34"/>
      <c r="AC1000" s="82"/>
      <c r="AD1000" s="82"/>
      <c r="AE1000" s="36"/>
      <c r="AF1000" s="36"/>
      <c r="AG1000" s="36"/>
      <c r="AH1000" s="38"/>
      <c r="AI1000" s="38"/>
      <c r="AJ1000" s="38"/>
      <c r="AK1000" s="38"/>
      <c r="AL1000" s="38"/>
      <c r="AM1000" s="38"/>
      <c r="AN1000" s="38"/>
      <c r="AO1000" s="38"/>
      <c r="AP1000" s="38"/>
      <c r="AQ1000" s="38"/>
      <c r="AR1000" s="38"/>
      <c r="AS1000" s="38"/>
      <c r="AT1000" s="38"/>
      <c r="AU1000" s="38"/>
      <c r="AV1000" s="38"/>
    </row>
    <row r="1001" spans="1:48" x14ac:dyDescent="0.3">
      <c r="A1001" s="34"/>
      <c r="B1001" s="34"/>
      <c r="C1001" s="34"/>
      <c r="D1001" s="34"/>
      <c r="E1001" s="34"/>
      <c r="F1001" s="34"/>
      <c r="G1001" s="34"/>
      <c r="H1001" s="34"/>
      <c r="I1001" s="34"/>
      <c r="J1001" s="34"/>
      <c r="K1001" s="34"/>
      <c r="L1001" s="34"/>
      <c r="M1001" s="34"/>
      <c r="N1001" s="34"/>
      <c r="P1001" s="34"/>
      <c r="Q1001" s="34"/>
      <c r="S1001" s="34"/>
      <c r="T1001" s="34"/>
      <c r="U1001" s="34"/>
      <c r="V1001" s="34"/>
      <c r="W1001" s="34"/>
      <c r="X1001" s="34"/>
      <c r="Y1001" s="34"/>
      <c r="Z1001" s="34"/>
      <c r="AA1001" s="34"/>
      <c r="AB1001" s="34"/>
      <c r="AC1001" s="82"/>
      <c r="AD1001" s="82"/>
      <c r="AE1001" s="36"/>
      <c r="AF1001" s="36"/>
      <c r="AG1001" s="36"/>
      <c r="AH1001" s="38"/>
      <c r="AI1001" s="38"/>
      <c r="AJ1001" s="38"/>
      <c r="AK1001" s="38"/>
      <c r="AL1001" s="38"/>
      <c r="AM1001" s="38"/>
      <c r="AN1001" s="38"/>
      <c r="AO1001" s="38"/>
      <c r="AP1001" s="38"/>
      <c r="AQ1001" s="38"/>
      <c r="AR1001" s="38"/>
      <c r="AS1001" s="38"/>
      <c r="AT1001" s="38"/>
      <c r="AU1001" s="38"/>
      <c r="AV1001" s="38"/>
    </row>
    <row r="1002" spans="1:48" x14ac:dyDescent="0.3">
      <c r="A1002" s="34"/>
      <c r="B1002" s="34"/>
      <c r="C1002" s="34"/>
      <c r="D1002" s="34"/>
      <c r="E1002" s="34"/>
      <c r="F1002" s="34"/>
      <c r="G1002" s="34"/>
      <c r="H1002" s="34"/>
      <c r="I1002" s="34"/>
      <c r="J1002" s="34"/>
      <c r="K1002" s="34"/>
      <c r="L1002" s="34"/>
      <c r="M1002" s="34"/>
      <c r="N1002" s="34"/>
      <c r="P1002" s="34"/>
      <c r="Q1002" s="34"/>
      <c r="S1002" s="34"/>
      <c r="T1002" s="34"/>
      <c r="U1002" s="34"/>
      <c r="V1002" s="34"/>
      <c r="W1002" s="34"/>
      <c r="X1002" s="34"/>
      <c r="Y1002" s="34"/>
      <c r="Z1002" s="34"/>
      <c r="AA1002" s="34"/>
      <c r="AB1002" s="34"/>
      <c r="AC1002" s="82"/>
      <c r="AD1002" s="82"/>
      <c r="AE1002" s="36"/>
      <c r="AF1002" s="36"/>
      <c r="AG1002" s="36"/>
      <c r="AH1002" s="38"/>
      <c r="AI1002" s="38"/>
      <c r="AJ1002" s="38"/>
      <c r="AK1002" s="38"/>
      <c r="AL1002" s="38"/>
      <c r="AM1002" s="38"/>
      <c r="AN1002" s="38"/>
      <c r="AO1002" s="38"/>
      <c r="AP1002" s="38"/>
      <c r="AQ1002" s="38"/>
      <c r="AR1002" s="38"/>
      <c r="AS1002" s="38"/>
      <c r="AT1002" s="38"/>
      <c r="AU1002" s="38"/>
      <c r="AV1002" s="38"/>
    </row>
    <row r="1003" spans="1:48" x14ac:dyDescent="0.3">
      <c r="A1003" s="34"/>
      <c r="B1003" s="34"/>
      <c r="C1003" s="34"/>
      <c r="D1003" s="34"/>
      <c r="E1003" s="34"/>
      <c r="F1003" s="34"/>
      <c r="G1003" s="34"/>
      <c r="H1003" s="34"/>
      <c r="I1003" s="34"/>
      <c r="J1003" s="34"/>
      <c r="K1003" s="34"/>
      <c r="L1003" s="34"/>
      <c r="M1003" s="34"/>
      <c r="N1003" s="34"/>
      <c r="P1003" s="34"/>
      <c r="Q1003" s="34"/>
      <c r="S1003" s="34"/>
      <c r="T1003" s="34"/>
      <c r="U1003" s="34"/>
      <c r="V1003" s="34"/>
      <c r="W1003" s="34"/>
      <c r="X1003" s="34"/>
      <c r="Y1003" s="34"/>
      <c r="Z1003" s="34"/>
      <c r="AA1003" s="34"/>
      <c r="AB1003" s="34"/>
      <c r="AC1003" s="82"/>
      <c r="AD1003" s="82"/>
      <c r="AE1003" s="36"/>
      <c r="AF1003" s="36"/>
      <c r="AG1003" s="36"/>
      <c r="AH1003" s="38"/>
      <c r="AI1003" s="38"/>
      <c r="AJ1003" s="38"/>
      <c r="AK1003" s="38"/>
      <c r="AL1003" s="38"/>
      <c r="AM1003" s="38"/>
      <c r="AN1003" s="38"/>
      <c r="AO1003" s="38"/>
      <c r="AP1003" s="38"/>
      <c r="AQ1003" s="38"/>
      <c r="AR1003" s="38"/>
      <c r="AS1003" s="38"/>
      <c r="AT1003" s="38"/>
      <c r="AU1003" s="38"/>
      <c r="AV1003" s="38"/>
    </row>
    <row r="1004" spans="1:48" x14ac:dyDescent="0.3">
      <c r="A1004" s="34"/>
      <c r="B1004" s="34"/>
      <c r="C1004" s="34"/>
      <c r="D1004" s="34"/>
      <c r="E1004" s="34"/>
      <c r="F1004" s="34"/>
      <c r="G1004" s="34"/>
      <c r="H1004" s="34"/>
      <c r="I1004" s="34"/>
      <c r="J1004" s="34"/>
      <c r="K1004" s="34"/>
      <c r="L1004" s="34"/>
      <c r="M1004" s="34"/>
      <c r="N1004" s="34"/>
      <c r="P1004" s="34"/>
      <c r="Q1004" s="34"/>
      <c r="S1004" s="34"/>
      <c r="T1004" s="34"/>
      <c r="U1004" s="34"/>
      <c r="V1004" s="34"/>
      <c r="W1004" s="34"/>
      <c r="X1004" s="34"/>
      <c r="Y1004" s="34"/>
      <c r="Z1004" s="34"/>
      <c r="AA1004" s="34"/>
      <c r="AB1004" s="34"/>
      <c r="AC1004" s="82"/>
      <c r="AD1004" s="82"/>
      <c r="AE1004" s="36"/>
      <c r="AF1004" s="36"/>
      <c r="AG1004" s="36"/>
      <c r="AH1004" s="38"/>
      <c r="AI1004" s="38"/>
      <c r="AJ1004" s="38"/>
      <c r="AK1004" s="38"/>
      <c r="AL1004" s="38"/>
      <c r="AM1004" s="38"/>
      <c r="AN1004" s="38"/>
      <c r="AO1004" s="38"/>
      <c r="AP1004" s="38"/>
      <c r="AQ1004" s="38"/>
      <c r="AR1004" s="38"/>
      <c r="AS1004" s="38"/>
      <c r="AT1004" s="38"/>
      <c r="AU1004" s="38"/>
      <c r="AV1004" s="38"/>
    </row>
    <row r="1005" spans="1:48" x14ac:dyDescent="0.3">
      <c r="A1005" s="34"/>
      <c r="B1005" s="34"/>
      <c r="C1005" s="34"/>
      <c r="D1005" s="34"/>
      <c r="E1005" s="34"/>
      <c r="F1005" s="34"/>
      <c r="G1005" s="34"/>
      <c r="H1005" s="34"/>
      <c r="I1005" s="34"/>
      <c r="J1005" s="34"/>
      <c r="K1005" s="34"/>
      <c r="L1005" s="34"/>
      <c r="M1005" s="34"/>
      <c r="N1005" s="34"/>
      <c r="P1005" s="34"/>
      <c r="Q1005" s="34"/>
      <c r="S1005" s="34"/>
      <c r="T1005" s="34"/>
      <c r="U1005" s="34"/>
      <c r="V1005" s="34"/>
      <c r="W1005" s="34"/>
      <c r="X1005" s="34"/>
      <c r="Y1005" s="34"/>
      <c r="Z1005" s="34"/>
      <c r="AA1005" s="34"/>
      <c r="AB1005" s="34"/>
      <c r="AC1005" s="82"/>
      <c r="AD1005" s="82"/>
      <c r="AE1005" s="36"/>
      <c r="AF1005" s="36"/>
      <c r="AG1005" s="36"/>
      <c r="AH1005" s="38"/>
      <c r="AI1005" s="38"/>
      <c r="AJ1005" s="38"/>
      <c r="AK1005" s="38"/>
      <c r="AL1005" s="38"/>
      <c r="AM1005" s="38"/>
      <c r="AN1005" s="38"/>
      <c r="AO1005" s="38"/>
      <c r="AP1005" s="38"/>
      <c r="AQ1005" s="38"/>
      <c r="AR1005" s="38"/>
      <c r="AS1005" s="38"/>
      <c r="AT1005" s="38"/>
      <c r="AU1005" s="38"/>
      <c r="AV1005" s="38"/>
    </row>
    <row r="1006" spans="1:48" x14ac:dyDescent="0.3">
      <c r="A1006" s="34"/>
      <c r="B1006" s="34"/>
      <c r="C1006" s="34"/>
      <c r="D1006" s="34"/>
      <c r="E1006" s="34"/>
      <c r="F1006" s="34"/>
      <c r="G1006" s="34"/>
      <c r="H1006" s="34"/>
      <c r="I1006" s="34"/>
      <c r="J1006" s="34"/>
      <c r="K1006" s="34"/>
      <c r="L1006" s="34"/>
      <c r="M1006" s="34"/>
      <c r="N1006" s="34"/>
      <c r="P1006" s="34"/>
      <c r="Q1006" s="34"/>
      <c r="S1006" s="34"/>
      <c r="T1006" s="34"/>
      <c r="U1006" s="34"/>
      <c r="V1006" s="34"/>
      <c r="W1006" s="34"/>
      <c r="X1006" s="34"/>
      <c r="Y1006" s="34"/>
      <c r="Z1006" s="34"/>
      <c r="AA1006" s="34"/>
      <c r="AB1006" s="34"/>
      <c r="AC1006" s="82"/>
      <c r="AD1006" s="82"/>
      <c r="AE1006" s="36"/>
      <c r="AF1006" s="36"/>
      <c r="AG1006" s="36"/>
      <c r="AH1006" s="38"/>
      <c r="AI1006" s="38"/>
      <c r="AJ1006" s="38"/>
      <c r="AK1006" s="38"/>
      <c r="AL1006" s="38"/>
      <c r="AM1006" s="38"/>
      <c r="AN1006" s="38"/>
      <c r="AO1006" s="38"/>
      <c r="AP1006" s="38"/>
      <c r="AQ1006" s="38"/>
      <c r="AR1006" s="38"/>
      <c r="AS1006" s="38"/>
      <c r="AT1006" s="38"/>
      <c r="AU1006" s="38"/>
      <c r="AV1006" s="38"/>
    </row>
    <row r="1007" spans="1:48" x14ac:dyDescent="0.3">
      <c r="A1007" s="34"/>
      <c r="B1007" s="34"/>
      <c r="C1007" s="34"/>
      <c r="D1007" s="34"/>
      <c r="E1007" s="34"/>
      <c r="F1007" s="34"/>
      <c r="G1007" s="34"/>
      <c r="H1007" s="34"/>
      <c r="I1007" s="34"/>
      <c r="J1007" s="34"/>
      <c r="K1007" s="34"/>
      <c r="L1007" s="34"/>
      <c r="M1007" s="34"/>
      <c r="N1007" s="34"/>
      <c r="P1007" s="34"/>
      <c r="Q1007" s="34"/>
      <c r="S1007" s="34"/>
      <c r="T1007" s="34"/>
      <c r="U1007" s="34"/>
      <c r="V1007" s="34"/>
      <c r="W1007" s="34"/>
      <c r="X1007" s="34"/>
      <c r="Y1007" s="34"/>
      <c r="Z1007" s="34"/>
      <c r="AA1007" s="34"/>
      <c r="AB1007" s="34"/>
      <c r="AC1007" s="82"/>
      <c r="AD1007" s="82"/>
      <c r="AE1007" s="36"/>
      <c r="AF1007" s="36"/>
      <c r="AG1007" s="36"/>
      <c r="AH1007" s="38"/>
      <c r="AI1007" s="38"/>
      <c r="AJ1007" s="38"/>
      <c r="AK1007" s="38"/>
      <c r="AL1007" s="38"/>
      <c r="AM1007" s="38"/>
      <c r="AN1007" s="38"/>
      <c r="AO1007" s="38"/>
      <c r="AP1007" s="38"/>
      <c r="AQ1007" s="38"/>
      <c r="AR1007" s="38"/>
      <c r="AS1007" s="38"/>
      <c r="AT1007" s="38"/>
      <c r="AU1007" s="38"/>
      <c r="AV1007" s="38"/>
    </row>
    <row r="1008" spans="1:48" x14ac:dyDescent="0.3">
      <c r="A1008" s="34"/>
      <c r="B1008" s="34"/>
      <c r="C1008" s="34"/>
      <c r="D1008" s="34"/>
      <c r="E1008" s="34"/>
      <c r="F1008" s="34"/>
      <c r="G1008" s="34"/>
      <c r="H1008" s="34"/>
      <c r="I1008" s="34"/>
      <c r="J1008" s="34"/>
      <c r="K1008" s="34"/>
      <c r="L1008" s="34"/>
      <c r="M1008" s="34"/>
      <c r="N1008" s="34"/>
      <c r="P1008" s="34"/>
      <c r="Q1008" s="34"/>
      <c r="S1008" s="34"/>
      <c r="T1008" s="34"/>
      <c r="U1008" s="34"/>
      <c r="V1008" s="34"/>
      <c r="W1008" s="34"/>
      <c r="X1008" s="34"/>
      <c r="Y1008" s="34"/>
      <c r="Z1008" s="34"/>
      <c r="AA1008" s="34"/>
      <c r="AB1008" s="34"/>
      <c r="AC1008" s="82"/>
      <c r="AD1008" s="82"/>
      <c r="AE1008" s="36"/>
      <c r="AF1008" s="36"/>
      <c r="AG1008" s="36"/>
      <c r="AH1008" s="38"/>
      <c r="AI1008" s="38"/>
      <c r="AJ1008" s="38"/>
      <c r="AK1008" s="38"/>
      <c r="AL1008" s="38"/>
      <c r="AM1008" s="38"/>
      <c r="AN1008" s="38"/>
      <c r="AO1008" s="38"/>
      <c r="AP1008" s="38"/>
      <c r="AQ1008" s="38"/>
      <c r="AR1008" s="38"/>
      <c r="AS1008" s="38"/>
      <c r="AT1008" s="38"/>
      <c r="AU1008" s="38"/>
      <c r="AV1008" s="38"/>
    </row>
    <row r="1009" spans="1:48" x14ac:dyDescent="0.3">
      <c r="A1009" s="34"/>
      <c r="B1009" s="34"/>
      <c r="C1009" s="34"/>
      <c r="D1009" s="34"/>
      <c r="E1009" s="34"/>
      <c r="F1009" s="34"/>
      <c r="G1009" s="34"/>
      <c r="H1009" s="34"/>
      <c r="I1009" s="34"/>
      <c r="J1009" s="34"/>
      <c r="K1009" s="34"/>
      <c r="L1009" s="34"/>
      <c r="M1009" s="34"/>
      <c r="N1009" s="34"/>
      <c r="P1009" s="34"/>
      <c r="Q1009" s="34"/>
      <c r="S1009" s="34"/>
      <c r="T1009" s="34"/>
      <c r="U1009" s="34"/>
      <c r="V1009" s="34"/>
      <c r="W1009" s="34"/>
      <c r="X1009" s="34"/>
      <c r="Y1009" s="34"/>
      <c r="Z1009" s="34"/>
      <c r="AA1009" s="34"/>
      <c r="AB1009" s="34"/>
      <c r="AC1009" s="82"/>
      <c r="AD1009" s="82"/>
      <c r="AE1009" s="36"/>
      <c r="AF1009" s="36"/>
      <c r="AG1009" s="36"/>
      <c r="AH1009" s="38"/>
      <c r="AI1009" s="38"/>
      <c r="AJ1009" s="38"/>
      <c r="AK1009" s="38"/>
      <c r="AL1009" s="38"/>
      <c r="AM1009" s="38"/>
      <c r="AN1009" s="38"/>
      <c r="AO1009" s="38"/>
      <c r="AP1009" s="38"/>
      <c r="AQ1009" s="38"/>
      <c r="AR1009" s="38"/>
      <c r="AS1009" s="38"/>
      <c r="AT1009" s="38"/>
      <c r="AU1009" s="38"/>
      <c r="AV1009" s="38"/>
    </row>
    <row r="1010" spans="1:48" x14ac:dyDescent="0.3">
      <c r="A1010" s="34"/>
      <c r="B1010" s="34"/>
      <c r="C1010" s="34"/>
      <c r="D1010" s="34"/>
      <c r="E1010" s="34"/>
      <c r="F1010" s="34"/>
      <c r="G1010" s="34"/>
      <c r="H1010" s="34"/>
      <c r="I1010" s="34"/>
      <c r="J1010" s="34"/>
      <c r="K1010" s="34"/>
      <c r="L1010" s="34"/>
      <c r="M1010" s="34"/>
      <c r="N1010" s="34"/>
      <c r="P1010" s="34"/>
      <c r="Q1010" s="34"/>
      <c r="S1010" s="34"/>
      <c r="T1010" s="34"/>
      <c r="U1010" s="34"/>
      <c r="V1010" s="34"/>
      <c r="W1010" s="34"/>
      <c r="X1010" s="34"/>
      <c r="Y1010" s="34"/>
      <c r="Z1010" s="34"/>
      <c r="AA1010" s="34"/>
      <c r="AB1010" s="34"/>
      <c r="AC1010" s="82"/>
      <c r="AD1010" s="82"/>
      <c r="AE1010" s="36"/>
      <c r="AF1010" s="36"/>
      <c r="AG1010" s="36"/>
      <c r="AH1010" s="38"/>
      <c r="AI1010" s="38"/>
      <c r="AJ1010" s="38"/>
      <c r="AK1010" s="38"/>
      <c r="AL1010" s="38"/>
      <c r="AM1010" s="38"/>
      <c r="AN1010" s="38"/>
      <c r="AO1010" s="38"/>
      <c r="AP1010" s="38"/>
      <c r="AQ1010" s="38"/>
      <c r="AR1010" s="38"/>
      <c r="AS1010" s="38"/>
      <c r="AT1010" s="38"/>
      <c r="AU1010" s="38"/>
      <c r="AV1010" s="38"/>
    </row>
    <row r="1011" spans="1:48" x14ac:dyDescent="0.3">
      <c r="A1011" s="34"/>
      <c r="B1011" s="34"/>
      <c r="C1011" s="34"/>
      <c r="D1011" s="34"/>
      <c r="E1011" s="34"/>
      <c r="F1011" s="34"/>
      <c r="G1011" s="34"/>
      <c r="H1011" s="34"/>
      <c r="I1011" s="34"/>
      <c r="J1011" s="34"/>
      <c r="K1011" s="34"/>
      <c r="L1011" s="34"/>
      <c r="M1011" s="34"/>
      <c r="N1011" s="34"/>
      <c r="P1011" s="34"/>
      <c r="Q1011" s="34"/>
      <c r="S1011" s="34"/>
      <c r="T1011" s="34"/>
      <c r="U1011" s="34"/>
      <c r="V1011" s="34"/>
      <c r="W1011" s="34"/>
      <c r="X1011" s="34"/>
      <c r="Y1011" s="34"/>
      <c r="Z1011" s="34"/>
      <c r="AA1011" s="34"/>
      <c r="AB1011" s="34"/>
      <c r="AC1011" s="82"/>
      <c r="AD1011" s="82"/>
      <c r="AE1011" s="36"/>
      <c r="AF1011" s="36"/>
      <c r="AG1011" s="36"/>
      <c r="AH1011" s="38"/>
      <c r="AI1011" s="38"/>
      <c r="AJ1011" s="38"/>
      <c r="AK1011" s="38"/>
      <c r="AL1011" s="38"/>
      <c r="AM1011" s="38"/>
      <c r="AN1011" s="38"/>
      <c r="AO1011" s="38"/>
      <c r="AP1011" s="38"/>
      <c r="AQ1011" s="38"/>
      <c r="AR1011" s="38"/>
      <c r="AS1011" s="38"/>
      <c r="AT1011" s="38"/>
      <c r="AU1011" s="38"/>
      <c r="AV1011" s="38"/>
    </row>
    <row r="1012" spans="1:48" x14ac:dyDescent="0.3">
      <c r="A1012" s="34"/>
      <c r="B1012" s="34"/>
      <c r="C1012" s="34"/>
      <c r="D1012" s="34"/>
      <c r="E1012" s="34"/>
      <c r="F1012" s="34"/>
      <c r="G1012" s="34"/>
      <c r="H1012" s="34"/>
      <c r="I1012" s="34"/>
      <c r="J1012" s="34"/>
      <c r="K1012" s="34"/>
      <c r="L1012" s="34"/>
      <c r="M1012" s="34"/>
      <c r="N1012" s="34"/>
      <c r="P1012" s="34"/>
      <c r="Q1012" s="34"/>
      <c r="S1012" s="34"/>
      <c r="T1012" s="34"/>
      <c r="U1012" s="34"/>
      <c r="V1012" s="34"/>
      <c r="W1012" s="34"/>
      <c r="X1012" s="34"/>
      <c r="Y1012" s="34"/>
      <c r="Z1012" s="34"/>
      <c r="AA1012" s="34"/>
      <c r="AB1012" s="34"/>
      <c r="AC1012" s="82"/>
      <c r="AD1012" s="82"/>
      <c r="AE1012" s="36"/>
      <c r="AF1012" s="36"/>
      <c r="AG1012" s="36"/>
      <c r="AH1012" s="38"/>
      <c r="AI1012" s="38"/>
      <c r="AJ1012" s="38"/>
      <c r="AK1012" s="38"/>
      <c r="AL1012" s="38"/>
      <c r="AM1012" s="38"/>
      <c r="AN1012" s="38"/>
      <c r="AO1012" s="38"/>
      <c r="AP1012" s="38"/>
      <c r="AQ1012" s="38"/>
      <c r="AR1012" s="38"/>
      <c r="AS1012" s="38"/>
      <c r="AT1012" s="38"/>
      <c r="AU1012" s="38"/>
      <c r="AV1012" s="38"/>
    </row>
    <row r="1013" spans="1:48" x14ac:dyDescent="0.3">
      <c r="A1013" s="34"/>
      <c r="B1013" s="34"/>
      <c r="C1013" s="34"/>
      <c r="D1013" s="34"/>
      <c r="E1013" s="34"/>
      <c r="F1013" s="34"/>
      <c r="G1013" s="34"/>
      <c r="H1013" s="34"/>
      <c r="I1013" s="34"/>
      <c r="J1013" s="34"/>
      <c r="K1013" s="34"/>
      <c r="L1013" s="34"/>
      <c r="M1013" s="34"/>
      <c r="N1013" s="34"/>
      <c r="P1013" s="34"/>
      <c r="Q1013" s="34"/>
      <c r="S1013" s="34"/>
      <c r="T1013" s="34"/>
      <c r="U1013" s="34"/>
      <c r="V1013" s="34"/>
      <c r="W1013" s="34"/>
      <c r="X1013" s="34"/>
      <c r="Y1013" s="34"/>
      <c r="Z1013" s="34"/>
      <c r="AA1013" s="34"/>
      <c r="AB1013" s="34"/>
      <c r="AC1013" s="82"/>
      <c r="AD1013" s="82"/>
      <c r="AE1013" s="36"/>
      <c r="AF1013" s="36"/>
      <c r="AG1013" s="36"/>
      <c r="AH1013" s="38"/>
      <c r="AI1013" s="38"/>
      <c r="AJ1013" s="38"/>
      <c r="AK1013" s="38"/>
      <c r="AL1013" s="38"/>
      <c r="AM1013" s="38"/>
      <c r="AN1013" s="38"/>
      <c r="AO1013" s="38"/>
      <c r="AP1013" s="38"/>
      <c r="AQ1013" s="38"/>
      <c r="AR1013" s="38"/>
      <c r="AS1013" s="38"/>
      <c r="AT1013" s="38"/>
      <c r="AU1013" s="38"/>
      <c r="AV1013" s="38"/>
    </row>
    <row r="1014" spans="1:48" x14ac:dyDescent="0.3">
      <c r="A1014" s="34"/>
      <c r="B1014" s="34"/>
      <c r="C1014" s="34"/>
      <c r="D1014" s="34"/>
      <c r="E1014" s="34"/>
      <c r="F1014" s="34"/>
      <c r="G1014" s="34"/>
      <c r="H1014" s="34"/>
      <c r="I1014" s="34"/>
      <c r="J1014" s="34"/>
      <c r="K1014" s="34"/>
      <c r="L1014" s="34"/>
      <c r="M1014" s="34"/>
      <c r="N1014" s="34"/>
      <c r="P1014" s="34"/>
      <c r="Q1014" s="34"/>
      <c r="S1014" s="34"/>
      <c r="T1014" s="34"/>
      <c r="U1014" s="34"/>
      <c r="V1014" s="34"/>
      <c r="W1014" s="34"/>
      <c r="X1014" s="34"/>
      <c r="Y1014" s="34"/>
      <c r="Z1014" s="34"/>
      <c r="AA1014" s="34"/>
      <c r="AB1014" s="34"/>
      <c r="AC1014" s="82"/>
      <c r="AD1014" s="82"/>
      <c r="AE1014" s="36"/>
      <c r="AF1014" s="36"/>
      <c r="AG1014" s="36"/>
      <c r="AH1014" s="38"/>
      <c r="AI1014" s="38"/>
      <c r="AJ1014" s="38"/>
      <c r="AK1014" s="38"/>
      <c r="AL1014" s="38"/>
      <c r="AM1014" s="38"/>
      <c r="AN1014" s="38"/>
      <c r="AO1014" s="38"/>
      <c r="AP1014" s="38"/>
      <c r="AQ1014" s="38"/>
      <c r="AR1014" s="38"/>
      <c r="AS1014" s="38"/>
      <c r="AT1014" s="38"/>
      <c r="AU1014" s="38"/>
      <c r="AV1014" s="38"/>
    </row>
    <row r="1015" spans="1:48" x14ac:dyDescent="0.3">
      <c r="A1015" s="34"/>
      <c r="B1015" s="34"/>
      <c r="C1015" s="34"/>
      <c r="D1015" s="34"/>
      <c r="E1015" s="34"/>
      <c r="F1015" s="34"/>
      <c r="G1015" s="34"/>
      <c r="H1015" s="34"/>
      <c r="I1015" s="34"/>
      <c r="J1015" s="34"/>
      <c r="K1015" s="34"/>
      <c r="L1015" s="34"/>
      <c r="M1015" s="34"/>
      <c r="N1015" s="34"/>
      <c r="P1015" s="34"/>
      <c r="Q1015" s="34"/>
      <c r="S1015" s="34"/>
      <c r="T1015" s="34"/>
      <c r="U1015" s="34"/>
      <c r="V1015" s="34"/>
      <c r="W1015" s="34"/>
      <c r="X1015" s="34"/>
      <c r="Y1015" s="34"/>
      <c r="Z1015" s="34"/>
      <c r="AA1015" s="34"/>
      <c r="AB1015" s="34"/>
      <c r="AC1015" s="82"/>
      <c r="AD1015" s="82"/>
      <c r="AE1015" s="36"/>
      <c r="AF1015" s="36"/>
      <c r="AG1015" s="36"/>
      <c r="AH1015" s="38"/>
      <c r="AI1015" s="38"/>
      <c r="AJ1015" s="38"/>
      <c r="AK1015" s="38"/>
      <c r="AL1015" s="38"/>
      <c r="AM1015" s="38"/>
      <c r="AN1015" s="38"/>
      <c r="AO1015" s="38"/>
      <c r="AP1015" s="38"/>
      <c r="AQ1015" s="38"/>
      <c r="AR1015" s="38"/>
      <c r="AS1015" s="38"/>
      <c r="AT1015" s="38"/>
      <c r="AU1015" s="38"/>
      <c r="AV1015" s="38"/>
    </row>
    <row r="1016" spans="1:48" x14ac:dyDescent="0.3">
      <c r="A1016" s="34"/>
      <c r="B1016" s="34"/>
      <c r="C1016" s="34"/>
      <c r="D1016" s="34"/>
      <c r="E1016" s="34"/>
      <c r="F1016" s="34"/>
      <c r="G1016" s="34"/>
      <c r="H1016" s="34"/>
      <c r="I1016" s="34"/>
      <c r="J1016" s="34"/>
      <c r="K1016" s="34"/>
      <c r="L1016" s="34"/>
      <c r="M1016" s="34"/>
      <c r="N1016" s="34"/>
      <c r="P1016" s="34"/>
      <c r="Q1016" s="34"/>
      <c r="S1016" s="34"/>
      <c r="T1016" s="34"/>
      <c r="U1016" s="34"/>
      <c r="V1016" s="34"/>
      <c r="W1016" s="34"/>
      <c r="X1016" s="34"/>
      <c r="Y1016" s="34"/>
      <c r="Z1016" s="34"/>
      <c r="AA1016" s="34"/>
      <c r="AB1016" s="34"/>
      <c r="AC1016" s="82"/>
      <c r="AD1016" s="82"/>
      <c r="AE1016" s="36"/>
      <c r="AF1016" s="36"/>
      <c r="AG1016" s="36"/>
      <c r="AH1016" s="38"/>
      <c r="AI1016" s="38"/>
      <c r="AJ1016" s="38"/>
      <c r="AK1016" s="38"/>
      <c r="AL1016" s="38"/>
      <c r="AM1016" s="38"/>
      <c r="AN1016" s="38"/>
      <c r="AO1016" s="38"/>
      <c r="AP1016" s="38"/>
      <c r="AQ1016" s="38"/>
      <c r="AR1016" s="38"/>
      <c r="AS1016" s="38"/>
      <c r="AT1016" s="38"/>
      <c r="AU1016" s="38"/>
      <c r="AV1016" s="38"/>
    </row>
    <row r="1017" spans="1:48" x14ac:dyDescent="0.3">
      <c r="A1017" s="34"/>
      <c r="B1017" s="34"/>
      <c r="C1017" s="34"/>
      <c r="D1017" s="34"/>
      <c r="E1017" s="34"/>
      <c r="F1017" s="34"/>
      <c r="G1017" s="34"/>
      <c r="H1017" s="34"/>
      <c r="I1017" s="34"/>
      <c r="J1017" s="34"/>
      <c r="K1017" s="34"/>
      <c r="L1017" s="34"/>
      <c r="M1017" s="34"/>
      <c r="N1017" s="34"/>
      <c r="P1017" s="34"/>
      <c r="Q1017" s="34"/>
      <c r="S1017" s="34"/>
      <c r="T1017" s="34"/>
      <c r="U1017" s="34"/>
      <c r="V1017" s="34"/>
      <c r="W1017" s="34"/>
      <c r="X1017" s="34"/>
      <c r="Y1017" s="34"/>
      <c r="Z1017" s="34"/>
      <c r="AA1017" s="34"/>
      <c r="AB1017" s="34"/>
      <c r="AC1017" s="82"/>
      <c r="AD1017" s="82"/>
      <c r="AE1017" s="36"/>
      <c r="AF1017" s="36"/>
      <c r="AG1017" s="36"/>
      <c r="AH1017" s="38"/>
      <c r="AI1017" s="38"/>
      <c r="AJ1017" s="38"/>
      <c r="AK1017" s="38"/>
      <c r="AL1017" s="38"/>
      <c r="AM1017" s="38"/>
      <c r="AN1017" s="38"/>
      <c r="AO1017" s="38"/>
      <c r="AP1017" s="38"/>
      <c r="AQ1017" s="38"/>
      <c r="AR1017" s="38"/>
      <c r="AS1017" s="38"/>
      <c r="AT1017" s="38"/>
      <c r="AU1017" s="38"/>
      <c r="AV1017" s="38"/>
    </row>
    <row r="1018" spans="1:48" x14ac:dyDescent="0.3">
      <c r="A1018" s="34"/>
      <c r="B1018" s="34"/>
      <c r="C1018" s="34"/>
      <c r="D1018" s="34"/>
      <c r="E1018" s="34"/>
      <c r="F1018" s="34"/>
      <c r="G1018" s="34"/>
      <c r="H1018" s="34"/>
      <c r="I1018" s="34"/>
      <c r="J1018" s="34"/>
      <c r="K1018" s="34"/>
      <c r="L1018" s="34"/>
      <c r="M1018" s="34"/>
      <c r="N1018" s="34"/>
      <c r="P1018" s="34"/>
      <c r="Q1018" s="34"/>
      <c r="S1018" s="34"/>
      <c r="T1018" s="34"/>
      <c r="U1018" s="34"/>
      <c r="V1018" s="34"/>
      <c r="W1018" s="34"/>
      <c r="X1018" s="34"/>
      <c r="Y1018" s="34"/>
      <c r="Z1018" s="34"/>
      <c r="AA1018" s="34"/>
      <c r="AB1018" s="34"/>
      <c r="AC1018" s="82"/>
      <c r="AD1018" s="82"/>
      <c r="AE1018" s="36"/>
      <c r="AF1018" s="36"/>
      <c r="AG1018" s="36"/>
      <c r="AH1018" s="38"/>
      <c r="AI1018" s="38"/>
      <c r="AJ1018" s="38"/>
      <c r="AK1018" s="38"/>
      <c r="AL1018" s="38"/>
      <c r="AM1018" s="38"/>
      <c r="AN1018" s="38"/>
      <c r="AO1018" s="38"/>
      <c r="AP1018" s="38"/>
      <c r="AQ1018" s="38"/>
      <c r="AR1018" s="38"/>
      <c r="AS1018" s="38"/>
      <c r="AT1018" s="38"/>
      <c r="AU1018" s="38"/>
      <c r="AV1018" s="38"/>
    </row>
    <row r="1019" spans="1:48" x14ac:dyDescent="0.3">
      <c r="A1019" s="34"/>
      <c r="B1019" s="34"/>
      <c r="C1019" s="34"/>
      <c r="D1019" s="34"/>
      <c r="E1019" s="34"/>
      <c r="F1019" s="34"/>
      <c r="G1019" s="34"/>
      <c r="H1019" s="34"/>
      <c r="I1019" s="34"/>
      <c r="J1019" s="34"/>
      <c r="K1019" s="34"/>
      <c r="L1019" s="34"/>
      <c r="M1019" s="34"/>
      <c r="N1019" s="34"/>
      <c r="P1019" s="34"/>
      <c r="Q1019" s="34"/>
      <c r="S1019" s="34"/>
      <c r="T1019" s="34"/>
      <c r="U1019" s="34"/>
      <c r="V1019" s="34"/>
      <c r="W1019" s="34"/>
      <c r="X1019" s="34"/>
      <c r="Y1019" s="34"/>
      <c r="Z1019" s="34"/>
      <c r="AA1019" s="34"/>
      <c r="AB1019" s="34"/>
      <c r="AC1019" s="82"/>
      <c r="AD1019" s="82"/>
      <c r="AE1019" s="36"/>
      <c r="AF1019" s="36"/>
      <c r="AG1019" s="36"/>
      <c r="AH1019" s="38"/>
      <c r="AI1019" s="38"/>
      <c r="AJ1019" s="38"/>
      <c r="AK1019" s="38"/>
      <c r="AL1019" s="38"/>
      <c r="AM1019" s="38"/>
      <c r="AN1019" s="38"/>
      <c r="AO1019" s="38"/>
      <c r="AP1019" s="38"/>
      <c r="AQ1019" s="38"/>
      <c r="AR1019" s="38"/>
      <c r="AS1019" s="38"/>
      <c r="AT1019" s="38"/>
      <c r="AU1019" s="38"/>
      <c r="AV1019" s="38"/>
    </row>
    <row r="1020" spans="1:48" x14ac:dyDescent="0.3">
      <c r="A1020" s="34"/>
      <c r="B1020" s="34"/>
      <c r="C1020" s="34"/>
      <c r="D1020" s="34"/>
      <c r="E1020" s="34"/>
      <c r="F1020" s="34"/>
      <c r="G1020" s="34"/>
      <c r="H1020" s="34"/>
      <c r="I1020" s="34"/>
      <c r="J1020" s="34"/>
      <c r="K1020" s="34"/>
      <c r="L1020" s="34"/>
      <c r="M1020" s="34"/>
      <c r="N1020" s="34"/>
      <c r="P1020" s="34"/>
      <c r="Q1020" s="34"/>
      <c r="S1020" s="34"/>
      <c r="T1020" s="34"/>
      <c r="U1020" s="34"/>
      <c r="V1020" s="34"/>
      <c r="W1020" s="34"/>
      <c r="X1020" s="34"/>
      <c r="Y1020" s="34"/>
      <c r="Z1020" s="34"/>
      <c r="AA1020" s="34"/>
      <c r="AB1020" s="34"/>
      <c r="AC1020" s="82"/>
      <c r="AD1020" s="82"/>
      <c r="AE1020" s="36"/>
      <c r="AF1020" s="36"/>
      <c r="AG1020" s="36"/>
      <c r="AH1020" s="38"/>
      <c r="AI1020" s="38"/>
      <c r="AJ1020" s="38"/>
      <c r="AK1020" s="38"/>
      <c r="AL1020" s="38"/>
      <c r="AM1020" s="38"/>
      <c r="AN1020" s="38"/>
      <c r="AO1020" s="38"/>
      <c r="AP1020" s="38"/>
      <c r="AQ1020" s="38"/>
      <c r="AR1020" s="38"/>
      <c r="AS1020" s="38"/>
      <c r="AT1020" s="38"/>
      <c r="AU1020" s="38"/>
      <c r="AV1020" s="38"/>
    </row>
    <row r="1021" spans="1:48" x14ac:dyDescent="0.3">
      <c r="A1021" s="34"/>
      <c r="B1021" s="34"/>
      <c r="C1021" s="34"/>
      <c r="D1021" s="34"/>
      <c r="E1021" s="34"/>
      <c r="F1021" s="34"/>
      <c r="G1021" s="34"/>
      <c r="H1021" s="34"/>
      <c r="I1021" s="34"/>
      <c r="J1021" s="34"/>
      <c r="K1021" s="34"/>
      <c r="L1021" s="34"/>
      <c r="M1021" s="34"/>
      <c r="N1021" s="34"/>
      <c r="P1021" s="34"/>
      <c r="Q1021" s="34"/>
      <c r="S1021" s="34"/>
      <c r="T1021" s="34"/>
      <c r="U1021" s="34"/>
      <c r="V1021" s="34"/>
      <c r="W1021" s="34"/>
      <c r="X1021" s="34"/>
      <c r="Y1021" s="34"/>
      <c r="Z1021" s="34"/>
      <c r="AA1021" s="34"/>
      <c r="AB1021" s="34"/>
      <c r="AC1021" s="82"/>
      <c r="AD1021" s="82"/>
      <c r="AE1021" s="36"/>
      <c r="AF1021" s="36"/>
      <c r="AG1021" s="36"/>
      <c r="AH1021" s="38"/>
      <c r="AI1021" s="38"/>
      <c r="AJ1021" s="38"/>
      <c r="AK1021" s="38"/>
      <c r="AL1021" s="38"/>
      <c r="AM1021" s="38"/>
      <c r="AN1021" s="38"/>
      <c r="AO1021" s="38"/>
      <c r="AP1021" s="38"/>
      <c r="AQ1021" s="38"/>
      <c r="AR1021" s="38"/>
      <c r="AS1021" s="38"/>
      <c r="AT1021" s="38"/>
      <c r="AU1021" s="38"/>
      <c r="AV1021" s="38"/>
    </row>
    <row r="1022" spans="1:48" x14ac:dyDescent="0.3">
      <c r="A1022" s="34"/>
      <c r="B1022" s="34"/>
      <c r="C1022" s="34"/>
      <c r="D1022" s="34"/>
      <c r="E1022" s="34"/>
      <c r="F1022" s="34"/>
      <c r="G1022" s="34"/>
      <c r="H1022" s="34"/>
      <c r="I1022" s="34"/>
      <c r="J1022" s="34"/>
      <c r="K1022" s="34"/>
      <c r="L1022" s="34"/>
      <c r="M1022" s="34"/>
      <c r="N1022" s="34"/>
      <c r="P1022" s="34"/>
      <c r="Q1022" s="34"/>
      <c r="S1022" s="34"/>
      <c r="T1022" s="34"/>
      <c r="U1022" s="34"/>
      <c r="V1022" s="34"/>
      <c r="W1022" s="34"/>
      <c r="X1022" s="34"/>
      <c r="Y1022" s="34"/>
      <c r="Z1022" s="34"/>
      <c r="AA1022" s="34"/>
      <c r="AB1022" s="34"/>
      <c r="AC1022" s="82"/>
      <c r="AD1022" s="82"/>
      <c r="AE1022" s="36"/>
      <c r="AF1022" s="36"/>
      <c r="AG1022" s="36"/>
      <c r="AH1022" s="38"/>
      <c r="AI1022" s="38"/>
      <c r="AJ1022" s="38"/>
      <c r="AK1022" s="38"/>
      <c r="AL1022" s="38"/>
      <c r="AM1022" s="38"/>
      <c r="AN1022" s="38"/>
      <c r="AO1022" s="38"/>
      <c r="AP1022" s="38"/>
      <c r="AQ1022" s="38"/>
      <c r="AR1022" s="38"/>
      <c r="AS1022" s="38"/>
      <c r="AT1022" s="38"/>
      <c r="AU1022" s="38"/>
      <c r="AV1022" s="38"/>
    </row>
    <row r="1023" spans="1:48" x14ac:dyDescent="0.3">
      <c r="A1023" s="34"/>
      <c r="B1023" s="34"/>
      <c r="C1023" s="34"/>
      <c r="D1023" s="34"/>
      <c r="E1023" s="34"/>
      <c r="F1023" s="34"/>
      <c r="G1023" s="34"/>
      <c r="H1023" s="34"/>
      <c r="I1023" s="34"/>
      <c r="J1023" s="34"/>
      <c r="K1023" s="34"/>
      <c r="L1023" s="34"/>
      <c r="M1023" s="34"/>
      <c r="N1023" s="34"/>
      <c r="P1023" s="34"/>
      <c r="Q1023" s="34"/>
      <c r="S1023" s="34"/>
      <c r="T1023" s="34"/>
      <c r="U1023" s="34"/>
      <c r="V1023" s="34"/>
      <c r="W1023" s="34"/>
      <c r="X1023" s="34"/>
      <c r="Y1023" s="34"/>
      <c r="Z1023" s="34"/>
      <c r="AA1023" s="34"/>
      <c r="AB1023" s="34"/>
      <c r="AC1023" s="82"/>
      <c r="AD1023" s="82"/>
      <c r="AE1023" s="36"/>
      <c r="AF1023" s="36"/>
      <c r="AG1023" s="36"/>
      <c r="AH1023" s="38"/>
      <c r="AI1023" s="38"/>
      <c r="AJ1023" s="38"/>
      <c r="AK1023" s="38"/>
      <c r="AL1023" s="38"/>
      <c r="AM1023" s="38"/>
      <c r="AN1023" s="38"/>
      <c r="AO1023" s="38"/>
      <c r="AP1023" s="38"/>
      <c r="AQ1023" s="38"/>
      <c r="AR1023" s="38"/>
      <c r="AS1023" s="38"/>
      <c r="AT1023" s="38"/>
      <c r="AU1023" s="38"/>
      <c r="AV1023" s="38"/>
    </row>
    <row r="1024" spans="1:48" x14ac:dyDescent="0.3">
      <c r="A1024" s="34"/>
      <c r="B1024" s="34"/>
      <c r="C1024" s="34"/>
      <c r="D1024" s="34"/>
      <c r="E1024" s="34"/>
      <c r="F1024" s="34"/>
      <c r="G1024" s="34"/>
      <c r="H1024" s="34"/>
      <c r="I1024" s="34"/>
      <c r="J1024" s="34"/>
      <c r="K1024" s="34"/>
      <c r="L1024" s="34"/>
      <c r="M1024" s="34"/>
      <c r="N1024" s="34"/>
      <c r="P1024" s="34"/>
      <c r="Q1024" s="34"/>
      <c r="S1024" s="34"/>
      <c r="T1024" s="34"/>
      <c r="U1024" s="34"/>
      <c r="V1024" s="34"/>
      <c r="W1024" s="34"/>
      <c r="X1024" s="34"/>
      <c r="Y1024" s="34"/>
      <c r="Z1024" s="34"/>
      <c r="AA1024" s="34"/>
      <c r="AB1024" s="34"/>
      <c r="AC1024" s="82"/>
      <c r="AD1024" s="82"/>
      <c r="AE1024" s="36"/>
      <c r="AF1024" s="36"/>
      <c r="AG1024" s="36"/>
      <c r="AH1024" s="38"/>
      <c r="AI1024" s="38"/>
      <c r="AJ1024" s="38"/>
      <c r="AK1024" s="38"/>
      <c r="AL1024" s="38"/>
      <c r="AM1024" s="38"/>
      <c r="AN1024" s="38"/>
      <c r="AO1024" s="38"/>
      <c r="AP1024" s="38"/>
      <c r="AQ1024" s="38"/>
      <c r="AR1024" s="38"/>
      <c r="AS1024" s="38"/>
      <c r="AT1024" s="38"/>
      <c r="AU1024" s="38"/>
      <c r="AV1024" s="38"/>
    </row>
    <row r="1025" spans="1:48" x14ac:dyDescent="0.3">
      <c r="A1025" s="34"/>
      <c r="B1025" s="34"/>
      <c r="C1025" s="34"/>
      <c r="D1025" s="34"/>
      <c r="E1025" s="34"/>
      <c r="F1025" s="34"/>
      <c r="G1025" s="34"/>
      <c r="H1025" s="34"/>
      <c r="I1025" s="34"/>
      <c r="J1025" s="34"/>
      <c r="K1025" s="34"/>
      <c r="L1025" s="34"/>
      <c r="M1025" s="34"/>
      <c r="N1025" s="34"/>
      <c r="P1025" s="34"/>
      <c r="Q1025" s="34"/>
      <c r="S1025" s="34"/>
      <c r="T1025" s="34"/>
      <c r="U1025" s="34"/>
      <c r="V1025" s="34"/>
      <c r="W1025" s="34"/>
      <c r="X1025" s="34"/>
      <c r="Y1025" s="34"/>
      <c r="Z1025" s="34"/>
      <c r="AA1025" s="34"/>
      <c r="AB1025" s="34"/>
      <c r="AC1025" s="82"/>
      <c r="AD1025" s="82"/>
      <c r="AE1025" s="36"/>
      <c r="AF1025" s="36"/>
      <c r="AG1025" s="36"/>
      <c r="AH1025" s="38"/>
      <c r="AI1025" s="38"/>
      <c r="AJ1025" s="38"/>
      <c r="AK1025" s="38"/>
      <c r="AL1025" s="38"/>
      <c r="AM1025" s="38"/>
      <c r="AN1025" s="38"/>
      <c r="AO1025" s="38"/>
      <c r="AP1025" s="38"/>
      <c r="AQ1025" s="38"/>
      <c r="AR1025" s="38"/>
      <c r="AS1025" s="38"/>
      <c r="AT1025" s="38"/>
      <c r="AU1025" s="38"/>
      <c r="AV1025" s="38"/>
    </row>
    <row r="1026" spans="1:48" x14ac:dyDescent="0.3">
      <c r="A1026" s="34"/>
      <c r="B1026" s="34"/>
      <c r="C1026" s="34"/>
      <c r="D1026" s="34"/>
      <c r="E1026" s="34"/>
      <c r="F1026" s="34"/>
      <c r="G1026" s="34"/>
      <c r="H1026" s="34"/>
      <c r="I1026" s="34"/>
      <c r="J1026" s="34"/>
      <c r="K1026" s="34"/>
      <c r="L1026" s="34"/>
      <c r="M1026" s="34"/>
      <c r="N1026" s="34"/>
      <c r="P1026" s="34"/>
      <c r="Q1026" s="34"/>
      <c r="S1026" s="34"/>
      <c r="T1026" s="34"/>
      <c r="U1026" s="34"/>
      <c r="V1026" s="34"/>
      <c r="W1026" s="34"/>
      <c r="X1026" s="34"/>
      <c r="Y1026" s="34"/>
      <c r="Z1026" s="34"/>
      <c r="AA1026" s="34"/>
      <c r="AB1026" s="34"/>
      <c r="AC1026" s="82"/>
      <c r="AD1026" s="82"/>
      <c r="AE1026" s="36"/>
      <c r="AF1026" s="36"/>
      <c r="AG1026" s="36"/>
      <c r="AH1026" s="38"/>
      <c r="AI1026" s="38"/>
      <c r="AJ1026" s="38"/>
      <c r="AK1026" s="38"/>
      <c r="AL1026" s="38"/>
      <c r="AM1026" s="38"/>
      <c r="AN1026" s="38"/>
      <c r="AO1026" s="38"/>
      <c r="AP1026" s="38"/>
      <c r="AQ1026" s="38"/>
      <c r="AR1026" s="38"/>
      <c r="AS1026" s="38"/>
      <c r="AT1026" s="38"/>
      <c r="AU1026" s="38"/>
      <c r="AV1026" s="38"/>
    </row>
    <row r="1027" spans="1:48" x14ac:dyDescent="0.3">
      <c r="A1027" s="34"/>
      <c r="B1027" s="34"/>
      <c r="C1027" s="34"/>
      <c r="D1027" s="34"/>
      <c r="E1027" s="34"/>
      <c r="F1027" s="34"/>
      <c r="G1027" s="34"/>
      <c r="H1027" s="34"/>
      <c r="I1027" s="34"/>
      <c r="J1027" s="34"/>
      <c r="K1027" s="34"/>
      <c r="L1027" s="34"/>
      <c r="M1027" s="34"/>
      <c r="N1027" s="34"/>
      <c r="P1027" s="34"/>
      <c r="Q1027" s="34"/>
      <c r="S1027" s="34"/>
      <c r="T1027" s="34"/>
      <c r="U1027" s="34"/>
      <c r="V1027" s="34"/>
      <c r="W1027" s="34"/>
      <c r="X1027" s="34"/>
      <c r="Y1027" s="34"/>
      <c r="Z1027" s="34"/>
      <c r="AA1027" s="34"/>
      <c r="AB1027" s="34"/>
      <c r="AC1027" s="82"/>
      <c r="AD1027" s="82"/>
      <c r="AE1027" s="36"/>
      <c r="AF1027" s="36"/>
      <c r="AG1027" s="36"/>
      <c r="AH1027" s="38"/>
      <c r="AI1027" s="38"/>
      <c r="AJ1027" s="38"/>
      <c r="AK1027" s="38"/>
      <c r="AL1027" s="38"/>
      <c r="AM1027" s="38"/>
      <c r="AN1027" s="38"/>
      <c r="AO1027" s="38"/>
      <c r="AP1027" s="38"/>
      <c r="AQ1027" s="38"/>
      <c r="AR1027" s="38"/>
      <c r="AS1027" s="38"/>
      <c r="AT1027" s="38"/>
      <c r="AU1027" s="38"/>
      <c r="AV1027" s="38"/>
    </row>
    <row r="1028" spans="1:48" x14ac:dyDescent="0.3">
      <c r="A1028" s="34"/>
      <c r="B1028" s="34"/>
      <c r="C1028" s="34"/>
      <c r="D1028" s="34"/>
      <c r="E1028" s="34"/>
      <c r="F1028" s="34"/>
      <c r="G1028" s="34"/>
      <c r="H1028" s="34"/>
      <c r="I1028" s="34"/>
      <c r="J1028" s="34"/>
      <c r="K1028" s="34"/>
      <c r="L1028" s="34"/>
      <c r="M1028" s="34"/>
      <c r="N1028" s="34"/>
      <c r="P1028" s="34"/>
      <c r="Q1028" s="34"/>
      <c r="S1028" s="34"/>
      <c r="T1028" s="34"/>
      <c r="U1028" s="34"/>
      <c r="V1028" s="34"/>
      <c r="W1028" s="34"/>
      <c r="X1028" s="34"/>
      <c r="Y1028" s="34"/>
      <c r="Z1028" s="34"/>
      <c r="AA1028" s="34"/>
      <c r="AB1028" s="34"/>
      <c r="AC1028" s="82"/>
      <c r="AD1028" s="82"/>
      <c r="AE1028" s="36"/>
      <c r="AF1028" s="36"/>
      <c r="AG1028" s="36"/>
      <c r="AH1028" s="38"/>
      <c r="AI1028" s="38"/>
      <c r="AJ1028" s="38"/>
      <c r="AK1028" s="38"/>
      <c r="AL1028" s="38"/>
      <c r="AM1028" s="38"/>
      <c r="AN1028" s="38"/>
      <c r="AO1028" s="38"/>
      <c r="AP1028" s="38"/>
      <c r="AQ1028" s="38"/>
      <c r="AR1028" s="38"/>
      <c r="AS1028" s="38"/>
      <c r="AT1028" s="38"/>
      <c r="AU1028" s="38"/>
      <c r="AV1028" s="38"/>
    </row>
    <row r="1029" spans="1:48" x14ac:dyDescent="0.3">
      <c r="A1029" s="34"/>
      <c r="B1029" s="34"/>
      <c r="C1029" s="34"/>
      <c r="D1029" s="34"/>
      <c r="E1029" s="34"/>
      <c r="F1029" s="34"/>
      <c r="G1029" s="34"/>
      <c r="H1029" s="34"/>
      <c r="I1029" s="34"/>
      <c r="J1029" s="34"/>
      <c r="K1029" s="34"/>
      <c r="L1029" s="34"/>
      <c r="M1029" s="34"/>
      <c r="N1029" s="34"/>
      <c r="P1029" s="34"/>
      <c r="Q1029" s="34"/>
      <c r="S1029" s="34"/>
      <c r="T1029" s="34"/>
      <c r="U1029" s="34"/>
      <c r="V1029" s="34"/>
      <c r="W1029" s="34"/>
      <c r="X1029" s="34"/>
      <c r="Y1029" s="34"/>
      <c r="Z1029" s="34"/>
      <c r="AA1029" s="34"/>
      <c r="AB1029" s="34"/>
      <c r="AC1029" s="82"/>
      <c r="AD1029" s="82"/>
      <c r="AE1029" s="36"/>
      <c r="AF1029" s="36"/>
      <c r="AG1029" s="36"/>
      <c r="AH1029" s="38"/>
      <c r="AI1029" s="38"/>
      <c r="AJ1029" s="38"/>
      <c r="AK1029" s="38"/>
      <c r="AL1029" s="38"/>
      <c r="AM1029" s="38"/>
      <c r="AN1029" s="38"/>
      <c r="AO1029" s="38"/>
      <c r="AP1029" s="38"/>
      <c r="AQ1029" s="38"/>
      <c r="AR1029" s="38"/>
      <c r="AS1029" s="38"/>
      <c r="AT1029" s="38"/>
      <c r="AU1029" s="38"/>
      <c r="AV1029" s="38"/>
    </row>
    <row r="1030" spans="1:48" x14ac:dyDescent="0.3">
      <c r="A1030" s="34"/>
      <c r="B1030" s="34"/>
      <c r="C1030" s="34"/>
      <c r="D1030" s="34"/>
      <c r="E1030" s="34"/>
      <c r="F1030" s="34"/>
      <c r="G1030" s="34"/>
      <c r="H1030" s="34"/>
      <c r="I1030" s="34"/>
      <c r="J1030" s="34"/>
      <c r="K1030" s="34"/>
      <c r="L1030" s="34"/>
      <c r="M1030" s="34"/>
      <c r="N1030" s="34"/>
      <c r="P1030" s="34"/>
      <c r="Q1030" s="34"/>
      <c r="S1030" s="34"/>
      <c r="T1030" s="34"/>
      <c r="U1030" s="34"/>
      <c r="V1030" s="34"/>
      <c r="W1030" s="34"/>
      <c r="X1030" s="34"/>
      <c r="Y1030" s="34"/>
      <c r="Z1030" s="34"/>
      <c r="AA1030" s="34"/>
      <c r="AB1030" s="34"/>
      <c r="AC1030" s="82"/>
      <c r="AD1030" s="82"/>
      <c r="AE1030" s="36"/>
      <c r="AF1030" s="36"/>
      <c r="AG1030" s="36"/>
      <c r="AH1030" s="38"/>
      <c r="AI1030" s="38"/>
      <c r="AJ1030" s="38"/>
      <c r="AK1030" s="38"/>
      <c r="AL1030" s="38"/>
      <c r="AM1030" s="38"/>
      <c r="AN1030" s="38"/>
      <c r="AO1030" s="38"/>
      <c r="AP1030" s="38"/>
      <c r="AQ1030" s="38"/>
      <c r="AR1030" s="38"/>
      <c r="AS1030" s="38"/>
      <c r="AT1030" s="38"/>
      <c r="AU1030" s="38"/>
      <c r="AV1030" s="38"/>
    </row>
    <row r="1031" spans="1:48" x14ac:dyDescent="0.3">
      <c r="A1031" s="34"/>
      <c r="B1031" s="34"/>
      <c r="C1031" s="34"/>
      <c r="D1031" s="34"/>
      <c r="E1031" s="34"/>
      <c r="F1031" s="34"/>
      <c r="G1031" s="34"/>
      <c r="H1031" s="34"/>
      <c r="I1031" s="34"/>
      <c r="J1031" s="34"/>
      <c r="K1031" s="34"/>
      <c r="L1031" s="34"/>
      <c r="M1031" s="34"/>
      <c r="N1031" s="34"/>
      <c r="P1031" s="34"/>
      <c r="Q1031" s="34"/>
      <c r="S1031" s="34"/>
      <c r="T1031" s="34"/>
      <c r="U1031" s="34"/>
      <c r="V1031" s="34"/>
      <c r="W1031" s="34"/>
      <c r="X1031" s="34"/>
      <c r="Y1031" s="34"/>
      <c r="Z1031" s="34"/>
      <c r="AA1031" s="34"/>
      <c r="AB1031" s="34"/>
      <c r="AC1031" s="82"/>
      <c r="AD1031" s="82"/>
      <c r="AE1031" s="36"/>
      <c r="AF1031" s="36"/>
      <c r="AG1031" s="36"/>
      <c r="AH1031" s="38"/>
      <c r="AI1031" s="38"/>
      <c r="AJ1031" s="38"/>
      <c r="AK1031" s="38"/>
      <c r="AL1031" s="38"/>
      <c r="AM1031" s="38"/>
      <c r="AN1031" s="38"/>
      <c r="AO1031" s="38"/>
      <c r="AP1031" s="38"/>
      <c r="AQ1031" s="38"/>
      <c r="AR1031" s="38"/>
      <c r="AS1031" s="38"/>
      <c r="AT1031" s="38"/>
      <c r="AU1031" s="38"/>
      <c r="AV1031" s="38"/>
    </row>
    <row r="1032" spans="1:48" x14ac:dyDescent="0.3">
      <c r="A1032" s="34"/>
      <c r="B1032" s="34"/>
      <c r="C1032" s="34"/>
      <c r="D1032" s="34"/>
      <c r="E1032" s="34"/>
      <c r="F1032" s="34"/>
      <c r="G1032" s="34"/>
      <c r="H1032" s="34"/>
      <c r="I1032" s="34"/>
      <c r="J1032" s="34"/>
      <c r="K1032" s="34"/>
      <c r="L1032" s="34"/>
      <c r="M1032" s="34"/>
      <c r="N1032" s="34"/>
      <c r="P1032" s="34"/>
      <c r="Q1032" s="34"/>
      <c r="S1032" s="34"/>
      <c r="T1032" s="34"/>
      <c r="U1032" s="34"/>
      <c r="V1032" s="34"/>
      <c r="W1032" s="34"/>
      <c r="X1032" s="34"/>
      <c r="Y1032" s="34"/>
      <c r="Z1032" s="34"/>
      <c r="AA1032" s="34"/>
      <c r="AB1032" s="34"/>
      <c r="AC1032" s="82"/>
      <c r="AD1032" s="82"/>
      <c r="AE1032" s="36"/>
      <c r="AF1032" s="36"/>
      <c r="AG1032" s="36"/>
      <c r="AH1032" s="38"/>
      <c r="AI1032" s="38"/>
      <c r="AJ1032" s="38"/>
      <c r="AK1032" s="38"/>
      <c r="AL1032" s="38"/>
      <c r="AM1032" s="38"/>
      <c r="AN1032" s="38"/>
      <c r="AO1032" s="38"/>
      <c r="AP1032" s="38"/>
      <c r="AQ1032" s="38"/>
      <c r="AR1032" s="38"/>
      <c r="AS1032" s="38"/>
      <c r="AT1032" s="38"/>
      <c r="AU1032" s="38"/>
      <c r="AV1032" s="38"/>
    </row>
    <row r="1033" spans="1:48" x14ac:dyDescent="0.3">
      <c r="A1033" s="34"/>
      <c r="B1033" s="34"/>
      <c r="C1033" s="34"/>
      <c r="D1033" s="34"/>
      <c r="E1033" s="34"/>
      <c r="F1033" s="34"/>
      <c r="G1033" s="34"/>
      <c r="H1033" s="34"/>
      <c r="I1033" s="34"/>
      <c r="J1033" s="34"/>
      <c r="K1033" s="34"/>
      <c r="L1033" s="34"/>
      <c r="M1033" s="34"/>
      <c r="N1033" s="34"/>
      <c r="P1033" s="34"/>
      <c r="Q1033" s="34"/>
      <c r="S1033" s="34"/>
      <c r="T1033" s="34"/>
      <c r="U1033" s="34"/>
      <c r="V1033" s="34"/>
      <c r="W1033" s="34"/>
      <c r="X1033" s="34"/>
      <c r="Y1033" s="34"/>
      <c r="Z1033" s="34"/>
      <c r="AA1033" s="34"/>
      <c r="AB1033" s="34"/>
      <c r="AC1033" s="82"/>
      <c r="AD1033" s="82"/>
      <c r="AE1033" s="36"/>
      <c r="AF1033" s="36"/>
      <c r="AG1033" s="36"/>
      <c r="AH1033" s="38"/>
      <c r="AI1033" s="38"/>
      <c r="AJ1033" s="38"/>
      <c r="AK1033" s="38"/>
      <c r="AL1033" s="38"/>
      <c r="AM1033" s="38"/>
      <c r="AN1033" s="38"/>
      <c r="AO1033" s="38"/>
      <c r="AP1033" s="38"/>
      <c r="AQ1033" s="38"/>
      <c r="AR1033" s="38"/>
      <c r="AS1033" s="38"/>
      <c r="AT1033" s="38"/>
      <c r="AU1033" s="38"/>
      <c r="AV1033" s="38"/>
    </row>
    <row r="1034" spans="1:48" x14ac:dyDescent="0.3">
      <c r="A1034" s="34"/>
      <c r="B1034" s="34"/>
      <c r="C1034" s="34"/>
      <c r="D1034" s="34"/>
      <c r="E1034" s="34"/>
      <c r="F1034" s="34"/>
      <c r="G1034" s="34"/>
      <c r="H1034" s="34"/>
      <c r="I1034" s="34"/>
      <c r="J1034" s="34"/>
      <c r="K1034" s="34"/>
      <c r="L1034" s="34"/>
      <c r="M1034" s="34"/>
      <c r="N1034" s="34"/>
      <c r="P1034" s="34"/>
      <c r="Q1034" s="34"/>
      <c r="S1034" s="34"/>
      <c r="T1034" s="34"/>
      <c r="U1034" s="34"/>
      <c r="V1034" s="34"/>
      <c r="W1034" s="34"/>
      <c r="X1034" s="34"/>
      <c r="Y1034" s="34"/>
      <c r="Z1034" s="34"/>
      <c r="AA1034" s="34"/>
      <c r="AB1034" s="34"/>
      <c r="AC1034" s="82"/>
      <c r="AD1034" s="82"/>
      <c r="AE1034" s="36"/>
      <c r="AF1034" s="36"/>
      <c r="AG1034" s="36"/>
      <c r="AH1034" s="38"/>
      <c r="AI1034" s="38"/>
      <c r="AJ1034" s="38"/>
      <c r="AK1034" s="38"/>
      <c r="AL1034" s="38"/>
      <c r="AM1034" s="38"/>
      <c r="AN1034" s="38"/>
      <c r="AO1034" s="38"/>
      <c r="AP1034" s="38"/>
      <c r="AQ1034" s="38"/>
      <c r="AR1034" s="38"/>
      <c r="AS1034" s="38"/>
      <c r="AT1034" s="38"/>
      <c r="AU1034" s="38"/>
      <c r="AV1034" s="38"/>
    </row>
    <row r="1035" spans="1:48" x14ac:dyDescent="0.3">
      <c r="A1035" s="34"/>
      <c r="B1035" s="34"/>
      <c r="C1035" s="34"/>
      <c r="D1035" s="34"/>
      <c r="E1035" s="34"/>
      <c r="F1035" s="34"/>
      <c r="G1035" s="34"/>
      <c r="H1035" s="34"/>
      <c r="I1035" s="34"/>
      <c r="J1035" s="34"/>
      <c r="K1035" s="34"/>
      <c r="L1035" s="34"/>
      <c r="M1035" s="34"/>
      <c r="N1035" s="34"/>
      <c r="P1035" s="34"/>
      <c r="Q1035" s="34"/>
      <c r="S1035" s="34"/>
      <c r="T1035" s="34"/>
      <c r="U1035" s="34"/>
      <c r="V1035" s="34"/>
      <c r="W1035" s="34"/>
      <c r="X1035" s="34"/>
      <c r="Y1035" s="34"/>
      <c r="Z1035" s="34"/>
      <c r="AA1035" s="34"/>
      <c r="AB1035" s="34"/>
      <c r="AC1035" s="82"/>
      <c r="AD1035" s="82"/>
      <c r="AE1035" s="36"/>
      <c r="AF1035" s="36"/>
      <c r="AG1035" s="36"/>
      <c r="AH1035" s="38"/>
      <c r="AI1035" s="38"/>
      <c r="AJ1035" s="38"/>
      <c r="AK1035" s="38"/>
      <c r="AL1035" s="38"/>
      <c r="AM1035" s="38"/>
      <c r="AN1035" s="38"/>
      <c r="AO1035" s="38"/>
      <c r="AP1035" s="38"/>
      <c r="AQ1035" s="38"/>
      <c r="AR1035" s="38"/>
      <c r="AS1035" s="38"/>
      <c r="AT1035" s="38"/>
      <c r="AU1035" s="38"/>
      <c r="AV1035" s="38"/>
    </row>
    <row r="1036" spans="1:48" x14ac:dyDescent="0.3">
      <c r="A1036" s="34"/>
      <c r="B1036" s="34"/>
      <c r="C1036" s="34"/>
      <c r="D1036" s="34"/>
      <c r="E1036" s="34"/>
      <c r="F1036" s="34"/>
      <c r="G1036" s="34"/>
      <c r="H1036" s="34"/>
      <c r="I1036" s="34"/>
      <c r="J1036" s="34"/>
      <c r="K1036" s="34"/>
      <c r="L1036" s="34"/>
      <c r="M1036" s="34"/>
      <c r="N1036" s="34"/>
      <c r="P1036" s="34"/>
      <c r="Q1036" s="34"/>
      <c r="S1036" s="34"/>
      <c r="T1036" s="34"/>
      <c r="U1036" s="34"/>
      <c r="V1036" s="34"/>
      <c r="W1036" s="34"/>
      <c r="X1036" s="34"/>
      <c r="Y1036" s="34"/>
      <c r="Z1036" s="34"/>
      <c r="AA1036" s="34"/>
      <c r="AB1036" s="34"/>
      <c r="AC1036" s="82"/>
      <c r="AD1036" s="82"/>
      <c r="AE1036" s="36"/>
      <c r="AF1036" s="36"/>
      <c r="AG1036" s="36"/>
      <c r="AH1036" s="38"/>
      <c r="AI1036" s="38"/>
      <c r="AJ1036" s="38"/>
      <c r="AK1036" s="38"/>
      <c r="AL1036" s="38"/>
      <c r="AM1036" s="38"/>
      <c r="AN1036" s="38"/>
      <c r="AO1036" s="38"/>
      <c r="AP1036" s="38"/>
      <c r="AQ1036" s="38"/>
      <c r="AR1036" s="38"/>
      <c r="AS1036" s="38"/>
      <c r="AT1036" s="38"/>
      <c r="AU1036" s="38"/>
      <c r="AV1036" s="38"/>
    </row>
    <row r="1037" spans="1:48" x14ac:dyDescent="0.3">
      <c r="A1037" s="34"/>
      <c r="B1037" s="34"/>
      <c r="C1037" s="34"/>
      <c r="D1037" s="34"/>
      <c r="E1037" s="34"/>
      <c r="F1037" s="34"/>
      <c r="G1037" s="34"/>
      <c r="H1037" s="34"/>
      <c r="I1037" s="34"/>
      <c r="J1037" s="34"/>
      <c r="K1037" s="34"/>
      <c r="L1037" s="34"/>
      <c r="M1037" s="34"/>
      <c r="N1037" s="34"/>
      <c r="P1037" s="34"/>
      <c r="Q1037" s="34"/>
      <c r="S1037" s="34"/>
      <c r="T1037" s="34"/>
      <c r="U1037" s="34"/>
      <c r="V1037" s="34"/>
      <c r="W1037" s="34"/>
      <c r="X1037" s="34"/>
      <c r="Y1037" s="34"/>
      <c r="Z1037" s="34"/>
      <c r="AA1037" s="34"/>
      <c r="AB1037" s="34"/>
      <c r="AC1037" s="82"/>
      <c r="AD1037" s="82"/>
      <c r="AE1037" s="36"/>
      <c r="AF1037" s="36"/>
      <c r="AG1037" s="36"/>
      <c r="AH1037" s="38"/>
      <c r="AI1037" s="38"/>
      <c r="AJ1037" s="38"/>
      <c r="AK1037" s="38"/>
      <c r="AL1037" s="38"/>
      <c r="AM1037" s="38"/>
      <c r="AN1037" s="38"/>
      <c r="AO1037" s="38"/>
      <c r="AP1037" s="38"/>
      <c r="AQ1037" s="38"/>
      <c r="AR1037" s="38"/>
      <c r="AS1037" s="38"/>
      <c r="AT1037" s="38"/>
      <c r="AU1037" s="38"/>
      <c r="AV1037" s="38"/>
    </row>
    <row r="1038" spans="1:48" x14ac:dyDescent="0.3">
      <c r="A1038" s="34"/>
      <c r="B1038" s="34"/>
      <c r="C1038" s="34"/>
      <c r="D1038" s="34"/>
      <c r="E1038" s="34"/>
      <c r="F1038" s="34"/>
      <c r="G1038" s="34"/>
      <c r="H1038" s="34"/>
      <c r="I1038" s="34"/>
      <c r="J1038" s="34"/>
      <c r="K1038" s="34"/>
      <c r="L1038" s="34"/>
      <c r="M1038" s="34"/>
      <c r="N1038" s="34"/>
      <c r="P1038" s="34"/>
      <c r="Q1038" s="34"/>
      <c r="S1038" s="34"/>
      <c r="T1038" s="34"/>
      <c r="U1038" s="34"/>
      <c r="V1038" s="34"/>
      <c r="W1038" s="34"/>
      <c r="X1038" s="34"/>
      <c r="Y1038" s="34"/>
      <c r="Z1038" s="34"/>
      <c r="AA1038" s="34"/>
      <c r="AB1038" s="34"/>
      <c r="AC1038" s="82"/>
      <c r="AD1038" s="82"/>
      <c r="AE1038" s="36"/>
      <c r="AF1038" s="36"/>
      <c r="AG1038" s="36"/>
      <c r="AH1038" s="38"/>
      <c r="AI1038" s="38"/>
      <c r="AJ1038" s="38"/>
      <c r="AK1038" s="38"/>
      <c r="AL1038" s="38"/>
      <c r="AM1038" s="38"/>
      <c r="AN1038" s="38"/>
      <c r="AO1038" s="38"/>
      <c r="AP1038" s="38"/>
      <c r="AQ1038" s="38"/>
      <c r="AR1038" s="38"/>
      <c r="AS1038" s="38"/>
      <c r="AT1038" s="38"/>
      <c r="AU1038" s="38"/>
      <c r="AV1038" s="38"/>
    </row>
    <row r="1039" spans="1:48" x14ac:dyDescent="0.3">
      <c r="A1039" s="34"/>
      <c r="B1039" s="34"/>
      <c r="C1039" s="34"/>
      <c r="D1039" s="34"/>
      <c r="E1039" s="34"/>
      <c r="F1039" s="34"/>
      <c r="G1039" s="34"/>
      <c r="H1039" s="34"/>
      <c r="I1039" s="34"/>
      <c r="J1039" s="34"/>
      <c r="K1039" s="34"/>
      <c r="L1039" s="34"/>
      <c r="M1039" s="34"/>
      <c r="N1039" s="34"/>
      <c r="P1039" s="34"/>
      <c r="Q1039" s="34"/>
      <c r="S1039" s="34"/>
      <c r="T1039" s="34"/>
      <c r="U1039" s="34"/>
      <c r="V1039" s="34"/>
      <c r="W1039" s="34"/>
      <c r="X1039" s="34"/>
      <c r="Y1039" s="34"/>
      <c r="Z1039" s="34"/>
      <c r="AA1039" s="34"/>
      <c r="AB1039" s="34"/>
      <c r="AC1039" s="82"/>
      <c r="AD1039" s="82"/>
      <c r="AE1039" s="36"/>
      <c r="AF1039" s="36"/>
      <c r="AG1039" s="36"/>
      <c r="AH1039" s="38"/>
      <c r="AI1039" s="38"/>
      <c r="AJ1039" s="38"/>
      <c r="AK1039" s="38"/>
      <c r="AL1039" s="38"/>
      <c r="AM1039" s="38"/>
      <c r="AN1039" s="38"/>
      <c r="AO1039" s="38"/>
      <c r="AP1039" s="38"/>
      <c r="AQ1039" s="38"/>
      <c r="AR1039" s="38"/>
      <c r="AS1039" s="38"/>
      <c r="AT1039" s="38"/>
      <c r="AU1039" s="38"/>
      <c r="AV1039" s="38"/>
    </row>
    <row r="1040" spans="1:48" x14ac:dyDescent="0.3">
      <c r="A1040" s="34"/>
      <c r="B1040" s="34"/>
      <c r="C1040" s="34"/>
      <c r="D1040" s="34"/>
      <c r="E1040" s="34"/>
      <c r="F1040" s="34"/>
      <c r="G1040" s="34"/>
      <c r="H1040" s="34"/>
      <c r="I1040" s="34"/>
      <c r="J1040" s="34"/>
      <c r="K1040" s="34"/>
      <c r="L1040" s="34"/>
      <c r="M1040" s="34"/>
      <c r="N1040" s="34"/>
      <c r="P1040" s="34"/>
      <c r="Q1040" s="34"/>
      <c r="S1040" s="34"/>
      <c r="T1040" s="34"/>
      <c r="U1040" s="34"/>
      <c r="V1040" s="34"/>
      <c r="W1040" s="34"/>
      <c r="X1040" s="34"/>
      <c r="Y1040" s="34"/>
      <c r="Z1040" s="34"/>
      <c r="AA1040" s="34"/>
      <c r="AB1040" s="34"/>
      <c r="AC1040" s="82"/>
      <c r="AD1040" s="82"/>
      <c r="AE1040" s="36"/>
      <c r="AF1040" s="36"/>
      <c r="AG1040" s="36"/>
      <c r="AH1040" s="38"/>
      <c r="AI1040" s="38"/>
      <c r="AJ1040" s="38"/>
      <c r="AK1040" s="38"/>
      <c r="AL1040" s="38"/>
      <c r="AM1040" s="38"/>
      <c r="AN1040" s="38"/>
      <c r="AO1040" s="38"/>
      <c r="AP1040" s="38"/>
      <c r="AQ1040" s="38"/>
      <c r="AR1040" s="38"/>
      <c r="AS1040" s="38"/>
      <c r="AT1040" s="38"/>
      <c r="AU1040" s="38"/>
      <c r="AV1040" s="38"/>
    </row>
    <row r="1041" spans="1:48" x14ac:dyDescent="0.3">
      <c r="A1041" s="34"/>
      <c r="B1041" s="34"/>
      <c r="C1041" s="34"/>
      <c r="D1041" s="34"/>
      <c r="E1041" s="34"/>
      <c r="F1041" s="34"/>
      <c r="G1041" s="34"/>
      <c r="H1041" s="34"/>
      <c r="I1041" s="34"/>
      <c r="J1041" s="34"/>
      <c r="K1041" s="34"/>
      <c r="L1041" s="34"/>
      <c r="M1041" s="34"/>
      <c r="N1041" s="34"/>
      <c r="P1041" s="34"/>
      <c r="Q1041" s="34"/>
      <c r="S1041" s="34"/>
      <c r="T1041" s="34"/>
      <c r="U1041" s="34"/>
      <c r="V1041" s="34"/>
      <c r="W1041" s="34"/>
      <c r="X1041" s="34"/>
      <c r="Y1041" s="34"/>
      <c r="Z1041" s="34"/>
      <c r="AA1041" s="34"/>
      <c r="AB1041" s="34"/>
      <c r="AC1041" s="82"/>
      <c r="AD1041" s="82"/>
      <c r="AE1041" s="36"/>
      <c r="AF1041" s="36"/>
      <c r="AG1041" s="36"/>
      <c r="AH1041" s="38"/>
      <c r="AI1041" s="38"/>
      <c r="AJ1041" s="38"/>
      <c r="AK1041" s="38"/>
      <c r="AL1041" s="38"/>
      <c r="AM1041" s="38"/>
      <c r="AN1041" s="38"/>
      <c r="AO1041" s="38"/>
      <c r="AP1041" s="38"/>
      <c r="AQ1041" s="38"/>
      <c r="AR1041" s="38"/>
      <c r="AS1041" s="38"/>
      <c r="AT1041" s="38"/>
      <c r="AU1041" s="38"/>
      <c r="AV1041" s="38"/>
    </row>
    <row r="1042" spans="1:48" x14ac:dyDescent="0.3">
      <c r="A1042" s="34"/>
      <c r="B1042" s="34"/>
      <c r="C1042" s="34"/>
      <c r="D1042" s="34"/>
      <c r="E1042" s="34"/>
      <c r="F1042" s="34"/>
      <c r="G1042" s="34"/>
      <c r="H1042" s="34"/>
      <c r="I1042" s="34"/>
      <c r="J1042" s="34"/>
      <c r="K1042" s="34"/>
      <c r="L1042" s="34"/>
      <c r="M1042" s="34"/>
      <c r="N1042" s="34"/>
      <c r="P1042" s="34"/>
      <c r="Q1042" s="34"/>
      <c r="S1042" s="34"/>
      <c r="T1042" s="34"/>
      <c r="U1042" s="34"/>
      <c r="V1042" s="34"/>
      <c r="W1042" s="34"/>
      <c r="X1042" s="34"/>
      <c r="Y1042" s="34"/>
      <c r="Z1042" s="34"/>
      <c r="AA1042" s="34"/>
      <c r="AB1042" s="34"/>
      <c r="AC1042" s="82"/>
      <c r="AD1042" s="82"/>
      <c r="AE1042" s="36"/>
      <c r="AF1042" s="36"/>
      <c r="AG1042" s="36"/>
      <c r="AH1042" s="38"/>
      <c r="AI1042" s="38"/>
      <c r="AJ1042" s="38"/>
      <c r="AK1042" s="38"/>
      <c r="AL1042" s="38"/>
      <c r="AM1042" s="38"/>
      <c r="AN1042" s="38"/>
      <c r="AO1042" s="38"/>
      <c r="AP1042" s="38"/>
      <c r="AQ1042" s="38"/>
      <c r="AR1042" s="38"/>
      <c r="AS1042" s="38"/>
      <c r="AT1042" s="38"/>
      <c r="AU1042" s="38"/>
      <c r="AV1042" s="38"/>
    </row>
    <row r="1043" spans="1:48" x14ac:dyDescent="0.3">
      <c r="A1043" s="34"/>
      <c r="B1043" s="34"/>
      <c r="C1043" s="34"/>
      <c r="D1043" s="34"/>
      <c r="E1043" s="34"/>
      <c r="F1043" s="34"/>
      <c r="G1043" s="34"/>
      <c r="H1043" s="34"/>
      <c r="I1043" s="34"/>
      <c r="J1043" s="34"/>
      <c r="K1043" s="34"/>
      <c r="L1043" s="34"/>
      <c r="M1043" s="34"/>
      <c r="N1043" s="34"/>
      <c r="P1043" s="34"/>
      <c r="Q1043" s="34"/>
      <c r="S1043" s="34"/>
      <c r="T1043" s="34"/>
      <c r="U1043" s="34"/>
      <c r="V1043" s="34"/>
      <c r="W1043" s="34"/>
      <c r="X1043" s="34"/>
      <c r="Y1043" s="34"/>
      <c r="Z1043" s="34"/>
      <c r="AA1043" s="34"/>
      <c r="AB1043" s="34"/>
      <c r="AC1043" s="82"/>
      <c r="AD1043" s="82"/>
      <c r="AE1043" s="36"/>
      <c r="AF1043" s="36"/>
      <c r="AG1043" s="36"/>
      <c r="AH1043" s="38"/>
      <c r="AI1043" s="38"/>
      <c r="AJ1043" s="38"/>
      <c r="AK1043" s="38"/>
      <c r="AL1043" s="38"/>
      <c r="AM1043" s="38"/>
      <c r="AN1043" s="38"/>
      <c r="AO1043" s="38"/>
      <c r="AP1043" s="38"/>
      <c r="AQ1043" s="38"/>
      <c r="AR1043" s="38"/>
      <c r="AS1043" s="38"/>
      <c r="AT1043" s="38"/>
      <c r="AU1043" s="38"/>
      <c r="AV1043" s="38"/>
    </row>
    <row r="1044" spans="1:48" x14ac:dyDescent="0.3">
      <c r="A1044" s="34"/>
      <c r="B1044" s="34"/>
      <c r="C1044" s="34"/>
      <c r="D1044" s="34"/>
      <c r="E1044" s="34"/>
      <c r="F1044" s="34"/>
      <c r="G1044" s="34"/>
      <c r="H1044" s="34"/>
      <c r="I1044" s="34"/>
      <c r="J1044" s="34"/>
      <c r="K1044" s="34"/>
      <c r="L1044" s="34"/>
      <c r="M1044" s="34"/>
      <c r="N1044" s="34"/>
      <c r="P1044" s="34"/>
      <c r="Q1044" s="34"/>
      <c r="S1044" s="34"/>
      <c r="T1044" s="34"/>
      <c r="U1044" s="34"/>
      <c r="V1044" s="34"/>
      <c r="W1044" s="34"/>
      <c r="X1044" s="34"/>
      <c r="Y1044" s="34"/>
      <c r="Z1044" s="34"/>
      <c r="AA1044" s="34"/>
      <c r="AB1044" s="34"/>
      <c r="AC1044" s="82"/>
      <c r="AD1044" s="82"/>
      <c r="AE1044" s="36"/>
      <c r="AF1044" s="36"/>
      <c r="AG1044" s="36"/>
      <c r="AH1044" s="38"/>
      <c r="AI1044" s="38"/>
      <c r="AJ1044" s="38"/>
      <c r="AK1044" s="38"/>
      <c r="AL1044" s="38"/>
      <c r="AM1044" s="38"/>
      <c r="AN1044" s="38"/>
      <c r="AO1044" s="38"/>
      <c r="AP1044" s="38"/>
      <c r="AQ1044" s="38"/>
      <c r="AR1044" s="38"/>
      <c r="AS1044" s="38"/>
      <c r="AT1044" s="38"/>
      <c r="AU1044" s="38"/>
      <c r="AV1044" s="38"/>
    </row>
    <row r="1045" spans="1:48" x14ac:dyDescent="0.3">
      <c r="A1045" s="34"/>
      <c r="B1045" s="34"/>
      <c r="C1045" s="34"/>
      <c r="D1045" s="34"/>
      <c r="E1045" s="34"/>
      <c r="F1045" s="34"/>
      <c r="G1045" s="34"/>
      <c r="H1045" s="34"/>
      <c r="I1045" s="34"/>
      <c r="J1045" s="34"/>
      <c r="K1045" s="34"/>
      <c r="L1045" s="34"/>
      <c r="M1045" s="34"/>
      <c r="N1045" s="34"/>
      <c r="P1045" s="34"/>
      <c r="Q1045" s="34"/>
      <c r="S1045" s="34"/>
      <c r="T1045" s="34"/>
      <c r="U1045" s="34"/>
      <c r="V1045" s="34"/>
      <c r="W1045" s="34"/>
      <c r="X1045" s="34"/>
      <c r="Y1045" s="34"/>
      <c r="Z1045" s="34"/>
      <c r="AA1045" s="34"/>
      <c r="AB1045" s="34"/>
      <c r="AC1045" s="82"/>
      <c r="AD1045" s="82"/>
      <c r="AE1045" s="36"/>
      <c r="AF1045" s="36"/>
      <c r="AG1045" s="36"/>
      <c r="AH1045" s="38"/>
      <c r="AI1045" s="38"/>
      <c r="AJ1045" s="38"/>
      <c r="AK1045" s="38"/>
      <c r="AL1045" s="38"/>
      <c r="AM1045" s="38"/>
      <c r="AN1045" s="38"/>
      <c r="AO1045" s="38"/>
      <c r="AP1045" s="38"/>
      <c r="AQ1045" s="38"/>
      <c r="AR1045" s="38"/>
      <c r="AS1045" s="38"/>
      <c r="AT1045" s="38"/>
      <c r="AU1045" s="38"/>
      <c r="AV1045" s="38"/>
    </row>
    <row r="1046" spans="1:48" x14ac:dyDescent="0.3">
      <c r="A1046" s="34"/>
      <c r="B1046" s="34"/>
      <c r="C1046" s="34"/>
      <c r="D1046" s="34"/>
      <c r="E1046" s="34"/>
      <c r="F1046" s="34"/>
      <c r="G1046" s="34"/>
      <c r="H1046" s="34"/>
      <c r="I1046" s="34"/>
      <c r="J1046" s="34"/>
      <c r="K1046" s="34"/>
      <c r="L1046" s="34"/>
      <c r="M1046" s="34"/>
      <c r="N1046" s="34"/>
      <c r="P1046" s="34"/>
      <c r="Q1046" s="34"/>
      <c r="S1046" s="34"/>
      <c r="T1046" s="34"/>
      <c r="U1046" s="34"/>
      <c r="V1046" s="34"/>
      <c r="W1046" s="34"/>
      <c r="X1046" s="34"/>
      <c r="Y1046" s="34"/>
      <c r="Z1046" s="34"/>
      <c r="AA1046" s="34"/>
      <c r="AB1046" s="34"/>
      <c r="AC1046" s="82"/>
      <c r="AD1046" s="82"/>
      <c r="AE1046" s="36"/>
      <c r="AF1046" s="36"/>
      <c r="AG1046" s="36"/>
      <c r="AH1046" s="38"/>
      <c r="AI1046" s="38"/>
      <c r="AJ1046" s="38"/>
      <c r="AK1046" s="38"/>
      <c r="AL1046" s="38"/>
      <c r="AM1046" s="38"/>
      <c r="AN1046" s="38"/>
      <c r="AO1046" s="38"/>
      <c r="AP1046" s="38"/>
      <c r="AQ1046" s="38"/>
      <c r="AR1046" s="38"/>
      <c r="AS1046" s="38"/>
      <c r="AT1046" s="38"/>
      <c r="AU1046" s="38"/>
      <c r="AV1046" s="38"/>
    </row>
    <row r="1047" spans="1:48" x14ac:dyDescent="0.3">
      <c r="A1047" s="34"/>
      <c r="B1047" s="34"/>
      <c r="C1047" s="34"/>
      <c r="D1047" s="34"/>
      <c r="E1047" s="34"/>
      <c r="F1047" s="34"/>
      <c r="G1047" s="34"/>
      <c r="H1047" s="34"/>
      <c r="I1047" s="34"/>
      <c r="J1047" s="34"/>
      <c r="K1047" s="34"/>
      <c r="L1047" s="34"/>
      <c r="M1047" s="34"/>
      <c r="N1047" s="34"/>
      <c r="P1047" s="34"/>
      <c r="Q1047" s="34"/>
      <c r="S1047" s="34"/>
      <c r="T1047" s="34"/>
      <c r="U1047" s="34"/>
      <c r="V1047" s="34"/>
      <c r="W1047" s="34"/>
      <c r="X1047" s="34"/>
      <c r="Y1047" s="34"/>
      <c r="Z1047" s="34"/>
      <c r="AA1047" s="34"/>
      <c r="AB1047" s="34"/>
      <c r="AC1047" s="82"/>
      <c r="AD1047" s="82"/>
      <c r="AE1047" s="36"/>
      <c r="AF1047" s="36"/>
      <c r="AG1047" s="36"/>
      <c r="AH1047" s="38"/>
      <c r="AI1047" s="38"/>
      <c r="AJ1047" s="38"/>
      <c r="AK1047" s="38"/>
      <c r="AL1047" s="38"/>
      <c r="AM1047" s="38"/>
      <c r="AN1047" s="38"/>
      <c r="AO1047" s="38"/>
      <c r="AP1047" s="38"/>
      <c r="AQ1047" s="38"/>
      <c r="AR1047" s="38"/>
      <c r="AS1047" s="38"/>
      <c r="AT1047" s="38"/>
      <c r="AU1047" s="38"/>
      <c r="AV1047" s="38"/>
    </row>
    <row r="1048" spans="1:48" x14ac:dyDescent="0.3">
      <c r="A1048" s="34"/>
      <c r="B1048" s="34"/>
      <c r="C1048" s="34"/>
      <c r="D1048" s="34"/>
      <c r="E1048" s="34"/>
      <c r="F1048" s="34"/>
      <c r="G1048" s="34"/>
      <c r="H1048" s="34"/>
      <c r="I1048" s="34"/>
      <c r="J1048" s="34"/>
      <c r="K1048" s="34"/>
      <c r="L1048" s="34"/>
      <c r="M1048" s="34"/>
      <c r="N1048" s="34"/>
      <c r="P1048" s="34"/>
      <c r="Q1048" s="34"/>
      <c r="S1048" s="34"/>
      <c r="T1048" s="34"/>
      <c r="U1048" s="34"/>
      <c r="V1048" s="34"/>
      <c r="W1048" s="34"/>
      <c r="X1048" s="34"/>
      <c r="Y1048" s="34"/>
      <c r="Z1048" s="34"/>
      <c r="AA1048" s="34"/>
      <c r="AB1048" s="34"/>
      <c r="AC1048" s="82"/>
      <c r="AD1048" s="82"/>
      <c r="AE1048" s="36"/>
      <c r="AF1048" s="36"/>
      <c r="AG1048" s="36"/>
      <c r="AH1048" s="38"/>
      <c r="AI1048" s="38"/>
      <c r="AJ1048" s="38"/>
      <c r="AK1048" s="38"/>
      <c r="AL1048" s="38"/>
      <c r="AM1048" s="38"/>
      <c r="AN1048" s="38"/>
      <c r="AO1048" s="38"/>
      <c r="AP1048" s="38"/>
      <c r="AQ1048" s="38"/>
      <c r="AR1048" s="38"/>
      <c r="AS1048" s="38"/>
      <c r="AT1048" s="38"/>
      <c r="AU1048" s="38"/>
      <c r="AV1048" s="38"/>
    </row>
    <row r="1049" spans="1:48" x14ac:dyDescent="0.3">
      <c r="A1049" s="34"/>
      <c r="B1049" s="34"/>
      <c r="C1049" s="34"/>
      <c r="D1049" s="34"/>
      <c r="E1049" s="34"/>
      <c r="F1049" s="34"/>
      <c r="G1049" s="34"/>
      <c r="H1049" s="34"/>
      <c r="I1049" s="34"/>
      <c r="J1049" s="34"/>
      <c r="K1049" s="34"/>
      <c r="L1049" s="34"/>
      <c r="M1049" s="34"/>
      <c r="N1049" s="34"/>
      <c r="P1049" s="34"/>
      <c r="Q1049" s="34"/>
      <c r="S1049" s="34"/>
      <c r="T1049" s="34"/>
      <c r="U1049" s="34"/>
      <c r="V1049" s="34"/>
      <c r="W1049" s="34"/>
      <c r="X1049" s="34"/>
      <c r="Y1049" s="34"/>
      <c r="Z1049" s="34"/>
      <c r="AA1049" s="34"/>
      <c r="AB1049" s="34"/>
      <c r="AC1049" s="82"/>
      <c r="AD1049" s="82"/>
      <c r="AE1049" s="36"/>
      <c r="AF1049" s="36"/>
      <c r="AG1049" s="36"/>
      <c r="AH1049" s="38"/>
      <c r="AI1049" s="38"/>
      <c r="AJ1049" s="38"/>
      <c r="AK1049" s="38"/>
      <c r="AL1049" s="38"/>
      <c r="AM1049" s="38"/>
      <c r="AN1049" s="38"/>
      <c r="AO1049" s="38"/>
      <c r="AP1049" s="38"/>
      <c r="AQ1049" s="38"/>
      <c r="AR1049" s="38"/>
      <c r="AS1049" s="38"/>
      <c r="AT1049" s="38"/>
      <c r="AU1049" s="38"/>
      <c r="AV1049" s="38"/>
    </row>
    <row r="1050" spans="1:48" x14ac:dyDescent="0.3">
      <c r="A1050" s="34"/>
      <c r="B1050" s="34"/>
      <c r="C1050" s="34"/>
      <c r="D1050" s="34"/>
      <c r="E1050" s="34"/>
      <c r="F1050" s="34"/>
      <c r="G1050" s="34"/>
      <c r="H1050" s="34"/>
      <c r="I1050" s="34"/>
      <c r="J1050" s="34"/>
      <c r="K1050" s="34"/>
      <c r="L1050" s="34"/>
      <c r="M1050" s="34"/>
      <c r="N1050" s="34"/>
      <c r="P1050" s="34"/>
      <c r="Q1050" s="34"/>
      <c r="S1050" s="34"/>
      <c r="T1050" s="34"/>
      <c r="U1050" s="34"/>
      <c r="V1050" s="34"/>
      <c r="W1050" s="34"/>
      <c r="X1050" s="34"/>
      <c r="Y1050" s="34"/>
      <c r="Z1050" s="34"/>
      <c r="AA1050" s="34"/>
      <c r="AB1050" s="34"/>
      <c r="AC1050" s="82"/>
      <c r="AD1050" s="82"/>
      <c r="AE1050" s="36"/>
      <c r="AF1050" s="36"/>
      <c r="AG1050" s="36"/>
      <c r="AH1050" s="38"/>
      <c r="AI1050" s="38"/>
      <c r="AJ1050" s="38"/>
      <c r="AK1050" s="38"/>
      <c r="AL1050" s="38"/>
      <c r="AM1050" s="38"/>
      <c r="AN1050" s="38"/>
      <c r="AO1050" s="38"/>
      <c r="AP1050" s="38"/>
      <c r="AQ1050" s="38"/>
      <c r="AR1050" s="38"/>
      <c r="AS1050" s="38"/>
      <c r="AT1050" s="38"/>
      <c r="AU1050" s="38"/>
      <c r="AV1050" s="38"/>
    </row>
    <row r="1051" spans="1:48" x14ac:dyDescent="0.3">
      <c r="A1051" s="34"/>
      <c r="B1051" s="34"/>
      <c r="C1051" s="34"/>
      <c r="D1051" s="34"/>
      <c r="E1051" s="34"/>
      <c r="F1051" s="34"/>
      <c r="G1051" s="34"/>
      <c r="H1051" s="34"/>
      <c r="I1051" s="34"/>
      <c r="J1051" s="34"/>
      <c r="K1051" s="34"/>
      <c r="L1051" s="34"/>
      <c r="M1051" s="34"/>
      <c r="N1051" s="34"/>
      <c r="P1051" s="34"/>
      <c r="Q1051" s="34"/>
      <c r="S1051" s="34"/>
      <c r="T1051" s="34"/>
      <c r="U1051" s="34"/>
      <c r="V1051" s="34"/>
      <c r="W1051" s="34"/>
      <c r="X1051" s="34"/>
      <c r="Y1051" s="34"/>
      <c r="Z1051" s="34"/>
      <c r="AA1051" s="34"/>
      <c r="AB1051" s="34"/>
      <c r="AC1051" s="82"/>
      <c r="AD1051" s="82"/>
      <c r="AE1051" s="36"/>
      <c r="AF1051" s="36"/>
      <c r="AG1051" s="36"/>
      <c r="AH1051" s="38"/>
      <c r="AI1051" s="38"/>
      <c r="AJ1051" s="38"/>
      <c r="AK1051" s="38"/>
      <c r="AL1051" s="38"/>
      <c r="AM1051" s="38"/>
      <c r="AN1051" s="38"/>
      <c r="AO1051" s="38"/>
      <c r="AP1051" s="38"/>
      <c r="AQ1051" s="38"/>
      <c r="AR1051" s="38"/>
      <c r="AS1051" s="38"/>
      <c r="AT1051" s="38"/>
      <c r="AU1051" s="38"/>
      <c r="AV1051" s="38"/>
    </row>
    <row r="1052" spans="1:48" x14ac:dyDescent="0.3">
      <c r="A1052" s="34"/>
      <c r="B1052" s="34"/>
      <c r="C1052" s="34"/>
      <c r="D1052" s="34"/>
      <c r="E1052" s="34"/>
      <c r="F1052" s="34"/>
      <c r="G1052" s="34"/>
      <c r="H1052" s="34"/>
      <c r="I1052" s="34"/>
      <c r="J1052" s="34"/>
      <c r="K1052" s="34"/>
      <c r="L1052" s="34"/>
      <c r="M1052" s="34"/>
      <c r="N1052" s="34"/>
      <c r="P1052" s="34"/>
      <c r="Q1052" s="34"/>
      <c r="S1052" s="34"/>
      <c r="T1052" s="34"/>
      <c r="U1052" s="34"/>
      <c r="V1052" s="34"/>
      <c r="W1052" s="34"/>
      <c r="X1052" s="34"/>
      <c r="Y1052" s="34"/>
      <c r="Z1052" s="34"/>
      <c r="AA1052" s="34"/>
      <c r="AB1052" s="34"/>
      <c r="AC1052" s="82"/>
      <c r="AD1052" s="82"/>
      <c r="AE1052" s="36"/>
      <c r="AF1052" s="36"/>
      <c r="AG1052" s="36"/>
      <c r="AH1052" s="38"/>
      <c r="AI1052" s="38"/>
      <c r="AJ1052" s="38"/>
      <c r="AK1052" s="38"/>
      <c r="AL1052" s="38"/>
      <c r="AM1052" s="38"/>
      <c r="AN1052" s="38"/>
      <c r="AO1052" s="38"/>
      <c r="AP1052" s="38"/>
      <c r="AQ1052" s="38"/>
      <c r="AR1052" s="38"/>
      <c r="AS1052" s="38"/>
      <c r="AT1052" s="38"/>
      <c r="AU1052" s="38"/>
      <c r="AV1052" s="38"/>
    </row>
    <row r="1053" spans="1:48" x14ac:dyDescent="0.3">
      <c r="A1053" s="34"/>
      <c r="B1053" s="34"/>
      <c r="C1053" s="34"/>
      <c r="D1053" s="34"/>
      <c r="E1053" s="34"/>
      <c r="F1053" s="34"/>
      <c r="G1053" s="34"/>
      <c r="H1053" s="34"/>
      <c r="I1053" s="34"/>
      <c r="J1053" s="34"/>
      <c r="K1053" s="34"/>
      <c r="L1053" s="34"/>
      <c r="M1053" s="34"/>
      <c r="N1053" s="34"/>
      <c r="P1053" s="34"/>
      <c r="Q1053" s="34"/>
      <c r="S1053" s="34"/>
      <c r="T1053" s="34"/>
      <c r="U1053" s="34"/>
      <c r="V1053" s="34"/>
      <c r="W1053" s="34"/>
      <c r="X1053" s="34"/>
      <c r="Y1053" s="34"/>
      <c r="Z1053" s="34"/>
      <c r="AA1053" s="34"/>
      <c r="AB1053" s="34"/>
      <c r="AC1053" s="82"/>
      <c r="AD1053" s="82"/>
      <c r="AE1053" s="36"/>
      <c r="AF1053" s="36"/>
      <c r="AG1053" s="36"/>
      <c r="AH1053" s="38"/>
      <c r="AI1053" s="38"/>
      <c r="AJ1053" s="38"/>
      <c r="AK1053" s="38"/>
      <c r="AL1053" s="38"/>
      <c r="AM1053" s="38"/>
      <c r="AN1053" s="38"/>
      <c r="AO1053" s="38"/>
      <c r="AP1053" s="38"/>
      <c r="AQ1053" s="38"/>
      <c r="AR1053" s="38"/>
      <c r="AS1053" s="38"/>
      <c r="AT1053" s="38"/>
      <c r="AU1053" s="38"/>
      <c r="AV1053" s="38"/>
    </row>
    <row r="1054" spans="1:48" x14ac:dyDescent="0.3">
      <c r="A1054" s="34"/>
      <c r="B1054" s="34"/>
      <c r="C1054" s="34"/>
      <c r="D1054" s="34"/>
      <c r="E1054" s="34"/>
      <c r="F1054" s="34"/>
      <c r="G1054" s="34"/>
      <c r="H1054" s="34"/>
      <c r="I1054" s="34"/>
      <c r="J1054" s="34"/>
      <c r="K1054" s="34"/>
      <c r="L1054" s="34"/>
      <c r="M1054" s="34"/>
      <c r="N1054" s="34"/>
      <c r="P1054" s="34"/>
      <c r="Q1054" s="34"/>
      <c r="S1054" s="34"/>
      <c r="T1054" s="34"/>
      <c r="U1054" s="34"/>
      <c r="V1054" s="34"/>
      <c r="W1054" s="34"/>
      <c r="X1054" s="34"/>
      <c r="Y1054" s="34"/>
      <c r="Z1054" s="34"/>
      <c r="AA1054" s="34"/>
      <c r="AB1054" s="34"/>
      <c r="AC1054" s="82"/>
      <c r="AD1054" s="82"/>
      <c r="AE1054" s="36"/>
      <c r="AF1054" s="36"/>
      <c r="AG1054" s="36"/>
      <c r="AH1054" s="38"/>
      <c r="AI1054" s="38"/>
      <c r="AJ1054" s="38"/>
      <c r="AK1054" s="38"/>
      <c r="AL1054" s="38"/>
      <c r="AM1054" s="38"/>
      <c r="AN1054" s="38"/>
      <c r="AO1054" s="38"/>
      <c r="AP1054" s="38"/>
      <c r="AQ1054" s="38"/>
      <c r="AR1054" s="38"/>
      <c r="AS1054" s="38"/>
      <c r="AT1054" s="38"/>
      <c r="AU1054" s="38"/>
      <c r="AV1054" s="38"/>
    </row>
    <row r="1055" spans="1:48" x14ac:dyDescent="0.3">
      <c r="A1055" s="34"/>
      <c r="B1055" s="34"/>
      <c r="C1055" s="34"/>
      <c r="D1055" s="34"/>
      <c r="E1055" s="34"/>
      <c r="F1055" s="34"/>
      <c r="G1055" s="34"/>
      <c r="H1055" s="34"/>
      <c r="I1055" s="34"/>
      <c r="J1055" s="34"/>
      <c r="K1055" s="34"/>
      <c r="L1055" s="34"/>
      <c r="M1055" s="34"/>
      <c r="N1055" s="34"/>
      <c r="P1055" s="34"/>
      <c r="Q1055" s="34"/>
      <c r="S1055" s="34"/>
      <c r="T1055" s="34"/>
      <c r="U1055" s="34"/>
      <c r="V1055" s="34"/>
      <c r="W1055" s="34"/>
      <c r="X1055" s="34"/>
      <c r="Y1055" s="34"/>
      <c r="Z1055" s="34"/>
      <c r="AA1055" s="34"/>
      <c r="AB1055" s="34"/>
      <c r="AC1055" s="82"/>
      <c r="AD1055" s="82"/>
      <c r="AE1055" s="36"/>
      <c r="AF1055" s="36"/>
      <c r="AG1055" s="36"/>
      <c r="AH1055" s="38"/>
      <c r="AI1055" s="38"/>
      <c r="AJ1055" s="38"/>
      <c r="AK1055" s="38"/>
      <c r="AL1055" s="38"/>
      <c r="AM1055" s="38"/>
      <c r="AN1055" s="38"/>
      <c r="AO1055" s="38"/>
      <c r="AP1055" s="38"/>
      <c r="AQ1055" s="38"/>
      <c r="AR1055" s="38"/>
      <c r="AS1055" s="38"/>
      <c r="AT1055" s="38"/>
      <c r="AU1055" s="38"/>
      <c r="AV1055" s="38"/>
    </row>
    <row r="1056" spans="1:48" x14ac:dyDescent="0.3">
      <c r="A1056" s="34"/>
      <c r="B1056" s="34"/>
      <c r="C1056" s="34"/>
      <c r="D1056" s="34"/>
      <c r="E1056" s="34"/>
      <c r="F1056" s="34"/>
      <c r="G1056" s="34"/>
      <c r="H1056" s="34"/>
      <c r="I1056" s="34"/>
      <c r="J1056" s="34"/>
      <c r="K1056" s="34"/>
      <c r="L1056" s="34"/>
      <c r="M1056" s="34"/>
      <c r="N1056" s="34"/>
      <c r="P1056" s="34"/>
      <c r="Q1056" s="34"/>
      <c r="S1056" s="34"/>
      <c r="T1056" s="34"/>
      <c r="U1056" s="34"/>
      <c r="V1056" s="34"/>
      <c r="W1056" s="34"/>
      <c r="X1056" s="34"/>
      <c r="Y1056" s="34"/>
      <c r="Z1056" s="34"/>
      <c r="AA1056" s="34"/>
      <c r="AB1056" s="34"/>
      <c r="AC1056" s="82"/>
      <c r="AD1056" s="82"/>
      <c r="AE1056" s="36"/>
      <c r="AF1056" s="36"/>
      <c r="AG1056" s="36"/>
      <c r="AH1056" s="38"/>
      <c r="AI1056" s="38"/>
      <c r="AJ1056" s="38"/>
      <c r="AK1056" s="38"/>
      <c r="AL1056" s="38"/>
      <c r="AM1056" s="38"/>
      <c r="AN1056" s="38"/>
      <c r="AO1056" s="38"/>
      <c r="AP1056" s="38"/>
      <c r="AQ1056" s="38"/>
      <c r="AR1056" s="38"/>
      <c r="AS1056" s="38"/>
      <c r="AT1056" s="38"/>
      <c r="AU1056" s="38"/>
      <c r="AV1056" s="38"/>
    </row>
    <row r="1057" spans="1:48" x14ac:dyDescent="0.3">
      <c r="A1057" s="34"/>
      <c r="B1057" s="34"/>
      <c r="C1057" s="34"/>
      <c r="D1057" s="34"/>
      <c r="E1057" s="34"/>
      <c r="F1057" s="34"/>
      <c r="G1057" s="34"/>
      <c r="H1057" s="34"/>
      <c r="I1057" s="34"/>
      <c r="J1057" s="34"/>
      <c r="K1057" s="34"/>
      <c r="L1057" s="34"/>
      <c r="M1057" s="34"/>
      <c r="N1057" s="34"/>
      <c r="P1057" s="34"/>
      <c r="Q1057" s="34"/>
      <c r="S1057" s="34"/>
      <c r="T1057" s="34"/>
      <c r="U1057" s="34"/>
      <c r="V1057" s="34"/>
      <c r="W1057" s="34"/>
      <c r="X1057" s="34"/>
      <c r="Y1057" s="34"/>
      <c r="Z1057" s="34"/>
      <c r="AA1057" s="34"/>
      <c r="AB1057" s="34"/>
      <c r="AC1057" s="82"/>
      <c r="AD1057" s="82"/>
      <c r="AE1057" s="36"/>
      <c r="AF1057" s="36"/>
      <c r="AG1057" s="36"/>
      <c r="AH1057" s="38"/>
      <c r="AI1057" s="38"/>
      <c r="AJ1057" s="38"/>
      <c r="AK1057" s="38"/>
      <c r="AL1057" s="38"/>
      <c r="AM1057" s="38"/>
      <c r="AN1057" s="38"/>
      <c r="AO1057" s="38"/>
      <c r="AP1057" s="38"/>
      <c r="AQ1057" s="38"/>
      <c r="AR1057" s="38"/>
      <c r="AS1057" s="38"/>
      <c r="AT1057" s="38"/>
      <c r="AU1057" s="38"/>
      <c r="AV1057" s="38"/>
    </row>
    <row r="1058" spans="1:48" x14ac:dyDescent="0.3">
      <c r="A1058" s="34"/>
      <c r="B1058" s="34"/>
      <c r="C1058" s="34"/>
      <c r="D1058" s="34"/>
      <c r="E1058" s="34"/>
      <c r="F1058" s="34"/>
      <c r="G1058" s="34"/>
      <c r="H1058" s="34"/>
      <c r="I1058" s="34"/>
      <c r="J1058" s="34"/>
      <c r="K1058" s="34"/>
      <c r="L1058" s="34"/>
      <c r="M1058" s="34"/>
      <c r="N1058" s="34"/>
      <c r="P1058" s="34"/>
      <c r="Q1058" s="34"/>
      <c r="S1058" s="34"/>
      <c r="T1058" s="34"/>
      <c r="U1058" s="34"/>
      <c r="V1058" s="34"/>
      <c r="W1058" s="34"/>
      <c r="X1058" s="34"/>
      <c r="Y1058" s="34"/>
      <c r="Z1058" s="34"/>
      <c r="AA1058" s="34"/>
      <c r="AB1058" s="34"/>
      <c r="AC1058" s="82"/>
      <c r="AD1058" s="82"/>
      <c r="AE1058" s="36"/>
      <c r="AF1058" s="36"/>
      <c r="AG1058" s="36"/>
      <c r="AH1058" s="38"/>
      <c r="AI1058" s="38"/>
      <c r="AJ1058" s="38"/>
      <c r="AK1058" s="38"/>
      <c r="AL1058" s="38"/>
      <c r="AM1058" s="38"/>
      <c r="AN1058" s="38"/>
      <c r="AO1058" s="38"/>
      <c r="AP1058" s="38"/>
      <c r="AQ1058" s="38"/>
      <c r="AR1058" s="38"/>
      <c r="AS1058" s="38"/>
      <c r="AT1058" s="38"/>
      <c r="AU1058" s="38"/>
      <c r="AV1058" s="38"/>
    </row>
    <row r="1059" spans="1:48" x14ac:dyDescent="0.3">
      <c r="A1059" s="34"/>
      <c r="B1059" s="34"/>
      <c r="C1059" s="34"/>
      <c r="D1059" s="34"/>
      <c r="E1059" s="34"/>
      <c r="F1059" s="34"/>
      <c r="G1059" s="34"/>
      <c r="H1059" s="34"/>
      <c r="I1059" s="34"/>
      <c r="J1059" s="34"/>
      <c r="K1059" s="34"/>
      <c r="L1059" s="34"/>
      <c r="M1059" s="34"/>
      <c r="N1059" s="34"/>
      <c r="P1059" s="34"/>
      <c r="Q1059" s="34"/>
      <c r="S1059" s="34"/>
      <c r="T1059" s="34"/>
      <c r="U1059" s="34"/>
      <c r="V1059" s="34"/>
      <c r="W1059" s="34"/>
      <c r="X1059" s="34"/>
      <c r="Y1059" s="34"/>
      <c r="Z1059" s="34"/>
      <c r="AA1059" s="34"/>
      <c r="AB1059" s="34"/>
      <c r="AC1059" s="82"/>
      <c r="AD1059" s="82"/>
      <c r="AE1059" s="36"/>
      <c r="AF1059" s="36"/>
      <c r="AG1059" s="36"/>
      <c r="AH1059" s="38"/>
      <c r="AI1059" s="38"/>
      <c r="AJ1059" s="38"/>
      <c r="AK1059" s="38"/>
      <c r="AL1059" s="38"/>
      <c r="AM1059" s="38"/>
      <c r="AN1059" s="38"/>
      <c r="AO1059" s="38"/>
      <c r="AP1059" s="38"/>
      <c r="AQ1059" s="38"/>
      <c r="AR1059" s="38"/>
      <c r="AS1059" s="38"/>
      <c r="AT1059" s="38"/>
      <c r="AU1059" s="38"/>
      <c r="AV1059" s="38"/>
    </row>
    <row r="1060" spans="1:48" x14ac:dyDescent="0.3">
      <c r="A1060" s="34"/>
      <c r="B1060" s="34"/>
      <c r="C1060" s="34"/>
      <c r="D1060" s="34"/>
      <c r="E1060" s="34"/>
      <c r="F1060" s="34"/>
      <c r="G1060" s="34"/>
      <c r="H1060" s="34"/>
      <c r="I1060" s="34"/>
      <c r="J1060" s="34"/>
      <c r="K1060" s="34"/>
      <c r="L1060" s="34"/>
      <c r="M1060" s="34"/>
      <c r="N1060" s="34"/>
      <c r="P1060" s="34"/>
      <c r="Q1060" s="34"/>
      <c r="S1060" s="34"/>
      <c r="T1060" s="34"/>
      <c r="U1060" s="34"/>
      <c r="V1060" s="34"/>
      <c r="W1060" s="34"/>
      <c r="X1060" s="34"/>
      <c r="Y1060" s="34"/>
      <c r="Z1060" s="34"/>
      <c r="AA1060" s="34"/>
      <c r="AB1060" s="34"/>
      <c r="AC1060" s="82"/>
      <c r="AD1060" s="82"/>
      <c r="AE1060" s="36"/>
      <c r="AF1060" s="36"/>
      <c r="AG1060" s="36"/>
      <c r="AH1060" s="38"/>
      <c r="AI1060" s="38"/>
      <c r="AJ1060" s="38"/>
      <c r="AK1060" s="38"/>
      <c r="AL1060" s="38"/>
      <c r="AM1060" s="38"/>
      <c r="AN1060" s="38"/>
      <c r="AO1060" s="38"/>
      <c r="AP1060" s="38"/>
      <c r="AQ1060" s="38"/>
      <c r="AR1060" s="38"/>
      <c r="AS1060" s="38"/>
      <c r="AT1060" s="38"/>
      <c r="AU1060" s="38"/>
      <c r="AV1060" s="38"/>
    </row>
    <row r="1061" spans="1:48" x14ac:dyDescent="0.3">
      <c r="A1061" s="34"/>
      <c r="B1061" s="34"/>
      <c r="C1061" s="34"/>
      <c r="D1061" s="34"/>
      <c r="E1061" s="34"/>
      <c r="F1061" s="34"/>
      <c r="G1061" s="34"/>
      <c r="H1061" s="34"/>
      <c r="I1061" s="34"/>
      <c r="J1061" s="34"/>
      <c r="K1061" s="34"/>
      <c r="L1061" s="34"/>
      <c r="M1061" s="34"/>
      <c r="N1061" s="34"/>
      <c r="P1061" s="34"/>
      <c r="Q1061" s="34"/>
      <c r="S1061" s="34"/>
      <c r="T1061" s="34"/>
      <c r="U1061" s="34"/>
      <c r="V1061" s="34"/>
      <c r="W1061" s="34"/>
      <c r="X1061" s="34"/>
      <c r="Y1061" s="34"/>
      <c r="Z1061" s="34"/>
      <c r="AA1061" s="34"/>
      <c r="AB1061" s="34"/>
      <c r="AC1061" s="82"/>
      <c r="AD1061" s="82"/>
      <c r="AE1061" s="36"/>
      <c r="AF1061" s="36"/>
      <c r="AG1061" s="36"/>
      <c r="AH1061" s="38"/>
      <c r="AI1061" s="38"/>
      <c r="AJ1061" s="38"/>
      <c r="AK1061" s="38"/>
      <c r="AL1061" s="38"/>
      <c r="AM1061" s="38"/>
      <c r="AN1061" s="38"/>
      <c r="AO1061" s="38"/>
      <c r="AP1061" s="38"/>
      <c r="AQ1061" s="38"/>
      <c r="AR1061" s="38"/>
      <c r="AS1061" s="38"/>
      <c r="AT1061" s="38"/>
      <c r="AU1061" s="38"/>
      <c r="AV1061" s="38"/>
    </row>
    <row r="1062" spans="1:48" x14ac:dyDescent="0.3">
      <c r="A1062" s="34"/>
      <c r="B1062" s="34"/>
      <c r="C1062" s="34"/>
      <c r="D1062" s="34"/>
      <c r="E1062" s="34"/>
      <c r="F1062" s="34"/>
      <c r="G1062" s="34"/>
      <c r="H1062" s="34"/>
      <c r="I1062" s="34"/>
      <c r="J1062" s="34"/>
      <c r="K1062" s="34"/>
      <c r="L1062" s="34"/>
      <c r="M1062" s="34"/>
      <c r="N1062" s="34"/>
      <c r="P1062" s="34"/>
      <c r="Q1062" s="34"/>
      <c r="S1062" s="34"/>
      <c r="T1062" s="34"/>
      <c r="U1062" s="34"/>
      <c r="V1062" s="34"/>
      <c r="W1062" s="34"/>
      <c r="X1062" s="34"/>
      <c r="Y1062" s="34"/>
      <c r="Z1062" s="34"/>
      <c r="AA1062" s="34"/>
      <c r="AB1062" s="34"/>
      <c r="AC1062" s="82"/>
      <c r="AD1062" s="82"/>
      <c r="AE1062" s="36"/>
      <c r="AF1062" s="36"/>
      <c r="AG1062" s="36"/>
      <c r="AH1062" s="38"/>
      <c r="AI1062" s="38"/>
      <c r="AJ1062" s="38"/>
      <c r="AK1062" s="38"/>
      <c r="AL1062" s="38"/>
      <c r="AM1062" s="38"/>
      <c r="AN1062" s="38"/>
      <c r="AO1062" s="38"/>
      <c r="AP1062" s="38"/>
      <c r="AQ1062" s="38"/>
      <c r="AR1062" s="38"/>
      <c r="AS1062" s="38"/>
      <c r="AT1062" s="38"/>
      <c r="AU1062" s="38"/>
      <c r="AV1062" s="38"/>
    </row>
    <row r="1063" spans="1:48" x14ac:dyDescent="0.3">
      <c r="A1063" s="34"/>
      <c r="B1063" s="34"/>
      <c r="C1063" s="34"/>
      <c r="D1063" s="34"/>
      <c r="E1063" s="34"/>
      <c r="F1063" s="34"/>
      <c r="G1063" s="34"/>
      <c r="H1063" s="34"/>
      <c r="I1063" s="34"/>
      <c r="J1063" s="34"/>
      <c r="K1063" s="34"/>
      <c r="L1063" s="34"/>
      <c r="M1063" s="34"/>
      <c r="N1063" s="34"/>
      <c r="P1063" s="34"/>
      <c r="Q1063" s="34"/>
      <c r="S1063" s="34"/>
      <c r="T1063" s="34"/>
      <c r="U1063" s="34"/>
      <c r="V1063" s="34"/>
      <c r="W1063" s="34"/>
      <c r="X1063" s="34"/>
      <c r="Y1063" s="34"/>
      <c r="Z1063" s="34"/>
      <c r="AA1063" s="34"/>
      <c r="AB1063" s="34"/>
      <c r="AC1063" s="82"/>
      <c r="AD1063" s="82"/>
      <c r="AE1063" s="36"/>
      <c r="AF1063" s="36"/>
      <c r="AG1063" s="36"/>
      <c r="AH1063" s="38"/>
      <c r="AI1063" s="38"/>
      <c r="AJ1063" s="38"/>
      <c r="AK1063" s="38"/>
      <c r="AL1063" s="38"/>
      <c r="AM1063" s="38"/>
      <c r="AN1063" s="38"/>
      <c r="AO1063" s="38"/>
      <c r="AP1063" s="38"/>
      <c r="AQ1063" s="38"/>
      <c r="AR1063" s="38"/>
      <c r="AS1063" s="38"/>
      <c r="AT1063" s="38"/>
      <c r="AU1063" s="38"/>
      <c r="AV1063" s="38"/>
    </row>
    <row r="1064" spans="1:48" x14ac:dyDescent="0.3">
      <c r="A1064" s="34"/>
      <c r="B1064" s="34"/>
      <c r="C1064" s="34"/>
      <c r="D1064" s="34"/>
      <c r="E1064" s="34"/>
      <c r="F1064" s="34"/>
      <c r="G1064" s="34"/>
      <c r="H1064" s="34"/>
      <c r="I1064" s="34"/>
      <c r="J1064" s="34"/>
      <c r="K1064" s="34"/>
      <c r="L1064" s="34"/>
      <c r="M1064" s="34"/>
      <c r="N1064" s="34"/>
      <c r="P1064" s="34"/>
      <c r="Q1064" s="34"/>
      <c r="S1064" s="34"/>
      <c r="T1064" s="34"/>
      <c r="U1064" s="34"/>
      <c r="V1064" s="34"/>
      <c r="W1064" s="34"/>
      <c r="X1064" s="34"/>
      <c r="Y1064" s="34"/>
      <c r="Z1064" s="34"/>
      <c r="AA1064" s="34"/>
      <c r="AB1064" s="34"/>
      <c r="AC1064" s="82"/>
      <c r="AD1064" s="82"/>
      <c r="AE1064" s="36"/>
      <c r="AF1064" s="36"/>
      <c r="AG1064" s="36"/>
      <c r="AH1064" s="38"/>
      <c r="AI1064" s="38"/>
      <c r="AJ1064" s="38"/>
      <c r="AK1064" s="38"/>
      <c r="AL1064" s="38"/>
      <c r="AM1064" s="38"/>
      <c r="AN1064" s="38"/>
      <c r="AO1064" s="38"/>
      <c r="AP1064" s="38"/>
      <c r="AQ1064" s="38"/>
      <c r="AR1064" s="38"/>
      <c r="AS1064" s="38"/>
      <c r="AT1064" s="38"/>
      <c r="AU1064" s="38"/>
      <c r="AV1064" s="38"/>
    </row>
    <row r="1065" spans="1:48" x14ac:dyDescent="0.3">
      <c r="A1065" s="34"/>
      <c r="B1065" s="34"/>
      <c r="C1065" s="34"/>
      <c r="D1065" s="34"/>
      <c r="E1065" s="34"/>
      <c r="F1065" s="34"/>
      <c r="G1065" s="34"/>
      <c r="H1065" s="34"/>
      <c r="I1065" s="34"/>
      <c r="J1065" s="34"/>
      <c r="K1065" s="34"/>
      <c r="L1065" s="34"/>
      <c r="M1065" s="34"/>
      <c r="N1065" s="34"/>
      <c r="P1065" s="34"/>
      <c r="Q1065" s="34"/>
      <c r="S1065" s="34"/>
      <c r="T1065" s="34"/>
      <c r="U1065" s="34"/>
      <c r="V1065" s="34"/>
      <c r="W1065" s="34"/>
      <c r="X1065" s="34"/>
      <c r="Y1065" s="34"/>
      <c r="Z1065" s="34"/>
      <c r="AA1065" s="34"/>
      <c r="AB1065" s="34"/>
      <c r="AC1065" s="82"/>
      <c r="AD1065" s="82"/>
      <c r="AE1065" s="36"/>
      <c r="AF1065" s="36"/>
      <c r="AG1065" s="36"/>
      <c r="AH1065" s="38"/>
      <c r="AI1065" s="38"/>
      <c r="AJ1065" s="38"/>
      <c r="AK1065" s="38"/>
      <c r="AL1065" s="38"/>
      <c r="AM1065" s="38"/>
      <c r="AN1065" s="38"/>
      <c r="AO1065" s="38"/>
      <c r="AP1065" s="38"/>
      <c r="AQ1065" s="38"/>
      <c r="AR1065" s="38"/>
      <c r="AS1065" s="38"/>
      <c r="AT1065" s="38"/>
      <c r="AU1065" s="38"/>
      <c r="AV1065" s="38"/>
    </row>
    <row r="1066" spans="1:48" x14ac:dyDescent="0.3">
      <c r="A1066" s="34"/>
      <c r="B1066" s="34"/>
      <c r="C1066" s="34"/>
      <c r="D1066" s="34"/>
      <c r="E1066" s="34"/>
      <c r="F1066" s="34"/>
      <c r="G1066" s="34"/>
      <c r="H1066" s="34"/>
      <c r="I1066" s="34"/>
      <c r="J1066" s="34"/>
      <c r="K1066" s="34"/>
      <c r="L1066" s="34"/>
      <c r="M1066" s="34"/>
      <c r="N1066" s="34"/>
      <c r="P1066" s="34"/>
      <c r="Q1066" s="34"/>
      <c r="S1066" s="34"/>
      <c r="T1066" s="34"/>
      <c r="U1066" s="34"/>
      <c r="V1066" s="34"/>
      <c r="W1066" s="34"/>
      <c r="X1066" s="34"/>
      <c r="Y1066" s="34"/>
      <c r="Z1066" s="34"/>
      <c r="AA1066" s="34"/>
      <c r="AB1066" s="34"/>
      <c r="AC1066" s="82"/>
      <c r="AD1066" s="82"/>
      <c r="AE1066" s="36"/>
      <c r="AF1066" s="36"/>
      <c r="AG1066" s="36"/>
      <c r="AH1066" s="38"/>
      <c r="AI1066" s="38"/>
      <c r="AJ1066" s="38"/>
      <c r="AK1066" s="38"/>
      <c r="AL1066" s="38"/>
      <c r="AM1066" s="38"/>
      <c r="AN1066" s="38"/>
      <c r="AO1066" s="38"/>
      <c r="AP1066" s="38"/>
      <c r="AQ1066" s="38"/>
      <c r="AR1066" s="38"/>
      <c r="AS1066" s="38"/>
      <c r="AT1066" s="38"/>
      <c r="AU1066" s="38"/>
      <c r="AV1066" s="38"/>
    </row>
    <row r="1067" spans="1:48" x14ac:dyDescent="0.3">
      <c r="A1067" s="34"/>
      <c r="B1067" s="34"/>
      <c r="C1067" s="34"/>
      <c r="D1067" s="34"/>
      <c r="E1067" s="34"/>
      <c r="F1067" s="34"/>
      <c r="G1067" s="34"/>
      <c r="H1067" s="34"/>
      <c r="I1067" s="34"/>
      <c r="J1067" s="34"/>
      <c r="K1067" s="34"/>
      <c r="L1067" s="34"/>
      <c r="M1067" s="34"/>
      <c r="N1067" s="34"/>
      <c r="P1067" s="34"/>
      <c r="Q1067" s="34"/>
      <c r="S1067" s="34"/>
      <c r="T1067" s="34"/>
      <c r="U1067" s="34"/>
      <c r="V1067" s="34"/>
      <c r="W1067" s="34"/>
      <c r="X1067" s="34"/>
      <c r="Y1067" s="34"/>
      <c r="Z1067" s="34"/>
      <c r="AA1067" s="34"/>
      <c r="AB1067" s="34"/>
      <c r="AC1067" s="82"/>
      <c r="AD1067" s="82"/>
      <c r="AE1067" s="36"/>
      <c r="AF1067" s="36"/>
      <c r="AG1067" s="36"/>
      <c r="AH1067" s="38"/>
      <c r="AI1067" s="38"/>
      <c r="AJ1067" s="38"/>
      <c r="AK1067" s="38"/>
      <c r="AL1067" s="38"/>
      <c r="AM1067" s="38"/>
      <c r="AN1067" s="38"/>
      <c r="AO1067" s="38"/>
      <c r="AP1067" s="38"/>
      <c r="AQ1067" s="38"/>
      <c r="AR1067" s="38"/>
      <c r="AS1067" s="38"/>
      <c r="AT1067" s="38"/>
      <c r="AU1067" s="38"/>
      <c r="AV1067" s="38"/>
    </row>
    <row r="1068" spans="1:48" x14ac:dyDescent="0.3">
      <c r="A1068" s="34"/>
      <c r="B1068" s="34"/>
      <c r="C1068" s="34"/>
      <c r="D1068" s="34"/>
      <c r="E1068" s="34"/>
      <c r="F1068" s="34"/>
      <c r="G1068" s="34"/>
      <c r="H1068" s="34"/>
      <c r="I1068" s="34"/>
      <c r="J1068" s="34"/>
      <c r="K1068" s="34"/>
      <c r="L1068" s="34"/>
      <c r="M1068" s="34"/>
      <c r="N1068" s="34"/>
      <c r="P1068" s="34"/>
      <c r="Q1068" s="34"/>
      <c r="S1068" s="34"/>
      <c r="T1068" s="34"/>
      <c r="U1068" s="34"/>
      <c r="V1068" s="34"/>
      <c r="W1068" s="34"/>
      <c r="X1068" s="34"/>
      <c r="Y1068" s="34"/>
      <c r="Z1068" s="34"/>
      <c r="AA1068" s="34"/>
      <c r="AB1068" s="34"/>
      <c r="AC1068" s="82"/>
      <c r="AD1068" s="82"/>
      <c r="AE1068" s="36"/>
      <c r="AF1068" s="36"/>
      <c r="AG1068" s="36"/>
      <c r="AH1068" s="38"/>
      <c r="AI1068" s="38"/>
      <c r="AJ1068" s="38"/>
      <c r="AK1068" s="38"/>
      <c r="AL1068" s="38"/>
      <c r="AM1068" s="38"/>
      <c r="AN1068" s="38"/>
      <c r="AO1068" s="38"/>
      <c r="AP1068" s="38"/>
      <c r="AQ1068" s="38"/>
      <c r="AR1068" s="38"/>
      <c r="AS1068" s="38"/>
      <c r="AT1068" s="38"/>
      <c r="AU1068" s="38"/>
      <c r="AV1068" s="38"/>
    </row>
    <row r="1069" spans="1:48" x14ac:dyDescent="0.3">
      <c r="A1069" s="34"/>
      <c r="B1069" s="34"/>
      <c r="C1069" s="34"/>
      <c r="D1069" s="34"/>
      <c r="E1069" s="34"/>
      <c r="F1069" s="34"/>
      <c r="G1069" s="34"/>
      <c r="H1069" s="34"/>
      <c r="I1069" s="34"/>
      <c r="J1069" s="34"/>
      <c r="K1069" s="34"/>
      <c r="L1069" s="34"/>
      <c r="M1069" s="34"/>
      <c r="N1069" s="34"/>
      <c r="P1069" s="34"/>
      <c r="Q1069" s="34"/>
      <c r="S1069" s="34"/>
      <c r="T1069" s="34"/>
      <c r="U1069" s="34"/>
      <c r="V1069" s="34"/>
      <c r="W1069" s="34"/>
      <c r="X1069" s="34"/>
      <c r="Y1069" s="34"/>
      <c r="Z1069" s="34"/>
      <c r="AA1069" s="34"/>
      <c r="AB1069" s="34"/>
      <c r="AC1069" s="82"/>
      <c r="AD1069" s="82"/>
      <c r="AE1069" s="36"/>
      <c r="AF1069" s="36"/>
      <c r="AG1069" s="36"/>
      <c r="AH1069" s="38"/>
      <c r="AI1069" s="38"/>
      <c r="AJ1069" s="38"/>
      <c r="AK1069" s="38"/>
      <c r="AL1069" s="38"/>
      <c r="AM1069" s="38"/>
      <c r="AN1069" s="38"/>
      <c r="AO1069" s="38"/>
      <c r="AP1069" s="38"/>
      <c r="AQ1069" s="38"/>
      <c r="AR1069" s="38"/>
      <c r="AS1069" s="38"/>
      <c r="AT1069" s="38"/>
      <c r="AU1069" s="38"/>
      <c r="AV1069" s="38"/>
    </row>
    <row r="1070" spans="1:48" x14ac:dyDescent="0.3">
      <c r="A1070" s="34"/>
      <c r="B1070" s="34"/>
      <c r="C1070" s="34"/>
      <c r="D1070" s="34"/>
      <c r="E1070" s="34"/>
      <c r="F1070" s="34"/>
      <c r="G1070" s="34"/>
      <c r="H1070" s="34"/>
      <c r="I1070" s="34"/>
      <c r="J1070" s="34"/>
      <c r="K1070" s="34"/>
      <c r="L1070" s="34"/>
      <c r="M1070" s="34"/>
      <c r="N1070" s="34"/>
      <c r="P1070" s="34"/>
      <c r="Q1070" s="34"/>
      <c r="S1070" s="34"/>
      <c r="T1070" s="34"/>
      <c r="U1070" s="34"/>
      <c r="V1070" s="34"/>
      <c r="W1070" s="34"/>
      <c r="X1070" s="34"/>
      <c r="Y1070" s="34"/>
      <c r="Z1070" s="34"/>
      <c r="AA1070" s="34"/>
      <c r="AB1070" s="34"/>
      <c r="AC1070" s="82"/>
      <c r="AD1070" s="82"/>
      <c r="AE1070" s="36"/>
      <c r="AF1070" s="36"/>
      <c r="AG1070" s="36"/>
      <c r="AH1070" s="38"/>
      <c r="AI1070" s="38"/>
      <c r="AJ1070" s="38"/>
      <c r="AK1070" s="38"/>
      <c r="AL1070" s="38"/>
      <c r="AM1070" s="38"/>
      <c r="AN1070" s="38"/>
      <c r="AO1070" s="38"/>
      <c r="AP1070" s="38"/>
      <c r="AQ1070" s="38"/>
      <c r="AR1070" s="38"/>
      <c r="AS1070" s="38"/>
      <c r="AT1070" s="38"/>
      <c r="AU1070" s="38"/>
      <c r="AV1070" s="38"/>
    </row>
    <row r="1071" spans="1:48" x14ac:dyDescent="0.3">
      <c r="A1071" s="34"/>
      <c r="B1071" s="34"/>
      <c r="C1071" s="34"/>
      <c r="D1071" s="34"/>
      <c r="E1071" s="34"/>
      <c r="F1071" s="34"/>
      <c r="G1071" s="34"/>
      <c r="H1071" s="34"/>
      <c r="I1071" s="34"/>
      <c r="J1071" s="34"/>
      <c r="K1071" s="34"/>
      <c r="L1071" s="34"/>
      <c r="M1071" s="34"/>
      <c r="N1071" s="34"/>
      <c r="P1071" s="34"/>
      <c r="Q1071" s="34"/>
      <c r="S1071" s="34"/>
      <c r="T1071" s="34"/>
      <c r="U1071" s="34"/>
      <c r="V1071" s="34"/>
      <c r="W1071" s="34"/>
      <c r="X1071" s="34"/>
      <c r="Y1071" s="34"/>
      <c r="Z1071" s="34"/>
      <c r="AA1071" s="34"/>
      <c r="AB1071" s="34"/>
      <c r="AC1071" s="82"/>
      <c r="AD1071" s="82"/>
      <c r="AE1071" s="36"/>
      <c r="AF1071" s="36"/>
      <c r="AG1071" s="36"/>
      <c r="AH1071" s="38"/>
      <c r="AI1071" s="38"/>
      <c r="AJ1071" s="38"/>
      <c r="AK1071" s="38"/>
      <c r="AL1071" s="38"/>
      <c r="AM1071" s="38"/>
      <c r="AN1071" s="38"/>
      <c r="AO1071" s="38"/>
      <c r="AP1071" s="38"/>
      <c r="AQ1071" s="38"/>
      <c r="AR1071" s="38"/>
      <c r="AS1071" s="38"/>
      <c r="AT1071" s="38"/>
      <c r="AU1071" s="38"/>
      <c r="AV1071" s="38"/>
    </row>
    <row r="1072" spans="1:48" x14ac:dyDescent="0.3">
      <c r="A1072" s="34"/>
      <c r="B1072" s="34"/>
      <c r="C1072" s="34"/>
      <c r="D1072" s="34"/>
      <c r="E1072" s="34"/>
      <c r="F1072" s="34"/>
      <c r="G1072" s="34"/>
      <c r="H1072" s="34"/>
      <c r="I1072" s="34"/>
      <c r="J1072" s="34"/>
      <c r="K1072" s="34"/>
      <c r="L1072" s="34"/>
      <c r="M1072" s="34"/>
      <c r="N1072" s="34"/>
      <c r="P1072" s="34"/>
      <c r="Q1072" s="34"/>
      <c r="S1072" s="34"/>
      <c r="T1072" s="34"/>
      <c r="U1072" s="34"/>
      <c r="V1072" s="34"/>
      <c r="W1072" s="34"/>
      <c r="X1072" s="34"/>
      <c r="Y1072" s="34"/>
      <c r="Z1072" s="34"/>
      <c r="AA1072" s="34"/>
      <c r="AB1072" s="34"/>
      <c r="AC1072" s="82"/>
      <c r="AD1072" s="82"/>
      <c r="AE1072" s="36"/>
      <c r="AF1072" s="36"/>
      <c r="AG1072" s="36"/>
      <c r="AH1072" s="38"/>
      <c r="AI1072" s="38"/>
      <c r="AJ1072" s="38"/>
      <c r="AK1072" s="38"/>
      <c r="AL1072" s="38"/>
      <c r="AM1072" s="38"/>
      <c r="AN1072" s="38"/>
      <c r="AO1072" s="38"/>
      <c r="AP1072" s="38"/>
      <c r="AQ1072" s="38"/>
      <c r="AR1072" s="38"/>
      <c r="AS1072" s="38"/>
      <c r="AT1072" s="38"/>
      <c r="AU1072" s="38"/>
      <c r="AV1072" s="38"/>
    </row>
    <row r="1073" spans="1:48" x14ac:dyDescent="0.3">
      <c r="A1073" s="34"/>
      <c r="B1073" s="34"/>
      <c r="C1073" s="34"/>
      <c r="D1073" s="34"/>
      <c r="E1073" s="34"/>
      <c r="F1073" s="34"/>
      <c r="G1073" s="34"/>
      <c r="H1073" s="34"/>
      <c r="I1073" s="34"/>
      <c r="J1073" s="34"/>
      <c r="K1073" s="34"/>
      <c r="L1073" s="34"/>
      <c r="M1073" s="34"/>
      <c r="N1073" s="34"/>
      <c r="P1073" s="34"/>
      <c r="Q1073" s="34"/>
      <c r="S1073" s="34"/>
      <c r="T1073" s="34"/>
      <c r="U1073" s="34"/>
      <c r="V1073" s="34"/>
      <c r="W1073" s="34"/>
      <c r="X1073" s="34"/>
      <c r="Y1073" s="34"/>
      <c r="Z1073" s="34"/>
      <c r="AA1073" s="34"/>
      <c r="AB1073" s="34"/>
      <c r="AC1073" s="82"/>
      <c r="AD1073" s="82"/>
      <c r="AE1073" s="36"/>
      <c r="AF1073" s="36"/>
      <c r="AG1073" s="36"/>
      <c r="AH1073" s="38"/>
      <c r="AI1073" s="38"/>
      <c r="AJ1073" s="38"/>
      <c r="AK1073" s="38"/>
      <c r="AL1073" s="38"/>
      <c r="AM1073" s="38"/>
      <c r="AN1073" s="38"/>
      <c r="AO1073" s="38"/>
      <c r="AP1073" s="38"/>
      <c r="AQ1073" s="38"/>
      <c r="AR1073" s="38"/>
      <c r="AS1073" s="38"/>
      <c r="AT1073" s="38"/>
      <c r="AU1073" s="38"/>
      <c r="AV1073" s="38"/>
    </row>
    <row r="1074" spans="1:48" x14ac:dyDescent="0.3">
      <c r="A1074" s="34"/>
      <c r="B1074" s="34"/>
      <c r="C1074" s="34"/>
      <c r="D1074" s="34"/>
      <c r="E1074" s="34"/>
      <c r="F1074" s="34"/>
      <c r="G1074" s="34"/>
      <c r="H1074" s="34"/>
      <c r="I1074" s="34"/>
      <c r="J1074" s="34"/>
      <c r="K1074" s="34"/>
      <c r="L1074" s="34"/>
      <c r="M1074" s="34"/>
      <c r="N1074" s="34"/>
      <c r="P1074" s="34"/>
      <c r="Q1074" s="34"/>
      <c r="S1074" s="34"/>
      <c r="T1074" s="34"/>
      <c r="U1074" s="34"/>
      <c r="V1074" s="34"/>
      <c r="W1074" s="34"/>
      <c r="X1074" s="34"/>
      <c r="Y1074" s="34"/>
      <c r="Z1074" s="34"/>
      <c r="AA1074" s="34"/>
      <c r="AB1074" s="34"/>
      <c r="AC1074" s="82"/>
      <c r="AD1074" s="82"/>
      <c r="AE1074" s="36"/>
      <c r="AF1074" s="36"/>
      <c r="AG1074" s="36"/>
      <c r="AH1074" s="38"/>
      <c r="AI1074" s="38"/>
      <c r="AJ1074" s="38"/>
      <c r="AK1074" s="38"/>
      <c r="AL1074" s="38"/>
      <c r="AM1074" s="38"/>
      <c r="AN1074" s="38"/>
      <c r="AO1074" s="38"/>
      <c r="AP1074" s="38"/>
      <c r="AQ1074" s="38"/>
      <c r="AR1074" s="38"/>
      <c r="AS1074" s="38"/>
      <c r="AT1074" s="38"/>
      <c r="AU1074" s="38"/>
      <c r="AV1074" s="38"/>
    </row>
    <row r="1075" spans="1:48" x14ac:dyDescent="0.3">
      <c r="A1075" s="34"/>
      <c r="B1075" s="34"/>
      <c r="C1075" s="34"/>
      <c r="D1075" s="34"/>
      <c r="E1075" s="34"/>
      <c r="F1075" s="34"/>
      <c r="G1075" s="34"/>
      <c r="H1075" s="34"/>
      <c r="I1075" s="34"/>
      <c r="J1075" s="34"/>
      <c r="K1075" s="34"/>
      <c r="L1075" s="34"/>
      <c r="M1075" s="34"/>
      <c r="N1075" s="34"/>
      <c r="P1075" s="34"/>
      <c r="Q1075" s="34"/>
      <c r="S1075" s="34"/>
      <c r="T1075" s="34"/>
      <c r="U1075" s="34"/>
      <c r="V1075" s="34"/>
      <c r="W1075" s="34"/>
      <c r="X1075" s="34"/>
      <c r="Y1075" s="34"/>
      <c r="Z1075" s="34"/>
      <c r="AA1075" s="34"/>
      <c r="AB1075" s="34"/>
      <c r="AC1075" s="82"/>
      <c r="AD1075" s="82"/>
      <c r="AE1075" s="36"/>
      <c r="AF1075" s="36"/>
      <c r="AG1075" s="36"/>
      <c r="AH1075" s="38"/>
      <c r="AI1075" s="38"/>
      <c r="AJ1075" s="38"/>
      <c r="AK1075" s="38"/>
      <c r="AL1075" s="38"/>
      <c r="AM1075" s="38"/>
      <c r="AN1075" s="38"/>
      <c r="AO1075" s="38"/>
      <c r="AP1075" s="38"/>
      <c r="AQ1075" s="38"/>
      <c r="AR1075" s="38"/>
      <c r="AS1075" s="38"/>
      <c r="AT1075" s="38"/>
      <c r="AU1075" s="38"/>
      <c r="AV1075" s="38"/>
    </row>
    <row r="1076" spans="1:48" x14ac:dyDescent="0.3">
      <c r="A1076" s="34"/>
      <c r="B1076" s="34"/>
      <c r="C1076" s="34"/>
      <c r="D1076" s="34"/>
      <c r="E1076" s="34"/>
      <c r="F1076" s="34"/>
      <c r="G1076" s="34"/>
      <c r="H1076" s="34"/>
      <c r="I1076" s="34"/>
      <c r="J1076" s="34"/>
      <c r="K1076" s="34"/>
      <c r="L1076" s="34"/>
      <c r="M1076" s="34"/>
      <c r="N1076" s="34"/>
      <c r="P1076" s="34"/>
      <c r="Q1076" s="34"/>
      <c r="S1076" s="34"/>
      <c r="T1076" s="34"/>
      <c r="U1076" s="34"/>
      <c r="V1076" s="34"/>
      <c r="W1076" s="34"/>
      <c r="X1076" s="34"/>
      <c r="Y1076" s="34"/>
      <c r="Z1076" s="34"/>
      <c r="AA1076" s="34"/>
      <c r="AB1076" s="34"/>
      <c r="AC1076" s="82"/>
      <c r="AD1076" s="82"/>
      <c r="AE1076" s="36"/>
      <c r="AF1076" s="36"/>
      <c r="AG1076" s="36"/>
      <c r="AH1076" s="38"/>
      <c r="AI1076" s="38"/>
      <c r="AJ1076" s="38"/>
      <c r="AK1076" s="38"/>
      <c r="AL1076" s="38"/>
      <c r="AM1076" s="38"/>
      <c r="AN1076" s="38"/>
      <c r="AO1076" s="38"/>
      <c r="AP1076" s="38"/>
      <c r="AQ1076" s="38"/>
      <c r="AR1076" s="38"/>
      <c r="AS1076" s="38"/>
      <c r="AT1076" s="38"/>
      <c r="AU1076" s="38"/>
      <c r="AV1076" s="38"/>
    </row>
    <row r="1077" spans="1:48" x14ac:dyDescent="0.3">
      <c r="A1077" s="34"/>
      <c r="B1077" s="34"/>
      <c r="C1077" s="34"/>
      <c r="D1077" s="34"/>
      <c r="E1077" s="34"/>
      <c r="F1077" s="34"/>
      <c r="G1077" s="34"/>
      <c r="H1077" s="34"/>
      <c r="I1077" s="34"/>
      <c r="J1077" s="34"/>
      <c r="K1077" s="34"/>
      <c r="L1077" s="34"/>
      <c r="M1077" s="34"/>
      <c r="N1077" s="34"/>
      <c r="P1077" s="34"/>
      <c r="Q1077" s="34"/>
      <c r="S1077" s="34"/>
      <c r="T1077" s="34"/>
      <c r="U1077" s="34"/>
      <c r="V1077" s="34"/>
      <c r="W1077" s="34"/>
      <c r="X1077" s="34"/>
      <c r="Y1077" s="34"/>
      <c r="Z1077" s="34"/>
      <c r="AA1077" s="34"/>
      <c r="AB1077" s="34"/>
      <c r="AC1077" s="82"/>
      <c r="AD1077" s="82"/>
      <c r="AE1077" s="36"/>
      <c r="AF1077" s="36"/>
      <c r="AG1077" s="36"/>
      <c r="AH1077" s="38"/>
      <c r="AI1077" s="38"/>
      <c r="AJ1077" s="38"/>
      <c r="AK1077" s="38"/>
      <c r="AL1077" s="38"/>
      <c r="AM1077" s="38"/>
      <c r="AN1077" s="38"/>
      <c r="AO1077" s="38"/>
      <c r="AP1077" s="38"/>
      <c r="AQ1077" s="38"/>
      <c r="AR1077" s="38"/>
      <c r="AS1077" s="38"/>
      <c r="AT1077" s="38"/>
      <c r="AU1077" s="38"/>
      <c r="AV1077" s="38"/>
    </row>
    <row r="1078" spans="1:48" x14ac:dyDescent="0.3">
      <c r="A1078" s="34"/>
      <c r="B1078" s="34"/>
      <c r="C1078" s="34"/>
      <c r="D1078" s="34"/>
      <c r="E1078" s="34"/>
      <c r="F1078" s="34"/>
      <c r="G1078" s="34"/>
      <c r="H1078" s="34"/>
      <c r="I1078" s="34"/>
      <c r="J1078" s="34"/>
      <c r="K1078" s="34"/>
      <c r="L1078" s="34"/>
      <c r="M1078" s="34"/>
      <c r="N1078" s="34"/>
      <c r="P1078" s="34"/>
      <c r="Q1078" s="34"/>
      <c r="S1078" s="34"/>
      <c r="T1078" s="34"/>
      <c r="U1078" s="34"/>
      <c r="V1078" s="34"/>
      <c r="W1078" s="34"/>
      <c r="X1078" s="34"/>
      <c r="Y1078" s="34"/>
      <c r="Z1078" s="34"/>
      <c r="AA1078" s="34"/>
      <c r="AB1078" s="34"/>
      <c r="AC1078" s="82"/>
      <c r="AD1078" s="82"/>
      <c r="AE1078" s="36"/>
      <c r="AF1078" s="36"/>
      <c r="AG1078" s="36"/>
      <c r="AH1078" s="38"/>
      <c r="AI1078" s="38"/>
      <c r="AJ1078" s="38"/>
      <c r="AK1078" s="38"/>
      <c r="AL1078" s="38"/>
      <c r="AM1078" s="38"/>
      <c r="AN1078" s="38"/>
      <c r="AO1078" s="38"/>
      <c r="AP1078" s="38"/>
      <c r="AQ1078" s="38"/>
      <c r="AR1078" s="38"/>
      <c r="AS1078" s="38"/>
      <c r="AT1078" s="38"/>
      <c r="AU1078" s="38"/>
      <c r="AV1078" s="38"/>
    </row>
    <row r="1079" spans="1:48" x14ac:dyDescent="0.3">
      <c r="A1079" s="34"/>
      <c r="B1079" s="34"/>
      <c r="C1079" s="34"/>
      <c r="D1079" s="34"/>
      <c r="E1079" s="34"/>
      <c r="F1079" s="34"/>
      <c r="G1079" s="34"/>
      <c r="H1079" s="34"/>
      <c r="I1079" s="34"/>
      <c r="J1079" s="34"/>
      <c r="K1079" s="34"/>
      <c r="L1079" s="34"/>
      <c r="M1079" s="34"/>
      <c r="N1079" s="34"/>
      <c r="P1079" s="34"/>
      <c r="Q1079" s="34"/>
      <c r="S1079" s="34"/>
      <c r="T1079" s="34"/>
      <c r="U1079" s="34"/>
      <c r="V1079" s="34"/>
      <c r="W1079" s="34"/>
      <c r="X1079" s="34"/>
      <c r="Y1079" s="34"/>
      <c r="Z1079" s="34"/>
      <c r="AA1079" s="34"/>
      <c r="AB1079" s="34"/>
      <c r="AC1079" s="82"/>
      <c r="AD1079" s="82"/>
      <c r="AE1079" s="36"/>
      <c r="AF1079" s="36"/>
      <c r="AG1079" s="36"/>
      <c r="AH1079" s="38"/>
      <c r="AI1079" s="38"/>
      <c r="AJ1079" s="38"/>
      <c r="AK1079" s="38"/>
      <c r="AL1079" s="38"/>
      <c r="AM1079" s="38"/>
      <c r="AN1079" s="38"/>
      <c r="AO1079" s="38"/>
      <c r="AP1079" s="38"/>
      <c r="AQ1079" s="38"/>
      <c r="AR1079" s="38"/>
      <c r="AS1079" s="38"/>
      <c r="AT1079" s="38"/>
      <c r="AU1079" s="38"/>
      <c r="AV1079" s="38"/>
    </row>
    <row r="1080" spans="1:48" x14ac:dyDescent="0.3">
      <c r="A1080" s="34"/>
      <c r="B1080" s="34"/>
      <c r="C1080" s="34"/>
      <c r="D1080" s="34"/>
      <c r="E1080" s="34"/>
      <c r="F1080" s="34"/>
      <c r="G1080" s="34"/>
      <c r="H1080" s="34"/>
      <c r="I1080" s="34"/>
      <c r="J1080" s="34"/>
      <c r="K1080" s="34"/>
      <c r="L1080" s="34"/>
      <c r="M1080" s="34"/>
      <c r="N1080" s="34"/>
      <c r="P1080" s="34"/>
      <c r="Q1080" s="34"/>
      <c r="S1080" s="34"/>
      <c r="T1080" s="34"/>
      <c r="U1080" s="34"/>
      <c r="V1080" s="34"/>
      <c r="W1080" s="34"/>
      <c r="X1080" s="34"/>
      <c r="Y1080" s="34"/>
      <c r="Z1080" s="34"/>
      <c r="AA1080" s="34"/>
      <c r="AB1080" s="34"/>
      <c r="AC1080" s="82"/>
      <c r="AD1080" s="82"/>
      <c r="AE1080" s="36"/>
      <c r="AF1080" s="36"/>
      <c r="AG1080" s="36"/>
      <c r="AH1080" s="38"/>
      <c r="AI1080" s="38"/>
      <c r="AJ1080" s="38"/>
      <c r="AK1080" s="38"/>
      <c r="AL1080" s="38"/>
      <c r="AM1080" s="38"/>
      <c r="AN1080" s="38"/>
      <c r="AO1080" s="38"/>
      <c r="AP1080" s="38"/>
      <c r="AQ1080" s="38"/>
      <c r="AR1080" s="38"/>
      <c r="AS1080" s="38"/>
      <c r="AT1080" s="38"/>
      <c r="AU1080" s="38"/>
      <c r="AV1080" s="38"/>
    </row>
    <row r="1081" spans="1:48" x14ac:dyDescent="0.3">
      <c r="A1081" s="34"/>
      <c r="B1081" s="34"/>
      <c r="C1081" s="34"/>
      <c r="D1081" s="34"/>
      <c r="E1081" s="34"/>
      <c r="F1081" s="34"/>
      <c r="G1081" s="34"/>
      <c r="H1081" s="34"/>
      <c r="I1081" s="34"/>
      <c r="J1081" s="34"/>
      <c r="K1081" s="34"/>
      <c r="L1081" s="34"/>
      <c r="M1081" s="34"/>
      <c r="N1081" s="34"/>
      <c r="P1081" s="34"/>
      <c r="Q1081" s="34"/>
      <c r="S1081" s="34"/>
      <c r="T1081" s="34"/>
      <c r="U1081" s="34"/>
      <c r="V1081" s="34"/>
      <c r="W1081" s="34"/>
      <c r="X1081" s="34"/>
      <c r="Y1081" s="34"/>
      <c r="Z1081" s="34"/>
      <c r="AA1081" s="34"/>
      <c r="AB1081" s="34"/>
      <c r="AC1081" s="82"/>
      <c r="AD1081" s="82"/>
      <c r="AE1081" s="36"/>
      <c r="AF1081" s="36"/>
      <c r="AG1081" s="36"/>
      <c r="AH1081" s="38"/>
      <c r="AI1081" s="38"/>
      <c r="AJ1081" s="38"/>
      <c r="AK1081" s="38"/>
      <c r="AL1081" s="38"/>
      <c r="AM1081" s="38"/>
      <c r="AN1081" s="38"/>
      <c r="AO1081" s="38"/>
      <c r="AP1081" s="38"/>
      <c r="AQ1081" s="38"/>
      <c r="AR1081" s="38"/>
      <c r="AS1081" s="38"/>
      <c r="AT1081" s="38"/>
      <c r="AU1081" s="38"/>
      <c r="AV1081" s="38"/>
    </row>
    <row r="1082" spans="1:48" x14ac:dyDescent="0.3">
      <c r="A1082" s="34"/>
      <c r="B1082" s="34"/>
      <c r="C1082" s="34"/>
      <c r="D1082" s="34"/>
      <c r="E1082" s="34"/>
      <c r="F1082" s="34"/>
      <c r="G1082" s="34"/>
      <c r="H1082" s="34"/>
      <c r="I1082" s="34"/>
      <c r="J1082" s="34"/>
      <c r="K1082" s="34"/>
      <c r="L1082" s="34"/>
      <c r="M1082" s="34"/>
      <c r="N1082" s="34"/>
      <c r="P1082" s="34"/>
      <c r="Q1082" s="34"/>
      <c r="S1082" s="34"/>
      <c r="T1082" s="34"/>
      <c r="U1082" s="34"/>
      <c r="V1082" s="34"/>
      <c r="W1082" s="34"/>
      <c r="X1082" s="34"/>
      <c r="Y1082" s="34"/>
      <c r="Z1082" s="34"/>
      <c r="AA1082" s="34"/>
      <c r="AB1082" s="34"/>
      <c r="AC1082" s="82"/>
      <c r="AD1082" s="82"/>
      <c r="AE1082" s="36"/>
      <c r="AF1082" s="36"/>
      <c r="AG1082" s="36"/>
      <c r="AH1082" s="38"/>
      <c r="AI1082" s="38"/>
      <c r="AJ1082" s="38"/>
      <c r="AK1082" s="38"/>
      <c r="AL1082" s="38"/>
      <c r="AM1082" s="38"/>
      <c r="AN1082" s="38"/>
      <c r="AO1082" s="38"/>
      <c r="AP1082" s="38"/>
      <c r="AQ1082" s="38"/>
      <c r="AR1082" s="38"/>
      <c r="AS1082" s="38"/>
      <c r="AT1082" s="38"/>
      <c r="AU1082" s="38"/>
      <c r="AV1082" s="38"/>
    </row>
    <row r="1083" spans="1:48" x14ac:dyDescent="0.3">
      <c r="A1083" s="34"/>
      <c r="B1083" s="34"/>
      <c r="C1083" s="34"/>
      <c r="D1083" s="34"/>
      <c r="E1083" s="34"/>
      <c r="F1083" s="34"/>
      <c r="G1083" s="34"/>
      <c r="H1083" s="34"/>
      <c r="I1083" s="34"/>
      <c r="J1083" s="34"/>
      <c r="K1083" s="34"/>
      <c r="L1083" s="34"/>
      <c r="M1083" s="34"/>
      <c r="N1083" s="34"/>
      <c r="P1083" s="34"/>
      <c r="Q1083" s="34"/>
      <c r="S1083" s="34"/>
      <c r="T1083" s="34"/>
      <c r="U1083" s="34"/>
      <c r="V1083" s="34"/>
      <c r="W1083" s="34"/>
      <c r="X1083" s="34"/>
      <c r="Y1083" s="34"/>
      <c r="Z1083" s="34"/>
      <c r="AA1083" s="34"/>
      <c r="AB1083" s="34"/>
      <c r="AC1083" s="82"/>
      <c r="AD1083" s="82"/>
      <c r="AE1083" s="36"/>
      <c r="AF1083" s="36"/>
      <c r="AG1083" s="36"/>
      <c r="AH1083" s="38"/>
      <c r="AI1083" s="38"/>
      <c r="AJ1083" s="38"/>
      <c r="AK1083" s="38"/>
      <c r="AL1083" s="38"/>
      <c r="AM1083" s="38"/>
      <c r="AN1083" s="38"/>
      <c r="AO1083" s="38"/>
      <c r="AP1083" s="38"/>
      <c r="AQ1083" s="38"/>
      <c r="AR1083" s="38"/>
      <c r="AS1083" s="38"/>
      <c r="AT1083" s="38"/>
      <c r="AU1083" s="38"/>
      <c r="AV1083" s="38"/>
    </row>
    <row r="1084" spans="1:48" x14ac:dyDescent="0.3">
      <c r="A1084" s="34"/>
      <c r="B1084" s="34"/>
      <c r="C1084" s="34"/>
      <c r="D1084" s="34"/>
      <c r="E1084" s="34"/>
      <c r="F1084" s="34"/>
      <c r="G1084" s="34"/>
      <c r="H1084" s="34"/>
      <c r="I1084" s="34"/>
      <c r="J1084" s="34"/>
      <c r="K1084" s="34"/>
      <c r="L1084" s="34"/>
      <c r="M1084" s="34"/>
      <c r="N1084" s="34"/>
      <c r="P1084" s="34"/>
      <c r="Q1084" s="34"/>
      <c r="S1084" s="34"/>
      <c r="T1084" s="34"/>
      <c r="U1084" s="34"/>
      <c r="V1084" s="34"/>
      <c r="W1084" s="34"/>
      <c r="X1084" s="34"/>
      <c r="Y1084" s="34"/>
      <c r="Z1084" s="34"/>
      <c r="AA1084" s="34"/>
      <c r="AB1084" s="34"/>
      <c r="AC1084" s="82"/>
      <c r="AD1084" s="82"/>
      <c r="AE1084" s="36"/>
      <c r="AF1084" s="36"/>
      <c r="AG1084" s="36"/>
      <c r="AH1084" s="38"/>
      <c r="AI1084" s="38"/>
      <c r="AJ1084" s="38"/>
      <c r="AK1084" s="38"/>
      <c r="AL1084" s="38"/>
      <c r="AM1084" s="38"/>
      <c r="AN1084" s="38"/>
      <c r="AO1084" s="38"/>
      <c r="AP1084" s="38"/>
      <c r="AQ1084" s="38"/>
      <c r="AR1084" s="38"/>
      <c r="AS1084" s="38"/>
      <c r="AT1084" s="38"/>
      <c r="AU1084" s="38"/>
      <c r="AV1084" s="38"/>
    </row>
    <row r="1085" spans="1:48" x14ac:dyDescent="0.3">
      <c r="A1085" s="34"/>
      <c r="B1085" s="34"/>
      <c r="C1085" s="34"/>
      <c r="D1085" s="34"/>
      <c r="E1085" s="34"/>
      <c r="F1085" s="34"/>
      <c r="G1085" s="34"/>
      <c r="H1085" s="34"/>
      <c r="I1085" s="34"/>
      <c r="J1085" s="34"/>
      <c r="K1085" s="34"/>
      <c r="L1085" s="34"/>
      <c r="M1085" s="34"/>
      <c r="N1085" s="34"/>
      <c r="P1085" s="34"/>
      <c r="Q1085" s="34"/>
      <c r="S1085" s="34"/>
      <c r="T1085" s="34"/>
      <c r="U1085" s="34"/>
      <c r="V1085" s="34"/>
      <c r="W1085" s="34"/>
      <c r="X1085" s="34"/>
      <c r="Y1085" s="34"/>
      <c r="Z1085" s="34"/>
      <c r="AA1085" s="34"/>
      <c r="AB1085" s="34"/>
      <c r="AC1085" s="82"/>
      <c r="AD1085" s="82"/>
      <c r="AE1085" s="36"/>
      <c r="AF1085" s="36"/>
      <c r="AG1085" s="36"/>
      <c r="AH1085" s="38"/>
      <c r="AI1085" s="38"/>
      <c r="AJ1085" s="38"/>
      <c r="AK1085" s="38"/>
      <c r="AL1085" s="38"/>
      <c r="AM1085" s="38"/>
      <c r="AN1085" s="38"/>
      <c r="AO1085" s="38"/>
      <c r="AP1085" s="38"/>
      <c r="AQ1085" s="38"/>
      <c r="AR1085" s="38"/>
      <c r="AS1085" s="38"/>
      <c r="AT1085" s="38"/>
      <c r="AU1085" s="38"/>
      <c r="AV1085" s="38"/>
    </row>
    <row r="1086" spans="1:48" x14ac:dyDescent="0.3">
      <c r="A1086" s="34"/>
      <c r="B1086" s="34"/>
      <c r="C1086" s="34"/>
      <c r="D1086" s="34"/>
      <c r="E1086" s="34"/>
      <c r="F1086" s="34"/>
      <c r="G1086" s="34"/>
      <c r="H1086" s="34"/>
      <c r="I1086" s="34"/>
      <c r="J1086" s="34"/>
      <c r="K1086" s="34"/>
      <c r="L1086" s="34"/>
      <c r="M1086" s="34"/>
      <c r="N1086" s="34"/>
      <c r="P1086" s="34"/>
      <c r="Q1086" s="34"/>
      <c r="S1086" s="34"/>
      <c r="T1086" s="34"/>
      <c r="U1086" s="34"/>
      <c r="V1086" s="34"/>
      <c r="W1086" s="34"/>
      <c r="X1086" s="34"/>
      <c r="Y1086" s="34"/>
      <c r="Z1086" s="34"/>
      <c r="AA1086" s="34"/>
      <c r="AB1086" s="34"/>
      <c r="AC1086" s="82"/>
      <c r="AD1086" s="82"/>
      <c r="AE1086" s="36"/>
      <c r="AF1086" s="36"/>
      <c r="AG1086" s="36"/>
      <c r="AH1086" s="38"/>
      <c r="AI1086" s="38"/>
      <c r="AJ1086" s="38"/>
      <c r="AK1086" s="38"/>
      <c r="AL1086" s="38"/>
      <c r="AM1086" s="38"/>
      <c r="AN1086" s="38"/>
      <c r="AO1086" s="38"/>
      <c r="AP1086" s="38"/>
      <c r="AQ1086" s="38"/>
      <c r="AR1086" s="38"/>
      <c r="AS1086" s="38"/>
      <c r="AT1086" s="38"/>
      <c r="AU1086" s="38"/>
      <c r="AV1086" s="38"/>
    </row>
    <row r="1087" spans="1:48" x14ac:dyDescent="0.3">
      <c r="A1087" s="34"/>
      <c r="B1087" s="34"/>
      <c r="C1087" s="34"/>
      <c r="D1087" s="34"/>
      <c r="E1087" s="34"/>
      <c r="F1087" s="34"/>
      <c r="G1087" s="34"/>
      <c r="H1087" s="34"/>
      <c r="I1087" s="34"/>
      <c r="J1087" s="34"/>
      <c r="K1087" s="34"/>
      <c r="L1087" s="34"/>
      <c r="M1087" s="34"/>
      <c r="N1087" s="34"/>
      <c r="P1087" s="34"/>
      <c r="Q1087" s="34"/>
      <c r="S1087" s="34"/>
      <c r="T1087" s="34"/>
      <c r="U1087" s="34"/>
      <c r="V1087" s="34"/>
      <c r="W1087" s="34"/>
      <c r="X1087" s="34"/>
      <c r="Y1087" s="34"/>
      <c r="Z1087" s="34"/>
      <c r="AA1087" s="34"/>
      <c r="AB1087" s="34"/>
      <c r="AC1087" s="82"/>
      <c r="AD1087" s="82"/>
      <c r="AE1087" s="36"/>
      <c r="AF1087" s="36"/>
      <c r="AG1087" s="36"/>
      <c r="AH1087" s="38"/>
      <c r="AI1087" s="38"/>
      <c r="AJ1087" s="38"/>
      <c r="AK1087" s="38"/>
      <c r="AL1087" s="38"/>
      <c r="AM1087" s="38"/>
      <c r="AN1087" s="38"/>
      <c r="AO1087" s="38"/>
      <c r="AP1087" s="38"/>
      <c r="AQ1087" s="38"/>
      <c r="AR1087" s="38"/>
      <c r="AS1087" s="38"/>
      <c r="AT1087" s="38"/>
      <c r="AU1087" s="38"/>
      <c r="AV1087" s="38"/>
    </row>
    <row r="1088" spans="1:48" x14ac:dyDescent="0.3">
      <c r="A1088" s="34"/>
      <c r="B1088" s="34"/>
      <c r="C1088" s="34"/>
      <c r="D1088" s="34"/>
      <c r="E1088" s="34"/>
      <c r="F1088" s="34"/>
      <c r="G1088" s="34"/>
      <c r="H1088" s="34"/>
      <c r="I1088" s="34"/>
      <c r="J1088" s="34"/>
      <c r="K1088" s="34"/>
      <c r="L1088" s="34"/>
      <c r="M1088" s="34"/>
      <c r="N1088" s="34"/>
      <c r="P1088" s="34"/>
      <c r="Q1088" s="34"/>
      <c r="S1088" s="34"/>
      <c r="T1088" s="34"/>
      <c r="U1088" s="34"/>
      <c r="V1088" s="34"/>
      <c r="W1088" s="34"/>
      <c r="X1088" s="34"/>
      <c r="Y1088" s="34"/>
      <c r="Z1088" s="34"/>
      <c r="AA1088" s="34"/>
      <c r="AB1088" s="34"/>
      <c r="AC1088" s="82"/>
      <c r="AD1088" s="82"/>
      <c r="AE1088" s="36"/>
      <c r="AF1088" s="36"/>
      <c r="AG1088" s="36"/>
      <c r="AH1088" s="38"/>
      <c r="AI1088" s="38"/>
      <c r="AJ1088" s="38"/>
      <c r="AK1088" s="38"/>
      <c r="AL1088" s="38"/>
      <c r="AM1088" s="38"/>
      <c r="AN1088" s="38"/>
      <c r="AO1088" s="38"/>
      <c r="AP1088" s="38"/>
      <c r="AQ1088" s="38"/>
      <c r="AR1088" s="38"/>
      <c r="AS1088" s="38"/>
      <c r="AT1088" s="38"/>
      <c r="AU1088" s="38"/>
      <c r="AV1088" s="38"/>
    </row>
    <row r="1089" spans="1:48" x14ac:dyDescent="0.3">
      <c r="A1089" s="34"/>
      <c r="B1089" s="34"/>
      <c r="C1089" s="34"/>
      <c r="D1089" s="34"/>
      <c r="E1089" s="34"/>
      <c r="F1089" s="34"/>
      <c r="G1089" s="34"/>
      <c r="H1089" s="34"/>
      <c r="I1089" s="34"/>
      <c r="J1089" s="34"/>
      <c r="K1089" s="34"/>
      <c r="L1089" s="34"/>
      <c r="M1089" s="34"/>
      <c r="N1089" s="34"/>
      <c r="P1089" s="34"/>
      <c r="Q1089" s="34"/>
      <c r="S1089" s="34"/>
      <c r="T1089" s="34"/>
      <c r="U1089" s="34"/>
      <c r="V1089" s="34"/>
      <c r="W1089" s="34"/>
      <c r="X1089" s="34"/>
      <c r="Y1089" s="34"/>
      <c r="Z1089" s="34"/>
      <c r="AA1089" s="34"/>
      <c r="AB1089" s="34"/>
      <c r="AC1089" s="82"/>
      <c r="AD1089" s="82"/>
      <c r="AE1089" s="36"/>
      <c r="AF1089" s="36"/>
      <c r="AG1089" s="36"/>
      <c r="AH1089" s="38"/>
      <c r="AI1089" s="38"/>
      <c r="AJ1089" s="38"/>
      <c r="AK1089" s="38"/>
      <c r="AL1089" s="38"/>
      <c r="AM1089" s="38"/>
      <c r="AN1089" s="38"/>
      <c r="AO1089" s="38"/>
      <c r="AP1089" s="38"/>
      <c r="AQ1089" s="38"/>
      <c r="AR1089" s="38"/>
      <c r="AS1089" s="38"/>
      <c r="AT1089" s="38"/>
      <c r="AU1089" s="38"/>
      <c r="AV1089" s="38"/>
    </row>
    <row r="1090" spans="1:48" x14ac:dyDescent="0.3">
      <c r="A1090" s="34"/>
      <c r="B1090" s="34"/>
      <c r="C1090" s="34"/>
      <c r="D1090" s="34"/>
      <c r="E1090" s="34"/>
      <c r="F1090" s="34"/>
      <c r="G1090" s="34"/>
      <c r="H1090" s="34"/>
      <c r="I1090" s="34"/>
      <c r="J1090" s="34"/>
      <c r="K1090" s="34"/>
      <c r="L1090" s="34"/>
      <c r="M1090" s="34"/>
      <c r="N1090" s="34"/>
      <c r="P1090" s="34"/>
      <c r="Q1090" s="34"/>
      <c r="S1090" s="34"/>
      <c r="T1090" s="34"/>
      <c r="U1090" s="34"/>
      <c r="V1090" s="34"/>
      <c r="W1090" s="34"/>
      <c r="X1090" s="34"/>
      <c r="Y1090" s="34"/>
      <c r="Z1090" s="34"/>
      <c r="AA1090" s="34"/>
      <c r="AB1090" s="34"/>
      <c r="AC1090" s="82"/>
      <c r="AD1090" s="82"/>
      <c r="AE1090" s="36"/>
      <c r="AF1090" s="36"/>
      <c r="AG1090" s="36"/>
      <c r="AH1090" s="38"/>
      <c r="AI1090" s="38"/>
      <c r="AJ1090" s="38"/>
      <c r="AK1090" s="38"/>
      <c r="AL1090" s="38"/>
      <c r="AM1090" s="38"/>
      <c r="AN1090" s="38"/>
      <c r="AO1090" s="38"/>
      <c r="AP1090" s="38"/>
      <c r="AQ1090" s="38"/>
      <c r="AR1090" s="38"/>
      <c r="AS1090" s="38"/>
      <c r="AT1090" s="38"/>
      <c r="AU1090" s="38"/>
      <c r="AV1090" s="38"/>
    </row>
    <row r="1091" spans="1:48" x14ac:dyDescent="0.3">
      <c r="A1091" s="34"/>
      <c r="B1091" s="34"/>
      <c r="C1091" s="34"/>
      <c r="D1091" s="34"/>
      <c r="E1091" s="34"/>
      <c r="F1091" s="34"/>
      <c r="G1091" s="34"/>
      <c r="H1091" s="34"/>
      <c r="I1091" s="34"/>
      <c r="J1091" s="34"/>
      <c r="K1091" s="34"/>
      <c r="L1091" s="34"/>
      <c r="M1091" s="34"/>
      <c r="N1091" s="34"/>
      <c r="P1091" s="34"/>
      <c r="Q1091" s="34"/>
      <c r="S1091" s="34"/>
      <c r="T1091" s="34"/>
      <c r="U1091" s="34"/>
      <c r="V1091" s="34"/>
      <c r="W1091" s="34"/>
      <c r="X1091" s="34"/>
      <c r="Y1091" s="34"/>
      <c r="Z1091" s="34"/>
      <c r="AA1091" s="34"/>
      <c r="AB1091" s="34"/>
      <c r="AC1091" s="82"/>
      <c r="AD1091" s="82"/>
      <c r="AE1091" s="36"/>
      <c r="AF1091" s="36"/>
      <c r="AG1091" s="36"/>
      <c r="AH1091" s="38"/>
      <c r="AI1091" s="38"/>
      <c r="AJ1091" s="38"/>
      <c r="AK1091" s="38"/>
      <c r="AL1091" s="38"/>
      <c r="AM1091" s="38"/>
      <c r="AN1091" s="38"/>
      <c r="AO1091" s="38"/>
      <c r="AP1091" s="38"/>
      <c r="AQ1091" s="38"/>
      <c r="AR1091" s="38"/>
      <c r="AS1091" s="38"/>
      <c r="AT1091" s="38"/>
      <c r="AU1091" s="38"/>
      <c r="AV1091" s="38"/>
    </row>
    <row r="1092" spans="1:48" x14ac:dyDescent="0.3">
      <c r="A1092" s="34"/>
      <c r="B1092" s="34"/>
      <c r="C1092" s="34"/>
      <c r="D1092" s="34"/>
      <c r="E1092" s="34"/>
      <c r="F1092" s="34"/>
      <c r="G1092" s="34"/>
      <c r="H1092" s="34"/>
      <c r="I1092" s="34"/>
      <c r="J1092" s="34"/>
      <c r="K1092" s="34"/>
      <c r="L1092" s="34"/>
      <c r="M1092" s="34"/>
      <c r="N1092" s="34"/>
      <c r="P1092" s="34"/>
      <c r="Q1092" s="34"/>
      <c r="S1092" s="34"/>
      <c r="T1092" s="34"/>
      <c r="U1092" s="34"/>
      <c r="V1092" s="34"/>
      <c r="W1092" s="34"/>
      <c r="X1092" s="34"/>
      <c r="Y1092" s="34"/>
      <c r="Z1092" s="34"/>
      <c r="AA1092" s="34"/>
      <c r="AB1092" s="34"/>
      <c r="AC1092" s="82"/>
      <c r="AD1092" s="82"/>
      <c r="AE1092" s="36"/>
      <c r="AF1092" s="36"/>
      <c r="AG1092" s="36"/>
      <c r="AH1092" s="38"/>
      <c r="AI1092" s="38"/>
      <c r="AJ1092" s="38"/>
      <c r="AK1092" s="38"/>
      <c r="AL1092" s="38"/>
      <c r="AM1092" s="38"/>
      <c r="AN1092" s="38"/>
      <c r="AO1092" s="38"/>
      <c r="AP1092" s="38"/>
      <c r="AQ1092" s="38"/>
      <c r="AR1092" s="38"/>
      <c r="AS1092" s="38"/>
      <c r="AT1092" s="38"/>
      <c r="AU1092" s="38"/>
      <c r="AV1092" s="38"/>
    </row>
    <row r="1093" spans="1:48" x14ac:dyDescent="0.3">
      <c r="A1093" s="34"/>
      <c r="B1093" s="34"/>
      <c r="C1093" s="34"/>
      <c r="D1093" s="34"/>
      <c r="E1093" s="34"/>
      <c r="F1093" s="34"/>
      <c r="G1093" s="34"/>
      <c r="H1093" s="34"/>
      <c r="I1093" s="34"/>
      <c r="J1093" s="34"/>
      <c r="K1093" s="34"/>
      <c r="L1093" s="34"/>
      <c r="M1093" s="34"/>
      <c r="N1093" s="34"/>
      <c r="P1093" s="34"/>
      <c r="Q1093" s="34"/>
      <c r="S1093" s="34"/>
      <c r="T1093" s="34"/>
      <c r="U1093" s="34"/>
      <c r="V1093" s="34"/>
      <c r="W1093" s="34"/>
      <c r="X1093" s="34"/>
      <c r="Y1093" s="34"/>
      <c r="Z1093" s="34"/>
      <c r="AA1093" s="34"/>
      <c r="AB1093" s="34"/>
      <c r="AC1093" s="82"/>
      <c r="AD1093" s="82"/>
      <c r="AE1093" s="36"/>
      <c r="AF1093" s="36"/>
      <c r="AG1093" s="36"/>
      <c r="AH1093" s="38"/>
      <c r="AI1093" s="38"/>
      <c r="AJ1093" s="38"/>
      <c r="AK1093" s="38"/>
      <c r="AL1093" s="38"/>
      <c r="AM1093" s="38"/>
      <c r="AN1093" s="38"/>
      <c r="AO1093" s="38"/>
      <c r="AP1093" s="38"/>
      <c r="AQ1093" s="38"/>
      <c r="AR1093" s="38"/>
      <c r="AS1093" s="38"/>
      <c r="AT1093" s="38"/>
      <c r="AU1093" s="38"/>
      <c r="AV1093" s="38"/>
    </row>
    <row r="1094" spans="1:48" x14ac:dyDescent="0.3">
      <c r="A1094" s="34"/>
      <c r="B1094" s="34"/>
      <c r="C1094" s="34"/>
      <c r="D1094" s="34"/>
      <c r="E1094" s="34"/>
      <c r="F1094" s="34"/>
      <c r="G1094" s="34"/>
      <c r="H1094" s="34"/>
      <c r="I1094" s="34"/>
      <c r="J1094" s="34"/>
      <c r="K1094" s="34"/>
      <c r="L1094" s="34"/>
      <c r="M1094" s="34"/>
      <c r="N1094" s="34"/>
      <c r="P1094" s="34"/>
      <c r="Q1094" s="34"/>
      <c r="S1094" s="34"/>
      <c r="T1094" s="34"/>
      <c r="U1094" s="34"/>
      <c r="V1094" s="34"/>
      <c r="W1094" s="34"/>
      <c r="X1094" s="34"/>
      <c r="Y1094" s="34"/>
      <c r="Z1094" s="34"/>
      <c r="AA1094" s="34"/>
      <c r="AB1094" s="34"/>
      <c r="AC1094" s="82"/>
      <c r="AD1094" s="82"/>
      <c r="AE1094" s="36"/>
      <c r="AF1094" s="36"/>
      <c r="AG1094" s="36"/>
      <c r="AH1094" s="38"/>
      <c r="AI1094" s="38"/>
      <c r="AJ1094" s="38"/>
      <c r="AK1094" s="38"/>
      <c r="AL1094" s="38"/>
      <c r="AM1094" s="38"/>
      <c r="AN1094" s="38"/>
      <c r="AO1094" s="38"/>
      <c r="AP1094" s="38"/>
      <c r="AQ1094" s="38"/>
      <c r="AR1094" s="38"/>
      <c r="AS1094" s="38"/>
      <c r="AT1094" s="38"/>
      <c r="AU1094" s="38"/>
      <c r="AV1094" s="38"/>
    </row>
    <row r="1095" spans="1:48" x14ac:dyDescent="0.3">
      <c r="A1095" s="34"/>
      <c r="B1095" s="34"/>
      <c r="C1095" s="34"/>
      <c r="D1095" s="34"/>
      <c r="E1095" s="34"/>
      <c r="F1095" s="34"/>
      <c r="G1095" s="34"/>
      <c r="H1095" s="34"/>
      <c r="I1095" s="34"/>
      <c r="J1095" s="34"/>
      <c r="K1095" s="34"/>
      <c r="L1095" s="34"/>
      <c r="M1095" s="34"/>
      <c r="N1095" s="34"/>
      <c r="P1095" s="34"/>
      <c r="Q1095" s="34"/>
      <c r="S1095" s="34"/>
      <c r="T1095" s="34"/>
      <c r="U1095" s="34"/>
      <c r="V1095" s="34"/>
      <c r="W1095" s="34"/>
      <c r="X1095" s="34"/>
      <c r="Y1095" s="34"/>
      <c r="Z1095" s="34"/>
      <c r="AA1095" s="34"/>
      <c r="AB1095" s="34"/>
      <c r="AC1095" s="82"/>
      <c r="AD1095" s="82"/>
      <c r="AE1095" s="36"/>
      <c r="AF1095" s="36"/>
      <c r="AG1095" s="36"/>
      <c r="AH1095" s="38"/>
      <c r="AI1095" s="38"/>
      <c r="AJ1095" s="38"/>
      <c r="AK1095" s="38"/>
      <c r="AL1095" s="38"/>
      <c r="AM1095" s="38"/>
      <c r="AN1095" s="38"/>
      <c r="AO1095" s="38"/>
      <c r="AP1095" s="38"/>
      <c r="AQ1095" s="38"/>
      <c r="AR1095" s="38"/>
      <c r="AS1095" s="38"/>
      <c r="AT1095" s="38"/>
      <c r="AU1095" s="38"/>
      <c r="AV1095" s="38"/>
    </row>
    <row r="1096" spans="1:48" x14ac:dyDescent="0.3">
      <c r="A1096" s="34"/>
      <c r="B1096" s="34"/>
      <c r="C1096" s="34"/>
      <c r="D1096" s="34"/>
      <c r="E1096" s="34"/>
      <c r="F1096" s="34"/>
      <c r="G1096" s="34"/>
      <c r="H1096" s="34"/>
      <c r="I1096" s="34"/>
      <c r="J1096" s="34"/>
      <c r="K1096" s="34"/>
      <c r="L1096" s="34"/>
      <c r="M1096" s="34"/>
      <c r="N1096" s="34"/>
      <c r="P1096" s="34"/>
      <c r="Q1096" s="34"/>
      <c r="S1096" s="34"/>
      <c r="T1096" s="34"/>
      <c r="U1096" s="34"/>
      <c r="V1096" s="34"/>
      <c r="W1096" s="34"/>
      <c r="X1096" s="34"/>
      <c r="Y1096" s="34"/>
      <c r="Z1096" s="34"/>
      <c r="AA1096" s="34"/>
      <c r="AB1096" s="34"/>
      <c r="AC1096" s="82"/>
      <c r="AD1096" s="82"/>
      <c r="AE1096" s="36"/>
      <c r="AF1096" s="36"/>
      <c r="AG1096" s="36"/>
      <c r="AH1096" s="38"/>
      <c r="AI1096" s="38"/>
      <c r="AJ1096" s="38"/>
      <c r="AK1096" s="38"/>
      <c r="AL1096" s="38"/>
      <c r="AM1096" s="38"/>
      <c r="AN1096" s="38"/>
      <c r="AO1096" s="38"/>
      <c r="AP1096" s="38"/>
      <c r="AQ1096" s="38"/>
      <c r="AR1096" s="38"/>
      <c r="AS1096" s="38"/>
      <c r="AT1096" s="38"/>
      <c r="AU1096" s="38"/>
      <c r="AV1096" s="38"/>
    </row>
    <row r="1097" spans="1:48" x14ac:dyDescent="0.3">
      <c r="A1097" s="34"/>
      <c r="B1097" s="34"/>
      <c r="C1097" s="34"/>
      <c r="D1097" s="34"/>
      <c r="E1097" s="34"/>
      <c r="F1097" s="34"/>
      <c r="G1097" s="34"/>
      <c r="H1097" s="34"/>
      <c r="I1097" s="34"/>
      <c r="J1097" s="34"/>
      <c r="K1097" s="34"/>
      <c r="L1097" s="34"/>
      <c r="M1097" s="34"/>
      <c r="N1097" s="34"/>
      <c r="P1097" s="34"/>
      <c r="Q1097" s="34"/>
      <c r="S1097" s="34"/>
      <c r="T1097" s="34"/>
      <c r="U1097" s="34"/>
      <c r="V1097" s="34"/>
      <c r="W1097" s="34"/>
      <c r="X1097" s="34"/>
      <c r="Y1097" s="34"/>
      <c r="Z1097" s="34"/>
      <c r="AA1097" s="34"/>
      <c r="AB1097" s="34"/>
      <c r="AC1097" s="82"/>
      <c r="AD1097" s="82"/>
      <c r="AE1097" s="36"/>
      <c r="AF1097" s="36"/>
      <c r="AG1097" s="36"/>
      <c r="AH1097" s="38"/>
      <c r="AI1097" s="38"/>
      <c r="AJ1097" s="38"/>
      <c r="AK1097" s="38"/>
      <c r="AL1097" s="38"/>
      <c r="AM1097" s="38"/>
      <c r="AN1097" s="38"/>
      <c r="AO1097" s="38"/>
      <c r="AP1097" s="38"/>
      <c r="AQ1097" s="38"/>
      <c r="AR1097" s="38"/>
      <c r="AS1097" s="38"/>
      <c r="AT1097" s="38"/>
      <c r="AU1097" s="38"/>
      <c r="AV1097" s="38"/>
    </row>
    <row r="1098" spans="1:48" x14ac:dyDescent="0.3">
      <c r="A1098" s="34"/>
      <c r="B1098" s="34"/>
      <c r="C1098" s="34"/>
      <c r="D1098" s="34"/>
      <c r="E1098" s="34"/>
      <c r="F1098" s="34"/>
      <c r="G1098" s="34"/>
      <c r="H1098" s="34"/>
      <c r="I1098" s="34"/>
      <c r="J1098" s="34"/>
      <c r="K1098" s="34"/>
      <c r="L1098" s="34"/>
      <c r="M1098" s="34"/>
      <c r="N1098" s="34"/>
      <c r="P1098" s="34"/>
      <c r="Q1098" s="34"/>
      <c r="S1098" s="34"/>
      <c r="T1098" s="34"/>
      <c r="U1098" s="34"/>
      <c r="V1098" s="34"/>
      <c r="W1098" s="34"/>
      <c r="X1098" s="34"/>
      <c r="Y1098" s="34"/>
      <c r="Z1098" s="34"/>
      <c r="AA1098" s="34"/>
      <c r="AB1098" s="34"/>
      <c r="AC1098" s="82"/>
      <c r="AD1098" s="82"/>
      <c r="AE1098" s="36"/>
      <c r="AF1098" s="36"/>
      <c r="AG1098" s="36"/>
      <c r="AH1098" s="38"/>
      <c r="AI1098" s="38"/>
      <c r="AJ1098" s="38"/>
      <c r="AK1098" s="38"/>
      <c r="AL1098" s="38"/>
      <c r="AM1098" s="38"/>
      <c r="AN1098" s="38"/>
      <c r="AO1098" s="38"/>
      <c r="AP1098" s="38"/>
      <c r="AQ1098" s="38"/>
      <c r="AR1098" s="38"/>
      <c r="AS1098" s="38"/>
      <c r="AT1098" s="38"/>
      <c r="AU1098" s="38"/>
      <c r="AV1098" s="38"/>
    </row>
    <row r="1099" spans="1:48" x14ac:dyDescent="0.3">
      <c r="A1099" s="34"/>
      <c r="B1099" s="34"/>
      <c r="C1099" s="34"/>
      <c r="D1099" s="34"/>
      <c r="E1099" s="34"/>
      <c r="F1099" s="34"/>
      <c r="G1099" s="34"/>
      <c r="H1099" s="34"/>
      <c r="I1099" s="34"/>
      <c r="J1099" s="34"/>
      <c r="K1099" s="34"/>
      <c r="L1099" s="34"/>
      <c r="M1099" s="34"/>
      <c r="N1099" s="34"/>
      <c r="P1099" s="34"/>
      <c r="Q1099" s="34"/>
      <c r="S1099" s="34"/>
      <c r="T1099" s="34"/>
      <c r="U1099" s="34"/>
      <c r="V1099" s="34"/>
      <c r="W1099" s="34"/>
      <c r="X1099" s="34"/>
      <c r="Y1099" s="34"/>
      <c r="Z1099" s="34"/>
      <c r="AA1099" s="34"/>
      <c r="AB1099" s="34"/>
      <c r="AC1099" s="82"/>
      <c r="AD1099" s="82"/>
      <c r="AE1099" s="36"/>
      <c r="AF1099" s="36"/>
      <c r="AG1099" s="36"/>
      <c r="AH1099" s="38"/>
      <c r="AI1099" s="38"/>
      <c r="AJ1099" s="38"/>
      <c r="AK1099" s="38"/>
      <c r="AL1099" s="38"/>
      <c r="AM1099" s="38"/>
      <c r="AN1099" s="38"/>
      <c r="AO1099" s="38"/>
      <c r="AP1099" s="38"/>
      <c r="AQ1099" s="38"/>
      <c r="AR1099" s="38"/>
      <c r="AS1099" s="38"/>
      <c r="AT1099" s="38"/>
      <c r="AU1099" s="38"/>
      <c r="AV1099" s="38"/>
    </row>
    <row r="1100" spans="1:48" x14ac:dyDescent="0.3">
      <c r="A1100" s="34"/>
      <c r="B1100" s="34"/>
      <c r="C1100" s="34"/>
      <c r="D1100" s="34"/>
      <c r="E1100" s="34"/>
      <c r="F1100" s="34"/>
      <c r="G1100" s="34"/>
      <c r="H1100" s="34"/>
      <c r="I1100" s="34"/>
      <c r="J1100" s="34"/>
      <c r="K1100" s="34"/>
      <c r="L1100" s="34"/>
      <c r="M1100" s="34"/>
      <c r="N1100" s="34"/>
      <c r="P1100" s="34"/>
      <c r="Q1100" s="34"/>
      <c r="S1100" s="34"/>
      <c r="T1100" s="34"/>
      <c r="U1100" s="34"/>
      <c r="V1100" s="34"/>
      <c r="W1100" s="34"/>
      <c r="X1100" s="34"/>
      <c r="Y1100" s="34"/>
      <c r="Z1100" s="34"/>
      <c r="AA1100" s="34"/>
      <c r="AB1100" s="34"/>
      <c r="AC1100" s="82"/>
      <c r="AD1100" s="82"/>
      <c r="AE1100" s="36"/>
      <c r="AF1100" s="36"/>
      <c r="AG1100" s="36"/>
      <c r="AH1100" s="38"/>
      <c r="AI1100" s="38"/>
      <c r="AJ1100" s="38"/>
      <c r="AK1100" s="38"/>
      <c r="AL1100" s="38"/>
      <c r="AM1100" s="38"/>
      <c r="AN1100" s="38"/>
      <c r="AO1100" s="38"/>
      <c r="AP1100" s="38"/>
      <c r="AQ1100" s="38"/>
      <c r="AR1100" s="38"/>
      <c r="AS1100" s="38"/>
      <c r="AT1100" s="38"/>
      <c r="AU1100" s="38"/>
      <c r="AV1100" s="38"/>
    </row>
    <row r="1101" spans="1:48" x14ac:dyDescent="0.3">
      <c r="A1101" s="34"/>
      <c r="B1101" s="34"/>
      <c r="C1101" s="34"/>
      <c r="D1101" s="34"/>
      <c r="E1101" s="34"/>
      <c r="F1101" s="34"/>
      <c r="G1101" s="34"/>
      <c r="H1101" s="34"/>
      <c r="I1101" s="34"/>
      <c r="J1101" s="34"/>
      <c r="K1101" s="34"/>
      <c r="L1101" s="34"/>
      <c r="M1101" s="34"/>
      <c r="N1101" s="34"/>
      <c r="P1101" s="34"/>
      <c r="Q1101" s="34"/>
      <c r="S1101" s="34"/>
      <c r="T1101" s="34"/>
      <c r="U1101" s="34"/>
      <c r="V1101" s="34"/>
      <c r="W1101" s="34"/>
      <c r="X1101" s="34"/>
      <c r="Y1101" s="34"/>
      <c r="Z1101" s="34"/>
      <c r="AA1101" s="34"/>
      <c r="AB1101" s="34"/>
      <c r="AC1101" s="82"/>
      <c r="AD1101" s="82"/>
      <c r="AE1101" s="36"/>
      <c r="AF1101" s="36"/>
      <c r="AG1101" s="36"/>
      <c r="AH1101" s="38"/>
      <c r="AI1101" s="38"/>
      <c r="AJ1101" s="38"/>
      <c r="AK1101" s="38"/>
      <c r="AL1101" s="38"/>
      <c r="AM1101" s="38"/>
      <c r="AN1101" s="38"/>
      <c r="AO1101" s="38"/>
      <c r="AP1101" s="38"/>
      <c r="AQ1101" s="38"/>
      <c r="AR1101" s="38"/>
      <c r="AS1101" s="38"/>
      <c r="AT1101" s="38"/>
      <c r="AU1101" s="38"/>
      <c r="AV1101" s="38"/>
    </row>
    <row r="1102" spans="1:48" x14ac:dyDescent="0.3">
      <c r="A1102" s="34"/>
      <c r="B1102" s="34"/>
      <c r="C1102" s="34"/>
      <c r="D1102" s="34"/>
      <c r="E1102" s="34"/>
      <c r="F1102" s="34"/>
      <c r="G1102" s="34"/>
      <c r="H1102" s="34"/>
      <c r="I1102" s="34"/>
      <c r="J1102" s="34"/>
      <c r="K1102" s="34"/>
      <c r="L1102" s="34"/>
      <c r="M1102" s="34"/>
      <c r="N1102" s="34"/>
      <c r="P1102" s="34"/>
      <c r="Q1102" s="34"/>
      <c r="S1102" s="34"/>
      <c r="T1102" s="34"/>
      <c r="U1102" s="34"/>
      <c r="V1102" s="34"/>
      <c r="W1102" s="34"/>
      <c r="X1102" s="34"/>
      <c r="Y1102" s="34"/>
      <c r="Z1102" s="34"/>
      <c r="AA1102" s="34"/>
      <c r="AB1102" s="34"/>
      <c r="AC1102" s="82"/>
      <c r="AD1102" s="82"/>
      <c r="AE1102" s="36"/>
      <c r="AF1102" s="36"/>
      <c r="AG1102" s="36"/>
      <c r="AH1102" s="38"/>
      <c r="AI1102" s="38"/>
      <c r="AJ1102" s="38"/>
      <c r="AK1102" s="38"/>
      <c r="AL1102" s="38"/>
      <c r="AM1102" s="38"/>
      <c r="AN1102" s="38"/>
      <c r="AO1102" s="38"/>
      <c r="AP1102" s="38"/>
      <c r="AQ1102" s="38"/>
      <c r="AR1102" s="38"/>
      <c r="AS1102" s="38"/>
      <c r="AT1102" s="38"/>
      <c r="AU1102" s="38"/>
      <c r="AV1102" s="38"/>
    </row>
    <row r="1103" spans="1:48" x14ac:dyDescent="0.3">
      <c r="A1103" s="34"/>
      <c r="B1103" s="34"/>
      <c r="C1103" s="34"/>
      <c r="D1103" s="34"/>
      <c r="E1103" s="34"/>
      <c r="F1103" s="34"/>
      <c r="G1103" s="34"/>
      <c r="H1103" s="34"/>
      <c r="I1103" s="34"/>
      <c r="J1103" s="34"/>
      <c r="K1103" s="34"/>
      <c r="L1103" s="34"/>
      <c r="M1103" s="34"/>
      <c r="N1103" s="34"/>
      <c r="P1103" s="34"/>
      <c r="Q1103" s="34"/>
      <c r="S1103" s="34"/>
      <c r="T1103" s="34"/>
      <c r="U1103" s="34"/>
      <c r="V1103" s="34"/>
      <c r="W1103" s="34"/>
      <c r="X1103" s="34"/>
      <c r="Y1103" s="34"/>
      <c r="Z1103" s="34"/>
      <c r="AA1103" s="34"/>
      <c r="AB1103" s="34"/>
      <c r="AC1103" s="82"/>
      <c r="AD1103" s="82"/>
      <c r="AE1103" s="36"/>
      <c r="AF1103" s="36"/>
      <c r="AG1103" s="36"/>
      <c r="AH1103" s="38"/>
      <c r="AI1103" s="38"/>
      <c r="AJ1103" s="38"/>
      <c r="AK1103" s="38"/>
      <c r="AL1103" s="38"/>
      <c r="AM1103" s="38"/>
      <c r="AN1103" s="38"/>
      <c r="AO1103" s="38"/>
      <c r="AP1103" s="38"/>
      <c r="AQ1103" s="38"/>
      <c r="AR1103" s="38"/>
      <c r="AS1103" s="38"/>
      <c r="AT1103" s="38"/>
      <c r="AU1103" s="38"/>
      <c r="AV1103" s="38"/>
    </row>
    <row r="1104" spans="1:48" x14ac:dyDescent="0.3">
      <c r="A1104" s="34"/>
      <c r="B1104" s="34"/>
      <c r="C1104" s="34"/>
      <c r="D1104" s="34"/>
      <c r="E1104" s="34"/>
      <c r="F1104" s="34"/>
      <c r="G1104" s="34"/>
      <c r="H1104" s="34"/>
      <c r="I1104" s="34"/>
      <c r="J1104" s="34"/>
      <c r="K1104" s="34"/>
      <c r="L1104" s="34"/>
      <c r="M1104" s="34"/>
      <c r="N1104" s="34"/>
      <c r="P1104" s="34"/>
      <c r="Q1104" s="34"/>
      <c r="S1104" s="34"/>
      <c r="T1104" s="34"/>
      <c r="U1104" s="34"/>
      <c r="V1104" s="34"/>
      <c r="W1104" s="34"/>
      <c r="X1104" s="34"/>
      <c r="Y1104" s="34"/>
      <c r="Z1104" s="34"/>
      <c r="AA1104" s="34"/>
      <c r="AB1104" s="34"/>
      <c r="AC1104" s="82"/>
      <c r="AD1104" s="82"/>
      <c r="AE1104" s="36"/>
      <c r="AF1104" s="36"/>
      <c r="AG1104" s="36"/>
      <c r="AH1104" s="38"/>
      <c r="AI1104" s="38"/>
      <c r="AJ1104" s="38"/>
      <c r="AK1104" s="38"/>
      <c r="AL1104" s="38"/>
      <c r="AM1104" s="38"/>
      <c r="AN1104" s="38"/>
      <c r="AO1104" s="38"/>
      <c r="AP1104" s="38"/>
      <c r="AQ1104" s="38"/>
      <c r="AR1104" s="38"/>
      <c r="AS1104" s="38"/>
      <c r="AT1104" s="38"/>
      <c r="AU1104" s="38"/>
      <c r="AV1104" s="38"/>
    </row>
    <row r="1105" spans="1:48" x14ac:dyDescent="0.3">
      <c r="A1105" s="34"/>
      <c r="B1105" s="34"/>
      <c r="C1105" s="34"/>
      <c r="D1105" s="34"/>
      <c r="E1105" s="34"/>
      <c r="F1105" s="34"/>
      <c r="G1105" s="34"/>
      <c r="H1105" s="34"/>
      <c r="I1105" s="34"/>
      <c r="J1105" s="34"/>
      <c r="K1105" s="34"/>
      <c r="L1105" s="34"/>
      <c r="M1105" s="34"/>
      <c r="N1105" s="34"/>
      <c r="P1105" s="34"/>
      <c r="Q1105" s="34"/>
      <c r="S1105" s="34"/>
      <c r="T1105" s="34"/>
      <c r="U1105" s="34"/>
      <c r="V1105" s="34"/>
      <c r="W1105" s="34"/>
      <c r="X1105" s="34"/>
      <c r="Y1105" s="34"/>
      <c r="Z1105" s="34"/>
      <c r="AA1105" s="34"/>
      <c r="AB1105" s="34"/>
      <c r="AC1105" s="82"/>
      <c r="AD1105" s="82"/>
      <c r="AE1105" s="36"/>
      <c r="AF1105" s="36"/>
      <c r="AG1105" s="36"/>
      <c r="AH1105" s="38"/>
      <c r="AI1105" s="38"/>
      <c r="AJ1105" s="38"/>
      <c r="AK1105" s="38"/>
      <c r="AL1105" s="38"/>
      <c r="AM1105" s="38"/>
      <c r="AN1105" s="38"/>
      <c r="AO1105" s="38"/>
      <c r="AP1105" s="38"/>
      <c r="AQ1105" s="38"/>
      <c r="AR1105" s="38"/>
      <c r="AS1105" s="38"/>
      <c r="AT1105" s="38"/>
      <c r="AU1105" s="38"/>
      <c r="AV1105" s="38"/>
    </row>
    <row r="1106" spans="1:48" x14ac:dyDescent="0.3">
      <c r="A1106" s="34"/>
      <c r="B1106" s="34"/>
      <c r="C1106" s="34"/>
      <c r="D1106" s="34"/>
      <c r="E1106" s="34"/>
      <c r="F1106" s="34"/>
      <c r="G1106" s="34"/>
      <c r="H1106" s="34"/>
      <c r="I1106" s="34"/>
      <c r="J1106" s="34"/>
      <c r="K1106" s="34"/>
      <c r="L1106" s="34"/>
      <c r="M1106" s="34"/>
      <c r="N1106" s="34"/>
      <c r="P1106" s="34"/>
      <c r="Q1106" s="34"/>
      <c r="S1106" s="34"/>
      <c r="T1106" s="34"/>
      <c r="U1106" s="34"/>
      <c r="V1106" s="34"/>
      <c r="W1106" s="34"/>
      <c r="X1106" s="34"/>
      <c r="Y1106" s="34"/>
      <c r="Z1106" s="34"/>
      <c r="AA1106" s="34"/>
      <c r="AB1106" s="34"/>
      <c r="AC1106" s="82"/>
      <c r="AD1106" s="82"/>
      <c r="AE1106" s="36"/>
      <c r="AF1106" s="36"/>
      <c r="AG1106" s="36"/>
      <c r="AH1106" s="38"/>
      <c r="AI1106" s="38"/>
      <c r="AJ1106" s="38"/>
      <c r="AK1106" s="38"/>
      <c r="AL1106" s="38"/>
      <c r="AM1106" s="38"/>
      <c r="AN1106" s="38"/>
      <c r="AO1106" s="38"/>
      <c r="AP1106" s="38"/>
      <c r="AQ1106" s="38"/>
      <c r="AR1106" s="38"/>
      <c r="AS1106" s="38"/>
      <c r="AT1106" s="38"/>
      <c r="AU1106" s="38"/>
      <c r="AV1106" s="38"/>
    </row>
    <row r="1107" spans="1:48" x14ac:dyDescent="0.3">
      <c r="A1107" s="34"/>
      <c r="B1107" s="34"/>
      <c r="C1107" s="34"/>
      <c r="D1107" s="34"/>
      <c r="E1107" s="34"/>
      <c r="F1107" s="34"/>
      <c r="G1107" s="34"/>
      <c r="H1107" s="34"/>
      <c r="I1107" s="34"/>
      <c r="J1107" s="34"/>
      <c r="K1107" s="34"/>
      <c r="L1107" s="34"/>
      <c r="M1107" s="34"/>
      <c r="N1107" s="34"/>
      <c r="P1107" s="34"/>
      <c r="Q1107" s="34"/>
      <c r="S1107" s="34"/>
      <c r="T1107" s="34"/>
      <c r="U1107" s="34"/>
      <c r="V1107" s="34"/>
      <c r="W1107" s="34"/>
      <c r="X1107" s="34"/>
      <c r="Y1107" s="34"/>
      <c r="Z1107" s="34"/>
      <c r="AA1107" s="34"/>
      <c r="AB1107" s="34"/>
      <c r="AC1107" s="82"/>
      <c r="AD1107" s="82"/>
      <c r="AE1107" s="36"/>
      <c r="AF1107" s="36"/>
      <c r="AG1107" s="36"/>
      <c r="AH1107" s="38"/>
      <c r="AI1107" s="38"/>
      <c r="AJ1107" s="38"/>
      <c r="AK1107" s="38"/>
      <c r="AL1107" s="38"/>
      <c r="AM1107" s="38"/>
      <c r="AN1107" s="38"/>
      <c r="AO1107" s="38"/>
      <c r="AP1107" s="38"/>
      <c r="AQ1107" s="38"/>
      <c r="AR1107" s="38"/>
      <c r="AS1107" s="38"/>
      <c r="AT1107" s="38"/>
      <c r="AU1107" s="38"/>
      <c r="AV1107" s="38"/>
    </row>
    <row r="1108" spans="1:48" x14ac:dyDescent="0.3">
      <c r="A1108" s="34"/>
      <c r="B1108" s="34"/>
      <c r="C1108" s="34"/>
      <c r="D1108" s="34"/>
      <c r="E1108" s="34"/>
      <c r="F1108" s="34"/>
      <c r="G1108" s="34"/>
      <c r="H1108" s="34"/>
      <c r="I1108" s="34"/>
      <c r="J1108" s="34"/>
      <c r="K1108" s="34"/>
      <c r="L1108" s="34"/>
      <c r="M1108" s="34"/>
      <c r="N1108" s="34"/>
      <c r="P1108" s="34"/>
      <c r="Q1108" s="34"/>
      <c r="S1108" s="34"/>
      <c r="T1108" s="34"/>
      <c r="U1108" s="34"/>
      <c r="V1108" s="34"/>
      <c r="W1108" s="34"/>
      <c r="X1108" s="34"/>
      <c r="Y1108" s="34"/>
      <c r="Z1108" s="34"/>
      <c r="AA1108" s="34"/>
      <c r="AB1108" s="34"/>
      <c r="AC1108" s="82"/>
      <c r="AD1108" s="82"/>
      <c r="AE1108" s="36"/>
      <c r="AF1108" s="36"/>
      <c r="AG1108" s="36"/>
      <c r="AH1108" s="38"/>
      <c r="AI1108" s="38"/>
      <c r="AJ1108" s="38"/>
      <c r="AK1108" s="38"/>
      <c r="AL1108" s="38"/>
      <c r="AM1108" s="38"/>
      <c r="AN1108" s="38"/>
      <c r="AO1108" s="38"/>
      <c r="AP1108" s="38"/>
      <c r="AQ1108" s="38"/>
      <c r="AR1108" s="38"/>
      <c r="AS1108" s="38"/>
      <c r="AT1108" s="38"/>
      <c r="AU1108" s="38"/>
      <c r="AV1108" s="38"/>
    </row>
    <row r="1109" spans="1:48" x14ac:dyDescent="0.3">
      <c r="A1109" s="34"/>
      <c r="B1109" s="34"/>
      <c r="C1109" s="34"/>
      <c r="D1109" s="34"/>
      <c r="E1109" s="34"/>
      <c r="F1109" s="34"/>
      <c r="G1109" s="34"/>
      <c r="H1109" s="34"/>
      <c r="I1109" s="34"/>
      <c r="J1109" s="34"/>
      <c r="K1109" s="34"/>
      <c r="L1109" s="34"/>
      <c r="M1109" s="34"/>
      <c r="N1109" s="34"/>
      <c r="P1109" s="34"/>
      <c r="Q1109" s="34"/>
      <c r="S1109" s="34"/>
      <c r="T1109" s="34"/>
      <c r="U1109" s="34"/>
      <c r="V1109" s="34"/>
      <c r="W1109" s="34"/>
      <c r="X1109" s="34"/>
      <c r="Y1109" s="34"/>
      <c r="Z1109" s="34"/>
      <c r="AA1109" s="34"/>
      <c r="AB1109" s="34"/>
      <c r="AC1109" s="82"/>
      <c r="AD1109" s="82"/>
      <c r="AE1109" s="36"/>
      <c r="AF1109" s="36"/>
      <c r="AG1109" s="36"/>
      <c r="AH1109" s="38"/>
      <c r="AI1109" s="38"/>
      <c r="AJ1109" s="38"/>
      <c r="AK1109" s="38"/>
      <c r="AL1109" s="38"/>
      <c r="AM1109" s="38"/>
      <c r="AN1109" s="38"/>
      <c r="AO1109" s="38"/>
      <c r="AP1109" s="38"/>
      <c r="AQ1109" s="38"/>
      <c r="AR1109" s="38"/>
      <c r="AS1109" s="38"/>
      <c r="AT1109" s="38"/>
      <c r="AU1109" s="38"/>
      <c r="AV1109" s="38"/>
    </row>
    <row r="1110" spans="1:48" x14ac:dyDescent="0.3">
      <c r="A1110" s="34"/>
      <c r="B1110" s="34"/>
      <c r="C1110" s="34"/>
      <c r="D1110" s="34"/>
      <c r="E1110" s="34"/>
      <c r="F1110" s="34"/>
      <c r="G1110" s="34"/>
      <c r="H1110" s="34"/>
      <c r="I1110" s="34"/>
      <c r="J1110" s="34"/>
      <c r="K1110" s="34"/>
      <c r="L1110" s="34"/>
      <c r="M1110" s="34"/>
      <c r="N1110" s="34"/>
      <c r="P1110" s="34"/>
      <c r="Q1110" s="34"/>
      <c r="S1110" s="34"/>
      <c r="T1110" s="34"/>
      <c r="U1110" s="34"/>
      <c r="V1110" s="34"/>
      <c r="W1110" s="34"/>
      <c r="X1110" s="34"/>
      <c r="Y1110" s="34"/>
      <c r="Z1110" s="34"/>
      <c r="AA1110" s="34"/>
      <c r="AB1110" s="34"/>
      <c r="AC1110" s="82"/>
      <c r="AD1110" s="82"/>
      <c r="AE1110" s="36"/>
      <c r="AF1110" s="36"/>
      <c r="AG1110" s="36"/>
      <c r="AH1110" s="38"/>
      <c r="AI1110" s="38"/>
      <c r="AJ1110" s="38"/>
      <c r="AK1110" s="38"/>
      <c r="AL1110" s="38"/>
      <c r="AM1110" s="38"/>
      <c r="AN1110" s="38"/>
      <c r="AO1110" s="38"/>
      <c r="AP1110" s="38"/>
      <c r="AQ1110" s="38"/>
      <c r="AR1110" s="38"/>
      <c r="AS1110" s="38"/>
      <c r="AT1110" s="38"/>
      <c r="AU1110" s="38"/>
      <c r="AV1110" s="38"/>
    </row>
    <row r="1111" spans="1:48" x14ac:dyDescent="0.3">
      <c r="A1111" s="34"/>
      <c r="B1111" s="34"/>
      <c r="C1111" s="34"/>
      <c r="D1111" s="34"/>
      <c r="E1111" s="34"/>
      <c r="F1111" s="34"/>
      <c r="G1111" s="34"/>
      <c r="H1111" s="34"/>
      <c r="I1111" s="34"/>
      <c r="J1111" s="34"/>
      <c r="K1111" s="34"/>
      <c r="L1111" s="34"/>
      <c r="M1111" s="34"/>
      <c r="N1111" s="34"/>
      <c r="P1111" s="34"/>
      <c r="Q1111" s="34"/>
      <c r="S1111" s="34"/>
      <c r="T1111" s="34"/>
      <c r="U1111" s="34"/>
      <c r="V1111" s="34"/>
      <c r="W1111" s="34"/>
      <c r="X1111" s="34"/>
      <c r="Y1111" s="34"/>
      <c r="Z1111" s="34"/>
      <c r="AA1111" s="34"/>
      <c r="AB1111" s="34"/>
      <c r="AC1111" s="82"/>
      <c r="AD1111" s="82"/>
      <c r="AE1111" s="36"/>
      <c r="AF1111" s="36"/>
      <c r="AG1111" s="36"/>
      <c r="AH1111" s="38"/>
      <c r="AI1111" s="38"/>
      <c r="AJ1111" s="38"/>
      <c r="AK1111" s="38"/>
      <c r="AL1111" s="38"/>
      <c r="AM1111" s="38"/>
      <c r="AN1111" s="38"/>
      <c r="AO1111" s="38"/>
      <c r="AP1111" s="38"/>
      <c r="AQ1111" s="38"/>
      <c r="AR1111" s="38"/>
      <c r="AS1111" s="38"/>
      <c r="AT1111" s="38"/>
      <c r="AU1111" s="38"/>
      <c r="AV1111" s="38"/>
    </row>
    <row r="1112" spans="1:48" x14ac:dyDescent="0.3">
      <c r="A1112" s="34"/>
      <c r="B1112" s="34"/>
      <c r="C1112" s="34"/>
      <c r="D1112" s="34"/>
      <c r="E1112" s="34"/>
      <c r="F1112" s="34"/>
      <c r="G1112" s="34"/>
      <c r="H1112" s="34"/>
      <c r="I1112" s="34"/>
      <c r="J1112" s="34"/>
      <c r="K1112" s="34"/>
      <c r="L1112" s="34"/>
      <c r="M1112" s="34"/>
      <c r="N1112" s="34"/>
      <c r="P1112" s="34"/>
      <c r="Q1112" s="34"/>
      <c r="S1112" s="34"/>
      <c r="T1112" s="34"/>
      <c r="U1112" s="34"/>
      <c r="V1112" s="34"/>
      <c r="W1112" s="34"/>
      <c r="X1112" s="34"/>
      <c r="Y1112" s="34"/>
      <c r="Z1112" s="34"/>
      <c r="AA1112" s="34"/>
      <c r="AB1112" s="34"/>
      <c r="AC1112" s="82"/>
      <c r="AD1112" s="82"/>
      <c r="AE1112" s="36"/>
      <c r="AF1112" s="36"/>
      <c r="AG1112" s="36"/>
      <c r="AH1112" s="38"/>
      <c r="AI1112" s="38"/>
      <c r="AJ1112" s="38"/>
      <c r="AK1112" s="38"/>
      <c r="AL1112" s="38"/>
      <c r="AM1112" s="38"/>
      <c r="AN1112" s="38"/>
      <c r="AO1112" s="38"/>
      <c r="AP1112" s="38"/>
      <c r="AQ1112" s="38"/>
      <c r="AR1112" s="38"/>
      <c r="AS1112" s="38"/>
      <c r="AT1112" s="38"/>
      <c r="AU1112" s="38"/>
      <c r="AV1112" s="38"/>
    </row>
    <row r="1113" spans="1:48" x14ac:dyDescent="0.3">
      <c r="A1113" s="34"/>
      <c r="B1113" s="34"/>
      <c r="C1113" s="34"/>
      <c r="D1113" s="34"/>
      <c r="E1113" s="34"/>
      <c r="F1113" s="34"/>
      <c r="G1113" s="34"/>
      <c r="H1113" s="34"/>
      <c r="I1113" s="34"/>
      <c r="J1113" s="34"/>
      <c r="K1113" s="34"/>
      <c r="L1113" s="34"/>
      <c r="M1113" s="34"/>
      <c r="N1113" s="34"/>
      <c r="P1113" s="34"/>
      <c r="Q1113" s="34"/>
      <c r="S1113" s="34"/>
      <c r="T1113" s="34"/>
      <c r="U1113" s="34"/>
      <c r="V1113" s="34"/>
      <c r="W1113" s="34"/>
      <c r="X1113" s="34"/>
      <c r="Y1113" s="34"/>
      <c r="Z1113" s="34"/>
      <c r="AA1113" s="34"/>
      <c r="AB1113" s="34"/>
      <c r="AC1113" s="82"/>
      <c r="AD1113" s="82"/>
      <c r="AE1113" s="36"/>
      <c r="AF1113" s="36"/>
      <c r="AG1113" s="36"/>
      <c r="AH1113" s="38"/>
      <c r="AI1113" s="38"/>
      <c r="AJ1113" s="38"/>
      <c r="AK1113" s="38"/>
      <c r="AL1113" s="38"/>
      <c r="AM1113" s="38"/>
      <c r="AN1113" s="38"/>
      <c r="AO1113" s="38"/>
      <c r="AP1113" s="38"/>
      <c r="AQ1113" s="38"/>
      <c r="AR1113" s="38"/>
      <c r="AS1113" s="38"/>
      <c r="AT1113" s="38"/>
      <c r="AU1113" s="38"/>
      <c r="AV1113" s="38"/>
    </row>
    <row r="1114" spans="1:48" x14ac:dyDescent="0.3">
      <c r="A1114" s="34"/>
      <c r="B1114" s="34"/>
      <c r="C1114" s="34"/>
      <c r="D1114" s="34"/>
      <c r="E1114" s="34"/>
      <c r="F1114" s="34"/>
      <c r="G1114" s="34"/>
      <c r="H1114" s="34"/>
      <c r="I1114" s="34"/>
      <c r="J1114" s="34"/>
      <c r="K1114" s="34"/>
      <c r="L1114" s="34"/>
      <c r="M1114" s="34"/>
      <c r="N1114" s="34"/>
      <c r="P1114" s="34"/>
      <c r="Q1114" s="34"/>
      <c r="S1114" s="34"/>
      <c r="T1114" s="34"/>
      <c r="U1114" s="34"/>
      <c r="V1114" s="34"/>
      <c r="W1114" s="34"/>
      <c r="X1114" s="34"/>
      <c r="Y1114" s="34"/>
      <c r="Z1114" s="34"/>
      <c r="AA1114" s="34"/>
      <c r="AB1114" s="34"/>
      <c r="AC1114" s="82"/>
      <c r="AD1114" s="82"/>
      <c r="AE1114" s="36"/>
      <c r="AF1114" s="36"/>
      <c r="AG1114" s="36"/>
      <c r="AH1114" s="38"/>
      <c r="AI1114" s="38"/>
      <c r="AJ1114" s="38"/>
      <c r="AK1114" s="38"/>
      <c r="AL1114" s="38"/>
      <c r="AM1114" s="38"/>
      <c r="AN1114" s="38"/>
      <c r="AO1114" s="38"/>
      <c r="AP1114" s="38"/>
      <c r="AQ1114" s="38"/>
      <c r="AR1114" s="38"/>
      <c r="AS1114" s="38"/>
      <c r="AT1114" s="38"/>
      <c r="AU1114" s="38"/>
      <c r="AV1114" s="38"/>
    </row>
    <row r="1115" spans="1:48" x14ac:dyDescent="0.3">
      <c r="A1115" s="34"/>
      <c r="B1115" s="34"/>
      <c r="C1115" s="34"/>
      <c r="D1115" s="34"/>
      <c r="E1115" s="34"/>
      <c r="F1115" s="34"/>
      <c r="G1115" s="34"/>
      <c r="H1115" s="34"/>
      <c r="I1115" s="34"/>
      <c r="J1115" s="34"/>
      <c r="K1115" s="34"/>
      <c r="L1115" s="34"/>
      <c r="M1115" s="34"/>
      <c r="N1115" s="34"/>
      <c r="P1115" s="34"/>
      <c r="Q1115" s="34"/>
      <c r="S1115" s="34"/>
      <c r="T1115" s="34"/>
      <c r="U1115" s="34"/>
      <c r="V1115" s="34"/>
      <c r="W1115" s="34"/>
      <c r="X1115" s="34"/>
      <c r="Y1115" s="34"/>
      <c r="Z1115" s="34"/>
      <c r="AA1115" s="34"/>
      <c r="AB1115" s="34"/>
      <c r="AC1115" s="82"/>
      <c r="AD1115" s="82"/>
      <c r="AE1115" s="36"/>
      <c r="AF1115" s="36"/>
      <c r="AG1115" s="36"/>
      <c r="AH1115" s="38"/>
      <c r="AI1115" s="38"/>
      <c r="AJ1115" s="38"/>
      <c r="AK1115" s="38"/>
      <c r="AL1115" s="38"/>
      <c r="AM1115" s="38"/>
      <c r="AN1115" s="38"/>
      <c r="AO1115" s="38"/>
      <c r="AP1115" s="38"/>
      <c r="AQ1115" s="38"/>
      <c r="AR1115" s="38"/>
      <c r="AS1115" s="38"/>
      <c r="AT1115" s="38"/>
      <c r="AU1115" s="38"/>
      <c r="AV1115" s="38"/>
    </row>
    <row r="1116" spans="1:48" x14ac:dyDescent="0.3">
      <c r="A1116" s="34"/>
      <c r="B1116" s="34"/>
      <c r="C1116" s="34"/>
      <c r="D1116" s="34"/>
      <c r="E1116" s="34"/>
      <c r="F1116" s="34"/>
      <c r="G1116" s="34"/>
      <c r="H1116" s="34"/>
      <c r="I1116" s="34"/>
      <c r="J1116" s="34"/>
      <c r="K1116" s="34"/>
      <c r="L1116" s="34"/>
      <c r="M1116" s="34"/>
      <c r="N1116" s="34"/>
      <c r="P1116" s="34"/>
      <c r="Q1116" s="34"/>
      <c r="S1116" s="34"/>
      <c r="T1116" s="34"/>
      <c r="U1116" s="34"/>
      <c r="V1116" s="34"/>
      <c r="W1116" s="34"/>
      <c r="X1116" s="34"/>
      <c r="Y1116" s="34"/>
      <c r="Z1116" s="34"/>
      <c r="AA1116" s="34"/>
      <c r="AB1116" s="34"/>
      <c r="AC1116" s="82"/>
      <c r="AD1116" s="82"/>
      <c r="AE1116" s="36"/>
      <c r="AF1116" s="36"/>
      <c r="AG1116" s="36"/>
      <c r="AH1116" s="38"/>
      <c r="AI1116" s="38"/>
      <c r="AJ1116" s="38"/>
      <c r="AK1116" s="38"/>
      <c r="AL1116" s="38"/>
      <c r="AM1116" s="38"/>
      <c r="AN1116" s="38"/>
      <c r="AO1116" s="38"/>
      <c r="AP1116" s="38"/>
      <c r="AQ1116" s="38"/>
      <c r="AR1116" s="38"/>
      <c r="AS1116" s="38"/>
      <c r="AT1116" s="38"/>
      <c r="AU1116" s="38"/>
      <c r="AV1116" s="38"/>
    </row>
    <row r="1117" spans="1:48" x14ac:dyDescent="0.3">
      <c r="A1117" s="34"/>
      <c r="B1117" s="34"/>
      <c r="C1117" s="34"/>
      <c r="D1117" s="34"/>
      <c r="E1117" s="34"/>
      <c r="F1117" s="34"/>
      <c r="G1117" s="34"/>
      <c r="H1117" s="34"/>
      <c r="I1117" s="34"/>
      <c r="J1117" s="34"/>
      <c r="K1117" s="34"/>
      <c r="L1117" s="34"/>
      <c r="M1117" s="34"/>
      <c r="N1117" s="34"/>
      <c r="P1117" s="34"/>
      <c r="Q1117" s="34"/>
      <c r="S1117" s="34"/>
      <c r="T1117" s="34"/>
      <c r="U1117" s="34"/>
      <c r="V1117" s="34"/>
      <c r="W1117" s="34"/>
      <c r="X1117" s="34"/>
      <c r="Y1117" s="34"/>
      <c r="Z1117" s="34"/>
      <c r="AA1117" s="34"/>
      <c r="AB1117" s="34"/>
      <c r="AC1117" s="82"/>
      <c r="AD1117" s="82"/>
      <c r="AE1117" s="36"/>
      <c r="AF1117" s="36"/>
      <c r="AG1117" s="36"/>
      <c r="AH1117" s="38"/>
      <c r="AI1117" s="38"/>
      <c r="AJ1117" s="38"/>
      <c r="AK1117" s="38"/>
      <c r="AL1117" s="38"/>
      <c r="AM1117" s="38"/>
      <c r="AN1117" s="38"/>
      <c r="AO1117" s="38"/>
      <c r="AP1117" s="38"/>
      <c r="AQ1117" s="38"/>
      <c r="AR1117" s="38"/>
      <c r="AS1117" s="38"/>
      <c r="AT1117" s="38"/>
      <c r="AU1117" s="38"/>
      <c r="AV1117" s="38"/>
    </row>
    <row r="1118" spans="1:48" x14ac:dyDescent="0.3">
      <c r="A1118" s="34"/>
      <c r="B1118" s="34"/>
      <c r="C1118" s="34"/>
      <c r="D1118" s="34"/>
      <c r="E1118" s="34"/>
      <c r="F1118" s="34"/>
      <c r="G1118" s="34"/>
      <c r="H1118" s="34"/>
      <c r="I1118" s="34"/>
      <c r="J1118" s="34"/>
      <c r="K1118" s="34"/>
      <c r="L1118" s="34"/>
      <c r="M1118" s="34"/>
      <c r="N1118" s="34"/>
      <c r="P1118" s="34"/>
      <c r="Q1118" s="34"/>
      <c r="S1118" s="34"/>
      <c r="T1118" s="34"/>
      <c r="U1118" s="34"/>
      <c r="V1118" s="34"/>
      <c r="W1118" s="34"/>
      <c r="X1118" s="34"/>
      <c r="Y1118" s="34"/>
      <c r="Z1118" s="34"/>
      <c r="AA1118" s="34"/>
      <c r="AB1118" s="34"/>
      <c r="AC1118" s="82"/>
      <c r="AD1118" s="82"/>
      <c r="AE1118" s="36"/>
      <c r="AF1118" s="36"/>
      <c r="AG1118" s="36"/>
      <c r="AH1118" s="38"/>
      <c r="AI1118" s="38"/>
      <c r="AJ1118" s="38"/>
      <c r="AK1118" s="38"/>
      <c r="AL1118" s="38"/>
      <c r="AM1118" s="38"/>
      <c r="AN1118" s="38"/>
      <c r="AO1118" s="38"/>
      <c r="AP1118" s="38"/>
      <c r="AQ1118" s="38"/>
      <c r="AR1118" s="38"/>
      <c r="AS1118" s="38"/>
      <c r="AT1118" s="38"/>
      <c r="AU1118" s="38"/>
      <c r="AV1118" s="38"/>
    </row>
    <row r="1119" spans="1:48" x14ac:dyDescent="0.3">
      <c r="A1119" s="34"/>
      <c r="B1119" s="34"/>
      <c r="C1119" s="34"/>
      <c r="D1119" s="34"/>
      <c r="E1119" s="34"/>
      <c r="F1119" s="34"/>
      <c r="G1119" s="34"/>
      <c r="H1119" s="34"/>
      <c r="I1119" s="34"/>
      <c r="J1119" s="34"/>
      <c r="K1119" s="34"/>
      <c r="L1119" s="34"/>
      <c r="M1119" s="34"/>
      <c r="N1119" s="34"/>
      <c r="P1119" s="34"/>
      <c r="Q1119" s="34"/>
      <c r="S1119" s="34"/>
      <c r="T1119" s="34"/>
      <c r="U1119" s="34"/>
      <c r="V1119" s="34"/>
      <c r="W1119" s="34"/>
      <c r="X1119" s="34"/>
      <c r="Y1119" s="34"/>
      <c r="Z1119" s="34"/>
      <c r="AA1119" s="34"/>
      <c r="AB1119" s="34"/>
      <c r="AC1119" s="82"/>
      <c r="AD1119" s="82"/>
      <c r="AE1119" s="36"/>
      <c r="AF1119" s="36"/>
      <c r="AG1119" s="36"/>
      <c r="AH1119" s="38"/>
      <c r="AI1119" s="38"/>
      <c r="AJ1119" s="38"/>
      <c r="AK1119" s="38"/>
      <c r="AL1119" s="38"/>
      <c r="AM1119" s="38"/>
      <c r="AN1119" s="38"/>
      <c r="AO1119" s="38"/>
      <c r="AP1119" s="38"/>
      <c r="AQ1119" s="38"/>
      <c r="AR1119" s="38"/>
      <c r="AS1119" s="38"/>
      <c r="AT1119" s="38"/>
      <c r="AU1119" s="38"/>
      <c r="AV1119" s="38"/>
    </row>
    <row r="1120" spans="1:48" x14ac:dyDescent="0.3">
      <c r="A1120" s="34"/>
      <c r="B1120" s="34"/>
      <c r="C1120" s="34"/>
      <c r="D1120" s="34"/>
      <c r="E1120" s="34"/>
      <c r="F1120" s="34"/>
      <c r="G1120" s="34"/>
      <c r="H1120" s="34"/>
      <c r="I1120" s="34"/>
      <c r="J1120" s="34"/>
      <c r="K1120" s="34"/>
      <c r="L1120" s="34"/>
      <c r="M1120" s="34"/>
      <c r="N1120" s="34"/>
      <c r="P1120" s="34"/>
      <c r="Q1120" s="34"/>
      <c r="S1120" s="34"/>
      <c r="T1120" s="34"/>
      <c r="U1120" s="34"/>
      <c r="V1120" s="34"/>
      <c r="W1120" s="34"/>
      <c r="X1120" s="34"/>
      <c r="Y1120" s="34"/>
      <c r="Z1120" s="34"/>
      <c r="AA1120" s="34"/>
      <c r="AB1120" s="34"/>
      <c r="AC1120" s="82"/>
      <c r="AD1120" s="82"/>
      <c r="AE1120" s="36"/>
      <c r="AF1120" s="36"/>
      <c r="AG1120" s="36"/>
      <c r="AH1120" s="38"/>
      <c r="AI1120" s="38"/>
      <c r="AJ1120" s="38"/>
      <c r="AK1120" s="38"/>
      <c r="AL1120" s="38"/>
      <c r="AM1120" s="38"/>
      <c r="AN1120" s="38"/>
      <c r="AO1120" s="38"/>
      <c r="AP1120" s="38"/>
      <c r="AQ1120" s="38"/>
      <c r="AR1120" s="38"/>
      <c r="AS1120" s="38"/>
      <c r="AT1120" s="38"/>
      <c r="AU1120" s="38"/>
      <c r="AV1120" s="38"/>
    </row>
    <row r="1121" spans="1:48" x14ac:dyDescent="0.3">
      <c r="A1121" s="34"/>
      <c r="B1121" s="34"/>
      <c r="C1121" s="34"/>
      <c r="D1121" s="34"/>
      <c r="E1121" s="34"/>
      <c r="F1121" s="34"/>
      <c r="G1121" s="34"/>
      <c r="H1121" s="34"/>
      <c r="I1121" s="34"/>
      <c r="J1121" s="34"/>
      <c r="K1121" s="34"/>
      <c r="L1121" s="34"/>
      <c r="M1121" s="34"/>
      <c r="N1121" s="34"/>
      <c r="P1121" s="34"/>
      <c r="Q1121" s="34"/>
      <c r="S1121" s="34"/>
      <c r="T1121" s="34"/>
      <c r="U1121" s="34"/>
      <c r="V1121" s="34"/>
      <c r="W1121" s="34"/>
      <c r="X1121" s="34"/>
      <c r="Y1121" s="34"/>
      <c r="Z1121" s="34"/>
      <c r="AA1121" s="34"/>
      <c r="AB1121" s="34"/>
      <c r="AC1121" s="82"/>
      <c r="AD1121" s="82"/>
      <c r="AE1121" s="36"/>
      <c r="AF1121" s="36"/>
      <c r="AG1121" s="36"/>
      <c r="AH1121" s="38"/>
      <c r="AI1121" s="38"/>
      <c r="AJ1121" s="38"/>
      <c r="AK1121" s="38"/>
      <c r="AL1121" s="38"/>
      <c r="AM1121" s="38"/>
      <c r="AN1121" s="38"/>
      <c r="AO1121" s="38"/>
      <c r="AP1121" s="38"/>
      <c r="AQ1121" s="38"/>
      <c r="AR1121" s="38"/>
      <c r="AS1121" s="38"/>
      <c r="AT1121" s="38"/>
      <c r="AU1121" s="38"/>
      <c r="AV1121" s="38"/>
    </row>
    <row r="1122" spans="1:48" x14ac:dyDescent="0.3">
      <c r="A1122" s="34"/>
      <c r="B1122" s="34"/>
      <c r="C1122" s="34"/>
      <c r="D1122" s="34"/>
      <c r="E1122" s="34"/>
      <c r="F1122" s="34"/>
      <c r="G1122" s="34"/>
      <c r="H1122" s="34"/>
      <c r="I1122" s="34"/>
      <c r="J1122" s="34"/>
      <c r="K1122" s="34"/>
      <c r="L1122" s="34"/>
      <c r="M1122" s="34"/>
      <c r="N1122" s="34"/>
      <c r="P1122" s="34"/>
      <c r="Q1122" s="34"/>
      <c r="S1122" s="34"/>
      <c r="T1122" s="34"/>
      <c r="U1122" s="34"/>
      <c r="V1122" s="34"/>
      <c r="W1122" s="34"/>
      <c r="X1122" s="34"/>
      <c r="Y1122" s="34"/>
      <c r="Z1122" s="34"/>
      <c r="AA1122" s="34"/>
      <c r="AB1122" s="34"/>
      <c r="AC1122" s="82"/>
      <c r="AD1122" s="82"/>
      <c r="AE1122" s="36"/>
      <c r="AF1122" s="36"/>
      <c r="AG1122" s="36"/>
      <c r="AH1122" s="38"/>
      <c r="AI1122" s="38"/>
      <c r="AJ1122" s="38"/>
      <c r="AK1122" s="38"/>
      <c r="AL1122" s="38"/>
      <c r="AM1122" s="38"/>
      <c r="AN1122" s="38"/>
      <c r="AO1122" s="38"/>
      <c r="AP1122" s="38"/>
      <c r="AQ1122" s="38"/>
      <c r="AR1122" s="38"/>
      <c r="AS1122" s="38"/>
      <c r="AT1122" s="38"/>
      <c r="AU1122" s="38"/>
      <c r="AV1122" s="38"/>
    </row>
    <row r="1123" spans="1:48" x14ac:dyDescent="0.3">
      <c r="A1123" s="34"/>
      <c r="B1123" s="34"/>
      <c r="C1123" s="34"/>
      <c r="D1123" s="34"/>
      <c r="E1123" s="34"/>
      <c r="F1123" s="34"/>
      <c r="G1123" s="34"/>
      <c r="H1123" s="34"/>
      <c r="I1123" s="34"/>
      <c r="J1123" s="34"/>
      <c r="K1123" s="34"/>
      <c r="L1123" s="34"/>
      <c r="M1123" s="34"/>
      <c r="N1123" s="34"/>
      <c r="P1123" s="34"/>
      <c r="Q1123" s="34"/>
      <c r="S1123" s="34"/>
      <c r="T1123" s="34"/>
      <c r="U1123" s="34"/>
      <c r="V1123" s="34"/>
      <c r="W1123" s="34"/>
      <c r="X1123" s="34"/>
      <c r="Y1123" s="34"/>
      <c r="Z1123" s="34"/>
      <c r="AA1123" s="34"/>
      <c r="AB1123" s="34"/>
      <c r="AC1123" s="82"/>
      <c r="AD1123" s="82"/>
      <c r="AE1123" s="36"/>
      <c r="AF1123" s="36"/>
      <c r="AG1123" s="36"/>
      <c r="AH1123" s="38"/>
      <c r="AI1123" s="38"/>
      <c r="AJ1123" s="38"/>
      <c r="AK1123" s="38"/>
      <c r="AL1123" s="38"/>
      <c r="AM1123" s="38"/>
      <c r="AN1123" s="38"/>
      <c r="AO1123" s="38"/>
      <c r="AP1123" s="38"/>
      <c r="AQ1123" s="38"/>
      <c r="AR1123" s="38"/>
      <c r="AS1123" s="38"/>
      <c r="AT1123" s="38"/>
      <c r="AU1123" s="38"/>
      <c r="AV1123" s="38"/>
    </row>
    <row r="1124" spans="1:48" x14ac:dyDescent="0.3">
      <c r="A1124" s="34"/>
      <c r="B1124" s="34"/>
      <c r="C1124" s="34"/>
      <c r="D1124" s="34"/>
      <c r="E1124" s="34"/>
      <c r="F1124" s="34"/>
      <c r="G1124" s="34"/>
      <c r="H1124" s="34"/>
      <c r="I1124" s="34"/>
      <c r="J1124" s="34"/>
      <c r="K1124" s="34"/>
      <c r="L1124" s="34"/>
      <c r="M1124" s="34"/>
      <c r="N1124" s="34"/>
      <c r="P1124" s="34"/>
      <c r="Q1124" s="34"/>
      <c r="S1124" s="34"/>
      <c r="T1124" s="34"/>
      <c r="U1124" s="34"/>
      <c r="V1124" s="34"/>
      <c r="W1124" s="34"/>
      <c r="X1124" s="34"/>
      <c r="Y1124" s="34"/>
      <c r="Z1124" s="34"/>
      <c r="AA1124" s="34"/>
      <c r="AB1124" s="34"/>
      <c r="AC1124" s="82"/>
      <c r="AD1124" s="82"/>
      <c r="AE1124" s="36"/>
      <c r="AF1124" s="36"/>
      <c r="AG1124" s="36"/>
      <c r="AH1124" s="38"/>
      <c r="AI1124" s="38"/>
      <c r="AJ1124" s="38"/>
      <c r="AK1124" s="38"/>
      <c r="AL1124" s="38"/>
      <c r="AM1124" s="38"/>
      <c r="AN1124" s="38"/>
      <c r="AO1124" s="38"/>
      <c r="AP1124" s="38"/>
      <c r="AQ1124" s="38"/>
      <c r="AR1124" s="38"/>
      <c r="AS1124" s="38"/>
      <c r="AT1124" s="38"/>
      <c r="AU1124" s="38"/>
      <c r="AV1124" s="38"/>
    </row>
    <row r="1125" spans="1:48" x14ac:dyDescent="0.3">
      <c r="A1125" s="34"/>
      <c r="B1125" s="34"/>
      <c r="C1125" s="34"/>
      <c r="D1125" s="34"/>
      <c r="E1125" s="34"/>
      <c r="F1125" s="34"/>
      <c r="G1125" s="34"/>
      <c r="H1125" s="34"/>
      <c r="I1125" s="34"/>
      <c r="J1125" s="34"/>
      <c r="K1125" s="34"/>
      <c r="L1125" s="34"/>
      <c r="M1125" s="34"/>
      <c r="N1125" s="34"/>
      <c r="P1125" s="34"/>
      <c r="Q1125" s="34"/>
      <c r="S1125" s="34"/>
      <c r="T1125" s="34"/>
      <c r="U1125" s="34"/>
      <c r="V1125" s="34"/>
      <c r="W1125" s="34"/>
      <c r="X1125" s="34"/>
      <c r="Y1125" s="34"/>
      <c r="Z1125" s="34"/>
      <c r="AA1125" s="34"/>
      <c r="AB1125" s="34"/>
      <c r="AC1125" s="82"/>
      <c r="AD1125" s="82"/>
      <c r="AE1125" s="36"/>
      <c r="AF1125" s="36"/>
      <c r="AG1125" s="36"/>
      <c r="AH1125" s="38"/>
      <c r="AI1125" s="38"/>
      <c r="AJ1125" s="38"/>
      <c r="AK1125" s="38"/>
      <c r="AL1125" s="38"/>
      <c r="AM1125" s="38"/>
      <c r="AN1125" s="38"/>
      <c r="AO1125" s="38"/>
      <c r="AP1125" s="38"/>
      <c r="AQ1125" s="38"/>
      <c r="AR1125" s="38"/>
      <c r="AS1125" s="38"/>
      <c r="AT1125" s="38"/>
      <c r="AU1125" s="38"/>
      <c r="AV1125" s="38"/>
    </row>
    <row r="1126" spans="1:48" x14ac:dyDescent="0.3">
      <c r="A1126" s="34"/>
      <c r="B1126" s="34"/>
      <c r="C1126" s="34"/>
      <c r="D1126" s="34"/>
      <c r="E1126" s="34"/>
      <c r="F1126" s="34"/>
      <c r="G1126" s="34"/>
      <c r="H1126" s="34"/>
      <c r="I1126" s="34"/>
      <c r="J1126" s="34"/>
      <c r="K1126" s="34"/>
      <c r="L1126" s="34"/>
      <c r="M1126" s="34"/>
      <c r="N1126" s="34"/>
      <c r="P1126" s="34"/>
      <c r="Q1126" s="34"/>
      <c r="S1126" s="34"/>
      <c r="T1126" s="34"/>
      <c r="U1126" s="34"/>
      <c r="V1126" s="34"/>
      <c r="W1126" s="34"/>
      <c r="X1126" s="34"/>
      <c r="Y1126" s="34"/>
      <c r="Z1126" s="34"/>
      <c r="AA1126" s="34"/>
      <c r="AB1126" s="34"/>
      <c r="AC1126" s="82"/>
      <c r="AD1126" s="82"/>
      <c r="AE1126" s="36"/>
      <c r="AF1126" s="36"/>
      <c r="AG1126" s="36"/>
      <c r="AH1126" s="38"/>
      <c r="AI1126" s="38"/>
      <c r="AJ1126" s="38"/>
      <c r="AK1126" s="38"/>
      <c r="AL1126" s="38"/>
      <c r="AM1126" s="38"/>
      <c r="AN1126" s="38"/>
      <c r="AO1126" s="38"/>
      <c r="AP1126" s="38"/>
      <c r="AQ1126" s="38"/>
      <c r="AR1126" s="38"/>
      <c r="AS1126" s="38"/>
      <c r="AT1126" s="38"/>
      <c r="AU1126" s="38"/>
      <c r="AV1126" s="38"/>
    </row>
    <row r="1127" spans="1:48" x14ac:dyDescent="0.3">
      <c r="A1127" s="34"/>
      <c r="B1127" s="34"/>
      <c r="C1127" s="34"/>
      <c r="D1127" s="34"/>
      <c r="E1127" s="34"/>
      <c r="F1127" s="34"/>
      <c r="G1127" s="34"/>
      <c r="H1127" s="34"/>
      <c r="I1127" s="34"/>
      <c r="J1127" s="34"/>
      <c r="K1127" s="34"/>
      <c r="L1127" s="34"/>
      <c r="M1127" s="34"/>
      <c r="N1127" s="34"/>
      <c r="P1127" s="34"/>
      <c r="Q1127" s="34"/>
      <c r="S1127" s="34"/>
      <c r="T1127" s="34"/>
      <c r="U1127" s="34"/>
      <c r="V1127" s="34"/>
      <c r="W1127" s="34"/>
      <c r="X1127" s="34"/>
      <c r="Y1127" s="34"/>
      <c r="Z1127" s="34"/>
      <c r="AA1127" s="34"/>
      <c r="AB1127" s="34"/>
      <c r="AC1127" s="82"/>
      <c r="AD1127" s="82"/>
      <c r="AE1127" s="36"/>
      <c r="AF1127" s="36"/>
      <c r="AG1127" s="36"/>
      <c r="AH1127" s="38"/>
      <c r="AI1127" s="38"/>
      <c r="AJ1127" s="38"/>
      <c r="AK1127" s="38"/>
      <c r="AL1127" s="38"/>
      <c r="AM1127" s="38"/>
      <c r="AN1127" s="38"/>
      <c r="AO1127" s="38"/>
      <c r="AP1127" s="38"/>
      <c r="AQ1127" s="38"/>
      <c r="AR1127" s="38"/>
      <c r="AS1127" s="38"/>
      <c r="AT1127" s="38"/>
      <c r="AU1127" s="38"/>
      <c r="AV1127" s="38"/>
    </row>
    <row r="1128" spans="1:48" x14ac:dyDescent="0.3">
      <c r="A1128" s="34"/>
      <c r="B1128" s="34"/>
      <c r="C1128" s="34"/>
      <c r="D1128" s="34"/>
      <c r="E1128" s="34"/>
      <c r="F1128" s="34"/>
      <c r="G1128" s="34"/>
      <c r="H1128" s="34"/>
      <c r="I1128" s="34"/>
      <c r="J1128" s="34"/>
      <c r="K1128" s="34"/>
      <c r="L1128" s="34"/>
      <c r="M1128" s="34"/>
      <c r="N1128" s="34"/>
      <c r="P1128" s="34"/>
      <c r="Q1128" s="34"/>
      <c r="S1128" s="34"/>
      <c r="T1128" s="34"/>
      <c r="U1128" s="34"/>
      <c r="V1128" s="34"/>
      <c r="W1128" s="34"/>
      <c r="X1128" s="34"/>
      <c r="Y1128" s="34"/>
      <c r="Z1128" s="34"/>
      <c r="AA1128" s="34"/>
      <c r="AB1128" s="34"/>
      <c r="AC1128" s="82"/>
      <c r="AD1128" s="82"/>
      <c r="AE1128" s="36"/>
      <c r="AF1128" s="36"/>
      <c r="AG1128" s="36"/>
      <c r="AH1128" s="38"/>
      <c r="AI1128" s="38"/>
      <c r="AJ1128" s="38"/>
      <c r="AK1128" s="38"/>
      <c r="AL1128" s="38"/>
      <c r="AM1128" s="38"/>
      <c r="AN1128" s="38"/>
      <c r="AO1128" s="38"/>
      <c r="AP1128" s="38"/>
      <c r="AQ1128" s="38"/>
      <c r="AR1128" s="38"/>
      <c r="AS1128" s="38"/>
      <c r="AT1128" s="38"/>
      <c r="AU1128" s="38"/>
      <c r="AV1128" s="38"/>
    </row>
    <row r="1129" spans="1:48" x14ac:dyDescent="0.3">
      <c r="A1129" s="34"/>
      <c r="B1129" s="34"/>
      <c r="C1129" s="34"/>
      <c r="D1129" s="34"/>
      <c r="E1129" s="34"/>
      <c r="F1129" s="34"/>
      <c r="G1129" s="34"/>
      <c r="H1129" s="34"/>
      <c r="I1129" s="34"/>
      <c r="J1129" s="34"/>
      <c r="K1129" s="34"/>
      <c r="L1129" s="34"/>
      <c r="M1129" s="34"/>
      <c r="N1129" s="34"/>
      <c r="P1129" s="34"/>
      <c r="Q1129" s="34"/>
      <c r="S1129" s="34"/>
      <c r="T1129" s="34"/>
      <c r="U1129" s="34"/>
      <c r="V1129" s="34"/>
      <c r="W1129" s="34"/>
      <c r="X1129" s="34"/>
      <c r="Y1129" s="34"/>
      <c r="Z1129" s="34"/>
      <c r="AA1129" s="34"/>
      <c r="AB1129" s="34"/>
      <c r="AC1129" s="82"/>
      <c r="AD1129" s="82"/>
      <c r="AE1129" s="36"/>
      <c r="AF1129" s="36"/>
      <c r="AG1129" s="36"/>
      <c r="AH1129" s="38"/>
      <c r="AI1129" s="38"/>
      <c r="AJ1129" s="38"/>
      <c r="AK1129" s="38"/>
      <c r="AL1129" s="38"/>
      <c r="AM1129" s="38"/>
      <c r="AN1129" s="38"/>
      <c r="AO1129" s="38"/>
      <c r="AP1129" s="38"/>
      <c r="AQ1129" s="38"/>
      <c r="AR1129" s="38"/>
      <c r="AS1129" s="38"/>
      <c r="AT1129" s="38"/>
      <c r="AU1129" s="38"/>
      <c r="AV1129" s="38"/>
    </row>
    <row r="1130" spans="1:48" x14ac:dyDescent="0.3">
      <c r="A1130" s="34"/>
      <c r="B1130" s="34"/>
      <c r="C1130" s="34"/>
      <c r="D1130" s="34"/>
      <c r="E1130" s="34"/>
      <c r="F1130" s="34"/>
      <c r="G1130" s="34"/>
      <c r="H1130" s="34"/>
      <c r="I1130" s="34"/>
      <c r="J1130" s="34"/>
      <c r="K1130" s="34"/>
      <c r="L1130" s="34"/>
      <c r="M1130" s="34"/>
      <c r="N1130" s="34"/>
      <c r="P1130" s="34"/>
      <c r="Q1130" s="34"/>
      <c r="S1130" s="34"/>
      <c r="T1130" s="34"/>
      <c r="U1130" s="34"/>
      <c r="V1130" s="34"/>
      <c r="W1130" s="34"/>
      <c r="X1130" s="34"/>
      <c r="Y1130" s="34"/>
      <c r="Z1130" s="34"/>
      <c r="AA1130" s="34"/>
      <c r="AB1130" s="34"/>
      <c r="AC1130" s="82"/>
      <c r="AD1130" s="82"/>
      <c r="AE1130" s="36"/>
      <c r="AF1130" s="36"/>
      <c r="AG1130" s="36"/>
      <c r="AH1130" s="38"/>
      <c r="AI1130" s="38"/>
      <c r="AJ1130" s="38"/>
      <c r="AK1130" s="38"/>
      <c r="AL1130" s="38"/>
      <c r="AM1130" s="38"/>
      <c r="AN1130" s="38"/>
      <c r="AO1130" s="38"/>
      <c r="AP1130" s="38"/>
      <c r="AQ1130" s="38"/>
      <c r="AR1130" s="38"/>
      <c r="AS1130" s="38"/>
      <c r="AT1130" s="38"/>
      <c r="AU1130" s="38"/>
      <c r="AV1130" s="38"/>
    </row>
    <row r="1131" spans="1:48" x14ac:dyDescent="0.3">
      <c r="A1131" s="34"/>
      <c r="B1131" s="34"/>
      <c r="C1131" s="34"/>
      <c r="D1131" s="34"/>
      <c r="E1131" s="34"/>
      <c r="F1131" s="34"/>
      <c r="G1131" s="34"/>
      <c r="H1131" s="34"/>
      <c r="I1131" s="34"/>
      <c r="J1131" s="34"/>
      <c r="K1131" s="34"/>
      <c r="L1131" s="34"/>
      <c r="M1131" s="34"/>
      <c r="N1131" s="34"/>
      <c r="P1131" s="34"/>
      <c r="Q1131" s="34"/>
      <c r="S1131" s="34"/>
      <c r="T1131" s="34"/>
      <c r="U1131" s="34"/>
      <c r="V1131" s="34"/>
      <c r="W1131" s="34"/>
      <c r="X1131" s="34"/>
      <c r="Y1131" s="34"/>
      <c r="Z1131" s="34"/>
      <c r="AA1131" s="34"/>
      <c r="AB1131" s="34"/>
      <c r="AC1131" s="82"/>
      <c r="AD1131" s="82"/>
      <c r="AE1131" s="36"/>
      <c r="AF1131" s="36"/>
      <c r="AG1131" s="36"/>
      <c r="AH1131" s="38"/>
      <c r="AI1131" s="38"/>
      <c r="AJ1131" s="38"/>
      <c r="AK1131" s="38"/>
      <c r="AL1131" s="38"/>
      <c r="AM1131" s="38"/>
      <c r="AN1131" s="38"/>
      <c r="AO1131" s="38"/>
      <c r="AP1131" s="38"/>
      <c r="AQ1131" s="38"/>
      <c r="AR1131" s="38"/>
      <c r="AS1131" s="38"/>
      <c r="AT1131" s="38"/>
      <c r="AU1131" s="38"/>
      <c r="AV1131" s="38"/>
    </row>
    <row r="1132" spans="1:48" x14ac:dyDescent="0.3">
      <c r="A1132" s="34"/>
      <c r="B1132" s="34"/>
      <c r="C1132" s="34"/>
      <c r="D1132" s="34"/>
      <c r="E1132" s="34"/>
      <c r="F1132" s="34"/>
      <c r="G1132" s="34"/>
      <c r="H1132" s="34"/>
      <c r="I1132" s="34"/>
      <c r="J1132" s="34"/>
      <c r="K1132" s="34"/>
      <c r="L1132" s="34"/>
      <c r="M1132" s="34"/>
      <c r="N1132" s="34"/>
      <c r="P1132" s="34"/>
      <c r="Q1132" s="34"/>
      <c r="S1132" s="34"/>
      <c r="T1132" s="34"/>
      <c r="U1132" s="34"/>
      <c r="V1132" s="34"/>
      <c r="W1132" s="34"/>
      <c r="X1132" s="34"/>
      <c r="Y1132" s="34"/>
      <c r="Z1132" s="34"/>
      <c r="AA1132" s="34"/>
      <c r="AB1132" s="34"/>
      <c r="AC1132" s="82"/>
      <c r="AD1132" s="82"/>
      <c r="AE1132" s="36"/>
      <c r="AF1132" s="36"/>
      <c r="AG1132" s="36"/>
      <c r="AH1132" s="38"/>
      <c r="AI1132" s="38"/>
      <c r="AJ1132" s="38"/>
      <c r="AK1132" s="38"/>
      <c r="AL1132" s="38"/>
      <c r="AM1132" s="38"/>
      <c r="AN1132" s="38"/>
      <c r="AO1132" s="38"/>
      <c r="AP1132" s="38"/>
      <c r="AQ1132" s="38"/>
      <c r="AR1132" s="38"/>
      <c r="AS1132" s="38"/>
      <c r="AT1132" s="38"/>
      <c r="AU1132" s="38"/>
      <c r="AV1132" s="38"/>
    </row>
    <row r="1133" spans="1:48" x14ac:dyDescent="0.3">
      <c r="A1133" s="34"/>
      <c r="B1133" s="34"/>
      <c r="C1133" s="34"/>
      <c r="D1133" s="34"/>
      <c r="E1133" s="34"/>
      <c r="F1133" s="34"/>
      <c r="G1133" s="34"/>
      <c r="H1133" s="34"/>
      <c r="I1133" s="34"/>
      <c r="J1133" s="34"/>
      <c r="K1133" s="34"/>
      <c r="L1133" s="34"/>
      <c r="M1133" s="34"/>
      <c r="N1133" s="34"/>
      <c r="P1133" s="34"/>
      <c r="Q1133" s="34"/>
      <c r="S1133" s="34"/>
      <c r="T1133" s="34"/>
      <c r="U1133" s="34"/>
      <c r="V1133" s="34"/>
      <c r="W1133" s="34"/>
      <c r="X1133" s="34"/>
      <c r="Y1133" s="34"/>
      <c r="Z1133" s="34"/>
      <c r="AA1133" s="34"/>
      <c r="AB1133" s="34"/>
      <c r="AC1133" s="82"/>
      <c r="AD1133" s="82"/>
      <c r="AE1133" s="36"/>
      <c r="AF1133" s="36"/>
      <c r="AG1133" s="36"/>
      <c r="AH1133" s="38"/>
      <c r="AI1133" s="38"/>
      <c r="AJ1133" s="38"/>
      <c r="AK1133" s="38"/>
      <c r="AL1133" s="38"/>
      <c r="AM1133" s="38"/>
      <c r="AN1133" s="38"/>
      <c r="AO1133" s="38"/>
      <c r="AP1133" s="38"/>
      <c r="AQ1133" s="38"/>
      <c r="AR1133" s="38"/>
      <c r="AS1133" s="38"/>
      <c r="AT1133" s="38"/>
      <c r="AU1133" s="38"/>
      <c r="AV1133" s="38"/>
    </row>
    <row r="1134" spans="1:48" x14ac:dyDescent="0.3">
      <c r="A1134" s="34"/>
      <c r="B1134" s="34"/>
      <c r="C1134" s="34"/>
      <c r="D1134" s="34"/>
      <c r="E1134" s="34"/>
      <c r="F1134" s="34"/>
      <c r="G1134" s="34"/>
      <c r="H1134" s="34"/>
      <c r="I1134" s="34"/>
      <c r="J1134" s="34"/>
      <c r="K1134" s="34"/>
      <c r="L1134" s="34"/>
      <c r="M1134" s="34"/>
      <c r="N1134" s="34"/>
      <c r="P1134" s="34"/>
      <c r="Q1134" s="34"/>
      <c r="S1134" s="34"/>
      <c r="T1134" s="34"/>
      <c r="U1134" s="34"/>
      <c r="V1134" s="34"/>
      <c r="W1134" s="34"/>
      <c r="X1134" s="34"/>
      <c r="Y1134" s="34"/>
      <c r="Z1134" s="34"/>
      <c r="AA1134" s="34"/>
      <c r="AB1134" s="34"/>
      <c r="AC1134" s="82"/>
      <c r="AD1134" s="82"/>
      <c r="AE1134" s="36"/>
      <c r="AF1134" s="36"/>
      <c r="AG1134" s="36"/>
      <c r="AH1134" s="38"/>
      <c r="AI1134" s="38"/>
      <c r="AJ1134" s="38"/>
      <c r="AK1134" s="38"/>
      <c r="AL1134" s="38"/>
      <c r="AM1134" s="38"/>
      <c r="AN1134" s="38"/>
      <c r="AO1134" s="38"/>
      <c r="AP1134" s="38"/>
      <c r="AQ1134" s="38"/>
      <c r="AR1134" s="38"/>
      <c r="AS1134" s="38"/>
      <c r="AT1134" s="38"/>
      <c r="AU1134" s="38"/>
      <c r="AV1134" s="38"/>
    </row>
    <row r="1135" spans="1:48" x14ac:dyDescent="0.3">
      <c r="A1135" s="34"/>
      <c r="B1135" s="34"/>
      <c r="C1135" s="34"/>
      <c r="D1135" s="34"/>
      <c r="E1135" s="34"/>
      <c r="F1135" s="34"/>
      <c r="G1135" s="34"/>
      <c r="H1135" s="34"/>
      <c r="I1135" s="34"/>
      <c r="J1135" s="34"/>
      <c r="K1135" s="34"/>
      <c r="L1135" s="34"/>
      <c r="M1135" s="34"/>
      <c r="N1135" s="34"/>
      <c r="P1135" s="34"/>
      <c r="Q1135" s="34"/>
      <c r="S1135" s="34"/>
      <c r="T1135" s="34"/>
      <c r="U1135" s="34"/>
      <c r="V1135" s="34"/>
      <c r="W1135" s="34"/>
      <c r="X1135" s="34"/>
      <c r="Y1135" s="34"/>
      <c r="Z1135" s="34"/>
      <c r="AA1135" s="34"/>
      <c r="AB1135" s="34"/>
      <c r="AC1135" s="82"/>
      <c r="AD1135" s="82"/>
      <c r="AE1135" s="36"/>
      <c r="AF1135" s="36"/>
      <c r="AG1135" s="36"/>
      <c r="AH1135" s="38"/>
      <c r="AI1135" s="38"/>
      <c r="AJ1135" s="38"/>
      <c r="AK1135" s="38"/>
      <c r="AL1135" s="38"/>
      <c r="AM1135" s="38"/>
      <c r="AN1135" s="38"/>
      <c r="AO1135" s="38"/>
      <c r="AP1135" s="38"/>
      <c r="AQ1135" s="38"/>
      <c r="AR1135" s="38"/>
      <c r="AS1135" s="38"/>
      <c r="AT1135" s="38"/>
      <c r="AU1135" s="38"/>
      <c r="AV1135" s="38"/>
    </row>
    <row r="1136" spans="1:48" x14ac:dyDescent="0.3">
      <c r="A1136" s="34"/>
      <c r="B1136" s="34"/>
      <c r="C1136" s="34"/>
      <c r="D1136" s="34"/>
      <c r="E1136" s="34"/>
      <c r="F1136" s="34"/>
      <c r="G1136" s="34"/>
      <c r="H1136" s="34"/>
      <c r="I1136" s="34"/>
      <c r="J1136" s="34"/>
      <c r="K1136" s="34"/>
      <c r="L1136" s="34"/>
      <c r="M1136" s="34"/>
      <c r="N1136" s="34"/>
      <c r="P1136" s="34"/>
      <c r="Q1136" s="34"/>
      <c r="S1136" s="34"/>
      <c r="T1136" s="34"/>
      <c r="U1136" s="34"/>
      <c r="V1136" s="34"/>
      <c r="W1136" s="34"/>
      <c r="X1136" s="34"/>
      <c r="Y1136" s="34"/>
      <c r="Z1136" s="34"/>
      <c r="AA1136" s="34"/>
      <c r="AB1136" s="34"/>
      <c r="AC1136" s="82"/>
      <c r="AD1136" s="82"/>
      <c r="AE1136" s="36"/>
      <c r="AF1136" s="36"/>
      <c r="AG1136" s="36"/>
      <c r="AH1136" s="38"/>
      <c r="AI1136" s="38"/>
      <c r="AJ1136" s="38"/>
      <c r="AK1136" s="38"/>
      <c r="AL1136" s="38"/>
      <c r="AM1136" s="38"/>
      <c r="AN1136" s="38"/>
      <c r="AO1136" s="38"/>
      <c r="AP1136" s="38"/>
      <c r="AQ1136" s="38"/>
      <c r="AR1136" s="38"/>
      <c r="AS1136" s="38"/>
      <c r="AT1136" s="38"/>
      <c r="AU1136" s="38"/>
      <c r="AV1136" s="38"/>
    </row>
    <row r="1137" spans="1:48" x14ac:dyDescent="0.3">
      <c r="A1137" s="34"/>
      <c r="B1137" s="34"/>
      <c r="C1137" s="34"/>
      <c r="D1137" s="34"/>
      <c r="E1137" s="34"/>
      <c r="F1137" s="34"/>
      <c r="G1137" s="34"/>
      <c r="H1137" s="34"/>
      <c r="I1137" s="34"/>
      <c r="J1137" s="34"/>
      <c r="K1137" s="34"/>
      <c r="L1137" s="34"/>
      <c r="M1137" s="34"/>
      <c r="N1137" s="34"/>
      <c r="P1137" s="34"/>
      <c r="Q1137" s="34"/>
      <c r="S1137" s="34"/>
      <c r="T1137" s="34"/>
      <c r="U1137" s="34"/>
      <c r="V1137" s="34"/>
      <c r="W1137" s="34"/>
      <c r="X1137" s="34"/>
      <c r="Y1137" s="34"/>
      <c r="Z1137" s="34"/>
      <c r="AA1137" s="34"/>
      <c r="AB1137" s="34"/>
      <c r="AC1137" s="82"/>
      <c r="AD1137" s="82"/>
      <c r="AE1137" s="36"/>
      <c r="AF1137" s="36"/>
      <c r="AG1137" s="36"/>
      <c r="AH1137" s="38"/>
      <c r="AI1137" s="38"/>
      <c r="AJ1137" s="38"/>
      <c r="AK1137" s="38"/>
      <c r="AL1137" s="38"/>
      <c r="AM1137" s="38"/>
      <c r="AN1137" s="38"/>
      <c r="AO1137" s="38"/>
      <c r="AP1137" s="38"/>
      <c r="AQ1137" s="38"/>
      <c r="AR1137" s="38"/>
      <c r="AS1137" s="38"/>
      <c r="AT1137" s="38"/>
      <c r="AU1137" s="38"/>
      <c r="AV1137" s="38"/>
    </row>
    <row r="1138" spans="1:48" x14ac:dyDescent="0.3">
      <c r="A1138" s="34"/>
      <c r="B1138" s="34"/>
      <c r="C1138" s="34"/>
      <c r="D1138" s="34"/>
      <c r="E1138" s="34"/>
      <c r="F1138" s="34"/>
      <c r="G1138" s="34"/>
      <c r="H1138" s="34"/>
      <c r="I1138" s="34"/>
      <c r="J1138" s="34"/>
      <c r="K1138" s="34"/>
      <c r="L1138" s="34"/>
      <c r="M1138" s="34"/>
      <c r="N1138" s="34"/>
      <c r="P1138" s="34"/>
      <c r="Q1138" s="34"/>
      <c r="S1138" s="34"/>
      <c r="T1138" s="34"/>
      <c r="U1138" s="34"/>
      <c r="V1138" s="34"/>
      <c r="W1138" s="34"/>
      <c r="X1138" s="34"/>
      <c r="Y1138" s="34"/>
      <c r="Z1138" s="34"/>
      <c r="AA1138" s="34"/>
      <c r="AB1138" s="34"/>
      <c r="AC1138" s="82"/>
      <c r="AD1138" s="82"/>
      <c r="AE1138" s="36"/>
      <c r="AF1138" s="36"/>
      <c r="AG1138" s="36"/>
      <c r="AH1138" s="38"/>
      <c r="AI1138" s="38"/>
      <c r="AJ1138" s="38"/>
      <c r="AK1138" s="38"/>
      <c r="AL1138" s="38"/>
      <c r="AM1138" s="38"/>
      <c r="AN1138" s="38"/>
      <c r="AO1138" s="38"/>
      <c r="AP1138" s="38"/>
      <c r="AQ1138" s="38"/>
      <c r="AR1138" s="38"/>
      <c r="AS1138" s="38"/>
      <c r="AT1138" s="38"/>
      <c r="AU1138" s="38"/>
      <c r="AV1138" s="38"/>
    </row>
    <row r="1139" spans="1:48" x14ac:dyDescent="0.3">
      <c r="A1139" s="34"/>
      <c r="B1139" s="34"/>
      <c r="C1139" s="34"/>
      <c r="D1139" s="34"/>
      <c r="E1139" s="34"/>
      <c r="F1139" s="34"/>
      <c r="G1139" s="34"/>
      <c r="H1139" s="34"/>
      <c r="I1139" s="34"/>
      <c r="J1139" s="34"/>
      <c r="K1139" s="34"/>
      <c r="L1139" s="34"/>
      <c r="M1139" s="34"/>
      <c r="N1139" s="34"/>
      <c r="P1139" s="34"/>
      <c r="Q1139" s="34"/>
      <c r="S1139" s="34"/>
      <c r="T1139" s="34"/>
      <c r="U1139" s="34"/>
      <c r="V1139" s="34"/>
      <c r="W1139" s="34"/>
      <c r="X1139" s="34"/>
      <c r="Y1139" s="34"/>
      <c r="Z1139" s="34"/>
      <c r="AA1139" s="34"/>
      <c r="AB1139" s="34"/>
      <c r="AC1139" s="82"/>
      <c r="AD1139" s="82"/>
      <c r="AE1139" s="36"/>
      <c r="AF1139" s="36"/>
      <c r="AG1139" s="36"/>
      <c r="AH1139" s="38"/>
      <c r="AI1139" s="38"/>
      <c r="AJ1139" s="38"/>
      <c r="AK1139" s="38"/>
      <c r="AL1139" s="38"/>
      <c r="AM1139" s="38"/>
      <c r="AN1139" s="38"/>
      <c r="AO1139" s="38"/>
      <c r="AP1139" s="38"/>
      <c r="AQ1139" s="38"/>
      <c r="AR1139" s="38"/>
      <c r="AS1139" s="38"/>
      <c r="AT1139" s="38"/>
      <c r="AU1139" s="38"/>
      <c r="AV1139" s="38"/>
    </row>
    <row r="1140" spans="1:48" x14ac:dyDescent="0.3">
      <c r="A1140" s="34"/>
      <c r="B1140" s="34"/>
      <c r="C1140" s="34"/>
      <c r="D1140" s="34"/>
      <c r="E1140" s="34"/>
      <c r="F1140" s="34"/>
      <c r="G1140" s="34"/>
      <c r="H1140" s="34"/>
      <c r="I1140" s="34"/>
      <c r="J1140" s="34"/>
      <c r="K1140" s="34"/>
      <c r="L1140" s="34"/>
      <c r="M1140" s="34"/>
      <c r="N1140" s="34"/>
      <c r="P1140" s="34"/>
      <c r="Q1140" s="34"/>
      <c r="S1140" s="34"/>
      <c r="T1140" s="34"/>
      <c r="U1140" s="34"/>
      <c r="V1140" s="34"/>
      <c r="W1140" s="34"/>
      <c r="X1140" s="34"/>
      <c r="Y1140" s="34"/>
      <c r="Z1140" s="34"/>
      <c r="AA1140" s="34"/>
      <c r="AB1140" s="34"/>
      <c r="AC1140" s="82"/>
      <c r="AD1140" s="82"/>
      <c r="AE1140" s="36"/>
      <c r="AF1140" s="36"/>
      <c r="AG1140" s="36"/>
      <c r="AH1140" s="38"/>
      <c r="AI1140" s="38"/>
      <c r="AJ1140" s="38"/>
      <c r="AK1140" s="38"/>
      <c r="AL1140" s="38"/>
      <c r="AM1140" s="38"/>
      <c r="AN1140" s="38"/>
      <c r="AO1140" s="38"/>
      <c r="AP1140" s="38"/>
      <c r="AQ1140" s="38"/>
      <c r="AR1140" s="38"/>
      <c r="AS1140" s="38"/>
      <c r="AT1140" s="38"/>
      <c r="AU1140" s="38"/>
      <c r="AV1140" s="38"/>
    </row>
    <row r="1141" spans="1:48" x14ac:dyDescent="0.3">
      <c r="A1141" s="34"/>
      <c r="B1141" s="34"/>
      <c r="C1141" s="34"/>
      <c r="D1141" s="34"/>
      <c r="E1141" s="34"/>
      <c r="F1141" s="34"/>
      <c r="G1141" s="34"/>
      <c r="H1141" s="34"/>
      <c r="I1141" s="34"/>
      <c r="J1141" s="34"/>
      <c r="K1141" s="34"/>
      <c r="L1141" s="34"/>
      <c r="M1141" s="34"/>
      <c r="N1141" s="34"/>
      <c r="P1141" s="34"/>
      <c r="Q1141" s="34"/>
      <c r="S1141" s="34"/>
      <c r="T1141" s="34"/>
      <c r="U1141" s="34"/>
      <c r="V1141" s="34"/>
      <c r="W1141" s="34"/>
      <c r="X1141" s="34"/>
      <c r="Y1141" s="34"/>
      <c r="Z1141" s="34"/>
      <c r="AA1141" s="34"/>
      <c r="AB1141" s="34"/>
      <c r="AC1141" s="82"/>
      <c r="AD1141" s="82"/>
      <c r="AE1141" s="36"/>
      <c r="AF1141" s="36"/>
      <c r="AG1141" s="36"/>
      <c r="AH1141" s="38"/>
      <c r="AI1141" s="38"/>
      <c r="AJ1141" s="38"/>
      <c r="AK1141" s="38"/>
      <c r="AL1141" s="38"/>
      <c r="AM1141" s="38"/>
      <c r="AN1141" s="38"/>
      <c r="AO1141" s="38"/>
      <c r="AP1141" s="38"/>
      <c r="AQ1141" s="38"/>
      <c r="AR1141" s="38"/>
      <c r="AS1141" s="38"/>
      <c r="AT1141" s="38"/>
      <c r="AU1141" s="38"/>
      <c r="AV1141" s="38"/>
    </row>
    <row r="1142" spans="1:48" x14ac:dyDescent="0.3">
      <c r="A1142" s="34"/>
      <c r="B1142" s="34"/>
      <c r="C1142" s="34"/>
      <c r="D1142" s="34"/>
      <c r="E1142" s="34"/>
      <c r="F1142" s="34"/>
      <c r="G1142" s="34"/>
      <c r="H1142" s="34"/>
      <c r="I1142" s="34"/>
      <c r="J1142" s="34"/>
      <c r="K1142" s="34"/>
      <c r="L1142" s="34"/>
      <c r="M1142" s="34"/>
      <c r="N1142" s="34"/>
      <c r="P1142" s="34"/>
      <c r="Q1142" s="34"/>
      <c r="S1142" s="34"/>
      <c r="T1142" s="34"/>
      <c r="U1142" s="34"/>
      <c r="V1142" s="34"/>
      <c r="W1142" s="34"/>
      <c r="X1142" s="34"/>
      <c r="Y1142" s="34"/>
      <c r="Z1142" s="34"/>
      <c r="AA1142" s="34"/>
      <c r="AB1142" s="34"/>
      <c r="AC1142" s="82"/>
      <c r="AD1142" s="82"/>
      <c r="AE1142" s="36"/>
      <c r="AF1142" s="36"/>
      <c r="AG1142" s="36"/>
      <c r="AH1142" s="38"/>
      <c r="AI1142" s="38"/>
      <c r="AJ1142" s="38"/>
      <c r="AK1142" s="38"/>
      <c r="AL1142" s="38"/>
      <c r="AM1142" s="38"/>
      <c r="AN1142" s="38"/>
      <c r="AO1142" s="38"/>
      <c r="AP1142" s="38"/>
      <c r="AQ1142" s="38"/>
      <c r="AR1142" s="38"/>
      <c r="AS1142" s="38"/>
      <c r="AT1142" s="38"/>
      <c r="AU1142" s="38"/>
      <c r="AV1142" s="38"/>
    </row>
    <row r="1143" spans="1:48" x14ac:dyDescent="0.3">
      <c r="A1143" s="34"/>
      <c r="B1143" s="34"/>
      <c r="C1143" s="34"/>
      <c r="D1143" s="34"/>
      <c r="E1143" s="34"/>
      <c r="F1143" s="34"/>
      <c r="G1143" s="34"/>
      <c r="H1143" s="34"/>
      <c r="I1143" s="34"/>
      <c r="J1143" s="34"/>
      <c r="K1143" s="34"/>
      <c r="L1143" s="34"/>
      <c r="M1143" s="34"/>
      <c r="N1143" s="34"/>
      <c r="P1143" s="34"/>
      <c r="Q1143" s="34"/>
      <c r="S1143" s="34"/>
      <c r="T1143" s="34"/>
      <c r="U1143" s="34"/>
      <c r="V1143" s="34"/>
      <c r="W1143" s="34"/>
      <c r="X1143" s="34"/>
      <c r="Y1143" s="34"/>
      <c r="Z1143" s="34"/>
      <c r="AA1143" s="34"/>
      <c r="AB1143" s="34"/>
      <c r="AC1143" s="82"/>
      <c r="AD1143" s="82"/>
      <c r="AE1143" s="36"/>
      <c r="AF1143" s="36"/>
      <c r="AG1143" s="36"/>
      <c r="AH1143" s="38"/>
      <c r="AI1143" s="38"/>
      <c r="AJ1143" s="38"/>
      <c r="AK1143" s="38"/>
      <c r="AL1143" s="38"/>
      <c r="AM1143" s="38"/>
      <c r="AN1143" s="38"/>
      <c r="AO1143" s="38"/>
      <c r="AP1143" s="38"/>
      <c r="AQ1143" s="38"/>
      <c r="AR1143" s="38"/>
      <c r="AS1143" s="38"/>
      <c r="AT1143" s="38"/>
      <c r="AU1143" s="38"/>
      <c r="AV1143" s="38"/>
    </row>
    <row r="1144" spans="1:48" x14ac:dyDescent="0.3">
      <c r="A1144" s="34"/>
      <c r="B1144" s="34"/>
      <c r="C1144" s="34"/>
      <c r="D1144" s="34"/>
      <c r="E1144" s="34"/>
      <c r="F1144" s="34"/>
      <c r="G1144" s="34"/>
      <c r="H1144" s="34"/>
      <c r="I1144" s="34"/>
      <c r="J1144" s="34"/>
      <c r="K1144" s="34"/>
      <c r="L1144" s="34"/>
      <c r="M1144" s="34"/>
      <c r="N1144" s="34"/>
      <c r="P1144" s="34"/>
      <c r="Q1144" s="34"/>
      <c r="S1144" s="34"/>
      <c r="T1144" s="34"/>
      <c r="U1144" s="34"/>
      <c r="V1144" s="34"/>
      <c r="W1144" s="34"/>
      <c r="X1144" s="34"/>
      <c r="Y1144" s="34"/>
      <c r="Z1144" s="34"/>
      <c r="AA1144" s="34"/>
      <c r="AB1144" s="34"/>
      <c r="AC1144" s="82"/>
      <c r="AD1144" s="82"/>
      <c r="AE1144" s="36"/>
      <c r="AF1144" s="36"/>
      <c r="AG1144" s="36"/>
      <c r="AH1144" s="38"/>
      <c r="AI1144" s="38"/>
      <c r="AJ1144" s="38"/>
      <c r="AK1144" s="38"/>
      <c r="AL1144" s="38"/>
      <c r="AM1144" s="38"/>
      <c r="AN1144" s="38"/>
      <c r="AO1144" s="38"/>
      <c r="AP1144" s="38"/>
      <c r="AQ1144" s="38"/>
      <c r="AR1144" s="38"/>
      <c r="AS1144" s="38"/>
      <c r="AT1144" s="38"/>
      <c r="AU1144" s="38"/>
      <c r="AV1144" s="38"/>
    </row>
    <row r="1145" spans="1:48" x14ac:dyDescent="0.3">
      <c r="A1145" s="34"/>
      <c r="B1145" s="34"/>
      <c r="C1145" s="34"/>
      <c r="D1145" s="34"/>
      <c r="E1145" s="34"/>
      <c r="F1145" s="34"/>
      <c r="G1145" s="34"/>
      <c r="H1145" s="34"/>
      <c r="I1145" s="34"/>
      <c r="J1145" s="34"/>
      <c r="K1145" s="34"/>
      <c r="L1145" s="34"/>
      <c r="M1145" s="34"/>
      <c r="N1145" s="34"/>
      <c r="P1145" s="34"/>
      <c r="Q1145" s="34"/>
      <c r="S1145" s="34"/>
      <c r="T1145" s="34"/>
      <c r="U1145" s="34"/>
      <c r="V1145" s="34"/>
      <c r="W1145" s="34"/>
      <c r="X1145" s="34"/>
      <c r="Y1145" s="34"/>
      <c r="Z1145" s="34"/>
      <c r="AA1145" s="34"/>
      <c r="AB1145" s="34"/>
      <c r="AC1145" s="82"/>
      <c r="AD1145" s="82"/>
      <c r="AE1145" s="36"/>
      <c r="AF1145" s="36"/>
      <c r="AG1145" s="36"/>
      <c r="AH1145" s="38"/>
      <c r="AI1145" s="38"/>
      <c r="AJ1145" s="38"/>
      <c r="AK1145" s="38"/>
      <c r="AL1145" s="38"/>
      <c r="AM1145" s="38"/>
      <c r="AN1145" s="38"/>
      <c r="AO1145" s="38"/>
      <c r="AP1145" s="38"/>
      <c r="AQ1145" s="38"/>
      <c r="AR1145" s="38"/>
      <c r="AS1145" s="38"/>
      <c r="AT1145" s="38"/>
      <c r="AU1145" s="38"/>
      <c r="AV1145" s="38"/>
    </row>
    <row r="1146" spans="1:48" x14ac:dyDescent="0.3">
      <c r="A1146" s="34"/>
      <c r="B1146" s="34"/>
      <c r="C1146" s="34"/>
      <c r="D1146" s="34"/>
      <c r="E1146" s="34"/>
      <c r="F1146" s="34"/>
      <c r="G1146" s="34"/>
      <c r="H1146" s="34"/>
      <c r="I1146" s="34"/>
      <c r="J1146" s="34"/>
      <c r="K1146" s="34"/>
      <c r="L1146" s="34"/>
      <c r="M1146" s="34"/>
      <c r="N1146" s="34"/>
      <c r="P1146" s="34"/>
      <c r="Q1146" s="34"/>
      <c r="S1146" s="34"/>
      <c r="T1146" s="34"/>
      <c r="U1146" s="34"/>
      <c r="V1146" s="34"/>
      <c r="W1146" s="34"/>
      <c r="X1146" s="34"/>
      <c r="Y1146" s="34"/>
      <c r="Z1146" s="34"/>
      <c r="AA1146" s="34"/>
      <c r="AB1146" s="34"/>
      <c r="AC1146" s="82"/>
      <c r="AD1146" s="82"/>
      <c r="AE1146" s="36"/>
      <c r="AF1146" s="36"/>
      <c r="AG1146" s="36"/>
      <c r="AH1146" s="38"/>
      <c r="AI1146" s="38"/>
      <c r="AJ1146" s="38"/>
      <c r="AK1146" s="38"/>
      <c r="AL1146" s="38"/>
      <c r="AM1146" s="38"/>
      <c r="AN1146" s="38"/>
      <c r="AO1146" s="38"/>
      <c r="AP1146" s="38"/>
      <c r="AQ1146" s="38"/>
      <c r="AR1146" s="38"/>
      <c r="AS1146" s="38"/>
      <c r="AT1146" s="38"/>
      <c r="AU1146" s="38"/>
      <c r="AV1146" s="38"/>
    </row>
    <row r="1147" spans="1:48" x14ac:dyDescent="0.3">
      <c r="A1147" s="34"/>
      <c r="B1147" s="34"/>
      <c r="C1147" s="34"/>
      <c r="D1147" s="34"/>
      <c r="E1147" s="34"/>
      <c r="F1147" s="34"/>
      <c r="G1147" s="34"/>
      <c r="H1147" s="34"/>
      <c r="I1147" s="34"/>
      <c r="J1147" s="34"/>
      <c r="K1147" s="34"/>
      <c r="L1147" s="34"/>
      <c r="M1147" s="34"/>
      <c r="N1147" s="34"/>
      <c r="P1147" s="34"/>
      <c r="Q1147" s="34"/>
      <c r="S1147" s="34"/>
      <c r="T1147" s="34"/>
      <c r="U1147" s="34"/>
      <c r="V1147" s="34"/>
      <c r="W1147" s="34"/>
      <c r="X1147" s="34"/>
      <c r="Y1147" s="34"/>
      <c r="Z1147" s="34"/>
      <c r="AA1147" s="34"/>
      <c r="AB1147" s="34"/>
      <c r="AC1147" s="82"/>
      <c r="AD1147" s="82"/>
      <c r="AE1147" s="36"/>
      <c r="AF1147" s="36"/>
      <c r="AG1147" s="36"/>
      <c r="AH1147" s="38"/>
      <c r="AI1147" s="38"/>
      <c r="AJ1147" s="38"/>
      <c r="AK1147" s="38"/>
      <c r="AL1147" s="38"/>
      <c r="AM1147" s="38"/>
      <c r="AN1147" s="38"/>
      <c r="AO1147" s="38"/>
      <c r="AP1147" s="38"/>
      <c r="AQ1147" s="38"/>
      <c r="AR1147" s="38"/>
      <c r="AS1147" s="38"/>
      <c r="AT1147" s="38"/>
      <c r="AU1147" s="38"/>
      <c r="AV1147" s="38"/>
    </row>
    <row r="1148" spans="1:48" x14ac:dyDescent="0.3">
      <c r="A1148" s="34"/>
      <c r="B1148" s="34"/>
      <c r="C1148" s="34"/>
      <c r="D1148" s="34"/>
      <c r="E1148" s="34"/>
      <c r="F1148" s="34"/>
      <c r="G1148" s="34"/>
      <c r="H1148" s="34"/>
      <c r="I1148" s="34"/>
      <c r="J1148" s="34"/>
      <c r="K1148" s="34"/>
      <c r="L1148" s="34"/>
      <c r="M1148" s="34"/>
      <c r="N1148" s="34"/>
      <c r="P1148" s="34"/>
      <c r="Q1148" s="34"/>
      <c r="S1148" s="34"/>
      <c r="T1148" s="34"/>
      <c r="U1148" s="34"/>
      <c r="V1148" s="34"/>
      <c r="W1148" s="34"/>
      <c r="X1148" s="34"/>
      <c r="Y1148" s="34"/>
      <c r="Z1148" s="34"/>
      <c r="AA1148" s="34"/>
      <c r="AB1148" s="34"/>
      <c r="AC1148" s="82"/>
      <c r="AD1148" s="82"/>
      <c r="AE1148" s="36"/>
      <c r="AF1148" s="36"/>
      <c r="AG1148" s="36"/>
      <c r="AH1148" s="38"/>
      <c r="AI1148" s="38"/>
      <c r="AJ1148" s="38"/>
      <c r="AK1148" s="38"/>
      <c r="AL1148" s="38"/>
      <c r="AM1148" s="38"/>
      <c r="AN1148" s="38"/>
      <c r="AO1148" s="38"/>
      <c r="AP1148" s="38"/>
      <c r="AQ1148" s="38"/>
      <c r="AR1148" s="38"/>
      <c r="AS1148" s="38"/>
      <c r="AT1148" s="38"/>
      <c r="AU1148" s="38"/>
      <c r="AV1148" s="38"/>
    </row>
    <row r="1149" spans="1:48" x14ac:dyDescent="0.3">
      <c r="A1149" s="34"/>
      <c r="B1149" s="34"/>
      <c r="C1149" s="34"/>
      <c r="D1149" s="34"/>
      <c r="E1149" s="34"/>
      <c r="F1149" s="34"/>
      <c r="G1149" s="34"/>
      <c r="H1149" s="34"/>
      <c r="I1149" s="34"/>
      <c r="J1149" s="34"/>
      <c r="K1149" s="34"/>
      <c r="L1149" s="34"/>
      <c r="M1149" s="34"/>
      <c r="N1149" s="34"/>
      <c r="P1149" s="34"/>
      <c r="Q1149" s="34"/>
      <c r="S1149" s="34"/>
      <c r="T1149" s="34"/>
      <c r="U1149" s="34"/>
      <c r="V1149" s="34"/>
      <c r="W1149" s="34"/>
      <c r="X1149" s="34"/>
      <c r="Y1149" s="34"/>
      <c r="Z1149" s="34"/>
      <c r="AA1149" s="34"/>
      <c r="AB1149" s="34"/>
      <c r="AC1149" s="82"/>
      <c r="AD1149" s="82"/>
      <c r="AE1149" s="36"/>
      <c r="AF1149" s="36"/>
      <c r="AG1149" s="36"/>
      <c r="AH1149" s="38"/>
      <c r="AI1149" s="38"/>
      <c r="AJ1149" s="38"/>
      <c r="AK1149" s="38"/>
      <c r="AL1149" s="38"/>
      <c r="AM1149" s="38"/>
      <c r="AN1149" s="38"/>
      <c r="AO1149" s="38"/>
      <c r="AP1149" s="38"/>
      <c r="AQ1149" s="38"/>
      <c r="AR1149" s="38"/>
      <c r="AS1149" s="38"/>
      <c r="AT1149" s="38"/>
      <c r="AU1149" s="38"/>
      <c r="AV1149" s="38"/>
    </row>
    <row r="1150" spans="1:48" x14ac:dyDescent="0.3">
      <c r="A1150" s="34"/>
      <c r="B1150" s="34"/>
      <c r="C1150" s="34"/>
      <c r="D1150" s="34"/>
      <c r="E1150" s="34"/>
      <c r="F1150" s="34"/>
      <c r="G1150" s="34"/>
      <c r="H1150" s="34"/>
      <c r="I1150" s="34"/>
      <c r="J1150" s="34"/>
      <c r="K1150" s="34"/>
      <c r="L1150" s="34"/>
      <c r="M1150" s="34"/>
      <c r="N1150" s="34"/>
      <c r="P1150" s="34"/>
      <c r="Q1150" s="34"/>
      <c r="S1150" s="34"/>
      <c r="T1150" s="34"/>
      <c r="U1150" s="34"/>
      <c r="V1150" s="34"/>
      <c r="W1150" s="34"/>
      <c r="X1150" s="34"/>
      <c r="Y1150" s="34"/>
      <c r="Z1150" s="34"/>
      <c r="AA1150" s="34"/>
      <c r="AB1150" s="34"/>
      <c r="AC1150" s="82"/>
      <c r="AD1150" s="82"/>
      <c r="AE1150" s="36"/>
      <c r="AF1150" s="36"/>
      <c r="AG1150" s="36"/>
      <c r="AH1150" s="38"/>
      <c r="AI1150" s="38"/>
      <c r="AJ1150" s="38"/>
      <c r="AK1150" s="38"/>
      <c r="AL1150" s="38"/>
      <c r="AM1150" s="38"/>
      <c r="AN1150" s="38"/>
      <c r="AO1150" s="38"/>
      <c r="AP1150" s="38"/>
      <c r="AQ1150" s="38"/>
      <c r="AR1150" s="38"/>
      <c r="AS1150" s="38"/>
      <c r="AT1150" s="38"/>
      <c r="AU1150" s="38"/>
      <c r="AV1150" s="38"/>
    </row>
    <row r="1151" spans="1:48" x14ac:dyDescent="0.3">
      <c r="A1151" s="34"/>
      <c r="B1151" s="34"/>
      <c r="C1151" s="34"/>
      <c r="D1151" s="34"/>
      <c r="E1151" s="34"/>
      <c r="F1151" s="34"/>
      <c r="G1151" s="34"/>
      <c r="H1151" s="34"/>
      <c r="I1151" s="34"/>
      <c r="J1151" s="34"/>
      <c r="K1151" s="34"/>
      <c r="L1151" s="34"/>
      <c r="M1151" s="34"/>
      <c r="N1151" s="34"/>
      <c r="P1151" s="34"/>
      <c r="Q1151" s="34"/>
      <c r="S1151" s="34"/>
      <c r="T1151" s="34"/>
      <c r="U1151" s="34"/>
      <c r="V1151" s="34"/>
      <c r="W1151" s="34"/>
      <c r="X1151" s="34"/>
      <c r="Y1151" s="34"/>
      <c r="Z1151" s="34"/>
      <c r="AA1151" s="34"/>
      <c r="AB1151" s="34"/>
      <c r="AC1151" s="82"/>
      <c r="AD1151" s="82"/>
      <c r="AE1151" s="36"/>
      <c r="AF1151" s="36"/>
      <c r="AG1151" s="36"/>
      <c r="AH1151" s="38"/>
      <c r="AI1151" s="38"/>
      <c r="AJ1151" s="38"/>
      <c r="AK1151" s="38"/>
      <c r="AL1151" s="38"/>
      <c r="AM1151" s="38"/>
      <c r="AN1151" s="38"/>
      <c r="AO1151" s="38"/>
      <c r="AP1151" s="38"/>
      <c r="AQ1151" s="38"/>
      <c r="AR1151" s="38"/>
      <c r="AS1151" s="38"/>
      <c r="AT1151" s="38"/>
      <c r="AU1151" s="38"/>
      <c r="AV1151" s="38"/>
    </row>
    <row r="1152" spans="1:48" x14ac:dyDescent="0.3">
      <c r="A1152" s="34"/>
      <c r="B1152" s="34"/>
      <c r="C1152" s="34"/>
      <c r="D1152" s="34"/>
      <c r="E1152" s="34"/>
      <c r="F1152" s="34"/>
      <c r="G1152" s="34"/>
      <c r="H1152" s="34"/>
      <c r="I1152" s="34"/>
      <c r="J1152" s="34"/>
      <c r="K1152" s="34"/>
      <c r="L1152" s="34"/>
      <c r="M1152" s="34"/>
      <c r="N1152" s="34"/>
      <c r="P1152" s="34"/>
      <c r="Q1152" s="34"/>
      <c r="S1152" s="34"/>
      <c r="T1152" s="34"/>
      <c r="U1152" s="34"/>
      <c r="V1152" s="34"/>
      <c r="W1152" s="34"/>
      <c r="X1152" s="34"/>
      <c r="Y1152" s="34"/>
      <c r="Z1152" s="34"/>
      <c r="AA1152" s="34"/>
      <c r="AB1152" s="34"/>
      <c r="AC1152" s="82"/>
      <c r="AD1152" s="82"/>
      <c r="AE1152" s="36"/>
      <c r="AF1152" s="36"/>
      <c r="AG1152" s="36"/>
      <c r="AH1152" s="38"/>
      <c r="AI1152" s="38"/>
      <c r="AJ1152" s="38"/>
      <c r="AK1152" s="38"/>
      <c r="AL1152" s="38"/>
      <c r="AM1152" s="38"/>
      <c r="AN1152" s="38"/>
      <c r="AO1152" s="38"/>
      <c r="AP1152" s="38"/>
      <c r="AQ1152" s="38"/>
      <c r="AR1152" s="38"/>
      <c r="AS1152" s="38"/>
      <c r="AT1152" s="38"/>
      <c r="AU1152" s="38"/>
      <c r="AV1152" s="38"/>
    </row>
    <row r="1153" spans="1:48" x14ac:dyDescent="0.3">
      <c r="A1153" s="34"/>
      <c r="B1153" s="34"/>
      <c r="C1153" s="34"/>
      <c r="D1153" s="34"/>
      <c r="E1153" s="34"/>
      <c r="F1153" s="34"/>
      <c r="G1153" s="34"/>
      <c r="H1153" s="34"/>
      <c r="I1153" s="34"/>
      <c r="J1153" s="34"/>
      <c r="K1153" s="34"/>
      <c r="L1153" s="34"/>
      <c r="M1153" s="34"/>
      <c r="N1153" s="34"/>
      <c r="P1153" s="34"/>
      <c r="Q1153" s="34"/>
      <c r="S1153" s="34"/>
      <c r="T1153" s="34"/>
      <c r="U1153" s="34"/>
      <c r="V1153" s="34"/>
      <c r="W1153" s="34"/>
      <c r="X1153" s="34"/>
      <c r="Y1153" s="34"/>
      <c r="Z1153" s="34"/>
      <c r="AA1153" s="34"/>
      <c r="AB1153" s="34"/>
      <c r="AC1153" s="82"/>
      <c r="AD1153" s="82"/>
      <c r="AE1153" s="36"/>
      <c r="AF1153" s="36"/>
      <c r="AG1153" s="36"/>
      <c r="AH1153" s="38"/>
      <c r="AI1153" s="38"/>
      <c r="AJ1153" s="38"/>
      <c r="AK1153" s="38"/>
      <c r="AL1153" s="38"/>
      <c r="AM1153" s="38"/>
      <c r="AN1153" s="38"/>
      <c r="AO1153" s="38"/>
      <c r="AP1153" s="38"/>
      <c r="AQ1153" s="38"/>
      <c r="AR1153" s="38"/>
      <c r="AS1153" s="38"/>
      <c r="AT1153" s="38"/>
      <c r="AU1153" s="38"/>
      <c r="AV1153" s="38"/>
    </row>
    <row r="1154" spans="1:48" x14ac:dyDescent="0.3">
      <c r="A1154" s="34"/>
      <c r="B1154" s="34"/>
      <c r="C1154" s="34"/>
      <c r="D1154" s="34"/>
      <c r="E1154" s="34"/>
      <c r="F1154" s="34"/>
      <c r="G1154" s="34"/>
      <c r="H1154" s="34"/>
      <c r="I1154" s="34"/>
      <c r="J1154" s="34"/>
      <c r="K1154" s="34"/>
      <c r="L1154" s="34"/>
      <c r="M1154" s="34"/>
      <c r="N1154" s="34"/>
      <c r="P1154" s="34"/>
      <c r="Q1154" s="34"/>
      <c r="S1154" s="34"/>
      <c r="T1154" s="34"/>
      <c r="U1154" s="34"/>
      <c r="V1154" s="34"/>
      <c r="W1154" s="34"/>
      <c r="X1154" s="34"/>
      <c r="Y1154" s="34"/>
      <c r="Z1154" s="34"/>
      <c r="AA1154" s="34"/>
      <c r="AB1154" s="34"/>
      <c r="AC1154" s="82"/>
      <c r="AD1154" s="82"/>
      <c r="AE1154" s="36"/>
      <c r="AF1154" s="36"/>
      <c r="AG1154" s="36"/>
      <c r="AH1154" s="38"/>
      <c r="AI1154" s="38"/>
      <c r="AJ1154" s="38"/>
      <c r="AK1154" s="38"/>
      <c r="AL1154" s="38"/>
      <c r="AM1154" s="38"/>
      <c r="AN1154" s="38"/>
      <c r="AO1154" s="38"/>
      <c r="AP1154" s="38"/>
      <c r="AQ1154" s="38"/>
      <c r="AR1154" s="38"/>
      <c r="AS1154" s="38"/>
      <c r="AT1154" s="38"/>
      <c r="AU1154" s="38"/>
      <c r="AV1154" s="38"/>
    </row>
    <row r="1155" spans="1:48" x14ac:dyDescent="0.3">
      <c r="A1155" s="34"/>
      <c r="B1155" s="34"/>
      <c r="C1155" s="34"/>
      <c r="D1155" s="34"/>
      <c r="E1155" s="34"/>
      <c r="F1155" s="34"/>
      <c r="G1155" s="34"/>
      <c r="H1155" s="34"/>
      <c r="I1155" s="34"/>
      <c r="J1155" s="34"/>
      <c r="K1155" s="34"/>
      <c r="L1155" s="34"/>
      <c r="M1155" s="34"/>
      <c r="N1155" s="34"/>
      <c r="P1155" s="34"/>
      <c r="Q1155" s="34"/>
      <c r="S1155" s="34"/>
      <c r="T1155" s="34"/>
      <c r="U1155" s="34"/>
      <c r="V1155" s="34"/>
      <c r="W1155" s="34"/>
      <c r="X1155" s="34"/>
      <c r="Y1155" s="34"/>
      <c r="Z1155" s="34"/>
      <c r="AA1155" s="34"/>
      <c r="AB1155" s="34"/>
      <c r="AC1155" s="82"/>
      <c r="AD1155" s="82"/>
      <c r="AE1155" s="36"/>
      <c r="AF1155" s="36"/>
      <c r="AG1155" s="36"/>
      <c r="AH1155" s="38"/>
      <c r="AI1155" s="38"/>
      <c r="AJ1155" s="38"/>
      <c r="AK1155" s="38"/>
      <c r="AL1155" s="38"/>
      <c r="AM1155" s="38"/>
      <c r="AN1155" s="38"/>
      <c r="AO1155" s="38"/>
      <c r="AP1155" s="38"/>
      <c r="AQ1155" s="38"/>
      <c r="AR1155" s="38"/>
      <c r="AS1155" s="38"/>
      <c r="AT1155" s="38"/>
      <c r="AU1155" s="38"/>
      <c r="AV1155" s="38"/>
    </row>
    <row r="1156" spans="1:48" x14ac:dyDescent="0.3">
      <c r="A1156" s="34"/>
      <c r="B1156" s="34"/>
      <c r="C1156" s="34"/>
      <c r="D1156" s="34"/>
      <c r="E1156" s="34"/>
      <c r="F1156" s="34"/>
      <c r="G1156" s="34"/>
      <c r="H1156" s="34"/>
      <c r="I1156" s="34"/>
      <c r="J1156" s="34"/>
      <c r="K1156" s="34"/>
      <c r="L1156" s="34"/>
      <c r="M1156" s="34"/>
      <c r="N1156" s="34"/>
      <c r="P1156" s="34"/>
      <c r="Q1156" s="34"/>
      <c r="S1156" s="34"/>
      <c r="T1156" s="34"/>
      <c r="U1156" s="34"/>
      <c r="V1156" s="34"/>
      <c r="W1156" s="34"/>
      <c r="X1156" s="34"/>
      <c r="Y1156" s="34"/>
      <c r="Z1156" s="34"/>
      <c r="AA1156" s="34"/>
      <c r="AB1156" s="34"/>
      <c r="AC1156" s="82"/>
      <c r="AD1156" s="82"/>
      <c r="AE1156" s="36"/>
      <c r="AF1156" s="36"/>
      <c r="AG1156" s="36"/>
      <c r="AH1156" s="38"/>
      <c r="AI1156" s="38"/>
      <c r="AJ1156" s="38"/>
      <c r="AK1156" s="38"/>
      <c r="AL1156" s="38"/>
      <c r="AM1156" s="38"/>
      <c r="AN1156" s="38"/>
      <c r="AO1156" s="38"/>
      <c r="AP1156" s="38"/>
      <c r="AQ1156" s="38"/>
      <c r="AR1156" s="38"/>
      <c r="AS1156" s="38"/>
      <c r="AT1156" s="38"/>
      <c r="AU1156" s="38"/>
      <c r="AV1156" s="38"/>
    </row>
    <row r="1157" spans="1:48" x14ac:dyDescent="0.3">
      <c r="A1157" s="34"/>
      <c r="B1157" s="34"/>
      <c r="C1157" s="34"/>
      <c r="D1157" s="34"/>
      <c r="E1157" s="34"/>
      <c r="F1157" s="34"/>
      <c r="G1157" s="34"/>
      <c r="H1157" s="34"/>
      <c r="I1157" s="34"/>
      <c r="J1157" s="34"/>
      <c r="K1157" s="34"/>
      <c r="L1157" s="34"/>
      <c r="M1157" s="34"/>
      <c r="N1157" s="34"/>
      <c r="P1157" s="34"/>
      <c r="Q1157" s="34"/>
      <c r="S1157" s="34"/>
      <c r="T1157" s="34"/>
      <c r="U1157" s="34"/>
      <c r="V1157" s="34"/>
      <c r="W1157" s="34"/>
      <c r="X1157" s="34"/>
      <c r="Y1157" s="34"/>
      <c r="Z1157" s="34"/>
      <c r="AA1157" s="34"/>
      <c r="AB1157" s="34"/>
      <c r="AC1157" s="82"/>
      <c r="AD1157" s="82"/>
      <c r="AE1157" s="36"/>
      <c r="AF1157" s="36"/>
      <c r="AG1157" s="36"/>
      <c r="AH1157" s="38"/>
      <c r="AI1157" s="38"/>
      <c r="AJ1157" s="38"/>
      <c r="AK1157" s="38"/>
      <c r="AL1157" s="38"/>
      <c r="AM1157" s="38"/>
      <c r="AN1157" s="38"/>
      <c r="AO1157" s="38"/>
      <c r="AP1157" s="38"/>
      <c r="AQ1157" s="38"/>
      <c r="AR1157" s="38"/>
      <c r="AS1157" s="38"/>
      <c r="AT1157" s="38"/>
      <c r="AU1157" s="38"/>
      <c r="AV1157" s="38"/>
    </row>
    <row r="1158" spans="1:48" x14ac:dyDescent="0.3">
      <c r="A1158" s="34"/>
      <c r="B1158" s="34"/>
      <c r="C1158" s="34"/>
      <c r="D1158" s="34"/>
      <c r="E1158" s="34"/>
      <c r="F1158" s="34"/>
      <c r="G1158" s="34"/>
      <c r="H1158" s="34"/>
      <c r="I1158" s="34"/>
      <c r="J1158" s="34"/>
      <c r="K1158" s="34"/>
      <c r="L1158" s="34"/>
      <c r="M1158" s="34"/>
      <c r="N1158" s="34"/>
      <c r="P1158" s="34"/>
      <c r="Q1158" s="34"/>
      <c r="S1158" s="34"/>
      <c r="T1158" s="34"/>
      <c r="U1158" s="34"/>
      <c r="V1158" s="34"/>
      <c r="W1158" s="34"/>
      <c r="X1158" s="34"/>
      <c r="Y1158" s="34"/>
      <c r="Z1158" s="34"/>
      <c r="AA1158" s="34"/>
      <c r="AB1158" s="34"/>
      <c r="AC1158" s="82"/>
      <c r="AD1158" s="82"/>
      <c r="AE1158" s="36"/>
      <c r="AF1158" s="36"/>
      <c r="AG1158" s="36"/>
      <c r="AH1158" s="38"/>
      <c r="AI1158" s="38"/>
      <c r="AJ1158" s="38"/>
      <c r="AK1158" s="38"/>
      <c r="AL1158" s="38"/>
      <c r="AM1158" s="38"/>
      <c r="AN1158" s="38"/>
      <c r="AO1158" s="38"/>
      <c r="AP1158" s="38"/>
      <c r="AQ1158" s="38"/>
      <c r="AR1158" s="38"/>
      <c r="AS1158" s="38"/>
      <c r="AT1158" s="38"/>
      <c r="AU1158" s="38"/>
      <c r="AV1158" s="38"/>
    </row>
    <row r="1159" spans="1:48" x14ac:dyDescent="0.3">
      <c r="A1159" s="34"/>
      <c r="B1159" s="34"/>
      <c r="C1159" s="34"/>
      <c r="D1159" s="34"/>
      <c r="E1159" s="34"/>
      <c r="F1159" s="34"/>
      <c r="G1159" s="34"/>
      <c r="H1159" s="34"/>
      <c r="I1159" s="34"/>
      <c r="J1159" s="34"/>
      <c r="K1159" s="34"/>
      <c r="L1159" s="34"/>
      <c r="M1159" s="34"/>
      <c r="N1159" s="34"/>
      <c r="P1159" s="34"/>
      <c r="Q1159" s="34"/>
      <c r="S1159" s="34"/>
      <c r="T1159" s="34"/>
      <c r="U1159" s="34"/>
      <c r="V1159" s="34"/>
      <c r="W1159" s="34"/>
      <c r="X1159" s="34"/>
      <c r="Y1159" s="34"/>
      <c r="Z1159" s="34"/>
      <c r="AA1159" s="34"/>
      <c r="AB1159" s="34"/>
      <c r="AC1159" s="82"/>
      <c r="AD1159" s="82"/>
      <c r="AE1159" s="36"/>
      <c r="AF1159" s="36"/>
      <c r="AG1159" s="36"/>
      <c r="AH1159" s="38"/>
      <c r="AI1159" s="38"/>
      <c r="AJ1159" s="38"/>
      <c r="AK1159" s="38"/>
      <c r="AL1159" s="38"/>
      <c r="AM1159" s="38"/>
      <c r="AN1159" s="38"/>
      <c r="AO1159" s="38"/>
      <c r="AP1159" s="38"/>
      <c r="AQ1159" s="38"/>
      <c r="AR1159" s="38"/>
      <c r="AS1159" s="38"/>
      <c r="AT1159" s="38"/>
      <c r="AU1159" s="38"/>
      <c r="AV1159" s="38"/>
    </row>
    <row r="1160" spans="1:48" x14ac:dyDescent="0.3">
      <c r="A1160" s="34"/>
      <c r="B1160" s="34"/>
      <c r="C1160" s="34"/>
      <c r="D1160" s="34"/>
      <c r="E1160" s="34"/>
      <c r="F1160" s="34"/>
      <c r="G1160" s="34"/>
      <c r="H1160" s="34"/>
      <c r="I1160" s="34"/>
      <c r="J1160" s="34"/>
      <c r="K1160" s="34"/>
      <c r="L1160" s="34"/>
      <c r="M1160" s="34"/>
      <c r="N1160" s="34"/>
      <c r="P1160" s="34"/>
      <c r="Q1160" s="34"/>
      <c r="S1160" s="34"/>
      <c r="T1160" s="34"/>
      <c r="U1160" s="34"/>
      <c r="V1160" s="34"/>
      <c r="W1160" s="34"/>
      <c r="X1160" s="34"/>
      <c r="Y1160" s="34"/>
      <c r="Z1160" s="34"/>
      <c r="AA1160" s="34"/>
      <c r="AB1160" s="34"/>
      <c r="AC1160" s="82"/>
      <c r="AD1160" s="82"/>
      <c r="AE1160" s="36"/>
      <c r="AF1160" s="36"/>
      <c r="AG1160" s="36"/>
      <c r="AH1160" s="38"/>
      <c r="AI1160" s="38"/>
      <c r="AJ1160" s="38"/>
      <c r="AK1160" s="38"/>
      <c r="AL1160" s="38"/>
      <c r="AM1160" s="38"/>
      <c r="AN1160" s="38"/>
      <c r="AO1160" s="38"/>
      <c r="AP1160" s="38"/>
      <c r="AQ1160" s="38"/>
      <c r="AR1160" s="38"/>
      <c r="AS1160" s="38"/>
      <c r="AT1160" s="38"/>
      <c r="AU1160" s="38"/>
      <c r="AV1160" s="38"/>
    </row>
    <row r="1161" spans="1:48" x14ac:dyDescent="0.3">
      <c r="A1161" s="34"/>
      <c r="B1161" s="34"/>
      <c r="C1161" s="34"/>
      <c r="D1161" s="34"/>
      <c r="E1161" s="34"/>
      <c r="F1161" s="34"/>
      <c r="G1161" s="34"/>
      <c r="H1161" s="34"/>
      <c r="I1161" s="34"/>
      <c r="J1161" s="34"/>
      <c r="K1161" s="34"/>
      <c r="L1161" s="34"/>
      <c r="M1161" s="34"/>
      <c r="N1161" s="34"/>
      <c r="P1161" s="34"/>
      <c r="Q1161" s="34"/>
      <c r="S1161" s="34"/>
      <c r="T1161" s="34"/>
      <c r="U1161" s="34"/>
      <c r="V1161" s="34"/>
      <c r="W1161" s="34"/>
      <c r="X1161" s="34"/>
      <c r="Y1161" s="34"/>
      <c r="Z1161" s="34"/>
      <c r="AA1161" s="34"/>
      <c r="AB1161" s="34"/>
      <c r="AC1161" s="82"/>
      <c r="AD1161" s="82"/>
      <c r="AE1161" s="36"/>
      <c r="AF1161" s="36"/>
      <c r="AG1161" s="36"/>
      <c r="AH1161" s="38"/>
      <c r="AI1161" s="38"/>
      <c r="AJ1161" s="38"/>
      <c r="AK1161" s="38"/>
      <c r="AL1161" s="38"/>
      <c r="AM1161" s="38"/>
      <c r="AN1161" s="38"/>
      <c r="AO1161" s="38"/>
      <c r="AP1161" s="38"/>
      <c r="AQ1161" s="38"/>
      <c r="AR1161" s="38"/>
      <c r="AS1161" s="38"/>
      <c r="AT1161" s="38"/>
      <c r="AU1161" s="38"/>
      <c r="AV1161" s="38"/>
    </row>
    <row r="1162" spans="1:48" x14ac:dyDescent="0.3">
      <c r="A1162" s="34"/>
      <c r="B1162" s="34"/>
      <c r="C1162" s="34"/>
      <c r="D1162" s="34"/>
      <c r="E1162" s="34"/>
      <c r="F1162" s="34"/>
      <c r="G1162" s="34"/>
      <c r="H1162" s="34"/>
      <c r="I1162" s="34"/>
      <c r="J1162" s="34"/>
      <c r="K1162" s="34"/>
      <c r="L1162" s="34"/>
      <c r="M1162" s="34"/>
      <c r="N1162" s="34"/>
      <c r="P1162" s="34"/>
      <c r="Q1162" s="34"/>
      <c r="S1162" s="34"/>
      <c r="T1162" s="34"/>
      <c r="U1162" s="34"/>
      <c r="V1162" s="34"/>
      <c r="W1162" s="34"/>
      <c r="X1162" s="34"/>
      <c r="Y1162" s="34"/>
      <c r="Z1162" s="34"/>
      <c r="AA1162" s="34"/>
      <c r="AB1162" s="34"/>
      <c r="AC1162" s="82"/>
      <c r="AD1162" s="82"/>
      <c r="AE1162" s="36"/>
      <c r="AF1162" s="36"/>
      <c r="AG1162" s="36"/>
      <c r="AH1162" s="38"/>
      <c r="AI1162" s="38"/>
      <c r="AJ1162" s="38"/>
      <c r="AK1162" s="38"/>
      <c r="AL1162" s="38"/>
      <c r="AM1162" s="38"/>
      <c r="AN1162" s="38"/>
      <c r="AO1162" s="38"/>
      <c r="AP1162" s="38"/>
      <c r="AQ1162" s="38"/>
      <c r="AR1162" s="38"/>
      <c r="AS1162" s="38"/>
      <c r="AT1162" s="38"/>
      <c r="AU1162" s="38"/>
      <c r="AV1162" s="38"/>
    </row>
    <row r="1163" spans="1:48" x14ac:dyDescent="0.3">
      <c r="A1163" s="34"/>
      <c r="B1163" s="34"/>
      <c r="C1163" s="34"/>
      <c r="D1163" s="34"/>
      <c r="E1163" s="34"/>
      <c r="F1163" s="34"/>
      <c r="G1163" s="34"/>
      <c r="H1163" s="34"/>
      <c r="I1163" s="34"/>
      <c r="J1163" s="34"/>
      <c r="K1163" s="34"/>
      <c r="L1163" s="34"/>
      <c r="M1163" s="34"/>
      <c r="N1163" s="34"/>
      <c r="P1163" s="34"/>
      <c r="Q1163" s="34"/>
      <c r="S1163" s="34"/>
      <c r="T1163" s="34"/>
      <c r="U1163" s="34"/>
      <c r="V1163" s="34"/>
      <c r="W1163" s="34"/>
      <c r="X1163" s="34"/>
      <c r="Y1163" s="34"/>
      <c r="Z1163" s="34"/>
      <c r="AA1163" s="34"/>
      <c r="AB1163" s="34"/>
      <c r="AC1163" s="82"/>
      <c r="AD1163" s="82"/>
      <c r="AE1163" s="36"/>
      <c r="AF1163" s="36"/>
      <c r="AG1163" s="36"/>
      <c r="AH1163" s="38"/>
      <c r="AI1163" s="38"/>
      <c r="AJ1163" s="38"/>
      <c r="AK1163" s="38"/>
      <c r="AL1163" s="38"/>
      <c r="AM1163" s="38"/>
      <c r="AN1163" s="38"/>
      <c r="AO1163" s="38"/>
      <c r="AP1163" s="38"/>
      <c r="AQ1163" s="38"/>
      <c r="AR1163" s="38"/>
      <c r="AS1163" s="38"/>
      <c r="AT1163" s="38"/>
      <c r="AU1163" s="38"/>
      <c r="AV1163" s="38"/>
    </row>
    <row r="1164" spans="1:48" x14ac:dyDescent="0.3">
      <c r="A1164" s="34"/>
      <c r="B1164" s="34"/>
      <c r="C1164" s="34"/>
      <c r="D1164" s="34"/>
      <c r="E1164" s="34"/>
      <c r="F1164" s="34"/>
      <c r="G1164" s="34"/>
      <c r="H1164" s="34"/>
      <c r="I1164" s="34"/>
      <c r="J1164" s="34"/>
      <c r="K1164" s="34"/>
      <c r="L1164" s="34"/>
      <c r="M1164" s="34"/>
      <c r="N1164" s="34"/>
      <c r="P1164" s="34"/>
      <c r="Q1164" s="34"/>
      <c r="S1164" s="34"/>
      <c r="T1164" s="34"/>
      <c r="U1164" s="34"/>
      <c r="V1164" s="34"/>
      <c r="W1164" s="34"/>
      <c r="X1164" s="34"/>
      <c r="Y1164" s="34"/>
      <c r="Z1164" s="34"/>
      <c r="AA1164" s="34"/>
      <c r="AB1164" s="34"/>
      <c r="AC1164" s="82"/>
      <c r="AD1164" s="82"/>
      <c r="AE1164" s="36"/>
      <c r="AF1164" s="36"/>
      <c r="AG1164" s="36"/>
      <c r="AH1164" s="38"/>
      <c r="AI1164" s="38"/>
      <c r="AJ1164" s="38"/>
      <c r="AK1164" s="38"/>
      <c r="AL1164" s="38"/>
      <c r="AM1164" s="38"/>
      <c r="AN1164" s="38"/>
      <c r="AO1164" s="38"/>
      <c r="AP1164" s="38"/>
      <c r="AQ1164" s="38"/>
      <c r="AR1164" s="38"/>
      <c r="AS1164" s="38"/>
      <c r="AT1164" s="38"/>
      <c r="AU1164" s="38"/>
      <c r="AV1164" s="38"/>
    </row>
    <row r="1165" spans="1:48" x14ac:dyDescent="0.3">
      <c r="A1165" s="34"/>
      <c r="B1165" s="34"/>
      <c r="C1165" s="34"/>
      <c r="D1165" s="34"/>
      <c r="E1165" s="34"/>
      <c r="F1165" s="34"/>
      <c r="G1165" s="34"/>
      <c r="H1165" s="34"/>
      <c r="I1165" s="34"/>
      <c r="J1165" s="34"/>
      <c r="K1165" s="34"/>
      <c r="L1165" s="34"/>
      <c r="M1165" s="34"/>
      <c r="N1165" s="34"/>
      <c r="P1165" s="34"/>
      <c r="Q1165" s="34"/>
      <c r="S1165" s="34"/>
      <c r="T1165" s="34"/>
      <c r="U1165" s="34"/>
      <c r="V1165" s="34"/>
      <c r="W1165" s="34"/>
      <c r="X1165" s="34"/>
      <c r="Y1165" s="34"/>
      <c r="Z1165" s="34"/>
      <c r="AA1165" s="34"/>
      <c r="AB1165" s="34"/>
      <c r="AC1165" s="82"/>
      <c r="AD1165" s="82"/>
      <c r="AE1165" s="36"/>
      <c r="AF1165" s="36"/>
      <c r="AG1165" s="36"/>
      <c r="AH1165" s="38"/>
      <c r="AI1165" s="38"/>
      <c r="AJ1165" s="38"/>
      <c r="AK1165" s="38"/>
      <c r="AL1165" s="38"/>
      <c r="AM1165" s="38"/>
      <c r="AN1165" s="38"/>
      <c r="AO1165" s="38"/>
      <c r="AP1165" s="38"/>
      <c r="AQ1165" s="38"/>
      <c r="AR1165" s="38"/>
      <c r="AS1165" s="38"/>
      <c r="AT1165" s="38"/>
      <c r="AU1165" s="38"/>
      <c r="AV1165" s="38"/>
    </row>
    <row r="1166" spans="1:48" x14ac:dyDescent="0.3">
      <c r="A1166" s="34"/>
      <c r="B1166" s="34"/>
      <c r="C1166" s="34"/>
      <c r="D1166" s="34"/>
      <c r="E1166" s="34"/>
      <c r="F1166" s="34"/>
      <c r="G1166" s="34"/>
      <c r="H1166" s="34"/>
      <c r="I1166" s="34"/>
      <c r="J1166" s="34"/>
      <c r="K1166" s="34"/>
      <c r="L1166" s="34"/>
      <c r="M1166" s="34"/>
      <c r="N1166" s="34"/>
      <c r="P1166" s="34"/>
      <c r="Q1166" s="34"/>
      <c r="S1166" s="34"/>
      <c r="T1166" s="34"/>
      <c r="U1166" s="34"/>
      <c r="V1166" s="34"/>
      <c r="W1166" s="34"/>
      <c r="X1166" s="34"/>
      <c r="Y1166" s="34"/>
      <c r="Z1166" s="34"/>
      <c r="AA1166" s="34"/>
      <c r="AB1166" s="34"/>
      <c r="AC1166" s="82"/>
      <c r="AD1166" s="82"/>
      <c r="AE1166" s="36"/>
      <c r="AF1166" s="36"/>
      <c r="AG1166" s="36"/>
      <c r="AH1166" s="38"/>
      <c r="AI1166" s="38"/>
      <c r="AJ1166" s="38"/>
      <c r="AK1166" s="38"/>
      <c r="AL1166" s="38"/>
      <c r="AM1166" s="38"/>
      <c r="AN1166" s="38"/>
      <c r="AO1166" s="38"/>
      <c r="AP1166" s="38"/>
      <c r="AQ1166" s="38"/>
      <c r="AR1166" s="38"/>
      <c r="AS1166" s="38"/>
      <c r="AT1166" s="38"/>
      <c r="AU1166" s="38"/>
      <c r="AV1166" s="38"/>
    </row>
    <row r="1167" spans="1:48" x14ac:dyDescent="0.3">
      <c r="A1167" s="34"/>
      <c r="B1167" s="34"/>
      <c r="C1167" s="34"/>
      <c r="D1167" s="34"/>
      <c r="E1167" s="34"/>
      <c r="F1167" s="34"/>
      <c r="G1167" s="34"/>
      <c r="H1167" s="34"/>
      <c r="I1167" s="34"/>
      <c r="J1167" s="34"/>
      <c r="K1167" s="34"/>
      <c r="L1167" s="34"/>
      <c r="M1167" s="34"/>
      <c r="N1167" s="34"/>
      <c r="P1167" s="34"/>
      <c r="Q1167" s="34"/>
      <c r="S1167" s="34"/>
      <c r="T1167" s="34"/>
      <c r="U1167" s="34"/>
      <c r="V1167" s="34"/>
      <c r="W1167" s="34"/>
      <c r="X1167" s="34"/>
      <c r="Y1167" s="34"/>
      <c r="Z1167" s="34"/>
      <c r="AA1167" s="34"/>
      <c r="AB1167" s="34"/>
      <c r="AC1167" s="82"/>
      <c r="AD1167" s="82"/>
      <c r="AE1167" s="36"/>
      <c r="AF1167" s="36"/>
      <c r="AG1167" s="36"/>
      <c r="AH1167" s="38"/>
      <c r="AI1167" s="38"/>
      <c r="AJ1167" s="38"/>
      <c r="AK1167" s="38"/>
      <c r="AL1167" s="38"/>
      <c r="AM1167" s="38"/>
      <c r="AN1167" s="38"/>
      <c r="AO1167" s="38"/>
      <c r="AP1167" s="38"/>
      <c r="AQ1167" s="38"/>
      <c r="AR1167" s="38"/>
      <c r="AS1167" s="38"/>
      <c r="AT1167" s="38"/>
      <c r="AU1167" s="38"/>
      <c r="AV1167" s="38"/>
    </row>
    <row r="1168" spans="1:48" x14ac:dyDescent="0.3">
      <c r="A1168" s="34"/>
      <c r="B1168" s="34"/>
      <c r="C1168" s="34"/>
      <c r="D1168" s="34"/>
      <c r="E1168" s="34"/>
      <c r="F1168" s="34"/>
      <c r="G1168" s="34"/>
      <c r="H1168" s="34"/>
      <c r="I1168" s="34"/>
      <c r="J1168" s="34"/>
      <c r="K1168" s="34"/>
      <c r="L1168" s="34"/>
      <c r="M1168" s="34"/>
      <c r="N1168" s="34"/>
      <c r="P1168" s="34"/>
      <c r="Q1168" s="34"/>
      <c r="S1168" s="34"/>
      <c r="T1168" s="34"/>
      <c r="U1168" s="34"/>
      <c r="V1168" s="34"/>
      <c r="W1168" s="34"/>
      <c r="X1168" s="34"/>
      <c r="Y1168" s="34"/>
      <c r="Z1168" s="34"/>
      <c r="AA1168" s="34"/>
      <c r="AB1168" s="34"/>
      <c r="AC1168" s="82"/>
      <c r="AD1168" s="82"/>
      <c r="AE1168" s="36"/>
      <c r="AF1168" s="36"/>
      <c r="AG1168" s="36"/>
      <c r="AH1168" s="38"/>
      <c r="AI1168" s="38"/>
      <c r="AJ1168" s="38"/>
      <c r="AK1168" s="38"/>
      <c r="AL1168" s="38"/>
      <c r="AM1168" s="38"/>
      <c r="AN1168" s="38"/>
      <c r="AO1168" s="38"/>
      <c r="AP1168" s="38"/>
      <c r="AQ1168" s="38"/>
      <c r="AR1168" s="38"/>
      <c r="AS1168" s="38"/>
      <c r="AT1168" s="38"/>
      <c r="AU1168" s="38"/>
      <c r="AV1168" s="38"/>
    </row>
    <row r="1169" spans="1:48" x14ac:dyDescent="0.3">
      <c r="A1169" s="34"/>
      <c r="B1169" s="34"/>
      <c r="C1169" s="34"/>
      <c r="D1169" s="34"/>
      <c r="E1169" s="34"/>
      <c r="F1169" s="34"/>
      <c r="G1169" s="34"/>
      <c r="H1169" s="34"/>
      <c r="I1169" s="34"/>
      <c r="J1169" s="34"/>
      <c r="K1169" s="34"/>
      <c r="L1169" s="34"/>
      <c r="M1169" s="34"/>
      <c r="N1169" s="34"/>
      <c r="P1169" s="34"/>
      <c r="Q1169" s="34"/>
      <c r="S1169" s="34"/>
      <c r="T1169" s="34"/>
      <c r="U1169" s="34"/>
      <c r="V1169" s="34"/>
      <c r="W1169" s="34"/>
      <c r="X1169" s="34"/>
      <c r="Y1169" s="34"/>
      <c r="Z1169" s="34"/>
      <c r="AA1169" s="34"/>
      <c r="AB1169" s="34"/>
      <c r="AC1169" s="82"/>
      <c r="AD1169" s="82"/>
      <c r="AE1169" s="36"/>
      <c r="AF1169" s="36"/>
      <c r="AG1169" s="36"/>
      <c r="AH1169" s="38"/>
      <c r="AI1169" s="38"/>
      <c r="AJ1169" s="38"/>
      <c r="AK1169" s="38"/>
      <c r="AL1169" s="38"/>
      <c r="AM1169" s="38"/>
      <c r="AN1169" s="38"/>
      <c r="AO1169" s="38"/>
      <c r="AP1169" s="38"/>
      <c r="AQ1169" s="38"/>
      <c r="AR1169" s="38"/>
      <c r="AS1169" s="38"/>
      <c r="AT1169" s="38"/>
      <c r="AU1169" s="38"/>
      <c r="AV1169" s="38"/>
    </row>
    <row r="1170" spans="1:48" x14ac:dyDescent="0.3">
      <c r="A1170" s="34"/>
      <c r="B1170" s="34"/>
      <c r="C1170" s="34"/>
      <c r="D1170" s="34"/>
      <c r="E1170" s="34"/>
      <c r="F1170" s="34"/>
      <c r="G1170" s="34"/>
      <c r="H1170" s="34"/>
      <c r="I1170" s="34"/>
      <c r="J1170" s="34"/>
      <c r="K1170" s="34"/>
      <c r="L1170" s="34"/>
      <c r="M1170" s="34"/>
      <c r="N1170" s="34"/>
      <c r="P1170" s="34"/>
      <c r="Q1170" s="34"/>
      <c r="S1170" s="34"/>
      <c r="T1170" s="34"/>
      <c r="U1170" s="34"/>
      <c r="V1170" s="34"/>
      <c r="W1170" s="34"/>
      <c r="X1170" s="34"/>
      <c r="Y1170" s="34"/>
      <c r="Z1170" s="34"/>
      <c r="AA1170" s="34"/>
      <c r="AB1170" s="34"/>
      <c r="AC1170" s="82"/>
      <c r="AD1170" s="82"/>
      <c r="AE1170" s="36"/>
      <c r="AF1170" s="36"/>
      <c r="AG1170" s="36"/>
    </row>
    <row r="1171" spans="1:48" x14ac:dyDescent="0.3">
      <c r="A1171" s="34"/>
      <c r="B1171" s="34"/>
      <c r="C1171" s="34"/>
      <c r="D1171" s="34"/>
      <c r="E1171" s="34"/>
      <c r="F1171" s="34"/>
      <c r="G1171" s="34"/>
      <c r="H1171" s="34"/>
      <c r="I1171" s="34"/>
      <c r="J1171" s="34"/>
      <c r="K1171" s="34"/>
      <c r="L1171" s="34"/>
      <c r="M1171" s="34"/>
      <c r="N1171" s="34"/>
      <c r="P1171" s="34"/>
      <c r="Q1171" s="34"/>
      <c r="S1171" s="34"/>
      <c r="T1171" s="34"/>
      <c r="U1171" s="34"/>
      <c r="V1171" s="34"/>
      <c r="W1171" s="34"/>
      <c r="X1171" s="34"/>
      <c r="Y1171" s="34"/>
      <c r="Z1171" s="34"/>
      <c r="AA1171" s="34"/>
      <c r="AB1171" s="34"/>
      <c r="AC1171" s="82"/>
      <c r="AD1171" s="82"/>
      <c r="AE1171" s="36"/>
      <c r="AF1171" s="36"/>
      <c r="AG1171" s="36"/>
    </row>
    <row r="1172" spans="1:48" x14ac:dyDescent="0.3">
      <c r="A1172" s="34"/>
      <c r="B1172" s="34"/>
      <c r="C1172" s="34"/>
      <c r="D1172" s="34"/>
      <c r="E1172" s="34"/>
      <c r="F1172" s="34"/>
      <c r="G1172" s="34"/>
      <c r="H1172" s="34"/>
      <c r="I1172" s="34"/>
      <c r="J1172" s="34"/>
      <c r="K1172" s="34"/>
      <c r="L1172" s="34"/>
      <c r="M1172" s="34"/>
      <c r="N1172" s="34"/>
      <c r="P1172" s="34"/>
      <c r="Q1172" s="34"/>
      <c r="S1172" s="34"/>
      <c r="T1172" s="34"/>
      <c r="U1172" s="34"/>
      <c r="V1172" s="34"/>
      <c r="W1172" s="34"/>
      <c r="X1172" s="34"/>
      <c r="Y1172" s="34"/>
      <c r="Z1172" s="34"/>
      <c r="AA1172" s="34"/>
      <c r="AB1172" s="34"/>
      <c r="AC1172" s="82"/>
      <c r="AD1172" s="82"/>
      <c r="AE1172" s="36"/>
      <c r="AF1172" s="36"/>
      <c r="AG1172" s="36"/>
    </row>
    <row r="1173" spans="1:48" x14ac:dyDescent="0.3">
      <c r="A1173" s="34"/>
      <c r="B1173" s="34"/>
      <c r="C1173" s="34"/>
      <c r="D1173" s="34"/>
      <c r="E1173" s="34"/>
      <c r="F1173" s="34"/>
      <c r="G1173" s="34"/>
      <c r="H1173" s="34"/>
      <c r="I1173" s="34"/>
      <c r="J1173" s="34"/>
      <c r="K1173" s="34"/>
      <c r="L1173" s="34"/>
      <c r="M1173" s="34"/>
      <c r="N1173" s="34"/>
      <c r="P1173" s="34"/>
      <c r="Q1173" s="34"/>
      <c r="S1173" s="34"/>
      <c r="T1173" s="34"/>
      <c r="U1173" s="34"/>
      <c r="V1173" s="34"/>
      <c r="W1173" s="34"/>
      <c r="X1173" s="34"/>
      <c r="Y1173" s="34"/>
      <c r="Z1173" s="34"/>
      <c r="AA1173" s="34"/>
      <c r="AB1173" s="34"/>
      <c r="AC1173" s="82"/>
      <c r="AD1173" s="82"/>
      <c r="AE1173" s="36"/>
      <c r="AF1173" s="36"/>
      <c r="AG1173" s="36"/>
    </row>
    <row r="1174" spans="1:48" x14ac:dyDescent="0.3">
      <c r="A1174" s="34"/>
      <c r="B1174" s="34"/>
      <c r="C1174" s="34"/>
      <c r="D1174" s="34"/>
      <c r="E1174" s="34"/>
      <c r="F1174" s="34"/>
      <c r="G1174" s="34"/>
      <c r="H1174" s="34"/>
      <c r="I1174" s="34"/>
      <c r="J1174" s="34"/>
      <c r="K1174" s="34"/>
      <c r="L1174" s="34"/>
      <c r="M1174" s="34"/>
      <c r="N1174" s="34"/>
      <c r="P1174" s="34"/>
      <c r="Q1174" s="34"/>
      <c r="S1174" s="34"/>
      <c r="T1174" s="34"/>
      <c r="U1174" s="34"/>
      <c r="V1174" s="34"/>
      <c r="W1174" s="34"/>
      <c r="X1174" s="34"/>
      <c r="Y1174" s="34"/>
      <c r="Z1174" s="34"/>
      <c r="AA1174" s="34"/>
      <c r="AB1174" s="34"/>
      <c r="AC1174" s="82"/>
      <c r="AD1174" s="82"/>
      <c r="AE1174" s="36"/>
      <c r="AF1174" s="36"/>
      <c r="AG1174" s="36"/>
    </row>
    <row r="1175" spans="1:48" x14ac:dyDescent="0.3">
      <c r="A1175" s="34"/>
      <c r="B1175" s="34"/>
      <c r="C1175" s="34"/>
      <c r="D1175" s="34"/>
      <c r="E1175" s="34"/>
      <c r="F1175" s="34"/>
      <c r="G1175" s="34"/>
      <c r="H1175" s="34"/>
      <c r="I1175" s="34"/>
      <c r="J1175" s="34"/>
      <c r="K1175" s="34"/>
      <c r="L1175" s="34"/>
      <c r="M1175" s="34"/>
      <c r="N1175" s="34"/>
      <c r="P1175" s="34"/>
      <c r="Q1175" s="34"/>
      <c r="S1175" s="34"/>
      <c r="T1175" s="34"/>
      <c r="U1175" s="34"/>
      <c r="V1175" s="34"/>
      <c r="W1175" s="34"/>
      <c r="X1175" s="34"/>
      <c r="Y1175" s="34"/>
      <c r="Z1175" s="34"/>
      <c r="AA1175" s="34"/>
      <c r="AB1175" s="34"/>
      <c r="AC1175" s="82"/>
      <c r="AD1175" s="82"/>
      <c r="AE1175" s="36"/>
      <c r="AF1175" s="36"/>
      <c r="AG1175" s="36"/>
    </row>
    <row r="1176" spans="1:48" x14ac:dyDescent="0.3">
      <c r="A1176" s="34"/>
      <c r="B1176" s="34"/>
      <c r="C1176" s="34"/>
      <c r="D1176" s="34"/>
      <c r="E1176" s="34"/>
      <c r="F1176" s="34"/>
      <c r="G1176" s="34"/>
      <c r="H1176" s="34"/>
      <c r="I1176" s="34"/>
      <c r="J1176" s="34"/>
      <c r="K1176" s="34"/>
      <c r="L1176" s="34"/>
      <c r="M1176" s="34"/>
      <c r="N1176" s="34"/>
      <c r="P1176" s="34"/>
      <c r="Q1176" s="34"/>
      <c r="S1176" s="34"/>
      <c r="T1176" s="34"/>
      <c r="U1176" s="34"/>
      <c r="V1176" s="34"/>
      <c r="W1176" s="34"/>
      <c r="X1176" s="34"/>
      <c r="Y1176" s="34"/>
      <c r="Z1176" s="34"/>
      <c r="AA1176" s="34"/>
      <c r="AB1176" s="34"/>
      <c r="AC1176" s="82"/>
      <c r="AD1176" s="82"/>
      <c r="AE1176" s="36"/>
      <c r="AF1176" s="36"/>
      <c r="AG1176" s="36"/>
    </row>
    <row r="1177" spans="1:48" x14ac:dyDescent="0.3">
      <c r="A1177" s="34"/>
      <c r="B1177" s="34"/>
      <c r="C1177" s="34"/>
      <c r="D1177" s="34"/>
      <c r="E1177" s="34"/>
      <c r="F1177" s="34"/>
      <c r="G1177" s="34"/>
      <c r="H1177" s="34"/>
      <c r="I1177" s="34"/>
      <c r="J1177" s="34"/>
      <c r="K1177" s="34"/>
      <c r="L1177" s="34"/>
      <c r="M1177" s="34"/>
      <c r="N1177" s="34"/>
      <c r="P1177" s="34"/>
      <c r="Q1177" s="34"/>
      <c r="S1177" s="34"/>
      <c r="T1177" s="34"/>
      <c r="U1177" s="34"/>
      <c r="V1177" s="34"/>
      <c r="W1177" s="34"/>
      <c r="X1177" s="34"/>
      <c r="Y1177" s="34"/>
      <c r="Z1177" s="34"/>
      <c r="AA1177" s="34"/>
      <c r="AB1177" s="34"/>
      <c r="AC1177" s="82"/>
      <c r="AD1177" s="82"/>
      <c r="AE1177" s="36"/>
      <c r="AF1177" s="36"/>
      <c r="AG1177" s="36"/>
    </row>
    <row r="1178" spans="1:48" x14ac:dyDescent="0.3">
      <c r="A1178" s="34"/>
      <c r="B1178" s="34"/>
      <c r="C1178" s="34"/>
      <c r="D1178" s="34"/>
      <c r="E1178" s="34"/>
      <c r="F1178" s="34"/>
      <c r="G1178" s="34"/>
      <c r="H1178" s="34"/>
      <c r="I1178" s="34"/>
      <c r="J1178" s="34"/>
      <c r="K1178" s="34"/>
      <c r="L1178" s="34"/>
      <c r="M1178" s="34"/>
      <c r="N1178" s="34"/>
      <c r="P1178" s="34"/>
      <c r="Q1178" s="34"/>
      <c r="S1178" s="34"/>
      <c r="T1178" s="34"/>
      <c r="U1178" s="34"/>
      <c r="V1178" s="34"/>
      <c r="W1178" s="34"/>
      <c r="X1178" s="34"/>
      <c r="Y1178" s="34"/>
      <c r="Z1178" s="34"/>
      <c r="AA1178" s="34"/>
      <c r="AB1178" s="34"/>
      <c r="AC1178" s="82"/>
      <c r="AD1178" s="82"/>
      <c r="AE1178" s="36"/>
      <c r="AF1178" s="36"/>
      <c r="AG1178" s="36"/>
    </row>
    <row r="1179" spans="1:48" x14ac:dyDescent="0.3">
      <c r="A1179" s="34"/>
      <c r="B1179" s="34"/>
      <c r="C1179" s="34"/>
      <c r="D1179" s="34"/>
      <c r="E1179" s="34"/>
      <c r="F1179" s="34"/>
      <c r="G1179" s="34"/>
      <c r="H1179" s="34"/>
      <c r="I1179" s="34"/>
      <c r="J1179" s="34"/>
      <c r="K1179" s="34"/>
      <c r="L1179" s="34"/>
      <c r="M1179" s="34"/>
      <c r="N1179" s="34"/>
      <c r="P1179" s="34"/>
      <c r="Q1179" s="34"/>
      <c r="S1179" s="34"/>
      <c r="T1179" s="34"/>
      <c r="U1179" s="34"/>
      <c r="V1179" s="34"/>
      <c r="W1179" s="34"/>
      <c r="X1179" s="34"/>
      <c r="Y1179" s="34"/>
      <c r="Z1179" s="34"/>
      <c r="AA1179" s="34"/>
      <c r="AB1179" s="34"/>
      <c r="AC1179" s="82"/>
      <c r="AD1179" s="82"/>
      <c r="AE1179" s="36"/>
      <c r="AF1179" s="36"/>
      <c r="AG1179" s="36"/>
    </row>
    <row r="1180" spans="1:48" x14ac:dyDescent="0.3">
      <c r="A1180" s="34"/>
      <c r="B1180" s="34"/>
      <c r="C1180" s="34"/>
      <c r="D1180" s="34"/>
      <c r="E1180" s="34"/>
      <c r="F1180" s="34"/>
      <c r="G1180" s="34"/>
      <c r="H1180" s="34"/>
      <c r="I1180" s="34"/>
      <c r="J1180" s="34"/>
      <c r="K1180" s="34"/>
      <c r="L1180" s="34"/>
      <c r="M1180" s="34"/>
      <c r="N1180" s="34"/>
      <c r="P1180" s="34"/>
      <c r="Q1180" s="34"/>
      <c r="S1180" s="34"/>
      <c r="T1180" s="34"/>
      <c r="U1180" s="34"/>
      <c r="V1180" s="34"/>
      <c r="W1180" s="34"/>
      <c r="X1180" s="34"/>
      <c r="Y1180" s="34"/>
      <c r="Z1180" s="34"/>
      <c r="AA1180" s="34"/>
      <c r="AB1180" s="34"/>
      <c r="AC1180" s="82"/>
      <c r="AD1180" s="82"/>
      <c r="AE1180" s="36"/>
      <c r="AF1180" s="36"/>
      <c r="AG1180" s="36"/>
    </row>
    <row r="1181" spans="1:48" x14ac:dyDescent="0.3">
      <c r="A1181" s="34"/>
      <c r="B1181" s="34"/>
      <c r="C1181" s="34"/>
      <c r="D1181" s="34"/>
      <c r="E1181" s="34"/>
      <c r="F1181" s="34"/>
      <c r="G1181" s="34"/>
      <c r="H1181" s="34"/>
      <c r="I1181" s="34"/>
      <c r="J1181" s="34"/>
      <c r="K1181" s="34"/>
      <c r="L1181" s="34"/>
      <c r="M1181" s="34"/>
      <c r="N1181" s="34"/>
      <c r="P1181" s="34"/>
      <c r="Q1181" s="34"/>
      <c r="S1181" s="34"/>
      <c r="T1181" s="34"/>
      <c r="U1181" s="34"/>
      <c r="V1181" s="34"/>
      <c r="W1181" s="34"/>
      <c r="X1181" s="34"/>
      <c r="Y1181" s="34"/>
      <c r="Z1181" s="34"/>
      <c r="AA1181" s="34"/>
      <c r="AB1181" s="34"/>
      <c r="AC1181" s="82"/>
      <c r="AD1181" s="82"/>
      <c r="AE1181" s="36"/>
      <c r="AF1181" s="36"/>
      <c r="AG1181" s="36"/>
    </row>
    <row r="1182" spans="1:48" x14ac:dyDescent="0.3">
      <c r="A1182" s="34"/>
      <c r="B1182" s="34"/>
      <c r="C1182" s="34"/>
      <c r="D1182" s="34"/>
      <c r="E1182" s="34"/>
      <c r="F1182" s="34"/>
      <c r="G1182" s="34"/>
      <c r="H1182" s="34"/>
      <c r="I1182" s="34"/>
      <c r="J1182" s="34"/>
      <c r="K1182" s="34"/>
      <c r="L1182" s="34"/>
      <c r="M1182" s="34"/>
      <c r="N1182" s="34"/>
      <c r="P1182" s="34"/>
      <c r="Q1182" s="34"/>
      <c r="S1182" s="34"/>
      <c r="T1182" s="34"/>
      <c r="U1182" s="34"/>
      <c r="V1182" s="34"/>
      <c r="W1182" s="34"/>
      <c r="X1182" s="34"/>
      <c r="Y1182" s="34"/>
      <c r="Z1182" s="34"/>
      <c r="AA1182" s="34"/>
      <c r="AB1182" s="34"/>
      <c r="AC1182" s="82"/>
      <c r="AD1182" s="82"/>
      <c r="AE1182" s="36"/>
      <c r="AF1182" s="36"/>
      <c r="AG1182" s="36"/>
    </row>
    <row r="1183" spans="1:48" x14ac:dyDescent="0.3">
      <c r="A1183" s="34"/>
      <c r="B1183" s="34"/>
      <c r="C1183" s="34"/>
      <c r="D1183" s="34"/>
      <c r="E1183" s="34"/>
      <c r="F1183" s="34"/>
      <c r="G1183" s="34"/>
      <c r="H1183" s="34"/>
      <c r="I1183" s="34"/>
      <c r="J1183" s="34"/>
      <c r="K1183" s="34"/>
      <c r="L1183" s="34"/>
      <c r="M1183" s="34"/>
      <c r="N1183" s="34"/>
      <c r="P1183" s="34"/>
      <c r="Q1183" s="34"/>
      <c r="S1183" s="34"/>
      <c r="T1183" s="34"/>
      <c r="U1183" s="34"/>
      <c r="V1183" s="34"/>
      <c r="W1183" s="34"/>
      <c r="X1183" s="34"/>
      <c r="Y1183" s="34"/>
      <c r="Z1183" s="34"/>
      <c r="AA1183" s="34"/>
      <c r="AB1183" s="34"/>
      <c r="AC1183" s="82"/>
      <c r="AD1183" s="82"/>
      <c r="AE1183" s="36"/>
      <c r="AF1183" s="36"/>
      <c r="AG1183" s="36"/>
    </row>
    <row r="1184" spans="1:48" x14ac:dyDescent="0.3">
      <c r="A1184" s="34"/>
      <c r="B1184" s="34"/>
      <c r="C1184" s="34"/>
      <c r="D1184" s="34"/>
      <c r="E1184" s="34"/>
      <c r="F1184" s="34"/>
      <c r="G1184" s="34"/>
      <c r="H1184" s="34"/>
      <c r="I1184" s="34"/>
      <c r="J1184" s="34"/>
      <c r="K1184" s="34"/>
      <c r="L1184" s="34"/>
      <c r="M1184" s="34"/>
      <c r="N1184" s="34"/>
      <c r="P1184" s="34"/>
      <c r="Q1184" s="34"/>
      <c r="S1184" s="34"/>
      <c r="T1184" s="34"/>
      <c r="U1184" s="34"/>
      <c r="V1184" s="34"/>
      <c r="W1184" s="34"/>
      <c r="X1184" s="34"/>
      <c r="Y1184" s="34"/>
      <c r="Z1184" s="34"/>
      <c r="AA1184" s="34"/>
      <c r="AB1184" s="34"/>
      <c r="AC1184" s="82"/>
      <c r="AD1184" s="82"/>
      <c r="AE1184" s="36"/>
      <c r="AF1184" s="36"/>
      <c r="AG1184" s="36"/>
    </row>
    <row r="1185" spans="1:33" x14ac:dyDescent="0.3">
      <c r="A1185" s="34"/>
      <c r="B1185" s="34"/>
      <c r="C1185" s="34"/>
      <c r="D1185" s="34"/>
      <c r="E1185" s="34"/>
      <c r="F1185" s="34"/>
      <c r="G1185" s="34"/>
      <c r="H1185" s="34"/>
      <c r="I1185" s="34"/>
      <c r="J1185" s="34"/>
      <c r="K1185" s="34"/>
      <c r="L1185" s="34"/>
      <c r="M1185" s="34"/>
      <c r="N1185" s="34"/>
      <c r="P1185" s="34"/>
      <c r="Q1185" s="34"/>
      <c r="S1185" s="34"/>
      <c r="T1185" s="34"/>
      <c r="U1185" s="34"/>
      <c r="V1185" s="34"/>
      <c r="W1185" s="34"/>
      <c r="X1185" s="34"/>
      <c r="Y1185" s="34"/>
      <c r="Z1185" s="34"/>
      <c r="AA1185" s="34"/>
      <c r="AB1185" s="34"/>
      <c r="AC1185" s="82"/>
      <c r="AD1185" s="82"/>
      <c r="AE1185" s="36"/>
      <c r="AF1185" s="36"/>
      <c r="AG1185" s="36"/>
    </row>
    <row r="1186" spans="1:33" x14ac:dyDescent="0.3">
      <c r="A1186" s="34"/>
      <c r="B1186" s="34"/>
      <c r="C1186" s="34"/>
      <c r="D1186" s="34"/>
      <c r="E1186" s="34"/>
      <c r="F1186" s="34"/>
      <c r="G1186" s="34"/>
      <c r="H1186" s="34"/>
      <c r="I1186" s="34"/>
      <c r="J1186" s="34"/>
      <c r="K1186" s="34"/>
      <c r="L1186" s="34"/>
      <c r="M1186" s="34"/>
      <c r="N1186" s="34"/>
      <c r="P1186" s="34"/>
      <c r="Q1186" s="34"/>
      <c r="S1186" s="34"/>
      <c r="T1186" s="34"/>
      <c r="U1186" s="34"/>
      <c r="V1186" s="34"/>
      <c r="W1186" s="34"/>
      <c r="X1186" s="34"/>
      <c r="Y1186" s="34"/>
      <c r="Z1186" s="34"/>
      <c r="AA1186" s="34"/>
      <c r="AB1186" s="34"/>
      <c r="AC1186" s="82"/>
      <c r="AD1186" s="82"/>
      <c r="AE1186" s="36"/>
      <c r="AF1186" s="36"/>
      <c r="AG1186" s="36"/>
    </row>
    <row r="1187" spans="1:33" x14ac:dyDescent="0.3">
      <c r="A1187" s="34"/>
      <c r="B1187" s="34"/>
      <c r="C1187" s="34"/>
      <c r="D1187" s="34"/>
      <c r="E1187" s="34"/>
      <c r="F1187" s="34"/>
      <c r="G1187" s="34"/>
      <c r="H1187" s="34"/>
      <c r="I1187" s="34"/>
      <c r="J1187" s="34"/>
      <c r="K1187" s="34"/>
      <c r="L1187" s="34"/>
      <c r="M1187" s="34"/>
      <c r="N1187" s="34"/>
      <c r="P1187" s="34"/>
      <c r="Q1187" s="34"/>
      <c r="S1187" s="34"/>
      <c r="T1187" s="34"/>
      <c r="U1187" s="34"/>
      <c r="V1187" s="34"/>
      <c r="W1187" s="34"/>
      <c r="X1187" s="34"/>
      <c r="Y1187" s="34"/>
      <c r="Z1187" s="34"/>
      <c r="AA1187" s="34"/>
      <c r="AB1187" s="34"/>
      <c r="AC1187" s="82"/>
      <c r="AD1187" s="82"/>
      <c r="AE1187" s="36"/>
      <c r="AF1187" s="36"/>
      <c r="AG1187" s="36"/>
    </row>
    <row r="1188" spans="1:33" x14ac:dyDescent="0.3">
      <c r="A1188" s="34"/>
      <c r="B1188" s="34"/>
      <c r="C1188" s="34"/>
      <c r="D1188" s="34"/>
      <c r="E1188" s="34"/>
      <c r="F1188" s="34"/>
      <c r="G1188" s="34"/>
      <c r="H1188" s="34"/>
      <c r="I1188" s="34"/>
      <c r="J1188" s="34"/>
      <c r="K1188" s="34"/>
      <c r="L1188" s="34"/>
      <c r="M1188" s="34"/>
      <c r="N1188" s="34"/>
      <c r="P1188" s="34"/>
      <c r="Q1188" s="34"/>
      <c r="S1188" s="34"/>
      <c r="T1188" s="34"/>
      <c r="U1188" s="34"/>
      <c r="V1188" s="34"/>
      <c r="W1188" s="34"/>
      <c r="X1188" s="34"/>
      <c r="Y1188" s="34"/>
      <c r="Z1188" s="34"/>
      <c r="AA1188" s="34"/>
      <c r="AB1188" s="34"/>
      <c r="AC1188" s="82"/>
      <c r="AD1188" s="82"/>
      <c r="AE1188" s="36"/>
      <c r="AF1188" s="36"/>
      <c r="AG1188" s="36"/>
    </row>
    <row r="1189" spans="1:33" x14ac:dyDescent="0.3">
      <c r="A1189" s="34"/>
      <c r="B1189" s="34"/>
      <c r="C1189" s="34"/>
      <c r="D1189" s="34"/>
      <c r="E1189" s="34"/>
      <c r="F1189" s="34"/>
      <c r="G1189" s="34"/>
      <c r="H1189" s="34"/>
      <c r="I1189" s="34"/>
      <c r="J1189" s="34"/>
      <c r="K1189" s="34"/>
      <c r="L1189" s="34"/>
      <c r="M1189" s="34"/>
      <c r="N1189" s="34"/>
      <c r="P1189" s="34"/>
      <c r="Q1189" s="34"/>
      <c r="S1189" s="34"/>
      <c r="T1189" s="34"/>
      <c r="U1189" s="34"/>
      <c r="V1189" s="34"/>
      <c r="W1189" s="34"/>
      <c r="X1189" s="34"/>
      <c r="Y1189" s="34"/>
      <c r="Z1189" s="34"/>
      <c r="AA1189" s="34"/>
      <c r="AB1189" s="34"/>
      <c r="AC1189" s="82"/>
      <c r="AD1189" s="82"/>
      <c r="AE1189" s="36"/>
      <c r="AF1189" s="36"/>
      <c r="AG1189" s="36"/>
    </row>
    <row r="1190" spans="1:33" x14ac:dyDescent="0.3">
      <c r="A1190" s="34"/>
      <c r="B1190" s="34"/>
      <c r="C1190" s="34"/>
      <c r="D1190" s="34"/>
      <c r="E1190" s="34"/>
      <c r="F1190" s="34"/>
      <c r="G1190" s="34"/>
      <c r="H1190" s="34"/>
      <c r="I1190" s="34"/>
      <c r="J1190" s="34"/>
      <c r="K1190" s="34"/>
      <c r="L1190" s="34"/>
      <c r="M1190" s="34"/>
      <c r="N1190" s="34"/>
      <c r="P1190" s="34"/>
      <c r="Q1190" s="34"/>
      <c r="S1190" s="34"/>
      <c r="T1190" s="34"/>
      <c r="U1190" s="34"/>
      <c r="V1190" s="34"/>
      <c r="W1190" s="34"/>
      <c r="X1190" s="34"/>
      <c r="Y1190" s="34"/>
      <c r="Z1190" s="34"/>
      <c r="AA1190" s="34"/>
      <c r="AB1190" s="34"/>
      <c r="AC1190" s="82"/>
      <c r="AD1190" s="82"/>
      <c r="AE1190" s="36"/>
      <c r="AF1190" s="36"/>
      <c r="AG1190" s="36"/>
    </row>
    <row r="1191" spans="1:33" x14ac:dyDescent="0.3">
      <c r="A1191" s="34"/>
      <c r="B1191" s="34"/>
      <c r="C1191" s="34"/>
      <c r="D1191" s="34"/>
      <c r="E1191" s="34"/>
      <c r="F1191" s="34"/>
      <c r="G1191" s="34"/>
      <c r="H1191" s="34"/>
      <c r="I1191" s="34"/>
      <c r="J1191" s="34"/>
      <c r="K1191" s="34"/>
      <c r="L1191" s="34"/>
      <c r="M1191" s="34"/>
      <c r="N1191" s="34"/>
      <c r="P1191" s="34"/>
      <c r="Q1191" s="34"/>
      <c r="S1191" s="34"/>
      <c r="T1191" s="34"/>
      <c r="U1191" s="34"/>
      <c r="V1191" s="34"/>
      <c r="W1191" s="34"/>
      <c r="X1191" s="34"/>
      <c r="Y1191" s="34"/>
      <c r="Z1191" s="34"/>
      <c r="AA1191" s="34"/>
      <c r="AB1191" s="34"/>
      <c r="AC1191" s="82"/>
      <c r="AD1191" s="82"/>
      <c r="AE1191" s="36"/>
      <c r="AF1191" s="36"/>
      <c r="AG1191" s="36"/>
    </row>
    <row r="1192" spans="1:33" x14ac:dyDescent="0.3">
      <c r="A1192" s="34"/>
      <c r="B1192" s="34"/>
      <c r="C1192" s="34"/>
      <c r="D1192" s="34"/>
      <c r="E1192" s="34"/>
      <c r="F1192" s="34"/>
      <c r="G1192" s="34"/>
      <c r="H1192" s="34"/>
      <c r="I1192" s="34"/>
      <c r="J1192" s="34"/>
      <c r="K1192" s="34"/>
      <c r="L1192" s="34"/>
      <c r="M1192" s="34"/>
      <c r="N1192" s="34"/>
      <c r="P1192" s="34"/>
      <c r="Q1192" s="34"/>
      <c r="S1192" s="34"/>
      <c r="T1192" s="34"/>
      <c r="U1192" s="34"/>
      <c r="V1192" s="34"/>
      <c r="W1192" s="34"/>
      <c r="X1192" s="34"/>
      <c r="Y1192" s="34"/>
      <c r="Z1192" s="34"/>
      <c r="AA1192" s="34"/>
      <c r="AB1192" s="34"/>
      <c r="AC1192" s="82"/>
      <c r="AD1192" s="82"/>
      <c r="AE1192" s="36"/>
      <c r="AF1192" s="36"/>
      <c r="AG1192" s="36"/>
    </row>
    <row r="1193" spans="1:33" x14ac:dyDescent="0.3">
      <c r="A1193" s="34"/>
      <c r="B1193" s="34"/>
      <c r="C1193" s="34"/>
      <c r="D1193" s="34"/>
      <c r="E1193" s="34"/>
      <c r="F1193" s="34"/>
      <c r="G1193" s="34"/>
      <c r="H1193" s="34"/>
      <c r="I1193" s="34"/>
      <c r="J1193" s="34"/>
      <c r="K1193" s="34"/>
      <c r="L1193" s="34"/>
      <c r="M1193" s="34"/>
      <c r="N1193" s="34"/>
      <c r="P1193" s="34"/>
      <c r="Q1193" s="34"/>
      <c r="S1193" s="34"/>
      <c r="T1193" s="34"/>
      <c r="U1193" s="34"/>
      <c r="V1193" s="34"/>
      <c r="W1193" s="34"/>
      <c r="X1193" s="34"/>
      <c r="Y1193" s="34"/>
      <c r="Z1193" s="34"/>
      <c r="AA1193" s="34"/>
      <c r="AB1193" s="34"/>
      <c r="AC1193" s="82"/>
      <c r="AD1193" s="82"/>
      <c r="AE1193" s="36"/>
      <c r="AF1193" s="36"/>
      <c r="AG1193" s="36"/>
    </row>
    <row r="1194" spans="1:33" x14ac:dyDescent="0.3">
      <c r="A1194" s="34"/>
      <c r="B1194" s="34"/>
      <c r="C1194" s="34"/>
      <c r="D1194" s="34"/>
      <c r="E1194" s="34"/>
      <c r="F1194" s="34"/>
      <c r="G1194" s="34"/>
      <c r="H1194" s="34"/>
      <c r="I1194" s="34"/>
      <c r="J1194" s="34"/>
      <c r="K1194" s="34"/>
      <c r="L1194" s="34"/>
      <c r="M1194" s="34"/>
      <c r="N1194" s="34"/>
      <c r="P1194" s="34"/>
      <c r="Q1194" s="34"/>
      <c r="S1194" s="34"/>
      <c r="T1194" s="34"/>
      <c r="U1194" s="34"/>
      <c r="V1194" s="34"/>
      <c r="W1194" s="34"/>
      <c r="X1194" s="34"/>
      <c r="Y1194" s="34"/>
      <c r="Z1194" s="34"/>
      <c r="AA1194" s="34"/>
      <c r="AB1194" s="34"/>
      <c r="AC1194" s="82"/>
      <c r="AD1194" s="82"/>
      <c r="AE1194" s="36"/>
      <c r="AF1194" s="36"/>
      <c r="AG1194" s="36"/>
    </row>
    <row r="1195" spans="1:33" x14ac:dyDescent="0.3">
      <c r="A1195" s="34"/>
      <c r="B1195" s="34"/>
      <c r="C1195" s="34"/>
      <c r="D1195" s="34"/>
      <c r="E1195" s="34"/>
      <c r="F1195" s="34"/>
      <c r="G1195" s="34"/>
      <c r="H1195" s="34"/>
      <c r="I1195" s="34"/>
      <c r="J1195" s="34"/>
      <c r="K1195" s="34"/>
      <c r="L1195" s="34"/>
      <c r="M1195" s="34"/>
      <c r="N1195" s="34"/>
      <c r="P1195" s="34"/>
      <c r="Q1195" s="34"/>
      <c r="S1195" s="34"/>
      <c r="T1195" s="34"/>
      <c r="U1195" s="34"/>
      <c r="V1195" s="34"/>
      <c r="W1195" s="34"/>
      <c r="X1195" s="34"/>
      <c r="Y1195" s="34"/>
      <c r="Z1195" s="34"/>
      <c r="AA1195" s="34"/>
      <c r="AB1195" s="34"/>
      <c r="AC1195" s="82"/>
      <c r="AD1195" s="82"/>
      <c r="AE1195" s="36"/>
      <c r="AF1195" s="36"/>
      <c r="AG1195" s="36"/>
    </row>
    <row r="1196" spans="1:33" x14ac:dyDescent="0.3">
      <c r="A1196" s="34"/>
      <c r="B1196" s="34"/>
      <c r="C1196" s="34"/>
      <c r="D1196" s="34"/>
      <c r="E1196" s="34"/>
      <c r="F1196" s="34"/>
      <c r="G1196" s="34"/>
      <c r="H1196" s="34"/>
      <c r="I1196" s="34"/>
      <c r="J1196" s="34"/>
      <c r="K1196" s="34"/>
      <c r="L1196" s="34"/>
      <c r="M1196" s="34"/>
      <c r="N1196" s="34"/>
      <c r="P1196" s="34"/>
      <c r="Q1196" s="34"/>
      <c r="S1196" s="34"/>
      <c r="T1196" s="34"/>
      <c r="U1196" s="34"/>
      <c r="V1196" s="34"/>
      <c r="W1196" s="34"/>
      <c r="X1196" s="34"/>
      <c r="Y1196" s="34"/>
      <c r="Z1196" s="34"/>
      <c r="AA1196" s="34"/>
      <c r="AB1196" s="34"/>
      <c r="AC1196" s="82"/>
      <c r="AD1196" s="82"/>
      <c r="AE1196" s="36"/>
      <c r="AF1196" s="36"/>
      <c r="AG1196" s="36"/>
    </row>
    <row r="1197" spans="1:33" x14ac:dyDescent="0.3">
      <c r="A1197" s="34"/>
      <c r="B1197" s="34"/>
      <c r="C1197" s="34"/>
      <c r="D1197" s="34"/>
      <c r="E1197" s="34"/>
      <c r="F1197" s="34"/>
      <c r="G1197" s="34"/>
      <c r="H1197" s="34"/>
      <c r="I1197" s="34"/>
      <c r="J1197" s="34"/>
      <c r="K1197" s="34"/>
      <c r="L1197" s="34"/>
      <c r="M1197" s="34"/>
      <c r="N1197" s="34"/>
      <c r="P1197" s="34"/>
      <c r="Q1197" s="34"/>
      <c r="S1197" s="34"/>
      <c r="T1197" s="34"/>
      <c r="U1197" s="34"/>
      <c r="V1197" s="34"/>
      <c r="W1197" s="34"/>
      <c r="X1197" s="34"/>
      <c r="Y1197" s="34"/>
      <c r="Z1197" s="34"/>
      <c r="AA1197" s="34"/>
      <c r="AB1197" s="34"/>
      <c r="AC1197" s="82"/>
      <c r="AD1197" s="82"/>
      <c r="AE1197" s="36"/>
      <c r="AF1197" s="36"/>
      <c r="AG1197" s="36"/>
    </row>
    <row r="1198" spans="1:33" x14ac:dyDescent="0.3">
      <c r="A1198" s="34"/>
      <c r="B1198" s="34"/>
      <c r="C1198" s="34"/>
      <c r="D1198" s="34"/>
      <c r="E1198" s="34"/>
      <c r="F1198" s="34"/>
      <c r="G1198" s="34"/>
      <c r="H1198" s="34"/>
      <c r="I1198" s="34"/>
      <c r="J1198" s="34"/>
      <c r="K1198" s="34"/>
      <c r="L1198" s="34"/>
      <c r="M1198" s="34"/>
      <c r="N1198" s="34"/>
      <c r="P1198" s="34"/>
      <c r="Q1198" s="34"/>
      <c r="S1198" s="34"/>
      <c r="T1198" s="34"/>
      <c r="U1198" s="34"/>
      <c r="V1198" s="34"/>
      <c r="W1198" s="34"/>
      <c r="X1198" s="34"/>
      <c r="Y1198" s="34"/>
      <c r="Z1198" s="34"/>
      <c r="AA1198" s="34"/>
      <c r="AB1198" s="34"/>
      <c r="AC1198" s="82"/>
      <c r="AD1198" s="82"/>
      <c r="AE1198" s="36"/>
      <c r="AF1198" s="36"/>
      <c r="AG1198" s="36"/>
    </row>
    <row r="1199" spans="1:33" x14ac:dyDescent="0.3">
      <c r="A1199" s="34"/>
      <c r="B1199" s="34"/>
      <c r="C1199" s="34"/>
      <c r="D1199" s="34"/>
      <c r="E1199" s="34"/>
      <c r="F1199" s="34"/>
      <c r="G1199" s="34"/>
      <c r="H1199" s="34"/>
      <c r="I1199" s="34"/>
      <c r="J1199" s="34"/>
      <c r="K1199" s="34"/>
      <c r="L1199" s="34"/>
      <c r="M1199" s="34"/>
      <c r="N1199" s="34"/>
      <c r="P1199" s="34"/>
      <c r="Q1199" s="34"/>
      <c r="S1199" s="34"/>
      <c r="T1199" s="34"/>
      <c r="U1199" s="34"/>
      <c r="V1199" s="34"/>
      <c r="W1199" s="34"/>
      <c r="X1199" s="34"/>
      <c r="Y1199" s="34"/>
      <c r="Z1199" s="34"/>
      <c r="AA1199" s="34"/>
      <c r="AB1199" s="34"/>
      <c r="AC1199" s="82"/>
      <c r="AD1199" s="82"/>
      <c r="AE1199" s="36"/>
      <c r="AF1199" s="36"/>
      <c r="AG1199" s="36"/>
    </row>
    <row r="1200" spans="1:33" x14ac:dyDescent="0.3">
      <c r="A1200" s="34"/>
      <c r="B1200" s="34"/>
      <c r="C1200" s="34"/>
      <c r="D1200" s="34"/>
      <c r="E1200" s="34"/>
      <c r="F1200" s="34"/>
      <c r="G1200" s="34"/>
      <c r="H1200" s="34"/>
      <c r="I1200" s="34"/>
      <c r="J1200" s="34"/>
      <c r="K1200" s="34"/>
      <c r="L1200" s="34"/>
      <c r="M1200" s="34"/>
      <c r="N1200" s="34"/>
      <c r="P1200" s="34"/>
      <c r="Q1200" s="34"/>
      <c r="S1200" s="34"/>
      <c r="T1200" s="34"/>
      <c r="U1200" s="34"/>
      <c r="V1200" s="34"/>
      <c r="W1200" s="34"/>
      <c r="X1200" s="34"/>
      <c r="Y1200" s="34"/>
      <c r="Z1200" s="34"/>
      <c r="AA1200" s="34"/>
      <c r="AB1200" s="34"/>
      <c r="AC1200" s="82"/>
      <c r="AD1200" s="82"/>
      <c r="AE1200" s="36"/>
      <c r="AF1200" s="36"/>
      <c r="AG1200" s="36"/>
    </row>
    <row r="1201" spans="1:33" x14ac:dyDescent="0.3">
      <c r="A1201" s="34"/>
      <c r="B1201" s="34"/>
      <c r="C1201" s="34"/>
      <c r="D1201" s="34"/>
      <c r="E1201" s="34"/>
      <c r="F1201" s="34"/>
      <c r="G1201" s="34"/>
      <c r="H1201" s="34"/>
      <c r="I1201" s="34"/>
      <c r="J1201" s="34"/>
      <c r="K1201" s="34"/>
      <c r="L1201" s="34"/>
      <c r="M1201" s="34"/>
      <c r="N1201" s="34"/>
      <c r="P1201" s="34"/>
      <c r="Q1201" s="34"/>
      <c r="S1201" s="34"/>
      <c r="T1201" s="34"/>
      <c r="U1201" s="34"/>
      <c r="V1201" s="34"/>
      <c r="W1201" s="34"/>
      <c r="X1201" s="34"/>
      <c r="Y1201" s="34"/>
      <c r="Z1201" s="34"/>
      <c r="AA1201" s="34"/>
      <c r="AB1201" s="34"/>
      <c r="AC1201" s="82"/>
      <c r="AD1201" s="82"/>
      <c r="AE1201" s="36"/>
      <c r="AF1201" s="36"/>
      <c r="AG1201" s="36"/>
    </row>
    <row r="1202" spans="1:33" x14ac:dyDescent="0.3">
      <c r="A1202" s="34"/>
      <c r="B1202" s="34"/>
      <c r="C1202" s="34"/>
      <c r="D1202" s="34"/>
      <c r="E1202" s="34"/>
      <c r="F1202" s="34"/>
      <c r="G1202" s="34"/>
      <c r="H1202" s="34"/>
      <c r="I1202" s="34"/>
      <c r="J1202" s="34"/>
      <c r="K1202" s="34"/>
      <c r="L1202" s="34"/>
      <c r="M1202" s="34"/>
      <c r="N1202" s="34"/>
      <c r="P1202" s="34"/>
      <c r="Q1202" s="34"/>
      <c r="S1202" s="34"/>
      <c r="T1202" s="34"/>
      <c r="U1202" s="34"/>
      <c r="V1202" s="34"/>
      <c r="W1202" s="34"/>
      <c r="X1202" s="34"/>
      <c r="Y1202" s="34"/>
      <c r="Z1202" s="34"/>
      <c r="AA1202" s="34"/>
      <c r="AB1202" s="34"/>
      <c r="AC1202" s="82"/>
      <c r="AD1202" s="82"/>
      <c r="AE1202" s="36"/>
      <c r="AF1202" s="36"/>
      <c r="AG1202" s="36"/>
    </row>
    <row r="1203" spans="1:33" x14ac:dyDescent="0.3">
      <c r="A1203" s="34"/>
      <c r="B1203" s="34"/>
      <c r="C1203" s="34"/>
      <c r="D1203" s="34"/>
      <c r="E1203" s="34"/>
      <c r="F1203" s="34"/>
      <c r="G1203" s="34"/>
      <c r="H1203" s="34"/>
      <c r="I1203" s="34"/>
      <c r="J1203" s="34"/>
      <c r="K1203" s="34"/>
      <c r="L1203" s="34"/>
      <c r="M1203" s="34"/>
      <c r="N1203" s="34"/>
      <c r="P1203" s="34"/>
      <c r="Q1203" s="34"/>
      <c r="S1203" s="34"/>
      <c r="T1203" s="34"/>
      <c r="U1203" s="34"/>
      <c r="V1203" s="34"/>
      <c r="W1203" s="34"/>
      <c r="X1203" s="34"/>
      <c r="Y1203" s="34"/>
      <c r="Z1203" s="34"/>
      <c r="AA1203" s="34"/>
      <c r="AB1203" s="34"/>
      <c r="AC1203" s="82"/>
      <c r="AD1203" s="82"/>
      <c r="AE1203" s="36"/>
      <c r="AF1203" s="36"/>
      <c r="AG1203" s="36"/>
    </row>
    <row r="1204" spans="1:33" x14ac:dyDescent="0.3">
      <c r="A1204" s="34"/>
      <c r="B1204" s="34"/>
      <c r="C1204" s="34"/>
      <c r="D1204" s="34"/>
      <c r="E1204" s="34"/>
      <c r="F1204" s="34"/>
      <c r="G1204" s="34"/>
      <c r="H1204" s="34"/>
      <c r="I1204" s="34"/>
      <c r="J1204" s="34"/>
      <c r="K1204" s="34"/>
      <c r="L1204" s="34"/>
      <c r="M1204" s="34"/>
      <c r="N1204" s="34"/>
      <c r="P1204" s="34"/>
      <c r="Q1204" s="34"/>
      <c r="S1204" s="34"/>
      <c r="T1204" s="34"/>
      <c r="U1204" s="34"/>
      <c r="V1204" s="34"/>
      <c r="W1204" s="34"/>
      <c r="X1204" s="34"/>
      <c r="Y1204" s="34"/>
      <c r="Z1204" s="34"/>
      <c r="AA1204" s="34"/>
      <c r="AB1204" s="34"/>
      <c r="AC1204" s="82"/>
      <c r="AD1204" s="82"/>
      <c r="AE1204" s="36"/>
      <c r="AF1204" s="36"/>
      <c r="AG1204" s="36"/>
    </row>
    <row r="1205" spans="1:33" x14ac:dyDescent="0.3">
      <c r="A1205" s="34"/>
      <c r="B1205" s="34"/>
      <c r="C1205" s="34"/>
      <c r="D1205" s="34"/>
      <c r="E1205" s="34"/>
      <c r="F1205" s="34"/>
      <c r="G1205" s="34"/>
      <c r="H1205" s="34"/>
      <c r="I1205" s="34"/>
      <c r="J1205" s="34"/>
      <c r="K1205" s="34"/>
      <c r="L1205" s="34"/>
      <c r="M1205" s="34"/>
      <c r="N1205" s="34"/>
      <c r="P1205" s="34"/>
      <c r="Q1205" s="34"/>
      <c r="S1205" s="34"/>
      <c r="T1205" s="34"/>
      <c r="U1205" s="34"/>
      <c r="V1205" s="34"/>
      <c r="W1205" s="34"/>
      <c r="X1205" s="34"/>
      <c r="Y1205" s="34"/>
      <c r="Z1205" s="34"/>
      <c r="AA1205" s="34"/>
      <c r="AB1205" s="34"/>
      <c r="AC1205" s="82"/>
      <c r="AD1205" s="82"/>
      <c r="AE1205" s="36"/>
      <c r="AF1205" s="36"/>
      <c r="AG1205" s="36"/>
    </row>
    <row r="1206" spans="1:33" x14ac:dyDescent="0.3">
      <c r="A1206" s="34"/>
      <c r="B1206" s="34"/>
      <c r="C1206" s="34"/>
      <c r="D1206" s="34"/>
      <c r="E1206" s="34"/>
      <c r="F1206" s="34"/>
      <c r="G1206" s="34"/>
      <c r="H1206" s="34"/>
      <c r="I1206" s="34"/>
      <c r="J1206" s="34"/>
      <c r="K1206" s="34"/>
      <c r="L1206" s="34"/>
      <c r="M1206" s="34"/>
      <c r="N1206" s="34"/>
      <c r="P1206" s="34"/>
      <c r="Q1206" s="34"/>
      <c r="S1206" s="34"/>
      <c r="T1206" s="34"/>
      <c r="U1206" s="34"/>
      <c r="V1206" s="34"/>
      <c r="W1206" s="34"/>
      <c r="X1206" s="34"/>
      <c r="Y1206" s="34"/>
      <c r="Z1206" s="34"/>
      <c r="AA1206" s="34"/>
      <c r="AB1206" s="34"/>
      <c r="AC1206" s="82"/>
      <c r="AD1206" s="82"/>
      <c r="AE1206" s="36"/>
      <c r="AF1206" s="36"/>
      <c r="AG1206" s="36"/>
    </row>
    <row r="1207" spans="1:33" x14ac:dyDescent="0.3">
      <c r="A1207" s="34"/>
      <c r="B1207" s="34"/>
      <c r="C1207" s="34"/>
      <c r="D1207" s="34"/>
      <c r="E1207" s="34"/>
      <c r="F1207" s="34"/>
      <c r="G1207" s="34"/>
      <c r="H1207" s="34"/>
      <c r="I1207" s="34"/>
      <c r="J1207" s="34"/>
      <c r="K1207" s="34"/>
      <c r="L1207" s="34"/>
      <c r="M1207" s="34"/>
      <c r="N1207" s="34"/>
      <c r="P1207" s="34"/>
      <c r="Q1207" s="34"/>
      <c r="S1207" s="34"/>
      <c r="T1207" s="34"/>
      <c r="U1207" s="34"/>
      <c r="V1207" s="34"/>
      <c r="W1207" s="34"/>
      <c r="X1207" s="34"/>
      <c r="Y1207" s="34"/>
      <c r="Z1207" s="34"/>
      <c r="AA1207" s="34"/>
      <c r="AB1207" s="34"/>
      <c r="AC1207" s="82"/>
      <c r="AD1207" s="82"/>
      <c r="AE1207" s="36"/>
      <c r="AF1207" s="36"/>
      <c r="AG1207" s="36"/>
    </row>
    <row r="1208" spans="1:33" x14ac:dyDescent="0.3">
      <c r="A1208" s="34"/>
      <c r="B1208" s="34"/>
      <c r="C1208" s="34"/>
      <c r="D1208" s="34"/>
      <c r="E1208" s="34"/>
      <c r="F1208" s="34"/>
      <c r="G1208" s="34"/>
      <c r="H1208" s="34"/>
      <c r="I1208" s="34"/>
      <c r="J1208" s="34"/>
      <c r="K1208" s="34"/>
      <c r="L1208" s="34"/>
      <c r="M1208" s="34"/>
      <c r="N1208" s="34"/>
      <c r="P1208" s="34"/>
      <c r="Q1208" s="34"/>
      <c r="S1208" s="34"/>
      <c r="T1208" s="34"/>
      <c r="U1208" s="34"/>
      <c r="V1208" s="34"/>
      <c r="W1208" s="34"/>
      <c r="X1208" s="34"/>
      <c r="Y1208" s="34"/>
      <c r="Z1208" s="34"/>
      <c r="AA1208" s="34"/>
      <c r="AB1208" s="34"/>
      <c r="AC1208" s="82"/>
      <c r="AD1208" s="82"/>
      <c r="AE1208" s="36"/>
      <c r="AF1208" s="36"/>
      <c r="AG1208" s="36"/>
    </row>
    <row r="1209" spans="1:33" x14ac:dyDescent="0.3">
      <c r="A1209" s="34"/>
      <c r="B1209" s="34"/>
      <c r="C1209" s="34"/>
      <c r="D1209" s="34"/>
      <c r="E1209" s="34"/>
      <c r="F1209" s="34"/>
      <c r="G1209" s="34"/>
      <c r="H1209" s="34"/>
      <c r="I1209" s="34"/>
      <c r="J1209" s="34"/>
      <c r="K1209" s="34"/>
      <c r="L1209" s="34"/>
      <c r="M1209" s="34"/>
      <c r="N1209" s="34"/>
      <c r="P1209" s="34"/>
      <c r="Q1209" s="34"/>
      <c r="S1209" s="34"/>
      <c r="T1209" s="34"/>
      <c r="U1209" s="34"/>
      <c r="V1209" s="34"/>
      <c r="W1209" s="34"/>
      <c r="X1209" s="34"/>
      <c r="Y1209" s="34"/>
      <c r="Z1209" s="34"/>
      <c r="AA1209" s="34"/>
      <c r="AB1209" s="34"/>
      <c r="AC1209" s="82"/>
      <c r="AD1209" s="82"/>
      <c r="AE1209" s="36"/>
      <c r="AF1209" s="36"/>
      <c r="AG1209" s="36"/>
    </row>
    <row r="1210" spans="1:33" x14ac:dyDescent="0.3">
      <c r="A1210" s="34"/>
      <c r="B1210" s="34"/>
      <c r="C1210" s="34"/>
      <c r="D1210" s="34"/>
      <c r="E1210" s="34"/>
      <c r="F1210" s="34"/>
      <c r="G1210" s="34"/>
      <c r="H1210" s="34"/>
      <c r="I1210" s="34"/>
      <c r="J1210" s="34"/>
      <c r="K1210" s="34"/>
      <c r="L1210" s="34"/>
      <c r="M1210" s="34"/>
      <c r="N1210" s="34"/>
      <c r="P1210" s="34"/>
      <c r="Q1210" s="34"/>
      <c r="S1210" s="34"/>
      <c r="T1210" s="34"/>
      <c r="U1210" s="34"/>
      <c r="V1210" s="34"/>
      <c r="W1210" s="34"/>
      <c r="X1210" s="34"/>
      <c r="Y1210" s="34"/>
      <c r="Z1210" s="34"/>
      <c r="AA1210" s="34"/>
      <c r="AB1210" s="34"/>
      <c r="AC1210" s="82"/>
      <c r="AD1210" s="82"/>
      <c r="AE1210" s="36"/>
      <c r="AF1210" s="36"/>
      <c r="AG1210" s="36"/>
    </row>
    <row r="1211" spans="1:33" x14ac:dyDescent="0.3">
      <c r="A1211" s="34"/>
      <c r="B1211" s="34"/>
      <c r="C1211" s="34"/>
      <c r="D1211" s="34"/>
      <c r="E1211" s="34"/>
      <c r="F1211" s="34"/>
      <c r="G1211" s="34"/>
      <c r="H1211" s="34"/>
      <c r="I1211" s="34"/>
      <c r="J1211" s="34"/>
      <c r="K1211" s="34"/>
      <c r="L1211" s="34"/>
      <c r="M1211" s="34"/>
      <c r="N1211" s="34"/>
      <c r="P1211" s="34"/>
      <c r="Q1211" s="34"/>
      <c r="S1211" s="34"/>
      <c r="T1211" s="34"/>
      <c r="U1211" s="34"/>
      <c r="V1211" s="34"/>
      <c r="W1211" s="34"/>
      <c r="X1211" s="34"/>
      <c r="Y1211" s="34"/>
      <c r="Z1211" s="34"/>
      <c r="AA1211" s="34"/>
      <c r="AB1211" s="34"/>
      <c r="AC1211" s="82"/>
      <c r="AD1211" s="82"/>
      <c r="AE1211" s="36"/>
      <c r="AF1211" s="36"/>
      <c r="AG1211" s="36"/>
    </row>
    <row r="1212" spans="1:33" x14ac:dyDescent="0.3">
      <c r="A1212" s="34"/>
      <c r="B1212" s="34"/>
      <c r="C1212" s="34"/>
      <c r="D1212" s="34"/>
      <c r="E1212" s="34"/>
      <c r="F1212" s="34"/>
      <c r="G1212" s="34"/>
      <c r="H1212" s="34"/>
      <c r="I1212" s="34"/>
      <c r="J1212" s="34"/>
      <c r="K1212" s="34"/>
      <c r="L1212" s="34"/>
      <c r="M1212" s="34"/>
      <c r="N1212" s="34"/>
      <c r="P1212" s="34"/>
      <c r="Q1212" s="34"/>
      <c r="S1212" s="34"/>
      <c r="T1212" s="34"/>
      <c r="U1212" s="34"/>
      <c r="V1212" s="34"/>
      <c r="W1212" s="34"/>
      <c r="X1212" s="34"/>
      <c r="Y1212" s="34"/>
      <c r="Z1212" s="34"/>
      <c r="AA1212" s="34"/>
      <c r="AB1212" s="34"/>
      <c r="AC1212" s="82"/>
      <c r="AD1212" s="82"/>
      <c r="AE1212" s="36"/>
      <c r="AF1212" s="36"/>
      <c r="AG1212" s="36"/>
    </row>
    <row r="1213" spans="1:33" x14ac:dyDescent="0.3">
      <c r="A1213" s="34"/>
      <c r="B1213" s="34"/>
      <c r="C1213" s="34"/>
      <c r="D1213" s="34"/>
      <c r="E1213" s="34"/>
      <c r="F1213" s="34"/>
      <c r="G1213" s="34"/>
      <c r="H1213" s="34"/>
      <c r="I1213" s="34"/>
      <c r="J1213" s="34"/>
      <c r="K1213" s="34"/>
      <c r="L1213" s="34"/>
      <c r="M1213" s="34"/>
      <c r="N1213" s="34"/>
      <c r="P1213" s="34"/>
      <c r="Q1213" s="34"/>
      <c r="S1213" s="34"/>
      <c r="T1213" s="34"/>
      <c r="U1213" s="34"/>
      <c r="V1213" s="34"/>
      <c r="W1213" s="34"/>
      <c r="X1213" s="34"/>
      <c r="Y1213" s="34"/>
      <c r="Z1213" s="34"/>
      <c r="AA1213" s="34"/>
      <c r="AB1213" s="34"/>
      <c r="AC1213" s="82"/>
      <c r="AD1213" s="82"/>
      <c r="AE1213" s="36"/>
      <c r="AF1213" s="36"/>
      <c r="AG1213" s="36"/>
    </row>
    <row r="1214" spans="1:33" x14ac:dyDescent="0.3">
      <c r="A1214" s="34"/>
      <c r="B1214" s="34"/>
      <c r="C1214" s="34"/>
      <c r="D1214" s="34"/>
      <c r="E1214" s="34"/>
      <c r="F1214" s="34"/>
      <c r="G1214" s="34"/>
      <c r="H1214" s="34"/>
      <c r="I1214" s="34"/>
      <c r="J1214" s="34"/>
      <c r="K1214" s="34"/>
      <c r="L1214" s="34"/>
      <c r="M1214" s="34"/>
      <c r="N1214" s="34"/>
      <c r="P1214" s="34"/>
      <c r="Q1214" s="34"/>
      <c r="S1214" s="34"/>
      <c r="T1214" s="34"/>
      <c r="U1214" s="34"/>
      <c r="V1214" s="34"/>
      <c r="W1214" s="34"/>
      <c r="X1214" s="34"/>
      <c r="Y1214" s="34"/>
      <c r="Z1214" s="34"/>
      <c r="AA1214" s="34"/>
      <c r="AB1214" s="34"/>
      <c r="AC1214" s="82"/>
      <c r="AD1214" s="82"/>
      <c r="AE1214" s="36"/>
      <c r="AF1214" s="36"/>
      <c r="AG1214" s="36"/>
    </row>
    <row r="1215" spans="1:33" x14ac:dyDescent="0.3">
      <c r="A1215" s="34"/>
      <c r="B1215" s="34"/>
      <c r="C1215" s="34"/>
      <c r="D1215" s="34"/>
      <c r="E1215" s="34"/>
      <c r="F1215" s="34"/>
      <c r="G1215" s="34"/>
      <c r="H1215" s="34"/>
      <c r="I1215" s="34"/>
      <c r="J1215" s="34"/>
      <c r="K1215" s="34"/>
      <c r="L1215" s="34"/>
      <c r="M1215" s="34"/>
      <c r="N1215" s="34"/>
      <c r="P1215" s="34"/>
      <c r="Q1215" s="34"/>
      <c r="S1215" s="34"/>
      <c r="T1215" s="34"/>
      <c r="U1215" s="34"/>
      <c r="V1215" s="34"/>
      <c r="W1215" s="34"/>
      <c r="X1215" s="34"/>
      <c r="Y1215" s="34"/>
      <c r="Z1215" s="34"/>
      <c r="AA1215" s="34"/>
      <c r="AB1215" s="34"/>
      <c r="AC1215" s="82"/>
      <c r="AD1215" s="82"/>
      <c r="AE1215" s="36"/>
      <c r="AF1215" s="36"/>
      <c r="AG1215" s="36"/>
    </row>
    <row r="1216" spans="1:33" x14ac:dyDescent="0.3">
      <c r="A1216" s="34"/>
      <c r="B1216" s="34"/>
      <c r="C1216" s="34"/>
      <c r="D1216" s="34"/>
      <c r="E1216" s="34"/>
      <c r="F1216" s="34"/>
      <c r="G1216" s="34"/>
      <c r="H1216" s="34"/>
      <c r="I1216" s="34"/>
      <c r="J1216" s="34"/>
      <c r="K1216" s="34"/>
      <c r="L1216" s="34"/>
      <c r="M1216" s="34"/>
      <c r="N1216" s="34"/>
      <c r="P1216" s="34"/>
      <c r="Q1216" s="34"/>
      <c r="S1216" s="34"/>
      <c r="T1216" s="34"/>
      <c r="U1216" s="34"/>
      <c r="V1216" s="34"/>
      <c r="W1216" s="34"/>
      <c r="X1216" s="34"/>
      <c r="Y1216" s="34"/>
      <c r="Z1216" s="34"/>
      <c r="AA1216" s="34"/>
      <c r="AB1216" s="34"/>
      <c r="AC1216" s="82"/>
      <c r="AD1216" s="82"/>
      <c r="AE1216" s="36"/>
      <c r="AF1216" s="36"/>
      <c r="AG1216" s="36"/>
    </row>
    <row r="1217" spans="1:33" x14ac:dyDescent="0.3">
      <c r="A1217" s="34"/>
      <c r="B1217" s="34"/>
      <c r="C1217" s="34"/>
      <c r="D1217" s="34"/>
      <c r="E1217" s="34"/>
      <c r="F1217" s="34"/>
      <c r="G1217" s="34"/>
      <c r="H1217" s="34"/>
      <c r="I1217" s="34"/>
      <c r="J1217" s="34"/>
      <c r="K1217" s="34"/>
      <c r="L1217" s="34"/>
      <c r="M1217" s="34"/>
      <c r="N1217" s="34"/>
      <c r="P1217" s="34"/>
      <c r="Q1217" s="34"/>
      <c r="S1217" s="34"/>
      <c r="T1217" s="34"/>
      <c r="U1217" s="34"/>
      <c r="V1217" s="34"/>
      <c r="W1217" s="34"/>
      <c r="X1217" s="34"/>
      <c r="Y1217" s="34"/>
      <c r="Z1217" s="34"/>
      <c r="AA1217" s="34"/>
      <c r="AB1217" s="34"/>
      <c r="AC1217" s="82"/>
      <c r="AD1217" s="82"/>
      <c r="AE1217" s="36"/>
      <c r="AF1217" s="36"/>
      <c r="AG1217" s="36"/>
    </row>
    <row r="1218" spans="1:33" x14ac:dyDescent="0.3">
      <c r="A1218" s="34"/>
      <c r="B1218" s="34"/>
      <c r="C1218" s="34"/>
      <c r="D1218" s="34"/>
      <c r="E1218" s="34"/>
      <c r="F1218" s="34"/>
      <c r="G1218" s="34"/>
      <c r="H1218" s="34"/>
      <c r="I1218" s="34"/>
      <c r="J1218" s="34"/>
      <c r="K1218" s="34"/>
      <c r="L1218" s="34"/>
      <c r="M1218" s="34"/>
      <c r="N1218" s="34"/>
      <c r="P1218" s="34"/>
      <c r="Q1218" s="34"/>
      <c r="S1218" s="34"/>
      <c r="T1218" s="34"/>
      <c r="U1218" s="34"/>
      <c r="V1218" s="34"/>
      <c r="W1218" s="34"/>
      <c r="X1218" s="34"/>
      <c r="Y1218" s="34"/>
      <c r="Z1218" s="34"/>
      <c r="AA1218" s="34"/>
      <c r="AB1218" s="34"/>
      <c r="AC1218" s="82"/>
      <c r="AD1218" s="82"/>
      <c r="AE1218" s="36"/>
      <c r="AF1218" s="36"/>
      <c r="AG1218" s="36"/>
    </row>
    <row r="1219" spans="1:33" x14ac:dyDescent="0.3">
      <c r="A1219" s="34"/>
      <c r="B1219" s="34"/>
      <c r="C1219" s="34"/>
      <c r="D1219" s="34"/>
      <c r="E1219" s="34"/>
      <c r="F1219" s="34"/>
      <c r="G1219" s="34"/>
      <c r="H1219" s="34"/>
      <c r="I1219" s="34"/>
      <c r="J1219" s="34"/>
      <c r="K1219" s="34"/>
      <c r="L1219" s="34"/>
      <c r="M1219" s="34"/>
      <c r="N1219" s="34"/>
      <c r="P1219" s="34"/>
      <c r="Q1219" s="34"/>
      <c r="S1219" s="34"/>
      <c r="T1219" s="34"/>
      <c r="U1219" s="34"/>
      <c r="V1219" s="34"/>
      <c r="W1219" s="34"/>
      <c r="X1219" s="34"/>
      <c r="Y1219" s="34"/>
      <c r="Z1219" s="34"/>
      <c r="AA1219" s="34"/>
      <c r="AB1219" s="34"/>
      <c r="AC1219" s="82"/>
      <c r="AD1219" s="82"/>
      <c r="AE1219" s="36"/>
      <c r="AF1219" s="36"/>
      <c r="AG1219" s="36"/>
    </row>
    <row r="1220" spans="1:33" x14ac:dyDescent="0.3">
      <c r="A1220" s="34"/>
      <c r="B1220" s="34"/>
      <c r="C1220" s="34"/>
      <c r="D1220" s="34"/>
      <c r="E1220" s="34"/>
      <c r="F1220" s="34"/>
      <c r="G1220" s="34"/>
      <c r="H1220" s="34"/>
      <c r="I1220" s="34"/>
      <c r="J1220" s="34"/>
      <c r="K1220" s="34"/>
      <c r="L1220" s="34"/>
      <c r="M1220" s="34"/>
      <c r="N1220" s="34"/>
      <c r="P1220" s="34"/>
      <c r="Q1220" s="34"/>
      <c r="S1220" s="34"/>
      <c r="T1220" s="34"/>
      <c r="U1220" s="34"/>
      <c r="V1220" s="34"/>
      <c r="W1220" s="34"/>
      <c r="X1220" s="34"/>
      <c r="Y1220" s="34"/>
      <c r="Z1220" s="34"/>
      <c r="AA1220" s="34"/>
      <c r="AB1220" s="34"/>
      <c r="AC1220" s="82"/>
      <c r="AD1220" s="82"/>
      <c r="AE1220" s="36"/>
      <c r="AF1220" s="36"/>
      <c r="AG1220" s="36"/>
    </row>
    <row r="1221" spans="1:33" x14ac:dyDescent="0.3">
      <c r="A1221" s="34"/>
      <c r="B1221" s="34"/>
      <c r="C1221" s="34"/>
      <c r="D1221" s="34"/>
      <c r="E1221" s="34"/>
      <c r="F1221" s="34"/>
      <c r="G1221" s="34"/>
      <c r="H1221" s="34"/>
      <c r="I1221" s="34"/>
      <c r="J1221" s="34"/>
      <c r="K1221" s="34"/>
      <c r="L1221" s="34"/>
      <c r="M1221" s="34"/>
      <c r="N1221" s="34"/>
      <c r="P1221" s="34"/>
      <c r="Q1221" s="34"/>
      <c r="S1221" s="34"/>
      <c r="T1221" s="34"/>
      <c r="U1221" s="34"/>
      <c r="V1221" s="34"/>
      <c r="W1221" s="34"/>
      <c r="X1221" s="34"/>
      <c r="Y1221" s="34"/>
      <c r="Z1221" s="34"/>
      <c r="AA1221" s="34"/>
      <c r="AB1221" s="34"/>
      <c r="AC1221" s="82"/>
      <c r="AD1221" s="82"/>
      <c r="AE1221" s="36"/>
      <c r="AF1221" s="36"/>
      <c r="AG1221" s="36"/>
    </row>
    <row r="1222" spans="1:33" x14ac:dyDescent="0.3">
      <c r="A1222" s="34"/>
      <c r="B1222" s="34"/>
      <c r="C1222" s="34"/>
      <c r="D1222" s="34"/>
      <c r="E1222" s="34"/>
      <c r="F1222" s="34"/>
      <c r="G1222" s="34"/>
      <c r="H1222" s="34"/>
      <c r="I1222" s="34"/>
      <c r="J1222" s="34"/>
      <c r="K1222" s="34"/>
      <c r="L1222" s="34"/>
      <c r="M1222" s="34"/>
      <c r="N1222" s="34"/>
      <c r="P1222" s="34"/>
      <c r="Q1222" s="34"/>
      <c r="S1222" s="34"/>
      <c r="T1222" s="34"/>
      <c r="U1222" s="34"/>
      <c r="V1222" s="34"/>
      <c r="W1222" s="34"/>
      <c r="X1222" s="34"/>
      <c r="Y1222" s="34"/>
      <c r="Z1222" s="34"/>
      <c r="AA1222" s="34"/>
      <c r="AB1222" s="34"/>
      <c r="AC1222" s="82"/>
      <c r="AD1222" s="82"/>
      <c r="AE1222" s="36"/>
      <c r="AF1222" s="36"/>
      <c r="AG1222" s="36"/>
    </row>
    <row r="1223" spans="1:33" x14ac:dyDescent="0.3">
      <c r="A1223" s="34"/>
      <c r="B1223" s="34"/>
      <c r="C1223" s="34"/>
      <c r="D1223" s="34"/>
      <c r="E1223" s="34"/>
      <c r="F1223" s="34"/>
      <c r="G1223" s="34"/>
      <c r="H1223" s="34"/>
      <c r="I1223" s="34"/>
      <c r="J1223" s="34"/>
      <c r="K1223" s="34"/>
      <c r="L1223" s="34"/>
      <c r="M1223" s="34"/>
      <c r="N1223" s="34"/>
      <c r="P1223" s="34"/>
      <c r="Q1223" s="34"/>
      <c r="S1223" s="34"/>
      <c r="T1223" s="34"/>
      <c r="U1223" s="34"/>
      <c r="V1223" s="34"/>
      <c r="W1223" s="34"/>
      <c r="X1223" s="34"/>
      <c r="Y1223" s="34"/>
      <c r="Z1223" s="34"/>
      <c r="AA1223" s="34"/>
      <c r="AB1223" s="34"/>
      <c r="AC1223" s="82"/>
      <c r="AD1223" s="82"/>
      <c r="AE1223" s="36"/>
      <c r="AF1223" s="36"/>
      <c r="AG1223" s="36"/>
    </row>
    <row r="1224" spans="1:33" x14ac:dyDescent="0.3">
      <c r="A1224" s="34"/>
      <c r="B1224" s="34"/>
      <c r="C1224" s="34"/>
      <c r="D1224" s="34"/>
      <c r="E1224" s="34"/>
      <c r="F1224" s="34"/>
      <c r="G1224" s="34"/>
      <c r="H1224" s="34"/>
      <c r="I1224" s="34"/>
      <c r="J1224" s="34"/>
      <c r="K1224" s="34"/>
      <c r="L1224" s="34"/>
      <c r="M1224" s="34"/>
      <c r="N1224" s="34"/>
      <c r="P1224" s="34"/>
      <c r="Q1224" s="34"/>
      <c r="S1224" s="34"/>
      <c r="T1224" s="34"/>
      <c r="U1224" s="34"/>
      <c r="V1224" s="34"/>
      <c r="W1224" s="34"/>
      <c r="X1224" s="34"/>
      <c r="Y1224" s="34"/>
      <c r="Z1224" s="34"/>
      <c r="AA1224" s="34"/>
      <c r="AB1224" s="34"/>
      <c r="AC1224" s="82"/>
      <c r="AD1224" s="82"/>
      <c r="AE1224" s="36"/>
      <c r="AF1224" s="36"/>
      <c r="AG1224" s="36"/>
    </row>
    <row r="1225" spans="1:33" x14ac:dyDescent="0.3">
      <c r="A1225" s="34"/>
      <c r="B1225" s="34"/>
      <c r="C1225" s="34"/>
      <c r="D1225" s="34"/>
      <c r="E1225" s="34"/>
      <c r="F1225" s="34"/>
      <c r="G1225" s="34"/>
      <c r="H1225" s="34"/>
      <c r="I1225" s="34"/>
      <c r="J1225" s="34"/>
      <c r="K1225" s="34"/>
      <c r="L1225" s="34"/>
      <c r="M1225" s="34"/>
      <c r="N1225" s="34"/>
      <c r="P1225" s="34"/>
      <c r="Q1225" s="34"/>
      <c r="S1225" s="34"/>
      <c r="T1225" s="34"/>
      <c r="U1225" s="34"/>
      <c r="V1225" s="34"/>
      <c r="W1225" s="34"/>
      <c r="X1225" s="34"/>
      <c r="Y1225" s="34"/>
      <c r="Z1225" s="34"/>
      <c r="AA1225" s="34"/>
      <c r="AB1225" s="34"/>
      <c r="AC1225" s="82"/>
      <c r="AD1225" s="82"/>
      <c r="AE1225" s="36"/>
      <c r="AF1225" s="36"/>
      <c r="AG1225" s="36"/>
    </row>
    <row r="1226" spans="1:33" x14ac:dyDescent="0.3">
      <c r="A1226" s="34"/>
      <c r="B1226" s="34"/>
      <c r="C1226" s="34"/>
      <c r="D1226" s="34"/>
      <c r="E1226" s="34"/>
      <c r="F1226" s="34"/>
      <c r="G1226" s="34"/>
      <c r="H1226" s="34"/>
      <c r="I1226" s="34"/>
      <c r="J1226" s="34"/>
      <c r="K1226" s="34"/>
      <c r="L1226" s="34"/>
      <c r="M1226" s="34"/>
      <c r="N1226" s="34"/>
      <c r="P1226" s="34"/>
      <c r="Q1226" s="34"/>
      <c r="S1226" s="34"/>
      <c r="T1226" s="34"/>
      <c r="U1226" s="34"/>
      <c r="V1226" s="34"/>
      <c r="W1226" s="34"/>
      <c r="X1226" s="34"/>
      <c r="Y1226" s="34"/>
      <c r="Z1226" s="34"/>
      <c r="AA1226" s="34"/>
      <c r="AB1226" s="34"/>
      <c r="AC1226" s="82"/>
      <c r="AD1226" s="82"/>
      <c r="AE1226" s="36"/>
      <c r="AF1226" s="36"/>
      <c r="AG1226" s="36"/>
    </row>
    <row r="1227" spans="1:33" x14ac:dyDescent="0.3">
      <c r="A1227" s="34"/>
      <c r="B1227" s="34"/>
      <c r="C1227" s="34"/>
      <c r="D1227" s="34"/>
      <c r="E1227" s="34"/>
      <c r="F1227" s="34"/>
      <c r="G1227" s="34"/>
      <c r="H1227" s="34"/>
      <c r="I1227" s="34"/>
      <c r="J1227" s="34"/>
      <c r="K1227" s="34"/>
      <c r="L1227" s="34"/>
      <c r="M1227" s="34"/>
      <c r="N1227" s="34"/>
      <c r="P1227" s="34"/>
      <c r="Q1227" s="34"/>
      <c r="S1227" s="34"/>
      <c r="T1227" s="34"/>
      <c r="U1227" s="34"/>
      <c r="V1227" s="34"/>
      <c r="W1227" s="34"/>
      <c r="X1227" s="34"/>
      <c r="Y1227" s="34"/>
      <c r="Z1227" s="34"/>
      <c r="AA1227" s="34"/>
      <c r="AB1227" s="34"/>
      <c r="AC1227" s="82"/>
      <c r="AD1227" s="82"/>
      <c r="AE1227" s="36"/>
      <c r="AF1227" s="36"/>
      <c r="AG1227" s="36"/>
    </row>
    <row r="1228" spans="1:33" x14ac:dyDescent="0.3">
      <c r="A1228" s="34"/>
      <c r="B1228" s="34"/>
      <c r="C1228" s="34"/>
      <c r="D1228" s="34"/>
      <c r="E1228" s="34"/>
      <c r="F1228" s="34"/>
      <c r="G1228" s="34"/>
      <c r="H1228" s="34"/>
      <c r="I1228" s="34"/>
      <c r="J1228" s="34"/>
      <c r="K1228" s="34"/>
      <c r="L1228" s="34"/>
      <c r="M1228" s="34"/>
      <c r="N1228" s="34"/>
      <c r="P1228" s="34"/>
      <c r="Q1228" s="34"/>
      <c r="S1228" s="34"/>
      <c r="T1228" s="34"/>
      <c r="U1228" s="34"/>
      <c r="V1228" s="34"/>
      <c r="W1228" s="34"/>
      <c r="X1228" s="34"/>
      <c r="Y1228" s="34"/>
      <c r="Z1228" s="34"/>
      <c r="AA1228" s="34"/>
      <c r="AB1228" s="34"/>
      <c r="AC1228" s="82"/>
      <c r="AD1228" s="82"/>
      <c r="AE1228" s="36"/>
      <c r="AF1228" s="36"/>
      <c r="AG1228" s="36"/>
    </row>
    <row r="1229" spans="1:33" x14ac:dyDescent="0.3">
      <c r="A1229" s="34"/>
      <c r="B1229" s="34"/>
      <c r="C1229" s="34"/>
      <c r="D1229" s="34"/>
      <c r="E1229" s="34"/>
      <c r="F1229" s="34"/>
      <c r="G1229" s="34"/>
      <c r="H1229" s="34"/>
      <c r="I1229" s="34"/>
      <c r="J1229" s="34"/>
      <c r="K1229" s="34"/>
      <c r="L1229" s="34"/>
      <c r="M1229" s="34"/>
      <c r="N1229" s="34"/>
      <c r="P1229" s="34"/>
      <c r="Q1229" s="34"/>
      <c r="S1229" s="34"/>
      <c r="T1229" s="34"/>
      <c r="U1229" s="34"/>
      <c r="V1229" s="34"/>
      <c r="W1229" s="34"/>
      <c r="X1229" s="34"/>
      <c r="Y1229" s="34"/>
      <c r="Z1229" s="34"/>
      <c r="AA1229" s="34"/>
      <c r="AB1229" s="34"/>
      <c r="AC1229" s="82"/>
      <c r="AD1229" s="82"/>
      <c r="AE1229" s="36"/>
      <c r="AF1229" s="36"/>
      <c r="AG1229" s="36"/>
    </row>
    <row r="1230" spans="1:33" x14ac:dyDescent="0.3">
      <c r="A1230" s="34"/>
      <c r="B1230" s="34"/>
      <c r="C1230" s="34"/>
      <c r="D1230" s="34"/>
      <c r="E1230" s="34"/>
      <c r="F1230" s="34"/>
      <c r="G1230" s="34"/>
      <c r="H1230" s="34"/>
      <c r="I1230" s="34"/>
      <c r="J1230" s="34"/>
      <c r="K1230" s="34"/>
      <c r="L1230" s="34"/>
      <c r="M1230" s="34"/>
      <c r="N1230" s="34"/>
      <c r="P1230" s="34"/>
      <c r="Q1230" s="34"/>
      <c r="S1230" s="34"/>
      <c r="T1230" s="34"/>
      <c r="U1230" s="34"/>
      <c r="V1230" s="34"/>
      <c r="W1230" s="34"/>
      <c r="X1230" s="34"/>
      <c r="Y1230" s="34"/>
      <c r="Z1230" s="34"/>
      <c r="AA1230" s="34"/>
      <c r="AB1230" s="34"/>
      <c r="AC1230" s="82"/>
      <c r="AD1230" s="82"/>
      <c r="AE1230" s="36"/>
      <c r="AF1230" s="36"/>
      <c r="AG1230" s="36"/>
    </row>
    <row r="1231" spans="1:33" x14ac:dyDescent="0.3">
      <c r="A1231" s="34"/>
      <c r="B1231" s="34"/>
      <c r="C1231" s="34"/>
      <c r="D1231" s="34"/>
      <c r="E1231" s="34"/>
      <c r="F1231" s="34"/>
      <c r="G1231" s="34"/>
      <c r="H1231" s="34"/>
      <c r="I1231" s="34"/>
      <c r="J1231" s="34"/>
      <c r="K1231" s="34"/>
      <c r="L1231" s="34"/>
      <c r="M1231" s="34"/>
      <c r="N1231" s="34"/>
      <c r="P1231" s="34"/>
      <c r="Q1231" s="34"/>
      <c r="S1231" s="34"/>
      <c r="T1231" s="34"/>
      <c r="U1231" s="34"/>
      <c r="V1231" s="34"/>
      <c r="W1231" s="34"/>
      <c r="X1231" s="34"/>
      <c r="Y1231" s="34"/>
      <c r="Z1231" s="34"/>
      <c r="AA1231" s="34"/>
      <c r="AB1231" s="34"/>
      <c r="AC1231" s="82"/>
      <c r="AD1231" s="82"/>
      <c r="AE1231" s="36"/>
      <c r="AF1231" s="36"/>
      <c r="AG1231" s="36"/>
    </row>
    <row r="1232" spans="1:33" x14ac:dyDescent="0.3">
      <c r="A1232" s="34"/>
      <c r="B1232" s="34"/>
      <c r="C1232" s="34"/>
      <c r="D1232" s="34"/>
      <c r="E1232" s="34"/>
      <c r="F1232" s="34"/>
      <c r="G1232" s="34"/>
      <c r="H1232" s="34"/>
      <c r="I1232" s="34"/>
      <c r="J1232" s="34"/>
      <c r="K1232" s="34"/>
      <c r="L1232" s="34"/>
      <c r="M1232" s="34"/>
      <c r="N1232" s="34"/>
      <c r="P1232" s="34"/>
      <c r="Q1232" s="34"/>
      <c r="S1232" s="34"/>
      <c r="T1232" s="34"/>
      <c r="U1232" s="34"/>
      <c r="V1232" s="34"/>
      <c r="W1232" s="34"/>
      <c r="X1232" s="34"/>
      <c r="Y1232" s="34"/>
      <c r="Z1232" s="34"/>
      <c r="AA1232" s="34"/>
      <c r="AB1232" s="34"/>
      <c r="AC1232" s="82"/>
      <c r="AD1232" s="82"/>
      <c r="AE1232" s="36"/>
      <c r="AF1232" s="36"/>
      <c r="AG1232" s="36"/>
    </row>
    <row r="1233" spans="1:33" x14ac:dyDescent="0.3">
      <c r="A1233" s="34"/>
      <c r="B1233" s="34"/>
      <c r="C1233" s="34"/>
      <c r="D1233" s="34"/>
      <c r="E1233" s="34"/>
      <c r="F1233" s="34"/>
      <c r="G1233" s="34"/>
      <c r="H1233" s="34"/>
      <c r="I1233" s="34"/>
      <c r="J1233" s="34"/>
      <c r="K1233" s="34"/>
      <c r="L1233" s="34"/>
      <c r="M1233" s="34"/>
      <c r="N1233" s="34"/>
      <c r="P1233" s="34"/>
      <c r="Q1233" s="34"/>
      <c r="S1233" s="34"/>
      <c r="T1233" s="34"/>
      <c r="U1233" s="34"/>
      <c r="V1233" s="34"/>
      <c r="W1233" s="34"/>
      <c r="X1233" s="34"/>
      <c r="Y1233" s="34"/>
      <c r="Z1233" s="34"/>
      <c r="AA1233" s="34"/>
      <c r="AB1233" s="34"/>
      <c r="AC1233" s="82"/>
      <c r="AD1233" s="82"/>
      <c r="AE1233" s="36"/>
      <c r="AF1233" s="36"/>
      <c r="AG1233" s="36"/>
    </row>
    <row r="1234" spans="1:33" x14ac:dyDescent="0.3">
      <c r="A1234" s="34"/>
      <c r="B1234" s="34"/>
      <c r="C1234" s="34"/>
      <c r="D1234" s="34"/>
      <c r="E1234" s="34"/>
      <c r="F1234" s="34"/>
      <c r="G1234" s="34"/>
      <c r="H1234" s="34"/>
      <c r="I1234" s="34"/>
      <c r="J1234" s="34"/>
      <c r="K1234" s="34"/>
      <c r="L1234" s="34"/>
      <c r="M1234" s="34"/>
      <c r="N1234" s="34"/>
      <c r="P1234" s="34"/>
      <c r="Q1234" s="34"/>
      <c r="S1234" s="34"/>
      <c r="T1234" s="34"/>
      <c r="U1234" s="34"/>
      <c r="V1234" s="34"/>
      <c r="W1234" s="34"/>
      <c r="X1234" s="34"/>
      <c r="Y1234" s="34"/>
      <c r="Z1234" s="34"/>
      <c r="AA1234" s="34"/>
      <c r="AB1234" s="34"/>
      <c r="AC1234" s="82"/>
      <c r="AD1234" s="82"/>
      <c r="AE1234" s="36"/>
      <c r="AF1234" s="36"/>
      <c r="AG1234" s="36"/>
    </row>
    <row r="1235" spans="1:33" x14ac:dyDescent="0.3">
      <c r="A1235" s="34"/>
      <c r="B1235" s="34"/>
      <c r="C1235" s="34"/>
      <c r="D1235" s="34"/>
      <c r="E1235" s="34"/>
      <c r="F1235" s="34"/>
      <c r="G1235" s="34"/>
      <c r="H1235" s="34"/>
      <c r="I1235" s="34"/>
      <c r="J1235" s="34"/>
      <c r="K1235" s="34"/>
      <c r="L1235" s="34"/>
      <c r="M1235" s="34"/>
      <c r="N1235" s="34"/>
      <c r="P1235" s="34"/>
      <c r="Q1235" s="34"/>
      <c r="S1235" s="34"/>
      <c r="T1235" s="34"/>
      <c r="U1235" s="34"/>
      <c r="V1235" s="34"/>
      <c r="W1235" s="34"/>
      <c r="X1235" s="34"/>
      <c r="Y1235" s="34"/>
      <c r="Z1235" s="34"/>
      <c r="AA1235" s="34"/>
      <c r="AB1235" s="34"/>
      <c r="AC1235" s="82"/>
      <c r="AD1235" s="82"/>
      <c r="AE1235" s="36"/>
      <c r="AF1235" s="36"/>
      <c r="AG1235" s="36"/>
    </row>
    <row r="1236" spans="1:33" x14ac:dyDescent="0.3">
      <c r="A1236" s="34"/>
      <c r="B1236" s="34"/>
      <c r="C1236" s="34"/>
      <c r="D1236" s="34"/>
      <c r="E1236" s="34"/>
      <c r="F1236" s="34"/>
      <c r="G1236" s="34"/>
      <c r="H1236" s="34"/>
      <c r="I1236" s="34"/>
      <c r="J1236" s="34"/>
      <c r="K1236" s="34"/>
      <c r="L1236" s="34"/>
      <c r="M1236" s="34"/>
      <c r="N1236" s="34"/>
      <c r="P1236" s="34"/>
      <c r="Q1236" s="34"/>
      <c r="S1236" s="34"/>
      <c r="T1236" s="34"/>
      <c r="U1236" s="34"/>
      <c r="V1236" s="34"/>
      <c r="W1236" s="34"/>
      <c r="X1236" s="34"/>
      <c r="Y1236" s="34"/>
      <c r="Z1236" s="34"/>
      <c r="AA1236" s="34"/>
      <c r="AB1236" s="34"/>
      <c r="AC1236" s="82"/>
      <c r="AD1236" s="82"/>
      <c r="AE1236" s="36"/>
      <c r="AF1236" s="36"/>
      <c r="AG1236" s="36"/>
    </row>
    <row r="1237" spans="1:33" x14ac:dyDescent="0.3">
      <c r="A1237" s="34"/>
      <c r="B1237" s="34"/>
      <c r="C1237" s="34"/>
      <c r="D1237" s="34"/>
      <c r="E1237" s="34"/>
      <c r="F1237" s="34"/>
      <c r="G1237" s="34"/>
      <c r="H1237" s="34"/>
      <c r="I1237" s="34"/>
      <c r="J1237" s="34"/>
      <c r="K1237" s="34"/>
      <c r="L1237" s="34"/>
      <c r="M1237" s="34"/>
      <c r="N1237" s="34"/>
      <c r="P1237" s="34"/>
      <c r="Q1237" s="34"/>
      <c r="S1237" s="34"/>
      <c r="T1237" s="34"/>
      <c r="U1237" s="34"/>
      <c r="V1237" s="34"/>
      <c r="W1237" s="34"/>
      <c r="X1237" s="34"/>
      <c r="Y1237" s="34"/>
      <c r="Z1237" s="34"/>
      <c r="AA1237" s="34"/>
      <c r="AB1237" s="34"/>
      <c r="AC1237" s="82"/>
      <c r="AD1237" s="82"/>
      <c r="AE1237" s="36"/>
      <c r="AF1237" s="36"/>
      <c r="AG1237" s="36"/>
    </row>
    <row r="1238" spans="1:33" x14ac:dyDescent="0.3">
      <c r="A1238" s="34"/>
      <c r="B1238" s="34"/>
      <c r="C1238" s="34"/>
      <c r="D1238" s="34"/>
      <c r="E1238" s="34"/>
      <c r="F1238" s="34"/>
      <c r="G1238" s="34"/>
      <c r="H1238" s="34"/>
      <c r="I1238" s="34"/>
      <c r="J1238" s="34"/>
      <c r="K1238" s="34"/>
      <c r="L1238" s="34"/>
      <c r="M1238" s="34"/>
      <c r="N1238" s="34"/>
      <c r="P1238" s="34"/>
      <c r="Q1238" s="34"/>
      <c r="S1238" s="34"/>
      <c r="T1238" s="34"/>
      <c r="U1238" s="34"/>
      <c r="V1238" s="34"/>
      <c r="W1238" s="34"/>
      <c r="X1238" s="34"/>
      <c r="Y1238" s="34"/>
      <c r="Z1238" s="34"/>
      <c r="AA1238" s="34"/>
      <c r="AB1238" s="34"/>
      <c r="AC1238" s="82"/>
      <c r="AD1238" s="82"/>
      <c r="AE1238" s="36"/>
      <c r="AF1238" s="36"/>
      <c r="AG1238" s="36"/>
    </row>
    <row r="1239" spans="1:33" x14ac:dyDescent="0.3">
      <c r="A1239" s="34"/>
      <c r="B1239" s="34"/>
      <c r="C1239" s="34"/>
      <c r="D1239" s="34"/>
      <c r="E1239" s="34"/>
      <c r="F1239" s="34"/>
      <c r="G1239" s="34"/>
      <c r="H1239" s="34"/>
      <c r="I1239" s="34"/>
      <c r="J1239" s="34"/>
      <c r="K1239" s="34"/>
      <c r="L1239" s="34"/>
      <c r="M1239" s="34"/>
      <c r="N1239" s="34"/>
      <c r="P1239" s="34"/>
      <c r="Q1239" s="34"/>
      <c r="S1239" s="34"/>
      <c r="T1239" s="34"/>
      <c r="U1239" s="34"/>
      <c r="V1239" s="34"/>
      <c r="W1239" s="34"/>
      <c r="X1239" s="34"/>
      <c r="Y1239" s="34"/>
      <c r="Z1239" s="34"/>
      <c r="AA1239" s="34"/>
      <c r="AB1239" s="34"/>
      <c r="AC1239" s="82"/>
      <c r="AD1239" s="82"/>
      <c r="AE1239" s="36"/>
      <c r="AF1239" s="36"/>
      <c r="AG1239" s="36"/>
    </row>
    <row r="1240" spans="1:33" x14ac:dyDescent="0.3">
      <c r="A1240" s="34"/>
      <c r="B1240" s="34"/>
      <c r="C1240" s="34"/>
      <c r="D1240" s="34"/>
      <c r="E1240" s="34"/>
      <c r="F1240" s="34"/>
      <c r="G1240" s="34"/>
      <c r="H1240" s="34"/>
      <c r="I1240" s="34"/>
      <c r="J1240" s="34"/>
      <c r="K1240" s="34"/>
      <c r="L1240" s="34"/>
      <c r="M1240" s="34"/>
      <c r="N1240" s="34"/>
      <c r="P1240" s="34"/>
      <c r="Q1240" s="34"/>
      <c r="S1240" s="34"/>
      <c r="T1240" s="34"/>
      <c r="U1240" s="34"/>
      <c r="V1240" s="34"/>
      <c r="W1240" s="34"/>
      <c r="X1240" s="34"/>
      <c r="Y1240" s="34"/>
      <c r="Z1240" s="34"/>
      <c r="AA1240" s="34"/>
      <c r="AB1240" s="34"/>
      <c r="AC1240" s="82"/>
      <c r="AD1240" s="82"/>
      <c r="AE1240" s="36"/>
      <c r="AF1240" s="36"/>
      <c r="AG1240" s="36"/>
    </row>
    <row r="1241" spans="1:33" x14ac:dyDescent="0.3">
      <c r="A1241" s="34"/>
      <c r="B1241" s="34"/>
      <c r="C1241" s="34"/>
      <c r="D1241" s="34"/>
      <c r="E1241" s="34"/>
      <c r="F1241" s="34"/>
      <c r="G1241" s="34"/>
      <c r="H1241" s="34"/>
      <c r="I1241" s="34"/>
      <c r="J1241" s="34"/>
      <c r="K1241" s="34"/>
      <c r="L1241" s="34"/>
      <c r="M1241" s="34"/>
      <c r="N1241" s="34"/>
      <c r="P1241" s="34"/>
      <c r="Q1241" s="34"/>
      <c r="S1241" s="34"/>
      <c r="T1241" s="34"/>
      <c r="U1241" s="34"/>
      <c r="V1241" s="34"/>
      <c r="W1241" s="34"/>
      <c r="X1241" s="34"/>
      <c r="Y1241" s="34"/>
      <c r="Z1241" s="34"/>
      <c r="AA1241" s="34"/>
      <c r="AB1241" s="34"/>
      <c r="AC1241" s="82"/>
      <c r="AD1241" s="82"/>
      <c r="AE1241" s="36"/>
      <c r="AF1241" s="36"/>
      <c r="AG1241" s="36"/>
    </row>
    <row r="1242" spans="1:33" x14ac:dyDescent="0.3">
      <c r="A1242" s="34"/>
      <c r="B1242" s="34"/>
      <c r="C1242" s="34"/>
      <c r="D1242" s="34"/>
      <c r="E1242" s="34"/>
      <c r="F1242" s="34"/>
      <c r="G1242" s="34"/>
      <c r="H1242" s="34"/>
      <c r="I1242" s="34"/>
      <c r="J1242" s="34"/>
      <c r="K1242" s="34"/>
      <c r="L1242" s="34"/>
      <c r="M1242" s="34"/>
      <c r="N1242" s="34"/>
      <c r="P1242" s="34"/>
      <c r="Q1242" s="34"/>
      <c r="S1242" s="34"/>
      <c r="T1242" s="34"/>
      <c r="U1242" s="34"/>
      <c r="V1242" s="34"/>
      <c r="W1242" s="34"/>
      <c r="X1242" s="34"/>
      <c r="Y1242" s="34"/>
      <c r="Z1242" s="34"/>
      <c r="AA1242" s="34"/>
      <c r="AB1242" s="34"/>
      <c r="AC1242" s="82"/>
      <c r="AD1242" s="82"/>
      <c r="AE1242" s="36"/>
      <c r="AF1242" s="36"/>
      <c r="AG1242" s="36"/>
    </row>
    <row r="1243" spans="1:33" x14ac:dyDescent="0.3">
      <c r="A1243" s="34"/>
      <c r="B1243" s="34"/>
      <c r="C1243" s="34"/>
      <c r="D1243" s="34"/>
      <c r="E1243" s="34"/>
      <c r="F1243" s="34"/>
      <c r="G1243" s="34"/>
      <c r="H1243" s="34"/>
      <c r="I1243" s="34"/>
      <c r="J1243" s="34"/>
      <c r="K1243" s="34"/>
      <c r="L1243" s="34"/>
      <c r="M1243" s="34"/>
      <c r="N1243" s="34"/>
      <c r="P1243" s="34"/>
      <c r="Q1243" s="34"/>
      <c r="S1243" s="34"/>
      <c r="T1243" s="34"/>
      <c r="U1243" s="34"/>
      <c r="V1243" s="34"/>
      <c r="W1243" s="34"/>
      <c r="X1243" s="34"/>
      <c r="Y1243" s="34"/>
      <c r="Z1243" s="34"/>
      <c r="AA1243" s="34"/>
      <c r="AB1243" s="34"/>
      <c r="AC1243" s="82"/>
      <c r="AD1243" s="82"/>
      <c r="AE1243" s="36"/>
      <c r="AF1243" s="36"/>
      <c r="AG1243" s="36"/>
    </row>
    <row r="1244" spans="1:33" x14ac:dyDescent="0.3">
      <c r="A1244" s="34"/>
      <c r="B1244" s="34"/>
      <c r="C1244" s="34"/>
      <c r="D1244" s="34"/>
      <c r="E1244" s="34"/>
      <c r="F1244" s="34"/>
      <c r="G1244" s="34"/>
      <c r="H1244" s="34"/>
      <c r="I1244" s="34"/>
      <c r="J1244" s="34"/>
      <c r="K1244" s="34"/>
      <c r="L1244" s="34"/>
      <c r="M1244" s="34"/>
      <c r="N1244" s="34"/>
      <c r="P1244" s="34"/>
      <c r="Q1244" s="34"/>
      <c r="S1244" s="34"/>
      <c r="T1244" s="34"/>
      <c r="U1244" s="34"/>
      <c r="V1244" s="34"/>
      <c r="W1244" s="34"/>
      <c r="X1244" s="34"/>
      <c r="Y1244" s="34"/>
      <c r="Z1244" s="34"/>
      <c r="AA1244" s="34"/>
      <c r="AB1244" s="34"/>
      <c r="AC1244" s="82"/>
      <c r="AD1244" s="82"/>
      <c r="AE1244" s="36"/>
      <c r="AF1244" s="36"/>
      <c r="AG1244" s="36"/>
    </row>
    <row r="1245" spans="1:33" x14ac:dyDescent="0.3">
      <c r="A1245" s="34"/>
      <c r="B1245" s="34"/>
      <c r="C1245" s="34"/>
      <c r="D1245" s="34"/>
      <c r="E1245" s="34"/>
      <c r="F1245" s="34"/>
      <c r="G1245" s="34"/>
      <c r="H1245" s="34"/>
      <c r="I1245" s="34"/>
      <c r="J1245" s="34"/>
      <c r="K1245" s="34"/>
      <c r="L1245" s="34"/>
      <c r="M1245" s="34"/>
      <c r="N1245" s="34"/>
      <c r="P1245" s="34"/>
      <c r="Q1245" s="34"/>
      <c r="S1245" s="34"/>
      <c r="T1245" s="34"/>
      <c r="U1245" s="34"/>
      <c r="V1245" s="34"/>
      <c r="W1245" s="34"/>
      <c r="X1245" s="34"/>
      <c r="Y1245" s="34"/>
      <c r="Z1245" s="34"/>
      <c r="AA1245" s="34"/>
      <c r="AB1245" s="34"/>
      <c r="AC1245" s="82"/>
      <c r="AD1245" s="82"/>
      <c r="AE1245" s="36"/>
      <c r="AF1245" s="36"/>
      <c r="AG1245" s="36"/>
    </row>
    <row r="1246" spans="1:33" x14ac:dyDescent="0.3">
      <c r="A1246" s="34"/>
      <c r="B1246" s="34"/>
      <c r="C1246" s="34"/>
      <c r="D1246" s="34"/>
      <c r="E1246" s="34"/>
      <c r="F1246" s="34"/>
      <c r="G1246" s="34"/>
      <c r="H1246" s="34"/>
      <c r="I1246" s="34"/>
      <c r="J1246" s="34"/>
      <c r="K1246" s="34"/>
      <c r="L1246" s="34"/>
      <c r="M1246" s="34"/>
      <c r="N1246" s="34"/>
      <c r="P1246" s="34"/>
      <c r="Q1246" s="34"/>
      <c r="S1246" s="34"/>
      <c r="T1246" s="34"/>
      <c r="U1246" s="34"/>
      <c r="V1246" s="34"/>
      <c r="W1246" s="34"/>
      <c r="X1246" s="34"/>
      <c r="Y1246" s="34"/>
      <c r="Z1246" s="34"/>
      <c r="AA1246" s="34"/>
      <c r="AB1246" s="34"/>
      <c r="AC1246" s="82"/>
      <c r="AD1246" s="82"/>
      <c r="AE1246" s="36"/>
      <c r="AF1246" s="36"/>
      <c r="AG1246" s="36"/>
    </row>
    <row r="1247" spans="1:33" x14ac:dyDescent="0.3">
      <c r="A1247" s="34"/>
      <c r="B1247" s="34"/>
      <c r="C1247" s="34"/>
      <c r="D1247" s="34"/>
      <c r="E1247" s="34"/>
      <c r="F1247" s="34"/>
      <c r="G1247" s="34"/>
      <c r="H1247" s="34"/>
      <c r="I1247" s="34"/>
      <c r="J1247" s="34"/>
      <c r="K1247" s="34"/>
      <c r="L1247" s="34"/>
      <c r="M1247" s="34"/>
      <c r="N1247" s="34"/>
      <c r="P1247" s="34"/>
      <c r="Q1247" s="34"/>
      <c r="S1247" s="34"/>
      <c r="T1247" s="34"/>
      <c r="U1247" s="34"/>
      <c r="V1247" s="34"/>
      <c r="W1247" s="34"/>
      <c r="X1247" s="34"/>
      <c r="Y1247" s="34"/>
      <c r="Z1247" s="34"/>
      <c r="AA1247" s="34"/>
      <c r="AB1247" s="34"/>
      <c r="AC1247" s="82"/>
      <c r="AD1247" s="82"/>
      <c r="AE1247" s="36"/>
      <c r="AF1247" s="36"/>
      <c r="AG1247" s="36"/>
    </row>
    <row r="1248" spans="1:33" x14ac:dyDescent="0.3">
      <c r="A1248" s="34"/>
      <c r="B1248" s="34"/>
      <c r="C1248" s="34"/>
      <c r="D1248" s="34"/>
      <c r="E1248" s="34"/>
      <c r="F1248" s="34"/>
      <c r="G1248" s="34"/>
      <c r="H1248" s="34"/>
      <c r="I1248" s="34"/>
      <c r="J1248" s="34"/>
      <c r="K1248" s="34"/>
      <c r="L1248" s="34"/>
      <c r="M1248" s="34"/>
      <c r="N1248" s="34"/>
      <c r="P1248" s="34"/>
      <c r="Q1248" s="34"/>
      <c r="S1248" s="34"/>
      <c r="T1248" s="34"/>
      <c r="U1248" s="34"/>
      <c r="V1248" s="34"/>
      <c r="W1248" s="34"/>
      <c r="X1248" s="34"/>
      <c r="Y1248" s="34"/>
      <c r="Z1248" s="34"/>
      <c r="AA1248" s="34"/>
      <c r="AB1248" s="34"/>
      <c r="AC1248" s="82"/>
      <c r="AD1248" s="82"/>
      <c r="AE1248" s="36"/>
      <c r="AF1248" s="36"/>
      <c r="AG1248" s="36"/>
    </row>
    <row r="1249" spans="1:33" x14ac:dyDescent="0.3">
      <c r="A1249" s="34"/>
      <c r="B1249" s="34"/>
      <c r="C1249" s="34"/>
      <c r="D1249" s="34"/>
      <c r="E1249" s="34"/>
      <c r="F1249" s="34"/>
      <c r="G1249" s="34"/>
      <c r="H1249" s="34"/>
      <c r="I1249" s="34"/>
      <c r="J1249" s="34"/>
      <c r="K1249" s="34"/>
      <c r="L1249" s="34"/>
      <c r="M1249" s="34"/>
      <c r="N1249" s="34"/>
      <c r="P1249" s="34"/>
      <c r="Q1249" s="34"/>
      <c r="S1249" s="34"/>
      <c r="T1249" s="34"/>
      <c r="U1249" s="34"/>
      <c r="V1249" s="34"/>
      <c r="W1249" s="34"/>
      <c r="X1249" s="34"/>
      <c r="Y1249" s="34"/>
      <c r="Z1249" s="34"/>
      <c r="AA1249" s="34"/>
      <c r="AB1249" s="34"/>
      <c r="AC1249" s="82"/>
      <c r="AD1249" s="82"/>
      <c r="AE1249" s="36"/>
      <c r="AF1249" s="36"/>
      <c r="AG1249" s="36"/>
    </row>
    <row r="1250" spans="1:33" x14ac:dyDescent="0.3">
      <c r="A1250" s="34"/>
      <c r="B1250" s="34"/>
      <c r="C1250" s="34"/>
      <c r="D1250" s="34"/>
      <c r="E1250" s="34"/>
      <c r="F1250" s="34"/>
      <c r="G1250" s="34"/>
      <c r="H1250" s="34"/>
      <c r="I1250" s="34"/>
      <c r="J1250" s="34"/>
      <c r="K1250" s="34"/>
      <c r="L1250" s="34"/>
      <c r="M1250" s="34"/>
      <c r="N1250" s="34"/>
      <c r="P1250" s="34"/>
      <c r="Q1250" s="34"/>
      <c r="S1250" s="34"/>
      <c r="T1250" s="34"/>
      <c r="U1250" s="34"/>
      <c r="V1250" s="34"/>
      <c r="W1250" s="34"/>
      <c r="X1250" s="34"/>
      <c r="Y1250" s="34"/>
      <c r="Z1250" s="34"/>
      <c r="AA1250" s="34"/>
      <c r="AB1250" s="34"/>
      <c r="AC1250" s="82"/>
      <c r="AD1250" s="82"/>
      <c r="AE1250" s="36"/>
      <c r="AF1250" s="36"/>
      <c r="AG1250" s="36"/>
    </row>
    <row r="1251" spans="1:33" x14ac:dyDescent="0.3">
      <c r="A1251" s="34"/>
      <c r="B1251" s="34"/>
      <c r="C1251" s="34"/>
      <c r="D1251" s="34"/>
      <c r="E1251" s="34"/>
      <c r="F1251" s="34"/>
      <c r="G1251" s="34"/>
      <c r="H1251" s="34"/>
      <c r="I1251" s="34"/>
      <c r="J1251" s="34"/>
      <c r="K1251" s="34"/>
      <c r="L1251" s="34"/>
      <c r="M1251" s="34"/>
      <c r="N1251" s="34"/>
      <c r="P1251" s="34"/>
      <c r="Q1251" s="34"/>
      <c r="S1251" s="34"/>
      <c r="T1251" s="34"/>
      <c r="U1251" s="34"/>
      <c r="V1251" s="34"/>
      <c r="W1251" s="34"/>
      <c r="X1251" s="34"/>
      <c r="Y1251" s="34"/>
      <c r="Z1251" s="34"/>
      <c r="AA1251" s="34"/>
      <c r="AB1251" s="34"/>
      <c r="AC1251" s="82"/>
      <c r="AD1251" s="82"/>
      <c r="AE1251" s="36"/>
      <c r="AF1251" s="36"/>
      <c r="AG1251" s="36"/>
    </row>
    <row r="1252" spans="1:33" x14ac:dyDescent="0.3">
      <c r="A1252" s="34"/>
      <c r="B1252" s="34"/>
      <c r="C1252" s="34"/>
      <c r="D1252" s="34"/>
      <c r="E1252" s="34"/>
      <c r="F1252" s="34"/>
      <c r="G1252" s="34"/>
      <c r="H1252" s="34"/>
      <c r="I1252" s="34"/>
      <c r="J1252" s="34"/>
      <c r="K1252" s="34"/>
      <c r="L1252" s="34"/>
      <c r="M1252" s="34"/>
      <c r="N1252" s="34"/>
      <c r="P1252" s="34"/>
      <c r="Q1252" s="34"/>
      <c r="S1252" s="34"/>
      <c r="T1252" s="34"/>
      <c r="U1252" s="34"/>
      <c r="V1252" s="34"/>
      <c r="W1252" s="34"/>
      <c r="X1252" s="34"/>
      <c r="Y1252" s="34"/>
      <c r="Z1252" s="34"/>
      <c r="AA1252" s="34"/>
      <c r="AB1252" s="34"/>
      <c r="AC1252" s="82"/>
      <c r="AD1252" s="82"/>
      <c r="AE1252" s="36"/>
      <c r="AF1252" s="36"/>
      <c r="AG1252" s="36"/>
    </row>
    <row r="1253" spans="1:33" x14ac:dyDescent="0.3">
      <c r="A1253" s="34"/>
      <c r="B1253" s="34"/>
      <c r="C1253" s="34"/>
      <c r="D1253" s="34"/>
      <c r="E1253" s="34"/>
      <c r="F1253" s="34"/>
      <c r="G1253" s="34"/>
      <c r="H1253" s="34"/>
      <c r="I1253" s="34"/>
      <c r="J1253" s="34"/>
      <c r="K1253" s="34"/>
      <c r="L1253" s="34"/>
      <c r="M1253" s="34"/>
      <c r="N1253" s="34"/>
      <c r="P1253" s="34"/>
      <c r="Q1253" s="34"/>
      <c r="S1253" s="34"/>
      <c r="T1253" s="34"/>
      <c r="U1253" s="34"/>
      <c r="V1253" s="34"/>
      <c r="W1253" s="34"/>
      <c r="X1253" s="34"/>
      <c r="Y1253" s="34"/>
      <c r="Z1253" s="34"/>
      <c r="AA1253" s="34"/>
      <c r="AB1253" s="34"/>
      <c r="AC1253" s="82"/>
      <c r="AD1253" s="82"/>
      <c r="AE1253" s="36"/>
      <c r="AF1253" s="36"/>
      <c r="AG1253" s="36"/>
    </row>
    <row r="1254" spans="1:33" x14ac:dyDescent="0.3">
      <c r="A1254" s="34"/>
      <c r="B1254" s="34"/>
      <c r="C1254" s="34"/>
      <c r="D1254" s="34"/>
      <c r="E1254" s="34"/>
      <c r="F1254" s="34"/>
      <c r="G1254" s="34"/>
      <c r="H1254" s="34"/>
      <c r="I1254" s="34"/>
      <c r="J1254" s="34"/>
      <c r="K1254" s="34"/>
      <c r="L1254" s="34"/>
      <c r="M1254" s="34"/>
      <c r="N1254" s="34"/>
      <c r="P1254" s="34"/>
      <c r="Q1254" s="34"/>
      <c r="S1254" s="34"/>
      <c r="T1254" s="34"/>
      <c r="U1254" s="34"/>
      <c r="V1254" s="34"/>
      <c r="W1254" s="34"/>
      <c r="X1254" s="34"/>
      <c r="Y1254" s="34"/>
      <c r="Z1254" s="34"/>
      <c r="AA1254" s="34"/>
      <c r="AB1254" s="34"/>
      <c r="AC1254" s="82"/>
      <c r="AD1254" s="82"/>
      <c r="AE1254" s="36"/>
      <c r="AF1254" s="36"/>
      <c r="AG1254" s="36"/>
    </row>
    <row r="1255" spans="1:33" x14ac:dyDescent="0.3">
      <c r="A1255" s="34"/>
      <c r="B1255" s="34"/>
      <c r="C1255" s="34"/>
      <c r="D1255" s="34"/>
      <c r="E1255" s="34"/>
      <c r="F1255" s="34"/>
      <c r="G1255" s="34"/>
      <c r="H1255" s="34"/>
      <c r="I1255" s="34"/>
      <c r="J1255" s="34"/>
      <c r="K1255" s="34"/>
      <c r="L1255" s="34"/>
      <c r="M1255" s="34"/>
      <c r="N1255" s="34"/>
      <c r="P1255" s="34"/>
      <c r="Q1255" s="34"/>
      <c r="S1255" s="34"/>
      <c r="T1255" s="34"/>
      <c r="U1255" s="34"/>
      <c r="V1255" s="34"/>
      <c r="W1255" s="34"/>
      <c r="X1255" s="34"/>
      <c r="Y1255" s="34"/>
      <c r="Z1255" s="34"/>
      <c r="AA1255" s="34"/>
      <c r="AB1255" s="34"/>
      <c r="AC1255" s="82"/>
      <c r="AD1255" s="82"/>
      <c r="AE1255" s="36"/>
      <c r="AF1255" s="36"/>
      <c r="AG1255" s="36"/>
    </row>
    <row r="1256" spans="1:33" x14ac:dyDescent="0.3">
      <c r="A1256" s="34"/>
      <c r="B1256" s="34"/>
      <c r="C1256" s="34"/>
      <c r="D1256" s="34"/>
      <c r="E1256" s="34"/>
      <c r="F1256" s="34"/>
      <c r="G1256" s="34"/>
      <c r="H1256" s="34"/>
      <c r="I1256" s="34"/>
      <c r="J1256" s="34"/>
      <c r="K1256" s="34"/>
      <c r="L1256" s="34"/>
      <c r="M1256" s="34"/>
      <c r="N1256" s="34"/>
      <c r="P1256" s="34"/>
      <c r="Q1256" s="34"/>
      <c r="S1256" s="34"/>
      <c r="T1256" s="34"/>
      <c r="U1256" s="34"/>
      <c r="V1256" s="34"/>
      <c r="W1256" s="34"/>
      <c r="X1256" s="34"/>
      <c r="Y1256" s="34"/>
      <c r="Z1256" s="34"/>
      <c r="AA1256" s="34"/>
      <c r="AB1256" s="34"/>
      <c r="AC1256" s="82"/>
      <c r="AD1256" s="82"/>
      <c r="AE1256" s="36"/>
      <c r="AF1256" s="36"/>
      <c r="AG1256" s="36"/>
    </row>
    <row r="1257" spans="1:33" x14ac:dyDescent="0.3">
      <c r="A1257" s="34"/>
      <c r="B1257" s="34"/>
      <c r="C1257" s="34"/>
      <c r="D1257" s="34"/>
      <c r="E1257" s="34"/>
      <c r="F1257" s="34"/>
      <c r="G1257" s="34"/>
      <c r="H1257" s="34"/>
      <c r="I1257" s="34"/>
      <c r="J1257" s="34"/>
      <c r="K1257" s="34"/>
      <c r="L1257" s="34"/>
      <c r="M1257" s="34"/>
      <c r="N1257" s="34"/>
      <c r="P1257" s="34"/>
      <c r="Q1257" s="34"/>
      <c r="S1257" s="34"/>
      <c r="T1257" s="34"/>
      <c r="U1257" s="34"/>
      <c r="V1257" s="34"/>
      <c r="W1257" s="34"/>
      <c r="X1257" s="34"/>
      <c r="Y1257" s="34"/>
      <c r="Z1257" s="34"/>
      <c r="AA1257" s="34"/>
      <c r="AB1257" s="34"/>
      <c r="AC1257" s="82"/>
      <c r="AD1257" s="82"/>
      <c r="AE1257" s="36"/>
      <c r="AF1257" s="36"/>
      <c r="AG1257" s="36"/>
    </row>
    <row r="1258" spans="1:33" x14ac:dyDescent="0.3">
      <c r="A1258" s="34"/>
      <c r="B1258" s="34"/>
      <c r="C1258" s="34"/>
      <c r="D1258" s="34"/>
      <c r="E1258" s="34"/>
      <c r="F1258" s="34"/>
      <c r="G1258" s="34"/>
      <c r="H1258" s="34"/>
      <c r="I1258" s="34"/>
      <c r="J1258" s="34"/>
      <c r="K1258" s="34"/>
      <c r="L1258" s="34"/>
      <c r="M1258" s="34"/>
      <c r="N1258" s="34"/>
      <c r="P1258" s="34"/>
      <c r="Q1258" s="34"/>
      <c r="S1258" s="34"/>
      <c r="T1258" s="34"/>
      <c r="U1258" s="34"/>
      <c r="V1258" s="34"/>
      <c r="W1258" s="34"/>
      <c r="X1258" s="34"/>
      <c r="Y1258" s="34"/>
      <c r="Z1258" s="34"/>
      <c r="AA1258" s="34"/>
      <c r="AB1258" s="34"/>
      <c r="AC1258" s="82"/>
      <c r="AD1258" s="82"/>
      <c r="AE1258" s="36"/>
      <c r="AF1258" s="36"/>
      <c r="AG1258" s="36"/>
    </row>
    <row r="1259" spans="1:33" x14ac:dyDescent="0.3">
      <c r="A1259" s="34"/>
      <c r="B1259" s="34"/>
      <c r="C1259" s="34"/>
      <c r="D1259" s="34"/>
      <c r="E1259" s="34"/>
      <c r="F1259" s="34"/>
      <c r="G1259" s="34"/>
      <c r="H1259" s="34"/>
      <c r="I1259" s="34"/>
      <c r="J1259" s="34"/>
      <c r="K1259" s="34"/>
      <c r="L1259" s="34"/>
      <c r="M1259" s="34"/>
      <c r="N1259" s="34"/>
      <c r="P1259" s="34"/>
      <c r="Q1259" s="34"/>
      <c r="S1259" s="34"/>
      <c r="T1259" s="34"/>
      <c r="U1259" s="34"/>
      <c r="V1259" s="34"/>
      <c r="W1259" s="34"/>
      <c r="X1259" s="34"/>
      <c r="Y1259" s="34"/>
      <c r="Z1259" s="34"/>
      <c r="AA1259" s="34"/>
      <c r="AB1259" s="34"/>
      <c r="AC1259" s="82"/>
      <c r="AD1259" s="82"/>
      <c r="AE1259" s="36"/>
      <c r="AF1259" s="36"/>
      <c r="AG1259" s="36"/>
    </row>
    <row r="1260" spans="1:33" x14ac:dyDescent="0.3">
      <c r="A1260" s="34"/>
      <c r="B1260" s="34"/>
      <c r="C1260" s="34"/>
      <c r="D1260" s="34"/>
      <c r="E1260" s="34"/>
      <c r="F1260" s="34"/>
      <c r="G1260" s="34"/>
      <c r="H1260" s="34"/>
      <c r="I1260" s="34"/>
      <c r="J1260" s="34"/>
      <c r="K1260" s="34"/>
      <c r="L1260" s="34"/>
      <c r="M1260" s="34"/>
      <c r="N1260" s="34"/>
      <c r="P1260" s="34"/>
      <c r="Q1260" s="34"/>
      <c r="S1260" s="34"/>
      <c r="T1260" s="34"/>
      <c r="U1260" s="34"/>
      <c r="V1260" s="34"/>
      <c r="W1260" s="34"/>
      <c r="X1260" s="34"/>
      <c r="Y1260" s="34"/>
      <c r="Z1260" s="34"/>
      <c r="AA1260" s="34"/>
      <c r="AB1260" s="34"/>
      <c r="AC1260" s="82"/>
      <c r="AD1260" s="82"/>
      <c r="AE1260" s="36"/>
      <c r="AF1260" s="36"/>
      <c r="AG1260" s="36"/>
    </row>
    <row r="1261" spans="1:33" x14ac:dyDescent="0.3">
      <c r="A1261" s="34"/>
      <c r="B1261" s="34"/>
      <c r="C1261" s="34"/>
      <c r="D1261" s="34"/>
      <c r="E1261" s="34"/>
      <c r="F1261" s="34"/>
      <c r="G1261" s="34"/>
      <c r="H1261" s="34"/>
      <c r="I1261" s="34"/>
      <c r="J1261" s="34"/>
      <c r="K1261" s="34"/>
      <c r="L1261" s="34"/>
      <c r="M1261" s="34"/>
      <c r="N1261" s="34"/>
      <c r="P1261" s="34"/>
      <c r="Q1261" s="34"/>
      <c r="S1261" s="34"/>
      <c r="T1261" s="34"/>
      <c r="U1261" s="34"/>
      <c r="V1261" s="34"/>
      <c r="W1261" s="34"/>
      <c r="X1261" s="34"/>
      <c r="Y1261" s="34"/>
      <c r="Z1261" s="34"/>
      <c r="AA1261" s="34"/>
      <c r="AB1261" s="34"/>
      <c r="AC1261" s="82"/>
      <c r="AD1261" s="82"/>
      <c r="AE1261" s="36"/>
      <c r="AF1261" s="36"/>
      <c r="AG1261" s="36"/>
    </row>
    <row r="1262" spans="1:33" x14ac:dyDescent="0.3">
      <c r="A1262" s="34"/>
      <c r="B1262" s="34"/>
      <c r="C1262" s="34"/>
      <c r="D1262" s="34"/>
      <c r="E1262" s="34"/>
      <c r="F1262" s="34"/>
      <c r="G1262" s="34"/>
      <c r="H1262" s="34"/>
      <c r="I1262" s="34"/>
      <c r="J1262" s="34"/>
      <c r="K1262" s="34"/>
      <c r="L1262" s="34"/>
      <c r="M1262" s="34"/>
      <c r="N1262" s="34"/>
      <c r="P1262" s="34"/>
      <c r="Q1262" s="34"/>
      <c r="S1262" s="34"/>
      <c r="T1262" s="34"/>
      <c r="U1262" s="34"/>
      <c r="V1262" s="34"/>
      <c r="W1262" s="34"/>
      <c r="X1262" s="34"/>
      <c r="Y1262" s="34"/>
      <c r="Z1262" s="34"/>
      <c r="AA1262" s="34"/>
      <c r="AB1262" s="34"/>
      <c r="AC1262" s="82"/>
      <c r="AD1262" s="82"/>
      <c r="AE1262" s="36"/>
      <c r="AF1262" s="36"/>
      <c r="AG1262" s="36"/>
    </row>
    <row r="1263" spans="1:33" x14ac:dyDescent="0.3">
      <c r="A1263" s="34"/>
      <c r="B1263" s="34"/>
      <c r="C1263" s="34"/>
      <c r="D1263" s="34"/>
      <c r="E1263" s="34"/>
      <c r="F1263" s="34"/>
      <c r="G1263" s="34"/>
      <c r="H1263" s="34"/>
      <c r="I1263" s="34"/>
      <c r="J1263" s="34"/>
      <c r="K1263" s="34"/>
      <c r="L1263" s="34"/>
      <c r="M1263" s="34"/>
      <c r="N1263" s="34"/>
      <c r="P1263" s="34"/>
      <c r="Q1263" s="34"/>
      <c r="S1263" s="34"/>
      <c r="T1263" s="34"/>
      <c r="U1263" s="34"/>
      <c r="V1263" s="34"/>
      <c r="W1263" s="34"/>
      <c r="X1263" s="34"/>
      <c r="Y1263" s="34"/>
      <c r="Z1263" s="34"/>
      <c r="AA1263" s="34"/>
      <c r="AB1263" s="34"/>
      <c r="AC1263" s="82"/>
      <c r="AD1263" s="82"/>
      <c r="AE1263" s="36"/>
      <c r="AF1263" s="36"/>
      <c r="AG1263" s="36"/>
    </row>
    <row r="1264" spans="1:33" x14ac:dyDescent="0.3">
      <c r="A1264" s="34"/>
      <c r="B1264" s="34"/>
      <c r="C1264" s="34"/>
      <c r="D1264" s="34"/>
      <c r="E1264" s="34"/>
      <c r="F1264" s="34"/>
      <c r="G1264" s="34"/>
      <c r="H1264" s="34"/>
      <c r="I1264" s="34"/>
      <c r="J1264" s="34"/>
      <c r="K1264" s="34"/>
      <c r="L1264" s="34"/>
      <c r="M1264" s="34"/>
      <c r="N1264" s="34"/>
      <c r="P1264" s="34"/>
      <c r="Q1264" s="34"/>
      <c r="S1264" s="34"/>
      <c r="T1264" s="34"/>
      <c r="U1264" s="34"/>
      <c r="V1264" s="34"/>
      <c r="W1264" s="34"/>
      <c r="X1264" s="34"/>
      <c r="Y1264" s="34"/>
      <c r="Z1264" s="34"/>
      <c r="AA1264" s="34"/>
      <c r="AB1264" s="34"/>
      <c r="AC1264" s="82"/>
      <c r="AD1264" s="82"/>
      <c r="AE1264" s="36"/>
      <c r="AF1264" s="36"/>
      <c r="AG1264" s="36"/>
    </row>
    <row r="1265" spans="1:33" x14ac:dyDescent="0.3">
      <c r="A1265" s="34"/>
      <c r="B1265" s="34"/>
      <c r="C1265" s="34"/>
      <c r="D1265" s="34"/>
      <c r="E1265" s="34"/>
      <c r="F1265" s="34"/>
      <c r="G1265" s="34"/>
      <c r="H1265" s="34"/>
      <c r="I1265" s="34"/>
      <c r="J1265" s="34"/>
      <c r="K1265" s="34"/>
      <c r="L1265" s="34"/>
      <c r="M1265" s="34"/>
      <c r="N1265" s="34"/>
      <c r="P1265" s="34"/>
      <c r="Q1265" s="34"/>
      <c r="S1265" s="34"/>
      <c r="T1265" s="34"/>
      <c r="U1265" s="34"/>
      <c r="V1265" s="34"/>
      <c r="W1265" s="34"/>
      <c r="X1265" s="34"/>
      <c r="Y1265" s="34"/>
      <c r="Z1265" s="34"/>
      <c r="AA1265" s="34"/>
      <c r="AB1265" s="34"/>
      <c r="AC1265" s="82"/>
      <c r="AD1265" s="82"/>
      <c r="AE1265" s="36"/>
      <c r="AF1265" s="36"/>
      <c r="AG1265" s="36"/>
    </row>
    <row r="1266" spans="1:33" x14ac:dyDescent="0.3">
      <c r="A1266" s="34"/>
      <c r="B1266" s="34"/>
      <c r="C1266" s="34"/>
      <c r="D1266" s="34"/>
      <c r="E1266" s="34"/>
      <c r="F1266" s="34"/>
      <c r="G1266" s="34"/>
      <c r="H1266" s="34"/>
      <c r="I1266" s="34"/>
      <c r="J1266" s="34"/>
      <c r="K1266" s="34"/>
      <c r="L1266" s="34"/>
      <c r="M1266" s="34"/>
      <c r="N1266" s="34"/>
      <c r="P1266" s="34"/>
      <c r="Q1266" s="34"/>
      <c r="S1266" s="34"/>
      <c r="T1266" s="34"/>
      <c r="U1266" s="34"/>
      <c r="V1266" s="34"/>
      <c r="W1266" s="34"/>
      <c r="X1266" s="34"/>
      <c r="Y1266" s="34"/>
      <c r="Z1266" s="34"/>
      <c r="AA1266" s="34"/>
      <c r="AB1266" s="34"/>
      <c r="AC1266" s="82"/>
      <c r="AD1266" s="82"/>
      <c r="AE1266" s="36"/>
      <c r="AF1266" s="36"/>
      <c r="AG1266" s="36"/>
    </row>
    <row r="1267" spans="1:33" x14ac:dyDescent="0.3">
      <c r="A1267" s="34"/>
      <c r="B1267" s="34"/>
      <c r="C1267" s="34"/>
      <c r="D1267" s="34"/>
      <c r="E1267" s="34"/>
      <c r="F1267" s="34"/>
      <c r="G1267" s="34"/>
      <c r="H1267" s="34"/>
      <c r="I1267" s="34"/>
      <c r="J1267" s="34"/>
      <c r="K1267" s="34"/>
      <c r="L1267" s="34"/>
      <c r="M1267" s="34"/>
      <c r="N1267" s="34"/>
      <c r="P1267" s="34"/>
      <c r="Q1267" s="34"/>
      <c r="S1267" s="34"/>
      <c r="T1267" s="34"/>
      <c r="U1267" s="34"/>
      <c r="V1267" s="34"/>
      <c r="W1267" s="34"/>
      <c r="X1267" s="34"/>
      <c r="Y1267" s="34"/>
      <c r="Z1267" s="34"/>
      <c r="AA1267" s="34"/>
      <c r="AB1267" s="34"/>
      <c r="AC1267" s="82"/>
      <c r="AD1267" s="82"/>
      <c r="AE1267" s="36"/>
      <c r="AF1267" s="36"/>
      <c r="AG1267" s="36"/>
    </row>
    <row r="1268" spans="1:33" x14ac:dyDescent="0.3">
      <c r="A1268" s="34"/>
      <c r="B1268" s="34"/>
      <c r="C1268" s="34"/>
      <c r="D1268" s="34"/>
      <c r="E1268" s="34"/>
      <c r="F1268" s="34"/>
      <c r="G1268" s="34"/>
      <c r="H1268" s="34"/>
      <c r="I1268" s="34"/>
      <c r="J1268" s="34"/>
      <c r="K1268" s="34"/>
      <c r="L1268" s="34"/>
      <c r="M1268" s="34"/>
      <c r="N1268" s="34"/>
      <c r="P1268" s="34"/>
      <c r="Q1268" s="34"/>
      <c r="S1268" s="34"/>
      <c r="T1268" s="34"/>
      <c r="U1268" s="34"/>
      <c r="V1268" s="34"/>
      <c r="W1268" s="34"/>
      <c r="X1268" s="34"/>
      <c r="Y1268" s="34"/>
      <c r="Z1268" s="34"/>
      <c r="AA1268" s="34"/>
      <c r="AB1268" s="34"/>
      <c r="AC1268" s="82"/>
      <c r="AD1268" s="82"/>
      <c r="AE1268" s="36"/>
      <c r="AF1268" s="36"/>
      <c r="AG1268" s="36"/>
    </row>
    <row r="1269" spans="1:33" x14ac:dyDescent="0.3">
      <c r="A1269" s="34"/>
      <c r="B1269" s="34"/>
      <c r="C1269" s="34"/>
      <c r="D1269" s="34"/>
      <c r="E1269" s="34"/>
      <c r="F1269" s="34"/>
      <c r="G1269" s="34"/>
      <c r="H1269" s="34"/>
      <c r="I1269" s="34"/>
      <c r="J1269" s="34"/>
      <c r="K1269" s="34"/>
      <c r="L1269" s="34"/>
      <c r="M1269" s="34"/>
      <c r="N1269" s="34"/>
      <c r="P1269" s="34"/>
      <c r="Q1269" s="34"/>
      <c r="S1269" s="34"/>
      <c r="T1269" s="34"/>
      <c r="U1269" s="34"/>
      <c r="V1269" s="34"/>
      <c r="W1269" s="34"/>
      <c r="X1269" s="34"/>
      <c r="Y1269" s="34"/>
      <c r="Z1269" s="34"/>
      <c r="AA1269" s="34"/>
      <c r="AB1269" s="34"/>
      <c r="AC1269" s="82"/>
      <c r="AD1269" s="82"/>
      <c r="AE1269" s="36"/>
      <c r="AF1269" s="36"/>
      <c r="AG1269" s="36"/>
    </row>
    <row r="1270" spans="1:33" x14ac:dyDescent="0.3">
      <c r="A1270" s="34"/>
      <c r="B1270" s="34"/>
      <c r="C1270" s="34"/>
      <c r="D1270" s="34"/>
      <c r="E1270" s="34"/>
      <c r="F1270" s="34"/>
      <c r="G1270" s="34"/>
      <c r="H1270" s="34"/>
      <c r="I1270" s="34"/>
      <c r="J1270" s="34"/>
      <c r="K1270" s="34"/>
      <c r="L1270" s="34"/>
      <c r="M1270" s="34"/>
      <c r="N1270" s="34"/>
      <c r="P1270" s="34"/>
      <c r="Q1270" s="34"/>
      <c r="S1270" s="34"/>
      <c r="T1270" s="34"/>
      <c r="U1270" s="34"/>
      <c r="V1270" s="34"/>
      <c r="W1270" s="34"/>
      <c r="X1270" s="34"/>
      <c r="Y1270" s="34"/>
      <c r="Z1270" s="34"/>
      <c r="AA1270" s="34"/>
      <c r="AB1270" s="34"/>
      <c r="AC1270" s="82"/>
      <c r="AD1270" s="82"/>
      <c r="AE1270" s="36"/>
      <c r="AF1270" s="36"/>
      <c r="AG1270" s="36"/>
    </row>
    <row r="1271" spans="1:33" x14ac:dyDescent="0.3">
      <c r="A1271" s="34"/>
      <c r="B1271" s="34"/>
      <c r="C1271" s="34"/>
      <c r="D1271" s="34"/>
      <c r="E1271" s="34"/>
      <c r="F1271" s="34"/>
      <c r="G1271" s="34"/>
      <c r="H1271" s="34"/>
      <c r="I1271" s="34"/>
      <c r="J1271" s="34"/>
      <c r="K1271" s="34"/>
      <c r="L1271" s="34"/>
      <c r="M1271" s="34"/>
      <c r="N1271" s="34"/>
      <c r="P1271" s="34"/>
      <c r="Q1271" s="34"/>
      <c r="S1271" s="34"/>
      <c r="T1271" s="34"/>
      <c r="U1271" s="34"/>
      <c r="V1271" s="34"/>
      <c r="W1271" s="34"/>
      <c r="X1271" s="34"/>
      <c r="Y1271" s="34"/>
      <c r="Z1271" s="34"/>
      <c r="AA1271" s="34"/>
      <c r="AB1271" s="34"/>
      <c r="AC1271" s="82"/>
      <c r="AD1271" s="82"/>
      <c r="AE1271" s="36"/>
      <c r="AF1271" s="36"/>
      <c r="AG1271" s="36"/>
    </row>
    <row r="1272" spans="1:33" x14ac:dyDescent="0.3">
      <c r="A1272" s="34"/>
      <c r="B1272" s="34"/>
      <c r="C1272" s="34"/>
      <c r="D1272" s="34"/>
      <c r="E1272" s="34"/>
      <c r="F1272" s="34"/>
      <c r="G1272" s="34"/>
      <c r="H1272" s="34"/>
      <c r="I1272" s="34"/>
      <c r="J1272" s="34"/>
      <c r="K1272" s="34"/>
      <c r="L1272" s="34"/>
      <c r="M1272" s="34"/>
      <c r="N1272" s="34"/>
      <c r="P1272" s="34"/>
      <c r="Q1272" s="34"/>
      <c r="S1272" s="34"/>
      <c r="T1272" s="34"/>
      <c r="U1272" s="34"/>
      <c r="V1272" s="34"/>
      <c r="W1272" s="34"/>
      <c r="X1272" s="34"/>
      <c r="Y1272" s="34"/>
      <c r="Z1272" s="34"/>
      <c r="AA1272" s="34"/>
      <c r="AB1272" s="34"/>
      <c r="AC1272" s="82"/>
      <c r="AD1272" s="82"/>
      <c r="AE1272" s="36"/>
      <c r="AF1272" s="36"/>
      <c r="AG1272" s="36"/>
    </row>
    <row r="1273" spans="1:33" x14ac:dyDescent="0.3">
      <c r="A1273" s="34"/>
      <c r="B1273" s="34"/>
      <c r="C1273" s="34"/>
      <c r="D1273" s="34"/>
      <c r="E1273" s="34"/>
      <c r="F1273" s="34"/>
      <c r="G1273" s="34"/>
      <c r="H1273" s="34"/>
      <c r="I1273" s="34"/>
      <c r="J1273" s="34"/>
      <c r="K1273" s="34"/>
      <c r="L1273" s="34"/>
      <c r="M1273" s="34"/>
      <c r="N1273" s="34"/>
      <c r="P1273" s="34"/>
      <c r="Q1273" s="34"/>
      <c r="S1273" s="34"/>
      <c r="T1273" s="34"/>
      <c r="U1273" s="34"/>
      <c r="V1273" s="34"/>
      <c r="W1273" s="34"/>
      <c r="X1273" s="34"/>
      <c r="Y1273" s="34"/>
      <c r="Z1273" s="34"/>
      <c r="AA1273" s="34"/>
      <c r="AB1273" s="34"/>
      <c r="AC1273" s="82"/>
      <c r="AD1273" s="82"/>
      <c r="AE1273" s="36"/>
      <c r="AF1273" s="36"/>
      <c r="AG1273" s="36"/>
    </row>
    <row r="1274" spans="1:33" x14ac:dyDescent="0.3">
      <c r="A1274" s="34"/>
      <c r="B1274" s="34"/>
      <c r="C1274" s="34"/>
      <c r="D1274" s="34"/>
      <c r="E1274" s="34"/>
      <c r="F1274" s="34"/>
      <c r="G1274" s="34"/>
      <c r="H1274" s="34"/>
      <c r="I1274" s="34"/>
      <c r="J1274" s="34"/>
      <c r="K1274" s="34"/>
      <c r="L1274" s="34"/>
      <c r="M1274" s="34"/>
      <c r="N1274" s="34"/>
      <c r="P1274" s="34"/>
      <c r="Q1274" s="34"/>
      <c r="S1274" s="34"/>
      <c r="T1274" s="34"/>
      <c r="U1274" s="34"/>
      <c r="V1274" s="34"/>
      <c r="W1274" s="34"/>
      <c r="X1274" s="34"/>
      <c r="Y1274" s="34"/>
      <c r="Z1274" s="34"/>
      <c r="AA1274" s="34"/>
      <c r="AB1274" s="34"/>
      <c r="AC1274" s="82"/>
      <c r="AD1274" s="82"/>
      <c r="AE1274" s="36"/>
      <c r="AF1274" s="36"/>
      <c r="AG1274" s="36"/>
    </row>
    <row r="1275" spans="1:33" x14ac:dyDescent="0.3">
      <c r="A1275" s="34"/>
      <c r="B1275" s="34"/>
      <c r="C1275" s="34"/>
      <c r="D1275" s="34"/>
      <c r="E1275" s="34"/>
      <c r="F1275" s="34"/>
      <c r="G1275" s="34"/>
      <c r="H1275" s="34"/>
      <c r="I1275" s="34"/>
      <c r="J1275" s="34"/>
      <c r="K1275" s="34"/>
      <c r="L1275" s="34"/>
      <c r="M1275" s="34"/>
      <c r="N1275" s="34"/>
      <c r="P1275" s="34"/>
      <c r="Q1275" s="34"/>
      <c r="S1275" s="34"/>
      <c r="T1275" s="34"/>
      <c r="U1275" s="34"/>
      <c r="V1275" s="34"/>
      <c r="W1275" s="34"/>
      <c r="X1275" s="34"/>
      <c r="Y1275" s="34"/>
      <c r="Z1275" s="34"/>
      <c r="AA1275" s="34"/>
      <c r="AB1275" s="34"/>
      <c r="AC1275" s="82"/>
      <c r="AD1275" s="82"/>
      <c r="AE1275" s="36"/>
      <c r="AF1275" s="36"/>
      <c r="AG1275" s="36"/>
    </row>
    <row r="1276" spans="1:33" x14ac:dyDescent="0.3">
      <c r="A1276" s="34"/>
      <c r="B1276" s="34"/>
      <c r="C1276" s="34"/>
      <c r="D1276" s="34"/>
      <c r="E1276" s="34"/>
      <c r="F1276" s="34"/>
      <c r="G1276" s="34"/>
      <c r="H1276" s="34"/>
      <c r="I1276" s="34"/>
      <c r="J1276" s="34"/>
      <c r="K1276" s="34"/>
      <c r="L1276" s="34"/>
      <c r="M1276" s="34"/>
      <c r="N1276" s="34"/>
      <c r="P1276" s="34"/>
      <c r="Q1276" s="34"/>
      <c r="S1276" s="34"/>
      <c r="T1276" s="34"/>
      <c r="U1276" s="34"/>
      <c r="V1276" s="34"/>
      <c r="W1276" s="34"/>
      <c r="X1276" s="34"/>
      <c r="Y1276" s="34"/>
      <c r="Z1276" s="34"/>
      <c r="AA1276" s="34"/>
      <c r="AB1276" s="34"/>
      <c r="AC1276" s="82"/>
      <c r="AD1276" s="82"/>
      <c r="AE1276" s="36"/>
      <c r="AF1276" s="36"/>
      <c r="AG1276" s="36"/>
    </row>
    <row r="1277" spans="1:33" x14ac:dyDescent="0.3">
      <c r="A1277" s="34"/>
      <c r="B1277" s="34"/>
      <c r="C1277" s="34"/>
      <c r="D1277" s="34"/>
      <c r="E1277" s="34"/>
      <c r="F1277" s="34"/>
      <c r="G1277" s="34"/>
      <c r="H1277" s="34"/>
      <c r="I1277" s="34"/>
      <c r="J1277" s="34"/>
      <c r="K1277" s="34"/>
      <c r="L1277" s="34"/>
      <c r="M1277" s="34"/>
      <c r="N1277" s="34"/>
      <c r="P1277" s="34"/>
      <c r="Q1277" s="34"/>
      <c r="S1277" s="34"/>
      <c r="T1277" s="34"/>
      <c r="U1277" s="34"/>
      <c r="V1277" s="34"/>
      <c r="W1277" s="34"/>
      <c r="X1277" s="34"/>
      <c r="Y1277" s="34"/>
      <c r="Z1277" s="34"/>
      <c r="AA1277" s="34"/>
      <c r="AB1277" s="34"/>
      <c r="AC1277" s="82"/>
      <c r="AD1277" s="82"/>
      <c r="AE1277" s="36"/>
      <c r="AF1277" s="36"/>
      <c r="AG1277" s="36"/>
    </row>
    <row r="1278" spans="1:33" x14ac:dyDescent="0.3">
      <c r="A1278" s="34"/>
      <c r="B1278" s="34"/>
      <c r="C1278" s="34"/>
      <c r="D1278" s="34"/>
      <c r="E1278" s="34"/>
      <c r="F1278" s="34"/>
      <c r="G1278" s="34"/>
      <c r="H1278" s="34"/>
      <c r="I1278" s="34"/>
      <c r="J1278" s="34"/>
      <c r="K1278" s="34"/>
      <c r="L1278" s="34"/>
      <c r="M1278" s="34"/>
      <c r="N1278" s="34"/>
      <c r="P1278" s="34"/>
      <c r="Q1278" s="34"/>
      <c r="S1278" s="34"/>
      <c r="T1278" s="34"/>
      <c r="U1278" s="34"/>
      <c r="V1278" s="34"/>
      <c r="W1278" s="34"/>
      <c r="X1278" s="34"/>
      <c r="Y1278" s="34"/>
      <c r="Z1278" s="34"/>
      <c r="AA1278" s="34"/>
      <c r="AB1278" s="34"/>
      <c r="AC1278" s="82"/>
      <c r="AD1278" s="82"/>
      <c r="AE1278" s="36"/>
      <c r="AF1278" s="36"/>
      <c r="AG1278" s="36"/>
    </row>
    <row r="1279" spans="1:33" x14ac:dyDescent="0.3">
      <c r="A1279" s="34"/>
      <c r="B1279" s="34"/>
      <c r="C1279" s="34"/>
      <c r="D1279" s="34"/>
      <c r="E1279" s="34"/>
      <c r="F1279" s="34"/>
      <c r="G1279" s="34"/>
      <c r="H1279" s="34"/>
      <c r="I1279" s="34"/>
      <c r="J1279" s="34"/>
      <c r="K1279" s="34"/>
      <c r="L1279" s="34"/>
      <c r="M1279" s="34"/>
      <c r="N1279" s="34"/>
      <c r="P1279" s="34"/>
      <c r="Q1279" s="34"/>
      <c r="S1279" s="34"/>
      <c r="T1279" s="34"/>
      <c r="U1279" s="34"/>
      <c r="V1279" s="34"/>
      <c r="W1279" s="34"/>
      <c r="X1279" s="34"/>
      <c r="Y1279" s="34"/>
      <c r="Z1279" s="34"/>
      <c r="AA1279" s="34"/>
      <c r="AB1279" s="34"/>
      <c r="AC1279" s="82"/>
      <c r="AD1279" s="82"/>
      <c r="AE1279" s="36"/>
      <c r="AF1279" s="36"/>
      <c r="AG1279" s="36"/>
    </row>
    <row r="1280" spans="1:33" x14ac:dyDescent="0.3">
      <c r="A1280" s="34"/>
      <c r="B1280" s="34"/>
      <c r="C1280" s="34"/>
      <c r="D1280" s="34"/>
      <c r="E1280" s="34"/>
      <c r="F1280" s="34"/>
      <c r="G1280" s="34"/>
      <c r="H1280" s="34"/>
      <c r="I1280" s="34"/>
      <c r="J1280" s="34"/>
      <c r="K1280" s="34"/>
      <c r="L1280" s="34"/>
      <c r="M1280" s="34"/>
      <c r="N1280" s="34"/>
      <c r="P1280" s="34"/>
      <c r="Q1280" s="34"/>
      <c r="S1280" s="34"/>
      <c r="T1280" s="34"/>
      <c r="U1280" s="34"/>
      <c r="V1280" s="34"/>
      <c r="W1280" s="34"/>
      <c r="X1280" s="34"/>
      <c r="Y1280" s="34"/>
      <c r="Z1280" s="34"/>
      <c r="AA1280" s="34"/>
      <c r="AB1280" s="34"/>
      <c r="AC1280" s="82"/>
      <c r="AD1280" s="82"/>
      <c r="AE1280" s="36"/>
      <c r="AF1280" s="36"/>
      <c r="AG1280" s="36"/>
    </row>
    <row r="1281" spans="1:33" x14ac:dyDescent="0.3">
      <c r="A1281" s="34"/>
      <c r="B1281" s="34"/>
      <c r="C1281" s="34"/>
      <c r="D1281" s="34"/>
      <c r="E1281" s="34"/>
      <c r="F1281" s="34"/>
      <c r="G1281" s="34"/>
      <c r="H1281" s="34"/>
      <c r="I1281" s="34"/>
      <c r="J1281" s="34"/>
      <c r="K1281" s="34"/>
      <c r="L1281" s="34"/>
      <c r="M1281" s="34"/>
      <c r="N1281" s="34"/>
      <c r="P1281" s="34"/>
      <c r="Q1281" s="34"/>
      <c r="S1281" s="34"/>
      <c r="T1281" s="34"/>
      <c r="U1281" s="34"/>
      <c r="V1281" s="34"/>
      <c r="W1281" s="34"/>
      <c r="X1281" s="34"/>
      <c r="Y1281" s="34"/>
      <c r="Z1281" s="34"/>
      <c r="AA1281" s="34"/>
      <c r="AB1281" s="34"/>
      <c r="AC1281" s="82"/>
      <c r="AD1281" s="82"/>
      <c r="AE1281" s="36"/>
      <c r="AF1281" s="36"/>
      <c r="AG1281" s="36"/>
    </row>
    <row r="1282" spans="1:33" x14ac:dyDescent="0.3">
      <c r="A1282" s="34"/>
      <c r="B1282" s="34"/>
      <c r="C1282" s="34"/>
      <c r="D1282" s="34"/>
      <c r="E1282" s="34"/>
      <c r="F1282" s="34"/>
      <c r="G1282" s="34"/>
      <c r="H1282" s="34"/>
      <c r="I1282" s="34"/>
      <c r="J1282" s="34"/>
      <c r="K1282" s="34"/>
      <c r="L1282" s="34"/>
      <c r="M1282" s="34"/>
      <c r="N1282" s="34"/>
      <c r="P1282" s="34"/>
      <c r="Q1282" s="34"/>
      <c r="S1282" s="34"/>
      <c r="T1282" s="34"/>
      <c r="U1282" s="34"/>
      <c r="V1282" s="34"/>
      <c r="W1282" s="34"/>
      <c r="X1282" s="34"/>
      <c r="Y1282" s="34"/>
      <c r="Z1282" s="34"/>
      <c r="AA1282" s="34"/>
      <c r="AB1282" s="34"/>
      <c r="AC1282" s="82"/>
      <c r="AD1282" s="82"/>
      <c r="AE1282" s="36"/>
      <c r="AF1282" s="36"/>
      <c r="AG1282" s="36"/>
    </row>
    <row r="1283" spans="1:33" x14ac:dyDescent="0.3">
      <c r="A1283" s="34"/>
      <c r="B1283" s="34"/>
      <c r="C1283" s="34"/>
      <c r="D1283" s="34"/>
      <c r="E1283" s="34"/>
      <c r="F1283" s="34"/>
      <c r="G1283" s="34"/>
      <c r="H1283" s="34"/>
      <c r="I1283" s="34"/>
      <c r="J1283" s="34"/>
      <c r="K1283" s="34"/>
      <c r="L1283" s="34"/>
      <c r="M1283" s="34"/>
      <c r="N1283" s="34"/>
      <c r="P1283" s="34"/>
      <c r="Q1283" s="34"/>
      <c r="S1283" s="34"/>
      <c r="T1283" s="34"/>
      <c r="U1283" s="34"/>
      <c r="V1283" s="34"/>
      <c r="W1283" s="34"/>
      <c r="X1283" s="34"/>
      <c r="Y1283" s="34"/>
      <c r="Z1283" s="34"/>
      <c r="AA1283" s="34"/>
      <c r="AB1283" s="34"/>
      <c r="AC1283" s="82"/>
      <c r="AD1283" s="82"/>
      <c r="AE1283" s="36"/>
      <c r="AF1283" s="36"/>
      <c r="AG1283" s="36"/>
    </row>
    <row r="1284" spans="1:33" x14ac:dyDescent="0.3">
      <c r="A1284" s="34"/>
      <c r="B1284" s="34"/>
      <c r="C1284" s="34"/>
      <c r="D1284" s="34"/>
      <c r="E1284" s="34"/>
      <c r="F1284" s="34"/>
      <c r="G1284" s="34"/>
      <c r="H1284" s="34"/>
      <c r="I1284" s="34"/>
      <c r="J1284" s="34"/>
      <c r="K1284" s="34"/>
      <c r="L1284" s="34"/>
      <c r="M1284" s="34"/>
      <c r="N1284" s="34"/>
      <c r="P1284" s="34"/>
      <c r="Q1284" s="34"/>
      <c r="S1284" s="34"/>
      <c r="T1284" s="34"/>
      <c r="U1284" s="34"/>
      <c r="V1284" s="34"/>
      <c r="W1284" s="34"/>
      <c r="X1284" s="34"/>
      <c r="Y1284" s="34"/>
      <c r="Z1284" s="34"/>
      <c r="AA1284" s="34"/>
      <c r="AB1284" s="34"/>
      <c r="AC1284" s="82"/>
      <c r="AD1284" s="82"/>
      <c r="AE1284" s="36"/>
      <c r="AF1284" s="36"/>
      <c r="AG1284" s="36"/>
    </row>
    <row r="1285" spans="1:33" x14ac:dyDescent="0.3">
      <c r="A1285" s="34"/>
      <c r="B1285" s="34"/>
      <c r="C1285" s="34"/>
      <c r="D1285" s="34"/>
      <c r="E1285" s="34"/>
      <c r="F1285" s="34"/>
      <c r="G1285" s="34"/>
      <c r="H1285" s="34"/>
      <c r="I1285" s="34"/>
      <c r="J1285" s="34"/>
      <c r="K1285" s="34"/>
      <c r="L1285" s="34"/>
      <c r="M1285" s="34"/>
      <c r="N1285" s="34"/>
      <c r="P1285" s="34"/>
      <c r="Q1285" s="34"/>
      <c r="S1285" s="34"/>
      <c r="T1285" s="34"/>
      <c r="U1285" s="34"/>
      <c r="V1285" s="34"/>
      <c r="W1285" s="34"/>
      <c r="X1285" s="34"/>
      <c r="Y1285" s="34"/>
      <c r="Z1285" s="34"/>
      <c r="AA1285" s="34"/>
      <c r="AB1285" s="34"/>
      <c r="AC1285" s="82"/>
      <c r="AD1285" s="82"/>
      <c r="AE1285" s="36"/>
      <c r="AF1285" s="36"/>
      <c r="AG1285" s="36"/>
    </row>
    <row r="1286" spans="1:33" x14ac:dyDescent="0.3">
      <c r="A1286" s="34"/>
      <c r="B1286" s="34"/>
      <c r="C1286" s="34"/>
      <c r="D1286" s="34"/>
      <c r="E1286" s="34"/>
      <c r="F1286" s="34"/>
      <c r="G1286" s="34"/>
      <c r="H1286" s="34"/>
      <c r="I1286" s="34"/>
      <c r="J1286" s="34"/>
      <c r="K1286" s="34"/>
      <c r="L1286" s="34"/>
      <c r="M1286" s="34"/>
      <c r="N1286" s="34"/>
      <c r="P1286" s="34"/>
      <c r="Q1286" s="34"/>
      <c r="S1286" s="34"/>
      <c r="T1286" s="34"/>
      <c r="U1286" s="34"/>
      <c r="V1286" s="34"/>
      <c r="W1286" s="34"/>
      <c r="X1286" s="34"/>
      <c r="Y1286" s="34"/>
      <c r="Z1286" s="34"/>
      <c r="AA1286" s="34"/>
      <c r="AB1286" s="34"/>
      <c r="AC1286" s="82"/>
      <c r="AD1286" s="82"/>
      <c r="AE1286" s="36"/>
      <c r="AF1286" s="36"/>
      <c r="AG1286" s="36"/>
    </row>
    <row r="1287" spans="1:33" x14ac:dyDescent="0.3">
      <c r="A1287" s="34"/>
      <c r="B1287" s="34"/>
      <c r="C1287" s="34"/>
      <c r="D1287" s="34"/>
      <c r="E1287" s="34"/>
      <c r="F1287" s="34"/>
      <c r="G1287" s="34"/>
      <c r="H1287" s="34"/>
      <c r="I1287" s="34"/>
      <c r="J1287" s="34"/>
      <c r="K1287" s="34"/>
      <c r="L1287" s="34"/>
      <c r="M1287" s="34"/>
      <c r="N1287" s="34"/>
      <c r="P1287" s="34"/>
      <c r="Q1287" s="34"/>
      <c r="S1287" s="34"/>
      <c r="T1287" s="34"/>
      <c r="U1287" s="34"/>
      <c r="V1287" s="34"/>
      <c r="W1287" s="34"/>
      <c r="X1287" s="34"/>
      <c r="Y1287" s="34"/>
      <c r="Z1287" s="34"/>
      <c r="AA1287" s="34"/>
      <c r="AB1287" s="34"/>
      <c r="AC1287" s="82"/>
      <c r="AD1287" s="82"/>
      <c r="AE1287" s="36"/>
      <c r="AF1287" s="36"/>
      <c r="AG1287" s="36"/>
    </row>
    <row r="1288" spans="1:33" x14ac:dyDescent="0.3">
      <c r="A1288" s="34"/>
      <c r="B1288" s="34"/>
      <c r="C1288" s="34"/>
      <c r="D1288" s="34"/>
      <c r="E1288" s="34"/>
      <c r="F1288" s="34"/>
      <c r="G1288" s="34"/>
      <c r="H1288" s="34"/>
      <c r="I1288" s="34"/>
      <c r="J1288" s="34"/>
      <c r="K1288" s="34"/>
      <c r="L1288" s="34"/>
      <c r="M1288" s="34"/>
      <c r="N1288" s="34"/>
      <c r="P1288" s="34"/>
      <c r="Q1288" s="34"/>
      <c r="S1288" s="34"/>
      <c r="T1288" s="34"/>
      <c r="U1288" s="34"/>
      <c r="V1288" s="34"/>
      <c r="W1288" s="34"/>
      <c r="X1288" s="34"/>
      <c r="Y1288" s="34"/>
      <c r="Z1288" s="34"/>
      <c r="AA1288" s="34"/>
      <c r="AB1288" s="34"/>
      <c r="AC1288" s="82"/>
      <c r="AD1288" s="82"/>
      <c r="AE1288" s="36"/>
      <c r="AF1288" s="36"/>
      <c r="AG1288" s="36"/>
    </row>
    <row r="1289" spans="1:33" x14ac:dyDescent="0.3">
      <c r="A1289" s="34"/>
      <c r="B1289" s="34"/>
      <c r="C1289" s="34"/>
      <c r="D1289" s="34"/>
      <c r="E1289" s="34"/>
      <c r="F1289" s="34"/>
      <c r="G1289" s="34"/>
      <c r="H1289" s="34"/>
      <c r="I1289" s="34"/>
      <c r="J1289" s="34"/>
      <c r="K1289" s="34"/>
      <c r="L1289" s="34"/>
      <c r="M1289" s="34"/>
      <c r="N1289" s="34"/>
      <c r="P1289" s="34"/>
      <c r="Q1289" s="34"/>
      <c r="S1289" s="34"/>
      <c r="T1289" s="34"/>
      <c r="U1289" s="34"/>
      <c r="V1289" s="34"/>
      <c r="W1289" s="34"/>
      <c r="X1289" s="34"/>
      <c r="Y1289" s="34"/>
      <c r="Z1289" s="34"/>
      <c r="AA1289" s="34"/>
      <c r="AB1289" s="34"/>
      <c r="AC1289" s="82"/>
      <c r="AD1289" s="82"/>
      <c r="AE1289" s="36"/>
      <c r="AF1289" s="36"/>
      <c r="AG1289" s="36"/>
    </row>
    <row r="1290" spans="1:33" x14ac:dyDescent="0.3">
      <c r="A1290" s="34"/>
      <c r="B1290" s="34"/>
      <c r="C1290" s="34"/>
      <c r="D1290" s="34"/>
      <c r="E1290" s="34"/>
      <c r="F1290" s="34"/>
      <c r="G1290" s="34"/>
      <c r="H1290" s="34"/>
      <c r="I1290" s="34"/>
      <c r="J1290" s="34"/>
      <c r="K1290" s="34"/>
      <c r="L1290" s="34"/>
      <c r="M1290" s="34"/>
      <c r="N1290" s="34"/>
      <c r="P1290" s="34"/>
      <c r="Q1290" s="34"/>
      <c r="S1290" s="34"/>
      <c r="T1290" s="34"/>
      <c r="U1290" s="34"/>
      <c r="V1290" s="34"/>
      <c r="W1290" s="34"/>
      <c r="X1290" s="34"/>
      <c r="Y1290" s="34"/>
      <c r="Z1290" s="34"/>
      <c r="AA1290" s="34"/>
      <c r="AB1290" s="34"/>
      <c r="AC1290" s="82"/>
      <c r="AD1290" s="82"/>
      <c r="AE1290" s="36"/>
      <c r="AF1290" s="36"/>
      <c r="AG1290" s="36"/>
    </row>
    <row r="1291" spans="1:33" x14ac:dyDescent="0.3">
      <c r="A1291" s="34"/>
      <c r="B1291" s="34"/>
      <c r="C1291" s="34"/>
      <c r="D1291" s="34"/>
      <c r="E1291" s="34"/>
      <c r="F1291" s="34"/>
      <c r="G1291" s="34"/>
      <c r="H1291" s="34"/>
      <c r="I1291" s="34"/>
      <c r="J1291" s="34"/>
      <c r="K1291" s="34"/>
      <c r="L1291" s="34"/>
      <c r="M1291" s="34"/>
      <c r="N1291" s="34"/>
      <c r="P1291" s="34"/>
      <c r="Q1291" s="34"/>
      <c r="S1291" s="34"/>
      <c r="T1291" s="34"/>
      <c r="U1291" s="34"/>
      <c r="V1291" s="34"/>
      <c r="W1291" s="34"/>
      <c r="X1291" s="34"/>
      <c r="Y1291" s="34"/>
      <c r="Z1291" s="34"/>
      <c r="AA1291" s="34"/>
      <c r="AB1291" s="34"/>
      <c r="AC1291" s="82"/>
      <c r="AD1291" s="82"/>
      <c r="AE1291" s="36"/>
      <c r="AF1291" s="36"/>
      <c r="AG1291" s="36"/>
    </row>
    <row r="1292" spans="1:33" x14ac:dyDescent="0.3">
      <c r="A1292" s="34"/>
      <c r="B1292" s="34"/>
      <c r="C1292" s="34"/>
      <c r="D1292" s="34"/>
      <c r="E1292" s="34"/>
      <c r="F1292" s="34"/>
      <c r="G1292" s="34"/>
      <c r="H1292" s="34"/>
      <c r="I1292" s="34"/>
      <c r="J1292" s="34"/>
      <c r="K1292" s="34"/>
      <c r="L1292" s="34"/>
      <c r="M1292" s="34"/>
      <c r="N1292" s="34"/>
      <c r="P1292" s="34"/>
      <c r="Q1292" s="34"/>
      <c r="S1292" s="34"/>
      <c r="T1292" s="34"/>
      <c r="U1292" s="34"/>
      <c r="V1292" s="34"/>
      <c r="W1292" s="34"/>
      <c r="X1292" s="34"/>
      <c r="Y1292" s="34"/>
      <c r="Z1292" s="34"/>
      <c r="AA1292" s="34"/>
      <c r="AB1292" s="34"/>
      <c r="AC1292" s="82"/>
      <c r="AD1292" s="82"/>
      <c r="AE1292" s="36"/>
      <c r="AF1292" s="36"/>
      <c r="AG1292" s="36"/>
    </row>
    <row r="1293" spans="1:33" x14ac:dyDescent="0.3">
      <c r="A1293" s="34"/>
      <c r="B1293" s="34"/>
      <c r="C1293" s="34"/>
      <c r="D1293" s="34"/>
      <c r="E1293" s="34"/>
      <c r="F1293" s="34"/>
      <c r="G1293" s="34"/>
      <c r="H1293" s="34"/>
      <c r="I1293" s="34"/>
      <c r="J1293" s="34"/>
      <c r="K1293" s="34"/>
      <c r="L1293" s="34"/>
      <c r="M1293" s="34"/>
      <c r="N1293" s="34"/>
      <c r="P1293" s="34"/>
      <c r="Q1293" s="34"/>
      <c r="S1293" s="34"/>
      <c r="T1293" s="34"/>
      <c r="U1293" s="34"/>
      <c r="V1293" s="34"/>
      <c r="W1293" s="34"/>
      <c r="X1293" s="34"/>
      <c r="Y1293" s="34"/>
      <c r="Z1293" s="34"/>
      <c r="AA1293" s="34"/>
      <c r="AB1293" s="34"/>
      <c r="AC1293" s="82"/>
      <c r="AD1293" s="82"/>
      <c r="AE1293" s="36"/>
      <c r="AF1293" s="36"/>
      <c r="AG1293" s="36"/>
    </row>
    <row r="1294" spans="1:33" x14ac:dyDescent="0.3">
      <c r="A1294" s="34"/>
      <c r="B1294" s="34"/>
      <c r="C1294" s="34"/>
      <c r="D1294" s="34"/>
      <c r="E1294" s="34"/>
      <c r="F1294" s="34"/>
      <c r="G1294" s="34"/>
      <c r="H1294" s="34"/>
      <c r="I1294" s="34"/>
      <c r="J1294" s="34"/>
      <c r="K1294" s="34"/>
      <c r="L1294" s="34"/>
      <c r="M1294" s="34"/>
      <c r="N1294" s="34"/>
      <c r="P1294" s="34"/>
      <c r="Q1294" s="34"/>
      <c r="S1294" s="34"/>
      <c r="T1294" s="34"/>
      <c r="U1294" s="34"/>
      <c r="V1294" s="34"/>
      <c r="W1294" s="34"/>
      <c r="X1294" s="34"/>
      <c r="Y1294" s="34"/>
      <c r="Z1294" s="34"/>
      <c r="AA1294" s="34"/>
      <c r="AB1294" s="34"/>
      <c r="AC1294" s="82"/>
      <c r="AD1294" s="82"/>
      <c r="AE1294" s="36"/>
      <c r="AF1294" s="36"/>
      <c r="AG1294" s="36"/>
    </row>
    <row r="1295" spans="1:33" x14ac:dyDescent="0.3">
      <c r="A1295" s="34"/>
      <c r="B1295" s="34"/>
      <c r="C1295" s="34"/>
      <c r="D1295" s="34"/>
      <c r="E1295" s="34"/>
      <c r="F1295" s="34"/>
      <c r="G1295" s="34"/>
      <c r="H1295" s="34"/>
      <c r="I1295" s="34"/>
      <c r="J1295" s="34"/>
      <c r="K1295" s="34"/>
      <c r="L1295" s="34"/>
      <c r="M1295" s="34"/>
      <c r="N1295" s="34"/>
      <c r="P1295" s="34"/>
      <c r="Q1295" s="34"/>
      <c r="S1295" s="34"/>
      <c r="T1295" s="34"/>
      <c r="U1295" s="34"/>
      <c r="V1295" s="34"/>
      <c r="W1295" s="34"/>
      <c r="X1295" s="34"/>
      <c r="Y1295" s="34"/>
      <c r="Z1295" s="34"/>
      <c r="AA1295" s="34"/>
      <c r="AB1295" s="34"/>
      <c r="AC1295" s="82"/>
      <c r="AD1295" s="82"/>
      <c r="AE1295" s="36"/>
      <c r="AF1295" s="36"/>
      <c r="AG1295" s="36"/>
    </row>
    <row r="1296" spans="1:33" x14ac:dyDescent="0.3">
      <c r="A1296" s="34"/>
      <c r="B1296" s="34"/>
      <c r="C1296" s="34"/>
      <c r="D1296" s="34"/>
      <c r="E1296" s="34"/>
      <c r="F1296" s="34"/>
      <c r="G1296" s="34"/>
      <c r="H1296" s="34"/>
      <c r="I1296" s="34"/>
      <c r="J1296" s="34"/>
      <c r="K1296" s="34"/>
      <c r="L1296" s="34"/>
      <c r="M1296" s="34"/>
      <c r="N1296" s="34"/>
      <c r="P1296" s="34"/>
      <c r="Q1296" s="34"/>
      <c r="S1296" s="34"/>
      <c r="T1296" s="34"/>
      <c r="U1296" s="34"/>
      <c r="V1296" s="34"/>
      <c r="W1296" s="34"/>
      <c r="X1296" s="34"/>
      <c r="Y1296" s="34"/>
      <c r="Z1296" s="34"/>
      <c r="AA1296" s="34"/>
      <c r="AB1296" s="34"/>
      <c r="AC1296" s="82"/>
      <c r="AD1296" s="82"/>
      <c r="AE1296" s="36"/>
      <c r="AF1296" s="36"/>
      <c r="AG1296" s="36"/>
    </row>
    <row r="1297" spans="1:33" x14ac:dyDescent="0.3">
      <c r="A1297" s="34"/>
      <c r="B1297" s="34"/>
      <c r="C1297" s="34"/>
      <c r="D1297" s="34"/>
      <c r="E1297" s="34"/>
      <c r="F1297" s="34"/>
      <c r="G1297" s="34"/>
      <c r="H1297" s="34"/>
      <c r="I1297" s="34"/>
      <c r="J1297" s="34"/>
      <c r="K1297" s="34"/>
      <c r="L1297" s="34"/>
      <c r="M1297" s="34"/>
      <c r="N1297" s="34"/>
      <c r="P1297" s="34"/>
      <c r="Q1297" s="34"/>
      <c r="S1297" s="34"/>
      <c r="T1297" s="34"/>
      <c r="U1297" s="34"/>
      <c r="V1297" s="34"/>
      <c r="W1297" s="34"/>
      <c r="X1297" s="34"/>
      <c r="Y1297" s="34"/>
      <c r="Z1297" s="34"/>
      <c r="AA1297" s="34"/>
      <c r="AB1297" s="34"/>
      <c r="AC1297" s="82"/>
      <c r="AD1297" s="82"/>
      <c r="AE1297" s="36"/>
      <c r="AF1297" s="36"/>
      <c r="AG1297" s="36"/>
    </row>
    <row r="1298" spans="1:33" x14ac:dyDescent="0.3">
      <c r="A1298" s="34"/>
      <c r="B1298" s="34"/>
      <c r="C1298" s="34"/>
      <c r="D1298" s="34"/>
      <c r="E1298" s="34"/>
      <c r="F1298" s="34"/>
      <c r="G1298" s="34"/>
      <c r="H1298" s="34"/>
      <c r="I1298" s="34"/>
      <c r="J1298" s="34"/>
      <c r="K1298" s="34"/>
      <c r="L1298" s="34"/>
      <c r="M1298" s="34"/>
      <c r="N1298" s="34"/>
      <c r="P1298" s="34"/>
      <c r="Q1298" s="34"/>
      <c r="S1298" s="34"/>
      <c r="T1298" s="34"/>
      <c r="U1298" s="34"/>
      <c r="V1298" s="34"/>
      <c r="W1298" s="34"/>
      <c r="X1298" s="34"/>
      <c r="Y1298" s="34"/>
      <c r="Z1298" s="34"/>
      <c r="AA1298" s="34"/>
      <c r="AB1298" s="34"/>
      <c r="AC1298" s="82"/>
      <c r="AD1298" s="82"/>
      <c r="AE1298" s="36"/>
      <c r="AF1298" s="36"/>
      <c r="AG1298" s="36"/>
    </row>
    <row r="1299" spans="1:33" x14ac:dyDescent="0.3">
      <c r="A1299" s="34"/>
      <c r="B1299" s="34"/>
      <c r="C1299" s="34"/>
      <c r="D1299" s="34"/>
      <c r="E1299" s="34"/>
      <c r="F1299" s="34"/>
      <c r="G1299" s="34"/>
      <c r="H1299" s="34"/>
      <c r="I1299" s="34"/>
      <c r="J1299" s="34"/>
      <c r="K1299" s="34"/>
      <c r="L1299" s="34"/>
      <c r="M1299" s="34"/>
      <c r="N1299" s="34"/>
      <c r="P1299" s="34"/>
      <c r="Q1299" s="34"/>
      <c r="S1299" s="34"/>
      <c r="T1299" s="34"/>
      <c r="U1299" s="34"/>
      <c r="V1299" s="34"/>
      <c r="W1299" s="34"/>
      <c r="X1299" s="34"/>
      <c r="Y1299" s="34"/>
      <c r="Z1299" s="34"/>
      <c r="AA1299" s="34"/>
      <c r="AB1299" s="34"/>
      <c r="AC1299" s="82"/>
      <c r="AD1299" s="82"/>
      <c r="AE1299" s="36"/>
      <c r="AF1299" s="36"/>
      <c r="AG1299" s="36"/>
    </row>
    <row r="1300" spans="1:33" x14ac:dyDescent="0.3">
      <c r="A1300" s="34"/>
      <c r="B1300" s="34"/>
      <c r="C1300" s="34"/>
      <c r="D1300" s="34"/>
      <c r="E1300" s="34"/>
      <c r="F1300" s="34"/>
      <c r="G1300" s="34"/>
      <c r="H1300" s="34"/>
      <c r="I1300" s="34"/>
      <c r="J1300" s="34"/>
      <c r="K1300" s="34"/>
      <c r="L1300" s="34"/>
      <c r="M1300" s="34"/>
      <c r="N1300" s="34"/>
      <c r="P1300" s="34"/>
      <c r="Q1300" s="34"/>
      <c r="S1300" s="34"/>
      <c r="T1300" s="34"/>
      <c r="U1300" s="34"/>
      <c r="V1300" s="34"/>
      <c r="W1300" s="34"/>
      <c r="X1300" s="34"/>
      <c r="Y1300" s="34"/>
      <c r="Z1300" s="34"/>
      <c r="AA1300" s="34"/>
      <c r="AB1300" s="34"/>
      <c r="AC1300" s="82"/>
      <c r="AD1300" s="82"/>
      <c r="AE1300" s="36"/>
      <c r="AF1300" s="36"/>
      <c r="AG1300" s="36"/>
    </row>
    <row r="1301" spans="1:33" x14ac:dyDescent="0.3">
      <c r="A1301" s="34"/>
      <c r="B1301" s="34"/>
      <c r="C1301" s="34"/>
      <c r="D1301" s="34"/>
      <c r="E1301" s="34"/>
      <c r="F1301" s="34"/>
      <c r="G1301" s="34"/>
      <c r="H1301" s="34"/>
      <c r="I1301" s="34"/>
      <c r="J1301" s="34"/>
      <c r="K1301" s="34"/>
      <c r="L1301" s="34"/>
      <c r="M1301" s="34"/>
      <c r="N1301" s="34"/>
      <c r="P1301" s="34"/>
      <c r="Q1301" s="34"/>
      <c r="S1301" s="34"/>
      <c r="T1301" s="34"/>
      <c r="U1301" s="34"/>
      <c r="V1301" s="34"/>
      <c r="W1301" s="34"/>
      <c r="X1301" s="34"/>
      <c r="Y1301" s="34"/>
      <c r="Z1301" s="34"/>
      <c r="AA1301" s="34"/>
      <c r="AB1301" s="34"/>
      <c r="AC1301" s="82"/>
      <c r="AD1301" s="82"/>
      <c r="AE1301" s="36"/>
      <c r="AF1301" s="36"/>
      <c r="AG1301" s="36"/>
    </row>
    <row r="1302" spans="1:33" x14ac:dyDescent="0.3">
      <c r="A1302" s="34"/>
      <c r="B1302" s="34"/>
      <c r="C1302" s="34"/>
      <c r="D1302" s="34"/>
      <c r="E1302" s="34"/>
      <c r="F1302" s="34"/>
      <c r="G1302" s="34"/>
      <c r="H1302" s="34"/>
      <c r="I1302" s="34"/>
      <c r="J1302" s="34"/>
      <c r="K1302" s="34"/>
      <c r="L1302" s="34"/>
      <c r="M1302" s="34"/>
      <c r="N1302" s="34"/>
      <c r="P1302" s="34"/>
      <c r="Q1302" s="34"/>
      <c r="S1302" s="34"/>
      <c r="T1302" s="34"/>
      <c r="U1302" s="34"/>
      <c r="V1302" s="34"/>
      <c r="W1302" s="34"/>
      <c r="X1302" s="34"/>
      <c r="Y1302" s="34"/>
      <c r="Z1302" s="34"/>
      <c r="AA1302" s="34"/>
      <c r="AB1302" s="34"/>
      <c r="AC1302" s="82"/>
      <c r="AD1302" s="82"/>
      <c r="AE1302" s="36"/>
      <c r="AF1302" s="36"/>
      <c r="AG1302" s="36"/>
    </row>
    <row r="1303" spans="1:33" x14ac:dyDescent="0.3">
      <c r="A1303" s="34"/>
      <c r="B1303" s="34"/>
      <c r="C1303" s="34"/>
      <c r="D1303" s="34"/>
      <c r="E1303" s="34"/>
      <c r="F1303" s="34"/>
      <c r="G1303" s="34"/>
      <c r="H1303" s="34"/>
      <c r="I1303" s="34"/>
      <c r="J1303" s="34"/>
      <c r="K1303" s="34"/>
      <c r="L1303" s="34"/>
      <c r="M1303" s="34"/>
      <c r="N1303" s="34"/>
      <c r="P1303" s="34"/>
      <c r="Q1303" s="34"/>
      <c r="S1303" s="34"/>
      <c r="T1303" s="34"/>
      <c r="U1303" s="34"/>
      <c r="V1303" s="34"/>
      <c r="W1303" s="34"/>
      <c r="X1303" s="34"/>
      <c r="Y1303" s="34"/>
      <c r="Z1303" s="34"/>
      <c r="AA1303" s="34"/>
      <c r="AB1303" s="34"/>
      <c r="AC1303" s="82"/>
      <c r="AD1303" s="82"/>
      <c r="AE1303" s="36"/>
      <c r="AF1303" s="36"/>
      <c r="AG1303" s="36"/>
    </row>
    <row r="1304" spans="1:33" x14ac:dyDescent="0.3">
      <c r="A1304" s="34"/>
      <c r="B1304" s="34"/>
      <c r="C1304" s="34"/>
      <c r="D1304" s="34"/>
      <c r="E1304" s="34"/>
      <c r="F1304" s="34"/>
      <c r="G1304" s="34"/>
      <c r="H1304" s="34"/>
      <c r="I1304" s="34"/>
      <c r="J1304" s="34"/>
      <c r="K1304" s="34"/>
      <c r="L1304" s="34"/>
      <c r="M1304" s="34"/>
      <c r="N1304" s="34"/>
      <c r="P1304" s="34"/>
      <c r="Q1304" s="34"/>
      <c r="S1304" s="34"/>
      <c r="T1304" s="34"/>
      <c r="U1304" s="34"/>
      <c r="V1304" s="34"/>
      <c r="W1304" s="34"/>
      <c r="X1304" s="34"/>
      <c r="Y1304" s="34"/>
      <c r="Z1304" s="34"/>
      <c r="AA1304" s="34"/>
      <c r="AB1304" s="34"/>
      <c r="AC1304" s="82"/>
      <c r="AD1304" s="82"/>
      <c r="AE1304" s="36"/>
      <c r="AF1304" s="36"/>
      <c r="AG1304" s="36"/>
    </row>
    <row r="1305" spans="1:33" x14ac:dyDescent="0.3">
      <c r="A1305" s="34"/>
      <c r="B1305" s="34"/>
      <c r="C1305" s="34"/>
      <c r="D1305" s="34"/>
      <c r="E1305" s="34"/>
      <c r="F1305" s="34"/>
      <c r="G1305" s="34"/>
      <c r="H1305" s="34"/>
      <c r="I1305" s="34"/>
      <c r="J1305" s="34"/>
      <c r="K1305" s="34"/>
      <c r="L1305" s="34"/>
      <c r="M1305" s="34"/>
      <c r="N1305" s="34"/>
      <c r="P1305" s="34"/>
      <c r="Q1305" s="34"/>
      <c r="S1305" s="34"/>
      <c r="T1305" s="34"/>
      <c r="U1305" s="34"/>
      <c r="V1305" s="34"/>
      <c r="W1305" s="34"/>
      <c r="X1305" s="34"/>
      <c r="Y1305" s="34"/>
      <c r="Z1305" s="34"/>
      <c r="AA1305" s="34"/>
      <c r="AB1305" s="34"/>
      <c r="AC1305" s="82"/>
      <c r="AD1305" s="82"/>
      <c r="AE1305" s="36"/>
      <c r="AF1305" s="36"/>
      <c r="AG1305" s="36"/>
    </row>
    <row r="1306" spans="1:33" x14ac:dyDescent="0.3">
      <c r="A1306" s="34"/>
      <c r="B1306" s="34"/>
      <c r="C1306" s="34"/>
      <c r="D1306" s="34"/>
      <c r="E1306" s="34"/>
      <c r="F1306" s="34"/>
      <c r="G1306" s="34"/>
      <c r="H1306" s="34"/>
      <c r="I1306" s="34"/>
      <c r="J1306" s="34"/>
      <c r="K1306" s="34"/>
      <c r="L1306" s="34"/>
      <c r="M1306" s="34"/>
      <c r="N1306" s="34"/>
      <c r="P1306" s="34"/>
      <c r="Q1306" s="34"/>
      <c r="S1306" s="34"/>
      <c r="T1306" s="34"/>
      <c r="U1306" s="34"/>
      <c r="V1306" s="34"/>
      <c r="W1306" s="34"/>
      <c r="X1306" s="34"/>
      <c r="Y1306" s="34"/>
      <c r="Z1306" s="34"/>
      <c r="AA1306" s="34"/>
      <c r="AB1306" s="34"/>
      <c r="AC1306" s="82"/>
      <c r="AD1306" s="82"/>
      <c r="AE1306" s="36"/>
      <c r="AF1306" s="36"/>
      <c r="AG1306" s="36"/>
    </row>
    <row r="1307" spans="1:33" x14ac:dyDescent="0.3">
      <c r="A1307" s="34"/>
      <c r="B1307" s="34"/>
      <c r="C1307" s="34"/>
      <c r="D1307" s="34"/>
      <c r="E1307" s="34"/>
      <c r="F1307" s="34"/>
      <c r="G1307" s="34"/>
      <c r="H1307" s="34"/>
      <c r="I1307" s="34"/>
      <c r="J1307" s="34"/>
      <c r="K1307" s="34"/>
      <c r="L1307" s="34"/>
      <c r="M1307" s="34"/>
      <c r="N1307" s="34"/>
      <c r="P1307" s="34"/>
      <c r="Q1307" s="34"/>
      <c r="S1307" s="34"/>
      <c r="T1307" s="34"/>
      <c r="U1307" s="34"/>
      <c r="V1307" s="34"/>
      <c r="W1307" s="34"/>
      <c r="X1307" s="34"/>
      <c r="Y1307" s="34"/>
      <c r="Z1307" s="34"/>
      <c r="AA1307" s="34"/>
      <c r="AB1307" s="34"/>
      <c r="AC1307" s="82"/>
      <c r="AD1307" s="82"/>
      <c r="AE1307" s="36"/>
      <c r="AF1307" s="36"/>
      <c r="AG1307" s="36"/>
    </row>
    <row r="1308" spans="1:33" x14ac:dyDescent="0.3">
      <c r="A1308" s="34"/>
      <c r="B1308" s="34"/>
      <c r="C1308" s="34"/>
      <c r="D1308" s="34"/>
      <c r="E1308" s="34"/>
      <c r="F1308" s="34"/>
      <c r="G1308" s="34"/>
      <c r="H1308" s="34"/>
      <c r="I1308" s="34"/>
      <c r="J1308" s="34"/>
      <c r="K1308" s="34"/>
      <c r="L1308" s="34"/>
      <c r="M1308" s="34"/>
      <c r="N1308" s="34"/>
      <c r="P1308" s="34"/>
      <c r="Q1308" s="34"/>
      <c r="S1308" s="34"/>
      <c r="T1308" s="34"/>
      <c r="U1308" s="34"/>
      <c r="V1308" s="34"/>
      <c r="W1308" s="34"/>
      <c r="X1308" s="34"/>
      <c r="Y1308" s="34"/>
      <c r="Z1308" s="34"/>
      <c r="AA1308" s="34"/>
      <c r="AB1308" s="34"/>
      <c r="AC1308" s="82"/>
      <c r="AD1308" s="82"/>
      <c r="AE1308" s="36"/>
      <c r="AF1308" s="36"/>
      <c r="AG1308" s="36"/>
    </row>
    <row r="1309" spans="1:33" x14ac:dyDescent="0.3">
      <c r="A1309" s="34"/>
      <c r="B1309" s="34"/>
      <c r="C1309" s="34"/>
      <c r="D1309" s="34"/>
      <c r="E1309" s="34"/>
      <c r="F1309" s="34"/>
      <c r="G1309" s="34"/>
      <c r="H1309" s="34"/>
      <c r="I1309" s="34"/>
      <c r="J1309" s="34"/>
      <c r="K1309" s="34"/>
      <c r="L1309" s="34"/>
      <c r="M1309" s="34"/>
      <c r="N1309" s="34"/>
      <c r="P1309" s="34"/>
      <c r="Q1309" s="34"/>
      <c r="S1309" s="34"/>
      <c r="T1309" s="34"/>
      <c r="U1309" s="34"/>
      <c r="V1309" s="34"/>
      <c r="W1309" s="34"/>
      <c r="X1309" s="34"/>
      <c r="Y1309" s="34"/>
      <c r="Z1309" s="34"/>
      <c r="AA1309" s="34"/>
      <c r="AB1309" s="34"/>
      <c r="AC1309" s="82"/>
      <c r="AD1309" s="82"/>
      <c r="AE1309" s="36"/>
      <c r="AF1309" s="36"/>
      <c r="AG1309" s="36"/>
    </row>
    <row r="1310" spans="1:33" x14ac:dyDescent="0.3">
      <c r="A1310" s="34"/>
      <c r="B1310" s="34"/>
      <c r="C1310" s="34"/>
      <c r="D1310" s="34"/>
      <c r="E1310" s="34"/>
      <c r="F1310" s="34"/>
      <c r="G1310" s="34"/>
      <c r="H1310" s="34"/>
      <c r="I1310" s="34"/>
      <c r="J1310" s="34"/>
      <c r="K1310" s="34"/>
      <c r="L1310" s="34"/>
      <c r="M1310" s="34"/>
      <c r="N1310" s="34"/>
      <c r="P1310" s="34"/>
      <c r="Q1310" s="34"/>
      <c r="S1310" s="34"/>
      <c r="T1310" s="34"/>
      <c r="U1310" s="34"/>
      <c r="V1310" s="34"/>
      <c r="W1310" s="34"/>
      <c r="X1310" s="34"/>
      <c r="Y1310" s="34"/>
      <c r="Z1310" s="34"/>
      <c r="AA1310" s="34"/>
      <c r="AB1310" s="34"/>
      <c r="AC1310" s="82"/>
      <c r="AD1310" s="82"/>
      <c r="AE1310" s="36"/>
      <c r="AF1310" s="36"/>
      <c r="AG1310" s="36"/>
    </row>
    <row r="1311" spans="1:33" x14ac:dyDescent="0.3">
      <c r="A1311" s="34"/>
      <c r="B1311" s="34"/>
      <c r="C1311" s="34"/>
      <c r="D1311" s="34"/>
      <c r="E1311" s="34"/>
      <c r="F1311" s="34"/>
      <c r="G1311" s="34"/>
      <c r="H1311" s="34"/>
      <c r="I1311" s="34"/>
      <c r="J1311" s="34"/>
      <c r="K1311" s="34"/>
      <c r="L1311" s="34"/>
      <c r="M1311" s="34"/>
      <c r="N1311" s="34"/>
      <c r="P1311" s="34"/>
      <c r="Q1311" s="34"/>
      <c r="S1311" s="34"/>
      <c r="T1311" s="34"/>
      <c r="U1311" s="34"/>
      <c r="V1311" s="34"/>
      <c r="W1311" s="34"/>
      <c r="X1311" s="34"/>
      <c r="Y1311" s="34"/>
      <c r="Z1311" s="34"/>
      <c r="AA1311" s="34"/>
      <c r="AB1311" s="34"/>
      <c r="AC1311" s="82"/>
      <c r="AD1311" s="82"/>
      <c r="AE1311" s="36"/>
      <c r="AF1311" s="36"/>
      <c r="AG1311" s="36"/>
    </row>
    <row r="1312" spans="1:33" x14ac:dyDescent="0.3">
      <c r="A1312" s="34"/>
      <c r="B1312" s="34"/>
      <c r="C1312" s="34"/>
      <c r="D1312" s="34"/>
      <c r="E1312" s="34"/>
      <c r="F1312" s="34"/>
      <c r="G1312" s="34"/>
      <c r="H1312" s="34"/>
      <c r="I1312" s="34"/>
      <c r="J1312" s="34"/>
      <c r="K1312" s="34"/>
      <c r="L1312" s="34"/>
      <c r="M1312" s="34"/>
      <c r="N1312" s="34"/>
      <c r="P1312" s="34"/>
      <c r="Q1312" s="34"/>
      <c r="S1312" s="34"/>
      <c r="T1312" s="34"/>
      <c r="U1312" s="34"/>
      <c r="V1312" s="34"/>
      <c r="W1312" s="34"/>
      <c r="X1312" s="34"/>
      <c r="Y1312" s="34"/>
      <c r="Z1312" s="34"/>
      <c r="AA1312" s="34"/>
      <c r="AB1312" s="34"/>
      <c r="AC1312" s="82"/>
      <c r="AD1312" s="82"/>
      <c r="AE1312" s="36"/>
      <c r="AF1312" s="36"/>
      <c r="AG1312" s="36"/>
    </row>
    <row r="1313" spans="1:33" x14ac:dyDescent="0.3">
      <c r="A1313" s="34"/>
      <c r="B1313" s="34"/>
      <c r="C1313" s="34"/>
      <c r="D1313" s="34"/>
      <c r="E1313" s="34"/>
      <c r="F1313" s="34"/>
      <c r="G1313" s="34"/>
      <c r="H1313" s="34"/>
      <c r="I1313" s="34"/>
      <c r="J1313" s="34"/>
      <c r="K1313" s="34"/>
      <c r="L1313" s="34"/>
      <c r="M1313" s="34"/>
      <c r="N1313" s="34"/>
      <c r="P1313" s="34"/>
      <c r="Q1313" s="34"/>
      <c r="S1313" s="34"/>
      <c r="T1313" s="34"/>
      <c r="U1313" s="34"/>
      <c r="V1313" s="34"/>
      <c r="W1313" s="34"/>
      <c r="X1313" s="34"/>
      <c r="Y1313" s="34"/>
      <c r="Z1313" s="34"/>
      <c r="AA1313" s="34"/>
      <c r="AB1313" s="34"/>
      <c r="AC1313" s="82"/>
      <c r="AD1313" s="82"/>
      <c r="AE1313" s="36"/>
      <c r="AF1313" s="36"/>
      <c r="AG1313" s="36"/>
    </row>
    <row r="1314" spans="1:33" x14ac:dyDescent="0.3">
      <c r="A1314" s="34"/>
      <c r="B1314" s="34"/>
      <c r="C1314" s="34"/>
      <c r="D1314" s="34"/>
      <c r="E1314" s="34"/>
      <c r="F1314" s="34"/>
      <c r="G1314" s="34"/>
      <c r="H1314" s="34"/>
      <c r="I1314" s="34"/>
      <c r="J1314" s="34"/>
      <c r="K1314" s="34"/>
      <c r="L1314" s="34"/>
      <c r="M1314" s="34"/>
      <c r="N1314" s="34"/>
      <c r="P1314" s="34"/>
      <c r="Q1314" s="34"/>
      <c r="S1314" s="34"/>
      <c r="T1314" s="34"/>
      <c r="U1314" s="34"/>
      <c r="V1314" s="34"/>
      <c r="W1314" s="34"/>
      <c r="X1314" s="34"/>
      <c r="Y1314" s="34"/>
      <c r="Z1314" s="34"/>
      <c r="AA1314" s="34"/>
      <c r="AB1314" s="34"/>
      <c r="AC1314" s="82"/>
      <c r="AD1314" s="82"/>
      <c r="AE1314" s="36"/>
      <c r="AF1314" s="36"/>
      <c r="AG1314" s="36"/>
    </row>
    <row r="1315" spans="1:33" x14ac:dyDescent="0.3">
      <c r="A1315" s="34"/>
      <c r="B1315" s="34"/>
      <c r="C1315" s="34"/>
      <c r="D1315" s="34"/>
      <c r="E1315" s="34"/>
      <c r="F1315" s="34"/>
      <c r="G1315" s="34"/>
      <c r="H1315" s="34"/>
      <c r="I1315" s="34"/>
      <c r="J1315" s="34"/>
      <c r="K1315" s="34"/>
      <c r="L1315" s="34"/>
      <c r="M1315" s="34"/>
      <c r="N1315" s="34"/>
      <c r="P1315" s="34"/>
      <c r="Q1315" s="34"/>
      <c r="S1315" s="34"/>
      <c r="T1315" s="34"/>
      <c r="U1315" s="34"/>
      <c r="V1315" s="34"/>
      <c r="W1315" s="34"/>
      <c r="X1315" s="34"/>
      <c r="Y1315" s="34"/>
      <c r="Z1315" s="34"/>
      <c r="AA1315" s="34"/>
      <c r="AB1315" s="34"/>
      <c r="AC1315" s="82"/>
      <c r="AD1315" s="82"/>
      <c r="AE1315" s="36"/>
      <c r="AF1315" s="36"/>
      <c r="AG1315" s="36"/>
    </row>
    <row r="1316" spans="1:33" x14ac:dyDescent="0.3">
      <c r="A1316" s="34"/>
      <c r="B1316" s="34"/>
      <c r="C1316" s="34"/>
      <c r="D1316" s="34"/>
      <c r="E1316" s="34"/>
      <c r="F1316" s="34"/>
      <c r="G1316" s="34"/>
      <c r="H1316" s="34"/>
      <c r="I1316" s="34"/>
      <c r="J1316" s="34"/>
      <c r="K1316" s="34"/>
      <c r="L1316" s="34"/>
      <c r="M1316" s="34"/>
      <c r="N1316" s="34"/>
      <c r="P1316" s="34"/>
      <c r="Q1316" s="34"/>
      <c r="S1316" s="34"/>
      <c r="T1316" s="34"/>
      <c r="U1316" s="34"/>
      <c r="V1316" s="34"/>
      <c r="W1316" s="34"/>
      <c r="X1316" s="34"/>
      <c r="Y1316" s="34"/>
      <c r="Z1316" s="34"/>
      <c r="AA1316" s="34"/>
      <c r="AB1316" s="34"/>
      <c r="AC1316" s="82"/>
      <c r="AD1316" s="82"/>
      <c r="AE1316" s="36"/>
      <c r="AF1316" s="36"/>
      <c r="AG1316" s="36"/>
    </row>
    <row r="1317" spans="1:33" x14ac:dyDescent="0.3">
      <c r="A1317" s="34"/>
      <c r="B1317" s="34"/>
      <c r="C1317" s="34"/>
      <c r="D1317" s="34"/>
      <c r="E1317" s="34"/>
      <c r="F1317" s="34"/>
      <c r="G1317" s="34"/>
      <c r="H1317" s="34"/>
      <c r="I1317" s="34"/>
      <c r="J1317" s="34"/>
      <c r="K1317" s="34"/>
      <c r="L1317" s="34"/>
      <c r="M1317" s="34"/>
      <c r="N1317" s="34"/>
      <c r="P1317" s="34"/>
      <c r="Q1317" s="34"/>
      <c r="S1317" s="34"/>
      <c r="T1317" s="34"/>
      <c r="U1317" s="34"/>
      <c r="V1317" s="34"/>
      <c r="W1317" s="34"/>
      <c r="X1317" s="34"/>
      <c r="Y1317" s="34"/>
      <c r="Z1317" s="34"/>
      <c r="AA1317" s="34"/>
      <c r="AB1317" s="34"/>
      <c r="AC1317" s="82"/>
      <c r="AD1317" s="82"/>
      <c r="AE1317" s="36"/>
      <c r="AF1317" s="36"/>
      <c r="AG1317" s="36"/>
    </row>
    <row r="1318" spans="1:33" x14ac:dyDescent="0.3">
      <c r="A1318" s="34"/>
      <c r="B1318" s="34"/>
      <c r="C1318" s="34"/>
      <c r="D1318" s="34"/>
      <c r="E1318" s="34"/>
      <c r="F1318" s="34"/>
      <c r="G1318" s="34"/>
      <c r="H1318" s="34"/>
      <c r="I1318" s="34"/>
      <c r="J1318" s="34"/>
      <c r="K1318" s="34"/>
      <c r="L1318" s="34"/>
      <c r="M1318" s="34"/>
      <c r="N1318" s="34"/>
      <c r="P1318" s="34"/>
      <c r="Q1318" s="34"/>
      <c r="S1318" s="34"/>
      <c r="T1318" s="34"/>
      <c r="U1318" s="34"/>
      <c r="V1318" s="34"/>
      <c r="W1318" s="34"/>
      <c r="X1318" s="34"/>
      <c r="Y1318" s="34"/>
      <c r="Z1318" s="34"/>
      <c r="AA1318" s="34"/>
      <c r="AB1318" s="34"/>
      <c r="AC1318" s="82"/>
      <c r="AD1318" s="82"/>
      <c r="AE1318" s="36"/>
      <c r="AF1318" s="36"/>
      <c r="AG1318" s="36"/>
    </row>
    <row r="1319" spans="1:33" x14ac:dyDescent="0.3">
      <c r="A1319" s="34"/>
      <c r="B1319" s="34"/>
      <c r="C1319" s="34"/>
      <c r="D1319" s="34"/>
      <c r="E1319" s="34"/>
      <c r="F1319" s="34"/>
      <c r="G1319" s="34"/>
      <c r="H1319" s="34"/>
      <c r="I1319" s="34"/>
      <c r="J1319" s="34"/>
      <c r="K1319" s="34"/>
      <c r="L1319" s="34"/>
      <c r="M1319" s="34"/>
      <c r="N1319" s="34"/>
      <c r="P1319" s="34"/>
      <c r="Q1319" s="34"/>
      <c r="S1319" s="34"/>
      <c r="T1319" s="34"/>
      <c r="U1319" s="34"/>
      <c r="V1319" s="34"/>
      <c r="W1319" s="34"/>
      <c r="X1319" s="34"/>
      <c r="Y1319" s="34"/>
      <c r="Z1319" s="34"/>
      <c r="AA1319" s="34"/>
      <c r="AB1319" s="34"/>
      <c r="AC1319" s="82"/>
      <c r="AD1319" s="82"/>
      <c r="AE1319" s="36"/>
      <c r="AF1319" s="36"/>
      <c r="AG1319" s="36"/>
    </row>
    <row r="1320" spans="1:33" x14ac:dyDescent="0.3">
      <c r="A1320" s="34"/>
      <c r="B1320" s="34"/>
      <c r="C1320" s="34"/>
      <c r="D1320" s="34"/>
      <c r="E1320" s="34"/>
      <c r="F1320" s="34"/>
      <c r="G1320" s="34"/>
      <c r="H1320" s="34"/>
      <c r="I1320" s="34"/>
      <c r="J1320" s="34"/>
      <c r="K1320" s="34"/>
      <c r="L1320" s="34"/>
      <c r="M1320" s="34"/>
      <c r="N1320" s="34"/>
      <c r="P1320" s="34"/>
      <c r="Q1320" s="34"/>
      <c r="S1320" s="34"/>
      <c r="T1320" s="34"/>
      <c r="U1320" s="34"/>
      <c r="V1320" s="34"/>
      <c r="W1320" s="34"/>
      <c r="X1320" s="34"/>
      <c r="Y1320" s="34"/>
      <c r="Z1320" s="34"/>
      <c r="AA1320" s="34"/>
      <c r="AB1320" s="34"/>
      <c r="AC1320" s="82"/>
      <c r="AD1320" s="82"/>
      <c r="AE1320" s="36"/>
      <c r="AF1320" s="36"/>
      <c r="AG1320" s="36"/>
    </row>
    <row r="1321" spans="1:33" x14ac:dyDescent="0.3">
      <c r="A1321" s="34"/>
      <c r="B1321" s="34"/>
      <c r="C1321" s="34"/>
      <c r="D1321" s="34"/>
      <c r="E1321" s="34"/>
      <c r="F1321" s="34"/>
      <c r="G1321" s="34"/>
      <c r="H1321" s="34"/>
      <c r="I1321" s="34"/>
      <c r="J1321" s="34"/>
      <c r="K1321" s="34"/>
      <c r="L1321" s="34"/>
      <c r="M1321" s="34"/>
      <c r="N1321" s="34"/>
      <c r="P1321" s="34"/>
      <c r="Q1321" s="34"/>
      <c r="S1321" s="34"/>
      <c r="T1321" s="34"/>
      <c r="U1321" s="34"/>
      <c r="V1321" s="34"/>
      <c r="W1321" s="34"/>
      <c r="X1321" s="34"/>
      <c r="Y1321" s="34"/>
      <c r="Z1321" s="34"/>
      <c r="AA1321" s="34"/>
      <c r="AB1321" s="34"/>
      <c r="AC1321" s="82"/>
      <c r="AD1321" s="82"/>
      <c r="AE1321" s="36"/>
      <c r="AF1321" s="36"/>
      <c r="AG1321" s="36"/>
    </row>
    <row r="1322" spans="1:33" x14ac:dyDescent="0.3">
      <c r="A1322" s="34"/>
      <c r="B1322" s="34"/>
      <c r="C1322" s="34"/>
      <c r="D1322" s="34"/>
      <c r="E1322" s="34"/>
      <c r="F1322" s="34"/>
      <c r="G1322" s="34"/>
      <c r="H1322" s="34"/>
      <c r="I1322" s="34"/>
      <c r="J1322" s="34"/>
      <c r="K1322" s="34"/>
      <c r="L1322" s="34"/>
      <c r="M1322" s="34"/>
      <c r="N1322" s="34"/>
      <c r="P1322" s="34"/>
      <c r="Q1322" s="34"/>
      <c r="S1322" s="34"/>
      <c r="T1322" s="34"/>
      <c r="U1322" s="34"/>
      <c r="V1322" s="34"/>
      <c r="W1322" s="34"/>
      <c r="X1322" s="34"/>
      <c r="Y1322" s="34"/>
      <c r="Z1322" s="34"/>
      <c r="AA1322" s="34"/>
      <c r="AB1322" s="34"/>
      <c r="AC1322" s="82"/>
      <c r="AD1322" s="82"/>
      <c r="AE1322" s="36"/>
      <c r="AF1322" s="36"/>
      <c r="AG1322" s="36"/>
    </row>
    <row r="1323" spans="1:33" x14ac:dyDescent="0.3">
      <c r="A1323" s="34"/>
      <c r="B1323" s="34"/>
      <c r="C1323" s="34"/>
      <c r="D1323" s="34"/>
      <c r="E1323" s="34"/>
      <c r="F1323" s="34"/>
      <c r="G1323" s="34"/>
      <c r="H1323" s="34"/>
      <c r="I1323" s="34"/>
      <c r="J1323" s="34"/>
      <c r="K1323" s="34"/>
      <c r="L1323" s="34"/>
      <c r="M1323" s="34"/>
      <c r="N1323" s="34"/>
      <c r="P1323" s="34"/>
      <c r="Q1323" s="34"/>
      <c r="S1323" s="34"/>
      <c r="T1323" s="34"/>
      <c r="U1323" s="34"/>
      <c r="V1323" s="34"/>
      <c r="W1323" s="34"/>
      <c r="X1323" s="34"/>
      <c r="Y1323" s="34"/>
      <c r="Z1323" s="34"/>
      <c r="AA1323" s="34"/>
      <c r="AB1323" s="34"/>
      <c r="AC1323" s="82"/>
      <c r="AD1323" s="82"/>
      <c r="AE1323" s="36"/>
      <c r="AF1323" s="36"/>
      <c r="AG1323" s="36"/>
    </row>
    <row r="1324" spans="1:33" x14ac:dyDescent="0.3">
      <c r="A1324" s="34"/>
      <c r="B1324" s="34"/>
      <c r="C1324" s="34"/>
      <c r="D1324" s="34"/>
      <c r="E1324" s="34"/>
      <c r="F1324" s="34"/>
      <c r="G1324" s="34"/>
      <c r="H1324" s="34"/>
      <c r="I1324" s="34"/>
      <c r="J1324" s="34"/>
      <c r="K1324" s="34"/>
      <c r="L1324" s="34"/>
      <c r="M1324" s="34"/>
      <c r="N1324" s="34"/>
      <c r="P1324" s="34"/>
      <c r="Q1324" s="34"/>
      <c r="S1324" s="34"/>
      <c r="T1324" s="34"/>
      <c r="U1324" s="34"/>
      <c r="V1324" s="34"/>
      <c r="W1324" s="34"/>
      <c r="X1324" s="34"/>
      <c r="Y1324" s="34"/>
      <c r="Z1324" s="34"/>
      <c r="AA1324" s="34"/>
      <c r="AB1324" s="34"/>
      <c r="AC1324" s="82"/>
      <c r="AD1324" s="82"/>
      <c r="AE1324" s="36"/>
      <c r="AF1324" s="36"/>
      <c r="AG1324" s="36"/>
    </row>
    <row r="1325" spans="1:33" x14ac:dyDescent="0.3">
      <c r="A1325" s="34"/>
      <c r="B1325" s="34"/>
      <c r="C1325" s="34"/>
      <c r="D1325" s="34"/>
      <c r="E1325" s="34"/>
      <c r="F1325" s="34"/>
      <c r="G1325" s="34"/>
      <c r="H1325" s="34"/>
      <c r="I1325" s="34"/>
      <c r="J1325" s="34"/>
      <c r="K1325" s="34"/>
      <c r="L1325" s="34"/>
      <c r="M1325" s="34"/>
      <c r="N1325" s="34"/>
      <c r="P1325" s="34"/>
      <c r="Q1325" s="34"/>
      <c r="S1325" s="34"/>
      <c r="T1325" s="34"/>
      <c r="U1325" s="34"/>
      <c r="V1325" s="34"/>
      <c r="W1325" s="34"/>
      <c r="X1325" s="34"/>
      <c r="Y1325" s="34"/>
      <c r="Z1325" s="34"/>
      <c r="AA1325" s="34"/>
      <c r="AB1325" s="34"/>
      <c r="AC1325" s="82"/>
      <c r="AD1325" s="82"/>
      <c r="AE1325" s="36"/>
      <c r="AF1325" s="36"/>
      <c r="AG1325" s="36"/>
    </row>
    <row r="1326" spans="1:33" x14ac:dyDescent="0.3">
      <c r="A1326" s="34"/>
      <c r="B1326" s="34"/>
      <c r="C1326" s="34"/>
      <c r="D1326" s="34"/>
      <c r="E1326" s="34"/>
      <c r="F1326" s="34"/>
      <c r="G1326" s="34"/>
      <c r="H1326" s="34"/>
      <c r="I1326" s="34"/>
      <c r="J1326" s="34"/>
      <c r="K1326" s="34"/>
      <c r="L1326" s="34"/>
      <c r="M1326" s="34"/>
      <c r="N1326" s="34"/>
      <c r="P1326" s="34"/>
      <c r="Q1326" s="34"/>
      <c r="S1326" s="34"/>
      <c r="T1326" s="34"/>
      <c r="U1326" s="34"/>
      <c r="V1326" s="34"/>
      <c r="W1326" s="34"/>
      <c r="X1326" s="34"/>
      <c r="Y1326" s="34"/>
      <c r="Z1326" s="34"/>
      <c r="AA1326" s="34"/>
      <c r="AB1326" s="34"/>
      <c r="AC1326" s="82"/>
      <c r="AD1326" s="82"/>
      <c r="AE1326" s="36"/>
      <c r="AF1326" s="36"/>
      <c r="AG1326" s="36"/>
    </row>
    <row r="1327" spans="1:33" x14ac:dyDescent="0.3">
      <c r="A1327" s="34"/>
      <c r="B1327" s="34"/>
      <c r="C1327" s="34"/>
      <c r="D1327" s="34"/>
      <c r="E1327" s="34"/>
      <c r="F1327" s="34"/>
      <c r="G1327" s="34"/>
      <c r="H1327" s="34"/>
      <c r="I1327" s="34"/>
      <c r="J1327" s="34"/>
      <c r="K1327" s="34"/>
      <c r="L1327" s="34"/>
      <c r="M1327" s="34"/>
      <c r="N1327" s="34"/>
      <c r="P1327" s="34"/>
      <c r="Q1327" s="34"/>
      <c r="S1327" s="34"/>
      <c r="T1327" s="34"/>
      <c r="U1327" s="34"/>
      <c r="V1327" s="34"/>
      <c r="W1327" s="34"/>
      <c r="X1327" s="34"/>
      <c r="Y1327" s="34"/>
      <c r="Z1327" s="34"/>
      <c r="AA1327" s="34"/>
      <c r="AB1327" s="34"/>
      <c r="AC1327" s="82"/>
      <c r="AD1327" s="82"/>
      <c r="AE1327" s="36"/>
      <c r="AF1327" s="36"/>
      <c r="AG1327" s="36"/>
    </row>
    <row r="1328" spans="1:33" x14ac:dyDescent="0.3">
      <c r="A1328" s="34"/>
      <c r="B1328" s="34"/>
      <c r="C1328" s="34"/>
      <c r="D1328" s="34"/>
      <c r="E1328" s="34"/>
      <c r="F1328" s="34"/>
      <c r="G1328" s="34"/>
      <c r="H1328" s="34"/>
      <c r="I1328" s="34"/>
      <c r="J1328" s="34"/>
      <c r="K1328" s="34"/>
      <c r="L1328" s="34"/>
      <c r="M1328" s="34"/>
      <c r="N1328" s="34"/>
      <c r="P1328" s="34"/>
      <c r="Q1328" s="34"/>
      <c r="S1328" s="34"/>
      <c r="T1328" s="34"/>
      <c r="U1328" s="34"/>
      <c r="V1328" s="34"/>
      <c r="W1328" s="34"/>
      <c r="X1328" s="34"/>
      <c r="Y1328" s="34"/>
      <c r="Z1328" s="34"/>
      <c r="AA1328" s="34"/>
      <c r="AB1328" s="34"/>
      <c r="AC1328" s="82"/>
      <c r="AD1328" s="82"/>
      <c r="AE1328" s="36"/>
      <c r="AF1328" s="36"/>
      <c r="AG1328" s="36"/>
    </row>
    <row r="1329" spans="1:33" x14ac:dyDescent="0.3">
      <c r="A1329" s="34"/>
      <c r="B1329" s="34"/>
      <c r="C1329" s="34"/>
      <c r="D1329" s="34"/>
      <c r="E1329" s="34"/>
      <c r="F1329" s="34"/>
      <c r="G1329" s="34"/>
      <c r="H1329" s="34"/>
      <c r="I1329" s="34"/>
      <c r="J1329" s="34"/>
      <c r="K1329" s="34"/>
      <c r="L1329" s="34"/>
      <c r="M1329" s="34"/>
      <c r="N1329" s="34"/>
      <c r="P1329" s="34"/>
      <c r="Q1329" s="34"/>
      <c r="S1329" s="34"/>
      <c r="T1329" s="34"/>
      <c r="U1329" s="34"/>
      <c r="V1329" s="34"/>
      <c r="W1329" s="34"/>
      <c r="X1329" s="34"/>
      <c r="Y1329" s="34"/>
      <c r="Z1329" s="34"/>
      <c r="AA1329" s="34"/>
      <c r="AB1329" s="34"/>
      <c r="AC1329" s="82"/>
      <c r="AD1329" s="82"/>
      <c r="AE1329" s="36"/>
      <c r="AF1329" s="36"/>
      <c r="AG1329" s="36"/>
    </row>
    <row r="1330" spans="1:33" x14ac:dyDescent="0.3">
      <c r="A1330" s="34"/>
      <c r="B1330" s="34"/>
      <c r="C1330" s="34"/>
      <c r="D1330" s="34"/>
      <c r="E1330" s="34"/>
      <c r="F1330" s="34"/>
      <c r="G1330" s="34"/>
      <c r="H1330" s="34"/>
      <c r="I1330" s="34"/>
      <c r="J1330" s="34"/>
      <c r="K1330" s="34"/>
      <c r="L1330" s="34"/>
      <c r="M1330" s="34"/>
      <c r="N1330" s="34"/>
      <c r="P1330" s="34"/>
      <c r="Q1330" s="34"/>
      <c r="S1330" s="34"/>
      <c r="T1330" s="34"/>
      <c r="U1330" s="34"/>
      <c r="V1330" s="34"/>
      <c r="W1330" s="34"/>
      <c r="X1330" s="34"/>
      <c r="Y1330" s="34"/>
      <c r="Z1330" s="34"/>
      <c r="AA1330" s="34"/>
      <c r="AB1330" s="34"/>
      <c r="AC1330" s="82"/>
      <c r="AD1330" s="82"/>
      <c r="AE1330" s="36"/>
      <c r="AF1330" s="36"/>
      <c r="AG1330" s="36"/>
    </row>
    <row r="1331" spans="1:33" x14ac:dyDescent="0.3">
      <c r="A1331" s="34"/>
      <c r="B1331" s="34"/>
      <c r="C1331" s="34"/>
      <c r="D1331" s="34"/>
      <c r="E1331" s="34"/>
      <c r="F1331" s="34"/>
      <c r="G1331" s="34"/>
      <c r="H1331" s="34"/>
      <c r="I1331" s="34"/>
      <c r="J1331" s="34"/>
      <c r="K1331" s="34"/>
      <c r="L1331" s="34"/>
      <c r="M1331" s="34"/>
      <c r="N1331" s="34"/>
      <c r="P1331" s="34"/>
      <c r="Q1331" s="34"/>
      <c r="S1331" s="34"/>
      <c r="T1331" s="34"/>
      <c r="U1331" s="34"/>
      <c r="V1331" s="34"/>
      <c r="W1331" s="34"/>
      <c r="X1331" s="34"/>
      <c r="Y1331" s="34"/>
      <c r="Z1331" s="34"/>
      <c r="AA1331" s="34"/>
      <c r="AB1331" s="34"/>
      <c r="AC1331" s="82"/>
      <c r="AD1331" s="82"/>
      <c r="AE1331" s="36"/>
      <c r="AF1331" s="36"/>
      <c r="AG1331" s="36"/>
    </row>
    <row r="1332" spans="1:33" x14ac:dyDescent="0.3">
      <c r="A1332" s="34"/>
      <c r="B1332" s="34"/>
      <c r="C1332" s="34"/>
      <c r="D1332" s="34"/>
      <c r="E1332" s="34"/>
      <c r="F1332" s="34"/>
      <c r="G1332" s="34"/>
      <c r="H1332" s="34"/>
      <c r="I1332" s="34"/>
      <c r="J1332" s="34"/>
      <c r="K1332" s="34"/>
      <c r="L1332" s="34"/>
      <c r="M1332" s="34"/>
      <c r="N1332" s="34"/>
      <c r="P1332" s="34"/>
      <c r="Q1332" s="34"/>
      <c r="S1332" s="34"/>
      <c r="T1332" s="34"/>
      <c r="U1332" s="34"/>
      <c r="V1332" s="34"/>
      <c r="W1332" s="34"/>
      <c r="X1332" s="34"/>
      <c r="Y1332" s="34"/>
      <c r="Z1332" s="34"/>
      <c r="AA1332" s="34"/>
      <c r="AB1332" s="34"/>
      <c r="AC1332" s="82"/>
      <c r="AD1332" s="82"/>
      <c r="AE1332" s="36"/>
      <c r="AF1332" s="36"/>
      <c r="AG1332" s="36"/>
    </row>
    <row r="1333" spans="1:33" x14ac:dyDescent="0.3">
      <c r="A1333" s="34"/>
      <c r="B1333" s="34"/>
      <c r="C1333" s="34"/>
      <c r="D1333" s="34"/>
      <c r="E1333" s="34"/>
      <c r="F1333" s="34"/>
      <c r="G1333" s="34"/>
      <c r="H1333" s="34"/>
      <c r="I1333" s="34"/>
      <c r="J1333" s="34"/>
      <c r="K1333" s="34"/>
      <c r="L1333" s="34"/>
      <c r="M1333" s="34"/>
      <c r="N1333" s="34"/>
      <c r="P1333" s="34"/>
      <c r="Q1333" s="34"/>
      <c r="S1333" s="34"/>
      <c r="T1333" s="34"/>
      <c r="U1333" s="34"/>
      <c r="V1333" s="34"/>
      <c r="W1333" s="34"/>
      <c r="X1333" s="34"/>
      <c r="Y1333" s="34"/>
      <c r="Z1333" s="34"/>
      <c r="AA1333" s="34"/>
      <c r="AB1333" s="34"/>
      <c r="AC1333" s="82"/>
      <c r="AD1333" s="82"/>
      <c r="AE1333" s="36"/>
      <c r="AF1333" s="36"/>
      <c r="AG1333" s="36"/>
    </row>
    <row r="1334" spans="1:33" x14ac:dyDescent="0.3">
      <c r="A1334" s="34"/>
      <c r="B1334" s="34"/>
      <c r="C1334" s="34"/>
      <c r="D1334" s="34"/>
      <c r="E1334" s="34"/>
      <c r="F1334" s="34"/>
      <c r="G1334" s="34"/>
      <c r="H1334" s="34"/>
      <c r="I1334" s="34"/>
      <c r="J1334" s="34"/>
      <c r="K1334" s="34"/>
      <c r="L1334" s="34"/>
      <c r="M1334" s="34"/>
      <c r="N1334" s="34"/>
      <c r="P1334" s="34"/>
      <c r="Q1334" s="34"/>
      <c r="S1334" s="34"/>
      <c r="T1334" s="34"/>
      <c r="U1334" s="34"/>
      <c r="V1334" s="34"/>
      <c r="W1334" s="34"/>
      <c r="X1334" s="34"/>
      <c r="Y1334" s="34"/>
      <c r="Z1334" s="34"/>
      <c r="AA1334" s="34"/>
      <c r="AB1334" s="34"/>
      <c r="AC1334" s="82"/>
      <c r="AD1334" s="82"/>
      <c r="AE1334" s="36"/>
      <c r="AF1334" s="36"/>
      <c r="AG1334" s="36"/>
    </row>
    <row r="1335" spans="1:33" x14ac:dyDescent="0.3">
      <c r="A1335" s="34"/>
      <c r="B1335" s="34"/>
      <c r="C1335" s="34"/>
      <c r="D1335" s="34"/>
      <c r="E1335" s="34"/>
      <c r="F1335" s="34"/>
      <c r="G1335" s="34"/>
      <c r="H1335" s="34"/>
      <c r="I1335" s="34"/>
      <c r="J1335" s="34"/>
      <c r="K1335" s="34"/>
      <c r="L1335" s="34"/>
      <c r="M1335" s="34"/>
      <c r="N1335" s="34"/>
      <c r="P1335" s="34"/>
      <c r="Q1335" s="34"/>
      <c r="S1335" s="34"/>
      <c r="T1335" s="34"/>
      <c r="U1335" s="34"/>
      <c r="V1335" s="34"/>
      <c r="W1335" s="34"/>
      <c r="X1335" s="34"/>
      <c r="Y1335" s="34"/>
      <c r="Z1335" s="34"/>
      <c r="AA1335" s="34"/>
      <c r="AB1335" s="34"/>
      <c r="AC1335" s="82"/>
      <c r="AD1335" s="82"/>
      <c r="AE1335" s="36"/>
      <c r="AF1335" s="36"/>
      <c r="AG1335" s="36"/>
    </row>
    <row r="1336" spans="1:33" x14ac:dyDescent="0.3">
      <c r="A1336" s="34"/>
      <c r="B1336" s="34"/>
      <c r="C1336" s="34"/>
      <c r="D1336" s="34"/>
      <c r="E1336" s="34"/>
      <c r="F1336" s="34"/>
      <c r="G1336" s="34"/>
      <c r="H1336" s="34"/>
      <c r="I1336" s="34"/>
      <c r="J1336" s="34"/>
      <c r="K1336" s="34"/>
      <c r="L1336" s="34"/>
      <c r="M1336" s="34"/>
      <c r="N1336" s="34"/>
      <c r="P1336" s="34"/>
      <c r="Q1336" s="34"/>
      <c r="S1336" s="34"/>
      <c r="T1336" s="34"/>
      <c r="U1336" s="34"/>
      <c r="V1336" s="34"/>
      <c r="W1336" s="34"/>
      <c r="X1336" s="34"/>
      <c r="Y1336" s="34"/>
      <c r="Z1336" s="34"/>
      <c r="AA1336" s="34"/>
      <c r="AB1336" s="34"/>
      <c r="AC1336" s="82"/>
      <c r="AD1336" s="82"/>
      <c r="AE1336" s="36"/>
      <c r="AF1336" s="36"/>
      <c r="AG1336" s="36"/>
    </row>
    <row r="1337" spans="1:33" x14ac:dyDescent="0.3">
      <c r="A1337" s="34"/>
      <c r="B1337" s="34"/>
      <c r="C1337" s="34"/>
      <c r="D1337" s="34"/>
      <c r="E1337" s="34"/>
      <c r="F1337" s="34"/>
      <c r="G1337" s="34"/>
      <c r="H1337" s="34"/>
      <c r="I1337" s="34"/>
      <c r="J1337" s="34"/>
      <c r="K1337" s="34"/>
      <c r="L1337" s="34"/>
      <c r="M1337" s="34"/>
      <c r="N1337" s="34"/>
      <c r="P1337" s="34"/>
      <c r="Q1337" s="34"/>
      <c r="S1337" s="34"/>
      <c r="T1337" s="34"/>
      <c r="U1337" s="34"/>
      <c r="V1337" s="34"/>
      <c r="W1337" s="34"/>
      <c r="X1337" s="34"/>
      <c r="Y1337" s="34"/>
      <c r="Z1337" s="34"/>
      <c r="AA1337" s="34"/>
      <c r="AB1337" s="34"/>
      <c r="AC1337" s="82"/>
      <c r="AD1337" s="82"/>
      <c r="AE1337" s="36"/>
      <c r="AF1337" s="36"/>
      <c r="AG1337" s="36"/>
    </row>
    <row r="1338" spans="1:33" x14ac:dyDescent="0.3">
      <c r="A1338" s="34"/>
      <c r="B1338" s="34"/>
      <c r="C1338" s="34"/>
      <c r="D1338" s="34"/>
      <c r="E1338" s="34"/>
      <c r="F1338" s="34"/>
      <c r="G1338" s="34"/>
      <c r="H1338" s="34"/>
      <c r="I1338" s="34"/>
      <c r="J1338" s="34"/>
      <c r="K1338" s="34"/>
      <c r="L1338" s="34"/>
      <c r="M1338" s="34"/>
      <c r="N1338" s="34"/>
      <c r="P1338" s="34"/>
      <c r="Q1338" s="34"/>
      <c r="S1338" s="34"/>
      <c r="T1338" s="34"/>
      <c r="U1338" s="34"/>
      <c r="V1338" s="34"/>
      <c r="W1338" s="34"/>
      <c r="X1338" s="34"/>
      <c r="Y1338" s="34"/>
      <c r="Z1338" s="34"/>
      <c r="AA1338" s="34"/>
      <c r="AB1338" s="34"/>
      <c r="AC1338" s="82"/>
      <c r="AD1338" s="82"/>
      <c r="AE1338" s="36"/>
      <c r="AF1338" s="36"/>
      <c r="AG1338" s="36"/>
    </row>
    <row r="1339" spans="1:33" x14ac:dyDescent="0.3">
      <c r="A1339" s="34"/>
      <c r="B1339" s="34"/>
      <c r="C1339" s="34"/>
      <c r="D1339" s="34"/>
      <c r="E1339" s="34"/>
      <c r="F1339" s="34"/>
      <c r="G1339" s="34"/>
      <c r="H1339" s="34"/>
      <c r="I1339" s="34"/>
      <c r="J1339" s="34"/>
      <c r="K1339" s="34"/>
      <c r="L1339" s="34"/>
      <c r="M1339" s="34"/>
      <c r="N1339" s="34"/>
      <c r="P1339" s="34"/>
      <c r="Q1339" s="34"/>
      <c r="S1339" s="34"/>
      <c r="T1339" s="34"/>
      <c r="U1339" s="34"/>
      <c r="V1339" s="34"/>
      <c r="W1339" s="34"/>
      <c r="X1339" s="34"/>
      <c r="Y1339" s="34"/>
      <c r="Z1339" s="34"/>
      <c r="AA1339" s="34"/>
      <c r="AB1339" s="34"/>
      <c r="AC1339" s="82"/>
      <c r="AD1339" s="82"/>
      <c r="AE1339" s="36"/>
      <c r="AF1339" s="36"/>
      <c r="AG1339" s="36"/>
    </row>
    <row r="1340" spans="1:33" x14ac:dyDescent="0.3">
      <c r="A1340" s="34"/>
      <c r="B1340" s="34"/>
      <c r="C1340" s="34"/>
      <c r="D1340" s="34"/>
      <c r="E1340" s="34"/>
      <c r="F1340" s="34"/>
      <c r="G1340" s="34"/>
      <c r="H1340" s="34"/>
      <c r="I1340" s="34"/>
      <c r="J1340" s="34"/>
      <c r="K1340" s="34"/>
      <c r="L1340" s="34"/>
      <c r="M1340" s="34"/>
      <c r="N1340" s="34"/>
      <c r="P1340" s="34"/>
      <c r="Q1340" s="34"/>
      <c r="S1340" s="34"/>
      <c r="T1340" s="34"/>
      <c r="U1340" s="34"/>
      <c r="V1340" s="34"/>
      <c r="W1340" s="34"/>
      <c r="X1340" s="34"/>
      <c r="Y1340" s="34"/>
      <c r="Z1340" s="34"/>
      <c r="AA1340" s="34"/>
      <c r="AB1340" s="34"/>
      <c r="AC1340" s="82"/>
      <c r="AD1340" s="82"/>
      <c r="AE1340" s="36"/>
      <c r="AF1340" s="36"/>
      <c r="AG1340" s="36"/>
    </row>
    <row r="1341" spans="1:33" x14ac:dyDescent="0.3">
      <c r="A1341" s="34"/>
      <c r="B1341" s="34"/>
      <c r="C1341" s="34"/>
      <c r="D1341" s="34"/>
      <c r="E1341" s="34"/>
      <c r="F1341" s="34"/>
      <c r="G1341" s="34"/>
      <c r="H1341" s="34"/>
      <c r="I1341" s="34"/>
      <c r="J1341" s="34"/>
      <c r="K1341" s="34"/>
      <c r="L1341" s="34"/>
      <c r="M1341" s="34"/>
      <c r="N1341" s="34"/>
      <c r="P1341" s="34"/>
      <c r="Q1341" s="34"/>
      <c r="S1341" s="34"/>
      <c r="T1341" s="34"/>
      <c r="U1341" s="34"/>
      <c r="V1341" s="34"/>
      <c r="W1341" s="34"/>
      <c r="X1341" s="34"/>
      <c r="Y1341" s="34"/>
      <c r="Z1341" s="34"/>
      <c r="AA1341" s="34"/>
      <c r="AB1341" s="34"/>
      <c r="AC1341" s="82"/>
      <c r="AD1341" s="82"/>
      <c r="AE1341" s="36"/>
      <c r="AF1341" s="36"/>
      <c r="AG1341" s="36"/>
    </row>
    <row r="1342" spans="1:33" x14ac:dyDescent="0.3">
      <c r="A1342" s="34"/>
      <c r="B1342" s="34"/>
      <c r="C1342" s="34"/>
      <c r="D1342" s="34"/>
      <c r="E1342" s="34"/>
      <c r="F1342" s="34"/>
      <c r="G1342" s="34"/>
      <c r="H1342" s="34"/>
      <c r="I1342" s="34"/>
      <c r="J1342" s="34"/>
      <c r="K1342" s="34"/>
      <c r="L1342" s="34"/>
      <c r="M1342" s="34"/>
      <c r="N1342" s="34"/>
      <c r="P1342" s="34"/>
      <c r="Q1342" s="34"/>
      <c r="S1342" s="34"/>
      <c r="T1342" s="34"/>
      <c r="U1342" s="34"/>
      <c r="V1342" s="34"/>
      <c r="W1342" s="34"/>
      <c r="X1342" s="34"/>
      <c r="Y1342" s="34"/>
      <c r="Z1342" s="34"/>
      <c r="AA1342" s="34"/>
      <c r="AB1342" s="34"/>
      <c r="AC1342" s="82"/>
      <c r="AD1342" s="82"/>
      <c r="AE1342" s="36"/>
      <c r="AF1342" s="36"/>
      <c r="AG1342" s="36"/>
    </row>
    <row r="1343" spans="1:33" x14ac:dyDescent="0.3">
      <c r="A1343" s="34"/>
      <c r="B1343" s="34"/>
      <c r="C1343" s="34"/>
      <c r="D1343" s="34"/>
      <c r="E1343" s="34"/>
      <c r="F1343" s="34"/>
      <c r="G1343" s="34"/>
      <c r="H1343" s="34"/>
      <c r="I1343" s="34"/>
      <c r="J1343" s="34"/>
      <c r="K1343" s="34"/>
      <c r="L1343" s="34"/>
      <c r="M1343" s="34"/>
      <c r="N1343" s="34"/>
      <c r="P1343" s="34"/>
      <c r="Q1343" s="34"/>
      <c r="S1343" s="34"/>
      <c r="T1343" s="34"/>
      <c r="U1343" s="34"/>
      <c r="V1343" s="34"/>
      <c r="W1343" s="34"/>
      <c r="X1343" s="34"/>
      <c r="Y1343" s="34"/>
      <c r="Z1343" s="34"/>
      <c r="AA1343" s="34"/>
      <c r="AB1343" s="34"/>
      <c r="AC1343" s="82"/>
      <c r="AD1343" s="82"/>
      <c r="AE1343" s="36"/>
      <c r="AF1343" s="36"/>
      <c r="AG1343" s="36"/>
    </row>
    <row r="1344" spans="1:33" x14ac:dyDescent="0.3">
      <c r="A1344" s="34"/>
      <c r="B1344" s="34"/>
      <c r="C1344" s="34"/>
      <c r="D1344" s="34"/>
      <c r="E1344" s="34"/>
      <c r="F1344" s="34"/>
      <c r="G1344" s="34"/>
      <c r="H1344" s="34"/>
      <c r="I1344" s="34"/>
      <c r="J1344" s="34"/>
      <c r="K1344" s="34"/>
      <c r="L1344" s="34"/>
      <c r="M1344" s="34"/>
      <c r="N1344" s="34"/>
      <c r="P1344" s="34"/>
      <c r="Q1344" s="34"/>
      <c r="S1344" s="34"/>
      <c r="T1344" s="34"/>
      <c r="U1344" s="34"/>
      <c r="V1344" s="34"/>
      <c r="W1344" s="34"/>
      <c r="X1344" s="34"/>
      <c r="Y1344" s="34"/>
      <c r="Z1344" s="34"/>
      <c r="AA1344" s="34"/>
      <c r="AB1344" s="34"/>
      <c r="AC1344" s="82"/>
      <c r="AD1344" s="82"/>
      <c r="AE1344" s="36"/>
      <c r="AF1344" s="36"/>
      <c r="AG1344" s="36"/>
    </row>
    <row r="1345" spans="1:33" x14ac:dyDescent="0.3">
      <c r="A1345" s="34"/>
      <c r="B1345" s="34"/>
      <c r="C1345" s="34"/>
      <c r="D1345" s="34"/>
      <c r="E1345" s="34"/>
      <c r="F1345" s="34"/>
      <c r="G1345" s="34"/>
      <c r="H1345" s="34"/>
      <c r="I1345" s="34"/>
      <c r="J1345" s="34"/>
      <c r="K1345" s="34"/>
      <c r="L1345" s="34"/>
      <c r="M1345" s="34"/>
      <c r="N1345" s="34"/>
      <c r="P1345" s="34"/>
      <c r="Q1345" s="34"/>
      <c r="S1345" s="34"/>
      <c r="T1345" s="34"/>
      <c r="U1345" s="34"/>
      <c r="V1345" s="34"/>
      <c r="W1345" s="34"/>
      <c r="X1345" s="34"/>
      <c r="Y1345" s="34"/>
      <c r="Z1345" s="34"/>
      <c r="AA1345" s="34"/>
      <c r="AB1345" s="34"/>
      <c r="AC1345" s="82"/>
      <c r="AD1345" s="82"/>
      <c r="AE1345" s="36"/>
      <c r="AF1345" s="36"/>
      <c r="AG1345" s="36"/>
    </row>
    <row r="1346" spans="1:33" x14ac:dyDescent="0.3">
      <c r="A1346" s="34"/>
      <c r="B1346" s="34"/>
      <c r="C1346" s="34"/>
      <c r="D1346" s="34"/>
      <c r="E1346" s="34"/>
      <c r="F1346" s="34"/>
      <c r="G1346" s="34"/>
      <c r="H1346" s="34"/>
      <c r="I1346" s="34"/>
      <c r="J1346" s="34"/>
      <c r="K1346" s="34"/>
      <c r="L1346" s="34"/>
      <c r="M1346" s="34"/>
      <c r="N1346" s="34"/>
      <c r="P1346" s="34"/>
      <c r="Q1346" s="34"/>
      <c r="S1346" s="34"/>
      <c r="T1346" s="34"/>
      <c r="U1346" s="34"/>
      <c r="V1346" s="34"/>
      <c r="W1346" s="34"/>
      <c r="X1346" s="34"/>
      <c r="Y1346" s="34"/>
      <c r="Z1346" s="34"/>
      <c r="AA1346" s="34"/>
      <c r="AB1346" s="34"/>
      <c r="AC1346" s="82"/>
      <c r="AD1346" s="82"/>
      <c r="AE1346" s="36"/>
      <c r="AF1346" s="36"/>
      <c r="AG1346" s="36"/>
    </row>
    <row r="1347" spans="1:33" x14ac:dyDescent="0.3">
      <c r="A1347" s="34"/>
      <c r="B1347" s="34"/>
      <c r="C1347" s="34"/>
      <c r="D1347" s="34"/>
      <c r="E1347" s="34"/>
      <c r="F1347" s="34"/>
      <c r="G1347" s="34"/>
      <c r="H1347" s="34"/>
      <c r="I1347" s="34"/>
      <c r="J1347" s="34"/>
      <c r="K1347" s="34"/>
      <c r="L1347" s="34"/>
      <c r="M1347" s="34"/>
      <c r="N1347" s="34"/>
      <c r="P1347" s="34"/>
      <c r="Q1347" s="34"/>
      <c r="S1347" s="34"/>
      <c r="T1347" s="34"/>
      <c r="U1347" s="34"/>
      <c r="V1347" s="34"/>
      <c r="W1347" s="34"/>
      <c r="X1347" s="34"/>
      <c r="Y1347" s="34"/>
      <c r="Z1347" s="34"/>
      <c r="AA1347" s="34"/>
      <c r="AB1347" s="34"/>
      <c r="AC1347" s="82"/>
      <c r="AD1347" s="82"/>
      <c r="AE1347" s="36"/>
      <c r="AF1347" s="36"/>
      <c r="AG1347" s="36"/>
    </row>
    <row r="1348" spans="1:33" x14ac:dyDescent="0.3">
      <c r="A1348" s="34"/>
      <c r="B1348" s="34"/>
      <c r="C1348" s="34"/>
      <c r="D1348" s="34"/>
      <c r="E1348" s="34"/>
      <c r="F1348" s="34"/>
      <c r="G1348" s="34"/>
      <c r="H1348" s="34"/>
      <c r="I1348" s="34"/>
      <c r="J1348" s="34"/>
      <c r="K1348" s="34"/>
      <c r="L1348" s="34"/>
      <c r="M1348" s="34"/>
      <c r="N1348" s="34"/>
      <c r="P1348" s="34"/>
      <c r="Q1348" s="34"/>
      <c r="S1348" s="34"/>
      <c r="T1348" s="34"/>
      <c r="U1348" s="34"/>
      <c r="V1348" s="34"/>
      <c r="W1348" s="34"/>
      <c r="X1348" s="34"/>
      <c r="Y1348" s="34"/>
      <c r="Z1348" s="34"/>
      <c r="AA1348" s="34"/>
      <c r="AB1348" s="34"/>
      <c r="AC1348" s="82"/>
      <c r="AD1348" s="82"/>
      <c r="AE1348" s="36"/>
      <c r="AF1348" s="36"/>
      <c r="AG1348" s="36"/>
    </row>
    <row r="1349" spans="1:33" x14ac:dyDescent="0.3">
      <c r="A1349" s="34"/>
      <c r="B1349" s="34"/>
      <c r="C1349" s="34"/>
      <c r="D1349" s="34"/>
      <c r="E1349" s="34"/>
      <c r="F1349" s="34"/>
      <c r="G1349" s="34"/>
      <c r="H1349" s="34"/>
      <c r="I1349" s="34"/>
      <c r="J1349" s="34"/>
      <c r="K1349" s="34"/>
      <c r="L1349" s="34"/>
      <c r="M1349" s="34"/>
      <c r="N1349" s="34"/>
      <c r="P1349" s="34"/>
      <c r="Q1349" s="34"/>
      <c r="S1349" s="34"/>
      <c r="T1349" s="34"/>
      <c r="U1349" s="34"/>
      <c r="V1349" s="34"/>
      <c r="W1349" s="34"/>
      <c r="X1349" s="34"/>
      <c r="Y1349" s="34"/>
      <c r="Z1349" s="34"/>
      <c r="AA1349" s="34"/>
      <c r="AB1349" s="34"/>
      <c r="AC1349" s="82"/>
      <c r="AD1349" s="82"/>
      <c r="AE1349" s="36"/>
      <c r="AF1349" s="36"/>
      <c r="AG1349" s="36"/>
    </row>
    <row r="1350" spans="1:33" x14ac:dyDescent="0.3">
      <c r="A1350" s="34"/>
      <c r="B1350" s="34"/>
      <c r="C1350" s="34"/>
      <c r="D1350" s="34"/>
      <c r="E1350" s="34"/>
      <c r="F1350" s="34"/>
      <c r="G1350" s="34"/>
      <c r="H1350" s="34"/>
      <c r="I1350" s="34"/>
      <c r="J1350" s="34"/>
      <c r="K1350" s="34"/>
      <c r="L1350" s="34"/>
      <c r="M1350" s="34"/>
      <c r="N1350" s="34"/>
      <c r="P1350" s="34"/>
      <c r="Q1350" s="34"/>
      <c r="S1350" s="34"/>
      <c r="T1350" s="34"/>
      <c r="U1350" s="34"/>
      <c r="V1350" s="34"/>
      <c r="W1350" s="34"/>
      <c r="X1350" s="34"/>
      <c r="Y1350" s="34"/>
      <c r="Z1350" s="34"/>
      <c r="AA1350" s="34"/>
      <c r="AB1350" s="34"/>
      <c r="AC1350" s="82"/>
      <c r="AD1350" s="82"/>
      <c r="AE1350" s="36"/>
      <c r="AF1350" s="36"/>
      <c r="AG1350" s="36"/>
    </row>
    <row r="1351" spans="1:33" x14ac:dyDescent="0.3">
      <c r="A1351" s="34"/>
      <c r="B1351" s="34"/>
      <c r="C1351" s="34"/>
      <c r="D1351" s="34"/>
      <c r="E1351" s="34"/>
      <c r="F1351" s="34"/>
      <c r="G1351" s="34"/>
      <c r="H1351" s="34"/>
      <c r="I1351" s="34"/>
      <c r="J1351" s="34"/>
      <c r="K1351" s="34"/>
      <c r="L1351" s="34"/>
      <c r="M1351" s="34"/>
      <c r="N1351" s="34"/>
      <c r="P1351" s="34"/>
      <c r="Q1351" s="34"/>
      <c r="S1351" s="34"/>
      <c r="T1351" s="34"/>
      <c r="U1351" s="34"/>
      <c r="V1351" s="34"/>
      <c r="W1351" s="34"/>
      <c r="X1351" s="34"/>
      <c r="Y1351" s="34"/>
      <c r="Z1351" s="34"/>
      <c r="AA1351" s="34"/>
      <c r="AB1351" s="34"/>
      <c r="AC1351" s="82"/>
      <c r="AD1351" s="82"/>
      <c r="AE1351" s="36"/>
      <c r="AF1351" s="36"/>
      <c r="AG1351" s="36"/>
    </row>
    <row r="1352" spans="1:33" x14ac:dyDescent="0.3">
      <c r="A1352" s="34"/>
      <c r="B1352" s="34"/>
      <c r="C1352" s="34"/>
      <c r="D1352" s="34"/>
      <c r="E1352" s="34"/>
      <c r="F1352" s="34"/>
      <c r="G1352" s="34"/>
      <c r="H1352" s="34"/>
      <c r="I1352" s="34"/>
      <c r="J1352" s="34"/>
      <c r="K1352" s="34"/>
      <c r="L1352" s="34"/>
      <c r="M1352" s="34"/>
      <c r="N1352" s="34"/>
      <c r="P1352" s="34"/>
      <c r="Q1352" s="34"/>
      <c r="S1352" s="34"/>
      <c r="T1352" s="34"/>
      <c r="U1352" s="34"/>
      <c r="V1352" s="34"/>
      <c r="W1352" s="34"/>
      <c r="X1352" s="34"/>
      <c r="Y1352" s="34"/>
      <c r="Z1352" s="34"/>
      <c r="AA1352" s="34"/>
      <c r="AB1352" s="34"/>
      <c r="AC1352" s="82"/>
      <c r="AD1352" s="82"/>
      <c r="AE1352" s="36"/>
      <c r="AF1352" s="36"/>
      <c r="AG1352" s="36"/>
    </row>
    <row r="1353" spans="1:33" x14ac:dyDescent="0.3">
      <c r="A1353" s="34"/>
      <c r="B1353" s="34"/>
      <c r="C1353" s="34"/>
      <c r="D1353" s="34"/>
      <c r="E1353" s="34"/>
      <c r="F1353" s="34"/>
      <c r="G1353" s="34"/>
      <c r="H1353" s="34"/>
      <c r="I1353" s="34"/>
      <c r="J1353" s="34"/>
      <c r="K1353" s="34"/>
      <c r="L1353" s="34"/>
      <c r="M1353" s="34"/>
      <c r="N1353" s="34"/>
      <c r="P1353" s="34"/>
      <c r="Q1353" s="34"/>
      <c r="S1353" s="34"/>
      <c r="T1353" s="34"/>
      <c r="U1353" s="34"/>
      <c r="V1353" s="34"/>
      <c r="W1353" s="34"/>
      <c r="X1353" s="34"/>
      <c r="Y1353" s="34"/>
      <c r="Z1353" s="34"/>
      <c r="AA1353" s="34"/>
      <c r="AB1353" s="34"/>
      <c r="AC1353" s="82"/>
      <c r="AD1353" s="82"/>
      <c r="AE1353" s="36"/>
      <c r="AF1353" s="36"/>
      <c r="AG1353" s="36"/>
    </row>
    <row r="1354" spans="1:33" x14ac:dyDescent="0.3">
      <c r="A1354" s="34"/>
      <c r="B1354" s="34"/>
      <c r="C1354" s="34"/>
      <c r="D1354" s="34"/>
      <c r="E1354" s="34"/>
      <c r="F1354" s="34"/>
      <c r="G1354" s="34"/>
      <c r="H1354" s="34"/>
      <c r="I1354" s="34"/>
      <c r="J1354" s="34"/>
      <c r="K1354" s="34"/>
      <c r="L1354" s="34"/>
      <c r="M1354" s="34"/>
      <c r="N1354" s="34"/>
      <c r="P1354" s="34"/>
      <c r="Q1354" s="34"/>
      <c r="S1354" s="34"/>
      <c r="T1354" s="34"/>
      <c r="U1354" s="34"/>
      <c r="V1354" s="34"/>
      <c r="W1354" s="34"/>
      <c r="X1354" s="34"/>
      <c r="Y1354" s="34"/>
      <c r="Z1354" s="34"/>
      <c r="AA1354" s="34"/>
      <c r="AB1354" s="34"/>
      <c r="AC1354" s="82"/>
      <c r="AD1354" s="82"/>
      <c r="AE1354" s="36"/>
      <c r="AF1354" s="36"/>
      <c r="AG1354" s="36"/>
    </row>
    <row r="1355" spans="1:33" x14ac:dyDescent="0.3">
      <c r="A1355" s="34"/>
      <c r="B1355" s="34"/>
      <c r="C1355" s="34"/>
      <c r="D1355" s="34"/>
      <c r="E1355" s="34"/>
      <c r="F1355" s="34"/>
      <c r="G1355" s="34"/>
      <c r="H1355" s="34"/>
      <c r="I1355" s="34"/>
      <c r="J1355" s="34"/>
      <c r="K1355" s="34"/>
      <c r="L1355" s="34"/>
      <c r="M1355" s="34"/>
      <c r="N1355" s="34"/>
      <c r="P1355" s="34"/>
      <c r="Q1355" s="34"/>
      <c r="S1355" s="34"/>
      <c r="T1355" s="34"/>
      <c r="U1355" s="34"/>
      <c r="V1355" s="34"/>
      <c r="W1355" s="34"/>
      <c r="X1355" s="34"/>
      <c r="Y1355" s="34"/>
      <c r="Z1355" s="34"/>
      <c r="AA1355" s="34"/>
      <c r="AB1355" s="34"/>
      <c r="AC1355" s="82"/>
      <c r="AD1355" s="82"/>
      <c r="AE1355" s="36"/>
      <c r="AF1355" s="36"/>
      <c r="AG1355" s="36"/>
    </row>
    <row r="1356" spans="1:33" x14ac:dyDescent="0.3">
      <c r="A1356" s="34"/>
      <c r="B1356" s="34"/>
      <c r="C1356" s="34"/>
      <c r="D1356" s="34"/>
      <c r="E1356" s="34"/>
      <c r="F1356" s="34"/>
      <c r="G1356" s="34"/>
      <c r="H1356" s="34"/>
      <c r="I1356" s="34"/>
      <c r="J1356" s="34"/>
      <c r="K1356" s="34"/>
      <c r="L1356" s="34"/>
      <c r="M1356" s="34"/>
      <c r="N1356" s="34"/>
      <c r="P1356" s="34"/>
      <c r="Q1356" s="34"/>
      <c r="S1356" s="34"/>
      <c r="T1356" s="34"/>
      <c r="U1356" s="34"/>
      <c r="V1356" s="34"/>
      <c r="W1356" s="34"/>
      <c r="X1356" s="34"/>
      <c r="Y1356" s="34"/>
      <c r="Z1356" s="34"/>
      <c r="AA1356" s="34"/>
      <c r="AB1356" s="34"/>
      <c r="AC1356" s="82"/>
      <c r="AD1356" s="82"/>
      <c r="AE1356" s="36"/>
      <c r="AF1356" s="36"/>
      <c r="AG1356" s="36"/>
    </row>
    <row r="1357" spans="1:33" x14ac:dyDescent="0.3">
      <c r="A1357" s="34"/>
      <c r="B1357" s="34"/>
      <c r="C1357" s="34"/>
      <c r="D1357" s="34"/>
      <c r="E1357" s="34"/>
      <c r="F1357" s="34"/>
      <c r="G1357" s="34"/>
      <c r="H1357" s="34"/>
      <c r="I1357" s="34"/>
      <c r="J1357" s="34"/>
      <c r="K1357" s="34"/>
      <c r="L1357" s="34"/>
      <c r="M1357" s="34"/>
      <c r="N1357" s="34"/>
      <c r="P1357" s="34"/>
      <c r="Q1357" s="34"/>
      <c r="S1357" s="34"/>
      <c r="T1357" s="34"/>
      <c r="U1357" s="34"/>
      <c r="V1357" s="34"/>
      <c r="W1357" s="34"/>
      <c r="X1357" s="34"/>
      <c r="Y1357" s="34"/>
      <c r="Z1357" s="34"/>
      <c r="AA1357" s="34"/>
      <c r="AB1357" s="34"/>
      <c r="AC1357" s="82"/>
      <c r="AD1357" s="82"/>
      <c r="AE1357" s="36"/>
      <c r="AF1357" s="36"/>
      <c r="AG1357" s="36"/>
    </row>
    <row r="1358" spans="1:33" x14ac:dyDescent="0.3">
      <c r="A1358" s="34"/>
      <c r="B1358" s="34"/>
      <c r="C1358" s="34"/>
      <c r="D1358" s="34"/>
      <c r="E1358" s="34"/>
      <c r="F1358" s="34"/>
      <c r="G1358" s="34"/>
      <c r="H1358" s="34"/>
      <c r="I1358" s="34"/>
      <c r="J1358" s="34"/>
      <c r="K1358" s="34"/>
      <c r="L1358" s="34"/>
      <c r="M1358" s="34"/>
      <c r="N1358" s="34"/>
      <c r="P1358" s="34"/>
      <c r="Q1358" s="34"/>
      <c r="S1358" s="34"/>
      <c r="T1358" s="34"/>
      <c r="U1358" s="34"/>
      <c r="V1358" s="34"/>
      <c r="W1358" s="34"/>
      <c r="X1358" s="34"/>
      <c r="Y1358" s="34"/>
      <c r="Z1358" s="34"/>
      <c r="AA1358" s="34"/>
      <c r="AB1358" s="34"/>
      <c r="AC1358" s="82"/>
      <c r="AD1358" s="82"/>
      <c r="AE1358" s="36"/>
      <c r="AF1358" s="36"/>
      <c r="AG1358" s="36"/>
    </row>
    <row r="1359" spans="1:33" x14ac:dyDescent="0.3">
      <c r="A1359" s="34"/>
      <c r="B1359" s="34"/>
      <c r="C1359" s="34"/>
      <c r="D1359" s="34"/>
      <c r="E1359" s="34"/>
      <c r="F1359" s="34"/>
      <c r="G1359" s="34"/>
      <c r="H1359" s="34"/>
      <c r="I1359" s="34"/>
      <c r="J1359" s="34"/>
      <c r="K1359" s="34"/>
      <c r="L1359" s="34"/>
      <c r="M1359" s="34"/>
      <c r="N1359" s="34"/>
      <c r="P1359" s="34"/>
      <c r="Q1359" s="34"/>
      <c r="S1359" s="34"/>
      <c r="T1359" s="34"/>
      <c r="U1359" s="34"/>
      <c r="V1359" s="34"/>
      <c r="W1359" s="34"/>
      <c r="X1359" s="34"/>
      <c r="Y1359" s="34"/>
      <c r="Z1359" s="34"/>
      <c r="AA1359" s="34"/>
      <c r="AB1359" s="34"/>
      <c r="AC1359" s="82"/>
      <c r="AD1359" s="82"/>
      <c r="AE1359" s="36"/>
      <c r="AF1359" s="36"/>
      <c r="AG1359" s="36"/>
    </row>
    <row r="1360" spans="1:33" x14ac:dyDescent="0.3">
      <c r="A1360" s="34"/>
      <c r="B1360" s="34"/>
      <c r="C1360" s="34"/>
      <c r="D1360" s="34"/>
      <c r="E1360" s="34"/>
      <c r="F1360" s="34"/>
      <c r="G1360" s="34"/>
      <c r="H1360" s="34"/>
      <c r="I1360" s="34"/>
      <c r="J1360" s="34"/>
      <c r="K1360" s="34"/>
      <c r="L1360" s="34"/>
      <c r="M1360" s="34"/>
      <c r="N1360" s="34"/>
      <c r="P1360" s="34"/>
      <c r="Q1360" s="34"/>
      <c r="S1360" s="34"/>
      <c r="T1360" s="34"/>
      <c r="U1360" s="34"/>
      <c r="V1360" s="34"/>
      <c r="W1360" s="34"/>
      <c r="X1360" s="34"/>
      <c r="Y1360" s="34"/>
      <c r="Z1360" s="34"/>
      <c r="AA1360" s="34"/>
      <c r="AB1360" s="34"/>
      <c r="AC1360" s="82"/>
      <c r="AD1360" s="82"/>
      <c r="AE1360" s="36"/>
      <c r="AF1360" s="36"/>
      <c r="AG1360" s="36"/>
    </row>
    <row r="1361" spans="1:33" x14ac:dyDescent="0.3">
      <c r="A1361" s="34"/>
      <c r="B1361" s="34"/>
      <c r="C1361" s="34"/>
      <c r="D1361" s="34"/>
      <c r="E1361" s="34"/>
      <c r="F1361" s="34"/>
      <c r="G1361" s="34"/>
      <c r="H1361" s="34"/>
      <c r="I1361" s="34"/>
      <c r="J1361" s="34"/>
      <c r="K1361" s="34"/>
      <c r="L1361" s="34"/>
      <c r="M1361" s="34"/>
      <c r="N1361" s="34"/>
      <c r="P1361" s="34"/>
      <c r="Q1361" s="34"/>
      <c r="S1361" s="34"/>
      <c r="T1361" s="34"/>
      <c r="U1361" s="34"/>
      <c r="V1361" s="34"/>
      <c r="W1361" s="34"/>
      <c r="X1361" s="34"/>
      <c r="Y1361" s="34"/>
      <c r="Z1361" s="34"/>
      <c r="AA1361" s="34"/>
      <c r="AB1361" s="34"/>
      <c r="AC1361" s="82"/>
      <c r="AD1361" s="82"/>
      <c r="AE1361" s="36"/>
      <c r="AF1361" s="36"/>
      <c r="AG1361" s="36"/>
    </row>
    <row r="1362" spans="1:33" x14ac:dyDescent="0.3">
      <c r="A1362" s="34"/>
      <c r="B1362" s="34"/>
      <c r="C1362" s="34"/>
      <c r="D1362" s="34"/>
      <c r="E1362" s="34"/>
      <c r="F1362" s="34"/>
      <c r="G1362" s="34"/>
      <c r="H1362" s="34"/>
      <c r="I1362" s="34"/>
      <c r="J1362" s="34"/>
      <c r="K1362" s="34"/>
      <c r="L1362" s="34"/>
      <c r="M1362" s="34"/>
      <c r="N1362" s="34"/>
      <c r="P1362" s="34"/>
      <c r="Q1362" s="34"/>
      <c r="S1362" s="34"/>
      <c r="T1362" s="34"/>
      <c r="U1362" s="34"/>
      <c r="V1362" s="34"/>
      <c r="W1362" s="34"/>
      <c r="X1362" s="34"/>
      <c r="Y1362" s="34"/>
      <c r="Z1362" s="34"/>
      <c r="AA1362" s="34"/>
      <c r="AB1362" s="34"/>
      <c r="AC1362" s="82"/>
      <c r="AD1362" s="82"/>
      <c r="AE1362" s="36"/>
      <c r="AF1362" s="36"/>
      <c r="AG1362" s="36"/>
    </row>
    <row r="1363" spans="1:33" x14ac:dyDescent="0.3">
      <c r="A1363" s="34"/>
      <c r="B1363" s="34"/>
      <c r="C1363" s="34"/>
      <c r="D1363" s="34"/>
      <c r="E1363" s="34"/>
      <c r="F1363" s="34"/>
      <c r="G1363" s="34"/>
      <c r="H1363" s="34"/>
      <c r="I1363" s="34"/>
      <c r="J1363" s="34"/>
      <c r="K1363" s="34"/>
      <c r="L1363" s="34"/>
      <c r="M1363" s="34"/>
      <c r="N1363" s="34"/>
      <c r="P1363" s="34"/>
      <c r="Q1363" s="34"/>
      <c r="S1363" s="34"/>
      <c r="T1363" s="34"/>
      <c r="U1363" s="34"/>
      <c r="V1363" s="34"/>
      <c r="W1363" s="34"/>
      <c r="X1363" s="34"/>
      <c r="Y1363" s="34"/>
      <c r="Z1363" s="34"/>
      <c r="AA1363" s="34"/>
      <c r="AB1363" s="34"/>
      <c r="AC1363" s="82"/>
      <c r="AD1363" s="82"/>
      <c r="AE1363" s="36"/>
      <c r="AF1363" s="36"/>
      <c r="AG1363" s="36"/>
    </row>
    <row r="1364" spans="1:33" x14ac:dyDescent="0.3">
      <c r="A1364" s="34"/>
      <c r="B1364" s="34"/>
      <c r="C1364" s="34"/>
      <c r="D1364" s="34"/>
      <c r="E1364" s="34"/>
      <c r="F1364" s="34"/>
      <c r="G1364" s="34"/>
      <c r="H1364" s="34"/>
      <c r="I1364" s="34"/>
      <c r="J1364" s="34"/>
      <c r="K1364" s="34"/>
      <c r="L1364" s="34"/>
      <c r="M1364" s="34"/>
      <c r="N1364" s="34"/>
      <c r="P1364" s="34"/>
      <c r="Q1364" s="34"/>
      <c r="S1364" s="34"/>
      <c r="T1364" s="34"/>
      <c r="U1364" s="34"/>
      <c r="V1364" s="34"/>
      <c r="W1364" s="34"/>
      <c r="X1364" s="34"/>
      <c r="Y1364" s="34"/>
      <c r="Z1364" s="34"/>
      <c r="AA1364" s="34"/>
      <c r="AB1364" s="34"/>
      <c r="AC1364" s="82"/>
      <c r="AD1364" s="82"/>
      <c r="AE1364" s="36"/>
      <c r="AF1364" s="36"/>
      <c r="AG1364" s="36"/>
    </row>
    <row r="1365" spans="1:33" x14ac:dyDescent="0.3">
      <c r="A1365" s="34"/>
      <c r="B1365" s="34"/>
      <c r="C1365" s="34"/>
      <c r="D1365" s="34"/>
      <c r="E1365" s="34"/>
      <c r="F1365" s="34"/>
      <c r="G1365" s="34"/>
      <c r="H1365" s="34"/>
      <c r="I1365" s="34"/>
      <c r="J1365" s="34"/>
      <c r="K1365" s="34"/>
      <c r="L1365" s="34"/>
      <c r="M1365" s="34"/>
      <c r="N1365" s="34"/>
      <c r="P1365" s="34"/>
      <c r="Q1365" s="34"/>
      <c r="S1365" s="34"/>
      <c r="T1365" s="34"/>
      <c r="U1365" s="34"/>
      <c r="V1365" s="34"/>
      <c r="W1365" s="34"/>
      <c r="X1365" s="34"/>
      <c r="Y1365" s="34"/>
      <c r="Z1365" s="34"/>
      <c r="AA1365" s="34"/>
      <c r="AB1365" s="34"/>
      <c r="AC1365" s="82"/>
      <c r="AD1365" s="82"/>
      <c r="AE1365" s="36"/>
      <c r="AF1365" s="36"/>
      <c r="AG1365" s="36"/>
    </row>
    <row r="1366" spans="1:33" x14ac:dyDescent="0.3">
      <c r="A1366" s="34"/>
      <c r="B1366" s="34"/>
      <c r="C1366" s="34"/>
      <c r="D1366" s="34"/>
      <c r="E1366" s="34"/>
      <c r="F1366" s="34"/>
      <c r="G1366" s="34"/>
      <c r="H1366" s="34"/>
      <c r="I1366" s="34"/>
      <c r="J1366" s="34"/>
      <c r="K1366" s="34"/>
      <c r="L1366" s="34"/>
      <c r="M1366" s="34"/>
      <c r="N1366" s="34"/>
      <c r="P1366" s="34"/>
      <c r="Q1366" s="34"/>
      <c r="S1366" s="34"/>
      <c r="T1366" s="34"/>
      <c r="U1366" s="34"/>
      <c r="V1366" s="34"/>
      <c r="W1366" s="34"/>
      <c r="X1366" s="34"/>
      <c r="Y1366" s="34"/>
      <c r="Z1366" s="34"/>
      <c r="AA1366" s="34"/>
      <c r="AB1366" s="34"/>
      <c r="AC1366" s="82"/>
      <c r="AD1366" s="82"/>
      <c r="AE1366" s="36"/>
      <c r="AF1366" s="36"/>
      <c r="AG1366" s="36"/>
    </row>
    <row r="1367" spans="1:33" x14ac:dyDescent="0.3">
      <c r="A1367" s="34"/>
      <c r="B1367" s="34"/>
      <c r="C1367" s="34"/>
      <c r="D1367" s="34"/>
      <c r="E1367" s="34"/>
      <c r="F1367" s="34"/>
      <c r="G1367" s="34"/>
      <c r="H1367" s="34"/>
      <c r="I1367" s="34"/>
      <c r="J1367" s="34"/>
      <c r="K1367" s="34"/>
      <c r="L1367" s="34"/>
      <c r="M1367" s="34"/>
      <c r="N1367" s="34"/>
      <c r="P1367" s="34"/>
      <c r="Q1367" s="34"/>
      <c r="S1367" s="34"/>
      <c r="T1367" s="34"/>
      <c r="U1367" s="34"/>
      <c r="V1367" s="34"/>
      <c r="W1367" s="34"/>
      <c r="X1367" s="34"/>
      <c r="Y1367" s="34"/>
      <c r="Z1367" s="34"/>
      <c r="AA1367" s="34"/>
      <c r="AB1367" s="34"/>
      <c r="AC1367" s="82"/>
      <c r="AD1367" s="82"/>
      <c r="AE1367" s="36"/>
      <c r="AF1367" s="36"/>
      <c r="AG1367" s="36"/>
    </row>
    <row r="1368" spans="1:33" x14ac:dyDescent="0.3">
      <c r="A1368" s="34"/>
      <c r="B1368" s="34"/>
      <c r="C1368" s="34"/>
      <c r="D1368" s="34"/>
      <c r="E1368" s="34"/>
      <c r="F1368" s="34"/>
      <c r="G1368" s="34"/>
      <c r="H1368" s="34"/>
      <c r="I1368" s="34"/>
      <c r="J1368" s="34"/>
      <c r="K1368" s="34"/>
      <c r="L1368" s="34"/>
      <c r="M1368" s="34"/>
      <c r="N1368" s="34"/>
      <c r="P1368" s="34"/>
      <c r="Q1368" s="34"/>
      <c r="S1368" s="34"/>
      <c r="T1368" s="34"/>
      <c r="U1368" s="34"/>
      <c r="V1368" s="34"/>
      <c r="W1368" s="34"/>
      <c r="X1368" s="34"/>
      <c r="Y1368" s="34"/>
      <c r="Z1368" s="34"/>
      <c r="AA1368" s="34"/>
      <c r="AB1368" s="34"/>
      <c r="AC1368" s="82"/>
      <c r="AD1368" s="82"/>
      <c r="AE1368" s="36"/>
      <c r="AF1368" s="36"/>
      <c r="AG1368" s="36"/>
    </row>
    <row r="1369" spans="1:33" x14ac:dyDescent="0.3">
      <c r="A1369" s="34"/>
      <c r="B1369" s="34"/>
      <c r="C1369" s="34"/>
      <c r="D1369" s="34"/>
      <c r="E1369" s="34"/>
      <c r="F1369" s="34"/>
      <c r="G1369" s="34"/>
      <c r="H1369" s="34"/>
      <c r="I1369" s="34"/>
      <c r="J1369" s="34"/>
      <c r="K1369" s="34"/>
      <c r="L1369" s="34"/>
      <c r="M1369" s="34"/>
      <c r="N1369" s="34"/>
      <c r="P1369" s="34"/>
      <c r="Q1369" s="34"/>
      <c r="S1369" s="34"/>
      <c r="T1369" s="34"/>
      <c r="U1369" s="34"/>
      <c r="V1369" s="34"/>
      <c r="W1369" s="34"/>
      <c r="X1369" s="34"/>
      <c r="Y1369" s="34"/>
      <c r="Z1369" s="34"/>
      <c r="AA1369" s="34"/>
      <c r="AB1369" s="34"/>
      <c r="AC1369" s="82"/>
      <c r="AD1369" s="82"/>
      <c r="AE1369" s="36"/>
      <c r="AF1369" s="36"/>
      <c r="AG1369" s="36"/>
    </row>
    <row r="1370" spans="1:33" x14ac:dyDescent="0.3">
      <c r="A1370" s="34"/>
      <c r="B1370" s="34"/>
      <c r="C1370" s="34"/>
      <c r="D1370" s="34"/>
      <c r="E1370" s="34"/>
      <c r="F1370" s="34"/>
      <c r="G1370" s="34"/>
      <c r="H1370" s="34"/>
      <c r="I1370" s="34"/>
      <c r="J1370" s="34"/>
      <c r="K1370" s="34"/>
      <c r="L1370" s="34"/>
      <c r="M1370" s="34"/>
      <c r="N1370" s="34"/>
      <c r="P1370" s="34"/>
      <c r="Q1370" s="34"/>
      <c r="S1370" s="34"/>
      <c r="T1370" s="34"/>
      <c r="U1370" s="34"/>
      <c r="V1370" s="34"/>
      <c r="W1370" s="34"/>
      <c r="X1370" s="34"/>
      <c r="Y1370" s="34"/>
      <c r="Z1370" s="34"/>
      <c r="AA1370" s="34"/>
      <c r="AB1370" s="34"/>
      <c r="AC1370" s="82"/>
      <c r="AD1370" s="82"/>
      <c r="AE1370" s="36"/>
      <c r="AF1370" s="36"/>
      <c r="AG1370" s="36"/>
    </row>
    <row r="1371" spans="1:33" x14ac:dyDescent="0.3">
      <c r="A1371" s="34"/>
      <c r="B1371" s="34"/>
      <c r="C1371" s="34"/>
      <c r="D1371" s="34"/>
      <c r="E1371" s="34"/>
      <c r="F1371" s="34"/>
      <c r="G1371" s="34"/>
      <c r="H1371" s="34"/>
      <c r="I1371" s="34"/>
      <c r="J1371" s="34"/>
      <c r="K1371" s="34"/>
      <c r="L1371" s="34"/>
      <c r="M1371" s="34"/>
      <c r="N1371" s="34"/>
      <c r="P1371" s="34"/>
      <c r="Q1371" s="34"/>
      <c r="S1371" s="34"/>
      <c r="T1371" s="34"/>
      <c r="U1371" s="34"/>
      <c r="V1371" s="34"/>
      <c r="W1371" s="34"/>
      <c r="X1371" s="34"/>
      <c r="Y1371" s="34"/>
      <c r="Z1371" s="34"/>
      <c r="AA1371" s="34"/>
      <c r="AB1371" s="34"/>
      <c r="AC1371" s="82"/>
      <c r="AD1371" s="82"/>
      <c r="AE1371" s="36"/>
      <c r="AF1371" s="36"/>
      <c r="AG1371" s="36"/>
    </row>
    <row r="1372" spans="1:33" x14ac:dyDescent="0.3">
      <c r="A1372" s="34"/>
      <c r="B1372" s="34"/>
      <c r="C1372" s="34"/>
      <c r="D1372" s="34"/>
      <c r="E1372" s="34"/>
      <c r="F1372" s="34"/>
      <c r="G1372" s="34"/>
      <c r="H1372" s="34"/>
      <c r="I1372" s="34"/>
      <c r="J1372" s="34"/>
      <c r="K1372" s="34"/>
      <c r="L1372" s="34"/>
      <c r="M1372" s="34"/>
      <c r="N1372" s="34"/>
      <c r="P1372" s="34"/>
      <c r="Q1372" s="34"/>
      <c r="S1372" s="34"/>
      <c r="T1372" s="34"/>
      <c r="U1372" s="34"/>
      <c r="V1372" s="34"/>
      <c r="W1372" s="34"/>
      <c r="X1372" s="34"/>
      <c r="Y1372" s="34"/>
      <c r="Z1372" s="34"/>
      <c r="AA1372" s="34"/>
      <c r="AB1372" s="34"/>
      <c r="AC1372" s="82"/>
      <c r="AD1372" s="82"/>
      <c r="AE1372" s="36"/>
      <c r="AF1372" s="36"/>
      <c r="AG1372" s="36"/>
    </row>
    <row r="1373" spans="1:33" x14ac:dyDescent="0.3">
      <c r="A1373" s="34"/>
      <c r="B1373" s="34"/>
      <c r="C1373" s="34"/>
      <c r="D1373" s="34"/>
      <c r="E1373" s="34"/>
      <c r="F1373" s="34"/>
      <c r="G1373" s="34"/>
      <c r="H1373" s="34"/>
      <c r="I1373" s="34"/>
      <c r="J1373" s="34"/>
      <c r="K1373" s="34"/>
      <c r="L1373" s="34"/>
      <c r="M1373" s="34"/>
      <c r="N1373" s="34"/>
      <c r="P1373" s="34"/>
      <c r="Q1373" s="34"/>
      <c r="S1373" s="34"/>
      <c r="T1373" s="34"/>
      <c r="U1373" s="34"/>
      <c r="V1373" s="34"/>
      <c r="W1373" s="34"/>
      <c r="X1373" s="34"/>
      <c r="Y1373" s="34"/>
      <c r="Z1373" s="34"/>
      <c r="AA1373" s="34"/>
      <c r="AB1373" s="34"/>
      <c r="AC1373" s="82"/>
      <c r="AD1373" s="82"/>
      <c r="AE1373" s="36"/>
      <c r="AF1373" s="36"/>
      <c r="AG1373" s="36"/>
    </row>
    <row r="1374" spans="1:33" x14ac:dyDescent="0.3">
      <c r="A1374" s="34"/>
      <c r="B1374" s="34"/>
      <c r="C1374" s="34"/>
      <c r="D1374" s="34"/>
      <c r="E1374" s="34"/>
      <c r="F1374" s="34"/>
      <c r="G1374" s="34"/>
      <c r="H1374" s="34"/>
      <c r="I1374" s="34"/>
      <c r="J1374" s="34"/>
      <c r="K1374" s="34"/>
      <c r="L1374" s="34"/>
      <c r="M1374" s="34"/>
      <c r="N1374" s="34"/>
      <c r="P1374" s="34"/>
      <c r="Q1374" s="34"/>
      <c r="S1374" s="34"/>
      <c r="T1374" s="34"/>
      <c r="U1374" s="34"/>
      <c r="V1374" s="34"/>
      <c r="W1374" s="34"/>
      <c r="X1374" s="34"/>
      <c r="Y1374" s="34"/>
      <c r="Z1374" s="34"/>
      <c r="AA1374" s="34"/>
      <c r="AB1374" s="34"/>
      <c r="AC1374" s="82"/>
      <c r="AD1374" s="82"/>
      <c r="AE1374" s="36"/>
      <c r="AF1374" s="36"/>
      <c r="AG1374" s="36"/>
    </row>
    <row r="1375" spans="1:33" x14ac:dyDescent="0.3">
      <c r="A1375" s="34"/>
      <c r="B1375" s="34"/>
      <c r="C1375" s="34"/>
      <c r="D1375" s="34"/>
      <c r="E1375" s="34"/>
      <c r="F1375" s="34"/>
      <c r="G1375" s="34"/>
      <c r="H1375" s="34"/>
      <c r="I1375" s="34"/>
      <c r="J1375" s="34"/>
      <c r="K1375" s="34"/>
      <c r="L1375" s="34"/>
      <c r="M1375" s="34"/>
      <c r="N1375" s="34"/>
      <c r="P1375" s="34"/>
      <c r="Q1375" s="34"/>
      <c r="S1375" s="34"/>
      <c r="T1375" s="34"/>
      <c r="U1375" s="34"/>
      <c r="V1375" s="34"/>
      <c r="W1375" s="34"/>
      <c r="X1375" s="34"/>
      <c r="Y1375" s="34"/>
      <c r="Z1375" s="34"/>
      <c r="AA1375" s="34"/>
      <c r="AB1375" s="34"/>
      <c r="AC1375" s="82"/>
      <c r="AD1375" s="82"/>
      <c r="AE1375" s="36"/>
      <c r="AF1375" s="36"/>
      <c r="AG1375" s="36"/>
    </row>
    <row r="1376" spans="1:33" x14ac:dyDescent="0.3">
      <c r="A1376" s="34"/>
      <c r="B1376" s="34"/>
      <c r="C1376" s="34"/>
      <c r="D1376" s="34"/>
      <c r="E1376" s="34"/>
      <c r="F1376" s="34"/>
      <c r="G1376" s="34"/>
      <c r="H1376" s="34"/>
      <c r="I1376" s="34"/>
      <c r="J1376" s="34"/>
      <c r="K1376" s="34"/>
      <c r="L1376" s="34"/>
      <c r="M1376" s="34"/>
      <c r="N1376" s="34"/>
      <c r="P1376" s="34"/>
      <c r="Q1376" s="34"/>
      <c r="S1376" s="34"/>
      <c r="T1376" s="34"/>
      <c r="U1376" s="34"/>
      <c r="V1376" s="34"/>
      <c r="W1376" s="34"/>
      <c r="X1376" s="34"/>
      <c r="Y1376" s="34"/>
      <c r="Z1376" s="34"/>
      <c r="AA1376" s="34"/>
      <c r="AB1376" s="34"/>
      <c r="AC1376" s="82"/>
      <c r="AD1376" s="82"/>
      <c r="AE1376" s="36"/>
      <c r="AF1376" s="36"/>
      <c r="AG1376" s="36"/>
    </row>
    <row r="1377" spans="1:33" x14ac:dyDescent="0.3">
      <c r="A1377" s="34"/>
      <c r="B1377" s="34"/>
      <c r="C1377" s="34"/>
      <c r="D1377" s="34"/>
      <c r="E1377" s="34"/>
      <c r="F1377" s="34"/>
      <c r="G1377" s="34"/>
      <c r="H1377" s="34"/>
      <c r="I1377" s="34"/>
      <c r="J1377" s="34"/>
      <c r="K1377" s="34"/>
      <c r="L1377" s="34"/>
      <c r="M1377" s="34"/>
      <c r="N1377" s="34"/>
      <c r="P1377" s="34"/>
      <c r="Q1377" s="34"/>
      <c r="S1377" s="34"/>
      <c r="T1377" s="34"/>
      <c r="U1377" s="34"/>
      <c r="V1377" s="34"/>
      <c r="W1377" s="34"/>
      <c r="X1377" s="34"/>
      <c r="Y1377" s="34"/>
      <c r="Z1377" s="34"/>
      <c r="AA1377" s="34"/>
      <c r="AB1377" s="34"/>
      <c r="AC1377" s="82"/>
      <c r="AD1377" s="82"/>
      <c r="AE1377" s="36"/>
      <c r="AF1377" s="36"/>
      <c r="AG1377" s="36"/>
    </row>
    <row r="1378" spans="1:33" x14ac:dyDescent="0.3">
      <c r="A1378" s="34"/>
      <c r="B1378" s="34"/>
      <c r="C1378" s="34"/>
      <c r="D1378" s="34"/>
      <c r="E1378" s="34"/>
      <c r="F1378" s="34"/>
      <c r="G1378" s="34"/>
      <c r="H1378" s="34"/>
      <c r="I1378" s="34"/>
      <c r="J1378" s="34"/>
      <c r="K1378" s="34"/>
      <c r="L1378" s="34"/>
      <c r="M1378" s="34"/>
      <c r="N1378" s="34"/>
      <c r="P1378" s="34"/>
      <c r="Q1378" s="34"/>
      <c r="S1378" s="34"/>
      <c r="T1378" s="34"/>
      <c r="U1378" s="34"/>
      <c r="V1378" s="34"/>
      <c r="W1378" s="34"/>
      <c r="X1378" s="34"/>
      <c r="Y1378" s="34"/>
      <c r="Z1378" s="34"/>
      <c r="AA1378" s="34"/>
      <c r="AB1378" s="34"/>
      <c r="AC1378" s="82"/>
      <c r="AD1378" s="82"/>
      <c r="AE1378" s="36"/>
      <c r="AF1378" s="36"/>
      <c r="AG1378" s="36"/>
    </row>
    <row r="1379" spans="1:33" x14ac:dyDescent="0.3">
      <c r="A1379" s="34"/>
      <c r="B1379" s="34"/>
      <c r="C1379" s="34"/>
      <c r="D1379" s="34"/>
      <c r="E1379" s="34"/>
      <c r="F1379" s="34"/>
      <c r="G1379" s="34"/>
      <c r="H1379" s="34"/>
      <c r="I1379" s="34"/>
      <c r="J1379" s="34"/>
      <c r="K1379" s="34"/>
      <c r="L1379" s="34"/>
      <c r="M1379" s="34"/>
      <c r="N1379" s="34"/>
      <c r="P1379" s="34"/>
      <c r="Q1379" s="34"/>
      <c r="S1379" s="34"/>
      <c r="T1379" s="34"/>
      <c r="U1379" s="34"/>
      <c r="V1379" s="34"/>
      <c r="W1379" s="34"/>
      <c r="X1379" s="34"/>
      <c r="Y1379" s="34"/>
      <c r="Z1379" s="34"/>
      <c r="AA1379" s="34"/>
      <c r="AB1379" s="34"/>
      <c r="AC1379" s="82"/>
      <c r="AD1379" s="82"/>
      <c r="AE1379" s="36"/>
      <c r="AF1379" s="36"/>
      <c r="AG1379" s="36"/>
    </row>
    <row r="1380" spans="1:33" x14ac:dyDescent="0.3">
      <c r="A1380" s="34"/>
      <c r="B1380" s="34"/>
      <c r="C1380" s="34"/>
      <c r="D1380" s="34"/>
      <c r="E1380" s="34"/>
      <c r="F1380" s="34"/>
      <c r="G1380" s="34"/>
      <c r="H1380" s="34"/>
      <c r="I1380" s="34"/>
      <c r="J1380" s="34"/>
      <c r="K1380" s="34"/>
      <c r="L1380" s="34"/>
      <c r="M1380" s="34"/>
      <c r="N1380" s="34"/>
      <c r="P1380" s="34"/>
      <c r="Q1380" s="34"/>
      <c r="S1380" s="34"/>
      <c r="T1380" s="34"/>
      <c r="U1380" s="34"/>
      <c r="V1380" s="34"/>
      <c r="W1380" s="34"/>
      <c r="X1380" s="34"/>
      <c r="Y1380" s="34"/>
      <c r="Z1380" s="34"/>
      <c r="AA1380" s="34"/>
      <c r="AB1380" s="34"/>
      <c r="AC1380" s="82"/>
      <c r="AD1380" s="82"/>
      <c r="AE1380" s="36"/>
      <c r="AF1380" s="36"/>
      <c r="AG1380" s="36"/>
    </row>
    <row r="1381" spans="1:33" x14ac:dyDescent="0.3">
      <c r="A1381" s="34"/>
      <c r="B1381" s="34"/>
      <c r="C1381" s="34"/>
      <c r="D1381" s="34"/>
      <c r="E1381" s="34"/>
      <c r="F1381" s="34"/>
      <c r="G1381" s="34"/>
      <c r="H1381" s="34"/>
      <c r="I1381" s="34"/>
      <c r="J1381" s="34"/>
      <c r="K1381" s="34"/>
      <c r="L1381" s="34"/>
      <c r="M1381" s="34"/>
      <c r="N1381" s="34"/>
      <c r="P1381" s="34"/>
      <c r="Q1381" s="34"/>
      <c r="S1381" s="34"/>
      <c r="T1381" s="34"/>
      <c r="U1381" s="34"/>
      <c r="V1381" s="34"/>
      <c r="W1381" s="34"/>
      <c r="X1381" s="34"/>
      <c r="Y1381" s="34"/>
      <c r="Z1381" s="34"/>
      <c r="AA1381" s="34"/>
      <c r="AB1381" s="34"/>
      <c r="AC1381" s="82"/>
      <c r="AD1381" s="82"/>
      <c r="AE1381" s="36"/>
      <c r="AF1381" s="36"/>
      <c r="AG1381" s="36"/>
    </row>
    <row r="1382" spans="1:33" x14ac:dyDescent="0.3">
      <c r="A1382" s="34"/>
      <c r="B1382" s="34"/>
      <c r="C1382" s="34"/>
      <c r="D1382" s="34"/>
      <c r="E1382" s="34"/>
      <c r="F1382" s="34"/>
      <c r="G1382" s="34"/>
      <c r="H1382" s="34"/>
      <c r="I1382" s="34"/>
      <c r="J1382" s="34"/>
      <c r="K1382" s="34"/>
      <c r="L1382" s="34"/>
      <c r="M1382" s="34"/>
      <c r="N1382" s="34"/>
      <c r="P1382" s="34"/>
      <c r="Q1382" s="34"/>
      <c r="S1382" s="34"/>
      <c r="T1382" s="34"/>
      <c r="U1382" s="34"/>
      <c r="V1382" s="34"/>
      <c r="W1382" s="34"/>
      <c r="X1382" s="34"/>
      <c r="Y1382" s="34"/>
      <c r="Z1382" s="34"/>
      <c r="AA1382" s="34"/>
      <c r="AB1382" s="34"/>
      <c r="AC1382" s="82"/>
      <c r="AD1382" s="82"/>
      <c r="AE1382" s="36"/>
      <c r="AF1382" s="36"/>
      <c r="AG1382" s="36"/>
    </row>
    <row r="1383" spans="1:33" x14ac:dyDescent="0.3">
      <c r="A1383" s="34"/>
      <c r="B1383" s="34"/>
      <c r="C1383" s="34"/>
      <c r="D1383" s="34"/>
      <c r="E1383" s="34"/>
      <c r="F1383" s="34"/>
      <c r="G1383" s="34"/>
      <c r="H1383" s="34"/>
      <c r="I1383" s="34"/>
      <c r="J1383" s="34"/>
      <c r="K1383" s="34"/>
      <c r="L1383" s="34"/>
      <c r="M1383" s="34"/>
      <c r="N1383" s="34"/>
      <c r="P1383" s="34"/>
      <c r="Q1383" s="34"/>
      <c r="S1383" s="34"/>
      <c r="T1383" s="34"/>
      <c r="U1383" s="34"/>
      <c r="V1383" s="34"/>
      <c r="W1383" s="34"/>
      <c r="X1383" s="34"/>
      <c r="Y1383" s="34"/>
      <c r="Z1383" s="34"/>
      <c r="AA1383" s="34"/>
      <c r="AB1383" s="34"/>
      <c r="AC1383" s="82"/>
      <c r="AD1383" s="82"/>
      <c r="AE1383" s="36"/>
      <c r="AF1383" s="36"/>
      <c r="AG1383" s="36"/>
    </row>
    <row r="1384" spans="1:33" x14ac:dyDescent="0.3">
      <c r="A1384" s="34"/>
      <c r="B1384" s="34"/>
      <c r="C1384" s="34"/>
      <c r="D1384" s="34"/>
      <c r="E1384" s="34"/>
      <c r="F1384" s="34"/>
      <c r="G1384" s="34"/>
      <c r="H1384" s="34"/>
      <c r="I1384" s="34"/>
      <c r="J1384" s="34"/>
      <c r="K1384" s="34"/>
      <c r="L1384" s="34"/>
      <c r="M1384" s="34"/>
      <c r="N1384" s="34"/>
      <c r="P1384" s="34"/>
      <c r="Q1384" s="34"/>
      <c r="S1384" s="34"/>
      <c r="T1384" s="34"/>
      <c r="U1384" s="34"/>
      <c r="V1384" s="34"/>
      <c r="W1384" s="34"/>
      <c r="X1384" s="34"/>
      <c r="Y1384" s="34"/>
      <c r="Z1384" s="34"/>
      <c r="AA1384" s="34"/>
      <c r="AB1384" s="34"/>
      <c r="AC1384" s="82"/>
      <c r="AD1384" s="82"/>
      <c r="AE1384" s="36"/>
      <c r="AF1384" s="36"/>
      <c r="AG1384" s="36"/>
    </row>
    <row r="1385" spans="1:33" x14ac:dyDescent="0.3">
      <c r="A1385" s="34"/>
      <c r="B1385" s="34"/>
      <c r="C1385" s="34"/>
      <c r="D1385" s="34"/>
      <c r="E1385" s="34"/>
      <c r="F1385" s="34"/>
      <c r="G1385" s="34"/>
      <c r="H1385" s="34"/>
      <c r="I1385" s="34"/>
      <c r="J1385" s="34"/>
      <c r="K1385" s="34"/>
      <c r="L1385" s="34"/>
      <c r="M1385" s="34"/>
      <c r="N1385" s="34"/>
      <c r="P1385" s="34"/>
      <c r="Q1385" s="34"/>
      <c r="S1385" s="34"/>
      <c r="T1385" s="34"/>
      <c r="U1385" s="34"/>
      <c r="V1385" s="34"/>
      <c r="W1385" s="34"/>
      <c r="X1385" s="34"/>
      <c r="Y1385" s="34"/>
      <c r="Z1385" s="34"/>
      <c r="AA1385" s="34"/>
      <c r="AB1385" s="34"/>
      <c r="AC1385" s="82"/>
      <c r="AD1385" s="82"/>
      <c r="AE1385" s="36"/>
      <c r="AF1385" s="36"/>
      <c r="AG1385" s="36"/>
    </row>
    <row r="1386" spans="1:33" x14ac:dyDescent="0.3">
      <c r="A1386" s="34"/>
      <c r="B1386" s="34"/>
      <c r="C1386" s="34"/>
      <c r="D1386" s="34"/>
      <c r="E1386" s="34"/>
      <c r="F1386" s="34"/>
      <c r="G1386" s="34"/>
      <c r="H1386" s="34"/>
      <c r="I1386" s="34"/>
      <c r="J1386" s="34"/>
      <c r="K1386" s="34"/>
      <c r="L1386" s="34"/>
      <c r="M1386" s="34"/>
      <c r="N1386" s="34"/>
      <c r="P1386" s="34"/>
      <c r="Q1386" s="34"/>
      <c r="S1386" s="34"/>
      <c r="T1386" s="34"/>
      <c r="U1386" s="34"/>
      <c r="V1386" s="34"/>
      <c r="W1386" s="34"/>
      <c r="X1386" s="34"/>
      <c r="Y1386" s="34"/>
      <c r="Z1386" s="34"/>
      <c r="AA1386" s="34"/>
      <c r="AB1386" s="34"/>
      <c r="AC1386" s="82"/>
      <c r="AD1386" s="82"/>
      <c r="AE1386" s="36"/>
      <c r="AF1386" s="36"/>
      <c r="AG1386" s="36"/>
    </row>
    <row r="1387" spans="1:33" x14ac:dyDescent="0.3">
      <c r="A1387" s="34"/>
      <c r="B1387" s="34"/>
      <c r="C1387" s="34"/>
      <c r="D1387" s="34"/>
      <c r="E1387" s="34"/>
      <c r="F1387" s="34"/>
      <c r="G1387" s="34"/>
      <c r="H1387" s="34"/>
      <c r="I1387" s="34"/>
      <c r="J1387" s="34"/>
      <c r="K1387" s="34"/>
      <c r="L1387" s="34"/>
      <c r="M1387" s="34"/>
      <c r="N1387" s="34"/>
      <c r="P1387" s="34"/>
      <c r="Q1387" s="34"/>
      <c r="S1387" s="34"/>
      <c r="T1387" s="34"/>
      <c r="U1387" s="34"/>
      <c r="V1387" s="34"/>
      <c r="W1387" s="34"/>
      <c r="X1387" s="34"/>
      <c r="Y1387" s="34"/>
      <c r="Z1387" s="34"/>
      <c r="AA1387" s="34"/>
      <c r="AB1387" s="34"/>
      <c r="AC1387" s="82"/>
      <c r="AD1387" s="82"/>
      <c r="AE1387" s="36"/>
      <c r="AF1387" s="36"/>
      <c r="AG1387" s="36"/>
    </row>
    <row r="1388" spans="1:33" x14ac:dyDescent="0.3">
      <c r="A1388" s="34"/>
      <c r="B1388" s="34"/>
      <c r="C1388" s="34"/>
      <c r="D1388" s="34"/>
      <c r="E1388" s="34"/>
      <c r="F1388" s="34"/>
      <c r="G1388" s="34"/>
      <c r="H1388" s="34"/>
      <c r="I1388" s="34"/>
      <c r="J1388" s="34"/>
      <c r="K1388" s="34"/>
      <c r="L1388" s="34"/>
      <c r="M1388" s="34"/>
      <c r="N1388" s="34"/>
      <c r="P1388" s="34"/>
      <c r="Q1388" s="34"/>
      <c r="S1388" s="34"/>
      <c r="T1388" s="34"/>
      <c r="U1388" s="34"/>
      <c r="V1388" s="34"/>
      <c r="W1388" s="34"/>
      <c r="X1388" s="34"/>
      <c r="Y1388" s="34"/>
      <c r="Z1388" s="34"/>
      <c r="AA1388" s="34"/>
      <c r="AB1388" s="34"/>
      <c r="AC1388" s="82"/>
      <c r="AD1388" s="82"/>
      <c r="AE1388" s="36"/>
      <c r="AF1388" s="36"/>
      <c r="AG1388" s="36"/>
    </row>
    <row r="1389" spans="1:33" x14ac:dyDescent="0.3">
      <c r="A1389" s="34"/>
      <c r="B1389" s="34"/>
      <c r="C1389" s="34"/>
      <c r="D1389" s="34"/>
      <c r="E1389" s="34"/>
      <c r="F1389" s="34"/>
      <c r="G1389" s="34"/>
      <c r="H1389" s="34"/>
      <c r="I1389" s="34"/>
      <c r="J1389" s="34"/>
      <c r="K1389" s="34"/>
      <c r="L1389" s="34"/>
      <c r="M1389" s="34"/>
      <c r="N1389" s="34"/>
      <c r="P1389" s="34"/>
      <c r="Q1389" s="34"/>
      <c r="S1389" s="34"/>
      <c r="T1389" s="34"/>
      <c r="U1389" s="34"/>
      <c r="V1389" s="34"/>
      <c r="W1389" s="34"/>
      <c r="X1389" s="34"/>
      <c r="Y1389" s="34"/>
      <c r="Z1389" s="34"/>
      <c r="AA1389" s="34"/>
      <c r="AB1389" s="34"/>
      <c r="AC1389" s="82"/>
      <c r="AD1389" s="82"/>
      <c r="AE1389" s="36"/>
      <c r="AF1389" s="36"/>
      <c r="AG1389" s="36"/>
    </row>
    <row r="1390" spans="1:33" x14ac:dyDescent="0.3">
      <c r="A1390" s="34"/>
      <c r="B1390" s="34"/>
      <c r="C1390" s="34"/>
      <c r="D1390" s="34"/>
      <c r="E1390" s="34"/>
      <c r="F1390" s="34"/>
      <c r="G1390" s="34"/>
      <c r="H1390" s="34"/>
      <c r="I1390" s="34"/>
      <c r="J1390" s="34"/>
      <c r="K1390" s="34"/>
      <c r="L1390" s="34"/>
      <c r="M1390" s="34"/>
      <c r="N1390" s="34"/>
      <c r="P1390" s="34"/>
      <c r="Q1390" s="34"/>
      <c r="S1390" s="34"/>
      <c r="T1390" s="34"/>
      <c r="U1390" s="34"/>
      <c r="V1390" s="34"/>
      <c r="W1390" s="34"/>
      <c r="X1390" s="34"/>
      <c r="Y1390" s="34"/>
      <c r="Z1390" s="34"/>
      <c r="AA1390" s="34"/>
      <c r="AB1390" s="34"/>
      <c r="AC1390" s="82"/>
      <c r="AD1390" s="82"/>
      <c r="AE1390" s="36"/>
      <c r="AF1390" s="36"/>
      <c r="AG1390" s="36"/>
    </row>
    <row r="1391" spans="1:33" x14ac:dyDescent="0.3">
      <c r="A1391" s="34"/>
      <c r="B1391" s="34"/>
      <c r="C1391" s="34"/>
      <c r="D1391" s="34"/>
      <c r="E1391" s="34"/>
      <c r="F1391" s="34"/>
      <c r="G1391" s="34"/>
      <c r="H1391" s="34"/>
      <c r="I1391" s="34"/>
      <c r="J1391" s="34"/>
      <c r="K1391" s="34"/>
      <c r="L1391" s="34"/>
      <c r="M1391" s="34"/>
      <c r="N1391" s="34"/>
      <c r="P1391" s="34"/>
      <c r="Q1391" s="34"/>
      <c r="S1391" s="34"/>
      <c r="T1391" s="34"/>
      <c r="U1391" s="34"/>
      <c r="V1391" s="34"/>
      <c r="W1391" s="34"/>
      <c r="X1391" s="34"/>
      <c r="Y1391" s="34"/>
      <c r="Z1391" s="34"/>
      <c r="AA1391" s="34"/>
      <c r="AB1391" s="34"/>
      <c r="AC1391" s="82"/>
      <c r="AD1391" s="82"/>
      <c r="AE1391" s="36"/>
      <c r="AF1391" s="36"/>
      <c r="AG1391" s="36"/>
    </row>
    <row r="1392" spans="1:33" x14ac:dyDescent="0.3">
      <c r="A1392" s="34"/>
      <c r="B1392" s="34"/>
      <c r="C1392" s="34"/>
      <c r="D1392" s="34"/>
      <c r="E1392" s="34"/>
      <c r="F1392" s="34"/>
      <c r="G1392" s="34"/>
      <c r="H1392" s="34"/>
      <c r="I1392" s="34"/>
      <c r="J1392" s="34"/>
      <c r="K1392" s="34"/>
      <c r="L1392" s="34"/>
      <c r="M1392" s="34"/>
      <c r="N1392" s="34"/>
      <c r="P1392" s="34"/>
      <c r="Q1392" s="34"/>
      <c r="S1392" s="34"/>
      <c r="T1392" s="34"/>
      <c r="U1392" s="34"/>
      <c r="V1392" s="34"/>
      <c r="W1392" s="34"/>
      <c r="X1392" s="34"/>
      <c r="Y1392" s="34"/>
      <c r="Z1392" s="34"/>
      <c r="AA1392" s="34"/>
      <c r="AB1392" s="34"/>
      <c r="AC1392" s="82"/>
      <c r="AD1392" s="82"/>
      <c r="AE1392" s="36"/>
      <c r="AF1392" s="36"/>
      <c r="AG1392" s="36"/>
    </row>
    <row r="1393" spans="1:33" x14ac:dyDescent="0.3">
      <c r="A1393" s="34"/>
      <c r="B1393" s="34"/>
      <c r="C1393" s="34"/>
      <c r="D1393" s="34"/>
      <c r="E1393" s="34"/>
      <c r="F1393" s="34"/>
      <c r="G1393" s="34"/>
      <c r="H1393" s="34"/>
      <c r="I1393" s="34"/>
      <c r="J1393" s="34"/>
      <c r="K1393" s="34"/>
      <c r="L1393" s="34"/>
      <c r="M1393" s="34"/>
      <c r="N1393" s="34"/>
      <c r="P1393" s="34"/>
      <c r="Q1393" s="34"/>
      <c r="S1393" s="34"/>
      <c r="T1393" s="34"/>
      <c r="U1393" s="34"/>
      <c r="V1393" s="34"/>
      <c r="W1393" s="34"/>
      <c r="X1393" s="34"/>
      <c r="Y1393" s="34"/>
      <c r="Z1393" s="34"/>
      <c r="AA1393" s="34"/>
      <c r="AB1393" s="34"/>
      <c r="AC1393" s="82"/>
      <c r="AD1393" s="82"/>
      <c r="AE1393" s="36"/>
      <c r="AF1393" s="36"/>
      <c r="AG1393" s="36"/>
    </row>
    <row r="1394" spans="1:33" x14ac:dyDescent="0.3">
      <c r="A1394" s="34"/>
      <c r="B1394" s="34"/>
      <c r="C1394" s="34"/>
      <c r="D1394" s="34"/>
      <c r="E1394" s="34"/>
      <c r="F1394" s="34"/>
      <c r="G1394" s="34"/>
      <c r="H1394" s="34"/>
      <c r="I1394" s="34"/>
      <c r="J1394" s="34"/>
      <c r="K1394" s="34"/>
      <c r="L1394" s="34"/>
      <c r="M1394" s="34"/>
      <c r="N1394" s="34"/>
      <c r="P1394" s="34"/>
      <c r="Q1394" s="34"/>
      <c r="S1394" s="34"/>
      <c r="T1394" s="34"/>
      <c r="U1394" s="34"/>
      <c r="V1394" s="34"/>
      <c r="W1394" s="34"/>
      <c r="X1394" s="34"/>
      <c r="Y1394" s="34"/>
      <c r="Z1394" s="34"/>
      <c r="AA1394" s="34"/>
      <c r="AB1394" s="34"/>
      <c r="AC1394" s="82"/>
      <c r="AD1394" s="82"/>
      <c r="AE1394" s="36"/>
      <c r="AF1394" s="36"/>
      <c r="AG1394" s="36"/>
    </row>
    <row r="1395" spans="1:33" x14ac:dyDescent="0.3">
      <c r="A1395" s="34"/>
      <c r="B1395" s="34"/>
      <c r="C1395" s="34"/>
      <c r="D1395" s="34"/>
      <c r="E1395" s="34"/>
      <c r="F1395" s="34"/>
      <c r="G1395" s="34"/>
      <c r="H1395" s="34"/>
      <c r="I1395" s="34"/>
      <c r="J1395" s="34"/>
      <c r="K1395" s="34"/>
      <c r="L1395" s="34"/>
      <c r="M1395" s="34"/>
      <c r="N1395" s="34"/>
      <c r="P1395" s="34"/>
      <c r="Q1395" s="34"/>
      <c r="S1395" s="34"/>
      <c r="T1395" s="34"/>
      <c r="U1395" s="34"/>
      <c r="V1395" s="34"/>
      <c r="W1395" s="34"/>
      <c r="X1395" s="34"/>
      <c r="Y1395" s="34"/>
      <c r="Z1395" s="34"/>
      <c r="AA1395" s="34"/>
      <c r="AB1395" s="34"/>
      <c r="AC1395" s="82"/>
      <c r="AD1395" s="82"/>
      <c r="AE1395" s="36"/>
      <c r="AF1395" s="36"/>
      <c r="AG1395" s="36"/>
    </row>
    <row r="1396" spans="1:33" x14ac:dyDescent="0.3">
      <c r="A1396" s="34"/>
      <c r="B1396" s="34"/>
      <c r="C1396" s="34"/>
      <c r="D1396" s="34"/>
      <c r="E1396" s="34"/>
      <c r="F1396" s="34"/>
      <c r="G1396" s="34"/>
      <c r="H1396" s="34"/>
      <c r="I1396" s="34"/>
      <c r="J1396" s="34"/>
      <c r="K1396" s="34"/>
      <c r="L1396" s="34"/>
      <c r="M1396" s="34"/>
      <c r="N1396" s="34"/>
      <c r="P1396" s="34"/>
      <c r="Q1396" s="34"/>
      <c r="S1396" s="34"/>
      <c r="T1396" s="34"/>
      <c r="U1396" s="34"/>
      <c r="V1396" s="34"/>
      <c r="W1396" s="34"/>
      <c r="X1396" s="34"/>
      <c r="Y1396" s="34"/>
      <c r="Z1396" s="34"/>
      <c r="AA1396" s="34"/>
      <c r="AB1396" s="34"/>
      <c r="AC1396" s="82"/>
      <c r="AD1396" s="82"/>
      <c r="AE1396" s="36"/>
      <c r="AF1396" s="36"/>
      <c r="AG1396" s="36"/>
    </row>
    <row r="1397" spans="1:33" x14ac:dyDescent="0.3">
      <c r="A1397" s="34"/>
      <c r="B1397" s="34"/>
      <c r="C1397" s="34"/>
      <c r="D1397" s="34"/>
      <c r="E1397" s="34"/>
      <c r="F1397" s="34"/>
      <c r="G1397" s="34"/>
      <c r="H1397" s="34"/>
      <c r="I1397" s="34"/>
      <c r="J1397" s="34"/>
      <c r="K1397" s="34"/>
      <c r="L1397" s="34"/>
      <c r="M1397" s="34"/>
      <c r="N1397" s="34"/>
      <c r="P1397" s="34"/>
      <c r="Q1397" s="34"/>
      <c r="S1397" s="34"/>
      <c r="T1397" s="34"/>
      <c r="U1397" s="34"/>
      <c r="V1397" s="34"/>
      <c r="W1397" s="34"/>
      <c r="X1397" s="34"/>
      <c r="Y1397" s="34"/>
      <c r="Z1397" s="34"/>
      <c r="AA1397" s="34"/>
      <c r="AB1397" s="34"/>
      <c r="AC1397" s="82"/>
      <c r="AD1397" s="82"/>
      <c r="AE1397" s="36"/>
      <c r="AF1397" s="36"/>
      <c r="AG1397" s="36"/>
    </row>
    <row r="1398" spans="1:33" x14ac:dyDescent="0.3">
      <c r="A1398" s="34"/>
      <c r="B1398" s="34"/>
      <c r="C1398" s="34"/>
      <c r="D1398" s="34"/>
      <c r="E1398" s="34"/>
      <c r="F1398" s="34"/>
      <c r="G1398" s="34"/>
      <c r="H1398" s="34"/>
      <c r="I1398" s="34"/>
      <c r="J1398" s="34"/>
      <c r="K1398" s="34"/>
      <c r="L1398" s="34"/>
      <c r="M1398" s="34"/>
      <c r="N1398" s="34"/>
      <c r="P1398" s="34"/>
      <c r="Q1398" s="34"/>
      <c r="S1398" s="34"/>
      <c r="T1398" s="34"/>
      <c r="U1398" s="34"/>
      <c r="V1398" s="34"/>
      <c r="W1398" s="34"/>
      <c r="X1398" s="34"/>
      <c r="Y1398" s="34"/>
      <c r="Z1398" s="34"/>
      <c r="AA1398" s="34"/>
      <c r="AB1398" s="34"/>
      <c r="AC1398" s="82"/>
      <c r="AD1398" s="82"/>
      <c r="AE1398" s="36"/>
      <c r="AF1398" s="36"/>
      <c r="AG1398" s="36"/>
    </row>
    <row r="1399" spans="1:33" x14ac:dyDescent="0.3">
      <c r="A1399" s="34"/>
      <c r="B1399" s="34"/>
      <c r="C1399" s="34"/>
      <c r="D1399" s="34"/>
      <c r="E1399" s="34"/>
      <c r="F1399" s="34"/>
      <c r="G1399" s="34"/>
      <c r="H1399" s="34"/>
      <c r="I1399" s="34"/>
      <c r="J1399" s="34"/>
      <c r="K1399" s="34"/>
      <c r="L1399" s="34"/>
      <c r="M1399" s="34"/>
      <c r="N1399" s="34"/>
      <c r="P1399" s="34"/>
      <c r="Q1399" s="34"/>
      <c r="S1399" s="34"/>
      <c r="T1399" s="34"/>
      <c r="U1399" s="34"/>
      <c r="V1399" s="34"/>
      <c r="W1399" s="34"/>
      <c r="X1399" s="34"/>
      <c r="Y1399" s="34"/>
      <c r="Z1399" s="34"/>
      <c r="AA1399" s="34"/>
      <c r="AB1399" s="34"/>
      <c r="AC1399" s="82"/>
      <c r="AD1399" s="82"/>
      <c r="AE1399" s="36"/>
      <c r="AF1399" s="36"/>
      <c r="AG1399" s="36"/>
    </row>
    <row r="1400" spans="1:33" x14ac:dyDescent="0.3">
      <c r="A1400" s="34"/>
      <c r="B1400" s="34"/>
      <c r="C1400" s="34"/>
      <c r="D1400" s="34"/>
      <c r="E1400" s="34"/>
      <c r="F1400" s="34"/>
      <c r="G1400" s="34"/>
      <c r="H1400" s="34"/>
      <c r="I1400" s="34"/>
      <c r="J1400" s="34"/>
      <c r="K1400" s="34"/>
      <c r="L1400" s="34"/>
      <c r="M1400" s="34"/>
      <c r="N1400" s="34"/>
      <c r="P1400" s="34"/>
      <c r="Q1400" s="34"/>
      <c r="S1400" s="34"/>
      <c r="T1400" s="34"/>
      <c r="U1400" s="34"/>
      <c r="V1400" s="34"/>
      <c r="W1400" s="34"/>
      <c r="X1400" s="34"/>
      <c r="Y1400" s="34"/>
      <c r="Z1400" s="34"/>
      <c r="AA1400" s="34"/>
      <c r="AB1400" s="34"/>
      <c r="AC1400" s="82"/>
      <c r="AD1400" s="82"/>
      <c r="AE1400" s="36"/>
      <c r="AF1400" s="36"/>
      <c r="AG1400" s="36"/>
    </row>
    <row r="1401" spans="1:33" x14ac:dyDescent="0.3">
      <c r="A1401" s="34"/>
      <c r="B1401" s="34"/>
      <c r="C1401" s="34"/>
      <c r="D1401" s="34"/>
      <c r="E1401" s="34"/>
      <c r="F1401" s="34"/>
      <c r="G1401" s="34"/>
      <c r="H1401" s="34"/>
      <c r="I1401" s="34"/>
      <c r="J1401" s="34"/>
      <c r="K1401" s="34"/>
      <c r="L1401" s="34"/>
      <c r="M1401" s="34"/>
      <c r="N1401" s="34"/>
      <c r="P1401" s="34"/>
      <c r="Q1401" s="34"/>
      <c r="S1401" s="34"/>
      <c r="T1401" s="34"/>
      <c r="U1401" s="34"/>
      <c r="V1401" s="34"/>
      <c r="W1401" s="34"/>
      <c r="X1401" s="34"/>
      <c r="Y1401" s="34"/>
      <c r="Z1401" s="34"/>
      <c r="AA1401" s="34"/>
      <c r="AB1401" s="34"/>
      <c r="AC1401" s="82"/>
      <c r="AD1401" s="82"/>
      <c r="AE1401" s="36"/>
      <c r="AF1401" s="36"/>
      <c r="AG1401" s="36"/>
    </row>
    <row r="1402" spans="1:33" x14ac:dyDescent="0.3">
      <c r="A1402" s="34"/>
      <c r="B1402" s="34"/>
      <c r="C1402" s="34"/>
      <c r="D1402" s="34"/>
      <c r="E1402" s="34"/>
      <c r="F1402" s="34"/>
      <c r="G1402" s="34"/>
      <c r="H1402" s="34"/>
      <c r="I1402" s="34"/>
      <c r="J1402" s="34"/>
      <c r="K1402" s="34"/>
      <c r="L1402" s="34"/>
      <c r="M1402" s="34"/>
      <c r="N1402" s="34"/>
      <c r="P1402" s="34"/>
      <c r="Q1402" s="34"/>
      <c r="S1402" s="34"/>
      <c r="T1402" s="34"/>
      <c r="U1402" s="34"/>
      <c r="V1402" s="34"/>
      <c r="W1402" s="34"/>
      <c r="X1402" s="34"/>
      <c r="Y1402" s="34"/>
      <c r="Z1402" s="34"/>
      <c r="AA1402" s="34"/>
      <c r="AB1402" s="34"/>
      <c r="AC1402" s="82"/>
      <c r="AD1402" s="82"/>
      <c r="AE1402" s="36"/>
      <c r="AF1402" s="36"/>
      <c r="AG1402" s="36"/>
    </row>
    <row r="1403" spans="1:33" x14ac:dyDescent="0.3">
      <c r="A1403" s="34"/>
      <c r="B1403" s="34"/>
      <c r="C1403" s="34"/>
      <c r="D1403" s="34"/>
      <c r="E1403" s="34"/>
      <c r="F1403" s="34"/>
      <c r="G1403" s="34"/>
      <c r="H1403" s="34"/>
      <c r="I1403" s="34"/>
      <c r="J1403" s="34"/>
      <c r="K1403" s="34"/>
      <c r="L1403" s="34"/>
      <c r="M1403" s="34"/>
      <c r="N1403" s="34"/>
      <c r="P1403" s="34"/>
      <c r="Q1403" s="34"/>
      <c r="S1403" s="34"/>
      <c r="T1403" s="34"/>
      <c r="U1403" s="34"/>
      <c r="V1403" s="34"/>
      <c r="W1403" s="34"/>
      <c r="X1403" s="34"/>
      <c r="Y1403" s="34"/>
      <c r="Z1403" s="34"/>
      <c r="AA1403" s="34"/>
      <c r="AB1403" s="34"/>
      <c r="AC1403" s="82"/>
      <c r="AD1403" s="82"/>
      <c r="AE1403" s="36"/>
      <c r="AF1403" s="36"/>
      <c r="AG1403" s="36"/>
    </row>
    <row r="1404" spans="1:33" x14ac:dyDescent="0.3">
      <c r="A1404" s="34"/>
      <c r="B1404" s="34"/>
      <c r="C1404" s="34"/>
      <c r="D1404" s="34"/>
      <c r="E1404" s="34"/>
      <c r="F1404" s="34"/>
      <c r="G1404" s="34"/>
      <c r="H1404" s="34"/>
      <c r="I1404" s="34"/>
      <c r="J1404" s="34"/>
      <c r="K1404" s="34"/>
      <c r="L1404" s="34"/>
      <c r="M1404" s="34"/>
      <c r="N1404" s="34"/>
      <c r="P1404" s="34"/>
      <c r="Q1404" s="34"/>
      <c r="S1404" s="34"/>
      <c r="T1404" s="34"/>
      <c r="U1404" s="34"/>
      <c r="V1404" s="34"/>
      <c r="W1404" s="34"/>
      <c r="X1404" s="34"/>
      <c r="Y1404" s="34"/>
      <c r="Z1404" s="34"/>
      <c r="AA1404" s="34"/>
      <c r="AB1404" s="34"/>
      <c r="AC1404" s="82"/>
      <c r="AD1404" s="82"/>
      <c r="AE1404" s="36"/>
      <c r="AF1404" s="36"/>
      <c r="AG1404" s="36"/>
    </row>
    <row r="1405" spans="1:33" x14ac:dyDescent="0.3">
      <c r="A1405" s="34"/>
      <c r="B1405" s="34"/>
      <c r="C1405" s="34"/>
      <c r="D1405" s="34"/>
      <c r="E1405" s="34"/>
      <c r="F1405" s="34"/>
      <c r="G1405" s="34"/>
      <c r="H1405" s="34"/>
      <c r="I1405" s="34"/>
      <c r="J1405" s="34"/>
      <c r="K1405" s="34"/>
      <c r="L1405" s="34"/>
      <c r="M1405" s="34"/>
      <c r="N1405" s="34"/>
      <c r="P1405" s="34"/>
      <c r="Q1405" s="34"/>
      <c r="S1405" s="34"/>
      <c r="T1405" s="34"/>
      <c r="U1405" s="34"/>
      <c r="V1405" s="34"/>
      <c r="W1405" s="34"/>
      <c r="X1405" s="34"/>
      <c r="Y1405" s="34"/>
      <c r="Z1405" s="34"/>
      <c r="AA1405" s="34"/>
      <c r="AB1405" s="34"/>
      <c r="AC1405" s="82"/>
      <c r="AD1405" s="82"/>
      <c r="AE1405" s="36"/>
      <c r="AF1405" s="36"/>
      <c r="AG1405" s="36"/>
    </row>
    <row r="1406" spans="1:33" x14ac:dyDescent="0.3">
      <c r="A1406" s="34"/>
      <c r="B1406" s="34"/>
      <c r="C1406" s="34"/>
      <c r="D1406" s="34"/>
      <c r="E1406" s="34"/>
      <c r="F1406" s="34"/>
      <c r="G1406" s="34"/>
      <c r="H1406" s="34"/>
      <c r="I1406" s="34"/>
      <c r="J1406" s="34"/>
      <c r="K1406" s="34"/>
      <c r="L1406" s="34"/>
      <c r="M1406" s="34"/>
      <c r="N1406" s="34"/>
      <c r="P1406" s="34"/>
      <c r="Q1406" s="34"/>
      <c r="S1406" s="34"/>
      <c r="T1406" s="34"/>
      <c r="U1406" s="34"/>
      <c r="V1406" s="34"/>
      <c r="W1406" s="34"/>
      <c r="X1406" s="34"/>
      <c r="Y1406" s="34"/>
      <c r="Z1406" s="34"/>
      <c r="AA1406" s="34"/>
      <c r="AB1406" s="34"/>
      <c r="AC1406" s="82"/>
      <c r="AD1406" s="82"/>
      <c r="AE1406" s="36"/>
      <c r="AF1406" s="36"/>
      <c r="AG1406" s="36"/>
    </row>
    <row r="1407" spans="1:33" x14ac:dyDescent="0.3">
      <c r="A1407" s="34"/>
      <c r="B1407" s="34"/>
      <c r="C1407" s="34"/>
      <c r="D1407" s="34"/>
      <c r="E1407" s="34"/>
      <c r="F1407" s="34"/>
      <c r="G1407" s="34"/>
      <c r="H1407" s="34"/>
      <c r="I1407" s="34"/>
      <c r="J1407" s="34"/>
      <c r="K1407" s="34"/>
      <c r="L1407" s="34"/>
      <c r="M1407" s="34"/>
      <c r="N1407" s="34"/>
      <c r="P1407" s="34"/>
      <c r="Q1407" s="34"/>
      <c r="S1407" s="34"/>
      <c r="T1407" s="34"/>
      <c r="U1407" s="34"/>
      <c r="V1407" s="34"/>
      <c r="W1407" s="34"/>
      <c r="X1407" s="34"/>
      <c r="Y1407" s="34"/>
      <c r="Z1407" s="34"/>
      <c r="AA1407" s="34"/>
      <c r="AB1407" s="34"/>
      <c r="AC1407" s="82"/>
      <c r="AD1407" s="82"/>
      <c r="AE1407" s="36"/>
      <c r="AF1407" s="36"/>
      <c r="AG1407" s="36"/>
    </row>
    <row r="1408" spans="1:33" x14ac:dyDescent="0.3">
      <c r="A1408" s="34"/>
      <c r="B1408" s="34"/>
      <c r="C1408" s="34"/>
      <c r="D1408" s="34"/>
      <c r="E1408" s="34"/>
      <c r="F1408" s="34"/>
      <c r="G1408" s="34"/>
      <c r="H1408" s="34"/>
      <c r="I1408" s="34"/>
      <c r="J1408" s="34"/>
      <c r="K1408" s="34"/>
      <c r="L1408" s="34"/>
      <c r="M1408" s="34"/>
      <c r="N1408" s="34"/>
      <c r="P1408" s="34"/>
      <c r="Q1408" s="34"/>
      <c r="S1408" s="34"/>
      <c r="T1408" s="34"/>
      <c r="U1408" s="34"/>
      <c r="V1408" s="34"/>
      <c r="W1408" s="34"/>
      <c r="X1408" s="34"/>
      <c r="Y1408" s="34"/>
      <c r="Z1408" s="34"/>
      <c r="AA1408" s="34"/>
      <c r="AB1408" s="34"/>
      <c r="AC1408" s="82"/>
      <c r="AD1408" s="82"/>
      <c r="AE1408" s="36"/>
      <c r="AF1408" s="36"/>
      <c r="AG1408" s="36"/>
    </row>
    <row r="1409" spans="1:33" x14ac:dyDescent="0.3">
      <c r="A1409" s="34"/>
      <c r="B1409" s="34"/>
      <c r="C1409" s="34"/>
      <c r="D1409" s="34"/>
      <c r="E1409" s="34"/>
      <c r="F1409" s="34"/>
      <c r="G1409" s="34"/>
      <c r="H1409" s="34"/>
      <c r="I1409" s="34"/>
      <c r="J1409" s="34"/>
      <c r="K1409" s="34"/>
      <c r="L1409" s="34"/>
      <c r="M1409" s="34"/>
      <c r="N1409" s="34"/>
      <c r="P1409" s="34"/>
      <c r="Q1409" s="34"/>
      <c r="S1409" s="34"/>
      <c r="T1409" s="34"/>
      <c r="U1409" s="34"/>
      <c r="V1409" s="34"/>
      <c r="W1409" s="34"/>
      <c r="X1409" s="34"/>
      <c r="Y1409" s="34"/>
      <c r="Z1409" s="34"/>
      <c r="AA1409" s="34"/>
      <c r="AB1409" s="34"/>
      <c r="AC1409" s="82"/>
      <c r="AD1409" s="82"/>
      <c r="AE1409" s="36"/>
      <c r="AF1409" s="36"/>
      <c r="AG1409" s="36"/>
    </row>
    <row r="1410" spans="1:33" x14ac:dyDescent="0.3">
      <c r="A1410" s="34"/>
      <c r="B1410" s="34"/>
      <c r="C1410" s="34"/>
      <c r="D1410" s="34"/>
      <c r="E1410" s="34"/>
      <c r="F1410" s="34"/>
      <c r="G1410" s="34"/>
      <c r="H1410" s="34"/>
      <c r="I1410" s="34"/>
      <c r="J1410" s="34"/>
      <c r="K1410" s="34"/>
      <c r="L1410" s="34"/>
      <c r="M1410" s="34"/>
      <c r="N1410" s="34"/>
      <c r="P1410" s="34"/>
      <c r="Q1410" s="34"/>
      <c r="S1410" s="34"/>
      <c r="T1410" s="34"/>
      <c r="U1410" s="34"/>
      <c r="V1410" s="34"/>
      <c r="W1410" s="34"/>
      <c r="X1410" s="34"/>
      <c r="Y1410" s="34"/>
      <c r="Z1410" s="34"/>
      <c r="AA1410" s="34"/>
      <c r="AB1410" s="34"/>
      <c r="AC1410" s="82"/>
      <c r="AD1410" s="82"/>
      <c r="AE1410" s="36"/>
      <c r="AF1410" s="36"/>
      <c r="AG1410" s="36"/>
    </row>
    <row r="1411" spans="1:33" x14ac:dyDescent="0.3">
      <c r="A1411" s="34"/>
      <c r="B1411" s="34"/>
      <c r="C1411" s="34"/>
      <c r="D1411" s="34"/>
      <c r="E1411" s="34"/>
      <c r="F1411" s="34"/>
      <c r="G1411" s="34"/>
      <c r="H1411" s="34"/>
      <c r="I1411" s="34"/>
      <c r="J1411" s="34"/>
      <c r="K1411" s="34"/>
      <c r="L1411" s="34"/>
      <c r="M1411" s="34"/>
      <c r="N1411" s="34"/>
      <c r="P1411" s="34"/>
      <c r="Q1411" s="34"/>
      <c r="S1411" s="34"/>
      <c r="T1411" s="34"/>
      <c r="U1411" s="34"/>
      <c r="V1411" s="34"/>
      <c r="W1411" s="34"/>
      <c r="X1411" s="34"/>
      <c r="Y1411" s="34"/>
      <c r="Z1411" s="34"/>
      <c r="AA1411" s="34"/>
      <c r="AB1411" s="34"/>
      <c r="AC1411" s="82"/>
      <c r="AD1411" s="82"/>
      <c r="AE1411" s="36"/>
      <c r="AF1411" s="36"/>
      <c r="AG1411" s="36"/>
    </row>
    <row r="1412" spans="1:33" x14ac:dyDescent="0.3">
      <c r="A1412" s="34"/>
      <c r="B1412" s="34"/>
      <c r="C1412" s="34"/>
      <c r="D1412" s="34"/>
      <c r="E1412" s="34"/>
      <c r="F1412" s="34"/>
      <c r="G1412" s="34"/>
      <c r="H1412" s="34"/>
      <c r="I1412" s="34"/>
      <c r="J1412" s="34"/>
      <c r="K1412" s="34"/>
      <c r="L1412" s="34"/>
      <c r="M1412" s="34"/>
      <c r="N1412" s="34"/>
      <c r="P1412" s="34"/>
      <c r="Q1412" s="34"/>
      <c r="S1412" s="34"/>
      <c r="T1412" s="34"/>
      <c r="U1412" s="34"/>
      <c r="V1412" s="34"/>
      <c r="W1412" s="34"/>
      <c r="X1412" s="34"/>
      <c r="Y1412" s="34"/>
      <c r="Z1412" s="34"/>
      <c r="AA1412" s="34"/>
      <c r="AB1412" s="34"/>
      <c r="AC1412" s="82"/>
      <c r="AD1412" s="82"/>
      <c r="AE1412" s="36"/>
      <c r="AF1412" s="36"/>
      <c r="AG1412" s="36"/>
    </row>
    <row r="1413" spans="1:33" x14ac:dyDescent="0.3">
      <c r="A1413" s="34"/>
      <c r="B1413" s="34"/>
      <c r="C1413" s="34"/>
      <c r="D1413" s="34"/>
      <c r="E1413" s="34"/>
      <c r="F1413" s="34"/>
      <c r="G1413" s="34"/>
      <c r="H1413" s="34"/>
      <c r="I1413" s="34"/>
      <c r="J1413" s="34"/>
      <c r="K1413" s="34"/>
      <c r="L1413" s="34"/>
      <c r="M1413" s="34"/>
      <c r="N1413" s="34"/>
      <c r="P1413" s="34"/>
      <c r="Q1413" s="34"/>
      <c r="S1413" s="34"/>
      <c r="T1413" s="34"/>
      <c r="U1413" s="34"/>
      <c r="V1413" s="34"/>
      <c r="W1413" s="34"/>
      <c r="X1413" s="34"/>
      <c r="Y1413" s="34"/>
      <c r="Z1413" s="34"/>
      <c r="AA1413" s="34"/>
      <c r="AB1413" s="34"/>
      <c r="AC1413" s="82"/>
      <c r="AD1413" s="82"/>
      <c r="AE1413" s="36"/>
      <c r="AF1413" s="36"/>
      <c r="AG1413" s="36"/>
    </row>
    <row r="1414" spans="1:33" x14ac:dyDescent="0.3">
      <c r="A1414" s="34"/>
      <c r="B1414" s="34"/>
      <c r="C1414" s="34"/>
      <c r="D1414" s="34"/>
      <c r="E1414" s="34"/>
      <c r="F1414" s="34"/>
      <c r="G1414" s="34"/>
      <c r="H1414" s="34"/>
      <c r="I1414" s="34"/>
      <c r="J1414" s="34"/>
      <c r="K1414" s="34"/>
      <c r="L1414" s="34"/>
      <c r="M1414" s="34"/>
      <c r="N1414" s="34"/>
      <c r="P1414" s="34"/>
      <c r="Q1414" s="34"/>
      <c r="S1414" s="34"/>
      <c r="T1414" s="34"/>
      <c r="U1414" s="34"/>
      <c r="V1414" s="34"/>
      <c r="W1414" s="34"/>
      <c r="X1414" s="34"/>
      <c r="Y1414" s="34"/>
      <c r="Z1414" s="34"/>
      <c r="AA1414" s="34"/>
      <c r="AB1414" s="34"/>
      <c r="AC1414" s="82"/>
      <c r="AD1414" s="82"/>
      <c r="AE1414" s="36"/>
      <c r="AF1414" s="36"/>
      <c r="AG1414" s="36"/>
    </row>
    <row r="1415" spans="1:33" x14ac:dyDescent="0.3">
      <c r="A1415" s="34"/>
      <c r="B1415" s="34"/>
      <c r="C1415" s="34"/>
      <c r="D1415" s="34"/>
      <c r="E1415" s="34"/>
      <c r="F1415" s="34"/>
      <c r="G1415" s="34"/>
      <c r="H1415" s="34"/>
      <c r="I1415" s="34"/>
      <c r="J1415" s="34"/>
      <c r="K1415" s="34"/>
      <c r="L1415" s="34"/>
      <c r="M1415" s="34"/>
      <c r="N1415" s="34"/>
      <c r="P1415" s="34"/>
      <c r="Q1415" s="34"/>
      <c r="S1415" s="34"/>
      <c r="T1415" s="34"/>
      <c r="U1415" s="34"/>
      <c r="V1415" s="34"/>
      <c r="W1415" s="34"/>
      <c r="X1415" s="34"/>
      <c r="Y1415" s="34"/>
      <c r="Z1415" s="34"/>
      <c r="AA1415" s="34"/>
      <c r="AB1415" s="34"/>
      <c r="AC1415" s="82"/>
      <c r="AD1415" s="82"/>
      <c r="AE1415" s="36"/>
      <c r="AF1415" s="36"/>
      <c r="AG1415" s="36"/>
    </row>
    <row r="1416" spans="1:33" x14ac:dyDescent="0.3">
      <c r="A1416" s="34"/>
      <c r="B1416" s="34"/>
      <c r="C1416" s="34"/>
      <c r="D1416" s="34"/>
      <c r="E1416" s="34"/>
      <c r="F1416" s="34"/>
      <c r="G1416" s="34"/>
      <c r="H1416" s="34"/>
      <c r="I1416" s="34"/>
      <c r="J1416" s="34"/>
      <c r="K1416" s="34"/>
      <c r="L1416" s="34"/>
      <c r="M1416" s="34"/>
      <c r="N1416" s="34"/>
      <c r="P1416" s="34"/>
      <c r="Q1416" s="34"/>
      <c r="S1416" s="34"/>
      <c r="T1416" s="34"/>
      <c r="U1416" s="34"/>
      <c r="V1416" s="34"/>
      <c r="W1416" s="34"/>
      <c r="X1416" s="34"/>
      <c r="Y1416" s="34"/>
      <c r="Z1416" s="34"/>
      <c r="AA1416" s="34"/>
      <c r="AB1416" s="34"/>
      <c r="AC1416" s="82"/>
      <c r="AD1416" s="82"/>
      <c r="AE1416" s="36"/>
      <c r="AF1416" s="36"/>
      <c r="AG1416" s="36"/>
    </row>
    <row r="1417" spans="1:33" x14ac:dyDescent="0.3">
      <c r="A1417" s="34"/>
      <c r="B1417" s="34"/>
      <c r="C1417" s="34"/>
      <c r="D1417" s="34"/>
      <c r="E1417" s="34"/>
      <c r="F1417" s="34"/>
      <c r="G1417" s="34"/>
      <c r="H1417" s="34"/>
      <c r="I1417" s="34"/>
      <c r="J1417" s="34"/>
      <c r="K1417" s="34"/>
      <c r="L1417" s="34"/>
      <c r="M1417" s="34"/>
      <c r="N1417" s="34"/>
      <c r="P1417" s="34"/>
      <c r="Q1417" s="34"/>
      <c r="S1417" s="34"/>
      <c r="T1417" s="34"/>
      <c r="U1417" s="34"/>
      <c r="V1417" s="34"/>
      <c r="W1417" s="34"/>
      <c r="X1417" s="34"/>
      <c r="Y1417" s="34"/>
      <c r="Z1417" s="34"/>
      <c r="AA1417" s="34"/>
      <c r="AB1417" s="34"/>
      <c r="AC1417" s="82"/>
      <c r="AD1417" s="82"/>
      <c r="AE1417" s="36"/>
      <c r="AF1417" s="36"/>
      <c r="AG1417" s="36"/>
    </row>
    <row r="1418" spans="1:33" x14ac:dyDescent="0.3">
      <c r="A1418" s="34"/>
      <c r="B1418" s="34"/>
      <c r="C1418" s="34"/>
      <c r="D1418" s="34"/>
      <c r="E1418" s="34"/>
      <c r="F1418" s="34"/>
      <c r="G1418" s="34"/>
      <c r="H1418" s="34"/>
      <c r="I1418" s="34"/>
      <c r="J1418" s="34"/>
      <c r="K1418" s="34"/>
      <c r="L1418" s="34"/>
      <c r="M1418" s="34"/>
      <c r="N1418" s="34"/>
      <c r="P1418" s="34"/>
      <c r="Q1418" s="34"/>
      <c r="S1418" s="34"/>
      <c r="T1418" s="34"/>
      <c r="U1418" s="34"/>
      <c r="V1418" s="34"/>
      <c r="W1418" s="34"/>
      <c r="X1418" s="34"/>
      <c r="Y1418" s="34"/>
      <c r="Z1418" s="34"/>
      <c r="AA1418" s="34"/>
      <c r="AB1418" s="34"/>
      <c r="AC1418" s="82"/>
      <c r="AD1418" s="82"/>
      <c r="AE1418" s="36"/>
      <c r="AF1418" s="36"/>
      <c r="AG1418" s="36"/>
    </row>
    <row r="1419" spans="1:33" x14ac:dyDescent="0.3">
      <c r="A1419" s="34"/>
      <c r="B1419" s="34"/>
      <c r="C1419" s="34"/>
      <c r="D1419" s="34"/>
      <c r="E1419" s="34"/>
      <c r="F1419" s="34"/>
      <c r="G1419" s="34"/>
      <c r="H1419" s="34"/>
      <c r="I1419" s="34"/>
      <c r="J1419" s="34"/>
      <c r="K1419" s="34"/>
      <c r="L1419" s="34"/>
      <c r="M1419" s="34"/>
      <c r="N1419" s="34"/>
      <c r="P1419" s="34"/>
      <c r="Q1419" s="34"/>
      <c r="S1419" s="34"/>
      <c r="T1419" s="34"/>
      <c r="U1419" s="34"/>
      <c r="V1419" s="34"/>
      <c r="W1419" s="34"/>
      <c r="X1419" s="34"/>
      <c r="Y1419" s="34"/>
      <c r="Z1419" s="34"/>
      <c r="AA1419" s="34"/>
      <c r="AB1419" s="34"/>
      <c r="AC1419" s="82"/>
      <c r="AD1419" s="82"/>
      <c r="AE1419" s="36"/>
      <c r="AF1419" s="36"/>
      <c r="AG1419" s="36"/>
    </row>
    <row r="1420" spans="1:33" x14ac:dyDescent="0.3">
      <c r="A1420" s="34"/>
      <c r="B1420" s="34"/>
      <c r="C1420" s="34"/>
      <c r="D1420" s="34"/>
      <c r="E1420" s="34"/>
      <c r="F1420" s="34"/>
      <c r="G1420" s="34"/>
      <c r="H1420" s="34"/>
      <c r="I1420" s="34"/>
      <c r="J1420" s="34"/>
      <c r="K1420" s="34"/>
      <c r="L1420" s="34"/>
      <c r="M1420" s="34"/>
      <c r="N1420" s="34"/>
      <c r="P1420" s="34"/>
      <c r="Q1420" s="34"/>
      <c r="S1420" s="34"/>
      <c r="T1420" s="34"/>
      <c r="U1420" s="34"/>
      <c r="V1420" s="34"/>
      <c r="W1420" s="34"/>
      <c r="X1420" s="34"/>
      <c r="Y1420" s="34"/>
      <c r="Z1420" s="34"/>
      <c r="AA1420" s="34"/>
      <c r="AB1420" s="34"/>
      <c r="AC1420" s="82"/>
      <c r="AD1420" s="82"/>
      <c r="AE1420" s="36"/>
      <c r="AF1420" s="36"/>
      <c r="AG1420" s="36"/>
    </row>
    <row r="1421" spans="1:33" x14ac:dyDescent="0.3">
      <c r="A1421" s="34"/>
      <c r="B1421" s="34"/>
      <c r="C1421" s="34"/>
      <c r="D1421" s="34"/>
      <c r="E1421" s="34"/>
      <c r="F1421" s="34"/>
      <c r="G1421" s="34"/>
      <c r="H1421" s="34"/>
      <c r="I1421" s="34"/>
      <c r="J1421" s="34"/>
      <c r="K1421" s="34"/>
      <c r="L1421" s="34"/>
      <c r="M1421" s="34"/>
      <c r="N1421" s="34"/>
      <c r="P1421" s="34"/>
      <c r="Q1421" s="34"/>
      <c r="S1421" s="34"/>
      <c r="T1421" s="34"/>
      <c r="U1421" s="34"/>
      <c r="V1421" s="34"/>
      <c r="W1421" s="34"/>
      <c r="X1421" s="34"/>
      <c r="Y1421" s="34"/>
      <c r="Z1421" s="34"/>
      <c r="AA1421" s="34"/>
      <c r="AB1421" s="34"/>
      <c r="AC1421" s="82"/>
      <c r="AD1421" s="82"/>
      <c r="AE1421" s="36"/>
      <c r="AF1421" s="36"/>
      <c r="AG1421" s="36"/>
    </row>
    <row r="1422" spans="1:33" x14ac:dyDescent="0.3">
      <c r="A1422" s="34"/>
      <c r="B1422" s="34"/>
      <c r="C1422" s="34"/>
      <c r="D1422" s="34"/>
      <c r="E1422" s="34"/>
      <c r="F1422" s="34"/>
      <c r="G1422" s="34"/>
      <c r="H1422" s="34"/>
      <c r="I1422" s="34"/>
      <c r="J1422" s="34"/>
      <c r="K1422" s="34"/>
      <c r="L1422" s="34"/>
      <c r="M1422" s="34"/>
      <c r="N1422" s="34"/>
      <c r="P1422" s="34"/>
      <c r="Q1422" s="34"/>
      <c r="S1422" s="34"/>
      <c r="T1422" s="34"/>
      <c r="U1422" s="34"/>
      <c r="V1422" s="34"/>
      <c r="W1422" s="34"/>
      <c r="X1422" s="34"/>
      <c r="Y1422" s="34"/>
      <c r="Z1422" s="34"/>
      <c r="AA1422" s="34"/>
      <c r="AB1422" s="34"/>
      <c r="AC1422" s="82"/>
      <c r="AD1422" s="82"/>
      <c r="AE1422" s="36"/>
      <c r="AF1422" s="36"/>
      <c r="AG1422" s="36"/>
    </row>
    <row r="1423" spans="1:33" x14ac:dyDescent="0.3">
      <c r="A1423" s="34"/>
      <c r="B1423" s="34"/>
      <c r="C1423" s="34"/>
      <c r="D1423" s="34"/>
      <c r="E1423" s="34"/>
      <c r="F1423" s="34"/>
      <c r="G1423" s="34"/>
      <c r="H1423" s="34"/>
      <c r="I1423" s="34"/>
      <c r="J1423" s="34"/>
      <c r="K1423" s="34"/>
      <c r="L1423" s="34"/>
      <c r="M1423" s="34"/>
      <c r="N1423" s="34"/>
      <c r="P1423" s="34"/>
      <c r="Q1423" s="34"/>
      <c r="S1423" s="34"/>
      <c r="T1423" s="34"/>
      <c r="U1423" s="34"/>
      <c r="V1423" s="34"/>
      <c r="W1423" s="34"/>
      <c r="X1423" s="34"/>
      <c r="Y1423" s="34"/>
      <c r="Z1423" s="34"/>
      <c r="AA1423" s="34"/>
      <c r="AB1423" s="34"/>
      <c r="AC1423" s="82"/>
      <c r="AD1423" s="82"/>
      <c r="AE1423" s="36"/>
      <c r="AF1423" s="36"/>
      <c r="AG1423" s="36"/>
    </row>
    <row r="1424" spans="1:33" x14ac:dyDescent="0.3">
      <c r="A1424" s="34"/>
      <c r="B1424" s="34"/>
      <c r="C1424" s="34"/>
      <c r="D1424" s="34"/>
      <c r="E1424" s="34"/>
      <c r="F1424" s="34"/>
      <c r="G1424" s="34"/>
      <c r="H1424" s="34"/>
      <c r="I1424" s="34"/>
      <c r="J1424" s="34"/>
      <c r="K1424" s="34"/>
      <c r="L1424" s="34"/>
      <c r="M1424" s="34"/>
      <c r="N1424" s="34"/>
      <c r="P1424" s="34"/>
      <c r="Q1424" s="34"/>
      <c r="S1424" s="34"/>
      <c r="T1424" s="34"/>
      <c r="U1424" s="34"/>
      <c r="V1424" s="34"/>
      <c r="W1424" s="34"/>
      <c r="X1424" s="34"/>
      <c r="Y1424" s="34"/>
      <c r="Z1424" s="34"/>
      <c r="AA1424" s="34"/>
      <c r="AB1424" s="34"/>
      <c r="AC1424" s="82"/>
      <c r="AD1424" s="82"/>
      <c r="AE1424" s="36"/>
      <c r="AF1424" s="36"/>
      <c r="AG1424" s="36"/>
    </row>
    <row r="1425" spans="1:33" x14ac:dyDescent="0.3">
      <c r="A1425" s="34"/>
      <c r="B1425" s="34"/>
      <c r="C1425" s="34"/>
      <c r="D1425" s="34"/>
      <c r="E1425" s="34"/>
      <c r="F1425" s="34"/>
      <c r="G1425" s="34"/>
      <c r="H1425" s="34"/>
      <c r="I1425" s="34"/>
      <c r="J1425" s="34"/>
      <c r="K1425" s="34"/>
      <c r="L1425" s="34"/>
      <c r="M1425" s="34"/>
      <c r="N1425" s="34"/>
      <c r="P1425" s="34"/>
      <c r="Q1425" s="34"/>
      <c r="S1425" s="34"/>
      <c r="T1425" s="34"/>
      <c r="U1425" s="34"/>
      <c r="V1425" s="34"/>
      <c r="W1425" s="34"/>
      <c r="X1425" s="34"/>
      <c r="Y1425" s="34"/>
      <c r="Z1425" s="34"/>
      <c r="AA1425" s="34"/>
      <c r="AB1425" s="34"/>
      <c r="AC1425" s="82"/>
      <c r="AD1425" s="82"/>
      <c r="AE1425" s="36"/>
      <c r="AF1425" s="36"/>
      <c r="AG1425" s="36"/>
    </row>
    <row r="1426" spans="1:33" x14ac:dyDescent="0.3">
      <c r="A1426" s="34"/>
      <c r="B1426" s="34"/>
      <c r="C1426" s="34"/>
      <c r="D1426" s="34"/>
      <c r="E1426" s="34"/>
      <c r="F1426" s="34"/>
      <c r="G1426" s="34"/>
      <c r="H1426" s="34"/>
      <c r="I1426" s="34"/>
      <c r="J1426" s="34"/>
      <c r="K1426" s="34"/>
      <c r="L1426" s="34"/>
      <c r="M1426" s="34"/>
      <c r="N1426" s="34"/>
      <c r="P1426" s="34"/>
      <c r="Q1426" s="34"/>
      <c r="S1426" s="34"/>
      <c r="T1426" s="34"/>
      <c r="U1426" s="34"/>
      <c r="V1426" s="34"/>
      <c r="W1426" s="34"/>
      <c r="X1426" s="34"/>
      <c r="Y1426" s="34"/>
      <c r="Z1426" s="34"/>
      <c r="AA1426" s="34"/>
      <c r="AB1426" s="34"/>
      <c r="AC1426" s="82"/>
      <c r="AD1426" s="82"/>
      <c r="AE1426" s="36"/>
      <c r="AF1426" s="36"/>
      <c r="AG1426" s="36"/>
    </row>
    <row r="1427" spans="1:33" x14ac:dyDescent="0.3">
      <c r="A1427" s="34"/>
      <c r="B1427" s="34"/>
      <c r="C1427" s="34"/>
      <c r="D1427" s="34"/>
      <c r="E1427" s="34"/>
      <c r="F1427" s="34"/>
      <c r="G1427" s="34"/>
      <c r="H1427" s="34"/>
      <c r="I1427" s="34"/>
      <c r="J1427" s="34"/>
      <c r="K1427" s="34"/>
      <c r="L1427" s="34"/>
      <c r="M1427" s="34"/>
      <c r="N1427" s="34"/>
      <c r="P1427" s="34"/>
      <c r="Q1427" s="34"/>
      <c r="S1427" s="34"/>
      <c r="T1427" s="34"/>
      <c r="U1427" s="34"/>
      <c r="V1427" s="34"/>
      <c r="W1427" s="34"/>
      <c r="X1427" s="34"/>
      <c r="Y1427" s="34"/>
      <c r="Z1427" s="34"/>
      <c r="AA1427" s="34"/>
      <c r="AB1427" s="34"/>
      <c r="AC1427" s="82"/>
      <c r="AD1427" s="82"/>
      <c r="AE1427" s="36"/>
      <c r="AF1427" s="36"/>
      <c r="AG1427" s="36"/>
    </row>
    <row r="1428" spans="1:33" x14ac:dyDescent="0.3">
      <c r="A1428" s="34"/>
      <c r="B1428" s="34"/>
      <c r="C1428" s="34"/>
      <c r="D1428" s="34"/>
      <c r="E1428" s="34"/>
      <c r="F1428" s="34"/>
      <c r="G1428" s="34"/>
      <c r="H1428" s="34"/>
      <c r="I1428" s="34"/>
      <c r="J1428" s="34"/>
      <c r="K1428" s="34"/>
      <c r="L1428" s="34"/>
      <c r="M1428" s="34"/>
      <c r="N1428" s="34"/>
      <c r="P1428" s="34"/>
      <c r="Q1428" s="34"/>
      <c r="S1428" s="34"/>
      <c r="T1428" s="34"/>
      <c r="U1428" s="34"/>
      <c r="V1428" s="34"/>
      <c r="W1428" s="34"/>
      <c r="X1428" s="34"/>
      <c r="Y1428" s="34"/>
      <c r="Z1428" s="34"/>
      <c r="AA1428" s="34"/>
      <c r="AB1428" s="34"/>
      <c r="AC1428" s="82"/>
      <c r="AD1428" s="82"/>
      <c r="AE1428" s="36"/>
      <c r="AF1428" s="36"/>
      <c r="AG1428" s="36"/>
    </row>
    <row r="1429" spans="1:33" x14ac:dyDescent="0.3">
      <c r="A1429" s="34"/>
      <c r="B1429" s="34"/>
      <c r="C1429" s="34"/>
      <c r="D1429" s="34"/>
      <c r="E1429" s="34"/>
      <c r="F1429" s="34"/>
      <c r="G1429" s="34"/>
      <c r="H1429" s="34"/>
      <c r="I1429" s="34"/>
      <c r="J1429" s="34"/>
      <c r="K1429" s="34"/>
      <c r="L1429" s="34"/>
      <c r="M1429" s="34"/>
      <c r="N1429" s="34"/>
      <c r="P1429" s="34"/>
      <c r="Q1429" s="34"/>
      <c r="S1429" s="34"/>
      <c r="T1429" s="34"/>
      <c r="U1429" s="34"/>
      <c r="V1429" s="34"/>
      <c r="W1429" s="34"/>
      <c r="X1429" s="34"/>
      <c r="Y1429" s="34"/>
      <c r="Z1429" s="34"/>
      <c r="AA1429" s="34"/>
      <c r="AB1429" s="34"/>
      <c r="AC1429" s="82"/>
      <c r="AD1429" s="82"/>
      <c r="AE1429" s="36"/>
      <c r="AF1429" s="36"/>
      <c r="AG1429" s="36"/>
    </row>
    <row r="1430" spans="1:33" x14ac:dyDescent="0.3">
      <c r="A1430" s="34"/>
      <c r="B1430" s="34"/>
      <c r="C1430" s="34"/>
      <c r="D1430" s="34"/>
      <c r="E1430" s="34"/>
      <c r="F1430" s="34"/>
      <c r="G1430" s="34"/>
      <c r="H1430" s="34"/>
      <c r="I1430" s="34"/>
      <c r="J1430" s="34"/>
      <c r="K1430" s="34"/>
      <c r="L1430" s="34"/>
      <c r="M1430" s="34"/>
      <c r="N1430" s="34"/>
      <c r="P1430" s="34"/>
      <c r="Q1430" s="34"/>
      <c r="S1430" s="34"/>
      <c r="T1430" s="34"/>
      <c r="U1430" s="34"/>
      <c r="V1430" s="34"/>
      <c r="W1430" s="34"/>
      <c r="X1430" s="34"/>
      <c r="Y1430" s="34"/>
      <c r="Z1430" s="34"/>
      <c r="AA1430" s="34"/>
      <c r="AB1430" s="34"/>
      <c r="AC1430" s="82"/>
      <c r="AD1430" s="82"/>
      <c r="AE1430" s="36"/>
      <c r="AF1430" s="36"/>
      <c r="AG1430" s="36"/>
    </row>
    <row r="1431" spans="1:33" x14ac:dyDescent="0.3">
      <c r="A1431" s="34"/>
      <c r="B1431" s="34"/>
      <c r="C1431" s="34"/>
      <c r="D1431" s="34"/>
      <c r="E1431" s="34"/>
      <c r="F1431" s="34"/>
      <c r="G1431" s="34"/>
      <c r="H1431" s="34"/>
      <c r="I1431" s="34"/>
      <c r="J1431" s="34"/>
      <c r="K1431" s="34"/>
      <c r="L1431" s="34"/>
      <c r="M1431" s="34"/>
      <c r="N1431" s="34"/>
      <c r="P1431" s="34"/>
      <c r="Q1431" s="34"/>
      <c r="S1431" s="34"/>
      <c r="T1431" s="34"/>
      <c r="U1431" s="34"/>
      <c r="V1431" s="34"/>
      <c r="W1431" s="34"/>
      <c r="X1431" s="34"/>
      <c r="Y1431" s="34"/>
      <c r="Z1431" s="34"/>
      <c r="AA1431" s="34"/>
      <c r="AB1431" s="34"/>
      <c r="AC1431" s="82"/>
      <c r="AD1431" s="82"/>
      <c r="AE1431" s="36"/>
      <c r="AF1431" s="36"/>
      <c r="AG1431" s="36"/>
    </row>
    <row r="1432" spans="1:33" x14ac:dyDescent="0.3">
      <c r="A1432" s="34"/>
      <c r="B1432" s="34"/>
      <c r="C1432" s="34"/>
      <c r="D1432" s="34"/>
      <c r="E1432" s="34"/>
      <c r="F1432" s="34"/>
      <c r="G1432" s="34"/>
      <c r="H1432" s="34"/>
      <c r="I1432" s="34"/>
      <c r="J1432" s="34"/>
      <c r="K1432" s="34"/>
      <c r="L1432" s="34"/>
      <c r="M1432" s="34"/>
      <c r="N1432" s="34"/>
      <c r="P1432" s="34"/>
      <c r="Q1432" s="34"/>
      <c r="S1432" s="34"/>
      <c r="T1432" s="34"/>
      <c r="U1432" s="34"/>
      <c r="V1432" s="34"/>
      <c r="W1432" s="34"/>
      <c r="X1432" s="34"/>
      <c r="Y1432" s="34"/>
      <c r="Z1432" s="34"/>
      <c r="AA1432" s="34"/>
      <c r="AB1432" s="34"/>
      <c r="AC1432" s="82"/>
      <c r="AD1432" s="82"/>
      <c r="AE1432" s="36"/>
      <c r="AF1432" s="36"/>
      <c r="AG1432" s="36"/>
    </row>
    <row r="1433" spans="1:33" x14ac:dyDescent="0.3">
      <c r="A1433" s="34"/>
      <c r="B1433" s="34"/>
      <c r="C1433" s="34"/>
      <c r="D1433" s="34"/>
      <c r="E1433" s="34"/>
      <c r="F1433" s="34"/>
      <c r="G1433" s="34"/>
      <c r="H1433" s="34"/>
      <c r="I1433" s="34"/>
      <c r="J1433" s="34"/>
      <c r="K1433" s="34"/>
      <c r="L1433" s="34"/>
      <c r="M1433" s="34"/>
      <c r="N1433" s="34"/>
      <c r="P1433" s="34"/>
      <c r="Q1433" s="34"/>
      <c r="S1433" s="34"/>
      <c r="T1433" s="34"/>
      <c r="U1433" s="34"/>
      <c r="V1433" s="34"/>
      <c r="W1433" s="34"/>
      <c r="X1433" s="34"/>
      <c r="Y1433" s="34"/>
      <c r="Z1433" s="34"/>
      <c r="AA1433" s="34"/>
      <c r="AB1433" s="34"/>
      <c r="AC1433" s="82"/>
      <c r="AD1433" s="82"/>
      <c r="AE1433" s="36"/>
      <c r="AF1433" s="36"/>
      <c r="AG1433" s="36"/>
    </row>
    <row r="1434" spans="1:33" x14ac:dyDescent="0.3">
      <c r="A1434" s="34"/>
      <c r="B1434" s="34"/>
      <c r="C1434" s="34"/>
      <c r="D1434" s="34"/>
      <c r="E1434" s="34"/>
      <c r="F1434" s="34"/>
      <c r="G1434" s="34"/>
      <c r="H1434" s="34"/>
      <c r="I1434" s="34"/>
      <c r="J1434" s="34"/>
      <c r="K1434" s="34"/>
      <c r="L1434" s="34"/>
      <c r="M1434" s="34"/>
      <c r="N1434" s="34"/>
      <c r="P1434" s="34"/>
      <c r="Q1434" s="34"/>
      <c r="S1434" s="34"/>
      <c r="T1434" s="34"/>
      <c r="U1434" s="34"/>
      <c r="V1434" s="34"/>
      <c r="W1434" s="34"/>
      <c r="X1434" s="34"/>
      <c r="Y1434" s="34"/>
      <c r="Z1434" s="34"/>
      <c r="AA1434" s="34"/>
      <c r="AB1434" s="34"/>
      <c r="AC1434" s="82"/>
      <c r="AD1434" s="82"/>
      <c r="AE1434" s="36"/>
      <c r="AF1434" s="36"/>
      <c r="AG1434" s="36"/>
    </row>
    <row r="1435" spans="1:33" x14ac:dyDescent="0.3">
      <c r="A1435" s="34"/>
      <c r="B1435" s="34"/>
      <c r="C1435" s="34"/>
      <c r="D1435" s="34"/>
      <c r="E1435" s="34"/>
      <c r="F1435" s="34"/>
      <c r="G1435" s="34"/>
      <c r="H1435" s="34"/>
      <c r="I1435" s="34"/>
      <c r="J1435" s="34"/>
      <c r="K1435" s="34"/>
      <c r="L1435" s="34"/>
      <c r="M1435" s="34"/>
      <c r="N1435" s="34"/>
      <c r="P1435" s="34"/>
      <c r="Q1435" s="34"/>
      <c r="S1435" s="34"/>
      <c r="T1435" s="34"/>
      <c r="U1435" s="34"/>
      <c r="V1435" s="34"/>
      <c r="W1435" s="34"/>
      <c r="X1435" s="34"/>
      <c r="Y1435" s="34"/>
      <c r="Z1435" s="34"/>
      <c r="AA1435" s="34"/>
      <c r="AB1435" s="34"/>
      <c r="AC1435" s="82"/>
      <c r="AD1435" s="82"/>
      <c r="AE1435" s="36"/>
      <c r="AF1435" s="36"/>
      <c r="AG1435" s="36"/>
    </row>
    <row r="1436" spans="1:33" x14ac:dyDescent="0.3">
      <c r="A1436" s="34"/>
      <c r="B1436" s="34"/>
      <c r="C1436" s="34"/>
      <c r="D1436" s="34"/>
      <c r="E1436" s="34"/>
      <c r="F1436" s="34"/>
      <c r="G1436" s="34"/>
      <c r="H1436" s="34"/>
      <c r="I1436" s="34"/>
      <c r="J1436" s="34"/>
      <c r="K1436" s="34"/>
      <c r="L1436" s="34"/>
      <c r="M1436" s="34"/>
      <c r="N1436" s="34"/>
      <c r="P1436" s="34"/>
      <c r="Q1436" s="34"/>
      <c r="S1436" s="34"/>
      <c r="T1436" s="34"/>
      <c r="U1436" s="34"/>
      <c r="V1436" s="34"/>
      <c r="W1436" s="34"/>
      <c r="X1436" s="34"/>
      <c r="Y1436" s="34"/>
      <c r="Z1436" s="34"/>
      <c r="AA1436" s="34"/>
      <c r="AB1436" s="34"/>
      <c r="AC1436" s="82"/>
      <c r="AD1436" s="82"/>
      <c r="AE1436" s="36"/>
      <c r="AF1436" s="36"/>
      <c r="AG1436" s="36"/>
    </row>
    <row r="1437" spans="1:33" x14ac:dyDescent="0.3">
      <c r="A1437" s="34"/>
      <c r="B1437" s="34"/>
      <c r="C1437" s="34"/>
      <c r="D1437" s="34"/>
      <c r="E1437" s="34"/>
      <c r="F1437" s="34"/>
      <c r="G1437" s="34"/>
      <c r="H1437" s="34"/>
      <c r="I1437" s="34"/>
      <c r="J1437" s="34"/>
      <c r="K1437" s="34"/>
      <c r="L1437" s="34"/>
      <c r="M1437" s="34"/>
      <c r="N1437" s="34"/>
      <c r="P1437" s="34"/>
      <c r="Q1437" s="34"/>
      <c r="S1437" s="34"/>
      <c r="T1437" s="34"/>
      <c r="U1437" s="34"/>
      <c r="V1437" s="34"/>
      <c r="W1437" s="34"/>
      <c r="X1437" s="34"/>
      <c r="Y1437" s="34"/>
      <c r="Z1437" s="34"/>
      <c r="AA1437" s="34"/>
      <c r="AB1437" s="34"/>
      <c r="AC1437" s="82"/>
      <c r="AD1437" s="82"/>
      <c r="AE1437" s="36"/>
      <c r="AF1437" s="36"/>
      <c r="AG1437" s="36"/>
    </row>
    <row r="1438" spans="1:33" x14ac:dyDescent="0.3">
      <c r="A1438" s="34"/>
      <c r="B1438" s="34"/>
      <c r="C1438" s="34"/>
      <c r="D1438" s="34"/>
      <c r="E1438" s="34"/>
      <c r="F1438" s="34"/>
      <c r="G1438" s="34"/>
      <c r="H1438" s="34"/>
      <c r="I1438" s="34"/>
      <c r="J1438" s="34"/>
      <c r="K1438" s="34"/>
      <c r="L1438" s="34"/>
      <c r="M1438" s="34"/>
      <c r="N1438" s="34"/>
      <c r="P1438" s="34"/>
      <c r="Q1438" s="34"/>
      <c r="S1438" s="34"/>
      <c r="T1438" s="34"/>
      <c r="U1438" s="34"/>
      <c r="V1438" s="34"/>
      <c r="W1438" s="34"/>
      <c r="X1438" s="34"/>
      <c r="Y1438" s="34"/>
      <c r="Z1438" s="34"/>
      <c r="AA1438" s="34"/>
      <c r="AB1438" s="34"/>
      <c r="AC1438" s="82"/>
      <c r="AD1438" s="82"/>
      <c r="AE1438" s="36"/>
      <c r="AF1438" s="36"/>
      <c r="AG1438" s="36"/>
    </row>
    <row r="1439" spans="1:33" x14ac:dyDescent="0.3">
      <c r="A1439" s="34"/>
      <c r="B1439" s="34"/>
      <c r="C1439" s="34"/>
      <c r="D1439" s="34"/>
      <c r="E1439" s="34"/>
      <c r="F1439" s="34"/>
      <c r="G1439" s="34"/>
      <c r="H1439" s="34"/>
      <c r="I1439" s="34"/>
      <c r="J1439" s="34"/>
      <c r="K1439" s="34"/>
      <c r="L1439" s="34"/>
      <c r="M1439" s="34"/>
      <c r="N1439" s="34"/>
      <c r="P1439" s="34"/>
      <c r="Q1439" s="34"/>
      <c r="S1439" s="34"/>
      <c r="T1439" s="34"/>
      <c r="U1439" s="34"/>
      <c r="V1439" s="34"/>
      <c r="W1439" s="34"/>
      <c r="X1439" s="34"/>
      <c r="Y1439" s="34"/>
      <c r="Z1439" s="34"/>
      <c r="AA1439" s="34"/>
      <c r="AB1439" s="34"/>
      <c r="AC1439" s="82"/>
      <c r="AD1439" s="82"/>
      <c r="AE1439" s="36"/>
      <c r="AF1439" s="36"/>
      <c r="AG1439" s="36"/>
    </row>
    <row r="1440" spans="1:33" x14ac:dyDescent="0.3">
      <c r="A1440" s="34"/>
      <c r="B1440" s="34"/>
      <c r="C1440" s="34"/>
      <c r="D1440" s="34"/>
      <c r="E1440" s="34"/>
      <c r="F1440" s="34"/>
      <c r="G1440" s="34"/>
      <c r="H1440" s="34"/>
      <c r="I1440" s="34"/>
      <c r="J1440" s="34"/>
      <c r="K1440" s="34"/>
      <c r="L1440" s="34"/>
      <c r="M1440" s="34"/>
      <c r="N1440" s="34"/>
      <c r="P1440" s="34"/>
      <c r="Q1440" s="34"/>
      <c r="S1440" s="34"/>
      <c r="T1440" s="34"/>
      <c r="U1440" s="34"/>
      <c r="V1440" s="34"/>
      <c r="W1440" s="34"/>
      <c r="X1440" s="34"/>
      <c r="Y1440" s="34"/>
      <c r="Z1440" s="34"/>
      <c r="AA1440" s="34"/>
      <c r="AB1440" s="34"/>
      <c r="AC1440" s="82"/>
      <c r="AD1440" s="82"/>
      <c r="AE1440" s="36"/>
      <c r="AF1440" s="36"/>
      <c r="AG1440" s="36"/>
    </row>
    <row r="1441" spans="1:33" x14ac:dyDescent="0.3">
      <c r="A1441" s="34"/>
      <c r="B1441" s="34"/>
      <c r="C1441" s="34"/>
      <c r="D1441" s="34"/>
      <c r="E1441" s="34"/>
      <c r="F1441" s="34"/>
      <c r="G1441" s="34"/>
      <c r="H1441" s="34"/>
      <c r="I1441" s="34"/>
      <c r="J1441" s="34"/>
      <c r="K1441" s="34"/>
      <c r="L1441" s="34"/>
      <c r="M1441" s="34"/>
      <c r="N1441" s="34"/>
      <c r="P1441" s="34"/>
      <c r="Q1441" s="34"/>
      <c r="S1441" s="34"/>
      <c r="T1441" s="34"/>
      <c r="U1441" s="34"/>
      <c r="V1441" s="34"/>
      <c r="W1441" s="34"/>
      <c r="X1441" s="34"/>
      <c r="Y1441" s="34"/>
      <c r="Z1441" s="34"/>
      <c r="AA1441" s="34"/>
      <c r="AB1441" s="34"/>
      <c r="AC1441" s="82"/>
      <c r="AD1441" s="82"/>
      <c r="AE1441" s="36"/>
      <c r="AF1441" s="36"/>
      <c r="AG1441" s="36"/>
    </row>
    <row r="1442" spans="1:33" x14ac:dyDescent="0.3">
      <c r="A1442" s="34"/>
      <c r="B1442" s="34"/>
      <c r="C1442" s="34"/>
      <c r="D1442" s="34"/>
      <c r="E1442" s="34"/>
      <c r="F1442" s="34"/>
      <c r="G1442" s="34"/>
      <c r="H1442" s="34"/>
      <c r="I1442" s="34"/>
      <c r="J1442" s="34"/>
      <c r="K1442" s="34"/>
      <c r="L1442" s="34"/>
      <c r="M1442" s="34"/>
      <c r="N1442" s="34"/>
      <c r="P1442" s="34"/>
      <c r="Q1442" s="34"/>
      <c r="S1442" s="34"/>
      <c r="T1442" s="34"/>
      <c r="U1442" s="34"/>
      <c r="V1442" s="34"/>
      <c r="W1442" s="34"/>
      <c r="X1442" s="34"/>
      <c r="Y1442" s="34"/>
      <c r="Z1442" s="34"/>
      <c r="AA1442" s="34"/>
      <c r="AB1442" s="34"/>
      <c r="AC1442" s="82"/>
      <c r="AD1442" s="82"/>
      <c r="AE1442" s="36"/>
      <c r="AF1442" s="36"/>
      <c r="AG1442" s="36"/>
    </row>
    <row r="1443" spans="1:33" x14ac:dyDescent="0.3">
      <c r="A1443" s="34"/>
      <c r="B1443" s="34"/>
      <c r="C1443" s="34"/>
      <c r="D1443" s="34"/>
      <c r="E1443" s="34"/>
      <c r="F1443" s="34"/>
      <c r="G1443" s="34"/>
      <c r="H1443" s="34"/>
      <c r="I1443" s="34"/>
      <c r="J1443" s="34"/>
      <c r="K1443" s="34"/>
      <c r="L1443" s="34"/>
      <c r="M1443" s="34"/>
      <c r="N1443" s="34"/>
      <c r="P1443" s="34"/>
      <c r="Q1443" s="34"/>
      <c r="S1443" s="34"/>
      <c r="T1443" s="34"/>
      <c r="U1443" s="34"/>
      <c r="V1443" s="34"/>
      <c r="W1443" s="34"/>
      <c r="X1443" s="34"/>
      <c r="Y1443" s="34"/>
      <c r="Z1443" s="34"/>
      <c r="AA1443" s="34"/>
      <c r="AB1443" s="34"/>
      <c r="AC1443" s="82"/>
      <c r="AD1443" s="82"/>
      <c r="AE1443" s="36"/>
      <c r="AF1443" s="36"/>
      <c r="AG1443" s="36"/>
    </row>
    <row r="1444" spans="1:33" x14ac:dyDescent="0.3">
      <c r="A1444" s="34"/>
      <c r="B1444" s="34"/>
      <c r="C1444" s="34"/>
      <c r="D1444" s="34"/>
      <c r="E1444" s="34"/>
      <c r="F1444" s="34"/>
      <c r="G1444" s="34"/>
      <c r="H1444" s="34"/>
      <c r="I1444" s="34"/>
      <c r="J1444" s="34"/>
      <c r="K1444" s="34"/>
      <c r="L1444" s="34"/>
      <c r="M1444" s="34"/>
      <c r="N1444" s="34"/>
      <c r="P1444" s="34"/>
      <c r="Q1444" s="34"/>
      <c r="S1444" s="34"/>
      <c r="T1444" s="34"/>
      <c r="U1444" s="34"/>
      <c r="V1444" s="34"/>
      <c r="W1444" s="34"/>
      <c r="X1444" s="34"/>
      <c r="Y1444" s="34"/>
      <c r="Z1444" s="34"/>
      <c r="AA1444" s="34"/>
      <c r="AB1444" s="34"/>
      <c r="AC1444" s="82"/>
      <c r="AD1444" s="82"/>
      <c r="AE1444" s="36"/>
      <c r="AF1444" s="36"/>
      <c r="AG1444" s="36"/>
    </row>
    <row r="1445" spans="1:33" x14ac:dyDescent="0.3">
      <c r="A1445" s="34"/>
      <c r="B1445" s="34"/>
      <c r="C1445" s="34"/>
      <c r="D1445" s="34"/>
      <c r="E1445" s="34"/>
      <c r="F1445" s="34"/>
      <c r="G1445" s="34"/>
      <c r="H1445" s="34"/>
      <c r="I1445" s="34"/>
      <c r="J1445" s="34"/>
      <c r="K1445" s="34"/>
      <c r="L1445" s="34"/>
      <c r="M1445" s="34"/>
      <c r="N1445" s="34"/>
      <c r="P1445" s="34"/>
      <c r="Q1445" s="34"/>
      <c r="S1445" s="34"/>
      <c r="T1445" s="34"/>
      <c r="U1445" s="34"/>
      <c r="V1445" s="34"/>
      <c r="W1445" s="34"/>
      <c r="X1445" s="34"/>
      <c r="Y1445" s="34"/>
      <c r="Z1445" s="34"/>
      <c r="AA1445" s="34"/>
      <c r="AB1445" s="34"/>
      <c r="AC1445" s="82"/>
      <c r="AD1445" s="82"/>
      <c r="AE1445" s="36"/>
      <c r="AF1445" s="36"/>
      <c r="AG1445" s="36"/>
    </row>
    <row r="1446" spans="1:33" x14ac:dyDescent="0.3">
      <c r="A1446" s="34"/>
      <c r="B1446" s="34"/>
      <c r="C1446" s="34"/>
      <c r="D1446" s="34"/>
      <c r="E1446" s="34"/>
      <c r="F1446" s="34"/>
      <c r="G1446" s="34"/>
      <c r="H1446" s="34"/>
      <c r="I1446" s="34"/>
      <c r="J1446" s="34"/>
      <c r="K1446" s="34"/>
      <c r="L1446" s="34"/>
      <c r="M1446" s="34"/>
      <c r="N1446" s="34"/>
      <c r="P1446" s="34"/>
      <c r="Q1446" s="34"/>
      <c r="S1446" s="34"/>
      <c r="T1446" s="34"/>
      <c r="U1446" s="34"/>
      <c r="V1446" s="34"/>
      <c r="W1446" s="34"/>
      <c r="X1446" s="34"/>
      <c r="Y1446" s="34"/>
      <c r="Z1446" s="34"/>
      <c r="AA1446" s="34"/>
      <c r="AB1446" s="34"/>
      <c r="AC1446" s="82"/>
      <c r="AD1446" s="82"/>
      <c r="AE1446" s="36"/>
      <c r="AF1446" s="36"/>
      <c r="AG1446" s="36"/>
    </row>
    <row r="1447" spans="1:33" x14ac:dyDescent="0.3">
      <c r="A1447" s="34"/>
      <c r="B1447" s="34"/>
      <c r="C1447" s="34"/>
      <c r="D1447" s="34"/>
      <c r="E1447" s="34"/>
      <c r="F1447" s="34"/>
      <c r="G1447" s="34"/>
      <c r="H1447" s="34"/>
      <c r="I1447" s="34"/>
      <c r="J1447" s="34"/>
      <c r="K1447" s="34"/>
      <c r="L1447" s="34"/>
      <c r="M1447" s="34"/>
      <c r="N1447" s="34"/>
      <c r="P1447" s="34"/>
      <c r="Q1447" s="34"/>
      <c r="S1447" s="34"/>
      <c r="T1447" s="34"/>
      <c r="U1447" s="34"/>
      <c r="V1447" s="34"/>
      <c r="W1447" s="34"/>
      <c r="X1447" s="34"/>
      <c r="Y1447" s="34"/>
      <c r="Z1447" s="34"/>
      <c r="AA1447" s="34"/>
      <c r="AB1447" s="34"/>
      <c r="AC1447" s="82"/>
      <c r="AD1447" s="82"/>
      <c r="AE1447" s="36"/>
      <c r="AF1447" s="36"/>
      <c r="AG1447" s="36"/>
    </row>
    <row r="1448" spans="1:33" x14ac:dyDescent="0.3">
      <c r="A1448" s="34"/>
      <c r="B1448" s="34"/>
      <c r="C1448" s="34"/>
      <c r="D1448" s="34"/>
      <c r="E1448" s="34"/>
      <c r="F1448" s="34"/>
      <c r="G1448" s="34"/>
      <c r="H1448" s="34"/>
      <c r="I1448" s="34"/>
      <c r="J1448" s="34"/>
      <c r="K1448" s="34"/>
      <c r="L1448" s="34"/>
      <c r="M1448" s="34"/>
      <c r="N1448" s="34"/>
      <c r="P1448" s="34"/>
      <c r="Q1448" s="34"/>
      <c r="S1448" s="34"/>
      <c r="T1448" s="34"/>
      <c r="U1448" s="34"/>
      <c r="V1448" s="34"/>
      <c r="W1448" s="34"/>
      <c r="X1448" s="34"/>
      <c r="Y1448" s="34"/>
      <c r="Z1448" s="34"/>
      <c r="AA1448" s="34"/>
      <c r="AB1448" s="34"/>
      <c r="AC1448" s="82"/>
      <c r="AD1448" s="82"/>
      <c r="AE1448" s="36"/>
      <c r="AF1448" s="36"/>
      <c r="AG1448" s="36"/>
    </row>
    <row r="1449" spans="1:33" x14ac:dyDescent="0.3">
      <c r="A1449" s="34"/>
      <c r="B1449" s="34"/>
      <c r="C1449" s="34"/>
      <c r="D1449" s="34"/>
      <c r="E1449" s="34"/>
      <c r="F1449" s="34"/>
      <c r="G1449" s="34"/>
      <c r="H1449" s="34"/>
      <c r="I1449" s="34"/>
      <c r="J1449" s="34"/>
      <c r="K1449" s="34"/>
      <c r="L1449" s="34"/>
      <c r="M1449" s="34"/>
      <c r="N1449" s="34"/>
      <c r="P1449" s="34"/>
      <c r="Q1449" s="34"/>
      <c r="S1449" s="34"/>
      <c r="T1449" s="34"/>
      <c r="U1449" s="34"/>
      <c r="V1449" s="34"/>
      <c r="W1449" s="34"/>
      <c r="X1449" s="34"/>
      <c r="Y1449" s="34"/>
      <c r="Z1449" s="34"/>
      <c r="AA1449" s="34"/>
      <c r="AB1449" s="34"/>
      <c r="AC1449" s="82"/>
      <c r="AD1449" s="82"/>
      <c r="AE1449" s="36"/>
      <c r="AF1449" s="36"/>
      <c r="AG1449" s="36"/>
    </row>
    <row r="1450" spans="1:33" x14ac:dyDescent="0.3">
      <c r="A1450" s="34"/>
      <c r="B1450" s="34"/>
      <c r="C1450" s="34"/>
      <c r="D1450" s="34"/>
      <c r="E1450" s="34"/>
      <c r="F1450" s="34"/>
      <c r="G1450" s="34"/>
      <c r="H1450" s="34"/>
      <c r="I1450" s="34"/>
      <c r="J1450" s="34"/>
      <c r="K1450" s="34"/>
      <c r="L1450" s="34"/>
      <c r="M1450" s="34"/>
      <c r="N1450" s="34"/>
      <c r="P1450" s="34"/>
      <c r="Q1450" s="34"/>
      <c r="S1450" s="34"/>
      <c r="T1450" s="34"/>
      <c r="U1450" s="34"/>
      <c r="V1450" s="34"/>
      <c r="W1450" s="34"/>
      <c r="X1450" s="34"/>
      <c r="Y1450" s="34"/>
      <c r="Z1450" s="34"/>
      <c r="AA1450" s="34"/>
      <c r="AB1450" s="34"/>
      <c r="AC1450" s="82"/>
      <c r="AD1450" s="82"/>
      <c r="AE1450" s="36"/>
      <c r="AF1450" s="36"/>
      <c r="AG1450" s="36"/>
    </row>
    <row r="1451" spans="1:33" x14ac:dyDescent="0.3">
      <c r="A1451" s="34"/>
      <c r="B1451" s="34"/>
      <c r="C1451" s="34"/>
      <c r="D1451" s="34"/>
      <c r="E1451" s="34"/>
      <c r="F1451" s="34"/>
      <c r="G1451" s="34"/>
      <c r="H1451" s="34"/>
      <c r="I1451" s="34"/>
      <c r="J1451" s="34"/>
      <c r="K1451" s="34"/>
      <c r="L1451" s="34"/>
      <c r="M1451" s="34"/>
      <c r="N1451" s="34"/>
      <c r="P1451" s="34"/>
      <c r="Q1451" s="34"/>
      <c r="S1451" s="34"/>
      <c r="T1451" s="34"/>
      <c r="U1451" s="34"/>
      <c r="V1451" s="34"/>
      <c r="W1451" s="34"/>
      <c r="X1451" s="34"/>
      <c r="Y1451" s="34"/>
      <c r="Z1451" s="34"/>
      <c r="AA1451" s="34"/>
      <c r="AB1451" s="34"/>
      <c r="AC1451" s="82"/>
      <c r="AD1451" s="82"/>
      <c r="AE1451" s="36"/>
      <c r="AF1451" s="36"/>
      <c r="AG1451" s="36"/>
    </row>
    <row r="1452" spans="1:33" x14ac:dyDescent="0.3">
      <c r="A1452" s="34"/>
      <c r="B1452" s="34"/>
      <c r="C1452" s="34"/>
      <c r="D1452" s="34"/>
      <c r="E1452" s="34"/>
      <c r="F1452" s="34"/>
      <c r="G1452" s="34"/>
      <c r="H1452" s="34"/>
      <c r="I1452" s="34"/>
      <c r="J1452" s="34"/>
      <c r="K1452" s="34"/>
      <c r="L1452" s="34"/>
      <c r="M1452" s="34"/>
      <c r="N1452" s="34"/>
      <c r="P1452" s="34"/>
      <c r="Q1452" s="34"/>
      <c r="S1452" s="34"/>
      <c r="T1452" s="34"/>
      <c r="U1452" s="34"/>
      <c r="V1452" s="34"/>
      <c r="W1452" s="34"/>
      <c r="X1452" s="34"/>
      <c r="Y1452" s="34"/>
      <c r="Z1452" s="34"/>
      <c r="AA1452" s="34"/>
      <c r="AB1452" s="34"/>
      <c r="AC1452" s="82"/>
      <c r="AD1452" s="82"/>
      <c r="AE1452" s="36"/>
      <c r="AF1452" s="36"/>
      <c r="AG1452" s="36"/>
    </row>
    <row r="1453" spans="1:33" x14ac:dyDescent="0.3">
      <c r="A1453" s="34"/>
      <c r="B1453" s="34"/>
      <c r="C1453" s="34"/>
      <c r="D1453" s="34"/>
      <c r="E1453" s="34"/>
      <c r="F1453" s="34"/>
      <c r="G1453" s="34"/>
      <c r="H1453" s="34"/>
      <c r="I1453" s="34"/>
      <c r="J1453" s="34"/>
      <c r="K1453" s="34"/>
      <c r="L1453" s="34"/>
      <c r="M1453" s="34"/>
      <c r="N1453" s="34"/>
      <c r="P1453" s="34"/>
      <c r="Q1453" s="34"/>
      <c r="S1453" s="34"/>
      <c r="T1453" s="34"/>
      <c r="U1453" s="34"/>
      <c r="V1453" s="34"/>
      <c r="W1453" s="34"/>
      <c r="X1453" s="34"/>
      <c r="Y1453" s="34"/>
      <c r="Z1453" s="34"/>
      <c r="AA1453" s="34"/>
      <c r="AB1453" s="34"/>
      <c r="AC1453" s="82"/>
      <c r="AD1453" s="82"/>
      <c r="AE1453" s="36"/>
      <c r="AF1453" s="36"/>
      <c r="AG1453" s="36"/>
    </row>
    <row r="1454" spans="1:33" x14ac:dyDescent="0.3">
      <c r="A1454" s="34"/>
      <c r="B1454" s="34"/>
      <c r="C1454" s="34"/>
      <c r="D1454" s="34"/>
      <c r="E1454" s="34"/>
      <c r="F1454" s="34"/>
      <c r="G1454" s="34"/>
      <c r="H1454" s="34"/>
      <c r="I1454" s="34"/>
      <c r="J1454" s="34"/>
      <c r="K1454" s="34"/>
      <c r="L1454" s="34"/>
      <c r="M1454" s="34"/>
      <c r="N1454" s="34"/>
      <c r="P1454" s="34"/>
      <c r="Q1454" s="34"/>
      <c r="S1454" s="34"/>
      <c r="T1454" s="34"/>
      <c r="U1454" s="34"/>
      <c r="V1454" s="34"/>
      <c r="W1454" s="34"/>
      <c r="X1454" s="34"/>
      <c r="Y1454" s="34"/>
      <c r="Z1454" s="34"/>
      <c r="AA1454" s="34"/>
      <c r="AB1454" s="34"/>
      <c r="AC1454" s="82"/>
      <c r="AD1454" s="82"/>
      <c r="AE1454" s="36"/>
      <c r="AF1454" s="36"/>
      <c r="AG1454" s="36"/>
    </row>
    <row r="1455" spans="1:33" x14ac:dyDescent="0.3">
      <c r="A1455" s="34"/>
      <c r="B1455" s="34"/>
      <c r="C1455" s="34"/>
      <c r="D1455" s="34"/>
      <c r="E1455" s="34"/>
      <c r="F1455" s="34"/>
      <c r="G1455" s="34"/>
      <c r="H1455" s="34"/>
      <c r="I1455" s="34"/>
      <c r="J1455" s="34"/>
      <c r="K1455" s="34"/>
      <c r="L1455" s="34"/>
      <c r="M1455" s="34"/>
      <c r="N1455" s="34"/>
      <c r="P1455" s="34"/>
      <c r="Q1455" s="34"/>
      <c r="S1455" s="34"/>
      <c r="T1455" s="34"/>
      <c r="U1455" s="34"/>
      <c r="V1455" s="34"/>
      <c r="W1455" s="34"/>
      <c r="X1455" s="34"/>
      <c r="Y1455" s="34"/>
      <c r="Z1455" s="34"/>
      <c r="AA1455" s="34"/>
      <c r="AB1455" s="34"/>
      <c r="AC1455" s="82"/>
      <c r="AD1455" s="82"/>
      <c r="AE1455" s="36"/>
      <c r="AF1455" s="36"/>
      <c r="AG1455" s="36"/>
    </row>
    <row r="1456" spans="1:33" x14ac:dyDescent="0.3">
      <c r="A1456" s="34"/>
      <c r="B1456" s="34"/>
      <c r="C1456" s="34"/>
      <c r="D1456" s="34"/>
      <c r="E1456" s="34"/>
      <c r="F1456" s="34"/>
      <c r="G1456" s="34"/>
      <c r="H1456" s="34"/>
      <c r="I1456" s="34"/>
      <c r="J1456" s="34"/>
      <c r="K1456" s="34"/>
      <c r="L1456" s="34"/>
      <c r="M1456" s="34"/>
      <c r="N1456" s="34"/>
      <c r="P1456" s="34"/>
      <c r="Q1456" s="34"/>
      <c r="S1456" s="34"/>
      <c r="T1456" s="34"/>
      <c r="U1456" s="34"/>
      <c r="V1456" s="34"/>
      <c r="W1456" s="34"/>
      <c r="X1456" s="34"/>
      <c r="Y1456" s="34"/>
      <c r="Z1456" s="34"/>
      <c r="AA1456" s="34"/>
      <c r="AB1456" s="34"/>
      <c r="AC1456" s="82"/>
      <c r="AD1456" s="82"/>
      <c r="AE1456" s="36"/>
      <c r="AF1456" s="36"/>
      <c r="AG1456" s="36"/>
    </row>
    <row r="1457" spans="1:33" x14ac:dyDescent="0.3">
      <c r="A1457" s="34"/>
      <c r="B1457" s="34"/>
      <c r="C1457" s="34"/>
      <c r="D1457" s="34"/>
      <c r="E1457" s="34"/>
      <c r="F1457" s="34"/>
      <c r="G1457" s="34"/>
      <c r="H1457" s="34"/>
      <c r="I1457" s="34"/>
      <c r="J1457" s="34"/>
      <c r="K1457" s="34"/>
      <c r="L1457" s="34"/>
      <c r="M1457" s="34"/>
      <c r="N1457" s="34"/>
      <c r="P1457" s="34"/>
      <c r="Q1457" s="34"/>
      <c r="S1457" s="34"/>
      <c r="T1457" s="34"/>
      <c r="U1457" s="34"/>
      <c r="V1457" s="34"/>
      <c r="W1457" s="34"/>
      <c r="X1457" s="34"/>
      <c r="Y1457" s="34"/>
      <c r="Z1457" s="34"/>
      <c r="AA1457" s="34"/>
      <c r="AB1457" s="34"/>
      <c r="AC1457" s="82"/>
      <c r="AD1457" s="82"/>
      <c r="AE1457" s="36"/>
      <c r="AF1457" s="36"/>
      <c r="AG1457" s="36"/>
    </row>
    <row r="1458" spans="1:33" x14ac:dyDescent="0.3">
      <c r="A1458" s="34"/>
      <c r="B1458" s="34"/>
      <c r="C1458" s="34"/>
      <c r="D1458" s="34"/>
      <c r="E1458" s="34"/>
      <c r="F1458" s="34"/>
      <c r="G1458" s="34"/>
      <c r="H1458" s="34"/>
      <c r="I1458" s="34"/>
      <c r="J1458" s="34"/>
      <c r="K1458" s="34"/>
      <c r="L1458" s="34"/>
      <c r="M1458" s="34"/>
      <c r="N1458" s="34"/>
      <c r="P1458" s="34"/>
      <c r="Q1458" s="34"/>
      <c r="S1458" s="34"/>
      <c r="T1458" s="34"/>
      <c r="U1458" s="34"/>
      <c r="V1458" s="34"/>
      <c r="W1458" s="34"/>
      <c r="X1458" s="34"/>
      <c r="Y1458" s="34"/>
      <c r="Z1458" s="34"/>
      <c r="AA1458" s="34"/>
      <c r="AB1458" s="34"/>
      <c r="AC1458" s="82"/>
      <c r="AD1458" s="82"/>
      <c r="AE1458" s="36"/>
      <c r="AF1458" s="36"/>
      <c r="AG1458" s="36"/>
    </row>
    <row r="1459" spans="1:33" x14ac:dyDescent="0.3">
      <c r="A1459" s="34"/>
      <c r="B1459" s="34"/>
      <c r="C1459" s="34"/>
      <c r="D1459" s="34"/>
      <c r="E1459" s="34"/>
      <c r="F1459" s="34"/>
      <c r="G1459" s="34"/>
      <c r="H1459" s="34"/>
      <c r="I1459" s="34"/>
      <c r="J1459" s="34"/>
      <c r="K1459" s="34"/>
      <c r="L1459" s="34"/>
      <c r="M1459" s="34"/>
      <c r="N1459" s="34"/>
      <c r="P1459" s="34"/>
      <c r="Q1459" s="34"/>
      <c r="S1459" s="34"/>
      <c r="T1459" s="34"/>
      <c r="U1459" s="34"/>
      <c r="V1459" s="34"/>
      <c r="W1459" s="34"/>
      <c r="X1459" s="34"/>
      <c r="Y1459" s="34"/>
      <c r="Z1459" s="34"/>
      <c r="AA1459" s="34"/>
      <c r="AB1459" s="34"/>
      <c r="AC1459" s="82"/>
      <c r="AD1459" s="82"/>
      <c r="AE1459" s="36"/>
      <c r="AF1459" s="36"/>
      <c r="AG1459" s="36"/>
    </row>
    <row r="1460" spans="1:33" x14ac:dyDescent="0.3">
      <c r="A1460" s="34"/>
      <c r="B1460" s="34"/>
      <c r="C1460" s="34"/>
      <c r="D1460" s="34"/>
      <c r="E1460" s="34"/>
      <c r="F1460" s="34"/>
      <c r="G1460" s="34"/>
      <c r="H1460" s="34"/>
      <c r="I1460" s="34"/>
      <c r="J1460" s="34"/>
      <c r="K1460" s="34"/>
      <c r="L1460" s="34"/>
      <c r="M1460" s="34"/>
      <c r="N1460" s="34"/>
      <c r="P1460" s="34"/>
      <c r="Q1460" s="34"/>
      <c r="S1460" s="34"/>
      <c r="T1460" s="34"/>
      <c r="U1460" s="34"/>
      <c r="V1460" s="34"/>
      <c r="W1460" s="34"/>
      <c r="X1460" s="34"/>
      <c r="Y1460" s="34"/>
      <c r="Z1460" s="34"/>
      <c r="AA1460" s="34"/>
      <c r="AB1460" s="34"/>
      <c r="AC1460" s="82"/>
      <c r="AD1460" s="82"/>
      <c r="AE1460" s="36"/>
      <c r="AF1460" s="36"/>
      <c r="AG1460" s="36"/>
    </row>
    <row r="1461" spans="1:33" x14ac:dyDescent="0.3">
      <c r="A1461" s="34"/>
      <c r="B1461" s="34"/>
      <c r="C1461" s="34"/>
      <c r="D1461" s="34"/>
      <c r="E1461" s="34"/>
      <c r="F1461" s="34"/>
      <c r="G1461" s="34"/>
      <c r="H1461" s="34"/>
      <c r="I1461" s="34"/>
      <c r="J1461" s="34"/>
      <c r="K1461" s="34"/>
      <c r="L1461" s="34"/>
      <c r="M1461" s="34"/>
      <c r="N1461" s="34"/>
      <c r="P1461" s="34"/>
      <c r="Q1461" s="34"/>
      <c r="S1461" s="34"/>
      <c r="T1461" s="34"/>
      <c r="U1461" s="34"/>
      <c r="V1461" s="34"/>
      <c r="W1461" s="34"/>
      <c r="X1461" s="34"/>
      <c r="Y1461" s="34"/>
      <c r="Z1461" s="34"/>
      <c r="AA1461" s="34"/>
      <c r="AB1461" s="34"/>
      <c r="AC1461" s="82"/>
      <c r="AD1461" s="82"/>
      <c r="AE1461" s="36"/>
      <c r="AF1461" s="36"/>
      <c r="AG1461" s="36"/>
    </row>
    <row r="1462" spans="1:33" x14ac:dyDescent="0.3">
      <c r="A1462" s="34"/>
      <c r="B1462" s="34"/>
      <c r="C1462" s="34"/>
      <c r="D1462" s="34"/>
      <c r="E1462" s="34"/>
      <c r="F1462" s="34"/>
      <c r="G1462" s="34"/>
      <c r="H1462" s="34"/>
      <c r="I1462" s="34"/>
      <c r="J1462" s="34"/>
      <c r="K1462" s="34"/>
      <c r="L1462" s="34"/>
      <c r="M1462" s="34"/>
      <c r="N1462" s="34"/>
      <c r="P1462" s="34"/>
      <c r="Q1462" s="34"/>
      <c r="S1462" s="34"/>
      <c r="T1462" s="34"/>
      <c r="U1462" s="34"/>
      <c r="V1462" s="34"/>
      <c r="W1462" s="34"/>
      <c r="X1462" s="34"/>
      <c r="Y1462" s="34"/>
      <c r="Z1462" s="34"/>
      <c r="AA1462" s="34"/>
      <c r="AB1462" s="34"/>
      <c r="AC1462" s="82"/>
      <c r="AD1462" s="82"/>
      <c r="AE1462" s="36"/>
      <c r="AF1462" s="36"/>
      <c r="AG1462" s="36"/>
    </row>
    <row r="1463" spans="1:33" x14ac:dyDescent="0.3">
      <c r="A1463" s="34"/>
      <c r="B1463" s="34"/>
      <c r="C1463" s="34"/>
      <c r="D1463" s="34"/>
      <c r="E1463" s="34"/>
      <c r="F1463" s="34"/>
      <c r="G1463" s="34"/>
      <c r="H1463" s="34"/>
      <c r="I1463" s="34"/>
      <c r="J1463" s="34"/>
      <c r="K1463" s="34"/>
      <c r="L1463" s="34"/>
      <c r="M1463" s="34"/>
      <c r="N1463" s="34"/>
      <c r="P1463" s="34"/>
      <c r="Q1463" s="34"/>
      <c r="S1463" s="34"/>
      <c r="T1463" s="34"/>
      <c r="U1463" s="34"/>
      <c r="V1463" s="34"/>
      <c r="W1463" s="34"/>
      <c r="X1463" s="34"/>
      <c r="Y1463" s="34"/>
      <c r="Z1463" s="34"/>
      <c r="AA1463" s="34"/>
      <c r="AB1463" s="34"/>
      <c r="AC1463" s="82"/>
      <c r="AD1463" s="82"/>
      <c r="AE1463" s="36"/>
      <c r="AF1463" s="36"/>
      <c r="AG1463" s="36"/>
    </row>
    <row r="1464" spans="1:33" x14ac:dyDescent="0.3">
      <c r="A1464" s="34"/>
      <c r="B1464" s="34"/>
      <c r="C1464" s="34"/>
      <c r="D1464" s="34"/>
      <c r="E1464" s="34"/>
      <c r="F1464" s="34"/>
      <c r="G1464" s="34"/>
      <c r="H1464" s="34"/>
      <c r="I1464" s="34"/>
      <c r="J1464" s="34"/>
      <c r="K1464" s="34"/>
      <c r="L1464" s="34"/>
      <c r="M1464" s="34"/>
      <c r="N1464" s="34"/>
      <c r="P1464" s="34"/>
      <c r="Q1464" s="34"/>
      <c r="S1464" s="34"/>
      <c r="T1464" s="34"/>
      <c r="U1464" s="34"/>
      <c r="V1464" s="34"/>
      <c r="W1464" s="34"/>
      <c r="X1464" s="34"/>
      <c r="Y1464" s="34"/>
      <c r="Z1464" s="34"/>
      <c r="AA1464" s="34"/>
      <c r="AB1464" s="34"/>
      <c r="AC1464" s="82"/>
      <c r="AD1464" s="82"/>
      <c r="AE1464" s="36"/>
      <c r="AF1464" s="36"/>
      <c r="AG1464" s="36"/>
    </row>
    <row r="1465" spans="1:33" x14ac:dyDescent="0.3">
      <c r="A1465" s="34"/>
      <c r="B1465" s="34"/>
      <c r="C1465" s="34"/>
      <c r="D1465" s="34"/>
      <c r="E1465" s="34"/>
      <c r="F1465" s="34"/>
      <c r="G1465" s="34"/>
      <c r="H1465" s="34"/>
      <c r="I1465" s="34"/>
      <c r="J1465" s="34"/>
      <c r="K1465" s="34"/>
      <c r="L1465" s="34"/>
      <c r="M1465" s="34"/>
      <c r="N1465" s="34"/>
      <c r="P1465" s="34"/>
      <c r="Q1465" s="34"/>
      <c r="S1465" s="34"/>
      <c r="T1465" s="34"/>
      <c r="U1465" s="34"/>
      <c r="V1465" s="34"/>
      <c r="W1465" s="34"/>
      <c r="X1465" s="34"/>
      <c r="Y1465" s="34"/>
      <c r="Z1465" s="34"/>
      <c r="AA1465" s="34"/>
      <c r="AB1465" s="34"/>
      <c r="AC1465" s="82"/>
      <c r="AD1465" s="82"/>
      <c r="AE1465" s="36"/>
      <c r="AF1465" s="36"/>
      <c r="AG1465" s="36"/>
    </row>
    <row r="1466" spans="1:33" x14ac:dyDescent="0.3">
      <c r="A1466" s="34"/>
      <c r="B1466" s="34"/>
      <c r="C1466" s="34"/>
      <c r="D1466" s="34"/>
      <c r="E1466" s="34"/>
      <c r="F1466" s="34"/>
      <c r="G1466" s="34"/>
      <c r="H1466" s="34"/>
      <c r="I1466" s="34"/>
      <c r="J1466" s="34"/>
      <c r="K1466" s="34"/>
      <c r="L1466" s="34"/>
      <c r="M1466" s="34"/>
      <c r="N1466" s="34"/>
      <c r="P1466" s="34"/>
      <c r="Q1466" s="34"/>
      <c r="S1466" s="34"/>
      <c r="T1466" s="34"/>
      <c r="U1466" s="34"/>
      <c r="V1466" s="34"/>
      <c r="W1466" s="34"/>
      <c r="X1466" s="34"/>
      <c r="Y1466" s="34"/>
      <c r="Z1466" s="34"/>
      <c r="AA1466" s="34"/>
      <c r="AB1466" s="34"/>
      <c r="AC1466" s="82"/>
      <c r="AD1466" s="82"/>
      <c r="AE1466" s="36"/>
      <c r="AF1466" s="36"/>
      <c r="AG1466" s="36"/>
    </row>
    <row r="1467" spans="1:33" x14ac:dyDescent="0.3">
      <c r="A1467" s="34"/>
      <c r="B1467" s="34"/>
      <c r="C1467" s="34"/>
      <c r="D1467" s="34"/>
      <c r="E1467" s="34"/>
      <c r="F1467" s="34"/>
      <c r="G1467" s="34"/>
      <c r="H1467" s="34"/>
      <c r="I1467" s="34"/>
      <c r="J1467" s="34"/>
      <c r="K1467" s="34"/>
      <c r="L1467" s="34"/>
      <c r="M1467" s="34"/>
      <c r="N1467" s="34"/>
      <c r="P1467" s="34"/>
      <c r="Q1467" s="34"/>
      <c r="S1467" s="34"/>
      <c r="T1467" s="34"/>
      <c r="U1467" s="34"/>
      <c r="V1467" s="34"/>
      <c r="W1467" s="34"/>
      <c r="X1467" s="34"/>
      <c r="Y1467" s="34"/>
      <c r="Z1467" s="34"/>
      <c r="AA1467" s="34"/>
      <c r="AB1467" s="34"/>
      <c r="AC1467" s="82"/>
      <c r="AD1467" s="82"/>
      <c r="AE1467" s="36"/>
      <c r="AF1467" s="36"/>
      <c r="AG1467" s="36"/>
    </row>
    <row r="1468" spans="1:33" x14ac:dyDescent="0.3">
      <c r="A1468" s="34"/>
      <c r="B1468" s="34"/>
      <c r="C1468" s="34"/>
      <c r="D1468" s="34"/>
      <c r="E1468" s="34"/>
      <c r="F1468" s="34"/>
      <c r="G1468" s="34"/>
      <c r="H1468" s="34"/>
      <c r="I1468" s="34"/>
      <c r="J1468" s="34"/>
      <c r="K1468" s="34"/>
      <c r="L1468" s="34"/>
      <c r="M1468" s="34"/>
      <c r="N1468" s="34"/>
      <c r="P1468" s="34"/>
      <c r="Q1468" s="34"/>
      <c r="S1468" s="34"/>
      <c r="T1468" s="34"/>
      <c r="U1468" s="34"/>
      <c r="V1468" s="34"/>
      <c r="W1468" s="34"/>
      <c r="X1468" s="34"/>
      <c r="Y1468" s="34"/>
      <c r="Z1468" s="34"/>
      <c r="AA1468" s="34"/>
      <c r="AB1468" s="34"/>
      <c r="AC1468" s="82"/>
      <c r="AD1468" s="82"/>
      <c r="AE1468" s="36"/>
      <c r="AF1468" s="36"/>
      <c r="AG1468" s="36"/>
    </row>
    <row r="1469" spans="1:33" x14ac:dyDescent="0.3">
      <c r="A1469" s="34"/>
      <c r="B1469" s="34"/>
      <c r="C1469" s="34"/>
      <c r="D1469" s="34"/>
      <c r="E1469" s="34"/>
      <c r="F1469" s="34"/>
      <c r="G1469" s="34"/>
      <c r="H1469" s="34"/>
      <c r="I1469" s="34"/>
      <c r="J1469" s="34"/>
      <c r="K1469" s="34"/>
      <c r="L1469" s="34"/>
      <c r="M1469" s="34"/>
      <c r="N1469" s="34"/>
      <c r="P1469" s="34"/>
      <c r="Q1469" s="34"/>
      <c r="S1469" s="34"/>
      <c r="T1469" s="34"/>
      <c r="U1469" s="34"/>
      <c r="V1469" s="34"/>
      <c r="W1469" s="34"/>
      <c r="X1469" s="34"/>
      <c r="Y1469" s="34"/>
      <c r="Z1469" s="34"/>
      <c r="AA1469" s="34"/>
      <c r="AB1469" s="34"/>
      <c r="AC1469" s="82"/>
      <c r="AD1469" s="82"/>
      <c r="AE1469" s="36"/>
      <c r="AF1469" s="36"/>
      <c r="AG1469" s="36"/>
    </row>
    <row r="1470" spans="1:33" x14ac:dyDescent="0.3">
      <c r="A1470" s="34"/>
      <c r="B1470" s="34"/>
      <c r="C1470" s="34"/>
      <c r="D1470" s="34"/>
      <c r="E1470" s="34"/>
      <c r="F1470" s="34"/>
      <c r="G1470" s="34"/>
      <c r="H1470" s="34"/>
      <c r="I1470" s="34"/>
      <c r="J1470" s="34"/>
      <c r="K1470" s="34"/>
      <c r="L1470" s="34"/>
      <c r="M1470" s="34"/>
      <c r="N1470" s="34"/>
      <c r="P1470" s="34"/>
      <c r="Q1470" s="34"/>
      <c r="S1470" s="34"/>
      <c r="T1470" s="34"/>
      <c r="U1470" s="34"/>
      <c r="V1470" s="34"/>
      <c r="W1470" s="34"/>
      <c r="X1470" s="34"/>
      <c r="Y1470" s="34"/>
      <c r="Z1470" s="34"/>
      <c r="AA1470" s="34"/>
      <c r="AB1470" s="34"/>
      <c r="AC1470" s="82"/>
      <c r="AD1470" s="82"/>
      <c r="AE1470" s="36"/>
      <c r="AF1470" s="36"/>
      <c r="AG1470" s="36"/>
    </row>
    <row r="1471" spans="1:33" x14ac:dyDescent="0.3">
      <c r="A1471" s="34"/>
      <c r="B1471" s="34"/>
      <c r="C1471" s="34"/>
      <c r="D1471" s="34"/>
      <c r="E1471" s="34"/>
      <c r="F1471" s="34"/>
      <c r="G1471" s="34"/>
      <c r="H1471" s="34"/>
      <c r="I1471" s="34"/>
      <c r="J1471" s="34"/>
      <c r="K1471" s="34"/>
      <c r="L1471" s="34"/>
      <c r="M1471" s="34"/>
      <c r="N1471" s="34"/>
      <c r="P1471" s="34"/>
      <c r="Q1471" s="34"/>
      <c r="S1471" s="34"/>
      <c r="T1471" s="34"/>
      <c r="U1471" s="34"/>
      <c r="V1471" s="34"/>
      <c r="W1471" s="34"/>
      <c r="X1471" s="34"/>
      <c r="Y1471" s="34"/>
      <c r="Z1471" s="34"/>
      <c r="AA1471" s="34"/>
      <c r="AB1471" s="34"/>
      <c r="AC1471" s="82"/>
      <c r="AD1471" s="82"/>
      <c r="AE1471" s="36"/>
      <c r="AF1471" s="36"/>
      <c r="AG1471" s="36"/>
    </row>
    <row r="1472" spans="1:33" x14ac:dyDescent="0.3">
      <c r="A1472" s="34"/>
      <c r="B1472" s="34"/>
      <c r="C1472" s="34"/>
      <c r="D1472" s="34"/>
      <c r="E1472" s="34"/>
      <c r="F1472" s="34"/>
      <c r="G1472" s="34"/>
      <c r="H1472" s="34"/>
      <c r="I1472" s="34"/>
      <c r="J1472" s="34"/>
      <c r="K1472" s="34"/>
      <c r="L1472" s="34"/>
      <c r="M1472" s="34"/>
      <c r="N1472" s="34"/>
      <c r="P1472" s="34"/>
      <c r="Q1472" s="34"/>
      <c r="S1472" s="34"/>
      <c r="T1472" s="34"/>
      <c r="U1472" s="34"/>
      <c r="V1472" s="34"/>
      <c r="W1472" s="34"/>
      <c r="X1472" s="34"/>
      <c r="Y1472" s="34"/>
      <c r="Z1472" s="34"/>
      <c r="AA1472" s="34"/>
      <c r="AB1472" s="34"/>
      <c r="AC1472" s="82"/>
      <c r="AD1472" s="82"/>
      <c r="AE1472" s="36"/>
      <c r="AF1472" s="36"/>
      <c r="AG1472" s="36"/>
    </row>
    <row r="1473" spans="1:33" x14ac:dyDescent="0.3">
      <c r="A1473" s="34"/>
      <c r="B1473" s="34"/>
      <c r="C1473" s="34"/>
      <c r="D1473" s="34"/>
      <c r="E1473" s="34"/>
      <c r="F1473" s="34"/>
      <c r="G1473" s="34"/>
      <c r="H1473" s="34"/>
      <c r="I1473" s="34"/>
      <c r="J1473" s="34"/>
      <c r="K1473" s="34"/>
      <c r="L1473" s="34"/>
      <c r="M1473" s="34"/>
      <c r="N1473" s="34"/>
      <c r="P1473" s="34"/>
      <c r="Q1473" s="34"/>
      <c r="S1473" s="34"/>
      <c r="T1473" s="34"/>
      <c r="U1473" s="34"/>
      <c r="V1473" s="34"/>
      <c r="W1473" s="34"/>
      <c r="X1473" s="34"/>
      <c r="Y1473" s="34"/>
      <c r="Z1473" s="34"/>
      <c r="AA1473" s="34"/>
      <c r="AB1473" s="34"/>
      <c r="AC1473" s="82"/>
      <c r="AD1473" s="82"/>
      <c r="AE1473" s="36"/>
      <c r="AF1473" s="36"/>
      <c r="AG1473" s="36"/>
    </row>
    <row r="1474" spans="1:33" x14ac:dyDescent="0.3">
      <c r="A1474" s="34"/>
      <c r="B1474" s="34"/>
      <c r="C1474" s="34"/>
      <c r="D1474" s="34"/>
      <c r="E1474" s="34"/>
      <c r="F1474" s="34"/>
      <c r="G1474" s="34"/>
      <c r="H1474" s="34"/>
      <c r="I1474" s="34"/>
      <c r="J1474" s="34"/>
      <c r="K1474" s="34"/>
      <c r="L1474" s="34"/>
      <c r="M1474" s="34"/>
      <c r="N1474" s="34"/>
      <c r="P1474" s="34"/>
      <c r="Q1474" s="34"/>
      <c r="S1474" s="34"/>
      <c r="T1474" s="34"/>
      <c r="U1474" s="34"/>
      <c r="V1474" s="34"/>
      <c r="W1474" s="34"/>
      <c r="X1474" s="34"/>
      <c r="Y1474" s="34"/>
      <c r="Z1474" s="34"/>
      <c r="AA1474" s="34"/>
      <c r="AB1474" s="34"/>
      <c r="AC1474" s="82"/>
      <c r="AD1474" s="82"/>
      <c r="AE1474" s="36"/>
      <c r="AF1474" s="36"/>
      <c r="AG1474" s="36"/>
    </row>
    <row r="1475" spans="1:33" x14ac:dyDescent="0.3">
      <c r="A1475" s="34"/>
      <c r="B1475" s="34"/>
      <c r="C1475" s="34"/>
      <c r="D1475" s="34"/>
      <c r="E1475" s="34"/>
      <c r="F1475" s="34"/>
      <c r="G1475" s="34"/>
      <c r="H1475" s="34"/>
      <c r="I1475" s="34"/>
      <c r="J1475" s="34"/>
      <c r="K1475" s="34"/>
      <c r="L1475" s="34"/>
      <c r="M1475" s="34"/>
      <c r="N1475" s="34"/>
      <c r="P1475" s="34"/>
      <c r="Q1475" s="34"/>
      <c r="S1475" s="34"/>
      <c r="T1475" s="34"/>
      <c r="U1475" s="34"/>
      <c r="V1475" s="34"/>
      <c r="W1475" s="34"/>
      <c r="X1475" s="34"/>
      <c r="Y1475" s="34"/>
      <c r="Z1475" s="34"/>
      <c r="AA1475" s="34"/>
      <c r="AB1475" s="34"/>
      <c r="AC1475" s="82"/>
      <c r="AD1475" s="82"/>
      <c r="AE1475" s="36"/>
      <c r="AF1475" s="36"/>
      <c r="AG1475" s="36"/>
    </row>
    <row r="1476" spans="1:33" x14ac:dyDescent="0.3">
      <c r="A1476" s="34"/>
      <c r="B1476" s="34"/>
      <c r="C1476" s="34"/>
      <c r="D1476" s="34"/>
      <c r="E1476" s="34"/>
      <c r="F1476" s="34"/>
      <c r="G1476" s="34"/>
      <c r="H1476" s="34"/>
      <c r="I1476" s="34"/>
      <c r="J1476" s="34"/>
      <c r="K1476" s="34"/>
      <c r="L1476" s="34"/>
      <c r="M1476" s="34"/>
      <c r="N1476" s="34"/>
      <c r="P1476" s="34"/>
      <c r="Q1476" s="34"/>
      <c r="S1476" s="34"/>
      <c r="T1476" s="34"/>
      <c r="U1476" s="34"/>
      <c r="V1476" s="34"/>
      <c r="W1476" s="34"/>
      <c r="X1476" s="34"/>
      <c r="Y1476" s="34"/>
      <c r="Z1476" s="34"/>
      <c r="AA1476" s="34"/>
      <c r="AB1476" s="34"/>
      <c r="AC1476" s="82"/>
      <c r="AD1476" s="82"/>
      <c r="AE1476" s="36"/>
      <c r="AF1476" s="36"/>
      <c r="AG1476" s="36"/>
    </row>
    <row r="1477" spans="1:33" x14ac:dyDescent="0.3">
      <c r="A1477" s="34"/>
      <c r="B1477" s="34"/>
      <c r="C1477" s="34"/>
      <c r="D1477" s="34"/>
      <c r="E1477" s="34"/>
      <c r="F1477" s="34"/>
      <c r="G1477" s="34"/>
      <c r="H1477" s="34"/>
      <c r="I1477" s="34"/>
      <c r="J1477" s="34"/>
      <c r="K1477" s="34"/>
      <c r="L1477" s="34"/>
      <c r="M1477" s="34"/>
      <c r="N1477" s="34"/>
      <c r="P1477" s="34"/>
      <c r="Q1477" s="34"/>
      <c r="S1477" s="34"/>
      <c r="T1477" s="34"/>
      <c r="U1477" s="34"/>
      <c r="V1477" s="34"/>
      <c r="W1477" s="34"/>
      <c r="X1477" s="34"/>
      <c r="Y1477" s="34"/>
      <c r="Z1477" s="34"/>
      <c r="AA1477" s="34"/>
      <c r="AB1477" s="34"/>
      <c r="AC1477" s="82"/>
      <c r="AD1477" s="82"/>
      <c r="AE1477" s="36"/>
      <c r="AF1477" s="36"/>
      <c r="AG1477" s="36"/>
    </row>
    <row r="1478" spans="1:33" x14ac:dyDescent="0.3">
      <c r="A1478" s="34"/>
      <c r="B1478" s="34"/>
      <c r="C1478" s="34"/>
      <c r="D1478" s="34"/>
      <c r="E1478" s="34"/>
      <c r="F1478" s="34"/>
      <c r="G1478" s="34"/>
      <c r="H1478" s="34"/>
      <c r="I1478" s="34"/>
      <c r="J1478" s="34"/>
      <c r="K1478" s="34"/>
      <c r="L1478" s="34"/>
      <c r="M1478" s="34"/>
      <c r="N1478" s="34"/>
      <c r="P1478" s="34"/>
      <c r="Q1478" s="34"/>
      <c r="S1478" s="34"/>
      <c r="T1478" s="34"/>
      <c r="U1478" s="34"/>
      <c r="V1478" s="34"/>
      <c r="W1478" s="34"/>
      <c r="X1478" s="34"/>
      <c r="Y1478" s="34"/>
      <c r="Z1478" s="34"/>
      <c r="AA1478" s="34"/>
      <c r="AB1478" s="34"/>
      <c r="AC1478" s="82"/>
      <c r="AD1478" s="82"/>
      <c r="AE1478" s="36"/>
      <c r="AF1478" s="36"/>
      <c r="AG1478" s="36"/>
    </row>
    <row r="1479" spans="1:33" x14ac:dyDescent="0.3">
      <c r="A1479" s="34"/>
      <c r="B1479" s="34"/>
      <c r="C1479" s="34"/>
      <c r="D1479" s="34"/>
      <c r="E1479" s="34"/>
      <c r="F1479" s="34"/>
      <c r="G1479" s="34"/>
      <c r="H1479" s="34"/>
      <c r="I1479" s="34"/>
      <c r="J1479" s="34"/>
      <c r="K1479" s="34"/>
      <c r="L1479" s="34"/>
      <c r="M1479" s="34"/>
      <c r="N1479" s="34"/>
      <c r="P1479" s="34"/>
      <c r="Q1479" s="34"/>
      <c r="S1479" s="34"/>
      <c r="T1479" s="34"/>
      <c r="U1479" s="34"/>
      <c r="V1479" s="34"/>
      <c r="W1479" s="34"/>
      <c r="X1479" s="34"/>
      <c r="Y1479" s="34"/>
      <c r="Z1479" s="34"/>
      <c r="AA1479" s="34"/>
      <c r="AB1479" s="34"/>
      <c r="AC1479" s="82"/>
      <c r="AD1479" s="82"/>
      <c r="AE1479" s="36"/>
      <c r="AF1479" s="36"/>
      <c r="AG1479" s="36"/>
    </row>
    <row r="1480" spans="1:33" x14ac:dyDescent="0.3">
      <c r="A1480" s="34"/>
      <c r="B1480" s="34"/>
      <c r="C1480" s="34"/>
      <c r="D1480" s="34"/>
      <c r="E1480" s="34"/>
      <c r="F1480" s="34"/>
      <c r="G1480" s="34"/>
      <c r="H1480" s="34"/>
      <c r="I1480" s="34"/>
      <c r="J1480" s="34"/>
      <c r="K1480" s="34"/>
      <c r="L1480" s="34"/>
      <c r="M1480" s="34"/>
      <c r="N1480" s="34"/>
      <c r="P1480" s="34"/>
      <c r="Q1480" s="34"/>
      <c r="S1480" s="34"/>
      <c r="T1480" s="34"/>
      <c r="U1480" s="34"/>
      <c r="V1480" s="34"/>
      <c r="W1480" s="34"/>
      <c r="X1480" s="34"/>
      <c r="Y1480" s="34"/>
      <c r="Z1480" s="34"/>
      <c r="AA1480" s="34"/>
      <c r="AB1480" s="34"/>
      <c r="AC1480" s="82"/>
      <c r="AD1480" s="82"/>
      <c r="AE1480" s="36"/>
      <c r="AF1480" s="36"/>
      <c r="AG1480" s="36"/>
    </row>
    <row r="1481" spans="1:33" x14ac:dyDescent="0.3">
      <c r="A1481" s="34"/>
      <c r="B1481" s="34"/>
      <c r="C1481" s="34"/>
      <c r="D1481" s="34"/>
      <c r="E1481" s="34"/>
      <c r="F1481" s="34"/>
      <c r="G1481" s="34"/>
      <c r="H1481" s="34"/>
      <c r="I1481" s="34"/>
      <c r="J1481" s="34"/>
      <c r="K1481" s="34"/>
      <c r="L1481" s="34"/>
      <c r="M1481" s="34"/>
      <c r="N1481" s="34"/>
      <c r="P1481" s="34"/>
      <c r="Q1481" s="34"/>
      <c r="S1481" s="34"/>
      <c r="T1481" s="34"/>
      <c r="U1481" s="34"/>
      <c r="V1481" s="34"/>
      <c r="W1481" s="34"/>
      <c r="X1481" s="34"/>
      <c r="Y1481" s="34"/>
      <c r="Z1481" s="34"/>
      <c r="AA1481" s="34"/>
      <c r="AB1481" s="34"/>
      <c r="AC1481" s="82"/>
      <c r="AD1481" s="82"/>
      <c r="AE1481" s="36"/>
      <c r="AF1481" s="36"/>
      <c r="AG1481" s="36"/>
    </row>
    <row r="1482" spans="1:33" x14ac:dyDescent="0.3">
      <c r="A1482" s="34"/>
      <c r="B1482" s="34"/>
      <c r="C1482" s="34"/>
      <c r="D1482" s="34"/>
      <c r="E1482" s="34"/>
      <c r="F1482" s="34"/>
      <c r="G1482" s="34"/>
      <c r="H1482" s="34"/>
      <c r="I1482" s="34"/>
      <c r="J1482" s="34"/>
      <c r="K1482" s="34"/>
      <c r="L1482" s="34"/>
      <c r="M1482" s="34"/>
      <c r="N1482" s="34"/>
      <c r="P1482" s="34"/>
      <c r="Q1482" s="34"/>
      <c r="S1482" s="34"/>
      <c r="T1482" s="34"/>
      <c r="U1482" s="34"/>
      <c r="V1482" s="34"/>
      <c r="W1482" s="34"/>
      <c r="X1482" s="34"/>
      <c r="Y1482" s="34"/>
      <c r="Z1482" s="34"/>
      <c r="AA1482" s="34"/>
      <c r="AB1482" s="34"/>
      <c r="AC1482" s="82"/>
      <c r="AD1482" s="82"/>
      <c r="AE1482" s="36"/>
      <c r="AF1482" s="36"/>
      <c r="AG1482" s="36"/>
    </row>
    <row r="1483" spans="1:33" x14ac:dyDescent="0.3">
      <c r="A1483" s="34"/>
      <c r="B1483" s="34"/>
      <c r="C1483" s="34"/>
      <c r="D1483" s="34"/>
      <c r="E1483" s="34"/>
      <c r="F1483" s="34"/>
      <c r="G1483" s="34"/>
      <c r="H1483" s="34"/>
      <c r="I1483" s="34"/>
      <c r="J1483" s="34"/>
      <c r="K1483" s="34"/>
      <c r="L1483" s="34"/>
      <c r="M1483" s="34"/>
      <c r="N1483" s="34"/>
      <c r="P1483" s="34"/>
      <c r="Q1483" s="34"/>
      <c r="S1483" s="34"/>
      <c r="T1483" s="34"/>
      <c r="U1483" s="34"/>
      <c r="V1483" s="34"/>
      <c r="W1483" s="34"/>
      <c r="X1483" s="34"/>
      <c r="Y1483" s="34"/>
      <c r="Z1483" s="34"/>
      <c r="AA1483" s="34"/>
      <c r="AB1483" s="34"/>
      <c r="AC1483" s="82"/>
      <c r="AD1483" s="82"/>
      <c r="AE1483" s="36"/>
      <c r="AF1483" s="36"/>
      <c r="AG1483" s="36"/>
    </row>
    <row r="1484" spans="1:33" x14ac:dyDescent="0.3">
      <c r="A1484" s="34"/>
      <c r="B1484" s="34"/>
      <c r="C1484" s="34"/>
      <c r="D1484" s="34"/>
      <c r="E1484" s="34"/>
      <c r="F1484" s="34"/>
      <c r="G1484" s="34"/>
      <c r="H1484" s="34"/>
      <c r="I1484" s="34"/>
      <c r="J1484" s="34"/>
      <c r="K1484" s="34"/>
      <c r="L1484" s="34"/>
      <c r="M1484" s="34"/>
      <c r="N1484" s="34"/>
      <c r="P1484" s="34"/>
      <c r="Q1484" s="34"/>
      <c r="S1484" s="34"/>
      <c r="T1484" s="34"/>
      <c r="U1484" s="34"/>
      <c r="V1484" s="34"/>
      <c r="W1484" s="34"/>
      <c r="X1484" s="34"/>
      <c r="Y1484" s="34"/>
      <c r="Z1484" s="34"/>
      <c r="AA1484" s="34"/>
      <c r="AB1484" s="34"/>
      <c r="AC1484" s="82"/>
      <c r="AD1484" s="82"/>
      <c r="AE1484" s="36"/>
      <c r="AF1484" s="36"/>
      <c r="AG1484" s="36"/>
    </row>
    <row r="1485" spans="1:33" x14ac:dyDescent="0.3">
      <c r="A1485" s="34"/>
      <c r="B1485" s="34"/>
      <c r="C1485" s="34"/>
      <c r="D1485" s="34"/>
      <c r="E1485" s="34"/>
      <c r="F1485" s="34"/>
      <c r="G1485" s="34"/>
      <c r="H1485" s="34"/>
      <c r="I1485" s="34"/>
      <c r="J1485" s="34"/>
      <c r="K1485" s="34"/>
      <c r="L1485" s="34"/>
      <c r="M1485" s="34"/>
      <c r="N1485" s="34"/>
      <c r="P1485" s="34"/>
      <c r="Q1485" s="34"/>
      <c r="S1485" s="34"/>
      <c r="T1485" s="34"/>
      <c r="U1485" s="34"/>
      <c r="V1485" s="34"/>
      <c r="W1485" s="34"/>
      <c r="X1485" s="34"/>
      <c r="Y1485" s="34"/>
      <c r="Z1485" s="34"/>
      <c r="AA1485" s="34"/>
      <c r="AB1485" s="34"/>
      <c r="AC1485" s="82"/>
      <c r="AD1485" s="82"/>
      <c r="AE1485" s="36"/>
      <c r="AF1485" s="36"/>
      <c r="AG1485" s="36"/>
    </row>
    <row r="1486" spans="1:33" x14ac:dyDescent="0.3">
      <c r="A1486" s="34"/>
      <c r="B1486" s="34"/>
      <c r="C1486" s="34"/>
      <c r="D1486" s="34"/>
      <c r="E1486" s="34"/>
      <c r="F1486" s="34"/>
      <c r="G1486" s="34"/>
      <c r="H1486" s="34"/>
      <c r="I1486" s="34"/>
      <c r="J1486" s="34"/>
      <c r="K1486" s="34"/>
      <c r="L1486" s="34"/>
      <c r="M1486" s="34"/>
      <c r="N1486" s="34"/>
      <c r="P1486" s="34"/>
      <c r="Q1486" s="34"/>
      <c r="S1486" s="34"/>
      <c r="T1486" s="34"/>
      <c r="U1486" s="34"/>
      <c r="V1486" s="34"/>
      <c r="W1486" s="34"/>
      <c r="X1486" s="34"/>
      <c r="Y1486" s="34"/>
      <c r="Z1486" s="34"/>
      <c r="AA1486" s="34"/>
      <c r="AB1486" s="34"/>
      <c r="AC1486" s="82"/>
      <c r="AD1486" s="82"/>
      <c r="AE1486" s="36"/>
      <c r="AF1486" s="36"/>
      <c r="AG1486" s="36"/>
    </row>
    <row r="1487" spans="1:33" x14ac:dyDescent="0.3">
      <c r="A1487" s="34"/>
      <c r="B1487" s="34"/>
      <c r="C1487" s="34"/>
      <c r="D1487" s="34"/>
      <c r="E1487" s="34"/>
      <c r="F1487" s="34"/>
      <c r="G1487" s="34"/>
      <c r="H1487" s="34"/>
      <c r="I1487" s="34"/>
      <c r="J1487" s="34"/>
      <c r="K1487" s="34"/>
      <c r="L1487" s="34"/>
      <c r="M1487" s="34"/>
      <c r="N1487" s="34"/>
      <c r="P1487" s="34"/>
      <c r="Q1487" s="34"/>
      <c r="S1487" s="34"/>
      <c r="T1487" s="34"/>
      <c r="U1487" s="34"/>
      <c r="V1487" s="34"/>
      <c r="W1487" s="34"/>
      <c r="X1487" s="34"/>
      <c r="Y1487" s="34"/>
      <c r="Z1487" s="34"/>
      <c r="AA1487" s="34"/>
      <c r="AB1487" s="34"/>
      <c r="AC1487" s="82"/>
      <c r="AD1487" s="82"/>
      <c r="AE1487" s="36"/>
      <c r="AF1487" s="36"/>
      <c r="AG1487" s="36"/>
    </row>
    <row r="1488" spans="1:33" x14ac:dyDescent="0.3">
      <c r="A1488" s="34"/>
      <c r="B1488" s="34"/>
      <c r="C1488" s="34"/>
      <c r="D1488" s="34"/>
      <c r="E1488" s="34"/>
      <c r="F1488" s="34"/>
      <c r="G1488" s="34"/>
      <c r="H1488" s="34"/>
      <c r="I1488" s="34"/>
      <c r="J1488" s="34"/>
      <c r="K1488" s="34"/>
      <c r="L1488" s="34"/>
      <c r="M1488" s="34"/>
      <c r="N1488" s="34"/>
      <c r="P1488" s="34"/>
      <c r="Q1488" s="34"/>
      <c r="S1488" s="34"/>
      <c r="T1488" s="34"/>
      <c r="U1488" s="34"/>
      <c r="V1488" s="34"/>
      <c r="W1488" s="34"/>
      <c r="X1488" s="34"/>
      <c r="Y1488" s="34"/>
      <c r="Z1488" s="34"/>
      <c r="AA1488" s="34"/>
      <c r="AB1488" s="34"/>
      <c r="AC1488" s="82"/>
      <c r="AD1488" s="82"/>
      <c r="AE1488" s="36"/>
      <c r="AF1488" s="36"/>
      <c r="AG1488" s="36"/>
    </row>
    <row r="1489" spans="1:33" x14ac:dyDescent="0.3">
      <c r="A1489" s="34"/>
      <c r="B1489" s="34"/>
      <c r="C1489" s="34"/>
      <c r="D1489" s="34"/>
      <c r="E1489" s="34"/>
      <c r="F1489" s="34"/>
      <c r="G1489" s="34"/>
      <c r="H1489" s="34"/>
      <c r="I1489" s="34"/>
      <c r="J1489" s="34"/>
      <c r="K1489" s="34"/>
      <c r="L1489" s="34"/>
      <c r="M1489" s="34"/>
      <c r="N1489" s="34"/>
      <c r="P1489" s="34"/>
      <c r="Q1489" s="34"/>
      <c r="S1489" s="34"/>
      <c r="T1489" s="34"/>
      <c r="U1489" s="34"/>
      <c r="V1489" s="34"/>
      <c r="W1489" s="34"/>
      <c r="X1489" s="34"/>
      <c r="Y1489" s="34"/>
      <c r="Z1489" s="34"/>
      <c r="AA1489" s="34"/>
      <c r="AB1489" s="34"/>
      <c r="AC1489" s="82"/>
      <c r="AD1489" s="82"/>
      <c r="AE1489" s="36"/>
      <c r="AF1489" s="36"/>
      <c r="AG1489" s="36"/>
    </row>
    <row r="1490" spans="1:33" x14ac:dyDescent="0.3">
      <c r="A1490" s="34"/>
      <c r="B1490" s="34"/>
      <c r="C1490" s="34"/>
      <c r="D1490" s="34"/>
      <c r="E1490" s="34"/>
      <c r="F1490" s="34"/>
      <c r="G1490" s="34"/>
      <c r="H1490" s="34"/>
      <c r="I1490" s="34"/>
      <c r="J1490" s="34"/>
      <c r="K1490" s="34"/>
      <c r="L1490" s="34"/>
      <c r="M1490" s="34"/>
      <c r="N1490" s="34"/>
      <c r="P1490" s="34"/>
      <c r="Q1490" s="34"/>
      <c r="S1490" s="34"/>
      <c r="T1490" s="34"/>
      <c r="U1490" s="34"/>
      <c r="V1490" s="34"/>
      <c r="W1490" s="34"/>
      <c r="X1490" s="34"/>
      <c r="Y1490" s="34"/>
      <c r="Z1490" s="34"/>
      <c r="AA1490" s="34"/>
      <c r="AB1490" s="34"/>
      <c r="AC1490" s="82"/>
      <c r="AD1490" s="82"/>
      <c r="AE1490" s="36"/>
      <c r="AF1490" s="36"/>
      <c r="AG1490" s="36"/>
    </row>
    <row r="1491" spans="1:33" x14ac:dyDescent="0.3">
      <c r="A1491" s="34"/>
      <c r="B1491" s="34"/>
      <c r="C1491" s="34"/>
      <c r="D1491" s="34"/>
      <c r="E1491" s="34"/>
      <c r="F1491" s="34"/>
      <c r="G1491" s="34"/>
      <c r="H1491" s="34"/>
      <c r="I1491" s="34"/>
      <c r="J1491" s="34"/>
      <c r="K1491" s="34"/>
      <c r="L1491" s="34"/>
      <c r="M1491" s="34"/>
      <c r="N1491" s="34"/>
      <c r="P1491" s="34"/>
      <c r="Q1491" s="34"/>
      <c r="S1491" s="34"/>
      <c r="T1491" s="34"/>
      <c r="U1491" s="34"/>
      <c r="V1491" s="34"/>
      <c r="W1491" s="34"/>
      <c r="X1491" s="34"/>
      <c r="Y1491" s="34"/>
      <c r="Z1491" s="34"/>
      <c r="AA1491" s="34"/>
      <c r="AB1491" s="34"/>
      <c r="AC1491" s="82"/>
      <c r="AD1491" s="82"/>
      <c r="AE1491" s="36"/>
      <c r="AF1491" s="36"/>
      <c r="AG1491" s="36"/>
    </row>
    <row r="1492" spans="1:33" x14ac:dyDescent="0.3">
      <c r="A1492" s="34"/>
      <c r="B1492" s="34"/>
      <c r="C1492" s="34"/>
      <c r="D1492" s="34"/>
      <c r="E1492" s="34"/>
      <c r="F1492" s="34"/>
      <c r="G1492" s="34"/>
      <c r="H1492" s="34"/>
      <c r="I1492" s="34"/>
      <c r="J1492" s="34"/>
      <c r="K1492" s="34"/>
      <c r="L1492" s="34"/>
      <c r="M1492" s="34"/>
      <c r="N1492" s="34"/>
      <c r="P1492" s="34"/>
      <c r="Q1492" s="34"/>
      <c r="S1492" s="34"/>
      <c r="T1492" s="34"/>
      <c r="U1492" s="34"/>
      <c r="V1492" s="34"/>
      <c r="W1492" s="34"/>
      <c r="X1492" s="34"/>
      <c r="Y1492" s="34"/>
      <c r="Z1492" s="34"/>
      <c r="AA1492" s="34"/>
      <c r="AB1492" s="34"/>
      <c r="AC1492" s="82"/>
      <c r="AD1492" s="82"/>
      <c r="AE1492" s="36"/>
      <c r="AF1492" s="36"/>
      <c r="AG1492" s="36"/>
    </row>
    <row r="1493" spans="1:33" x14ac:dyDescent="0.3">
      <c r="A1493" s="34"/>
      <c r="B1493" s="34"/>
      <c r="C1493" s="34"/>
      <c r="D1493" s="34"/>
      <c r="E1493" s="34"/>
      <c r="F1493" s="34"/>
      <c r="G1493" s="34"/>
      <c r="H1493" s="34"/>
      <c r="I1493" s="34"/>
      <c r="J1493" s="34"/>
      <c r="K1493" s="34"/>
      <c r="L1493" s="34"/>
      <c r="M1493" s="34"/>
      <c r="N1493" s="34"/>
      <c r="P1493" s="34"/>
      <c r="Q1493" s="34"/>
      <c r="S1493" s="34"/>
      <c r="T1493" s="34"/>
      <c r="U1493" s="34"/>
      <c r="V1493" s="34"/>
      <c r="W1493" s="34"/>
      <c r="X1493" s="34"/>
      <c r="Y1493" s="34"/>
      <c r="Z1493" s="34"/>
      <c r="AA1493" s="34"/>
      <c r="AB1493" s="34"/>
      <c r="AC1493" s="82"/>
      <c r="AD1493" s="82"/>
      <c r="AE1493" s="36"/>
      <c r="AF1493" s="36"/>
      <c r="AG1493" s="36"/>
    </row>
    <row r="1494" spans="1:33" x14ac:dyDescent="0.3">
      <c r="A1494" s="34"/>
      <c r="B1494" s="34"/>
      <c r="C1494" s="34"/>
      <c r="D1494" s="34"/>
      <c r="E1494" s="34"/>
      <c r="F1494" s="34"/>
      <c r="G1494" s="34"/>
      <c r="H1494" s="34"/>
      <c r="I1494" s="34"/>
      <c r="J1494" s="34"/>
      <c r="K1494" s="34"/>
      <c r="L1494" s="34"/>
      <c r="M1494" s="34"/>
      <c r="N1494" s="34"/>
      <c r="P1494" s="34"/>
      <c r="Q1494" s="34"/>
      <c r="S1494" s="34"/>
      <c r="T1494" s="34"/>
      <c r="U1494" s="34"/>
      <c r="V1494" s="34"/>
      <c r="W1494" s="34"/>
      <c r="X1494" s="34"/>
      <c r="Y1494" s="34"/>
      <c r="Z1494" s="34"/>
      <c r="AA1494" s="34"/>
      <c r="AB1494" s="34"/>
      <c r="AC1494" s="82"/>
      <c r="AD1494" s="82"/>
      <c r="AE1494" s="36"/>
      <c r="AF1494" s="36"/>
      <c r="AG1494" s="36"/>
    </row>
    <row r="1495" spans="1:33" x14ac:dyDescent="0.3">
      <c r="A1495" s="34"/>
      <c r="B1495" s="34"/>
      <c r="C1495" s="34"/>
      <c r="D1495" s="34"/>
      <c r="E1495" s="34"/>
      <c r="F1495" s="34"/>
      <c r="G1495" s="34"/>
      <c r="H1495" s="34"/>
      <c r="I1495" s="34"/>
      <c r="J1495" s="34"/>
      <c r="K1495" s="34"/>
      <c r="L1495" s="34"/>
      <c r="M1495" s="34"/>
      <c r="N1495" s="34"/>
      <c r="P1495" s="34"/>
      <c r="Q1495" s="34"/>
      <c r="S1495" s="34"/>
      <c r="T1495" s="34"/>
      <c r="U1495" s="34"/>
      <c r="V1495" s="34"/>
      <c r="W1495" s="34"/>
      <c r="X1495" s="34"/>
      <c r="Y1495" s="34"/>
      <c r="Z1495" s="34"/>
      <c r="AA1495" s="34"/>
      <c r="AB1495" s="34"/>
      <c r="AC1495" s="82"/>
      <c r="AD1495" s="82"/>
      <c r="AE1495" s="36"/>
      <c r="AF1495" s="36"/>
      <c r="AG1495" s="36"/>
    </row>
    <row r="1496" spans="1:33" x14ac:dyDescent="0.3">
      <c r="A1496" s="34"/>
      <c r="B1496" s="34"/>
      <c r="C1496" s="34"/>
      <c r="D1496" s="34"/>
      <c r="E1496" s="34"/>
      <c r="F1496" s="34"/>
      <c r="G1496" s="34"/>
      <c r="H1496" s="34"/>
      <c r="I1496" s="34"/>
      <c r="J1496" s="34"/>
      <c r="K1496" s="34"/>
      <c r="L1496" s="34"/>
      <c r="M1496" s="34"/>
      <c r="N1496" s="34"/>
      <c r="P1496" s="34"/>
      <c r="Q1496" s="34"/>
      <c r="S1496" s="34"/>
      <c r="T1496" s="34"/>
      <c r="U1496" s="34"/>
      <c r="V1496" s="34"/>
      <c r="W1496" s="34"/>
      <c r="X1496" s="34"/>
      <c r="Y1496" s="34"/>
      <c r="Z1496" s="34"/>
      <c r="AA1496" s="34"/>
      <c r="AB1496" s="34"/>
      <c r="AC1496" s="82"/>
      <c r="AD1496" s="82"/>
      <c r="AE1496" s="36"/>
      <c r="AF1496" s="36"/>
      <c r="AG1496" s="36"/>
    </row>
    <row r="1497" spans="1:33" x14ac:dyDescent="0.3">
      <c r="A1497" s="34"/>
      <c r="B1497" s="34"/>
      <c r="C1497" s="34"/>
      <c r="D1497" s="34"/>
      <c r="E1497" s="34"/>
      <c r="F1497" s="34"/>
      <c r="G1497" s="34"/>
      <c r="H1497" s="34"/>
      <c r="I1497" s="34"/>
      <c r="J1497" s="34"/>
      <c r="K1497" s="34"/>
      <c r="L1497" s="34"/>
      <c r="M1497" s="34"/>
      <c r="N1497" s="34"/>
      <c r="P1497" s="34"/>
      <c r="Q1497" s="34"/>
      <c r="S1497" s="34"/>
      <c r="T1497" s="34"/>
      <c r="U1497" s="34"/>
      <c r="V1497" s="34"/>
      <c r="W1497" s="34"/>
      <c r="X1497" s="34"/>
      <c r="Y1497" s="34"/>
      <c r="Z1497" s="34"/>
      <c r="AA1497" s="34"/>
      <c r="AB1497" s="34"/>
      <c r="AC1497" s="82"/>
      <c r="AD1497" s="82"/>
      <c r="AE1497" s="36"/>
      <c r="AF1497" s="36"/>
      <c r="AG1497" s="36"/>
    </row>
    <row r="1498" spans="1:33" x14ac:dyDescent="0.3">
      <c r="A1498" s="34"/>
      <c r="B1498" s="34"/>
      <c r="C1498" s="34"/>
      <c r="D1498" s="34"/>
      <c r="E1498" s="34"/>
      <c r="F1498" s="34"/>
      <c r="G1498" s="34"/>
      <c r="H1498" s="34"/>
      <c r="I1498" s="34"/>
      <c r="J1498" s="34"/>
      <c r="K1498" s="34"/>
      <c r="L1498" s="34"/>
      <c r="M1498" s="34"/>
      <c r="N1498" s="34"/>
      <c r="P1498" s="34"/>
      <c r="Q1498" s="34"/>
      <c r="S1498" s="34"/>
      <c r="T1498" s="34"/>
      <c r="U1498" s="34"/>
      <c r="V1498" s="34"/>
      <c r="W1498" s="34"/>
      <c r="X1498" s="34"/>
      <c r="Y1498" s="34"/>
      <c r="Z1498" s="34"/>
      <c r="AA1498" s="34"/>
      <c r="AB1498" s="34"/>
      <c r="AC1498" s="82"/>
      <c r="AD1498" s="82"/>
      <c r="AE1498" s="36"/>
      <c r="AF1498" s="36"/>
      <c r="AG1498" s="36"/>
    </row>
    <row r="1499" spans="1:33" x14ac:dyDescent="0.3">
      <c r="A1499" s="34"/>
      <c r="B1499" s="34"/>
      <c r="C1499" s="34"/>
      <c r="D1499" s="34"/>
      <c r="E1499" s="34"/>
      <c r="F1499" s="34"/>
      <c r="G1499" s="34"/>
      <c r="H1499" s="34"/>
      <c r="I1499" s="34"/>
      <c r="J1499" s="34"/>
      <c r="K1499" s="34"/>
      <c r="L1499" s="34"/>
      <c r="M1499" s="34"/>
      <c r="N1499" s="34"/>
      <c r="P1499" s="34"/>
      <c r="Q1499" s="34"/>
      <c r="S1499" s="34"/>
      <c r="T1499" s="34"/>
      <c r="U1499" s="34"/>
      <c r="V1499" s="34"/>
      <c r="W1499" s="34"/>
      <c r="X1499" s="34"/>
      <c r="Y1499" s="34"/>
      <c r="Z1499" s="34"/>
      <c r="AA1499" s="34"/>
      <c r="AB1499" s="34"/>
      <c r="AC1499" s="82"/>
      <c r="AD1499" s="82"/>
      <c r="AE1499" s="36"/>
      <c r="AF1499" s="36"/>
      <c r="AG1499" s="36"/>
    </row>
    <row r="1500" spans="1:33" x14ac:dyDescent="0.3">
      <c r="A1500" s="34"/>
      <c r="B1500" s="34"/>
      <c r="C1500" s="34"/>
      <c r="D1500" s="34"/>
      <c r="E1500" s="34"/>
      <c r="F1500" s="34"/>
      <c r="G1500" s="34"/>
      <c r="H1500" s="34"/>
      <c r="I1500" s="34"/>
      <c r="J1500" s="34"/>
      <c r="K1500" s="34"/>
      <c r="L1500" s="34"/>
      <c r="M1500" s="34"/>
      <c r="N1500" s="34"/>
      <c r="P1500" s="34"/>
      <c r="Q1500" s="34"/>
      <c r="S1500" s="34"/>
      <c r="T1500" s="34"/>
      <c r="U1500" s="34"/>
      <c r="V1500" s="34"/>
      <c r="W1500" s="34"/>
      <c r="X1500" s="34"/>
      <c r="Y1500" s="34"/>
      <c r="Z1500" s="34"/>
      <c r="AA1500" s="34"/>
      <c r="AB1500" s="34"/>
      <c r="AC1500" s="82"/>
      <c r="AD1500" s="82"/>
      <c r="AE1500" s="36"/>
      <c r="AF1500" s="36"/>
      <c r="AG1500" s="36"/>
    </row>
    <row r="1501" spans="1:33" x14ac:dyDescent="0.3">
      <c r="A1501" s="34"/>
      <c r="B1501" s="34"/>
      <c r="C1501" s="34"/>
      <c r="D1501" s="34"/>
      <c r="E1501" s="34"/>
      <c r="F1501" s="34"/>
      <c r="G1501" s="34"/>
      <c r="H1501" s="34"/>
      <c r="I1501" s="34"/>
      <c r="J1501" s="34"/>
      <c r="K1501" s="34"/>
      <c r="L1501" s="34"/>
      <c r="M1501" s="34"/>
      <c r="N1501" s="34"/>
      <c r="P1501" s="34"/>
      <c r="Q1501" s="34"/>
      <c r="S1501" s="34"/>
      <c r="T1501" s="34"/>
      <c r="U1501" s="34"/>
      <c r="V1501" s="34"/>
      <c r="W1501" s="34"/>
      <c r="X1501" s="34"/>
      <c r="Y1501" s="34"/>
      <c r="Z1501" s="34"/>
      <c r="AA1501" s="34"/>
      <c r="AB1501" s="34"/>
      <c r="AC1501" s="82"/>
      <c r="AD1501" s="82"/>
      <c r="AE1501" s="36"/>
      <c r="AF1501" s="36"/>
      <c r="AG1501" s="36"/>
    </row>
    <row r="1502" spans="1:33" x14ac:dyDescent="0.3">
      <c r="A1502" s="34"/>
      <c r="B1502" s="34"/>
      <c r="C1502" s="34"/>
      <c r="D1502" s="34"/>
      <c r="E1502" s="34"/>
      <c r="F1502" s="34"/>
      <c r="G1502" s="34"/>
      <c r="H1502" s="34"/>
      <c r="I1502" s="34"/>
      <c r="J1502" s="34"/>
      <c r="K1502" s="34"/>
      <c r="L1502" s="34"/>
      <c r="M1502" s="34"/>
      <c r="N1502" s="34"/>
      <c r="P1502" s="34"/>
      <c r="Q1502" s="34"/>
      <c r="S1502" s="34"/>
      <c r="T1502" s="34"/>
      <c r="U1502" s="34"/>
      <c r="V1502" s="34"/>
      <c r="W1502" s="34"/>
      <c r="X1502" s="34"/>
      <c r="Y1502" s="34"/>
      <c r="Z1502" s="34"/>
      <c r="AA1502" s="34"/>
      <c r="AB1502" s="34"/>
      <c r="AC1502" s="82"/>
      <c r="AD1502" s="82"/>
      <c r="AE1502" s="36"/>
      <c r="AF1502" s="36"/>
      <c r="AG1502" s="36"/>
    </row>
    <row r="1503" spans="1:33" x14ac:dyDescent="0.3">
      <c r="A1503" s="34"/>
      <c r="B1503" s="34"/>
      <c r="C1503" s="34"/>
      <c r="D1503" s="34"/>
      <c r="E1503" s="34"/>
      <c r="F1503" s="34"/>
      <c r="G1503" s="34"/>
      <c r="H1503" s="34"/>
      <c r="I1503" s="34"/>
      <c r="J1503" s="34"/>
      <c r="K1503" s="34"/>
      <c r="L1503" s="34"/>
      <c r="M1503" s="34"/>
      <c r="N1503" s="34"/>
      <c r="P1503" s="34"/>
      <c r="Q1503" s="34"/>
      <c r="S1503" s="34"/>
      <c r="T1503" s="34"/>
      <c r="U1503" s="34"/>
      <c r="V1503" s="34"/>
      <c r="W1503" s="34"/>
      <c r="X1503" s="34"/>
      <c r="Y1503" s="34"/>
      <c r="Z1503" s="34"/>
      <c r="AA1503" s="34"/>
      <c r="AB1503" s="34"/>
      <c r="AC1503" s="82"/>
      <c r="AD1503" s="82"/>
      <c r="AE1503" s="36"/>
      <c r="AF1503" s="36"/>
      <c r="AG1503" s="36"/>
    </row>
    <row r="1504" spans="1:33" x14ac:dyDescent="0.3">
      <c r="A1504" s="34"/>
      <c r="B1504" s="34"/>
      <c r="C1504" s="34"/>
      <c r="D1504" s="34"/>
      <c r="E1504" s="34"/>
      <c r="F1504" s="34"/>
      <c r="G1504" s="34"/>
      <c r="H1504" s="34"/>
      <c r="I1504" s="34"/>
      <c r="J1504" s="34"/>
      <c r="K1504" s="34"/>
      <c r="L1504" s="34"/>
      <c r="M1504" s="34"/>
      <c r="N1504" s="34"/>
      <c r="P1504" s="34"/>
      <c r="Q1504" s="34"/>
      <c r="S1504" s="34"/>
      <c r="T1504" s="34"/>
      <c r="U1504" s="34"/>
      <c r="V1504" s="34"/>
      <c r="W1504" s="34"/>
      <c r="X1504" s="34"/>
      <c r="Y1504" s="34"/>
      <c r="Z1504" s="34"/>
      <c r="AA1504" s="34"/>
      <c r="AB1504" s="34"/>
      <c r="AC1504" s="82"/>
      <c r="AD1504" s="82"/>
      <c r="AE1504" s="36"/>
      <c r="AF1504" s="36"/>
      <c r="AG1504" s="36"/>
    </row>
    <row r="1505" spans="1:33" x14ac:dyDescent="0.3">
      <c r="A1505" s="34"/>
      <c r="B1505" s="34"/>
      <c r="C1505" s="34"/>
      <c r="D1505" s="34"/>
      <c r="E1505" s="34"/>
      <c r="F1505" s="34"/>
      <c r="G1505" s="34"/>
      <c r="H1505" s="34"/>
      <c r="I1505" s="34"/>
      <c r="J1505" s="34"/>
      <c r="K1505" s="34"/>
      <c r="L1505" s="34"/>
      <c r="M1505" s="34"/>
      <c r="N1505" s="34"/>
      <c r="P1505" s="34"/>
      <c r="Q1505" s="34"/>
      <c r="S1505" s="34"/>
      <c r="T1505" s="34"/>
      <c r="U1505" s="34"/>
      <c r="V1505" s="34"/>
      <c r="W1505" s="34"/>
      <c r="X1505" s="34"/>
      <c r="Y1505" s="34"/>
      <c r="Z1505" s="34"/>
      <c r="AA1505" s="34"/>
      <c r="AB1505" s="34"/>
      <c r="AC1505" s="82"/>
      <c r="AD1505" s="82"/>
      <c r="AE1505" s="36"/>
      <c r="AF1505" s="36"/>
      <c r="AG1505" s="36"/>
    </row>
    <row r="1506" spans="1:33" x14ac:dyDescent="0.3">
      <c r="A1506" s="34"/>
      <c r="B1506" s="34"/>
      <c r="C1506" s="34"/>
      <c r="D1506" s="34"/>
      <c r="E1506" s="34"/>
      <c r="F1506" s="34"/>
      <c r="G1506" s="34"/>
      <c r="H1506" s="34"/>
      <c r="I1506" s="34"/>
      <c r="J1506" s="34"/>
      <c r="K1506" s="34"/>
      <c r="L1506" s="34"/>
      <c r="M1506" s="34"/>
      <c r="N1506" s="34"/>
      <c r="P1506" s="34"/>
      <c r="Q1506" s="34"/>
      <c r="S1506" s="34"/>
      <c r="T1506" s="34"/>
      <c r="U1506" s="34"/>
      <c r="V1506" s="34"/>
      <c r="W1506" s="34"/>
      <c r="X1506" s="34"/>
      <c r="Y1506" s="34"/>
      <c r="Z1506" s="34"/>
      <c r="AA1506" s="34"/>
      <c r="AB1506" s="34"/>
      <c r="AC1506" s="82"/>
      <c r="AD1506" s="82"/>
      <c r="AE1506" s="36"/>
      <c r="AF1506" s="36"/>
      <c r="AG1506" s="36"/>
    </row>
    <row r="1507" spans="1:33" x14ac:dyDescent="0.3">
      <c r="A1507" s="34"/>
      <c r="B1507" s="34"/>
      <c r="C1507" s="34"/>
      <c r="D1507" s="34"/>
      <c r="E1507" s="34"/>
      <c r="F1507" s="34"/>
      <c r="G1507" s="34"/>
      <c r="H1507" s="34"/>
      <c r="I1507" s="34"/>
      <c r="J1507" s="34"/>
      <c r="K1507" s="34"/>
      <c r="L1507" s="34"/>
      <c r="M1507" s="34"/>
      <c r="N1507" s="34"/>
      <c r="P1507" s="34"/>
      <c r="Q1507" s="34"/>
      <c r="S1507" s="34"/>
      <c r="T1507" s="34"/>
      <c r="U1507" s="34"/>
      <c r="V1507" s="34"/>
      <c r="W1507" s="34"/>
      <c r="X1507" s="34"/>
      <c r="Y1507" s="34"/>
      <c r="Z1507" s="34"/>
      <c r="AA1507" s="34"/>
      <c r="AB1507" s="34"/>
      <c r="AC1507" s="82"/>
      <c r="AD1507" s="82"/>
      <c r="AE1507" s="36"/>
      <c r="AF1507" s="36"/>
      <c r="AG1507" s="36"/>
    </row>
    <row r="1508" spans="1:33" x14ac:dyDescent="0.3">
      <c r="A1508" s="34"/>
      <c r="B1508" s="34"/>
      <c r="C1508" s="34"/>
      <c r="D1508" s="34"/>
      <c r="E1508" s="34"/>
      <c r="F1508" s="34"/>
      <c r="G1508" s="34"/>
      <c r="H1508" s="34"/>
      <c r="I1508" s="34"/>
      <c r="J1508" s="34"/>
      <c r="K1508" s="34"/>
      <c r="L1508" s="34"/>
      <c r="M1508" s="34"/>
      <c r="N1508" s="34"/>
      <c r="P1508" s="34"/>
      <c r="Q1508" s="34"/>
      <c r="S1508" s="34"/>
      <c r="T1508" s="34"/>
      <c r="U1508" s="34"/>
      <c r="V1508" s="34"/>
      <c r="W1508" s="34"/>
      <c r="X1508" s="34"/>
      <c r="Y1508" s="34"/>
      <c r="Z1508" s="34"/>
      <c r="AA1508" s="34"/>
      <c r="AB1508" s="34"/>
      <c r="AC1508" s="82"/>
      <c r="AD1508" s="82"/>
      <c r="AE1508" s="36"/>
      <c r="AF1508" s="36"/>
      <c r="AG1508" s="36"/>
    </row>
    <row r="1509" spans="1:33" x14ac:dyDescent="0.3">
      <c r="A1509" s="34"/>
      <c r="B1509" s="34"/>
      <c r="C1509" s="34"/>
      <c r="D1509" s="34"/>
      <c r="E1509" s="34"/>
      <c r="F1509" s="34"/>
      <c r="G1509" s="34"/>
      <c r="H1509" s="34"/>
      <c r="I1509" s="34"/>
      <c r="J1509" s="34"/>
      <c r="K1509" s="34"/>
      <c r="L1509" s="34"/>
      <c r="M1509" s="34"/>
      <c r="N1509" s="34"/>
      <c r="P1509" s="34"/>
      <c r="Q1509" s="34"/>
      <c r="S1509" s="34"/>
      <c r="T1509" s="34"/>
      <c r="U1509" s="34"/>
      <c r="V1509" s="34"/>
      <c r="W1509" s="34"/>
      <c r="X1509" s="34"/>
      <c r="Y1509" s="34"/>
      <c r="Z1509" s="34"/>
      <c r="AA1509" s="34"/>
      <c r="AB1509" s="34"/>
      <c r="AC1509" s="82"/>
      <c r="AD1509" s="82"/>
      <c r="AE1509" s="36"/>
      <c r="AF1509" s="36"/>
      <c r="AG1509" s="36"/>
    </row>
    <row r="1510" spans="1:33" x14ac:dyDescent="0.3">
      <c r="A1510" s="34"/>
      <c r="B1510" s="34"/>
      <c r="C1510" s="34"/>
      <c r="D1510" s="34"/>
      <c r="E1510" s="34"/>
      <c r="F1510" s="34"/>
      <c r="G1510" s="34"/>
      <c r="H1510" s="34"/>
      <c r="I1510" s="34"/>
      <c r="J1510" s="34"/>
      <c r="K1510" s="34"/>
      <c r="L1510" s="34"/>
      <c r="M1510" s="34"/>
      <c r="N1510" s="34"/>
      <c r="P1510" s="34"/>
      <c r="Q1510" s="34"/>
      <c r="S1510" s="34"/>
      <c r="T1510" s="34"/>
      <c r="U1510" s="34"/>
      <c r="V1510" s="34"/>
      <c r="W1510" s="34"/>
      <c r="X1510" s="34"/>
      <c r="Y1510" s="34"/>
      <c r="Z1510" s="34"/>
      <c r="AA1510" s="34"/>
      <c r="AB1510" s="34"/>
      <c r="AC1510" s="82"/>
      <c r="AD1510" s="82"/>
      <c r="AE1510" s="36"/>
      <c r="AF1510" s="36"/>
      <c r="AG1510" s="36"/>
    </row>
    <row r="1511" spans="1:33" x14ac:dyDescent="0.3">
      <c r="A1511" s="34"/>
      <c r="B1511" s="34"/>
      <c r="C1511" s="34"/>
      <c r="D1511" s="34"/>
      <c r="E1511" s="34"/>
      <c r="F1511" s="34"/>
      <c r="G1511" s="34"/>
      <c r="H1511" s="34"/>
      <c r="I1511" s="34"/>
      <c r="J1511" s="34"/>
      <c r="K1511" s="34"/>
      <c r="L1511" s="34"/>
      <c r="M1511" s="34"/>
      <c r="N1511" s="34"/>
      <c r="P1511" s="34"/>
      <c r="Q1511" s="34"/>
      <c r="S1511" s="34"/>
      <c r="T1511" s="34"/>
      <c r="U1511" s="34"/>
      <c r="V1511" s="34"/>
      <c r="W1511" s="34"/>
      <c r="X1511" s="34"/>
      <c r="Y1511" s="34"/>
      <c r="Z1511" s="34"/>
      <c r="AA1511" s="34"/>
      <c r="AB1511" s="34"/>
      <c r="AC1511" s="82"/>
      <c r="AD1511" s="82"/>
      <c r="AE1511" s="36"/>
      <c r="AF1511" s="36"/>
      <c r="AG1511" s="36"/>
    </row>
    <row r="1512" spans="1:33" x14ac:dyDescent="0.3">
      <c r="A1512" s="34"/>
      <c r="B1512" s="34"/>
      <c r="C1512" s="34"/>
      <c r="D1512" s="34"/>
      <c r="E1512" s="34"/>
      <c r="F1512" s="34"/>
      <c r="G1512" s="34"/>
      <c r="H1512" s="34"/>
      <c r="I1512" s="34"/>
      <c r="J1512" s="34"/>
      <c r="K1512" s="34"/>
      <c r="L1512" s="34"/>
      <c r="M1512" s="34"/>
      <c r="N1512" s="34"/>
      <c r="P1512" s="34"/>
      <c r="Q1512" s="34"/>
      <c r="S1512" s="34"/>
      <c r="T1512" s="34"/>
      <c r="U1512" s="34"/>
      <c r="V1512" s="34"/>
      <c r="W1512" s="34"/>
      <c r="X1512" s="34"/>
      <c r="Y1512" s="34"/>
      <c r="Z1512" s="34"/>
      <c r="AA1512" s="34"/>
      <c r="AB1512" s="34"/>
      <c r="AC1512" s="82"/>
      <c r="AD1512" s="82"/>
      <c r="AE1512" s="36"/>
      <c r="AF1512" s="36"/>
      <c r="AG1512" s="36"/>
    </row>
    <row r="1513" spans="1:33" x14ac:dyDescent="0.3">
      <c r="A1513" s="34"/>
      <c r="B1513" s="34"/>
      <c r="C1513" s="34"/>
      <c r="D1513" s="34"/>
      <c r="E1513" s="34"/>
      <c r="F1513" s="34"/>
      <c r="G1513" s="34"/>
      <c r="H1513" s="34"/>
      <c r="I1513" s="34"/>
      <c r="J1513" s="34"/>
      <c r="K1513" s="34"/>
      <c r="L1513" s="34"/>
      <c r="M1513" s="34"/>
      <c r="N1513" s="34"/>
      <c r="P1513" s="34"/>
      <c r="Q1513" s="34"/>
      <c r="S1513" s="34"/>
      <c r="T1513" s="34"/>
      <c r="U1513" s="34"/>
      <c r="V1513" s="34"/>
      <c r="W1513" s="34"/>
      <c r="X1513" s="34"/>
      <c r="Y1513" s="34"/>
      <c r="Z1513" s="34"/>
      <c r="AA1513" s="34"/>
      <c r="AB1513" s="34"/>
      <c r="AC1513" s="82"/>
      <c r="AD1513" s="82"/>
      <c r="AE1513" s="36"/>
      <c r="AF1513" s="36"/>
      <c r="AG1513" s="36"/>
    </row>
    <row r="1514" spans="1:33" x14ac:dyDescent="0.3">
      <c r="A1514" s="34"/>
      <c r="B1514" s="34"/>
      <c r="C1514" s="34"/>
      <c r="D1514" s="34"/>
      <c r="E1514" s="34"/>
      <c r="F1514" s="34"/>
      <c r="G1514" s="34"/>
      <c r="H1514" s="34"/>
      <c r="I1514" s="34"/>
      <c r="J1514" s="34"/>
      <c r="K1514" s="34"/>
      <c r="L1514" s="34"/>
      <c r="M1514" s="34"/>
      <c r="N1514" s="34"/>
      <c r="P1514" s="34"/>
      <c r="Q1514" s="34"/>
      <c r="S1514" s="34"/>
      <c r="T1514" s="34"/>
      <c r="U1514" s="34"/>
      <c r="V1514" s="34"/>
      <c r="W1514" s="34"/>
      <c r="X1514" s="34"/>
      <c r="Y1514" s="34"/>
      <c r="Z1514" s="34"/>
      <c r="AA1514" s="34"/>
      <c r="AB1514" s="34"/>
      <c r="AC1514" s="82"/>
      <c r="AD1514" s="82"/>
      <c r="AE1514" s="36"/>
      <c r="AF1514" s="36"/>
      <c r="AG1514" s="36"/>
    </row>
    <row r="1515" spans="1:33" x14ac:dyDescent="0.3">
      <c r="A1515" s="34"/>
      <c r="B1515" s="34"/>
      <c r="C1515" s="34"/>
      <c r="D1515" s="34"/>
      <c r="E1515" s="34"/>
      <c r="F1515" s="34"/>
      <c r="G1515" s="34"/>
      <c r="H1515" s="34"/>
      <c r="I1515" s="34"/>
      <c r="J1515" s="34"/>
      <c r="K1515" s="34"/>
      <c r="L1515" s="34"/>
      <c r="M1515" s="34"/>
      <c r="N1515" s="34"/>
      <c r="P1515" s="34"/>
      <c r="Q1515" s="34"/>
      <c r="S1515" s="34"/>
      <c r="T1515" s="34"/>
      <c r="U1515" s="34"/>
      <c r="V1515" s="34"/>
      <c r="W1515" s="34"/>
      <c r="X1515" s="34"/>
      <c r="Y1515" s="34"/>
      <c r="Z1515" s="34"/>
      <c r="AA1515" s="34"/>
      <c r="AB1515" s="34"/>
      <c r="AC1515" s="82"/>
      <c r="AD1515" s="82"/>
      <c r="AE1515" s="36"/>
      <c r="AF1515" s="36"/>
      <c r="AG1515" s="36"/>
    </row>
    <row r="1516" spans="1:33" x14ac:dyDescent="0.3">
      <c r="A1516" s="34"/>
      <c r="B1516" s="34"/>
      <c r="C1516" s="34"/>
      <c r="D1516" s="34"/>
      <c r="E1516" s="34"/>
      <c r="F1516" s="34"/>
      <c r="G1516" s="34"/>
      <c r="H1516" s="34"/>
      <c r="I1516" s="34"/>
      <c r="J1516" s="34"/>
      <c r="K1516" s="34"/>
      <c r="L1516" s="34"/>
      <c r="M1516" s="34"/>
      <c r="N1516" s="34"/>
      <c r="P1516" s="34"/>
      <c r="Q1516" s="34"/>
      <c r="S1516" s="34"/>
      <c r="T1516" s="34"/>
      <c r="U1516" s="34"/>
      <c r="V1516" s="34"/>
      <c r="W1516" s="34"/>
      <c r="X1516" s="34"/>
      <c r="Y1516" s="34"/>
      <c r="Z1516" s="34"/>
      <c r="AA1516" s="34"/>
      <c r="AB1516" s="34"/>
      <c r="AC1516" s="82"/>
      <c r="AD1516" s="82"/>
      <c r="AE1516" s="36"/>
      <c r="AF1516" s="36"/>
      <c r="AG1516" s="36"/>
    </row>
    <row r="1517" spans="1:33" x14ac:dyDescent="0.3">
      <c r="A1517" s="34"/>
      <c r="B1517" s="34"/>
      <c r="C1517" s="34"/>
      <c r="D1517" s="34"/>
      <c r="E1517" s="34"/>
      <c r="F1517" s="34"/>
      <c r="G1517" s="34"/>
      <c r="H1517" s="34"/>
      <c r="I1517" s="34"/>
      <c r="J1517" s="34"/>
      <c r="K1517" s="34"/>
      <c r="L1517" s="34"/>
      <c r="M1517" s="34"/>
      <c r="N1517" s="34"/>
      <c r="P1517" s="34"/>
      <c r="Q1517" s="34"/>
      <c r="S1517" s="34"/>
      <c r="T1517" s="34"/>
      <c r="U1517" s="34"/>
      <c r="V1517" s="34"/>
      <c r="W1517" s="34"/>
      <c r="X1517" s="34"/>
      <c r="Y1517" s="34"/>
      <c r="Z1517" s="34"/>
      <c r="AA1517" s="34"/>
      <c r="AB1517" s="34"/>
      <c r="AC1517" s="82"/>
      <c r="AD1517" s="82"/>
      <c r="AE1517" s="36"/>
      <c r="AF1517" s="36"/>
      <c r="AG1517" s="36"/>
    </row>
    <row r="1518" spans="1:33" x14ac:dyDescent="0.3">
      <c r="A1518" s="34"/>
      <c r="B1518" s="34"/>
      <c r="C1518" s="34"/>
      <c r="D1518" s="34"/>
      <c r="E1518" s="34"/>
      <c r="F1518" s="34"/>
      <c r="G1518" s="34"/>
      <c r="H1518" s="34"/>
      <c r="I1518" s="34"/>
      <c r="J1518" s="34"/>
      <c r="K1518" s="34"/>
      <c r="L1518" s="34"/>
      <c r="M1518" s="34"/>
      <c r="N1518" s="34"/>
      <c r="P1518" s="34"/>
      <c r="Q1518" s="34"/>
      <c r="S1518" s="34"/>
      <c r="T1518" s="34"/>
      <c r="U1518" s="34"/>
      <c r="V1518" s="34"/>
      <c r="W1518" s="34"/>
      <c r="X1518" s="34"/>
      <c r="Y1518" s="34"/>
      <c r="Z1518" s="34"/>
      <c r="AA1518" s="34"/>
      <c r="AB1518" s="34"/>
      <c r="AC1518" s="82"/>
      <c r="AD1518" s="82"/>
      <c r="AE1518" s="36"/>
      <c r="AF1518" s="36"/>
      <c r="AG1518" s="36"/>
    </row>
    <row r="1519" spans="1:33" x14ac:dyDescent="0.3">
      <c r="A1519" s="34"/>
      <c r="B1519" s="34"/>
      <c r="C1519" s="34"/>
      <c r="D1519" s="34"/>
      <c r="E1519" s="34"/>
      <c r="F1519" s="34"/>
      <c r="G1519" s="34"/>
      <c r="H1519" s="34"/>
      <c r="I1519" s="34"/>
      <c r="J1519" s="34"/>
      <c r="K1519" s="34"/>
      <c r="L1519" s="34"/>
      <c r="M1519" s="34"/>
      <c r="N1519" s="34"/>
      <c r="P1519" s="34"/>
      <c r="Q1519" s="34"/>
      <c r="S1519" s="34"/>
      <c r="T1519" s="34"/>
      <c r="U1519" s="34"/>
      <c r="V1519" s="34"/>
      <c r="W1519" s="34"/>
      <c r="X1519" s="34"/>
      <c r="Y1519" s="34"/>
      <c r="Z1519" s="34"/>
      <c r="AA1519" s="34"/>
      <c r="AB1519" s="34"/>
      <c r="AC1519" s="82"/>
      <c r="AD1519" s="82"/>
      <c r="AE1519" s="36"/>
      <c r="AF1519" s="36"/>
      <c r="AG1519" s="36"/>
    </row>
    <row r="1520" spans="1:33" x14ac:dyDescent="0.3">
      <c r="A1520" s="34"/>
      <c r="B1520" s="34"/>
      <c r="C1520" s="34"/>
      <c r="D1520" s="34"/>
      <c r="E1520" s="34"/>
      <c r="F1520" s="34"/>
      <c r="G1520" s="34"/>
      <c r="H1520" s="34"/>
      <c r="I1520" s="34"/>
      <c r="J1520" s="34"/>
      <c r="K1520" s="34"/>
      <c r="L1520" s="34"/>
      <c r="M1520" s="34"/>
      <c r="N1520" s="34"/>
      <c r="P1520" s="34"/>
      <c r="Q1520" s="34"/>
      <c r="S1520" s="34"/>
      <c r="T1520" s="34"/>
      <c r="U1520" s="34"/>
      <c r="V1520" s="34"/>
      <c r="W1520" s="34"/>
      <c r="X1520" s="34"/>
      <c r="Y1520" s="34"/>
      <c r="Z1520" s="34"/>
      <c r="AA1520" s="34"/>
      <c r="AB1520" s="34"/>
      <c r="AC1520" s="82"/>
      <c r="AD1520" s="82"/>
      <c r="AE1520" s="36"/>
      <c r="AF1520" s="36"/>
      <c r="AG1520" s="36"/>
    </row>
    <row r="1521" spans="1:33" x14ac:dyDescent="0.3">
      <c r="A1521" s="34"/>
      <c r="B1521" s="34"/>
      <c r="C1521" s="34"/>
      <c r="D1521" s="34"/>
      <c r="E1521" s="34"/>
      <c r="F1521" s="34"/>
      <c r="G1521" s="34"/>
      <c r="H1521" s="34"/>
      <c r="I1521" s="34"/>
      <c r="J1521" s="34"/>
      <c r="K1521" s="34"/>
      <c r="L1521" s="34"/>
      <c r="M1521" s="34"/>
      <c r="N1521" s="34"/>
      <c r="P1521" s="34"/>
      <c r="Q1521" s="34"/>
      <c r="S1521" s="34"/>
      <c r="T1521" s="34"/>
      <c r="U1521" s="34"/>
      <c r="V1521" s="34"/>
      <c r="W1521" s="34"/>
      <c r="X1521" s="34"/>
      <c r="Y1521" s="34"/>
      <c r="Z1521" s="34"/>
      <c r="AA1521" s="34"/>
      <c r="AB1521" s="34"/>
      <c r="AC1521" s="82"/>
      <c r="AD1521" s="82"/>
      <c r="AE1521" s="36"/>
      <c r="AF1521" s="36"/>
      <c r="AG1521" s="36"/>
    </row>
    <row r="1522" spans="1:33" x14ac:dyDescent="0.3">
      <c r="A1522" s="34"/>
      <c r="B1522" s="34"/>
      <c r="C1522" s="34"/>
      <c r="D1522" s="34"/>
      <c r="E1522" s="34"/>
      <c r="F1522" s="34"/>
      <c r="G1522" s="34"/>
      <c r="H1522" s="34"/>
      <c r="I1522" s="34"/>
      <c r="J1522" s="34"/>
      <c r="K1522" s="34"/>
      <c r="L1522" s="34"/>
      <c r="M1522" s="34"/>
      <c r="N1522" s="34"/>
      <c r="P1522" s="34"/>
      <c r="Q1522" s="34"/>
      <c r="S1522" s="34"/>
      <c r="T1522" s="34"/>
      <c r="U1522" s="34"/>
      <c r="V1522" s="34"/>
      <c r="W1522" s="34"/>
      <c r="X1522" s="34"/>
      <c r="Y1522" s="34"/>
      <c r="Z1522" s="34"/>
      <c r="AA1522" s="34"/>
      <c r="AB1522" s="34"/>
      <c r="AC1522" s="82"/>
      <c r="AD1522" s="82"/>
      <c r="AE1522" s="36"/>
      <c r="AF1522" s="36"/>
      <c r="AG1522" s="36"/>
    </row>
    <row r="1523" spans="1:33" x14ac:dyDescent="0.3">
      <c r="A1523" s="34"/>
      <c r="B1523" s="34"/>
      <c r="C1523" s="34"/>
      <c r="D1523" s="34"/>
      <c r="E1523" s="34"/>
      <c r="F1523" s="34"/>
      <c r="G1523" s="34"/>
      <c r="H1523" s="34"/>
      <c r="I1523" s="34"/>
      <c r="J1523" s="34"/>
      <c r="K1523" s="34"/>
      <c r="L1523" s="34"/>
      <c r="M1523" s="34"/>
      <c r="N1523" s="34"/>
      <c r="P1523" s="34"/>
      <c r="Q1523" s="34"/>
      <c r="S1523" s="34"/>
      <c r="T1523" s="34"/>
      <c r="U1523" s="34"/>
      <c r="V1523" s="34"/>
      <c r="W1523" s="34"/>
      <c r="X1523" s="34"/>
      <c r="Y1523" s="34"/>
      <c r="Z1523" s="34"/>
      <c r="AA1523" s="34"/>
      <c r="AB1523" s="34"/>
      <c r="AC1523" s="82"/>
      <c r="AD1523" s="82"/>
      <c r="AE1523" s="36"/>
      <c r="AF1523" s="36"/>
      <c r="AG1523" s="36"/>
    </row>
    <row r="1524" spans="1:33" x14ac:dyDescent="0.3">
      <c r="A1524" s="34"/>
      <c r="B1524" s="34"/>
      <c r="C1524" s="34"/>
      <c r="D1524" s="34"/>
      <c r="E1524" s="34"/>
      <c r="F1524" s="34"/>
      <c r="G1524" s="34"/>
      <c r="H1524" s="34"/>
      <c r="I1524" s="34"/>
      <c r="J1524" s="34"/>
      <c r="K1524" s="34"/>
      <c r="L1524" s="34"/>
      <c r="M1524" s="34"/>
      <c r="N1524" s="34"/>
      <c r="P1524" s="34"/>
      <c r="Q1524" s="34"/>
      <c r="S1524" s="34"/>
      <c r="T1524" s="34"/>
      <c r="U1524" s="34"/>
      <c r="V1524" s="34"/>
      <c r="W1524" s="34"/>
      <c r="X1524" s="34"/>
      <c r="Y1524" s="34"/>
      <c r="Z1524" s="34"/>
      <c r="AA1524" s="34"/>
      <c r="AB1524" s="34"/>
      <c r="AC1524" s="82"/>
      <c r="AD1524" s="82"/>
      <c r="AE1524" s="36"/>
      <c r="AF1524" s="36"/>
      <c r="AG1524" s="36"/>
    </row>
    <row r="1525" spans="1:33" x14ac:dyDescent="0.3">
      <c r="A1525" s="34"/>
      <c r="B1525" s="34"/>
      <c r="C1525" s="34"/>
      <c r="D1525" s="34"/>
      <c r="E1525" s="34"/>
      <c r="F1525" s="34"/>
      <c r="G1525" s="34"/>
      <c r="H1525" s="34"/>
      <c r="I1525" s="34"/>
      <c r="J1525" s="34"/>
      <c r="K1525" s="34"/>
      <c r="L1525" s="34"/>
      <c r="M1525" s="34"/>
      <c r="N1525" s="34"/>
      <c r="P1525" s="34"/>
      <c r="Q1525" s="34"/>
      <c r="S1525" s="34"/>
      <c r="T1525" s="34"/>
      <c r="U1525" s="34"/>
      <c r="V1525" s="34"/>
      <c r="W1525" s="34"/>
      <c r="X1525" s="34"/>
      <c r="Y1525" s="34"/>
      <c r="Z1525" s="34"/>
      <c r="AA1525" s="34"/>
      <c r="AB1525" s="34"/>
      <c r="AC1525" s="82"/>
      <c r="AD1525" s="82"/>
      <c r="AE1525" s="36"/>
      <c r="AF1525" s="36"/>
      <c r="AG1525" s="36"/>
    </row>
    <row r="1526" spans="1:33" x14ac:dyDescent="0.3">
      <c r="A1526" s="34"/>
      <c r="B1526" s="34"/>
      <c r="C1526" s="34"/>
      <c r="D1526" s="34"/>
      <c r="E1526" s="34"/>
      <c r="F1526" s="34"/>
      <c r="G1526" s="34"/>
      <c r="H1526" s="34"/>
      <c r="I1526" s="34"/>
      <c r="J1526" s="34"/>
      <c r="K1526" s="34"/>
      <c r="L1526" s="34"/>
      <c r="M1526" s="34"/>
      <c r="N1526" s="34"/>
      <c r="P1526" s="34"/>
      <c r="Q1526" s="34"/>
      <c r="S1526" s="34"/>
      <c r="T1526" s="34"/>
      <c r="U1526" s="34"/>
      <c r="V1526" s="34"/>
      <c r="W1526" s="34"/>
      <c r="X1526" s="34"/>
      <c r="Y1526" s="34"/>
      <c r="Z1526" s="34"/>
      <c r="AA1526" s="34"/>
      <c r="AB1526" s="34"/>
      <c r="AC1526" s="82"/>
      <c r="AD1526" s="82"/>
      <c r="AE1526" s="36"/>
      <c r="AF1526" s="36"/>
      <c r="AG1526" s="36"/>
    </row>
    <row r="1527" spans="1:33" x14ac:dyDescent="0.3">
      <c r="A1527" s="34"/>
      <c r="B1527" s="34"/>
      <c r="C1527" s="34"/>
      <c r="D1527" s="34"/>
      <c r="E1527" s="34"/>
      <c r="F1527" s="34"/>
      <c r="G1527" s="34"/>
      <c r="H1527" s="34"/>
      <c r="I1527" s="34"/>
      <c r="J1527" s="34"/>
      <c r="K1527" s="34"/>
      <c r="L1527" s="34"/>
      <c r="M1527" s="34"/>
      <c r="N1527" s="34"/>
      <c r="P1527" s="34"/>
      <c r="Q1527" s="34"/>
      <c r="S1527" s="34"/>
      <c r="T1527" s="34"/>
      <c r="U1527" s="34"/>
      <c r="V1527" s="34"/>
      <c r="W1527" s="34"/>
      <c r="X1527" s="34"/>
      <c r="Y1527" s="34"/>
      <c r="Z1527" s="34"/>
      <c r="AA1527" s="34"/>
      <c r="AB1527" s="34"/>
      <c r="AC1527" s="82"/>
      <c r="AD1527" s="82"/>
      <c r="AE1527" s="36"/>
      <c r="AF1527" s="36"/>
      <c r="AG1527" s="36"/>
    </row>
    <row r="1528" spans="1:33" x14ac:dyDescent="0.3">
      <c r="A1528" s="34"/>
      <c r="B1528" s="34"/>
      <c r="C1528" s="34"/>
      <c r="D1528" s="34"/>
      <c r="E1528" s="34"/>
      <c r="F1528" s="34"/>
      <c r="G1528" s="34"/>
      <c r="H1528" s="34"/>
      <c r="I1528" s="34"/>
      <c r="J1528" s="34"/>
      <c r="K1528" s="34"/>
      <c r="L1528" s="34"/>
      <c r="M1528" s="34"/>
      <c r="N1528" s="34"/>
      <c r="P1528" s="34"/>
      <c r="Q1528" s="34"/>
      <c r="S1528" s="34"/>
      <c r="T1528" s="34"/>
      <c r="U1528" s="34"/>
      <c r="V1528" s="34"/>
      <c r="W1528" s="34"/>
      <c r="X1528" s="34"/>
      <c r="Y1528" s="34"/>
      <c r="Z1528" s="34"/>
      <c r="AA1528" s="34"/>
      <c r="AB1528" s="34"/>
      <c r="AC1528" s="82"/>
      <c r="AD1528" s="82"/>
      <c r="AE1528" s="36"/>
      <c r="AF1528" s="36"/>
      <c r="AG1528" s="36"/>
    </row>
    <row r="1529" spans="1:33" x14ac:dyDescent="0.3">
      <c r="A1529" s="34"/>
      <c r="B1529" s="34"/>
      <c r="C1529" s="34"/>
      <c r="D1529" s="34"/>
      <c r="E1529" s="34"/>
      <c r="F1529" s="34"/>
      <c r="G1529" s="34"/>
      <c r="H1529" s="34"/>
      <c r="I1529" s="34"/>
      <c r="J1529" s="34"/>
      <c r="K1529" s="34"/>
      <c r="L1529" s="34"/>
      <c r="M1529" s="34"/>
      <c r="N1529" s="34"/>
      <c r="P1529" s="34"/>
      <c r="Q1529" s="34"/>
      <c r="S1529" s="34"/>
      <c r="T1529" s="34"/>
      <c r="U1529" s="34"/>
      <c r="V1529" s="34"/>
      <c r="W1529" s="34"/>
      <c r="X1529" s="34"/>
      <c r="Y1529" s="34"/>
      <c r="Z1529" s="34"/>
      <c r="AA1529" s="34"/>
      <c r="AB1529" s="34"/>
      <c r="AC1529" s="82"/>
      <c r="AD1529" s="82"/>
      <c r="AE1529" s="36"/>
      <c r="AF1529" s="36"/>
      <c r="AG1529" s="36"/>
    </row>
    <row r="1530" spans="1:33" x14ac:dyDescent="0.3">
      <c r="A1530" s="34"/>
      <c r="B1530" s="34"/>
      <c r="C1530" s="34"/>
      <c r="D1530" s="34"/>
      <c r="E1530" s="34"/>
      <c r="F1530" s="34"/>
      <c r="G1530" s="34"/>
      <c r="H1530" s="34"/>
      <c r="I1530" s="34"/>
      <c r="J1530" s="34"/>
      <c r="K1530" s="34"/>
      <c r="L1530" s="34"/>
      <c r="M1530" s="34"/>
      <c r="N1530" s="34"/>
      <c r="P1530" s="34"/>
      <c r="Q1530" s="34"/>
      <c r="S1530" s="34"/>
      <c r="T1530" s="34"/>
      <c r="U1530" s="34"/>
      <c r="V1530" s="34"/>
      <c r="W1530" s="34"/>
      <c r="X1530" s="34"/>
      <c r="Y1530" s="34"/>
      <c r="Z1530" s="34"/>
      <c r="AA1530" s="34"/>
      <c r="AB1530" s="34"/>
      <c r="AC1530" s="82"/>
      <c r="AD1530" s="82"/>
      <c r="AE1530" s="36"/>
      <c r="AF1530" s="36"/>
      <c r="AG1530" s="36"/>
    </row>
    <row r="1531" spans="1:33" x14ac:dyDescent="0.3">
      <c r="A1531" s="34"/>
      <c r="B1531" s="34"/>
      <c r="C1531" s="34"/>
      <c r="D1531" s="34"/>
      <c r="E1531" s="34"/>
      <c r="F1531" s="34"/>
      <c r="G1531" s="34"/>
      <c r="H1531" s="34"/>
      <c r="I1531" s="34"/>
      <c r="J1531" s="34"/>
      <c r="K1531" s="34"/>
      <c r="L1531" s="34"/>
      <c r="M1531" s="34"/>
      <c r="N1531" s="34"/>
      <c r="P1531" s="34"/>
      <c r="Q1531" s="34"/>
      <c r="S1531" s="34"/>
      <c r="T1531" s="34"/>
      <c r="U1531" s="34"/>
      <c r="V1531" s="34"/>
      <c r="W1531" s="34"/>
      <c r="X1531" s="34"/>
      <c r="Y1531" s="34"/>
      <c r="Z1531" s="34"/>
      <c r="AA1531" s="34"/>
      <c r="AB1531" s="34"/>
      <c r="AC1531" s="82"/>
      <c r="AD1531" s="82"/>
      <c r="AE1531" s="36"/>
      <c r="AF1531" s="36"/>
      <c r="AG1531" s="36"/>
    </row>
    <row r="1532" spans="1:33" x14ac:dyDescent="0.3">
      <c r="A1532" s="34"/>
      <c r="B1532" s="34"/>
      <c r="C1532" s="34"/>
      <c r="D1532" s="34"/>
      <c r="E1532" s="34"/>
      <c r="F1532" s="34"/>
      <c r="G1532" s="34"/>
      <c r="H1532" s="34"/>
      <c r="I1532" s="34"/>
      <c r="J1532" s="34"/>
      <c r="K1532" s="34"/>
      <c r="L1532" s="34"/>
      <c r="M1532" s="34"/>
      <c r="N1532" s="34"/>
      <c r="P1532" s="34"/>
      <c r="Q1532" s="34"/>
      <c r="S1532" s="34"/>
      <c r="T1532" s="34"/>
      <c r="U1532" s="34"/>
      <c r="V1532" s="34"/>
      <c r="W1532" s="34"/>
      <c r="X1532" s="34"/>
      <c r="Y1532" s="34"/>
      <c r="Z1532" s="34"/>
      <c r="AA1532" s="34"/>
      <c r="AB1532" s="34"/>
      <c r="AC1532" s="82"/>
      <c r="AD1532" s="82"/>
      <c r="AE1532" s="36"/>
      <c r="AF1532" s="36"/>
      <c r="AG1532" s="36"/>
    </row>
    <row r="1533" spans="1:33" x14ac:dyDescent="0.3">
      <c r="A1533" s="34"/>
      <c r="B1533" s="34"/>
      <c r="C1533" s="34"/>
      <c r="D1533" s="34"/>
      <c r="E1533" s="34"/>
      <c r="F1533" s="34"/>
      <c r="G1533" s="34"/>
      <c r="H1533" s="34"/>
      <c r="I1533" s="34"/>
      <c r="J1533" s="34"/>
      <c r="K1533" s="34"/>
      <c r="L1533" s="34"/>
      <c r="M1533" s="34"/>
      <c r="N1533" s="34"/>
      <c r="P1533" s="34"/>
      <c r="Q1533" s="34"/>
      <c r="S1533" s="34"/>
      <c r="T1533" s="34"/>
      <c r="U1533" s="34"/>
      <c r="V1533" s="34"/>
      <c r="W1533" s="34"/>
      <c r="X1533" s="34"/>
      <c r="Y1533" s="34"/>
      <c r="Z1533" s="34"/>
      <c r="AA1533" s="34"/>
      <c r="AB1533" s="34"/>
      <c r="AC1533" s="82"/>
      <c r="AD1533" s="82"/>
      <c r="AE1533" s="36"/>
      <c r="AF1533" s="36"/>
      <c r="AG1533" s="36"/>
    </row>
    <row r="1534" spans="1:33" x14ac:dyDescent="0.3">
      <c r="A1534" s="34"/>
      <c r="B1534" s="34"/>
      <c r="C1534" s="34"/>
      <c r="D1534" s="34"/>
      <c r="E1534" s="34"/>
      <c r="F1534" s="34"/>
      <c r="G1534" s="34"/>
      <c r="H1534" s="34"/>
      <c r="I1534" s="34"/>
      <c r="J1534" s="34"/>
      <c r="K1534" s="34"/>
      <c r="L1534" s="34"/>
      <c r="M1534" s="34"/>
      <c r="N1534" s="34"/>
      <c r="P1534" s="34"/>
      <c r="Q1534" s="34"/>
      <c r="S1534" s="34"/>
      <c r="T1534" s="34"/>
      <c r="U1534" s="34"/>
      <c r="V1534" s="34"/>
      <c r="W1534" s="34"/>
      <c r="X1534" s="34"/>
      <c r="Y1534" s="34"/>
      <c r="Z1534" s="34"/>
      <c r="AA1534" s="34"/>
      <c r="AB1534" s="34"/>
      <c r="AC1534" s="82"/>
      <c r="AD1534" s="82"/>
      <c r="AE1534" s="36"/>
      <c r="AF1534" s="36"/>
      <c r="AG1534" s="36"/>
    </row>
    <row r="1535" spans="1:33" x14ac:dyDescent="0.3">
      <c r="A1535" s="34"/>
      <c r="B1535" s="34"/>
      <c r="C1535" s="34"/>
      <c r="D1535" s="34"/>
      <c r="E1535" s="34"/>
      <c r="F1535" s="34"/>
      <c r="G1535" s="34"/>
      <c r="H1535" s="34"/>
      <c r="I1535" s="34"/>
      <c r="J1535" s="34"/>
      <c r="K1535" s="34"/>
      <c r="L1535" s="34"/>
      <c r="M1535" s="34"/>
      <c r="N1535" s="34"/>
      <c r="P1535" s="34"/>
      <c r="Q1535" s="34"/>
      <c r="S1535" s="34"/>
      <c r="T1535" s="34"/>
      <c r="U1535" s="34"/>
      <c r="V1535" s="34"/>
      <c r="W1535" s="34"/>
      <c r="X1535" s="34"/>
      <c r="Y1535" s="34"/>
      <c r="Z1535" s="34"/>
      <c r="AA1535" s="34"/>
      <c r="AB1535" s="34"/>
      <c r="AC1535" s="82"/>
      <c r="AD1535" s="82"/>
      <c r="AE1535" s="36"/>
      <c r="AF1535" s="36"/>
      <c r="AG1535" s="36"/>
    </row>
    <row r="1536" spans="1:33" x14ac:dyDescent="0.3">
      <c r="A1536" s="34"/>
      <c r="B1536" s="34"/>
      <c r="C1536" s="34"/>
      <c r="D1536" s="34"/>
      <c r="E1536" s="34"/>
      <c r="F1536" s="34"/>
      <c r="G1536" s="34"/>
      <c r="H1536" s="34"/>
      <c r="I1536" s="34"/>
      <c r="J1536" s="34"/>
      <c r="K1536" s="34"/>
      <c r="L1536" s="34"/>
      <c r="M1536" s="34"/>
      <c r="N1536" s="34"/>
      <c r="P1536" s="34"/>
      <c r="Q1536" s="34"/>
      <c r="S1536" s="34"/>
      <c r="T1536" s="34"/>
      <c r="U1536" s="34"/>
      <c r="V1536" s="34"/>
      <c r="W1536" s="34"/>
      <c r="X1536" s="34"/>
      <c r="Y1536" s="34"/>
      <c r="Z1536" s="34"/>
      <c r="AA1536" s="34"/>
      <c r="AB1536" s="34"/>
      <c r="AC1536" s="82"/>
      <c r="AD1536" s="82"/>
      <c r="AE1536" s="36"/>
      <c r="AF1536" s="36"/>
      <c r="AG1536" s="36"/>
    </row>
    <row r="1537" spans="1:33" x14ac:dyDescent="0.3">
      <c r="A1537" s="34"/>
      <c r="B1537" s="34"/>
      <c r="C1537" s="34"/>
      <c r="D1537" s="34"/>
      <c r="E1537" s="34"/>
      <c r="F1537" s="34"/>
      <c r="G1537" s="34"/>
      <c r="H1537" s="34"/>
      <c r="I1537" s="34"/>
      <c r="J1537" s="34"/>
      <c r="K1537" s="34"/>
      <c r="L1537" s="34"/>
      <c r="M1537" s="34"/>
      <c r="N1537" s="34"/>
      <c r="P1537" s="34"/>
      <c r="Q1537" s="34"/>
      <c r="S1537" s="34"/>
      <c r="T1537" s="34"/>
      <c r="U1537" s="34"/>
      <c r="V1537" s="34"/>
      <c r="W1537" s="34"/>
      <c r="X1537" s="34"/>
      <c r="Y1537" s="34"/>
      <c r="Z1537" s="34"/>
      <c r="AA1537" s="34"/>
      <c r="AB1537" s="34"/>
      <c r="AC1537" s="82"/>
      <c r="AD1537" s="82"/>
      <c r="AE1537" s="36"/>
      <c r="AF1537" s="36"/>
      <c r="AG1537" s="36"/>
    </row>
    <row r="1538" spans="1:33" x14ac:dyDescent="0.3">
      <c r="A1538" s="34"/>
      <c r="B1538" s="34"/>
      <c r="C1538" s="34"/>
      <c r="D1538" s="34"/>
      <c r="E1538" s="34"/>
      <c r="F1538" s="34"/>
      <c r="G1538" s="34"/>
      <c r="H1538" s="34"/>
      <c r="I1538" s="34"/>
      <c r="J1538" s="34"/>
      <c r="K1538" s="34"/>
      <c r="L1538" s="34"/>
      <c r="M1538" s="34"/>
      <c r="N1538" s="34"/>
      <c r="P1538" s="34"/>
      <c r="Q1538" s="34"/>
      <c r="S1538" s="34"/>
      <c r="T1538" s="34"/>
      <c r="U1538" s="34"/>
      <c r="V1538" s="34"/>
      <c r="W1538" s="34"/>
      <c r="X1538" s="34"/>
      <c r="Y1538" s="34"/>
      <c r="Z1538" s="34"/>
      <c r="AA1538" s="34"/>
      <c r="AB1538" s="34"/>
      <c r="AC1538" s="82"/>
      <c r="AD1538" s="82"/>
      <c r="AE1538" s="36"/>
      <c r="AF1538" s="36"/>
      <c r="AG1538" s="36"/>
    </row>
    <row r="1539" spans="1:33" x14ac:dyDescent="0.3">
      <c r="A1539" s="34"/>
      <c r="B1539" s="34"/>
      <c r="C1539" s="34"/>
      <c r="D1539" s="34"/>
      <c r="E1539" s="34"/>
      <c r="F1539" s="34"/>
      <c r="G1539" s="34"/>
      <c r="H1539" s="34"/>
      <c r="I1539" s="34"/>
      <c r="J1539" s="34"/>
      <c r="K1539" s="34"/>
      <c r="L1539" s="34"/>
      <c r="M1539" s="34"/>
      <c r="N1539" s="34"/>
      <c r="P1539" s="34"/>
      <c r="Q1539" s="34"/>
      <c r="S1539" s="34"/>
      <c r="T1539" s="34"/>
      <c r="U1539" s="34"/>
      <c r="V1539" s="34"/>
      <c r="W1539" s="34"/>
      <c r="X1539" s="34"/>
      <c r="Y1539" s="34"/>
      <c r="Z1539" s="34"/>
      <c r="AA1539" s="34"/>
      <c r="AB1539" s="34"/>
      <c r="AC1539" s="82"/>
      <c r="AD1539" s="82"/>
      <c r="AE1539" s="36"/>
      <c r="AF1539" s="36"/>
      <c r="AG1539" s="36"/>
    </row>
    <row r="1540" spans="1:33" x14ac:dyDescent="0.3">
      <c r="A1540" s="34"/>
      <c r="B1540" s="34"/>
      <c r="C1540" s="34"/>
      <c r="D1540" s="34"/>
      <c r="E1540" s="34"/>
      <c r="F1540" s="34"/>
      <c r="G1540" s="34"/>
      <c r="H1540" s="34"/>
      <c r="I1540" s="34"/>
      <c r="J1540" s="34"/>
      <c r="K1540" s="34"/>
      <c r="L1540" s="34"/>
      <c r="M1540" s="34"/>
      <c r="N1540" s="34"/>
      <c r="P1540" s="34"/>
      <c r="Q1540" s="34"/>
      <c r="S1540" s="34"/>
      <c r="T1540" s="34"/>
      <c r="U1540" s="34"/>
      <c r="V1540" s="34"/>
      <c r="W1540" s="34"/>
      <c r="X1540" s="34"/>
      <c r="Y1540" s="34"/>
      <c r="Z1540" s="34"/>
      <c r="AA1540" s="34"/>
      <c r="AB1540" s="34"/>
      <c r="AC1540" s="82"/>
      <c r="AD1540" s="82"/>
      <c r="AE1540" s="36"/>
      <c r="AF1540" s="36"/>
      <c r="AG1540" s="36"/>
    </row>
    <row r="1541" spans="1:33" x14ac:dyDescent="0.3">
      <c r="A1541" s="34"/>
      <c r="B1541" s="34"/>
      <c r="C1541" s="34"/>
      <c r="D1541" s="34"/>
      <c r="E1541" s="34"/>
      <c r="F1541" s="34"/>
      <c r="G1541" s="34"/>
      <c r="H1541" s="34"/>
      <c r="I1541" s="34"/>
      <c r="J1541" s="34"/>
      <c r="K1541" s="34"/>
      <c r="L1541" s="34"/>
      <c r="M1541" s="34"/>
      <c r="N1541" s="34"/>
      <c r="P1541" s="34"/>
      <c r="Q1541" s="34"/>
      <c r="S1541" s="34"/>
      <c r="T1541" s="34"/>
      <c r="U1541" s="34"/>
      <c r="V1541" s="34"/>
      <c r="W1541" s="34"/>
      <c r="X1541" s="34"/>
      <c r="Y1541" s="34"/>
      <c r="Z1541" s="34"/>
      <c r="AA1541" s="34"/>
      <c r="AB1541" s="34"/>
      <c r="AC1541" s="82"/>
      <c r="AD1541" s="82"/>
      <c r="AE1541" s="36"/>
      <c r="AF1541" s="36"/>
      <c r="AG1541" s="36"/>
    </row>
    <row r="1542" spans="1:33" x14ac:dyDescent="0.3">
      <c r="A1542" s="34"/>
      <c r="B1542" s="34"/>
      <c r="C1542" s="34"/>
      <c r="D1542" s="34"/>
      <c r="E1542" s="34"/>
      <c r="F1542" s="34"/>
      <c r="G1542" s="34"/>
      <c r="H1542" s="34"/>
      <c r="I1542" s="34"/>
      <c r="J1542" s="34"/>
      <c r="K1542" s="34"/>
      <c r="L1542" s="34"/>
      <c r="M1542" s="34"/>
      <c r="N1542" s="34"/>
      <c r="P1542" s="34"/>
      <c r="Q1542" s="34"/>
      <c r="S1542" s="34"/>
      <c r="T1542" s="34"/>
      <c r="U1542" s="34"/>
      <c r="V1542" s="34"/>
      <c r="W1542" s="34"/>
      <c r="X1542" s="34"/>
      <c r="Y1542" s="34"/>
      <c r="Z1542" s="34"/>
      <c r="AA1542" s="34"/>
      <c r="AB1542" s="34"/>
      <c r="AC1542" s="82"/>
      <c r="AD1542" s="82"/>
      <c r="AE1542" s="36"/>
      <c r="AF1542" s="36"/>
      <c r="AG1542" s="36"/>
    </row>
    <row r="1543" spans="1:33" x14ac:dyDescent="0.3">
      <c r="A1543" s="34"/>
      <c r="B1543" s="34"/>
      <c r="C1543" s="34"/>
      <c r="D1543" s="34"/>
      <c r="E1543" s="34"/>
      <c r="F1543" s="34"/>
      <c r="G1543" s="34"/>
      <c r="H1543" s="34"/>
      <c r="I1543" s="34"/>
      <c r="J1543" s="34"/>
      <c r="K1543" s="34"/>
      <c r="L1543" s="34"/>
      <c r="M1543" s="34"/>
      <c r="N1543" s="34"/>
      <c r="P1543" s="34"/>
      <c r="Q1543" s="34"/>
      <c r="S1543" s="34"/>
      <c r="T1543" s="34"/>
      <c r="U1543" s="34"/>
      <c r="V1543" s="34"/>
      <c r="W1543" s="34"/>
      <c r="X1543" s="34"/>
      <c r="Y1543" s="34"/>
      <c r="Z1543" s="34"/>
      <c r="AA1543" s="34"/>
      <c r="AB1543" s="34"/>
      <c r="AC1543" s="82"/>
      <c r="AD1543" s="82"/>
      <c r="AE1543" s="36"/>
      <c r="AF1543" s="36"/>
      <c r="AG1543" s="36"/>
    </row>
    <row r="1544" spans="1:33" x14ac:dyDescent="0.3">
      <c r="A1544" s="34"/>
      <c r="B1544" s="34"/>
      <c r="C1544" s="34"/>
      <c r="D1544" s="34"/>
      <c r="E1544" s="34"/>
      <c r="F1544" s="34"/>
      <c r="G1544" s="34"/>
      <c r="H1544" s="34"/>
      <c r="I1544" s="34"/>
      <c r="J1544" s="34"/>
      <c r="K1544" s="34"/>
      <c r="L1544" s="34"/>
      <c r="M1544" s="34"/>
      <c r="N1544" s="34"/>
      <c r="P1544" s="34"/>
      <c r="Q1544" s="34"/>
      <c r="S1544" s="34"/>
      <c r="T1544" s="34"/>
      <c r="U1544" s="34"/>
      <c r="V1544" s="34"/>
      <c r="W1544" s="34"/>
      <c r="X1544" s="34"/>
      <c r="Y1544" s="34"/>
      <c r="Z1544" s="34"/>
      <c r="AA1544" s="34"/>
      <c r="AB1544" s="34"/>
      <c r="AC1544" s="82"/>
      <c r="AD1544" s="82"/>
      <c r="AE1544" s="36"/>
      <c r="AF1544" s="36"/>
      <c r="AG1544" s="36"/>
    </row>
    <row r="1545" spans="1:33" x14ac:dyDescent="0.3">
      <c r="A1545" s="34"/>
      <c r="B1545" s="34"/>
      <c r="C1545" s="34"/>
      <c r="D1545" s="34"/>
      <c r="E1545" s="34"/>
      <c r="F1545" s="34"/>
      <c r="G1545" s="34"/>
      <c r="H1545" s="34"/>
      <c r="I1545" s="34"/>
      <c r="J1545" s="34"/>
      <c r="K1545" s="34"/>
      <c r="L1545" s="34"/>
      <c r="M1545" s="34"/>
      <c r="N1545" s="34"/>
      <c r="P1545" s="34"/>
      <c r="Q1545" s="34"/>
      <c r="S1545" s="34"/>
      <c r="T1545" s="34"/>
      <c r="U1545" s="34"/>
      <c r="V1545" s="34"/>
      <c r="W1545" s="34"/>
      <c r="X1545" s="34"/>
      <c r="Y1545" s="34"/>
      <c r="Z1545" s="34"/>
      <c r="AA1545" s="34"/>
      <c r="AB1545" s="34"/>
      <c r="AC1545" s="82"/>
      <c r="AD1545" s="82"/>
      <c r="AE1545" s="36"/>
      <c r="AF1545" s="36"/>
      <c r="AG1545" s="36"/>
    </row>
    <row r="1546" spans="1:33" x14ac:dyDescent="0.3">
      <c r="A1546" s="34"/>
      <c r="B1546" s="34"/>
      <c r="C1546" s="34"/>
      <c r="D1546" s="34"/>
      <c r="E1546" s="34"/>
      <c r="F1546" s="34"/>
      <c r="G1546" s="34"/>
      <c r="H1546" s="34"/>
      <c r="I1546" s="34"/>
      <c r="J1546" s="34"/>
      <c r="K1546" s="34"/>
      <c r="L1546" s="34"/>
      <c r="M1546" s="34"/>
      <c r="N1546" s="34"/>
      <c r="P1546" s="34"/>
      <c r="Q1546" s="34"/>
      <c r="S1546" s="34"/>
      <c r="T1546" s="34"/>
      <c r="U1546" s="34"/>
      <c r="V1546" s="34"/>
      <c r="W1546" s="34"/>
      <c r="X1546" s="34"/>
      <c r="Y1546" s="34"/>
      <c r="Z1546" s="34"/>
      <c r="AA1546" s="34"/>
      <c r="AB1546" s="34"/>
      <c r="AC1546" s="82"/>
      <c r="AD1546" s="82"/>
      <c r="AE1546" s="36"/>
      <c r="AF1546" s="36"/>
      <c r="AG1546" s="36"/>
    </row>
    <row r="1547" spans="1:33" x14ac:dyDescent="0.3">
      <c r="A1547" s="34"/>
      <c r="B1547" s="34"/>
      <c r="C1547" s="34"/>
      <c r="D1547" s="34"/>
      <c r="E1547" s="34"/>
      <c r="F1547" s="34"/>
      <c r="G1547" s="34"/>
      <c r="H1547" s="34"/>
      <c r="I1547" s="34"/>
      <c r="J1547" s="34"/>
      <c r="K1547" s="34"/>
      <c r="L1547" s="34"/>
      <c r="M1547" s="34"/>
      <c r="N1547" s="34"/>
      <c r="P1547" s="34"/>
      <c r="Q1547" s="34"/>
      <c r="S1547" s="34"/>
      <c r="T1547" s="34"/>
      <c r="U1547" s="34"/>
      <c r="V1547" s="34"/>
      <c r="W1547" s="34"/>
      <c r="X1547" s="34"/>
      <c r="Y1547" s="34"/>
      <c r="Z1547" s="34"/>
      <c r="AA1547" s="34"/>
      <c r="AB1547" s="34"/>
      <c r="AC1547" s="82"/>
      <c r="AD1547" s="82"/>
      <c r="AE1547" s="36"/>
      <c r="AF1547" s="36"/>
      <c r="AG1547" s="36"/>
    </row>
    <row r="1548" spans="1:33" x14ac:dyDescent="0.3">
      <c r="A1548" s="34"/>
      <c r="B1548" s="34"/>
      <c r="C1548" s="34"/>
      <c r="D1548" s="34"/>
      <c r="E1548" s="34"/>
      <c r="F1548" s="34"/>
      <c r="G1548" s="34"/>
      <c r="H1548" s="34"/>
      <c r="I1548" s="34"/>
      <c r="J1548" s="34"/>
      <c r="K1548" s="34"/>
      <c r="L1548" s="34"/>
      <c r="M1548" s="34"/>
      <c r="N1548" s="34"/>
      <c r="P1548" s="34"/>
      <c r="Q1548" s="34"/>
      <c r="S1548" s="34"/>
      <c r="T1548" s="34"/>
      <c r="U1548" s="34"/>
      <c r="V1548" s="34"/>
      <c r="W1548" s="34"/>
      <c r="X1548" s="34"/>
      <c r="Y1548" s="34"/>
      <c r="Z1548" s="34"/>
      <c r="AA1548" s="34"/>
      <c r="AB1548" s="34"/>
      <c r="AC1548" s="82"/>
      <c r="AD1548" s="82"/>
      <c r="AE1548" s="36"/>
      <c r="AF1548" s="36"/>
      <c r="AG1548" s="36"/>
    </row>
    <row r="1549" spans="1:33" x14ac:dyDescent="0.3">
      <c r="A1549" s="34"/>
      <c r="B1549" s="34"/>
      <c r="C1549" s="34"/>
      <c r="D1549" s="34"/>
      <c r="E1549" s="34"/>
      <c r="F1549" s="34"/>
      <c r="G1549" s="34"/>
      <c r="H1549" s="34"/>
      <c r="I1549" s="34"/>
      <c r="J1549" s="34"/>
      <c r="K1549" s="34"/>
      <c r="L1549" s="34"/>
      <c r="M1549" s="34"/>
      <c r="N1549" s="34"/>
      <c r="P1549" s="34"/>
      <c r="Q1549" s="34"/>
      <c r="S1549" s="34"/>
      <c r="T1549" s="34"/>
      <c r="U1549" s="34"/>
      <c r="V1549" s="34"/>
      <c r="W1549" s="34"/>
      <c r="X1549" s="34"/>
      <c r="Y1549" s="34"/>
      <c r="Z1549" s="34"/>
      <c r="AA1549" s="34"/>
      <c r="AB1549" s="34"/>
      <c r="AC1549" s="82"/>
      <c r="AD1549" s="82"/>
      <c r="AE1549" s="36"/>
      <c r="AF1549" s="36"/>
      <c r="AG1549" s="36"/>
    </row>
    <row r="1550" spans="1:33" x14ac:dyDescent="0.3">
      <c r="A1550" s="34"/>
      <c r="B1550" s="34"/>
      <c r="C1550" s="34"/>
      <c r="D1550" s="34"/>
      <c r="E1550" s="34"/>
      <c r="F1550" s="34"/>
      <c r="G1550" s="34"/>
      <c r="H1550" s="34"/>
      <c r="I1550" s="34"/>
      <c r="J1550" s="34"/>
      <c r="K1550" s="34"/>
      <c r="L1550" s="34"/>
      <c r="M1550" s="34"/>
      <c r="N1550" s="34"/>
      <c r="P1550" s="34"/>
      <c r="Q1550" s="34"/>
      <c r="S1550" s="34"/>
      <c r="T1550" s="34"/>
      <c r="U1550" s="34"/>
      <c r="V1550" s="34"/>
      <c r="W1550" s="34"/>
      <c r="X1550" s="34"/>
      <c r="Y1550" s="34"/>
      <c r="Z1550" s="34"/>
      <c r="AA1550" s="34"/>
      <c r="AB1550" s="34"/>
      <c r="AC1550" s="82"/>
      <c r="AD1550" s="82"/>
      <c r="AE1550" s="36"/>
      <c r="AF1550" s="36"/>
      <c r="AG1550" s="36"/>
    </row>
    <row r="1551" spans="1:33" x14ac:dyDescent="0.3">
      <c r="A1551" s="34"/>
      <c r="B1551" s="34"/>
      <c r="C1551" s="34"/>
      <c r="D1551" s="34"/>
      <c r="E1551" s="34"/>
      <c r="F1551" s="34"/>
      <c r="G1551" s="34"/>
      <c r="H1551" s="34"/>
      <c r="I1551" s="34"/>
      <c r="J1551" s="34"/>
      <c r="K1551" s="34"/>
      <c r="L1551" s="34"/>
      <c r="M1551" s="34"/>
      <c r="N1551" s="34"/>
      <c r="P1551" s="34"/>
      <c r="Q1551" s="34"/>
      <c r="S1551" s="34"/>
      <c r="T1551" s="34"/>
      <c r="U1551" s="34"/>
      <c r="V1551" s="34"/>
      <c r="W1551" s="34"/>
      <c r="X1551" s="34"/>
      <c r="Y1551" s="34"/>
      <c r="Z1551" s="34"/>
      <c r="AA1551" s="34"/>
      <c r="AB1551" s="34"/>
      <c r="AC1551" s="82"/>
      <c r="AD1551" s="82"/>
      <c r="AE1551" s="36"/>
      <c r="AF1551" s="36"/>
      <c r="AG1551" s="36"/>
    </row>
    <row r="1552" spans="1:33" x14ac:dyDescent="0.3">
      <c r="A1552" s="34"/>
      <c r="B1552" s="34"/>
      <c r="C1552" s="34"/>
      <c r="D1552" s="34"/>
      <c r="E1552" s="34"/>
      <c r="F1552" s="34"/>
      <c r="G1552" s="34"/>
      <c r="H1552" s="34"/>
      <c r="I1552" s="34"/>
      <c r="J1552" s="34"/>
      <c r="K1552" s="34"/>
      <c r="L1552" s="34"/>
      <c r="M1552" s="34"/>
      <c r="N1552" s="34"/>
      <c r="P1552" s="34"/>
      <c r="Q1552" s="34"/>
      <c r="S1552" s="34"/>
      <c r="T1552" s="34"/>
      <c r="U1552" s="34"/>
      <c r="V1552" s="34"/>
      <c r="W1552" s="34"/>
      <c r="X1552" s="34"/>
      <c r="Y1552" s="34"/>
      <c r="Z1552" s="34"/>
      <c r="AA1552" s="34"/>
      <c r="AB1552" s="34"/>
      <c r="AC1552" s="82"/>
      <c r="AD1552" s="82"/>
      <c r="AE1552" s="36"/>
      <c r="AF1552" s="36"/>
      <c r="AG1552" s="36"/>
    </row>
    <row r="1553" spans="1:33" x14ac:dyDescent="0.3">
      <c r="A1553" s="34"/>
      <c r="B1553" s="34"/>
      <c r="C1553" s="34"/>
      <c r="D1553" s="34"/>
      <c r="E1553" s="34"/>
      <c r="F1553" s="34"/>
      <c r="G1553" s="34"/>
      <c r="H1553" s="34"/>
      <c r="I1553" s="34"/>
      <c r="J1553" s="34"/>
      <c r="K1553" s="34"/>
      <c r="L1553" s="34"/>
      <c r="M1553" s="34"/>
      <c r="N1553" s="34"/>
      <c r="P1553" s="34"/>
      <c r="Q1553" s="34"/>
      <c r="S1553" s="34"/>
      <c r="T1553" s="34"/>
      <c r="U1553" s="34"/>
      <c r="V1553" s="34"/>
      <c r="W1553" s="34"/>
      <c r="X1553" s="34"/>
      <c r="Y1553" s="34"/>
      <c r="Z1553" s="34"/>
      <c r="AA1553" s="34"/>
      <c r="AB1553" s="34"/>
      <c r="AC1553" s="82"/>
      <c r="AD1553" s="82"/>
      <c r="AE1553" s="36"/>
      <c r="AF1553" s="36"/>
      <c r="AG1553" s="36"/>
    </row>
    <row r="1554" spans="1:33" x14ac:dyDescent="0.3">
      <c r="A1554" s="34"/>
      <c r="B1554" s="34"/>
      <c r="C1554" s="34"/>
      <c r="D1554" s="34"/>
      <c r="E1554" s="34"/>
      <c r="F1554" s="34"/>
      <c r="G1554" s="34"/>
      <c r="H1554" s="34"/>
      <c r="I1554" s="34"/>
      <c r="J1554" s="34"/>
      <c r="K1554" s="34"/>
      <c r="L1554" s="34"/>
      <c r="M1554" s="34"/>
      <c r="N1554" s="34"/>
      <c r="P1554" s="34"/>
      <c r="Q1554" s="34"/>
      <c r="S1554" s="34"/>
      <c r="T1554" s="34"/>
      <c r="U1554" s="34"/>
      <c r="V1554" s="34"/>
      <c r="W1554" s="34"/>
      <c r="X1554" s="34"/>
      <c r="Y1554" s="34"/>
      <c r="Z1554" s="34"/>
      <c r="AA1554" s="34"/>
      <c r="AB1554" s="34"/>
      <c r="AC1554" s="82"/>
      <c r="AD1554" s="82"/>
      <c r="AE1554" s="36"/>
      <c r="AF1554" s="36"/>
      <c r="AG1554" s="36"/>
    </row>
    <row r="1555" spans="1:33" x14ac:dyDescent="0.3">
      <c r="A1555" s="34"/>
      <c r="B1555" s="34"/>
      <c r="C1555" s="34"/>
      <c r="D1555" s="34"/>
      <c r="E1555" s="34"/>
      <c r="F1555" s="34"/>
      <c r="G1555" s="34"/>
      <c r="H1555" s="34"/>
      <c r="I1555" s="34"/>
      <c r="J1555" s="34"/>
      <c r="K1555" s="34"/>
      <c r="L1555" s="34"/>
      <c r="M1555" s="34"/>
      <c r="N1555" s="34"/>
      <c r="P1555" s="34"/>
      <c r="Q1555" s="34"/>
      <c r="S1555" s="34"/>
      <c r="T1555" s="34"/>
      <c r="U1555" s="34"/>
      <c r="V1555" s="34"/>
      <c r="W1555" s="34"/>
      <c r="X1555" s="34"/>
      <c r="Y1555" s="34"/>
      <c r="Z1555" s="34"/>
      <c r="AA1555" s="34"/>
      <c r="AB1555" s="34"/>
      <c r="AC1555" s="82"/>
      <c r="AD1555" s="82"/>
      <c r="AE1555" s="36"/>
      <c r="AF1555" s="36"/>
      <c r="AG1555" s="36"/>
    </row>
    <row r="1556" spans="1:33" x14ac:dyDescent="0.3">
      <c r="A1556" s="34"/>
      <c r="B1556" s="34"/>
      <c r="C1556" s="34"/>
      <c r="D1556" s="34"/>
      <c r="E1556" s="34"/>
      <c r="F1556" s="34"/>
      <c r="G1556" s="34"/>
      <c r="H1556" s="34"/>
      <c r="I1556" s="34"/>
      <c r="J1556" s="34"/>
      <c r="K1556" s="34"/>
      <c r="L1556" s="34"/>
      <c r="M1556" s="34"/>
      <c r="N1556" s="34"/>
      <c r="P1556" s="34"/>
      <c r="Q1556" s="34"/>
      <c r="S1556" s="34"/>
      <c r="T1556" s="34"/>
      <c r="U1556" s="34"/>
      <c r="V1556" s="34"/>
      <c r="W1556" s="34"/>
      <c r="X1556" s="34"/>
      <c r="Y1556" s="34"/>
      <c r="Z1556" s="34"/>
      <c r="AA1556" s="34"/>
      <c r="AB1556" s="34"/>
      <c r="AC1556" s="82"/>
      <c r="AD1556" s="82"/>
      <c r="AE1556" s="36"/>
      <c r="AF1556" s="36"/>
      <c r="AG1556" s="36"/>
    </row>
    <row r="1557" spans="1:33" x14ac:dyDescent="0.3">
      <c r="A1557" s="34"/>
      <c r="B1557" s="34"/>
      <c r="C1557" s="34"/>
      <c r="D1557" s="34"/>
      <c r="E1557" s="34"/>
      <c r="F1557" s="34"/>
      <c r="G1557" s="34"/>
      <c r="H1557" s="34"/>
      <c r="I1557" s="34"/>
      <c r="J1557" s="34"/>
      <c r="K1557" s="34"/>
      <c r="L1557" s="34"/>
      <c r="M1557" s="34"/>
      <c r="N1557" s="34"/>
      <c r="P1557" s="34"/>
      <c r="Q1557" s="34"/>
      <c r="S1557" s="34"/>
      <c r="T1557" s="34"/>
      <c r="U1557" s="34"/>
      <c r="V1557" s="34"/>
      <c r="W1557" s="34"/>
      <c r="X1557" s="34"/>
      <c r="Y1557" s="34"/>
      <c r="Z1557" s="34"/>
      <c r="AA1557" s="34"/>
      <c r="AB1557" s="34"/>
      <c r="AC1557" s="82"/>
      <c r="AD1557" s="82"/>
      <c r="AE1557" s="36"/>
      <c r="AF1557" s="36"/>
      <c r="AG1557" s="36"/>
    </row>
    <row r="1558" spans="1:33" x14ac:dyDescent="0.3">
      <c r="A1558" s="34"/>
      <c r="B1558" s="34"/>
      <c r="C1558" s="34"/>
      <c r="D1558" s="34"/>
      <c r="E1558" s="34"/>
      <c r="F1558" s="34"/>
      <c r="G1558" s="34"/>
      <c r="H1558" s="34"/>
      <c r="I1558" s="34"/>
      <c r="J1558" s="34"/>
      <c r="K1558" s="34"/>
      <c r="L1558" s="34"/>
      <c r="M1558" s="34"/>
      <c r="N1558" s="34"/>
      <c r="P1558" s="34"/>
      <c r="Q1558" s="34"/>
      <c r="S1558" s="34"/>
      <c r="T1558" s="34"/>
      <c r="U1558" s="34"/>
      <c r="V1558" s="34"/>
      <c r="W1558" s="34"/>
      <c r="X1558" s="34"/>
      <c r="Y1558" s="34"/>
      <c r="Z1558" s="34"/>
      <c r="AA1558" s="34"/>
      <c r="AB1558" s="34"/>
      <c r="AC1558" s="82"/>
      <c r="AD1558" s="82"/>
      <c r="AE1558" s="36"/>
      <c r="AF1558" s="36"/>
      <c r="AG1558" s="36"/>
    </row>
    <row r="1559" spans="1:33" x14ac:dyDescent="0.3">
      <c r="A1559" s="34"/>
      <c r="B1559" s="34"/>
      <c r="C1559" s="34"/>
      <c r="D1559" s="34"/>
      <c r="E1559" s="34"/>
      <c r="F1559" s="34"/>
      <c r="G1559" s="34"/>
      <c r="H1559" s="34"/>
      <c r="I1559" s="34"/>
      <c r="J1559" s="34"/>
      <c r="K1559" s="34"/>
      <c r="L1559" s="34"/>
      <c r="M1559" s="34"/>
      <c r="N1559" s="34"/>
      <c r="P1559" s="34"/>
      <c r="Q1559" s="34"/>
      <c r="S1559" s="34"/>
      <c r="T1559" s="34"/>
      <c r="U1559" s="34"/>
      <c r="V1559" s="34"/>
      <c r="W1559" s="34"/>
      <c r="X1559" s="34"/>
      <c r="Y1559" s="34"/>
      <c r="Z1559" s="34"/>
      <c r="AA1559" s="34"/>
      <c r="AB1559" s="34"/>
      <c r="AC1559" s="82"/>
      <c r="AD1559" s="82"/>
      <c r="AE1559" s="36"/>
      <c r="AF1559" s="36"/>
      <c r="AG1559" s="36"/>
    </row>
    <row r="1560" spans="1:33" x14ac:dyDescent="0.3">
      <c r="A1560" s="34"/>
      <c r="B1560" s="34"/>
      <c r="C1560" s="34"/>
      <c r="D1560" s="34"/>
      <c r="E1560" s="34"/>
      <c r="F1560" s="34"/>
      <c r="G1560" s="34"/>
      <c r="H1560" s="34"/>
      <c r="I1560" s="34"/>
      <c r="J1560" s="34"/>
      <c r="K1560" s="34"/>
      <c r="L1560" s="34"/>
      <c r="M1560" s="34"/>
      <c r="N1560" s="34"/>
      <c r="P1560" s="34"/>
      <c r="Q1560" s="34"/>
      <c r="S1560" s="34"/>
      <c r="T1560" s="34"/>
      <c r="U1560" s="34"/>
      <c r="V1560" s="34"/>
      <c r="W1560" s="34"/>
      <c r="X1560" s="34"/>
      <c r="Y1560" s="34"/>
      <c r="Z1560" s="34"/>
      <c r="AA1560" s="34"/>
      <c r="AB1560" s="34"/>
      <c r="AC1560" s="82"/>
      <c r="AD1560" s="82"/>
      <c r="AE1560" s="36"/>
      <c r="AF1560" s="36"/>
      <c r="AG1560" s="36"/>
    </row>
    <row r="1561" spans="1:33" x14ac:dyDescent="0.3">
      <c r="A1561" s="34"/>
      <c r="B1561" s="34"/>
      <c r="C1561" s="34"/>
      <c r="D1561" s="34"/>
      <c r="E1561" s="34"/>
      <c r="F1561" s="34"/>
      <c r="G1561" s="34"/>
      <c r="H1561" s="34"/>
      <c r="I1561" s="34"/>
      <c r="J1561" s="34"/>
      <c r="K1561" s="34"/>
      <c r="L1561" s="34"/>
      <c r="M1561" s="34"/>
      <c r="N1561" s="34"/>
      <c r="P1561" s="34"/>
      <c r="Q1561" s="34"/>
      <c r="S1561" s="34"/>
      <c r="T1561" s="34"/>
      <c r="U1561" s="34"/>
      <c r="V1561" s="34"/>
      <c r="W1561" s="34"/>
      <c r="X1561" s="34"/>
      <c r="Y1561" s="34"/>
      <c r="Z1561" s="34"/>
      <c r="AA1561" s="34"/>
      <c r="AB1561" s="34"/>
      <c r="AC1561" s="82"/>
      <c r="AD1561" s="82"/>
      <c r="AE1561" s="36"/>
      <c r="AF1561" s="36"/>
      <c r="AG1561" s="36"/>
    </row>
    <row r="1562" spans="1:33" x14ac:dyDescent="0.3">
      <c r="A1562" s="34"/>
      <c r="B1562" s="34"/>
      <c r="C1562" s="34"/>
      <c r="D1562" s="34"/>
      <c r="E1562" s="34"/>
      <c r="F1562" s="34"/>
      <c r="G1562" s="34"/>
      <c r="H1562" s="34"/>
      <c r="I1562" s="34"/>
      <c r="J1562" s="34"/>
      <c r="K1562" s="34"/>
      <c r="L1562" s="34"/>
      <c r="M1562" s="34"/>
      <c r="N1562" s="34"/>
      <c r="P1562" s="34"/>
      <c r="Q1562" s="34"/>
      <c r="S1562" s="34"/>
      <c r="T1562" s="34"/>
      <c r="U1562" s="34"/>
      <c r="V1562" s="34"/>
      <c r="W1562" s="34"/>
      <c r="X1562" s="34"/>
      <c r="Y1562" s="34"/>
      <c r="Z1562" s="34"/>
      <c r="AA1562" s="34"/>
      <c r="AB1562" s="34"/>
      <c r="AC1562" s="82"/>
      <c r="AD1562" s="82"/>
      <c r="AE1562" s="36"/>
      <c r="AF1562" s="36"/>
      <c r="AG1562" s="36"/>
    </row>
    <row r="1563" spans="1:33" x14ac:dyDescent="0.3">
      <c r="A1563" s="34"/>
      <c r="B1563" s="34"/>
      <c r="C1563" s="34"/>
      <c r="D1563" s="34"/>
      <c r="E1563" s="34"/>
      <c r="F1563" s="34"/>
      <c r="G1563" s="34"/>
      <c r="H1563" s="34"/>
      <c r="I1563" s="34"/>
      <c r="J1563" s="34"/>
      <c r="K1563" s="34"/>
      <c r="L1563" s="34"/>
      <c r="M1563" s="34"/>
      <c r="N1563" s="34"/>
      <c r="P1563" s="34"/>
      <c r="Q1563" s="34"/>
      <c r="S1563" s="34"/>
      <c r="T1563" s="34"/>
      <c r="U1563" s="34"/>
      <c r="V1563" s="34"/>
      <c r="W1563" s="34"/>
      <c r="X1563" s="34"/>
      <c r="Y1563" s="34"/>
      <c r="Z1563" s="34"/>
      <c r="AA1563" s="34"/>
      <c r="AB1563" s="34"/>
      <c r="AC1563" s="82"/>
      <c r="AD1563" s="82"/>
      <c r="AE1563" s="36"/>
      <c r="AF1563" s="36"/>
      <c r="AG1563" s="36"/>
    </row>
    <row r="1564" spans="1:33" x14ac:dyDescent="0.3">
      <c r="A1564" s="34"/>
      <c r="B1564" s="34"/>
      <c r="C1564" s="34"/>
      <c r="D1564" s="34"/>
      <c r="E1564" s="34"/>
      <c r="F1564" s="34"/>
      <c r="G1564" s="34"/>
      <c r="H1564" s="34"/>
      <c r="I1564" s="34"/>
      <c r="J1564" s="34"/>
      <c r="K1564" s="34"/>
      <c r="L1564" s="34"/>
      <c r="M1564" s="34"/>
      <c r="N1564" s="34"/>
      <c r="P1564" s="34"/>
      <c r="Q1564" s="34"/>
      <c r="S1564" s="34"/>
      <c r="T1564" s="34"/>
      <c r="U1564" s="34"/>
      <c r="V1564" s="34"/>
      <c r="W1564" s="34"/>
      <c r="X1564" s="34"/>
      <c r="Y1564" s="34"/>
      <c r="Z1564" s="34"/>
      <c r="AA1564" s="34"/>
      <c r="AB1564" s="34"/>
      <c r="AC1564" s="82"/>
      <c r="AD1564" s="82"/>
      <c r="AE1564" s="36"/>
      <c r="AF1564" s="36"/>
      <c r="AG1564" s="36"/>
    </row>
    <row r="1565" spans="1:33" x14ac:dyDescent="0.3">
      <c r="A1565" s="34"/>
      <c r="B1565" s="34"/>
      <c r="C1565" s="34"/>
      <c r="D1565" s="34"/>
      <c r="E1565" s="34"/>
      <c r="F1565" s="34"/>
      <c r="G1565" s="34"/>
      <c r="H1565" s="34"/>
      <c r="I1565" s="34"/>
      <c r="J1565" s="34"/>
      <c r="K1565" s="34"/>
      <c r="L1565" s="34"/>
      <c r="M1565" s="34"/>
      <c r="N1565" s="34"/>
      <c r="P1565" s="34"/>
      <c r="Q1565" s="34"/>
      <c r="S1565" s="34"/>
      <c r="T1565" s="34"/>
      <c r="U1565" s="34"/>
      <c r="V1565" s="34"/>
      <c r="W1565" s="34"/>
      <c r="X1565" s="34"/>
      <c r="Y1565" s="34"/>
      <c r="Z1565" s="34"/>
      <c r="AA1565" s="34"/>
      <c r="AB1565" s="34"/>
      <c r="AC1565" s="82"/>
      <c r="AD1565" s="82"/>
      <c r="AE1565" s="36"/>
      <c r="AF1565" s="36"/>
      <c r="AG1565" s="36"/>
    </row>
    <row r="1566" spans="1:33" x14ac:dyDescent="0.3">
      <c r="A1566" s="34"/>
      <c r="B1566" s="34"/>
      <c r="C1566" s="34"/>
      <c r="D1566" s="34"/>
      <c r="E1566" s="34"/>
      <c r="F1566" s="34"/>
      <c r="G1566" s="34"/>
      <c r="H1566" s="34"/>
      <c r="I1566" s="34"/>
      <c r="J1566" s="34"/>
      <c r="K1566" s="34"/>
      <c r="L1566" s="34"/>
      <c r="M1566" s="34"/>
      <c r="N1566" s="34"/>
      <c r="P1566" s="34"/>
      <c r="Q1566" s="34"/>
      <c r="S1566" s="34"/>
      <c r="T1566" s="34"/>
      <c r="U1566" s="34"/>
      <c r="V1566" s="34"/>
      <c r="W1566" s="34"/>
      <c r="X1566" s="34"/>
      <c r="Y1566" s="34"/>
      <c r="Z1566" s="34"/>
      <c r="AA1566" s="34"/>
      <c r="AB1566" s="34"/>
      <c r="AC1566" s="82"/>
      <c r="AD1566" s="82"/>
      <c r="AE1566" s="36"/>
      <c r="AF1566" s="36"/>
      <c r="AG1566" s="36"/>
    </row>
    <row r="1567" spans="1:33" x14ac:dyDescent="0.3">
      <c r="A1567" s="34"/>
      <c r="B1567" s="34"/>
      <c r="C1567" s="34"/>
      <c r="D1567" s="34"/>
      <c r="E1567" s="34"/>
      <c r="F1567" s="34"/>
      <c r="G1567" s="34"/>
      <c r="H1567" s="34"/>
      <c r="I1567" s="34"/>
      <c r="J1567" s="34"/>
      <c r="K1567" s="34"/>
      <c r="L1567" s="34"/>
      <c r="M1567" s="34"/>
      <c r="N1567" s="34"/>
      <c r="P1567" s="34"/>
      <c r="Q1567" s="34"/>
      <c r="S1567" s="34"/>
      <c r="T1567" s="34"/>
      <c r="U1567" s="34"/>
      <c r="V1567" s="34"/>
      <c r="W1567" s="34"/>
      <c r="X1567" s="34"/>
      <c r="Y1567" s="34"/>
      <c r="Z1567" s="34"/>
      <c r="AA1567" s="34"/>
      <c r="AB1567" s="34"/>
      <c r="AC1567" s="82"/>
      <c r="AD1567" s="82"/>
      <c r="AE1567" s="36"/>
      <c r="AF1567" s="36"/>
      <c r="AG1567" s="36"/>
    </row>
    <row r="1568" spans="1:33" x14ac:dyDescent="0.3">
      <c r="A1568" s="34"/>
      <c r="B1568" s="34"/>
      <c r="C1568" s="34"/>
      <c r="D1568" s="34"/>
      <c r="E1568" s="34"/>
      <c r="F1568" s="34"/>
      <c r="G1568" s="34"/>
      <c r="H1568" s="34"/>
      <c r="I1568" s="34"/>
      <c r="J1568" s="34"/>
      <c r="K1568" s="34"/>
      <c r="L1568" s="34"/>
      <c r="M1568" s="34"/>
      <c r="N1568" s="34"/>
      <c r="P1568" s="34"/>
      <c r="Q1568" s="34"/>
      <c r="S1568" s="34"/>
      <c r="T1568" s="34"/>
      <c r="U1568" s="34"/>
      <c r="V1568" s="34"/>
      <c r="W1568" s="34"/>
      <c r="X1568" s="34"/>
      <c r="Y1568" s="34"/>
      <c r="Z1568" s="34"/>
      <c r="AA1568" s="34"/>
      <c r="AB1568" s="34"/>
      <c r="AC1568" s="82"/>
      <c r="AD1568" s="82"/>
      <c r="AE1568" s="36"/>
      <c r="AF1568" s="36"/>
      <c r="AG1568" s="36"/>
    </row>
    <row r="1569" spans="1:33" x14ac:dyDescent="0.3">
      <c r="A1569" s="34"/>
      <c r="B1569" s="34"/>
      <c r="C1569" s="34"/>
      <c r="D1569" s="34"/>
      <c r="E1569" s="34"/>
      <c r="F1569" s="34"/>
      <c r="G1569" s="34"/>
      <c r="H1569" s="34"/>
      <c r="I1569" s="34"/>
      <c r="J1569" s="34"/>
      <c r="K1569" s="34"/>
      <c r="L1569" s="34"/>
      <c r="M1569" s="34"/>
      <c r="N1569" s="34"/>
      <c r="P1569" s="34"/>
      <c r="Q1569" s="34"/>
      <c r="S1569" s="34"/>
      <c r="T1569" s="34"/>
      <c r="U1569" s="34"/>
      <c r="V1569" s="34"/>
      <c r="W1569" s="34"/>
      <c r="X1569" s="34"/>
      <c r="Y1569" s="34"/>
      <c r="Z1569" s="34"/>
      <c r="AA1569" s="34"/>
      <c r="AB1569" s="34"/>
      <c r="AC1569" s="82"/>
      <c r="AD1569" s="82"/>
      <c r="AE1569" s="36"/>
      <c r="AF1569" s="36"/>
      <c r="AG1569" s="36"/>
    </row>
    <row r="1570" spans="1:33" x14ac:dyDescent="0.3">
      <c r="A1570" s="34"/>
      <c r="B1570" s="34"/>
      <c r="C1570" s="34"/>
      <c r="D1570" s="34"/>
      <c r="E1570" s="34"/>
      <c r="F1570" s="34"/>
      <c r="G1570" s="34"/>
      <c r="H1570" s="34"/>
      <c r="I1570" s="34"/>
      <c r="J1570" s="34"/>
      <c r="K1570" s="34"/>
      <c r="L1570" s="34"/>
      <c r="M1570" s="34"/>
      <c r="N1570" s="34"/>
      <c r="P1570" s="34"/>
      <c r="Q1570" s="34"/>
      <c r="S1570" s="34"/>
      <c r="T1570" s="34"/>
      <c r="U1570" s="34"/>
      <c r="V1570" s="34"/>
      <c r="W1570" s="34"/>
      <c r="X1570" s="34"/>
      <c r="Y1570" s="34"/>
      <c r="Z1570" s="34"/>
      <c r="AA1570" s="34"/>
      <c r="AB1570" s="34"/>
      <c r="AC1570" s="82"/>
      <c r="AD1570" s="82"/>
      <c r="AE1570" s="36"/>
      <c r="AF1570" s="36"/>
      <c r="AG1570" s="36"/>
    </row>
    <row r="1571" spans="1:33" x14ac:dyDescent="0.3">
      <c r="A1571" s="34"/>
      <c r="B1571" s="34"/>
      <c r="C1571" s="34"/>
      <c r="D1571" s="34"/>
      <c r="E1571" s="34"/>
      <c r="F1571" s="34"/>
      <c r="G1571" s="34"/>
      <c r="H1571" s="34"/>
      <c r="I1571" s="34"/>
      <c r="J1571" s="34"/>
      <c r="K1571" s="34"/>
      <c r="L1571" s="34"/>
      <c r="M1571" s="34"/>
      <c r="N1571" s="34"/>
      <c r="P1571" s="34"/>
      <c r="Q1571" s="34"/>
      <c r="S1571" s="34"/>
      <c r="T1571" s="34"/>
      <c r="U1571" s="34"/>
      <c r="V1571" s="34"/>
      <c r="W1571" s="34"/>
      <c r="X1571" s="34"/>
      <c r="Y1571" s="34"/>
      <c r="Z1571" s="34"/>
      <c r="AA1571" s="34"/>
      <c r="AB1571" s="34"/>
      <c r="AC1571" s="82"/>
      <c r="AD1571" s="82"/>
      <c r="AE1571" s="36"/>
      <c r="AF1571" s="36"/>
      <c r="AG1571" s="36"/>
    </row>
    <row r="1572" spans="1:33" x14ac:dyDescent="0.3">
      <c r="A1572" s="34"/>
      <c r="B1572" s="34"/>
      <c r="C1572" s="34"/>
      <c r="D1572" s="34"/>
      <c r="E1572" s="34"/>
      <c r="F1572" s="34"/>
      <c r="G1572" s="34"/>
      <c r="H1572" s="34"/>
      <c r="I1572" s="34"/>
      <c r="J1572" s="34"/>
      <c r="K1572" s="34"/>
      <c r="L1572" s="34"/>
      <c r="M1572" s="34"/>
      <c r="N1572" s="34"/>
      <c r="P1572" s="34"/>
      <c r="Q1572" s="34"/>
      <c r="S1572" s="34"/>
      <c r="T1572" s="34"/>
      <c r="U1572" s="34"/>
      <c r="V1572" s="34"/>
      <c r="W1572" s="34"/>
      <c r="X1572" s="34"/>
      <c r="Y1572" s="34"/>
      <c r="Z1572" s="34"/>
      <c r="AA1572" s="34"/>
      <c r="AB1572" s="34"/>
      <c r="AC1572" s="82"/>
      <c r="AD1572" s="82"/>
      <c r="AE1572" s="36"/>
      <c r="AF1572" s="36"/>
      <c r="AG1572" s="36"/>
    </row>
    <row r="1573" spans="1:33" x14ac:dyDescent="0.3">
      <c r="A1573" s="34"/>
      <c r="B1573" s="34"/>
      <c r="C1573" s="34"/>
      <c r="D1573" s="34"/>
      <c r="E1573" s="34"/>
      <c r="F1573" s="34"/>
      <c r="G1573" s="34"/>
      <c r="H1573" s="34"/>
      <c r="I1573" s="34"/>
      <c r="J1573" s="34"/>
      <c r="K1573" s="34"/>
      <c r="L1573" s="34"/>
      <c r="M1573" s="34"/>
      <c r="N1573" s="34"/>
      <c r="P1573" s="34"/>
      <c r="Q1573" s="34"/>
      <c r="S1573" s="34"/>
      <c r="T1573" s="34"/>
      <c r="U1573" s="34"/>
      <c r="V1573" s="34"/>
      <c r="W1573" s="34"/>
      <c r="X1573" s="34"/>
      <c r="Y1573" s="34"/>
      <c r="Z1573" s="34"/>
      <c r="AA1573" s="34"/>
      <c r="AB1573" s="34"/>
      <c r="AC1573" s="82"/>
      <c r="AD1573" s="82"/>
      <c r="AE1573" s="36"/>
      <c r="AF1573" s="36"/>
      <c r="AG1573" s="36"/>
    </row>
    <row r="1574" spans="1:33" x14ac:dyDescent="0.3">
      <c r="A1574" s="34"/>
      <c r="B1574" s="34"/>
      <c r="C1574" s="34"/>
      <c r="D1574" s="34"/>
      <c r="E1574" s="34"/>
      <c r="F1574" s="34"/>
      <c r="G1574" s="34"/>
      <c r="H1574" s="34"/>
      <c r="I1574" s="34"/>
      <c r="J1574" s="34"/>
      <c r="K1574" s="34"/>
      <c r="L1574" s="34"/>
      <c r="M1574" s="34"/>
      <c r="N1574" s="34"/>
      <c r="P1574" s="34"/>
      <c r="Q1574" s="34"/>
      <c r="S1574" s="34"/>
      <c r="T1574" s="34"/>
      <c r="U1574" s="34"/>
      <c r="V1574" s="34"/>
      <c r="W1574" s="34"/>
      <c r="X1574" s="34"/>
      <c r="Y1574" s="34"/>
      <c r="Z1574" s="34"/>
      <c r="AA1574" s="34"/>
      <c r="AB1574" s="34"/>
      <c r="AC1574" s="82"/>
      <c r="AD1574" s="82"/>
      <c r="AE1574" s="36"/>
      <c r="AF1574" s="36"/>
      <c r="AG1574" s="36"/>
    </row>
    <row r="1575" spans="1:33" x14ac:dyDescent="0.3">
      <c r="A1575" s="34"/>
      <c r="B1575" s="34"/>
      <c r="C1575" s="34"/>
      <c r="D1575" s="34"/>
      <c r="E1575" s="34"/>
      <c r="F1575" s="34"/>
      <c r="G1575" s="34"/>
      <c r="H1575" s="34"/>
      <c r="I1575" s="34"/>
      <c r="J1575" s="34"/>
      <c r="K1575" s="34"/>
      <c r="L1575" s="34"/>
      <c r="M1575" s="34"/>
      <c r="N1575" s="34"/>
      <c r="P1575" s="34"/>
      <c r="Q1575" s="34"/>
      <c r="S1575" s="34"/>
      <c r="T1575" s="34"/>
      <c r="U1575" s="34"/>
      <c r="V1575" s="34"/>
      <c r="W1575" s="34"/>
      <c r="X1575" s="34"/>
      <c r="Y1575" s="34"/>
      <c r="Z1575" s="34"/>
      <c r="AA1575" s="34"/>
      <c r="AB1575" s="34"/>
      <c r="AC1575" s="82"/>
      <c r="AD1575" s="82"/>
      <c r="AE1575" s="36"/>
      <c r="AF1575" s="36"/>
      <c r="AG1575" s="36"/>
    </row>
    <row r="1576" spans="1:33" x14ac:dyDescent="0.3">
      <c r="A1576" s="34"/>
      <c r="B1576" s="34"/>
      <c r="C1576" s="34"/>
      <c r="D1576" s="34"/>
      <c r="E1576" s="34"/>
      <c r="F1576" s="34"/>
      <c r="G1576" s="34"/>
      <c r="H1576" s="34"/>
      <c r="I1576" s="34"/>
      <c r="J1576" s="34"/>
      <c r="K1576" s="34"/>
      <c r="L1576" s="34"/>
      <c r="M1576" s="34"/>
      <c r="N1576" s="34"/>
      <c r="P1576" s="34"/>
      <c r="Q1576" s="34"/>
      <c r="S1576" s="34"/>
      <c r="T1576" s="34"/>
      <c r="U1576" s="34"/>
      <c r="V1576" s="34"/>
      <c r="W1576" s="34"/>
      <c r="X1576" s="34"/>
      <c r="Y1576" s="34"/>
      <c r="Z1576" s="34"/>
      <c r="AA1576" s="34"/>
      <c r="AB1576" s="34"/>
      <c r="AC1576" s="82"/>
      <c r="AD1576" s="82"/>
      <c r="AE1576" s="36"/>
      <c r="AF1576" s="36"/>
      <c r="AG1576" s="36"/>
    </row>
    <row r="1577" spans="1:33" x14ac:dyDescent="0.3">
      <c r="A1577" s="34"/>
      <c r="B1577" s="34"/>
      <c r="C1577" s="34"/>
      <c r="D1577" s="34"/>
      <c r="E1577" s="34"/>
      <c r="F1577" s="34"/>
      <c r="G1577" s="34"/>
      <c r="H1577" s="34"/>
      <c r="I1577" s="34"/>
      <c r="J1577" s="34"/>
      <c r="K1577" s="34"/>
      <c r="L1577" s="34"/>
      <c r="M1577" s="34"/>
      <c r="N1577" s="34"/>
      <c r="P1577" s="34"/>
      <c r="Q1577" s="34"/>
      <c r="S1577" s="34"/>
      <c r="T1577" s="34"/>
      <c r="U1577" s="34"/>
      <c r="V1577" s="34"/>
      <c r="W1577" s="34"/>
      <c r="X1577" s="34"/>
      <c r="Y1577" s="34"/>
      <c r="Z1577" s="34"/>
      <c r="AA1577" s="34"/>
      <c r="AB1577" s="34"/>
      <c r="AC1577" s="82"/>
      <c r="AD1577" s="82"/>
      <c r="AE1577" s="36"/>
      <c r="AF1577" s="36"/>
      <c r="AG1577" s="36"/>
    </row>
    <row r="1578" spans="1:33" x14ac:dyDescent="0.3">
      <c r="A1578" s="34"/>
      <c r="B1578" s="34"/>
      <c r="C1578" s="34"/>
      <c r="D1578" s="34"/>
      <c r="E1578" s="34"/>
      <c r="F1578" s="34"/>
      <c r="G1578" s="34"/>
      <c r="H1578" s="34"/>
      <c r="I1578" s="34"/>
      <c r="J1578" s="34"/>
      <c r="K1578" s="34"/>
      <c r="L1578" s="34"/>
      <c r="M1578" s="34"/>
      <c r="N1578" s="34"/>
      <c r="P1578" s="34"/>
      <c r="Q1578" s="34"/>
      <c r="S1578" s="34"/>
      <c r="T1578" s="34"/>
      <c r="U1578" s="34"/>
      <c r="V1578" s="34"/>
      <c r="W1578" s="34"/>
      <c r="X1578" s="34"/>
      <c r="Y1578" s="34"/>
      <c r="Z1578" s="34"/>
      <c r="AA1578" s="34"/>
      <c r="AB1578" s="34"/>
      <c r="AC1578" s="82"/>
      <c r="AD1578" s="82"/>
      <c r="AE1578" s="36"/>
      <c r="AF1578" s="36"/>
      <c r="AG1578" s="36"/>
    </row>
    <row r="1579" spans="1:33" x14ac:dyDescent="0.3">
      <c r="A1579" s="34"/>
      <c r="B1579" s="34"/>
      <c r="C1579" s="34"/>
      <c r="D1579" s="34"/>
      <c r="E1579" s="34"/>
      <c r="F1579" s="34"/>
      <c r="G1579" s="34"/>
      <c r="H1579" s="34"/>
      <c r="I1579" s="34"/>
      <c r="J1579" s="34"/>
      <c r="K1579" s="34"/>
      <c r="L1579" s="34"/>
      <c r="M1579" s="34"/>
      <c r="N1579" s="34"/>
      <c r="P1579" s="34"/>
      <c r="Q1579" s="34"/>
      <c r="S1579" s="34"/>
      <c r="T1579" s="34"/>
      <c r="U1579" s="34"/>
      <c r="V1579" s="34"/>
      <c r="W1579" s="34"/>
      <c r="X1579" s="34"/>
      <c r="Y1579" s="34"/>
      <c r="Z1579" s="34"/>
      <c r="AA1579" s="34"/>
      <c r="AB1579" s="34"/>
      <c r="AC1579" s="82"/>
      <c r="AD1579" s="82"/>
      <c r="AE1579" s="36"/>
      <c r="AF1579" s="36"/>
      <c r="AG1579" s="36"/>
    </row>
    <row r="1580" spans="1:33" x14ac:dyDescent="0.3">
      <c r="A1580" s="34"/>
      <c r="B1580" s="34"/>
      <c r="C1580" s="34"/>
      <c r="D1580" s="34"/>
      <c r="E1580" s="34"/>
      <c r="F1580" s="34"/>
      <c r="G1580" s="34"/>
      <c r="H1580" s="34"/>
      <c r="I1580" s="34"/>
      <c r="J1580" s="34"/>
      <c r="K1580" s="34"/>
      <c r="L1580" s="34"/>
      <c r="M1580" s="34"/>
      <c r="N1580" s="34"/>
      <c r="P1580" s="34"/>
      <c r="Q1580" s="34"/>
      <c r="S1580" s="34"/>
      <c r="T1580" s="34"/>
      <c r="U1580" s="34"/>
      <c r="V1580" s="34"/>
      <c r="W1580" s="34"/>
      <c r="X1580" s="34"/>
      <c r="Y1580" s="34"/>
      <c r="Z1580" s="34"/>
      <c r="AA1580" s="34"/>
      <c r="AB1580" s="34"/>
      <c r="AC1580" s="82"/>
      <c r="AD1580" s="82"/>
      <c r="AE1580" s="36"/>
      <c r="AF1580" s="36"/>
      <c r="AG1580" s="36"/>
    </row>
    <row r="1581" spans="1:33" x14ac:dyDescent="0.3">
      <c r="A1581" s="34"/>
      <c r="B1581" s="34"/>
      <c r="C1581" s="34"/>
      <c r="D1581" s="34"/>
      <c r="E1581" s="34"/>
      <c r="F1581" s="34"/>
      <c r="G1581" s="34"/>
      <c r="H1581" s="34"/>
      <c r="I1581" s="34"/>
      <c r="J1581" s="34"/>
      <c r="K1581" s="34"/>
      <c r="L1581" s="34"/>
      <c r="M1581" s="34"/>
      <c r="N1581" s="34"/>
      <c r="P1581" s="34"/>
      <c r="Q1581" s="34"/>
      <c r="S1581" s="34"/>
      <c r="T1581" s="34"/>
      <c r="U1581" s="34"/>
      <c r="V1581" s="34"/>
      <c r="W1581" s="34"/>
      <c r="X1581" s="34"/>
      <c r="Y1581" s="34"/>
      <c r="Z1581" s="34"/>
      <c r="AA1581" s="34"/>
      <c r="AB1581" s="34"/>
      <c r="AC1581" s="82"/>
      <c r="AD1581" s="82"/>
      <c r="AE1581" s="36"/>
      <c r="AF1581" s="36"/>
      <c r="AG1581" s="36"/>
    </row>
    <row r="1582" spans="1:33" x14ac:dyDescent="0.3">
      <c r="A1582" s="34"/>
      <c r="B1582" s="34"/>
      <c r="C1582" s="34"/>
      <c r="D1582" s="34"/>
      <c r="E1582" s="34"/>
      <c r="F1582" s="34"/>
      <c r="G1582" s="34"/>
      <c r="H1582" s="34"/>
      <c r="I1582" s="34"/>
      <c r="J1582" s="34"/>
      <c r="K1582" s="34"/>
      <c r="L1582" s="34"/>
      <c r="M1582" s="34"/>
      <c r="N1582" s="34"/>
      <c r="P1582" s="34"/>
      <c r="Q1582" s="34"/>
      <c r="S1582" s="34"/>
      <c r="T1582" s="34"/>
      <c r="U1582" s="34"/>
      <c r="V1582" s="34"/>
      <c r="W1582" s="34"/>
      <c r="X1582" s="34"/>
      <c r="Y1582" s="34"/>
      <c r="Z1582" s="34"/>
      <c r="AA1582" s="34"/>
      <c r="AB1582" s="34"/>
      <c r="AC1582" s="82"/>
      <c r="AD1582" s="82"/>
      <c r="AE1582" s="36"/>
      <c r="AF1582" s="36"/>
      <c r="AG1582" s="36"/>
    </row>
    <row r="1583" spans="1:33" x14ac:dyDescent="0.3">
      <c r="A1583" s="34"/>
      <c r="B1583" s="34"/>
      <c r="C1583" s="34"/>
      <c r="D1583" s="34"/>
      <c r="E1583" s="34"/>
      <c r="F1583" s="34"/>
      <c r="G1583" s="34"/>
      <c r="H1583" s="34"/>
      <c r="I1583" s="34"/>
      <c r="J1583" s="34"/>
      <c r="K1583" s="34"/>
      <c r="L1583" s="34"/>
      <c r="M1583" s="34"/>
      <c r="N1583" s="34"/>
      <c r="P1583" s="34"/>
      <c r="Q1583" s="34"/>
      <c r="S1583" s="34"/>
      <c r="T1583" s="34"/>
      <c r="U1583" s="34"/>
      <c r="V1583" s="34"/>
      <c r="W1583" s="34"/>
      <c r="X1583" s="34"/>
      <c r="Y1583" s="34"/>
      <c r="Z1583" s="34"/>
      <c r="AA1583" s="34"/>
      <c r="AB1583" s="34"/>
      <c r="AC1583" s="82"/>
      <c r="AD1583" s="82"/>
      <c r="AE1583" s="36"/>
      <c r="AF1583" s="36"/>
      <c r="AG1583" s="36"/>
    </row>
    <row r="1584" spans="1:33" x14ac:dyDescent="0.3">
      <c r="A1584" s="34"/>
      <c r="B1584" s="34"/>
      <c r="C1584" s="34"/>
      <c r="D1584" s="34"/>
      <c r="E1584" s="34"/>
      <c r="F1584" s="34"/>
      <c r="G1584" s="34"/>
      <c r="H1584" s="34"/>
      <c r="I1584" s="34"/>
      <c r="J1584" s="34"/>
      <c r="K1584" s="34"/>
      <c r="L1584" s="34"/>
      <c r="M1584" s="34"/>
      <c r="N1584" s="34"/>
      <c r="P1584" s="34"/>
      <c r="Q1584" s="34"/>
      <c r="S1584" s="34"/>
      <c r="T1584" s="34"/>
      <c r="U1584" s="34"/>
      <c r="V1584" s="34"/>
      <c r="W1584" s="34"/>
      <c r="X1584" s="34"/>
      <c r="Y1584" s="34"/>
      <c r="Z1584" s="34"/>
      <c r="AA1584" s="34"/>
      <c r="AB1584" s="34"/>
      <c r="AC1584" s="82"/>
      <c r="AD1584" s="82"/>
      <c r="AE1584" s="36"/>
      <c r="AF1584" s="36"/>
      <c r="AG1584" s="36"/>
    </row>
    <row r="1585" spans="1:33" x14ac:dyDescent="0.3">
      <c r="A1585" s="34"/>
      <c r="B1585" s="34"/>
      <c r="C1585" s="34"/>
      <c r="D1585" s="34"/>
      <c r="E1585" s="34"/>
      <c r="F1585" s="34"/>
      <c r="G1585" s="34"/>
      <c r="H1585" s="34"/>
      <c r="I1585" s="34"/>
      <c r="J1585" s="34"/>
      <c r="K1585" s="34"/>
      <c r="L1585" s="34"/>
      <c r="M1585" s="34"/>
      <c r="N1585" s="34"/>
      <c r="P1585" s="34"/>
      <c r="Q1585" s="34"/>
      <c r="S1585" s="34"/>
      <c r="T1585" s="34"/>
      <c r="U1585" s="34"/>
      <c r="V1585" s="34"/>
      <c r="W1585" s="34"/>
      <c r="X1585" s="34"/>
      <c r="Y1585" s="34"/>
      <c r="Z1585" s="34"/>
      <c r="AA1585" s="34"/>
      <c r="AB1585" s="34"/>
      <c r="AC1585" s="82"/>
      <c r="AD1585" s="82"/>
      <c r="AE1585" s="36"/>
      <c r="AF1585" s="36"/>
      <c r="AG1585" s="36"/>
    </row>
    <row r="1586" spans="1:33" x14ac:dyDescent="0.3">
      <c r="A1586" s="34"/>
      <c r="B1586" s="34"/>
      <c r="C1586" s="34"/>
      <c r="D1586" s="34"/>
      <c r="E1586" s="34"/>
      <c r="F1586" s="34"/>
      <c r="G1586" s="34"/>
      <c r="H1586" s="34"/>
      <c r="I1586" s="34"/>
      <c r="J1586" s="34"/>
      <c r="K1586" s="34"/>
      <c r="L1586" s="34"/>
      <c r="M1586" s="34"/>
      <c r="N1586" s="34"/>
      <c r="P1586" s="34"/>
      <c r="Q1586" s="34"/>
      <c r="S1586" s="34"/>
      <c r="T1586" s="34"/>
      <c r="U1586" s="34"/>
      <c r="V1586" s="34"/>
      <c r="W1586" s="34"/>
      <c r="X1586" s="34"/>
      <c r="Y1586" s="34"/>
      <c r="Z1586" s="34"/>
      <c r="AA1586" s="34"/>
      <c r="AB1586" s="34"/>
      <c r="AC1586" s="82"/>
      <c r="AD1586" s="82"/>
      <c r="AE1586" s="36"/>
      <c r="AF1586" s="36"/>
      <c r="AG1586" s="36"/>
    </row>
    <row r="1587" spans="1:33" x14ac:dyDescent="0.3">
      <c r="A1587" s="34"/>
      <c r="B1587" s="34"/>
      <c r="C1587" s="34"/>
      <c r="D1587" s="34"/>
      <c r="E1587" s="34"/>
      <c r="F1587" s="34"/>
      <c r="G1587" s="34"/>
      <c r="H1587" s="34"/>
      <c r="I1587" s="34"/>
      <c r="J1587" s="34"/>
      <c r="K1587" s="34"/>
      <c r="L1587" s="34"/>
      <c r="M1587" s="34"/>
      <c r="N1587" s="34"/>
      <c r="P1587" s="34"/>
      <c r="Q1587" s="34"/>
      <c r="S1587" s="34"/>
      <c r="T1587" s="34"/>
      <c r="U1587" s="34"/>
      <c r="V1587" s="34"/>
      <c r="W1587" s="34"/>
      <c r="X1587" s="34"/>
      <c r="Y1587" s="34"/>
      <c r="Z1587" s="34"/>
      <c r="AA1587" s="34"/>
      <c r="AB1587" s="34"/>
      <c r="AC1587" s="82"/>
      <c r="AD1587" s="82"/>
      <c r="AE1587" s="36"/>
      <c r="AF1587" s="36"/>
      <c r="AG1587" s="36"/>
    </row>
    <row r="1588" spans="1:33" x14ac:dyDescent="0.3">
      <c r="A1588" s="34"/>
      <c r="B1588" s="34"/>
      <c r="C1588" s="34"/>
      <c r="D1588" s="34"/>
      <c r="E1588" s="34"/>
      <c r="F1588" s="34"/>
      <c r="G1588" s="34"/>
      <c r="H1588" s="34"/>
      <c r="I1588" s="34"/>
      <c r="J1588" s="34"/>
      <c r="K1588" s="34"/>
      <c r="L1588" s="34"/>
      <c r="M1588" s="34"/>
      <c r="N1588" s="34"/>
      <c r="P1588" s="34"/>
      <c r="Q1588" s="34"/>
      <c r="S1588" s="34"/>
      <c r="T1588" s="34"/>
      <c r="U1588" s="34"/>
      <c r="V1588" s="34"/>
      <c r="W1588" s="34"/>
      <c r="X1588" s="34"/>
      <c r="Y1588" s="34"/>
      <c r="Z1588" s="34"/>
      <c r="AA1588" s="34"/>
      <c r="AB1588" s="34"/>
      <c r="AC1588" s="82"/>
      <c r="AD1588" s="82"/>
      <c r="AE1588" s="36"/>
      <c r="AF1588" s="36"/>
      <c r="AG1588" s="36"/>
    </row>
    <row r="1589" spans="1:33" x14ac:dyDescent="0.3">
      <c r="A1589" s="34"/>
      <c r="B1589" s="34"/>
      <c r="C1589" s="34"/>
      <c r="D1589" s="34"/>
      <c r="E1589" s="34"/>
      <c r="F1589" s="34"/>
      <c r="G1589" s="34"/>
      <c r="H1589" s="34"/>
      <c r="I1589" s="34"/>
      <c r="J1589" s="34"/>
      <c r="K1589" s="34"/>
      <c r="L1589" s="34"/>
      <c r="M1589" s="34"/>
      <c r="N1589" s="34"/>
      <c r="P1589" s="34"/>
      <c r="Q1589" s="34"/>
      <c r="S1589" s="34"/>
      <c r="T1589" s="34"/>
      <c r="U1589" s="34"/>
      <c r="V1589" s="34"/>
      <c r="W1589" s="34"/>
      <c r="X1589" s="34"/>
      <c r="Y1589" s="34"/>
      <c r="Z1589" s="34"/>
      <c r="AA1589" s="34"/>
      <c r="AB1589" s="34"/>
      <c r="AC1589" s="82"/>
      <c r="AD1589" s="82"/>
      <c r="AE1589" s="36"/>
      <c r="AF1589" s="36"/>
      <c r="AG1589" s="36"/>
    </row>
    <row r="1590" spans="1:33" x14ac:dyDescent="0.3">
      <c r="A1590" s="34"/>
      <c r="B1590" s="34"/>
      <c r="C1590" s="34"/>
      <c r="D1590" s="34"/>
      <c r="E1590" s="34"/>
      <c r="F1590" s="34"/>
      <c r="G1590" s="34"/>
      <c r="H1590" s="34"/>
      <c r="I1590" s="34"/>
      <c r="J1590" s="34"/>
      <c r="K1590" s="34"/>
      <c r="L1590" s="34"/>
      <c r="M1590" s="34"/>
      <c r="N1590" s="34"/>
      <c r="P1590" s="34"/>
      <c r="Q1590" s="34"/>
      <c r="S1590" s="34"/>
      <c r="T1590" s="34"/>
      <c r="U1590" s="34"/>
      <c r="V1590" s="34"/>
      <c r="W1590" s="34"/>
      <c r="X1590" s="34"/>
      <c r="Y1590" s="34"/>
      <c r="Z1590" s="34"/>
      <c r="AA1590" s="34"/>
      <c r="AB1590" s="34"/>
      <c r="AC1590" s="82"/>
      <c r="AD1590" s="82"/>
      <c r="AE1590" s="36"/>
      <c r="AF1590" s="36"/>
      <c r="AG1590" s="36"/>
    </row>
    <row r="1591" spans="1:33" x14ac:dyDescent="0.3">
      <c r="A1591" s="34"/>
      <c r="B1591" s="34"/>
      <c r="C1591" s="34"/>
      <c r="D1591" s="34"/>
      <c r="E1591" s="34"/>
      <c r="F1591" s="34"/>
      <c r="G1591" s="34"/>
      <c r="H1591" s="34"/>
      <c r="I1591" s="34"/>
      <c r="J1591" s="34"/>
      <c r="K1591" s="34"/>
      <c r="L1591" s="34"/>
      <c r="M1591" s="34"/>
      <c r="N1591" s="34"/>
      <c r="P1591" s="34"/>
      <c r="Q1591" s="34"/>
      <c r="S1591" s="34"/>
      <c r="T1591" s="34"/>
      <c r="U1591" s="34"/>
      <c r="V1591" s="34"/>
      <c r="W1591" s="34"/>
      <c r="X1591" s="34"/>
      <c r="Y1591" s="34"/>
      <c r="Z1591" s="34"/>
      <c r="AA1591" s="34"/>
      <c r="AB1591" s="34"/>
      <c r="AC1591" s="82"/>
      <c r="AD1591" s="82"/>
      <c r="AE1591" s="36"/>
      <c r="AF1591" s="36"/>
      <c r="AG1591" s="36"/>
    </row>
    <row r="1592" spans="1:33" x14ac:dyDescent="0.3">
      <c r="A1592" s="34"/>
      <c r="B1592" s="34"/>
      <c r="C1592" s="34"/>
      <c r="D1592" s="34"/>
      <c r="E1592" s="34"/>
      <c r="F1592" s="34"/>
      <c r="G1592" s="34"/>
      <c r="H1592" s="34"/>
      <c r="I1592" s="34"/>
      <c r="J1592" s="34"/>
      <c r="K1592" s="34"/>
      <c r="L1592" s="34"/>
      <c r="M1592" s="34"/>
      <c r="N1592" s="34"/>
      <c r="P1592" s="34"/>
      <c r="Q1592" s="34"/>
      <c r="S1592" s="34"/>
      <c r="T1592" s="34"/>
      <c r="U1592" s="34"/>
      <c r="V1592" s="34"/>
      <c r="W1592" s="34"/>
      <c r="X1592" s="34"/>
      <c r="Y1592" s="34"/>
      <c r="Z1592" s="34"/>
      <c r="AA1592" s="34"/>
      <c r="AB1592" s="34"/>
      <c r="AC1592" s="82"/>
      <c r="AD1592" s="82"/>
      <c r="AE1592" s="36"/>
      <c r="AF1592" s="36"/>
      <c r="AG1592" s="36"/>
    </row>
    <row r="1593" spans="1:33" x14ac:dyDescent="0.3">
      <c r="A1593" s="34"/>
      <c r="B1593" s="34"/>
      <c r="C1593" s="34"/>
      <c r="D1593" s="34"/>
      <c r="E1593" s="34"/>
      <c r="F1593" s="34"/>
      <c r="G1593" s="34"/>
      <c r="H1593" s="34"/>
      <c r="I1593" s="34"/>
      <c r="J1593" s="34"/>
      <c r="K1593" s="34"/>
      <c r="L1593" s="34"/>
      <c r="M1593" s="34"/>
      <c r="N1593" s="34"/>
      <c r="P1593" s="34"/>
      <c r="Q1593" s="34"/>
      <c r="S1593" s="34"/>
      <c r="T1593" s="34"/>
      <c r="U1593" s="34"/>
      <c r="V1593" s="34"/>
      <c r="W1593" s="34"/>
      <c r="X1593" s="34"/>
      <c r="Y1593" s="34"/>
      <c r="Z1593" s="34"/>
      <c r="AA1593" s="34"/>
      <c r="AB1593" s="34"/>
      <c r="AC1593" s="82"/>
      <c r="AD1593" s="82"/>
      <c r="AE1593" s="36"/>
      <c r="AF1593" s="36"/>
      <c r="AG1593" s="36"/>
    </row>
    <row r="1594" spans="1:33" x14ac:dyDescent="0.3">
      <c r="A1594" s="34"/>
      <c r="B1594" s="34"/>
      <c r="C1594" s="34"/>
      <c r="D1594" s="34"/>
      <c r="E1594" s="34"/>
      <c r="F1594" s="34"/>
      <c r="G1594" s="34"/>
      <c r="H1594" s="34"/>
      <c r="I1594" s="34"/>
      <c r="J1594" s="34"/>
      <c r="K1594" s="34"/>
      <c r="L1594" s="34"/>
      <c r="M1594" s="34"/>
      <c r="N1594" s="34"/>
      <c r="P1594" s="34"/>
      <c r="Q1594" s="34"/>
      <c r="S1594" s="34"/>
      <c r="T1594" s="34"/>
      <c r="U1594" s="34"/>
      <c r="V1594" s="34"/>
      <c r="W1594" s="34"/>
      <c r="X1594" s="34"/>
      <c r="Y1594" s="34"/>
      <c r="Z1594" s="34"/>
      <c r="AA1594" s="34"/>
      <c r="AB1594" s="34"/>
      <c r="AC1594" s="82"/>
      <c r="AD1594" s="82"/>
      <c r="AE1594" s="36"/>
      <c r="AF1594" s="36"/>
      <c r="AG1594" s="36"/>
    </row>
    <row r="1595" spans="1:33" x14ac:dyDescent="0.3">
      <c r="A1595" s="34"/>
      <c r="B1595" s="34"/>
      <c r="C1595" s="34"/>
      <c r="D1595" s="34"/>
      <c r="E1595" s="34"/>
      <c r="F1595" s="34"/>
      <c r="G1595" s="34"/>
      <c r="H1595" s="34"/>
      <c r="I1595" s="34"/>
      <c r="J1595" s="34"/>
      <c r="K1595" s="34"/>
      <c r="L1595" s="34"/>
      <c r="M1595" s="34"/>
      <c r="N1595" s="34"/>
      <c r="P1595" s="34"/>
      <c r="Q1595" s="34"/>
      <c r="S1595" s="34"/>
      <c r="T1595" s="34"/>
      <c r="U1595" s="34"/>
      <c r="V1595" s="34"/>
      <c r="W1595" s="34"/>
      <c r="X1595" s="34"/>
      <c r="Y1595" s="34"/>
      <c r="Z1595" s="34"/>
      <c r="AA1595" s="34"/>
      <c r="AB1595" s="34"/>
      <c r="AC1595" s="82"/>
      <c r="AD1595" s="82"/>
      <c r="AE1595" s="36"/>
      <c r="AF1595" s="36"/>
      <c r="AG1595" s="36"/>
    </row>
    <row r="1596" spans="1:33" x14ac:dyDescent="0.3">
      <c r="A1596" s="34"/>
      <c r="B1596" s="34"/>
      <c r="C1596" s="34"/>
      <c r="D1596" s="34"/>
      <c r="E1596" s="34"/>
      <c r="F1596" s="34"/>
      <c r="G1596" s="34"/>
      <c r="H1596" s="34"/>
      <c r="I1596" s="34"/>
      <c r="J1596" s="34"/>
      <c r="K1596" s="34"/>
      <c r="L1596" s="34"/>
      <c r="M1596" s="34"/>
      <c r="N1596" s="34"/>
      <c r="P1596" s="34"/>
      <c r="Q1596" s="34"/>
      <c r="S1596" s="34"/>
      <c r="T1596" s="34"/>
      <c r="U1596" s="34"/>
      <c r="V1596" s="34"/>
      <c r="W1596" s="34"/>
      <c r="X1596" s="34"/>
      <c r="Y1596" s="34"/>
      <c r="Z1596" s="34"/>
      <c r="AA1596" s="34"/>
      <c r="AB1596" s="34"/>
      <c r="AC1596" s="82"/>
      <c r="AD1596" s="82"/>
      <c r="AE1596" s="36"/>
      <c r="AF1596" s="36"/>
      <c r="AG1596" s="36"/>
    </row>
    <row r="1597" spans="1:33" x14ac:dyDescent="0.3">
      <c r="A1597" s="34"/>
      <c r="B1597" s="34"/>
      <c r="C1597" s="34"/>
      <c r="D1597" s="34"/>
      <c r="E1597" s="34"/>
      <c r="F1597" s="34"/>
      <c r="G1597" s="34"/>
      <c r="H1597" s="34"/>
      <c r="I1597" s="34"/>
      <c r="J1597" s="34"/>
      <c r="K1597" s="34"/>
      <c r="L1597" s="34"/>
      <c r="M1597" s="34"/>
      <c r="N1597" s="34"/>
      <c r="P1597" s="34"/>
      <c r="Q1597" s="34"/>
      <c r="S1597" s="34"/>
      <c r="T1597" s="34"/>
      <c r="U1597" s="34"/>
      <c r="V1597" s="34"/>
      <c r="W1597" s="34"/>
      <c r="X1597" s="34"/>
      <c r="Y1597" s="34"/>
      <c r="Z1597" s="34"/>
      <c r="AA1597" s="34"/>
      <c r="AB1597" s="34"/>
      <c r="AC1597" s="82"/>
      <c r="AD1597" s="82"/>
      <c r="AE1597" s="36"/>
      <c r="AF1597" s="36"/>
      <c r="AG1597" s="36"/>
    </row>
    <row r="1598" spans="1:33" x14ac:dyDescent="0.3">
      <c r="A1598" s="34"/>
      <c r="B1598" s="34"/>
      <c r="C1598" s="34"/>
      <c r="D1598" s="34"/>
      <c r="E1598" s="34"/>
      <c r="F1598" s="34"/>
      <c r="G1598" s="34"/>
      <c r="H1598" s="34"/>
      <c r="I1598" s="34"/>
      <c r="J1598" s="34"/>
      <c r="K1598" s="34"/>
      <c r="L1598" s="34"/>
      <c r="M1598" s="34"/>
      <c r="N1598" s="34"/>
      <c r="P1598" s="34"/>
      <c r="Q1598" s="34"/>
      <c r="S1598" s="34"/>
      <c r="T1598" s="34"/>
      <c r="U1598" s="34"/>
      <c r="V1598" s="34"/>
      <c r="W1598" s="34"/>
      <c r="X1598" s="34"/>
      <c r="Y1598" s="34"/>
      <c r="Z1598" s="34"/>
      <c r="AA1598" s="34"/>
      <c r="AB1598" s="34"/>
      <c r="AC1598" s="82"/>
      <c r="AD1598" s="82"/>
      <c r="AE1598" s="36"/>
      <c r="AF1598" s="36"/>
      <c r="AG1598" s="36"/>
    </row>
    <row r="1599" spans="1:33" x14ac:dyDescent="0.3">
      <c r="A1599" s="34"/>
      <c r="B1599" s="34"/>
      <c r="C1599" s="34"/>
      <c r="D1599" s="34"/>
      <c r="E1599" s="34"/>
      <c r="F1599" s="34"/>
      <c r="G1599" s="34"/>
      <c r="H1599" s="34"/>
      <c r="I1599" s="34"/>
      <c r="J1599" s="34"/>
      <c r="K1599" s="34"/>
      <c r="L1599" s="34"/>
      <c r="M1599" s="34"/>
      <c r="N1599" s="34"/>
      <c r="P1599" s="34"/>
      <c r="Q1599" s="34"/>
      <c r="S1599" s="34"/>
      <c r="T1599" s="34"/>
      <c r="U1599" s="34"/>
      <c r="V1599" s="34"/>
      <c r="W1599" s="34"/>
      <c r="X1599" s="34"/>
      <c r="Y1599" s="34"/>
      <c r="Z1599" s="34"/>
      <c r="AA1599" s="34"/>
      <c r="AB1599" s="34"/>
      <c r="AC1599" s="82"/>
      <c r="AD1599" s="82"/>
      <c r="AE1599" s="36"/>
      <c r="AF1599" s="36"/>
      <c r="AG1599" s="36"/>
    </row>
    <row r="1600" spans="1:33" x14ac:dyDescent="0.3">
      <c r="A1600" s="34"/>
      <c r="B1600" s="34"/>
      <c r="C1600" s="34"/>
      <c r="D1600" s="34"/>
      <c r="E1600" s="34"/>
      <c r="F1600" s="34"/>
      <c r="G1600" s="34"/>
      <c r="H1600" s="34"/>
      <c r="I1600" s="34"/>
      <c r="J1600" s="34"/>
      <c r="K1600" s="34"/>
      <c r="L1600" s="34"/>
      <c r="M1600" s="34"/>
      <c r="N1600" s="34"/>
      <c r="P1600" s="34"/>
      <c r="Q1600" s="34"/>
      <c r="S1600" s="34"/>
      <c r="T1600" s="34"/>
      <c r="U1600" s="34"/>
      <c r="V1600" s="34"/>
      <c r="W1600" s="34"/>
      <c r="X1600" s="34"/>
      <c r="Y1600" s="34"/>
      <c r="Z1600" s="34"/>
      <c r="AA1600" s="34"/>
      <c r="AB1600" s="34"/>
      <c r="AC1600" s="82"/>
      <c r="AD1600" s="82"/>
      <c r="AE1600" s="36"/>
      <c r="AF1600" s="36"/>
      <c r="AG1600" s="36"/>
    </row>
    <row r="1601" spans="1:33" x14ac:dyDescent="0.3">
      <c r="A1601" s="34"/>
      <c r="B1601" s="34"/>
      <c r="C1601" s="34"/>
      <c r="D1601" s="34"/>
      <c r="E1601" s="34"/>
      <c r="F1601" s="34"/>
      <c r="G1601" s="34"/>
      <c r="H1601" s="34"/>
      <c r="I1601" s="34"/>
      <c r="J1601" s="34"/>
      <c r="K1601" s="34"/>
      <c r="L1601" s="34"/>
      <c r="M1601" s="34"/>
      <c r="N1601" s="34"/>
      <c r="P1601" s="34"/>
      <c r="Q1601" s="34"/>
      <c r="S1601" s="34"/>
      <c r="T1601" s="34"/>
      <c r="U1601" s="34"/>
      <c r="V1601" s="34"/>
      <c r="W1601" s="34"/>
      <c r="X1601" s="34"/>
      <c r="Y1601" s="34"/>
      <c r="Z1601" s="34"/>
      <c r="AA1601" s="34"/>
      <c r="AB1601" s="34"/>
      <c r="AC1601" s="82"/>
      <c r="AD1601" s="82"/>
      <c r="AE1601" s="36"/>
      <c r="AF1601" s="36"/>
      <c r="AG1601" s="36"/>
    </row>
    <row r="1602" spans="1:33" x14ac:dyDescent="0.3">
      <c r="A1602" s="34"/>
      <c r="B1602" s="34"/>
      <c r="C1602" s="34"/>
      <c r="D1602" s="34"/>
      <c r="E1602" s="34"/>
      <c r="F1602" s="34"/>
      <c r="G1602" s="34"/>
      <c r="H1602" s="34"/>
      <c r="I1602" s="34"/>
      <c r="J1602" s="34"/>
      <c r="K1602" s="34"/>
      <c r="L1602" s="34"/>
      <c r="M1602" s="34"/>
      <c r="N1602" s="34"/>
      <c r="P1602" s="34"/>
      <c r="Q1602" s="34"/>
      <c r="S1602" s="34"/>
      <c r="T1602" s="34"/>
      <c r="U1602" s="34"/>
      <c r="V1602" s="34"/>
      <c r="W1602" s="34"/>
      <c r="X1602" s="34"/>
      <c r="Y1602" s="34"/>
      <c r="Z1602" s="34"/>
      <c r="AA1602" s="34"/>
      <c r="AB1602" s="34"/>
      <c r="AC1602" s="82"/>
      <c r="AD1602" s="82"/>
      <c r="AE1602" s="36"/>
      <c r="AF1602" s="36"/>
      <c r="AG1602" s="36"/>
    </row>
    <row r="1603" spans="1:33" x14ac:dyDescent="0.3">
      <c r="A1603" s="34"/>
      <c r="B1603" s="34"/>
      <c r="C1603" s="34"/>
      <c r="D1603" s="34"/>
      <c r="E1603" s="34"/>
      <c r="F1603" s="34"/>
      <c r="G1603" s="34"/>
      <c r="H1603" s="34"/>
      <c r="I1603" s="34"/>
      <c r="J1603" s="34"/>
      <c r="K1603" s="34"/>
      <c r="L1603" s="34"/>
      <c r="M1603" s="34"/>
      <c r="N1603" s="34"/>
      <c r="P1603" s="34"/>
      <c r="Q1603" s="34"/>
      <c r="S1603" s="34"/>
      <c r="T1603" s="34"/>
      <c r="U1603" s="34"/>
      <c r="V1603" s="34"/>
      <c r="W1603" s="34"/>
      <c r="X1603" s="34"/>
      <c r="Y1603" s="34"/>
      <c r="Z1603" s="34"/>
      <c r="AA1603" s="34"/>
      <c r="AB1603" s="34"/>
      <c r="AC1603" s="82"/>
      <c r="AD1603" s="82"/>
      <c r="AE1603" s="36"/>
      <c r="AF1603" s="36"/>
      <c r="AG1603" s="36"/>
    </row>
    <row r="1604" spans="1:33" x14ac:dyDescent="0.3">
      <c r="A1604" s="34"/>
      <c r="B1604" s="34"/>
      <c r="C1604" s="34"/>
      <c r="D1604" s="34"/>
      <c r="E1604" s="34"/>
      <c r="F1604" s="34"/>
      <c r="G1604" s="34"/>
      <c r="H1604" s="34"/>
      <c r="I1604" s="34"/>
      <c r="J1604" s="34"/>
      <c r="K1604" s="34"/>
      <c r="L1604" s="34"/>
      <c r="M1604" s="34"/>
      <c r="N1604" s="34"/>
      <c r="P1604" s="34"/>
      <c r="Q1604" s="34"/>
      <c r="S1604" s="34"/>
      <c r="T1604" s="34"/>
      <c r="U1604" s="34"/>
      <c r="V1604" s="34"/>
      <c r="W1604" s="34"/>
      <c r="X1604" s="34"/>
      <c r="Y1604" s="34"/>
      <c r="Z1604" s="34"/>
      <c r="AA1604" s="34"/>
      <c r="AB1604" s="34"/>
      <c r="AC1604" s="82"/>
      <c r="AD1604" s="82"/>
      <c r="AE1604" s="36"/>
      <c r="AF1604" s="36"/>
      <c r="AG1604" s="36"/>
    </row>
    <row r="1605" spans="1:33" x14ac:dyDescent="0.3">
      <c r="A1605" s="34"/>
      <c r="B1605" s="34"/>
      <c r="C1605" s="34"/>
      <c r="D1605" s="34"/>
      <c r="E1605" s="34"/>
      <c r="F1605" s="34"/>
      <c r="G1605" s="34"/>
      <c r="H1605" s="34"/>
      <c r="I1605" s="34"/>
      <c r="J1605" s="34"/>
      <c r="K1605" s="34"/>
      <c r="L1605" s="34"/>
      <c r="M1605" s="34"/>
      <c r="N1605" s="34"/>
      <c r="P1605" s="34"/>
      <c r="Q1605" s="34"/>
      <c r="S1605" s="34"/>
      <c r="T1605" s="34"/>
      <c r="U1605" s="34"/>
      <c r="V1605" s="34"/>
      <c r="W1605" s="34"/>
      <c r="X1605" s="34"/>
      <c r="Y1605" s="34"/>
      <c r="Z1605" s="34"/>
      <c r="AA1605" s="34"/>
      <c r="AB1605" s="34"/>
      <c r="AC1605" s="82"/>
      <c r="AD1605" s="82"/>
      <c r="AE1605" s="36"/>
      <c r="AF1605" s="36"/>
      <c r="AG1605" s="36"/>
    </row>
    <row r="1606" spans="1:33" x14ac:dyDescent="0.3">
      <c r="A1606" s="34"/>
      <c r="B1606" s="34"/>
      <c r="C1606" s="34"/>
      <c r="D1606" s="34"/>
      <c r="E1606" s="34"/>
      <c r="F1606" s="34"/>
      <c r="G1606" s="34"/>
      <c r="H1606" s="34"/>
      <c r="I1606" s="34"/>
      <c r="J1606" s="34"/>
      <c r="K1606" s="34"/>
      <c r="L1606" s="34"/>
      <c r="M1606" s="34"/>
      <c r="N1606" s="34"/>
      <c r="P1606" s="34"/>
      <c r="Q1606" s="34"/>
      <c r="S1606" s="34"/>
      <c r="T1606" s="34"/>
      <c r="U1606" s="34"/>
      <c r="V1606" s="34"/>
      <c r="W1606" s="34"/>
      <c r="X1606" s="34"/>
      <c r="Y1606" s="34"/>
      <c r="Z1606" s="34"/>
      <c r="AA1606" s="34"/>
      <c r="AB1606" s="34"/>
      <c r="AC1606" s="82"/>
      <c r="AD1606" s="82"/>
      <c r="AE1606" s="36"/>
      <c r="AF1606" s="36"/>
      <c r="AG1606" s="36"/>
    </row>
    <row r="1607" spans="1:33" x14ac:dyDescent="0.3">
      <c r="A1607" s="34"/>
      <c r="B1607" s="34"/>
      <c r="C1607" s="34"/>
      <c r="D1607" s="34"/>
      <c r="E1607" s="34"/>
      <c r="F1607" s="34"/>
      <c r="G1607" s="34"/>
      <c r="H1607" s="34"/>
      <c r="I1607" s="34"/>
      <c r="J1607" s="34"/>
      <c r="K1607" s="34"/>
      <c r="L1607" s="34"/>
      <c r="M1607" s="34"/>
      <c r="N1607" s="34"/>
      <c r="P1607" s="34"/>
      <c r="Q1607" s="34"/>
      <c r="S1607" s="34"/>
      <c r="T1607" s="34"/>
      <c r="U1607" s="34"/>
      <c r="V1607" s="34"/>
      <c r="W1607" s="34"/>
      <c r="X1607" s="34"/>
      <c r="Y1607" s="34"/>
      <c r="Z1607" s="34"/>
      <c r="AA1607" s="34"/>
      <c r="AB1607" s="34"/>
      <c r="AC1607" s="82"/>
      <c r="AD1607" s="82"/>
      <c r="AE1607" s="36"/>
      <c r="AF1607" s="36"/>
      <c r="AG1607" s="36"/>
    </row>
    <row r="1608" spans="1:33" x14ac:dyDescent="0.3">
      <c r="A1608" s="34"/>
      <c r="B1608" s="34"/>
      <c r="C1608" s="34"/>
      <c r="D1608" s="34"/>
      <c r="E1608" s="34"/>
      <c r="F1608" s="34"/>
      <c r="G1608" s="34"/>
      <c r="H1608" s="34"/>
      <c r="I1608" s="34"/>
      <c r="J1608" s="34"/>
      <c r="K1608" s="34"/>
      <c r="L1608" s="34"/>
      <c r="M1608" s="34"/>
      <c r="N1608" s="34"/>
      <c r="P1608" s="34"/>
      <c r="Q1608" s="34"/>
      <c r="S1608" s="34"/>
      <c r="T1608" s="34"/>
      <c r="U1608" s="34"/>
      <c r="V1608" s="34"/>
      <c r="W1608" s="34"/>
      <c r="X1608" s="34"/>
      <c r="Y1608" s="34"/>
      <c r="Z1608" s="34"/>
      <c r="AA1608" s="34"/>
      <c r="AB1608" s="34"/>
      <c r="AC1608" s="82"/>
      <c r="AD1608" s="82"/>
      <c r="AE1608" s="36"/>
      <c r="AF1608" s="36"/>
      <c r="AG1608" s="36"/>
    </row>
    <row r="1609" spans="1:33" x14ac:dyDescent="0.3">
      <c r="A1609" s="34"/>
      <c r="B1609" s="34"/>
      <c r="C1609" s="34"/>
      <c r="D1609" s="34"/>
      <c r="E1609" s="34"/>
      <c r="F1609" s="34"/>
      <c r="G1609" s="34"/>
      <c r="H1609" s="34"/>
      <c r="I1609" s="34"/>
      <c r="J1609" s="34"/>
      <c r="K1609" s="34"/>
      <c r="L1609" s="34"/>
      <c r="M1609" s="34"/>
      <c r="N1609" s="34"/>
      <c r="P1609" s="34"/>
      <c r="Q1609" s="34"/>
      <c r="S1609" s="34"/>
      <c r="T1609" s="34"/>
      <c r="U1609" s="34"/>
      <c r="V1609" s="34"/>
      <c r="W1609" s="34"/>
      <c r="X1609" s="34"/>
      <c r="Y1609" s="34"/>
      <c r="Z1609" s="34"/>
      <c r="AA1609" s="34"/>
      <c r="AB1609" s="34"/>
      <c r="AC1609" s="82"/>
      <c r="AD1609" s="82"/>
      <c r="AE1609" s="36"/>
      <c r="AF1609" s="36"/>
      <c r="AG1609" s="36"/>
    </row>
    <row r="1610" spans="1:33" x14ac:dyDescent="0.3">
      <c r="A1610" s="34"/>
      <c r="B1610" s="34"/>
      <c r="C1610" s="34"/>
      <c r="D1610" s="34"/>
      <c r="E1610" s="34"/>
      <c r="F1610" s="34"/>
      <c r="G1610" s="34"/>
      <c r="H1610" s="34"/>
      <c r="I1610" s="34"/>
      <c r="J1610" s="34"/>
      <c r="K1610" s="34"/>
      <c r="L1610" s="34"/>
      <c r="M1610" s="34"/>
      <c r="N1610" s="34"/>
      <c r="P1610" s="34"/>
      <c r="Q1610" s="34"/>
      <c r="S1610" s="34"/>
      <c r="T1610" s="34"/>
      <c r="U1610" s="34"/>
      <c r="V1610" s="34"/>
      <c r="W1610" s="34"/>
      <c r="X1610" s="34"/>
      <c r="Y1610" s="34"/>
      <c r="Z1610" s="34"/>
      <c r="AA1610" s="34"/>
      <c r="AB1610" s="34"/>
      <c r="AC1610" s="82"/>
      <c r="AD1610" s="82"/>
      <c r="AE1610" s="36"/>
      <c r="AF1610" s="36"/>
      <c r="AG1610" s="36"/>
    </row>
    <row r="1611" spans="1:33" x14ac:dyDescent="0.3">
      <c r="A1611" s="34"/>
      <c r="B1611" s="34"/>
      <c r="C1611" s="34"/>
      <c r="D1611" s="34"/>
      <c r="E1611" s="34"/>
      <c r="F1611" s="34"/>
      <c r="G1611" s="34"/>
      <c r="H1611" s="34"/>
      <c r="I1611" s="34"/>
      <c r="J1611" s="34"/>
      <c r="K1611" s="34"/>
      <c r="L1611" s="34"/>
      <c r="M1611" s="34"/>
      <c r="N1611" s="34"/>
      <c r="P1611" s="34"/>
      <c r="Q1611" s="34"/>
      <c r="S1611" s="34"/>
      <c r="T1611" s="34"/>
      <c r="U1611" s="34"/>
      <c r="V1611" s="34"/>
      <c r="W1611" s="34"/>
      <c r="X1611" s="34"/>
      <c r="Y1611" s="34"/>
      <c r="Z1611" s="34"/>
      <c r="AA1611" s="34"/>
      <c r="AB1611" s="34"/>
      <c r="AC1611" s="82"/>
      <c r="AD1611" s="82"/>
      <c r="AE1611" s="36"/>
      <c r="AF1611" s="36"/>
      <c r="AG1611" s="36"/>
    </row>
    <row r="1612" spans="1:33" x14ac:dyDescent="0.3">
      <c r="A1612" s="34"/>
      <c r="B1612" s="34"/>
      <c r="C1612" s="34"/>
      <c r="D1612" s="34"/>
      <c r="E1612" s="34"/>
      <c r="F1612" s="34"/>
      <c r="G1612" s="34"/>
      <c r="H1612" s="34"/>
      <c r="I1612" s="34"/>
      <c r="J1612" s="34"/>
      <c r="K1612" s="34"/>
      <c r="L1612" s="34"/>
      <c r="M1612" s="34"/>
      <c r="N1612" s="34"/>
      <c r="P1612" s="34"/>
      <c r="Q1612" s="34"/>
      <c r="S1612" s="34"/>
      <c r="T1612" s="34"/>
      <c r="U1612" s="34"/>
      <c r="V1612" s="34"/>
      <c r="W1612" s="34"/>
      <c r="X1612" s="34"/>
      <c r="Y1612" s="34"/>
      <c r="Z1612" s="34"/>
      <c r="AA1612" s="34"/>
      <c r="AB1612" s="34"/>
      <c r="AC1612" s="82"/>
      <c r="AD1612" s="82"/>
      <c r="AE1612" s="36"/>
      <c r="AF1612" s="36"/>
      <c r="AG1612" s="36"/>
    </row>
    <row r="1613" spans="1:33" x14ac:dyDescent="0.3">
      <c r="A1613" s="34"/>
      <c r="B1613" s="34"/>
      <c r="C1613" s="34"/>
      <c r="D1613" s="34"/>
      <c r="E1613" s="34"/>
      <c r="F1613" s="34"/>
      <c r="G1613" s="34"/>
      <c r="H1613" s="34"/>
      <c r="I1613" s="34"/>
      <c r="J1613" s="34"/>
      <c r="K1613" s="34"/>
      <c r="L1613" s="34"/>
      <c r="M1613" s="34"/>
      <c r="N1613" s="34"/>
      <c r="P1613" s="34"/>
      <c r="Q1613" s="34"/>
      <c r="S1613" s="34"/>
      <c r="T1613" s="34"/>
      <c r="U1613" s="34"/>
      <c r="V1613" s="34"/>
      <c r="W1613" s="34"/>
      <c r="X1613" s="34"/>
      <c r="Y1613" s="34"/>
      <c r="Z1613" s="34"/>
      <c r="AA1613" s="34"/>
      <c r="AB1613" s="34"/>
      <c r="AC1613" s="82"/>
      <c r="AD1613" s="82"/>
      <c r="AE1613" s="36"/>
      <c r="AF1613" s="36"/>
      <c r="AG1613" s="36"/>
    </row>
    <row r="1614" spans="1:33" x14ac:dyDescent="0.3">
      <c r="A1614" s="34"/>
      <c r="B1614" s="34"/>
      <c r="C1614" s="34"/>
      <c r="D1614" s="34"/>
      <c r="E1614" s="34"/>
      <c r="F1614" s="34"/>
      <c r="G1614" s="34"/>
      <c r="H1614" s="34"/>
      <c r="I1614" s="34"/>
      <c r="J1614" s="34"/>
      <c r="K1614" s="34"/>
      <c r="L1614" s="34"/>
      <c r="M1614" s="34"/>
      <c r="N1614" s="34"/>
      <c r="P1614" s="34"/>
      <c r="Q1614" s="34"/>
      <c r="S1614" s="34"/>
      <c r="T1614" s="34"/>
      <c r="U1614" s="34"/>
      <c r="V1614" s="34"/>
      <c r="W1614" s="34"/>
      <c r="X1614" s="34"/>
      <c r="Y1614" s="34"/>
      <c r="Z1614" s="34"/>
      <c r="AA1614" s="34"/>
      <c r="AB1614" s="34"/>
      <c r="AC1614" s="82"/>
      <c r="AD1614" s="82"/>
      <c r="AE1614" s="36"/>
      <c r="AF1614" s="36"/>
      <c r="AG1614" s="36"/>
    </row>
    <row r="1615" spans="1:33" x14ac:dyDescent="0.3">
      <c r="A1615" s="34"/>
      <c r="B1615" s="34"/>
      <c r="C1615" s="34"/>
      <c r="D1615" s="34"/>
      <c r="E1615" s="34"/>
      <c r="F1615" s="34"/>
      <c r="G1615" s="34"/>
      <c r="H1615" s="34"/>
      <c r="I1615" s="34"/>
      <c r="J1615" s="34"/>
      <c r="K1615" s="34"/>
      <c r="L1615" s="34"/>
      <c r="M1615" s="34"/>
      <c r="N1615" s="34"/>
      <c r="P1615" s="34"/>
      <c r="Q1615" s="34"/>
      <c r="S1615" s="34"/>
      <c r="T1615" s="34"/>
      <c r="U1615" s="34"/>
      <c r="V1615" s="34"/>
      <c r="W1615" s="34"/>
      <c r="X1615" s="34"/>
      <c r="Y1615" s="34"/>
      <c r="Z1615" s="34"/>
      <c r="AA1615" s="34"/>
      <c r="AB1615" s="34"/>
      <c r="AC1615" s="82"/>
      <c r="AD1615" s="82"/>
      <c r="AE1615" s="36"/>
      <c r="AF1615" s="36"/>
      <c r="AG1615" s="36"/>
    </row>
    <row r="1616" spans="1:33" x14ac:dyDescent="0.3">
      <c r="A1616" s="34"/>
      <c r="B1616" s="34"/>
      <c r="C1616" s="34"/>
      <c r="D1616" s="34"/>
      <c r="E1616" s="34"/>
      <c r="F1616" s="34"/>
      <c r="G1616" s="34"/>
      <c r="H1616" s="34"/>
      <c r="I1616" s="34"/>
      <c r="J1616" s="34"/>
      <c r="K1616" s="34"/>
      <c r="L1616" s="34"/>
      <c r="M1616" s="34"/>
      <c r="N1616" s="34"/>
      <c r="P1616" s="34"/>
      <c r="Q1616" s="34"/>
      <c r="S1616" s="34"/>
      <c r="T1616" s="34"/>
      <c r="U1616" s="34"/>
      <c r="V1616" s="34"/>
      <c r="W1616" s="34"/>
      <c r="X1616" s="34"/>
      <c r="Y1616" s="34"/>
      <c r="Z1616" s="34"/>
      <c r="AA1616" s="34"/>
      <c r="AB1616" s="34"/>
      <c r="AC1616" s="82"/>
      <c r="AD1616" s="82"/>
      <c r="AE1616" s="36"/>
      <c r="AF1616" s="36"/>
      <c r="AG1616" s="36"/>
    </row>
    <row r="1617" spans="1:33" x14ac:dyDescent="0.3">
      <c r="A1617" s="34"/>
      <c r="B1617" s="34"/>
      <c r="C1617" s="34"/>
      <c r="D1617" s="34"/>
      <c r="E1617" s="34"/>
      <c r="F1617" s="34"/>
      <c r="G1617" s="34"/>
      <c r="H1617" s="34"/>
      <c r="I1617" s="34"/>
      <c r="J1617" s="34"/>
      <c r="K1617" s="34"/>
      <c r="L1617" s="34"/>
      <c r="M1617" s="34"/>
      <c r="N1617" s="34"/>
      <c r="P1617" s="34"/>
      <c r="Q1617" s="34"/>
      <c r="S1617" s="34"/>
      <c r="T1617" s="34"/>
      <c r="U1617" s="34"/>
      <c r="V1617" s="34"/>
      <c r="W1617" s="34"/>
      <c r="X1617" s="34"/>
      <c r="Y1617" s="34"/>
      <c r="Z1617" s="34"/>
      <c r="AA1617" s="34"/>
      <c r="AB1617" s="34"/>
      <c r="AC1617" s="82"/>
      <c r="AD1617" s="82"/>
      <c r="AE1617" s="36"/>
      <c r="AF1617" s="36"/>
      <c r="AG1617" s="36"/>
    </row>
    <row r="1618" spans="1:33" x14ac:dyDescent="0.3">
      <c r="A1618" s="34"/>
      <c r="B1618" s="34"/>
      <c r="C1618" s="34"/>
      <c r="D1618" s="34"/>
      <c r="E1618" s="34"/>
      <c r="F1618" s="34"/>
      <c r="G1618" s="34"/>
      <c r="H1618" s="34"/>
      <c r="I1618" s="34"/>
      <c r="J1618" s="34"/>
      <c r="K1618" s="34"/>
      <c r="L1618" s="34"/>
      <c r="M1618" s="34"/>
      <c r="N1618" s="34"/>
      <c r="P1618" s="34"/>
      <c r="Q1618" s="34"/>
      <c r="S1618" s="34"/>
      <c r="T1618" s="34"/>
      <c r="U1618" s="34"/>
      <c r="V1618" s="34"/>
      <c r="W1618" s="34"/>
      <c r="X1618" s="34"/>
      <c r="Y1618" s="34"/>
      <c r="Z1618" s="34"/>
      <c r="AA1618" s="34"/>
      <c r="AB1618" s="34"/>
      <c r="AC1618" s="82"/>
      <c r="AD1618" s="82"/>
      <c r="AE1618" s="36"/>
      <c r="AF1618" s="36"/>
      <c r="AG1618" s="36"/>
    </row>
    <row r="1619" spans="1:33" x14ac:dyDescent="0.3">
      <c r="A1619" s="34"/>
      <c r="B1619" s="34"/>
      <c r="C1619" s="34"/>
      <c r="D1619" s="34"/>
      <c r="E1619" s="34"/>
      <c r="F1619" s="34"/>
      <c r="G1619" s="34"/>
      <c r="H1619" s="34"/>
      <c r="I1619" s="34"/>
      <c r="J1619" s="34"/>
      <c r="K1619" s="34"/>
      <c r="L1619" s="34"/>
      <c r="M1619" s="34"/>
      <c r="N1619" s="34"/>
      <c r="P1619" s="34"/>
      <c r="Q1619" s="34"/>
      <c r="S1619" s="34"/>
      <c r="T1619" s="34"/>
      <c r="U1619" s="34"/>
      <c r="V1619" s="34"/>
      <c r="W1619" s="34"/>
      <c r="X1619" s="34"/>
      <c r="Y1619" s="34"/>
      <c r="Z1619" s="34"/>
      <c r="AA1619" s="34"/>
      <c r="AB1619" s="34"/>
      <c r="AC1619" s="82"/>
      <c r="AD1619" s="82"/>
      <c r="AE1619" s="36"/>
      <c r="AF1619" s="36"/>
      <c r="AG1619" s="36"/>
    </row>
    <row r="1620" spans="1:33" x14ac:dyDescent="0.3">
      <c r="A1620" s="34"/>
      <c r="B1620" s="34"/>
      <c r="C1620" s="34"/>
      <c r="D1620" s="34"/>
      <c r="E1620" s="34"/>
      <c r="F1620" s="34"/>
      <c r="G1620" s="34"/>
      <c r="H1620" s="34"/>
      <c r="I1620" s="34"/>
      <c r="J1620" s="34"/>
      <c r="K1620" s="34"/>
      <c r="L1620" s="34"/>
      <c r="M1620" s="34"/>
      <c r="N1620" s="34"/>
      <c r="P1620" s="34"/>
      <c r="Q1620" s="34"/>
      <c r="S1620" s="34"/>
      <c r="T1620" s="34"/>
      <c r="U1620" s="34"/>
      <c r="V1620" s="34"/>
      <c r="W1620" s="34"/>
      <c r="X1620" s="34"/>
      <c r="Y1620" s="34"/>
      <c r="Z1620" s="34"/>
      <c r="AA1620" s="34"/>
      <c r="AB1620" s="34"/>
      <c r="AC1620" s="82"/>
      <c r="AD1620" s="82"/>
      <c r="AE1620" s="36"/>
      <c r="AF1620" s="36"/>
      <c r="AG1620" s="36"/>
    </row>
    <row r="1621" spans="1:33" x14ac:dyDescent="0.3">
      <c r="A1621" s="34"/>
      <c r="B1621" s="34"/>
      <c r="C1621" s="34"/>
      <c r="D1621" s="34"/>
      <c r="E1621" s="34"/>
      <c r="F1621" s="34"/>
      <c r="G1621" s="34"/>
      <c r="H1621" s="34"/>
      <c r="I1621" s="34"/>
      <c r="J1621" s="34"/>
      <c r="K1621" s="34"/>
      <c r="L1621" s="34"/>
      <c r="M1621" s="34"/>
      <c r="N1621" s="34"/>
      <c r="P1621" s="34"/>
      <c r="Q1621" s="34"/>
      <c r="S1621" s="34"/>
      <c r="T1621" s="34"/>
      <c r="U1621" s="34"/>
      <c r="V1621" s="34"/>
      <c r="W1621" s="34"/>
      <c r="X1621" s="34"/>
      <c r="Y1621" s="34"/>
      <c r="Z1621" s="34"/>
      <c r="AA1621" s="34"/>
      <c r="AB1621" s="34"/>
      <c r="AC1621" s="82"/>
      <c r="AD1621" s="82"/>
      <c r="AE1621" s="36"/>
      <c r="AF1621" s="36"/>
      <c r="AG1621" s="36"/>
    </row>
    <row r="1622" spans="1:33" x14ac:dyDescent="0.3">
      <c r="A1622" s="34"/>
      <c r="B1622" s="34"/>
      <c r="C1622" s="34"/>
      <c r="D1622" s="34"/>
      <c r="E1622" s="34"/>
      <c r="F1622" s="34"/>
      <c r="G1622" s="34"/>
      <c r="H1622" s="34"/>
      <c r="I1622" s="34"/>
      <c r="J1622" s="34"/>
      <c r="K1622" s="34"/>
      <c r="L1622" s="34"/>
      <c r="M1622" s="34"/>
      <c r="N1622" s="34"/>
      <c r="P1622" s="34"/>
      <c r="Q1622" s="34"/>
      <c r="S1622" s="34"/>
      <c r="T1622" s="34"/>
      <c r="U1622" s="34"/>
      <c r="V1622" s="34"/>
      <c r="W1622" s="34"/>
      <c r="X1622" s="34"/>
      <c r="Y1622" s="34"/>
      <c r="Z1622" s="34"/>
      <c r="AA1622" s="34"/>
      <c r="AB1622" s="34"/>
      <c r="AC1622" s="82"/>
      <c r="AD1622" s="82"/>
      <c r="AE1622" s="36"/>
      <c r="AF1622" s="36"/>
      <c r="AG1622" s="36"/>
    </row>
    <row r="1623" spans="1:33" x14ac:dyDescent="0.3">
      <c r="A1623" s="34"/>
      <c r="B1623" s="34"/>
      <c r="C1623" s="34"/>
      <c r="D1623" s="34"/>
      <c r="E1623" s="34"/>
      <c r="F1623" s="34"/>
      <c r="G1623" s="34"/>
      <c r="H1623" s="34"/>
      <c r="I1623" s="34"/>
      <c r="J1623" s="34"/>
      <c r="K1623" s="34"/>
      <c r="L1623" s="34"/>
      <c r="M1623" s="34"/>
      <c r="N1623" s="34"/>
      <c r="P1623" s="34"/>
      <c r="Q1623" s="34"/>
      <c r="S1623" s="34"/>
      <c r="T1623" s="34"/>
      <c r="U1623" s="34"/>
      <c r="V1623" s="34"/>
      <c r="W1623" s="34"/>
      <c r="X1623" s="34"/>
      <c r="Y1623" s="34"/>
      <c r="Z1623" s="34"/>
      <c r="AA1623" s="34"/>
      <c r="AB1623" s="34"/>
      <c r="AC1623" s="82"/>
      <c r="AD1623" s="82"/>
      <c r="AE1623" s="36"/>
      <c r="AF1623" s="36"/>
      <c r="AG1623" s="36"/>
    </row>
    <row r="1624" spans="1:33" x14ac:dyDescent="0.3">
      <c r="A1624" s="34"/>
      <c r="B1624" s="34"/>
      <c r="C1624" s="34"/>
      <c r="D1624" s="34"/>
      <c r="E1624" s="34"/>
      <c r="F1624" s="34"/>
      <c r="G1624" s="34"/>
      <c r="H1624" s="34"/>
      <c r="I1624" s="34"/>
      <c r="J1624" s="34"/>
      <c r="K1624" s="34"/>
      <c r="L1624" s="34"/>
      <c r="M1624" s="34"/>
      <c r="N1624" s="34"/>
      <c r="P1624" s="34"/>
      <c r="Q1624" s="34"/>
      <c r="S1624" s="34"/>
      <c r="T1624" s="34"/>
      <c r="U1624" s="34"/>
      <c r="V1624" s="34"/>
      <c r="W1624" s="34"/>
      <c r="X1624" s="34"/>
      <c r="Y1624" s="34"/>
      <c r="Z1624" s="34"/>
      <c r="AA1624" s="34"/>
      <c r="AB1624" s="34"/>
      <c r="AC1624" s="82"/>
      <c r="AD1624" s="82"/>
      <c r="AE1624" s="36"/>
      <c r="AF1624" s="36"/>
      <c r="AG1624" s="36"/>
    </row>
    <row r="1625" spans="1:33" x14ac:dyDescent="0.3">
      <c r="A1625" s="34"/>
      <c r="B1625" s="34"/>
      <c r="C1625" s="34"/>
      <c r="D1625" s="34"/>
      <c r="E1625" s="34"/>
      <c r="F1625" s="34"/>
      <c r="G1625" s="34"/>
      <c r="H1625" s="34"/>
      <c r="I1625" s="34"/>
      <c r="J1625" s="34"/>
      <c r="K1625" s="34"/>
      <c r="L1625" s="34"/>
      <c r="M1625" s="34"/>
      <c r="N1625" s="34"/>
      <c r="P1625" s="34"/>
      <c r="Q1625" s="34"/>
      <c r="S1625" s="34"/>
      <c r="T1625" s="34"/>
      <c r="U1625" s="34"/>
      <c r="V1625" s="34"/>
      <c r="W1625" s="34"/>
      <c r="X1625" s="34"/>
      <c r="Y1625" s="34"/>
      <c r="Z1625" s="34"/>
      <c r="AA1625" s="34"/>
      <c r="AB1625" s="34"/>
      <c r="AC1625" s="82"/>
      <c r="AD1625" s="82"/>
      <c r="AE1625" s="36"/>
      <c r="AF1625" s="36"/>
      <c r="AG1625" s="36"/>
    </row>
    <row r="1626" spans="1:33" x14ac:dyDescent="0.3">
      <c r="A1626" s="34"/>
      <c r="B1626" s="34"/>
      <c r="C1626" s="34"/>
      <c r="D1626" s="34"/>
      <c r="E1626" s="34"/>
      <c r="F1626" s="34"/>
      <c r="G1626" s="34"/>
      <c r="H1626" s="34"/>
      <c r="I1626" s="34"/>
      <c r="J1626" s="34"/>
      <c r="K1626" s="34"/>
      <c r="L1626" s="34"/>
      <c r="M1626" s="34"/>
      <c r="N1626" s="34"/>
      <c r="P1626" s="34"/>
      <c r="Q1626" s="34"/>
      <c r="S1626" s="34"/>
      <c r="T1626" s="34"/>
      <c r="U1626" s="34"/>
      <c r="V1626" s="34"/>
      <c r="W1626" s="34"/>
      <c r="X1626" s="34"/>
      <c r="Y1626" s="34"/>
      <c r="Z1626" s="34"/>
      <c r="AA1626" s="34"/>
      <c r="AB1626" s="34"/>
      <c r="AC1626" s="82"/>
      <c r="AD1626" s="82"/>
      <c r="AE1626" s="36"/>
      <c r="AF1626" s="36"/>
      <c r="AG1626" s="36"/>
    </row>
    <row r="1627" spans="1:33" x14ac:dyDescent="0.3">
      <c r="A1627" s="34"/>
      <c r="B1627" s="34"/>
      <c r="C1627" s="34"/>
      <c r="D1627" s="34"/>
      <c r="E1627" s="34"/>
      <c r="F1627" s="34"/>
      <c r="G1627" s="34"/>
      <c r="H1627" s="34"/>
      <c r="I1627" s="34"/>
      <c r="J1627" s="34"/>
      <c r="K1627" s="34"/>
      <c r="L1627" s="34"/>
      <c r="M1627" s="34"/>
      <c r="N1627" s="34"/>
      <c r="P1627" s="34"/>
      <c r="Q1627" s="34"/>
      <c r="S1627" s="34"/>
      <c r="T1627" s="34"/>
      <c r="U1627" s="34"/>
      <c r="V1627" s="34"/>
      <c r="W1627" s="34"/>
      <c r="X1627" s="34"/>
      <c r="Y1627" s="34"/>
      <c r="Z1627" s="34"/>
      <c r="AA1627" s="34"/>
      <c r="AB1627" s="34"/>
      <c r="AC1627" s="82"/>
      <c r="AD1627" s="82"/>
      <c r="AE1627" s="36"/>
      <c r="AF1627" s="36"/>
      <c r="AG1627" s="36"/>
    </row>
    <row r="1628" spans="1:33" x14ac:dyDescent="0.3">
      <c r="A1628" s="34"/>
      <c r="B1628" s="34"/>
      <c r="C1628" s="34"/>
      <c r="D1628" s="34"/>
      <c r="E1628" s="34"/>
      <c r="F1628" s="34"/>
      <c r="G1628" s="34"/>
      <c r="H1628" s="34"/>
      <c r="I1628" s="34"/>
      <c r="J1628" s="34"/>
      <c r="K1628" s="34"/>
      <c r="L1628" s="34"/>
      <c r="M1628" s="34"/>
      <c r="N1628" s="34"/>
      <c r="P1628" s="34"/>
      <c r="Q1628" s="34"/>
      <c r="S1628" s="34"/>
      <c r="T1628" s="34"/>
      <c r="U1628" s="34"/>
      <c r="V1628" s="34"/>
      <c r="W1628" s="34"/>
      <c r="X1628" s="34"/>
      <c r="Y1628" s="34"/>
      <c r="Z1628" s="34"/>
      <c r="AA1628" s="34"/>
      <c r="AB1628" s="34"/>
      <c r="AC1628" s="82"/>
      <c r="AD1628" s="82"/>
      <c r="AE1628" s="36"/>
      <c r="AF1628" s="36"/>
      <c r="AG1628" s="36"/>
    </row>
    <row r="1629" spans="1:33" x14ac:dyDescent="0.3">
      <c r="A1629" s="34"/>
      <c r="B1629" s="34"/>
      <c r="C1629" s="34"/>
      <c r="D1629" s="34"/>
      <c r="E1629" s="34"/>
      <c r="F1629" s="34"/>
      <c r="G1629" s="34"/>
      <c r="H1629" s="34"/>
      <c r="I1629" s="34"/>
      <c r="J1629" s="34"/>
      <c r="K1629" s="34"/>
      <c r="L1629" s="34"/>
      <c r="M1629" s="34"/>
      <c r="N1629" s="34"/>
      <c r="P1629" s="34"/>
      <c r="Q1629" s="34"/>
      <c r="S1629" s="34"/>
      <c r="T1629" s="34"/>
      <c r="U1629" s="34"/>
      <c r="V1629" s="34"/>
      <c r="W1629" s="34"/>
      <c r="X1629" s="34"/>
      <c r="Y1629" s="34"/>
      <c r="Z1629" s="34"/>
      <c r="AA1629" s="34"/>
      <c r="AB1629" s="34"/>
      <c r="AC1629" s="82"/>
      <c r="AD1629" s="82"/>
      <c r="AE1629" s="36"/>
      <c r="AF1629" s="36"/>
      <c r="AG1629" s="36"/>
    </row>
    <row r="1630" spans="1:33" x14ac:dyDescent="0.3">
      <c r="A1630" s="34"/>
      <c r="B1630" s="34"/>
      <c r="C1630" s="34"/>
      <c r="D1630" s="34"/>
      <c r="E1630" s="34"/>
      <c r="F1630" s="34"/>
      <c r="G1630" s="34"/>
      <c r="H1630" s="34"/>
      <c r="I1630" s="34"/>
      <c r="J1630" s="34"/>
      <c r="K1630" s="34"/>
      <c r="L1630" s="34"/>
      <c r="M1630" s="34"/>
      <c r="N1630" s="34"/>
      <c r="P1630" s="34"/>
      <c r="Q1630" s="34"/>
      <c r="S1630" s="34"/>
      <c r="T1630" s="34"/>
      <c r="U1630" s="34"/>
      <c r="V1630" s="34"/>
      <c r="W1630" s="34"/>
      <c r="X1630" s="34"/>
      <c r="Y1630" s="34"/>
      <c r="Z1630" s="34"/>
      <c r="AA1630" s="34"/>
      <c r="AB1630" s="34"/>
      <c r="AC1630" s="82"/>
      <c r="AD1630" s="82"/>
      <c r="AE1630" s="36"/>
      <c r="AF1630" s="36"/>
      <c r="AG1630" s="36"/>
    </row>
    <row r="1631" spans="1:33" x14ac:dyDescent="0.3">
      <c r="A1631" s="34"/>
      <c r="B1631" s="34"/>
      <c r="C1631" s="34"/>
      <c r="D1631" s="34"/>
      <c r="E1631" s="34"/>
      <c r="F1631" s="34"/>
      <c r="G1631" s="34"/>
      <c r="H1631" s="34"/>
      <c r="I1631" s="34"/>
      <c r="J1631" s="34"/>
      <c r="K1631" s="34"/>
      <c r="L1631" s="34"/>
      <c r="M1631" s="34"/>
      <c r="N1631" s="34"/>
      <c r="P1631" s="34"/>
      <c r="Q1631" s="34"/>
      <c r="S1631" s="34"/>
      <c r="T1631" s="34"/>
      <c r="U1631" s="34"/>
      <c r="V1631" s="34"/>
      <c r="W1631" s="34"/>
      <c r="X1631" s="34"/>
      <c r="Y1631" s="34"/>
      <c r="Z1631" s="34"/>
      <c r="AA1631" s="34"/>
      <c r="AB1631" s="34"/>
      <c r="AC1631" s="82"/>
      <c r="AD1631" s="82"/>
      <c r="AE1631" s="36"/>
      <c r="AF1631" s="36"/>
      <c r="AG1631" s="36"/>
    </row>
    <row r="1632" spans="1:33" x14ac:dyDescent="0.3">
      <c r="A1632" s="34"/>
      <c r="B1632" s="34"/>
      <c r="C1632" s="34"/>
      <c r="D1632" s="34"/>
      <c r="E1632" s="34"/>
      <c r="F1632" s="34"/>
      <c r="G1632" s="34"/>
      <c r="H1632" s="34"/>
      <c r="I1632" s="34"/>
      <c r="J1632" s="34"/>
      <c r="K1632" s="34"/>
      <c r="L1632" s="34"/>
      <c r="M1632" s="34"/>
      <c r="N1632" s="34"/>
      <c r="P1632" s="34"/>
      <c r="Q1632" s="34"/>
      <c r="S1632" s="34"/>
      <c r="T1632" s="34"/>
      <c r="U1632" s="34"/>
      <c r="V1632" s="34"/>
      <c r="W1632" s="34"/>
      <c r="X1632" s="34"/>
      <c r="Y1632" s="34"/>
      <c r="Z1632" s="34"/>
      <c r="AA1632" s="34"/>
      <c r="AB1632" s="34"/>
      <c r="AC1632" s="82"/>
      <c r="AD1632" s="82"/>
      <c r="AE1632" s="36"/>
      <c r="AF1632" s="36"/>
      <c r="AG1632" s="36"/>
    </row>
    <row r="1633" spans="1:33" x14ac:dyDescent="0.3">
      <c r="A1633" s="34"/>
      <c r="B1633" s="34"/>
      <c r="C1633" s="34"/>
      <c r="D1633" s="34"/>
      <c r="E1633" s="34"/>
      <c r="F1633" s="34"/>
      <c r="G1633" s="34"/>
      <c r="H1633" s="34"/>
      <c r="I1633" s="34"/>
      <c r="J1633" s="34"/>
      <c r="K1633" s="34"/>
      <c r="L1633" s="34"/>
      <c r="M1633" s="34"/>
      <c r="N1633" s="34"/>
      <c r="P1633" s="34"/>
      <c r="Q1633" s="34"/>
      <c r="S1633" s="34"/>
      <c r="T1633" s="34"/>
      <c r="U1633" s="34"/>
      <c r="V1633" s="34"/>
      <c r="W1633" s="34"/>
      <c r="X1633" s="34"/>
      <c r="Y1633" s="34"/>
      <c r="Z1633" s="34"/>
      <c r="AA1633" s="34"/>
      <c r="AB1633" s="34"/>
      <c r="AC1633" s="82"/>
      <c r="AD1633" s="82"/>
      <c r="AE1633" s="36"/>
      <c r="AF1633" s="36"/>
      <c r="AG1633" s="36"/>
    </row>
    <row r="1634" spans="1:33" x14ac:dyDescent="0.3">
      <c r="A1634" s="34"/>
      <c r="B1634" s="34"/>
      <c r="C1634" s="34"/>
      <c r="D1634" s="34"/>
      <c r="E1634" s="34"/>
      <c r="F1634" s="34"/>
      <c r="G1634" s="34"/>
      <c r="H1634" s="34"/>
      <c r="I1634" s="34"/>
      <c r="J1634" s="34"/>
      <c r="K1634" s="34"/>
      <c r="L1634" s="34"/>
      <c r="M1634" s="34"/>
      <c r="N1634" s="34"/>
      <c r="P1634" s="34"/>
      <c r="Q1634" s="34"/>
      <c r="S1634" s="34"/>
      <c r="T1634" s="34"/>
      <c r="U1634" s="34"/>
      <c r="V1634" s="34"/>
      <c r="W1634" s="34"/>
      <c r="X1634" s="34"/>
      <c r="Y1634" s="34"/>
      <c r="Z1634" s="34"/>
      <c r="AA1634" s="34"/>
      <c r="AB1634" s="34"/>
      <c r="AC1634" s="82"/>
      <c r="AD1634" s="82"/>
      <c r="AE1634" s="36"/>
      <c r="AF1634" s="36"/>
      <c r="AG1634" s="36"/>
    </row>
    <row r="1635" spans="1:33" x14ac:dyDescent="0.3">
      <c r="A1635" s="34"/>
      <c r="B1635" s="34"/>
      <c r="C1635" s="34"/>
      <c r="D1635" s="34"/>
      <c r="E1635" s="34"/>
      <c r="F1635" s="34"/>
      <c r="G1635" s="34"/>
      <c r="H1635" s="34"/>
      <c r="I1635" s="34"/>
      <c r="J1635" s="34"/>
      <c r="K1635" s="34"/>
      <c r="L1635" s="34"/>
      <c r="M1635" s="34"/>
      <c r="N1635" s="34"/>
      <c r="P1635" s="34"/>
      <c r="Q1635" s="34"/>
      <c r="S1635" s="34"/>
      <c r="T1635" s="34"/>
      <c r="U1635" s="34"/>
      <c r="V1635" s="34"/>
      <c r="W1635" s="34"/>
      <c r="X1635" s="34"/>
      <c r="Y1635" s="34"/>
      <c r="Z1635" s="34"/>
      <c r="AA1635" s="34"/>
      <c r="AB1635" s="34"/>
      <c r="AC1635" s="82"/>
      <c r="AD1635" s="82"/>
      <c r="AE1635" s="36"/>
      <c r="AF1635" s="36"/>
      <c r="AG1635" s="36"/>
    </row>
    <row r="1636" spans="1:33" x14ac:dyDescent="0.3">
      <c r="A1636" s="34"/>
      <c r="B1636" s="34"/>
      <c r="C1636" s="34"/>
      <c r="D1636" s="34"/>
      <c r="E1636" s="34"/>
      <c r="F1636" s="34"/>
      <c r="G1636" s="34"/>
      <c r="H1636" s="34"/>
      <c r="I1636" s="34"/>
      <c r="J1636" s="34"/>
      <c r="K1636" s="34"/>
      <c r="L1636" s="34"/>
      <c r="M1636" s="34"/>
      <c r="N1636" s="34"/>
      <c r="P1636" s="34"/>
      <c r="Q1636" s="34"/>
      <c r="S1636" s="34"/>
      <c r="T1636" s="34"/>
      <c r="U1636" s="34"/>
      <c r="V1636" s="34"/>
      <c r="W1636" s="34"/>
      <c r="X1636" s="34"/>
      <c r="Y1636" s="34"/>
      <c r="Z1636" s="34"/>
      <c r="AA1636" s="34"/>
      <c r="AB1636" s="34"/>
      <c r="AC1636" s="82"/>
      <c r="AD1636" s="82"/>
      <c r="AE1636" s="36"/>
      <c r="AF1636" s="36"/>
      <c r="AG1636" s="36"/>
    </row>
    <row r="1637" spans="1:33" x14ac:dyDescent="0.3">
      <c r="A1637" s="34"/>
      <c r="B1637" s="34"/>
      <c r="C1637" s="34"/>
      <c r="D1637" s="34"/>
      <c r="E1637" s="34"/>
      <c r="F1637" s="34"/>
      <c r="G1637" s="34"/>
      <c r="H1637" s="34"/>
      <c r="I1637" s="34"/>
      <c r="J1637" s="34"/>
      <c r="K1637" s="34"/>
      <c r="L1637" s="34"/>
      <c r="M1637" s="34"/>
      <c r="N1637" s="34"/>
      <c r="P1637" s="34"/>
      <c r="Q1637" s="34"/>
      <c r="S1637" s="34"/>
      <c r="T1637" s="34"/>
      <c r="U1637" s="34"/>
      <c r="V1637" s="34"/>
      <c r="W1637" s="34"/>
      <c r="X1637" s="34"/>
      <c r="Y1637" s="34"/>
      <c r="Z1637" s="34"/>
      <c r="AA1637" s="34"/>
      <c r="AB1637" s="34"/>
      <c r="AC1637" s="82"/>
      <c r="AD1637" s="82"/>
      <c r="AE1637" s="36"/>
      <c r="AF1637" s="36"/>
      <c r="AG1637" s="36"/>
    </row>
    <row r="1638" spans="1:33" x14ac:dyDescent="0.3">
      <c r="A1638" s="34"/>
      <c r="B1638" s="34"/>
      <c r="C1638" s="34"/>
      <c r="D1638" s="34"/>
      <c r="E1638" s="34"/>
      <c r="F1638" s="34"/>
      <c r="G1638" s="34"/>
      <c r="H1638" s="34"/>
      <c r="I1638" s="34"/>
      <c r="J1638" s="34"/>
      <c r="K1638" s="34"/>
      <c r="L1638" s="34"/>
      <c r="M1638" s="34"/>
      <c r="N1638" s="34"/>
      <c r="P1638" s="34"/>
      <c r="Q1638" s="34"/>
      <c r="S1638" s="34"/>
      <c r="T1638" s="34"/>
      <c r="U1638" s="34"/>
      <c r="V1638" s="34"/>
      <c r="W1638" s="34"/>
      <c r="X1638" s="34"/>
      <c r="Y1638" s="34"/>
      <c r="Z1638" s="34"/>
      <c r="AA1638" s="34"/>
      <c r="AB1638" s="34"/>
      <c r="AC1638" s="82"/>
      <c r="AD1638" s="82"/>
      <c r="AE1638" s="36"/>
      <c r="AF1638" s="36"/>
      <c r="AG1638" s="36"/>
    </row>
    <row r="1639" spans="1:33" x14ac:dyDescent="0.3">
      <c r="A1639" s="34"/>
      <c r="B1639" s="34"/>
      <c r="C1639" s="34"/>
      <c r="D1639" s="34"/>
      <c r="E1639" s="34"/>
      <c r="F1639" s="34"/>
      <c r="G1639" s="34"/>
      <c r="H1639" s="34"/>
      <c r="I1639" s="34"/>
      <c r="J1639" s="34"/>
      <c r="K1639" s="34"/>
      <c r="L1639" s="34"/>
      <c r="M1639" s="34"/>
      <c r="N1639" s="34"/>
      <c r="P1639" s="34"/>
      <c r="Q1639" s="34"/>
      <c r="S1639" s="34"/>
      <c r="T1639" s="34"/>
      <c r="U1639" s="34"/>
      <c r="V1639" s="34"/>
      <c r="W1639" s="34"/>
      <c r="X1639" s="34"/>
      <c r="Y1639" s="34"/>
      <c r="Z1639" s="34"/>
      <c r="AA1639" s="34"/>
      <c r="AB1639" s="34"/>
      <c r="AC1639" s="82"/>
      <c r="AD1639" s="82"/>
      <c r="AE1639" s="36"/>
      <c r="AF1639" s="36"/>
      <c r="AG1639" s="36"/>
    </row>
    <row r="1640" spans="1:33" x14ac:dyDescent="0.3">
      <c r="A1640" s="34"/>
      <c r="B1640" s="34"/>
      <c r="C1640" s="34"/>
      <c r="D1640" s="34"/>
      <c r="E1640" s="34"/>
      <c r="F1640" s="34"/>
      <c r="G1640" s="34"/>
      <c r="H1640" s="34"/>
      <c r="I1640" s="34"/>
      <c r="J1640" s="34"/>
      <c r="K1640" s="34"/>
      <c r="L1640" s="34"/>
      <c r="M1640" s="34"/>
      <c r="N1640" s="34"/>
      <c r="P1640" s="34"/>
      <c r="Q1640" s="34"/>
      <c r="S1640" s="34"/>
      <c r="T1640" s="34"/>
      <c r="U1640" s="34"/>
      <c r="V1640" s="34"/>
      <c r="W1640" s="34"/>
      <c r="X1640" s="34"/>
      <c r="Y1640" s="34"/>
      <c r="Z1640" s="34"/>
      <c r="AA1640" s="34"/>
      <c r="AB1640" s="34"/>
      <c r="AC1640" s="82"/>
      <c r="AD1640" s="82"/>
      <c r="AE1640" s="36"/>
      <c r="AF1640" s="36"/>
      <c r="AG1640" s="36"/>
    </row>
    <row r="1641" spans="1:33" x14ac:dyDescent="0.3">
      <c r="A1641" s="34"/>
      <c r="B1641" s="34"/>
      <c r="C1641" s="34"/>
      <c r="D1641" s="34"/>
      <c r="E1641" s="34"/>
      <c r="F1641" s="34"/>
      <c r="G1641" s="34"/>
      <c r="H1641" s="34"/>
      <c r="I1641" s="34"/>
      <c r="J1641" s="34"/>
      <c r="K1641" s="34"/>
      <c r="L1641" s="34"/>
      <c r="M1641" s="34"/>
      <c r="N1641" s="34"/>
      <c r="P1641" s="34"/>
      <c r="Q1641" s="34"/>
      <c r="S1641" s="34"/>
      <c r="T1641" s="34"/>
      <c r="U1641" s="34"/>
      <c r="V1641" s="34"/>
      <c r="W1641" s="34"/>
      <c r="X1641" s="34"/>
      <c r="Y1641" s="34"/>
      <c r="Z1641" s="34"/>
      <c r="AA1641" s="34"/>
      <c r="AB1641" s="34"/>
      <c r="AC1641" s="82"/>
      <c r="AD1641" s="82"/>
      <c r="AE1641" s="36"/>
      <c r="AF1641" s="36"/>
      <c r="AG1641" s="36"/>
    </row>
    <row r="1642" spans="1:33" x14ac:dyDescent="0.3">
      <c r="A1642" s="34"/>
      <c r="B1642" s="34"/>
      <c r="C1642" s="34"/>
      <c r="D1642" s="34"/>
      <c r="E1642" s="34"/>
      <c r="F1642" s="34"/>
      <c r="G1642" s="34"/>
      <c r="H1642" s="34"/>
      <c r="I1642" s="34"/>
      <c r="J1642" s="34"/>
      <c r="K1642" s="34"/>
      <c r="L1642" s="34"/>
      <c r="M1642" s="34"/>
      <c r="N1642" s="34"/>
      <c r="P1642" s="34"/>
      <c r="Q1642" s="34"/>
      <c r="S1642" s="34"/>
      <c r="T1642" s="34"/>
      <c r="U1642" s="34"/>
      <c r="V1642" s="34"/>
      <c r="W1642" s="34"/>
      <c r="X1642" s="34"/>
      <c r="Y1642" s="34"/>
      <c r="Z1642" s="34"/>
      <c r="AA1642" s="34"/>
      <c r="AB1642" s="34"/>
      <c r="AC1642" s="82"/>
      <c r="AD1642" s="82"/>
      <c r="AE1642" s="36"/>
      <c r="AF1642" s="36"/>
      <c r="AG1642" s="36"/>
    </row>
    <row r="1643" spans="1:33" x14ac:dyDescent="0.3">
      <c r="A1643" s="34"/>
      <c r="B1643" s="34"/>
      <c r="C1643" s="34"/>
      <c r="D1643" s="34"/>
      <c r="E1643" s="34"/>
      <c r="F1643" s="34"/>
      <c r="G1643" s="34"/>
      <c r="H1643" s="34"/>
      <c r="I1643" s="34"/>
      <c r="J1643" s="34"/>
      <c r="K1643" s="34"/>
      <c r="L1643" s="34"/>
      <c r="M1643" s="34"/>
      <c r="N1643" s="34"/>
      <c r="P1643" s="34"/>
      <c r="Q1643" s="34"/>
      <c r="S1643" s="34"/>
      <c r="T1643" s="34"/>
      <c r="U1643" s="34"/>
      <c r="V1643" s="34"/>
      <c r="W1643" s="34"/>
      <c r="X1643" s="34"/>
      <c r="Y1643" s="34"/>
      <c r="Z1643" s="34"/>
      <c r="AA1643" s="34"/>
      <c r="AB1643" s="34"/>
      <c r="AC1643" s="82"/>
      <c r="AD1643" s="82"/>
      <c r="AE1643" s="36"/>
      <c r="AF1643" s="36"/>
      <c r="AG1643" s="36"/>
    </row>
    <row r="1644" spans="1:33" x14ac:dyDescent="0.3">
      <c r="A1644" s="34"/>
      <c r="B1644" s="34"/>
      <c r="C1644" s="34"/>
      <c r="D1644" s="34"/>
      <c r="E1644" s="34"/>
      <c r="F1644" s="34"/>
      <c r="G1644" s="34"/>
      <c r="H1644" s="34"/>
      <c r="I1644" s="34"/>
      <c r="J1644" s="34"/>
      <c r="K1644" s="34"/>
      <c r="L1644" s="34"/>
      <c r="M1644" s="34"/>
      <c r="N1644" s="34"/>
      <c r="P1644" s="34"/>
      <c r="Q1644" s="34"/>
      <c r="S1644" s="34"/>
      <c r="T1644" s="34"/>
      <c r="U1644" s="34"/>
      <c r="V1644" s="34"/>
      <c r="W1644" s="34"/>
      <c r="X1644" s="34"/>
      <c r="Y1644" s="34"/>
      <c r="Z1644" s="34"/>
      <c r="AA1644" s="34"/>
      <c r="AB1644" s="34"/>
      <c r="AC1644" s="82"/>
      <c r="AD1644" s="82"/>
      <c r="AE1644" s="36"/>
      <c r="AF1644" s="36"/>
      <c r="AG1644" s="36"/>
    </row>
    <row r="1645" spans="1:33" x14ac:dyDescent="0.3">
      <c r="A1645" s="34"/>
      <c r="B1645" s="34"/>
      <c r="C1645" s="34"/>
      <c r="D1645" s="34"/>
      <c r="E1645" s="34"/>
      <c r="F1645" s="34"/>
      <c r="G1645" s="34"/>
      <c r="H1645" s="34"/>
      <c r="I1645" s="34"/>
      <c r="J1645" s="34"/>
      <c r="K1645" s="34"/>
      <c r="L1645" s="34"/>
      <c r="M1645" s="34"/>
      <c r="N1645" s="34"/>
      <c r="P1645" s="34"/>
      <c r="Q1645" s="34"/>
      <c r="S1645" s="34"/>
      <c r="T1645" s="34"/>
      <c r="U1645" s="34"/>
      <c r="V1645" s="34"/>
      <c r="W1645" s="34"/>
      <c r="X1645" s="34"/>
      <c r="Y1645" s="34"/>
      <c r="Z1645" s="34"/>
      <c r="AA1645" s="34"/>
      <c r="AB1645" s="34"/>
      <c r="AC1645" s="82"/>
      <c r="AD1645" s="82"/>
      <c r="AE1645" s="36"/>
      <c r="AF1645" s="36"/>
      <c r="AG1645" s="36"/>
    </row>
    <row r="1646" spans="1:33" x14ac:dyDescent="0.3">
      <c r="A1646" s="34"/>
      <c r="B1646" s="34"/>
      <c r="C1646" s="34"/>
      <c r="D1646" s="34"/>
      <c r="E1646" s="34"/>
      <c r="F1646" s="34"/>
      <c r="G1646" s="34"/>
      <c r="H1646" s="34"/>
      <c r="I1646" s="34"/>
      <c r="J1646" s="34"/>
      <c r="K1646" s="34"/>
      <c r="L1646" s="34"/>
      <c r="M1646" s="34"/>
      <c r="N1646" s="34"/>
      <c r="P1646" s="34"/>
      <c r="Q1646" s="34"/>
      <c r="S1646" s="34"/>
      <c r="T1646" s="34"/>
      <c r="U1646" s="34"/>
      <c r="V1646" s="34"/>
      <c r="W1646" s="34"/>
      <c r="X1646" s="34"/>
      <c r="Y1646" s="34"/>
      <c r="Z1646" s="34"/>
      <c r="AA1646" s="34"/>
      <c r="AB1646" s="34"/>
      <c r="AC1646" s="82"/>
      <c r="AD1646" s="82"/>
      <c r="AE1646" s="36"/>
      <c r="AF1646" s="36"/>
      <c r="AG1646" s="36"/>
    </row>
    <row r="1647" spans="1:33" x14ac:dyDescent="0.3">
      <c r="A1647" s="34"/>
      <c r="B1647" s="34"/>
      <c r="C1647" s="34"/>
      <c r="D1647" s="34"/>
      <c r="E1647" s="34"/>
      <c r="F1647" s="34"/>
      <c r="G1647" s="34"/>
      <c r="H1647" s="34"/>
      <c r="I1647" s="34"/>
      <c r="J1647" s="34"/>
      <c r="K1647" s="34"/>
      <c r="L1647" s="34"/>
      <c r="M1647" s="34"/>
      <c r="N1647" s="34"/>
      <c r="P1647" s="34"/>
      <c r="Q1647" s="34"/>
      <c r="S1647" s="34"/>
      <c r="T1647" s="34"/>
      <c r="U1647" s="34"/>
      <c r="V1647" s="34"/>
      <c r="W1647" s="34"/>
      <c r="X1647" s="34"/>
      <c r="Y1647" s="34"/>
      <c r="Z1647" s="34"/>
      <c r="AA1647" s="34"/>
      <c r="AB1647" s="34"/>
      <c r="AC1647" s="82"/>
      <c r="AD1647" s="82"/>
      <c r="AE1647" s="36"/>
      <c r="AF1647" s="36"/>
      <c r="AG1647" s="36"/>
    </row>
    <row r="1648" spans="1:33" x14ac:dyDescent="0.3">
      <c r="A1648" s="34"/>
      <c r="B1648" s="34"/>
      <c r="C1648" s="34"/>
      <c r="D1648" s="34"/>
      <c r="E1648" s="34"/>
      <c r="F1648" s="34"/>
      <c r="G1648" s="34"/>
      <c r="H1648" s="34"/>
      <c r="I1648" s="34"/>
      <c r="J1648" s="34"/>
      <c r="K1648" s="34"/>
      <c r="L1648" s="34"/>
      <c r="M1648" s="34"/>
      <c r="N1648" s="34"/>
      <c r="P1648" s="34"/>
      <c r="Q1648" s="34"/>
      <c r="S1648" s="34"/>
      <c r="T1648" s="34"/>
      <c r="U1648" s="34"/>
      <c r="V1648" s="34"/>
      <c r="W1648" s="34"/>
      <c r="X1648" s="34"/>
      <c r="Y1648" s="34"/>
      <c r="Z1648" s="34"/>
      <c r="AA1648" s="34"/>
      <c r="AB1648" s="34"/>
      <c r="AC1648" s="82"/>
      <c r="AD1648" s="82"/>
      <c r="AE1648" s="36"/>
      <c r="AF1648" s="36"/>
      <c r="AG1648" s="36"/>
    </row>
    <row r="1649" spans="1:33" x14ac:dyDescent="0.3">
      <c r="A1649" s="34"/>
      <c r="B1649" s="34"/>
      <c r="C1649" s="34"/>
      <c r="D1649" s="34"/>
      <c r="E1649" s="34"/>
      <c r="F1649" s="34"/>
      <c r="G1649" s="34"/>
      <c r="H1649" s="34"/>
      <c r="I1649" s="34"/>
      <c r="J1649" s="34"/>
      <c r="K1649" s="34"/>
      <c r="L1649" s="34"/>
      <c r="M1649" s="34"/>
      <c r="N1649" s="34"/>
      <c r="P1649" s="34"/>
      <c r="Q1649" s="34"/>
      <c r="S1649" s="34"/>
      <c r="T1649" s="34"/>
      <c r="U1649" s="34"/>
      <c r="V1649" s="34"/>
      <c r="W1649" s="34"/>
      <c r="X1649" s="34"/>
      <c r="Y1649" s="34"/>
      <c r="Z1649" s="34"/>
      <c r="AA1649" s="34"/>
      <c r="AB1649" s="34"/>
      <c r="AC1649" s="82"/>
      <c r="AD1649" s="82"/>
      <c r="AE1649" s="36"/>
      <c r="AF1649" s="36"/>
      <c r="AG1649" s="36"/>
    </row>
    <row r="1650" spans="1:33" x14ac:dyDescent="0.3">
      <c r="A1650" s="34"/>
      <c r="B1650" s="34"/>
      <c r="C1650" s="34"/>
      <c r="D1650" s="34"/>
      <c r="E1650" s="34"/>
      <c r="F1650" s="34"/>
      <c r="G1650" s="34"/>
      <c r="H1650" s="34"/>
      <c r="I1650" s="34"/>
      <c r="J1650" s="34"/>
      <c r="K1650" s="34"/>
      <c r="L1650" s="34"/>
      <c r="M1650" s="34"/>
      <c r="N1650" s="34"/>
      <c r="P1650" s="34"/>
      <c r="Q1650" s="34"/>
      <c r="S1650" s="34"/>
      <c r="T1650" s="34"/>
      <c r="U1650" s="34"/>
      <c r="V1650" s="34"/>
      <c r="W1650" s="34"/>
      <c r="X1650" s="34"/>
      <c r="Y1650" s="34"/>
      <c r="Z1650" s="34"/>
      <c r="AA1650" s="34"/>
      <c r="AB1650" s="34"/>
      <c r="AC1650" s="82"/>
      <c r="AD1650" s="82"/>
      <c r="AE1650" s="36"/>
      <c r="AF1650" s="36"/>
      <c r="AG1650" s="36"/>
    </row>
    <row r="1651" spans="1:33" x14ac:dyDescent="0.3">
      <c r="A1651" s="34"/>
      <c r="B1651" s="34"/>
      <c r="C1651" s="34"/>
      <c r="D1651" s="34"/>
      <c r="E1651" s="34"/>
      <c r="F1651" s="34"/>
      <c r="G1651" s="34"/>
      <c r="H1651" s="34"/>
      <c r="I1651" s="34"/>
      <c r="J1651" s="34"/>
      <c r="K1651" s="34"/>
      <c r="L1651" s="34"/>
      <c r="M1651" s="34"/>
      <c r="N1651" s="34"/>
      <c r="P1651" s="34"/>
      <c r="Q1651" s="34"/>
      <c r="S1651" s="34"/>
      <c r="T1651" s="34"/>
      <c r="U1651" s="34"/>
      <c r="V1651" s="34"/>
      <c r="W1651" s="34"/>
      <c r="X1651" s="34"/>
      <c r="Y1651" s="34"/>
      <c r="Z1651" s="34"/>
      <c r="AA1651" s="34"/>
      <c r="AB1651" s="34"/>
      <c r="AC1651" s="82"/>
      <c r="AD1651" s="82"/>
      <c r="AE1651" s="36"/>
      <c r="AF1651" s="36"/>
      <c r="AG1651" s="36"/>
    </row>
    <row r="1652" spans="1:33" x14ac:dyDescent="0.3">
      <c r="A1652" s="34"/>
      <c r="B1652" s="34"/>
      <c r="C1652" s="34"/>
      <c r="D1652" s="34"/>
      <c r="E1652" s="34"/>
      <c r="F1652" s="34"/>
      <c r="G1652" s="34"/>
      <c r="H1652" s="34"/>
      <c r="I1652" s="34"/>
      <c r="J1652" s="34"/>
      <c r="K1652" s="34"/>
      <c r="L1652" s="34"/>
      <c r="M1652" s="34"/>
      <c r="N1652" s="34"/>
      <c r="P1652" s="34"/>
      <c r="Q1652" s="34"/>
      <c r="S1652" s="34"/>
      <c r="T1652" s="34"/>
      <c r="U1652" s="34"/>
      <c r="V1652" s="34"/>
      <c r="W1652" s="34"/>
      <c r="X1652" s="34"/>
      <c r="Y1652" s="34"/>
      <c r="Z1652" s="34"/>
      <c r="AA1652" s="34"/>
      <c r="AB1652" s="34"/>
      <c r="AC1652" s="82"/>
      <c r="AD1652" s="82"/>
      <c r="AE1652" s="36"/>
      <c r="AF1652" s="36"/>
      <c r="AG1652" s="36"/>
    </row>
    <row r="1653" spans="1:33" x14ac:dyDescent="0.3">
      <c r="A1653" s="34"/>
      <c r="B1653" s="34"/>
      <c r="C1653" s="34"/>
      <c r="D1653" s="34"/>
      <c r="E1653" s="34"/>
      <c r="F1653" s="34"/>
      <c r="G1653" s="34"/>
      <c r="H1653" s="34"/>
      <c r="I1653" s="34"/>
      <c r="J1653" s="34"/>
      <c r="K1653" s="34"/>
      <c r="L1653" s="34"/>
      <c r="M1653" s="34"/>
      <c r="N1653" s="34"/>
      <c r="P1653" s="34"/>
      <c r="Q1653" s="34"/>
      <c r="S1653" s="34"/>
      <c r="T1653" s="34"/>
      <c r="U1653" s="34"/>
      <c r="V1653" s="34"/>
      <c r="W1653" s="34"/>
      <c r="X1653" s="34"/>
      <c r="Y1653" s="34"/>
      <c r="Z1653" s="34"/>
      <c r="AA1653" s="34"/>
      <c r="AB1653" s="34"/>
      <c r="AC1653" s="82"/>
      <c r="AD1653" s="82"/>
      <c r="AE1653" s="36"/>
      <c r="AF1653" s="36"/>
      <c r="AG1653" s="36"/>
    </row>
    <row r="1654" spans="1:33" x14ac:dyDescent="0.3">
      <c r="A1654" s="34"/>
      <c r="B1654" s="34"/>
      <c r="C1654" s="34"/>
      <c r="D1654" s="34"/>
      <c r="E1654" s="34"/>
      <c r="F1654" s="34"/>
      <c r="G1654" s="34"/>
      <c r="H1654" s="34"/>
      <c r="I1654" s="34"/>
      <c r="J1654" s="34"/>
      <c r="K1654" s="34"/>
      <c r="L1654" s="34"/>
      <c r="M1654" s="34"/>
      <c r="N1654" s="34"/>
      <c r="P1654" s="34"/>
      <c r="Q1654" s="34"/>
      <c r="S1654" s="34"/>
      <c r="T1654" s="34"/>
      <c r="U1654" s="34"/>
      <c r="V1654" s="34"/>
      <c r="W1654" s="34"/>
      <c r="X1654" s="34"/>
      <c r="Y1654" s="34"/>
      <c r="Z1654" s="34"/>
      <c r="AA1654" s="34"/>
      <c r="AB1654" s="34"/>
      <c r="AC1654" s="82"/>
      <c r="AD1654" s="82"/>
      <c r="AE1654" s="36"/>
      <c r="AF1654" s="36"/>
      <c r="AG1654" s="36"/>
    </row>
    <row r="1655" spans="1:33" x14ac:dyDescent="0.3">
      <c r="A1655" s="34"/>
      <c r="B1655" s="34"/>
      <c r="C1655" s="34"/>
      <c r="D1655" s="34"/>
      <c r="E1655" s="34"/>
      <c r="F1655" s="34"/>
      <c r="G1655" s="34"/>
      <c r="H1655" s="34"/>
      <c r="I1655" s="34"/>
      <c r="J1655" s="34"/>
      <c r="K1655" s="34"/>
      <c r="L1655" s="34"/>
      <c r="M1655" s="34"/>
      <c r="N1655" s="34"/>
      <c r="P1655" s="34"/>
      <c r="Q1655" s="34"/>
      <c r="S1655" s="34"/>
      <c r="T1655" s="34"/>
      <c r="U1655" s="34"/>
      <c r="V1655" s="34"/>
      <c r="W1655" s="34"/>
      <c r="X1655" s="34"/>
      <c r="Y1655" s="34"/>
      <c r="Z1655" s="34"/>
      <c r="AA1655" s="34"/>
      <c r="AB1655" s="34"/>
      <c r="AC1655" s="82"/>
      <c r="AD1655" s="82"/>
      <c r="AE1655" s="36"/>
      <c r="AF1655" s="36"/>
      <c r="AG1655" s="36"/>
    </row>
    <row r="1656" spans="1:33" x14ac:dyDescent="0.3">
      <c r="A1656" s="34"/>
      <c r="B1656" s="34"/>
      <c r="C1656" s="34"/>
      <c r="D1656" s="34"/>
      <c r="E1656" s="34"/>
      <c r="F1656" s="34"/>
      <c r="G1656" s="34"/>
      <c r="H1656" s="34"/>
      <c r="I1656" s="34"/>
      <c r="J1656" s="34"/>
      <c r="K1656" s="34"/>
      <c r="L1656" s="34"/>
      <c r="M1656" s="34"/>
      <c r="N1656" s="34"/>
      <c r="P1656" s="34"/>
      <c r="Q1656" s="34"/>
      <c r="S1656" s="34"/>
      <c r="T1656" s="34"/>
      <c r="U1656" s="34"/>
      <c r="V1656" s="34"/>
      <c r="W1656" s="34"/>
      <c r="X1656" s="34"/>
      <c r="Y1656" s="34"/>
      <c r="Z1656" s="34"/>
      <c r="AA1656" s="34"/>
      <c r="AB1656" s="34"/>
      <c r="AC1656" s="82"/>
      <c r="AD1656" s="82"/>
      <c r="AE1656" s="36"/>
      <c r="AF1656" s="36"/>
      <c r="AG1656" s="36"/>
    </row>
    <row r="1657" spans="1:33" x14ac:dyDescent="0.3">
      <c r="A1657" s="34"/>
      <c r="B1657" s="34"/>
      <c r="C1657" s="34"/>
      <c r="D1657" s="34"/>
      <c r="E1657" s="34"/>
      <c r="F1657" s="34"/>
      <c r="G1657" s="34"/>
      <c r="H1657" s="34"/>
      <c r="I1657" s="34"/>
      <c r="J1657" s="34"/>
      <c r="K1657" s="34"/>
      <c r="L1657" s="34"/>
      <c r="M1657" s="34"/>
      <c r="N1657" s="34"/>
      <c r="P1657" s="34"/>
      <c r="Q1657" s="34"/>
      <c r="S1657" s="34"/>
      <c r="T1657" s="34"/>
      <c r="U1657" s="34"/>
      <c r="V1657" s="34"/>
      <c r="W1657" s="34"/>
      <c r="X1657" s="34"/>
      <c r="Y1657" s="34"/>
      <c r="Z1657" s="34"/>
      <c r="AA1657" s="34"/>
      <c r="AB1657" s="34"/>
      <c r="AC1657" s="82"/>
      <c r="AD1657" s="82"/>
      <c r="AE1657" s="36"/>
      <c r="AF1657" s="36"/>
      <c r="AG1657" s="36"/>
    </row>
    <row r="1658" spans="1:33" x14ac:dyDescent="0.3">
      <c r="A1658" s="34"/>
      <c r="B1658" s="34"/>
      <c r="C1658" s="34"/>
      <c r="D1658" s="34"/>
      <c r="E1658" s="34"/>
      <c r="F1658" s="34"/>
      <c r="G1658" s="34"/>
      <c r="H1658" s="34"/>
      <c r="I1658" s="34"/>
      <c r="J1658" s="34"/>
      <c r="K1658" s="34"/>
      <c r="L1658" s="34"/>
      <c r="M1658" s="34"/>
      <c r="N1658" s="34"/>
      <c r="P1658" s="34"/>
      <c r="Q1658" s="34"/>
      <c r="S1658" s="34"/>
      <c r="T1658" s="34"/>
      <c r="U1658" s="34"/>
      <c r="V1658" s="34"/>
      <c r="W1658" s="34"/>
      <c r="X1658" s="34"/>
      <c r="Y1658" s="34"/>
      <c r="Z1658" s="34"/>
      <c r="AA1658" s="34"/>
      <c r="AB1658" s="34"/>
      <c r="AC1658" s="82"/>
      <c r="AD1658" s="82"/>
      <c r="AE1658" s="36"/>
      <c r="AF1658" s="36"/>
      <c r="AG1658" s="36"/>
    </row>
    <row r="1659" spans="1:33" x14ac:dyDescent="0.3">
      <c r="A1659" s="34"/>
      <c r="B1659" s="34"/>
      <c r="C1659" s="34"/>
      <c r="D1659" s="34"/>
      <c r="E1659" s="34"/>
      <c r="F1659" s="34"/>
      <c r="G1659" s="34"/>
      <c r="H1659" s="34"/>
      <c r="I1659" s="34"/>
      <c r="J1659" s="34"/>
      <c r="K1659" s="34"/>
      <c r="L1659" s="34"/>
      <c r="M1659" s="34"/>
      <c r="N1659" s="34"/>
      <c r="P1659" s="34"/>
      <c r="Q1659" s="34"/>
      <c r="S1659" s="34"/>
      <c r="T1659" s="34"/>
      <c r="U1659" s="34"/>
      <c r="V1659" s="34"/>
      <c r="W1659" s="34"/>
      <c r="X1659" s="34"/>
      <c r="Y1659" s="34"/>
      <c r="Z1659" s="34"/>
      <c r="AA1659" s="34"/>
      <c r="AB1659" s="34"/>
      <c r="AC1659" s="82"/>
      <c r="AD1659" s="82"/>
      <c r="AE1659" s="36"/>
      <c r="AF1659" s="36"/>
      <c r="AG1659" s="36"/>
    </row>
    <row r="1660" spans="1:33" x14ac:dyDescent="0.3">
      <c r="A1660" s="34"/>
      <c r="B1660" s="34"/>
      <c r="C1660" s="34"/>
      <c r="D1660" s="34"/>
      <c r="E1660" s="34"/>
      <c r="F1660" s="34"/>
      <c r="G1660" s="34"/>
      <c r="H1660" s="34"/>
      <c r="I1660" s="34"/>
      <c r="J1660" s="34"/>
      <c r="K1660" s="34"/>
      <c r="L1660" s="34"/>
      <c r="M1660" s="34"/>
      <c r="N1660" s="34"/>
      <c r="P1660" s="34"/>
      <c r="Q1660" s="34"/>
      <c r="S1660" s="34"/>
      <c r="T1660" s="34"/>
      <c r="U1660" s="34"/>
      <c r="V1660" s="34"/>
      <c r="W1660" s="34"/>
      <c r="X1660" s="34"/>
      <c r="Y1660" s="34"/>
      <c r="Z1660" s="34"/>
      <c r="AA1660" s="34"/>
      <c r="AB1660" s="34"/>
      <c r="AC1660" s="82"/>
      <c r="AD1660" s="82"/>
      <c r="AE1660" s="36"/>
      <c r="AF1660" s="36"/>
      <c r="AG1660" s="36"/>
    </row>
    <row r="1661" spans="1:33" x14ac:dyDescent="0.3">
      <c r="A1661" s="34"/>
      <c r="B1661" s="34"/>
      <c r="C1661" s="34"/>
      <c r="D1661" s="34"/>
      <c r="E1661" s="34"/>
      <c r="F1661" s="34"/>
      <c r="G1661" s="34"/>
      <c r="H1661" s="34"/>
      <c r="I1661" s="34"/>
      <c r="J1661" s="34"/>
      <c r="K1661" s="34"/>
      <c r="L1661" s="34"/>
      <c r="M1661" s="34"/>
      <c r="N1661" s="34"/>
      <c r="P1661" s="34"/>
      <c r="Q1661" s="34"/>
      <c r="S1661" s="34"/>
      <c r="T1661" s="34"/>
      <c r="U1661" s="34"/>
      <c r="V1661" s="34"/>
      <c r="W1661" s="34"/>
      <c r="X1661" s="34"/>
      <c r="Y1661" s="34"/>
      <c r="Z1661" s="34"/>
      <c r="AA1661" s="34"/>
      <c r="AB1661" s="34"/>
      <c r="AC1661" s="82"/>
      <c r="AD1661" s="82"/>
      <c r="AE1661" s="36"/>
      <c r="AF1661" s="36"/>
      <c r="AG1661" s="36"/>
    </row>
    <row r="1662" spans="1:33" x14ac:dyDescent="0.3">
      <c r="A1662" s="34"/>
      <c r="B1662" s="34"/>
      <c r="C1662" s="34"/>
      <c r="D1662" s="34"/>
      <c r="E1662" s="34"/>
      <c r="F1662" s="34"/>
      <c r="G1662" s="34"/>
      <c r="H1662" s="34"/>
      <c r="I1662" s="34"/>
      <c r="J1662" s="34"/>
      <c r="K1662" s="34"/>
      <c r="L1662" s="34"/>
      <c r="M1662" s="34"/>
      <c r="N1662" s="34"/>
      <c r="P1662" s="34"/>
      <c r="Q1662" s="34"/>
      <c r="S1662" s="34"/>
      <c r="T1662" s="34"/>
      <c r="U1662" s="34"/>
      <c r="V1662" s="34"/>
      <c r="W1662" s="34"/>
      <c r="X1662" s="34"/>
      <c r="Y1662" s="34"/>
      <c r="Z1662" s="34"/>
      <c r="AA1662" s="34"/>
      <c r="AB1662" s="34"/>
      <c r="AC1662" s="82"/>
      <c r="AD1662" s="82"/>
      <c r="AE1662" s="36"/>
      <c r="AF1662" s="36"/>
      <c r="AG1662" s="36"/>
    </row>
    <row r="1663" spans="1:33" x14ac:dyDescent="0.3">
      <c r="A1663" s="34"/>
      <c r="B1663" s="34"/>
      <c r="C1663" s="34"/>
      <c r="D1663" s="34"/>
      <c r="E1663" s="34"/>
      <c r="F1663" s="34"/>
      <c r="G1663" s="34"/>
      <c r="H1663" s="34"/>
      <c r="I1663" s="34"/>
      <c r="J1663" s="34"/>
      <c r="K1663" s="34"/>
      <c r="L1663" s="34"/>
      <c r="M1663" s="34"/>
      <c r="N1663" s="34"/>
      <c r="P1663" s="34"/>
      <c r="Q1663" s="34"/>
      <c r="S1663" s="34"/>
      <c r="T1663" s="34"/>
      <c r="U1663" s="34"/>
      <c r="V1663" s="34"/>
      <c r="W1663" s="34"/>
      <c r="X1663" s="34"/>
      <c r="Y1663" s="34"/>
      <c r="Z1663" s="34"/>
      <c r="AA1663" s="34"/>
      <c r="AB1663" s="34"/>
      <c r="AC1663" s="82"/>
      <c r="AD1663" s="82"/>
      <c r="AE1663" s="36"/>
      <c r="AF1663" s="36"/>
      <c r="AG1663" s="36"/>
    </row>
    <row r="1664" spans="1:33" x14ac:dyDescent="0.3">
      <c r="A1664" s="34"/>
      <c r="B1664" s="34"/>
      <c r="C1664" s="34"/>
      <c r="D1664" s="34"/>
      <c r="E1664" s="34"/>
      <c r="F1664" s="34"/>
      <c r="G1664" s="34"/>
      <c r="H1664" s="34"/>
      <c r="I1664" s="34"/>
      <c r="J1664" s="34"/>
      <c r="K1664" s="34"/>
      <c r="L1664" s="34"/>
      <c r="M1664" s="34"/>
      <c r="N1664" s="34"/>
      <c r="P1664" s="34"/>
      <c r="Q1664" s="34"/>
      <c r="S1664" s="34"/>
      <c r="T1664" s="34"/>
      <c r="U1664" s="34"/>
      <c r="V1664" s="34"/>
      <c r="W1664" s="34"/>
      <c r="X1664" s="34"/>
      <c r="Y1664" s="34"/>
      <c r="Z1664" s="34"/>
      <c r="AA1664" s="34"/>
      <c r="AB1664" s="34"/>
      <c r="AC1664" s="82"/>
      <c r="AD1664" s="82"/>
      <c r="AE1664" s="36"/>
      <c r="AF1664" s="36"/>
      <c r="AG1664" s="36"/>
    </row>
    <row r="1665" spans="1:33" x14ac:dyDescent="0.3">
      <c r="A1665" s="34"/>
      <c r="B1665" s="34"/>
      <c r="C1665" s="34"/>
      <c r="D1665" s="34"/>
      <c r="E1665" s="34"/>
      <c r="F1665" s="34"/>
      <c r="G1665" s="34"/>
      <c r="H1665" s="34"/>
      <c r="I1665" s="34"/>
      <c r="J1665" s="34"/>
      <c r="K1665" s="34"/>
      <c r="L1665" s="34"/>
      <c r="M1665" s="34"/>
      <c r="N1665" s="34"/>
      <c r="P1665" s="34"/>
      <c r="Q1665" s="34"/>
      <c r="S1665" s="34"/>
      <c r="T1665" s="34"/>
      <c r="U1665" s="34"/>
      <c r="V1665" s="34"/>
      <c r="W1665" s="34"/>
      <c r="X1665" s="34"/>
      <c r="Y1665" s="34"/>
      <c r="Z1665" s="34"/>
      <c r="AA1665" s="34"/>
      <c r="AB1665" s="34"/>
      <c r="AC1665" s="82"/>
      <c r="AD1665" s="82"/>
      <c r="AE1665" s="36"/>
      <c r="AF1665" s="36"/>
      <c r="AG1665" s="36"/>
    </row>
    <row r="1666" spans="1:33" x14ac:dyDescent="0.3">
      <c r="A1666" s="34"/>
      <c r="B1666" s="34"/>
      <c r="C1666" s="34"/>
      <c r="D1666" s="34"/>
      <c r="E1666" s="34"/>
      <c r="F1666" s="34"/>
      <c r="G1666" s="34"/>
      <c r="H1666" s="34"/>
      <c r="I1666" s="34"/>
      <c r="J1666" s="34"/>
      <c r="K1666" s="34"/>
      <c r="L1666" s="34"/>
      <c r="M1666" s="34"/>
      <c r="N1666" s="34"/>
      <c r="P1666" s="34"/>
      <c r="Q1666" s="34"/>
      <c r="S1666" s="34"/>
      <c r="T1666" s="34"/>
      <c r="U1666" s="34"/>
      <c r="V1666" s="34"/>
      <c r="W1666" s="34"/>
      <c r="X1666" s="34"/>
      <c r="Y1666" s="34"/>
      <c r="Z1666" s="34"/>
      <c r="AA1666" s="34"/>
      <c r="AB1666" s="34"/>
      <c r="AC1666" s="82"/>
      <c r="AD1666" s="82"/>
      <c r="AE1666" s="36"/>
      <c r="AF1666" s="36"/>
      <c r="AG1666" s="36"/>
    </row>
    <row r="1667" spans="1:33" x14ac:dyDescent="0.3">
      <c r="A1667" s="34"/>
      <c r="B1667" s="34"/>
      <c r="C1667" s="34"/>
      <c r="D1667" s="34"/>
      <c r="E1667" s="34"/>
      <c r="F1667" s="34"/>
      <c r="G1667" s="34"/>
      <c r="H1667" s="34"/>
      <c r="I1667" s="34"/>
      <c r="J1667" s="34"/>
      <c r="K1667" s="34"/>
      <c r="L1667" s="34"/>
      <c r="M1667" s="34"/>
      <c r="N1667" s="34"/>
      <c r="P1667" s="34"/>
      <c r="Q1667" s="34"/>
      <c r="S1667" s="34"/>
      <c r="T1667" s="34"/>
      <c r="U1667" s="34"/>
      <c r="V1667" s="34"/>
      <c r="W1667" s="34"/>
      <c r="X1667" s="34"/>
      <c r="Y1667" s="34"/>
      <c r="Z1667" s="34"/>
      <c r="AA1667" s="34"/>
      <c r="AB1667" s="34"/>
      <c r="AC1667" s="82"/>
      <c r="AD1667" s="82"/>
      <c r="AE1667" s="36"/>
      <c r="AF1667" s="36"/>
      <c r="AG1667" s="36"/>
    </row>
    <row r="1668" spans="1:33" x14ac:dyDescent="0.3">
      <c r="A1668" s="34"/>
      <c r="B1668" s="34"/>
      <c r="C1668" s="34"/>
      <c r="D1668" s="34"/>
      <c r="E1668" s="34"/>
      <c r="F1668" s="34"/>
      <c r="G1668" s="34"/>
      <c r="H1668" s="34"/>
      <c r="I1668" s="34"/>
      <c r="J1668" s="34"/>
      <c r="K1668" s="34"/>
      <c r="L1668" s="34"/>
      <c r="M1668" s="34"/>
      <c r="N1668" s="34"/>
      <c r="P1668" s="34"/>
      <c r="Q1668" s="34"/>
      <c r="S1668" s="34"/>
      <c r="T1668" s="34"/>
      <c r="U1668" s="34"/>
      <c r="V1668" s="34"/>
      <c r="W1668" s="34"/>
      <c r="X1668" s="34"/>
      <c r="Y1668" s="34"/>
      <c r="Z1668" s="34"/>
      <c r="AA1668" s="34"/>
      <c r="AB1668" s="34"/>
      <c r="AC1668" s="82"/>
      <c r="AD1668" s="82"/>
      <c r="AE1668" s="36"/>
      <c r="AF1668" s="36"/>
      <c r="AG1668" s="36"/>
    </row>
    <row r="1669" spans="1:33" x14ac:dyDescent="0.3">
      <c r="A1669" s="34"/>
      <c r="B1669" s="34"/>
      <c r="C1669" s="34"/>
      <c r="D1669" s="34"/>
      <c r="E1669" s="34"/>
      <c r="F1669" s="34"/>
      <c r="G1669" s="34"/>
      <c r="H1669" s="34"/>
      <c r="I1669" s="34"/>
      <c r="J1669" s="34"/>
      <c r="K1669" s="34"/>
      <c r="L1669" s="34"/>
      <c r="M1669" s="34"/>
      <c r="N1669" s="34"/>
      <c r="P1669" s="34"/>
      <c r="Q1669" s="34"/>
      <c r="S1669" s="34"/>
      <c r="T1669" s="34"/>
      <c r="U1669" s="34"/>
      <c r="V1669" s="34"/>
      <c r="W1669" s="34"/>
      <c r="X1669" s="34"/>
      <c r="Y1669" s="34"/>
      <c r="Z1669" s="34"/>
      <c r="AA1669" s="34"/>
      <c r="AB1669" s="34"/>
      <c r="AC1669" s="82"/>
      <c r="AD1669" s="82"/>
      <c r="AE1669" s="36"/>
      <c r="AF1669" s="36"/>
      <c r="AG1669" s="36"/>
    </row>
    <row r="1670" spans="1:33" x14ac:dyDescent="0.3">
      <c r="A1670" s="34"/>
      <c r="B1670" s="34"/>
      <c r="C1670" s="34"/>
      <c r="D1670" s="34"/>
      <c r="E1670" s="34"/>
      <c r="F1670" s="34"/>
      <c r="G1670" s="34"/>
      <c r="H1670" s="34"/>
      <c r="I1670" s="34"/>
      <c r="J1670" s="34"/>
      <c r="K1670" s="34"/>
      <c r="L1670" s="34"/>
      <c r="M1670" s="34"/>
      <c r="N1670" s="34"/>
      <c r="P1670" s="34"/>
      <c r="Q1670" s="34"/>
      <c r="S1670" s="34"/>
      <c r="T1670" s="34"/>
      <c r="U1670" s="34"/>
      <c r="V1670" s="34"/>
      <c r="W1670" s="34"/>
      <c r="X1670" s="34"/>
      <c r="Y1670" s="34"/>
      <c r="Z1670" s="34"/>
      <c r="AA1670" s="34"/>
      <c r="AB1670" s="34"/>
      <c r="AC1670" s="82"/>
      <c r="AD1670" s="82"/>
      <c r="AE1670" s="36"/>
      <c r="AF1670" s="36"/>
      <c r="AG1670" s="36"/>
    </row>
    <row r="1671" spans="1:33" x14ac:dyDescent="0.3">
      <c r="A1671" s="34"/>
      <c r="B1671" s="34"/>
      <c r="C1671" s="34"/>
      <c r="D1671" s="34"/>
      <c r="E1671" s="34"/>
      <c r="F1671" s="34"/>
      <c r="G1671" s="34"/>
      <c r="H1671" s="34"/>
      <c r="I1671" s="34"/>
      <c r="J1671" s="34"/>
      <c r="K1671" s="34"/>
      <c r="L1671" s="34"/>
      <c r="M1671" s="34"/>
      <c r="N1671" s="34"/>
      <c r="P1671" s="34"/>
      <c r="Q1671" s="34"/>
      <c r="S1671" s="34"/>
      <c r="T1671" s="34"/>
      <c r="U1671" s="34"/>
      <c r="V1671" s="34"/>
      <c r="W1671" s="34"/>
      <c r="X1671" s="34"/>
      <c r="Y1671" s="34"/>
      <c r="Z1671" s="34"/>
      <c r="AA1671" s="34"/>
      <c r="AB1671" s="34"/>
      <c r="AC1671" s="82"/>
      <c r="AD1671" s="82"/>
      <c r="AE1671" s="36"/>
      <c r="AF1671" s="36"/>
      <c r="AG1671" s="36"/>
    </row>
    <row r="1672" spans="1:33" x14ac:dyDescent="0.3">
      <c r="A1672" s="34"/>
      <c r="B1672" s="34"/>
      <c r="C1672" s="34"/>
      <c r="D1672" s="34"/>
      <c r="E1672" s="34"/>
      <c r="F1672" s="34"/>
      <c r="G1672" s="34"/>
      <c r="H1672" s="34"/>
      <c r="I1672" s="34"/>
      <c r="J1672" s="34"/>
      <c r="K1672" s="34"/>
      <c r="L1672" s="34"/>
      <c r="M1672" s="34"/>
      <c r="N1672" s="34"/>
      <c r="P1672" s="34"/>
      <c r="Q1672" s="34"/>
      <c r="S1672" s="34"/>
      <c r="T1672" s="34"/>
      <c r="U1672" s="34"/>
      <c r="V1672" s="34"/>
      <c r="W1672" s="34"/>
      <c r="X1672" s="34"/>
      <c r="Y1672" s="34"/>
      <c r="Z1672" s="34"/>
      <c r="AA1672" s="34"/>
      <c r="AB1672" s="34"/>
      <c r="AC1672" s="82"/>
      <c r="AD1672" s="82"/>
      <c r="AE1672" s="36"/>
      <c r="AF1672" s="36"/>
      <c r="AG1672" s="36"/>
    </row>
    <row r="1673" spans="1:33" x14ac:dyDescent="0.3">
      <c r="A1673" s="34"/>
      <c r="B1673" s="34"/>
      <c r="C1673" s="34"/>
      <c r="D1673" s="34"/>
      <c r="E1673" s="34"/>
      <c r="F1673" s="34"/>
      <c r="G1673" s="34"/>
      <c r="H1673" s="34"/>
      <c r="I1673" s="34"/>
      <c r="J1673" s="34"/>
      <c r="K1673" s="34"/>
      <c r="L1673" s="34"/>
      <c r="M1673" s="34"/>
      <c r="N1673" s="34"/>
      <c r="P1673" s="34"/>
      <c r="Q1673" s="34"/>
      <c r="S1673" s="34"/>
      <c r="T1673" s="34"/>
      <c r="U1673" s="34"/>
      <c r="V1673" s="34"/>
      <c r="W1673" s="34"/>
      <c r="X1673" s="34"/>
      <c r="Y1673" s="34"/>
      <c r="Z1673" s="34"/>
      <c r="AA1673" s="34"/>
      <c r="AB1673" s="34"/>
      <c r="AC1673" s="82"/>
      <c r="AD1673" s="82"/>
      <c r="AE1673" s="36"/>
      <c r="AF1673" s="36"/>
      <c r="AG1673" s="36"/>
    </row>
    <row r="1674" spans="1:33" x14ac:dyDescent="0.3">
      <c r="A1674" s="34"/>
      <c r="B1674" s="34"/>
      <c r="C1674" s="34"/>
      <c r="D1674" s="34"/>
      <c r="E1674" s="34"/>
      <c r="F1674" s="34"/>
      <c r="G1674" s="34"/>
      <c r="H1674" s="34"/>
      <c r="I1674" s="34"/>
      <c r="J1674" s="34"/>
      <c r="K1674" s="34"/>
      <c r="L1674" s="34"/>
      <c r="M1674" s="34"/>
      <c r="N1674" s="34"/>
      <c r="P1674" s="34"/>
      <c r="Q1674" s="34"/>
      <c r="S1674" s="34"/>
      <c r="T1674" s="34"/>
      <c r="U1674" s="34"/>
      <c r="V1674" s="34"/>
      <c r="W1674" s="34"/>
      <c r="X1674" s="34"/>
      <c r="Y1674" s="34"/>
      <c r="Z1674" s="34"/>
      <c r="AA1674" s="34"/>
      <c r="AB1674" s="34"/>
      <c r="AC1674" s="82"/>
      <c r="AD1674" s="82"/>
      <c r="AE1674" s="36"/>
      <c r="AF1674" s="36"/>
      <c r="AG1674" s="36"/>
    </row>
    <row r="1675" spans="1:33" x14ac:dyDescent="0.3">
      <c r="A1675" s="34"/>
      <c r="B1675" s="34"/>
      <c r="C1675" s="34"/>
      <c r="D1675" s="34"/>
      <c r="E1675" s="34"/>
      <c r="F1675" s="34"/>
      <c r="G1675" s="34"/>
      <c r="H1675" s="34"/>
      <c r="I1675" s="34"/>
      <c r="J1675" s="34"/>
      <c r="K1675" s="34"/>
      <c r="L1675" s="34"/>
      <c r="M1675" s="34"/>
      <c r="N1675" s="34"/>
      <c r="P1675" s="34"/>
      <c r="Q1675" s="34"/>
      <c r="S1675" s="34"/>
      <c r="T1675" s="34"/>
      <c r="U1675" s="34"/>
      <c r="V1675" s="34"/>
      <c r="W1675" s="34"/>
      <c r="X1675" s="34"/>
      <c r="Y1675" s="34"/>
      <c r="Z1675" s="34"/>
      <c r="AA1675" s="34"/>
      <c r="AB1675" s="34"/>
      <c r="AC1675" s="82"/>
      <c r="AD1675" s="82"/>
      <c r="AE1675" s="36"/>
      <c r="AF1675" s="36"/>
      <c r="AG1675" s="36"/>
    </row>
    <row r="1676" spans="1:33" x14ac:dyDescent="0.3">
      <c r="A1676" s="34"/>
      <c r="B1676" s="34"/>
      <c r="C1676" s="34"/>
      <c r="D1676" s="34"/>
      <c r="E1676" s="34"/>
      <c r="F1676" s="34"/>
      <c r="G1676" s="34"/>
      <c r="H1676" s="34"/>
      <c r="I1676" s="34"/>
      <c r="J1676" s="34"/>
      <c r="K1676" s="34"/>
      <c r="L1676" s="34"/>
      <c r="M1676" s="34"/>
      <c r="N1676" s="34"/>
      <c r="P1676" s="34"/>
      <c r="Q1676" s="34"/>
      <c r="S1676" s="34"/>
      <c r="T1676" s="34"/>
      <c r="U1676" s="34"/>
      <c r="V1676" s="34"/>
      <c r="W1676" s="34"/>
      <c r="X1676" s="34"/>
      <c r="Y1676" s="34"/>
      <c r="Z1676" s="34"/>
      <c r="AA1676" s="34"/>
      <c r="AB1676" s="34"/>
      <c r="AC1676" s="82"/>
      <c r="AD1676" s="82"/>
      <c r="AE1676" s="36"/>
      <c r="AF1676" s="36"/>
      <c r="AG1676" s="36"/>
    </row>
    <row r="1677" spans="1:33" x14ac:dyDescent="0.3">
      <c r="A1677" s="34"/>
      <c r="B1677" s="34"/>
      <c r="C1677" s="34"/>
      <c r="D1677" s="34"/>
      <c r="E1677" s="34"/>
      <c r="F1677" s="34"/>
      <c r="G1677" s="34"/>
      <c r="H1677" s="34"/>
      <c r="I1677" s="34"/>
      <c r="J1677" s="34"/>
      <c r="K1677" s="34"/>
      <c r="L1677" s="34"/>
      <c r="M1677" s="34"/>
      <c r="N1677" s="34"/>
      <c r="P1677" s="34"/>
      <c r="Q1677" s="34"/>
      <c r="S1677" s="34"/>
      <c r="T1677" s="34"/>
      <c r="U1677" s="34"/>
      <c r="V1677" s="34"/>
      <c r="W1677" s="34"/>
      <c r="X1677" s="34"/>
      <c r="Y1677" s="34"/>
      <c r="Z1677" s="34"/>
      <c r="AA1677" s="34"/>
      <c r="AB1677" s="34"/>
      <c r="AC1677" s="82"/>
      <c r="AD1677" s="82"/>
      <c r="AE1677" s="36"/>
      <c r="AF1677" s="36"/>
      <c r="AG1677" s="36"/>
    </row>
    <row r="1678" spans="1:33" x14ac:dyDescent="0.3">
      <c r="A1678" s="34"/>
      <c r="B1678" s="34"/>
      <c r="C1678" s="34"/>
      <c r="D1678" s="34"/>
      <c r="E1678" s="34"/>
      <c r="F1678" s="34"/>
      <c r="G1678" s="34"/>
      <c r="H1678" s="34"/>
      <c r="I1678" s="34"/>
      <c r="J1678" s="34"/>
      <c r="K1678" s="34"/>
      <c r="L1678" s="34"/>
      <c r="M1678" s="34"/>
      <c r="N1678" s="34"/>
      <c r="P1678" s="34"/>
      <c r="Q1678" s="34"/>
      <c r="S1678" s="34"/>
      <c r="T1678" s="34"/>
      <c r="U1678" s="34"/>
      <c r="V1678" s="34"/>
      <c r="W1678" s="34"/>
      <c r="X1678" s="34"/>
      <c r="Y1678" s="34"/>
      <c r="Z1678" s="34"/>
      <c r="AA1678" s="34"/>
      <c r="AB1678" s="34"/>
      <c r="AC1678" s="82"/>
      <c r="AD1678" s="82"/>
      <c r="AE1678" s="36"/>
      <c r="AF1678" s="36"/>
      <c r="AG1678" s="36"/>
    </row>
    <row r="1679" spans="1:33" x14ac:dyDescent="0.3">
      <c r="A1679" s="34"/>
      <c r="B1679" s="34"/>
      <c r="C1679" s="34"/>
      <c r="D1679" s="34"/>
      <c r="E1679" s="34"/>
      <c r="F1679" s="34"/>
      <c r="G1679" s="34"/>
      <c r="H1679" s="34"/>
      <c r="I1679" s="34"/>
      <c r="J1679" s="34"/>
      <c r="K1679" s="34"/>
      <c r="L1679" s="34"/>
      <c r="M1679" s="34"/>
      <c r="N1679" s="34"/>
      <c r="P1679" s="34"/>
      <c r="Q1679" s="34"/>
      <c r="S1679" s="34"/>
      <c r="T1679" s="34"/>
      <c r="U1679" s="34"/>
      <c r="V1679" s="34"/>
      <c r="W1679" s="34"/>
      <c r="X1679" s="34"/>
      <c r="Y1679" s="34"/>
      <c r="Z1679" s="34"/>
      <c r="AA1679" s="34"/>
      <c r="AB1679" s="34"/>
      <c r="AC1679" s="82"/>
      <c r="AD1679" s="82"/>
      <c r="AE1679" s="36"/>
      <c r="AF1679" s="36"/>
      <c r="AG1679" s="36"/>
    </row>
    <row r="1680" spans="1:33" x14ac:dyDescent="0.3">
      <c r="A1680" s="34"/>
      <c r="B1680" s="34"/>
      <c r="C1680" s="34"/>
      <c r="D1680" s="34"/>
      <c r="E1680" s="34"/>
      <c r="F1680" s="34"/>
      <c r="G1680" s="34"/>
      <c r="H1680" s="34"/>
      <c r="I1680" s="34"/>
      <c r="J1680" s="34"/>
      <c r="K1680" s="34"/>
      <c r="L1680" s="34"/>
      <c r="M1680" s="34"/>
      <c r="N1680" s="34"/>
      <c r="P1680" s="34"/>
      <c r="Q1680" s="34"/>
      <c r="S1680" s="34"/>
      <c r="T1680" s="34"/>
      <c r="U1680" s="34"/>
      <c r="V1680" s="34"/>
      <c r="W1680" s="34"/>
      <c r="X1680" s="34"/>
      <c r="Y1680" s="34"/>
      <c r="Z1680" s="34"/>
      <c r="AA1680" s="34"/>
      <c r="AB1680" s="34"/>
      <c r="AC1680" s="82"/>
      <c r="AD1680" s="82"/>
      <c r="AE1680" s="36"/>
      <c r="AF1680" s="36"/>
      <c r="AG1680" s="36"/>
    </row>
    <row r="1681" spans="1:33" x14ac:dyDescent="0.3">
      <c r="A1681" s="34"/>
      <c r="B1681" s="34"/>
      <c r="C1681" s="34"/>
      <c r="D1681" s="34"/>
      <c r="E1681" s="34"/>
      <c r="F1681" s="34"/>
      <c r="G1681" s="34"/>
      <c r="H1681" s="34"/>
      <c r="I1681" s="34"/>
      <c r="J1681" s="34"/>
      <c r="K1681" s="34"/>
      <c r="L1681" s="34"/>
      <c r="M1681" s="34"/>
      <c r="N1681" s="34"/>
      <c r="P1681" s="34"/>
      <c r="Q1681" s="34"/>
      <c r="S1681" s="34"/>
      <c r="T1681" s="34"/>
      <c r="U1681" s="34"/>
      <c r="V1681" s="34"/>
      <c r="W1681" s="34"/>
      <c r="X1681" s="34"/>
      <c r="Y1681" s="34"/>
      <c r="Z1681" s="34"/>
      <c r="AA1681" s="34"/>
      <c r="AB1681" s="34"/>
      <c r="AC1681" s="82"/>
      <c r="AD1681" s="82"/>
      <c r="AE1681" s="36"/>
      <c r="AF1681" s="36"/>
      <c r="AG1681" s="36"/>
    </row>
    <row r="1682" spans="1:33" x14ac:dyDescent="0.3">
      <c r="A1682" s="34"/>
      <c r="B1682" s="34"/>
      <c r="C1682" s="34"/>
      <c r="D1682" s="34"/>
      <c r="E1682" s="34"/>
      <c r="F1682" s="34"/>
      <c r="G1682" s="34"/>
      <c r="H1682" s="34"/>
      <c r="I1682" s="34"/>
      <c r="J1682" s="34"/>
      <c r="K1682" s="34"/>
      <c r="L1682" s="34"/>
      <c r="M1682" s="34"/>
      <c r="N1682" s="34"/>
      <c r="P1682" s="34"/>
      <c r="Q1682" s="34"/>
      <c r="S1682" s="34"/>
      <c r="T1682" s="34"/>
      <c r="U1682" s="34"/>
      <c r="V1682" s="34"/>
      <c r="W1682" s="34"/>
      <c r="X1682" s="34"/>
      <c r="Y1682" s="34"/>
      <c r="Z1682" s="34"/>
      <c r="AA1682" s="34"/>
      <c r="AB1682" s="34"/>
      <c r="AC1682" s="82"/>
      <c r="AD1682" s="82"/>
      <c r="AE1682" s="36"/>
      <c r="AF1682" s="36"/>
      <c r="AG1682" s="36"/>
    </row>
    <row r="1683" spans="1:33" x14ac:dyDescent="0.3">
      <c r="A1683" s="34"/>
      <c r="B1683" s="34"/>
      <c r="C1683" s="34"/>
      <c r="D1683" s="34"/>
      <c r="E1683" s="34"/>
      <c r="F1683" s="34"/>
      <c r="G1683" s="34"/>
      <c r="H1683" s="34"/>
      <c r="I1683" s="34"/>
      <c r="J1683" s="34"/>
      <c r="K1683" s="34"/>
      <c r="L1683" s="34"/>
      <c r="M1683" s="34"/>
      <c r="N1683" s="34"/>
      <c r="P1683" s="34"/>
      <c r="Q1683" s="34"/>
      <c r="S1683" s="34"/>
      <c r="T1683" s="34"/>
      <c r="U1683" s="34"/>
      <c r="V1683" s="34"/>
      <c r="W1683" s="34"/>
      <c r="X1683" s="34"/>
      <c r="Y1683" s="34"/>
      <c r="Z1683" s="34"/>
      <c r="AA1683" s="34"/>
      <c r="AB1683" s="34"/>
      <c r="AC1683" s="82"/>
      <c r="AD1683" s="82"/>
      <c r="AE1683" s="36"/>
      <c r="AF1683" s="36"/>
      <c r="AG1683" s="36"/>
    </row>
    <row r="1684" spans="1:33" x14ac:dyDescent="0.3">
      <c r="A1684" s="34"/>
      <c r="B1684" s="34"/>
      <c r="C1684" s="34"/>
      <c r="D1684" s="34"/>
      <c r="E1684" s="34"/>
      <c r="F1684" s="34"/>
      <c r="G1684" s="34"/>
      <c r="H1684" s="34"/>
      <c r="I1684" s="34"/>
      <c r="J1684" s="34"/>
      <c r="K1684" s="34"/>
      <c r="L1684" s="34"/>
      <c r="M1684" s="34"/>
      <c r="N1684" s="34"/>
      <c r="P1684" s="34"/>
      <c r="Q1684" s="34"/>
      <c r="S1684" s="34"/>
      <c r="T1684" s="34"/>
      <c r="U1684" s="34"/>
      <c r="V1684" s="34"/>
      <c r="W1684" s="34"/>
      <c r="X1684" s="34"/>
      <c r="Y1684" s="34"/>
      <c r="Z1684" s="34"/>
      <c r="AA1684" s="34"/>
      <c r="AB1684" s="34"/>
      <c r="AC1684" s="82"/>
      <c r="AD1684" s="82"/>
      <c r="AE1684" s="36"/>
      <c r="AF1684" s="36"/>
      <c r="AG1684" s="36"/>
    </row>
    <row r="1685" spans="1:33" x14ac:dyDescent="0.3">
      <c r="A1685" s="34"/>
      <c r="B1685" s="34"/>
      <c r="C1685" s="34"/>
      <c r="D1685" s="34"/>
      <c r="E1685" s="34"/>
      <c r="F1685" s="34"/>
      <c r="G1685" s="34"/>
      <c r="H1685" s="34"/>
      <c r="I1685" s="34"/>
      <c r="J1685" s="34"/>
      <c r="K1685" s="34"/>
      <c r="L1685" s="34"/>
      <c r="M1685" s="34"/>
      <c r="N1685" s="34"/>
      <c r="P1685" s="34"/>
      <c r="Q1685" s="34"/>
      <c r="S1685" s="34"/>
      <c r="T1685" s="34"/>
      <c r="U1685" s="34"/>
      <c r="V1685" s="34"/>
      <c r="W1685" s="34"/>
      <c r="X1685" s="34"/>
      <c r="Y1685" s="34"/>
      <c r="Z1685" s="34"/>
      <c r="AA1685" s="34"/>
      <c r="AB1685" s="34"/>
      <c r="AC1685" s="82"/>
      <c r="AD1685" s="82"/>
      <c r="AE1685" s="36"/>
      <c r="AF1685" s="36"/>
      <c r="AG1685" s="36"/>
    </row>
    <row r="1686" spans="1:33" x14ac:dyDescent="0.3">
      <c r="A1686" s="34"/>
      <c r="B1686" s="34"/>
      <c r="C1686" s="34"/>
      <c r="D1686" s="34"/>
      <c r="E1686" s="34"/>
      <c r="F1686" s="34"/>
      <c r="G1686" s="34"/>
      <c r="H1686" s="34"/>
      <c r="I1686" s="34"/>
      <c r="J1686" s="34"/>
      <c r="K1686" s="34"/>
      <c r="L1686" s="34"/>
      <c r="M1686" s="34"/>
      <c r="N1686" s="34"/>
      <c r="P1686" s="34"/>
      <c r="Q1686" s="34"/>
      <c r="S1686" s="34"/>
      <c r="T1686" s="34"/>
      <c r="U1686" s="34"/>
      <c r="V1686" s="34"/>
      <c r="W1686" s="34"/>
      <c r="X1686" s="34"/>
      <c r="Y1686" s="34"/>
      <c r="Z1686" s="34"/>
      <c r="AA1686" s="34"/>
      <c r="AB1686" s="34"/>
      <c r="AC1686" s="82"/>
      <c r="AD1686" s="82"/>
      <c r="AE1686" s="36"/>
      <c r="AF1686" s="36"/>
      <c r="AG1686" s="36"/>
    </row>
    <row r="1687" spans="1:33" x14ac:dyDescent="0.3">
      <c r="A1687" s="34"/>
      <c r="B1687" s="34"/>
      <c r="C1687" s="34"/>
      <c r="D1687" s="34"/>
      <c r="E1687" s="34"/>
      <c r="F1687" s="34"/>
      <c r="G1687" s="34"/>
      <c r="H1687" s="34"/>
      <c r="I1687" s="34"/>
      <c r="J1687" s="34"/>
      <c r="K1687" s="34"/>
      <c r="L1687" s="34"/>
      <c r="M1687" s="34"/>
      <c r="N1687" s="34"/>
      <c r="P1687" s="34"/>
      <c r="Q1687" s="34"/>
      <c r="S1687" s="34"/>
      <c r="T1687" s="34"/>
      <c r="U1687" s="34"/>
      <c r="V1687" s="34"/>
      <c r="W1687" s="34"/>
      <c r="X1687" s="34"/>
      <c r="Y1687" s="34"/>
      <c r="Z1687" s="34"/>
      <c r="AA1687" s="34"/>
      <c r="AB1687" s="34"/>
      <c r="AC1687" s="82"/>
      <c r="AD1687" s="82"/>
      <c r="AE1687" s="36"/>
      <c r="AF1687" s="36"/>
      <c r="AG1687" s="36"/>
    </row>
    <row r="1688" spans="1:33" x14ac:dyDescent="0.3">
      <c r="A1688" s="34"/>
      <c r="B1688" s="34"/>
      <c r="C1688" s="34"/>
      <c r="D1688" s="34"/>
      <c r="E1688" s="34"/>
      <c r="F1688" s="34"/>
      <c r="G1688" s="34"/>
      <c r="H1688" s="34"/>
      <c r="I1688" s="34"/>
      <c r="J1688" s="34"/>
      <c r="K1688" s="34"/>
      <c r="L1688" s="34"/>
      <c r="M1688" s="34"/>
      <c r="N1688" s="34"/>
      <c r="P1688" s="34"/>
      <c r="Q1688" s="34"/>
      <c r="S1688" s="34"/>
      <c r="T1688" s="34"/>
      <c r="U1688" s="34"/>
      <c r="V1688" s="34"/>
      <c r="W1688" s="34"/>
      <c r="X1688" s="34"/>
      <c r="Y1688" s="34"/>
      <c r="Z1688" s="34"/>
      <c r="AA1688" s="34"/>
      <c r="AB1688" s="34"/>
      <c r="AC1688" s="82"/>
      <c r="AD1688" s="82"/>
      <c r="AE1688" s="36"/>
      <c r="AF1688" s="36"/>
      <c r="AG1688" s="36"/>
    </row>
    <row r="1689" spans="1:33" x14ac:dyDescent="0.3">
      <c r="A1689" s="34"/>
      <c r="B1689" s="34"/>
      <c r="C1689" s="34"/>
      <c r="D1689" s="34"/>
      <c r="E1689" s="34"/>
      <c r="F1689" s="34"/>
      <c r="G1689" s="34"/>
      <c r="H1689" s="34"/>
      <c r="I1689" s="34"/>
      <c r="J1689" s="34"/>
      <c r="K1689" s="34"/>
      <c r="L1689" s="34"/>
      <c r="M1689" s="34"/>
      <c r="N1689" s="34"/>
      <c r="P1689" s="34"/>
      <c r="Q1689" s="34"/>
      <c r="S1689" s="34"/>
      <c r="T1689" s="34"/>
      <c r="U1689" s="34"/>
      <c r="V1689" s="34"/>
      <c r="W1689" s="34"/>
      <c r="X1689" s="34"/>
      <c r="Y1689" s="34"/>
      <c r="Z1689" s="34"/>
      <c r="AA1689" s="34"/>
      <c r="AB1689" s="34"/>
      <c r="AC1689" s="82"/>
      <c r="AD1689" s="82"/>
      <c r="AE1689" s="36"/>
      <c r="AF1689" s="36"/>
      <c r="AG1689" s="36"/>
    </row>
    <row r="1690" spans="1:33" x14ac:dyDescent="0.3">
      <c r="A1690" s="34"/>
      <c r="B1690" s="34"/>
      <c r="C1690" s="34"/>
      <c r="D1690" s="34"/>
      <c r="E1690" s="34"/>
      <c r="F1690" s="34"/>
      <c r="G1690" s="34"/>
      <c r="H1690" s="34"/>
      <c r="I1690" s="34"/>
      <c r="J1690" s="34"/>
      <c r="K1690" s="34"/>
      <c r="L1690" s="34"/>
      <c r="M1690" s="34"/>
      <c r="N1690" s="34"/>
      <c r="P1690" s="34"/>
      <c r="Q1690" s="34"/>
      <c r="S1690" s="34"/>
      <c r="T1690" s="34"/>
      <c r="U1690" s="34"/>
      <c r="V1690" s="34"/>
      <c r="W1690" s="34"/>
      <c r="X1690" s="34"/>
      <c r="Y1690" s="34"/>
      <c r="Z1690" s="34"/>
      <c r="AA1690" s="34"/>
      <c r="AB1690" s="34"/>
      <c r="AC1690" s="82"/>
      <c r="AD1690" s="82"/>
      <c r="AE1690" s="36"/>
      <c r="AF1690" s="36"/>
      <c r="AG1690" s="36"/>
    </row>
    <row r="1691" spans="1:33" x14ac:dyDescent="0.3">
      <c r="A1691" s="34"/>
      <c r="B1691" s="34"/>
      <c r="C1691" s="34"/>
      <c r="D1691" s="34"/>
      <c r="E1691" s="34"/>
      <c r="F1691" s="34"/>
      <c r="G1691" s="34"/>
      <c r="H1691" s="34"/>
      <c r="I1691" s="34"/>
      <c r="J1691" s="34"/>
      <c r="K1691" s="34"/>
      <c r="L1691" s="34"/>
      <c r="M1691" s="34"/>
      <c r="N1691" s="34"/>
      <c r="P1691" s="34"/>
      <c r="Q1691" s="34"/>
      <c r="S1691" s="34"/>
      <c r="T1691" s="34"/>
      <c r="U1691" s="34"/>
      <c r="V1691" s="34"/>
      <c r="W1691" s="34"/>
      <c r="X1691" s="34"/>
      <c r="Y1691" s="34"/>
      <c r="Z1691" s="34"/>
      <c r="AA1691" s="34"/>
      <c r="AB1691" s="34"/>
      <c r="AC1691" s="82"/>
      <c r="AD1691" s="82"/>
      <c r="AE1691" s="36"/>
      <c r="AF1691" s="36"/>
      <c r="AG1691" s="36"/>
    </row>
    <row r="1692" spans="1:33" x14ac:dyDescent="0.3">
      <c r="A1692" s="34"/>
      <c r="B1692" s="34"/>
      <c r="C1692" s="34"/>
      <c r="D1692" s="34"/>
      <c r="E1692" s="34"/>
      <c r="F1692" s="34"/>
      <c r="G1692" s="34"/>
      <c r="H1692" s="34"/>
      <c r="I1692" s="34"/>
      <c r="J1692" s="34"/>
      <c r="K1692" s="34"/>
      <c r="L1692" s="34"/>
      <c r="M1692" s="34"/>
      <c r="N1692" s="34"/>
      <c r="P1692" s="34"/>
      <c r="Q1692" s="34"/>
      <c r="S1692" s="34"/>
      <c r="T1692" s="34"/>
      <c r="U1692" s="34"/>
      <c r="V1692" s="34"/>
      <c r="W1692" s="34"/>
      <c r="X1692" s="34"/>
      <c r="Y1692" s="34"/>
      <c r="Z1692" s="34"/>
      <c r="AA1692" s="34"/>
      <c r="AB1692" s="34"/>
      <c r="AC1692" s="82"/>
      <c r="AD1692" s="82"/>
      <c r="AE1692" s="36"/>
      <c r="AF1692" s="36"/>
      <c r="AG1692" s="36"/>
    </row>
    <row r="1693" spans="1:33" x14ac:dyDescent="0.3">
      <c r="A1693" s="34"/>
      <c r="B1693" s="34"/>
      <c r="C1693" s="34"/>
      <c r="D1693" s="34"/>
      <c r="E1693" s="34"/>
      <c r="F1693" s="34"/>
      <c r="G1693" s="34"/>
      <c r="H1693" s="34"/>
      <c r="I1693" s="34"/>
      <c r="J1693" s="34"/>
      <c r="K1693" s="34"/>
      <c r="L1693" s="34"/>
      <c r="M1693" s="34"/>
      <c r="N1693" s="34"/>
      <c r="P1693" s="34"/>
      <c r="Q1693" s="34"/>
      <c r="S1693" s="34"/>
      <c r="T1693" s="34"/>
      <c r="U1693" s="34"/>
      <c r="V1693" s="34"/>
      <c r="W1693" s="34"/>
      <c r="X1693" s="34"/>
      <c r="Y1693" s="34"/>
      <c r="Z1693" s="34"/>
      <c r="AA1693" s="34"/>
      <c r="AB1693" s="34"/>
      <c r="AC1693" s="82"/>
      <c r="AD1693" s="82"/>
      <c r="AE1693" s="36"/>
      <c r="AF1693" s="36"/>
      <c r="AG1693" s="36"/>
    </row>
    <row r="1694" spans="1:33" x14ac:dyDescent="0.3">
      <c r="A1694" s="34"/>
      <c r="B1694" s="34"/>
      <c r="C1694" s="34"/>
      <c r="D1694" s="34"/>
      <c r="E1694" s="34"/>
      <c r="F1694" s="34"/>
      <c r="G1694" s="34"/>
      <c r="H1694" s="34"/>
      <c r="I1694" s="34"/>
      <c r="J1694" s="34"/>
      <c r="K1694" s="34"/>
      <c r="L1694" s="34"/>
      <c r="M1694" s="34"/>
      <c r="N1694" s="34"/>
      <c r="P1694" s="34"/>
      <c r="Q1694" s="34"/>
      <c r="S1694" s="34"/>
      <c r="T1694" s="34"/>
      <c r="U1694" s="34"/>
      <c r="V1694" s="34"/>
      <c r="W1694" s="34"/>
      <c r="X1694" s="34"/>
      <c r="Y1694" s="34"/>
      <c r="Z1694" s="34"/>
      <c r="AA1694" s="34"/>
      <c r="AB1694" s="34"/>
      <c r="AC1694" s="82"/>
      <c r="AD1694" s="82"/>
      <c r="AE1694" s="36"/>
      <c r="AF1694" s="36"/>
      <c r="AG1694" s="36"/>
    </row>
    <row r="1695" spans="1:33" x14ac:dyDescent="0.3">
      <c r="A1695" s="34"/>
      <c r="B1695" s="34"/>
      <c r="C1695" s="34"/>
      <c r="D1695" s="34"/>
      <c r="E1695" s="34"/>
      <c r="F1695" s="34"/>
      <c r="G1695" s="34"/>
      <c r="H1695" s="34"/>
      <c r="I1695" s="34"/>
      <c r="J1695" s="34"/>
      <c r="K1695" s="34"/>
      <c r="L1695" s="34"/>
      <c r="M1695" s="34"/>
      <c r="N1695" s="34"/>
      <c r="P1695" s="34"/>
      <c r="Q1695" s="34"/>
      <c r="S1695" s="34"/>
      <c r="T1695" s="34"/>
      <c r="U1695" s="34"/>
      <c r="V1695" s="34"/>
      <c r="W1695" s="34"/>
      <c r="X1695" s="34"/>
      <c r="Y1695" s="34"/>
      <c r="Z1695" s="34"/>
      <c r="AA1695" s="34"/>
      <c r="AB1695" s="34"/>
      <c r="AC1695" s="82"/>
      <c r="AD1695" s="82"/>
      <c r="AE1695" s="36"/>
      <c r="AF1695" s="36"/>
      <c r="AG1695" s="36"/>
    </row>
    <row r="1696" spans="1:33" x14ac:dyDescent="0.3">
      <c r="A1696" s="34"/>
      <c r="B1696" s="34"/>
      <c r="C1696" s="34"/>
      <c r="D1696" s="34"/>
      <c r="E1696" s="34"/>
      <c r="F1696" s="34"/>
      <c r="G1696" s="34"/>
      <c r="H1696" s="34"/>
      <c r="I1696" s="34"/>
      <c r="J1696" s="34"/>
      <c r="K1696" s="34"/>
      <c r="L1696" s="34"/>
      <c r="M1696" s="34"/>
      <c r="N1696" s="34"/>
      <c r="P1696" s="34"/>
      <c r="Q1696" s="34"/>
      <c r="S1696" s="34"/>
      <c r="T1696" s="34"/>
      <c r="U1696" s="34"/>
      <c r="V1696" s="34"/>
      <c r="W1696" s="34"/>
      <c r="X1696" s="34"/>
      <c r="Y1696" s="34"/>
      <c r="Z1696" s="34"/>
      <c r="AA1696" s="34"/>
      <c r="AB1696" s="34"/>
      <c r="AC1696" s="82"/>
      <c r="AD1696" s="82"/>
      <c r="AE1696" s="36"/>
      <c r="AF1696" s="36"/>
      <c r="AG1696" s="36"/>
    </row>
    <row r="1697" spans="1:33" x14ac:dyDescent="0.3">
      <c r="A1697" s="34"/>
      <c r="B1697" s="34"/>
      <c r="C1697" s="34"/>
      <c r="D1697" s="34"/>
      <c r="E1697" s="34"/>
      <c r="F1697" s="34"/>
      <c r="G1697" s="34"/>
      <c r="H1697" s="34"/>
      <c r="I1697" s="34"/>
      <c r="J1697" s="34"/>
      <c r="K1697" s="34"/>
      <c r="L1697" s="34"/>
      <c r="M1697" s="34"/>
      <c r="N1697" s="34"/>
      <c r="P1697" s="34"/>
      <c r="Q1697" s="34"/>
      <c r="S1697" s="34"/>
      <c r="T1697" s="34"/>
      <c r="U1697" s="34"/>
      <c r="V1697" s="34"/>
      <c r="W1697" s="34"/>
      <c r="X1697" s="34"/>
      <c r="Y1697" s="34"/>
      <c r="Z1697" s="34"/>
      <c r="AA1697" s="34"/>
      <c r="AB1697" s="34"/>
      <c r="AC1697" s="82"/>
      <c r="AD1697" s="82"/>
      <c r="AE1697" s="36"/>
      <c r="AF1697" s="36"/>
      <c r="AG1697" s="36"/>
    </row>
    <row r="1698" spans="1:33" x14ac:dyDescent="0.3">
      <c r="A1698" s="34"/>
      <c r="B1698" s="34"/>
      <c r="C1698" s="34"/>
      <c r="D1698" s="34"/>
      <c r="E1698" s="34"/>
      <c r="F1698" s="34"/>
      <c r="G1698" s="34"/>
      <c r="H1698" s="34"/>
      <c r="I1698" s="34"/>
      <c r="J1698" s="34"/>
      <c r="K1698" s="34"/>
      <c r="L1698" s="34"/>
      <c r="M1698" s="34"/>
      <c r="N1698" s="34"/>
      <c r="P1698" s="34"/>
      <c r="Q1698" s="34"/>
      <c r="S1698" s="34"/>
      <c r="T1698" s="34"/>
      <c r="U1698" s="34"/>
      <c r="V1698" s="34"/>
      <c r="W1698" s="34"/>
      <c r="X1698" s="34"/>
      <c r="Y1698" s="34"/>
      <c r="Z1698" s="34"/>
      <c r="AA1698" s="34"/>
      <c r="AB1698" s="34"/>
      <c r="AC1698" s="82"/>
      <c r="AD1698" s="82"/>
      <c r="AE1698" s="36"/>
      <c r="AF1698" s="36"/>
      <c r="AG1698" s="36"/>
    </row>
    <row r="1699" spans="1:33" x14ac:dyDescent="0.3">
      <c r="A1699" s="34"/>
      <c r="B1699" s="34"/>
      <c r="C1699" s="34"/>
      <c r="D1699" s="34"/>
      <c r="E1699" s="34"/>
      <c r="F1699" s="34"/>
      <c r="G1699" s="34"/>
      <c r="H1699" s="34"/>
      <c r="I1699" s="34"/>
      <c r="J1699" s="34"/>
      <c r="K1699" s="34"/>
      <c r="L1699" s="34"/>
      <c r="M1699" s="34"/>
      <c r="N1699" s="34"/>
      <c r="P1699" s="34"/>
      <c r="Q1699" s="34"/>
      <c r="S1699" s="34"/>
      <c r="T1699" s="34"/>
      <c r="U1699" s="34"/>
      <c r="V1699" s="34"/>
      <c r="W1699" s="34"/>
      <c r="X1699" s="34"/>
      <c r="Y1699" s="34"/>
      <c r="Z1699" s="34"/>
      <c r="AA1699" s="34"/>
      <c r="AB1699" s="34"/>
      <c r="AC1699" s="82"/>
      <c r="AD1699" s="82"/>
      <c r="AE1699" s="36"/>
      <c r="AF1699" s="36"/>
      <c r="AG1699" s="36"/>
    </row>
    <row r="1700" spans="1:33" x14ac:dyDescent="0.3">
      <c r="A1700" s="34"/>
      <c r="B1700" s="34"/>
      <c r="C1700" s="34"/>
      <c r="D1700" s="34"/>
      <c r="E1700" s="34"/>
      <c r="F1700" s="34"/>
      <c r="G1700" s="34"/>
      <c r="H1700" s="34"/>
      <c r="I1700" s="34"/>
      <c r="J1700" s="34"/>
      <c r="K1700" s="34"/>
      <c r="L1700" s="34"/>
      <c r="M1700" s="34"/>
      <c r="N1700" s="34"/>
      <c r="P1700" s="34"/>
      <c r="Q1700" s="34"/>
      <c r="S1700" s="34"/>
      <c r="T1700" s="34"/>
      <c r="U1700" s="34"/>
      <c r="V1700" s="34"/>
      <c r="W1700" s="34"/>
      <c r="X1700" s="34"/>
      <c r="Y1700" s="34"/>
      <c r="Z1700" s="34"/>
      <c r="AA1700" s="34"/>
      <c r="AB1700" s="34"/>
      <c r="AC1700" s="82"/>
      <c r="AD1700" s="82"/>
      <c r="AE1700" s="36"/>
      <c r="AF1700" s="36"/>
      <c r="AG1700" s="36"/>
    </row>
    <row r="1701" spans="1:33" x14ac:dyDescent="0.3">
      <c r="A1701" s="34"/>
      <c r="B1701" s="34"/>
      <c r="C1701" s="34"/>
      <c r="D1701" s="34"/>
      <c r="E1701" s="34"/>
      <c r="F1701" s="34"/>
      <c r="G1701" s="34"/>
      <c r="H1701" s="34"/>
      <c r="I1701" s="34"/>
      <c r="J1701" s="34"/>
      <c r="K1701" s="34"/>
      <c r="L1701" s="34"/>
      <c r="M1701" s="34"/>
      <c r="N1701" s="34"/>
      <c r="P1701" s="34"/>
      <c r="Q1701" s="34"/>
      <c r="S1701" s="34"/>
      <c r="T1701" s="34"/>
      <c r="U1701" s="34"/>
      <c r="V1701" s="34"/>
      <c r="W1701" s="34"/>
      <c r="X1701" s="34"/>
      <c r="Y1701" s="34"/>
      <c r="Z1701" s="34"/>
      <c r="AA1701" s="34"/>
      <c r="AB1701" s="34"/>
      <c r="AC1701" s="82"/>
      <c r="AD1701" s="82"/>
      <c r="AE1701" s="36"/>
      <c r="AF1701" s="36"/>
      <c r="AG1701" s="36"/>
    </row>
    <row r="1702" spans="1:33" x14ac:dyDescent="0.3">
      <c r="A1702" s="34"/>
      <c r="B1702" s="34"/>
      <c r="C1702" s="34"/>
      <c r="D1702" s="34"/>
      <c r="E1702" s="34"/>
      <c r="F1702" s="34"/>
      <c r="G1702" s="34"/>
      <c r="H1702" s="34"/>
      <c r="I1702" s="34"/>
      <c r="J1702" s="34"/>
      <c r="K1702" s="34"/>
      <c r="L1702" s="34"/>
      <c r="M1702" s="34"/>
      <c r="N1702" s="34"/>
      <c r="P1702" s="34"/>
      <c r="Q1702" s="34"/>
      <c r="S1702" s="34"/>
      <c r="T1702" s="34"/>
      <c r="U1702" s="34"/>
      <c r="V1702" s="34"/>
      <c r="W1702" s="34"/>
      <c r="X1702" s="34"/>
      <c r="Y1702" s="34"/>
      <c r="Z1702" s="34"/>
      <c r="AA1702" s="34"/>
      <c r="AB1702" s="34"/>
      <c r="AC1702" s="82"/>
      <c r="AD1702" s="82"/>
      <c r="AE1702" s="36"/>
      <c r="AF1702" s="36"/>
      <c r="AG1702" s="36"/>
    </row>
    <row r="1703" spans="1:33" x14ac:dyDescent="0.3">
      <c r="A1703" s="34"/>
      <c r="B1703" s="34"/>
      <c r="C1703" s="34"/>
      <c r="D1703" s="34"/>
      <c r="E1703" s="34"/>
      <c r="F1703" s="34"/>
      <c r="G1703" s="34"/>
      <c r="H1703" s="34"/>
      <c r="I1703" s="34"/>
      <c r="J1703" s="34"/>
      <c r="K1703" s="34"/>
      <c r="L1703" s="34"/>
      <c r="M1703" s="34"/>
      <c r="N1703" s="34"/>
      <c r="P1703" s="34"/>
      <c r="Q1703" s="34"/>
      <c r="S1703" s="34"/>
      <c r="T1703" s="34"/>
      <c r="U1703" s="34"/>
      <c r="V1703" s="34"/>
      <c r="W1703" s="34"/>
      <c r="X1703" s="34"/>
      <c r="Y1703" s="34"/>
      <c r="Z1703" s="34"/>
      <c r="AA1703" s="34"/>
      <c r="AB1703" s="34"/>
      <c r="AC1703" s="82"/>
      <c r="AD1703" s="82"/>
      <c r="AE1703" s="36"/>
      <c r="AF1703" s="36"/>
      <c r="AG1703" s="36"/>
    </row>
    <row r="1704" spans="1:33" x14ac:dyDescent="0.3">
      <c r="A1704" s="34"/>
      <c r="B1704" s="34"/>
      <c r="C1704" s="34"/>
      <c r="D1704" s="34"/>
      <c r="E1704" s="34"/>
      <c r="F1704" s="34"/>
      <c r="G1704" s="34"/>
      <c r="H1704" s="34"/>
      <c r="I1704" s="34"/>
      <c r="J1704" s="34"/>
      <c r="K1704" s="34"/>
      <c r="L1704" s="34"/>
      <c r="M1704" s="34"/>
      <c r="N1704" s="34"/>
      <c r="P1704" s="34"/>
      <c r="Q1704" s="34"/>
      <c r="S1704" s="34"/>
      <c r="T1704" s="34"/>
      <c r="U1704" s="34"/>
      <c r="V1704" s="34"/>
      <c r="W1704" s="34"/>
      <c r="X1704" s="34"/>
      <c r="Y1704" s="34"/>
      <c r="Z1704" s="34"/>
      <c r="AA1704" s="34"/>
      <c r="AB1704" s="34"/>
      <c r="AC1704" s="82"/>
      <c r="AD1704" s="82"/>
      <c r="AE1704" s="36"/>
      <c r="AF1704" s="36"/>
      <c r="AG1704" s="36"/>
    </row>
    <row r="1705" spans="1:33" x14ac:dyDescent="0.3">
      <c r="A1705" s="34"/>
      <c r="B1705" s="34"/>
      <c r="C1705" s="34"/>
      <c r="D1705" s="34"/>
      <c r="E1705" s="34"/>
      <c r="F1705" s="34"/>
      <c r="G1705" s="34"/>
      <c r="H1705" s="34"/>
      <c r="I1705" s="34"/>
      <c r="J1705" s="34"/>
      <c r="K1705" s="34"/>
      <c r="L1705" s="34"/>
      <c r="M1705" s="34"/>
      <c r="N1705" s="34"/>
      <c r="P1705" s="34"/>
      <c r="Q1705" s="34"/>
      <c r="S1705" s="34"/>
      <c r="T1705" s="34"/>
      <c r="U1705" s="34"/>
      <c r="V1705" s="34"/>
      <c r="W1705" s="34"/>
      <c r="X1705" s="34"/>
      <c r="Y1705" s="34"/>
      <c r="Z1705" s="34"/>
      <c r="AA1705" s="34"/>
      <c r="AB1705" s="34"/>
      <c r="AC1705" s="82"/>
      <c r="AD1705" s="82"/>
      <c r="AE1705" s="36"/>
      <c r="AF1705" s="36"/>
      <c r="AG1705" s="36"/>
    </row>
    <row r="1706" spans="1:33" x14ac:dyDescent="0.3">
      <c r="A1706" s="34"/>
      <c r="B1706" s="34"/>
      <c r="C1706" s="34"/>
      <c r="D1706" s="34"/>
      <c r="E1706" s="34"/>
      <c r="F1706" s="34"/>
      <c r="G1706" s="34"/>
      <c r="H1706" s="34"/>
      <c r="I1706" s="34"/>
      <c r="J1706" s="34"/>
      <c r="K1706" s="34"/>
      <c r="L1706" s="34"/>
      <c r="M1706" s="34"/>
      <c r="N1706" s="34"/>
      <c r="P1706" s="34"/>
      <c r="Q1706" s="34"/>
      <c r="S1706" s="34"/>
      <c r="T1706" s="34"/>
      <c r="U1706" s="34"/>
      <c r="V1706" s="34"/>
      <c r="W1706" s="34"/>
      <c r="X1706" s="34"/>
      <c r="Y1706" s="34"/>
      <c r="Z1706" s="34"/>
      <c r="AA1706" s="34"/>
      <c r="AB1706" s="34"/>
      <c r="AC1706" s="82"/>
      <c r="AD1706" s="82"/>
      <c r="AE1706" s="36"/>
      <c r="AF1706" s="36"/>
      <c r="AG1706" s="36"/>
    </row>
    <row r="1707" spans="1:33" x14ac:dyDescent="0.3">
      <c r="A1707" s="34"/>
      <c r="B1707" s="34"/>
      <c r="C1707" s="34"/>
      <c r="D1707" s="34"/>
      <c r="E1707" s="34"/>
      <c r="F1707" s="34"/>
      <c r="G1707" s="34"/>
      <c r="H1707" s="34"/>
      <c r="I1707" s="34"/>
      <c r="J1707" s="34"/>
      <c r="K1707" s="34"/>
      <c r="L1707" s="34"/>
      <c r="M1707" s="34"/>
      <c r="N1707" s="34"/>
      <c r="P1707" s="34"/>
      <c r="Q1707" s="34"/>
      <c r="S1707" s="34"/>
      <c r="T1707" s="34"/>
      <c r="U1707" s="34"/>
      <c r="V1707" s="34"/>
      <c r="W1707" s="34"/>
      <c r="X1707" s="34"/>
      <c r="Y1707" s="34"/>
      <c r="Z1707" s="34"/>
      <c r="AA1707" s="34"/>
      <c r="AB1707" s="34"/>
      <c r="AC1707" s="82"/>
      <c r="AD1707" s="82"/>
      <c r="AE1707" s="36"/>
      <c r="AF1707" s="36"/>
      <c r="AG1707" s="36"/>
    </row>
    <row r="1708" spans="1:33" x14ac:dyDescent="0.3">
      <c r="A1708" s="34"/>
      <c r="B1708" s="34"/>
      <c r="C1708" s="34"/>
      <c r="D1708" s="34"/>
      <c r="E1708" s="34"/>
      <c r="F1708" s="34"/>
      <c r="G1708" s="34"/>
      <c r="H1708" s="34"/>
      <c r="I1708" s="34"/>
      <c r="J1708" s="34"/>
      <c r="K1708" s="34"/>
      <c r="L1708" s="34"/>
      <c r="M1708" s="34"/>
      <c r="N1708" s="34"/>
      <c r="P1708" s="34"/>
      <c r="Q1708" s="34"/>
      <c r="S1708" s="34"/>
      <c r="T1708" s="34"/>
      <c r="U1708" s="34"/>
      <c r="V1708" s="34"/>
      <c r="W1708" s="34"/>
      <c r="X1708" s="34"/>
      <c r="Y1708" s="34"/>
      <c r="Z1708" s="34"/>
      <c r="AA1708" s="34"/>
      <c r="AB1708" s="34"/>
      <c r="AC1708" s="82"/>
      <c r="AD1708" s="82"/>
      <c r="AE1708" s="36"/>
      <c r="AF1708" s="36"/>
      <c r="AG1708" s="36"/>
    </row>
    <row r="1709" spans="1:33" x14ac:dyDescent="0.3">
      <c r="A1709" s="34"/>
      <c r="B1709" s="34"/>
      <c r="C1709" s="34"/>
      <c r="D1709" s="34"/>
      <c r="E1709" s="34"/>
      <c r="F1709" s="34"/>
      <c r="G1709" s="34"/>
      <c r="H1709" s="34"/>
      <c r="I1709" s="34"/>
      <c r="J1709" s="34"/>
      <c r="K1709" s="34"/>
      <c r="L1709" s="34"/>
      <c r="M1709" s="34"/>
      <c r="N1709" s="34"/>
      <c r="P1709" s="34"/>
      <c r="Q1709" s="34"/>
      <c r="S1709" s="34"/>
      <c r="T1709" s="34"/>
      <c r="U1709" s="34"/>
      <c r="V1709" s="34"/>
      <c r="W1709" s="34"/>
      <c r="X1709" s="34"/>
      <c r="Y1709" s="34"/>
      <c r="Z1709" s="34"/>
      <c r="AA1709" s="34"/>
      <c r="AB1709" s="34"/>
      <c r="AC1709" s="82"/>
      <c r="AD1709" s="82"/>
      <c r="AE1709" s="36"/>
      <c r="AF1709" s="36"/>
      <c r="AG1709" s="36"/>
    </row>
    <row r="1710" spans="1:33" x14ac:dyDescent="0.3">
      <c r="A1710" s="34"/>
      <c r="B1710" s="34"/>
      <c r="C1710" s="34"/>
      <c r="D1710" s="34"/>
      <c r="E1710" s="34"/>
      <c r="F1710" s="34"/>
      <c r="G1710" s="34"/>
      <c r="H1710" s="34"/>
      <c r="I1710" s="34"/>
      <c r="J1710" s="34"/>
      <c r="K1710" s="34"/>
      <c r="L1710" s="34"/>
      <c r="M1710" s="34"/>
      <c r="N1710" s="34"/>
      <c r="P1710" s="34"/>
      <c r="Q1710" s="34"/>
      <c r="S1710" s="34"/>
      <c r="T1710" s="34"/>
      <c r="U1710" s="34"/>
      <c r="V1710" s="34"/>
      <c r="W1710" s="34"/>
      <c r="X1710" s="34"/>
      <c r="Y1710" s="34"/>
      <c r="Z1710" s="34"/>
      <c r="AA1710" s="34"/>
      <c r="AB1710" s="34"/>
      <c r="AC1710" s="82"/>
      <c r="AD1710" s="82"/>
      <c r="AE1710" s="36"/>
      <c r="AF1710" s="36"/>
      <c r="AG1710" s="36"/>
    </row>
    <row r="1711" spans="1:33" x14ac:dyDescent="0.3">
      <c r="A1711" s="34"/>
      <c r="B1711" s="34"/>
      <c r="C1711" s="34"/>
      <c r="D1711" s="34"/>
      <c r="E1711" s="34"/>
      <c r="F1711" s="34"/>
      <c r="G1711" s="34"/>
      <c r="H1711" s="34"/>
      <c r="I1711" s="34"/>
      <c r="J1711" s="34"/>
      <c r="K1711" s="34"/>
      <c r="L1711" s="34"/>
      <c r="M1711" s="34"/>
      <c r="N1711" s="34"/>
      <c r="P1711" s="34"/>
      <c r="Q1711" s="34"/>
      <c r="S1711" s="34"/>
      <c r="T1711" s="34"/>
      <c r="U1711" s="34"/>
      <c r="V1711" s="34"/>
      <c r="W1711" s="34"/>
      <c r="X1711" s="34"/>
      <c r="Y1711" s="34"/>
      <c r="Z1711" s="34"/>
      <c r="AA1711" s="34"/>
      <c r="AB1711" s="34"/>
      <c r="AC1711" s="82"/>
      <c r="AD1711" s="82"/>
      <c r="AE1711" s="36"/>
      <c r="AF1711" s="36"/>
      <c r="AG1711" s="36"/>
    </row>
    <row r="1712" spans="1:33" x14ac:dyDescent="0.3">
      <c r="A1712" s="34"/>
      <c r="B1712" s="34"/>
      <c r="C1712" s="34"/>
      <c r="D1712" s="34"/>
      <c r="E1712" s="34"/>
      <c r="F1712" s="34"/>
      <c r="G1712" s="34"/>
      <c r="H1712" s="34"/>
      <c r="I1712" s="34"/>
      <c r="J1712" s="34"/>
      <c r="K1712" s="34"/>
      <c r="L1712" s="34"/>
      <c r="M1712" s="34"/>
      <c r="N1712" s="34"/>
      <c r="P1712" s="34"/>
      <c r="Q1712" s="34"/>
      <c r="S1712" s="34"/>
      <c r="T1712" s="34"/>
      <c r="U1712" s="34"/>
      <c r="V1712" s="34"/>
      <c r="W1712" s="34"/>
      <c r="X1712" s="34"/>
      <c r="Y1712" s="34"/>
      <c r="Z1712" s="34"/>
      <c r="AA1712" s="34"/>
      <c r="AB1712" s="34"/>
      <c r="AC1712" s="82"/>
      <c r="AD1712" s="82"/>
      <c r="AE1712" s="36"/>
      <c r="AF1712" s="36"/>
      <c r="AG1712" s="36"/>
    </row>
    <row r="1713" spans="1:33" x14ac:dyDescent="0.3">
      <c r="A1713" s="34"/>
      <c r="B1713" s="34"/>
      <c r="C1713" s="34"/>
      <c r="D1713" s="34"/>
      <c r="E1713" s="34"/>
      <c r="F1713" s="34"/>
      <c r="G1713" s="34"/>
      <c r="H1713" s="34"/>
      <c r="I1713" s="34"/>
      <c r="J1713" s="34"/>
      <c r="K1713" s="34"/>
      <c r="L1713" s="34"/>
      <c r="M1713" s="34"/>
      <c r="N1713" s="34"/>
      <c r="P1713" s="34"/>
      <c r="Q1713" s="34"/>
      <c r="S1713" s="34"/>
      <c r="T1713" s="34"/>
      <c r="U1713" s="34"/>
      <c r="V1713" s="34"/>
      <c r="W1713" s="34"/>
      <c r="X1713" s="34"/>
      <c r="Y1713" s="34"/>
      <c r="Z1713" s="34"/>
      <c r="AA1713" s="34"/>
      <c r="AB1713" s="34"/>
      <c r="AC1713" s="82"/>
      <c r="AD1713" s="82"/>
      <c r="AE1713" s="36"/>
      <c r="AF1713" s="36"/>
      <c r="AG1713" s="36"/>
    </row>
    <row r="1714" spans="1:33" x14ac:dyDescent="0.3">
      <c r="A1714" s="34"/>
      <c r="B1714" s="34"/>
      <c r="C1714" s="34"/>
      <c r="D1714" s="34"/>
      <c r="E1714" s="34"/>
      <c r="F1714" s="34"/>
      <c r="G1714" s="34"/>
      <c r="H1714" s="34"/>
      <c r="I1714" s="34"/>
      <c r="J1714" s="34"/>
      <c r="K1714" s="34"/>
      <c r="L1714" s="34"/>
      <c r="M1714" s="34"/>
      <c r="N1714" s="34"/>
      <c r="P1714" s="34"/>
      <c r="Q1714" s="34"/>
      <c r="S1714" s="34"/>
      <c r="T1714" s="34"/>
      <c r="U1714" s="34"/>
      <c r="V1714" s="34"/>
      <c r="W1714" s="34"/>
      <c r="X1714" s="34"/>
      <c r="Y1714" s="34"/>
      <c r="Z1714" s="34"/>
      <c r="AA1714" s="34"/>
      <c r="AB1714" s="34"/>
      <c r="AC1714" s="82"/>
      <c r="AD1714" s="82"/>
      <c r="AE1714" s="36"/>
      <c r="AF1714" s="36"/>
      <c r="AG1714" s="36"/>
    </row>
    <row r="1715" spans="1:33" x14ac:dyDescent="0.3">
      <c r="A1715" s="34"/>
      <c r="B1715" s="34"/>
      <c r="C1715" s="34"/>
      <c r="D1715" s="34"/>
      <c r="E1715" s="34"/>
      <c r="F1715" s="34"/>
      <c r="G1715" s="34"/>
      <c r="H1715" s="34"/>
      <c r="I1715" s="34"/>
      <c r="J1715" s="34"/>
      <c r="K1715" s="34"/>
      <c r="L1715" s="34"/>
      <c r="M1715" s="34"/>
      <c r="N1715" s="34"/>
      <c r="P1715" s="34"/>
      <c r="Q1715" s="34"/>
      <c r="S1715" s="34"/>
      <c r="T1715" s="34"/>
      <c r="U1715" s="34"/>
      <c r="V1715" s="34"/>
      <c r="W1715" s="34"/>
      <c r="X1715" s="34"/>
      <c r="Y1715" s="34"/>
      <c r="Z1715" s="34"/>
      <c r="AA1715" s="34"/>
      <c r="AB1715" s="34"/>
      <c r="AC1715" s="82"/>
      <c r="AD1715" s="82"/>
      <c r="AE1715" s="36"/>
      <c r="AF1715" s="36"/>
      <c r="AG1715" s="36"/>
    </row>
    <row r="1716" spans="1:33" x14ac:dyDescent="0.3">
      <c r="A1716" s="34"/>
      <c r="B1716" s="34"/>
      <c r="C1716" s="34"/>
      <c r="D1716" s="34"/>
      <c r="E1716" s="34"/>
      <c r="F1716" s="34"/>
      <c r="G1716" s="34"/>
      <c r="H1716" s="34"/>
      <c r="I1716" s="34"/>
      <c r="J1716" s="34"/>
      <c r="K1716" s="34"/>
      <c r="L1716" s="34"/>
      <c r="M1716" s="34"/>
      <c r="N1716" s="34"/>
      <c r="P1716" s="34"/>
      <c r="Q1716" s="34"/>
      <c r="S1716" s="34"/>
      <c r="T1716" s="34"/>
      <c r="U1716" s="34"/>
      <c r="V1716" s="34"/>
      <c r="W1716" s="34"/>
      <c r="X1716" s="34"/>
      <c r="Y1716" s="34"/>
      <c r="Z1716" s="34"/>
      <c r="AA1716" s="34"/>
      <c r="AB1716" s="34"/>
      <c r="AC1716" s="82"/>
      <c r="AD1716" s="82"/>
      <c r="AE1716" s="36"/>
      <c r="AF1716" s="36"/>
      <c r="AG1716" s="36"/>
    </row>
    <row r="1717" spans="1:33" x14ac:dyDescent="0.3">
      <c r="A1717" s="34"/>
      <c r="B1717" s="34"/>
      <c r="C1717" s="34"/>
      <c r="D1717" s="34"/>
      <c r="E1717" s="34"/>
      <c r="F1717" s="34"/>
      <c r="G1717" s="34"/>
      <c r="H1717" s="34"/>
      <c r="I1717" s="34"/>
      <c r="J1717" s="34"/>
      <c r="K1717" s="34"/>
      <c r="L1717" s="34"/>
      <c r="M1717" s="34"/>
      <c r="N1717" s="34"/>
      <c r="P1717" s="34"/>
      <c r="Q1717" s="34"/>
      <c r="S1717" s="34"/>
      <c r="T1717" s="34"/>
      <c r="U1717" s="34"/>
      <c r="V1717" s="34"/>
      <c r="W1717" s="34"/>
      <c r="X1717" s="34"/>
      <c r="Y1717" s="34"/>
      <c r="Z1717" s="34"/>
      <c r="AA1717" s="34"/>
      <c r="AB1717" s="34"/>
      <c r="AC1717" s="82"/>
      <c r="AD1717" s="82"/>
      <c r="AE1717" s="36"/>
      <c r="AF1717" s="36"/>
      <c r="AG1717" s="36"/>
    </row>
    <row r="1718" spans="1:33" x14ac:dyDescent="0.3">
      <c r="A1718" s="34"/>
      <c r="B1718" s="34"/>
      <c r="C1718" s="34"/>
      <c r="D1718" s="34"/>
      <c r="E1718" s="34"/>
      <c r="F1718" s="34"/>
      <c r="G1718" s="34"/>
      <c r="H1718" s="34"/>
      <c r="I1718" s="34"/>
      <c r="J1718" s="34"/>
      <c r="K1718" s="34"/>
      <c r="L1718" s="34"/>
      <c r="M1718" s="34"/>
      <c r="N1718" s="34"/>
      <c r="P1718" s="34"/>
      <c r="Q1718" s="34"/>
      <c r="S1718" s="34"/>
      <c r="T1718" s="34"/>
      <c r="U1718" s="34"/>
      <c r="V1718" s="34"/>
      <c r="W1718" s="34"/>
      <c r="X1718" s="34"/>
      <c r="Y1718" s="34"/>
      <c r="Z1718" s="34"/>
      <c r="AA1718" s="34"/>
      <c r="AB1718" s="34"/>
      <c r="AC1718" s="82"/>
      <c r="AD1718" s="82"/>
      <c r="AE1718" s="36"/>
      <c r="AF1718" s="36"/>
      <c r="AG1718" s="36"/>
    </row>
    <row r="1719" spans="1:33" x14ac:dyDescent="0.3">
      <c r="A1719" s="34"/>
      <c r="B1719" s="34"/>
      <c r="C1719" s="34"/>
      <c r="D1719" s="34"/>
      <c r="E1719" s="34"/>
      <c r="F1719" s="34"/>
      <c r="G1719" s="34"/>
      <c r="H1719" s="34"/>
      <c r="I1719" s="34"/>
      <c r="J1719" s="34"/>
      <c r="K1719" s="34"/>
      <c r="L1719" s="34"/>
      <c r="M1719" s="34"/>
      <c r="N1719" s="34"/>
      <c r="P1719" s="34"/>
      <c r="Q1719" s="34"/>
      <c r="S1719" s="34"/>
      <c r="T1719" s="34"/>
      <c r="U1719" s="34"/>
      <c r="V1719" s="34"/>
      <c r="W1719" s="34"/>
      <c r="X1719" s="34"/>
      <c r="Y1719" s="34"/>
      <c r="Z1719" s="34"/>
      <c r="AA1719" s="34"/>
      <c r="AB1719" s="34"/>
      <c r="AC1719" s="82"/>
      <c r="AD1719" s="82"/>
      <c r="AE1719" s="36"/>
      <c r="AF1719" s="36"/>
      <c r="AG1719" s="36"/>
    </row>
    <row r="1720" spans="1:33" x14ac:dyDescent="0.3">
      <c r="A1720" s="34"/>
      <c r="B1720" s="34"/>
      <c r="C1720" s="34"/>
      <c r="D1720" s="34"/>
      <c r="E1720" s="34"/>
      <c r="F1720" s="34"/>
      <c r="G1720" s="34"/>
      <c r="H1720" s="34"/>
      <c r="I1720" s="34"/>
      <c r="J1720" s="34"/>
      <c r="K1720" s="34"/>
      <c r="L1720" s="34"/>
      <c r="M1720" s="34"/>
      <c r="N1720" s="34"/>
      <c r="P1720" s="34"/>
      <c r="Q1720" s="34"/>
      <c r="S1720" s="34"/>
      <c r="T1720" s="34"/>
      <c r="U1720" s="34"/>
      <c r="V1720" s="34"/>
      <c r="W1720" s="34"/>
      <c r="X1720" s="34"/>
      <c r="Y1720" s="34"/>
      <c r="Z1720" s="34"/>
      <c r="AA1720" s="34"/>
      <c r="AB1720" s="34"/>
      <c r="AC1720" s="82"/>
      <c r="AD1720" s="82"/>
      <c r="AE1720" s="36"/>
      <c r="AF1720" s="36"/>
      <c r="AG1720" s="36"/>
    </row>
    <row r="1721" spans="1:33" x14ac:dyDescent="0.3">
      <c r="A1721" s="34"/>
      <c r="B1721" s="34"/>
      <c r="C1721" s="34"/>
      <c r="D1721" s="34"/>
      <c r="E1721" s="34"/>
      <c r="F1721" s="34"/>
      <c r="G1721" s="34"/>
      <c r="H1721" s="34"/>
      <c r="I1721" s="34"/>
      <c r="J1721" s="34"/>
      <c r="K1721" s="34"/>
      <c r="L1721" s="34"/>
      <c r="M1721" s="34"/>
      <c r="N1721" s="34"/>
      <c r="P1721" s="34"/>
      <c r="Q1721" s="34"/>
      <c r="S1721" s="34"/>
      <c r="T1721" s="34"/>
      <c r="U1721" s="34"/>
      <c r="V1721" s="34"/>
      <c r="W1721" s="34"/>
      <c r="X1721" s="34"/>
      <c r="Y1721" s="34"/>
      <c r="Z1721" s="34"/>
      <c r="AA1721" s="34"/>
      <c r="AB1721" s="34"/>
      <c r="AC1721" s="82"/>
      <c r="AD1721" s="82"/>
      <c r="AE1721" s="36"/>
      <c r="AF1721" s="36"/>
      <c r="AG1721" s="36"/>
    </row>
    <row r="1722" spans="1:33" x14ac:dyDescent="0.3">
      <c r="A1722" s="34"/>
      <c r="B1722" s="34"/>
      <c r="C1722" s="34"/>
      <c r="D1722" s="34"/>
      <c r="E1722" s="34"/>
      <c r="F1722" s="34"/>
      <c r="G1722" s="34"/>
      <c r="H1722" s="34"/>
      <c r="I1722" s="34"/>
      <c r="J1722" s="34"/>
      <c r="K1722" s="34"/>
      <c r="L1722" s="34"/>
      <c r="M1722" s="34"/>
      <c r="N1722" s="34"/>
      <c r="P1722" s="34"/>
      <c r="Q1722" s="34"/>
      <c r="S1722" s="34"/>
      <c r="T1722" s="34"/>
      <c r="U1722" s="34"/>
      <c r="V1722" s="34"/>
      <c r="W1722" s="34"/>
      <c r="X1722" s="34"/>
      <c r="Y1722" s="34"/>
      <c r="Z1722" s="34"/>
      <c r="AA1722" s="34"/>
      <c r="AB1722" s="34"/>
      <c r="AC1722" s="82"/>
      <c r="AD1722" s="82"/>
      <c r="AE1722" s="36"/>
      <c r="AF1722" s="36"/>
      <c r="AG1722" s="36"/>
    </row>
    <row r="1723" spans="1:33" x14ac:dyDescent="0.3">
      <c r="A1723" s="34"/>
      <c r="B1723" s="34"/>
      <c r="C1723" s="34"/>
      <c r="D1723" s="34"/>
      <c r="E1723" s="34"/>
      <c r="F1723" s="34"/>
      <c r="G1723" s="34"/>
      <c r="H1723" s="34"/>
      <c r="I1723" s="34"/>
      <c r="J1723" s="34"/>
      <c r="K1723" s="34"/>
      <c r="L1723" s="34"/>
      <c r="M1723" s="34"/>
      <c r="N1723" s="34"/>
      <c r="P1723" s="34"/>
      <c r="Q1723" s="34"/>
      <c r="S1723" s="34"/>
      <c r="T1723" s="34"/>
      <c r="U1723" s="34"/>
      <c r="V1723" s="34"/>
      <c r="W1723" s="34"/>
      <c r="X1723" s="34"/>
      <c r="Y1723" s="34"/>
      <c r="Z1723" s="34"/>
      <c r="AA1723" s="34"/>
      <c r="AB1723" s="34"/>
      <c r="AC1723" s="82"/>
      <c r="AD1723" s="82"/>
      <c r="AE1723" s="36"/>
      <c r="AF1723" s="36"/>
      <c r="AG1723" s="36"/>
    </row>
    <row r="1724" spans="1:33" x14ac:dyDescent="0.3">
      <c r="A1724" s="34"/>
      <c r="B1724" s="34"/>
      <c r="C1724" s="34"/>
      <c r="D1724" s="34"/>
      <c r="E1724" s="34"/>
      <c r="F1724" s="34"/>
      <c r="G1724" s="34"/>
      <c r="H1724" s="34"/>
      <c r="I1724" s="34"/>
      <c r="J1724" s="34"/>
      <c r="K1724" s="34"/>
      <c r="L1724" s="34"/>
      <c r="M1724" s="34"/>
      <c r="N1724" s="34"/>
      <c r="P1724" s="34"/>
      <c r="Q1724" s="34"/>
      <c r="S1724" s="34"/>
      <c r="T1724" s="34"/>
      <c r="U1724" s="34"/>
      <c r="V1724" s="34"/>
      <c r="W1724" s="34"/>
      <c r="X1724" s="34"/>
      <c r="Y1724" s="34"/>
      <c r="Z1724" s="34"/>
      <c r="AA1724" s="34"/>
      <c r="AB1724" s="34"/>
      <c r="AC1724" s="82"/>
      <c r="AD1724" s="82"/>
      <c r="AE1724" s="36"/>
      <c r="AF1724" s="36"/>
      <c r="AG1724" s="36"/>
    </row>
    <row r="1725" spans="1:33" x14ac:dyDescent="0.3">
      <c r="A1725" s="34"/>
      <c r="B1725" s="34"/>
      <c r="C1725" s="34"/>
      <c r="D1725" s="34"/>
      <c r="E1725" s="34"/>
      <c r="F1725" s="34"/>
      <c r="G1725" s="34"/>
      <c r="H1725" s="34"/>
      <c r="I1725" s="34"/>
      <c r="J1725" s="34"/>
      <c r="K1725" s="34"/>
      <c r="L1725" s="34"/>
      <c r="M1725" s="34"/>
      <c r="N1725" s="34"/>
      <c r="P1725" s="34"/>
      <c r="Q1725" s="34"/>
      <c r="S1725" s="34"/>
      <c r="T1725" s="34"/>
      <c r="U1725" s="34"/>
      <c r="V1725" s="34"/>
      <c r="W1725" s="34"/>
      <c r="X1725" s="34"/>
      <c r="Y1725" s="34"/>
      <c r="Z1725" s="34"/>
      <c r="AA1725" s="34"/>
      <c r="AB1725" s="34"/>
      <c r="AC1725" s="82"/>
      <c r="AD1725" s="82"/>
      <c r="AE1725" s="36"/>
      <c r="AF1725" s="36"/>
      <c r="AG1725" s="36"/>
    </row>
    <row r="1726" spans="1:33" x14ac:dyDescent="0.3">
      <c r="A1726" s="34"/>
      <c r="B1726" s="34"/>
      <c r="C1726" s="34"/>
      <c r="D1726" s="34"/>
      <c r="E1726" s="34"/>
      <c r="F1726" s="34"/>
      <c r="G1726" s="34"/>
      <c r="H1726" s="34"/>
      <c r="I1726" s="34"/>
      <c r="J1726" s="34"/>
      <c r="K1726" s="34"/>
      <c r="L1726" s="34"/>
      <c r="M1726" s="34"/>
      <c r="N1726" s="34"/>
      <c r="P1726" s="34"/>
      <c r="Q1726" s="34"/>
      <c r="S1726" s="34"/>
      <c r="T1726" s="34"/>
      <c r="U1726" s="34"/>
      <c r="V1726" s="34"/>
      <c r="W1726" s="34"/>
      <c r="X1726" s="34"/>
      <c r="Y1726" s="34"/>
      <c r="Z1726" s="34"/>
      <c r="AA1726" s="34"/>
      <c r="AB1726" s="34"/>
      <c r="AC1726" s="82"/>
      <c r="AD1726" s="82"/>
      <c r="AE1726" s="36"/>
      <c r="AF1726" s="36"/>
      <c r="AG1726" s="36"/>
    </row>
    <row r="1727" spans="1:33" x14ac:dyDescent="0.3">
      <c r="A1727" s="34"/>
      <c r="B1727" s="34"/>
      <c r="C1727" s="34"/>
      <c r="D1727" s="34"/>
      <c r="E1727" s="34"/>
      <c r="F1727" s="34"/>
      <c r="G1727" s="34"/>
      <c r="H1727" s="34"/>
      <c r="I1727" s="34"/>
      <c r="J1727" s="34"/>
      <c r="K1727" s="34"/>
      <c r="L1727" s="34"/>
      <c r="M1727" s="34"/>
      <c r="N1727" s="34"/>
      <c r="P1727" s="34"/>
      <c r="Q1727" s="34"/>
      <c r="S1727" s="34"/>
      <c r="T1727" s="34"/>
      <c r="U1727" s="34"/>
      <c r="V1727" s="34"/>
      <c r="W1727" s="34"/>
      <c r="X1727" s="34"/>
      <c r="Y1727" s="34"/>
      <c r="Z1727" s="34"/>
      <c r="AA1727" s="34"/>
      <c r="AB1727" s="34"/>
      <c r="AC1727" s="82"/>
      <c r="AD1727" s="82"/>
      <c r="AE1727" s="36"/>
      <c r="AF1727" s="36"/>
      <c r="AG1727" s="36"/>
    </row>
    <row r="1728" spans="1:33" x14ac:dyDescent="0.3">
      <c r="A1728" s="34"/>
      <c r="B1728" s="34"/>
      <c r="C1728" s="34"/>
      <c r="D1728" s="34"/>
      <c r="E1728" s="34"/>
      <c r="F1728" s="34"/>
      <c r="G1728" s="34"/>
      <c r="H1728" s="34"/>
      <c r="I1728" s="34"/>
      <c r="J1728" s="34"/>
      <c r="K1728" s="34"/>
      <c r="L1728" s="34"/>
      <c r="M1728" s="34"/>
      <c r="N1728" s="34"/>
      <c r="P1728" s="34"/>
      <c r="Q1728" s="34"/>
      <c r="S1728" s="34"/>
      <c r="T1728" s="34"/>
      <c r="U1728" s="34"/>
      <c r="V1728" s="34"/>
      <c r="W1728" s="34"/>
      <c r="X1728" s="34"/>
      <c r="Y1728" s="34"/>
      <c r="Z1728" s="34"/>
      <c r="AA1728" s="34"/>
      <c r="AB1728" s="34"/>
      <c r="AC1728" s="82"/>
      <c r="AD1728" s="82"/>
      <c r="AE1728" s="36"/>
      <c r="AF1728" s="36"/>
      <c r="AG1728" s="36"/>
    </row>
    <row r="1729" spans="1:33" x14ac:dyDescent="0.3">
      <c r="A1729" s="34"/>
      <c r="B1729" s="34"/>
      <c r="C1729" s="34"/>
      <c r="D1729" s="34"/>
      <c r="E1729" s="34"/>
      <c r="F1729" s="34"/>
      <c r="G1729" s="34"/>
      <c r="H1729" s="34"/>
      <c r="I1729" s="34"/>
      <c r="J1729" s="34"/>
      <c r="K1729" s="34"/>
      <c r="L1729" s="34"/>
      <c r="M1729" s="34"/>
      <c r="N1729" s="34"/>
      <c r="P1729" s="34"/>
      <c r="Q1729" s="34"/>
      <c r="S1729" s="34"/>
      <c r="T1729" s="34"/>
      <c r="U1729" s="34"/>
      <c r="V1729" s="34"/>
      <c r="W1729" s="34"/>
      <c r="X1729" s="34"/>
      <c r="Y1729" s="34"/>
      <c r="Z1729" s="34"/>
      <c r="AA1729" s="34"/>
      <c r="AB1729" s="34"/>
      <c r="AC1729" s="82"/>
      <c r="AD1729" s="82"/>
      <c r="AE1729" s="36"/>
      <c r="AF1729" s="36"/>
      <c r="AG1729" s="36"/>
    </row>
    <row r="1730" spans="1:33" x14ac:dyDescent="0.3">
      <c r="A1730" s="34"/>
      <c r="B1730" s="34"/>
      <c r="C1730" s="34"/>
      <c r="D1730" s="34"/>
      <c r="E1730" s="34"/>
      <c r="F1730" s="34"/>
      <c r="G1730" s="34"/>
      <c r="H1730" s="34"/>
      <c r="I1730" s="34"/>
      <c r="J1730" s="34"/>
      <c r="K1730" s="34"/>
      <c r="L1730" s="34"/>
      <c r="M1730" s="34"/>
      <c r="N1730" s="34"/>
      <c r="P1730" s="34"/>
      <c r="Q1730" s="34"/>
      <c r="S1730" s="34"/>
      <c r="T1730" s="34"/>
      <c r="U1730" s="34"/>
      <c r="V1730" s="34"/>
      <c r="W1730" s="34"/>
      <c r="X1730" s="34"/>
      <c r="Y1730" s="34"/>
      <c r="Z1730" s="34"/>
      <c r="AA1730" s="34"/>
      <c r="AB1730" s="34"/>
      <c r="AC1730" s="82"/>
      <c r="AD1730" s="82"/>
      <c r="AE1730" s="36"/>
      <c r="AF1730" s="36"/>
      <c r="AG1730" s="36"/>
    </row>
    <row r="1731" spans="1:33" x14ac:dyDescent="0.3">
      <c r="A1731" s="34"/>
      <c r="B1731" s="34"/>
      <c r="C1731" s="34"/>
      <c r="D1731" s="34"/>
      <c r="E1731" s="34"/>
      <c r="F1731" s="34"/>
      <c r="G1731" s="34"/>
      <c r="H1731" s="34"/>
      <c r="I1731" s="34"/>
      <c r="J1731" s="34"/>
      <c r="K1731" s="34"/>
      <c r="L1731" s="34"/>
      <c r="M1731" s="34"/>
      <c r="N1731" s="34"/>
      <c r="P1731" s="34"/>
      <c r="Q1731" s="34"/>
      <c r="S1731" s="34"/>
      <c r="T1731" s="34"/>
      <c r="U1731" s="34"/>
      <c r="V1731" s="34"/>
      <c r="W1731" s="34"/>
      <c r="X1731" s="34"/>
      <c r="Y1731" s="34"/>
      <c r="Z1731" s="34"/>
      <c r="AA1731" s="34"/>
      <c r="AB1731" s="34"/>
      <c r="AC1731" s="82"/>
      <c r="AD1731" s="82"/>
      <c r="AE1731" s="36"/>
      <c r="AF1731" s="36"/>
      <c r="AG1731" s="36"/>
    </row>
    <row r="1732" spans="1:33" x14ac:dyDescent="0.3">
      <c r="A1732" s="34"/>
      <c r="B1732" s="34"/>
      <c r="C1732" s="34"/>
      <c r="D1732" s="34"/>
      <c r="E1732" s="34"/>
      <c r="F1732" s="34"/>
      <c r="G1732" s="34"/>
      <c r="H1732" s="34"/>
      <c r="I1732" s="34"/>
      <c r="J1732" s="34"/>
      <c r="K1732" s="34"/>
      <c r="L1732" s="34"/>
      <c r="M1732" s="34"/>
      <c r="N1732" s="34"/>
      <c r="P1732" s="34"/>
      <c r="Q1732" s="34"/>
      <c r="S1732" s="34"/>
      <c r="T1732" s="34"/>
      <c r="U1732" s="34"/>
      <c r="V1732" s="34"/>
      <c r="W1732" s="34"/>
      <c r="X1732" s="34"/>
      <c r="Y1732" s="34"/>
      <c r="Z1732" s="34"/>
      <c r="AA1732" s="34"/>
      <c r="AB1732" s="34"/>
      <c r="AC1732" s="82"/>
      <c r="AD1732" s="82"/>
      <c r="AE1732" s="36"/>
      <c r="AF1732" s="36"/>
      <c r="AG1732" s="36"/>
    </row>
    <row r="1733" spans="1:33" x14ac:dyDescent="0.3">
      <c r="A1733" s="34"/>
      <c r="B1733" s="34"/>
      <c r="C1733" s="34"/>
      <c r="D1733" s="34"/>
      <c r="E1733" s="34"/>
      <c r="F1733" s="34"/>
      <c r="G1733" s="34"/>
      <c r="H1733" s="34"/>
      <c r="I1733" s="34"/>
      <c r="J1733" s="34"/>
      <c r="K1733" s="34"/>
      <c r="L1733" s="34"/>
      <c r="M1733" s="34"/>
      <c r="N1733" s="34"/>
      <c r="P1733" s="94"/>
      <c r="Q1733" s="34"/>
      <c r="S1733" s="34"/>
      <c r="T1733" s="34"/>
      <c r="U1733" s="34"/>
      <c r="V1733" s="34"/>
      <c r="W1733" s="34"/>
      <c r="X1733" s="34"/>
      <c r="Y1733" s="34"/>
      <c r="Z1733" s="34"/>
      <c r="AA1733" s="34"/>
      <c r="AB1733" s="34"/>
      <c r="AC1733" s="82"/>
      <c r="AD1733" s="82"/>
      <c r="AE1733" s="36"/>
      <c r="AF1733" s="36"/>
      <c r="AG1733" s="36"/>
    </row>
    <row r="1734" spans="1:33" x14ac:dyDescent="0.3">
      <c r="A1734" s="34"/>
      <c r="B1734" s="34"/>
      <c r="C1734" s="34"/>
      <c r="D1734" s="34"/>
      <c r="E1734" s="34"/>
      <c r="F1734" s="34"/>
      <c r="G1734" s="34"/>
      <c r="H1734" s="34"/>
      <c r="I1734" s="34"/>
      <c r="J1734" s="34"/>
      <c r="K1734" s="34"/>
      <c r="L1734" s="34"/>
      <c r="M1734" s="34"/>
      <c r="N1734" s="34"/>
      <c r="P1734" s="94"/>
      <c r="Q1734" s="34"/>
      <c r="S1734" s="34"/>
      <c r="T1734" s="34"/>
      <c r="U1734" s="34"/>
      <c r="V1734" s="34"/>
      <c r="W1734" s="34"/>
      <c r="X1734" s="34"/>
      <c r="Y1734" s="34"/>
      <c r="Z1734" s="34"/>
      <c r="AA1734" s="34"/>
      <c r="AB1734" s="34"/>
      <c r="AC1734" s="82"/>
      <c r="AD1734" s="82"/>
      <c r="AE1734" s="36"/>
      <c r="AF1734" s="36"/>
      <c r="AG1734" s="36"/>
    </row>
    <row r="1735" spans="1:33" x14ac:dyDescent="0.3">
      <c r="A1735" s="34"/>
      <c r="B1735" s="34"/>
      <c r="C1735" s="34"/>
      <c r="D1735" s="34"/>
      <c r="E1735" s="34"/>
      <c r="F1735" s="34"/>
      <c r="G1735" s="34"/>
      <c r="H1735" s="34"/>
      <c r="I1735" s="34"/>
      <c r="J1735" s="34"/>
      <c r="K1735" s="34"/>
      <c r="L1735" s="34"/>
      <c r="M1735" s="34"/>
      <c r="N1735" s="34"/>
      <c r="P1735" s="94"/>
      <c r="Q1735" s="34"/>
      <c r="S1735" s="34"/>
      <c r="T1735" s="34"/>
      <c r="U1735" s="34"/>
      <c r="V1735" s="34"/>
      <c r="W1735" s="34"/>
      <c r="X1735" s="34"/>
      <c r="Y1735" s="34"/>
      <c r="Z1735" s="34"/>
      <c r="AA1735" s="34"/>
      <c r="AB1735" s="34"/>
      <c r="AC1735" s="82"/>
      <c r="AD1735" s="82"/>
      <c r="AE1735" s="36"/>
      <c r="AF1735" s="36"/>
      <c r="AG1735" s="36"/>
    </row>
    <row r="1736" spans="1:33" x14ac:dyDescent="0.3">
      <c r="A1736" s="34"/>
      <c r="B1736" s="34"/>
      <c r="C1736" s="34"/>
      <c r="D1736" s="34"/>
      <c r="E1736" s="34"/>
      <c r="F1736" s="34"/>
      <c r="G1736" s="34"/>
      <c r="H1736" s="34"/>
      <c r="I1736" s="34"/>
      <c r="J1736" s="34"/>
      <c r="K1736" s="34"/>
      <c r="L1736" s="34"/>
      <c r="M1736" s="34"/>
      <c r="N1736" s="34"/>
      <c r="P1736" s="94"/>
      <c r="Q1736" s="34"/>
      <c r="S1736" s="34"/>
      <c r="T1736" s="34"/>
      <c r="U1736" s="34"/>
      <c r="V1736" s="34"/>
      <c r="W1736" s="34"/>
      <c r="X1736" s="34"/>
      <c r="Y1736" s="34"/>
      <c r="Z1736" s="34"/>
      <c r="AA1736" s="34"/>
      <c r="AB1736" s="34"/>
      <c r="AC1736" s="82"/>
      <c r="AD1736" s="82"/>
      <c r="AE1736" s="36"/>
      <c r="AF1736" s="36"/>
      <c r="AG1736" s="36"/>
    </row>
    <row r="1737" spans="1:33" x14ac:dyDescent="0.3">
      <c r="A1737" s="34"/>
      <c r="B1737" s="34"/>
      <c r="C1737" s="34"/>
      <c r="D1737" s="34"/>
      <c r="E1737" s="34"/>
      <c r="F1737" s="34"/>
      <c r="G1737" s="34"/>
      <c r="H1737" s="34"/>
      <c r="I1737" s="34"/>
      <c r="J1737" s="34"/>
      <c r="K1737" s="34"/>
      <c r="L1737" s="34"/>
      <c r="M1737" s="34"/>
      <c r="N1737" s="34"/>
      <c r="P1737" s="94"/>
      <c r="Q1737" s="34"/>
      <c r="S1737" s="34"/>
      <c r="T1737" s="34"/>
      <c r="U1737" s="34"/>
      <c r="V1737" s="34"/>
      <c r="W1737" s="34"/>
      <c r="X1737" s="34"/>
      <c r="Y1737" s="34"/>
      <c r="Z1737" s="34"/>
      <c r="AA1737" s="34"/>
      <c r="AB1737" s="34"/>
      <c r="AC1737" s="82"/>
      <c r="AD1737" s="82"/>
      <c r="AE1737" s="36"/>
      <c r="AF1737" s="36"/>
      <c r="AG1737" s="36"/>
    </row>
    <row r="1738" spans="1:33" x14ac:dyDescent="0.3">
      <c r="A1738" s="34"/>
      <c r="B1738" s="34"/>
      <c r="C1738" s="34"/>
      <c r="D1738" s="34"/>
      <c r="E1738" s="34"/>
      <c r="F1738" s="34"/>
      <c r="G1738" s="34"/>
      <c r="H1738" s="34"/>
      <c r="I1738" s="34"/>
      <c r="J1738" s="34"/>
      <c r="K1738" s="34"/>
      <c r="L1738" s="34"/>
      <c r="M1738" s="34"/>
      <c r="N1738" s="34"/>
      <c r="P1738" s="94"/>
      <c r="Q1738" s="34"/>
      <c r="S1738" s="34"/>
      <c r="T1738" s="34"/>
      <c r="U1738" s="34"/>
      <c r="V1738" s="34"/>
      <c r="W1738" s="34"/>
      <c r="X1738" s="34"/>
      <c r="Y1738" s="34"/>
      <c r="Z1738" s="34"/>
      <c r="AA1738" s="34"/>
      <c r="AB1738" s="34"/>
      <c r="AC1738" s="82"/>
      <c r="AD1738" s="82"/>
      <c r="AE1738" s="36"/>
      <c r="AF1738" s="36"/>
      <c r="AG1738" s="36"/>
    </row>
    <row r="1739" spans="1:33" x14ac:dyDescent="0.3">
      <c r="A1739" s="34"/>
      <c r="B1739" s="34"/>
      <c r="C1739" s="34"/>
      <c r="D1739" s="34"/>
      <c r="E1739" s="34"/>
      <c r="F1739" s="34"/>
      <c r="G1739" s="34"/>
      <c r="H1739" s="34"/>
      <c r="I1739" s="34"/>
      <c r="J1739" s="34"/>
      <c r="K1739" s="34"/>
      <c r="L1739" s="34"/>
      <c r="M1739" s="34"/>
      <c r="N1739" s="34"/>
      <c r="P1739" s="94"/>
      <c r="Q1739" s="34"/>
      <c r="S1739" s="34"/>
      <c r="T1739" s="34"/>
      <c r="U1739" s="34"/>
      <c r="V1739" s="34"/>
      <c r="W1739" s="34"/>
      <c r="X1739" s="34"/>
      <c r="Y1739" s="34"/>
      <c r="Z1739" s="34"/>
      <c r="AA1739" s="34"/>
      <c r="AB1739" s="34"/>
      <c r="AC1739" s="82"/>
      <c r="AD1739" s="82"/>
      <c r="AE1739" s="36"/>
      <c r="AF1739" s="36"/>
      <c r="AG1739" s="36"/>
    </row>
    <row r="1740" spans="1:33" x14ac:dyDescent="0.3">
      <c r="A1740" s="34"/>
      <c r="B1740" s="34"/>
      <c r="C1740" s="34"/>
      <c r="D1740" s="34"/>
      <c r="E1740" s="34"/>
      <c r="F1740" s="34"/>
      <c r="G1740" s="34"/>
      <c r="H1740" s="34"/>
      <c r="I1740" s="34"/>
      <c r="J1740" s="34"/>
      <c r="K1740" s="34"/>
      <c r="L1740" s="34"/>
      <c r="M1740" s="34"/>
      <c r="N1740" s="34"/>
      <c r="P1740" s="94"/>
      <c r="Q1740" s="34"/>
      <c r="S1740" s="34"/>
      <c r="T1740" s="34"/>
      <c r="U1740" s="34"/>
      <c r="V1740" s="34"/>
      <c r="W1740" s="34"/>
      <c r="X1740" s="34"/>
      <c r="Y1740" s="34"/>
      <c r="Z1740" s="34"/>
      <c r="AA1740" s="34"/>
      <c r="AB1740" s="34"/>
      <c r="AC1740" s="82"/>
      <c r="AD1740" s="82"/>
      <c r="AE1740" s="36"/>
      <c r="AF1740" s="36"/>
      <c r="AG1740" s="36"/>
    </row>
    <row r="1741" spans="1:33" x14ac:dyDescent="0.3">
      <c r="A1741" s="34"/>
      <c r="B1741" s="34"/>
      <c r="C1741" s="34"/>
      <c r="D1741" s="34"/>
      <c r="E1741" s="34"/>
      <c r="F1741" s="34"/>
      <c r="G1741" s="34"/>
      <c r="H1741" s="34"/>
      <c r="I1741" s="34"/>
      <c r="J1741" s="34"/>
      <c r="K1741" s="34"/>
      <c r="L1741" s="34"/>
      <c r="M1741" s="34"/>
      <c r="N1741" s="34"/>
      <c r="P1741" s="94"/>
      <c r="Q1741" s="34"/>
      <c r="S1741" s="34"/>
      <c r="T1741" s="34"/>
      <c r="U1741" s="34"/>
      <c r="V1741" s="34"/>
      <c r="W1741" s="34"/>
      <c r="X1741" s="34"/>
      <c r="Y1741" s="34"/>
      <c r="Z1741" s="34"/>
      <c r="AA1741" s="34"/>
      <c r="AB1741" s="34"/>
      <c r="AC1741" s="82"/>
      <c r="AD1741" s="82"/>
      <c r="AE1741" s="36"/>
      <c r="AF1741" s="36"/>
      <c r="AG1741" s="36"/>
    </row>
    <row r="1742" spans="1:33" x14ac:dyDescent="0.3">
      <c r="A1742" s="34"/>
      <c r="B1742" s="34"/>
      <c r="C1742" s="34"/>
      <c r="D1742" s="34"/>
      <c r="E1742" s="34"/>
      <c r="F1742" s="34"/>
      <c r="G1742" s="34"/>
      <c r="H1742" s="34"/>
      <c r="I1742" s="34"/>
      <c r="J1742" s="34"/>
      <c r="K1742" s="34"/>
      <c r="L1742" s="34"/>
      <c r="M1742" s="34"/>
      <c r="N1742" s="34"/>
      <c r="P1742" s="94"/>
      <c r="Q1742" s="34"/>
      <c r="S1742" s="34"/>
      <c r="T1742" s="34"/>
      <c r="U1742" s="34"/>
      <c r="V1742" s="34"/>
      <c r="W1742" s="34"/>
      <c r="X1742" s="34"/>
      <c r="Y1742" s="34"/>
      <c r="Z1742" s="34"/>
      <c r="AA1742" s="34"/>
      <c r="AB1742" s="34"/>
      <c r="AC1742" s="82"/>
      <c r="AD1742" s="82"/>
      <c r="AE1742" s="36"/>
      <c r="AF1742" s="36"/>
      <c r="AG1742" s="36"/>
    </row>
    <row r="1743" spans="1:33" x14ac:dyDescent="0.3">
      <c r="A1743" s="34"/>
      <c r="B1743" s="34"/>
      <c r="C1743" s="34"/>
      <c r="D1743" s="34"/>
      <c r="E1743" s="34"/>
      <c r="F1743" s="34"/>
      <c r="G1743" s="34"/>
      <c r="H1743" s="34"/>
      <c r="I1743" s="34"/>
      <c r="J1743" s="34"/>
      <c r="K1743" s="34"/>
      <c r="L1743" s="34"/>
      <c r="M1743" s="34"/>
      <c r="N1743" s="34"/>
      <c r="P1743" s="94"/>
      <c r="Q1743" s="34"/>
      <c r="S1743" s="34"/>
      <c r="T1743" s="34"/>
      <c r="U1743" s="34"/>
      <c r="V1743" s="34"/>
      <c r="W1743" s="34"/>
      <c r="X1743" s="34"/>
      <c r="Y1743" s="34"/>
      <c r="Z1743" s="34"/>
      <c r="AA1743" s="34"/>
      <c r="AB1743" s="34"/>
      <c r="AC1743" s="82"/>
      <c r="AD1743" s="82"/>
      <c r="AE1743" s="36"/>
      <c r="AF1743" s="36"/>
      <c r="AG1743" s="36"/>
    </row>
    <row r="1744" spans="1:33" x14ac:dyDescent="0.3">
      <c r="A1744" s="34"/>
      <c r="B1744" s="34"/>
      <c r="C1744" s="34"/>
      <c r="D1744" s="34"/>
      <c r="E1744" s="34"/>
      <c r="F1744" s="34"/>
      <c r="G1744" s="34"/>
      <c r="H1744" s="34"/>
      <c r="I1744" s="34"/>
      <c r="J1744" s="34"/>
      <c r="K1744" s="34"/>
      <c r="L1744" s="34"/>
      <c r="M1744" s="34"/>
      <c r="N1744" s="34"/>
      <c r="P1744" s="94"/>
      <c r="Q1744" s="34"/>
      <c r="S1744" s="34"/>
      <c r="T1744" s="34"/>
      <c r="U1744" s="34"/>
      <c r="V1744" s="34"/>
      <c r="W1744" s="34"/>
      <c r="X1744" s="34"/>
      <c r="Y1744" s="34"/>
      <c r="Z1744" s="34"/>
      <c r="AA1744" s="34"/>
      <c r="AB1744" s="34"/>
      <c r="AC1744" s="82"/>
      <c r="AD1744" s="82"/>
      <c r="AE1744" s="36"/>
      <c r="AF1744" s="36"/>
      <c r="AG1744" s="36"/>
    </row>
    <row r="1745" spans="1:33" x14ac:dyDescent="0.3">
      <c r="A1745" s="34"/>
      <c r="B1745" s="34"/>
      <c r="C1745" s="34"/>
      <c r="D1745" s="34"/>
      <c r="E1745" s="34"/>
      <c r="F1745" s="34"/>
      <c r="G1745" s="34"/>
      <c r="H1745" s="34"/>
      <c r="I1745" s="34"/>
      <c r="J1745" s="34"/>
      <c r="K1745" s="34"/>
      <c r="L1745" s="34"/>
      <c r="M1745" s="34"/>
      <c r="N1745" s="34"/>
      <c r="P1745" s="94"/>
      <c r="Q1745" s="34"/>
      <c r="S1745" s="34"/>
      <c r="T1745" s="34"/>
      <c r="U1745" s="34"/>
      <c r="V1745" s="34"/>
      <c r="W1745" s="34"/>
      <c r="X1745" s="34"/>
      <c r="Y1745" s="34"/>
      <c r="Z1745" s="34"/>
      <c r="AA1745" s="34"/>
      <c r="AB1745" s="34"/>
      <c r="AC1745" s="82"/>
      <c r="AD1745" s="82"/>
      <c r="AE1745" s="36"/>
      <c r="AF1745" s="36"/>
      <c r="AG1745" s="36"/>
    </row>
    <row r="1746" spans="1:33" x14ac:dyDescent="0.3">
      <c r="A1746" s="34"/>
      <c r="B1746" s="34"/>
      <c r="C1746" s="34"/>
      <c r="D1746" s="34"/>
      <c r="E1746" s="34"/>
      <c r="F1746" s="34"/>
      <c r="G1746" s="34"/>
      <c r="H1746" s="34"/>
      <c r="I1746" s="34"/>
      <c r="J1746" s="34"/>
      <c r="K1746" s="34"/>
      <c r="L1746" s="34"/>
      <c r="M1746" s="34"/>
      <c r="N1746" s="34"/>
      <c r="P1746" s="94"/>
      <c r="Q1746" s="34"/>
      <c r="S1746" s="34"/>
      <c r="T1746" s="34"/>
      <c r="U1746" s="34"/>
      <c r="V1746" s="34"/>
      <c r="W1746" s="34"/>
      <c r="X1746" s="34"/>
      <c r="Y1746" s="34"/>
      <c r="Z1746" s="34"/>
      <c r="AA1746" s="34"/>
      <c r="AB1746" s="34"/>
      <c r="AC1746" s="82"/>
      <c r="AD1746" s="82"/>
      <c r="AE1746" s="36"/>
      <c r="AF1746" s="36"/>
      <c r="AG1746" s="36"/>
    </row>
    <row r="1747" spans="1:33" x14ac:dyDescent="0.3">
      <c r="A1747" s="34"/>
      <c r="B1747" s="34"/>
      <c r="C1747" s="34"/>
      <c r="D1747" s="34"/>
      <c r="E1747" s="34"/>
      <c r="F1747" s="34"/>
      <c r="G1747" s="34"/>
      <c r="H1747" s="34"/>
      <c r="I1747" s="34"/>
      <c r="J1747" s="34"/>
      <c r="K1747" s="34"/>
      <c r="L1747" s="34"/>
      <c r="M1747" s="34"/>
      <c r="N1747" s="34"/>
      <c r="P1747" s="94"/>
      <c r="Q1747" s="34"/>
      <c r="S1747" s="34"/>
      <c r="T1747" s="34"/>
      <c r="U1747" s="34"/>
      <c r="V1747" s="34"/>
      <c r="W1747" s="34"/>
      <c r="X1747" s="34"/>
      <c r="Y1747" s="34"/>
      <c r="Z1747" s="34"/>
      <c r="AA1747" s="34"/>
      <c r="AB1747" s="34"/>
      <c r="AC1747" s="82"/>
      <c r="AD1747" s="82"/>
      <c r="AE1747" s="36"/>
      <c r="AF1747" s="36"/>
      <c r="AG1747" s="36"/>
    </row>
    <row r="1748" spans="1:33" x14ac:dyDescent="0.3">
      <c r="A1748" s="34"/>
      <c r="B1748" s="34"/>
      <c r="C1748" s="34"/>
      <c r="D1748" s="34"/>
      <c r="E1748" s="34"/>
      <c r="F1748" s="34"/>
      <c r="G1748" s="34"/>
      <c r="H1748" s="34"/>
      <c r="I1748" s="34"/>
      <c r="J1748" s="34"/>
      <c r="K1748" s="34"/>
      <c r="L1748" s="34"/>
      <c r="M1748" s="34"/>
      <c r="N1748" s="34"/>
      <c r="P1748" s="94"/>
      <c r="Q1748" s="34"/>
      <c r="S1748" s="34"/>
      <c r="T1748" s="34"/>
      <c r="U1748" s="34"/>
      <c r="V1748" s="34"/>
      <c r="W1748" s="34"/>
      <c r="X1748" s="34"/>
      <c r="Y1748" s="34"/>
      <c r="Z1748" s="34"/>
      <c r="AA1748" s="34"/>
      <c r="AB1748" s="34"/>
      <c r="AC1748" s="82"/>
      <c r="AD1748" s="82"/>
      <c r="AE1748" s="36"/>
      <c r="AF1748" s="36"/>
      <c r="AG1748" s="36"/>
    </row>
    <row r="1749" spans="1:33" x14ac:dyDescent="0.3">
      <c r="A1749" s="34"/>
      <c r="B1749" s="34"/>
      <c r="C1749" s="34"/>
      <c r="D1749" s="34"/>
      <c r="E1749" s="34"/>
      <c r="F1749" s="34"/>
      <c r="G1749" s="34"/>
      <c r="H1749" s="34"/>
      <c r="I1749" s="34"/>
      <c r="J1749" s="34"/>
      <c r="K1749" s="34"/>
      <c r="L1749" s="34"/>
      <c r="M1749" s="34"/>
      <c r="N1749" s="34"/>
      <c r="P1749" s="94"/>
      <c r="Q1749" s="34"/>
      <c r="S1749" s="34"/>
      <c r="T1749" s="34"/>
      <c r="U1749" s="34"/>
      <c r="V1749" s="34"/>
      <c r="W1749" s="34"/>
      <c r="X1749" s="34"/>
      <c r="Y1749" s="34"/>
      <c r="Z1749" s="34"/>
      <c r="AA1749" s="34"/>
      <c r="AB1749" s="34"/>
      <c r="AC1749" s="82"/>
      <c r="AD1749" s="82"/>
      <c r="AE1749" s="36"/>
      <c r="AF1749" s="36"/>
      <c r="AG1749" s="36"/>
    </row>
    <row r="1750" spans="1:33" x14ac:dyDescent="0.3">
      <c r="A1750" s="34"/>
      <c r="B1750" s="34"/>
      <c r="C1750" s="34"/>
      <c r="D1750" s="34"/>
      <c r="E1750" s="34"/>
      <c r="F1750" s="34"/>
      <c r="G1750" s="34"/>
      <c r="H1750" s="34"/>
      <c r="I1750" s="34"/>
      <c r="J1750" s="34"/>
      <c r="K1750" s="34"/>
      <c r="L1750" s="34"/>
      <c r="M1750" s="34"/>
      <c r="N1750" s="34"/>
      <c r="P1750" s="94"/>
      <c r="Q1750" s="34"/>
      <c r="S1750" s="34"/>
      <c r="T1750" s="34"/>
      <c r="U1750" s="34"/>
      <c r="V1750" s="34"/>
      <c r="W1750" s="34"/>
      <c r="X1750" s="34"/>
      <c r="Y1750" s="34"/>
      <c r="Z1750" s="34"/>
      <c r="AA1750" s="34"/>
      <c r="AB1750" s="34"/>
      <c r="AC1750" s="82"/>
      <c r="AD1750" s="82"/>
      <c r="AE1750" s="36"/>
      <c r="AF1750" s="36"/>
      <c r="AG1750" s="36"/>
    </row>
    <row r="1751" spans="1:33" x14ac:dyDescent="0.3">
      <c r="A1751" s="34"/>
      <c r="B1751" s="34"/>
      <c r="C1751" s="34"/>
      <c r="D1751" s="34"/>
      <c r="E1751" s="34"/>
      <c r="F1751" s="34"/>
      <c r="G1751" s="34"/>
      <c r="H1751" s="34"/>
      <c r="I1751" s="34"/>
      <c r="J1751" s="34"/>
      <c r="K1751" s="34"/>
      <c r="L1751" s="34"/>
      <c r="M1751" s="34"/>
      <c r="N1751" s="34"/>
      <c r="P1751" s="94"/>
      <c r="Q1751" s="34"/>
      <c r="S1751" s="34"/>
      <c r="T1751" s="34"/>
      <c r="U1751" s="34"/>
      <c r="V1751" s="34"/>
      <c r="W1751" s="34"/>
      <c r="X1751" s="34"/>
      <c r="Y1751" s="34"/>
      <c r="Z1751" s="34"/>
      <c r="AA1751" s="34"/>
      <c r="AB1751" s="34"/>
      <c r="AC1751" s="82"/>
      <c r="AD1751" s="82"/>
      <c r="AE1751" s="36"/>
      <c r="AF1751" s="36"/>
      <c r="AG1751" s="36"/>
    </row>
    <row r="1752" spans="1:33" x14ac:dyDescent="0.3">
      <c r="A1752" s="34"/>
      <c r="B1752" s="34"/>
      <c r="C1752" s="34"/>
      <c r="D1752" s="34"/>
      <c r="E1752" s="34"/>
      <c r="F1752" s="34"/>
      <c r="G1752" s="34"/>
      <c r="H1752" s="34"/>
      <c r="I1752" s="34"/>
      <c r="J1752" s="34"/>
      <c r="K1752" s="34"/>
      <c r="L1752" s="34"/>
      <c r="M1752" s="34"/>
      <c r="N1752" s="34"/>
      <c r="P1752" s="94"/>
      <c r="Q1752" s="34"/>
      <c r="S1752" s="34"/>
      <c r="T1752" s="34"/>
      <c r="U1752" s="34"/>
      <c r="V1752" s="34"/>
      <c r="W1752" s="34"/>
      <c r="X1752" s="34"/>
      <c r="Y1752" s="34"/>
      <c r="Z1752" s="34"/>
      <c r="AA1752" s="34"/>
      <c r="AB1752" s="34"/>
      <c r="AC1752" s="159"/>
      <c r="AD1752" s="159"/>
      <c r="AE1752" s="155"/>
      <c r="AF1752" s="155"/>
      <c r="AG1752" s="155"/>
    </row>
    <row r="1753" spans="1:33" x14ac:dyDescent="0.3">
      <c r="A1753" s="34"/>
      <c r="B1753" s="34"/>
      <c r="C1753" s="34"/>
      <c r="D1753" s="34"/>
      <c r="E1753" s="34"/>
      <c r="F1753" s="34"/>
      <c r="G1753" s="34"/>
      <c r="H1753" s="34"/>
      <c r="I1753" s="34"/>
      <c r="J1753" s="34"/>
      <c r="K1753" s="34"/>
      <c r="L1753" s="34"/>
      <c r="M1753" s="34"/>
      <c r="N1753" s="34"/>
      <c r="P1753" s="94"/>
      <c r="Q1753" s="34"/>
      <c r="S1753" s="34"/>
      <c r="T1753" s="34"/>
      <c r="U1753" s="34"/>
      <c r="V1753" s="34"/>
      <c r="W1753" s="34"/>
      <c r="X1753" s="34"/>
      <c r="Y1753" s="34"/>
      <c r="Z1753" s="34"/>
      <c r="AA1753" s="34"/>
      <c r="AB1753" s="34"/>
      <c r="AC1753" s="159"/>
      <c r="AD1753" s="159"/>
      <c r="AE1753" s="155"/>
      <c r="AF1753" s="155"/>
      <c r="AG1753" s="155"/>
    </row>
    <row r="1754" spans="1:33" x14ac:dyDescent="0.3">
      <c r="A1754" s="34"/>
      <c r="B1754" s="34"/>
      <c r="C1754" s="34"/>
      <c r="D1754" s="34"/>
      <c r="E1754" s="34"/>
      <c r="F1754" s="34"/>
      <c r="G1754" s="34"/>
      <c r="H1754" s="34"/>
      <c r="I1754" s="34"/>
      <c r="J1754" s="34"/>
      <c r="K1754" s="34"/>
      <c r="L1754" s="34"/>
      <c r="M1754" s="34"/>
      <c r="N1754" s="34"/>
      <c r="P1754" s="94"/>
      <c r="Q1754" s="34"/>
      <c r="S1754" s="34"/>
      <c r="T1754" s="34"/>
      <c r="U1754" s="34"/>
      <c r="V1754" s="34"/>
      <c r="W1754" s="34"/>
      <c r="X1754" s="34"/>
      <c r="Y1754" s="34"/>
      <c r="Z1754" s="34"/>
      <c r="AA1754" s="34"/>
      <c r="AB1754" s="34"/>
      <c r="AC1754" s="159"/>
      <c r="AD1754" s="159"/>
      <c r="AE1754" s="155"/>
      <c r="AF1754" s="155"/>
      <c r="AG1754" s="155"/>
    </row>
    <row r="1755" spans="1:33" x14ac:dyDescent="0.3">
      <c r="A1755" s="34"/>
      <c r="B1755" s="34"/>
      <c r="C1755" s="34"/>
      <c r="D1755" s="34"/>
      <c r="E1755" s="34"/>
      <c r="F1755" s="34"/>
      <c r="G1755" s="34"/>
      <c r="H1755" s="34"/>
      <c r="I1755" s="34"/>
      <c r="J1755" s="34"/>
      <c r="K1755" s="34"/>
      <c r="L1755" s="34"/>
      <c r="M1755" s="34"/>
      <c r="N1755" s="34"/>
      <c r="P1755" s="94"/>
      <c r="Q1755" s="34"/>
      <c r="S1755" s="34"/>
      <c r="T1755" s="34"/>
      <c r="U1755" s="34"/>
      <c r="V1755" s="34"/>
      <c r="W1755" s="34"/>
      <c r="X1755" s="34"/>
      <c r="Y1755" s="34"/>
      <c r="Z1755" s="34"/>
      <c r="AA1755" s="34"/>
      <c r="AB1755" s="34"/>
      <c r="AC1755" s="159"/>
      <c r="AD1755" s="159"/>
      <c r="AE1755" s="155"/>
      <c r="AF1755" s="155"/>
      <c r="AG1755" s="155"/>
    </row>
    <row r="1756" spans="1:33" x14ac:dyDescent="0.3">
      <c r="A1756" s="34"/>
      <c r="B1756" s="34"/>
      <c r="C1756" s="34"/>
      <c r="D1756" s="34"/>
      <c r="E1756" s="34"/>
      <c r="F1756" s="34"/>
      <c r="G1756" s="34"/>
      <c r="H1756" s="34"/>
      <c r="I1756" s="34"/>
      <c r="J1756" s="34"/>
      <c r="K1756" s="34"/>
      <c r="L1756" s="34"/>
      <c r="M1756" s="34"/>
      <c r="N1756" s="34"/>
      <c r="P1756" s="94"/>
      <c r="Q1756" s="34"/>
      <c r="S1756" s="34"/>
      <c r="T1756" s="34"/>
      <c r="U1756" s="34"/>
      <c r="V1756" s="34"/>
      <c r="W1756" s="34"/>
      <c r="X1756" s="34"/>
      <c r="Y1756" s="34"/>
      <c r="Z1756" s="34"/>
      <c r="AA1756" s="34"/>
      <c r="AB1756" s="34"/>
      <c r="AC1756" s="159"/>
      <c r="AD1756" s="159"/>
      <c r="AE1756" s="155"/>
      <c r="AF1756" s="155"/>
      <c r="AG1756" s="155"/>
    </row>
    <row r="1757" spans="1:33" x14ac:dyDescent="0.3">
      <c r="A1757" s="34"/>
      <c r="B1757" s="34"/>
      <c r="C1757" s="34"/>
      <c r="D1757" s="34"/>
      <c r="E1757" s="34"/>
      <c r="F1757" s="34"/>
      <c r="G1757" s="34"/>
      <c r="H1757" s="34"/>
      <c r="I1757" s="34"/>
      <c r="J1757" s="34"/>
      <c r="K1757" s="34"/>
      <c r="L1757" s="34"/>
      <c r="M1757" s="34"/>
      <c r="N1757" s="34"/>
      <c r="P1757" s="94"/>
      <c r="Q1757" s="34"/>
      <c r="S1757" s="34"/>
      <c r="T1757" s="34"/>
      <c r="U1757" s="34"/>
      <c r="V1757" s="34"/>
      <c r="W1757" s="34"/>
      <c r="X1757" s="34"/>
      <c r="Y1757" s="34"/>
      <c r="Z1757" s="34"/>
      <c r="AA1757" s="34"/>
      <c r="AB1757" s="34"/>
      <c r="AC1757" s="159"/>
      <c r="AD1757" s="159"/>
      <c r="AE1757" s="155"/>
      <c r="AF1757" s="155"/>
      <c r="AG1757" s="155"/>
    </row>
    <row r="1758" spans="1:33" x14ac:dyDescent="0.3">
      <c r="A1758" s="34"/>
      <c r="B1758" s="34"/>
      <c r="C1758" s="34"/>
      <c r="D1758" s="34"/>
      <c r="E1758" s="34"/>
      <c r="F1758" s="34"/>
      <c r="G1758" s="34"/>
      <c r="H1758" s="34"/>
      <c r="I1758" s="34"/>
      <c r="J1758" s="34"/>
      <c r="K1758" s="34"/>
      <c r="L1758" s="34"/>
      <c r="M1758" s="34"/>
      <c r="N1758" s="34"/>
      <c r="P1758" s="94"/>
      <c r="Q1758" s="34"/>
      <c r="S1758" s="34"/>
      <c r="T1758" s="34"/>
      <c r="U1758" s="34"/>
      <c r="V1758" s="34"/>
      <c r="W1758" s="34"/>
      <c r="X1758" s="34"/>
      <c r="Y1758" s="34"/>
      <c r="Z1758" s="34"/>
      <c r="AA1758" s="34"/>
      <c r="AB1758" s="34"/>
      <c r="AC1758" s="159"/>
      <c r="AD1758" s="159"/>
      <c r="AE1758" s="155"/>
      <c r="AF1758" s="155"/>
      <c r="AG1758" s="155"/>
    </row>
    <row r="1759" spans="1:33" x14ac:dyDescent="0.3">
      <c r="A1759" s="34"/>
      <c r="B1759" s="34"/>
      <c r="C1759" s="34"/>
      <c r="D1759" s="34"/>
      <c r="E1759" s="34"/>
      <c r="F1759" s="34"/>
      <c r="G1759" s="34"/>
      <c r="H1759" s="34"/>
      <c r="I1759" s="34"/>
      <c r="J1759" s="34"/>
      <c r="K1759" s="34"/>
      <c r="L1759" s="34"/>
      <c r="M1759" s="34"/>
      <c r="N1759" s="34"/>
      <c r="P1759" s="94"/>
      <c r="Q1759" s="34"/>
      <c r="S1759" s="34"/>
      <c r="T1759" s="34"/>
      <c r="U1759" s="34"/>
      <c r="V1759" s="34"/>
      <c r="W1759" s="34"/>
      <c r="X1759" s="34"/>
      <c r="Y1759" s="34"/>
      <c r="Z1759" s="34"/>
      <c r="AA1759" s="34"/>
      <c r="AB1759" s="34"/>
      <c r="AC1759" s="159"/>
      <c r="AD1759" s="159"/>
      <c r="AE1759" s="155"/>
      <c r="AF1759" s="155"/>
      <c r="AG1759" s="155"/>
    </row>
    <row r="1760" spans="1:33" x14ac:dyDescent="0.3">
      <c r="A1760" s="34"/>
      <c r="B1760" s="34"/>
      <c r="C1760" s="34"/>
      <c r="D1760" s="34"/>
      <c r="E1760" s="34"/>
      <c r="F1760" s="34"/>
      <c r="G1760" s="34"/>
      <c r="H1760" s="34"/>
      <c r="I1760" s="34"/>
      <c r="J1760" s="34"/>
      <c r="K1760" s="34"/>
      <c r="L1760" s="34"/>
      <c r="M1760" s="34"/>
      <c r="N1760" s="34"/>
      <c r="P1760" s="94"/>
      <c r="Q1760" s="34"/>
      <c r="S1760" s="34"/>
      <c r="T1760" s="34"/>
      <c r="U1760" s="34"/>
      <c r="V1760" s="34"/>
      <c r="W1760" s="34"/>
      <c r="X1760" s="34"/>
      <c r="Y1760" s="34"/>
      <c r="Z1760" s="34"/>
      <c r="AA1760" s="34"/>
      <c r="AB1760" s="34"/>
      <c r="AC1760" s="159"/>
      <c r="AD1760" s="159"/>
      <c r="AE1760" s="155"/>
      <c r="AF1760" s="155"/>
      <c r="AG1760" s="155"/>
    </row>
    <row r="1761" spans="1:33" x14ac:dyDescent="0.3">
      <c r="A1761" s="34"/>
      <c r="B1761" s="34"/>
      <c r="C1761" s="34"/>
      <c r="D1761" s="34"/>
      <c r="E1761" s="34"/>
      <c r="F1761" s="34"/>
      <c r="G1761" s="34"/>
      <c r="H1761" s="34"/>
      <c r="I1761" s="34"/>
      <c r="J1761" s="34"/>
      <c r="K1761" s="34"/>
      <c r="L1761" s="34"/>
      <c r="M1761" s="34"/>
      <c r="N1761" s="34"/>
      <c r="P1761" s="94"/>
      <c r="Q1761" s="34"/>
      <c r="S1761" s="34"/>
      <c r="T1761" s="34"/>
      <c r="U1761" s="34"/>
      <c r="V1761" s="34"/>
      <c r="W1761" s="34"/>
      <c r="X1761" s="34"/>
      <c r="Y1761" s="34"/>
      <c r="Z1761" s="34"/>
      <c r="AA1761" s="34"/>
      <c r="AB1761" s="34"/>
      <c r="AC1761" s="159"/>
      <c r="AD1761" s="159"/>
      <c r="AE1761" s="155"/>
      <c r="AF1761" s="155"/>
      <c r="AG1761" s="155"/>
    </row>
    <row r="1762" spans="1:33" x14ac:dyDescent="0.3">
      <c r="A1762" s="34"/>
      <c r="B1762" s="34"/>
      <c r="C1762" s="34"/>
      <c r="D1762" s="34"/>
      <c r="E1762" s="34"/>
      <c r="F1762" s="34"/>
      <c r="G1762" s="34"/>
      <c r="H1762" s="34"/>
      <c r="I1762" s="34"/>
      <c r="J1762" s="34"/>
      <c r="K1762" s="34"/>
      <c r="L1762" s="34"/>
      <c r="M1762" s="34"/>
      <c r="N1762" s="34"/>
      <c r="P1762" s="94"/>
      <c r="Q1762" s="34"/>
      <c r="S1762" s="34"/>
      <c r="T1762" s="34"/>
      <c r="U1762" s="34"/>
      <c r="V1762" s="34"/>
      <c r="W1762" s="34"/>
      <c r="X1762" s="34"/>
      <c r="Y1762" s="34"/>
      <c r="Z1762" s="34"/>
      <c r="AA1762" s="34"/>
      <c r="AB1762" s="34"/>
      <c r="AC1762" s="159"/>
      <c r="AD1762" s="159"/>
      <c r="AE1762" s="155"/>
      <c r="AF1762" s="155"/>
      <c r="AG1762" s="155"/>
    </row>
    <row r="1763" spans="1:33" x14ac:dyDescent="0.3">
      <c r="A1763" s="34"/>
      <c r="B1763" s="34"/>
      <c r="C1763" s="34"/>
      <c r="D1763" s="34"/>
      <c r="E1763" s="34"/>
      <c r="F1763" s="34"/>
      <c r="G1763" s="34"/>
      <c r="H1763" s="34"/>
      <c r="I1763" s="34"/>
      <c r="J1763" s="34"/>
      <c r="K1763" s="34"/>
      <c r="L1763" s="34"/>
      <c r="M1763" s="34"/>
      <c r="N1763" s="34"/>
      <c r="P1763" s="94"/>
      <c r="Q1763" s="34"/>
      <c r="S1763" s="34"/>
      <c r="T1763" s="34"/>
      <c r="U1763" s="34"/>
      <c r="V1763" s="34"/>
      <c r="W1763" s="34"/>
      <c r="X1763" s="34"/>
      <c r="Y1763" s="34"/>
      <c r="Z1763" s="34"/>
      <c r="AA1763" s="34"/>
      <c r="AB1763" s="34"/>
      <c r="AC1763" s="159"/>
      <c r="AD1763" s="159"/>
      <c r="AE1763" s="155"/>
      <c r="AF1763" s="155"/>
      <c r="AG1763" s="155"/>
    </row>
    <row r="1764" spans="1:33" x14ac:dyDescent="0.3">
      <c r="A1764" s="34"/>
      <c r="B1764" s="34"/>
      <c r="C1764" s="34"/>
      <c r="D1764" s="34"/>
      <c r="E1764" s="34"/>
      <c r="F1764" s="34"/>
      <c r="G1764" s="34"/>
      <c r="H1764" s="34"/>
      <c r="I1764" s="34"/>
      <c r="J1764" s="34"/>
      <c r="K1764" s="34"/>
      <c r="L1764" s="34"/>
      <c r="M1764" s="34"/>
      <c r="N1764" s="34"/>
      <c r="P1764" s="94"/>
      <c r="Q1764" s="34"/>
      <c r="S1764" s="34"/>
      <c r="T1764" s="34"/>
      <c r="U1764" s="34"/>
      <c r="V1764" s="34"/>
      <c r="W1764" s="34"/>
      <c r="X1764" s="34"/>
      <c r="Y1764" s="34"/>
      <c r="Z1764" s="34"/>
      <c r="AA1764" s="34"/>
      <c r="AB1764" s="34"/>
      <c r="AC1764" s="159"/>
      <c r="AD1764" s="159"/>
      <c r="AE1764" s="155"/>
      <c r="AF1764" s="155"/>
      <c r="AG1764" s="155"/>
    </row>
    <row r="1765" spans="1:33" x14ac:dyDescent="0.3">
      <c r="A1765" s="34"/>
      <c r="B1765" s="34"/>
      <c r="C1765" s="34"/>
      <c r="D1765" s="34"/>
      <c r="E1765" s="34"/>
      <c r="F1765" s="34"/>
      <c r="G1765" s="34"/>
      <c r="H1765" s="34"/>
      <c r="I1765" s="34"/>
      <c r="J1765" s="34"/>
      <c r="K1765" s="34"/>
      <c r="L1765" s="34"/>
      <c r="M1765" s="34"/>
      <c r="N1765" s="34"/>
      <c r="P1765" s="94"/>
      <c r="Q1765" s="34"/>
      <c r="S1765" s="34"/>
      <c r="T1765" s="34"/>
      <c r="U1765" s="34"/>
      <c r="V1765" s="34"/>
      <c r="W1765" s="34"/>
      <c r="X1765" s="34"/>
      <c r="Y1765" s="34"/>
      <c r="Z1765" s="34"/>
      <c r="AA1765" s="34"/>
      <c r="AB1765" s="34"/>
      <c r="AC1765" s="159"/>
      <c r="AD1765" s="159"/>
      <c r="AE1765" s="155"/>
      <c r="AF1765" s="155"/>
      <c r="AG1765" s="155"/>
    </row>
    <row r="1766" spans="1:33" x14ac:dyDescent="0.3">
      <c r="A1766" s="34"/>
      <c r="B1766" s="34"/>
      <c r="C1766" s="34"/>
      <c r="D1766" s="34"/>
      <c r="E1766" s="34"/>
      <c r="F1766" s="34"/>
      <c r="G1766" s="34"/>
      <c r="H1766" s="34"/>
      <c r="I1766" s="34"/>
      <c r="J1766" s="34"/>
      <c r="K1766" s="34"/>
      <c r="L1766" s="34"/>
      <c r="M1766" s="34"/>
      <c r="N1766" s="34"/>
      <c r="P1766" s="94"/>
      <c r="Q1766" s="34"/>
      <c r="S1766" s="34"/>
      <c r="T1766" s="34"/>
      <c r="U1766" s="34"/>
      <c r="V1766" s="34"/>
      <c r="W1766" s="34"/>
      <c r="X1766" s="34"/>
      <c r="Y1766" s="34"/>
      <c r="Z1766" s="34"/>
      <c r="AA1766" s="34"/>
      <c r="AB1766" s="34"/>
      <c r="AC1766" s="159"/>
      <c r="AD1766" s="159"/>
      <c r="AE1766" s="155"/>
      <c r="AF1766" s="155"/>
      <c r="AG1766" s="155"/>
    </row>
    <row r="1767" spans="1:33" x14ac:dyDescent="0.3">
      <c r="A1767" s="34"/>
      <c r="B1767" s="34"/>
      <c r="C1767" s="34"/>
      <c r="D1767" s="34"/>
      <c r="E1767" s="34"/>
      <c r="F1767" s="34"/>
      <c r="G1767" s="34"/>
      <c r="H1767" s="34"/>
      <c r="I1767" s="34"/>
      <c r="J1767" s="34"/>
      <c r="K1767" s="34"/>
      <c r="L1767" s="34"/>
      <c r="M1767" s="34"/>
      <c r="N1767" s="34"/>
      <c r="P1767" s="94"/>
      <c r="Q1767" s="34"/>
      <c r="S1767" s="34"/>
      <c r="T1767" s="34"/>
      <c r="U1767" s="34"/>
      <c r="V1767" s="34"/>
      <c r="W1767" s="34"/>
      <c r="X1767" s="34"/>
      <c r="Y1767" s="34"/>
      <c r="Z1767" s="34"/>
      <c r="AA1767" s="34"/>
      <c r="AB1767" s="34"/>
      <c r="AC1767" s="159"/>
      <c r="AD1767" s="159"/>
      <c r="AE1767" s="155"/>
      <c r="AF1767" s="155"/>
      <c r="AG1767" s="155"/>
    </row>
    <row r="1768" spans="1:33" x14ac:dyDescent="0.3">
      <c r="A1768" s="34"/>
      <c r="B1768" s="34"/>
      <c r="C1768" s="34"/>
      <c r="D1768" s="34"/>
      <c r="E1768" s="34"/>
      <c r="F1768" s="34"/>
      <c r="G1768" s="34"/>
      <c r="H1768" s="34"/>
      <c r="I1768" s="34"/>
      <c r="J1768" s="34"/>
      <c r="K1768" s="34"/>
      <c r="L1768" s="34"/>
      <c r="M1768" s="34"/>
      <c r="N1768" s="34"/>
      <c r="P1768" s="94"/>
      <c r="Q1768" s="34"/>
      <c r="S1768" s="34"/>
      <c r="T1768" s="34"/>
      <c r="U1768" s="34"/>
      <c r="V1768" s="34"/>
      <c r="W1768" s="34"/>
      <c r="X1768" s="34"/>
      <c r="Y1768" s="34"/>
      <c r="Z1768" s="34"/>
      <c r="AA1768" s="34"/>
      <c r="AB1768" s="34"/>
      <c r="AC1768" s="159"/>
      <c r="AD1768" s="159"/>
      <c r="AE1768" s="155"/>
      <c r="AF1768" s="155"/>
      <c r="AG1768" s="155"/>
    </row>
    <row r="1769" spans="1:33" x14ac:dyDescent="0.3">
      <c r="A1769" s="34"/>
      <c r="B1769" s="34"/>
      <c r="C1769" s="34"/>
      <c r="D1769" s="34"/>
      <c r="E1769" s="34"/>
      <c r="F1769" s="34"/>
      <c r="G1769" s="34"/>
      <c r="H1769" s="34"/>
      <c r="I1769" s="34"/>
      <c r="J1769" s="34"/>
      <c r="K1769" s="34"/>
      <c r="L1769" s="34"/>
      <c r="M1769" s="34"/>
      <c r="N1769" s="34"/>
      <c r="P1769" s="94"/>
      <c r="Q1769" s="34"/>
      <c r="S1769" s="34"/>
      <c r="T1769" s="34"/>
      <c r="U1769" s="34"/>
      <c r="V1769" s="34"/>
      <c r="W1769" s="34"/>
      <c r="X1769" s="34"/>
      <c r="Y1769" s="34"/>
      <c r="Z1769" s="34"/>
      <c r="AA1769" s="34"/>
      <c r="AB1769" s="34"/>
      <c r="AC1769" s="159"/>
      <c r="AD1769" s="159"/>
      <c r="AE1769" s="155"/>
      <c r="AF1769" s="155"/>
      <c r="AG1769" s="155"/>
    </row>
    <row r="1770" spans="1:33" x14ac:dyDescent="0.3">
      <c r="A1770" s="34"/>
      <c r="B1770" s="34"/>
      <c r="C1770" s="34"/>
      <c r="D1770" s="34"/>
      <c r="E1770" s="34"/>
      <c r="F1770" s="34"/>
      <c r="G1770" s="34"/>
      <c r="H1770" s="34"/>
      <c r="I1770" s="34"/>
      <c r="J1770" s="34"/>
      <c r="K1770" s="34"/>
      <c r="L1770" s="34"/>
      <c r="M1770" s="34"/>
      <c r="N1770" s="34"/>
      <c r="P1770" s="94"/>
      <c r="Q1770" s="34"/>
      <c r="S1770" s="34"/>
      <c r="T1770" s="34"/>
      <c r="U1770" s="34"/>
      <c r="V1770" s="34"/>
      <c r="W1770" s="34"/>
      <c r="X1770" s="34"/>
      <c r="Y1770" s="34"/>
      <c r="Z1770" s="34"/>
      <c r="AA1770" s="34"/>
      <c r="AB1770" s="34"/>
      <c r="AC1770" s="159"/>
      <c r="AD1770" s="159"/>
      <c r="AE1770" s="155"/>
      <c r="AF1770" s="155"/>
      <c r="AG1770" s="155"/>
    </row>
    <row r="1771" spans="1:33" x14ac:dyDescent="0.3">
      <c r="A1771" s="34"/>
      <c r="B1771" s="34"/>
      <c r="C1771" s="34"/>
      <c r="D1771" s="34"/>
      <c r="E1771" s="34"/>
      <c r="F1771" s="34"/>
      <c r="G1771" s="34"/>
      <c r="H1771" s="34"/>
      <c r="I1771" s="34"/>
      <c r="J1771" s="34"/>
      <c r="K1771" s="34"/>
      <c r="L1771" s="34"/>
      <c r="M1771" s="34"/>
      <c r="N1771" s="34"/>
      <c r="P1771" s="94"/>
      <c r="Q1771" s="34"/>
      <c r="S1771" s="34"/>
      <c r="T1771" s="34"/>
      <c r="U1771" s="34"/>
      <c r="V1771" s="34"/>
      <c r="W1771" s="34"/>
      <c r="X1771" s="34"/>
      <c r="Y1771" s="34"/>
      <c r="Z1771" s="34"/>
      <c r="AA1771" s="34"/>
      <c r="AB1771" s="34"/>
      <c r="AC1771" s="159"/>
      <c r="AD1771" s="159"/>
      <c r="AE1771" s="155"/>
      <c r="AF1771" s="155"/>
      <c r="AG1771" s="155"/>
    </row>
    <row r="1772" spans="1:33" x14ac:dyDescent="0.3">
      <c r="A1772" s="34"/>
      <c r="B1772" s="34"/>
      <c r="C1772" s="34"/>
      <c r="D1772" s="34"/>
      <c r="E1772" s="34"/>
      <c r="F1772" s="34"/>
      <c r="G1772" s="34"/>
      <c r="H1772" s="34"/>
      <c r="I1772" s="34"/>
      <c r="J1772" s="34"/>
      <c r="K1772" s="34"/>
      <c r="L1772" s="34"/>
      <c r="M1772" s="34"/>
      <c r="N1772" s="34"/>
      <c r="P1772" s="94"/>
      <c r="Q1772" s="34"/>
      <c r="S1772" s="34"/>
      <c r="T1772" s="34"/>
      <c r="U1772" s="34"/>
      <c r="V1772" s="34"/>
      <c r="W1772" s="34"/>
      <c r="X1772" s="34"/>
      <c r="Y1772" s="34"/>
      <c r="Z1772" s="34"/>
      <c r="AA1772" s="34"/>
      <c r="AB1772" s="34"/>
      <c r="AC1772" s="159"/>
      <c r="AD1772" s="159"/>
      <c r="AE1772" s="155"/>
      <c r="AF1772" s="155"/>
      <c r="AG1772" s="155"/>
    </row>
    <row r="1773" spans="1:33" x14ac:dyDescent="0.3">
      <c r="A1773" s="34"/>
      <c r="B1773" s="34"/>
      <c r="C1773" s="34"/>
      <c r="D1773" s="34"/>
      <c r="E1773" s="34"/>
      <c r="F1773" s="34"/>
      <c r="G1773" s="34"/>
      <c r="H1773" s="34"/>
      <c r="I1773" s="34"/>
      <c r="J1773" s="34"/>
      <c r="K1773" s="34"/>
      <c r="L1773" s="34"/>
      <c r="M1773" s="34"/>
      <c r="N1773" s="34"/>
      <c r="P1773" s="94"/>
      <c r="Q1773" s="34"/>
      <c r="S1773" s="34"/>
      <c r="T1773" s="34"/>
      <c r="U1773" s="34"/>
      <c r="V1773" s="34"/>
      <c r="W1773" s="34"/>
      <c r="X1773" s="34"/>
      <c r="Y1773" s="34"/>
      <c r="Z1773" s="34"/>
      <c r="AA1773" s="34"/>
      <c r="AB1773" s="34"/>
      <c r="AC1773" s="159"/>
      <c r="AD1773" s="159"/>
      <c r="AE1773" s="155"/>
      <c r="AF1773" s="155"/>
      <c r="AG1773" s="155"/>
    </row>
    <row r="1774" spans="1:33" x14ac:dyDescent="0.3">
      <c r="A1774" s="34"/>
      <c r="B1774" s="34"/>
      <c r="C1774" s="34"/>
      <c r="D1774" s="34"/>
      <c r="E1774" s="34"/>
      <c r="F1774" s="34"/>
      <c r="G1774" s="34"/>
      <c r="H1774" s="34"/>
      <c r="I1774" s="34"/>
      <c r="J1774" s="34"/>
      <c r="K1774" s="34"/>
      <c r="L1774" s="34"/>
      <c r="M1774" s="34"/>
      <c r="N1774" s="34"/>
      <c r="P1774" s="94"/>
      <c r="Q1774" s="34"/>
      <c r="S1774" s="34"/>
      <c r="T1774" s="34"/>
      <c r="U1774" s="34"/>
      <c r="V1774" s="34"/>
      <c r="W1774" s="34"/>
      <c r="X1774" s="34"/>
      <c r="Y1774" s="34"/>
      <c r="Z1774" s="34"/>
      <c r="AA1774" s="34"/>
      <c r="AB1774" s="34"/>
      <c r="AC1774" s="159"/>
      <c r="AD1774" s="159"/>
      <c r="AE1774" s="155"/>
      <c r="AF1774" s="155"/>
      <c r="AG1774" s="155"/>
    </row>
    <row r="1775" spans="1:33" x14ac:dyDescent="0.3">
      <c r="A1775" s="34"/>
      <c r="B1775" s="34"/>
      <c r="C1775" s="34"/>
      <c r="D1775" s="34"/>
      <c r="E1775" s="34"/>
      <c r="F1775" s="34"/>
      <c r="G1775" s="34"/>
      <c r="H1775" s="34"/>
      <c r="I1775" s="34"/>
      <c r="J1775" s="34"/>
      <c r="K1775" s="34"/>
      <c r="L1775" s="34"/>
      <c r="M1775" s="34"/>
      <c r="N1775" s="34"/>
      <c r="P1775" s="94"/>
      <c r="Q1775" s="34"/>
      <c r="S1775" s="34"/>
      <c r="T1775" s="34"/>
      <c r="U1775" s="34"/>
      <c r="V1775" s="34"/>
      <c r="W1775" s="34"/>
      <c r="X1775" s="34"/>
      <c r="Y1775" s="34"/>
      <c r="Z1775" s="34"/>
      <c r="AA1775" s="34"/>
      <c r="AB1775" s="34"/>
      <c r="AC1775" s="159"/>
      <c r="AD1775" s="159"/>
      <c r="AE1775" s="155"/>
      <c r="AF1775" s="155"/>
      <c r="AG1775" s="155"/>
    </row>
    <row r="1776" spans="1:33" x14ac:dyDescent="0.3">
      <c r="A1776" s="34"/>
      <c r="B1776" s="34"/>
      <c r="C1776" s="34"/>
      <c r="D1776" s="34"/>
      <c r="E1776" s="34"/>
      <c r="F1776" s="34"/>
      <c r="G1776" s="34"/>
      <c r="H1776" s="34"/>
      <c r="I1776" s="34"/>
      <c r="J1776" s="34"/>
      <c r="K1776" s="34"/>
      <c r="L1776" s="34"/>
      <c r="M1776" s="34"/>
      <c r="N1776" s="34"/>
      <c r="P1776" s="94"/>
      <c r="Q1776" s="34"/>
      <c r="S1776" s="34"/>
      <c r="T1776" s="34"/>
      <c r="U1776" s="34"/>
      <c r="V1776" s="34"/>
      <c r="W1776" s="34"/>
      <c r="X1776" s="34"/>
      <c r="Y1776" s="34"/>
      <c r="Z1776" s="34"/>
      <c r="AA1776" s="34"/>
      <c r="AB1776" s="34"/>
      <c r="AC1776" s="159"/>
      <c r="AD1776" s="159"/>
      <c r="AE1776" s="155"/>
      <c r="AF1776" s="155"/>
      <c r="AG1776" s="155"/>
    </row>
    <row r="1777" spans="1:33" x14ac:dyDescent="0.3">
      <c r="A1777" s="34"/>
      <c r="B1777" s="34"/>
      <c r="C1777" s="34"/>
      <c r="D1777" s="34"/>
      <c r="E1777" s="34"/>
      <c r="F1777" s="34"/>
      <c r="G1777" s="34"/>
      <c r="H1777" s="34"/>
      <c r="I1777" s="34"/>
      <c r="J1777" s="34"/>
      <c r="K1777" s="34"/>
      <c r="L1777" s="34"/>
      <c r="M1777" s="34"/>
      <c r="N1777" s="34"/>
      <c r="P1777" s="94"/>
      <c r="Q1777" s="34"/>
      <c r="S1777" s="34"/>
      <c r="T1777" s="34"/>
      <c r="U1777" s="34"/>
      <c r="V1777" s="34"/>
      <c r="W1777" s="34"/>
      <c r="X1777" s="34"/>
      <c r="Y1777" s="34"/>
      <c r="Z1777" s="34"/>
      <c r="AA1777" s="34"/>
      <c r="AB1777" s="34"/>
      <c r="AC1777" s="159"/>
      <c r="AD1777" s="159"/>
      <c r="AE1777" s="155"/>
      <c r="AF1777" s="155"/>
      <c r="AG1777" s="155"/>
    </row>
    <row r="1778" spans="1:33" x14ac:dyDescent="0.3">
      <c r="A1778" s="34"/>
      <c r="B1778" s="34"/>
      <c r="C1778" s="34"/>
      <c r="D1778" s="34"/>
      <c r="E1778" s="34"/>
      <c r="F1778" s="34"/>
      <c r="G1778" s="34"/>
      <c r="H1778" s="34"/>
      <c r="I1778" s="34"/>
      <c r="J1778" s="34"/>
      <c r="K1778" s="34"/>
      <c r="L1778" s="34"/>
      <c r="M1778" s="34"/>
      <c r="N1778" s="34"/>
      <c r="P1778" s="94"/>
      <c r="Q1778" s="34"/>
      <c r="S1778" s="34"/>
      <c r="T1778" s="34"/>
      <c r="U1778" s="34"/>
      <c r="V1778" s="34"/>
      <c r="W1778" s="34"/>
      <c r="X1778" s="34"/>
      <c r="Y1778" s="34"/>
      <c r="Z1778" s="34"/>
      <c r="AA1778" s="34"/>
      <c r="AB1778" s="34"/>
      <c r="AC1778" s="159"/>
      <c r="AD1778" s="159"/>
      <c r="AE1778" s="155"/>
      <c r="AF1778" s="155"/>
      <c r="AG1778" s="155"/>
    </row>
    <row r="1779" spans="1:33" x14ac:dyDescent="0.3">
      <c r="A1779" s="34"/>
      <c r="B1779" s="34"/>
      <c r="C1779" s="34"/>
      <c r="D1779" s="34"/>
      <c r="E1779" s="34"/>
      <c r="F1779" s="34"/>
      <c r="G1779" s="34"/>
      <c r="H1779" s="34"/>
      <c r="I1779" s="34"/>
      <c r="J1779" s="34"/>
      <c r="K1779" s="34"/>
      <c r="L1779" s="34"/>
      <c r="M1779" s="34"/>
      <c r="N1779" s="34"/>
      <c r="P1779" s="94"/>
      <c r="Q1779" s="34"/>
      <c r="S1779" s="34"/>
      <c r="T1779" s="34"/>
      <c r="U1779" s="34"/>
      <c r="V1779" s="34"/>
      <c r="W1779" s="34"/>
      <c r="X1779" s="34"/>
      <c r="Y1779" s="34"/>
      <c r="Z1779" s="34"/>
      <c r="AA1779" s="34"/>
      <c r="AB1779" s="34"/>
      <c r="AC1779" s="159"/>
      <c r="AD1779" s="159"/>
      <c r="AE1779" s="155"/>
      <c r="AF1779" s="155"/>
      <c r="AG1779" s="155"/>
    </row>
    <row r="1780" spans="1:33" x14ac:dyDescent="0.3">
      <c r="A1780" s="34"/>
      <c r="B1780" s="34"/>
      <c r="C1780" s="34"/>
      <c r="D1780" s="34"/>
      <c r="E1780" s="34"/>
      <c r="F1780" s="34"/>
      <c r="G1780" s="34"/>
      <c r="H1780" s="34"/>
      <c r="I1780" s="34"/>
      <c r="J1780" s="34"/>
      <c r="K1780" s="34"/>
      <c r="L1780" s="34"/>
      <c r="M1780" s="34"/>
      <c r="N1780" s="34"/>
      <c r="P1780" s="94"/>
      <c r="Q1780" s="34"/>
      <c r="S1780" s="34"/>
      <c r="T1780" s="34"/>
      <c r="U1780" s="34"/>
      <c r="V1780" s="34"/>
      <c r="W1780" s="34"/>
      <c r="X1780" s="34"/>
      <c r="Y1780" s="34"/>
      <c r="Z1780" s="34"/>
      <c r="AA1780" s="34"/>
      <c r="AB1780" s="34"/>
      <c r="AC1780" s="159"/>
      <c r="AD1780" s="159"/>
      <c r="AE1780" s="155"/>
      <c r="AF1780" s="155"/>
      <c r="AG1780" s="155"/>
    </row>
    <row r="1781" spans="1:33" x14ac:dyDescent="0.3">
      <c r="A1781" s="34"/>
      <c r="B1781" s="34"/>
      <c r="C1781" s="34"/>
      <c r="D1781" s="34"/>
      <c r="E1781" s="34"/>
      <c r="F1781" s="34"/>
      <c r="G1781" s="34"/>
      <c r="H1781" s="34"/>
      <c r="I1781" s="34"/>
      <c r="J1781" s="34"/>
      <c r="K1781" s="34"/>
      <c r="L1781" s="34"/>
      <c r="M1781" s="34"/>
      <c r="N1781" s="34"/>
      <c r="P1781" s="94"/>
      <c r="Q1781" s="34"/>
      <c r="S1781" s="34"/>
      <c r="T1781" s="34"/>
      <c r="U1781" s="34"/>
      <c r="V1781" s="34"/>
      <c r="W1781" s="34"/>
      <c r="X1781" s="34"/>
      <c r="Y1781" s="34"/>
      <c r="Z1781" s="34"/>
      <c r="AA1781" s="34"/>
      <c r="AB1781" s="34"/>
      <c r="AC1781" s="159"/>
      <c r="AD1781" s="159"/>
      <c r="AE1781" s="155"/>
      <c r="AF1781" s="155"/>
      <c r="AG1781" s="155"/>
    </row>
    <row r="1782" spans="1:33" x14ac:dyDescent="0.3">
      <c r="A1782" s="34"/>
      <c r="B1782" s="34"/>
      <c r="C1782" s="34"/>
      <c r="D1782" s="34"/>
      <c r="E1782" s="34"/>
      <c r="F1782" s="34"/>
      <c r="G1782" s="34"/>
      <c r="H1782" s="34"/>
      <c r="I1782" s="34"/>
      <c r="J1782" s="34"/>
      <c r="K1782" s="34"/>
      <c r="L1782" s="34"/>
      <c r="M1782" s="34"/>
      <c r="N1782" s="34"/>
      <c r="P1782" s="94"/>
      <c r="Q1782" s="34"/>
      <c r="S1782" s="34"/>
      <c r="T1782" s="34"/>
      <c r="U1782" s="34"/>
      <c r="V1782" s="34"/>
      <c r="W1782" s="34"/>
      <c r="X1782" s="34"/>
      <c r="Y1782" s="34"/>
      <c r="Z1782" s="34"/>
      <c r="AA1782" s="34"/>
      <c r="AB1782" s="34"/>
      <c r="AC1782" s="159"/>
      <c r="AD1782" s="159"/>
      <c r="AE1782" s="155"/>
      <c r="AF1782" s="155"/>
      <c r="AG1782" s="155"/>
    </row>
    <row r="1783" spans="1:33" x14ac:dyDescent="0.3">
      <c r="A1783" s="34"/>
      <c r="B1783" s="34"/>
      <c r="C1783" s="34"/>
      <c r="D1783" s="34"/>
      <c r="E1783" s="34"/>
      <c r="F1783" s="34"/>
      <c r="G1783" s="34"/>
      <c r="H1783" s="34"/>
      <c r="I1783" s="34"/>
      <c r="J1783" s="34"/>
      <c r="K1783" s="34"/>
      <c r="L1783" s="34"/>
      <c r="M1783" s="34"/>
      <c r="N1783" s="34"/>
      <c r="P1783" s="94"/>
      <c r="Q1783" s="34"/>
      <c r="S1783" s="34"/>
      <c r="T1783" s="34"/>
      <c r="U1783" s="34"/>
      <c r="V1783" s="34"/>
      <c r="W1783" s="34"/>
      <c r="X1783" s="34"/>
      <c r="Y1783" s="34"/>
      <c r="Z1783" s="34"/>
      <c r="AA1783" s="34"/>
      <c r="AB1783" s="34"/>
      <c r="AC1783" s="159"/>
      <c r="AD1783" s="159"/>
      <c r="AE1783" s="155"/>
      <c r="AF1783" s="155"/>
      <c r="AG1783" s="155"/>
    </row>
    <row r="1784" spans="1:33" x14ac:dyDescent="0.3">
      <c r="A1784" s="34"/>
      <c r="B1784" s="34"/>
      <c r="C1784" s="34"/>
      <c r="D1784" s="34"/>
      <c r="E1784" s="34"/>
      <c r="F1784" s="34"/>
      <c r="G1784" s="34"/>
      <c r="H1784" s="34"/>
      <c r="I1784" s="34"/>
      <c r="J1784" s="34"/>
      <c r="K1784" s="34"/>
      <c r="L1784" s="34"/>
      <c r="M1784" s="34"/>
      <c r="N1784" s="34"/>
      <c r="P1784" s="94"/>
      <c r="Q1784" s="34"/>
      <c r="S1784" s="34"/>
      <c r="T1784" s="34"/>
      <c r="U1784" s="34"/>
      <c r="V1784" s="34"/>
      <c r="W1784" s="34"/>
      <c r="X1784" s="34"/>
      <c r="Y1784" s="34"/>
      <c r="Z1784" s="34"/>
      <c r="AA1784" s="34"/>
      <c r="AB1784" s="34"/>
      <c r="AC1784" s="159"/>
      <c r="AD1784" s="159"/>
      <c r="AE1784" s="155"/>
      <c r="AF1784" s="155"/>
      <c r="AG1784" s="155"/>
    </row>
    <row r="1785" spans="1:33" x14ac:dyDescent="0.3">
      <c r="A1785" s="34"/>
      <c r="B1785" s="34"/>
      <c r="C1785" s="34"/>
      <c r="D1785" s="34"/>
      <c r="E1785" s="34"/>
      <c r="F1785" s="34"/>
      <c r="G1785" s="34"/>
      <c r="H1785" s="34"/>
      <c r="I1785" s="34"/>
      <c r="J1785" s="34"/>
      <c r="K1785" s="34"/>
      <c r="L1785" s="34"/>
      <c r="M1785" s="34"/>
      <c r="N1785" s="34"/>
      <c r="P1785" s="94"/>
      <c r="Q1785" s="34"/>
      <c r="S1785" s="34"/>
      <c r="T1785" s="34"/>
      <c r="U1785" s="34"/>
      <c r="V1785" s="34"/>
      <c r="W1785" s="34"/>
      <c r="X1785" s="34"/>
      <c r="Y1785" s="34"/>
      <c r="Z1785" s="34"/>
      <c r="AA1785" s="34"/>
      <c r="AB1785" s="34"/>
      <c r="AC1785" s="159"/>
      <c r="AD1785" s="159"/>
      <c r="AE1785" s="155"/>
      <c r="AF1785" s="155"/>
      <c r="AG1785" s="155"/>
    </row>
    <row r="1786" spans="1:33" x14ac:dyDescent="0.3">
      <c r="A1786" s="34"/>
      <c r="B1786" s="34"/>
      <c r="C1786" s="34"/>
      <c r="D1786" s="34"/>
      <c r="E1786" s="34"/>
      <c r="F1786" s="34"/>
      <c r="G1786" s="34"/>
      <c r="H1786" s="34"/>
      <c r="I1786" s="34"/>
      <c r="J1786" s="34"/>
      <c r="K1786" s="34"/>
      <c r="L1786" s="34"/>
      <c r="M1786" s="34"/>
      <c r="N1786" s="34"/>
      <c r="P1786" s="94"/>
      <c r="Q1786" s="34"/>
      <c r="S1786" s="34"/>
      <c r="T1786" s="34"/>
      <c r="U1786" s="34"/>
      <c r="V1786" s="34"/>
      <c r="W1786" s="34"/>
      <c r="X1786" s="34"/>
      <c r="Y1786" s="34"/>
      <c r="Z1786" s="34"/>
      <c r="AA1786" s="34"/>
      <c r="AB1786" s="34"/>
      <c r="AC1786" s="159"/>
      <c r="AD1786" s="159"/>
      <c r="AE1786" s="155"/>
      <c r="AF1786" s="155"/>
      <c r="AG1786" s="155"/>
    </row>
    <row r="1787" spans="1:33" x14ac:dyDescent="0.3">
      <c r="A1787" s="34"/>
      <c r="B1787" s="34"/>
      <c r="C1787" s="34"/>
      <c r="D1787" s="34"/>
      <c r="E1787" s="34"/>
      <c r="F1787" s="34"/>
      <c r="G1787" s="34"/>
      <c r="H1787" s="34"/>
      <c r="I1787" s="34"/>
      <c r="J1787" s="34"/>
      <c r="K1787" s="34"/>
      <c r="L1787" s="34"/>
      <c r="M1787" s="34"/>
      <c r="N1787" s="34"/>
      <c r="P1787" s="94"/>
      <c r="Q1787" s="34"/>
      <c r="S1787" s="34"/>
      <c r="T1787" s="34"/>
      <c r="U1787" s="34"/>
      <c r="V1787" s="34"/>
      <c r="W1787" s="34"/>
      <c r="X1787" s="34"/>
      <c r="Y1787" s="34"/>
      <c r="Z1787" s="34"/>
      <c r="AA1787" s="34"/>
      <c r="AB1787" s="34"/>
      <c r="AC1787" s="159"/>
      <c r="AD1787" s="159"/>
      <c r="AE1787" s="155"/>
      <c r="AF1787" s="155"/>
      <c r="AG1787" s="155"/>
    </row>
    <row r="1788" spans="1:33" x14ac:dyDescent="0.3">
      <c r="A1788" s="34"/>
      <c r="B1788" s="34"/>
      <c r="C1788" s="34"/>
      <c r="D1788" s="34"/>
      <c r="E1788" s="34"/>
      <c r="F1788" s="34"/>
      <c r="G1788" s="34"/>
      <c r="H1788" s="34"/>
      <c r="I1788" s="34"/>
      <c r="J1788" s="34"/>
      <c r="K1788" s="34"/>
      <c r="L1788" s="34"/>
      <c r="M1788" s="34"/>
      <c r="N1788" s="34"/>
      <c r="P1788" s="94"/>
      <c r="Q1788" s="34"/>
      <c r="S1788" s="34"/>
      <c r="T1788" s="34"/>
      <c r="U1788" s="34"/>
      <c r="V1788" s="34"/>
      <c r="W1788" s="34"/>
      <c r="X1788" s="34"/>
      <c r="Y1788" s="34"/>
      <c r="Z1788" s="34"/>
      <c r="AA1788" s="34"/>
      <c r="AB1788" s="34"/>
      <c r="AC1788" s="159"/>
      <c r="AD1788" s="159"/>
      <c r="AE1788" s="155"/>
      <c r="AF1788" s="155"/>
      <c r="AG1788" s="155"/>
    </row>
    <row r="1789" spans="1:33" x14ac:dyDescent="0.3">
      <c r="A1789" s="34"/>
      <c r="B1789" s="34"/>
      <c r="C1789" s="34"/>
      <c r="D1789" s="34"/>
      <c r="E1789" s="34"/>
      <c r="F1789" s="34"/>
      <c r="G1789" s="34"/>
      <c r="H1789" s="34"/>
      <c r="I1789" s="34"/>
      <c r="J1789" s="34"/>
      <c r="K1789" s="34"/>
      <c r="L1789" s="34"/>
      <c r="M1789" s="34"/>
      <c r="N1789" s="34"/>
      <c r="P1789" s="94"/>
      <c r="Q1789" s="34"/>
      <c r="S1789" s="34"/>
      <c r="T1789" s="34"/>
      <c r="U1789" s="34"/>
      <c r="V1789" s="34"/>
      <c r="W1789" s="34"/>
      <c r="X1789" s="34"/>
      <c r="Y1789" s="34"/>
      <c r="Z1789" s="34"/>
      <c r="AA1789" s="34"/>
      <c r="AB1789" s="34"/>
      <c r="AC1789" s="159"/>
      <c r="AD1789" s="159"/>
      <c r="AE1789" s="155"/>
      <c r="AF1789" s="155"/>
      <c r="AG1789" s="155"/>
    </row>
    <row r="1790" spans="1:33" x14ac:dyDescent="0.3">
      <c r="A1790" s="34"/>
      <c r="B1790" s="34"/>
      <c r="C1790" s="34"/>
      <c r="D1790" s="34"/>
      <c r="E1790" s="34"/>
      <c r="F1790" s="34"/>
      <c r="G1790" s="34"/>
      <c r="H1790" s="34"/>
      <c r="I1790" s="34"/>
      <c r="J1790" s="34"/>
      <c r="K1790" s="34"/>
      <c r="L1790" s="34"/>
      <c r="M1790" s="34"/>
      <c r="N1790" s="34"/>
      <c r="P1790" s="94"/>
      <c r="Q1790" s="34"/>
      <c r="S1790" s="34"/>
      <c r="T1790" s="34"/>
      <c r="U1790" s="34"/>
      <c r="V1790" s="34"/>
      <c r="W1790" s="34"/>
      <c r="X1790" s="34"/>
      <c r="Y1790" s="34"/>
      <c r="Z1790" s="34"/>
      <c r="AA1790" s="34"/>
      <c r="AB1790" s="34"/>
      <c r="AC1790" s="159"/>
      <c r="AD1790" s="159"/>
      <c r="AE1790" s="155"/>
      <c r="AF1790" s="155"/>
      <c r="AG1790" s="155"/>
    </row>
    <row r="1791" spans="1:33" x14ac:dyDescent="0.3">
      <c r="A1791" s="34"/>
      <c r="B1791" s="34"/>
      <c r="C1791" s="34"/>
      <c r="D1791" s="34"/>
      <c r="E1791" s="34"/>
      <c r="F1791" s="34"/>
      <c r="G1791" s="34"/>
      <c r="H1791" s="34"/>
      <c r="I1791" s="34"/>
      <c r="J1791" s="34"/>
      <c r="K1791" s="34"/>
      <c r="L1791" s="34"/>
      <c r="M1791" s="34"/>
      <c r="N1791" s="34"/>
      <c r="P1791" s="94"/>
      <c r="Q1791" s="34"/>
      <c r="S1791" s="34"/>
      <c r="T1791" s="34"/>
      <c r="U1791" s="34"/>
      <c r="V1791" s="34"/>
      <c r="W1791" s="34"/>
      <c r="X1791" s="34"/>
      <c r="Y1791" s="34"/>
      <c r="Z1791" s="34"/>
      <c r="AA1791" s="34"/>
      <c r="AB1791" s="34"/>
      <c r="AC1791" s="159"/>
      <c r="AD1791" s="159"/>
      <c r="AE1791" s="155"/>
      <c r="AF1791" s="155"/>
      <c r="AG1791" s="155"/>
    </row>
    <row r="1792" spans="1:33" x14ac:dyDescent="0.3">
      <c r="A1792" s="34"/>
      <c r="B1792" s="34"/>
      <c r="C1792" s="34"/>
      <c r="D1792" s="34"/>
      <c r="E1792" s="34"/>
      <c r="F1792" s="34"/>
      <c r="G1792" s="34"/>
      <c r="H1792" s="34"/>
      <c r="I1792" s="34"/>
      <c r="J1792" s="34"/>
      <c r="K1792" s="34"/>
      <c r="L1792" s="34"/>
      <c r="M1792" s="34"/>
      <c r="N1792" s="34"/>
      <c r="P1792" s="94"/>
      <c r="Q1792" s="34"/>
      <c r="S1792" s="34"/>
      <c r="T1792" s="34"/>
      <c r="U1792" s="34"/>
      <c r="V1792" s="34"/>
      <c r="W1792" s="34"/>
      <c r="X1792" s="34"/>
      <c r="Y1792" s="34"/>
      <c r="Z1792" s="34"/>
      <c r="AA1792" s="34"/>
      <c r="AB1792" s="34"/>
      <c r="AC1792" s="159"/>
      <c r="AD1792" s="159"/>
      <c r="AE1792" s="155"/>
      <c r="AF1792" s="155"/>
      <c r="AG1792" s="155"/>
    </row>
    <row r="1793" spans="1:33" x14ac:dyDescent="0.3">
      <c r="A1793" s="34"/>
      <c r="B1793" s="34"/>
      <c r="C1793" s="34"/>
      <c r="D1793" s="34"/>
      <c r="E1793" s="34"/>
      <c r="F1793" s="34"/>
      <c r="G1793" s="34"/>
      <c r="H1793" s="34"/>
      <c r="I1793" s="34"/>
      <c r="J1793" s="34"/>
      <c r="K1793" s="34"/>
      <c r="L1793" s="34"/>
      <c r="M1793" s="34"/>
      <c r="N1793" s="34"/>
      <c r="P1793" s="94"/>
      <c r="Q1793" s="34"/>
      <c r="S1793" s="34"/>
      <c r="T1793" s="34"/>
      <c r="U1793" s="34"/>
      <c r="V1793" s="34"/>
      <c r="W1793" s="34"/>
      <c r="X1793" s="34"/>
      <c r="Y1793" s="34"/>
      <c r="Z1793" s="34"/>
      <c r="AA1793" s="34"/>
      <c r="AB1793" s="34"/>
      <c r="AC1793" s="159"/>
      <c r="AD1793" s="159"/>
      <c r="AE1793" s="155"/>
      <c r="AF1793" s="155"/>
      <c r="AG1793" s="155"/>
    </row>
    <row r="1794" spans="1:33" x14ac:dyDescent="0.3">
      <c r="A1794" s="34"/>
      <c r="B1794" s="34"/>
      <c r="C1794" s="34"/>
      <c r="D1794" s="34"/>
      <c r="E1794" s="34"/>
      <c r="F1794" s="34"/>
      <c r="G1794" s="34"/>
      <c r="H1794" s="34"/>
      <c r="I1794" s="34"/>
      <c r="J1794" s="34"/>
      <c r="K1794" s="34"/>
      <c r="L1794" s="34"/>
      <c r="M1794" s="34"/>
      <c r="N1794" s="34"/>
      <c r="P1794" s="94"/>
      <c r="Q1794" s="34"/>
      <c r="S1794" s="34"/>
      <c r="T1794" s="34"/>
      <c r="U1794" s="34"/>
      <c r="V1794" s="34"/>
      <c r="W1794" s="34"/>
      <c r="X1794" s="34"/>
      <c r="Y1794" s="34"/>
      <c r="Z1794" s="34"/>
      <c r="AA1794" s="34"/>
      <c r="AB1794" s="34"/>
      <c r="AC1794" s="159"/>
      <c r="AD1794" s="159"/>
      <c r="AE1794" s="155"/>
      <c r="AF1794" s="155"/>
      <c r="AG1794" s="155"/>
    </row>
    <row r="1795" spans="1:33" x14ac:dyDescent="0.3">
      <c r="A1795" s="34"/>
      <c r="B1795" s="34"/>
      <c r="C1795" s="34"/>
      <c r="D1795" s="34"/>
      <c r="E1795" s="34"/>
      <c r="F1795" s="34"/>
      <c r="G1795" s="34"/>
      <c r="H1795" s="34"/>
      <c r="I1795" s="34"/>
      <c r="J1795" s="34"/>
      <c r="K1795" s="34"/>
      <c r="L1795" s="34"/>
      <c r="M1795" s="34"/>
      <c r="N1795" s="34"/>
      <c r="P1795" s="94"/>
      <c r="Q1795" s="34"/>
      <c r="S1795" s="34"/>
      <c r="T1795" s="34"/>
      <c r="U1795" s="34"/>
      <c r="V1795" s="34"/>
      <c r="W1795" s="34"/>
      <c r="X1795" s="34"/>
      <c r="Y1795" s="34"/>
      <c r="Z1795" s="34"/>
      <c r="AA1795" s="34"/>
      <c r="AB1795" s="34"/>
      <c r="AC1795" s="159"/>
      <c r="AD1795" s="159"/>
      <c r="AE1795" s="155"/>
      <c r="AF1795" s="155"/>
      <c r="AG1795" s="155"/>
    </row>
    <row r="1796" spans="1:33" x14ac:dyDescent="0.3">
      <c r="A1796" s="34"/>
      <c r="B1796" s="34"/>
      <c r="C1796" s="34"/>
      <c r="D1796" s="34"/>
      <c r="E1796" s="34"/>
      <c r="F1796" s="34"/>
      <c r="G1796" s="34"/>
      <c r="H1796" s="34"/>
      <c r="I1796" s="34"/>
      <c r="J1796" s="34"/>
      <c r="K1796" s="34"/>
      <c r="L1796" s="34"/>
      <c r="M1796" s="34"/>
      <c r="N1796" s="34"/>
      <c r="P1796" s="94"/>
      <c r="Q1796" s="34"/>
      <c r="S1796" s="34"/>
      <c r="T1796" s="34"/>
      <c r="U1796" s="34"/>
      <c r="V1796" s="34"/>
      <c r="W1796" s="34"/>
      <c r="X1796" s="34"/>
      <c r="Y1796" s="34"/>
      <c r="Z1796" s="34"/>
      <c r="AA1796" s="34"/>
      <c r="AB1796" s="34"/>
      <c r="AC1796" s="159"/>
      <c r="AD1796" s="159"/>
      <c r="AE1796" s="155"/>
      <c r="AF1796" s="155"/>
      <c r="AG1796" s="155"/>
    </row>
    <row r="1797" spans="1:33" x14ac:dyDescent="0.3">
      <c r="A1797" s="34"/>
      <c r="B1797" s="34"/>
      <c r="C1797" s="34"/>
      <c r="D1797" s="34"/>
      <c r="E1797" s="34"/>
      <c r="F1797" s="34"/>
      <c r="G1797" s="34"/>
      <c r="H1797" s="34"/>
      <c r="I1797" s="34"/>
      <c r="J1797" s="34"/>
      <c r="K1797" s="34"/>
      <c r="L1797" s="34"/>
      <c r="M1797" s="34"/>
      <c r="N1797" s="34"/>
      <c r="P1797" s="94"/>
      <c r="Q1797" s="34"/>
      <c r="S1797" s="34"/>
      <c r="T1797" s="34"/>
      <c r="U1797" s="34"/>
      <c r="V1797" s="34"/>
      <c r="W1797" s="34"/>
      <c r="X1797" s="34"/>
      <c r="Y1797" s="34"/>
      <c r="Z1797" s="34"/>
      <c r="AA1797" s="34"/>
      <c r="AB1797" s="34"/>
      <c r="AC1797" s="159"/>
      <c r="AD1797" s="159"/>
      <c r="AE1797" s="155"/>
      <c r="AF1797" s="155"/>
      <c r="AG1797" s="155"/>
    </row>
    <row r="1798" spans="1:33" x14ac:dyDescent="0.3">
      <c r="A1798" s="34"/>
      <c r="B1798" s="34"/>
      <c r="C1798" s="34"/>
      <c r="D1798" s="34"/>
      <c r="E1798" s="34"/>
      <c r="F1798" s="34"/>
      <c r="G1798" s="34"/>
      <c r="H1798" s="34"/>
      <c r="I1798" s="34"/>
      <c r="J1798" s="34"/>
      <c r="K1798" s="34"/>
      <c r="L1798" s="34"/>
      <c r="M1798" s="34"/>
      <c r="N1798" s="34"/>
      <c r="P1798" s="94"/>
      <c r="Q1798" s="34"/>
      <c r="S1798" s="34"/>
      <c r="T1798" s="34"/>
      <c r="U1798" s="34"/>
      <c r="V1798" s="34"/>
      <c r="W1798" s="34"/>
      <c r="X1798" s="34"/>
      <c r="Y1798" s="34"/>
      <c r="Z1798" s="34"/>
      <c r="AA1798" s="34"/>
      <c r="AB1798" s="34"/>
      <c r="AC1798" s="159"/>
      <c r="AD1798" s="159"/>
      <c r="AE1798" s="155"/>
      <c r="AF1798" s="155"/>
      <c r="AG1798" s="155"/>
    </row>
    <row r="1799" spans="1:33" x14ac:dyDescent="0.3">
      <c r="A1799" s="34"/>
      <c r="B1799" s="34"/>
      <c r="C1799" s="34"/>
      <c r="D1799" s="34"/>
      <c r="E1799" s="34"/>
      <c r="F1799" s="34"/>
      <c r="G1799" s="34"/>
      <c r="H1799" s="34"/>
      <c r="I1799" s="34"/>
      <c r="J1799" s="34"/>
      <c r="K1799" s="34"/>
      <c r="L1799" s="34"/>
      <c r="M1799" s="34"/>
      <c r="N1799" s="34"/>
      <c r="P1799" s="94"/>
      <c r="Q1799" s="34"/>
      <c r="S1799" s="34"/>
      <c r="T1799" s="34"/>
      <c r="U1799" s="34"/>
      <c r="V1799" s="34"/>
      <c r="W1799" s="34"/>
      <c r="X1799" s="34"/>
      <c r="Y1799" s="34"/>
      <c r="Z1799" s="34"/>
      <c r="AA1799" s="34"/>
      <c r="AB1799" s="34"/>
      <c r="AC1799" s="159"/>
      <c r="AD1799" s="159"/>
      <c r="AE1799" s="155"/>
      <c r="AF1799" s="155"/>
      <c r="AG1799" s="155"/>
    </row>
    <row r="1800" spans="1:33" x14ac:dyDescent="0.3">
      <c r="A1800" s="34"/>
      <c r="B1800" s="34"/>
      <c r="C1800" s="34"/>
      <c r="D1800" s="34"/>
      <c r="E1800" s="34"/>
      <c r="F1800" s="34"/>
      <c r="G1800" s="34"/>
      <c r="H1800" s="34"/>
      <c r="I1800" s="34"/>
      <c r="J1800" s="34"/>
      <c r="K1800" s="34"/>
      <c r="L1800" s="34"/>
      <c r="M1800" s="34"/>
      <c r="N1800" s="34"/>
      <c r="P1800" s="94"/>
      <c r="Q1800" s="34"/>
      <c r="S1800" s="34"/>
      <c r="T1800" s="34"/>
      <c r="U1800" s="34"/>
      <c r="V1800" s="34"/>
      <c r="W1800" s="34"/>
      <c r="X1800" s="34"/>
      <c r="Y1800" s="34"/>
      <c r="Z1800" s="34"/>
      <c r="AA1800" s="34"/>
      <c r="AB1800" s="34"/>
      <c r="AC1800" s="159"/>
      <c r="AD1800" s="159"/>
      <c r="AE1800" s="155"/>
      <c r="AF1800" s="155"/>
      <c r="AG1800" s="155"/>
    </row>
    <row r="1801" spans="1:33" x14ac:dyDescent="0.3">
      <c r="A1801" s="34"/>
      <c r="B1801" s="34"/>
      <c r="C1801" s="34"/>
      <c r="D1801" s="34"/>
      <c r="E1801" s="34"/>
      <c r="F1801" s="34"/>
      <c r="G1801" s="34"/>
      <c r="H1801" s="34"/>
      <c r="I1801" s="34"/>
      <c r="J1801" s="34"/>
      <c r="K1801" s="34"/>
      <c r="L1801" s="34"/>
      <c r="M1801" s="34"/>
      <c r="N1801" s="34"/>
      <c r="P1801" s="94"/>
      <c r="Q1801" s="34"/>
      <c r="S1801" s="34"/>
      <c r="T1801" s="34"/>
      <c r="U1801" s="34"/>
      <c r="V1801" s="34"/>
      <c r="W1801" s="34"/>
      <c r="X1801" s="34"/>
      <c r="Y1801" s="34"/>
      <c r="Z1801" s="34"/>
      <c r="AA1801" s="34"/>
      <c r="AB1801" s="34"/>
      <c r="AC1801" s="159"/>
      <c r="AD1801" s="159"/>
      <c r="AE1801" s="155"/>
      <c r="AF1801" s="155"/>
      <c r="AG1801" s="155"/>
    </row>
    <row r="1802" spans="1:33" x14ac:dyDescent="0.3">
      <c r="A1802" s="34"/>
      <c r="B1802" s="34"/>
      <c r="C1802" s="34"/>
      <c r="D1802" s="34"/>
      <c r="E1802" s="34"/>
      <c r="F1802" s="34"/>
      <c r="G1802" s="34"/>
      <c r="H1802" s="34"/>
      <c r="I1802" s="34"/>
      <c r="J1802" s="34"/>
      <c r="K1802" s="34"/>
      <c r="L1802" s="34"/>
      <c r="M1802" s="34"/>
      <c r="N1802" s="34"/>
      <c r="P1802" s="94"/>
      <c r="Q1802" s="34"/>
      <c r="S1802" s="34"/>
      <c r="T1802" s="34"/>
      <c r="U1802" s="34"/>
      <c r="V1802" s="34"/>
      <c r="W1802" s="34"/>
      <c r="X1802" s="34"/>
      <c r="Y1802" s="34"/>
      <c r="Z1802" s="34"/>
      <c r="AA1802" s="34"/>
      <c r="AB1802" s="34"/>
      <c r="AC1802" s="159"/>
      <c r="AD1802" s="159"/>
      <c r="AE1802" s="155"/>
      <c r="AF1802" s="155"/>
      <c r="AG1802" s="155"/>
    </row>
    <row r="1803" spans="1:33" x14ac:dyDescent="0.3">
      <c r="A1803" s="34"/>
      <c r="B1803" s="34"/>
      <c r="C1803" s="34"/>
      <c r="D1803" s="34"/>
      <c r="E1803" s="34"/>
      <c r="F1803" s="34"/>
      <c r="G1803" s="34"/>
      <c r="H1803" s="34"/>
      <c r="I1803" s="34"/>
      <c r="J1803" s="34"/>
      <c r="K1803" s="34"/>
      <c r="L1803" s="34"/>
      <c r="M1803" s="34"/>
      <c r="N1803" s="34"/>
      <c r="P1803" s="94"/>
      <c r="Q1803" s="34"/>
      <c r="S1803" s="34"/>
      <c r="T1803" s="34"/>
      <c r="U1803" s="34"/>
      <c r="V1803" s="34"/>
      <c r="W1803" s="34"/>
      <c r="X1803" s="34"/>
      <c r="Y1803" s="34"/>
      <c r="Z1803" s="34"/>
      <c r="AA1803" s="34"/>
      <c r="AB1803" s="34"/>
      <c r="AC1803" s="159"/>
      <c r="AD1803" s="159"/>
      <c r="AE1803" s="155"/>
      <c r="AF1803" s="155"/>
      <c r="AG1803" s="155"/>
    </row>
    <row r="1804" spans="1:33" x14ac:dyDescent="0.3">
      <c r="A1804" s="34"/>
      <c r="B1804" s="34"/>
      <c r="C1804" s="34"/>
      <c r="D1804" s="34"/>
      <c r="E1804" s="34"/>
      <c r="F1804" s="34"/>
      <c r="G1804" s="34"/>
      <c r="H1804" s="34"/>
      <c r="I1804" s="34"/>
      <c r="J1804" s="34"/>
      <c r="K1804" s="34"/>
      <c r="L1804" s="34"/>
      <c r="M1804" s="34"/>
      <c r="N1804" s="34"/>
      <c r="P1804" s="94"/>
      <c r="Q1804" s="34"/>
      <c r="S1804" s="34"/>
      <c r="T1804" s="34"/>
      <c r="U1804" s="34"/>
      <c r="V1804" s="34"/>
      <c r="W1804" s="34"/>
      <c r="X1804" s="34"/>
      <c r="Y1804" s="34"/>
      <c r="Z1804" s="34"/>
      <c r="AA1804" s="34"/>
      <c r="AB1804" s="34"/>
      <c r="AC1804" s="159"/>
      <c r="AD1804" s="159"/>
      <c r="AE1804" s="155"/>
      <c r="AF1804" s="155"/>
      <c r="AG1804" s="155"/>
    </row>
    <row r="1805" spans="1:33" x14ac:dyDescent="0.3">
      <c r="A1805" s="34"/>
      <c r="B1805" s="34"/>
      <c r="C1805" s="34"/>
      <c r="D1805" s="34"/>
      <c r="E1805" s="34"/>
      <c r="F1805" s="34"/>
      <c r="G1805" s="34"/>
      <c r="H1805" s="34"/>
      <c r="I1805" s="34"/>
      <c r="J1805" s="34"/>
      <c r="K1805" s="34"/>
      <c r="L1805" s="34"/>
      <c r="M1805" s="34"/>
      <c r="N1805" s="34"/>
      <c r="P1805" s="94"/>
      <c r="Q1805" s="34"/>
      <c r="S1805" s="34"/>
      <c r="T1805" s="34"/>
      <c r="U1805" s="34"/>
      <c r="V1805" s="34"/>
      <c r="W1805" s="34"/>
      <c r="X1805" s="34"/>
      <c r="Y1805" s="34"/>
      <c r="Z1805" s="34"/>
      <c r="AA1805" s="34"/>
      <c r="AB1805" s="34"/>
      <c r="AC1805" s="159"/>
      <c r="AD1805" s="159"/>
      <c r="AE1805" s="155"/>
      <c r="AF1805" s="155"/>
      <c r="AG1805" s="155"/>
    </row>
    <row r="1806" spans="1:33" x14ac:dyDescent="0.3">
      <c r="A1806" s="34"/>
      <c r="B1806" s="34"/>
      <c r="C1806" s="34"/>
      <c r="D1806" s="34"/>
      <c r="E1806" s="34"/>
      <c r="F1806" s="34"/>
      <c r="G1806" s="34"/>
      <c r="H1806" s="34"/>
      <c r="I1806" s="34"/>
      <c r="J1806" s="34"/>
      <c r="K1806" s="34"/>
      <c r="L1806" s="34"/>
      <c r="M1806" s="34"/>
      <c r="N1806" s="34"/>
      <c r="P1806" s="94"/>
      <c r="Q1806" s="34"/>
      <c r="S1806" s="34"/>
      <c r="T1806" s="34"/>
      <c r="U1806" s="34"/>
      <c r="V1806" s="34"/>
      <c r="W1806" s="34"/>
      <c r="X1806" s="34"/>
      <c r="Y1806" s="34"/>
      <c r="Z1806" s="34"/>
      <c r="AA1806" s="34"/>
      <c r="AB1806" s="34"/>
      <c r="AC1806" s="159"/>
      <c r="AD1806" s="159"/>
      <c r="AE1806" s="155"/>
      <c r="AF1806" s="155"/>
      <c r="AG1806" s="155"/>
    </row>
    <row r="1807" spans="1:33" x14ac:dyDescent="0.3">
      <c r="A1807" s="34"/>
      <c r="B1807" s="34"/>
      <c r="C1807" s="34"/>
      <c r="D1807" s="34"/>
      <c r="E1807" s="34"/>
      <c r="F1807" s="34"/>
      <c r="G1807" s="34"/>
      <c r="H1807" s="34"/>
      <c r="I1807" s="34"/>
      <c r="J1807" s="34"/>
      <c r="K1807" s="34"/>
      <c r="L1807" s="34"/>
      <c r="M1807" s="34"/>
      <c r="N1807" s="34"/>
      <c r="P1807" s="94"/>
      <c r="Q1807" s="34"/>
      <c r="S1807" s="34"/>
      <c r="T1807" s="34"/>
      <c r="U1807" s="34"/>
      <c r="V1807" s="34"/>
      <c r="W1807" s="34"/>
      <c r="X1807" s="34"/>
      <c r="Y1807" s="34"/>
      <c r="Z1807" s="34"/>
      <c r="AA1807" s="34"/>
      <c r="AB1807" s="34"/>
      <c r="AC1807" s="159"/>
      <c r="AD1807" s="159"/>
      <c r="AE1807" s="155"/>
      <c r="AF1807" s="155"/>
      <c r="AG1807" s="155"/>
    </row>
    <row r="1808" spans="1:33" x14ac:dyDescent="0.3">
      <c r="A1808" s="34"/>
      <c r="B1808" s="34"/>
      <c r="C1808" s="34"/>
      <c r="D1808" s="34"/>
      <c r="E1808" s="34"/>
      <c r="F1808" s="34"/>
      <c r="G1808" s="34"/>
      <c r="H1808" s="34"/>
      <c r="I1808" s="34"/>
      <c r="J1808" s="34"/>
      <c r="K1808" s="34"/>
      <c r="L1808" s="34"/>
      <c r="M1808" s="34"/>
      <c r="N1808" s="34"/>
      <c r="P1808" s="94"/>
      <c r="Q1808" s="34"/>
      <c r="S1808" s="34"/>
      <c r="T1808" s="34"/>
      <c r="U1808" s="34"/>
      <c r="V1808" s="34"/>
      <c r="W1808" s="34"/>
      <c r="X1808" s="34"/>
      <c r="Y1808" s="34"/>
      <c r="Z1808" s="34"/>
      <c r="AA1808" s="34"/>
      <c r="AB1808" s="34"/>
      <c r="AC1808" s="159"/>
      <c r="AD1808" s="159"/>
      <c r="AE1808" s="155"/>
      <c r="AF1808" s="155"/>
      <c r="AG1808" s="155"/>
    </row>
    <row r="1809" spans="1:33" x14ac:dyDescent="0.3">
      <c r="A1809" s="34"/>
      <c r="B1809" s="34"/>
      <c r="C1809" s="34"/>
      <c r="D1809" s="34"/>
      <c r="E1809" s="34"/>
      <c r="F1809" s="34"/>
      <c r="G1809" s="34"/>
      <c r="H1809" s="34"/>
      <c r="I1809" s="34"/>
      <c r="J1809" s="34"/>
      <c r="K1809" s="34"/>
      <c r="L1809" s="34"/>
      <c r="M1809" s="34"/>
      <c r="N1809" s="34"/>
      <c r="P1809" s="94"/>
      <c r="Q1809" s="34"/>
      <c r="S1809" s="34"/>
      <c r="T1809" s="34"/>
      <c r="U1809" s="34"/>
      <c r="V1809" s="34"/>
      <c r="W1809" s="34"/>
      <c r="X1809" s="34"/>
      <c r="Y1809" s="34"/>
      <c r="Z1809" s="34"/>
      <c r="AA1809" s="34"/>
      <c r="AB1809" s="34"/>
      <c r="AC1809" s="159"/>
      <c r="AD1809" s="159"/>
      <c r="AE1809" s="155"/>
      <c r="AF1809" s="155"/>
      <c r="AG1809" s="155"/>
    </row>
    <row r="1810" spans="1:33" x14ac:dyDescent="0.3">
      <c r="A1810" s="34"/>
      <c r="B1810" s="34"/>
      <c r="C1810" s="34"/>
      <c r="D1810" s="34"/>
      <c r="E1810" s="34"/>
      <c r="F1810" s="34"/>
      <c r="G1810" s="34"/>
      <c r="H1810" s="34"/>
      <c r="I1810" s="34"/>
      <c r="J1810" s="34"/>
      <c r="K1810" s="34"/>
      <c r="L1810" s="34"/>
      <c r="M1810" s="34"/>
      <c r="N1810" s="34"/>
      <c r="P1810" s="94"/>
      <c r="Q1810" s="34"/>
      <c r="S1810" s="34"/>
      <c r="T1810" s="34"/>
      <c r="U1810" s="34"/>
      <c r="V1810" s="34"/>
      <c r="W1810" s="34"/>
      <c r="X1810" s="34"/>
      <c r="Y1810" s="34"/>
      <c r="Z1810" s="34"/>
      <c r="AA1810" s="34"/>
      <c r="AB1810" s="34"/>
      <c r="AC1810" s="159"/>
      <c r="AD1810" s="159"/>
      <c r="AE1810" s="155"/>
      <c r="AF1810" s="155"/>
      <c r="AG1810" s="155"/>
    </row>
    <row r="1811" spans="1:33" x14ac:dyDescent="0.3">
      <c r="A1811" s="34"/>
      <c r="B1811" s="34"/>
      <c r="C1811" s="34"/>
      <c r="D1811" s="34"/>
      <c r="E1811" s="34"/>
      <c r="F1811" s="34"/>
      <c r="G1811" s="34"/>
      <c r="H1811" s="34"/>
      <c r="I1811" s="34"/>
      <c r="J1811" s="34"/>
      <c r="K1811" s="34"/>
      <c r="L1811" s="34"/>
      <c r="M1811" s="34"/>
      <c r="N1811" s="34"/>
      <c r="P1811" s="94"/>
      <c r="Q1811" s="34"/>
      <c r="S1811" s="34"/>
      <c r="T1811" s="34"/>
      <c r="U1811" s="34"/>
      <c r="V1811" s="34"/>
      <c r="W1811" s="34"/>
      <c r="X1811" s="34"/>
      <c r="Y1811" s="34"/>
      <c r="Z1811" s="34"/>
      <c r="AA1811" s="34"/>
      <c r="AB1811" s="34"/>
      <c r="AC1811" s="159"/>
      <c r="AD1811" s="159"/>
      <c r="AE1811" s="155"/>
      <c r="AF1811" s="155"/>
      <c r="AG1811" s="155"/>
    </row>
    <row r="1812" spans="1:33" x14ac:dyDescent="0.3">
      <c r="A1812" s="34"/>
      <c r="B1812" s="34"/>
      <c r="C1812" s="34"/>
      <c r="D1812" s="34"/>
      <c r="E1812" s="34"/>
      <c r="F1812" s="34"/>
      <c r="G1812" s="34"/>
      <c r="H1812" s="34"/>
      <c r="I1812" s="34"/>
      <c r="J1812" s="34"/>
      <c r="K1812" s="34"/>
      <c r="L1812" s="34"/>
      <c r="M1812" s="34"/>
      <c r="N1812" s="34"/>
      <c r="P1812" s="94"/>
      <c r="Q1812" s="34"/>
      <c r="S1812" s="34"/>
      <c r="T1812" s="34"/>
      <c r="U1812" s="34"/>
      <c r="V1812" s="34"/>
      <c r="W1812" s="34"/>
      <c r="X1812" s="34"/>
      <c r="Y1812" s="34"/>
      <c r="Z1812" s="34"/>
      <c r="AA1812" s="34"/>
      <c r="AB1812" s="34"/>
      <c r="AC1812" s="159"/>
      <c r="AD1812" s="159"/>
      <c r="AE1812" s="155"/>
      <c r="AF1812" s="155"/>
      <c r="AG1812" s="155"/>
    </row>
    <row r="1813" spans="1:33" x14ac:dyDescent="0.3">
      <c r="A1813" s="34"/>
      <c r="B1813" s="34"/>
      <c r="C1813" s="34"/>
      <c r="D1813" s="34"/>
      <c r="E1813" s="34"/>
      <c r="F1813" s="34"/>
      <c r="G1813" s="34"/>
      <c r="H1813" s="34"/>
      <c r="I1813" s="34"/>
      <c r="J1813" s="34"/>
      <c r="K1813" s="34"/>
      <c r="L1813" s="34"/>
      <c r="M1813" s="34"/>
      <c r="N1813" s="34"/>
      <c r="P1813" s="94"/>
      <c r="Q1813" s="34"/>
      <c r="S1813" s="34"/>
      <c r="T1813" s="34"/>
      <c r="U1813" s="34"/>
      <c r="V1813" s="34"/>
      <c r="W1813" s="34"/>
      <c r="X1813" s="34"/>
      <c r="Y1813" s="34"/>
      <c r="Z1813" s="34"/>
      <c r="AA1813" s="34"/>
      <c r="AB1813" s="34"/>
      <c r="AC1813" s="159"/>
      <c r="AD1813" s="159"/>
      <c r="AE1813" s="155"/>
      <c r="AF1813" s="155"/>
      <c r="AG1813" s="155"/>
    </row>
    <row r="1814" spans="1:33" x14ac:dyDescent="0.3">
      <c r="A1814" s="34"/>
      <c r="B1814" s="34"/>
      <c r="C1814" s="34"/>
      <c r="D1814" s="34"/>
      <c r="E1814" s="34"/>
      <c r="F1814" s="34"/>
      <c r="G1814" s="34"/>
      <c r="H1814" s="34"/>
      <c r="I1814" s="34"/>
      <c r="J1814" s="34"/>
      <c r="K1814" s="34"/>
      <c r="L1814" s="34"/>
      <c r="M1814" s="34"/>
      <c r="N1814" s="34"/>
      <c r="P1814" s="94"/>
      <c r="Q1814" s="34"/>
      <c r="S1814" s="34"/>
      <c r="T1814" s="34"/>
      <c r="U1814" s="34"/>
      <c r="V1814" s="34"/>
      <c r="W1814" s="34"/>
      <c r="X1814" s="34"/>
      <c r="Y1814" s="34"/>
      <c r="Z1814" s="34"/>
      <c r="AA1814" s="34"/>
      <c r="AB1814" s="34"/>
      <c r="AC1814" s="159"/>
      <c r="AD1814" s="159"/>
      <c r="AE1814" s="155"/>
      <c r="AF1814" s="155"/>
      <c r="AG1814" s="155"/>
    </row>
    <row r="1815" spans="1:33" x14ac:dyDescent="0.3">
      <c r="A1815" s="34"/>
      <c r="B1815" s="34"/>
      <c r="C1815" s="34"/>
      <c r="D1815" s="34"/>
      <c r="E1815" s="34"/>
      <c r="F1815" s="34"/>
      <c r="G1815" s="34"/>
      <c r="H1815" s="34"/>
      <c r="I1815" s="34"/>
      <c r="J1815" s="34"/>
      <c r="K1815" s="34"/>
      <c r="L1815" s="34"/>
      <c r="M1815" s="34"/>
      <c r="N1815" s="34"/>
      <c r="P1815" s="94"/>
      <c r="Q1815" s="34"/>
      <c r="S1815" s="34"/>
      <c r="T1815" s="34"/>
      <c r="U1815" s="34"/>
      <c r="V1815" s="34"/>
      <c r="W1815" s="34"/>
      <c r="X1815" s="34"/>
      <c r="Y1815" s="34"/>
      <c r="Z1815" s="34"/>
      <c r="AA1815" s="34"/>
      <c r="AB1815" s="34"/>
      <c r="AC1815" s="159"/>
      <c r="AD1815" s="159"/>
      <c r="AE1815" s="155"/>
      <c r="AF1815" s="155"/>
      <c r="AG1815" s="155"/>
    </row>
    <row r="1816" spans="1:33" x14ac:dyDescent="0.3">
      <c r="A1816" s="34"/>
      <c r="B1816" s="34"/>
      <c r="C1816" s="34"/>
      <c r="D1816" s="34"/>
      <c r="E1816" s="34"/>
      <c r="F1816" s="34"/>
      <c r="G1816" s="34"/>
      <c r="H1816" s="34"/>
      <c r="I1816" s="34"/>
      <c r="J1816" s="34"/>
      <c r="K1816" s="34"/>
      <c r="L1816" s="34"/>
      <c r="M1816" s="34"/>
      <c r="N1816" s="34"/>
      <c r="P1816" s="94"/>
      <c r="Q1816" s="34"/>
      <c r="S1816" s="34"/>
      <c r="T1816" s="34"/>
      <c r="U1816" s="34"/>
      <c r="V1816" s="34"/>
      <c r="W1816" s="34"/>
      <c r="X1816" s="34"/>
      <c r="Y1816" s="34"/>
      <c r="Z1816" s="34"/>
      <c r="AA1816" s="34"/>
      <c r="AB1816" s="34"/>
      <c r="AC1816" s="159"/>
      <c r="AD1816" s="159"/>
      <c r="AE1816" s="155"/>
      <c r="AF1816" s="155"/>
      <c r="AG1816" s="155"/>
    </row>
    <row r="1817" spans="1:33" x14ac:dyDescent="0.3">
      <c r="A1817" s="34"/>
      <c r="B1817" s="34"/>
      <c r="C1817" s="34"/>
      <c r="D1817" s="34"/>
      <c r="E1817" s="34"/>
      <c r="F1817" s="34"/>
      <c r="G1817" s="34"/>
      <c r="H1817" s="34"/>
      <c r="I1817" s="34"/>
      <c r="J1817" s="34"/>
      <c r="K1817" s="34"/>
      <c r="L1817" s="34"/>
      <c r="M1817" s="34"/>
      <c r="N1817" s="34"/>
      <c r="P1817" s="94"/>
      <c r="Q1817" s="34"/>
      <c r="S1817" s="34"/>
      <c r="T1817" s="34"/>
      <c r="U1817" s="34"/>
      <c r="V1817" s="34"/>
      <c r="W1817" s="34"/>
      <c r="X1817" s="34"/>
      <c r="Y1817" s="34"/>
      <c r="Z1817" s="34"/>
      <c r="AA1817" s="34"/>
      <c r="AB1817" s="34"/>
      <c r="AC1817" s="159"/>
      <c r="AD1817" s="159"/>
      <c r="AE1817" s="155"/>
      <c r="AF1817" s="155"/>
      <c r="AG1817" s="155"/>
    </row>
    <row r="1818" spans="1:33" x14ac:dyDescent="0.3">
      <c r="A1818" s="34"/>
      <c r="B1818" s="34"/>
      <c r="C1818" s="34"/>
      <c r="D1818" s="34"/>
      <c r="E1818" s="34"/>
      <c r="F1818" s="34"/>
      <c r="G1818" s="34"/>
      <c r="H1818" s="34"/>
      <c r="I1818" s="34"/>
      <c r="J1818" s="34"/>
      <c r="K1818" s="34"/>
      <c r="L1818" s="34"/>
      <c r="M1818" s="34"/>
      <c r="N1818" s="34"/>
      <c r="P1818" s="94"/>
      <c r="Q1818" s="34"/>
      <c r="S1818" s="34"/>
      <c r="T1818" s="34"/>
      <c r="U1818" s="34"/>
      <c r="V1818" s="34"/>
      <c r="W1818" s="34"/>
      <c r="X1818" s="34"/>
      <c r="Y1818" s="34"/>
      <c r="Z1818" s="34"/>
      <c r="AA1818" s="34"/>
      <c r="AB1818" s="34"/>
      <c r="AC1818" s="159"/>
      <c r="AD1818" s="159"/>
      <c r="AE1818" s="155"/>
      <c r="AF1818" s="155"/>
      <c r="AG1818" s="155"/>
    </row>
    <row r="1819" spans="1:33" x14ac:dyDescent="0.3">
      <c r="A1819" s="34"/>
      <c r="B1819" s="34"/>
      <c r="C1819" s="34"/>
      <c r="D1819" s="34"/>
      <c r="E1819" s="34"/>
      <c r="F1819" s="34"/>
      <c r="G1819" s="34"/>
      <c r="H1819" s="34"/>
      <c r="I1819" s="34"/>
      <c r="J1819" s="34"/>
      <c r="K1819" s="34"/>
      <c r="L1819" s="34"/>
      <c r="M1819" s="34"/>
      <c r="N1819" s="34"/>
      <c r="P1819" s="94"/>
      <c r="Q1819" s="34"/>
      <c r="S1819" s="34"/>
      <c r="T1819" s="34"/>
      <c r="U1819" s="34"/>
      <c r="V1819" s="34"/>
      <c r="W1819" s="34"/>
      <c r="X1819" s="34"/>
      <c r="Y1819" s="34"/>
      <c r="Z1819" s="34"/>
      <c r="AA1819" s="34"/>
      <c r="AB1819" s="34"/>
      <c r="AC1819" s="159"/>
      <c r="AD1819" s="159"/>
      <c r="AE1819" s="155"/>
      <c r="AF1819" s="155"/>
      <c r="AG1819" s="155"/>
    </row>
    <row r="1820" spans="1:33" x14ac:dyDescent="0.3">
      <c r="A1820" s="34"/>
      <c r="B1820" s="34"/>
      <c r="C1820" s="34"/>
      <c r="D1820" s="34"/>
      <c r="E1820" s="34"/>
      <c r="F1820" s="34"/>
      <c r="G1820" s="34"/>
      <c r="H1820" s="34"/>
      <c r="I1820" s="34"/>
      <c r="J1820" s="34"/>
      <c r="K1820" s="34"/>
      <c r="L1820" s="34"/>
      <c r="M1820" s="34"/>
      <c r="N1820" s="34"/>
      <c r="P1820" s="94"/>
      <c r="Q1820" s="34"/>
      <c r="S1820" s="34"/>
      <c r="T1820" s="34"/>
      <c r="U1820" s="34"/>
      <c r="V1820" s="34"/>
      <c r="W1820" s="34"/>
      <c r="X1820" s="34"/>
      <c r="Y1820" s="34"/>
      <c r="Z1820" s="34"/>
      <c r="AA1820" s="34"/>
      <c r="AB1820" s="34"/>
      <c r="AC1820" s="159"/>
      <c r="AD1820" s="159"/>
      <c r="AE1820" s="155"/>
      <c r="AF1820" s="155"/>
      <c r="AG1820" s="155"/>
    </row>
    <row r="1821" spans="1:33" x14ac:dyDescent="0.3">
      <c r="A1821" s="34"/>
      <c r="B1821" s="34"/>
      <c r="C1821" s="34"/>
      <c r="D1821" s="34"/>
      <c r="E1821" s="34"/>
      <c r="F1821" s="34"/>
      <c r="G1821" s="34"/>
      <c r="H1821" s="34"/>
      <c r="I1821" s="34"/>
      <c r="J1821" s="34"/>
      <c r="K1821" s="34"/>
      <c r="L1821" s="34"/>
      <c r="M1821" s="34"/>
      <c r="N1821" s="34"/>
      <c r="P1821" s="94"/>
      <c r="Q1821" s="34"/>
      <c r="S1821" s="34"/>
      <c r="T1821" s="34"/>
      <c r="U1821" s="34"/>
      <c r="V1821" s="34"/>
      <c r="W1821" s="34"/>
      <c r="X1821" s="34"/>
      <c r="Y1821" s="34"/>
      <c r="Z1821" s="34"/>
      <c r="AA1821" s="34"/>
      <c r="AB1821" s="34"/>
      <c r="AC1821" s="159"/>
      <c r="AD1821" s="159"/>
      <c r="AE1821" s="155"/>
      <c r="AF1821" s="155"/>
      <c r="AG1821" s="155"/>
    </row>
    <row r="1822" spans="1:33" x14ac:dyDescent="0.3">
      <c r="A1822" s="34"/>
      <c r="B1822" s="34"/>
      <c r="C1822" s="34"/>
      <c r="D1822" s="34"/>
      <c r="E1822" s="34"/>
      <c r="F1822" s="34"/>
      <c r="G1822" s="34"/>
      <c r="H1822" s="34"/>
      <c r="I1822" s="34"/>
      <c r="J1822" s="34"/>
      <c r="K1822" s="34"/>
      <c r="L1822" s="34"/>
      <c r="M1822" s="34"/>
      <c r="N1822" s="34"/>
      <c r="P1822" s="94"/>
      <c r="Q1822" s="34"/>
      <c r="S1822" s="34"/>
      <c r="T1822" s="34"/>
      <c r="U1822" s="34"/>
      <c r="V1822" s="34"/>
      <c r="W1822" s="34"/>
      <c r="X1822" s="34"/>
      <c r="Y1822" s="34"/>
      <c r="Z1822" s="34"/>
      <c r="AA1822" s="34"/>
      <c r="AB1822" s="34"/>
      <c r="AC1822" s="159"/>
      <c r="AD1822" s="159"/>
      <c r="AE1822" s="155"/>
      <c r="AF1822" s="155"/>
      <c r="AG1822" s="155"/>
    </row>
    <row r="1823" spans="1:33" x14ac:dyDescent="0.3">
      <c r="A1823" s="34"/>
      <c r="B1823" s="34"/>
      <c r="C1823" s="34"/>
      <c r="D1823" s="34"/>
      <c r="E1823" s="34"/>
      <c r="F1823" s="34"/>
      <c r="G1823" s="34"/>
      <c r="H1823" s="34"/>
      <c r="I1823" s="34"/>
      <c r="J1823" s="34"/>
      <c r="K1823" s="34"/>
      <c r="L1823" s="34"/>
      <c r="M1823" s="34"/>
      <c r="N1823" s="34"/>
      <c r="P1823" s="94"/>
      <c r="Q1823" s="34"/>
      <c r="S1823" s="34"/>
      <c r="T1823" s="34"/>
      <c r="U1823" s="34"/>
      <c r="V1823" s="34"/>
      <c r="W1823" s="34"/>
      <c r="X1823" s="34"/>
      <c r="Y1823" s="34"/>
      <c r="Z1823" s="34"/>
      <c r="AA1823" s="34"/>
      <c r="AB1823" s="34"/>
      <c r="AC1823" s="159"/>
      <c r="AD1823" s="159"/>
      <c r="AE1823" s="155"/>
      <c r="AF1823" s="155"/>
      <c r="AG1823" s="155"/>
    </row>
    <row r="1824" spans="1:33" x14ac:dyDescent="0.3">
      <c r="A1824" s="34"/>
      <c r="B1824" s="34"/>
      <c r="C1824" s="34"/>
      <c r="D1824" s="34"/>
      <c r="E1824" s="34"/>
      <c r="F1824" s="34"/>
      <c r="G1824" s="34"/>
      <c r="H1824" s="34"/>
      <c r="I1824" s="34"/>
      <c r="J1824" s="34"/>
      <c r="K1824" s="34"/>
      <c r="L1824" s="34"/>
      <c r="M1824" s="34"/>
      <c r="N1824" s="34"/>
      <c r="P1824" s="94"/>
      <c r="Q1824" s="34"/>
      <c r="S1824" s="34"/>
      <c r="T1824" s="34"/>
      <c r="U1824" s="34"/>
      <c r="V1824" s="34"/>
      <c r="W1824" s="34"/>
      <c r="X1824" s="34"/>
      <c r="Y1824" s="34"/>
      <c r="Z1824" s="34"/>
      <c r="AA1824" s="34"/>
      <c r="AB1824" s="34"/>
      <c r="AC1824" s="159"/>
      <c r="AD1824" s="159"/>
      <c r="AE1824" s="155"/>
      <c r="AF1824" s="155"/>
      <c r="AG1824" s="155"/>
    </row>
    <row r="1825" spans="1:33" x14ac:dyDescent="0.3">
      <c r="A1825" s="34"/>
      <c r="B1825" s="34"/>
      <c r="C1825" s="34"/>
      <c r="D1825" s="34"/>
      <c r="E1825" s="34"/>
      <c r="F1825" s="34"/>
      <c r="G1825" s="34"/>
      <c r="H1825" s="34"/>
      <c r="I1825" s="34"/>
      <c r="J1825" s="34"/>
      <c r="K1825" s="34"/>
      <c r="L1825" s="34"/>
      <c r="M1825" s="34"/>
      <c r="N1825" s="34"/>
      <c r="P1825" s="94"/>
      <c r="Q1825" s="34"/>
      <c r="S1825" s="34"/>
      <c r="T1825" s="34"/>
      <c r="U1825" s="34"/>
      <c r="V1825" s="34"/>
      <c r="W1825" s="34"/>
      <c r="X1825" s="34"/>
      <c r="Y1825" s="34"/>
      <c r="Z1825" s="34"/>
      <c r="AA1825" s="34"/>
      <c r="AB1825" s="34"/>
      <c r="AC1825" s="159"/>
      <c r="AD1825" s="159"/>
      <c r="AE1825" s="155"/>
      <c r="AF1825" s="155"/>
      <c r="AG1825" s="155"/>
    </row>
    <row r="1826" spans="1:33" x14ac:dyDescent="0.3">
      <c r="A1826" s="34"/>
      <c r="B1826" s="34"/>
      <c r="C1826" s="34"/>
      <c r="D1826" s="34"/>
      <c r="E1826" s="34"/>
      <c r="F1826" s="34"/>
      <c r="G1826" s="34"/>
      <c r="H1826" s="34"/>
      <c r="I1826" s="34"/>
      <c r="J1826" s="34"/>
      <c r="K1826" s="34"/>
      <c r="L1826" s="34"/>
      <c r="M1826" s="34"/>
      <c r="N1826" s="34"/>
      <c r="P1826" s="94"/>
      <c r="Q1826" s="34"/>
      <c r="S1826" s="34"/>
      <c r="T1826" s="34"/>
      <c r="U1826" s="34"/>
      <c r="V1826" s="34"/>
      <c r="W1826" s="34"/>
      <c r="X1826" s="34"/>
      <c r="Y1826" s="34"/>
      <c r="Z1826" s="34"/>
      <c r="AA1826" s="34"/>
      <c r="AB1826" s="34"/>
      <c r="AC1826" s="159"/>
      <c r="AD1826" s="159"/>
      <c r="AE1826" s="155"/>
      <c r="AF1826" s="155"/>
      <c r="AG1826" s="155"/>
    </row>
    <row r="1827" spans="1:33" x14ac:dyDescent="0.3">
      <c r="A1827" s="34"/>
      <c r="B1827" s="34"/>
      <c r="C1827" s="34"/>
      <c r="D1827" s="34"/>
      <c r="E1827" s="34"/>
      <c r="F1827" s="34"/>
      <c r="G1827" s="34"/>
      <c r="H1827" s="34"/>
      <c r="I1827" s="34"/>
      <c r="J1827" s="34"/>
      <c r="K1827" s="34"/>
      <c r="L1827" s="34"/>
      <c r="M1827" s="34"/>
      <c r="N1827" s="34"/>
      <c r="P1827" s="94"/>
      <c r="Q1827" s="34"/>
      <c r="S1827" s="34"/>
      <c r="T1827" s="34"/>
      <c r="U1827" s="34"/>
      <c r="V1827" s="34"/>
      <c r="W1827" s="34"/>
      <c r="X1827" s="34"/>
      <c r="Y1827" s="34"/>
      <c r="Z1827" s="34"/>
      <c r="AA1827" s="34"/>
      <c r="AB1827" s="34"/>
      <c r="AC1827" s="159"/>
      <c r="AD1827" s="159"/>
      <c r="AE1827" s="155"/>
      <c r="AF1827" s="155"/>
      <c r="AG1827" s="155"/>
    </row>
    <row r="1828" spans="1:33" x14ac:dyDescent="0.3">
      <c r="A1828" s="34"/>
      <c r="B1828" s="34"/>
      <c r="C1828" s="34"/>
      <c r="D1828" s="34"/>
      <c r="E1828" s="34"/>
      <c r="F1828" s="34"/>
      <c r="G1828" s="34"/>
      <c r="H1828" s="34"/>
      <c r="I1828" s="34"/>
      <c r="J1828" s="34"/>
      <c r="K1828" s="34"/>
      <c r="L1828" s="34"/>
      <c r="M1828" s="34"/>
      <c r="N1828" s="34"/>
      <c r="P1828" s="94"/>
      <c r="Q1828" s="34"/>
      <c r="S1828" s="34"/>
      <c r="T1828" s="34"/>
      <c r="U1828" s="34"/>
      <c r="V1828" s="34"/>
      <c r="W1828" s="34"/>
      <c r="X1828" s="34"/>
      <c r="Y1828" s="34"/>
      <c r="Z1828" s="34"/>
      <c r="AA1828" s="34"/>
      <c r="AB1828" s="34"/>
      <c r="AC1828" s="159"/>
      <c r="AD1828" s="159"/>
      <c r="AE1828" s="155"/>
      <c r="AF1828" s="155"/>
      <c r="AG1828" s="155"/>
    </row>
    <row r="1829" spans="1:33" x14ac:dyDescent="0.3">
      <c r="A1829" s="34"/>
      <c r="B1829" s="34"/>
      <c r="C1829" s="34"/>
      <c r="D1829" s="34"/>
      <c r="E1829" s="34"/>
      <c r="F1829" s="34"/>
      <c r="G1829" s="34"/>
      <c r="H1829" s="34"/>
      <c r="I1829" s="34"/>
      <c r="J1829" s="34"/>
      <c r="K1829" s="34"/>
      <c r="L1829" s="34"/>
      <c r="M1829" s="34"/>
      <c r="N1829" s="34"/>
      <c r="P1829" s="94"/>
      <c r="Q1829" s="34"/>
      <c r="S1829" s="34"/>
      <c r="T1829" s="34"/>
      <c r="U1829" s="34"/>
      <c r="V1829" s="34"/>
      <c r="W1829" s="34"/>
      <c r="X1829" s="34"/>
      <c r="Y1829" s="34"/>
      <c r="Z1829" s="34"/>
      <c r="AA1829" s="34"/>
      <c r="AB1829" s="34"/>
      <c r="AC1829" s="159"/>
      <c r="AD1829" s="159"/>
      <c r="AE1829" s="155"/>
      <c r="AF1829" s="155"/>
      <c r="AG1829" s="155"/>
    </row>
    <row r="1830" spans="1:33" x14ac:dyDescent="0.3">
      <c r="A1830" s="34"/>
      <c r="B1830" s="34"/>
      <c r="C1830" s="34"/>
      <c r="D1830" s="34"/>
      <c r="E1830" s="34"/>
      <c r="F1830" s="34"/>
      <c r="G1830" s="34"/>
      <c r="H1830" s="34"/>
      <c r="I1830" s="34"/>
      <c r="J1830" s="34"/>
      <c r="K1830" s="34"/>
      <c r="L1830" s="34"/>
      <c r="M1830" s="34"/>
      <c r="N1830" s="34"/>
      <c r="P1830" s="94"/>
      <c r="Q1830" s="34"/>
      <c r="S1830" s="34"/>
      <c r="T1830" s="34"/>
      <c r="U1830" s="34"/>
      <c r="V1830" s="34"/>
      <c r="W1830" s="34"/>
      <c r="X1830" s="34"/>
      <c r="Y1830" s="34"/>
      <c r="Z1830" s="34"/>
      <c r="AA1830" s="34"/>
      <c r="AB1830" s="34"/>
      <c r="AC1830" s="159"/>
      <c r="AD1830" s="159"/>
      <c r="AE1830" s="155"/>
      <c r="AF1830" s="155"/>
      <c r="AG1830" s="155"/>
    </row>
    <row r="1831" spans="1:33" x14ac:dyDescent="0.3">
      <c r="A1831" s="34"/>
      <c r="B1831" s="34"/>
      <c r="C1831" s="34"/>
      <c r="D1831" s="34"/>
      <c r="E1831" s="34"/>
      <c r="F1831" s="34"/>
      <c r="G1831" s="34"/>
      <c r="H1831" s="34"/>
      <c r="I1831" s="34"/>
      <c r="J1831" s="34"/>
      <c r="K1831" s="34"/>
      <c r="L1831" s="34"/>
      <c r="M1831" s="34"/>
      <c r="N1831" s="34"/>
      <c r="P1831" s="94"/>
      <c r="Q1831" s="34"/>
      <c r="S1831" s="34"/>
      <c r="T1831" s="34"/>
      <c r="U1831" s="34"/>
      <c r="V1831" s="34"/>
      <c r="W1831" s="34"/>
      <c r="X1831" s="34"/>
      <c r="Y1831" s="34"/>
      <c r="Z1831" s="34"/>
      <c r="AA1831" s="34"/>
      <c r="AB1831" s="34"/>
      <c r="AC1831" s="159"/>
      <c r="AD1831" s="159"/>
      <c r="AE1831" s="155"/>
      <c r="AF1831" s="155"/>
      <c r="AG1831" s="155"/>
    </row>
    <row r="1832" spans="1:33" x14ac:dyDescent="0.3">
      <c r="A1832" s="34"/>
      <c r="B1832" s="34"/>
      <c r="C1832" s="34"/>
      <c r="D1832" s="34"/>
      <c r="E1832" s="34"/>
      <c r="F1832" s="34"/>
      <c r="G1832" s="34"/>
      <c r="H1832" s="34"/>
      <c r="I1832" s="34"/>
      <c r="J1832" s="34"/>
      <c r="K1832" s="34"/>
      <c r="L1832" s="34"/>
      <c r="M1832" s="34"/>
      <c r="N1832" s="34"/>
      <c r="P1832" s="94"/>
      <c r="Q1832" s="34"/>
      <c r="S1832" s="34"/>
      <c r="T1832" s="34"/>
      <c r="U1832" s="34"/>
      <c r="V1832" s="34"/>
      <c r="W1832" s="34"/>
      <c r="X1832" s="34"/>
      <c r="Y1832" s="34"/>
      <c r="Z1832" s="34"/>
      <c r="AA1832" s="34"/>
      <c r="AB1832" s="34"/>
      <c r="AC1832" s="159"/>
      <c r="AD1832" s="159"/>
      <c r="AE1832" s="155"/>
      <c r="AF1832" s="155"/>
      <c r="AG1832" s="155"/>
    </row>
    <row r="1833" spans="1:33" x14ac:dyDescent="0.3">
      <c r="A1833" s="34"/>
      <c r="B1833" s="34"/>
      <c r="C1833" s="34"/>
      <c r="D1833" s="34"/>
      <c r="E1833" s="34"/>
      <c r="F1833" s="34"/>
      <c r="G1833" s="34"/>
      <c r="H1833" s="34"/>
      <c r="I1833" s="34"/>
      <c r="J1833" s="34"/>
      <c r="K1833" s="34"/>
      <c r="L1833" s="34"/>
      <c r="M1833" s="34"/>
      <c r="N1833" s="34"/>
      <c r="P1833" s="94"/>
      <c r="Q1833" s="34"/>
      <c r="S1833" s="34"/>
      <c r="T1833" s="34"/>
      <c r="U1833" s="34"/>
      <c r="V1833" s="34"/>
      <c r="W1833" s="34"/>
      <c r="X1833" s="34"/>
      <c r="Y1833" s="34"/>
      <c r="Z1833" s="34"/>
      <c r="AA1833" s="34"/>
      <c r="AB1833" s="34"/>
      <c r="AC1833" s="159"/>
      <c r="AD1833" s="159"/>
      <c r="AE1833" s="155"/>
      <c r="AF1833" s="155"/>
      <c r="AG1833" s="155"/>
    </row>
    <row r="1834" spans="1:33" x14ac:dyDescent="0.3">
      <c r="A1834" s="34"/>
      <c r="B1834" s="34"/>
      <c r="C1834" s="34"/>
      <c r="D1834" s="34"/>
      <c r="E1834" s="34"/>
      <c r="F1834" s="34"/>
      <c r="G1834" s="34"/>
      <c r="H1834" s="34"/>
      <c r="I1834" s="34"/>
      <c r="J1834" s="34"/>
      <c r="K1834" s="34"/>
      <c r="L1834" s="34"/>
      <c r="M1834" s="34"/>
      <c r="N1834" s="34"/>
      <c r="P1834" s="94"/>
      <c r="Q1834" s="34"/>
      <c r="S1834" s="34"/>
      <c r="T1834" s="34"/>
      <c r="U1834" s="34"/>
      <c r="V1834" s="34"/>
      <c r="W1834" s="34"/>
      <c r="X1834" s="34"/>
      <c r="Y1834" s="34"/>
      <c r="Z1834" s="34"/>
      <c r="AA1834" s="34"/>
      <c r="AB1834" s="34"/>
      <c r="AC1834" s="159"/>
      <c r="AD1834" s="159"/>
      <c r="AE1834" s="155"/>
      <c r="AF1834" s="155"/>
      <c r="AG1834" s="155"/>
    </row>
    <row r="1835" spans="1:33" x14ac:dyDescent="0.3">
      <c r="A1835" s="34"/>
      <c r="B1835" s="34"/>
      <c r="C1835" s="34"/>
      <c r="D1835" s="34"/>
      <c r="E1835" s="34"/>
      <c r="F1835" s="34"/>
      <c r="G1835" s="34"/>
      <c r="H1835" s="34"/>
      <c r="I1835" s="34"/>
      <c r="J1835" s="34"/>
      <c r="K1835" s="34"/>
      <c r="L1835" s="34"/>
      <c r="M1835" s="34"/>
      <c r="N1835" s="34"/>
      <c r="P1835" s="94"/>
      <c r="Q1835" s="34"/>
      <c r="S1835" s="34"/>
      <c r="T1835" s="34"/>
      <c r="U1835" s="34"/>
      <c r="V1835" s="34"/>
      <c r="W1835" s="34"/>
      <c r="X1835" s="34"/>
      <c r="Y1835" s="34"/>
      <c r="Z1835" s="34"/>
      <c r="AA1835" s="34"/>
      <c r="AB1835" s="34"/>
      <c r="AC1835" s="159"/>
      <c r="AD1835" s="159"/>
      <c r="AE1835" s="155"/>
      <c r="AF1835" s="155"/>
      <c r="AG1835" s="155"/>
    </row>
    <row r="1836" spans="1:33" x14ac:dyDescent="0.3">
      <c r="A1836" s="34"/>
      <c r="B1836" s="34"/>
      <c r="C1836" s="34"/>
      <c r="D1836" s="34"/>
      <c r="E1836" s="34"/>
      <c r="F1836" s="34"/>
      <c r="G1836" s="34"/>
      <c r="H1836" s="34"/>
      <c r="I1836" s="34"/>
      <c r="J1836" s="34"/>
      <c r="K1836" s="34"/>
      <c r="L1836" s="34"/>
      <c r="M1836" s="34"/>
      <c r="N1836" s="34"/>
      <c r="P1836" s="94"/>
      <c r="Q1836" s="34"/>
      <c r="S1836" s="34"/>
      <c r="T1836" s="34"/>
      <c r="U1836" s="34"/>
      <c r="V1836" s="34"/>
      <c r="W1836" s="34"/>
      <c r="X1836" s="34"/>
      <c r="Y1836" s="34"/>
      <c r="Z1836" s="34"/>
      <c r="AA1836" s="34"/>
      <c r="AB1836" s="34"/>
      <c r="AC1836" s="159"/>
      <c r="AD1836" s="159"/>
      <c r="AE1836" s="155"/>
      <c r="AF1836" s="155"/>
      <c r="AG1836" s="155"/>
    </row>
    <row r="1837" spans="1:33" x14ac:dyDescent="0.3">
      <c r="A1837" s="34"/>
      <c r="B1837" s="34"/>
      <c r="C1837" s="34"/>
      <c r="D1837" s="34"/>
      <c r="E1837" s="34"/>
      <c r="F1837" s="34"/>
      <c r="G1837" s="34"/>
      <c r="H1837" s="34"/>
      <c r="I1837" s="34"/>
      <c r="J1837" s="34"/>
      <c r="K1837" s="34"/>
      <c r="L1837" s="34"/>
      <c r="M1837" s="34"/>
      <c r="N1837" s="34"/>
      <c r="P1837" s="94"/>
      <c r="Q1837" s="34"/>
      <c r="S1837" s="34"/>
      <c r="T1837" s="34"/>
      <c r="U1837" s="34"/>
      <c r="V1837" s="34"/>
      <c r="W1837" s="34"/>
      <c r="X1837" s="34"/>
      <c r="Y1837" s="34"/>
      <c r="Z1837" s="34"/>
      <c r="AA1837" s="34"/>
      <c r="AB1837" s="34"/>
      <c r="AC1837" s="159"/>
      <c r="AD1837" s="159"/>
      <c r="AE1837" s="155"/>
      <c r="AF1837" s="155"/>
      <c r="AG1837" s="155"/>
    </row>
    <row r="1838" spans="1:33" x14ac:dyDescent="0.3">
      <c r="A1838" s="34"/>
      <c r="B1838" s="34"/>
      <c r="C1838" s="34"/>
      <c r="D1838" s="34"/>
      <c r="E1838" s="34"/>
      <c r="F1838" s="34"/>
      <c r="G1838" s="34"/>
      <c r="H1838" s="34"/>
      <c r="I1838" s="34"/>
      <c r="J1838" s="34"/>
      <c r="K1838" s="34"/>
      <c r="L1838" s="34"/>
      <c r="M1838" s="34"/>
      <c r="N1838" s="34"/>
      <c r="P1838" s="94"/>
      <c r="Q1838" s="34"/>
      <c r="S1838" s="34"/>
      <c r="T1838" s="34"/>
      <c r="U1838" s="34"/>
      <c r="V1838" s="34"/>
      <c r="W1838" s="34"/>
      <c r="X1838" s="34"/>
      <c r="Y1838" s="34"/>
      <c r="Z1838" s="34"/>
      <c r="AA1838" s="34"/>
      <c r="AB1838" s="34"/>
      <c r="AC1838" s="159"/>
      <c r="AD1838" s="159"/>
      <c r="AE1838" s="155"/>
      <c r="AF1838" s="155"/>
      <c r="AG1838" s="155"/>
    </row>
    <row r="1839" spans="1:33" x14ac:dyDescent="0.3">
      <c r="A1839" s="34"/>
      <c r="B1839" s="34"/>
      <c r="C1839" s="34"/>
      <c r="D1839" s="34"/>
      <c r="E1839" s="34"/>
      <c r="F1839" s="34"/>
      <c r="G1839" s="34"/>
      <c r="H1839" s="34"/>
      <c r="I1839" s="34"/>
      <c r="J1839" s="34"/>
      <c r="K1839" s="34"/>
      <c r="L1839" s="34"/>
      <c r="M1839" s="34"/>
      <c r="N1839" s="34"/>
      <c r="P1839" s="94"/>
      <c r="Q1839" s="34"/>
      <c r="S1839" s="34"/>
      <c r="T1839" s="34"/>
      <c r="U1839" s="34"/>
      <c r="V1839" s="34"/>
      <c r="W1839" s="34"/>
      <c r="X1839" s="34"/>
      <c r="Y1839" s="34"/>
      <c r="Z1839" s="34"/>
      <c r="AA1839" s="34"/>
      <c r="AB1839" s="34"/>
      <c r="AC1839" s="159"/>
      <c r="AD1839" s="159"/>
      <c r="AE1839" s="155"/>
      <c r="AF1839" s="155"/>
      <c r="AG1839" s="155"/>
    </row>
    <row r="1840" spans="1:33" x14ac:dyDescent="0.3">
      <c r="A1840" s="34"/>
      <c r="B1840" s="34"/>
      <c r="C1840" s="34"/>
      <c r="D1840" s="34"/>
      <c r="E1840" s="34"/>
      <c r="F1840" s="34"/>
      <c r="G1840" s="34"/>
      <c r="H1840" s="34"/>
      <c r="I1840" s="34"/>
      <c r="J1840" s="34"/>
      <c r="K1840" s="34"/>
      <c r="L1840" s="34"/>
      <c r="M1840" s="34"/>
      <c r="N1840" s="34"/>
      <c r="P1840" s="94"/>
      <c r="Q1840" s="34"/>
      <c r="S1840" s="34"/>
      <c r="T1840" s="34"/>
      <c r="U1840" s="34"/>
      <c r="V1840" s="34"/>
      <c r="W1840" s="34"/>
      <c r="X1840" s="34"/>
      <c r="Y1840" s="34"/>
      <c r="Z1840" s="34"/>
      <c r="AA1840" s="34"/>
      <c r="AB1840" s="34"/>
      <c r="AC1840" s="159"/>
      <c r="AD1840" s="159"/>
      <c r="AE1840" s="155"/>
      <c r="AF1840" s="155"/>
      <c r="AG1840" s="155"/>
    </row>
    <row r="1841" spans="1:33" x14ac:dyDescent="0.3">
      <c r="A1841" s="34"/>
      <c r="B1841" s="34"/>
      <c r="C1841" s="34"/>
      <c r="D1841" s="34"/>
      <c r="E1841" s="34"/>
      <c r="F1841" s="34"/>
      <c r="G1841" s="34"/>
      <c r="H1841" s="34"/>
      <c r="I1841" s="34"/>
      <c r="J1841" s="34"/>
      <c r="K1841" s="34"/>
      <c r="L1841" s="34"/>
      <c r="M1841" s="34"/>
      <c r="N1841" s="34"/>
      <c r="P1841" s="94"/>
      <c r="Q1841" s="34"/>
      <c r="S1841" s="34"/>
      <c r="T1841" s="34"/>
      <c r="U1841" s="34"/>
      <c r="V1841" s="34"/>
      <c r="W1841" s="34"/>
      <c r="X1841" s="34"/>
      <c r="Y1841" s="34"/>
      <c r="Z1841" s="34"/>
      <c r="AA1841" s="34"/>
      <c r="AB1841" s="34"/>
      <c r="AC1841" s="159"/>
      <c r="AD1841" s="159"/>
      <c r="AE1841" s="155"/>
      <c r="AF1841" s="155"/>
      <c r="AG1841" s="155"/>
    </row>
    <row r="1842" spans="1:33" x14ac:dyDescent="0.3">
      <c r="A1842" s="34"/>
      <c r="B1842" s="34"/>
      <c r="C1842" s="34"/>
      <c r="D1842" s="34"/>
      <c r="E1842" s="34"/>
      <c r="F1842" s="34"/>
      <c r="G1842" s="34"/>
      <c r="H1842" s="34"/>
      <c r="I1842" s="34"/>
      <c r="J1842" s="34"/>
      <c r="K1842" s="34"/>
      <c r="L1842" s="34"/>
      <c r="M1842" s="34"/>
      <c r="N1842" s="34"/>
      <c r="P1842" s="94"/>
      <c r="Q1842" s="34"/>
      <c r="S1842" s="34"/>
      <c r="T1842" s="34"/>
      <c r="U1842" s="34"/>
      <c r="V1842" s="34"/>
      <c r="W1842" s="34"/>
      <c r="X1842" s="34"/>
      <c r="Y1842" s="34"/>
      <c r="Z1842" s="34"/>
      <c r="AA1842" s="34"/>
      <c r="AB1842" s="34"/>
      <c r="AC1842" s="159"/>
      <c r="AD1842" s="159"/>
      <c r="AE1842" s="155"/>
      <c r="AF1842" s="155"/>
      <c r="AG1842" s="155"/>
    </row>
    <row r="1843" spans="1:33" x14ac:dyDescent="0.3">
      <c r="A1843" s="34"/>
      <c r="B1843" s="34"/>
      <c r="C1843" s="34"/>
      <c r="D1843" s="34"/>
      <c r="E1843" s="34"/>
      <c r="F1843" s="34"/>
      <c r="G1843" s="34"/>
      <c r="H1843" s="34"/>
      <c r="I1843" s="34"/>
      <c r="J1843" s="34"/>
      <c r="K1843" s="34"/>
      <c r="L1843" s="34"/>
      <c r="M1843" s="34"/>
      <c r="N1843" s="34"/>
      <c r="P1843" s="94"/>
      <c r="Q1843" s="34"/>
      <c r="S1843" s="34"/>
      <c r="T1843" s="34"/>
      <c r="U1843" s="34"/>
      <c r="V1843" s="34"/>
      <c r="W1843" s="34"/>
      <c r="X1843" s="34"/>
      <c r="Y1843" s="34"/>
      <c r="Z1843" s="34"/>
      <c r="AA1843" s="34"/>
      <c r="AB1843" s="34"/>
      <c r="AC1843" s="159"/>
      <c r="AD1843" s="159"/>
      <c r="AE1843" s="155"/>
      <c r="AF1843" s="155"/>
      <c r="AG1843" s="155"/>
    </row>
    <row r="1844" spans="1:33" x14ac:dyDescent="0.3">
      <c r="A1844" s="34"/>
      <c r="B1844" s="34"/>
      <c r="C1844" s="34"/>
      <c r="D1844" s="34"/>
      <c r="E1844" s="34"/>
      <c r="F1844" s="34"/>
      <c r="G1844" s="34"/>
      <c r="H1844" s="34"/>
      <c r="I1844" s="34"/>
      <c r="J1844" s="34"/>
      <c r="K1844" s="34"/>
      <c r="L1844" s="34"/>
      <c r="M1844" s="34"/>
      <c r="N1844" s="34"/>
      <c r="P1844" s="94"/>
      <c r="Q1844" s="34"/>
      <c r="S1844" s="34"/>
      <c r="T1844" s="34"/>
      <c r="U1844" s="34"/>
      <c r="V1844" s="34"/>
      <c r="W1844" s="34"/>
      <c r="X1844" s="34"/>
      <c r="Y1844" s="34"/>
      <c r="Z1844" s="34"/>
      <c r="AA1844" s="34"/>
      <c r="AB1844" s="34"/>
      <c r="AC1844" s="159"/>
      <c r="AD1844" s="159"/>
      <c r="AE1844" s="155"/>
      <c r="AF1844" s="155"/>
      <c r="AG1844" s="155"/>
    </row>
    <row r="1845" spans="1:33" x14ac:dyDescent="0.3">
      <c r="A1845" s="34"/>
      <c r="B1845" s="34"/>
      <c r="C1845" s="34"/>
      <c r="D1845" s="34"/>
      <c r="E1845" s="34"/>
      <c r="F1845" s="34"/>
      <c r="G1845" s="34"/>
      <c r="H1845" s="34"/>
      <c r="I1845" s="34"/>
      <c r="J1845" s="34"/>
      <c r="K1845" s="34"/>
      <c r="L1845" s="34"/>
      <c r="M1845" s="34"/>
      <c r="N1845" s="34"/>
      <c r="P1845" s="94"/>
      <c r="Q1845" s="34"/>
      <c r="S1845" s="34"/>
      <c r="T1845" s="34"/>
      <c r="U1845" s="34"/>
      <c r="V1845" s="34"/>
      <c r="W1845" s="34"/>
      <c r="X1845" s="34"/>
      <c r="Y1845" s="34"/>
      <c r="Z1845" s="34"/>
      <c r="AA1845" s="34"/>
      <c r="AB1845" s="34"/>
      <c r="AC1845" s="159"/>
      <c r="AD1845" s="159"/>
      <c r="AE1845" s="155"/>
      <c r="AF1845" s="155"/>
      <c r="AG1845" s="155"/>
    </row>
    <row r="1846" spans="1:33" x14ac:dyDescent="0.3">
      <c r="A1846" s="34"/>
      <c r="B1846" s="34"/>
      <c r="C1846" s="34"/>
      <c r="D1846" s="34"/>
      <c r="E1846" s="34"/>
      <c r="F1846" s="34"/>
      <c r="G1846" s="34"/>
      <c r="H1846" s="34"/>
      <c r="I1846" s="34"/>
      <c r="J1846" s="34"/>
      <c r="K1846" s="34"/>
      <c r="L1846" s="34"/>
      <c r="M1846" s="34"/>
      <c r="N1846" s="34"/>
      <c r="P1846" s="94"/>
      <c r="Q1846" s="34"/>
      <c r="S1846" s="34"/>
      <c r="T1846" s="34"/>
      <c r="U1846" s="34"/>
      <c r="V1846" s="34"/>
      <c r="W1846" s="34"/>
      <c r="X1846" s="34"/>
      <c r="Y1846" s="34"/>
      <c r="Z1846" s="34"/>
      <c r="AA1846" s="34"/>
      <c r="AB1846" s="34"/>
      <c r="AC1846" s="159"/>
      <c r="AD1846" s="159"/>
      <c r="AE1846" s="155"/>
      <c r="AF1846" s="155"/>
      <c r="AG1846" s="155"/>
    </row>
    <row r="1847" spans="1:33" x14ac:dyDescent="0.3">
      <c r="A1847" s="34"/>
      <c r="B1847" s="34"/>
      <c r="C1847" s="34"/>
      <c r="D1847" s="34"/>
      <c r="E1847" s="34"/>
      <c r="F1847" s="34"/>
      <c r="G1847" s="34"/>
      <c r="H1847" s="34"/>
      <c r="I1847" s="34"/>
      <c r="J1847" s="34"/>
      <c r="K1847" s="34"/>
      <c r="L1847" s="34"/>
      <c r="M1847" s="34"/>
      <c r="N1847" s="34"/>
      <c r="P1847" s="94"/>
      <c r="Q1847" s="34"/>
      <c r="S1847" s="34"/>
      <c r="T1847" s="34"/>
      <c r="U1847" s="34"/>
      <c r="V1847" s="34"/>
      <c r="W1847" s="34"/>
      <c r="X1847" s="34"/>
      <c r="Y1847" s="34"/>
      <c r="Z1847" s="34"/>
      <c r="AA1847" s="34"/>
      <c r="AB1847" s="34"/>
      <c r="AC1847" s="159"/>
      <c r="AD1847" s="159"/>
      <c r="AE1847" s="155"/>
      <c r="AF1847" s="155"/>
      <c r="AG1847" s="155"/>
    </row>
    <row r="1848" spans="1:33" x14ac:dyDescent="0.3">
      <c r="A1848" s="34"/>
      <c r="B1848" s="34"/>
      <c r="C1848" s="34"/>
      <c r="D1848" s="34"/>
      <c r="E1848" s="34"/>
      <c r="F1848" s="34"/>
      <c r="G1848" s="34"/>
      <c r="H1848" s="34"/>
      <c r="I1848" s="34"/>
      <c r="J1848" s="34"/>
      <c r="K1848" s="34"/>
      <c r="L1848" s="34"/>
      <c r="M1848" s="34"/>
      <c r="N1848" s="34"/>
      <c r="P1848" s="94"/>
      <c r="Q1848" s="34"/>
      <c r="S1848" s="34"/>
      <c r="T1848" s="34"/>
      <c r="U1848" s="34"/>
      <c r="V1848" s="34"/>
      <c r="W1848" s="34"/>
      <c r="X1848" s="34"/>
      <c r="Y1848" s="34"/>
      <c r="Z1848" s="34"/>
      <c r="AA1848" s="34"/>
      <c r="AB1848" s="34"/>
      <c r="AC1848" s="159"/>
      <c r="AD1848" s="159"/>
      <c r="AE1848" s="155"/>
      <c r="AF1848" s="155"/>
      <c r="AG1848" s="155"/>
    </row>
    <row r="1849" spans="1:33" x14ac:dyDescent="0.3">
      <c r="A1849" s="34"/>
      <c r="B1849" s="34"/>
      <c r="C1849" s="34"/>
      <c r="D1849" s="34"/>
      <c r="E1849" s="34"/>
      <c r="F1849" s="34"/>
      <c r="G1849" s="34"/>
      <c r="H1849" s="34"/>
      <c r="I1849" s="34"/>
      <c r="J1849" s="34"/>
      <c r="K1849" s="34"/>
      <c r="L1849" s="34"/>
      <c r="M1849" s="34"/>
      <c r="N1849" s="34"/>
      <c r="P1849" s="94"/>
      <c r="Q1849" s="34"/>
      <c r="S1849" s="34"/>
      <c r="T1849" s="34"/>
      <c r="U1849" s="34"/>
      <c r="V1849" s="34"/>
      <c r="W1849" s="34"/>
      <c r="X1849" s="34"/>
      <c r="Y1849" s="34"/>
      <c r="Z1849" s="34"/>
      <c r="AA1849" s="34"/>
      <c r="AB1849" s="34"/>
      <c r="AC1849" s="159"/>
      <c r="AD1849" s="159"/>
      <c r="AE1849" s="155"/>
      <c r="AF1849" s="155"/>
      <c r="AG1849" s="155"/>
    </row>
    <row r="1850" spans="1:33" x14ac:dyDescent="0.3">
      <c r="A1850" s="34"/>
      <c r="B1850" s="34"/>
      <c r="C1850" s="34"/>
      <c r="D1850" s="34"/>
      <c r="E1850" s="34"/>
      <c r="F1850" s="34"/>
      <c r="G1850" s="34"/>
      <c r="H1850" s="34"/>
      <c r="I1850" s="34"/>
      <c r="J1850" s="34"/>
      <c r="K1850" s="34"/>
      <c r="L1850" s="34"/>
      <c r="M1850" s="34"/>
      <c r="N1850" s="34"/>
      <c r="P1850" s="94"/>
      <c r="Q1850" s="34"/>
      <c r="S1850" s="34"/>
      <c r="T1850" s="34"/>
      <c r="U1850" s="34"/>
      <c r="V1850" s="34"/>
      <c r="W1850" s="34"/>
      <c r="X1850" s="34"/>
      <c r="Y1850" s="34"/>
      <c r="Z1850" s="34"/>
      <c r="AA1850" s="34"/>
      <c r="AB1850" s="34"/>
      <c r="AC1850" s="159"/>
      <c r="AD1850" s="159"/>
      <c r="AE1850" s="155"/>
      <c r="AF1850" s="155"/>
      <c r="AG1850" s="155"/>
    </row>
    <row r="1851" spans="1:33" x14ac:dyDescent="0.3">
      <c r="A1851" s="34"/>
      <c r="B1851" s="34"/>
      <c r="C1851" s="34"/>
      <c r="D1851" s="34"/>
      <c r="E1851" s="34"/>
      <c r="F1851" s="34"/>
      <c r="G1851" s="34"/>
      <c r="H1851" s="34"/>
      <c r="I1851" s="34"/>
      <c r="J1851" s="34"/>
      <c r="K1851" s="34"/>
      <c r="L1851" s="34"/>
      <c r="M1851" s="34"/>
      <c r="N1851" s="34"/>
      <c r="P1851" s="94"/>
      <c r="Q1851" s="34"/>
      <c r="S1851" s="34"/>
      <c r="T1851" s="34"/>
      <c r="U1851" s="34"/>
      <c r="V1851" s="34"/>
      <c r="W1851" s="34"/>
      <c r="X1851" s="34"/>
      <c r="Y1851" s="34"/>
      <c r="Z1851" s="34"/>
      <c r="AA1851" s="34"/>
      <c r="AB1851" s="34"/>
      <c r="AC1851" s="159"/>
      <c r="AD1851" s="159"/>
      <c r="AE1851" s="155"/>
      <c r="AF1851" s="155"/>
      <c r="AG1851" s="155"/>
    </row>
    <row r="1852" spans="1:33" x14ac:dyDescent="0.3">
      <c r="A1852" s="34"/>
      <c r="B1852" s="34"/>
      <c r="C1852" s="34"/>
      <c r="D1852" s="34"/>
      <c r="E1852" s="34"/>
      <c r="F1852" s="34"/>
      <c r="G1852" s="34"/>
      <c r="H1852" s="34"/>
      <c r="I1852" s="34"/>
      <c r="J1852" s="34"/>
      <c r="K1852" s="34"/>
      <c r="L1852" s="34"/>
      <c r="M1852" s="34"/>
      <c r="N1852" s="34"/>
      <c r="P1852" s="94"/>
      <c r="Q1852" s="34"/>
      <c r="S1852" s="34"/>
      <c r="T1852" s="34"/>
      <c r="U1852" s="34"/>
      <c r="V1852" s="34"/>
      <c r="W1852" s="34"/>
      <c r="X1852" s="34"/>
      <c r="Y1852" s="34"/>
      <c r="Z1852" s="34"/>
      <c r="AA1852" s="34"/>
      <c r="AB1852" s="34"/>
      <c r="AC1852" s="159"/>
      <c r="AD1852" s="159"/>
      <c r="AE1852" s="155"/>
      <c r="AF1852" s="155"/>
      <c r="AG1852" s="155"/>
    </row>
    <row r="1853" spans="1:33" x14ac:dyDescent="0.3">
      <c r="A1853" s="34"/>
      <c r="B1853" s="34"/>
      <c r="C1853" s="34"/>
      <c r="D1853" s="34"/>
      <c r="E1853" s="34"/>
      <c r="F1853" s="34"/>
      <c r="G1853" s="34"/>
      <c r="H1853" s="34"/>
      <c r="I1853" s="34"/>
      <c r="J1853" s="34"/>
      <c r="K1853" s="34"/>
      <c r="L1853" s="34"/>
      <c r="M1853" s="34"/>
      <c r="N1853" s="34"/>
      <c r="P1853" s="94"/>
      <c r="Q1853" s="34"/>
      <c r="S1853" s="34"/>
      <c r="T1853" s="34"/>
      <c r="U1853" s="34"/>
      <c r="V1853" s="34"/>
      <c r="W1853" s="34"/>
      <c r="X1853" s="34"/>
      <c r="Y1853" s="34"/>
      <c r="Z1853" s="34"/>
      <c r="AA1853" s="34"/>
      <c r="AB1853" s="34"/>
      <c r="AC1853" s="159"/>
      <c r="AD1853" s="159"/>
      <c r="AE1853" s="155"/>
      <c r="AF1853" s="155"/>
      <c r="AG1853" s="155"/>
    </row>
    <row r="1854" spans="1:33" x14ac:dyDescent="0.3">
      <c r="A1854" s="34"/>
      <c r="B1854" s="34"/>
      <c r="C1854" s="34"/>
      <c r="D1854" s="34"/>
      <c r="E1854" s="34"/>
      <c r="F1854" s="34"/>
      <c r="G1854" s="34"/>
      <c r="H1854" s="34"/>
      <c r="I1854" s="34"/>
      <c r="J1854" s="34"/>
      <c r="K1854" s="34"/>
      <c r="L1854" s="34"/>
      <c r="M1854" s="34"/>
      <c r="N1854" s="34"/>
      <c r="P1854" s="94"/>
      <c r="Q1854" s="34"/>
      <c r="S1854" s="34"/>
      <c r="T1854" s="34"/>
      <c r="U1854" s="34"/>
      <c r="V1854" s="34"/>
      <c r="W1854" s="34"/>
      <c r="X1854" s="34"/>
      <c r="Y1854" s="34"/>
      <c r="Z1854" s="34"/>
      <c r="AA1854" s="34"/>
      <c r="AB1854" s="34"/>
      <c r="AC1854" s="159"/>
      <c r="AD1854" s="159"/>
      <c r="AE1854" s="155"/>
      <c r="AF1854" s="155"/>
      <c r="AG1854" s="155"/>
    </row>
    <row r="1855" spans="1:33" x14ac:dyDescent="0.3">
      <c r="A1855" s="34"/>
      <c r="B1855" s="34"/>
      <c r="C1855" s="34"/>
      <c r="D1855" s="34"/>
      <c r="E1855" s="34"/>
      <c r="F1855" s="34"/>
      <c r="G1855" s="34"/>
      <c r="H1855" s="34"/>
      <c r="I1855" s="34"/>
      <c r="J1855" s="34"/>
      <c r="K1855" s="34"/>
      <c r="L1855" s="34"/>
      <c r="M1855" s="34"/>
      <c r="N1855" s="34"/>
      <c r="P1855" s="94"/>
      <c r="Q1855" s="34"/>
      <c r="S1855" s="34"/>
      <c r="T1855" s="34"/>
      <c r="U1855" s="34"/>
      <c r="V1855" s="34"/>
      <c r="W1855" s="34"/>
      <c r="X1855" s="34"/>
      <c r="Y1855" s="34"/>
      <c r="Z1855" s="34"/>
      <c r="AA1855" s="34"/>
      <c r="AB1855" s="34"/>
      <c r="AC1855" s="159"/>
      <c r="AD1855" s="159"/>
      <c r="AE1855" s="155"/>
      <c r="AF1855" s="155"/>
      <c r="AG1855" s="155"/>
    </row>
    <row r="1856" spans="1:33" x14ac:dyDescent="0.3">
      <c r="A1856" s="34"/>
      <c r="B1856" s="34"/>
      <c r="C1856" s="34"/>
      <c r="D1856" s="34"/>
      <c r="E1856" s="34"/>
      <c r="F1856" s="34"/>
      <c r="G1856" s="34"/>
      <c r="H1856" s="34"/>
      <c r="I1856" s="34"/>
      <c r="J1856" s="34"/>
      <c r="K1856" s="34"/>
      <c r="L1856" s="34"/>
      <c r="M1856" s="34"/>
      <c r="N1856" s="34"/>
      <c r="P1856" s="94"/>
      <c r="Q1856" s="34"/>
      <c r="S1856" s="34"/>
      <c r="T1856" s="34"/>
      <c r="U1856" s="34"/>
      <c r="V1856" s="34"/>
      <c r="W1856" s="34"/>
      <c r="X1856" s="34"/>
      <c r="Y1856" s="34"/>
      <c r="Z1856" s="34"/>
      <c r="AA1856" s="34"/>
      <c r="AB1856" s="34"/>
      <c r="AC1856" s="159"/>
      <c r="AD1856" s="159"/>
      <c r="AE1856" s="155"/>
      <c r="AF1856" s="155"/>
      <c r="AG1856" s="155"/>
    </row>
    <row r="1857" spans="1:33" x14ac:dyDescent="0.3">
      <c r="A1857" s="34"/>
      <c r="B1857" s="34"/>
      <c r="C1857" s="34"/>
      <c r="D1857" s="34"/>
      <c r="E1857" s="34"/>
      <c r="F1857" s="34"/>
      <c r="G1857" s="34"/>
      <c r="H1857" s="34"/>
      <c r="I1857" s="34"/>
      <c r="J1857" s="34"/>
      <c r="K1857" s="34"/>
      <c r="L1857" s="34"/>
      <c r="M1857" s="34"/>
      <c r="N1857" s="34"/>
      <c r="P1857" s="94"/>
      <c r="Q1857" s="34"/>
      <c r="S1857" s="34"/>
      <c r="T1857" s="34"/>
      <c r="U1857" s="34"/>
      <c r="V1857" s="34"/>
      <c r="W1857" s="34"/>
      <c r="X1857" s="34"/>
      <c r="Y1857" s="34"/>
      <c r="Z1857" s="34"/>
      <c r="AA1857" s="34"/>
      <c r="AB1857" s="34"/>
      <c r="AC1857" s="159"/>
      <c r="AD1857" s="159"/>
      <c r="AE1857" s="155"/>
      <c r="AF1857" s="155"/>
      <c r="AG1857" s="155"/>
    </row>
    <row r="1858" spans="1:33" x14ac:dyDescent="0.3">
      <c r="A1858" s="34"/>
      <c r="B1858" s="34"/>
      <c r="C1858" s="34"/>
      <c r="D1858" s="34"/>
      <c r="E1858" s="34"/>
      <c r="F1858" s="34"/>
      <c r="G1858" s="34"/>
      <c r="H1858" s="34"/>
      <c r="I1858" s="34"/>
      <c r="J1858" s="34"/>
      <c r="K1858" s="34"/>
      <c r="L1858" s="34"/>
      <c r="M1858" s="34"/>
      <c r="N1858" s="34"/>
      <c r="P1858" s="94"/>
      <c r="Q1858" s="34"/>
      <c r="S1858" s="34"/>
      <c r="T1858" s="34"/>
      <c r="U1858" s="34"/>
      <c r="V1858" s="34"/>
      <c r="W1858" s="34"/>
      <c r="X1858" s="34"/>
      <c r="Y1858" s="34"/>
      <c r="Z1858" s="34"/>
      <c r="AA1858" s="34"/>
      <c r="AB1858" s="34"/>
      <c r="AC1858" s="159"/>
      <c r="AD1858" s="159"/>
      <c r="AE1858" s="155"/>
      <c r="AF1858" s="155"/>
      <c r="AG1858" s="155"/>
    </row>
    <row r="1859" spans="1:33" x14ac:dyDescent="0.3">
      <c r="A1859" s="34"/>
      <c r="B1859" s="34"/>
      <c r="C1859" s="34"/>
      <c r="D1859" s="34"/>
      <c r="E1859" s="34"/>
      <c r="F1859" s="34"/>
      <c r="G1859" s="34"/>
      <c r="H1859" s="34"/>
      <c r="I1859" s="34"/>
      <c r="J1859" s="34"/>
      <c r="K1859" s="34"/>
      <c r="L1859" s="34"/>
      <c r="M1859" s="34"/>
      <c r="N1859" s="34"/>
      <c r="P1859" s="94"/>
      <c r="Q1859" s="34"/>
      <c r="S1859" s="34"/>
      <c r="T1859" s="34"/>
      <c r="U1859" s="34"/>
      <c r="V1859" s="34"/>
      <c r="W1859" s="34"/>
      <c r="X1859" s="34"/>
      <c r="Y1859" s="34"/>
      <c r="Z1859" s="34"/>
      <c r="AA1859" s="34"/>
      <c r="AB1859" s="34"/>
      <c r="AC1859" s="159"/>
      <c r="AD1859" s="159"/>
      <c r="AE1859" s="155"/>
      <c r="AF1859" s="155"/>
      <c r="AG1859" s="155"/>
    </row>
    <row r="1860" spans="1:33" x14ac:dyDescent="0.3">
      <c r="A1860" s="34"/>
      <c r="B1860" s="34"/>
      <c r="C1860" s="34"/>
      <c r="D1860" s="34"/>
      <c r="E1860" s="34"/>
      <c r="F1860" s="34"/>
      <c r="G1860" s="34"/>
      <c r="H1860" s="34"/>
      <c r="I1860" s="34"/>
      <c r="J1860" s="34"/>
      <c r="K1860" s="34"/>
      <c r="L1860" s="34"/>
      <c r="M1860" s="34"/>
      <c r="N1860" s="34"/>
      <c r="P1860" s="94"/>
      <c r="Q1860" s="34"/>
      <c r="S1860" s="34"/>
      <c r="T1860" s="34"/>
      <c r="U1860" s="34"/>
      <c r="V1860" s="34"/>
      <c r="W1860" s="34"/>
      <c r="X1860" s="34"/>
      <c r="Y1860" s="34"/>
      <c r="Z1860" s="34"/>
      <c r="AA1860" s="34"/>
      <c r="AB1860" s="34"/>
      <c r="AC1860" s="159"/>
      <c r="AD1860" s="159"/>
      <c r="AE1860" s="155"/>
      <c r="AF1860" s="155"/>
      <c r="AG1860" s="155"/>
    </row>
    <row r="1861" spans="1:33" x14ac:dyDescent="0.3">
      <c r="A1861" s="34"/>
      <c r="B1861" s="34"/>
      <c r="C1861" s="34"/>
      <c r="D1861" s="34"/>
      <c r="E1861" s="34"/>
      <c r="F1861" s="34"/>
      <c r="G1861" s="34"/>
      <c r="H1861" s="34"/>
      <c r="I1861" s="34"/>
      <c r="J1861" s="34"/>
      <c r="K1861" s="34"/>
      <c r="L1861" s="34"/>
      <c r="M1861" s="34"/>
      <c r="N1861" s="34"/>
      <c r="P1861" s="94"/>
      <c r="Q1861" s="34"/>
      <c r="S1861" s="34"/>
      <c r="T1861" s="34"/>
      <c r="U1861" s="34"/>
      <c r="V1861" s="34"/>
      <c r="W1861" s="34"/>
      <c r="X1861" s="34"/>
      <c r="Y1861" s="34"/>
      <c r="Z1861" s="34"/>
      <c r="AA1861" s="34"/>
      <c r="AB1861" s="34"/>
      <c r="AC1861" s="159"/>
      <c r="AD1861" s="159"/>
      <c r="AE1861" s="155"/>
      <c r="AF1861" s="155"/>
      <c r="AG1861" s="155"/>
    </row>
    <row r="1862" spans="1:33" x14ac:dyDescent="0.3">
      <c r="A1862" s="34"/>
      <c r="B1862" s="34"/>
      <c r="C1862" s="34"/>
      <c r="D1862" s="34"/>
      <c r="E1862" s="34"/>
      <c r="F1862" s="34"/>
      <c r="G1862" s="34"/>
      <c r="H1862" s="34"/>
      <c r="I1862" s="34"/>
      <c r="J1862" s="34"/>
      <c r="K1862" s="34"/>
      <c r="L1862" s="34"/>
      <c r="M1862" s="34"/>
      <c r="N1862" s="34"/>
      <c r="P1862" s="94"/>
      <c r="Q1862" s="34"/>
      <c r="S1862" s="34"/>
      <c r="T1862" s="34"/>
      <c r="U1862" s="34"/>
      <c r="V1862" s="34"/>
      <c r="W1862" s="34"/>
      <c r="X1862" s="34"/>
      <c r="Y1862" s="34"/>
      <c r="Z1862" s="34"/>
      <c r="AA1862" s="34"/>
      <c r="AB1862" s="34"/>
      <c r="AC1862" s="159"/>
      <c r="AD1862" s="159"/>
      <c r="AE1862" s="155"/>
      <c r="AF1862" s="155"/>
      <c r="AG1862" s="155"/>
    </row>
    <row r="1863" spans="1:33" x14ac:dyDescent="0.3">
      <c r="A1863" s="34"/>
      <c r="B1863" s="34"/>
      <c r="C1863" s="34"/>
      <c r="D1863" s="34"/>
      <c r="E1863" s="34"/>
      <c r="F1863" s="34"/>
      <c r="G1863" s="34"/>
      <c r="H1863" s="34"/>
      <c r="I1863" s="34"/>
      <c r="J1863" s="34"/>
      <c r="K1863" s="34"/>
      <c r="L1863" s="34"/>
      <c r="M1863" s="34"/>
      <c r="N1863" s="34"/>
      <c r="P1863" s="94"/>
      <c r="Q1863" s="34"/>
      <c r="S1863" s="34"/>
      <c r="T1863" s="34"/>
      <c r="U1863" s="34"/>
      <c r="V1863" s="34"/>
      <c r="W1863" s="34"/>
      <c r="X1863" s="34"/>
      <c r="Y1863" s="34"/>
      <c r="Z1863" s="34"/>
      <c r="AA1863" s="34"/>
      <c r="AB1863" s="34"/>
      <c r="AC1863" s="159"/>
      <c r="AD1863" s="159"/>
      <c r="AE1863" s="155"/>
      <c r="AF1863" s="155"/>
      <c r="AG1863" s="155"/>
    </row>
    <row r="1864" spans="1:33" x14ac:dyDescent="0.3">
      <c r="A1864" s="34"/>
      <c r="B1864" s="34"/>
      <c r="C1864" s="34"/>
      <c r="D1864" s="34"/>
      <c r="E1864" s="34"/>
      <c r="F1864" s="34"/>
      <c r="G1864" s="34"/>
      <c r="H1864" s="34"/>
      <c r="I1864" s="34"/>
      <c r="J1864" s="34"/>
      <c r="K1864" s="34"/>
      <c r="L1864" s="34"/>
      <c r="M1864" s="34"/>
      <c r="N1864" s="34"/>
      <c r="P1864" s="94"/>
      <c r="Q1864" s="34"/>
      <c r="S1864" s="34"/>
      <c r="T1864" s="34"/>
      <c r="U1864" s="34"/>
      <c r="V1864" s="34"/>
      <c r="W1864" s="34"/>
      <c r="X1864" s="34"/>
      <c r="Y1864" s="34"/>
      <c r="Z1864" s="34"/>
      <c r="AA1864" s="34"/>
      <c r="AB1864" s="34"/>
      <c r="AC1864" s="159"/>
      <c r="AD1864" s="159"/>
      <c r="AE1864" s="155"/>
      <c r="AF1864" s="155"/>
      <c r="AG1864" s="155"/>
    </row>
    <row r="1865" spans="1:33" x14ac:dyDescent="0.3">
      <c r="A1865" s="34"/>
      <c r="B1865" s="34"/>
      <c r="C1865" s="34"/>
      <c r="D1865" s="34"/>
      <c r="E1865" s="34"/>
      <c r="F1865" s="34"/>
      <c r="G1865" s="34"/>
      <c r="H1865" s="34"/>
      <c r="I1865" s="34"/>
      <c r="J1865" s="34"/>
      <c r="K1865" s="34"/>
      <c r="L1865" s="34"/>
      <c r="M1865" s="34"/>
      <c r="N1865" s="34"/>
      <c r="P1865" s="94"/>
      <c r="Q1865" s="34"/>
      <c r="S1865" s="34"/>
      <c r="T1865" s="34"/>
      <c r="U1865" s="34"/>
      <c r="V1865" s="34"/>
      <c r="W1865" s="34"/>
      <c r="X1865" s="34"/>
      <c r="Y1865" s="34"/>
      <c r="Z1865" s="34"/>
      <c r="AA1865" s="34"/>
      <c r="AB1865" s="34"/>
      <c r="AC1865" s="159"/>
      <c r="AD1865" s="159"/>
      <c r="AE1865" s="155"/>
      <c r="AF1865" s="155"/>
      <c r="AG1865" s="155"/>
    </row>
    <row r="1866" spans="1:33" x14ac:dyDescent="0.3">
      <c r="A1866" s="34"/>
      <c r="B1866" s="34"/>
      <c r="C1866" s="34"/>
      <c r="D1866" s="34"/>
      <c r="E1866" s="34"/>
      <c r="F1866" s="34"/>
      <c r="G1866" s="34"/>
      <c r="H1866" s="34"/>
      <c r="I1866" s="34"/>
      <c r="J1866" s="34"/>
      <c r="K1866" s="34"/>
      <c r="L1866" s="34"/>
      <c r="M1866" s="34"/>
      <c r="N1866" s="34"/>
      <c r="P1866" s="94"/>
      <c r="Q1866" s="34"/>
      <c r="S1866" s="34"/>
      <c r="T1866" s="34"/>
      <c r="U1866" s="34"/>
      <c r="V1866" s="34"/>
      <c r="W1866" s="34"/>
      <c r="X1866" s="34"/>
      <c r="Y1866" s="34"/>
      <c r="Z1866" s="34"/>
      <c r="AA1866" s="34"/>
      <c r="AB1866" s="34"/>
      <c r="AC1866" s="159"/>
      <c r="AD1866" s="159"/>
      <c r="AE1866" s="155"/>
      <c r="AF1866" s="155"/>
      <c r="AG1866" s="155"/>
    </row>
    <row r="1867" spans="1:33" x14ac:dyDescent="0.3">
      <c r="A1867" s="34"/>
      <c r="B1867" s="34"/>
      <c r="C1867" s="34"/>
      <c r="D1867" s="34"/>
      <c r="E1867" s="34"/>
      <c r="F1867" s="34"/>
      <c r="G1867" s="34"/>
      <c r="H1867" s="34"/>
      <c r="I1867" s="34"/>
      <c r="J1867" s="34"/>
      <c r="K1867" s="34"/>
      <c r="L1867" s="34"/>
      <c r="M1867" s="34"/>
      <c r="N1867" s="34"/>
      <c r="P1867" s="94"/>
      <c r="Q1867" s="34"/>
      <c r="S1867" s="34"/>
      <c r="T1867" s="34"/>
      <c r="U1867" s="34"/>
      <c r="V1867" s="34"/>
      <c r="W1867" s="34"/>
      <c r="X1867" s="34"/>
      <c r="Y1867" s="34"/>
      <c r="Z1867" s="34"/>
      <c r="AA1867" s="34"/>
      <c r="AB1867" s="34"/>
      <c r="AC1867" s="159"/>
      <c r="AD1867" s="159"/>
      <c r="AE1867" s="155"/>
      <c r="AF1867" s="155"/>
      <c r="AG1867" s="155"/>
    </row>
    <row r="1868" spans="1:33" x14ac:dyDescent="0.3">
      <c r="A1868" s="34"/>
      <c r="B1868" s="34"/>
      <c r="C1868" s="34"/>
      <c r="D1868" s="34"/>
      <c r="E1868" s="34"/>
      <c r="F1868" s="34"/>
      <c r="G1868" s="34"/>
      <c r="H1868" s="34"/>
      <c r="I1868" s="34"/>
      <c r="J1868" s="34"/>
      <c r="K1868" s="34"/>
      <c r="L1868" s="34"/>
      <c r="M1868" s="34"/>
      <c r="N1868" s="34"/>
      <c r="P1868" s="94"/>
      <c r="Q1868" s="34"/>
      <c r="S1868" s="34"/>
      <c r="T1868" s="34"/>
      <c r="U1868" s="34"/>
      <c r="V1868" s="34"/>
      <c r="W1868" s="34"/>
      <c r="X1868" s="34"/>
      <c r="Y1868" s="34"/>
      <c r="Z1868" s="34"/>
      <c r="AA1868" s="34"/>
      <c r="AB1868" s="34"/>
      <c r="AC1868" s="159"/>
      <c r="AD1868" s="159"/>
      <c r="AE1868" s="155"/>
      <c r="AF1868" s="155"/>
      <c r="AG1868" s="155"/>
    </row>
    <row r="1869" spans="1:33" x14ac:dyDescent="0.3">
      <c r="A1869" s="34"/>
      <c r="B1869" s="34"/>
      <c r="C1869" s="34"/>
      <c r="D1869" s="34"/>
      <c r="E1869" s="34"/>
      <c r="F1869" s="34"/>
      <c r="G1869" s="34"/>
      <c r="H1869" s="34"/>
      <c r="I1869" s="34"/>
      <c r="J1869" s="34"/>
      <c r="K1869" s="34"/>
      <c r="L1869" s="34"/>
      <c r="M1869" s="34"/>
      <c r="N1869" s="34"/>
      <c r="P1869" s="94"/>
      <c r="Q1869" s="34"/>
      <c r="S1869" s="34"/>
      <c r="T1869" s="34"/>
      <c r="U1869" s="34"/>
      <c r="V1869" s="34"/>
      <c r="W1869" s="34"/>
      <c r="X1869" s="34"/>
      <c r="Y1869" s="34"/>
      <c r="Z1869" s="34"/>
      <c r="AA1869" s="34"/>
      <c r="AB1869" s="34"/>
      <c r="AC1869" s="159"/>
      <c r="AD1869" s="159"/>
      <c r="AE1869" s="155"/>
      <c r="AF1869" s="155"/>
      <c r="AG1869" s="155"/>
    </row>
    <row r="1870" spans="1:33" x14ac:dyDescent="0.3">
      <c r="A1870" s="34"/>
      <c r="B1870" s="34"/>
      <c r="C1870" s="34"/>
      <c r="D1870" s="34"/>
      <c r="E1870" s="34"/>
      <c r="F1870" s="34"/>
      <c r="G1870" s="34"/>
      <c r="H1870" s="34"/>
      <c r="I1870" s="34"/>
      <c r="J1870" s="34"/>
      <c r="K1870" s="34"/>
      <c r="L1870" s="34"/>
      <c r="M1870" s="34"/>
      <c r="N1870" s="34"/>
      <c r="P1870" s="94"/>
      <c r="Q1870" s="34"/>
      <c r="S1870" s="34"/>
      <c r="T1870" s="34"/>
      <c r="U1870" s="34"/>
      <c r="V1870" s="34"/>
      <c r="W1870" s="34"/>
      <c r="X1870" s="34"/>
      <c r="Y1870" s="34"/>
      <c r="Z1870" s="34"/>
      <c r="AA1870" s="34"/>
      <c r="AB1870" s="34"/>
      <c r="AC1870" s="159"/>
      <c r="AD1870" s="159"/>
      <c r="AE1870" s="155"/>
      <c r="AF1870" s="155"/>
      <c r="AG1870" s="155"/>
    </row>
    <row r="1871" spans="1:33" x14ac:dyDescent="0.3">
      <c r="A1871" s="34"/>
      <c r="B1871" s="34"/>
      <c r="C1871" s="34"/>
      <c r="D1871" s="34"/>
      <c r="E1871" s="34"/>
      <c r="F1871" s="34"/>
      <c r="G1871" s="34"/>
      <c r="H1871" s="34"/>
      <c r="I1871" s="34"/>
      <c r="J1871" s="34"/>
      <c r="K1871" s="34"/>
      <c r="L1871" s="34"/>
      <c r="M1871" s="34"/>
      <c r="N1871" s="34"/>
      <c r="P1871" s="94"/>
      <c r="Q1871" s="34"/>
      <c r="S1871" s="34"/>
      <c r="T1871" s="34"/>
      <c r="U1871" s="34"/>
      <c r="V1871" s="34"/>
      <c r="W1871" s="34"/>
      <c r="X1871" s="34"/>
      <c r="Y1871" s="34"/>
      <c r="Z1871" s="34"/>
      <c r="AA1871" s="34"/>
      <c r="AB1871" s="34"/>
      <c r="AC1871" s="159"/>
      <c r="AD1871" s="159"/>
      <c r="AE1871" s="155"/>
      <c r="AF1871" s="155"/>
      <c r="AG1871" s="155"/>
    </row>
    <row r="1872" spans="1:33" x14ac:dyDescent="0.3">
      <c r="A1872" s="34"/>
      <c r="B1872" s="34"/>
      <c r="C1872" s="34"/>
      <c r="D1872" s="34"/>
      <c r="E1872" s="34"/>
      <c r="F1872" s="34"/>
      <c r="G1872" s="34"/>
      <c r="H1872" s="34"/>
      <c r="I1872" s="34"/>
      <c r="J1872" s="34"/>
      <c r="K1872" s="34"/>
      <c r="L1872" s="34"/>
      <c r="M1872" s="34"/>
      <c r="N1872" s="34"/>
      <c r="P1872" s="94"/>
      <c r="Q1872" s="34"/>
      <c r="S1872" s="34"/>
      <c r="T1872" s="34"/>
      <c r="U1872" s="34"/>
      <c r="V1872" s="34"/>
      <c r="W1872" s="34"/>
      <c r="X1872" s="34"/>
      <c r="Y1872" s="34"/>
      <c r="Z1872" s="34"/>
      <c r="AA1872" s="34"/>
      <c r="AB1872" s="34"/>
      <c r="AC1872" s="159"/>
      <c r="AD1872" s="159"/>
      <c r="AE1872" s="155"/>
      <c r="AF1872" s="155"/>
      <c r="AG1872" s="155"/>
    </row>
    <row r="1873" spans="1:33" x14ac:dyDescent="0.3">
      <c r="A1873" s="34"/>
      <c r="B1873" s="34"/>
      <c r="C1873" s="34"/>
      <c r="D1873" s="34"/>
      <c r="E1873" s="34"/>
      <c r="F1873" s="34"/>
      <c r="G1873" s="34"/>
      <c r="H1873" s="34"/>
      <c r="I1873" s="34"/>
      <c r="J1873" s="34"/>
      <c r="K1873" s="34"/>
      <c r="L1873" s="34"/>
      <c r="M1873" s="34"/>
      <c r="N1873" s="34"/>
      <c r="P1873" s="94"/>
      <c r="Q1873" s="34"/>
      <c r="S1873" s="34"/>
      <c r="T1873" s="34"/>
      <c r="U1873" s="34"/>
      <c r="V1873" s="34"/>
      <c r="W1873" s="34"/>
      <c r="X1873" s="34"/>
      <c r="Y1873" s="34"/>
      <c r="Z1873" s="34"/>
      <c r="AA1873" s="34"/>
      <c r="AB1873" s="34"/>
      <c r="AC1873" s="159"/>
      <c r="AD1873" s="159"/>
      <c r="AE1873" s="155"/>
      <c r="AF1873" s="155"/>
      <c r="AG1873" s="155"/>
    </row>
    <row r="1874" spans="1:33" x14ac:dyDescent="0.3">
      <c r="A1874" s="34"/>
      <c r="B1874" s="34"/>
      <c r="C1874" s="34"/>
      <c r="D1874" s="34"/>
      <c r="E1874" s="34"/>
      <c r="F1874" s="34"/>
      <c r="G1874" s="34"/>
      <c r="H1874" s="34"/>
      <c r="I1874" s="34"/>
      <c r="J1874" s="34"/>
      <c r="K1874" s="34"/>
      <c r="L1874" s="34"/>
      <c r="M1874" s="34"/>
      <c r="N1874" s="34"/>
      <c r="P1874" s="94"/>
      <c r="Q1874" s="34"/>
      <c r="S1874" s="34"/>
      <c r="T1874" s="34"/>
      <c r="U1874" s="34"/>
      <c r="V1874" s="34"/>
      <c r="W1874" s="34"/>
      <c r="X1874" s="34"/>
      <c r="Y1874" s="34"/>
      <c r="Z1874" s="34"/>
      <c r="AA1874" s="34"/>
      <c r="AB1874" s="34"/>
      <c r="AC1874" s="159"/>
      <c r="AD1874" s="159"/>
      <c r="AE1874" s="155"/>
      <c r="AF1874" s="155"/>
      <c r="AG1874" s="155"/>
    </row>
    <row r="1875" spans="1:33" x14ac:dyDescent="0.3">
      <c r="A1875" s="34"/>
      <c r="B1875" s="34"/>
      <c r="C1875" s="34"/>
      <c r="D1875" s="34"/>
      <c r="E1875" s="34"/>
      <c r="F1875" s="34"/>
      <c r="G1875" s="34"/>
      <c r="H1875" s="34"/>
      <c r="I1875" s="34"/>
      <c r="J1875" s="34"/>
      <c r="K1875" s="34"/>
      <c r="L1875" s="34"/>
      <c r="M1875" s="34"/>
      <c r="N1875" s="34"/>
      <c r="P1875" s="94"/>
      <c r="Q1875" s="34"/>
      <c r="S1875" s="34"/>
      <c r="T1875" s="34"/>
      <c r="U1875" s="34"/>
      <c r="V1875" s="34"/>
      <c r="W1875" s="34"/>
      <c r="X1875" s="34"/>
      <c r="Y1875" s="34"/>
      <c r="Z1875" s="34"/>
      <c r="AA1875" s="34"/>
      <c r="AB1875" s="34"/>
      <c r="AC1875" s="159"/>
      <c r="AD1875" s="159"/>
      <c r="AE1875" s="155"/>
      <c r="AF1875" s="155"/>
      <c r="AG1875" s="155"/>
    </row>
    <row r="1876" spans="1:33" x14ac:dyDescent="0.3">
      <c r="A1876" s="34"/>
      <c r="B1876" s="34"/>
      <c r="C1876" s="34"/>
      <c r="D1876" s="34"/>
      <c r="E1876" s="34"/>
      <c r="F1876" s="34"/>
      <c r="G1876" s="34"/>
      <c r="H1876" s="34"/>
      <c r="I1876" s="34"/>
      <c r="J1876" s="34"/>
      <c r="K1876" s="34"/>
      <c r="L1876" s="34"/>
      <c r="M1876" s="34"/>
      <c r="N1876" s="34"/>
      <c r="P1876" s="94"/>
      <c r="Q1876" s="34"/>
      <c r="S1876" s="34"/>
      <c r="T1876" s="34"/>
      <c r="U1876" s="34"/>
      <c r="V1876" s="34"/>
      <c r="W1876" s="34"/>
      <c r="X1876" s="34"/>
      <c r="Y1876" s="34"/>
      <c r="Z1876" s="34"/>
      <c r="AA1876" s="34"/>
      <c r="AB1876" s="34"/>
      <c r="AC1876" s="159"/>
      <c r="AD1876" s="159"/>
      <c r="AE1876" s="155"/>
      <c r="AF1876" s="155"/>
      <c r="AG1876" s="155"/>
    </row>
    <row r="1877" spans="1:33" x14ac:dyDescent="0.3">
      <c r="A1877" s="34"/>
      <c r="B1877" s="34"/>
      <c r="C1877" s="34"/>
      <c r="D1877" s="34"/>
      <c r="E1877" s="34"/>
      <c r="F1877" s="34"/>
      <c r="G1877" s="34"/>
      <c r="H1877" s="34"/>
      <c r="I1877" s="34"/>
      <c r="J1877" s="34"/>
      <c r="K1877" s="34"/>
      <c r="L1877" s="34"/>
      <c r="M1877" s="34"/>
      <c r="N1877" s="34"/>
      <c r="P1877" s="94"/>
      <c r="Q1877" s="34"/>
      <c r="S1877" s="34"/>
      <c r="T1877" s="34"/>
      <c r="U1877" s="34"/>
      <c r="V1877" s="34"/>
      <c r="W1877" s="34"/>
      <c r="X1877" s="34"/>
      <c r="Y1877" s="34"/>
      <c r="Z1877" s="34"/>
      <c r="AA1877" s="34"/>
      <c r="AB1877" s="34"/>
      <c r="AC1877" s="159"/>
      <c r="AD1877" s="159"/>
      <c r="AE1877" s="155"/>
      <c r="AF1877" s="155"/>
      <c r="AG1877" s="155"/>
    </row>
    <row r="1878" spans="1:33" x14ac:dyDescent="0.3">
      <c r="A1878" s="34"/>
      <c r="B1878" s="34"/>
      <c r="C1878" s="34"/>
      <c r="D1878" s="34"/>
      <c r="E1878" s="34"/>
      <c r="F1878" s="34"/>
      <c r="G1878" s="34"/>
      <c r="H1878" s="34"/>
      <c r="I1878" s="34"/>
      <c r="J1878" s="34"/>
      <c r="K1878" s="34"/>
      <c r="L1878" s="34"/>
      <c r="M1878" s="34"/>
      <c r="N1878" s="34"/>
      <c r="P1878" s="94"/>
      <c r="Q1878" s="34"/>
      <c r="S1878" s="34"/>
      <c r="T1878" s="34"/>
      <c r="U1878" s="34"/>
      <c r="V1878" s="34"/>
      <c r="W1878" s="34"/>
      <c r="X1878" s="34"/>
      <c r="Y1878" s="34"/>
      <c r="Z1878" s="34"/>
      <c r="AA1878" s="34"/>
      <c r="AB1878" s="34"/>
      <c r="AC1878" s="159"/>
      <c r="AD1878" s="159"/>
      <c r="AE1878" s="155"/>
      <c r="AF1878" s="155"/>
      <c r="AG1878" s="155"/>
    </row>
    <row r="1879" spans="1:33" x14ac:dyDescent="0.3">
      <c r="A1879" s="34"/>
      <c r="B1879" s="34"/>
      <c r="C1879" s="34"/>
      <c r="D1879" s="34"/>
      <c r="E1879" s="34"/>
      <c r="F1879" s="34"/>
      <c r="G1879" s="34"/>
      <c r="H1879" s="34"/>
      <c r="I1879" s="34"/>
      <c r="J1879" s="34"/>
      <c r="K1879" s="34"/>
      <c r="L1879" s="34"/>
      <c r="M1879" s="34"/>
      <c r="N1879" s="34"/>
      <c r="P1879" s="94"/>
      <c r="Q1879" s="34"/>
      <c r="S1879" s="34"/>
      <c r="T1879" s="34"/>
      <c r="U1879" s="34"/>
      <c r="V1879" s="34"/>
      <c r="W1879" s="34"/>
      <c r="X1879" s="34"/>
      <c r="Y1879" s="34"/>
      <c r="Z1879" s="34"/>
      <c r="AA1879" s="34"/>
      <c r="AB1879" s="34"/>
      <c r="AC1879" s="159"/>
      <c r="AD1879" s="159"/>
      <c r="AE1879" s="155"/>
      <c r="AF1879" s="155"/>
      <c r="AG1879" s="155"/>
    </row>
    <row r="1880" spans="1:33" x14ac:dyDescent="0.3">
      <c r="A1880" s="34"/>
      <c r="B1880" s="34"/>
      <c r="C1880" s="34"/>
      <c r="D1880" s="34"/>
      <c r="E1880" s="34"/>
      <c r="F1880" s="34"/>
      <c r="G1880" s="34"/>
      <c r="H1880" s="34"/>
      <c r="I1880" s="34"/>
      <c r="J1880" s="34"/>
      <c r="K1880" s="34"/>
      <c r="L1880" s="34"/>
      <c r="M1880" s="34"/>
      <c r="N1880" s="34"/>
      <c r="P1880" s="94"/>
      <c r="Q1880" s="34"/>
      <c r="S1880" s="34"/>
      <c r="T1880" s="34"/>
      <c r="U1880" s="34"/>
      <c r="V1880" s="34"/>
      <c r="W1880" s="34"/>
      <c r="X1880" s="34"/>
      <c r="Y1880" s="34"/>
      <c r="Z1880" s="34"/>
      <c r="AA1880" s="34"/>
      <c r="AB1880" s="34"/>
      <c r="AC1880" s="159"/>
      <c r="AD1880" s="159"/>
      <c r="AE1880" s="155"/>
      <c r="AF1880" s="155"/>
      <c r="AG1880" s="155"/>
    </row>
    <row r="1881" spans="1:33" x14ac:dyDescent="0.3">
      <c r="A1881" s="34"/>
      <c r="B1881" s="34"/>
      <c r="C1881" s="34"/>
      <c r="D1881" s="34"/>
      <c r="E1881" s="34"/>
      <c r="F1881" s="34"/>
      <c r="G1881" s="34"/>
      <c r="H1881" s="34"/>
      <c r="I1881" s="34"/>
      <c r="J1881" s="34"/>
      <c r="K1881" s="34"/>
      <c r="L1881" s="34"/>
      <c r="M1881" s="34"/>
      <c r="N1881" s="34"/>
      <c r="P1881" s="94"/>
      <c r="Q1881" s="34"/>
      <c r="S1881" s="34"/>
      <c r="T1881" s="34"/>
      <c r="U1881" s="34"/>
      <c r="V1881" s="34"/>
      <c r="W1881" s="34"/>
      <c r="X1881" s="34"/>
      <c r="Y1881" s="34"/>
      <c r="Z1881" s="34"/>
      <c r="AA1881" s="34"/>
      <c r="AB1881" s="34"/>
      <c r="AC1881" s="159"/>
      <c r="AD1881" s="159"/>
      <c r="AE1881" s="155"/>
      <c r="AF1881" s="155"/>
      <c r="AG1881" s="155"/>
    </row>
    <row r="1882" spans="1:33" x14ac:dyDescent="0.3">
      <c r="A1882" s="34"/>
      <c r="B1882" s="34"/>
      <c r="C1882" s="34"/>
      <c r="D1882" s="34"/>
      <c r="E1882" s="34"/>
      <c r="F1882" s="34"/>
      <c r="G1882" s="34"/>
      <c r="H1882" s="34"/>
      <c r="I1882" s="34"/>
      <c r="J1882" s="34"/>
      <c r="K1882" s="34"/>
      <c r="L1882" s="34"/>
      <c r="M1882" s="34"/>
      <c r="N1882" s="34"/>
      <c r="P1882" s="94"/>
      <c r="Q1882" s="34"/>
      <c r="S1882" s="34"/>
      <c r="T1882" s="34"/>
      <c r="U1882" s="34"/>
      <c r="V1882" s="34"/>
      <c r="W1882" s="34"/>
      <c r="X1882" s="34"/>
      <c r="Y1882" s="34"/>
      <c r="Z1882" s="34"/>
      <c r="AA1882" s="34"/>
      <c r="AB1882" s="34"/>
      <c r="AC1882" s="159"/>
      <c r="AD1882" s="159"/>
      <c r="AE1882" s="155"/>
      <c r="AF1882" s="155"/>
      <c r="AG1882" s="155"/>
    </row>
    <row r="1883" spans="1:33" x14ac:dyDescent="0.3">
      <c r="A1883" s="34"/>
      <c r="B1883" s="34"/>
      <c r="C1883" s="34"/>
      <c r="D1883" s="34"/>
      <c r="E1883" s="34"/>
      <c r="F1883" s="34"/>
      <c r="G1883" s="34"/>
      <c r="H1883" s="34"/>
      <c r="I1883" s="34"/>
      <c r="J1883" s="34"/>
      <c r="K1883" s="34"/>
      <c r="L1883" s="34"/>
      <c r="M1883" s="34"/>
      <c r="N1883" s="34"/>
      <c r="P1883" s="94"/>
      <c r="Q1883" s="34"/>
      <c r="S1883" s="34"/>
      <c r="T1883" s="34"/>
      <c r="U1883" s="34"/>
      <c r="V1883" s="34"/>
      <c r="W1883" s="34"/>
      <c r="X1883" s="34"/>
      <c r="Y1883" s="34"/>
      <c r="Z1883" s="34"/>
      <c r="AA1883" s="34"/>
      <c r="AB1883" s="34"/>
      <c r="AC1883" s="159"/>
      <c r="AD1883" s="159"/>
      <c r="AE1883" s="155"/>
      <c r="AF1883" s="155"/>
      <c r="AG1883" s="155"/>
    </row>
    <row r="1884" spans="1:33" x14ac:dyDescent="0.3">
      <c r="A1884" s="34"/>
      <c r="B1884" s="34"/>
      <c r="C1884" s="34"/>
      <c r="D1884" s="34"/>
      <c r="E1884" s="34"/>
      <c r="F1884" s="34"/>
      <c r="G1884" s="34"/>
      <c r="H1884" s="34"/>
      <c r="I1884" s="34"/>
      <c r="J1884" s="34"/>
      <c r="K1884" s="34"/>
      <c r="L1884" s="34"/>
      <c r="M1884" s="34"/>
      <c r="N1884" s="34"/>
      <c r="P1884" s="94"/>
      <c r="Q1884" s="34"/>
      <c r="S1884" s="34"/>
      <c r="T1884" s="34"/>
      <c r="U1884" s="34"/>
      <c r="V1884" s="34"/>
      <c r="W1884" s="34"/>
      <c r="X1884" s="34"/>
      <c r="Y1884" s="34"/>
      <c r="Z1884" s="34"/>
      <c r="AA1884" s="34"/>
      <c r="AB1884" s="34"/>
      <c r="AC1884" s="159"/>
      <c r="AD1884" s="159"/>
      <c r="AE1884" s="155"/>
      <c r="AF1884" s="155"/>
      <c r="AG1884" s="155"/>
    </row>
    <row r="1885" spans="1:33" x14ac:dyDescent="0.3">
      <c r="A1885" s="34"/>
      <c r="B1885" s="34"/>
      <c r="C1885" s="34"/>
      <c r="D1885" s="34"/>
      <c r="E1885" s="34"/>
      <c r="F1885" s="34"/>
      <c r="G1885" s="34"/>
      <c r="H1885" s="34"/>
      <c r="I1885" s="34"/>
      <c r="J1885" s="34"/>
      <c r="K1885" s="34"/>
      <c r="L1885" s="34"/>
      <c r="M1885" s="34"/>
      <c r="N1885" s="34"/>
      <c r="P1885" s="94"/>
      <c r="Q1885" s="34"/>
      <c r="S1885" s="34"/>
      <c r="T1885" s="34"/>
      <c r="U1885" s="34"/>
      <c r="V1885" s="34"/>
      <c r="W1885" s="34"/>
      <c r="X1885" s="34"/>
      <c r="Y1885" s="34"/>
      <c r="Z1885" s="34"/>
      <c r="AA1885" s="34"/>
      <c r="AB1885" s="34"/>
      <c r="AC1885" s="159"/>
      <c r="AD1885" s="159"/>
      <c r="AE1885" s="155"/>
      <c r="AF1885" s="155"/>
      <c r="AG1885" s="155"/>
    </row>
    <row r="1886" spans="1:33" x14ac:dyDescent="0.3">
      <c r="A1886" s="34"/>
      <c r="B1886" s="34"/>
      <c r="C1886" s="34"/>
      <c r="D1886" s="34"/>
      <c r="E1886" s="34"/>
      <c r="F1886" s="34"/>
      <c r="G1886" s="34"/>
      <c r="H1886" s="34"/>
      <c r="I1886" s="34"/>
      <c r="J1886" s="34"/>
      <c r="K1886" s="34"/>
      <c r="L1886" s="34"/>
      <c r="M1886" s="34"/>
      <c r="N1886" s="34"/>
      <c r="P1886" s="94"/>
      <c r="Q1886" s="34"/>
      <c r="S1886" s="34"/>
      <c r="T1886" s="34"/>
      <c r="U1886" s="34"/>
      <c r="V1886" s="34"/>
      <c r="W1886" s="34"/>
      <c r="X1886" s="34"/>
      <c r="Y1886" s="34"/>
      <c r="Z1886" s="34"/>
      <c r="AA1886" s="34"/>
      <c r="AB1886" s="34"/>
      <c r="AC1886" s="159"/>
      <c r="AD1886" s="159"/>
      <c r="AE1886" s="155"/>
      <c r="AF1886" s="155"/>
      <c r="AG1886" s="155"/>
    </row>
    <row r="1887" spans="1:33" x14ac:dyDescent="0.3">
      <c r="A1887" s="34"/>
      <c r="B1887" s="34"/>
      <c r="C1887" s="34"/>
      <c r="D1887" s="34"/>
      <c r="E1887" s="34"/>
      <c r="F1887" s="34"/>
      <c r="G1887" s="34"/>
      <c r="H1887" s="34"/>
      <c r="I1887" s="34"/>
      <c r="J1887" s="34"/>
      <c r="K1887" s="34"/>
      <c r="L1887" s="34"/>
      <c r="M1887" s="34"/>
      <c r="N1887" s="34"/>
      <c r="P1887" s="94"/>
      <c r="Q1887" s="34"/>
      <c r="S1887" s="34"/>
      <c r="T1887" s="34"/>
      <c r="U1887" s="34"/>
      <c r="V1887" s="34"/>
      <c r="W1887" s="34"/>
      <c r="X1887" s="34"/>
      <c r="Y1887" s="34"/>
      <c r="Z1887" s="34"/>
      <c r="AA1887" s="34"/>
      <c r="AB1887" s="34"/>
      <c r="AC1887" s="159"/>
      <c r="AD1887" s="159"/>
      <c r="AE1887" s="155"/>
      <c r="AF1887" s="155"/>
      <c r="AG1887" s="155"/>
    </row>
    <row r="1888" spans="1:33" x14ac:dyDescent="0.3">
      <c r="A1888" s="34"/>
      <c r="B1888" s="34"/>
      <c r="C1888" s="34"/>
      <c r="D1888" s="34"/>
      <c r="E1888" s="34"/>
      <c r="F1888" s="34"/>
      <c r="G1888" s="34"/>
      <c r="H1888" s="34"/>
      <c r="I1888" s="34"/>
      <c r="J1888" s="34"/>
      <c r="K1888" s="34"/>
      <c r="L1888" s="34"/>
      <c r="M1888" s="34"/>
      <c r="N1888" s="34"/>
      <c r="P1888" s="94"/>
      <c r="Q1888" s="34"/>
      <c r="S1888" s="34"/>
      <c r="T1888" s="34"/>
      <c r="U1888" s="34"/>
      <c r="V1888" s="34"/>
      <c r="W1888" s="34"/>
      <c r="X1888" s="34"/>
      <c r="Y1888" s="34"/>
      <c r="Z1888" s="34"/>
      <c r="AA1888" s="34"/>
      <c r="AB1888" s="34"/>
      <c r="AC1888" s="159"/>
      <c r="AD1888" s="159"/>
      <c r="AE1888" s="155"/>
      <c r="AF1888" s="155"/>
      <c r="AG1888" s="155"/>
    </row>
    <row r="1889" spans="1:33" x14ac:dyDescent="0.3">
      <c r="A1889" s="34"/>
      <c r="B1889" s="34"/>
      <c r="C1889" s="34"/>
      <c r="D1889" s="34"/>
      <c r="E1889" s="34"/>
      <c r="F1889" s="34"/>
      <c r="G1889" s="34"/>
      <c r="H1889" s="34"/>
      <c r="I1889" s="34"/>
      <c r="J1889" s="34"/>
      <c r="K1889" s="34"/>
      <c r="L1889" s="34"/>
      <c r="M1889" s="34"/>
      <c r="N1889" s="34"/>
      <c r="P1889" s="94"/>
      <c r="Q1889" s="34"/>
      <c r="S1889" s="34"/>
      <c r="T1889" s="34"/>
      <c r="U1889" s="34"/>
      <c r="V1889" s="34"/>
      <c r="W1889" s="34"/>
      <c r="X1889" s="34"/>
      <c r="Y1889" s="34"/>
      <c r="Z1889" s="34"/>
      <c r="AA1889" s="34"/>
      <c r="AB1889" s="34"/>
      <c r="AC1889" s="159"/>
      <c r="AD1889" s="159"/>
      <c r="AE1889" s="155"/>
      <c r="AF1889" s="155"/>
      <c r="AG1889" s="155"/>
    </row>
    <row r="1890" spans="1:33" x14ac:dyDescent="0.3">
      <c r="A1890" s="34"/>
      <c r="B1890" s="34"/>
      <c r="C1890" s="34"/>
      <c r="D1890" s="34"/>
      <c r="E1890" s="34"/>
      <c r="F1890" s="34"/>
      <c r="G1890" s="34"/>
      <c r="H1890" s="34"/>
      <c r="I1890" s="34"/>
      <c r="J1890" s="34"/>
      <c r="K1890" s="34"/>
      <c r="L1890" s="34"/>
      <c r="M1890" s="34"/>
      <c r="N1890" s="34"/>
      <c r="P1890" s="94"/>
      <c r="Q1890" s="34"/>
      <c r="S1890" s="34"/>
      <c r="T1890" s="34"/>
      <c r="U1890" s="34"/>
      <c r="V1890" s="34"/>
      <c r="W1890" s="34"/>
      <c r="X1890" s="34"/>
      <c r="Y1890" s="34"/>
      <c r="Z1890" s="34"/>
      <c r="AA1890" s="34"/>
      <c r="AB1890" s="34"/>
      <c r="AC1890" s="159"/>
      <c r="AD1890" s="159"/>
      <c r="AE1890" s="155"/>
      <c r="AF1890" s="155"/>
      <c r="AG1890" s="155"/>
    </row>
    <row r="1891" spans="1:33" x14ac:dyDescent="0.3">
      <c r="A1891" s="34"/>
      <c r="B1891" s="34"/>
      <c r="C1891" s="34"/>
      <c r="D1891" s="34"/>
      <c r="E1891" s="34"/>
      <c r="F1891" s="34"/>
      <c r="G1891" s="34"/>
      <c r="H1891" s="34"/>
      <c r="I1891" s="34"/>
      <c r="J1891" s="34"/>
      <c r="K1891" s="34"/>
      <c r="L1891" s="34"/>
      <c r="M1891" s="34"/>
      <c r="N1891" s="34"/>
      <c r="P1891" s="94"/>
      <c r="Q1891" s="34"/>
      <c r="S1891" s="34"/>
      <c r="T1891" s="34"/>
      <c r="U1891" s="34"/>
      <c r="V1891" s="34"/>
      <c r="W1891" s="34"/>
      <c r="X1891" s="34"/>
      <c r="Y1891" s="34"/>
      <c r="Z1891" s="34"/>
      <c r="AA1891" s="34"/>
      <c r="AB1891" s="34"/>
      <c r="AC1891" s="159"/>
      <c r="AD1891" s="159"/>
      <c r="AE1891" s="155"/>
      <c r="AF1891" s="155"/>
      <c r="AG1891" s="155"/>
    </row>
    <row r="1892" spans="1:33" x14ac:dyDescent="0.3">
      <c r="A1892" s="34"/>
      <c r="B1892" s="34"/>
      <c r="C1892" s="34"/>
      <c r="D1892" s="34"/>
      <c r="E1892" s="34"/>
      <c r="F1892" s="34"/>
      <c r="G1892" s="34"/>
      <c r="H1892" s="34"/>
      <c r="I1892" s="34"/>
      <c r="J1892" s="34"/>
      <c r="K1892" s="34"/>
      <c r="L1892" s="34"/>
      <c r="M1892" s="34"/>
      <c r="N1892" s="34"/>
      <c r="P1892" s="94"/>
      <c r="Q1892" s="34"/>
      <c r="S1892" s="34"/>
      <c r="T1892" s="34"/>
      <c r="U1892" s="34"/>
      <c r="V1892" s="34"/>
      <c r="W1892" s="34"/>
      <c r="X1892" s="34"/>
      <c r="Y1892" s="34"/>
      <c r="Z1892" s="34"/>
      <c r="AA1892" s="34"/>
      <c r="AB1892" s="34"/>
      <c r="AC1892" s="159"/>
      <c r="AD1892" s="159"/>
      <c r="AE1892" s="155"/>
      <c r="AF1892" s="155"/>
      <c r="AG1892" s="155"/>
    </row>
    <row r="1893" spans="1:33" x14ac:dyDescent="0.3">
      <c r="A1893" s="34"/>
      <c r="B1893" s="34"/>
      <c r="C1893" s="34"/>
      <c r="D1893" s="34"/>
      <c r="E1893" s="34"/>
      <c r="F1893" s="34"/>
      <c r="G1893" s="34"/>
      <c r="H1893" s="34"/>
      <c r="I1893" s="34"/>
      <c r="J1893" s="34"/>
      <c r="K1893" s="34"/>
      <c r="L1893" s="34"/>
      <c r="M1893" s="34"/>
      <c r="N1893" s="34"/>
      <c r="P1893" s="94"/>
      <c r="Q1893" s="34"/>
      <c r="S1893" s="34"/>
      <c r="T1893" s="34"/>
      <c r="U1893" s="34"/>
      <c r="V1893" s="34"/>
      <c r="W1893" s="34"/>
      <c r="X1893" s="34"/>
      <c r="Y1893" s="34"/>
      <c r="Z1893" s="34"/>
      <c r="AA1893" s="34"/>
      <c r="AB1893" s="34"/>
      <c r="AC1893" s="159"/>
      <c r="AD1893" s="159"/>
      <c r="AE1893" s="155"/>
      <c r="AF1893" s="155"/>
      <c r="AG1893" s="155"/>
    </row>
    <row r="1894" spans="1:33" x14ac:dyDescent="0.3">
      <c r="A1894" s="34"/>
      <c r="B1894" s="34"/>
      <c r="C1894" s="34"/>
      <c r="D1894" s="34"/>
      <c r="E1894" s="34"/>
      <c r="F1894" s="34"/>
      <c r="G1894" s="34"/>
      <c r="H1894" s="34"/>
      <c r="I1894" s="34"/>
      <c r="J1894" s="34"/>
      <c r="K1894" s="34"/>
      <c r="L1894" s="34"/>
      <c r="M1894" s="34"/>
      <c r="N1894" s="34"/>
      <c r="P1894" s="94"/>
      <c r="Q1894" s="34"/>
      <c r="S1894" s="34"/>
      <c r="T1894" s="34"/>
      <c r="U1894" s="34"/>
      <c r="V1894" s="34"/>
      <c r="W1894" s="34"/>
      <c r="X1894" s="34"/>
      <c r="Y1894" s="34"/>
      <c r="Z1894" s="34"/>
      <c r="AA1894" s="34"/>
      <c r="AB1894" s="34"/>
      <c r="AC1894" s="159"/>
      <c r="AD1894" s="159"/>
      <c r="AE1894" s="155"/>
      <c r="AF1894" s="155"/>
      <c r="AG1894" s="155"/>
    </row>
    <row r="1895" spans="1:33" x14ac:dyDescent="0.3">
      <c r="A1895" s="34"/>
      <c r="B1895" s="34"/>
      <c r="C1895" s="34"/>
      <c r="D1895" s="34"/>
      <c r="E1895" s="34"/>
      <c r="F1895" s="34"/>
      <c r="G1895" s="34"/>
      <c r="H1895" s="34"/>
      <c r="I1895" s="34"/>
      <c r="J1895" s="34"/>
      <c r="K1895" s="34"/>
      <c r="L1895" s="34"/>
      <c r="M1895" s="34"/>
      <c r="N1895" s="34"/>
      <c r="P1895" s="94"/>
      <c r="Q1895" s="34"/>
      <c r="S1895" s="34"/>
      <c r="T1895" s="34"/>
      <c r="U1895" s="34"/>
      <c r="V1895" s="34"/>
      <c r="W1895" s="34"/>
      <c r="X1895" s="34"/>
      <c r="Y1895" s="34"/>
      <c r="Z1895" s="34"/>
      <c r="AA1895" s="34"/>
      <c r="AB1895" s="34"/>
      <c r="AC1895" s="159"/>
      <c r="AD1895" s="159"/>
      <c r="AE1895" s="155"/>
      <c r="AF1895" s="155"/>
      <c r="AG1895" s="155"/>
    </row>
    <row r="1896" spans="1:33" x14ac:dyDescent="0.3">
      <c r="A1896" s="34"/>
      <c r="B1896" s="34"/>
      <c r="C1896" s="34"/>
      <c r="D1896" s="34"/>
      <c r="E1896" s="34"/>
      <c r="F1896" s="34"/>
      <c r="G1896" s="34"/>
      <c r="H1896" s="34"/>
      <c r="I1896" s="34"/>
      <c r="J1896" s="34"/>
      <c r="K1896" s="34"/>
      <c r="L1896" s="34"/>
      <c r="M1896" s="34"/>
      <c r="N1896" s="34"/>
      <c r="P1896" s="94"/>
      <c r="Q1896" s="34"/>
      <c r="S1896" s="34"/>
      <c r="T1896" s="34"/>
      <c r="U1896" s="34"/>
      <c r="V1896" s="34"/>
      <c r="W1896" s="34"/>
      <c r="X1896" s="34"/>
      <c r="Y1896" s="34"/>
      <c r="Z1896" s="34"/>
      <c r="AA1896" s="34"/>
      <c r="AB1896" s="34"/>
      <c r="AC1896" s="159"/>
      <c r="AD1896" s="159"/>
      <c r="AE1896" s="155"/>
      <c r="AF1896" s="155"/>
      <c r="AG1896" s="155"/>
    </row>
    <row r="1897" spans="1:33" x14ac:dyDescent="0.3">
      <c r="A1897" s="34"/>
      <c r="B1897" s="34"/>
      <c r="C1897" s="34"/>
      <c r="D1897" s="34"/>
      <c r="E1897" s="34"/>
      <c r="F1897" s="34"/>
      <c r="G1897" s="34"/>
      <c r="H1897" s="34"/>
      <c r="I1897" s="34"/>
      <c r="J1897" s="34"/>
      <c r="K1897" s="34"/>
      <c r="L1897" s="34"/>
      <c r="M1897" s="34"/>
      <c r="N1897" s="34"/>
      <c r="P1897" s="94"/>
      <c r="Q1897" s="34"/>
      <c r="S1897" s="34"/>
      <c r="T1897" s="34"/>
      <c r="U1897" s="34"/>
      <c r="V1897" s="34"/>
      <c r="W1897" s="34"/>
      <c r="X1897" s="34"/>
      <c r="Y1897" s="34"/>
      <c r="Z1897" s="34"/>
      <c r="AA1897" s="34"/>
      <c r="AB1897" s="34"/>
      <c r="AC1897" s="159"/>
      <c r="AD1897" s="159"/>
      <c r="AE1897" s="155"/>
      <c r="AF1897" s="155"/>
      <c r="AG1897" s="155"/>
    </row>
    <row r="1898" spans="1:33" x14ac:dyDescent="0.3">
      <c r="A1898" s="34"/>
      <c r="B1898" s="34"/>
      <c r="C1898" s="34"/>
      <c r="D1898" s="34"/>
      <c r="E1898" s="34"/>
      <c r="F1898" s="34"/>
      <c r="G1898" s="34"/>
      <c r="H1898" s="34"/>
      <c r="I1898" s="34"/>
      <c r="J1898" s="34"/>
      <c r="K1898" s="34"/>
      <c r="L1898" s="34"/>
      <c r="M1898" s="34"/>
      <c r="N1898" s="34"/>
      <c r="P1898" s="94"/>
      <c r="Q1898" s="34"/>
      <c r="S1898" s="34"/>
      <c r="T1898" s="34"/>
      <c r="U1898" s="34"/>
      <c r="V1898" s="34"/>
      <c r="W1898" s="34"/>
      <c r="X1898" s="34"/>
      <c r="Y1898" s="34"/>
      <c r="Z1898" s="34"/>
      <c r="AA1898" s="34"/>
      <c r="AB1898" s="34"/>
      <c r="AC1898" s="159"/>
      <c r="AD1898" s="159"/>
      <c r="AE1898" s="155"/>
      <c r="AF1898" s="155"/>
      <c r="AG1898" s="155"/>
    </row>
    <row r="1899" spans="1:33" x14ac:dyDescent="0.3">
      <c r="A1899" s="34"/>
      <c r="B1899" s="34"/>
      <c r="C1899" s="34"/>
      <c r="D1899" s="34"/>
      <c r="E1899" s="34"/>
      <c r="F1899" s="34"/>
      <c r="G1899" s="34"/>
      <c r="H1899" s="34"/>
      <c r="I1899" s="34"/>
      <c r="J1899" s="34"/>
      <c r="K1899" s="34"/>
      <c r="L1899" s="34"/>
      <c r="M1899" s="34"/>
      <c r="N1899" s="34"/>
      <c r="P1899" s="94"/>
      <c r="Q1899" s="34"/>
      <c r="S1899" s="34"/>
      <c r="T1899" s="34"/>
      <c r="U1899" s="34"/>
      <c r="V1899" s="34"/>
      <c r="W1899" s="34"/>
      <c r="X1899" s="34"/>
      <c r="Y1899" s="34"/>
      <c r="Z1899" s="34"/>
      <c r="AA1899" s="34"/>
      <c r="AB1899" s="34"/>
      <c r="AC1899" s="159"/>
      <c r="AD1899" s="159"/>
      <c r="AE1899" s="155"/>
      <c r="AF1899" s="155"/>
      <c r="AG1899" s="155"/>
    </row>
    <row r="1900" spans="1:33" x14ac:dyDescent="0.3">
      <c r="A1900" s="34"/>
      <c r="B1900" s="34"/>
      <c r="C1900" s="34"/>
      <c r="D1900" s="34"/>
      <c r="E1900" s="34"/>
      <c r="F1900" s="34"/>
      <c r="G1900" s="34"/>
      <c r="H1900" s="34"/>
      <c r="I1900" s="34"/>
      <c r="J1900" s="34"/>
      <c r="K1900" s="34"/>
      <c r="L1900" s="34"/>
      <c r="M1900" s="34"/>
      <c r="N1900" s="34"/>
      <c r="P1900" s="94"/>
      <c r="Q1900" s="34"/>
      <c r="S1900" s="34"/>
      <c r="T1900" s="34"/>
      <c r="U1900" s="34"/>
      <c r="V1900" s="34"/>
      <c r="W1900" s="34"/>
      <c r="X1900" s="34"/>
      <c r="Y1900" s="34"/>
      <c r="Z1900" s="34"/>
      <c r="AA1900" s="34"/>
      <c r="AB1900" s="34"/>
      <c r="AC1900" s="159"/>
      <c r="AD1900" s="159"/>
      <c r="AE1900" s="155"/>
      <c r="AF1900" s="155"/>
      <c r="AG1900" s="155"/>
    </row>
    <row r="1901" spans="1:33" x14ac:dyDescent="0.3">
      <c r="A1901" s="34"/>
      <c r="B1901" s="34"/>
      <c r="C1901" s="34"/>
      <c r="D1901" s="34"/>
      <c r="E1901" s="34"/>
      <c r="F1901" s="34"/>
      <c r="G1901" s="34"/>
      <c r="H1901" s="34"/>
      <c r="I1901" s="34"/>
      <c r="J1901" s="34"/>
      <c r="K1901" s="34"/>
      <c r="L1901" s="34"/>
      <c r="M1901" s="34"/>
      <c r="N1901" s="34"/>
      <c r="P1901" s="94"/>
      <c r="Q1901" s="34"/>
      <c r="S1901" s="34"/>
      <c r="T1901" s="34"/>
      <c r="U1901" s="34"/>
      <c r="V1901" s="34"/>
      <c r="W1901" s="34"/>
      <c r="X1901" s="34"/>
      <c r="Y1901" s="34"/>
      <c r="Z1901" s="34"/>
      <c r="AA1901" s="34"/>
      <c r="AB1901" s="34"/>
      <c r="AC1901" s="159"/>
      <c r="AD1901" s="159"/>
      <c r="AE1901" s="155"/>
      <c r="AF1901" s="155"/>
      <c r="AG1901" s="155"/>
    </row>
    <row r="1902" spans="1:33" x14ac:dyDescent="0.3">
      <c r="A1902" s="34"/>
      <c r="B1902" s="34"/>
      <c r="C1902" s="34"/>
      <c r="D1902" s="34"/>
      <c r="E1902" s="34"/>
      <c r="F1902" s="34"/>
      <c r="G1902" s="34"/>
      <c r="H1902" s="34"/>
      <c r="I1902" s="34"/>
      <c r="J1902" s="34"/>
      <c r="K1902" s="34"/>
      <c r="L1902" s="34"/>
      <c r="M1902" s="34"/>
      <c r="N1902" s="34"/>
      <c r="P1902" s="94"/>
      <c r="Q1902" s="34"/>
      <c r="S1902" s="34"/>
      <c r="T1902" s="34"/>
      <c r="U1902" s="34"/>
      <c r="V1902" s="34"/>
      <c r="W1902" s="34"/>
      <c r="X1902" s="34"/>
      <c r="Y1902" s="34"/>
      <c r="Z1902" s="34"/>
      <c r="AA1902" s="34"/>
      <c r="AB1902" s="34"/>
      <c r="AC1902" s="159"/>
      <c r="AD1902" s="159"/>
      <c r="AE1902" s="155"/>
      <c r="AF1902" s="155"/>
      <c r="AG1902" s="155"/>
    </row>
    <row r="1903" spans="1:33" x14ac:dyDescent="0.3">
      <c r="A1903" s="34"/>
      <c r="B1903" s="34"/>
      <c r="C1903" s="34"/>
      <c r="D1903" s="34"/>
      <c r="E1903" s="34"/>
      <c r="F1903" s="34"/>
      <c r="G1903" s="34"/>
      <c r="H1903" s="34"/>
      <c r="I1903" s="34"/>
      <c r="J1903" s="34"/>
      <c r="K1903" s="34"/>
      <c r="L1903" s="34"/>
      <c r="M1903" s="34"/>
      <c r="N1903" s="34"/>
      <c r="P1903" s="94"/>
      <c r="Q1903" s="34"/>
      <c r="S1903" s="34"/>
      <c r="T1903" s="34"/>
      <c r="U1903" s="34"/>
      <c r="V1903" s="34"/>
      <c r="W1903" s="34"/>
      <c r="X1903" s="34"/>
      <c r="Y1903" s="34"/>
      <c r="Z1903" s="34"/>
      <c r="AA1903" s="34"/>
      <c r="AB1903" s="34"/>
      <c r="AC1903" s="159"/>
      <c r="AD1903" s="159"/>
      <c r="AE1903" s="155"/>
      <c r="AF1903" s="155"/>
      <c r="AG1903" s="155"/>
    </row>
    <row r="1904" spans="1:33" x14ac:dyDescent="0.3">
      <c r="A1904" s="34"/>
      <c r="B1904" s="34"/>
      <c r="C1904" s="34"/>
      <c r="D1904" s="34"/>
      <c r="E1904" s="34"/>
      <c r="F1904" s="34"/>
      <c r="G1904" s="34"/>
      <c r="H1904" s="34"/>
      <c r="I1904" s="34"/>
      <c r="J1904" s="34"/>
      <c r="K1904" s="34"/>
      <c r="L1904" s="34"/>
      <c r="M1904" s="34"/>
      <c r="N1904" s="34"/>
      <c r="P1904" s="94"/>
      <c r="Q1904" s="34"/>
      <c r="S1904" s="34"/>
      <c r="T1904" s="34"/>
      <c r="U1904" s="34"/>
      <c r="V1904" s="34"/>
      <c r="W1904" s="34"/>
      <c r="X1904" s="34"/>
      <c r="Y1904" s="34"/>
      <c r="Z1904" s="34"/>
      <c r="AA1904" s="34"/>
      <c r="AB1904" s="34"/>
      <c r="AC1904" s="159"/>
      <c r="AD1904" s="159"/>
      <c r="AE1904" s="155"/>
      <c r="AF1904" s="155"/>
      <c r="AG1904" s="155"/>
    </row>
    <row r="1905" spans="1:33" x14ac:dyDescent="0.3">
      <c r="A1905" s="34"/>
      <c r="B1905" s="34"/>
      <c r="C1905" s="34"/>
      <c r="D1905" s="34"/>
      <c r="E1905" s="34"/>
      <c r="F1905" s="34"/>
      <c r="G1905" s="34"/>
      <c r="H1905" s="34"/>
      <c r="I1905" s="34"/>
      <c r="J1905" s="34"/>
      <c r="K1905" s="34"/>
      <c r="L1905" s="34"/>
      <c r="M1905" s="34"/>
      <c r="N1905" s="34"/>
      <c r="P1905" s="94"/>
      <c r="Q1905" s="34"/>
      <c r="S1905" s="34"/>
      <c r="T1905" s="34"/>
      <c r="U1905" s="34"/>
      <c r="V1905" s="34"/>
      <c r="W1905" s="34"/>
      <c r="X1905" s="34"/>
      <c r="Y1905" s="34"/>
      <c r="Z1905" s="34"/>
      <c r="AA1905" s="34"/>
      <c r="AB1905" s="34"/>
      <c r="AC1905" s="159"/>
      <c r="AD1905" s="159"/>
      <c r="AE1905" s="155"/>
      <c r="AF1905" s="155"/>
      <c r="AG1905" s="155"/>
    </row>
    <row r="1906" spans="1:33" x14ac:dyDescent="0.3">
      <c r="A1906" s="34"/>
      <c r="B1906" s="34"/>
      <c r="C1906" s="34"/>
      <c r="D1906" s="34"/>
      <c r="E1906" s="34"/>
      <c r="F1906" s="34"/>
      <c r="G1906" s="34"/>
      <c r="H1906" s="34"/>
      <c r="I1906" s="34"/>
      <c r="J1906" s="34"/>
      <c r="K1906" s="34"/>
      <c r="L1906" s="34"/>
      <c r="M1906" s="34"/>
      <c r="N1906" s="34"/>
      <c r="P1906" s="94"/>
      <c r="Q1906" s="34"/>
      <c r="S1906" s="34"/>
      <c r="T1906" s="34"/>
      <c r="U1906" s="34"/>
      <c r="V1906" s="34"/>
      <c r="W1906" s="34"/>
      <c r="X1906" s="34"/>
      <c r="Y1906" s="34"/>
      <c r="Z1906" s="34"/>
      <c r="AA1906" s="34"/>
      <c r="AB1906" s="34"/>
      <c r="AC1906" s="159"/>
      <c r="AD1906" s="159"/>
      <c r="AE1906" s="155"/>
      <c r="AF1906" s="155"/>
      <c r="AG1906" s="155"/>
    </row>
    <row r="1907" spans="1:33" x14ac:dyDescent="0.3">
      <c r="A1907" s="34"/>
      <c r="B1907" s="34"/>
      <c r="C1907" s="34"/>
      <c r="D1907" s="34"/>
      <c r="E1907" s="34"/>
      <c r="F1907" s="34"/>
      <c r="G1907" s="34"/>
      <c r="H1907" s="34"/>
      <c r="I1907" s="34"/>
      <c r="J1907" s="34"/>
      <c r="K1907" s="34"/>
      <c r="L1907" s="34"/>
      <c r="M1907" s="34"/>
      <c r="N1907" s="34"/>
      <c r="P1907" s="94"/>
      <c r="Q1907" s="34"/>
      <c r="S1907" s="34"/>
      <c r="T1907" s="34"/>
      <c r="U1907" s="34"/>
      <c r="V1907" s="34"/>
      <c r="W1907" s="34"/>
      <c r="X1907" s="34"/>
      <c r="Y1907" s="34"/>
      <c r="Z1907" s="34"/>
      <c r="AA1907" s="34"/>
      <c r="AB1907" s="34"/>
      <c r="AC1907" s="159"/>
      <c r="AD1907" s="159"/>
      <c r="AE1907" s="155"/>
      <c r="AF1907" s="155"/>
      <c r="AG1907" s="155"/>
    </row>
    <row r="1908" spans="1:33" x14ac:dyDescent="0.3">
      <c r="A1908" s="34"/>
      <c r="B1908" s="34"/>
      <c r="C1908" s="34"/>
      <c r="D1908" s="34"/>
      <c r="E1908" s="34"/>
      <c r="F1908" s="34"/>
      <c r="G1908" s="34"/>
      <c r="H1908" s="34"/>
      <c r="I1908" s="34"/>
      <c r="J1908" s="34"/>
      <c r="K1908" s="34"/>
      <c r="L1908" s="34"/>
      <c r="M1908" s="34"/>
      <c r="N1908" s="34"/>
      <c r="P1908" s="94"/>
      <c r="Q1908" s="34"/>
      <c r="S1908" s="34"/>
      <c r="T1908" s="34"/>
      <c r="U1908" s="34"/>
      <c r="V1908" s="34"/>
      <c r="W1908" s="34"/>
      <c r="X1908" s="34"/>
      <c r="Y1908" s="34"/>
      <c r="Z1908" s="34"/>
      <c r="AA1908" s="34"/>
      <c r="AB1908" s="34"/>
      <c r="AC1908" s="159"/>
      <c r="AD1908" s="159"/>
      <c r="AE1908" s="155"/>
      <c r="AF1908" s="155"/>
      <c r="AG1908" s="155"/>
    </row>
    <row r="1909" spans="1:33" x14ac:dyDescent="0.3">
      <c r="A1909" s="34"/>
      <c r="B1909" s="34"/>
      <c r="C1909" s="34"/>
      <c r="D1909" s="34"/>
      <c r="E1909" s="34"/>
      <c r="F1909" s="34"/>
      <c r="G1909" s="34"/>
      <c r="H1909" s="34"/>
      <c r="I1909" s="34"/>
      <c r="J1909" s="34"/>
      <c r="K1909" s="34"/>
      <c r="L1909" s="34"/>
      <c r="M1909" s="34"/>
      <c r="N1909" s="34"/>
      <c r="P1909" s="94"/>
      <c r="Q1909" s="34"/>
      <c r="S1909" s="34"/>
      <c r="T1909" s="34"/>
      <c r="U1909" s="34"/>
      <c r="V1909" s="34"/>
      <c r="W1909" s="34"/>
      <c r="X1909" s="34"/>
      <c r="Y1909" s="34"/>
      <c r="Z1909" s="34"/>
      <c r="AA1909" s="34"/>
      <c r="AB1909" s="34"/>
      <c r="AC1909" s="159"/>
      <c r="AD1909" s="159"/>
      <c r="AE1909" s="155"/>
      <c r="AF1909" s="155"/>
      <c r="AG1909" s="155"/>
    </row>
    <row r="1910" spans="1:33" x14ac:dyDescent="0.3">
      <c r="A1910" s="34"/>
      <c r="B1910" s="34"/>
      <c r="C1910" s="34"/>
      <c r="D1910" s="34"/>
      <c r="E1910" s="34"/>
      <c r="F1910" s="34"/>
      <c r="G1910" s="34"/>
      <c r="H1910" s="34"/>
      <c r="I1910" s="34"/>
      <c r="J1910" s="34"/>
      <c r="K1910" s="34"/>
      <c r="L1910" s="34"/>
      <c r="M1910" s="34"/>
      <c r="N1910" s="34"/>
      <c r="P1910" s="94"/>
      <c r="Q1910" s="34"/>
      <c r="S1910" s="34"/>
      <c r="T1910" s="34"/>
      <c r="U1910" s="34"/>
      <c r="V1910" s="34"/>
      <c r="W1910" s="34"/>
      <c r="X1910" s="34"/>
      <c r="Y1910" s="34"/>
      <c r="Z1910" s="34"/>
      <c r="AA1910" s="34"/>
      <c r="AB1910" s="34"/>
      <c r="AC1910" s="159"/>
      <c r="AD1910" s="159"/>
      <c r="AE1910" s="155"/>
      <c r="AF1910" s="155"/>
      <c r="AG1910" s="155"/>
    </row>
    <row r="1911" spans="1:33" x14ac:dyDescent="0.3">
      <c r="A1911" s="34"/>
      <c r="B1911" s="34"/>
      <c r="C1911" s="34"/>
      <c r="D1911" s="34"/>
      <c r="E1911" s="34"/>
      <c r="F1911" s="34"/>
      <c r="G1911" s="34"/>
      <c r="H1911" s="34"/>
      <c r="I1911" s="34"/>
      <c r="J1911" s="34"/>
      <c r="K1911" s="34"/>
      <c r="L1911" s="34"/>
      <c r="M1911" s="34"/>
      <c r="N1911" s="34"/>
      <c r="P1911" s="94"/>
      <c r="Q1911" s="34"/>
      <c r="S1911" s="34"/>
      <c r="T1911" s="34"/>
      <c r="U1911" s="34"/>
      <c r="V1911" s="34"/>
      <c r="W1911" s="34"/>
      <c r="X1911" s="34"/>
      <c r="Y1911" s="34"/>
      <c r="Z1911" s="34"/>
      <c r="AA1911" s="34"/>
      <c r="AB1911" s="34"/>
      <c r="AC1911" s="159"/>
      <c r="AD1911" s="159"/>
      <c r="AE1911" s="155"/>
      <c r="AF1911" s="155"/>
      <c r="AG1911" s="155"/>
    </row>
    <row r="1912" spans="1:33" x14ac:dyDescent="0.3">
      <c r="A1912" s="34"/>
      <c r="B1912" s="34"/>
      <c r="C1912" s="34"/>
      <c r="D1912" s="34"/>
      <c r="E1912" s="34"/>
      <c r="F1912" s="34"/>
      <c r="G1912" s="34"/>
      <c r="H1912" s="34"/>
      <c r="I1912" s="34"/>
      <c r="J1912" s="34"/>
      <c r="K1912" s="34"/>
      <c r="L1912" s="34"/>
      <c r="M1912" s="34"/>
      <c r="N1912" s="34"/>
      <c r="P1912" s="94"/>
      <c r="Q1912" s="34"/>
      <c r="S1912" s="34"/>
      <c r="T1912" s="34"/>
      <c r="U1912" s="34"/>
      <c r="V1912" s="34"/>
      <c r="W1912" s="34"/>
      <c r="X1912" s="34"/>
      <c r="Y1912" s="34"/>
      <c r="Z1912" s="34"/>
      <c r="AA1912" s="34"/>
      <c r="AB1912" s="34"/>
      <c r="AC1912" s="159"/>
      <c r="AD1912" s="159"/>
      <c r="AE1912" s="155"/>
      <c r="AF1912" s="155"/>
      <c r="AG1912" s="155"/>
    </row>
    <row r="1913" spans="1:33" x14ac:dyDescent="0.3">
      <c r="A1913" s="34"/>
      <c r="B1913" s="34"/>
      <c r="C1913" s="34"/>
      <c r="D1913" s="34"/>
      <c r="E1913" s="34"/>
      <c r="F1913" s="34"/>
      <c r="G1913" s="34"/>
      <c r="H1913" s="34"/>
      <c r="I1913" s="34"/>
      <c r="J1913" s="34"/>
      <c r="K1913" s="34"/>
      <c r="L1913" s="34"/>
      <c r="M1913" s="34"/>
      <c r="N1913" s="34"/>
      <c r="P1913" s="94"/>
      <c r="Q1913" s="34"/>
      <c r="S1913" s="34"/>
      <c r="T1913" s="34"/>
      <c r="U1913" s="34"/>
      <c r="V1913" s="34"/>
      <c r="W1913" s="34"/>
      <c r="X1913" s="34"/>
      <c r="Y1913" s="34"/>
      <c r="Z1913" s="34"/>
      <c r="AA1913" s="34"/>
      <c r="AB1913" s="34"/>
      <c r="AC1913" s="159"/>
      <c r="AD1913" s="159"/>
      <c r="AE1913" s="155"/>
      <c r="AF1913" s="155"/>
      <c r="AG1913" s="155"/>
    </row>
    <row r="1914" spans="1:33" x14ac:dyDescent="0.3">
      <c r="A1914" s="34"/>
      <c r="B1914" s="34"/>
      <c r="C1914" s="34"/>
      <c r="D1914" s="34"/>
      <c r="E1914" s="34"/>
      <c r="F1914" s="34"/>
      <c r="G1914" s="34"/>
      <c r="H1914" s="34"/>
      <c r="I1914" s="34"/>
      <c r="J1914" s="34"/>
      <c r="K1914" s="34"/>
      <c r="L1914" s="34"/>
      <c r="M1914" s="34"/>
      <c r="N1914" s="34"/>
      <c r="P1914" s="94"/>
      <c r="Q1914" s="34"/>
      <c r="S1914" s="34"/>
      <c r="T1914" s="34"/>
      <c r="U1914" s="34"/>
      <c r="V1914" s="34"/>
      <c r="W1914" s="34"/>
      <c r="X1914" s="34"/>
      <c r="Y1914" s="34"/>
      <c r="Z1914" s="34"/>
      <c r="AA1914" s="34"/>
      <c r="AB1914" s="34"/>
      <c r="AC1914" s="159"/>
      <c r="AD1914" s="159"/>
      <c r="AE1914" s="155"/>
      <c r="AF1914" s="155"/>
      <c r="AG1914" s="155"/>
    </row>
    <row r="1915" spans="1:33" x14ac:dyDescent="0.3">
      <c r="A1915" s="34"/>
      <c r="B1915" s="34"/>
      <c r="C1915" s="34"/>
      <c r="D1915" s="34"/>
      <c r="E1915" s="34"/>
      <c r="F1915" s="34"/>
      <c r="G1915" s="34"/>
      <c r="H1915" s="34"/>
      <c r="I1915" s="34"/>
      <c r="J1915" s="34"/>
      <c r="K1915" s="34"/>
      <c r="L1915" s="34"/>
      <c r="M1915" s="34"/>
      <c r="N1915" s="34"/>
      <c r="P1915" s="94"/>
      <c r="Q1915" s="34"/>
      <c r="S1915" s="34"/>
      <c r="T1915" s="34"/>
      <c r="U1915" s="34"/>
      <c r="V1915" s="34"/>
      <c r="W1915" s="34"/>
      <c r="X1915" s="34"/>
      <c r="Y1915" s="34"/>
      <c r="Z1915" s="34"/>
      <c r="AA1915" s="34"/>
      <c r="AB1915" s="34"/>
      <c r="AC1915" s="159"/>
      <c r="AD1915" s="159"/>
      <c r="AE1915" s="155"/>
      <c r="AF1915" s="155"/>
      <c r="AG1915" s="155"/>
    </row>
    <row r="1916" spans="1:33" x14ac:dyDescent="0.3">
      <c r="A1916" s="34"/>
      <c r="B1916" s="34"/>
      <c r="C1916" s="34"/>
      <c r="D1916" s="34"/>
      <c r="E1916" s="34"/>
      <c r="F1916" s="34"/>
      <c r="G1916" s="34"/>
      <c r="H1916" s="34"/>
      <c r="I1916" s="34"/>
      <c r="J1916" s="34"/>
      <c r="K1916" s="34"/>
      <c r="L1916" s="34"/>
      <c r="M1916" s="34"/>
      <c r="N1916" s="34"/>
      <c r="P1916" s="94"/>
      <c r="Q1916" s="34"/>
      <c r="S1916" s="34"/>
      <c r="T1916" s="34"/>
      <c r="U1916" s="34"/>
      <c r="V1916" s="34"/>
      <c r="W1916" s="34"/>
      <c r="X1916" s="34"/>
      <c r="Y1916" s="34"/>
      <c r="Z1916" s="34"/>
      <c r="AA1916" s="34"/>
      <c r="AB1916" s="34"/>
      <c r="AC1916" s="159"/>
      <c r="AD1916" s="159"/>
      <c r="AE1916" s="155"/>
      <c r="AF1916" s="155"/>
      <c r="AG1916" s="155"/>
    </row>
    <row r="1917" spans="1:33" x14ac:dyDescent="0.3">
      <c r="A1917" s="34"/>
      <c r="B1917" s="34"/>
      <c r="C1917" s="34"/>
      <c r="D1917" s="34"/>
      <c r="E1917" s="34"/>
      <c r="F1917" s="34"/>
      <c r="G1917" s="34"/>
      <c r="H1917" s="34"/>
      <c r="I1917" s="34"/>
      <c r="J1917" s="34"/>
      <c r="K1917" s="34"/>
      <c r="L1917" s="34"/>
      <c r="M1917" s="34"/>
      <c r="N1917" s="34"/>
      <c r="P1917" s="94"/>
      <c r="Q1917" s="34"/>
      <c r="S1917" s="34"/>
      <c r="T1917" s="34"/>
      <c r="U1917" s="34"/>
      <c r="V1917" s="34"/>
      <c r="W1917" s="34"/>
      <c r="X1917" s="34"/>
      <c r="Y1917" s="34"/>
      <c r="Z1917" s="34"/>
      <c r="AA1917" s="34"/>
      <c r="AB1917" s="34"/>
      <c r="AC1917" s="159"/>
      <c r="AD1917" s="159"/>
      <c r="AE1917" s="155"/>
      <c r="AF1917" s="155"/>
      <c r="AG1917" s="155"/>
    </row>
    <row r="1918" spans="1:33" x14ac:dyDescent="0.3">
      <c r="A1918" s="34"/>
      <c r="B1918" s="34"/>
      <c r="C1918" s="34"/>
      <c r="D1918" s="34"/>
      <c r="E1918" s="34"/>
      <c r="F1918" s="34"/>
      <c r="G1918" s="34"/>
      <c r="H1918" s="34"/>
      <c r="I1918" s="34"/>
      <c r="J1918" s="34"/>
      <c r="K1918" s="34"/>
      <c r="L1918" s="34"/>
      <c r="M1918" s="34"/>
      <c r="N1918" s="34"/>
      <c r="P1918" s="94"/>
      <c r="Q1918" s="34"/>
      <c r="S1918" s="34"/>
      <c r="T1918" s="34"/>
      <c r="U1918" s="34"/>
      <c r="V1918" s="34"/>
      <c r="W1918" s="34"/>
      <c r="X1918" s="34"/>
      <c r="Y1918" s="34"/>
      <c r="Z1918" s="34"/>
      <c r="AA1918" s="34"/>
      <c r="AB1918" s="34"/>
      <c r="AC1918" s="159"/>
      <c r="AD1918" s="159"/>
      <c r="AE1918" s="155"/>
      <c r="AF1918" s="155"/>
      <c r="AG1918" s="155"/>
    </row>
    <row r="1919" spans="1:33" x14ac:dyDescent="0.3">
      <c r="A1919" s="34"/>
      <c r="B1919" s="34"/>
      <c r="C1919" s="34"/>
      <c r="D1919" s="34"/>
      <c r="E1919" s="34"/>
      <c r="F1919" s="34"/>
      <c r="G1919" s="34"/>
      <c r="H1919" s="34"/>
      <c r="I1919" s="34"/>
      <c r="J1919" s="34"/>
      <c r="K1919" s="34"/>
      <c r="L1919" s="34"/>
      <c r="M1919" s="34"/>
      <c r="N1919" s="34"/>
      <c r="P1919" s="94"/>
      <c r="Q1919" s="34"/>
      <c r="S1919" s="34"/>
      <c r="T1919" s="34"/>
      <c r="U1919" s="34"/>
      <c r="V1919" s="34"/>
      <c r="W1919" s="34"/>
      <c r="X1919" s="34"/>
      <c r="Y1919" s="34"/>
      <c r="Z1919" s="34"/>
      <c r="AA1919" s="34"/>
      <c r="AB1919" s="34"/>
      <c r="AC1919" s="159"/>
      <c r="AD1919" s="159"/>
      <c r="AE1919" s="155"/>
      <c r="AF1919" s="155"/>
      <c r="AG1919" s="155"/>
    </row>
    <row r="1920" spans="1:33" x14ac:dyDescent="0.3">
      <c r="A1920" s="34"/>
      <c r="B1920" s="34"/>
      <c r="C1920" s="34"/>
      <c r="D1920" s="34"/>
      <c r="E1920" s="34"/>
      <c r="F1920" s="34"/>
      <c r="G1920" s="34"/>
      <c r="H1920" s="34"/>
      <c r="I1920" s="34"/>
      <c r="J1920" s="34"/>
      <c r="K1920" s="34"/>
      <c r="L1920" s="34"/>
      <c r="M1920" s="34"/>
      <c r="N1920" s="34"/>
      <c r="P1920" s="94"/>
      <c r="Q1920" s="34"/>
      <c r="S1920" s="34"/>
      <c r="T1920" s="34"/>
      <c r="U1920" s="34"/>
      <c r="V1920" s="34"/>
      <c r="W1920" s="34"/>
      <c r="X1920" s="34"/>
      <c r="Y1920" s="34"/>
      <c r="Z1920" s="34"/>
      <c r="AA1920" s="34"/>
      <c r="AB1920" s="34"/>
      <c r="AC1920" s="159"/>
      <c r="AD1920" s="159"/>
      <c r="AE1920" s="155"/>
      <c r="AF1920" s="155"/>
      <c r="AG1920" s="155"/>
    </row>
    <row r="1921" spans="1:33" x14ac:dyDescent="0.3">
      <c r="A1921" s="34"/>
      <c r="B1921" s="34"/>
      <c r="C1921" s="34"/>
      <c r="D1921" s="34"/>
      <c r="E1921" s="34"/>
      <c r="F1921" s="34"/>
      <c r="G1921" s="34"/>
      <c r="H1921" s="34"/>
      <c r="I1921" s="34"/>
      <c r="J1921" s="34"/>
      <c r="K1921" s="34"/>
      <c r="L1921" s="34"/>
      <c r="M1921" s="34"/>
      <c r="N1921" s="34"/>
      <c r="P1921" s="94"/>
      <c r="Q1921" s="34"/>
      <c r="S1921" s="34"/>
      <c r="T1921" s="34"/>
      <c r="U1921" s="34"/>
      <c r="V1921" s="34"/>
      <c r="W1921" s="34"/>
      <c r="X1921" s="34"/>
      <c r="Y1921" s="34"/>
      <c r="Z1921" s="34"/>
      <c r="AA1921" s="34"/>
      <c r="AB1921" s="34"/>
      <c r="AC1921" s="159"/>
      <c r="AD1921" s="159"/>
      <c r="AE1921" s="155"/>
      <c r="AF1921" s="155"/>
      <c r="AG1921" s="155"/>
    </row>
    <row r="1922" spans="1:33" x14ac:dyDescent="0.3">
      <c r="A1922" s="34"/>
      <c r="B1922" s="34"/>
      <c r="C1922" s="34"/>
      <c r="D1922" s="34"/>
      <c r="E1922" s="34"/>
      <c r="F1922" s="34"/>
      <c r="G1922" s="34"/>
      <c r="H1922" s="34"/>
      <c r="I1922" s="34"/>
      <c r="J1922" s="34"/>
      <c r="K1922" s="34"/>
      <c r="L1922" s="34"/>
      <c r="M1922" s="34"/>
      <c r="N1922" s="34"/>
      <c r="P1922" s="94"/>
      <c r="Q1922" s="34"/>
      <c r="S1922" s="34"/>
      <c r="T1922" s="34"/>
      <c r="U1922" s="34"/>
      <c r="V1922" s="34"/>
      <c r="W1922" s="34"/>
      <c r="X1922" s="34"/>
      <c r="Y1922" s="34"/>
      <c r="Z1922" s="34"/>
      <c r="AA1922" s="34"/>
      <c r="AB1922" s="34"/>
      <c r="AC1922" s="159"/>
      <c r="AD1922" s="159"/>
      <c r="AE1922" s="155"/>
      <c r="AF1922" s="155"/>
      <c r="AG1922" s="155"/>
    </row>
    <row r="1923" spans="1:33" x14ac:dyDescent="0.3">
      <c r="A1923" s="34"/>
      <c r="B1923" s="34"/>
      <c r="C1923" s="34"/>
      <c r="D1923" s="34"/>
      <c r="E1923" s="34"/>
      <c r="F1923" s="34"/>
      <c r="G1923" s="34"/>
      <c r="H1923" s="34"/>
      <c r="I1923" s="34"/>
      <c r="J1923" s="34"/>
      <c r="K1923" s="34"/>
      <c r="L1923" s="34"/>
      <c r="M1923" s="34"/>
      <c r="N1923" s="34"/>
      <c r="P1923" s="94"/>
      <c r="Q1923" s="34"/>
      <c r="S1923" s="34"/>
      <c r="T1923" s="34"/>
      <c r="U1923" s="34"/>
      <c r="V1923" s="34"/>
      <c r="W1923" s="34"/>
      <c r="X1923" s="34"/>
      <c r="Y1923" s="34"/>
      <c r="Z1923" s="34"/>
      <c r="AA1923" s="34"/>
      <c r="AB1923" s="34"/>
      <c r="AC1923" s="159"/>
      <c r="AD1923" s="159"/>
      <c r="AE1923" s="155"/>
      <c r="AF1923" s="155"/>
      <c r="AG1923" s="155"/>
    </row>
    <row r="1924" spans="1:33" x14ac:dyDescent="0.3">
      <c r="A1924" s="34"/>
      <c r="B1924" s="34"/>
      <c r="C1924" s="34"/>
      <c r="D1924" s="34"/>
      <c r="E1924" s="34"/>
      <c r="F1924" s="34"/>
      <c r="G1924" s="34"/>
      <c r="H1924" s="34"/>
      <c r="I1924" s="34"/>
      <c r="J1924" s="34"/>
      <c r="K1924" s="34"/>
      <c r="L1924" s="34"/>
      <c r="M1924" s="34"/>
      <c r="N1924" s="34"/>
      <c r="P1924" s="94"/>
      <c r="Q1924" s="34"/>
      <c r="S1924" s="34"/>
      <c r="T1924" s="34"/>
      <c r="U1924" s="34"/>
      <c r="V1924" s="34"/>
      <c r="W1924" s="34"/>
      <c r="X1924" s="34"/>
      <c r="Y1924" s="34"/>
      <c r="Z1924" s="34"/>
      <c r="AA1924" s="34"/>
      <c r="AB1924" s="34"/>
      <c r="AC1924" s="159"/>
      <c r="AD1924" s="159"/>
      <c r="AE1924" s="155"/>
      <c r="AF1924" s="155"/>
      <c r="AG1924" s="155"/>
    </row>
    <row r="1925" spans="1:33" x14ac:dyDescent="0.3">
      <c r="A1925" s="34"/>
      <c r="B1925" s="34"/>
      <c r="C1925" s="34"/>
      <c r="D1925" s="34"/>
      <c r="E1925" s="34"/>
      <c r="F1925" s="34"/>
      <c r="G1925" s="34"/>
      <c r="H1925" s="34"/>
      <c r="I1925" s="34"/>
      <c r="J1925" s="34"/>
      <c r="K1925" s="34"/>
      <c r="L1925" s="34"/>
      <c r="M1925" s="34"/>
      <c r="N1925" s="34"/>
      <c r="P1925" s="94"/>
      <c r="Q1925" s="34"/>
      <c r="S1925" s="34"/>
      <c r="T1925" s="34"/>
      <c r="U1925" s="34"/>
      <c r="V1925" s="34"/>
      <c r="W1925" s="34"/>
      <c r="X1925" s="34"/>
      <c r="Y1925" s="34"/>
      <c r="Z1925" s="34"/>
      <c r="AA1925" s="34"/>
      <c r="AB1925" s="34"/>
      <c r="AC1925" s="159"/>
      <c r="AD1925" s="159"/>
      <c r="AE1925" s="155"/>
      <c r="AF1925" s="155"/>
      <c r="AG1925" s="155"/>
    </row>
    <row r="1926" spans="1:33" x14ac:dyDescent="0.3">
      <c r="A1926" s="34"/>
      <c r="B1926" s="34"/>
      <c r="C1926" s="34"/>
      <c r="D1926" s="34"/>
      <c r="E1926" s="34"/>
      <c r="F1926" s="34"/>
      <c r="G1926" s="34"/>
      <c r="H1926" s="34"/>
      <c r="I1926" s="34"/>
      <c r="J1926" s="34"/>
      <c r="K1926" s="34"/>
      <c r="L1926" s="34"/>
      <c r="M1926" s="34"/>
      <c r="N1926" s="34"/>
      <c r="P1926" s="94"/>
      <c r="Q1926" s="34"/>
      <c r="S1926" s="34"/>
      <c r="T1926" s="34"/>
      <c r="U1926" s="34"/>
      <c r="V1926" s="34"/>
      <c r="W1926" s="34"/>
      <c r="X1926" s="34"/>
      <c r="Y1926" s="34"/>
      <c r="Z1926" s="34"/>
      <c r="AA1926" s="34"/>
      <c r="AB1926" s="34"/>
      <c r="AC1926" s="159"/>
      <c r="AD1926" s="159"/>
      <c r="AE1926" s="155"/>
      <c r="AF1926" s="155"/>
      <c r="AG1926" s="155"/>
    </row>
    <row r="1927" spans="1:33" x14ac:dyDescent="0.3">
      <c r="A1927" s="34"/>
      <c r="B1927" s="34"/>
      <c r="C1927" s="34"/>
      <c r="D1927" s="34"/>
      <c r="E1927" s="34"/>
      <c r="F1927" s="34"/>
      <c r="G1927" s="34"/>
      <c r="H1927" s="34"/>
      <c r="I1927" s="34"/>
      <c r="J1927" s="34"/>
      <c r="K1927" s="34"/>
      <c r="L1927" s="34"/>
      <c r="M1927" s="34"/>
      <c r="N1927" s="34"/>
      <c r="P1927" s="94"/>
      <c r="Q1927" s="34"/>
      <c r="S1927" s="34"/>
      <c r="T1927" s="34"/>
      <c r="U1927" s="34"/>
      <c r="V1927" s="34"/>
      <c r="W1927" s="34"/>
      <c r="X1927" s="34"/>
      <c r="Y1927" s="34"/>
      <c r="Z1927" s="34"/>
      <c r="AA1927" s="34"/>
      <c r="AB1927" s="34"/>
      <c r="AC1927" s="159"/>
      <c r="AD1927" s="159"/>
      <c r="AE1927" s="155"/>
      <c r="AF1927" s="155"/>
      <c r="AG1927" s="155"/>
    </row>
    <row r="1928" spans="1:33" x14ac:dyDescent="0.3">
      <c r="A1928" s="34"/>
      <c r="B1928" s="34"/>
      <c r="C1928" s="34"/>
      <c r="D1928" s="34"/>
      <c r="E1928" s="34"/>
      <c r="F1928" s="34"/>
      <c r="G1928" s="34"/>
      <c r="H1928" s="34"/>
      <c r="I1928" s="34"/>
      <c r="J1928" s="34"/>
      <c r="K1928" s="34"/>
      <c r="L1928" s="34"/>
      <c r="M1928" s="34"/>
      <c r="N1928" s="34"/>
      <c r="P1928" s="94"/>
      <c r="Q1928" s="34"/>
      <c r="S1928" s="34"/>
      <c r="T1928" s="34"/>
      <c r="U1928" s="34"/>
      <c r="V1928" s="34"/>
      <c r="W1928" s="34"/>
      <c r="X1928" s="34"/>
      <c r="Y1928" s="34"/>
      <c r="Z1928" s="34"/>
      <c r="AA1928" s="34"/>
      <c r="AB1928" s="34"/>
      <c r="AC1928" s="159"/>
      <c r="AD1928" s="159"/>
      <c r="AE1928" s="155"/>
      <c r="AF1928" s="155"/>
      <c r="AG1928" s="155"/>
    </row>
    <row r="1929" spans="1:33" x14ac:dyDescent="0.3">
      <c r="A1929" s="34"/>
      <c r="B1929" s="34"/>
      <c r="C1929" s="34"/>
      <c r="D1929" s="34"/>
      <c r="E1929" s="34"/>
      <c r="F1929" s="34"/>
      <c r="G1929" s="34"/>
      <c r="H1929" s="34"/>
      <c r="I1929" s="34"/>
      <c r="J1929" s="34"/>
      <c r="K1929" s="34"/>
      <c r="L1929" s="34"/>
      <c r="M1929" s="34"/>
      <c r="N1929" s="34"/>
      <c r="P1929" s="94"/>
      <c r="Q1929" s="34"/>
      <c r="S1929" s="34"/>
      <c r="T1929" s="34"/>
      <c r="U1929" s="34"/>
      <c r="V1929" s="34"/>
      <c r="W1929" s="34"/>
      <c r="X1929" s="34"/>
      <c r="Y1929" s="34"/>
      <c r="Z1929" s="34"/>
      <c r="AA1929" s="34"/>
      <c r="AB1929" s="34"/>
      <c r="AC1929" s="159"/>
      <c r="AD1929" s="159"/>
      <c r="AE1929" s="155"/>
      <c r="AF1929" s="155"/>
      <c r="AG1929" s="155"/>
    </row>
    <row r="1930" spans="1:33" x14ac:dyDescent="0.3">
      <c r="A1930" s="34"/>
      <c r="B1930" s="34"/>
      <c r="C1930" s="34"/>
      <c r="D1930" s="34"/>
      <c r="E1930" s="34"/>
      <c r="F1930" s="34"/>
      <c r="G1930" s="34"/>
      <c r="H1930" s="34"/>
      <c r="I1930" s="34"/>
      <c r="J1930" s="34"/>
      <c r="K1930" s="34"/>
      <c r="L1930" s="34"/>
      <c r="M1930" s="34"/>
      <c r="N1930" s="34"/>
      <c r="P1930" s="94"/>
      <c r="Q1930" s="34"/>
      <c r="S1930" s="34"/>
      <c r="T1930" s="34"/>
      <c r="U1930" s="34"/>
      <c r="V1930" s="34"/>
      <c r="W1930" s="34"/>
      <c r="X1930" s="34"/>
      <c r="Y1930" s="34"/>
      <c r="Z1930" s="34"/>
      <c r="AA1930" s="34"/>
      <c r="AB1930" s="34"/>
      <c r="AC1930" s="159"/>
      <c r="AD1930" s="159"/>
      <c r="AE1930" s="155"/>
      <c r="AF1930" s="155"/>
      <c r="AG1930" s="155"/>
    </row>
    <row r="1931" spans="1:33" x14ac:dyDescent="0.3">
      <c r="A1931" s="34"/>
      <c r="B1931" s="34"/>
      <c r="C1931" s="34"/>
      <c r="D1931" s="34"/>
      <c r="E1931" s="34"/>
      <c r="F1931" s="34"/>
      <c r="G1931" s="34"/>
      <c r="H1931" s="34"/>
      <c r="I1931" s="34"/>
      <c r="J1931" s="34"/>
      <c r="K1931" s="34"/>
      <c r="L1931" s="34"/>
      <c r="M1931" s="34"/>
      <c r="N1931" s="34"/>
      <c r="P1931" s="94"/>
      <c r="Q1931" s="34"/>
      <c r="S1931" s="34"/>
      <c r="T1931" s="34"/>
      <c r="U1931" s="34"/>
      <c r="V1931" s="34"/>
      <c r="W1931" s="34"/>
      <c r="X1931" s="34"/>
      <c r="Y1931" s="34"/>
      <c r="Z1931" s="34"/>
      <c r="AA1931" s="34"/>
      <c r="AB1931" s="34"/>
      <c r="AC1931" s="159"/>
      <c r="AD1931" s="159"/>
      <c r="AE1931" s="155"/>
      <c r="AF1931" s="155"/>
      <c r="AG1931" s="155"/>
    </row>
    <row r="1932" spans="1:33" x14ac:dyDescent="0.3">
      <c r="A1932" s="34"/>
      <c r="B1932" s="34"/>
      <c r="C1932" s="34"/>
      <c r="D1932" s="34"/>
      <c r="E1932" s="34"/>
      <c r="F1932" s="34"/>
      <c r="G1932" s="34"/>
      <c r="H1932" s="34"/>
      <c r="I1932" s="34"/>
      <c r="J1932" s="34"/>
      <c r="K1932" s="34"/>
      <c r="L1932" s="34"/>
      <c r="M1932" s="34"/>
      <c r="N1932" s="34"/>
      <c r="P1932" s="94"/>
      <c r="Q1932" s="34"/>
      <c r="S1932" s="34"/>
      <c r="T1932" s="34"/>
      <c r="U1932" s="34"/>
      <c r="V1932" s="34"/>
      <c r="W1932" s="34"/>
      <c r="X1932" s="34"/>
      <c r="Y1932" s="34"/>
      <c r="Z1932" s="34"/>
      <c r="AA1932" s="34"/>
      <c r="AB1932" s="34"/>
      <c r="AC1932" s="159"/>
      <c r="AD1932" s="159"/>
      <c r="AE1932" s="155"/>
      <c r="AF1932" s="155"/>
      <c r="AG1932" s="155"/>
    </row>
    <row r="1933" spans="1:33" x14ac:dyDescent="0.3">
      <c r="A1933" s="34"/>
      <c r="B1933" s="34"/>
      <c r="C1933" s="34"/>
      <c r="D1933" s="34"/>
      <c r="E1933" s="34"/>
      <c r="F1933" s="34"/>
      <c r="G1933" s="34"/>
      <c r="H1933" s="34"/>
      <c r="I1933" s="34"/>
      <c r="J1933" s="34"/>
      <c r="K1933" s="34"/>
      <c r="L1933" s="34"/>
      <c r="M1933" s="34"/>
      <c r="N1933" s="34"/>
      <c r="P1933" s="94"/>
      <c r="Q1933" s="34"/>
      <c r="S1933" s="34"/>
      <c r="T1933" s="34"/>
      <c r="U1933" s="34"/>
      <c r="V1933" s="34"/>
      <c r="W1933" s="34"/>
      <c r="X1933" s="34"/>
      <c r="Y1933" s="34"/>
      <c r="Z1933" s="34"/>
      <c r="AA1933" s="34"/>
      <c r="AB1933" s="34"/>
      <c r="AC1933" s="159"/>
      <c r="AD1933" s="159"/>
      <c r="AE1933" s="155"/>
      <c r="AF1933" s="155"/>
      <c r="AG1933" s="155"/>
    </row>
    <row r="1934" spans="1:33" x14ac:dyDescent="0.3">
      <c r="A1934" s="34"/>
      <c r="B1934" s="34"/>
      <c r="C1934" s="34"/>
      <c r="D1934" s="34"/>
      <c r="E1934" s="34"/>
      <c r="F1934" s="34"/>
      <c r="G1934" s="34"/>
      <c r="H1934" s="34"/>
      <c r="I1934" s="34"/>
      <c r="J1934" s="34"/>
      <c r="K1934" s="34"/>
      <c r="L1934" s="34"/>
      <c r="M1934" s="34"/>
      <c r="N1934" s="34"/>
      <c r="P1934" s="94"/>
      <c r="Q1934" s="34"/>
      <c r="S1934" s="34"/>
      <c r="T1934" s="34"/>
      <c r="U1934" s="34"/>
      <c r="V1934" s="34"/>
      <c r="W1934" s="34"/>
      <c r="X1934" s="34"/>
      <c r="Y1934" s="34"/>
      <c r="Z1934" s="34"/>
      <c r="AA1934" s="34"/>
      <c r="AB1934" s="34"/>
      <c r="AC1934" s="159"/>
      <c r="AD1934" s="159"/>
      <c r="AE1934" s="155"/>
      <c r="AF1934" s="155"/>
      <c r="AG1934" s="155"/>
    </row>
    <row r="1935" spans="1:33" x14ac:dyDescent="0.3">
      <c r="A1935" s="34"/>
      <c r="B1935" s="34"/>
      <c r="C1935" s="34"/>
      <c r="D1935" s="34"/>
      <c r="E1935" s="34"/>
      <c r="F1935" s="34"/>
      <c r="G1935" s="34"/>
      <c r="H1935" s="34"/>
      <c r="I1935" s="34"/>
      <c r="J1935" s="34"/>
      <c r="K1935" s="34"/>
      <c r="L1935" s="34"/>
      <c r="M1935" s="34"/>
      <c r="N1935" s="34"/>
      <c r="P1935" s="94"/>
      <c r="Q1935" s="34"/>
      <c r="S1935" s="34"/>
      <c r="T1935" s="34"/>
      <c r="U1935" s="34"/>
      <c r="V1935" s="34"/>
      <c r="W1935" s="34"/>
      <c r="X1935" s="34"/>
      <c r="Y1935" s="34"/>
      <c r="Z1935" s="34"/>
      <c r="AA1935" s="34"/>
      <c r="AB1935" s="34"/>
      <c r="AC1935" s="159"/>
      <c r="AD1935" s="159"/>
      <c r="AE1935" s="155"/>
      <c r="AF1935" s="155"/>
      <c r="AG1935" s="155"/>
    </row>
    <row r="1936" spans="1:33" x14ac:dyDescent="0.3">
      <c r="A1936" s="34"/>
      <c r="B1936" s="34"/>
      <c r="C1936" s="34"/>
      <c r="D1936" s="34"/>
      <c r="E1936" s="34"/>
      <c r="F1936" s="34"/>
      <c r="G1936" s="34"/>
      <c r="H1936" s="34"/>
      <c r="I1936" s="34"/>
      <c r="J1936" s="34"/>
      <c r="K1936" s="34"/>
      <c r="L1936" s="34"/>
      <c r="M1936" s="34"/>
      <c r="N1936" s="34"/>
      <c r="P1936" s="94"/>
      <c r="Q1936" s="34"/>
      <c r="S1936" s="34"/>
      <c r="T1936" s="34"/>
      <c r="U1936" s="34"/>
      <c r="V1936" s="34"/>
      <c r="W1936" s="34"/>
      <c r="X1936" s="34"/>
      <c r="Y1936" s="34"/>
      <c r="Z1936" s="34"/>
      <c r="AA1936" s="34"/>
      <c r="AB1936" s="34"/>
      <c r="AC1936" s="159"/>
      <c r="AD1936" s="159"/>
      <c r="AE1936" s="155"/>
      <c r="AF1936" s="155"/>
      <c r="AG1936" s="155"/>
    </row>
    <row r="1937" spans="1:33" x14ac:dyDescent="0.3">
      <c r="A1937" s="34"/>
      <c r="B1937" s="34"/>
      <c r="C1937" s="34"/>
      <c r="D1937" s="34"/>
      <c r="E1937" s="34"/>
      <c r="F1937" s="34"/>
      <c r="G1937" s="34"/>
      <c r="H1937" s="34"/>
      <c r="I1937" s="34"/>
      <c r="J1937" s="34"/>
      <c r="K1937" s="34"/>
      <c r="L1937" s="34"/>
      <c r="M1937" s="34"/>
      <c r="N1937" s="34"/>
      <c r="P1937" s="94"/>
      <c r="Q1937" s="34"/>
      <c r="S1937" s="34"/>
      <c r="T1937" s="34"/>
      <c r="U1937" s="34"/>
      <c r="V1937" s="34"/>
      <c r="W1937" s="34"/>
      <c r="X1937" s="34"/>
      <c r="Y1937" s="34"/>
      <c r="Z1937" s="34"/>
      <c r="AA1937" s="34"/>
      <c r="AB1937" s="34"/>
      <c r="AC1937" s="159"/>
      <c r="AD1937" s="159"/>
      <c r="AE1937" s="155"/>
      <c r="AF1937" s="155"/>
      <c r="AG1937" s="155"/>
    </row>
    <row r="1938" spans="1:33" x14ac:dyDescent="0.3">
      <c r="A1938" s="34"/>
      <c r="B1938" s="34"/>
      <c r="C1938" s="34"/>
      <c r="D1938" s="34"/>
      <c r="E1938" s="34"/>
      <c r="F1938" s="34"/>
      <c r="G1938" s="34"/>
      <c r="H1938" s="34"/>
      <c r="I1938" s="34"/>
      <c r="J1938" s="34"/>
      <c r="K1938" s="34"/>
      <c r="L1938" s="34"/>
      <c r="M1938" s="34"/>
      <c r="N1938" s="34"/>
      <c r="P1938" s="94"/>
      <c r="Q1938" s="34"/>
      <c r="S1938" s="34"/>
      <c r="T1938" s="34"/>
      <c r="U1938" s="34"/>
      <c r="V1938" s="34"/>
      <c r="W1938" s="34"/>
      <c r="X1938" s="34"/>
      <c r="Y1938" s="34"/>
      <c r="Z1938" s="34"/>
      <c r="AA1938" s="34"/>
      <c r="AB1938" s="34"/>
      <c r="AC1938" s="159"/>
      <c r="AD1938" s="159"/>
      <c r="AE1938" s="155"/>
      <c r="AF1938" s="155"/>
      <c r="AG1938" s="155"/>
    </row>
    <row r="1939" spans="1:33" x14ac:dyDescent="0.3">
      <c r="A1939" s="34"/>
      <c r="B1939" s="34"/>
      <c r="C1939" s="34"/>
      <c r="D1939" s="34"/>
      <c r="E1939" s="34"/>
      <c r="F1939" s="34"/>
      <c r="G1939" s="34"/>
      <c r="H1939" s="34"/>
      <c r="I1939" s="34"/>
      <c r="J1939" s="34"/>
      <c r="K1939" s="34"/>
      <c r="L1939" s="34"/>
      <c r="M1939" s="34"/>
      <c r="N1939" s="34"/>
      <c r="P1939" s="94"/>
      <c r="Q1939" s="34"/>
      <c r="S1939" s="34"/>
      <c r="T1939" s="34"/>
      <c r="U1939" s="34"/>
      <c r="V1939" s="34"/>
      <c r="W1939" s="34"/>
      <c r="X1939" s="34"/>
      <c r="Y1939" s="34"/>
      <c r="Z1939" s="34"/>
      <c r="AA1939" s="34"/>
      <c r="AB1939" s="34"/>
      <c r="AC1939" s="159"/>
      <c r="AD1939" s="159"/>
      <c r="AE1939" s="155"/>
      <c r="AF1939" s="155"/>
      <c r="AG1939" s="155"/>
    </row>
    <row r="1940" spans="1:33" x14ac:dyDescent="0.3">
      <c r="A1940" s="34"/>
      <c r="B1940" s="34"/>
      <c r="C1940" s="34"/>
      <c r="D1940" s="34"/>
      <c r="E1940" s="34"/>
      <c r="F1940" s="34"/>
      <c r="G1940" s="34"/>
      <c r="H1940" s="34"/>
      <c r="I1940" s="34"/>
      <c r="J1940" s="34"/>
      <c r="K1940" s="34"/>
      <c r="L1940" s="34"/>
      <c r="M1940" s="34"/>
      <c r="N1940" s="34"/>
      <c r="P1940" s="94"/>
      <c r="Q1940" s="34"/>
      <c r="S1940" s="34"/>
      <c r="T1940" s="34"/>
      <c r="U1940" s="34"/>
      <c r="V1940" s="34"/>
      <c r="W1940" s="34"/>
      <c r="X1940" s="34"/>
      <c r="Y1940" s="34"/>
      <c r="Z1940" s="34"/>
      <c r="AA1940" s="34"/>
      <c r="AB1940" s="34"/>
      <c r="AC1940" s="159"/>
      <c r="AD1940" s="159"/>
      <c r="AE1940" s="155"/>
      <c r="AF1940" s="155"/>
      <c r="AG1940" s="155"/>
    </row>
    <row r="1941" spans="1:33" x14ac:dyDescent="0.3">
      <c r="A1941" s="34"/>
      <c r="B1941" s="34"/>
      <c r="C1941" s="34"/>
      <c r="D1941" s="34"/>
      <c r="E1941" s="34"/>
      <c r="F1941" s="34"/>
      <c r="G1941" s="34"/>
      <c r="H1941" s="34"/>
      <c r="I1941" s="34"/>
      <c r="J1941" s="34"/>
      <c r="K1941" s="34"/>
      <c r="L1941" s="34"/>
      <c r="M1941" s="34"/>
      <c r="N1941" s="34"/>
      <c r="P1941" s="94"/>
      <c r="Q1941" s="34"/>
      <c r="S1941" s="34"/>
      <c r="T1941" s="34"/>
      <c r="U1941" s="34"/>
      <c r="V1941" s="34"/>
      <c r="W1941" s="34"/>
      <c r="X1941" s="34"/>
      <c r="Y1941" s="34"/>
      <c r="Z1941" s="34"/>
      <c r="AA1941" s="34"/>
      <c r="AB1941" s="34"/>
      <c r="AC1941" s="159"/>
      <c r="AD1941" s="159"/>
      <c r="AE1941" s="155"/>
      <c r="AF1941" s="155"/>
      <c r="AG1941" s="155"/>
    </row>
    <row r="1942" spans="1:33" x14ac:dyDescent="0.3">
      <c r="A1942" s="34"/>
      <c r="B1942" s="34"/>
      <c r="C1942" s="34"/>
      <c r="D1942" s="34"/>
      <c r="E1942" s="34"/>
      <c r="F1942" s="34"/>
      <c r="G1942" s="34"/>
      <c r="H1942" s="34"/>
      <c r="I1942" s="34"/>
      <c r="J1942" s="34"/>
      <c r="K1942" s="34"/>
      <c r="L1942" s="34"/>
      <c r="M1942" s="34"/>
      <c r="N1942" s="34"/>
      <c r="P1942" s="94"/>
      <c r="Q1942" s="34"/>
      <c r="S1942" s="34"/>
      <c r="T1942" s="34"/>
      <c r="U1942" s="34"/>
      <c r="V1942" s="34"/>
      <c r="W1942" s="34"/>
      <c r="X1942" s="34"/>
      <c r="Y1942" s="34"/>
      <c r="Z1942" s="34"/>
      <c r="AA1942" s="34"/>
      <c r="AB1942" s="34"/>
      <c r="AC1942" s="159"/>
      <c r="AD1942" s="159"/>
      <c r="AE1942" s="155"/>
      <c r="AF1942" s="155"/>
      <c r="AG1942" s="155"/>
    </row>
    <row r="1943" spans="1:33" x14ac:dyDescent="0.3">
      <c r="A1943" s="34"/>
      <c r="B1943" s="34"/>
      <c r="C1943" s="34"/>
      <c r="D1943" s="34"/>
      <c r="E1943" s="34"/>
      <c r="F1943" s="34"/>
      <c r="G1943" s="34"/>
      <c r="H1943" s="34"/>
      <c r="I1943" s="34"/>
      <c r="J1943" s="34"/>
      <c r="K1943" s="34"/>
      <c r="L1943" s="34"/>
      <c r="M1943" s="34"/>
      <c r="N1943" s="34"/>
      <c r="P1943" s="94"/>
      <c r="Q1943" s="34"/>
      <c r="S1943" s="34"/>
      <c r="T1943" s="34"/>
      <c r="U1943" s="34"/>
      <c r="V1943" s="34"/>
      <c r="W1943" s="34"/>
      <c r="X1943" s="34"/>
      <c r="Y1943" s="34"/>
      <c r="Z1943" s="34"/>
      <c r="AA1943" s="34"/>
      <c r="AB1943" s="34"/>
      <c r="AC1943" s="159"/>
      <c r="AD1943" s="159"/>
      <c r="AE1943" s="155"/>
      <c r="AF1943" s="155"/>
      <c r="AG1943" s="155"/>
    </row>
    <row r="1944" spans="1:33" x14ac:dyDescent="0.3">
      <c r="A1944" s="34"/>
      <c r="B1944" s="34"/>
      <c r="C1944" s="34"/>
      <c r="D1944" s="34"/>
      <c r="E1944" s="34"/>
      <c r="F1944" s="34"/>
      <c r="G1944" s="34"/>
      <c r="H1944" s="34"/>
      <c r="I1944" s="34"/>
      <c r="J1944" s="34"/>
      <c r="K1944" s="34"/>
      <c r="L1944" s="34"/>
      <c r="M1944" s="34"/>
      <c r="N1944" s="34"/>
      <c r="P1944" s="94"/>
      <c r="Q1944" s="34"/>
      <c r="S1944" s="34"/>
      <c r="T1944" s="34"/>
      <c r="U1944" s="34"/>
      <c r="V1944" s="34"/>
      <c r="W1944" s="34"/>
      <c r="X1944" s="34"/>
      <c r="Y1944" s="34"/>
      <c r="Z1944" s="34"/>
      <c r="AA1944" s="34"/>
      <c r="AB1944" s="34"/>
      <c r="AC1944" s="159"/>
      <c r="AD1944" s="159"/>
      <c r="AE1944" s="155"/>
      <c r="AF1944" s="155"/>
      <c r="AG1944" s="155"/>
    </row>
    <row r="1945" spans="1:33" x14ac:dyDescent="0.3">
      <c r="A1945" s="34"/>
      <c r="B1945" s="34"/>
      <c r="C1945" s="34"/>
      <c r="D1945" s="34"/>
      <c r="E1945" s="34"/>
      <c r="F1945" s="34"/>
      <c r="G1945" s="34"/>
      <c r="H1945" s="34"/>
      <c r="I1945" s="34"/>
      <c r="J1945" s="34"/>
      <c r="K1945" s="34"/>
      <c r="L1945" s="34"/>
      <c r="M1945" s="34"/>
      <c r="N1945" s="34"/>
      <c r="P1945" s="94"/>
      <c r="Q1945" s="34"/>
      <c r="S1945" s="34"/>
      <c r="T1945" s="34"/>
      <c r="U1945" s="34"/>
      <c r="V1945" s="34"/>
      <c r="W1945" s="34"/>
      <c r="X1945" s="34"/>
      <c r="Y1945" s="34"/>
      <c r="Z1945" s="34"/>
      <c r="AA1945" s="34"/>
      <c r="AB1945" s="34"/>
      <c r="AC1945" s="159"/>
      <c r="AD1945" s="159"/>
      <c r="AE1945" s="155"/>
      <c r="AF1945" s="155"/>
      <c r="AG1945" s="155"/>
    </row>
    <row r="1946" spans="1:33" x14ac:dyDescent="0.3">
      <c r="A1946" s="34"/>
      <c r="B1946" s="34"/>
      <c r="C1946" s="34"/>
      <c r="D1946" s="34"/>
      <c r="E1946" s="34"/>
      <c r="F1946" s="34"/>
      <c r="G1946" s="34"/>
      <c r="H1946" s="34"/>
      <c r="I1946" s="34"/>
      <c r="J1946" s="34"/>
      <c r="K1946" s="34"/>
      <c r="L1946" s="34"/>
      <c r="M1946" s="34"/>
      <c r="N1946" s="34"/>
      <c r="P1946" s="94"/>
      <c r="Q1946" s="34"/>
      <c r="S1946" s="34"/>
      <c r="T1946" s="34"/>
      <c r="U1946" s="34"/>
      <c r="V1946" s="34"/>
      <c r="W1946" s="34"/>
      <c r="X1946" s="34"/>
      <c r="Y1946" s="34"/>
      <c r="Z1946" s="34"/>
      <c r="AA1946" s="34"/>
      <c r="AB1946" s="34"/>
      <c r="AC1946" s="159"/>
      <c r="AD1946" s="159"/>
      <c r="AE1946" s="155"/>
      <c r="AF1946" s="155"/>
      <c r="AG1946" s="155"/>
    </row>
    <row r="1947" spans="1:33" x14ac:dyDescent="0.3">
      <c r="A1947" s="34"/>
      <c r="B1947" s="34"/>
      <c r="C1947" s="34"/>
      <c r="D1947" s="34"/>
      <c r="E1947" s="34"/>
      <c r="F1947" s="34"/>
      <c r="G1947" s="34"/>
      <c r="H1947" s="34"/>
      <c r="I1947" s="34"/>
      <c r="J1947" s="34"/>
      <c r="K1947" s="34"/>
      <c r="L1947" s="34"/>
      <c r="M1947" s="34"/>
      <c r="N1947" s="34"/>
      <c r="P1947" s="94"/>
      <c r="Q1947" s="34"/>
      <c r="S1947" s="34"/>
      <c r="T1947" s="34"/>
      <c r="U1947" s="34"/>
      <c r="V1947" s="34"/>
      <c r="W1947" s="34"/>
      <c r="X1947" s="34"/>
      <c r="Y1947" s="34"/>
      <c r="Z1947" s="34"/>
      <c r="AA1947" s="34"/>
      <c r="AB1947" s="34"/>
      <c r="AC1947" s="159"/>
      <c r="AD1947" s="159"/>
      <c r="AE1947" s="155"/>
      <c r="AF1947" s="155"/>
      <c r="AG1947" s="155"/>
    </row>
    <row r="1948" spans="1:33" x14ac:dyDescent="0.3">
      <c r="A1948" s="34"/>
      <c r="B1948" s="34"/>
      <c r="C1948" s="34"/>
      <c r="D1948" s="34"/>
      <c r="E1948" s="34"/>
      <c r="F1948" s="34"/>
      <c r="G1948" s="34"/>
      <c r="H1948" s="34"/>
      <c r="I1948" s="34"/>
      <c r="J1948" s="34"/>
      <c r="K1948" s="34"/>
      <c r="L1948" s="34"/>
      <c r="M1948" s="34"/>
      <c r="N1948" s="34"/>
      <c r="P1948" s="94"/>
      <c r="Q1948" s="34"/>
      <c r="S1948" s="34"/>
      <c r="T1948" s="34"/>
      <c r="U1948" s="34"/>
      <c r="V1948" s="34"/>
      <c r="W1948" s="34"/>
      <c r="X1948" s="34"/>
      <c r="Y1948" s="34"/>
      <c r="Z1948" s="34"/>
      <c r="AA1948" s="34"/>
      <c r="AB1948" s="34"/>
      <c r="AC1948" s="159"/>
      <c r="AD1948" s="159"/>
      <c r="AE1948" s="155"/>
      <c r="AF1948" s="155"/>
      <c r="AG1948" s="155"/>
    </row>
    <row r="1949" spans="1:33" x14ac:dyDescent="0.3">
      <c r="A1949" s="34"/>
      <c r="B1949" s="34"/>
      <c r="C1949" s="34"/>
      <c r="D1949" s="34"/>
      <c r="E1949" s="34"/>
      <c r="F1949" s="34"/>
      <c r="G1949" s="34"/>
      <c r="H1949" s="34"/>
      <c r="I1949" s="34"/>
      <c r="J1949" s="34"/>
      <c r="K1949" s="34"/>
      <c r="L1949" s="34"/>
      <c r="M1949" s="34"/>
      <c r="N1949" s="34"/>
      <c r="P1949" s="94"/>
      <c r="Q1949" s="34"/>
      <c r="S1949" s="34"/>
      <c r="T1949" s="34"/>
      <c r="U1949" s="34"/>
      <c r="V1949" s="34"/>
      <c r="W1949" s="34"/>
      <c r="X1949" s="34"/>
      <c r="Y1949" s="34"/>
      <c r="Z1949" s="34"/>
      <c r="AA1949" s="34"/>
      <c r="AB1949" s="34"/>
      <c r="AC1949" s="159"/>
      <c r="AD1949" s="159"/>
      <c r="AE1949" s="155"/>
      <c r="AF1949" s="155"/>
      <c r="AG1949" s="155"/>
    </row>
    <row r="1950" spans="1:33" x14ac:dyDescent="0.3">
      <c r="A1950" s="34"/>
      <c r="B1950" s="34"/>
      <c r="C1950" s="34"/>
      <c r="D1950" s="34"/>
      <c r="E1950" s="34"/>
      <c r="F1950" s="34"/>
      <c r="G1950" s="34"/>
      <c r="H1950" s="34"/>
      <c r="I1950" s="34"/>
      <c r="J1950" s="34"/>
      <c r="K1950" s="34"/>
      <c r="L1950" s="34"/>
      <c r="M1950" s="34"/>
      <c r="N1950" s="34"/>
      <c r="P1950" s="94"/>
      <c r="Q1950" s="34"/>
      <c r="S1950" s="34"/>
      <c r="T1950" s="34"/>
      <c r="U1950" s="34"/>
      <c r="V1950" s="34"/>
      <c r="W1950" s="34"/>
      <c r="X1950" s="34"/>
      <c r="Y1950" s="34"/>
      <c r="Z1950" s="34"/>
      <c r="AA1950" s="34"/>
      <c r="AB1950" s="34"/>
      <c r="AC1950" s="159"/>
      <c r="AD1950" s="159"/>
      <c r="AE1950" s="155"/>
      <c r="AF1950" s="155"/>
      <c r="AG1950" s="155"/>
    </row>
    <row r="1951" spans="1:33" x14ac:dyDescent="0.3">
      <c r="A1951" s="34"/>
      <c r="B1951" s="34"/>
      <c r="C1951" s="34"/>
      <c r="D1951" s="34"/>
      <c r="E1951" s="34"/>
      <c r="F1951" s="34"/>
      <c r="G1951" s="34"/>
      <c r="H1951" s="34"/>
      <c r="I1951" s="34"/>
      <c r="J1951" s="34"/>
      <c r="K1951" s="34"/>
      <c r="L1951" s="34"/>
      <c r="M1951" s="34"/>
      <c r="N1951" s="34"/>
      <c r="P1951" s="94"/>
      <c r="Q1951" s="34"/>
      <c r="S1951" s="34"/>
      <c r="T1951" s="34"/>
      <c r="U1951" s="34"/>
      <c r="V1951" s="34"/>
      <c r="W1951" s="34"/>
      <c r="X1951" s="34"/>
      <c r="Y1951" s="34"/>
      <c r="Z1951" s="34"/>
      <c r="AA1951" s="34"/>
      <c r="AB1951" s="34"/>
      <c r="AC1951" s="159"/>
      <c r="AD1951" s="159"/>
      <c r="AE1951" s="155"/>
      <c r="AF1951" s="155"/>
      <c r="AG1951" s="155"/>
    </row>
    <row r="1952" spans="1:33" x14ac:dyDescent="0.3">
      <c r="A1952" s="34"/>
      <c r="B1952" s="34"/>
      <c r="C1952" s="34"/>
      <c r="D1952" s="34"/>
      <c r="E1952" s="34"/>
      <c r="F1952" s="34"/>
      <c r="G1952" s="34"/>
      <c r="H1952" s="34"/>
      <c r="I1952" s="34"/>
      <c r="J1952" s="34"/>
      <c r="K1952" s="34"/>
      <c r="L1952" s="34"/>
      <c r="M1952" s="34"/>
      <c r="N1952" s="34"/>
      <c r="P1952" s="94"/>
      <c r="Q1952" s="34"/>
      <c r="S1952" s="34"/>
      <c r="T1952" s="34"/>
      <c r="U1952" s="34"/>
      <c r="V1952" s="34"/>
      <c r="W1952" s="34"/>
      <c r="X1952" s="34"/>
      <c r="Y1952" s="34"/>
      <c r="Z1952" s="34"/>
      <c r="AA1952" s="34"/>
      <c r="AB1952" s="34"/>
      <c r="AC1952" s="159"/>
      <c r="AD1952" s="159"/>
      <c r="AE1952" s="155"/>
      <c r="AF1952" s="155"/>
      <c r="AG1952" s="155"/>
    </row>
    <row r="1953" spans="1:33" x14ac:dyDescent="0.3">
      <c r="A1953" s="34"/>
      <c r="B1953" s="34"/>
      <c r="C1953" s="34"/>
      <c r="D1953" s="34"/>
      <c r="E1953" s="34"/>
      <c r="F1953" s="34"/>
      <c r="G1953" s="34"/>
      <c r="H1953" s="34"/>
      <c r="I1953" s="34"/>
      <c r="J1953" s="34"/>
      <c r="K1953" s="34"/>
      <c r="L1953" s="34"/>
      <c r="M1953" s="34"/>
      <c r="N1953" s="34"/>
      <c r="P1953" s="94"/>
      <c r="Q1953" s="34"/>
      <c r="S1953" s="34"/>
      <c r="T1953" s="34"/>
      <c r="U1953" s="34"/>
      <c r="V1953" s="34"/>
      <c r="W1953" s="34"/>
      <c r="X1953" s="34"/>
      <c r="Y1953" s="34"/>
      <c r="Z1953" s="34"/>
      <c r="AA1953" s="34"/>
      <c r="AB1953" s="34"/>
      <c r="AC1953" s="159"/>
      <c r="AD1953" s="159"/>
      <c r="AE1953" s="155"/>
      <c r="AF1953" s="155"/>
      <c r="AG1953" s="155"/>
    </row>
    <row r="1954" spans="1:33" x14ac:dyDescent="0.3">
      <c r="A1954" s="34"/>
      <c r="B1954" s="34"/>
      <c r="C1954" s="34"/>
      <c r="D1954" s="34"/>
      <c r="E1954" s="34"/>
      <c r="F1954" s="34"/>
      <c r="G1954" s="34"/>
      <c r="H1954" s="34"/>
      <c r="I1954" s="34"/>
      <c r="J1954" s="34"/>
      <c r="K1954" s="34"/>
      <c r="L1954" s="34"/>
      <c r="M1954" s="34"/>
      <c r="N1954" s="34"/>
      <c r="P1954" s="94"/>
      <c r="Q1954" s="34"/>
      <c r="S1954" s="34"/>
      <c r="T1954" s="34"/>
      <c r="U1954" s="34"/>
      <c r="V1954" s="34"/>
      <c r="W1954" s="34"/>
      <c r="X1954" s="34"/>
      <c r="Y1954" s="34"/>
      <c r="Z1954" s="34"/>
      <c r="AA1954" s="34"/>
      <c r="AB1954" s="34"/>
      <c r="AC1954" s="159"/>
      <c r="AD1954" s="159"/>
      <c r="AE1954" s="155"/>
      <c r="AF1954" s="155"/>
      <c r="AG1954" s="155"/>
    </row>
    <row r="1955" spans="1:33" x14ac:dyDescent="0.3">
      <c r="A1955" s="34"/>
      <c r="B1955" s="34"/>
      <c r="C1955" s="34"/>
      <c r="D1955" s="34"/>
      <c r="E1955" s="34"/>
      <c r="F1955" s="34"/>
      <c r="G1955" s="34"/>
      <c r="H1955" s="34"/>
      <c r="I1955" s="34"/>
      <c r="J1955" s="34"/>
      <c r="K1955" s="34"/>
      <c r="L1955" s="34"/>
      <c r="M1955" s="34"/>
      <c r="N1955" s="34"/>
      <c r="P1955" s="94"/>
      <c r="Q1955" s="34"/>
      <c r="S1955" s="34"/>
      <c r="T1955" s="34"/>
      <c r="U1955" s="34"/>
      <c r="V1955" s="34"/>
      <c r="W1955" s="34"/>
      <c r="X1955" s="34"/>
      <c r="Y1955" s="34"/>
      <c r="Z1955" s="34"/>
      <c r="AA1955" s="34"/>
      <c r="AB1955" s="34"/>
      <c r="AC1955" s="159"/>
      <c r="AD1955" s="159"/>
      <c r="AE1955" s="155"/>
      <c r="AF1955" s="155"/>
      <c r="AG1955" s="155"/>
    </row>
    <row r="1956" spans="1:33" x14ac:dyDescent="0.3">
      <c r="A1956" s="34"/>
      <c r="B1956" s="34"/>
      <c r="C1956" s="34"/>
      <c r="D1956" s="34"/>
      <c r="E1956" s="34"/>
      <c r="F1956" s="34"/>
      <c r="G1956" s="34"/>
      <c r="H1956" s="34"/>
      <c r="I1956" s="34"/>
      <c r="J1956" s="34"/>
      <c r="K1956" s="34"/>
      <c r="L1956" s="34"/>
      <c r="M1956" s="34"/>
      <c r="N1956" s="34"/>
      <c r="P1956" s="94"/>
      <c r="Q1956" s="34"/>
      <c r="S1956" s="34"/>
      <c r="T1956" s="34"/>
      <c r="U1956" s="34"/>
      <c r="V1956" s="34"/>
      <c r="W1956" s="34"/>
      <c r="X1956" s="34"/>
      <c r="Y1956" s="34"/>
      <c r="Z1956" s="34"/>
      <c r="AA1956" s="34"/>
      <c r="AB1956" s="34"/>
      <c r="AC1956" s="159"/>
      <c r="AD1956" s="159"/>
      <c r="AE1956" s="155"/>
      <c r="AF1956" s="155"/>
      <c r="AG1956" s="155"/>
    </row>
    <row r="1957" spans="1:33" x14ac:dyDescent="0.3">
      <c r="A1957" s="34"/>
      <c r="B1957" s="34"/>
      <c r="C1957" s="34"/>
      <c r="D1957" s="34"/>
      <c r="E1957" s="34"/>
      <c r="F1957" s="34"/>
      <c r="G1957" s="34"/>
      <c r="H1957" s="34"/>
      <c r="I1957" s="34"/>
      <c r="J1957" s="34"/>
      <c r="K1957" s="34"/>
      <c r="L1957" s="34"/>
      <c r="M1957" s="34"/>
      <c r="N1957" s="34"/>
      <c r="P1957" s="94"/>
      <c r="Q1957" s="34"/>
      <c r="S1957" s="34"/>
      <c r="T1957" s="34"/>
      <c r="U1957" s="34"/>
      <c r="V1957" s="34"/>
      <c r="W1957" s="34"/>
      <c r="X1957" s="34"/>
      <c r="Y1957" s="34"/>
      <c r="Z1957" s="34"/>
      <c r="AA1957" s="34"/>
      <c r="AB1957" s="34"/>
      <c r="AC1957" s="159"/>
      <c r="AD1957" s="159"/>
      <c r="AE1957" s="155"/>
      <c r="AF1957" s="155"/>
      <c r="AG1957" s="155"/>
    </row>
    <row r="1958" spans="1:33" x14ac:dyDescent="0.3">
      <c r="A1958" s="34"/>
      <c r="B1958" s="34"/>
      <c r="C1958" s="34"/>
      <c r="D1958" s="34"/>
      <c r="E1958" s="34"/>
      <c r="F1958" s="34"/>
      <c r="G1958" s="34"/>
      <c r="H1958" s="34"/>
      <c r="I1958" s="34"/>
      <c r="J1958" s="34"/>
      <c r="K1958" s="34"/>
      <c r="L1958" s="34"/>
      <c r="M1958" s="34"/>
      <c r="N1958" s="34"/>
      <c r="P1958" s="94"/>
      <c r="Q1958" s="34"/>
      <c r="S1958" s="34"/>
      <c r="T1958" s="34"/>
      <c r="U1958" s="34"/>
      <c r="V1958" s="34"/>
      <c r="W1958" s="34"/>
      <c r="X1958" s="34"/>
      <c r="Y1958" s="34"/>
      <c r="Z1958" s="34"/>
      <c r="AA1958" s="34"/>
      <c r="AB1958" s="34"/>
      <c r="AC1958" s="159"/>
      <c r="AD1958" s="159"/>
      <c r="AE1958" s="155"/>
      <c r="AF1958" s="155"/>
      <c r="AG1958" s="155"/>
    </row>
    <row r="1959" spans="1:33" x14ac:dyDescent="0.3">
      <c r="A1959" s="34"/>
      <c r="B1959" s="34"/>
      <c r="C1959" s="34"/>
      <c r="D1959" s="34"/>
      <c r="E1959" s="34"/>
      <c r="F1959" s="34"/>
      <c r="G1959" s="34"/>
      <c r="H1959" s="34"/>
      <c r="I1959" s="34"/>
      <c r="J1959" s="34"/>
      <c r="K1959" s="34"/>
      <c r="L1959" s="34"/>
      <c r="M1959" s="34"/>
      <c r="N1959" s="34"/>
      <c r="P1959" s="94"/>
      <c r="Q1959" s="34"/>
      <c r="S1959" s="34"/>
      <c r="T1959" s="34"/>
      <c r="U1959" s="34"/>
      <c r="V1959" s="34"/>
      <c r="W1959" s="34"/>
      <c r="X1959" s="34"/>
      <c r="Y1959" s="34"/>
      <c r="Z1959" s="34"/>
      <c r="AA1959" s="34"/>
      <c r="AB1959" s="34"/>
      <c r="AC1959" s="159"/>
      <c r="AD1959" s="159"/>
      <c r="AE1959" s="155"/>
      <c r="AF1959" s="155"/>
      <c r="AG1959" s="155"/>
    </row>
    <row r="1960" spans="1:33" x14ac:dyDescent="0.3">
      <c r="A1960" s="34"/>
      <c r="B1960" s="34"/>
      <c r="C1960" s="34"/>
      <c r="D1960" s="34"/>
      <c r="E1960" s="34"/>
      <c r="F1960" s="34"/>
      <c r="G1960" s="34"/>
      <c r="H1960" s="34"/>
      <c r="I1960" s="34"/>
      <c r="J1960" s="34"/>
      <c r="K1960" s="34"/>
      <c r="L1960" s="34"/>
      <c r="M1960" s="34"/>
      <c r="N1960" s="34"/>
      <c r="P1960" s="94"/>
      <c r="Q1960" s="34"/>
      <c r="S1960" s="34"/>
      <c r="T1960" s="34"/>
      <c r="U1960" s="34"/>
      <c r="V1960" s="34"/>
      <c r="W1960" s="34"/>
      <c r="X1960" s="34"/>
      <c r="Y1960" s="34"/>
      <c r="Z1960" s="34"/>
      <c r="AA1960" s="34"/>
      <c r="AB1960" s="34"/>
      <c r="AC1960" s="159"/>
      <c r="AD1960" s="159"/>
      <c r="AE1960" s="155"/>
      <c r="AF1960" s="155"/>
      <c r="AG1960" s="155"/>
    </row>
    <row r="1961" spans="1:33" x14ac:dyDescent="0.3">
      <c r="A1961" s="34"/>
      <c r="B1961" s="34"/>
      <c r="C1961" s="34"/>
      <c r="D1961" s="34"/>
      <c r="E1961" s="34"/>
      <c r="F1961" s="34"/>
      <c r="G1961" s="34"/>
      <c r="H1961" s="34"/>
      <c r="I1961" s="34"/>
      <c r="J1961" s="34"/>
      <c r="K1961" s="34"/>
      <c r="L1961" s="34"/>
      <c r="M1961" s="34"/>
      <c r="N1961" s="34"/>
      <c r="P1961" s="94"/>
      <c r="Q1961" s="34"/>
      <c r="S1961" s="34"/>
      <c r="T1961" s="34"/>
      <c r="U1961" s="34"/>
      <c r="V1961" s="34"/>
      <c r="W1961" s="34"/>
      <c r="X1961" s="34"/>
      <c r="Y1961" s="34"/>
      <c r="Z1961" s="34"/>
      <c r="AA1961" s="34"/>
      <c r="AB1961" s="34"/>
      <c r="AC1961" s="159"/>
      <c r="AD1961" s="159"/>
      <c r="AE1961" s="155"/>
      <c r="AF1961" s="155"/>
      <c r="AG1961" s="155"/>
    </row>
    <row r="1962" spans="1:33" x14ac:dyDescent="0.3">
      <c r="A1962" s="34"/>
      <c r="B1962" s="34"/>
      <c r="C1962" s="34"/>
      <c r="D1962" s="34"/>
      <c r="E1962" s="34"/>
      <c r="F1962" s="34"/>
      <c r="G1962" s="34"/>
      <c r="H1962" s="34"/>
      <c r="I1962" s="34"/>
      <c r="J1962" s="34"/>
      <c r="K1962" s="34"/>
      <c r="L1962" s="34"/>
      <c r="M1962" s="34"/>
      <c r="N1962" s="34"/>
      <c r="P1962" s="94"/>
      <c r="Q1962" s="34"/>
      <c r="S1962" s="34"/>
      <c r="T1962" s="34"/>
      <c r="U1962" s="34"/>
      <c r="V1962" s="34"/>
      <c r="W1962" s="34"/>
      <c r="X1962" s="34"/>
      <c r="Y1962" s="34"/>
      <c r="Z1962" s="34"/>
      <c r="AA1962" s="34"/>
      <c r="AB1962" s="34"/>
      <c r="AC1962" s="159"/>
      <c r="AD1962" s="159"/>
      <c r="AE1962" s="155"/>
      <c r="AF1962" s="155"/>
      <c r="AG1962" s="155"/>
    </row>
    <row r="1963" spans="1:33" x14ac:dyDescent="0.3">
      <c r="A1963" s="34"/>
      <c r="B1963" s="34"/>
      <c r="C1963" s="34"/>
      <c r="D1963" s="34"/>
      <c r="E1963" s="34"/>
      <c r="F1963" s="34"/>
      <c r="G1963" s="34"/>
      <c r="H1963" s="34"/>
      <c r="I1963" s="34"/>
      <c r="J1963" s="34"/>
      <c r="K1963" s="34"/>
      <c r="L1963" s="34"/>
      <c r="M1963" s="34"/>
      <c r="N1963" s="34"/>
      <c r="P1963" s="94"/>
      <c r="Q1963" s="34"/>
      <c r="S1963" s="34"/>
      <c r="T1963" s="34"/>
      <c r="U1963" s="34"/>
      <c r="V1963" s="34"/>
      <c r="W1963" s="34"/>
      <c r="X1963" s="34"/>
      <c r="Y1963" s="34"/>
      <c r="Z1963" s="34"/>
      <c r="AA1963" s="34"/>
      <c r="AB1963" s="34"/>
      <c r="AC1963" s="159"/>
      <c r="AD1963" s="159"/>
      <c r="AE1963" s="155"/>
      <c r="AF1963" s="155"/>
      <c r="AG1963" s="155"/>
    </row>
    <row r="1964" spans="1:33" x14ac:dyDescent="0.3">
      <c r="A1964" s="34"/>
      <c r="B1964" s="34"/>
      <c r="C1964" s="34"/>
      <c r="D1964" s="34"/>
      <c r="E1964" s="34"/>
      <c r="F1964" s="34"/>
      <c r="G1964" s="34"/>
      <c r="H1964" s="34"/>
      <c r="I1964" s="34"/>
      <c r="J1964" s="34"/>
      <c r="K1964" s="34"/>
      <c r="L1964" s="34"/>
      <c r="M1964" s="34"/>
      <c r="N1964" s="34"/>
      <c r="P1964" s="94"/>
      <c r="Q1964" s="34"/>
      <c r="S1964" s="34"/>
      <c r="T1964" s="34"/>
      <c r="U1964" s="34"/>
      <c r="V1964" s="34"/>
      <c r="W1964" s="34"/>
      <c r="X1964" s="34"/>
      <c r="Y1964" s="34"/>
      <c r="Z1964" s="34"/>
      <c r="AA1964" s="34"/>
      <c r="AB1964" s="34"/>
      <c r="AC1964" s="159"/>
      <c r="AD1964" s="159"/>
      <c r="AE1964" s="155"/>
      <c r="AF1964" s="155"/>
      <c r="AG1964" s="155"/>
    </row>
    <row r="1965" spans="1:33" x14ac:dyDescent="0.3">
      <c r="A1965" s="34"/>
      <c r="B1965" s="34"/>
      <c r="C1965" s="34"/>
      <c r="D1965" s="34"/>
      <c r="E1965" s="34"/>
      <c r="F1965" s="34"/>
      <c r="G1965" s="34"/>
      <c r="H1965" s="34"/>
      <c r="I1965" s="34"/>
      <c r="J1965" s="34"/>
      <c r="K1965" s="34"/>
      <c r="L1965" s="34"/>
      <c r="M1965" s="34"/>
      <c r="N1965" s="34"/>
      <c r="P1965" s="94"/>
      <c r="Q1965" s="34"/>
      <c r="S1965" s="34"/>
      <c r="T1965" s="34"/>
      <c r="U1965" s="34"/>
      <c r="V1965" s="34"/>
      <c r="W1965" s="34"/>
      <c r="X1965" s="34"/>
      <c r="Y1965" s="34"/>
      <c r="Z1965" s="34"/>
      <c r="AA1965" s="34"/>
      <c r="AB1965" s="34"/>
      <c r="AC1965" s="159"/>
      <c r="AD1965" s="159"/>
      <c r="AE1965" s="155"/>
      <c r="AF1965" s="155"/>
      <c r="AG1965" s="155"/>
    </row>
    <row r="1966" spans="1:33" x14ac:dyDescent="0.3">
      <c r="A1966" s="34"/>
      <c r="B1966" s="34"/>
      <c r="C1966" s="34"/>
      <c r="D1966" s="34"/>
      <c r="E1966" s="34"/>
      <c r="F1966" s="34"/>
      <c r="G1966" s="34"/>
      <c r="H1966" s="34"/>
      <c r="I1966" s="34"/>
      <c r="J1966" s="34"/>
      <c r="K1966" s="34"/>
      <c r="L1966" s="34"/>
      <c r="M1966" s="34"/>
      <c r="N1966" s="34"/>
      <c r="P1966" s="94"/>
      <c r="Q1966" s="34"/>
      <c r="S1966" s="34"/>
      <c r="T1966" s="34"/>
      <c r="U1966" s="34"/>
      <c r="V1966" s="34"/>
      <c r="W1966" s="34"/>
      <c r="X1966" s="34"/>
      <c r="Y1966" s="34"/>
      <c r="Z1966" s="34"/>
      <c r="AA1966" s="34"/>
      <c r="AB1966" s="34"/>
      <c r="AC1966" s="159"/>
      <c r="AD1966" s="159"/>
      <c r="AE1966" s="155"/>
      <c r="AF1966" s="155"/>
      <c r="AG1966" s="155"/>
    </row>
    <row r="1967" spans="1:33" x14ac:dyDescent="0.3">
      <c r="A1967" s="34"/>
      <c r="B1967" s="34"/>
      <c r="C1967" s="34"/>
      <c r="D1967" s="34"/>
      <c r="E1967" s="34"/>
      <c r="F1967" s="34"/>
      <c r="G1967" s="34"/>
      <c r="H1967" s="34"/>
      <c r="I1967" s="34"/>
      <c r="J1967" s="34"/>
      <c r="K1967" s="34"/>
      <c r="L1967" s="34"/>
      <c r="M1967" s="34"/>
      <c r="N1967" s="34"/>
      <c r="P1967" s="94"/>
      <c r="Q1967" s="34"/>
      <c r="S1967" s="34"/>
      <c r="T1967" s="34"/>
      <c r="U1967" s="34"/>
      <c r="V1967" s="34"/>
      <c r="W1967" s="34"/>
      <c r="X1967" s="34"/>
      <c r="Y1967" s="34"/>
      <c r="Z1967" s="34"/>
      <c r="AA1967" s="34"/>
      <c r="AB1967" s="34"/>
      <c r="AC1967" s="159"/>
      <c r="AD1967" s="159"/>
      <c r="AE1967" s="155"/>
      <c r="AF1967" s="155"/>
      <c r="AG1967" s="155"/>
    </row>
    <row r="1968" spans="1:33" x14ac:dyDescent="0.3">
      <c r="A1968" s="34"/>
      <c r="B1968" s="34"/>
      <c r="C1968" s="34"/>
      <c r="D1968" s="34"/>
      <c r="E1968" s="34"/>
      <c r="F1968" s="34"/>
      <c r="G1968" s="34"/>
      <c r="H1968" s="34"/>
      <c r="I1968" s="34"/>
      <c r="J1968" s="34"/>
      <c r="K1968" s="34"/>
      <c r="L1968" s="34"/>
      <c r="M1968" s="34"/>
      <c r="N1968" s="34"/>
      <c r="P1968" s="94"/>
      <c r="Q1968" s="34"/>
      <c r="S1968" s="34"/>
      <c r="T1968" s="34"/>
      <c r="U1968" s="34"/>
      <c r="V1968" s="34"/>
      <c r="W1968" s="34"/>
      <c r="X1968" s="34"/>
      <c r="Y1968" s="34"/>
      <c r="Z1968" s="34"/>
      <c r="AA1968" s="34"/>
      <c r="AB1968" s="34"/>
      <c r="AC1968" s="159"/>
      <c r="AD1968" s="159"/>
      <c r="AE1968" s="155"/>
      <c r="AF1968" s="155"/>
      <c r="AG1968" s="155"/>
    </row>
    <row r="1969" spans="1:33" x14ac:dyDescent="0.3">
      <c r="A1969" s="34"/>
      <c r="B1969" s="34"/>
      <c r="C1969" s="34"/>
      <c r="D1969" s="34"/>
      <c r="E1969" s="34"/>
      <c r="F1969" s="34"/>
      <c r="G1969" s="34"/>
      <c r="H1969" s="34"/>
      <c r="I1969" s="34"/>
      <c r="J1969" s="34"/>
      <c r="K1969" s="34"/>
      <c r="L1969" s="34"/>
      <c r="M1969" s="34"/>
      <c r="N1969" s="34"/>
      <c r="P1969" s="94"/>
      <c r="Q1969" s="34"/>
      <c r="S1969" s="34"/>
      <c r="T1969" s="34"/>
      <c r="U1969" s="34"/>
      <c r="V1969" s="34"/>
      <c r="W1969" s="34"/>
      <c r="X1969" s="34"/>
      <c r="Y1969" s="34"/>
      <c r="Z1969" s="34"/>
      <c r="AA1969" s="34"/>
      <c r="AB1969" s="34"/>
      <c r="AC1969" s="159"/>
      <c r="AD1969" s="159"/>
      <c r="AE1969" s="155"/>
      <c r="AF1969" s="155"/>
      <c r="AG1969" s="155"/>
    </row>
    <row r="1970" spans="1:33" x14ac:dyDescent="0.3">
      <c r="A1970" s="34"/>
      <c r="B1970" s="34"/>
      <c r="C1970" s="34"/>
      <c r="D1970" s="34"/>
      <c r="E1970" s="34"/>
      <c r="F1970" s="34"/>
      <c r="G1970" s="34"/>
      <c r="H1970" s="34"/>
      <c r="I1970" s="34"/>
      <c r="J1970" s="34"/>
      <c r="K1970" s="34"/>
      <c r="L1970" s="34"/>
      <c r="M1970" s="34"/>
      <c r="N1970" s="34"/>
      <c r="P1970" s="94"/>
      <c r="Q1970" s="34"/>
      <c r="S1970" s="34"/>
      <c r="T1970" s="34"/>
      <c r="U1970" s="34"/>
      <c r="V1970" s="34"/>
      <c r="W1970" s="34"/>
      <c r="X1970" s="34"/>
      <c r="Y1970" s="34"/>
      <c r="Z1970" s="34"/>
      <c r="AA1970" s="34"/>
      <c r="AB1970" s="34"/>
      <c r="AC1970" s="159"/>
      <c r="AD1970" s="159"/>
      <c r="AE1970" s="155"/>
      <c r="AF1970" s="155"/>
      <c r="AG1970" s="155"/>
    </row>
    <row r="1971" spans="1:33" x14ac:dyDescent="0.3">
      <c r="A1971" s="34"/>
      <c r="B1971" s="34"/>
      <c r="C1971" s="34"/>
      <c r="D1971" s="34"/>
      <c r="E1971" s="34"/>
      <c r="F1971" s="34"/>
      <c r="G1971" s="34"/>
      <c r="H1971" s="34"/>
      <c r="I1971" s="34"/>
      <c r="J1971" s="34"/>
      <c r="K1971" s="34"/>
      <c r="L1971" s="34"/>
      <c r="M1971" s="34"/>
      <c r="N1971" s="34"/>
      <c r="P1971" s="94"/>
      <c r="Q1971" s="34"/>
      <c r="S1971" s="34"/>
      <c r="T1971" s="34"/>
      <c r="U1971" s="34"/>
      <c r="V1971" s="34"/>
      <c r="W1971" s="34"/>
      <c r="X1971" s="34"/>
      <c r="Y1971" s="34"/>
      <c r="Z1971" s="34"/>
      <c r="AA1971" s="34"/>
      <c r="AB1971" s="34"/>
      <c r="AC1971" s="159"/>
      <c r="AD1971" s="159"/>
      <c r="AE1971" s="155"/>
      <c r="AF1971" s="155"/>
      <c r="AG1971" s="155"/>
    </row>
    <row r="1972" spans="1:33" x14ac:dyDescent="0.3">
      <c r="A1972" s="34"/>
      <c r="B1972" s="34"/>
      <c r="C1972" s="34"/>
      <c r="D1972" s="34"/>
      <c r="E1972" s="34"/>
      <c r="F1972" s="34"/>
      <c r="G1972" s="34"/>
      <c r="H1972" s="34"/>
      <c r="I1972" s="34"/>
      <c r="J1972" s="34"/>
      <c r="K1972" s="34"/>
      <c r="L1972" s="34"/>
      <c r="M1972" s="34"/>
      <c r="N1972" s="34"/>
      <c r="P1972" s="94"/>
      <c r="Q1972" s="34"/>
      <c r="S1972" s="34"/>
      <c r="T1972" s="34"/>
      <c r="U1972" s="34"/>
      <c r="V1972" s="34"/>
      <c r="W1972" s="34"/>
      <c r="X1972" s="34"/>
      <c r="Y1972" s="34"/>
      <c r="Z1972" s="34"/>
      <c r="AA1972" s="34"/>
      <c r="AB1972" s="34"/>
      <c r="AC1972" s="159"/>
      <c r="AD1972" s="159"/>
      <c r="AE1972" s="155"/>
      <c r="AF1972" s="155"/>
      <c r="AG1972" s="155"/>
    </row>
    <row r="1973" spans="1:33" x14ac:dyDescent="0.3">
      <c r="A1973" s="34"/>
      <c r="B1973" s="34"/>
      <c r="C1973" s="34"/>
      <c r="D1973" s="34"/>
      <c r="E1973" s="34"/>
      <c r="F1973" s="34"/>
      <c r="G1973" s="34"/>
      <c r="H1973" s="34"/>
      <c r="I1973" s="34"/>
      <c r="J1973" s="34"/>
      <c r="K1973" s="34"/>
      <c r="L1973" s="34"/>
      <c r="M1973" s="34"/>
      <c r="N1973" s="34"/>
      <c r="P1973" s="94"/>
      <c r="Q1973" s="34"/>
      <c r="S1973" s="34"/>
      <c r="T1973" s="34"/>
      <c r="U1973" s="34"/>
      <c r="V1973" s="34"/>
      <c r="W1973" s="34"/>
      <c r="X1973" s="34"/>
      <c r="Y1973" s="34"/>
      <c r="Z1973" s="34"/>
      <c r="AA1973" s="34"/>
      <c r="AB1973" s="34"/>
      <c r="AC1973" s="159"/>
      <c r="AD1973" s="159"/>
      <c r="AE1973" s="155"/>
      <c r="AF1973" s="155"/>
      <c r="AG1973" s="155"/>
    </row>
    <row r="1974" spans="1:33" x14ac:dyDescent="0.3">
      <c r="A1974" s="34"/>
      <c r="B1974" s="34"/>
      <c r="C1974" s="34"/>
      <c r="D1974" s="34"/>
      <c r="E1974" s="34"/>
      <c r="F1974" s="34"/>
      <c r="G1974" s="34"/>
      <c r="H1974" s="34"/>
      <c r="I1974" s="34"/>
      <c r="J1974" s="34"/>
      <c r="K1974" s="34"/>
      <c r="L1974" s="34"/>
      <c r="M1974" s="34"/>
      <c r="N1974" s="34"/>
      <c r="P1974" s="94"/>
      <c r="Q1974" s="34"/>
      <c r="S1974" s="34"/>
      <c r="T1974" s="34"/>
      <c r="U1974" s="34"/>
      <c r="V1974" s="34"/>
      <c r="W1974" s="34"/>
      <c r="X1974" s="34"/>
      <c r="Y1974" s="34"/>
      <c r="Z1974" s="34"/>
      <c r="AA1974" s="34"/>
      <c r="AB1974" s="34"/>
      <c r="AC1974" s="159"/>
      <c r="AD1974" s="159"/>
      <c r="AE1974" s="155"/>
      <c r="AF1974" s="155"/>
      <c r="AG1974" s="155"/>
    </row>
    <row r="1975" spans="1:33" x14ac:dyDescent="0.3">
      <c r="A1975" s="34"/>
      <c r="B1975" s="34"/>
      <c r="C1975" s="34"/>
      <c r="D1975" s="34"/>
      <c r="E1975" s="34"/>
      <c r="F1975" s="34"/>
      <c r="G1975" s="34"/>
      <c r="H1975" s="34"/>
      <c r="I1975" s="34"/>
      <c r="J1975" s="34"/>
      <c r="K1975" s="34"/>
      <c r="L1975" s="34"/>
      <c r="M1975" s="34"/>
      <c r="N1975" s="34"/>
      <c r="P1975" s="94"/>
      <c r="Q1975" s="34"/>
      <c r="S1975" s="34"/>
      <c r="T1975" s="34"/>
      <c r="U1975" s="34"/>
      <c r="V1975" s="34"/>
      <c r="W1975" s="34"/>
      <c r="X1975" s="34"/>
      <c r="Y1975" s="34"/>
      <c r="Z1975" s="34"/>
      <c r="AA1975" s="34"/>
      <c r="AB1975" s="34"/>
      <c r="AC1975" s="159"/>
      <c r="AD1975" s="159"/>
      <c r="AE1975" s="155"/>
      <c r="AF1975" s="155"/>
      <c r="AG1975" s="155"/>
    </row>
    <row r="1976" spans="1:33" x14ac:dyDescent="0.3">
      <c r="A1976" s="34"/>
      <c r="B1976" s="34"/>
      <c r="C1976" s="34"/>
      <c r="D1976" s="34"/>
      <c r="E1976" s="34"/>
      <c r="F1976" s="34"/>
      <c r="G1976" s="34"/>
      <c r="H1976" s="34"/>
      <c r="I1976" s="34"/>
      <c r="J1976" s="34"/>
      <c r="K1976" s="34"/>
      <c r="L1976" s="34"/>
      <c r="M1976" s="34"/>
      <c r="N1976" s="34"/>
      <c r="P1976" s="94"/>
      <c r="Q1976" s="34"/>
      <c r="S1976" s="34"/>
      <c r="T1976" s="34"/>
      <c r="U1976" s="34"/>
      <c r="V1976" s="34"/>
      <c r="W1976" s="34"/>
      <c r="X1976" s="34"/>
      <c r="Y1976" s="34"/>
      <c r="Z1976" s="34"/>
      <c r="AA1976" s="34"/>
      <c r="AB1976" s="34"/>
      <c r="AC1976" s="159"/>
      <c r="AD1976" s="159"/>
      <c r="AE1976" s="155"/>
      <c r="AF1976" s="155"/>
      <c r="AG1976" s="155"/>
    </row>
    <row r="1977" spans="1:33" x14ac:dyDescent="0.3">
      <c r="A1977" s="34"/>
      <c r="B1977" s="34"/>
      <c r="C1977" s="34"/>
      <c r="D1977" s="34"/>
      <c r="E1977" s="34"/>
      <c r="F1977" s="34"/>
      <c r="G1977" s="34"/>
      <c r="H1977" s="34"/>
      <c r="I1977" s="34"/>
      <c r="J1977" s="34"/>
      <c r="K1977" s="34"/>
      <c r="L1977" s="34"/>
      <c r="M1977" s="34"/>
      <c r="N1977" s="34"/>
      <c r="P1977" s="94"/>
      <c r="Q1977" s="34"/>
      <c r="S1977" s="34"/>
      <c r="T1977" s="34"/>
      <c r="U1977" s="34"/>
      <c r="V1977" s="34"/>
      <c r="W1977" s="34"/>
      <c r="X1977" s="34"/>
      <c r="Y1977" s="34"/>
      <c r="Z1977" s="34"/>
      <c r="AA1977" s="34"/>
      <c r="AB1977" s="34"/>
      <c r="AC1977" s="159"/>
      <c r="AD1977" s="159"/>
      <c r="AE1977" s="155"/>
      <c r="AF1977" s="155"/>
      <c r="AG1977" s="155"/>
    </row>
    <row r="1978" spans="1:33" x14ac:dyDescent="0.3">
      <c r="A1978" s="34"/>
      <c r="B1978" s="34"/>
      <c r="C1978" s="34"/>
      <c r="D1978" s="34"/>
      <c r="E1978" s="34"/>
      <c r="F1978" s="34"/>
      <c r="G1978" s="34"/>
      <c r="H1978" s="34"/>
      <c r="I1978" s="34"/>
      <c r="J1978" s="34"/>
      <c r="K1978" s="34"/>
      <c r="L1978" s="34"/>
      <c r="M1978" s="34"/>
      <c r="N1978" s="34"/>
      <c r="P1978" s="94"/>
      <c r="Q1978" s="34"/>
      <c r="S1978" s="34"/>
      <c r="T1978" s="34"/>
      <c r="U1978" s="34"/>
      <c r="V1978" s="34"/>
      <c r="W1978" s="34"/>
      <c r="X1978" s="34"/>
      <c r="Y1978" s="34"/>
      <c r="Z1978" s="34"/>
      <c r="AA1978" s="34"/>
      <c r="AB1978" s="34"/>
      <c r="AC1978" s="159"/>
      <c r="AD1978" s="159"/>
      <c r="AE1978" s="155"/>
      <c r="AF1978" s="155"/>
      <c r="AG1978" s="155"/>
    </row>
    <row r="1979" spans="1:33" x14ac:dyDescent="0.3">
      <c r="A1979" s="34"/>
      <c r="B1979" s="34"/>
      <c r="C1979" s="34"/>
      <c r="D1979" s="34"/>
      <c r="E1979" s="34"/>
      <c r="F1979" s="34"/>
      <c r="G1979" s="34"/>
      <c r="H1979" s="34"/>
      <c r="I1979" s="34"/>
      <c r="J1979" s="34"/>
      <c r="K1979" s="34"/>
      <c r="L1979" s="34"/>
      <c r="M1979" s="34"/>
      <c r="N1979" s="34"/>
      <c r="P1979" s="94"/>
      <c r="Q1979" s="34"/>
      <c r="S1979" s="34"/>
      <c r="T1979" s="34"/>
      <c r="U1979" s="34"/>
      <c r="V1979" s="34"/>
      <c r="W1979" s="34"/>
      <c r="X1979" s="34"/>
      <c r="Y1979" s="34"/>
      <c r="Z1979" s="34"/>
      <c r="AA1979" s="34"/>
      <c r="AB1979" s="34"/>
      <c r="AC1979" s="159"/>
      <c r="AD1979" s="159"/>
      <c r="AE1979" s="155"/>
      <c r="AF1979" s="155"/>
      <c r="AG1979" s="155"/>
    </row>
    <row r="1980" spans="1:33" x14ac:dyDescent="0.3">
      <c r="A1980" s="34"/>
      <c r="B1980" s="34"/>
      <c r="C1980" s="34"/>
      <c r="D1980" s="34"/>
      <c r="E1980" s="34"/>
      <c r="F1980" s="34"/>
      <c r="G1980" s="34"/>
      <c r="H1980" s="34"/>
      <c r="I1980" s="34"/>
      <c r="J1980" s="34"/>
      <c r="K1980" s="34"/>
      <c r="L1980" s="34"/>
      <c r="M1980" s="34"/>
      <c r="N1980" s="34"/>
      <c r="P1980" s="94"/>
      <c r="Q1980" s="34"/>
      <c r="S1980" s="34"/>
      <c r="T1980" s="34"/>
      <c r="U1980" s="34"/>
      <c r="V1980" s="34"/>
      <c r="W1980" s="34"/>
      <c r="X1980" s="34"/>
      <c r="Y1980" s="34"/>
      <c r="Z1980" s="34"/>
      <c r="AA1980" s="34"/>
      <c r="AB1980" s="34"/>
      <c r="AC1980" s="159"/>
      <c r="AD1980" s="159"/>
      <c r="AE1980" s="155"/>
      <c r="AF1980" s="155"/>
      <c r="AG1980" s="155"/>
    </row>
    <row r="1981" spans="1:33" x14ac:dyDescent="0.3">
      <c r="A1981" s="34"/>
      <c r="B1981" s="34"/>
      <c r="C1981" s="34"/>
      <c r="D1981" s="34"/>
      <c r="E1981" s="34"/>
      <c r="F1981" s="34"/>
      <c r="G1981" s="34"/>
      <c r="H1981" s="34"/>
      <c r="I1981" s="34"/>
      <c r="J1981" s="34"/>
      <c r="K1981" s="34"/>
      <c r="L1981" s="34"/>
      <c r="M1981" s="34"/>
      <c r="N1981" s="34"/>
      <c r="P1981" s="94"/>
      <c r="Q1981" s="34"/>
      <c r="S1981" s="34"/>
      <c r="T1981" s="34"/>
      <c r="U1981" s="34"/>
      <c r="V1981" s="34"/>
      <c r="W1981" s="34"/>
      <c r="X1981" s="34"/>
      <c r="Y1981" s="34"/>
      <c r="Z1981" s="34"/>
      <c r="AA1981" s="34"/>
      <c r="AB1981" s="34"/>
      <c r="AC1981" s="159"/>
      <c r="AD1981" s="159"/>
      <c r="AE1981" s="155"/>
      <c r="AF1981" s="155"/>
      <c r="AG1981" s="155"/>
    </row>
    <row r="1982" spans="1:33" x14ac:dyDescent="0.3">
      <c r="A1982" s="34"/>
      <c r="B1982" s="34"/>
      <c r="C1982" s="34"/>
      <c r="D1982" s="34"/>
      <c r="E1982" s="34"/>
      <c r="F1982" s="34"/>
      <c r="G1982" s="34"/>
      <c r="H1982" s="34"/>
      <c r="I1982" s="34"/>
      <c r="J1982" s="34"/>
      <c r="K1982" s="34"/>
      <c r="L1982" s="34"/>
      <c r="M1982" s="34"/>
      <c r="N1982" s="34"/>
      <c r="P1982" s="94"/>
      <c r="Q1982" s="34"/>
      <c r="S1982" s="34"/>
      <c r="T1982" s="34"/>
      <c r="U1982" s="34"/>
      <c r="V1982" s="34"/>
      <c r="W1982" s="34"/>
      <c r="X1982" s="34"/>
      <c r="Y1982" s="34"/>
      <c r="Z1982" s="34"/>
      <c r="AA1982" s="34"/>
      <c r="AB1982" s="34"/>
      <c r="AC1982" s="159"/>
      <c r="AD1982" s="159"/>
      <c r="AE1982" s="155"/>
      <c r="AF1982" s="155"/>
      <c r="AG1982" s="155"/>
    </row>
    <row r="1983" spans="1:33" x14ac:dyDescent="0.3">
      <c r="A1983" s="34"/>
      <c r="B1983" s="34"/>
      <c r="C1983" s="34"/>
      <c r="D1983" s="34"/>
      <c r="E1983" s="34"/>
      <c r="F1983" s="34"/>
      <c r="G1983" s="34"/>
      <c r="H1983" s="34"/>
      <c r="I1983" s="34"/>
      <c r="J1983" s="34"/>
      <c r="K1983" s="34"/>
      <c r="L1983" s="34"/>
      <c r="M1983" s="34"/>
      <c r="N1983" s="34"/>
      <c r="P1983" s="94"/>
      <c r="Q1983" s="34"/>
      <c r="S1983" s="34"/>
      <c r="T1983" s="34"/>
      <c r="U1983" s="34"/>
      <c r="V1983" s="34"/>
      <c r="W1983" s="34"/>
      <c r="X1983" s="34"/>
      <c r="Y1983" s="34"/>
      <c r="Z1983" s="34"/>
      <c r="AA1983" s="34"/>
      <c r="AB1983" s="34"/>
      <c r="AC1983" s="159"/>
      <c r="AD1983" s="159"/>
      <c r="AE1983" s="155"/>
      <c r="AF1983" s="155"/>
      <c r="AG1983" s="155"/>
    </row>
    <row r="1984" spans="1:33" x14ac:dyDescent="0.3">
      <c r="A1984" s="34"/>
      <c r="B1984" s="34"/>
      <c r="C1984" s="34"/>
      <c r="D1984" s="34"/>
      <c r="E1984" s="34"/>
      <c r="F1984" s="34"/>
      <c r="G1984" s="34"/>
      <c r="H1984" s="34"/>
      <c r="I1984" s="34"/>
      <c r="J1984" s="34"/>
      <c r="K1984" s="34"/>
      <c r="L1984" s="34"/>
      <c r="M1984" s="34"/>
      <c r="N1984" s="34"/>
      <c r="P1984" s="94"/>
      <c r="Q1984" s="34"/>
      <c r="S1984" s="34"/>
      <c r="T1984" s="34"/>
      <c r="U1984" s="34"/>
      <c r="V1984" s="34"/>
      <c r="W1984" s="34"/>
      <c r="X1984" s="34"/>
      <c r="Y1984" s="34"/>
      <c r="Z1984" s="34"/>
      <c r="AA1984" s="34"/>
      <c r="AB1984" s="34"/>
      <c r="AC1984" s="159"/>
      <c r="AD1984" s="159"/>
      <c r="AE1984" s="155"/>
      <c r="AF1984" s="155"/>
      <c r="AG1984" s="155"/>
    </row>
    <row r="1985" spans="1:33" x14ac:dyDescent="0.3">
      <c r="A1985" s="34"/>
      <c r="B1985" s="34"/>
      <c r="C1985" s="34"/>
      <c r="D1985" s="34"/>
      <c r="E1985" s="34"/>
      <c r="F1985" s="34"/>
      <c r="G1985" s="34"/>
      <c r="H1985" s="34"/>
      <c r="I1985" s="34"/>
      <c r="J1985" s="34"/>
      <c r="K1985" s="34"/>
      <c r="L1985" s="34"/>
      <c r="M1985" s="34"/>
      <c r="N1985" s="34"/>
      <c r="P1985" s="94"/>
      <c r="Q1985" s="34"/>
      <c r="S1985" s="34"/>
      <c r="T1985" s="34"/>
      <c r="U1985" s="34"/>
      <c r="V1985" s="34"/>
      <c r="W1985" s="34"/>
      <c r="X1985" s="34"/>
      <c r="Y1985" s="34"/>
      <c r="Z1985" s="34"/>
      <c r="AA1985" s="34"/>
      <c r="AB1985" s="34"/>
      <c r="AC1985" s="159"/>
      <c r="AD1985" s="159"/>
      <c r="AE1985" s="155"/>
      <c r="AF1985" s="155"/>
      <c r="AG1985" s="155"/>
    </row>
    <row r="1986" spans="1:33" x14ac:dyDescent="0.3">
      <c r="A1986" s="34"/>
      <c r="B1986" s="34"/>
      <c r="C1986" s="34"/>
      <c r="D1986" s="34"/>
      <c r="E1986" s="34"/>
      <c r="F1986" s="34"/>
      <c r="G1986" s="34"/>
      <c r="H1986" s="34"/>
      <c r="I1986" s="34"/>
      <c r="J1986" s="34"/>
      <c r="K1986" s="34"/>
      <c r="L1986" s="34"/>
      <c r="M1986" s="34"/>
      <c r="N1986" s="34"/>
      <c r="P1986" s="94"/>
      <c r="Q1986" s="34"/>
      <c r="S1986" s="34"/>
      <c r="T1986" s="34"/>
      <c r="U1986" s="34"/>
      <c r="V1986" s="34"/>
      <c r="W1986" s="34"/>
      <c r="X1986" s="34"/>
      <c r="Y1986" s="34"/>
      <c r="Z1986" s="34"/>
      <c r="AA1986" s="34"/>
      <c r="AB1986" s="34"/>
      <c r="AC1986" s="159"/>
      <c r="AD1986" s="159"/>
      <c r="AE1986" s="155"/>
      <c r="AF1986" s="155"/>
      <c r="AG1986" s="155"/>
    </row>
    <row r="1987" spans="1:33" x14ac:dyDescent="0.3">
      <c r="A1987" s="34"/>
      <c r="B1987" s="34"/>
      <c r="C1987" s="34"/>
      <c r="D1987" s="34"/>
      <c r="E1987" s="34"/>
      <c r="F1987" s="34"/>
      <c r="G1987" s="34"/>
      <c r="H1987" s="34"/>
      <c r="I1987" s="34"/>
      <c r="J1987" s="34"/>
      <c r="K1987" s="34"/>
      <c r="L1987" s="34"/>
      <c r="M1987" s="34"/>
      <c r="N1987" s="34"/>
      <c r="P1987" s="94"/>
      <c r="Q1987" s="34"/>
      <c r="S1987" s="34"/>
      <c r="T1987" s="34"/>
      <c r="U1987" s="34"/>
      <c r="V1987" s="34"/>
      <c r="W1987" s="34"/>
      <c r="X1987" s="34"/>
      <c r="Y1987" s="34"/>
      <c r="Z1987" s="34"/>
      <c r="AA1987" s="34"/>
      <c r="AB1987" s="34"/>
      <c r="AC1987" s="159"/>
      <c r="AD1987" s="159"/>
      <c r="AE1987" s="155"/>
      <c r="AF1987" s="155"/>
      <c r="AG1987" s="155"/>
    </row>
    <row r="1988" spans="1:33" x14ac:dyDescent="0.3">
      <c r="A1988" s="34"/>
      <c r="B1988" s="34"/>
      <c r="C1988" s="34"/>
      <c r="D1988" s="34"/>
      <c r="E1988" s="34"/>
      <c r="F1988" s="34"/>
      <c r="G1988" s="34"/>
      <c r="H1988" s="34"/>
      <c r="I1988" s="34"/>
      <c r="J1988" s="34"/>
      <c r="K1988" s="34"/>
      <c r="L1988" s="34"/>
      <c r="M1988" s="34"/>
      <c r="N1988" s="34"/>
      <c r="P1988" s="94"/>
      <c r="Q1988" s="34"/>
      <c r="S1988" s="34"/>
      <c r="T1988" s="34"/>
      <c r="U1988" s="34"/>
      <c r="V1988" s="34"/>
      <c r="W1988" s="34"/>
      <c r="X1988" s="34"/>
      <c r="Y1988" s="34"/>
      <c r="Z1988" s="34"/>
      <c r="AA1988" s="34"/>
      <c r="AB1988" s="34"/>
      <c r="AC1988" s="159"/>
      <c r="AD1988" s="159"/>
      <c r="AE1988" s="155"/>
      <c r="AF1988" s="155"/>
      <c r="AG1988" s="155"/>
    </row>
    <row r="1989" spans="1:33" x14ac:dyDescent="0.3">
      <c r="A1989" s="34"/>
      <c r="B1989" s="34"/>
      <c r="C1989" s="34"/>
      <c r="D1989" s="34"/>
      <c r="E1989" s="34"/>
      <c r="F1989" s="34"/>
      <c r="G1989" s="34"/>
      <c r="H1989" s="34"/>
      <c r="I1989" s="34"/>
      <c r="J1989" s="34"/>
      <c r="K1989" s="34"/>
      <c r="L1989" s="34"/>
      <c r="M1989" s="34"/>
      <c r="N1989" s="34"/>
      <c r="P1989" s="94"/>
      <c r="Q1989" s="34"/>
      <c r="S1989" s="34"/>
      <c r="T1989" s="34"/>
      <c r="U1989" s="34"/>
      <c r="V1989" s="34"/>
      <c r="W1989" s="34"/>
      <c r="X1989" s="34"/>
      <c r="Y1989" s="34"/>
      <c r="Z1989" s="34"/>
      <c r="AA1989" s="34"/>
      <c r="AB1989" s="34"/>
      <c r="AC1989" s="159"/>
      <c r="AD1989" s="159"/>
      <c r="AE1989" s="155"/>
      <c r="AF1989" s="155"/>
      <c r="AG1989" s="155"/>
    </row>
    <row r="1990" spans="1:33" x14ac:dyDescent="0.3">
      <c r="A1990" s="34"/>
      <c r="B1990" s="34"/>
      <c r="C1990" s="34"/>
      <c r="D1990" s="34"/>
      <c r="E1990" s="34"/>
      <c r="F1990" s="34"/>
      <c r="G1990" s="34"/>
      <c r="H1990" s="34"/>
      <c r="I1990" s="34"/>
      <c r="J1990" s="34"/>
      <c r="K1990" s="34"/>
      <c r="L1990" s="34"/>
      <c r="M1990" s="34"/>
      <c r="N1990" s="34"/>
      <c r="P1990" s="94"/>
      <c r="Q1990" s="34"/>
      <c r="S1990" s="34"/>
      <c r="T1990" s="34"/>
      <c r="U1990" s="34"/>
      <c r="V1990" s="34"/>
      <c r="W1990" s="34"/>
      <c r="X1990" s="34"/>
      <c r="Y1990" s="34"/>
      <c r="Z1990" s="34"/>
      <c r="AA1990" s="34"/>
      <c r="AB1990" s="34"/>
      <c r="AC1990" s="159"/>
      <c r="AD1990" s="159"/>
      <c r="AE1990" s="155"/>
      <c r="AF1990" s="155"/>
      <c r="AG1990" s="155"/>
    </row>
    <row r="1991" spans="1:33" x14ac:dyDescent="0.3">
      <c r="A1991" s="34"/>
      <c r="B1991" s="34"/>
      <c r="C1991" s="34"/>
      <c r="D1991" s="34"/>
      <c r="E1991" s="34"/>
      <c r="F1991" s="34"/>
      <c r="G1991" s="34"/>
      <c r="H1991" s="34"/>
      <c r="I1991" s="34"/>
      <c r="J1991" s="34"/>
      <c r="K1991" s="34"/>
      <c r="L1991" s="34"/>
      <c r="M1991" s="34"/>
      <c r="N1991" s="34"/>
      <c r="P1991" s="94"/>
      <c r="Q1991" s="34"/>
      <c r="S1991" s="34"/>
      <c r="T1991" s="34"/>
      <c r="U1991" s="34"/>
      <c r="V1991" s="34"/>
      <c r="W1991" s="34"/>
      <c r="X1991" s="34"/>
      <c r="Y1991" s="34"/>
      <c r="Z1991" s="34"/>
      <c r="AA1991" s="34"/>
      <c r="AB1991" s="34"/>
      <c r="AC1991" s="159"/>
      <c r="AD1991" s="159"/>
      <c r="AE1991" s="155"/>
      <c r="AF1991" s="155"/>
      <c r="AG1991" s="155"/>
    </row>
    <row r="1992" spans="1:33" x14ac:dyDescent="0.3">
      <c r="A1992" s="34"/>
      <c r="B1992" s="34"/>
      <c r="C1992" s="34"/>
      <c r="D1992" s="34"/>
      <c r="E1992" s="34"/>
      <c r="F1992" s="34"/>
      <c r="G1992" s="34"/>
      <c r="H1992" s="34"/>
      <c r="I1992" s="34"/>
      <c r="J1992" s="34"/>
      <c r="K1992" s="34"/>
      <c r="L1992" s="34"/>
      <c r="M1992" s="34"/>
      <c r="N1992" s="34"/>
      <c r="P1992" s="94"/>
      <c r="Q1992" s="34"/>
      <c r="S1992" s="34"/>
      <c r="T1992" s="34"/>
      <c r="U1992" s="34"/>
      <c r="V1992" s="34"/>
      <c r="W1992" s="34"/>
      <c r="X1992" s="34"/>
      <c r="Y1992" s="34"/>
      <c r="Z1992" s="34"/>
      <c r="AA1992" s="34"/>
      <c r="AB1992" s="34"/>
      <c r="AC1992" s="159"/>
      <c r="AD1992" s="159"/>
      <c r="AE1992" s="155"/>
      <c r="AF1992" s="155"/>
      <c r="AG1992" s="155"/>
    </row>
    <row r="1993" spans="1:33" x14ac:dyDescent="0.3">
      <c r="A1993" s="34"/>
      <c r="B1993" s="34"/>
      <c r="C1993" s="34"/>
      <c r="D1993" s="34"/>
      <c r="E1993" s="34"/>
      <c r="F1993" s="34"/>
      <c r="G1993" s="34"/>
      <c r="H1993" s="34"/>
      <c r="I1993" s="34"/>
      <c r="J1993" s="34"/>
      <c r="K1993" s="34"/>
      <c r="L1993" s="34"/>
      <c r="M1993" s="34"/>
      <c r="N1993" s="34"/>
      <c r="P1993" s="94"/>
      <c r="Q1993" s="34"/>
      <c r="S1993" s="34"/>
      <c r="T1993" s="34"/>
      <c r="U1993" s="34"/>
      <c r="V1993" s="34"/>
      <c r="W1993" s="34"/>
      <c r="X1993" s="34"/>
      <c r="Y1993" s="34"/>
      <c r="Z1993" s="34"/>
      <c r="AA1993" s="34"/>
      <c r="AB1993" s="34"/>
      <c r="AC1993" s="159"/>
      <c r="AD1993" s="159"/>
      <c r="AE1993" s="155"/>
      <c r="AF1993" s="155"/>
      <c r="AG1993" s="155"/>
    </row>
    <row r="1994" spans="1:33" x14ac:dyDescent="0.3">
      <c r="A1994" s="34"/>
      <c r="B1994" s="34"/>
      <c r="C1994" s="34"/>
      <c r="D1994" s="34"/>
      <c r="E1994" s="34"/>
      <c r="F1994" s="34"/>
      <c r="G1994" s="34"/>
      <c r="H1994" s="34"/>
      <c r="I1994" s="34"/>
      <c r="J1994" s="34"/>
      <c r="K1994" s="34"/>
      <c r="L1994" s="34"/>
      <c r="M1994" s="34"/>
      <c r="N1994" s="34"/>
      <c r="P1994" s="94"/>
      <c r="Q1994" s="34"/>
      <c r="S1994" s="34"/>
      <c r="T1994" s="34"/>
      <c r="U1994" s="34"/>
      <c r="V1994" s="34"/>
      <c r="W1994" s="34"/>
      <c r="X1994" s="34"/>
      <c r="Y1994" s="34"/>
      <c r="Z1994" s="34"/>
      <c r="AA1994" s="34"/>
      <c r="AB1994" s="34"/>
      <c r="AC1994" s="159"/>
      <c r="AD1994" s="159"/>
      <c r="AE1994" s="155"/>
      <c r="AF1994" s="155"/>
      <c r="AG1994" s="155"/>
    </row>
    <row r="1995" spans="1:33" x14ac:dyDescent="0.3">
      <c r="A1995" s="34"/>
      <c r="B1995" s="34"/>
      <c r="C1995" s="34"/>
      <c r="D1995" s="34"/>
      <c r="E1995" s="34"/>
      <c r="F1995" s="34"/>
      <c r="G1995" s="34"/>
      <c r="H1995" s="34"/>
      <c r="I1995" s="34"/>
      <c r="J1995" s="34"/>
      <c r="K1995" s="34"/>
      <c r="L1995" s="34"/>
      <c r="M1995" s="34"/>
      <c r="N1995" s="34"/>
      <c r="P1995" s="94"/>
      <c r="Q1995" s="34"/>
      <c r="S1995" s="34"/>
      <c r="T1995" s="34"/>
      <c r="U1995" s="34"/>
      <c r="V1995" s="34"/>
      <c r="W1995" s="34"/>
      <c r="X1995" s="34"/>
      <c r="Y1995" s="34"/>
      <c r="Z1995" s="34"/>
      <c r="AA1995" s="34"/>
      <c r="AB1995" s="34"/>
      <c r="AC1995" s="159"/>
      <c r="AD1995" s="159"/>
      <c r="AE1995" s="155"/>
      <c r="AF1995" s="155"/>
      <c r="AG1995" s="155"/>
    </row>
    <row r="1996" spans="1:33" x14ac:dyDescent="0.3">
      <c r="A1996" s="34"/>
      <c r="B1996" s="34"/>
      <c r="C1996" s="34"/>
      <c r="D1996" s="34"/>
      <c r="E1996" s="34"/>
      <c r="F1996" s="34"/>
      <c r="G1996" s="34"/>
      <c r="H1996" s="34"/>
      <c r="I1996" s="34"/>
      <c r="J1996" s="34"/>
      <c r="K1996" s="34"/>
      <c r="L1996" s="34"/>
      <c r="M1996" s="34"/>
      <c r="N1996" s="34"/>
      <c r="P1996" s="94"/>
      <c r="Q1996" s="34"/>
      <c r="S1996" s="34"/>
      <c r="T1996" s="34"/>
      <c r="U1996" s="34"/>
      <c r="V1996" s="34"/>
      <c r="W1996" s="34"/>
      <c r="X1996" s="34"/>
      <c r="Y1996" s="34"/>
      <c r="Z1996" s="34"/>
      <c r="AA1996" s="34"/>
      <c r="AB1996" s="34"/>
      <c r="AC1996" s="159"/>
      <c r="AD1996" s="159"/>
      <c r="AE1996" s="155"/>
      <c r="AF1996" s="155"/>
      <c r="AG1996" s="155"/>
    </row>
    <row r="1997" spans="1:33" x14ac:dyDescent="0.3">
      <c r="A1997" s="34"/>
      <c r="B1997" s="34"/>
      <c r="C1997" s="34"/>
      <c r="D1997" s="34"/>
      <c r="E1997" s="34"/>
      <c r="F1997" s="34"/>
      <c r="G1997" s="34"/>
      <c r="H1997" s="34"/>
      <c r="I1997" s="34"/>
      <c r="J1997" s="34"/>
      <c r="K1997" s="34"/>
      <c r="L1997" s="34"/>
      <c r="M1997" s="34"/>
      <c r="N1997" s="34"/>
      <c r="P1997" s="94"/>
      <c r="Q1997" s="34"/>
      <c r="S1997" s="34"/>
      <c r="T1997" s="34"/>
      <c r="U1997" s="34"/>
      <c r="V1997" s="34"/>
      <c r="W1997" s="34"/>
      <c r="X1997" s="34"/>
      <c r="Y1997" s="34"/>
      <c r="Z1997" s="34"/>
      <c r="AA1997" s="34"/>
      <c r="AB1997" s="34"/>
      <c r="AC1997" s="159"/>
      <c r="AD1997" s="159"/>
      <c r="AE1997" s="155"/>
      <c r="AF1997" s="155"/>
      <c r="AG1997" s="155"/>
    </row>
    <row r="1998" spans="1:33" x14ac:dyDescent="0.3">
      <c r="A1998" s="34"/>
      <c r="B1998" s="34"/>
      <c r="C1998" s="34"/>
      <c r="D1998" s="34"/>
      <c r="E1998" s="34"/>
      <c r="F1998" s="34"/>
      <c r="G1998" s="34"/>
      <c r="H1998" s="34"/>
      <c r="I1998" s="34"/>
      <c r="J1998" s="34"/>
      <c r="K1998" s="34"/>
      <c r="L1998" s="34"/>
      <c r="M1998" s="34"/>
      <c r="N1998" s="34"/>
      <c r="P1998" s="94"/>
      <c r="Q1998" s="34"/>
      <c r="S1998" s="34"/>
      <c r="T1998" s="34"/>
      <c r="U1998" s="34"/>
      <c r="V1998" s="34"/>
      <c r="W1998" s="34"/>
      <c r="X1998" s="34"/>
      <c r="Y1998" s="34"/>
      <c r="Z1998" s="34"/>
      <c r="AA1998" s="34"/>
      <c r="AB1998" s="34"/>
      <c r="AC1998" s="159"/>
      <c r="AD1998" s="159"/>
      <c r="AE1998" s="155"/>
      <c r="AF1998" s="155"/>
      <c r="AG1998" s="155"/>
    </row>
    <row r="1999" spans="1:33" x14ac:dyDescent="0.3">
      <c r="A1999" s="34"/>
      <c r="B1999" s="34"/>
      <c r="C1999" s="34"/>
      <c r="D1999" s="34"/>
      <c r="E1999" s="34"/>
      <c r="F1999" s="34"/>
      <c r="G1999" s="34"/>
      <c r="H1999" s="34"/>
      <c r="I1999" s="34"/>
      <c r="J1999" s="34"/>
      <c r="K1999" s="34"/>
      <c r="L1999" s="34"/>
      <c r="M1999" s="34"/>
      <c r="N1999" s="34"/>
      <c r="P1999" s="94"/>
      <c r="Q1999" s="34"/>
      <c r="S1999" s="34"/>
      <c r="T1999" s="34"/>
      <c r="U1999" s="34"/>
      <c r="V1999" s="34"/>
      <c r="W1999" s="34"/>
      <c r="X1999" s="34"/>
      <c r="Y1999" s="34"/>
      <c r="Z1999" s="34"/>
      <c r="AA1999" s="34"/>
      <c r="AB1999" s="34"/>
      <c r="AC1999" s="159"/>
      <c r="AD1999" s="159"/>
      <c r="AE1999" s="155"/>
      <c r="AF1999" s="155"/>
      <c r="AG1999" s="155"/>
    </row>
    <row r="2000" spans="1:33" x14ac:dyDescent="0.3">
      <c r="A2000" s="34"/>
      <c r="B2000" s="34"/>
      <c r="C2000" s="34"/>
      <c r="D2000" s="34"/>
      <c r="E2000" s="34"/>
      <c r="F2000" s="34"/>
      <c r="G2000" s="34"/>
      <c r="H2000" s="34"/>
      <c r="I2000" s="34"/>
      <c r="J2000" s="34"/>
      <c r="K2000" s="34"/>
      <c r="L2000" s="34"/>
      <c r="M2000" s="34"/>
      <c r="N2000" s="34"/>
      <c r="P2000" s="94"/>
      <c r="Q2000" s="34"/>
      <c r="S2000" s="34"/>
      <c r="T2000" s="34"/>
      <c r="U2000" s="34"/>
      <c r="V2000" s="34"/>
      <c r="W2000" s="34"/>
      <c r="X2000" s="34"/>
      <c r="Y2000" s="34"/>
      <c r="Z2000" s="34"/>
      <c r="AA2000" s="34"/>
      <c r="AB2000" s="34"/>
      <c r="AC2000" s="159"/>
      <c r="AD2000" s="159"/>
      <c r="AE2000" s="155"/>
      <c r="AF2000" s="155"/>
      <c r="AG2000" s="155"/>
    </row>
    <row r="2001" spans="1:33" x14ac:dyDescent="0.3">
      <c r="A2001" s="34"/>
      <c r="B2001" s="34"/>
      <c r="C2001" s="34"/>
      <c r="D2001" s="34"/>
      <c r="E2001" s="34"/>
      <c r="F2001" s="34"/>
      <c r="G2001" s="34"/>
      <c r="H2001" s="34"/>
      <c r="I2001" s="34"/>
      <c r="J2001" s="34"/>
      <c r="K2001" s="34"/>
      <c r="L2001" s="34"/>
      <c r="M2001" s="34"/>
      <c r="N2001" s="34"/>
      <c r="P2001" s="94"/>
      <c r="Q2001" s="34"/>
      <c r="S2001" s="34"/>
      <c r="T2001" s="34"/>
      <c r="U2001" s="34"/>
      <c r="V2001" s="34"/>
      <c r="W2001" s="34"/>
      <c r="X2001" s="34"/>
      <c r="Y2001" s="34"/>
      <c r="Z2001" s="34"/>
      <c r="AA2001" s="34"/>
      <c r="AB2001" s="34"/>
      <c r="AC2001" s="159"/>
      <c r="AD2001" s="159"/>
      <c r="AE2001" s="155"/>
      <c r="AF2001" s="155"/>
      <c r="AG2001" s="155"/>
    </row>
    <row r="2002" spans="1:33" x14ac:dyDescent="0.3">
      <c r="A2002" s="34"/>
      <c r="B2002" s="34"/>
      <c r="C2002" s="34"/>
      <c r="D2002" s="34"/>
      <c r="E2002" s="34"/>
      <c r="F2002" s="34"/>
      <c r="G2002" s="34"/>
      <c r="H2002" s="34"/>
      <c r="I2002" s="34"/>
      <c r="J2002" s="34"/>
      <c r="K2002" s="34"/>
      <c r="L2002" s="34"/>
      <c r="M2002" s="34"/>
      <c r="N2002" s="34"/>
      <c r="P2002" s="94"/>
      <c r="Q2002" s="34"/>
      <c r="S2002" s="34"/>
      <c r="T2002" s="34"/>
      <c r="U2002" s="34"/>
      <c r="V2002" s="34"/>
      <c r="W2002" s="34"/>
      <c r="X2002" s="34"/>
      <c r="Y2002" s="34"/>
      <c r="Z2002" s="34"/>
      <c r="AA2002" s="34"/>
      <c r="AB2002" s="34"/>
      <c r="AC2002" s="159"/>
      <c r="AD2002" s="159"/>
      <c r="AE2002" s="155"/>
      <c r="AF2002" s="155"/>
      <c r="AG2002" s="155"/>
    </row>
    <row r="2003" spans="1:33" x14ac:dyDescent="0.3">
      <c r="A2003" s="34"/>
      <c r="B2003" s="34"/>
      <c r="C2003" s="34"/>
      <c r="D2003" s="34"/>
      <c r="E2003" s="34"/>
      <c r="F2003" s="34"/>
      <c r="G2003" s="34"/>
      <c r="H2003" s="34"/>
      <c r="I2003" s="34"/>
      <c r="J2003" s="34"/>
      <c r="K2003" s="34"/>
      <c r="L2003" s="34"/>
      <c r="M2003" s="34"/>
      <c r="N2003" s="34"/>
      <c r="P2003" s="94"/>
      <c r="Q2003" s="34"/>
      <c r="S2003" s="34"/>
      <c r="T2003" s="34"/>
      <c r="U2003" s="34"/>
      <c r="V2003" s="34"/>
      <c r="W2003" s="34"/>
      <c r="X2003" s="34"/>
      <c r="Y2003" s="34"/>
      <c r="Z2003" s="34"/>
      <c r="AA2003" s="34"/>
      <c r="AB2003" s="34"/>
      <c r="AC2003" s="159"/>
      <c r="AD2003" s="159"/>
      <c r="AE2003" s="155"/>
      <c r="AF2003" s="155"/>
      <c r="AG2003" s="155"/>
    </row>
    <row r="2004" spans="1:33" x14ac:dyDescent="0.3">
      <c r="A2004" s="34"/>
      <c r="B2004" s="34"/>
      <c r="C2004" s="34"/>
      <c r="D2004" s="34"/>
      <c r="E2004" s="34"/>
      <c r="F2004" s="34"/>
      <c r="G2004" s="34"/>
      <c r="H2004" s="34"/>
      <c r="I2004" s="34"/>
      <c r="J2004" s="34"/>
      <c r="K2004" s="34"/>
      <c r="L2004" s="34"/>
      <c r="M2004" s="34"/>
      <c r="N2004" s="34"/>
      <c r="P2004" s="94"/>
      <c r="Q2004" s="34"/>
      <c r="S2004" s="34"/>
      <c r="T2004" s="34"/>
      <c r="U2004" s="34"/>
      <c r="V2004" s="34"/>
      <c r="W2004" s="34"/>
      <c r="X2004" s="34"/>
      <c r="Y2004" s="34"/>
      <c r="Z2004" s="34"/>
      <c r="AA2004" s="34"/>
      <c r="AB2004" s="34"/>
      <c r="AC2004" s="159"/>
      <c r="AD2004" s="159"/>
      <c r="AE2004" s="155"/>
      <c r="AF2004" s="155"/>
      <c r="AG2004" s="155"/>
    </row>
    <row r="2005" spans="1:33" x14ac:dyDescent="0.3">
      <c r="A2005" s="34"/>
      <c r="B2005" s="34"/>
      <c r="C2005" s="34"/>
      <c r="D2005" s="34"/>
      <c r="E2005" s="34"/>
      <c r="F2005" s="34"/>
      <c r="G2005" s="34"/>
      <c r="H2005" s="34"/>
      <c r="I2005" s="34"/>
      <c r="J2005" s="34"/>
      <c r="K2005" s="34"/>
      <c r="L2005" s="34"/>
      <c r="M2005" s="34"/>
      <c r="N2005" s="34"/>
      <c r="P2005" s="94"/>
      <c r="Q2005" s="34"/>
      <c r="S2005" s="34"/>
      <c r="T2005" s="34"/>
      <c r="U2005" s="34"/>
      <c r="V2005" s="34"/>
      <c r="W2005" s="34"/>
      <c r="X2005" s="34"/>
      <c r="Y2005" s="34"/>
      <c r="Z2005" s="34"/>
      <c r="AA2005" s="34"/>
      <c r="AB2005" s="34"/>
      <c r="AC2005" s="159"/>
      <c r="AD2005" s="159"/>
      <c r="AE2005" s="155"/>
      <c r="AF2005" s="155"/>
      <c r="AG2005" s="155"/>
    </row>
    <row r="2006" spans="1:33" x14ac:dyDescent="0.3">
      <c r="A2006" s="34"/>
      <c r="B2006" s="34"/>
      <c r="C2006" s="34"/>
      <c r="D2006" s="34"/>
      <c r="E2006" s="34"/>
      <c r="F2006" s="34"/>
      <c r="G2006" s="34"/>
      <c r="H2006" s="34"/>
      <c r="I2006" s="34"/>
      <c r="J2006" s="34"/>
      <c r="K2006" s="34"/>
      <c r="L2006" s="34"/>
      <c r="M2006" s="34"/>
      <c r="N2006" s="34"/>
      <c r="P2006" s="94"/>
      <c r="Q2006" s="34"/>
      <c r="S2006" s="34"/>
      <c r="T2006" s="34"/>
      <c r="U2006" s="34"/>
      <c r="V2006" s="34"/>
      <c r="W2006" s="34"/>
      <c r="X2006" s="34"/>
      <c r="Y2006" s="34"/>
      <c r="Z2006" s="34"/>
      <c r="AA2006" s="34"/>
      <c r="AB2006" s="34"/>
      <c r="AC2006" s="159"/>
      <c r="AD2006" s="159"/>
      <c r="AE2006" s="155"/>
      <c r="AF2006" s="155"/>
      <c r="AG2006" s="155"/>
    </row>
    <row r="2007" spans="1:33" x14ac:dyDescent="0.3">
      <c r="A2007" s="34"/>
      <c r="B2007" s="34"/>
      <c r="C2007" s="34"/>
      <c r="D2007" s="34"/>
      <c r="E2007" s="34"/>
      <c r="F2007" s="34"/>
      <c r="G2007" s="34"/>
      <c r="H2007" s="34"/>
      <c r="I2007" s="34"/>
      <c r="J2007" s="34"/>
      <c r="K2007" s="34"/>
      <c r="L2007" s="34"/>
      <c r="M2007" s="34"/>
      <c r="N2007" s="34"/>
      <c r="P2007" s="94"/>
      <c r="Q2007" s="34"/>
      <c r="S2007" s="34"/>
      <c r="T2007" s="34"/>
      <c r="U2007" s="34"/>
      <c r="V2007" s="34"/>
      <c r="W2007" s="34"/>
      <c r="X2007" s="34"/>
      <c r="Y2007" s="34"/>
      <c r="Z2007" s="34"/>
      <c r="AA2007" s="34"/>
      <c r="AB2007" s="34"/>
      <c r="AC2007" s="159"/>
      <c r="AD2007" s="159"/>
      <c r="AE2007" s="155"/>
      <c r="AF2007" s="155"/>
      <c r="AG2007" s="155"/>
    </row>
    <row r="2008" spans="1:33" x14ac:dyDescent="0.3">
      <c r="A2008" s="34"/>
      <c r="B2008" s="34"/>
      <c r="C2008" s="34"/>
      <c r="D2008" s="34"/>
      <c r="E2008" s="34"/>
      <c r="F2008" s="34"/>
      <c r="G2008" s="34"/>
      <c r="H2008" s="34"/>
      <c r="I2008" s="34"/>
      <c r="J2008" s="34"/>
      <c r="K2008" s="34"/>
      <c r="L2008" s="34"/>
      <c r="M2008" s="34"/>
      <c r="N2008" s="34"/>
      <c r="P2008" s="94"/>
      <c r="Q2008" s="34"/>
      <c r="S2008" s="34"/>
      <c r="T2008" s="34"/>
      <c r="U2008" s="34"/>
      <c r="V2008" s="34"/>
      <c r="W2008" s="34"/>
      <c r="X2008" s="34"/>
      <c r="Y2008" s="34"/>
      <c r="Z2008" s="34"/>
      <c r="AA2008" s="34"/>
      <c r="AB2008" s="34"/>
      <c r="AC2008" s="159"/>
      <c r="AD2008" s="159"/>
      <c r="AE2008" s="155"/>
      <c r="AF2008" s="155"/>
      <c r="AG2008" s="155"/>
    </row>
    <row r="2009" spans="1:33" x14ac:dyDescent="0.3">
      <c r="A2009" s="34"/>
      <c r="B2009" s="34"/>
      <c r="C2009" s="34"/>
      <c r="D2009" s="34"/>
      <c r="E2009" s="34"/>
      <c r="F2009" s="34"/>
      <c r="G2009" s="34"/>
      <c r="H2009" s="34"/>
      <c r="I2009" s="34"/>
      <c r="J2009" s="34"/>
      <c r="K2009" s="34"/>
      <c r="L2009" s="34"/>
      <c r="M2009" s="34"/>
      <c r="N2009" s="34"/>
      <c r="P2009" s="94"/>
      <c r="Q2009" s="34"/>
      <c r="S2009" s="34"/>
      <c r="T2009" s="34"/>
      <c r="U2009" s="34"/>
      <c r="V2009" s="34"/>
      <c r="W2009" s="34"/>
      <c r="X2009" s="34"/>
      <c r="Y2009" s="34"/>
      <c r="Z2009" s="34"/>
      <c r="AA2009" s="34"/>
      <c r="AB2009" s="34"/>
      <c r="AC2009" s="159"/>
      <c r="AD2009" s="159"/>
      <c r="AE2009" s="155"/>
      <c r="AF2009" s="155"/>
      <c r="AG2009" s="155"/>
    </row>
    <row r="2010" spans="1:33" x14ac:dyDescent="0.3">
      <c r="A2010" s="34"/>
      <c r="B2010" s="34"/>
      <c r="C2010" s="34"/>
      <c r="D2010" s="34"/>
      <c r="E2010" s="34"/>
      <c r="F2010" s="34"/>
      <c r="G2010" s="34"/>
      <c r="H2010" s="34"/>
      <c r="I2010" s="34"/>
      <c r="J2010" s="34"/>
      <c r="K2010" s="34"/>
      <c r="L2010" s="34"/>
      <c r="M2010" s="34"/>
      <c r="N2010" s="34"/>
      <c r="P2010" s="94"/>
      <c r="Q2010" s="34"/>
      <c r="S2010" s="34"/>
      <c r="T2010" s="34"/>
      <c r="U2010" s="34"/>
      <c r="V2010" s="34"/>
      <c r="W2010" s="34"/>
      <c r="X2010" s="34"/>
      <c r="Y2010" s="34"/>
      <c r="Z2010" s="34"/>
      <c r="AA2010" s="34"/>
      <c r="AB2010" s="34"/>
      <c r="AC2010" s="159"/>
      <c r="AD2010" s="159"/>
      <c r="AE2010" s="155"/>
      <c r="AF2010" s="155"/>
      <c r="AG2010" s="155"/>
    </row>
    <row r="2011" spans="1:33" x14ac:dyDescent="0.3">
      <c r="A2011" s="34"/>
      <c r="B2011" s="34"/>
      <c r="C2011" s="34"/>
      <c r="D2011" s="34"/>
      <c r="E2011" s="34"/>
      <c r="F2011" s="34"/>
      <c r="G2011" s="34"/>
      <c r="H2011" s="34"/>
      <c r="I2011" s="34"/>
      <c r="J2011" s="34"/>
      <c r="K2011" s="34"/>
      <c r="L2011" s="34"/>
      <c r="M2011" s="34"/>
      <c r="N2011" s="34"/>
      <c r="P2011" s="94"/>
      <c r="Q2011" s="34"/>
      <c r="S2011" s="34"/>
      <c r="T2011" s="34"/>
      <c r="U2011" s="34"/>
      <c r="V2011" s="34"/>
      <c r="W2011" s="34"/>
      <c r="X2011" s="34"/>
      <c r="Y2011" s="34"/>
      <c r="Z2011" s="34"/>
      <c r="AA2011" s="34"/>
      <c r="AB2011" s="34"/>
      <c r="AC2011" s="159"/>
      <c r="AD2011" s="159"/>
      <c r="AE2011" s="155"/>
      <c r="AF2011" s="155"/>
      <c r="AG2011" s="155"/>
    </row>
    <row r="2012" spans="1:33" x14ac:dyDescent="0.3">
      <c r="A2012" s="34"/>
      <c r="B2012" s="34"/>
      <c r="C2012" s="34"/>
      <c r="D2012" s="34"/>
      <c r="E2012" s="34"/>
      <c r="F2012" s="34"/>
      <c r="G2012" s="34"/>
      <c r="H2012" s="34"/>
      <c r="I2012" s="34"/>
      <c r="J2012" s="34"/>
      <c r="K2012" s="34"/>
      <c r="L2012" s="34"/>
      <c r="M2012" s="34"/>
      <c r="N2012" s="34"/>
      <c r="P2012" s="94"/>
      <c r="Q2012" s="34"/>
      <c r="S2012" s="34"/>
      <c r="T2012" s="34"/>
      <c r="U2012" s="34"/>
      <c r="V2012" s="34"/>
      <c r="W2012" s="34"/>
      <c r="X2012" s="34"/>
      <c r="Y2012" s="34"/>
      <c r="Z2012" s="34"/>
      <c r="AA2012" s="34"/>
      <c r="AB2012" s="34"/>
      <c r="AC2012" s="159"/>
      <c r="AD2012" s="159"/>
      <c r="AE2012" s="155"/>
      <c r="AF2012" s="155"/>
      <c r="AG2012" s="155"/>
    </row>
    <row r="2013" spans="1:33" x14ac:dyDescent="0.3">
      <c r="A2013" s="34"/>
      <c r="B2013" s="34"/>
      <c r="C2013" s="34"/>
      <c r="D2013" s="34"/>
      <c r="E2013" s="34"/>
      <c r="F2013" s="34"/>
      <c r="G2013" s="34"/>
      <c r="H2013" s="34"/>
      <c r="I2013" s="34"/>
      <c r="J2013" s="34"/>
      <c r="K2013" s="34"/>
      <c r="L2013" s="34"/>
      <c r="M2013" s="34"/>
      <c r="N2013" s="34"/>
      <c r="P2013" s="94"/>
      <c r="Q2013" s="34"/>
      <c r="S2013" s="34"/>
      <c r="T2013" s="34"/>
      <c r="U2013" s="34"/>
      <c r="V2013" s="34"/>
      <c r="W2013" s="34"/>
      <c r="X2013" s="34"/>
      <c r="Y2013" s="34"/>
      <c r="Z2013" s="34"/>
      <c r="AA2013" s="34"/>
      <c r="AB2013" s="34"/>
      <c r="AC2013" s="159"/>
      <c r="AD2013" s="159"/>
      <c r="AE2013" s="155"/>
      <c r="AF2013" s="155"/>
      <c r="AG2013" s="155"/>
    </row>
    <row r="2014" spans="1:33" x14ac:dyDescent="0.3">
      <c r="A2014" s="34"/>
      <c r="B2014" s="34"/>
      <c r="C2014" s="34"/>
      <c r="D2014" s="34"/>
      <c r="E2014" s="34"/>
      <c r="F2014" s="34"/>
      <c r="G2014" s="34"/>
      <c r="H2014" s="34"/>
      <c r="I2014" s="34"/>
      <c r="J2014" s="34"/>
      <c r="K2014" s="34"/>
      <c r="L2014" s="34"/>
      <c r="M2014" s="34"/>
      <c r="N2014" s="34"/>
      <c r="P2014" s="94"/>
      <c r="Q2014" s="34"/>
      <c r="S2014" s="34"/>
      <c r="T2014" s="34"/>
      <c r="U2014" s="34"/>
      <c r="V2014" s="34"/>
      <c r="W2014" s="34"/>
      <c r="X2014" s="34"/>
      <c r="Y2014" s="34"/>
      <c r="Z2014" s="34"/>
      <c r="AA2014" s="34"/>
      <c r="AB2014" s="34"/>
      <c r="AC2014" s="159"/>
      <c r="AD2014" s="159"/>
      <c r="AE2014" s="155"/>
      <c r="AF2014" s="155"/>
      <c r="AG2014" s="155"/>
    </row>
    <row r="2015" spans="1:33" x14ac:dyDescent="0.3">
      <c r="A2015" s="34"/>
      <c r="B2015" s="34"/>
      <c r="C2015" s="34"/>
      <c r="D2015" s="34"/>
      <c r="E2015" s="34"/>
      <c r="F2015" s="34"/>
      <c r="G2015" s="34"/>
      <c r="H2015" s="34"/>
      <c r="I2015" s="34"/>
      <c r="J2015" s="34"/>
      <c r="K2015" s="34"/>
      <c r="L2015" s="34"/>
      <c r="M2015" s="34"/>
      <c r="N2015" s="34"/>
      <c r="P2015" s="94"/>
      <c r="Q2015" s="34"/>
      <c r="S2015" s="34"/>
      <c r="T2015" s="34"/>
      <c r="U2015" s="34"/>
      <c r="V2015" s="34"/>
      <c r="W2015" s="34"/>
      <c r="X2015" s="34"/>
      <c r="Y2015" s="34"/>
      <c r="Z2015" s="34"/>
      <c r="AA2015" s="34"/>
      <c r="AB2015" s="34"/>
      <c r="AC2015" s="159"/>
      <c r="AD2015" s="159"/>
      <c r="AE2015" s="155"/>
      <c r="AF2015" s="155"/>
      <c r="AG2015" s="155"/>
    </row>
    <row r="2016" spans="1:33" x14ac:dyDescent="0.3">
      <c r="A2016" s="34"/>
      <c r="B2016" s="34"/>
      <c r="C2016" s="34"/>
      <c r="D2016" s="34"/>
      <c r="E2016" s="34"/>
      <c r="F2016" s="34"/>
      <c r="G2016" s="34"/>
      <c r="H2016" s="34"/>
      <c r="I2016" s="34"/>
      <c r="J2016" s="34"/>
      <c r="K2016" s="34"/>
      <c r="L2016" s="34"/>
      <c r="M2016" s="34"/>
      <c r="N2016" s="34"/>
      <c r="P2016" s="94"/>
      <c r="Q2016" s="34"/>
      <c r="S2016" s="34"/>
      <c r="T2016" s="34"/>
      <c r="U2016" s="34"/>
      <c r="V2016" s="34"/>
      <c r="W2016" s="34"/>
      <c r="X2016" s="34"/>
      <c r="Y2016" s="34"/>
      <c r="Z2016" s="34"/>
      <c r="AA2016" s="34"/>
      <c r="AB2016" s="34"/>
      <c r="AC2016" s="159"/>
      <c r="AD2016" s="159"/>
      <c r="AE2016" s="155"/>
      <c r="AF2016" s="155"/>
      <c r="AG2016" s="155"/>
    </row>
    <row r="2017" spans="1:33" x14ac:dyDescent="0.3">
      <c r="A2017" s="34"/>
      <c r="B2017" s="34"/>
      <c r="C2017" s="34"/>
      <c r="D2017" s="34"/>
      <c r="E2017" s="34"/>
      <c r="F2017" s="34"/>
      <c r="G2017" s="34"/>
      <c r="H2017" s="34"/>
      <c r="I2017" s="34"/>
      <c r="J2017" s="34"/>
      <c r="K2017" s="34"/>
      <c r="L2017" s="34"/>
      <c r="M2017" s="34"/>
      <c r="N2017" s="34"/>
      <c r="P2017" s="94"/>
      <c r="Q2017" s="34"/>
      <c r="S2017" s="34"/>
      <c r="T2017" s="34"/>
      <c r="U2017" s="34"/>
      <c r="V2017" s="34"/>
      <c r="W2017" s="34"/>
      <c r="X2017" s="34"/>
      <c r="Y2017" s="34"/>
      <c r="Z2017" s="34"/>
      <c r="AA2017" s="34"/>
      <c r="AB2017" s="34"/>
      <c r="AC2017" s="159"/>
      <c r="AD2017" s="159"/>
      <c r="AE2017" s="155"/>
      <c r="AF2017" s="155"/>
      <c r="AG2017" s="155"/>
    </row>
    <row r="2018" spans="1:33" x14ac:dyDescent="0.3">
      <c r="A2018" s="34"/>
      <c r="B2018" s="34"/>
      <c r="C2018" s="34"/>
      <c r="D2018" s="34"/>
      <c r="E2018" s="34"/>
      <c r="F2018" s="34"/>
      <c r="G2018" s="34"/>
      <c r="H2018" s="34"/>
      <c r="I2018" s="34"/>
      <c r="J2018" s="34"/>
      <c r="K2018" s="34"/>
      <c r="L2018" s="34"/>
      <c r="M2018" s="34"/>
      <c r="N2018" s="34"/>
      <c r="P2018" s="94"/>
      <c r="Q2018" s="34"/>
      <c r="S2018" s="34"/>
      <c r="T2018" s="34"/>
      <c r="U2018" s="34"/>
      <c r="V2018" s="34"/>
      <c r="W2018" s="34"/>
      <c r="X2018" s="34"/>
      <c r="Y2018" s="34"/>
      <c r="Z2018" s="34"/>
      <c r="AA2018" s="34"/>
      <c r="AB2018" s="34"/>
      <c r="AC2018" s="159"/>
      <c r="AD2018" s="159"/>
      <c r="AE2018" s="155"/>
      <c r="AF2018" s="155"/>
      <c r="AG2018" s="155"/>
    </row>
    <row r="2019" spans="1:33" x14ac:dyDescent="0.3">
      <c r="A2019" s="34"/>
      <c r="B2019" s="34"/>
      <c r="C2019" s="34"/>
      <c r="D2019" s="34"/>
      <c r="E2019" s="34"/>
      <c r="F2019" s="34"/>
      <c r="G2019" s="34"/>
      <c r="H2019" s="34"/>
      <c r="I2019" s="34"/>
      <c r="J2019" s="34"/>
      <c r="K2019" s="34"/>
      <c r="L2019" s="34"/>
      <c r="M2019" s="34"/>
      <c r="N2019" s="34"/>
      <c r="P2019" s="94"/>
      <c r="Q2019" s="34"/>
      <c r="S2019" s="34"/>
      <c r="T2019" s="34"/>
      <c r="U2019" s="34"/>
      <c r="V2019" s="34"/>
      <c r="W2019" s="34"/>
      <c r="X2019" s="34"/>
      <c r="Y2019" s="34"/>
      <c r="Z2019" s="34"/>
      <c r="AA2019" s="34"/>
      <c r="AB2019" s="34"/>
      <c r="AC2019" s="159"/>
      <c r="AD2019" s="159"/>
      <c r="AE2019" s="155"/>
      <c r="AF2019" s="155"/>
      <c r="AG2019" s="155"/>
    </row>
    <row r="2020" spans="1:33" x14ac:dyDescent="0.3">
      <c r="A2020" s="34"/>
      <c r="B2020" s="34"/>
      <c r="C2020" s="34"/>
      <c r="D2020" s="34"/>
      <c r="E2020" s="34"/>
      <c r="F2020" s="34"/>
      <c r="G2020" s="34"/>
      <c r="H2020" s="34"/>
      <c r="I2020" s="34"/>
      <c r="J2020" s="34"/>
      <c r="K2020" s="34"/>
      <c r="L2020" s="34"/>
      <c r="M2020" s="34"/>
      <c r="N2020" s="34"/>
      <c r="P2020" s="94"/>
      <c r="Q2020" s="34"/>
      <c r="S2020" s="34"/>
      <c r="T2020" s="34"/>
      <c r="U2020" s="34"/>
      <c r="V2020" s="34"/>
      <c r="W2020" s="34"/>
      <c r="X2020" s="34"/>
      <c r="Y2020" s="34"/>
      <c r="Z2020" s="34"/>
      <c r="AA2020" s="34"/>
      <c r="AB2020" s="34"/>
      <c r="AC2020" s="159"/>
      <c r="AD2020" s="159"/>
      <c r="AE2020" s="155"/>
      <c r="AF2020" s="155"/>
      <c r="AG2020" s="155"/>
    </row>
    <row r="2021" spans="1:33" x14ac:dyDescent="0.3">
      <c r="A2021" s="34"/>
      <c r="B2021" s="34"/>
      <c r="C2021" s="34"/>
      <c r="D2021" s="34"/>
      <c r="E2021" s="34"/>
      <c r="F2021" s="34"/>
      <c r="G2021" s="34"/>
      <c r="H2021" s="34"/>
      <c r="I2021" s="34"/>
      <c r="J2021" s="34"/>
      <c r="K2021" s="34"/>
      <c r="L2021" s="34"/>
      <c r="M2021" s="34"/>
      <c r="N2021" s="34"/>
      <c r="P2021" s="94"/>
      <c r="Q2021" s="34"/>
      <c r="S2021" s="34"/>
      <c r="T2021" s="34"/>
      <c r="U2021" s="34"/>
      <c r="V2021" s="34"/>
      <c r="W2021" s="34"/>
      <c r="X2021" s="34"/>
      <c r="Y2021" s="34"/>
      <c r="Z2021" s="34"/>
      <c r="AA2021" s="34"/>
      <c r="AB2021" s="34"/>
      <c r="AC2021" s="159"/>
      <c r="AD2021" s="159"/>
      <c r="AE2021" s="155"/>
      <c r="AF2021" s="155"/>
      <c r="AG2021" s="155"/>
    </row>
    <row r="2022" spans="1:33" x14ac:dyDescent="0.3">
      <c r="A2022" s="34"/>
      <c r="B2022" s="34"/>
      <c r="C2022" s="34"/>
      <c r="D2022" s="34"/>
      <c r="E2022" s="34"/>
      <c r="F2022" s="34"/>
      <c r="G2022" s="34"/>
      <c r="H2022" s="34"/>
      <c r="I2022" s="34"/>
      <c r="J2022" s="34"/>
      <c r="K2022" s="34"/>
      <c r="L2022" s="34"/>
      <c r="M2022" s="34"/>
      <c r="N2022" s="34"/>
      <c r="P2022" s="94"/>
      <c r="Q2022" s="34"/>
      <c r="S2022" s="34"/>
      <c r="T2022" s="34"/>
      <c r="U2022" s="34"/>
      <c r="V2022" s="34"/>
      <c r="W2022" s="34"/>
      <c r="X2022" s="34"/>
      <c r="Y2022" s="34"/>
      <c r="Z2022" s="34"/>
      <c r="AA2022" s="34"/>
      <c r="AB2022" s="34"/>
      <c r="AC2022" s="159"/>
      <c r="AD2022" s="159"/>
      <c r="AE2022" s="155"/>
      <c r="AF2022" s="155"/>
      <c r="AG2022" s="155"/>
    </row>
    <row r="2023" spans="1:33" x14ac:dyDescent="0.3">
      <c r="A2023" s="34"/>
      <c r="B2023" s="34"/>
      <c r="C2023" s="34"/>
      <c r="D2023" s="34"/>
      <c r="E2023" s="34"/>
      <c r="F2023" s="34"/>
      <c r="G2023" s="34"/>
      <c r="H2023" s="34"/>
      <c r="I2023" s="34"/>
      <c r="J2023" s="34"/>
      <c r="K2023" s="34"/>
      <c r="L2023" s="34"/>
      <c r="M2023" s="34"/>
      <c r="N2023" s="34"/>
      <c r="P2023" s="94"/>
      <c r="Q2023" s="34"/>
      <c r="S2023" s="34"/>
      <c r="T2023" s="34"/>
      <c r="U2023" s="34"/>
      <c r="V2023" s="34"/>
      <c r="W2023" s="34"/>
      <c r="X2023" s="34"/>
      <c r="Y2023" s="34"/>
      <c r="Z2023" s="34"/>
      <c r="AA2023" s="34"/>
      <c r="AB2023" s="34"/>
      <c r="AC2023" s="159"/>
      <c r="AD2023" s="159"/>
      <c r="AE2023" s="155"/>
      <c r="AF2023" s="155"/>
      <c r="AG2023" s="155"/>
    </row>
    <row r="2024" spans="1:33" x14ac:dyDescent="0.3">
      <c r="A2024" s="34"/>
      <c r="B2024" s="34"/>
      <c r="C2024" s="34"/>
      <c r="D2024" s="34"/>
      <c r="E2024" s="34"/>
      <c r="F2024" s="34"/>
      <c r="G2024" s="34"/>
      <c r="H2024" s="34"/>
      <c r="I2024" s="34"/>
      <c r="J2024" s="34"/>
      <c r="K2024" s="34"/>
      <c r="L2024" s="34"/>
      <c r="M2024" s="34"/>
      <c r="N2024" s="34"/>
      <c r="P2024" s="94"/>
      <c r="Q2024" s="34"/>
      <c r="S2024" s="34"/>
      <c r="T2024" s="34"/>
      <c r="U2024" s="34"/>
      <c r="V2024" s="34"/>
      <c r="W2024" s="34"/>
      <c r="X2024" s="34"/>
      <c r="Y2024" s="34"/>
      <c r="Z2024" s="34"/>
      <c r="AA2024" s="34"/>
      <c r="AB2024" s="34"/>
      <c r="AC2024" s="159"/>
      <c r="AD2024" s="159"/>
      <c r="AE2024" s="155"/>
      <c r="AF2024" s="155"/>
      <c r="AG2024" s="155"/>
    </row>
    <row r="2025" spans="1:33" x14ac:dyDescent="0.3">
      <c r="A2025" s="34"/>
      <c r="B2025" s="34"/>
      <c r="C2025" s="34"/>
      <c r="D2025" s="34"/>
      <c r="E2025" s="34"/>
      <c r="F2025" s="34"/>
      <c r="G2025" s="34"/>
      <c r="H2025" s="34"/>
      <c r="I2025" s="34"/>
      <c r="J2025" s="34"/>
      <c r="K2025" s="34"/>
      <c r="L2025" s="34"/>
      <c r="M2025" s="34"/>
      <c r="N2025" s="34"/>
      <c r="P2025" s="94"/>
      <c r="Q2025" s="34"/>
      <c r="S2025" s="34"/>
      <c r="T2025" s="34"/>
      <c r="U2025" s="34"/>
      <c r="V2025" s="34"/>
      <c r="W2025" s="34"/>
      <c r="X2025" s="34"/>
      <c r="Y2025" s="34"/>
      <c r="Z2025" s="34"/>
      <c r="AA2025" s="34"/>
      <c r="AB2025" s="34"/>
      <c r="AC2025" s="159"/>
      <c r="AD2025" s="159"/>
      <c r="AE2025" s="155"/>
      <c r="AF2025" s="155"/>
      <c r="AG2025" s="155"/>
    </row>
    <row r="2026" spans="1:33" x14ac:dyDescent="0.3">
      <c r="A2026" s="34"/>
      <c r="B2026" s="34"/>
      <c r="C2026" s="34"/>
      <c r="D2026" s="34"/>
      <c r="E2026" s="34"/>
      <c r="F2026" s="34"/>
      <c r="G2026" s="34"/>
      <c r="H2026" s="34"/>
      <c r="I2026" s="34"/>
      <c r="J2026" s="34"/>
      <c r="K2026" s="34"/>
      <c r="L2026" s="34"/>
      <c r="M2026" s="34"/>
      <c r="N2026" s="34"/>
      <c r="P2026" s="94"/>
      <c r="Q2026" s="34"/>
      <c r="S2026" s="34"/>
      <c r="T2026" s="34"/>
      <c r="U2026" s="34"/>
      <c r="V2026" s="34"/>
      <c r="W2026" s="34"/>
      <c r="X2026" s="34"/>
      <c r="Y2026" s="34"/>
      <c r="Z2026" s="34"/>
      <c r="AA2026" s="34"/>
      <c r="AB2026" s="34"/>
      <c r="AC2026" s="159"/>
      <c r="AD2026" s="159"/>
      <c r="AE2026" s="155"/>
      <c r="AF2026" s="155"/>
      <c r="AG2026" s="155"/>
    </row>
    <row r="2027" spans="1:33" x14ac:dyDescent="0.3">
      <c r="A2027" s="34"/>
      <c r="B2027" s="34"/>
      <c r="C2027" s="34"/>
      <c r="D2027" s="34"/>
      <c r="E2027" s="34"/>
      <c r="F2027" s="34"/>
      <c r="G2027" s="34"/>
      <c r="H2027" s="34"/>
      <c r="I2027" s="34"/>
      <c r="J2027" s="34"/>
      <c r="K2027" s="34"/>
      <c r="L2027" s="34"/>
      <c r="M2027" s="34"/>
      <c r="N2027" s="34"/>
      <c r="P2027" s="94"/>
      <c r="Q2027" s="34"/>
      <c r="S2027" s="34"/>
      <c r="T2027" s="34"/>
      <c r="U2027" s="34"/>
      <c r="V2027" s="34"/>
      <c r="W2027" s="34"/>
      <c r="X2027" s="34"/>
      <c r="Y2027" s="34"/>
      <c r="Z2027" s="34"/>
      <c r="AA2027" s="34"/>
      <c r="AB2027" s="34"/>
      <c r="AC2027" s="159"/>
      <c r="AD2027" s="159"/>
      <c r="AE2027" s="155"/>
      <c r="AF2027" s="155"/>
      <c r="AG2027" s="155"/>
    </row>
    <row r="2028" spans="1:33" x14ac:dyDescent="0.3">
      <c r="A2028" s="34"/>
      <c r="B2028" s="34"/>
      <c r="C2028" s="34"/>
      <c r="D2028" s="34"/>
      <c r="E2028" s="34"/>
      <c r="F2028" s="34"/>
      <c r="G2028" s="34"/>
      <c r="H2028" s="34"/>
      <c r="I2028" s="34"/>
      <c r="J2028" s="34"/>
      <c r="K2028" s="34"/>
      <c r="L2028" s="34"/>
      <c r="M2028" s="34"/>
      <c r="N2028" s="34"/>
      <c r="P2028" s="94"/>
      <c r="Q2028" s="34"/>
      <c r="S2028" s="34"/>
      <c r="T2028" s="34"/>
      <c r="U2028" s="34"/>
      <c r="V2028" s="34"/>
      <c r="W2028" s="34"/>
      <c r="X2028" s="34"/>
      <c r="Y2028" s="34"/>
      <c r="Z2028" s="34"/>
      <c r="AA2028" s="34"/>
      <c r="AB2028" s="34"/>
      <c r="AC2028" s="159"/>
      <c r="AD2028" s="159"/>
      <c r="AE2028" s="155"/>
      <c r="AF2028" s="155"/>
      <c r="AG2028" s="155"/>
    </row>
    <row r="2029" spans="1:33" x14ac:dyDescent="0.3">
      <c r="A2029" s="34"/>
      <c r="B2029" s="34"/>
      <c r="C2029" s="34"/>
      <c r="D2029" s="34"/>
      <c r="E2029" s="34"/>
      <c r="F2029" s="34"/>
      <c r="G2029" s="34"/>
      <c r="H2029" s="34"/>
      <c r="I2029" s="34"/>
      <c r="J2029" s="34"/>
      <c r="K2029" s="34"/>
      <c r="L2029" s="34"/>
      <c r="M2029" s="34"/>
      <c r="N2029" s="34"/>
      <c r="P2029" s="94"/>
      <c r="Q2029" s="34"/>
      <c r="S2029" s="34"/>
      <c r="T2029" s="34"/>
      <c r="U2029" s="34"/>
      <c r="V2029" s="34"/>
      <c r="W2029" s="34"/>
      <c r="X2029" s="34"/>
      <c r="Y2029" s="34"/>
      <c r="Z2029" s="34"/>
      <c r="AA2029" s="34"/>
      <c r="AB2029" s="34"/>
      <c r="AC2029" s="159"/>
      <c r="AD2029" s="159"/>
      <c r="AE2029" s="155"/>
      <c r="AF2029" s="155"/>
      <c r="AG2029" s="155"/>
    </row>
    <row r="2030" spans="1:33" x14ac:dyDescent="0.3">
      <c r="A2030" s="34"/>
      <c r="B2030" s="34"/>
      <c r="C2030" s="34"/>
      <c r="D2030" s="34"/>
      <c r="E2030" s="34"/>
      <c r="F2030" s="34"/>
      <c r="G2030" s="34"/>
      <c r="H2030" s="34"/>
      <c r="I2030" s="34"/>
      <c r="J2030" s="34"/>
      <c r="K2030" s="34"/>
      <c r="L2030" s="34"/>
      <c r="M2030" s="34"/>
      <c r="N2030" s="34"/>
      <c r="P2030" s="94"/>
      <c r="Q2030" s="34"/>
      <c r="S2030" s="34"/>
      <c r="T2030" s="34"/>
      <c r="U2030" s="34"/>
      <c r="V2030" s="34"/>
      <c r="W2030" s="34"/>
      <c r="X2030" s="34"/>
      <c r="Y2030" s="34"/>
      <c r="Z2030" s="34"/>
      <c r="AA2030" s="34"/>
      <c r="AB2030" s="34"/>
      <c r="AC2030" s="159"/>
      <c r="AD2030" s="159"/>
      <c r="AE2030" s="155"/>
      <c r="AF2030" s="155"/>
      <c r="AG2030" s="155"/>
    </row>
    <row r="2031" spans="1:33" x14ac:dyDescent="0.3">
      <c r="A2031" s="34"/>
      <c r="B2031" s="34"/>
      <c r="C2031" s="34"/>
      <c r="D2031" s="34"/>
      <c r="E2031" s="34"/>
      <c r="F2031" s="34"/>
      <c r="G2031" s="34"/>
      <c r="H2031" s="34"/>
      <c r="I2031" s="34"/>
      <c r="J2031" s="34"/>
      <c r="K2031" s="34"/>
      <c r="L2031" s="34"/>
      <c r="M2031" s="34"/>
      <c r="N2031" s="34"/>
      <c r="P2031" s="94"/>
      <c r="Q2031" s="34"/>
      <c r="S2031" s="34"/>
      <c r="T2031" s="34"/>
      <c r="U2031" s="34"/>
      <c r="V2031" s="34"/>
      <c r="W2031" s="34"/>
      <c r="X2031" s="34"/>
      <c r="Y2031" s="34"/>
      <c r="Z2031" s="34"/>
      <c r="AA2031" s="34"/>
      <c r="AB2031" s="34"/>
      <c r="AC2031" s="159"/>
      <c r="AD2031" s="159"/>
      <c r="AE2031" s="155"/>
      <c r="AF2031" s="155"/>
      <c r="AG2031" s="155"/>
    </row>
    <row r="2032" spans="1:33" x14ac:dyDescent="0.3">
      <c r="A2032" s="34"/>
      <c r="B2032" s="34"/>
      <c r="C2032" s="34"/>
      <c r="D2032" s="34"/>
      <c r="E2032" s="34"/>
      <c r="F2032" s="34"/>
      <c r="G2032" s="34"/>
      <c r="H2032" s="34"/>
      <c r="I2032" s="34"/>
      <c r="J2032" s="34"/>
      <c r="K2032" s="34"/>
      <c r="L2032" s="34"/>
      <c r="M2032" s="34"/>
      <c r="N2032" s="34"/>
      <c r="P2032" s="94"/>
      <c r="Q2032" s="34"/>
      <c r="S2032" s="34"/>
      <c r="T2032" s="34"/>
      <c r="U2032" s="34"/>
      <c r="V2032" s="34"/>
      <c r="W2032" s="34"/>
      <c r="X2032" s="34"/>
      <c r="Y2032" s="34"/>
      <c r="Z2032" s="34"/>
      <c r="AA2032" s="34"/>
      <c r="AB2032" s="34"/>
      <c r="AC2032" s="159"/>
      <c r="AD2032" s="159"/>
      <c r="AE2032" s="155"/>
      <c r="AF2032" s="155"/>
      <c r="AG2032" s="155"/>
    </row>
    <row r="2033" spans="1:33" x14ac:dyDescent="0.3">
      <c r="A2033" s="34"/>
      <c r="B2033" s="34"/>
      <c r="C2033" s="34"/>
      <c r="D2033" s="34"/>
      <c r="E2033" s="34"/>
      <c r="F2033" s="34"/>
      <c r="G2033" s="34"/>
      <c r="H2033" s="34"/>
      <c r="I2033" s="34"/>
      <c r="J2033" s="34"/>
      <c r="K2033" s="34"/>
      <c r="L2033" s="34"/>
      <c r="M2033" s="34"/>
      <c r="N2033" s="34"/>
      <c r="P2033" s="94"/>
      <c r="Q2033" s="34"/>
      <c r="S2033" s="34"/>
      <c r="T2033" s="34"/>
      <c r="U2033" s="34"/>
      <c r="V2033" s="34"/>
      <c r="W2033" s="34"/>
      <c r="X2033" s="34"/>
      <c r="Y2033" s="34"/>
      <c r="Z2033" s="34"/>
      <c r="AA2033" s="34"/>
      <c r="AB2033" s="34"/>
      <c r="AC2033" s="159"/>
      <c r="AD2033" s="159"/>
      <c r="AE2033" s="155"/>
      <c r="AF2033" s="155"/>
      <c r="AG2033" s="155"/>
    </row>
    <row r="2034" spans="1:33" x14ac:dyDescent="0.3">
      <c r="A2034" s="34"/>
      <c r="B2034" s="34"/>
      <c r="C2034" s="34"/>
      <c r="D2034" s="34"/>
      <c r="E2034" s="34"/>
      <c r="F2034" s="34"/>
      <c r="G2034" s="34"/>
      <c r="H2034" s="34"/>
      <c r="I2034" s="34"/>
      <c r="J2034" s="34"/>
      <c r="K2034" s="34"/>
      <c r="L2034" s="34"/>
      <c r="M2034" s="34"/>
      <c r="N2034" s="34"/>
      <c r="P2034" s="94"/>
      <c r="Q2034" s="34"/>
      <c r="S2034" s="34"/>
      <c r="T2034" s="34"/>
      <c r="U2034" s="34"/>
      <c r="V2034" s="34"/>
      <c r="W2034" s="34"/>
      <c r="X2034" s="34"/>
      <c r="Y2034" s="34"/>
      <c r="Z2034" s="34"/>
      <c r="AA2034" s="34"/>
      <c r="AB2034" s="34"/>
      <c r="AC2034" s="159"/>
      <c r="AD2034" s="159"/>
      <c r="AE2034" s="155"/>
      <c r="AF2034" s="155"/>
      <c r="AG2034" s="155"/>
    </row>
    <row r="2035" spans="1:33" x14ac:dyDescent="0.3">
      <c r="A2035" s="34"/>
      <c r="B2035" s="34"/>
      <c r="C2035" s="34"/>
      <c r="D2035" s="34"/>
      <c r="E2035" s="34"/>
      <c r="F2035" s="34"/>
      <c r="G2035" s="34"/>
      <c r="H2035" s="34"/>
      <c r="I2035" s="34"/>
      <c r="J2035" s="34"/>
      <c r="K2035" s="34"/>
      <c r="L2035" s="34"/>
      <c r="M2035" s="34"/>
      <c r="N2035" s="34"/>
      <c r="P2035" s="94"/>
      <c r="Q2035" s="34"/>
      <c r="S2035" s="34"/>
      <c r="T2035" s="34"/>
      <c r="U2035" s="34"/>
      <c r="V2035" s="34"/>
      <c r="W2035" s="34"/>
      <c r="X2035" s="34"/>
      <c r="Y2035" s="34"/>
      <c r="Z2035" s="34"/>
      <c r="AA2035" s="34"/>
      <c r="AB2035" s="34"/>
      <c r="AC2035" s="159"/>
      <c r="AD2035" s="159"/>
      <c r="AE2035" s="155"/>
      <c r="AF2035" s="155"/>
      <c r="AG2035" s="155"/>
    </row>
    <row r="2036" spans="1:33" x14ac:dyDescent="0.3">
      <c r="A2036" s="34"/>
      <c r="B2036" s="34"/>
      <c r="C2036" s="34"/>
      <c r="D2036" s="34"/>
      <c r="E2036" s="34"/>
      <c r="F2036" s="34"/>
      <c r="G2036" s="34"/>
      <c r="H2036" s="34"/>
      <c r="I2036" s="34"/>
      <c r="J2036" s="34"/>
      <c r="K2036" s="34"/>
      <c r="L2036" s="34"/>
      <c r="M2036" s="34"/>
      <c r="N2036" s="34"/>
      <c r="P2036" s="94"/>
      <c r="Q2036" s="34"/>
      <c r="S2036" s="34"/>
      <c r="T2036" s="34"/>
      <c r="U2036" s="34"/>
      <c r="V2036" s="34"/>
      <c r="W2036" s="34"/>
      <c r="X2036" s="34"/>
      <c r="Y2036" s="34"/>
      <c r="Z2036" s="34"/>
      <c r="AA2036" s="34"/>
      <c r="AB2036" s="34"/>
      <c r="AC2036" s="159"/>
      <c r="AD2036" s="159"/>
      <c r="AE2036" s="155"/>
      <c r="AF2036" s="155"/>
      <c r="AG2036" s="155"/>
    </row>
    <row r="2037" spans="1:33" x14ac:dyDescent="0.3">
      <c r="A2037" s="34"/>
      <c r="B2037" s="34"/>
      <c r="C2037" s="34"/>
      <c r="D2037" s="34"/>
      <c r="E2037" s="34"/>
      <c r="F2037" s="34"/>
      <c r="G2037" s="34"/>
      <c r="H2037" s="34"/>
      <c r="I2037" s="34"/>
      <c r="J2037" s="34"/>
      <c r="K2037" s="34"/>
      <c r="L2037" s="34"/>
      <c r="M2037" s="34"/>
      <c r="N2037" s="34"/>
      <c r="P2037" s="94"/>
      <c r="Q2037" s="34"/>
      <c r="S2037" s="34"/>
      <c r="T2037" s="34"/>
      <c r="U2037" s="34"/>
      <c r="V2037" s="34"/>
      <c r="W2037" s="34"/>
      <c r="X2037" s="34"/>
      <c r="Y2037" s="34"/>
      <c r="Z2037" s="34"/>
      <c r="AA2037" s="34"/>
      <c r="AB2037" s="34"/>
      <c r="AC2037" s="159"/>
      <c r="AD2037" s="159"/>
      <c r="AE2037" s="155"/>
      <c r="AF2037" s="155"/>
      <c r="AG2037" s="155"/>
    </row>
    <row r="2038" spans="1:33" x14ac:dyDescent="0.3">
      <c r="A2038" s="34"/>
      <c r="B2038" s="34"/>
      <c r="C2038" s="34"/>
      <c r="D2038" s="34"/>
      <c r="E2038" s="34"/>
      <c r="F2038" s="34"/>
      <c r="G2038" s="34"/>
      <c r="H2038" s="34"/>
      <c r="I2038" s="34"/>
      <c r="J2038" s="34"/>
      <c r="K2038" s="34"/>
      <c r="L2038" s="34"/>
      <c r="M2038" s="34"/>
      <c r="N2038" s="34"/>
      <c r="P2038" s="94"/>
      <c r="Q2038" s="34"/>
      <c r="S2038" s="34"/>
      <c r="T2038" s="34"/>
      <c r="U2038" s="34"/>
      <c r="V2038" s="34"/>
      <c r="W2038" s="34"/>
      <c r="X2038" s="34"/>
      <c r="Y2038" s="34"/>
      <c r="Z2038" s="34"/>
      <c r="AA2038" s="34"/>
      <c r="AB2038" s="34"/>
      <c r="AC2038" s="159"/>
      <c r="AD2038" s="159"/>
      <c r="AE2038" s="155"/>
      <c r="AF2038" s="155"/>
      <c r="AG2038" s="155"/>
    </row>
    <row r="2039" spans="1:33" x14ac:dyDescent="0.3">
      <c r="A2039" s="34"/>
      <c r="B2039" s="34"/>
      <c r="C2039" s="34"/>
      <c r="D2039" s="34"/>
      <c r="E2039" s="34"/>
      <c r="F2039" s="34"/>
      <c r="G2039" s="34"/>
      <c r="H2039" s="34"/>
      <c r="I2039" s="34"/>
      <c r="J2039" s="34"/>
      <c r="K2039" s="34"/>
      <c r="L2039" s="34"/>
      <c r="M2039" s="34"/>
      <c r="N2039" s="34"/>
      <c r="P2039" s="94"/>
      <c r="Q2039" s="34"/>
      <c r="S2039" s="34"/>
      <c r="T2039" s="34"/>
      <c r="U2039" s="34"/>
      <c r="V2039" s="34"/>
      <c r="W2039" s="34"/>
      <c r="X2039" s="34"/>
      <c r="Y2039" s="34"/>
      <c r="Z2039" s="34"/>
      <c r="AA2039" s="34"/>
      <c r="AB2039" s="34"/>
      <c r="AC2039" s="159"/>
      <c r="AD2039" s="159"/>
      <c r="AE2039" s="155"/>
      <c r="AF2039" s="155"/>
      <c r="AG2039" s="155"/>
    </row>
    <row r="2040" spans="1:33" x14ac:dyDescent="0.3">
      <c r="A2040" s="34"/>
      <c r="B2040" s="34"/>
      <c r="C2040" s="34"/>
      <c r="D2040" s="34"/>
      <c r="E2040" s="34"/>
      <c r="F2040" s="34"/>
      <c r="G2040" s="34"/>
      <c r="H2040" s="34"/>
      <c r="I2040" s="34"/>
      <c r="J2040" s="34"/>
      <c r="K2040" s="34"/>
      <c r="L2040" s="34"/>
      <c r="M2040" s="34"/>
      <c r="N2040" s="34"/>
      <c r="P2040" s="94"/>
      <c r="Q2040" s="34"/>
      <c r="S2040" s="34"/>
      <c r="T2040" s="34"/>
      <c r="U2040" s="34"/>
      <c r="V2040" s="34"/>
      <c r="W2040" s="34"/>
      <c r="X2040" s="34"/>
      <c r="Y2040" s="34"/>
      <c r="Z2040" s="34"/>
      <c r="AA2040" s="34"/>
      <c r="AB2040" s="34"/>
      <c r="AC2040" s="159"/>
      <c r="AD2040" s="159"/>
      <c r="AE2040" s="155"/>
      <c r="AF2040" s="155"/>
      <c r="AG2040" s="155"/>
    </row>
    <row r="2041" spans="1:33" x14ac:dyDescent="0.3">
      <c r="A2041" s="34"/>
      <c r="B2041" s="34"/>
      <c r="C2041" s="34"/>
      <c r="D2041" s="34"/>
      <c r="E2041" s="34"/>
      <c r="F2041" s="34"/>
      <c r="G2041" s="34"/>
      <c r="H2041" s="34"/>
      <c r="I2041" s="34"/>
      <c r="J2041" s="34"/>
      <c r="K2041" s="34"/>
      <c r="L2041" s="34"/>
      <c r="M2041" s="34"/>
      <c r="N2041" s="34"/>
      <c r="P2041" s="94"/>
      <c r="Q2041" s="34"/>
      <c r="S2041" s="34"/>
      <c r="T2041" s="34"/>
      <c r="U2041" s="34"/>
      <c r="V2041" s="34"/>
      <c r="W2041" s="34"/>
      <c r="X2041" s="34"/>
      <c r="Y2041" s="34"/>
      <c r="Z2041" s="34"/>
      <c r="AA2041" s="34"/>
      <c r="AB2041" s="34"/>
      <c r="AC2041" s="159"/>
      <c r="AD2041" s="159"/>
      <c r="AE2041" s="155"/>
      <c r="AF2041" s="155"/>
      <c r="AG2041" s="155"/>
    </row>
    <row r="2042" spans="1:33" x14ac:dyDescent="0.3">
      <c r="A2042" s="34"/>
      <c r="B2042" s="34"/>
      <c r="C2042" s="34"/>
      <c r="D2042" s="34"/>
      <c r="E2042" s="34"/>
      <c r="F2042" s="34"/>
      <c r="G2042" s="34"/>
      <c r="H2042" s="34"/>
      <c r="I2042" s="34"/>
      <c r="J2042" s="34"/>
      <c r="K2042" s="34"/>
      <c r="L2042" s="34"/>
      <c r="M2042" s="34"/>
      <c r="N2042" s="34"/>
      <c r="P2042" s="94"/>
      <c r="Q2042" s="34"/>
      <c r="S2042" s="34"/>
      <c r="T2042" s="34"/>
      <c r="U2042" s="34"/>
      <c r="V2042" s="34"/>
      <c r="W2042" s="34"/>
      <c r="X2042" s="34"/>
      <c r="Y2042" s="34"/>
      <c r="Z2042" s="34"/>
      <c r="AA2042" s="34"/>
      <c r="AB2042" s="34"/>
      <c r="AC2042" s="159"/>
      <c r="AD2042" s="159"/>
      <c r="AE2042" s="155"/>
      <c r="AF2042" s="155"/>
      <c r="AG2042" s="155"/>
    </row>
    <row r="2043" spans="1:33" x14ac:dyDescent="0.3">
      <c r="A2043" s="34"/>
      <c r="B2043" s="34"/>
      <c r="C2043" s="34"/>
      <c r="D2043" s="34"/>
      <c r="E2043" s="34"/>
      <c r="F2043" s="34"/>
      <c r="G2043" s="34"/>
      <c r="H2043" s="34"/>
      <c r="I2043" s="34"/>
      <c r="J2043" s="34"/>
      <c r="K2043" s="34"/>
      <c r="L2043" s="34"/>
      <c r="M2043" s="34"/>
      <c r="N2043" s="34"/>
      <c r="P2043" s="94"/>
      <c r="Q2043" s="34"/>
      <c r="S2043" s="34"/>
      <c r="T2043" s="34"/>
      <c r="U2043" s="34"/>
      <c r="V2043" s="34"/>
      <c r="W2043" s="34"/>
      <c r="X2043" s="34"/>
      <c r="Y2043" s="34"/>
      <c r="Z2043" s="34"/>
      <c r="AA2043" s="34"/>
      <c r="AB2043" s="34"/>
      <c r="AC2043" s="159"/>
      <c r="AD2043" s="159"/>
      <c r="AE2043" s="155"/>
      <c r="AF2043" s="155"/>
      <c r="AG2043" s="155"/>
    </row>
    <row r="2044" spans="1:33" x14ac:dyDescent="0.3">
      <c r="A2044" s="34"/>
      <c r="B2044" s="34"/>
      <c r="C2044" s="34"/>
      <c r="D2044" s="34"/>
      <c r="E2044" s="34"/>
      <c r="F2044" s="34"/>
      <c r="G2044" s="34"/>
      <c r="H2044" s="34"/>
      <c r="I2044" s="34"/>
      <c r="J2044" s="34"/>
      <c r="K2044" s="34"/>
      <c r="L2044" s="34"/>
      <c r="M2044" s="34"/>
      <c r="N2044" s="34"/>
      <c r="P2044" s="94"/>
      <c r="Q2044" s="34"/>
      <c r="S2044" s="34"/>
      <c r="T2044" s="34"/>
      <c r="U2044" s="34"/>
      <c r="V2044" s="34"/>
      <c r="W2044" s="34"/>
      <c r="X2044" s="34"/>
      <c r="Y2044" s="34"/>
      <c r="Z2044" s="34"/>
      <c r="AA2044" s="34"/>
      <c r="AB2044" s="34"/>
      <c r="AC2044" s="159"/>
      <c r="AD2044" s="159"/>
      <c r="AE2044" s="155"/>
      <c r="AF2044" s="155"/>
      <c r="AG2044" s="155"/>
    </row>
    <row r="2045" spans="1:33" x14ac:dyDescent="0.3">
      <c r="A2045" s="34"/>
      <c r="B2045" s="34"/>
      <c r="C2045" s="34"/>
      <c r="D2045" s="34"/>
      <c r="E2045" s="34"/>
      <c r="F2045" s="34"/>
      <c r="G2045" s="34"/>
      <c r="H2045" s="34"/>
      <c r="I2045" s="34"/>
      <c r="J2045" s="34"/>
      <c r="K2045" s="34"/>
      <c r="L2045" s="34"/>
      <c r="M2045" s="34"/>
      <c r="N2045" s="34"/>
      <c r="P2045" s="94"/>
      <c r="Q2045" s="34"/>
      <c r="S2045" s="34"/>
      <c r="T2045" s="34"/>
      <c r="U2045" s="34"/>
      <c r="V2045" s="34"/>
      <c r="W2045" s="34"/>
      <c r="X2045" s="34"/>
      <c r="Y2045" s="34"/>
      <c r="Z2045" s="34"/>
      <c r="AA2045" s="34"/>
      <c r="AB2045" s="34"/>
      <c r="AC2045" s="159"/>
      <c r="AD2045" s="159"/>
      <c r="AE2045" s="155"/>
      <c r="AF2045" s="155"/>
      <c r="AG2045" s="155"/>
    </row>
    <row r="2046" spans="1:33" x14ac:dyDescent="0.3">
      <c r="A2046" s="34"/>
      <c r="B2046" s="34"/>
      <c r="C2046" s="34"/>
      <c r="D2046" s="34"/>
      <c r="E2046" s="34"/>
      <c r="F2046" s="34"/>
      <c r="G2046" s="34"/>
      <c r="H2046" s="34"/>
      <c r="I2046" s="34"/>
      <c r="J2046" s="34"/>
      <c r="K2046" s="34"/>
      <c r="L2046" s="34"/>
      <c r="M2046" s="34"/>
      <c r="N2046" s="34"/>
      <c r="P2046" s="94"/>
      <c r="Q2046" s="34"/>
      <c r="S2046" s="34"/>
      <c r="T2046" s="34"/>
      <c r="U2046" s="34"/>
      <c r="V2046" s="34"/>
      <c r="W2046" s="34"/>
      <c r="X2046" s="34"/>
      <c r="Y2046" s="34"/>
      <c r="Z2046" s="34"/>
      <c r="AA2046" s="34"/>
      <c r="AB2046" s="34"/>
      <c r="AC2046" s="159"/>
      <c r="AD2046" s="159"/>
      <c r="AE2046" s="155"/>
      <c r="AF2046" s="155"/>
      <c r="AG2046" s="155"/>
    </row>
    <row r="2047" spans="1:33" x14ac:dyDescent="0.3">
      <c r="A2047" s="34"/>
      <c r="B2047" s="34"/>
      <c r="C2047" s="34"/>
      <c r="D2047" s="34"/>
      <c r="E2047" s="34"/>
      <c r="F2047" s="34"/>
      <c r="G2047" s="34"/>
      <c r="H2047" s="34"/>
      <c r="I2047" s="34"/>
      <c r="J2047" s="34"/>
      <c r="K2047" s="34"/>
      <c r="L2047" s="34"/>
      <c r="M2047" s="34"/>
      <c r="N2047" s="34"/>
      <c r="P2047" s="94"/>
      <c r="Q2047" s="34"/>
      <c r="S2047" s="34"/>
      <c r="T2047" s="34"/>
      <c r="U2047" s="34"/>
      <c r="V2047" s="34"/>
      <c r="W2047" s="34"/>
      <c r="X2047" s="34"/>
      <c r="Y2047" s="34"/>
      <c r="Z2047" s="34"/>
      <c r="AA2047" s="34"/>
      <c r="AB2047" s="34"/>
      <c r="AC2047" s="159"/>
      <c r="AD2047" s="159"/>
      <c r="AE2047" s="155"/>
      <c r="AF2047" s="155"/>
      <c r="AG2047" s="155"/>
    </row>
    <row r="2048" spans="1:33" x14ac:dyDescent="0.3">
      <c r="A2048" s="34"/>
      <c r="B2048" s="34"/>
      <c r="C2048" s="34"/>
      <c r="D2048" s="34"/>
      <c r="E2048" s="34"/>
      <c r="F2048" s="34"/>
      <c r="G2048" s="34"/>
      <c r="H2048" s="34"/>
      <c r="I2048" s="34"/>
      <c r="J2048" s="34"/>
      <c r="K2048" s="34"/>
      <c r="L2048" s="34"/>
      <c r="M2048" s="34"/>
      <c r="N2048" s="34"/>
      <c r="P2048" s="94"/>
      <c r="Q2048" s="34"/>
      <c r="S2048" s="34"/>
      <c r="T2048" s="34"/>
      <c r="U2048" s="34"/>
      <c r="V2048" s="34"/>
      <c r="W2048" s="34"/>
      <c r="X2048" s="34"/>
      <c r="Y2048" s="34"/>
      <c r="Z2048" s="34"/>
      <c r="AA2048" s="34"/>
      <c r="AB2048" s="34"/>
      <c r="AC2048" s="159"/>
      <c r="AD2048" s="159"/>
      <c r="AE2048" s="155"/>
      <c r="AF2048" s="155"/>
      <c r="AG2048" s="155"/>
    </row>
    <row r="2049" spans="1:33" x14ac:dyDescent="0.3">
      <c r="A2049" s="34"/>
      <c r="B2049" s="34"/>
      <c r="C2049" s="34"/>
      <c r="D2049" s="34"/>
      <c r="E2049" s="34"/>
      <c r="F2049" s="34"/>
      <c r="G2049" s="34"/>
      <c r="H2049" s="34"/>
      <c r="I2049" s="34"/>
      <c r="J2049" s="34"/>
      <c r="K2049" s="34"/>
      <c r="L2049" s="34"/>
      <c r="M2049" s="34"/>
      <c r="N2049" s="34"/>
      <c r="P2049" s="94"/>
      <c r="Q2049" s="34"/>
      <c r="S2049" s="34"/>
      <c r="T2049" s="34"/>
      <c r="U2049" s="34"/>
      <c r="V2049" s="34"/>
      <c r="W2049" s="34"/>
      <c r="X2049" s="34"/>
      <c r="Y2049" s="34"/>
      <c r="Z2049" s="34"/>
      <c r="AA2049" s="34"/>
      <c r="AB2049" s="34"/>
      <c r="AC2049" s="159"/>
      <c r="AD2049" s="159"/>
      <c r="AE2049" s="155"/>
      <c r="AF2049" s="155"/>
      <c r="AG2049" s="155"/>
    </row>
    <row r="2050" spans="1:33" x14ac:dyDescent="0.3">
      <c r="A2050" s="34"/>
      <c r="B2050" s="34"/>
      <c r="C2050" s="34"/>
      <c r="D2050" s="34"/>
      <c r="E2050" s="34"/>
      <c r="F2050" s="34"/>
      <c r="G2050" s="34"/>
      <c r="H2050" s="34"/>
      <c r="I2050" s="34"/>
      <c r="J2050" s="34"/>
      <c r="K2050" s="34"/>
      <c r="L2050" s="34"/>
      <c r="M2050" s="34"/>
      <c r="N2050" s="34"/>
      <c r="P2050" s="94"/>
      <c r="Q2050" s="34"/>
      <c r="S2050" s="34"/>
      <c r="T2050" s="34"/>
      <c r="U2050" s="34"/>
      <c r="V2050" s="34"/>
      <c r="W2050" s="34"/>
      <c r="X2050" s="34"/>
      <c r="Y2050" s="34"/>
      <c r="Z2050" s="34"/>
      <c r="AA2050" s="34"/>
      <c r="AB2050" s="34"/>
      <c r="AC2050" s="159"/>
      <c r="AD2050" s="159"/>
      <c r="AE2050" s="155"/>
      <c r="AF2050" s="155"/>
      <c r="AG2050" s="155"/>
    </row>
    <row r="2051" spans="1:33" x14ac:dyDescent="0.3">
      <c r="A2051" s="34"/>
      <c r="B2051" s="34"/>
      <c r="C2051" s="34"/>
      <c r="D2051" s="34"/>
      <c r="E2051" s="34"/>
      <c r="F2051" s="34"/>
      <c r="G2051" s="34"/>
      <c r="H2051" s="34"/>
      <c r="I2051" s="34"/>
      <c r="J2051" s="34"/>
      <c r="K2051" s="34"/>
      <c r="L2051" s="34"/>
      <c r="M2051" s="34"/>
      <c r="N2051" s="34"/>
      <c r="P2051" s="94"/>
      <c r="Q2051" s="34"/>
      <c r="S2051" s="34"/>
      <c r="T2051" s="34"/>
      <c r="U2051" s="34"/>
      <c r="V2051" s="34"/>
      <c r="W2051" s="34"/>
      <c r="X2051" s="34"/>
      <c r="Y2051" s="34"/>
      <c r="Z2051" s="34"/>
      <c r="AA2051" s="34"/>
      <c r="AB2051" s="34"/>
      <c r="AC2051" s="159"/>
      <c r="AD2051" s="159"/>
      <c r="AE2051" s="155"/>
      <c r="AF2051" s="155"/>
      <c r="AG2051" s="155"/>
    </row>
    <row r="2052" spans="1:33" x14ac:dyDescent="0.3">
      <c r="A2052" s="34"/>
      <c r="B2052" s="34"/>
      <c r="C2052" s="34"/>
      <c r="D2052" s="34"/>
      <c r="E2052" s="34"/>
      <c r="F2052" s="34"/>
      <c r="G2052" s="34"/>
      <c r="H2052" s="34"/>
      <c r="I2052" s="34"/>
      <c r="J2052" s="34"/>
      <c r="K2052" s="34"/>
      <c r="L2052" s="34"/>
      <c r="M2052" s="34"/>
      <c r="N2052" s="34"/>
      <c r="P2052" s="94"/>
      <c r="Q2052" s="34"/>
      <c r="S2052" s="34"/>
      <c r="T2052" s="34"/>
      <c r="U2052" s="34"/>
      <c r="V2052" s="34"/>
      <c r="W2052" s="34"/>
      <c r="X2052" s="34"/>
      <c r="Y2052" s="34"/>
      <c r="Z2052" s="34"/>
      <c r="AA2052" s="34"/>
      <c r="AB2052" s="34"/>
      <c r="AC2052" s="159"/>
      <c r="AD2052" s="159"/>
      <c r="AE2052" s="155"/>
      <c r="AF2052" s="155"/>
      <c r="AG2052" s="155"/>
    </row>
    <row r="2053" spans="1:33" x14ac:dyDescent="0.3">
      <c r="A2053" s="34"/>
      <c r="B2053" s="34"/>
      <c r="C2053" s="34"/>
      <c r="D2053" s="34"/>
      <c r="E2053" s="34"/>
      <c r="F2053" s="34"/>
      <c r="G2053" s="34"/>
      <c r="H2053" s="34"/>
      <c r="I2053" s="34"/>
      <c r="J2053" s="34"/>
      <c r="K2053" s="34"/>
      <c r="L2053" s="34"/>
      <c r="M2053" s="34"/>
      <c r="N2053" s="34"/>
      <c r="P2053" s="94"/>
      <c r="Q2053" s="34"/>
      <c r="S2053" s="34"/>
      <c r="T2053" s="34"/>
      <c r="U2053" s="34"/>
      <c r="V2053" s="34"/>
      <c r="W2053" s="34"/>
      <c r="X2053" s="34"/>
      <c r="Y2053" s="34"/>
      <c r="Z2053" s="34"/>
      <c r="AA2053" s="34"/>
      <c r="AB2053" s="34"/>
      <c r="AC2053" s="159"/>
      <c r="AD2053" s="159"/>
      <c r="AE2053" s="155"/>
      <c r="AF2053" s="155"/>
      <c r="AG2053" s="155"/>
    </row>
    <row r="2054" spans="1:33" x14ac:dyDescent="0.3">
      <c r="A2054" s="34"/>
      <c r="B2054" s="34"/>
      <c r="C2054" s="34"/>
      <c r="D2054" s="34"/>
      <c r="E2054" s="34"/>
      <c r="F2054" s="34"/>
      <c r="G2054" s="34"/>
      <c r="H2054" s="34"/>
      <c r="I2054" s="34"/>
      <c r="J2054" s="34"/>
      <c r="K2054" s="34"/>
      <c r="L2054" s="34"/>
      <c r="M2054" s="34"/>
      <c r="N2054" s="34"/>
      <c r="P2054" s="94"/>
      <c r="Q2054" s="34"/>
      <c r="S2054" s="34"/>
      <c r="T2054" s="34"/>
      <c r="U2054" s="34"/>
      <c r="V2054" s="34"/>
      <c r="W2054" s="34"/>
      <c r="X2054" s="34"/>
      <c r="Y2054" s="34"/>
      <c r="Z2054" s="34"/>
      <c r="AA2054" s="34"/>
      <c r="AB2054" s="34"/>
      <c r="AC2054" s="159"/>
      <c r="AD2054" s="159"/>
      <c r="AE2054" s="155"/>
      <c r="AF2054" s="155"/>
      <c r="AG2054" s="155"/>
    </row>
    <row r="2055" spans="1:33" x14ac:dyDescent="0.3">
      <c r="A2055" s="34"/>
      <c r="B2055" s="34"/>
      <c r="C2055" s="34"/>
      <c r="D2055" s="34"/>
      <c r="E2055" s="34"/>
      <c r="F2055" s="34"/>
      <c r="G2055" s="34"/>
      <c r="H2055" s="34"/>
      <c r="I2055" s="34"/>
      <c r="J2055" s="34"/>
      <c r="K2055" s="34"/>
      <c r="L2055" s="34"/>
      <c r="M2055" s="34"/>
      <c r="N2055" s="34"/>
      <c r="P2055" s="94"/>
      <c r="Q2055" s="34"/>
      <c r="S2055" s="34"/>
      <c r="T2055" s="34"/>
      <c r="U2055" s="34"/>
      <c r="V2055" s="34"/>
      <c r="W2055" s="34"/>
      <c r="X2055" s="34"/>
      <c r="Y2055" s="34"/>
      <c r="Z2055" s="34"/>
      <c r="AA2055" s="34"/>
      <c r="AB2055" s="34"/>
      <c r="AC2055" s="159"/>
      <c r="AD2055" s="159"/>
      <c r="AE2055" s="155"/>
      <c r="AF2055" s="155"/>
      <c r="AG2055" s="155"/>
    </row>
    <row r="2056" spans="1:33" x14ac:dyDescent="0.3">
      <c r="A2056" s="34"/>
      <c r="B2056" s="34"/>
      <c r="C2056" s="34"/>
      <c r="D2056" s="34"/>
      <c r="E2056" s="34"/>
      <c r="F2056" s="34"/>
      <c r="G2056" s="34"/>
      <c r="H2056" s="34"/>
      <c r="I2056" s="34"/>
      <c r="J2056" s="34"/>
      <c r="K2056" s="34"/>
      <c r="L2056" s="34"/>
      <c r="M2056" s="34"/>
      <c r="N2056" s="34"/>
      <c r="P2056" s="94"/>
      <c r="Q2056" s="34"/>
      <c r="S2056" s="34"/>
      <c r="T2056" s="34"/>
      <c r="U2056" s="34"/>
      <c r="V2056" s="34"/>
      <c r="W2056" s="34"/>
      <c r="X2056" s="34"/>
      <c r="Y2056" s="34"/>
      <c r="Z2056" s="34"/>
      <c r="AA2056" s="34"/>
      <c r="AB2056" s="34"/>
      <c r="AC2056" s="159"/>
      <c r="AD2056" s="159"/>
      <c r="AE2056" s="155"/>
      <c r="AF2056" s="155"/>
      <c r="AG2056" s="155"/>
    </row>
    <row r="2057" spans="1:33" x14ac:dyDescent="0.3">
      <c r="A2057" s="34"/>
      <c r="B2057" s="34"/>
      <c r="C2057" s="34"/>
      <c r="D2057" s="34"/>
      <c r="E2057" s="34"/>
      <c r="F2057" s="34"/>
      <c r="G2057" s="34"/>
      <c r="H2057" s="34"/>
      <c r="I2057" s="34"/>
      <c r="J2057" s="34"/>
      <c r="K2057" s="34"/>
      <c r="L2057" s="34"/>
      <c r="M2057" s="34"/>
      <c r="N2057" s="34"/>
      <c r="P2057" s="94"/>
      <c r="Q2057" s="34"/>
      <c r="S2057" s="34"/>
      <c r="T2057" s="34"/>
      <c r="U2057" s="34"/>
      <c r="V2057" s="34"/>
      <c r="W2057" s="34"/>
      <c r="X2057" s="34"/>
      <c r="Y2057" s="34"/>
      <c r="Z2057" s="34"/>
      <c r="AA2057" s="34"/>
      <c r="AB2057" s="34"/>
      <c r="AC2057" s="159"/>
      <c r="AD2057" s="159"/>
      <c r="AE2057" s="155"/>
      <c r="AF2057" s="155"/>
      <c r="AG2057" s="155"/>
    </row>
    <row r="2058" spans="1:33" x14ac:dyDescent="0.3">
      <c r="A2058" s="34"/>
      <c r="B2058" s="34"/>
      <c r="C2058" s="34"/>
      <c r="D2058" s="34"/>
      <c r="E2058" s="34"/>
      <c r="F2058" s="34"/>
      <c r="G2058" s="34"/>
      <c r="H2058" s="34"/>
      <c r="I2058" s="34"/>
      <c r="J2058" s="34"/>
      <c r="K2058" s="34"/>
      <c r="L2058" s="34"/>
      <c r="M2058" s="34"/>
      <c r="N2058" s="34"/>
      <c r="P2058" s="94"/>
      <c r="Q2058" s="34"/>
      <c r="S2058" s="34"/>
      <c r="T2058" s="34"/>
      <c r="U2058" s="34"/>
      <c r="V2058" s="34"/>
      <c r="W2058" s="34"/>
      <c r="X2058" s="34"/>
      <c r="Y2058" s="34"/>
      <c r="Z2058" s="34"/>
      <c r="AA2058" s="34"/>
      <c r="AB2058" s="34"/>
      <c r="AC2058" s="159"/>
      <c r="AD2058" s="159"/>
      <c r="AE2058" s="155"/>
      <c r="AF2058" s="155"/>
      <c r="AG2058" s="155"/>
    </row>
    <row r="2059" spans="1:33" x14ac:dyDescent="0.3">
      <c r="A2059" s="34"/>
      <c r="B2059" s="34"/>
      <c r="C2059" s="34"/>
      <c r="D2059" s="34"/>
      <c r="E2059" s="34"/>
      <c r="F2059" s="34"/>
      <c r="G2059" s="34"/>
      <c r="H2059" s="34"/>
      <c r="I2059" s="34"/>
      <c r="J2059" s="34"/>
      <c r="K2059" s="34"/>
      <c r="L2059" s="34"/>
      <c r="M2059" s="34"/>
      <c r="N2059" s="34"/>
      <c r="P2059" s="94"/>
      <c r="Q2059" s="34"/>
      <c r="S2059" s="34"/>
      <c r="T2059" s="34"/>
      <c r="U2059" s="34"/>
      <c r="V2059" s="34"/>
      <c r="W2059" s="34"/>
      <c r="X2059" s="34"/>
      <c r="Y2059" s="34"/>
      <c r="Z2059" s="34"/>
      <c r="AA2059" s="34"/>
      <c r="AB2059" s="34"/>
      <c r="AC2059" s="159"/>
      <c r="AD2059" s="159"/>
      <c r="AE2059" s="155"/>
      <c r="AF2059" s="155"/>
      <c r="AG2059" s="155"/>
    </row>
    <row r="2060" spans="1:33" x14ac:dyDescent="0.3">
      <c r="A2060" s="34"/>
      <c r="B2060" s="34"/>
      <c r="C2060" s="34"/>
      <c r="D2060" s="34"/>
      <c r="E2060" s="34"/>
      <c r="F2060" s="34"/>
      <c r="G2060" s="34"/>
      <c r="H2060" s="34"/>
      <c r="I2060" s="34"/>
      <c r="J2060" s="34"/>
      <c r="K2060" s="34"/>
      <c r="L2060" s="34"/>
      <c r="M2060" s="34"/>
      <c r="N2060" s="34"/>
      <c r="P2060" s="94"/>
      <c r="Q2060" s="34"/>
      <c r="S2060" s="34"/>
      <c r="T2060" s="34"/>
      <c r="U2060" s="34"/>
      <c r="V2060" s="34"/>
      <c r="W2060" s="34"/>
      <c r="X2060" s="34"/>
      <c r="Y2060" s="34"/>
      <c r="Z2060" s="34"/>
      <c r="AA2060" s="34"/>
      <c r="AB2060" s="34"/>
      <c r="AC2060" s="159"/>
      <c r="AD2060" s="159"/>
      <c r="AE2060" s="155"/>
      <c r="AF2060" s="155"/>
      <c r="AG2060" s="155"/>
    </row>
    <row r="2061" spans="1:33" x14ac:dyDescent="0.3">
      <c r="A2061" s="34"/>
      <c r="B2061" s="34"/>
      <c r="C2061" s="34"/>
      <c r="D2061" s="34"/>
      <c r="E2061" s="34"/>
      <c r="F2061" s="34"/>
      <c r="G2061" s="34"/>
      <c r="H2061" s="34"/>
      <c r="I2061" s="34"/>
      <c r="J2061" s="34"/>
      <c r="K2061" s="34"/>
      <c r="L2061" s="34"/>
      <c r="M2061" s="34"/>
      <c r="N2061" s="34"/>
      <c r="P2061" s="94"/>
      <c r="Q2061" s="34"/>
      <c r="S2061" s="34"/>
      <c r="T2061" s="34"/>
      <c r="U2061" s="34"/>
      <c r="V2061" s="34"/>
      <c r="W2061" s="34"/>
      <c r="X2061" s="34"/>
      <c r="Y2061" s="34"/>
      <c r="Z2061" s="34"/>
      <c r="AA2061" s="34"/>
      <c r="AB2061" s="34"/>
      <c r="AC2061" s="159"/>
      <c r="AD2061" s="159"/>
      <c r="AE2061" s="155"/>
      <c r="AF2061" s="155"/>
      <c r="AG2061" s="155"/>
    </row>
    <row r="2062" spans="1:33" x14ac:dyDescent="0.3">
      <c r="A2062" s="34"/>
      <c r="B2062" s="34"/>
      <c r="C2062" s="34"/>
      <c r="D2062" s="34"/>
      <c r="E2062" s="34"/>
      <c r="F2062" s="34"/>
      <c r="G2062" s="34"/>
      <c r="H2062" s="34"/>
      <c r="I2062" s="34"/>
      <c r="J2062" s="34"/>
      <c r="K2062" s="34"/>
      <c r="L2062" s="34"/>
      <c r="M2062" s="34"/>
      <c r="N2062" s="34"/>
      <c r="P2062" s="94"/>
      <c r="Q2062" s="34"/>
      <c r="S2062" s="34"/>
      <c r="T2062" s="34"/>
      <c r="U2062" s="34"/>
      <c r="V2062" s="34"/>
      <c r="W2062" s="34"/>
      <c r="X2062" s="34"/>
      <c r="Y2062" s="34"/>
      <c r="Z2062" s="34"/>
      <c r="AA2062" s="34"/>
      <c r="AB2062" s="34"/>
      <c r="AC2062" s="159"/>
      <c r="AD2062" s="159"/>
      <c r="AE2062" s="155"/>
      <c r="AF2062" s="155"/>
      <c r="AG2062" s="155"/>
    </row>
    <row r="2063" spans="1:33" x14ac:dyDescent="0.3">
      <c r="A2063" s="34"/>
      <c r="B2063" s="34"/>
      <c r="C2063" s="34"/>
      <c r="D2063" s="34"/>
      <c r="E2063" s="34"/>
      <c r="F2063" s="34"/>
      <c r="G2063" s="34"/>
      <c r="H2063" s="34"/>
      <c r="I2063" s="34"/>
      <c r="J2063" s="34"/>
      <c r="K2063" s="34"/>
      <c r="L2063" s="34"/>
      <c r="M2063" s="34"/>
      <c r="N2063" s="34"/>
      <c r="P2063" s="94"/>
      <c r="Q2063" s="34"/>
      <c r="S2063" s="34"/>
      <c r="T2063" s="34"/>
      <c r="U2063" s="34"/>
      <c r="V2063" s="34"/>
      <c r="W2063" s="34"/>
      <c r="X2063" s="34"/>
      <c r="Y2063" s="34"/>
      <c r="Z2063" s="34"/>
      <c r="AA2063" s="34"/>
      <c r="AB2063" s="34"/>
      <c r="AC2063" s="159"/>
      <c r="AD2063" s="159"/>
      <c r="AE2063" s="155"/>
      <c r="AF2063" s="155"/>
      <c r="AG2063" s="155"/>
    </row>
    <row r="2064" spans="1:33" x14ac:dyDescent="0.3">
      <c r="A2064" s="34"/>
      <c r="B2064" s="34"/>
      <c r="C2064" s="34"/>
      <c r="D2064" s="34"/>
      <c r="E2064" s="34"/>
      <c r="F2064" s="34"/>
      <c r="G2064" s="34"/>
      <c r="H2064" s="34"/>
      <c r="I2064" s="34"/>
      <c r="J2064" s="34"/>
      <c r="K2064" s="34"/>
      <c r="L2064" s="34"/>
      <c r="M2064" s="34"/>
      <c r="N2064" s="34"/>
      <c r="P2064" s="94"/>
      <c r="Q2064" s="34"/>
      <c r="S2064" s="34"/>
      <c r="T2064" s="34"/>
      <c r="U2064" s="34"/>
      <c r="V2064" s="34"/>
      <c r="W2064" s="34"/>
      <c r="X2064" s="34"/>
      <c r="Y2064" s="34"/>
      <c r="Z2064" s="34"/>
      <c r="AA2064" s="34"/>
      <c r="AB2064" s="34"/>
      <c r="AC2064" s="159"/>
      <c r="AD2064" s="159"/>
      <c r="AE2064" s="155"/>
      <c r="AF2064" s="155"/>
      <c r="AG2064" s="155"/>
    </row>
    <row r="2065" spans="1:33" x14ac:dyDescent="0.3">
      <c r="A2065" s="34"/>
      <c r="B2065" s="34"/>
      <c r="C2065" s="34"/>
      <c r="D2065" s="34"/>
      <c r="E2065" s="34"/>
      <c r="F2065" s="34"/>
      <c r="G2065" s="34"/>
      <c r="H2065" s="34"/>
      <c r="I2065" s="34"/>
      <c r="J2065" s="34"/>
      <c r="K2065" s="34"/>
      <c r="L2065" s="34"/>
      <c r="M2065" s="34"/>
      <c r="N2065" s="34"/>
      <c r="P2065" s="94"/>
      <c r="Q2065" s="34"/>
      <c r="S2065" s="34"/>
      <c r="T2065" s="34"/>
      <c r="U2065" s="34"/>
      <c r="V2065" s="34"/>
      <c r="W2065" s="34"/>
      <c r="X2065" s="34"/>
      <c r="Y2065" s="34"/>
      <c r="Z2065" s="34"/>
      <c r="AA2065" s="34"/>
      <c r="AB2065" s="34"/>
      <c r="AC2065" s="159"/>
      <c r="AD2065" s="159"/>
      <c r="AE2065" s="155"/>
      <c r="AF2065" s="155"/>
      <c r="AG2065" s="155"/>
    </row>
    <row r="2066" spans="1:33" x14ac:dyDescent="0.3">
      <c r="A2066" s="34"/>
      <c r="B2066" s="34"/>
      <c r="C2066" s="34"/>
      <c r="D2066" s="34"/>
      <c r="E2066" s="34"/>
      <c r="F2066" s="34"/>
      <c r="G2066" s="34"/>
      <c r="H2066" s="34"/>
      <c r="I2066" s="34"/>
      <c r="J2066" s="34"/>
      <c r="K2066" s="34"/>
      <c r="L2066" s="34"/>
      <c r="M2066" s="34"/>
      <c r="N2066" s="34"/>
      <c r="P2066" s="94"/>
      <c r="Q2066" s="34"/>
      <c r="S2066" s="34"/>
      <c r="T2066" s="34"/>
      <c r="U2066" s="34"/>
      <c r="V2066" s="34"/>
      <c r="W2066" s="34"/>
      <c r="X2066" s="34"/>
      <c r="Y2066" s="34"/>
      <c r="Z2066" s="34"/>
      <c r="AA2066" s="34"/>
      <c r="AB2066" s="34"/>
      <c r="AC2066" s="159"/>
      <c r="AD2066" s="159"/>
      <c r="AE2066" s="155"/>
      <c r="AF2066" s="155"/>
      <c r="AG2066" s="155"/>
    </row>
    <row r="2067" spans="1:33" x14ac:dyDescent="0.3">
      <c r="A2067" s="34"/>
      <c r="B2067" s="34"/>
      <c r="C2067" s="34"/>
      <c r="D2067" s="34"/>
      <c r="E2067" s="34"/>
      <c r="F2067" s="34"/>
      <c r="G2067" s="34"/>
      <c r="H2067" s="34"/>
      <c r="I2067" s="34"/>
      <c r="J2067" s="34"/>
      <c r="K2067" s="34"/>
      <c r="L2067" s="34"/>
      <c r="M2067" s="34"/>
      <c r="N2067" s="34"/>
      <c r="P2067" s="94"/>
      <c r="Q2067" s="34"/>
      <c r="S2067" s="34"/>
      <c r="T2067" s="34"/>
      <c r="U2067" s="34"/>
      <c r="V2067" s="34"/>
      <c r="W2067" s="34"/>
      <c r="X2067" s="34"/>
      <c r="Y2067" s="34"/>
      <c r="Z2067" s="34"/>
      <c r="AA2067" s="34"/>
      <c r="AB2067" s="34"/>
      <c r="AC2067" s="159"/>
      <c r="AD2067" s="159"/>
      <c r="AE2067" s="155"/>
      <c r="AF2067" s="155"/>
      <c r="AG2067" s="155"/>
    </row>
    <row r="2068" spans="1:33" x14ac:dyDescent="0.3">
      <c r="A2068" s="34"/>
      <c r="B2068" s="34"/>
      <c r="C2068" s="34"/>
      <c r="D2068" s="34"/>
      <c r="E2068" s="34"/>
      <c r="F2068" s="34"/>
      <c r="G2068" s="34"/>
      <c r="H2068" s="34"/>
      <c r="I2068" s="34"/>
      <c r="J2068" s="34"/>
      <c r="K2068" s="34"/>
      <c r="L2068" s="34"/>
      <c r="M2068" s="34"/>
      <c r="N2068" s="34"/>
      <c r="P2068" s="94"/>
      <c r="Q2068" s="34"/>
      <c r="S2068" s="34"/>
      <c r="T2068" s="34"/>
      <c r="U2068" s="34"/>
      <c r="V2068" s="34"/>
      <c r="W2068" s="34"/>
      <c r="X2068" s="34"/>
      <c r="Y2068" s="34"/>
      <c r="Z2068" s="34"/>
      <c r="AA2068" s="34"/>
      <c r="AB2068" s="34"/>
      <c r="AC2068" s="159"/>
      <c r="AD2068" s="159"/>
      <c r="AE2068" s="155"/>
      <c r="AF2068" s="155"/>
      <c r="AG2068" s="155"/>
    </row>
    <row r="2069" spans="1:33" x14ac:dyDescent="0.3">
      <c r="A2069" s="34"/>
      <c r="B2069" s="34"/>
      <c r="C2069" s="34"/>
      <c r="D2069" s="34"/>
      <c r="E2069" s="34"/>
      <c r="F2069" s="34"/>
      <c r="G2069" s="34"/>
      <c r="H2069" s="34"/>
      <c r="I2069" s="34"/>
      <c r="J2069" s="34"/>
      <c r="K2069" s="34"/>
      <c r="L2069" s="34"/>
      <c r="M2069" s="34"/>
      <c r="N2069" s="34"/>
      <c r="P2069" s="94"/>
      <c r="Q2069" s="34"/>
      <c r="S2069" s="34"/>
      <c r="T2069" s="34"/>
      <c r="U2069" s="34"/>
      <c r="V2069" s="34"/>
      <c r="W2069" s="34"/>
      <c r="X2069" s="34"/>
      <c r="Y2069" s="34"/>
      <c r="Z2069" s="34"/>
      <c r="AA2069" s="34"/>
      <c r="AB2069" s="34"/>
      <c r="AC2069" s="159"/>
      <c r="AD2069" s="159"/>
      <c r="AE2069" s="155"/>
      <c r="AF2069" s="155"/>
      <c r="AG2069" s="155"/>
    </row>
    <row r="2070" spans="1:33" x14ac:dyDescent="0.3">
      <c r="A2070" s="34"/>
      <c r="B2070" s="34"/>
      <c r="C2070" s="34"/>
      <c r="D2070" s="34"/>
      <c r="E2070" s="34"/>
      <c r="F2070" s="34"/>
      <c r="G2070" s="34"/>
      <c r="H2070" s="34"/>
      <c r="I2070" s="34"/>
      <c r="J2070" s="34"/>
      <c r="K2070" s="34"/>
      <c r="L2070" s="34"/>
      <c r="M2070" s="34"/>
      <c r="N2070" s="34"/>
      <c r="P2070" s="94"/>
      <c r="Q2070" s="34"/>
      <c r="S2070" s="34"/>
      <c r="T2070" s="34"/>
      <c r="U2070" s="34"/>
      <c r="V2070" s="34"/>
      <c r="W2070" s="34"/>
      <c r="X2070" s="34"/>
      <c r="Y2070" s="34"/>
      <c r="Z2070" s="34"/>
      <c r="AA2070" s="34"/>
      <c r="AB2070" s="34"/>
      <c r="AC2070" s="159"/>
      <c r="AD2070" s="159"/>
      <c r="AE2070" s="155"/>
      <c r="AF2070" s="155"/>
      <c r="AG2070" s="155"/>
    </row>
    <row r="2071" spans="1:33" x14ac:dyDescent="0.3">
      <c r="A2071" s="34"/>
      <c r="B2071" s="34"/>
      <c r="C2071" s="34"/>
      <c r="D2071" s="34"/>
      <c r="E2071" s="34"/>
      <c r="F2071" s="34"/>
      <c r="G2071" s="34"/>
      <c r="H2071" s="34"/>
      <c r="I2071" s="34"/>
      <c r="J2071" s="34"/>
      <c r="K2071" s="34"/>
      <c r="L2071" s="34"/>
      <c r="M2071" s="34"/>
      <c r="N2071" s="34"/>
      <c r="P2071" s="94"/>
      <c r="Q2071" s="34"/>
      <c r="S2071" s="34"/>
      <c r="T2071" s="34"/>
      <c r="U2071" s="34"/>
      <c r="V2071" s="34"/>
      <c r="W2071" s="34"/>
      <c r="X2071" s="34"/>
      <c r="Y2071" s="34"/>
      <c r="Z2071" s="34"/>
      <c r="AA2071" s="34"/>
      <c r="AB2071" s="34"/>
      <c r="AC2071" s="159"/>
      <c r="AD2071" s="159"/>
      <c r="AE2071" s="155"/>
      <c r="AF2071" s="155"/>
      <c r="AG2071" s="155"/>
    </row>
    <row r="2072" spans="1:33" x14ac:dyDescent="0.3">
      <c r="A2072" s="34"/>
      <c r="B2072" s="34"/>
      <c r="C2072" s="34"/>
      <c r="D2072" s="34"/>
      <c r="E2072" s="34"/>
      <c r="F2072" s="34"/>
      <c r="G2072" s="34"/>
      <c r="H2072" s="34"/>
      <c r="I2072" s="34"/>
      <c r="J2072" s="34"/>
      <c r="K2072" s="34"/>
      <c r="L2072" s="34"/>
      <c r="M2072" s="34"/>
      <c r="N2072" s="34"/>
      <c r="P2072" s="94"/>
      <c r="Q2072" s="34"/>
      <c r="S2072" s="34"/>
      <c r="T2072" s="34"/>
      <c r="U2072" s="34"/>
      <c r="V2072" s="34"/>
      <c r="W2072" s="34"/>
      <c r="X2072" s="34"/>
      <c r="Y2072" s="34"/>
      <c r="Z2072" s="34"/>
      <c r="AA2072" s="34"/>
      <c r="AB2072" s="34"/>
      <c r="AC2072" s="159"/>
      <c r="AD2072" s="159"/>
      <c r="AE2072" s="155"/>
      <c r="AF2072" s="155"/>
      <c r="AG2072" s="155"/>
    </row>
    <row r="2073" spans="1:33" x14ac:dyDescent="0.3">
      <c r="A2073" s="34"/>
      <c r="B2073" s="34"/>
      <c r="C2073" s="34"/>
      <c r="D2073" s="34"/>
      <c r="E2073" s="34"/>
      <c r="F2073" s="34"/>
      <c r="G2073" s="34"/>
      <c r="H2073" s="34"/>
      <c r="I2073" s="34"/>
      <c r="J2073" s="34"/>
      <c r="K2073" s="34"/>
      <c r="L2073" s="34"/>
      <c r="M2073" s="34"/>
      <c r="N2073" s="34"/>
      <c r="P2073" s="94"/>
      <c r="Q2073" s="34"/>
      <c r="S2073" s="34"/>
      <c r="T2073" s="34"/>
      <c r="U2073" s="34"/>
      <c r="V2073" s="34"/>
      <c r="W2073" s="34"/>
      <c r="X2073" s="34"/>
      <c r="Y2073" s="34"/>
      <c r="Z2073" s="34"/>
      <c r="AA2073" s="34"/>
      <c r="AB2073" s="34"/>
      <c r="AC2073" s="159"/>
      <c r="AD2073" s="159"/>
      <c r="AE2073" s="155"/>
      <c r="AF2073" s="155"/>
      <c r="AG2073" s="155"/>
    </row>
    <row r="2074" spans="1:33" x14ac:dyDescent="0.3">
      <c r="A2074" s="34"/>
      <c r="B2074" s="34"/>
      <c r="C2074" s="34"/>
      <c r="D2074" s="34"/>
      <c r="E2074" s="34"/>
      <c r="F2074" s="34"/>
      <c r="G2074" s="34"/>
      <c r="H2074" s="34"/>
      <c r="I2074" s="34"/>
      <c r="J2074" s="34"/>
      <c r="K2074" s="34"/>
      <c r="L2074" s="34"/>
      <c r="M2074" s="34"/>
      <c r="N2074" s="34"/>
      <c r="P2074" s="94"/>
      <c r="Q2074" s="34"/>
      <c r="S2074" s="34"/>
      <c r="T2074" s="34"/>
      <c r="U2074" s="34"/>
      <c r="V2074" s="34"/>
      <c r="W2074" s="34"/>
      <c r="X2074" s="34"/>
      <c r="Y2074" s="34"/>
      <c r="Z2074" s="34"/>
      <c r="AA2074" s="34"/>
      <c r="AB2074" s="34"/>
      <c r="AC2074" s="159"/>
      <c r="AD2074" s="159"/>
      <c r="AE2074" s="155"/>
      <c r="AF2074" s="155"/>
      <c r="AG2074" s="155"/>
    </row>
    <row r="2075" spans="1:33" x14ac:dyDescent="0.3">
      <c r="A2075" s="34"/>
      <c r="B2075" s="34"/>
      <c r="C2075" s="34"/>
      <c r="D2075" s="34"/>
      <c r="E2075" s="34"/>
      <c r="F2075" s="34"/>
      <c r="G2075" s="34"/>
      <c r="H2075" s="34"/>
      <c r="I2075" s="34"/>
      <c r="J2075" s="34"/>
      <c r="K2075" s="34"/>
      <c r="L2075" s="34"/>
      <c r="M2075" s="34"/>
      <c r="N2075" s="34"/>
      <c r="P2075" s="94"/>
      <c r="Q2075" s="34"/>
      <c r="S2075" s="34"/>
      <c r="T2075" s="34"/>
      <c r="U2075" s="34"/>
      <c r="V2075" s="34"/>
      <c r="W2075" s="34"/>
      <c r="X2075" s="34"/>
      <c r="Y2075" s="34"/>
      <c r="Z2075" s="34"/>
      <c r="AA2075" s="34"/>
      <c r="AB2075" s="34"/>
      <c r="AC2075" s="159"/>
      <c r="AD2075" s="159"/>
      <c r="AE2075" s="155"/>
      <c r="AF2075" s="155"/>
      <c r="AG2075" s="155"/>
    </row>
    <row r="2076" spans="1:33" x14ac:dyDescent="0.3">
      <c r="A2076" s="34"/>
      <c r="B2076" s="34"/>
      <c r="C2076" s="34"/>
      <c r="D2076" s="34"/>
      <c r="E2076" s="34"/>
      <c r="F2076" s="34"/>
      <c r="G2076" s="34"/>
      <c r="H2076" s="34"/>
      <c r="I2076" s="34"/>
      <c r="J2076" s="34"/>
      <c r="K2076" s="34"/>
      <c r="L2076" s="34"/>
      <c r="M2076" s="34"/>
      <c r="N2076" s="34"/>
      <c r="P2076" s="94"/>
      <c r="Q2076" s="34"/>
      <c r="S2076" s="34"/>
      <c r="T2076" s="34"/>
      <c r="U2076" s="34"/>
      <c r="V2076" s="34"/>
      <c r="W2076" s="34"/>
      <c r="X2076" s="34"/>
      <c r="Y2076" s="34"/>
      <c r="Z2076" s="34"/>
      <c r="AA2076" s="34"/>
      <c r="AB2076" s="34"/>
      <c r="AC2076" s="159"/>
      <c r="AD2076" s="159"/>
      <c r="AE2076" s="155"/>
      <c r="AF2076" s="155"/>
      <c r="AG2076" s="155"/>
    </row>
    <row r="2077" spans="1:33" x14ac:dyDescent="0.3">
      <c r="A2077" s="34"/>
      <c r="B2077" s="34"/>
      <c r="C2077" s="34"/>
      <c r="D2077" s="34"/>
      <c r="E2077" s="34"/>
      <c r="F2077" s="34"/>
      <c r="G2077" s="34"/>
      <c r="H2077" s="34"/>
      <c r="I2077" s="34"/>
      <c r="J2077" s="34"/>
      <c r="K2077" s="34"/>
      <c r="L2077" s="34"/>
      <c r="M2077" s="34"/>
      <c r="N2077" s="34"/>
      <c r="P2077" s="94"/>
      <c r="Q2077" s="34"/>
      <c r="S2077" s="34"/>
      <c r="T2077" s="34"/>
      <c r="U2077" s="34"/>
      <c r="V2077" s="34"/>
      <c r="W2077" s="34"/>
      <c r="X2077" s="34"/>
      <c r="Y2077" s="34"/>
      <c r="Z2077" s="34"/>
      <c r="AA2077" s="34"/>
      <c r="AB2077" s="34"/>
      <c r="AC2077" s="159"/>
      <c r="AD2077" s="159"/>
      <c r="AE2077" s="155"/>
      <c r="AF2077" s="155"/>
      <c r="AG2077" s="155"/>
    </row>
    <row r="2078" spans="1:33" x14ac:dyDescent="0.3">
      <c r="A2078" s="34"/>
      <c r="B2078" s="34"/>
      <c r="C2078" s="34"/>
      <c r="D2078" s="34"/>
      <c r="E2078" s="34"/>
      <c r="F2078" s="34"/>
      <c r="G2078" s="34"/>
      <c r="H2078" s="34"/>
      <c r="I2078" s="34"/>
      <c r="J2078" s="34"/>
      <c r="K2078" s="34"/>
      <c r="L2078" s="34"/>
      <c r="M2078" s="34"/>
      <c r="N2078" s="34"/>
      <c r="P2078" s="94"/>
      <c r="Q2078" s="34"/>
      <c r="S2078" s="34"/>
      <c r="T2078" s="34"/>
      <c r="U2078" s="34"/>
      <c r="V2078" s="34"/>
      <c r="W2078" s="34"/>
      <c r="X2078" s="34"/>
      <c r="Y2078" s="34"/>
      <c r="Z2078" s="34"/>
      <c r="AA2078" s="34"/>
      <c r="AB2078" s="34"/>
      <c r="AC2078" s="159"/>
      <c r="AD2078" s="159"/>
      <c r="AE2078" s="155"/>
      <c r="AF2078" s="155"/>
      <c r="AG2078" s="155"/>
    </row>
    <row r="2079" spans="1:33" x14ac:dyDescent="0.3">
      <c r="A2079" s="34"/>
      <c r="B2079" s="34"/>
      <c r="C2079" s="34"/>
      <c r="D2079" s="34"/>
      <c r="E2079" s="34"/>
      <c r="F2079" s="34"/>
      <c r="G2079" s="34"/>
      <c r="H2079" s="34"/>
      <c r="I2079" s="34"/>
      <c r="J2079" s="34"/>
      <c r="K2079" s="34"/>
      <c r="L2079" s="34"/>
      <c r="M2079" s="34"/>
      <c r="N2079" s="34"/>
      <c r="P2079" s="94"/>
      <c r="Q2079" s="34"/>
      <c r="S2079" s="34"/>
      <c r="T2079" s="34"/>
      <c r="U2079" s="34"/>
      <c r="V2079" s="34"/>
      <c r="W2079" s="34"/>
      <c r="X2079" s="34"/>
      <c r="Y2079" s="34"/>
      <c r="Z2079" s="34"/>
      <c r="AA2079" s="34"/>
      <c r="AB2079" s="34"/>
      <c r="AC2079" s="159"/>
      <c r="AD2079" s="159"/>
      <c r="AE2079" s="155"/>
      <c r="AF2079" s="155"/>
      <c r="AG2079" s="155"/>
    </row>
    <row r="2080" spans="1:33" x14ac:dyDescent="0.3">
      <c r="A2080" s="34"/>
      <c r="B2080" s="34"/>
      <c r="C2080" s="34"/>
      <c r="D2080" s="34"/>
      <c r="E2080" s="34"/>
      <c r="F2080" s="34"/>
      <c r="G2080" s="34"/>
      <c r="H2080" s="34"/>
      <c r="I2080" s="34"/>
      <c r="J2080" s="34"/>
      <c r="K2080" s="34"/>
      <c r="L2080" s="34"/>
      <c r="M2080" s="34"/>
      <c r="N2080" s="34"/>
      <c r="P2080" s="94"/>
      <c r="Q2080" s="34"/>
      <c r="S2080" s="34"/>
      <c r="T2080" s="34"/>
      <c r="U2080" s="34"/>
      <c r="V2080" s="34"/>
      <c r="W2080" s="34"/>
      <c r="X2080" s="34"/>
      <c r="Y2080" s="34"/>
      <c r="Z2080" s="34"/>
      <c r="AA2080" s="34"/>
      <c r="AB2080" s="34"/>
      <c r="AC2080" s="159"/>
      <c r="AD2080" s="159"/>
      <c r="AE2080" s="155"/>
      <c r="AF2080" s="155"/>
      <c r="AG2080" s="155"/>
    </row>
    <row r="2081" spans="1:33" x14ac:dyDescent="0.3">
      <c r="A2081" s="34"/>
      <c r="B2081" s="34"/>
      <c r="C2081" s="34"/>
      <c r="D2081" s="34"/>
      <c r="E2081" s="34"/>
      <c r="F2081" s="34"/>
      <c r="G2081" s="34"/>
      <c r="H2081" s="34"/>
      <c r="I2081" s="34"/>
      <c r="J2081" s="34"/>
      <c r="K2081" s="34"/>
      <c r="L2081" s="34"/>
      <c r="M2081" s="34"/>
      <c r="N2081" s="34"/>
      <c r="P2081" s="94"/>
      <c r="Q2081" s="34"/>
      <c r="S2081" s="34"/>
      <c r="T2081" s="34"/>
      <c r="U2081" s="34"/>
      <c r="V2081" s="34"/>
      <c r="W2081" s="34"/>
      <c r="X2081" s="34"/>
      <c r="Y2081" s="34"/>
      <c r="Z2081" s="34"/>
      <c r="AA2081" s="34"/>
      <c r="AB2081" s="34"/>
      <c r="AC2081" s="159"/>
      <c r="AD2081" s="159"/>
      <c r="AE2081" s="155"/>
      <c r="AF2081" s="155"/>
      <c r="AG2081" s="155"/>
    </row>
    <row r="2082" spans="1:33" x14ac:dyDescent="0.3">
      <c r="A2082" s="34"/>
      <c r="B2082" s="34"/>
      <c r="C2082" s="34"/>
      <c r="D2082" s="34"/>
      <c r="E2082" s="34"/>
      <c r="F2082" s="34"/>
      <c r="G2082" s="34"/>
      <c r="H2082" s="34"/>
      <c r="I2082" s="34"/>
      <c r="J2082" s="34"/>
      <c r="K2082" s="34"/>
      <c r="L2082" s="34"/>
      <c r="M2082" s="34"/>
      <c r="N2082" s="34"/>
      <c r="P2082" s="94"/>
      <c r="Q2082" s="34"/>
      <c r="S2082" s="34"/>
      <c r="T2082" s="34"/>
      <c r="U2082" s="34"/>
      <c r="V2082" s="34"/>
      <c r="W2082" s="34"/>
      <c r="X2082" s="34"/>
      <c r="Y2082" s="34"/>
      <c r="Z2082" s="34"/>
      <c r="AA2082" s="34"/>
      <c r="AB2082" s="34"/>
      <c r="AC2082" s="159"/>
      <c r="AD2082" s="159"/>
      <c r="AE2082" s="155"/>
      <c r="AF2082" s="155"/>
      <c r="AG2082" s="155"/>
    </row>
    <row r="2083" spans="1:33" x14ac:dyDescent="0.3">
      <c r="A2083" s="34"/>
      <c r="B2083" s="34"/>
      <c r="C2083" s="34"/>
      <c r="D2083" s="34"/>
      <c r="E2083" s="34"/>
      <c r="F2083" s="34"/>
      <c r="G2083" s="34"/>
      <c r="H2083" s="34"/>
      <c r="I2083" s="34"/>
      <c r="J2083" s="34"/>
      <c r="K2083" s="34"/>
      <c r="L2083" s="34"/>
      <c r="M2083" s="34"/>
      <c r="N2083" s="34"/>
      <c r="P2083" s="94"/>
      <c r="Q2083" s="34"/>
      <c r="S2083" s="34"/>
      <c r="T2083" s="34"/>
      <c r="U2083" s="34"/>
      <c r="V2083" s="34"/>
      <c r="W2083" s="34"/>
      <c r="X2083" s="34"/>
      <c r="Y2083" s="34"/>
      <c r="Z2083" s="34"/>
      <c r="AA2083" s="34"/>
      <c r="AB2083" s="34"/>
      <c r="AC2083" s="159"/>
      <c r="AD2083" s="159"/>
      <c r="AE2083" s="155"/>
      <c r="AF2083" s="155"/>
      <c r="AG2083" s="155"/>
    </row>
    <row r="2084" spans="1:33" x14ac:dyDescent="0.3">
      <c r="A2084" s="34"/>
      <c r="B2084" s="34"/>
      <c r="C2084" s="34"/>
      <c r="D2084" s="34"/>
      <c r="E2084" s="34"/>
      <c r="F2084" s="34"/>
      <c r="G2084" s="34"/>
      <c r="H2084" s="34"/>
      <c r="I2084" s="34"/>
      <c r="J2084" s="34"/>
      <c r="K2084" s="34"/>
      <c r="L2084" s="34"/>
      <c r="M2084" s="34"/>
      <c r="N2084" s="34"/>
      <c r="P2084" s="94"/>
      <c r="Q2084" s="34"/>
      <c r="S2084" s="34"/>
      <c r="T2084" s="34"/>
      <c r="U2084" s="34"/>
      <c r="V2084" s="34"/>
      <c r="W2084" s="34"/>
      <c r="X2084" s="34"/>
      <c r="Y2084" s="34"/>
      <c r="Z2084" s="34"/>
      <c r="AA2084" s="34"/>
      <c r="AB2084" s="34"/>
      <c r="AC2084" s="159"/>
      <c r="AD2084" s="159"/>
      <c r="AE2084" s="155"/>
      <c r="AF2084" s="155"/>
      <c r="AG2084" s="155"/>
    </row>
    <row r="2085" spans="1:33" x14ac:dyDescent="0.3">
      <c r="A2085" s="34"/>
      <c r="B2085" s="34"/>
      <c r="C2085" s="34"/>
      <c r="D2085" s="34"/>
      <c r="E2085" s="34"/>
      <c r="F2085" s="34"/>
      <c r="G2085" s="34"/>
      <c r="H2085" s="34"/>
      <c r="I2085" s="34"/>
      <c r="J2085" s="34"/>
      <c r="K2085" s="34"/>
      <c r="L2085" s="34"/>
      <c r="M2085" s="34"/>
      <c r="N2085" s="34"/>
      <c r="P2085" s="94"/>
      <c r="Q2085" s="34"/>
      <c r="S2085" s="34"/>
      <c r="T2085" s="34"/>
      <c r="U2085" s="34"/>
      <c r="V2085" s="34"/>
      <c r="W2085" s="34"/>
      <c r="X2085" s="34"/>
      <c r="Y2085" s="34"/>
      <c r="Z2085" s="34"/>
      <c r="AA2085" s="34"/>
      <c r="AB2085" s="34"/>
      <c r="AC2085" s="159"/>
      <c r="AD2085" s="159"/>
      <c r="AE2085" s="155"/>
      <c r="AF2085" s="155"/>
      <c r="AG2085" s="155"/>
    </row>
    <row r="2086" spans="1:33" x14ac:dyDescent="0.3">
      <c r="A2086" s="34"/>
      <c r="B2086" s="34"/>
      <c r="C2086" s="34"/>
      <c r="D2086" s="34"/>
      <c r="E2086" s="34"/>
      <c r="F2086" s="34"/>
      <c r="G2086" s="34"/>
      <c r="H2086" s="34"/>
      <c r="I2086" s="34"/>
      <c r="J2086" s="34"/>
      <c r="K2086" s="34"/>
      <c r="L2086" s="34"/>
      <c r="M2086" s="34"/>
      <c r="N2086" s="34"/>
      <c r="P2086" s="94"/>
      <c r="Q2086" s="34"/>
      <c r="S2086" s="34"/>
      <c r="T2086" s="34"/>
      <c r="U2086" s="34"/>
      <c r="V2086" s="34"/>
      <c r="W2086" s="34"/>
      <c r="X2086" s="34"/>
      <c r="Y2086" s="34"/>
      <c r="Z2086" s="34"/>
      <c r="AA2086" s="34"/>
      <c r="AB2086" s="34"/>
      <c r="AC2086" s="159"/>
      <c r="AD2086" s="159"/>
      <c r="AE2086" s="155"/>
      <c r="AF2086" s="155"/>
      <c r="AG2086" s="155"/>
    </row>
    <row r="2087" spans="1:33" x14ac:dyDescent="0.3">
      <c r="A2087" s="34"/>
      <c r="B2087" s="34"/>
      <c r="C2087" s="34"/>
      <c r="D2087" s="34"/>
      <c r="E2087" s="34"/>
      <c r="F2087" s="34"/>
      <c r="G2087" s="34"/>
      <c r="H2087" s="34"/>
      <c r="I2087" s="34"/>
      <c r="J2087" s="34"/>
      <c r="K2087" s="34"/>
      <c r="L2087" s="34"/>
      <c r="M2087" s="34"/>
      <c r="N2087" s="34"/>
      <c r="P2087" s="94"/>
      <c r="Q2087" s="34"/>
      <c r="S2087" s="34"/>
      <c r="T2087" s="34"/>
      <c r="U2087" s="34"/>
      <c r="V2087" s="34"/>
      <c r="W2087" s="34"/>
      <c r="X2087" s="34"/>
      <c r="Y2087" s="34"/>
      <c r="Z2087" s="34"/>
      <c r="AA2087" s="34"/>
      <c r="AB2087" s="34"/>
      <c r="AC2087" s="159"/>
      <c r="AD2087" s="159"/>
      <c r="AE2087" s="155"/>
      <c r="AF2087" s="155"/>
      <c r="AG2087" s="155"/>
    </row>
    <row r="2088" spans="1:33" x14ac:dyDescent="0.3">
      <c r="A2088" s="34"/>
      <c r="B2088" s="34"/>
      <c r="C2088" s="34"/>
      <c r="D2088" s="34"/>
      <c r="E2088" s="34"/>
      <c r="F2088" s="34"/>
      <c r="G2088" s="34"/>
      <c r="H2088" s="34"/>
      <c r="I2088" s="34"/>
      <c r="J2088" s="34"/>
      <c r="K2088" s="34"/>
      <c r="L2088" s="34"/>
      <c r="M2088" s="34"/>
      <c r="N2088" s="34"/>
      <c r="P2088" s="94"/>
      <c r="Q2088" s="34"/>
      <c r="S2088" s="34"/>
      <c r="T2088" s="34"/>
      <c r="U2088" s="34"/>
      <c r="V2088" s="34"/>
      <c r="W2088" s="34"/>
      <c r="X2088" s="34"/>
      <c r="Y2088" s="34"/>
      <c r="Z2088" s="34"/>
      <c r="AA2088" s="34"/>
      <c r="AB2088" s="34"/>
      <c r="AC2088" s="159"/>
      <c r="AD2088" s="159"/>
      <c r="AE2088" s="155"/>
      <c r="AF2088" s="155"/>
      <c r="AG2088" s="155"/>
    </row>
    <row r="2089" spans="1:33" x14ac:dyDescent="0.3">
      <c r="A2089" s="34"/>
      <c r="B2089" s="34"/>
      <c r="C2089" s="34"/>
      <c r="D2089" s="34"/>
      <c r="E2089" s="34"/>
      <c r="F2089" s="34"/>
      <c r="G2089" s="34"/>
      <c r="H2089" s="34"/>
      <c r="I2089" s="34"/>
      <c r="J2089" s="34"/>
      <c r="K2089" s="34"/>
      <c r="L2089" s="34"/>
      <c r="M2089" s="34"/>
      <c r="N2089" s="34"/>
      <c r="P2089" s="94"/>
      <c r="Q2089" s="34"/>
      <c r="S2089" s="34"/>
      <c r="T2089" s="34"/>
      <c r="U2089" s="34"/>
      <c r="V2089" s="34"/>
      <c r="W2089" s="34"/>
      <c r="X2089" s="34"/>
      <c r="Y2089" s="34"/>
      <c r="Z2089" s="34"/>
      <c r="AA2089" s="34"/>
      <c r="AB2089" s="34"/>
      <c r="AC2089" s="159"/>
      <c r="AD2089" s="159"/>
      <c r="AE2089" s="155"/>
      <c r="AF2089" s="155"/>
      <c r="AG2089" s="155"/>
    </row>
    <row r="2090" spans="1:33" x14ac:dyDescent="0.3">
      <c r="A2090" s="34"/>
      <c r="B2090" s="34"/>
      <c r="C2090" s="34"/>
      <c r="D2090" s="34"/>
      <c r="E2090" s="34"/>
      <c r="F2090" s="34"/>
      <c r="G2090" s="34"/>
      <c r="H2090" s="34"/>
      <c r="I2090" s="34"/>
      <c r="J2090" s="34"/>
      <c r="K2090" s="34"/>
      <c r="L2090" s="34"/>
      <c r="M2090" s="34"/>
      <c r="N2090" s="34"/>
      <c r="P2090" s="94"/>
      <c r="Q2090" s="34"/>
      <c r="S2090" s="34"/>
      <c r="T2090" s="34"/>
      <c r="U2090" s="34"/>
      <c r="V2090" s="34"/>
      <c r="W2090" s="34"/>
      <c r="X2090" s="34"/>
      <c r="Y2090" s="34"/>
      <c r="Z2090" s="34"/>
      <c r="AA2090" s="34"/>
      <c r="AB2090" s="34"/>
      <c r="AC2090" s="159"/>
      <c r="AD2090" s="159"/>
      <c r="AE2090" s="155"/>
      <c r="AF2090" s="155"/>
      <c r="AG2090" s="155"/>
    </row>
    <row r="2091" spans="1:33" x14ac:dyDescent="0.3">
      <c r="A2091" s="34"/>
      <c r="B2091" s="34"/>
      <c r="C2091" s="34"/>
      <c r="D2091" s="34"/>
      <c r="E2091" s="34"/>
      <c r="F2091" s="34"/>
      <c r="G2091" s="34"/>
      <c r="H2091" s="34"/>
      <c r="I2091" s="34"/>
      <c r="J2091" s="34"/>
      <c r="K2091" s="34"/>
      <c r="L2091" s="34"/>
      <c r="M2091" s="34"/>
      <c r="N2091" s="34"/>
      <c r="P2091" s="94"/>
      <c r="Q2091" s="34"/>
      <c r="S2091" s="34"/>
      <c r="T2091" s="34"/>
      <c r="U2091" s="34"/>
      <c r="V2091" s="34"/>
      <c r="W2091" s="34"/>
      <c r="X2091" s="34"/>
      <c r="Y2091" s="34"/>
      <c r="Z2091" s="34"/>
      <c r="AA2091" s="34"/>
      <c r="AB2091" s="34"/>
      <c r="AC2091" s="159"/>
      <c r="AD2091" s="159"/>
      <c r="AE2091" s="155"/>
      <c r="AF2091" s="155"/>
      <c r="AG2091" s="155"/>
    </row>
    <row r="2092" spans="1:33" x14ac:dyDescent="0.3">
      <c r="A2092" s="34"/>
      <c r="B2092" s="34"/>
      <c r="C2092" s="34"/>
      <c r="D2092" s="34"/>
      <c r="E2092" s="34"/>
      <c r="F2092" s="34"/>
      <c r="G2092" s="34"/>
      <c r="H2092" s="34"/>
      <c r="I2092" s="34"/>
      <c r="J2092" s="34"/>
      <c r="K2092" s="34"/>
      <c r="L2092" s="34"/>
      <c r="M2092" s="34"/>
      <c r="N2092" s="34"/>
      <c r="P2092" s="94"/>
      <c r="Q2092" s="34"/>
      <c r="S2092" s="34"/>
      <c r="T2092" s="34"/>
      <c r="U2092" s="34"/>
      <c r="V2092" s="34"/>
      <c r="W2092" s="34"/>
      <c r="X2092" s="34"/>
      <c r="Y2092" s="34"/>
      <c r="Z2092" s="34"/>
      <c r="AA2092" s="34"/>
      <c r="AB2092" s="34"/>
      <c r="AC2092" s="159"/>
      <c r="AD2092" s="159"/>
      <c r="AE2092" s="155"/>
      <c r="AF2092" s="155"/>
      <c r="AG2092" s="155"/>
    </row>
    <row r="2093" spans="1:33" x14ac:dyDescent="0.3">
      <c r="A2093" s="34"/>
      <c r="B2093" s="34"/>
      <c r="C2093" s="34"/>
      <c r="D2093" s="34"/>
      <c r="E2093" s="34"/>
      <c r="F2093" s="34"/>
      <c r="G2093" s="34"/>
      <c r="H2093" s="34"/>
      <c r="I2093" s="34"/>
      <c r="J2093" s="34"/>
      <c r="K2093" s="34"/>
      <c r="L2093" s="34"/>
      <c r="M2093" s="34"/>
      <c r="N2093" s="34"/>
      <c r="P2093" s="94"/>
      <c r="Q2093" s="34"/>
      <c r="S2093" s="34"/>
      <c r="T2093" s="34"/>
      <c r="U2093" s="34"/>
      <c r="V2093" s="34"/>
      <c r="W2093" s="34"/>
      <c r="X2093" s="34"/>
      <c r="Y2093" s="34"/>
      <c r="Z2093" s="34"/>
      <c r="AA2093" s="34"/>
      <c r="AB2093" s="34"/>
      <c r="AC2093" s="159"/>
      <c r="AD2093" s="159"/>
      <c r="AE2093" s="155"/>
      <c r="AF2093" s="155"/>
      <c r="AG2093" s="155"/>
    </row>
    <row r="2094" spans="1:33" x14ac:dyDescent="0.3">
      <c r="A2094" s="34"/>
      <c r="B2094" s="34"/>
      <c r="C2094" s="34"/>
      <c r="D2094" s="34"/>
      <c r="E2094" s="34"/>
      <c r="F2094" s="34"/>
      <c r="G2094" s="34"/>
      <c r="H2094" s="34"/>
      <c r="I2094" s="34"/>
      <c r="J2094" s="34"/>
      <c r="K2094" s="34"/>
      <c r="L2094" s="34"/>
      <c r="M2094" s="34"/>
      <c r="N2094" s="34"/>
      <c r="P2094" s="94"/>
      <c r="Q2094" s="34"/>
      <c r="S2094" s="34"/>
      <c r="T2094" s="34"/>
      <c r="U2094" s="34"/>
      <c r="V2094" s="34"/>
      <c r="W2094" s="34"/>
      <c r="X2094" s="34"/>
      <c r="Y2094" s="34"/>
      <c r="Z2094" s="34"/>
      <c r="AA2094" s="34"/>
      <c r="AB2094" s="34"/>
      <c r="AC2094" s="159"/>
      <c r="AD2094" s="159"/>
      <c r="AE2094" s="155"/>
      <c r="AF2094" s="155"/>
      <c r="AG2094" s="155"/>
    </row>
    <row r="2095" spans="1:33" x14ac:dyDescent="0.3">
      <c r="A2095" s="34"/>
      <c r="B2095" s="34"/>
      <c r="C2095" s="34"/>
      <c r="D2095" s="34"/>
      <c r="E2095" s="34"/>
      <c r="F2095" s="34"/>
      <c r="G2095" s="34"/>
      <c r="H2095" s="34"/>
      <c r="I2095" s="34"/>
      <c r="J2095" s="34"/>
      <c r="K2095" s="34"/>
      <c r="L2095" s="34"/>
      <c r="M2095" s="34"/>
      <c r="N2095" s="34"/>
      <c r="P2095" s="94"/>
      <c r="Q2095" s="34"/>
      <c r="S2095" s="34"/>
      <c r="T2095" s="34"/>
      <c r="U2095" s="34"/>
      <c r="V2095" s="34"/>
      <c r="W2095" s="34"/>
      <c r="X2095" s="34"/>
      <c r="Y2095" s="34"/>
      <c r="Z2095" s="34"/>
      <c r="AA2095" s="34"/>
      <c r="AB2095" s="34"/>
      <c r="AC2095" s="159"/>
      <c r="AD2095" s="159"/>
      <c r="AE2095" s="155"/>
      <c r="AF2095" s="155"/>
      <c r="AG2095" s="155"/>
    </row>
    <row r="2096" spans="1:33" x14ac:dyDescent="0.3">
      <c r="A2096" s="34"/>
      <c r="B2096" s="34"/>
      <c r="C2096" s="34"/>
      <c r="D2096" s="34"/>
      <c r="E2096" s="34"/>
      <c r="F2096" s="34"/>
      <c r="G2096" s="34"/>
      <c r="H2096" s="34"/>
      <c r="I2096" s="34"/>
      <c r="J2096" s="34"/>
      <c r="K2096" s="34"/>
      <c r="L2096" s="34"/>
      <c r="M2096" s="34"/>
      <c r="N2096" s="34"/>
      <c r="P2096" s="94"/>
      <c r="Q2096" s="34"/>
      <c r="S2096" s="34"/>
      <c r="T2096" s="34"/>
      <c r="U2096" s="34"/>
      <c r="V2096" s="34"/>
      <c r="W2096" s="34"/>
      <c r="X2096" s="34"/>
      <c r="Y2096" s="34"/>
      <c r="Z2096" s="34"/>
      <c r="AA2096" s="34"/>
      <c r="AB2096" s="34"/>
      <c r="AC2096" s="159"/>
      <c r="AD2096" s="159"/>
      <c r="AE2096" s="155"/>
      <c r="AF2096" s="155"/>
      <c r="AG2096" s="155"/>
    </row>
    <row r="2097" spans="1:33" x14ac:dyDescent="0.3">
      <c r="A2097" s="34"/>
      <c r="B2097" s="34"/>
      <c r="C2097" s="34"/>
      <c r="D2097" s="34"/>
      <c r="E2097" s="34"/>
      <c r="F2097" s="34"/>
      <c r="G2097" s="34"/>
      <c r="H2097" s="34"/>
      <c r="I2097" s="34"/>
      <c r="J2097" s="34"/>
      <c r="K2097" s="34"/>
      <c r="L2097" s="34"/>
      <c r="M2097" s="34"/>
      <c r="N2097" s="34"/>
      <c r="P2097" s="94"/>
      <c r="Q2097" s="34"/>
      <c r="S2097" s="34"/>
      <c r="T2097" s="34"/>
      <c r="U2097" s="34"/>
      <c r="V2097" s="34"/>
      <c r="W2097" s="34"/>
      <c r="X2097" s="34"/>
      <c r="Y2097" s="34"/>
      <c r="Z2097" s="34"/>
      <c r="AA2097" s="34"/>
      <c r="AB2097" s="34"/>
      <c r="AC2097" s="159"/>
      <c r="AD2097" s="159"/>
      <c r="AE2097" s="155"/>
      <c r="AF2097" s="155"/>
      <c r="AG2097" s="155"/>
    </row>
    <row r="2098" spans="1:33" x14ac:dyDescent="0.3">
      <c r="A2098" s="34"/>
      <c r="B2098" s="34"/>
      <c r="C2098" s="34"/>
      <c r="D2098" s="34"/>
      <c r="E2098" s="34"/>
      <c r="F2098" s="34"/>
      <c r="G2098" s="34"/>
      <c r="H2098" s="34"/>
      <c r="I2098" s="34"/>
      <c r="J2098" s="34"/>
      <c r="K2098" s="34"/>
      <c r="L2098" s="34"/>
      <c r="M2098" s="34"/>
      <c r="N2098" s="34"/>
      <c r="P2098" s="94"/>
      <c r="Q2098" s="34"/>
      <c r="S2098" s="34"/>
      <c r="T2098" s="34"/>
      <c r="U2098" s="34"/>
      <c r="V2098" s="34"/>
      <c r="W2098" s="34"/>
      <c r="X2098" s="34"/>
      <c r="Y2098" s="34"/>
      <c r="Z2098" s="34"/>
      <c r="AA2098" s="34"/>
      <c r="AB2098" s="34"/>
      <c r="AC2098" s="159"/>
      <c r="AD2098" s="159"/>
      <c r="AE2098" s="155"/>
      <c r="AF2098" s="155"/>
      <c r="AG2098" s="155"/>
    </row>
    <row r="2099" spans="1:33" x14ac:dyDescent="0.3">
      <c r="A2099" s="34"/>
      <c r="B2099" s="34"/>
      <c r="C2099" s="34"/>
      <c r="D2099" s="34"/>
      <c r="E2099" s="34"/>
      <c r="F2099" s="34"/>
      <c r="G2099" s="34"/>
      <c r="H2099" s="34"/>
      <c r="I2099" s="34"/>
      <c r="J2099" s="34"/>
      <c r="K2099" s="34"/>
      <c r="L2099" s="34"/>
      <c r="M2099" s="34"/>
      <c r="N2099" s="34"/>
      <c r="P2099" s="94"/>
      <c r="Q2099" s="34"/>
      <c r="S2099" s="34"/>
      <c r="T2099" s="34"/>
      <c r="U2099" s="34"/>
      <c r="V2099" s="34"/>
      <c r="W2099" s="34"/>
      <c r="X2099" s="34"/>
      <c r="Y2099" s="34"/>
      <c r="Z2099" s="34"/>
      <c r="AA2099" s="34"/>
      <c r="AB2099" s="34"/>
      <c r="AC2099" s="159"/>
      <c r="AD2099" s="159"/>
      <c r="AE2099" s="155"/>
      <c r="AF2099" s="155"/>
      <c r="AG2099" s="155"/>
    </row>
    <row r="2100" spans="1:33" x14ac:dyDescent="0.3">
      <c r="A2100" s="34"/>
      <c r="B2100" s="34"/>
      <c r="C2100" s="34"/>
      <c r="D2100" s="34"/>
      <c r="E2100" s="34"/>
      <c r="F2100" s="34"/>
      <c r="G2100" s="34"/>
      <c r="H2100" s="34"/>
      <c r="I2100" s="34"/>
      <c r="J2100" s="34"/>
      <c r="K2100" s="34"/>
      <c r="L2100" s="34"/>
      <c r="M2100" s="34"/>
      <c r="N2100" s="34"/>
      <c r="P2100" s="94"/>
      <c r="Q2100" s="34"/>
      <c r="S2100" s="34"/>
      <c r="T2100" s="34"/>
      <c r="U2100" s="34"/>
      <c r="V2100" s="34"/>
      <c r="W2100" s="34"/>
      <c r="X2100" s="34"/>
      <c r="Y2100" s="34"/>
      <c r="Z2100" s="34"/>
      <c r="AA2100" s="34"/>
      <c r="AB2100" s="34"/>
      <c r="AC2100" s="159"/>
      <c r="AD2100" s="159"/>
      <c r="AE2100" s="155"/>
      <c r="AF2100" s="155"/>
      <c r="AG2100" s="155"/>
    </row>
    <row r="2101" spans="1:33" x14ac:dyDescent="0.3">
      <c r="A2101" s="34"/>
      <c r="B2101" s="34"/>
      <c r="C2101" s="34"/>
      <c r="D2101" s="34"/>
      <c r="E2101" s="34"/>
      <c r="F2101" s="34"/>
      <c r="G2101" s="34"/>
      <c r="H2101" s="34"/>
      <c r="I2101" s="34"/>
      <c r="J2101" s="34"/>
      <c r="K2101" s="34"/>
      <c r="L2101" s="34"/>
      <c r="M2101" s="34"/>
      <c r="N2101" s="34"/>
      <c r="P2101" s="94"/>
      <c r="Q2101" s="34"/>
      <c r="S2101" s="34"/>
      <c r="T2101" s="34"/>
      <c r="U2101" s="34"/>
      <c r="V2101" s="34"/>
      <c r="W2101" s="34"/>
      <c r="X2101" s="34"/>
      <c r="Y2101" s="34"/>
      <c r="Z2101" s="34"/>
      <c r="AA2101" s="34"/>
      <c r="AB2101" s="34"/>
      <c r="AC2101" s="159"/>
      <c r="AD2101" s="159"/>
      <c r="AE2101" s="155"/>
      <c r="AF2101" s="155"/>
      <c r="AG2101" s="155"/>
    </row>
    <row r="2102" spans="1:33" x14ac:dyDescent="0.3">
      <c r="A2102" s="34"/>
      <c r="B2102" s="34"/>
      <c r="C2102" s="34"/>
      <c r="D2102" s="34"/>
      <c r="E2102" s="34"/>
      <c r="F2102" s="34"/>
      <c r="G2102" s="34"/>
      <c r="H2102" s="34"/>
      <c r="I2102" s="34"/>
      <c r="J2102" s="34"/>
      <c r="K2102" s="34"/>
      <c r="L2102" s="34"/>
      <c r="M2102" s="34"/>
      <c r="N2102" s="34"/>
      <c r="P2102" s="94"/>
      <c r="Q2102" s="34"/>
      <c r="S2102" s="34"/>
      <c r="T2102" s="34"/>
      <c r="U2102" s="34"/>
      <c r="V2102" s="34"/>
      <c r="W2102" s="34"/>
      <c r="X2102" s="34"/>
      <c r="Y2102" s="34"/>
      <c r="Z2102" s="34"/>
      <c r="AA2102" s="34"/>
      <c r="AB2102" s="34"/>
      <c r="AC2102" s="159"/>
      <c r="AD2102" s="159"/>
      <c r="AE2102" s="155"/>
      <c r="AF2102" s="155"/>
      <c r="AG2102" s="155"/>
    </row>
    <row r="2103" spans="1:33" x14ac:dyDescent="0.3">
      <c r="A2103" s="34"/>
      <c r="B2103" s="34"/>
      <c r="C2103" s="34"/>
      <c r="D2103" s="34"/>
      <c r="E2103" s="34"/>
      <c r="F2103" s="34"/>
      <c r="G2103" s="34"/>
      <c r="H2103" s="34"/>
      <c r="I2103" s="34"/>
      <c r="J2103" s="34"/>
      <c r="K2103" s="34"/>
      <c r="L2103" s="34"/>
      <c r="M2103" s="34"/>
      <c r="N2103" s="34"/>
      <c r="P2103" s="94"/>
      <c r="Q2103" s="34"/>
      <c r="S2103" s="34"/>
      <c r="T2103" s="34"/>
      <c r="U2103" s="34"/>
      <c r="V2103" s="34"/>
      <c r="W2103" s="34"/>
      <c r="X2103" s="34"/>
      <c r="Y2103" s="34"/>
      <c r="Z2103" s="34"/>
      <c r="AA2103" s="34"/>
      <c r="AB2103" s="34"/>
      <c r="AC2103" s="159"/>
      <c r="AD2103" s="159"/>
      <c r="AE2103" s="155"/>
      <c r="AF2103" s="155"/>
      <c r="AG2103" s="155"/>
    </row>
    <row r="2104" spans="1:33" x14ac:dyDescent="0.3">
      <c r="A2104" s="34"/>
      <c r="B2104" s="34"/>
      <c r="C2104" s="34"/>
      <c r="D2104" s="34"/>
      <c r="E2104" s="34"/>
      <c r="F2104" s="34"/>
      <c r="G2104" s="34"/>
      <c r="H2104" s="34"/>
      <c r="I2104" s="34"/>
      <c r="J2104" s="34"/>
      <c r="K2104" s="34"/>
      <c r="L2104" s="34"/>
      <c r="M2104" s="34"/>
      <c r="N2104" s="34"/>
      <c r="P2104" s="94"/>
      <c r="Q2104" s="34"/>
      <c r="S2104" s="34"/>
      <c r="T2104" s="34"/>
      <c r="U2104" s="34"/>
      <c r="V2104" s="34"/>
      <c r="W2104" s="34"/>
      <c r="X2104" s="34"/>
      <c r="Y2104" s="34"/>
      <c r="Z2104" s="34"/>
      <c r="AA2104" s="34"/>
      <c r="AB2104" s="34"/>
      <c r="AC2104" s="159"/>
      <c r="AD2104" s="159"/>
      <c r="AE2104" s="155"/>
      <c r="AF2104" s="155"/>
      <c r="AG2104" s="155"/>
    </row>
    <row r="2105" spans="1:33" x14ac:dyDescent="0.3">
      <c r="A2105" s="34"/>
      <c r="B2105" s="34"/>
      <c r="C2105" s="34"/>
      <c r="D2105" s="34"/>
      <c r="E2105" s="34"/>
      <c r="F2105" s="34"/>
      <c r="G2105" s="34"/>
      <c r="H2105" s="34"/>
      <c r="I2105" s="34"/>
      <c r="J2105" s="34"/>
      <c r="K2105" s="34"/>
      <c r="L2105" s="34"/>
      <c r="M2105" s="34"/>
      <c r="N2105" s="34"/>
      <c r="P2105" s="94"/>
      <c r="Q2105" s="34"/>
      <c r="S2105" s="34"/>
      <c r="T2105" s="34"/>
      <c r="U2105" s="34"/>
      <c r="V2105" s="34"/>
      <c r="W2105" s="34"/>
      <c r="X2105" s="34"/>
      <c r="Y2105" s="34"/>
      <c r="Z2105" s="34"/>
      <c r="AA2105" s="34"/>
      <c r="AB2105" s="34"/>
      <c r="AC2105" s="159"/>
      <c r="AD2105" s="159"/>
      <c r="AE2105" s="155"/>
      <c r="AF2105" s="155"/>
      <c r="AG2105" s="155"/>
    </row>
    <row r="2106" spans="1:33" x14ac:dyDescent="0.3">
      <c r="A2106" s="34"/>
      <c r="B2106" s="34"/>
      <c r="C2106" s="34"/>
      <c r="D2106" s="34"/>
      <c r="E2106" s="34"/>
      <c r="F2106" s="34"/>
      <c r="G2106" s="34"/>
      <c r="H2106" s="34"/>
      <c r="I2106" s="34"/>
      <c r="J2106" s="34"/>
      <c r="K2106" s="34"/>
      <c r="L2106" s="34"/>
      <c r="M2106" s="34"/>
      <c r="N2106" s="34"/>
      <c r="P2106" s="94"/>
      <c r="Q2106" s="34"/>
      <c r="S2106" s="34"/>
      <c r="T2106" s="34"/>
      <c r="U2106" s="34"/>
      <c r="V2106" s="34"/>
      <c r="W2106" s="34"/>
      <c r="X2106" s="34"/>
      <c r="Y2106" s="34"/>
      <c r="Z2106" s="34"/>
      <c r="AA2106" s="34"/>
      <c r="AB2106" s="34"/>
      <c r="AC2106" s="159"/>
      <c r="AD2106" s="159"/>
      <c r="AE2106" s="155"/>
      <c r="AF2106" s="155"/>
      <c r="AG2106" s="155"/>
    </row>
    <row r="2107" spans="1:33" x14ac:dyDescent="0.3">
      <c r="A2107" s="34"/>
      <c r="B2107" s="34"/>
      <c r="C2107" s="34"/>
      <c r="D2107" s="34"/>
      <c r="E2107" s="34"/>
      <c r="F2107" s="34"/>
      <c r="G2107" s="34"/>
      <c r="H2107" s="34"/>
      <c r="I2107" s="34"/>
      <c r="J2107" s="34"/>
      <c r="K2107" s="34"/>
      <c r="L2107" s="34"/>
      <c r="M2107" s="34"/>
      <c r="N2107" s="34"/>
      <c r="P2107" s="94"/>
      <c r="Q2107" s="34"/>
      <c r="S2107" s="34"/>
      <c r="T2107" s="34"/>
      <c r="U2107" s="34"/>
      <c r="V2107" s="34"/>
      <c r="W2107" s="34"/>
      <c r="X2107" s="34"/>
      <c r="Y2107" s="34"/>
      <c r="Z2107" s="34"/>
      <c r="AA2107" s="34"/>
      <c r="AB2107" s="34"/>
      <c r="AC2107" s="159"/>
      <c r="AD2107" s="159"/>
      <c r="AE2107" s="155"/>
      <c r="AF2107" s="155"/>
      <c r="AG2107" s="155"/>
    </row>
    <row r="2108" spans="1:33" x14ac:dyDescent="0.3">
      <c r="A2108" s="34"/>
      <c r="B2108" s="34"/>
      <c r="C2108" s="34"/>
      <c r="D2108" s="34"/>
      <c r="E2108" s="34"/>
      <c r="F2108" s="34"/>
      <c r="G2108" s="34"/>
      <c r="H2108" s="34"/>
      <c r="I2108" s="34"/>
      <c r="J2108" s="34"/>
      <c r="K2108" s="34"/>
      <c r="L2108" s="34"/>
      <c r="M2108" s="34"/>
      <c r="N2108" s="34"/>
      <c r="P2108" s="94"/>
      <c r="Q2108" s="34"/>
      <c r="S2108" s="34"/>
      <c r="T2108" s="34"/>
      <c r="U2108" s="34"/>
      <c r="V2108" s="34"/>
      <c r="W2108" s="34"/>
      <c r="X2108" s="34"/>
      <c r="Y2108" s="34"/>
      <c r="Z2108" s="34"/>
      <c r="AA2108" s="34"/>
      <c r="AB2108" s="34"/>
      <c r="AC2108" s="159"/>
      <c r="AD2108" s="159"/>
      <c r="AE2108" s="155"/>
      <c r="AF2108" s="155"/>
      <c r="AG2108" s="155"/>
    </row>
    <row r="2109" spans="1:33" x14ac:dyDescent="0.3">
      <c r="A2109" s="34"/>
      <c r="B2109" s="34"/>
      <c r="C2109" s="34"/>
      <c r="D2109" s="34"/>
      <c r="E2109" s="34"/>
      <c r="F2109" s="34"/>
      <c r="G2109" s="34"/>
      <c r="H2109" s="34"/>
      <c r="I2109" s="34"/>
      <c r="J2109" s="34"/>
      <c r="K2109" s="34"/>
      <c r="L2109" s="34"/>
      <c r="M2109" s="34"/>
      <c r="N2109" s="34"/>
      <c r="P2109" s="94"/>
      <c r="Q2109" s="34"/>
      <c r="S2109" s="34"/>
      <c r="T2109" s="34"/>
      <c r="U2109" s="34"/>
      <c r="V2109" s="34"/>
      <c r="W2109" s="34"/>
      <c r="X2109" s="34"/>
      <c r="Y2109" s="34"/>
      <c r="Z2109" s="34"/>
      <c r="AA2109" s="34"/>
      <c r="AB2109" s="34"/>
      <c r="AC2109" s="159"/>
      <c r="AD2109" s="159"/>
      <c r="AE2109" s="155"/>
      <c r="AF2109" s="155"/>
      <c r="AG2109" s="155"/>
    </row>
    <row r="2110" spans="1:33" x14ac:dyDescent="0.3">
      <c r="A2110" s="34"/>
      <c r="B2110" s="34"/>
      <c r="C2110" s="34"/>
      <c r="D2110" s="34"/>
      <c r="E2110" s="34"/>
      <c r="F2110" s="34"/>
      <c r="G2110" s="34"/>
      <c r="H2110" s="34"/>
      <c r="I2110" s="34"/>
      <c r="J2110" s="34"/>
      <c r="K2110" s="34"/>
      <c r="L2110" s="34"/>
      <c r="M2110" s="34"/>
      <c r="N2110" s="34"/>
      <c r="P2110" s="94"/>
      <c r="Q2110" s="34"/>
      <c r="S2110" s="34"/>
      <c r="T2110" s="34"/>
      <c r="U2110" s="34"/>
      <c r="V2110" s="34"/>
      <c r="W2110" s="34"/>
      <c r="X2110" s="34"/>
      <c r="Y2110" s="34"/>
      <c r="Z2110" s="34"/>
      <c r="AA2110" s="34"/>
      <c r="AB2110" s="34"/>
      <c r="AC2110" s="159"/>
      <c r="AD2110" s="159"/>
      <c r="AE2110" s="155"/>
      <c r="AF2110" s="155"/>
      <c r="AG2110" s="155"/>
    </row>
    <row r="2111" spans="1:33" x14ac:dyDescent="0.3">
      <c r="A2111" s="34"/>
      <c r="B2111" s="34"/>
      <c r="C2111" s="34"/>
      <c r="D2111" s="34"/>
      <c r="E2111" s="34"/>
      <c r="F2111" s="34"/>
      <c r="G2111" s="34"/>
      <c r="H2111" s="34"/>
      <c r="I2111" s="34"/>
      <c r="J2111" s="34"/>
      <c r="K2111" s="34"/>
      <c r="L2111" s="34"/>
      <c r="M2111" s="34"/>
      <c r="N2111" s="34"/>
      <c r="P2111" s="94"/>
      <c r="Q2111" s="34"/>
      <c r="S2111" s="34"/>
      <c r="T2111" s="34"/>
      <c r="U2111" s="34"/>
      <c r="V2111" s="34"/>
      <c r="W2111" s="34"/>
      <c r="X2111" s="34"/>
      <c r="Y2111" s="34"/>
      <c r="Z2111" s="34"/>
      <c r="AA2111" s="34"/>
      <c r="AB2111" s="34"/>
      <c r="AC2111" s="159"/>
      <c r="AD2111" s="159"/>
      <c r="AE2111" s="155"/>
      <c r="AF2111" s="155"/>
      <c r="AG2111" s="155"/>
    </row>
    <row r="2112" spans="1:33" x14ac:dyDescent="0.3">
      <c r="A2112" s="34"/>
      <c r="B2112" s="34"/>
      <c r="C2112" s="34"/>
      <c r="D2112" s="34"/>
      <c r="E2112" s="34"/>
      <c r="F2112" s="34"/>
      <c r="G2112" s="34"/>
      <c r="H2112" s="34"/>
      <c r="I2112" s="34"/>
      <c r="J2112" s="34"/>
      <c r="K2112" s="34"/>
      <c r="L2112" s="34"/>
      <c r="M2112" s="34"/>
      <c r="N2112" s="34"/>
      <c r="P2112" s="94"/>
      <c r="Q2112" s="34"/>
      <c r="S2112" s="34"/>
      <c r="T2112" s="34"/>
      <c r="U2112" s="34"/>
      <c r="V2112" s="34"/>
      <c r="W2112" s="34"/>
      <c r="X2112" s="34"/>
      <c r="Y2112" s="34"/>
      <c r="Z2112" s="34"/>
      <c r="AA2112" s="34"/>
      <c r="AB2112" s="34"/>
      <c r="AC2112" s="159"/>
      <c r="AD2112" s="159"/>
      <c r="AE2112" s="155"/>
      <c r="AF2112" s="155"/>
      <c r="AG2112" s="155"/>
    </row>
    <row r="2113" spans="1:33" x14ac:dyDescent="0.3">
      <c r="A2113" s="34"/>
      <c r="B2113" s="34"/>
      <c r="C2113" s="34"/>
      <c r="D2113" s="34"/>
      <c r="E2113" s="34"/>
      <c r="F2113" s="34"/>
      <c r="G2113" s="34"/>
      <c r="H2113" s="34"/>
      <c r="I2113" s="34"/>
      <c r="J2113" s="34"/>
      <c r="K2113" s="34"/>
      <c r="L2113" s="34"/>
      <c r="M2113" s="34"/>
      <c r="N2113" s="34"/>
      <c r="P2113" s="94"/>
      <c r="Q2113" s="34"/>
      <c r="S2113" s="34"/>
      <c r="T2113" s="34"/>
      <c r="U2113" s="34"/>
      <c r="V2113" s="34"/>
      <c r="W2113" s="34"/>
      <c r="X2113" s="34"/>
      <c r="Y2113" s="34"/>
      <c r="Z2113" s="34"/>
      <c r="AA2113" s="34"/>
      <c r="AB2113" s="34"/>
      <c r="AC2113" s="159"/>
      <c r="AD2113" s="159"/>
      <c r="AE2113" s="155"/>
      <c r="AF2113" s="155"/>
      <c r="AG2113" s="155"/>
    </row>
    <row r="2114" spans="1:33" x14ac:dyDescent="0.3">
      <c r="A2114" s="34"/>
      <c r="B2114" s="34"/>
      <c r="C2114" s="34"/>
      <c r="D2114" s="34"/>
      <c r="E2114" s="34"/>
      <c r="F2114" s="34"/>
      <c r="G2114" s="34"/>
      <c r="H2114" s="34"/>
      <c r="I2114" s="34"/>
      <c r="J2114" s="34"/>
      <c r="K2114" s="34"/>
      <c r="L2114" s="34"/>
      <c r="M2114" s="34"/>
      <c r="N2114" s="34"/>
      <c r="P2114" s="94"/>
      <c r="Q2114" s="34"/>
      <c r="S2114" s="34"/>
      <c r="T2114" s="34"/>
      <c r="U2114" s="34"/>
      <c r="V2114" s="34"/>
      <c r="W2114" s="34"/>
      <c r="X2114" s="34"/>
      <c r="Y2114" s="34"/>
      <c r="Z2114" s="34"/>
      <c r="AA2114" s="34"/>
      <c r="AB2114" s="34"/>
      <c r="AC2114" s="159"/>
      <c r="AD2114" s="159"/>
      <c r="AE2114" s="155"/>
      <c r="AF2114" s="155"/>
      <c r="AG2114" s="155"/>
    </row>
    <row r="2115" spans="1:33" x14ac:dyDescent="0.3">
      <c r="A2115" s="34"/>
      <c r="B2115" s="34"/>
      <c r="C2115" s="34"/>
      <c r="D2115" s="34"/>
      <c r="E2115" s="34"/>
      <c r="F2115" s="34"/>
      <c r="G2115" s="34"/>
      <c r="H2115" s="34"/>
      <c r="I2115" s="34"/>
      <c r="J2115" s="34"/>
      <c r="K2115" s="34"/>
      <c r="L2115" s="34"/>
      <c r="M2115" s="34"/>
      <c r="N2115" s="34"/>
      <c r="P2115" s="94"/>
      <c r="Q2115" s="34"/>
      <c r="S2115" s="34"/>
      <c r="T2115" s="34"/>
      <c r="U2115" s="34"/>
      <c r="V2115" s="34"/>
      <c r="W2115" s="34"/>
      <c r="X2115" s="34"/>
      <c r="Y2115" s="34"/>
      <c r="Z2115" s="34"/>
      <c r="AA2115" s="34"/>
      <c r="AB2115" s="34"/>
      <c r="AC2115" s="159"/>
      <c r="AD2115" s="159"/>
      <c r="AE2115" s="155"/>
      <c r="AF2115" s="155"/>
      <c r="AG2115" s="155"/>
    </row>
    <row r="2116" spans="1:33" x14ac:dyDescent="0.3">
      <c r="A2116" s="34"/>
      <c r="B2116" s="34"/>
      <c r="C2116" s="34"/>
      <c r="D2116" s="34"/>
      <c r="E2116" s="34"/>
      <c r="F2116" s="34"/>
      <c r="G2116" s="34"/>
      <c r="H2116" s="34"/>
      <c r="I2116" s="34"/>
      <c r="J2116" s="34"/>
      <c r="K2116" s="34"/>
      <c r="L2116" s="34"/>
      <c r="M2116" s="34"/>
      <c r="N2116" s="34"/>
      <c r="P2116" s="94"/>
      <c r="Q2116" s="34"/>
      <c r="S2116" s="34"/>
      <c r="T2116" s="34"/>
      <c r="U2116" s="34"/>
      <c r="V2116" s="34"/>
      <c r="W2116" s="34"/>
      <c r="X2116" s="34"/>
      <c r="Y2116" s="34"/>
      <c r="Z2116" s="34"/>
      <c r="AA2116" s="34"/>
      <c r="AB2116" s="34"/>
      <c r="AC2116" s="159"/>
      <c r="AD2116" s="159"/>
      <c r="AE2116" s="155"/>
      <c r="AF2116" s="155"/>
      <c r="AG2116" s="155"/>
    </row>
    <row r="2117" spans="1:33" x14ac:dyDescent="0.3">
      <c r="A2117" s="34"/>
      <c r="B2117" s="34"/>
      <c r="C2117" s="34"/>
      <c r="D2117" s="34"/>
      <c r="E2117" s="34"/>
      <c r="F2117" s="34"/>
      <c r="G2117" s="34"/>
      <c r="H2117" s="34"/>
      <c r="I2117" s="34"/>
      <c r="J2117" s="34"/>
      <c r="K2117" s="34"/>
      <c r="L2117" s="34"/>
      <c r="M2117" s="34"/>
      <c r="N2117" s="34"/>
      <c r="P2117" s="94"/>
      <c r="Q2117" s="34"/>
      <c r="S2117" s="34"/>
      <c r="T2117" s="34"/>
      <c r="U2117" s="34"/>
      <c r="V2117" s="34"/>
      <c r="W2117" s="34"/>
      <c r="X2117" s="34"/>
      <c r="Y2117" s="34"/>
      <c r="Z2117" s="34"/>
      <c r="AA2117" s="34"/>
      <c r="AB2117" s="34"/>
      <c r="AC2117" s="159"/>
      <c r="AD2117" s="159"/>
      <c r="AE2117" s="155"/>
      <c r="AF2117" s="155"/>
      <c r="AG2117" s="155"/>
    </row>
    <row r="2118" spans="1:33" x14ac:dyDescent="0.3">
      <c r="A2118" s="34"/>
      <c r="B2118" s="34"/>
      <c r="C2118" s="34"/>
      <c r="D2118" s="34"/>
      <c r="E2118" s="34"/>
      <c r="F2118" s="34"/>
      <c r="G2118" s="34"/>
      <c r="H2118" s="34"/>
      <c r="I2118" s="34"/>
      <c r="J2118" s="34"/>
      <c r="K2118" s="34"/>
      <c r="L2118" s="34"/>
      <c r="M2118" s="34"/>
      <c r="N2118" s="34"/>
      <c r="P2118" s="94"/>
      <c r="Q2118" s="34"/>
      <c r="S2118" s="34"/>
      <c r="T2118" s="34"/>
      <c r="U2118" s="34"/>
      <c r="V2118" s="34"/>
      <c r="W2118" s="34"/>
      <c r="X2118" s="34"/>
      <c r="Y2118" s="34"/>
      <c r="Z2118" s="34"/>
      <c r="AA2118" s="34"/>
      <c r="AB2118" s="34"/>
      <c r="AC2118" s="159"/>
      <c r="AD2118" s="159"/>
      <c r="AE2118" s="155"/>
      <c r="AF2118" s="155"/>
      <c r="AG2118" s="155"/>
    </row>
    <row r="2119" spans="1:33" x14ac:dyDescent="0.3">
      <c r="A2119" s="34"/>
      <c r="B2119" s="34"/>
      <c r="C2119" s="34"/>
      <c r="D2119" s="34"/>
      <c r="E2119" s="34"/>
      <c r="F2119" s="34"/>
      <c r="G2119" s="34"/>
      <c r="H2119" s="34"/>
      <c r="I2119" s="34"/>
      <c r="J2119" s="34"/>
      <c r="K2119" s="34"/>
      <c r="L2119" s="34"/>
      <c r="M2119" s="34"/>
      <c r="N2119" s="34"/>
      <c r="P2119" s="94"/>
      <c r="Q2119" s="34"/>
      <c r="S2119" s="34"/>
      <c r="T2119" s="34"/>
      <c r="U2119" s="34"/>
      <c r="V2119" s="34"/>
      <c r="W2119" s="34"/>
      <c r="X2119" s="34"/>
      <c r="Y2119" s="34"/>
      <c r="Z2119" s="34"/>
      <c r="AA2119" s="34"/>
      <c r="AB2119" s="34"/>
      <c r="AC2119" s="159"/>
      <c r="AD2119" s="159"/>
      <c r="AE2119" s="155"/>
      <c r="AF2119" s="155"/>
      <c r="AG2119" s="155"/>
    </row>
    <row r="2120" spans="1:33" x14ac:dyDescent="0.3">
      <c r="A2120" s="34"/>
      <c r="B2120" s="34"/>
      <c r="C2120" s="34"/>
      <c r="D2120" s="34"/>
      <c r="E2120" s="34"/>
      <c r="F2120" s="34"/>
      <c r="G2120" s="34"/>
      <c r="H2120" s="34"/>
      <c r="I2120" s="34"/>
      <c r="J2120" s="34"/>
      <c r="K2120" s="34"/>
      <c r="L2120" s="34"/>
      <c r="M2120" s="34"/>
      <c r="N2120" s="34"/>
      <c r="P2120" s="94"/>
      <c r="Q2120" s="34"/>
      <c r="S2120" s="34"/>
      <c r="T2120" s="34"/>
      <c r="U2120" s="34"/>
      <c r="V2120" s="34"/>
      <c r="W2120" s="34"/>
      <c r="X2120" s="34"/>
      <c r="Y2120" s="34"/>
      <c r="Z2120" s="34"/>
      <c r="AA2120" s="34"/>
      <c r="AB2120" s="34"/>
      <c r="AC2120" s="159"/>
      <c r="AD2120" s="159"/>
      <c r="AE2120" s="155"/>
      <c r="AF2120" s="155"/>
      <c r="AG2120" s="155"/>
    </row>
    <row r="2121" spans="1:33" x14ac:dyDescent="0.3">
      <c r="A2121" s="34"/>
      <c r="B2121" s="34"/>
      <c r="C2121" s="34"/>
      <c r="D2121" s="34"/>
      <c r="E2121" s="34"/>
      <c r="F2121" s="34"/>
      <c r="G2121" s="34"/>
      <c r="H2121" s="34"/>
      <c r="I2121" s="34"/>
      <c r="J2121" s="34"/>
      <c r="K2121" s="34"/>
      <c r="L2121" s="34"/>
      <c r="M2121" s="34"/>
      <c r="N2121" s="34"/>
      <c r="P2121" s="94"/>
      <c r="Q2121" s="34"/>
      <c r="S2121" s="34"/>
      <c r="T2121" s="34"/>
      <c r="U2121" s="34"/>
      <c r="V2121" s="34"/>
      <c r="W2121" s="34"/>
      <c r="X2121" s="34"/>
      <c r="Y2121" s="34"/>
      <c r="Z2121" s="34"/>
      <c r="AA2121" s="34"/>
      <c r="AB2121" s="34"/>
      <c r="AC2121" s="159"/>
      <c r="AD2121" s="159"/>
      <c r="AE2121" s="155"/>
      <c r="AF2121" s="155"/>
      <c r="AG2121" s="155"/>
    </row>
    <row r="2122" spans="1:33" x14ac:dyDescent="0.3">
      <c r="A2122" s="34"/>
      <c r="B2122" s="34"/>
      <c r="C2122" s="34"/>
      <c r="D2122" s="34"/>
      <c r="E2122" s="34"/>
      <c r="F2122" s="34"/>
      <c r="G2122" s="34"/>
      <c r="H2122" s="34"/>
      <c r="I2122" s="34"/>
      <c r="J2122" s="34"/>
      <c r="K2122" s="34"/>
      <c r="L2122" s="34"/>
      <c r="M2122" s="34"/>
      <c r="N2122" s="34"/>
      <c r="P2122" s="94"/>
      <c r="Q2122" s="34"/>
      <c r="S2122" s="34"/>
      <c r="T2122" s="34"/>
      <c r="U2122" s="34"/>
      <c r="V2122" s="34"/>
      <c r="W2122" s="34"/>
      <c r="X2122" s="34"/>
      <c r="Y2122" s="34"/>
      <c r="Z2122" s="34"/>
      <c r="AA2122" s="34"/>
      <c r="AB2122" s="34"/>
      <c r="AC2122" s="159"/>
      <c r="AD2122" s="159"/>
      <c r="AE2122" s="155"/>
      <c r="AF2122" s="155"/>
      <c r="AG2122" s="155"/>
    </row>
    <row r="2123" spans="1:33" x14ac:dyDescent="0.3">
      <c r="A2123" s="34"/>
      <c r="B2123" s="34"/>
      <c r="C2123" s="34"/>
      <c r="D2123" s="34"/>
      <c r="E2123" s="34"/>
      <c r="F2123" s="34"/>
      <c r="G2123" s="34"/>
      <c r="H2123" s="34"/>
      <c r="I2123" s="34"/>
      <c r="J2123" s="34"/>
      <c r="K2123" s="34"/>
      <c r="L2123" s="34"/>
      <c r="M2123" s="34"/>
      <c r="N2123" s="34"/>
      <c r="P2123" s="94"/>
      <c r="Q2123" s="34"/>
      <c r="S2123" s="34"/>
      <c r="T2123" s="34"/>
      <c r="U2123" s="34"/>
      <c r="V2123" s="34"/>
      <c r="W2123" s="34"/>
      <c r="X2123" s="34"/>
      <c r="Y2123" s="34"/>
      <c r="Z2123" s="34"/>
      <c r="AA2123" s="34"/>
      <c r="AB2123" s="34"/>
      <c r="AC2123" s="159"/>
      <c r="AD2123" s="159"/>
      <c r="AE2123" s="155"/>
      <c r="AF2123" s="155"/>
      <c r="AG2123" s="155"/>
    </row>
    <row r="2124" spans="1:33" x14ac:dyDescent="0.3">
      <c r="A2124" s="34"/>
      <c r="B2124" s="34"/>
      <c r="C2124" s="34"/>
      <c r="D2124" s="34"/>
      <c r="E2124" s="34"/>
      <c r="F2124" s="34"/>
      <c r="G2124" s="34"/>
      <c r="H2124" s="34"/>
      <c r="I2124" s="34"/>
      <c r="J2124" s="34"/>
      <c r="K2124" s="34"/>
      <c r="L2124" s="34"/>
      <c r="M2124" s="34"/>
      <c r="N2124" s="34"/>
      <c r="P2124" s="94"/>
      <c r="Q2124" s="34"/>
      <c r="S2124" s="34"/>
      <c r="T2124" s="34"/>
      <c r="U2124" s="34"/>
      <c r="V2124" s="34"/>
      <c r="W2124" s="34"/>
      <c r="X2124" s="34"/>
      <c r="Y2124" s="34"/>
      <c r="Z2124" s="34"/>
      <c r="AA2124" s="34"/>
      <c r="AB2124" s="34"/>
      <c r="AC2124" s="159"/>
      <c r="AD2124" s="159"/>
      <c r="AE2124" s="155"/>
      <c r="AF2124" s="155"/>
      <c r="AG2124" s="155"/>
    </row>
    <row r="2125" spans="1:33" x14ac:dyDescent="0.3">
      <c r="A2125" s="34"/>
      <c r="B2125" s="34"/>
      <c r="C2125" s="34"/>
      <c r="D2125" s="34"/>
      <c r="E2125" s="34"/>
      <c r="F2125" s="34"/>
      <c r="G2125" s="34"/>
      <c r="H2125" s="34"/>
      <c r="I2125" s="34"/>
      <c r="J2125" s="34"/>
      <c r="K2125" s="34"/>
      <c r="L2125" s="34"/>
      <c r="M2125" s="34"/>
      <c r="N2125" s="34"/>
      <c r="P2125" s="94"/>
      <c r="Q2125" s="34"/>
      <c r="S2125" s="34"/>
      <c r="T2125" s="34"/>
      <c r="U2125" s="34"/>
      <c r="V2125" s="34"/>
      <c r="W2125" s="34"/>
      <c r="X2125" s="34"/>
      <c r="Y2125" s="34"/>
      <c r="Z2125" s="34"/>
      <c r="AA2125" s="34"/>
      <c r="AB2125" s="34"/>
      <c r="AC2125" s="159"/>
      <c r="AD2125" s="159"/>
      <c r="AE2125" s="155"/>
      <c r="AF2125" s="155"/>
      <c r="AG2125" s="155"/>
    </row>
    <row r="2126" spans="1:33" x14ac:dyDescent="0.3">
      <c r="A2126" s="34"/>
      <c r="B2126" s="34"/>
      <c r="C2126" s="34"/>
      <c r="D2126" s="34"/>
      <c r="E2126" s="34"/>
      <c r="F2126" s="34"/>
      <c r="G2126" s="34"/>
      <c r="H2126" s="34"/>
      <c r="I2126" s="34"/>
      <c r="J2126" s="34"/>
      <c r="K2126" s="34"/>
      <c r="L2126" s="34"/>
      <c r="M2126" s="34"/>
      <c r="N2126" s="34"/>
      <c r="P2126" s="94"/>
      <c r="Q2126" s="34"/>
      <c r="S2126" s="34"/>
      <c r="T2126" s="34"/>
      <c r="U2126" s="34"/>
      <c r="V2126" s="34"/>
      <c r="W2126" s="34"/>
      <c r="X2126" s="34"/>
      <c r="Y2126" s="34"/>
      <c r="Z2126" s="34"/>
      <c r="AA2126" s="34"/>
      <c r="AB2126" s="34"/>
      <c r="AC2126" s="159"/>
      <c r="AD2126" s="159"/>
      <c r="AE2126" s="155"/>
      <c r="AF2126" s="155"/>
      <c r="AG2126" s="155"/>
    </row>
    <row r="2127" spans="1:33" x14ac:dyDescent="0.3">
      <c r="A2127" s="34"/>
      <c r="B2127" s="34"/>
      <c r="C2127" s="34"/>
      <c r="D2127" s="34"/>
      <c r="E2127" s="34"/>
      <c r="F2127" s="34"/>
      <c r="G2127" s="34"/>
      <c r="H2127" s="34"/>
      <c r="I2127" s="34"/>
      <c r="J2127" s="34"/>
      <c r="K2127" s="34"/>
      <c r="L2127" s="34"/>
      <c r="M2127" s="34"/>
      <c r="N2127" s="34"/>
      <c r="P2127" s="94"/>
      <c r="Q2127" s="34"/>
      <c r="S2127" s="34"/>
      <c r="T2127" s="34"/>
      <c r="U2127" s="34"/>
      <c r="V2127" s="34"/>
      <c r="W2127" s="34"/>
      <c r="X2127" s="34"/>
      <c r="Y2127" s="34"/>
      <c r="Z2127" s="34"/>
      <c r="AA2127" s="34"/>
      <c r="AB2127" s="34"/>
      <c r="AC2127" s="159"/>
      <c r="AD2127" s="159"/>
      <c r="AE2127" s="155"/>
      <c r="AF2127" s="155"/>
      <c r="AG2127" s="155"/>
    </row>
    <row r="2128" spans="1:33" x14ac:dyDescent="0.3">
      <c r="A2128" s="34"/>
      <c r="B2128" s="34"/>
      <c r="C2128" s="34"/>
      <c r="D2128" s="34"/>
      <c r="E2128" s="34"/>
      <c r="F2128" s="34"/>
      <c r="G2128" s="34"/>
      <c r="H2128" s="34"/>
      <c r="I2128" s="34"/>
      <c r="J2128" s="34"/>
      <c r="K2128" s="34"/>
      <c r="L2128" s="34"/>
      <c r="M2128" s="34"/>
      <c r="N2128" s="34"/>
      <c r="P2128" s="94"/>
      <c r="Q2128" s="34"/>
      <c r="S2128" s="34"/>
      <c r="T2128" s="34"/>
      <c r="U2128" s="34"/>
      <c r="V2128" s="34"/>
      <c r="W2128" s="34"/>
      <c r="X2128" s="34"/>
      <c r="Y2128" s="34"/>
      <c r="Z2128" s="34"/>
      <c r="AA2128" s="34"/>
      <c r="AB2128" s="34"/>
      <c r="AC2128" s="159"/>
      <c r="AD2128" s="159"/>
      <c r="AE2128" s="155"/>
      <c r="AF2128" s="155"/>
      <c r="AG2128" s="155"/>
    </row>
    <row r="2129" spans="1:33" x14ac:dyDescent="0.3">
      <c r="A2129" s="34"/>
      <c r="B2129" s="34"/>
      <c r="C2129" s="34"/>
      <c r="D2129" s="34"/>
      <c r="E2129" s="34"/>
      <c r="F2129" s="34"/>
      <c r="G2129" s="34"/>
      <c r="H2129" s="34"/>
      <c r="I2129" s="34"/>
      <c r="J2129" s="34"/>
      <c r="K2129" s="34"/>
      <c r="L2129" s="34"/>
      <c r="M2129" s="34"/>
      <c r="N2129" s="34"/>
      <c r="P2129" s="94"/>
      <c r="Q2129" s="34"/>
      <c r="S2129" s="34"/>
      <c r="T2129" s="34"/>
      <c r="U2129" s="34"/>
      <c r="V2129" s="34"/>
      <c r="W2129" s="34"/>
      <c r="X2129" s="34"/>
      <c r="Y2129" s="34"/>
      <c r="Z2129" s="34"/>
      <c r="AA2129" s="34"/>
      <c r="AB2129" s="34"/>
      <c r="AC2129" s="159"/>
      <c r="AD2129" s="159"/>
      <c r="AE2129" s="155"/>
      <c r="AF2129" s="155"/>
      <c r="AG2129" s="155"/>
    </row>
    <row r="2130" spans="1:33" x14ac:dyDescent="0.3">
      <c r="A2130" s="34"/>
      <c r="B2130" s="34"/>
      <c r="C2130" s="34"/>
      <c r="D2130" s="34"/>
      <c r="E2130" s="34"/>
      <c r="F2130" s="34"/>
      <c r="G2130" s="34"/>
      <c r="H2130" s="34"/>
      <c r="I2130" s="34"/>
      <c r="J2130" s="34"/>
      <c r="K2130" s="34"/>
      <c r="L2130" s="34"/>
      <c r="M2130" s="34"/>
      <c r="N2130" s="34"/>
      <c r="P2130" s="94"/>
      <c r="Q2130" s="34"/>
      <c r="S2130" s="34"/>
      <c r="T2130" s="34"/>
      <c r="U2130" s="34"/>
      <c r="V2130" s="34"/>
      <c r="W2130" s="34"/>
      <c r="X2130" s="34"/>
      <c r="Y2130" s="34"/>
      <c r="Z2130" s="34"/>
      <c r="AA2130" s="34"/>
      <c r="AB2130" s="34"/>
      <c r="AC2130" s="159"/>
      <c r="AD2130" s="159"/>
      <c r="AE2130" s="155"/>
      <c r="AF2130" s="155"/>
      <c r="AG2130" s="155"/>
    </row>
    <row r="2131" spans="1:33" x14ac:dyDescent="0.3">
      <c r="A2131" s="34"/>
      <c r="B2131" s="34"/>
      <c r="C2131" s="34"/>
      <c r="D2131" s="34"/>
      <c r="E2131" s="34"/>
      <c r="F2131" s="34"/>
      <c r="G2131" s="34"/>
      <c r="H2131" s="34"/>
      <c r="I2131" s="34"/>
      <c r="J2131" s="34"/>
      <c r="K2131" s="34"/>
      <c r="L2131" s="34"/>
      <c r="M2131" s="34"/>
      <c r="N2131" s="34"/>
      <c r="P2131" s="94"/>
      <c r="Q2131" s="34"/>
      <c r="S2131" s="34"/>
      <c r="T2131" s="34"/>
      <c r="U2131" s="34"/>
      <c r="V2131" s="34"/>
      <c r="W2131" s="34"/>
      <c r="X2131" s="34"/>
      <c r="Y2131" s="34"/>
      <c r="Z2131" s="34"/>
      <c r="AA2131" s="34"/>
      <c r="AB2131" s="34"/>
      <c r="AC2131" s="159"/>
      <c r="AD2131" s="159"/>
      <c r="AE2131" s="155"/>
      <c r="AF2131" s="155"/>
      <c r="AG2131" s="155"/>
    </row>
    <row r="2132" spans="1:33" x14ac:dyDescent="0.3">
      <c r="A2132" s="34"/>
      <c r="B2132" s="34"/>
      <c r="C2132" s="34"/>
      <c r="D2132" s="34"/>
      <c r="E2132" s="34"/>
      <c r="F2132" s="34"/>
      <c r="G2132" s="34"/>
      <c r="H2132" s="34"/>
      <c r="I2132" s="34"/>
      <c r="J2132" s="34"/>
      <c r="K2132" s="34"/>
      <c r="L2132" s="34"/>
      <c r="M2132" s="34"/>
      <c r="N2132" s="34"/>
      <c r="P2132" s="94"/>
      <c r="Q2132" s="34"/>
      <c r="S2132" s="34"/>
      <c r="T2132" s="34"/>
      <c r="U2132" s="34"/>
      <c r="V2132" s="34"/>
      <c r="W2132" s="34"/>
      <c r="X2132" s="34"/>
      <c r="Y2132" s="34"/>
      <c r="Z2132" s="34"/>
      <c r="AA2132" s="34"/>
      <c r="AB2132" s="34"/>
      <c r="AC2132" s="159"/>
      <c r="AD2132" s="159"/>
      <c r="AE2132" s="155"/>
      <c r="AF2132" s="155"/>
      <c r="AG2132" s="155"/>
    </row>
    <row r="2133" spans="1:33" x14ac:dyDescent="0.3">
      <c r="A2133" s="34"/>
      <c r="B2133" s="34"/>
      <c r="C2133" s="34"/>
      <c r="D2133" s="34"/>
      <c r="E2133" s="34"/>
      <c r="F2133" s="34"/>
      <c r="G2133" s="34"/>
      <c r="H2133" s="34"/>
      <c r="I2133" s="34"/>
      <c r="J2133" s="34"/>
      <c r="K2133" s="34"/>
      <c r="L2133" s="34"/>
      <c r="M2133" s="34"/>
      <c r="N2133" s="34"/>
      <c r="P2133" s="94"/>
      <c r="Q2133" s="34"/>
      <c r="S2133" s="34"/>
      <c r="T2133" s="34"/>
      <c r="U2133" s="34"/>
      <c r="V2133" s="34"/>
      <c r="W2133" s="34"/>
      <c r="X2133" s="34"/>
      <c r="Y2133" s="34"/>
      <c r="Z2133" s="34"/>
      <c r="AA2133" s="34"/>
      <c r="AB2133" s="34"/>
      <c r="AC2133" s="159"/>
      <c r="AD2133" s="159"/>
      <c r="AE2133" s="155"/>
      <c r="AF2133" s="155"/>
      <c r="AG2133" s="155"/>
    </row>
    <row r="2134" spans="1:33" x14ac:dyDescent="0.3">
      <c r="A2134" s="34"/>
      <c r="B2134" s="34"/>
      <c r="C2134" s="34"/>
      <c r="D2134" s="34"/>
      <c r="E2134" s="34"/>
      <c r="F2134" s="34"/>
      <c r="G2134" s="34"/>
      <c r="H2134" s="34"/>
      <c r="I2134" s="34"/>
      <c r="J2134" s="34"/>
      <c r="K2134" s="34"/>
      <c r="L2134" s="34"/>
      <c r="M2134" s="34"/>
      <c r="N2134" s="34"/>
      <c r="P2134" s="94"/>
      <c r="Q2134" s="34"/>
      <c r="S2134" s="34"/>
      <c r="T2134" s="34"/>
      <c r="U2134" s="34"/>
      <c r="V2134" s="34"/>
      <c r="W2134" s="34"/>
      <c r="X2134" s="34"/>
      <c r="Y2134" s="34"/>
      <c r="Z2134" s="34"/>
      <c r="AA2134" s="34"/>
      <c r="AB2134" s="34"/>
      <c r="AC2134" s="159"/>
      <c r="AD2134" s="159"/>
      <c r="AE2134" s="155"/>
      <c r="AF2134" s="155"/>
      <c r="AG2134" s="155"/>
    </row>
    <row r="2135" spans="1:33" x14ac:dyDescent="0.3">
      <c r="A2135" s="34"/>
      <c r="B2135" s="34"/>
      <c r="C2135" s="34"/>
      <c r="D2135" s="34"/>
      <c r="E2135" s="34"/>
      <c r="F2135" s="34"/>
      <c r="G2135" s="34"/>
      <c r="H2135" s="34"/>
      <c r="I2135" s="34"/>
      <c r="J2135" s="34"/>
      <c r="K2135" s="34"/>
      <c r="L2135" s="34"/>
      <c r="M2135" s="34"/>
      <c r="N2135" s="34"/>
      <c r="P2135" s="94"/>
      <c r="Q2135" s="34"/>
      <c r="S2135" s="34"/>
      <c r="T2135" s="34"/>
      <c r="U2135" s="34"/>
      <c r="V2135" s="34"/>
      <c r="W2135" s="34"/>
      <c r="X2135" s="34"/>
      <c r="Y2135" s="34"/>
      <c r="Z2135" s="34"/>
      <c r="AA2135" s="34"/>
      <c r="AB2135" s="34"/>
      <c r="AC2135" s="159"/>
      <c r="AD2135" s="159"/>
      <c r="AE2135" s="155"/>
      <c r="AF2135" s="155"/>
      <c r="AG2135" s="155"/>
    </row>
    <row r="2136" spans="1:33" x14ac:dyDescent="0.3">
      <c r="A2136" s="34"/>
      <c r="B2136" s="34"/>
      <c r="C2136" s="34"/>
      <c r="D2136" s="34"/>
      <c r="E2136" s="34"/>
      <c r="F2136" s="34"/>
      <c r="G2136" s="34"/>
      <c r="H2136" s="34"/>
      <c r="I2136" s="34"/>
      <c r="J2136" s="34"/>
      <c r="K2136" s="34"/>
      <c r="L2136" s="34"/>
      <c r="M2136" s="34"/>
      <c r="N2136" s="34"/>
      <c r="P2136" s="94"/>
      <c r="Q2136" s="34"/>
      <c r="S2136" s="34"/>
      <c r="T2136" s="34"/>
      <c r="U2136" s="34"/>
      <c r="V2136" s="34"/>
      <c r="W2136" s="34"/>
      <c r="X2136" s="34"/>
      <c r="Y2136" s="34"/>
      <c r="Z2136" s="34"/>
      <c r="AA2136" s="34"/>
      <c r="AB2136" s="34"/>
      <c r="AC2136" s="159"/>
      <c r="AD2136" s="159"/>
      <c r="AE2136" s="155"/>
      <c r="AF2136" s="155"/>
      <c r="AG2136" s="155"/>
    </row>
    <row r="2137" spans="1:33" x14ac:dyDescent="0.3">
      <c r="A2137" s="34"/>
      <c r="B2137" s="34"/>
      <c r="C2137" s="34"/>
      <c r="D2137" s="34"/>
      <c r="E2137" s="34"/>
      <c r="F2137" s="34"/>
      <c r="G2137" s="34"/>
      <c r="H2137" s="34"/>
      <c r="I2137" s="34"/>
      <c r="J2137" s="34"/>
      <c r="K2137" s="34"/>
      <c r="L2137" s="34"/>
      <c r="M2137" s="34"/>
      <c r="N2137" s="34"/>
      <c r="P2137" s="94"/>
      <c r="Q2137" s="34"/>
      <c r="S2137" s="34"/>
      <c r="T2137" s="34"/>
      <c r="U2137" s="34"/>
      <c r="V2137" s="34"/>
      <c r="W2137" s="34"/>
      <c r="X2137" s="34"/>
      <c r="Y2137" s="34"/>
      <c r="Z2137" s="34"/>
      <c r="AA2137" s="34"/>
      <c r="AB2137" s="34"/>
      <c r="AC2137" s="159"/>
      <c r="AD2137" s="159"/>
      <c r="AE2137" s="155"/>
      <c r="AF2137" s="155"/>
      <c r="AG2137" s="155"/>
    </row>
    <row r="2138" spans="1:33" x14ac:dyDescent="0.3">
      <c r="A2138" s="34"/>
      <c r="B2138" s="34"/>
      <c r="C2138" s="34"/>
      <c r="D2138" s="34"/>
      <c r="E2138" s="34"/>
      <c r="F2138" s="34"/>
      <c r="G2138" s="34"/>
      <c r="H2138" s="34"/>
      <c r="I2138" s="34"/>
      <c r="J2138" s="34"/>
      <c r="K2138" s="34"/>
      <c r="L2138" s="34"/>
      <c r="M2138" s="34"/>
      <c r="N2138" s="34"/>
      <c r="P2138" s="94"/>
      <c r="Q2138" s="34"/>
      <c r="S2138" s="34"/>
      <c r="T2138" s="34"/>
      <c r="U2138" s="34"/>
      <c r="V2138" s="34"/>
      <c r="W2138" s="34"/>
      <c r="X2138" s="34"/>
      <c r="Y2138" s="34"/>
      <c r="Z2138" s="34"/>
      <c r="AA2138" s="34"/>
      <c r="AB2138" s="34"/>
      <c r="AC2138" s="159"/>
      <c r="AD2138" s="159"/>
      <c r="AE2138" s="155"/>
      <c r="AF2138" s="155"/>
      <c r="AG2138" s="155"/>
    </row>
    <row r="2139" spans="1:33" x14ac:dyDescent="0.3">
      <c r="A2139" s="34"/>
      <c r="B2139" s="34"/>
      <c r="C2139" s="34"/>
      <c r="D2139" s="34"/>
      <c r="E2139" s="34"/>
      <c r="F2139" s="34"/>
      <c r="G2139" s="34"/>
      <c r="H2139" s="34"/>
      <c r="I2139" s="34"/>
      <c r="J2139" s="34"/>
      <c r="K2139" s="34"/>
      <c r="L2139" s="34"/>
      <c r="M2139" s="34"/>
      <c r="N2139" s="34"/>
      <c r="P2139" s="94"/>
      <c r="Q2139" s="34"/>
      <c r="S2139" s="34"/>
      <c r="T2139" s="34"/>
      <c r="U2139" s="34"/>
      <c r="V2139" s="34"/>
      <c r="W2139" s="34"/>
      <c r="X2139" s="34"/>
      <c r="Y2139" s="34"/>
      <c r="Z2139" s="34"/>
      <c r="AA2139" s="34"/>
      <c r="AB2139" s="34"/>
      <c r="AC2139" s="159"/>
      <c r="AD2139" s="159"/>
      <c r="AE2139" s="155"/>
      <c r="AF2139" s="155"/>
      <c r="AG2139" s="155"/>
    </row>
    <row r="2140" spans="1:33" x14ac:dyDescent="0.3">
      <c r="A2140" s="34"/>
      <c r="B2140" s="34"/>
      <c r="C2140" s="34"/>
      <c r="D2140" s="34"/>
      <c r="E2140" s="34"/>
      <c r="F2140" s="34"/>
      <c r="G2140" s="34"/>
      <c r="H2140" s="34"/>
      <c r="I2140" s="34"/>
      <c r="J2140" s="34"/>
      <c r="K2140" s="34"/>
      <c r="L2140" s="34"/>
      <c r="M2140" s="34"/>
      <c r="N2140" s="34"/>
      <c r="P2140" s="94"/>
      <c r="Q2140" s="34"/>
      <c r="S2140" s="34"/>
      <c r="T2140" s="34"/>
      <c r="U2140" s="34"/>
      <c r="V2140" s="34"/>
      <c r="W2140" s="34"/>
      <c r="X2140" s="34"/>
      <c r="Y2140" s="34"/>
      <c r="Z2140" s="34"/>
      <c r="AA2140" s="34"/>
      <c r="AB2140" s="34"/>
      <c r="AC2140" s="159"/>
      <c r="AD2140" s="159"/>
      <c r="AE2140" s="155"/>
      <c r="AF2140" s="155"/>
      <c r="AG2140" s="155"/>
    </row>
    <row r="2141" spans="1:33" x14ac:dyDescent="0.3">
      <c r="A2141" s="34"/>
      <c r="B2141" s="34"/>
      <c r="C2141" s="34"/>
      <c r="D2141" s="34"/>
      <c r="E2141" s="34"/>
      <c r="F2141" s="34"/>
      <c r="G2141" s="34"/>
      <c r="H2141" s="34"/>
      <c r="I2141" s="34"/>
      <c r="J2141" s="34"/>
      <c r="K2141" s="34"/>
      <c r="L2141" s="34"/>
      <c r="M2141" s="34"/>
      <c r="N2141" s="34"/>
      <c r="P2141" s="94"/>
      <c r="Q2141" s="34"/>
      <c r="S2141" s="34"/>
      <c r="T2141" s="34"/>
      <c r="U2141" s="34"/>
      <c r="V2141" s="34"/>
      <c r="W2141" s="34"/>
      <c r="X2141" s="34"/>
      <c r="Y2141" s="34"/>
      <c r="Z2141" s="34"/>
      <c r="AA2141" s="34"/>
      <c r="AB2141" s="34"/>
      <c r="AC2141" s="159"/>
      <c r="AD2141" s="159"/>
      <c r="AE2141" s="155"/>
      <c r="AF2141" s="155"/>
      <c r="AG2141" s="155"/>
    </row>
    <row r="2142" spans="1:33" x14ac:dyDescent="0.3">
      <c r="A2142" s="34"/>
      <c r="B2142" s="34"/>
      <c r="C2142" s="34"/>
      <c r="D2142" s="34"/>
      <c r="E2142" s="34"/>
      <c r="F2142" s="34"/>
      <c r="G2142" s="34"/>
      <c r="H2142" s="34"/>
      <c r="I2142" s="34"/>
      <c r="J2142" s="34"/>
      <c r="K2142" s="34"/>
      <c r="L2142" s="34"/>
      <c r="M2142" s="34"/>
      <c r="N2142" s="34"/>
      <c r="P2142" s="94"/>
      <c r="Q2142" s="34"/>
      <c r="S2142" s="34"/>
      <c r="T2142" s="34"/>
      <c r="U2142" s="34"/>
      <c r="V2142" s="34"/>
      <c r="W2142" s="34"/>
      <c r="X2142" s="34"/>
      <c r="Y2142" s="34"/>
      <c r="Z2142" s="34"/>
      <c r="AA2142" s="34"/>
      <c r="AB2142" s="34"/>
      <c r="AC2142" s="159"/>
      <c r="AD2142" s="159"/>
      <c r="AE2142" s="155"/>
      <c r="AF2142" s="155"/>
      <c r="AG2142" s="155"/>
    </row>
    <row r="2143" spans="1:33" x14ac:dyDescent="0.3">
      <c r="A2143" s="34"/>
      <c r="B2143" s="34"/>
      <c r="C2143" s="34"/>
      <c r="D2143" s="34"/>
      <c r="E2143" s="34"/>
      <c r="F2143" s="34"/>
      <c r="G2143" s="34"/>
      <c r="H2143" s="34"/>
      <c r="I2143" s="34"/>
      <c r="J2143" s="34"/>
      <c r="K2143" s="34"/>
      <c r="L2143" s="34"/>
      <c r="M2143" s="34"/>
      <c r="N2143" s="34"/>
      <c r="P2143" s="94"/>
      <c r="Q2143" s="34"/>
      <c r="S2143" s="34"/>
      <c r="T2143" s="34"/>
      <c r="U2143" s="34"/>
      <c r="V2143" s="34"/>
      <c r="W2143" s="34"/>
      <c r="X2143" s="34"/>
      <c r="Y2143" s="34"/>
      <c r="Z2143" s="34"/>
      <c r="AA2143" s="34"/>
      <c r="AB2143" s="34"/>
      <c r="AC2143" s="159"/>
      <c r="AD2143" s="159"/>
      <c r="AE2143" s="155"/>
      <c r="AF2143" s="155"/>
      <c r="AG2143" s="155"/>
    </row>
    <row r="2144" spans="1:33" x14ac:dyDescent="0.3">
      <c r="A2144" s="34"/>
      <c r="B2144" s="34"/>
      <c r="C2144" s="34"/>
      <c r="D2144" s="34"/>
      <c r="E2144" s="34"/>
      <c r="F2144" s="34"/>
      <c r="G2144" s="34"/>
      <c r="H2144" s="34"/>
      <c r="I2144" s="34"/>
      <c r="J2144" s="34"/>
      <c r="K2144" s="34"/>
      <c r="L2144" s="34"/>
      <c r="M2144" s="34"/>
      <c r="N2144" s="34"/>
      <c r="P2144" s="94"/>
      <c r="Q2144" s="34"/>
      <c r="S2144" s="34"/>
      <c r="T2144" s="34"/>
      <c r="U2144" s="34"/>
      <c r="V2144" s="34"/>
      <c r="W2144" s="34"/>
      <c r="X2144" s="34"/>
      <c r="Y2144" s="34"/>
      <c r="Z2144" s="34"/>
      <c r="AA2144" s="34"/>
      <c r="AB2144" s="34"/>
      <c r="AC2144" s="159"/>
      <c r="AD2144" s="159"/>
      <c r="AE2144" s="155"/>
      <c r="AF2144" s="155"/>
      <c r="AG2144" s="155"/>
    </row>
    <row r="2145" spans="1:33" x14ac:dyDescent="0.3">
      <c r="A2145" s="34"/>
      <c r="B2145" s="34"/>
      <c r="C2145" s="34"/>
      <c r="D2145" s="34"/>
      <c r="E2145" s="34"/>
      <c r="F2145" s="34"/>
      <c r="G2145" s="34"/>
      <c r="H2145" s="34"/>
      <c r="I2145" s="34"/>
      <c r="J2145" s="34"/>
      <c r="K2145" s="34"/>
      <c r="L2145" s="34"/>
      <c r="M2145" s="34"/>
      <c r="N2145" s="34"/>
      <c r="P2145" s="94"/>
      <c r="Q2145" s="34"/>
      <c r="S2145" s="34"/>
      <c r="T2145" s="34"/>
      <c r="U2145" s="34"/>
      <c r="V2145" s="34"/>
      <c r="W2145" s="34"/>
      <c r="X2145" s="34"/>
      <c r="Y2145" s="34"/>
      <c r="Z2145" s="34"/>
      <c r="AA2145" s="34"/>
      <c r="AB2145" s="34"/>
      <c r="AC2145" s="159"/>
      <c r="AD2145" s="159"/>
      <c r="AE2145" s="155"/>
      <c r="AF2145" s="155"/>
      <c r="AG2145" s="155"/>
    </row>
    <row r="2146" spans="1:33" x14ac:dyDescent="0.3">
      <c r="A2146" s="34"/>
      <c r="B2146" s="34"/>
      <c r="C2146" s="34"/>
      <c r="D2146" s="34"/>
      <c r="E2146" s="34"/>
      <c r="F2146" s="34"/>
      <c r="G2146" s="34"/>
      <c r="H2146" s="34"/>
      <c r="I2146" s="34"/>
      <c r="J2146" s="34"/>
      <c r="K2146" s="34"/>
      <c r="L2146" s="34"/>
      <c r="M2146" s="34"/>
      <c r="N2146" s="34"/>
      <c r="P2146" s="94"/>
      <c r="Q2146" s="34"/>
      <c r="S2146" s="34"/>
      <c r="T2146" s="34"/>
      <c r="U2146" s="34"/>
      <c r="V2146" s="34"/>
      <c r="W2146" s="34"/>
      <c r="X2146" s="34"/>
      <c r="Y2146" s="34"/>
      <c r="Z2146" s="34"/>
      <c r="AA2146" s="34"/>
      <c r="AB2146" s="34"/>
      <c r="AC2146" s="159"/>
      <c r="AD2146" s="159"/>
      <c r="AE2146" s="155"/>
      <c r="AF2146" s="155"/>
      <c r="AG2146" s="155"/>
    </row>
    <row r="2147" spans="1:33" x14ac:dyDescent="0.3">
      <c r="A2147" s="34"/>
      <c r="B2147" s="34"/>
      <c r="C2147" s="34"/>
      <c r="D2147" s="34"/>
      <c r="E2147" s="34"/>
      <c r="F2147" s="34"/>
      <c r="G2147" s="34"/>
      <c r="H2147" s="34"/>
      <c r="I2147" s="34"/>
      <c r="J2147" s="34"/>
      <c r="K2147" s="34"/>
      <c r="L2147" s="34"/>
      <c r="M2147" s="34"/>
      <c r="N2147" s="34"/>
      <c r="P2147" s="94"/>
      <c r="Q2147" s="34"/>
      <c r="S2147" s="34"/>
      <c r="T2147" s="34"/>
      <c r="U2147" s="34"/>
      <c r="V2147" s="34"/>
      <c r="W2147" s="34"/>
      <c r="X2147" s="34"/>
      <c r="Y2147" s="34"/>
      <c r="Z2147" s="34"/>
      <c r="AA2147" s="34"/>
      <c r="AB2147" s="34"/>
      <c r="AC2147" s="159"/>
      <c r="AD2147" s="159"/>
      <c r="AE2147" s="155"/>
      <c r="AF2147" s="155"/>
      <c r="AG2147" s="155"/>
    </row>
    <row r="2148" spans="1:33" x14ac:dyDescent="0.3">
      <c r="A2148" s="34"/>
      <c r="B2148" s="34"/>
      <c r="C2148" s="34"/>
      <c r="D2148" s="34"/>
      <c r="E2148" s="34"/>
      <c r="F2148" s="34"/>
      <c r="G2148" s="34"/>
      <c r="H2148" s="34"/>
      <c r="I2148" s="34"/>
      <c r="J2148" s="34"/>
      <c r="K2148" s="34"/>
      <c r="L2148" s="34"/>
      <c r="M2148" s="34"/>
      <c r="N2148" s="34"/>
      <c r="P2148" s="94"/>
      <c r="Q2148" s="34"/>
      <c r="S2148" s="34"/>
      <c r="T2148" s="34"/>
      <c r="U2148" s="34"/>
      <c r="V2148" s="34"/>
      <c r="W2148" s="34"/>
      <c r="X2148" s="34"/>
      <c r="Y2148" s="34"/>
      <c r="Z2148" s="34"/>
      <c r="AA2148" s="34"/>
      <c r="AB2148" s="34"/>
      <c r="AC2148" s="159"/>
      <c r="AD2148" s="159"/>
      <c r="AE2148" s="155"/>
      <c r="AF2148" s="155"/>
      <c r="AG2148" s="155"/>
    </row>
    <row r="2149" spans="1:33" x14ac:dyDescent="0.3">
      <c r="A2149" s="34"/>
      <c r="B2149" s="34"/>
      <c r="C2149" s="34"/>
      <c r="D2149" s="34"/>
      <c r="E2149" s="34"/>
      <c r="F2149" s="34"/>
      <c r="G2149" s="34"/>
      <c r="H2149" s="34"/>
      <c r="I2149" s="34"/>
      <c r="J2149" s="34"/>
      <c r="K2149" s="34"/>
      <c r="L2149" s="34"/>
      <c r="M2149" s="34"/>
      <c r="N2149" s="34"/>
      <c r="P2149" s="94"/>
      <c r="Q2149" s="34"/>
      <c r="S2149" s="34"/>
      <c r="T2149" s="34"/>
      <c r="U2149" s="34"/>
      <c r="V2149" s="34"/>
      <c r="W2149" s="34"/>
      <c r="X2149" s="34"/>
      <c r="Y2149" s="34"/>
      <c r="Z2149" s="34"/>
      <c r="AA2149" s="34"/>
      <c r="AB2149" s="34"/>
      <c r="AC2149" s="159"/>
      <c r="AD2149" s="159"/>
      <c r="AE2149" s="155"/>
      <c r="AF2149" s="155"/>
      <c r="AG2149" s="155"/>
    </row>
    <row r="2150" spans="1:33" x14ac:dyDescent="0.3">
      <c r="A2150" s="34"/>
      <c r="B2150" s="34"/>
      <c r="C2150" s="34"/>
      <c r="D2150" s="34"/>
      <c r="E2150" s="34"/>
      <c r="F2150" s="34"/>
      <c r="G2150" s="34"/>
      <c r="H2150" s="34"/>
      <c r="I2150" s="34"/>
      <c r="J2150" s="34"/>
      <c r="K2150" s="34"/>
      <c r="L2150" s="34"/>
      <c r="M2150" s="34"/>
      <c r="N2150" s="34"/>
      <c r="P2150" s="94"/>
      <c r="Q2150" s="34"/>
      <c r="S2150" s="34"/>
      <c r="T2150" s="34"/>
      <c r="U2150" s="34"/>
      <c r="V2150" s="34"/>
      <c r="W2150" s="34"/>
      <c r="X2150" s="34"/>
      <c r="Y2150" s="34"/>
      <c r="Z2150" s="34"/>
      <c r="AA2150" s="34"/>
      <c r="AB2150" s="34"/>
      <c r="AC2150" s="159"/>
      <c r="AD2150" s="159"/>
      <c r="AE2150" s="155"/>
      <c r="AF2150" s="155"/>
      <c r="AG2150" s="155"/>
    </row>
    <row r="2151" spans="1:33" x14ac:dyDescent="0.3">
      <c r="A2151" s="34"/>
      <c r="B2151" s="34"/>
      <c r="C2151" s="34"/>
      <c r="D2151" s="34"/>
      <c r="E2151" s="34"/>
      <c r="F2151" s="34"/>
      <c r="G2151" s="34"/>
      <c r="H2151" s="34"/>
      <c r="I2151" s="34"/>
      <c r="J2151" s="34"/>
      <c r="K2151" s="34"/>
      <c r="L2151" s="34"/>
      <c r="M2151" s="34"/>
      <c r="N2151" s="34"/>
      <c r="P2151" s="94"/>
      <c r="Q2151" s="34"/>
      <c r="S2151" s="34"/>
      <c r="T2151" s="34"/>
      <c r="U2151" s="34"/>
      <c r="V2151" s="34"/>
      <c r="W2151" s="34"/>
      <c r="X2151" s="34"/>
      <c r="Y2151" s="34"/>
      <c r="Z2151" s="34"/>
      <c r="AA2151" s="34"/>
      <c r="AB2151" s="34"/>
      <c r="AC2151" s="159"/>
      <c r="AD2151" s="159"/>
      <c r="AE2151" s="155"/>
      <c r="AF2151" s="155"/>
      <c r="AG2151" s="155"/>
    </row>
    <row r="2152" spans="1:33" x14ac:dyDescent="0.3">
      <c r="A2152" s="34"/>
      <c r="B2152" s="34"/>
      <c r="C2152" s="34"/>
      <c r="D2152" s="34"/>
      <c r="E2152" s="34"/>
      <c r="F2152" s="34"/>
      <c r="G2152" s="34"/>
      <c r="H2152" s="34"/>
      <c r="I2152" s="34"/>
      <c r="J2152" s="34"/>
      <c r="K2152" s="34"/>
      <c r="L2152" s="34"/>
      <c r="M2152" s="34"/>
      <c r="N2152" s="34"/>
      <c r="P2152" s="94"/>
      <c r="Q2152" s="34"/>
      <c r="S2152" s="34"/>
      <c r="T2152" s="34"/>
      <c r="U2152" s="34"/>
      <c r="V2152" s="34"/>
      <c r="W2152" s="34"/>
      <c r="X2152" s="34"/>
      <c r="Y2152" s="34"/>
      <c r="Z2152" s="34"/>
      <c r="AA2152" s="34"/>
      <c r="AB2152" s="34"/>
      <c r="AC2152" s="159"/>
      <c r="AD2152" s="159"/>
      <c r="AE2152" s="155"/>
      <c r="AF2152" s="155"/>
      <c r="AG2152" s="155"/>
    </row>
    <row r="2153" spans="1:33" x14ac:dyDescent="0.3">
      <c r="A2153" s="34"/>
      <c r="B2153" s="34"/>
      <c r="C2153" s="34"/>
      <c r="D2153" s="34"/>
      <c r="E2153" s="34"/>
      <c r="F2153" s="34"/>
      <c r="G2153" s="34"/>
      <c r="H2153" s="34"/>
      <c r="I2153" s="34"/>
      <c r="J2153" s="34"/>
      <c r="K2153" s="34"/>
      <c r="L2153" s="34"/>
      <c r="M2153" s="34"/>
      <c r="N2153" s="34"/>
      <c r="P2153" s="94"/>
      <c r="Q2153" s="34"/>
      <c r="S2153" s="34"/>
      <c r="T2153" s="34"/>
      <c r="U2153" s="34"/>
      <c r="V2153" s="34"/>
      <c r="W2153" s="34"/>
      <c r="X2153" s="34"/>
      <c r="Y2153" s="34"/>
      <c r="Z2153" s="34"/>
      <c r="AA2153" s="34"/>
      <c r="AB2153" s="34"/>
      <c r="AC2153" s="159"/>
      <c r="AD2153" s="159"/>
      <c r="AE2153" s="155"/>
      <c r="AF2153" s="155"/>
      <c r="AG2153" s="155"/>
    </row>
    <row r="2154" spans="1:33" x14ac:dyDescent="0.3">
      <c r="A2154" s="34"/>
      <c r="B2154" s="34"/>
      <c r="C2154" s="34"/>
      <c r="D2154" s="34"/>
      <c r="E2154" s="34"/>
      <c r="F2154" s="34"/>
      <c r="G2154" s="34"/>
      <c r="H2154" s="34"/>
      <c r="I2154" s="34"/>
      <c r="J2154" s="34"/>
      <c r="K2154" s="34"/>
      <c r="L2154" s="34"/>
      <c r="M2154" s="34"/>
      <c r="N2154" s="34"/>
      <c r="P2154" s="94"/>
      <c r="Q2154" s="34"/>
      <c r="S2154" s="34"/>
      <c r="T2154" s="34"/>
      <c r="U2154" s="34"/>
      <c r="V2154" s="34"/>
      <c r="W2154" s="34"/>
      <c r="X2154" s="34"/>
      <c r="Y2154" s="34"/>
      <c r="Z2154" s="34"/>
      <c r="AA2154" s="34"/>
      <c r="AB2154" s="34"/>
      <c r="AC2154" s="159"/>
      <c r="AD2154" s="159"/>
      <c r="AE2154" s="155"/>
      <c r="AF2154" s="155"/>
      <c r="AG2154" s="155"/>
    </row>
    <row r="2155" spans="1:33" x14ac:dyDescent="0.3">
      <c r="A2155" s="34"/>
      <c r="B2155" s="34"/>
      <c r="C2155" s="34"/>
      <c r="D2155" s="34"/>
      <c r="E2155" s="34"/>
      <c r="F2155" s="34"/>
      <c r="G2155" s="34"/>
      <c r="H2155" s="34"/>
      <c r="I2155" s="34"/>
      <c r="J2155" s="34"/>
      <c r="K2155" s="34"/>
      <c r="L2155" s="34"/>
      <c r="M2155" s="34"/>
      <c r="N2155" s="34"/>
      <c r="P2155" s="94"/>
      <c r="Q2155" s="34"/>
      <c r="S2155" s="34"/>
      <c r="T2155" s="34"/>
      <c r="U2155" s="34"/>
      <c r="V2155" s="34"/>
      <c r="W2155" s="34"/>
      <c r="X2155" s="34"/>
      <c r="Y2155" s="34"/>
      <c r="Z2155" s="34"/>
      <c r="AA2155" s="34"/>
      <c r="AB2155" s="34"/>
      <c r="AC2155" s="159"/>
      <c r="AD2155" s="159"/>
      <c r="AE2155" s="155"/>
      <c r="AF2155" s="155"/>
      <c r="AG2155" s="155"/>
    </row>
    <row r="2156" spans="1:33" x14ac:dyDescent="0.3">
      <c r="A2156" s="34"/>
      <c r="B2156" s="34"/>
      <c r="C2156" s="34"/>
      <c r="D2156" s="34"/>
      <c r="E2156" s="34"/>
      <c r="F2156" s="34"/>
      <c r="G2156" s="34"/>
      <c r="H2156" s="34"/>
      <c r="I2156" s="34"/>
      <c r="J2156" s="34"/>
      <c r="K2156" s="34"/>
      <c r="L2156" s="34"/>
      <c r="M2156" s="34"/>
      <c r="N2156" s="34"/>
      <c r="P2156" s="94"/>
      <c r="Q2156" s="34"/>
      <c r="S2156" s="34"/>
      <c r="T2156" s="34"/>
      <c r="U2156" s="34"/>
      <c r="V2156" s="34"/>
      <c r="W2156" s="34"/>
      <c r="X2156" s="34"/>
      <c r="Y2156" s="34"/>
      <c r="Z2156" s="34"/>
      <c r="AA2156" s="34"/>
      <c r="AB2156" s="34"/>
      <c r="AC2156" s="159"/>
      <c r="AD2156" s="159"/>
      <c r="AE2156" s="155"/>
      <c r="AF2156" s="155"/>
      <c r="AG2156" s="155"/>
    </row>
    <row r="2157" spans="1:33" x14ac:dyDescent="0.3">
      <c r="A2157" s="34"/>
      <c r="B2157" s="34"/>
      <c r="C2157" s="34"/>
      <c r="D2157" s="34"/>
      <c r="E2157" s="34"/>
      <c r="F2157" s="34"/>
      <c r="G2157" s="34"/>
      <c r="H2157" s="34"/>
      <c r="I2157" s="34"/>
      <c r="J2157" s="34"/>
      <c r="K2157" s="34"/>
      <c r="L2157" s="34"/>
      <c r="M2157" s="34"/>
      <c r="N2157" s="34"/>
      <c r="P2157" s="94"/>
      <c r="Q2157" s="34"/>
      <c r="S2157" s="34"/>
      <c r="T2157" s="34"/>
      <c r="U2157" s="34"/>
      <c r="V2157" s="34"/>
      <c r="W2157" s="34"/>
      <c r="X2157" s="34"/>
      <c r="Y2157" s="34"/>
      <c r="Z2157" s="34"/>
      <c r="AA2157" s="34"/>
      <c r="AB2157" s="34"/>
      <c r="AC2157" s="159"/>
      <c r="AD2157" s="159"/>
      <c r="AE2157" s="155"/>
      <c r="AF2157" s="155"/>
      <c r="AG2157" s="155"/>
    </row>
    <row r="2158" spans="1:33" x14ac:dyDescent="0.3">
      <c r="A2158" s="34"/>
      <c r="B2158" s="34"/>
      <c r="C2158" s="34"/>
      <c r="D2158" s="34"/>
      <c r="E2158" s="34"/>
      <c r="F2158" s="34"/>
      <c r="G2158" s="34"/>
      <c r="H2158" s="34"/>
      <c r="I2158" s="34"/>
      <c r="J2158" s="34"/>
      <c r="K2158" s="34"/>
      <c r="L2158" s="34"/>
      <c r="M2158" s="34"/>
      <c r="N2158" s="34"/>
      <c r="P2158" s="94"/>
      <c r="Q2158" s="34"/>
      <c r="S2158" s="34"/>
      <c r="T2158" s="34"/>
      <c r="U2158" s="34"/>
      <c r="V2158" s="34"/>
      <c r="W2158" s="34"/>
      <c r="X2158" s="34"/>
      <c r="Y2158" s="34"/>
      <c r="Z2158" s="34"/>
      <c r="AA2158" s="34"/>
      <c r="AB2158" s="34"/>
      <c r="AC2158" s="159"/>
      <c r="AD2158" s="159"/>
      <c r="AE2158" s="155"/>
      <c r="AF2158" s="155"/>
      <c r="AG2158" s="155"/>
    </row>
    <row r="2159" spans="1:33" x14ac:dyDescent="0.3">
      <c r="A2159" s="34"/>
      <c r="B2159" s="34"/>
      <c r="C2159" s="34"/>
      <c r="D2159" s="34"/>
      <c r="E2159" s="34"/>
      <c r="F2159" s="34"/>
      <c r="G2159" s="34"/>
      <c r="H2159" s="34"/>
      <c r="I2159" s="34"/>
      <c r="J2159" s="34"/>
      <c r="K2159" s="34"/>
      <c r="L2159" s="34"/>
      <c r="M2159" s="34"/>
      <c r="N2159" s="34"/>
      <c r="P2159" s="94"/>
      <c r="Q2159" s="34"/>
      <c r="S2159" s="34"/>
      <c r="T2159" s="34"/>
      <c r="U2159" s="34"/>
      <c r="V2159" s="34"/>
      <c r="W2159" s="34"/>
      <c r="X2159" s="34"/>
      <c r="Y2159" s="34"/>
      <c r="Z2159" s="34"/>
      <c r="AA2159" s="34"/>
      <c r="AB2159" s="34"/>
      <c r="AC2159" s="159"/>
      <c r="AD2159" s="159"/>
      <c r="AE2159" s="155"/>
      <c r="AF2159" s="155"/>
      <c r="AG2159" s="155"/>
    </row>
    <row r="2160" spans="1:33" x14ac:dyDescent="0.3">
      <c r="A2160" s="34"/>
      <c r="B2160" s="34"/>
      <c r="C2160" s="34"/>
      <c r="D2160" s="34"/>
      <c r="E2160" s="34"/>
      <c r="F2160" s="34"/>
      <c r="G2160" s="34"/>
      <c r="H2160" s="34"/>
      <c r="I2160" s="34"/>
      <c r="J2160" s="34"/>
      <c r="K2160" s="34"/>
      <c r="L2160" s="34"/>
      <c r="M2160" s="34"/>
      <c r="N2160" s="34"/>
      <c r="P2160" s="94"/>
      <c r="Q2160" s="34"/>
      <c r="S2160" s="34"/>
      <c r="T2160" s="34"/>
      <c r="U2160" s="34"/>
      <c r="V2160" s="34"/>
      <c r="W2160" s="34"/>
      <c r="X2160" s="34"/>
      <c r="Y2160" s="34"/>
      <c r="Z2160" s="34"/>
      <c r="AA2160" s="34"/>
      <c r="AB2160" s="34"/>
      <c r="AC2160" s="159"/>
      <c r="AD2160" s="159"/>
      <c r="AE2160" s="155"/>
      <c r="AF2160" s="155"/>
      <c r="AG2160" s="155"/>
    </row>
    <row r="2161" spans="1:33" x14ac:dyDescent="0.3">
      <c r="A2161" s="34"/>
      <c r="B2161" s="34"/>
      <c r="C2161" s="34"/>
      <c r="D2161" s="34"/>
      <c r="E2161" s="34"/>
      <c r="F2161" s="34"/>
      <c r="G2161" s="34"/>
      <c r="H2161" s="34"/>
      <c r="I2161" s="34"/>
      <c r="J2161" s="34"/>
      <c r="K2161" s="34"/>
      <c r="L2161" s="34"/>
      <c r="M2161" s="34"/>
      <c r="N2161" s="34"/>
      <c r="P2161" s="94"/>
      <c r="Q2161" s="34"/>
      <c r="S2161" s="34"/>
      <c r="T2161" s="34"/>
      <c r="U2161" s="34"/>
      <c r="V2161" s="34"/>
      <c r="W2161" s="34"/>
      <c r="X2161" s="34"/>
      <c r="Y2161" s="34"/>
      <c r="Z2161" s="34"/>
      <c r="AA2161" s="34"/>
      <c r="AB2161" s="34"/>
      <c r="AC2161" s="159"/>
      <c r="AD2161" s="159"/>
      <c r="AE2161" s="155"/>
      <c r="AF2161" s="155"/>
      <c r="AG2161" s="155"/>
    </row>
    <row r="2162" spans="1:33" x14ac:dyDescent="0.3">
      <c r="A2162" s="34"/>
      <c r="B2162" s="34"/>
      <c r="C2162" s="34"/>
      <c r="D2162" s="34"/>
      <c r="E2162" s="34"/>
      <c r="F2162" s="34"/>
      <c r="G2162" s="34"/>
      <c r="H2162" s="34"/>
      <c r="I2162" s="34"/>
      <c r="J2162" s="34"/>
      <c r="K2162" s="34"/>
      <c r="L2162" s="34"/>
      <c r="M2162" s="34"/>
      <c r="N2162" s="34"/>
      <c r="P2162" s="94"/>
      <c r="Q2162" s="34"/>
      <c r="S2162" s="34"/>
      <c r="T2162" s="34"/>
      <c r="U2162" s="34"/>
      <c r="V2162" s="34"/>
      <c r="W2162" s="34"/>
      <c r="X2162" s="34"/>
      <c r="Y2162" s="34"/>
      <c r="Z2162" s="34"/>
      <c r="AA2162" s="34"/>
      <c r="AB2162" s="34"/>
      <c r="AC2162" s="159"/>
      <c r="AD2162" s="159"/>
      <c r="AE2162" s="155"/>
      <c r="AF2162" s="155"/>
      <c r="AG2162" s="155"/>
    </row>
    <row r="2163" spans="1:33" x14ac:dyDescent="0.3">
      <c r="A2163" s="34"/>
      <c r="B2163" s="34"/>
      <c r="C2163" s="34"/>
      <c r="D2163" s="34"/>
      <c r="E2163" s="34"/>
      <c r="F2163" s="34"/>
      <c r="G2163" s="34"/>
      <c r="H2163" s="34"/>
      <c r="I2163" s="34"/>
      <c r="J2163" s="34"/>
      <c r="K2163" s="34"/>
      <c r="L2163" s="34"/>
      <c r="M2163" s="34"/>
      <c r="N2163" s="34"/>
      <c r="P2163" s="94"/>
      <c r="Q2163" s="34"/>
      <c r="S2163" s="34"/>
      <c r="T2163" s="34"/>
      <c r="U2163" s="34"/>
      <c r="V2163" s="34"/>
      <c r="W2163" s="34"/>
      <c r="X2163" s="34"/>
      <c r="Y2163" s="34"/>
      <c r="Z2163" s="34"/>
      <c r="AA2163" s="34"/>
      <c r="AB2163" s="34"/>
      <c r="AC2163" s="159"/>
      <c r="AD2163" s="159"/>
      <c r="AE2163" s="155"/>
      <c r="AF2163" s="155"/>
      <c r="AG2163" s="155"/>
    </row>
    <row r="2164" spans="1:33" x14ac:dyDescent="0.3">
      <c r="A2164" s="34"/>
      <c r="B2164" s="34"/>
      <c r="C2164" s="34"/>
      <c r="D2164" s="34"/>
      <c r="E2164" s="34"/>
      <c r="F2164" s="34"/>
      <c r="G2164" s="34"/>
      <c r="H2164" s="34"/>
      <c r="I2164" s="34"/>
      <c r="J2164" s="34"/>
      <c r="K2164" s="34"/>
      <c r="L2164" s="34"/>
      <c r="M2164" s="34"/>
      <c r="N2164" s="34"/>
      <c r="P2164" s="94"/>
      <c r="Q2164" s="34"/>
      <c r="S2164" s="34"/>
      <c r="T2164" s="34"/>
      <c r="U2164" s="34"/>
      <c r="V2164" s="34"/>
      <c r="W2164" s="34"/>
      <c r="X2164" s="34"/>
      <c r="Y2164" s="34"/>
      <c r="Z2164" s="34"/>
      <c r="AA2164" s="34"/>
      <c r="AB2164" s="34"/>
      <c r="AC2164" s="159"/>
      <c r="AD2164" s="159"/>
      <c r="AE2164" s="155"/>
      <c r="AF2164" s="155"/>
      <c r="AG2164" s="155"/>
    </row>
    <row r="2165" spans="1:33" x14ac:dyDescent="0.3">
      <c r="A2165" s="34"/>
      <c r="B2165" s="34"/>
      <c r="C2165" s="34"/>
      <c r="D2165" s="34"/>
      <c r="E2165" s="34"/>
      <c r="F2165" s="34"/>
      <c r="G2165" s="34"/>
      <c r="H2165" s="34"/>
      <c r="I2165" s="34"/>
      <c r="J2165" s="34"/>
      <c r="K2165" s="34"/>
      <c r="L2165" s="34"/>
      <c r="M2165" s="34"/>
      <c r="N2165" s="34"/>
      <c r="P2165" s="94"/>
      <c r="Q2165" s="34"/>
      <c r="S2165" s="34"/>
      <c r="T2165" s="34"/>
      <c r="U2165" s="34"/>
      <c r="V2165" s="34"/>
      <c r="W2165" s="34"/>
      <c r="X2165" s="34"/>
      <c r="Y2165" s="34"/>
      <c r="Z2165" s="34"/>
      <c r="AA2165" s="34"/>
      <c r="AB2165" s="34"/>
      <c r="AC2165" s="159"/>
      <c r="AD2165" s="159"/>
      <c r="AE2165" s="155"/>
      <c r="AF2165" s="155"/>
      <c r="AG2165" s="155"/>
    </row>
    <row r="2166" spans="1:33" x14ac:dyDescent="0.3">
      <c r="A2166" s="34"/>
      <c r="B2166" s="34"/>
      <c r="C2166" s="34"/>
      <c r="D2166" s="34"/>
      <c r="E2166" s="34"/>
      <c r="F2166" s="34"/>
      <c r="G2166" s="34"/>
      <c r="H2166" s="34"/>
      <c r="I2166" s="34"/>
      <c r="J2166" s="34"/>
      <c r="K2166" s="34"/>
      <c r="L2166" s="34"/>
      <c r="M2166" s="34"/>
      <c r="N2166" s="34"/>
      <c r="P2166" s="94"/>
      <c r="Q2166" s="34"/>
      <c r="S2166" s="34"/>
      <c r="T2166" s="34"/>
      <c r="U2166" s="34"/>
      <c r="V2166" s="34"/>
      <c r="W2166" s="34"/>
      <c r="X2166" s="34"/>
      <c r="Y2166" s="34"/>
      <c r="Z2166" s="34"/>
      <c r="AA2166" s="34"/>
      <c r="AB2166" s="34"/>
      <c r="AC2166" s="159"/>
      <c r="AD2166" s="159"/>
      <c r="AE2166" s="155"/>
      <c r="AF2166" s="155"/>
      <c r="AG2166" s="155"/>
    </row>
    <row r="2167" spans="1:33" x14ac:dyDescent="0.3">
      <c r="H2167" s="36"/>
      <c r="I2167" s="26"/>
      <c r="J2167" s="26"/>
      <c r="K2167" s="26"/>
      <c r="L2167" s="10"/>
      <c r="M2167" s="26"/>
      <c r="N2167" s="36"/>
    </row>
    <row r="2168" spans="1:33" x14ac:dyDescent="0.3">
      <c r="H2168" s="36"/>
      <c r="I2168" s="26"/>
      <c r="J2168" s="26"/>
      <c r="K2168" s="26"/>
      <c r="L2168" s="10"/>
      <c r="M2168" s="26"/>
      <c r="N2168" s="36"/>
    </row>
    <row r="2169" spans="1:33" x14ac:dyDescent="0.3">
      <c r="H2169" s="36"/>
      <c r="I2169" s="26"/>
      <c r="J2169" s="26"/>
      <c r="K2169" s="26"/>
      <c r="L2169" s="10"/>
      <c r="M2169" s="26"/>
      <c r="N2169" s="36"/>
    </row>
    <row r="2170" spans="1:33" x14ac:dyDescent="0.3">
      <c r="H2170" s="36"/>
      <c r="I2170" s="26"/>
      <c r="J2170" s="26"/>
      <c r="K2170" s="26"/>
      <c r="L2170" s="10"/>
      <c r="M2170" s="26"/>
      <c r="N2170" s="36"/>
    </row>
    <row r="2171" spans="1:33" x14ac:dyDescent="0.3">
      <c r="H2171" s="36"/>
      <c r="I2171" s="26"/>
      <c r="J2171" s="26"/>
      <c r="K2171" s="26"/>
      <c r="L2171" s="10"/>
      <c r="M2171" s="26"/>
      <c r="N2171" s="36"/>
    </row>
    <row r="2172" spans="1:33" x14ac:dyDescent="0.3">
      <c r="H2172" s="36"/>
      <c r="I2172" s="26"/>
      <c r="J2172" s="26"/>
      <c r="K2172" s="26"/>
      <c r="L2172" s="10"/>
      <c r="M2172" s="26"/>
      <c r="N2172" s="36"/>
    </row>
    <row r="2173" spans="1:33" x14ac:dyDescent="0.3">
      <c r="H2173" s="36"/>
      <c r="I2173" s="26"/>
      <c r="J2173" s="26"/>
      <c r="K2173" s="26"/>
      <c r="L2173" s="10"/>
      <c r="M2173" s="26"/>
      <c r="N2173" s="36"/>
    </row>
    <row r="2174" spans="1:33" x14ac:dyDescent="0.3">
      <c r="H2174" s="36"/>
      <c r="I2174" s="26"/>
      <c r="J2174" s="26"/>
      <c r="K2174" s="26"/>
      <c r="L2174" s="10"/>
      <c r="M2174" s="26"/>
      <c r="N2174" s="36"/>
    </row>
    <row r="2175" spans="1:33" x14ac:dyDescent="0.3">
      <c r="H2175" s="36"/>
      <c r="I2175" s="26"/>
      <c r="J2175" s="26"/>
      <c r="K2175" s="26"/>
      <c r="L2175" s="10"/>
      <c r="M2175" s="26"/>
      <c r="N2175" s="36"/>
    </row>
    <row r="2176" spans="1:33" x14ac:dyDescent="0.3">
      <c r="H2176" s="36"/>
      <c r="I2176" s="26"/>
      <c r="J2176" s="26"/>
      <c r="K2176" s="26"/>
      <c r="L2176" s="10"/>
      <c r="M2176" s="26"/>
      <c r="N2176" s="36"/>
    </row>
    <row r="2177" spans="8:14" x14ac:dyDescent="0.3">
      <c r="H2177" s="36"/>
      <c r="I2177" s="26"/>
      <c r="J2177" s="26"/>
      <c r="K2177" s="26"/>
      <c r="L2177" s="10"/>
      <c r="M2177" s="26"/>
      <c r="N2177" s="36"/>
    </row>
    <row r="2178" spans="8:14" x14ac:dyDescent="0.3">
      <c r="H2178" s="36"/>
      <c r="I2178" s="26"/>
      <c r="J2178" s="26"/>
      <c r="K2178" s="26"/>
      <c r="L2178" s="10"/>
      <c r="M2178" s="26"/>
      <c r="N2178" s="36"/>
    </row>
    <row r="2179" spans="8:14" x14ac:dyDescent="0.3">
      <c r="H2179" s="36"/>
      <c r="I2179" s="26"/>
      <c r="J2179" s="26"/>
      <c r="K2179" s="26"/>
      <c r="L2179" s="10"/>
      <c r="M2179" s="26"/>
      <c r="N2179" s="36"/>
    </row>
    <row r="2180" spans="8:14" x14ac:dyDescent="0.3">
      <c r="H2180" s="36"/>
      <c r="I2180" s="26"/>
      <c r="J2180" s="26"/>
      <c r="K2180" s="26"/>
      <c r="L2180" s="10"/>
      <c r="M2180" s="26"/>
      <c r="N2180" s="36"/>
    </row>
    <row r="2181" spans="8:14" x14ac:dyDescent="0.3">
      <c r="H2181" s="36"/>
      <c r="I2181" s="26"/>
      <c r="J2181" s="26"/>
      <c r="K2181" s="26"/>
      <c r="L2181" s="10"/>
      <c r="M2181" s="26"/>
      <c r="N2181" s="36"/>
    </row>
    <row r="2182" spans="8:14" x14ac:dyDescent="0.3">
      <c r="H2182" s="36"/>
      <c r="I2182" s="26"/>
      <c r="J2182" s="26"/>
      <c r="K2182" s="26"/>
      <c r="L2182" s="10"/>
      <c r="M2182" s="26"/>
      <c r="N2182" s="36"/>
    </row>
    <row r="2183" spans="8:14" x14ac:dyDescent="0.3">
      <c r="H2183" s="36"/>
      <c r="I2183" s="26"/>
      <c r="J2183" s="26"/>
      <c r="K2183" s="26"/>
      <c r="L2183" s="10"/>
      <c r="M2183" s="26"/>
      <c r="N2183" s="36"/>
    </row>
    <row r="2184" spans="8:14" x14ac:dyDescent="0.3">
      <c r="H2184" s="36"/>
      <c r="I2184" s="26"/>
      <c r="J2184" s="26"/>
      <c r="K2184" s="26"/>
      <c r="L2184" s="10"/>
      <c r="M2184" s="26"/>
      <c r="N2184" s="36"/>
    </row>
    <row r="2185" spans="8:14" x14ac:dyDescent="0.3">
      <c r="H2185" s="36"/>
      <c r="I2185" s="26"/>
      <c r="J2185" s="26"/>
      <c r="K2185" s="26"/>
      <c r="L2185" s="10"/>
      <c r="M2185" s="26"/>
      <c r="N2185" s="36"/>
    </row>
    <row r="2186" spans="8:14" x14ac:dyDescent="0.3">
      <c r="H2186" s="36"/>
      <c r="I2186" s="26"/>
      <c r="J2186" s="26"/>
      <c r="K2186" s="26"/>
      <c r="L2186" s="10"/>
      <c r="M2186" s="26"/>
      <c r="N2186" s="36"/>
    </row>
    <row r="2187" spans="8:14" x14ac:dyDescent="0.3">
      <c r="H2187" s="36"/>
      <c r="I2187" s="26"/>
      <c r="J2187" s="26"/>
      <c r="K2187" s="26"/>
      <c r="L2187" s="10"/>
      <c r="M2187" s="26"/>
      <c r="N2187" s="36"/>
    </row>
    <row r="2188" spans="8:14" x14ac:dyDescent="0.3">
      <c r="H2188" s="36"/>
      <c r="I2188" s="26"/>
      <c r="J2188" s="26"/>
      <c r="K2188" s="26"/>
      <c r="L2188" s="10"/>
      <c r="M2188" s="26"/>
      <c r="N2188" s="36"/>
    </row>
    <row r="2189" spans="8:14" x14ac:dyDescent="0.3">
      <c r="H2189" s="36"/>
      <c r="I2189" s="26"/>
      <c r="J2189" s="26"/>
      <c r="K2189" s="26"/>
      <c r="L2189" s="10"/>
      <c r="M2189" s="26"/>
      <c r="N2189" s="36"/>
    </row>
    <row r="2190" spans="8:14" x14ac:dyDescent="0.3">
      <c r="H2190" s="36"/>
      <c r="I2190" s="26"/>
      <c r="J2190" s="26"/>
      <c r="K2190" s="26"/>
      <c r="L2190" s="10"/>
      <c r="M2190" s="26"/>
      <c r="N2190" s="36"/>
    </row>
    <row r="2191" spans="8:14" x14ac:dyDescent="0.3">
      <c r="H2191" s="36"/>
      <c r="I2191" s="26"/>
      <c r="J2191" s="26"/>
      <c r="K2191" s="26"/>
      <c r="L2191" s="10"/>
      <c r="M2191" s="26"/>
      <c r="N2191" s="36"/>
    </row>
    <row r="2192" spans="8:14" x14ac:dyDescent="0.3">
      <c r="H2192" s="36"/>
      <c r="I2192" s="26"/>
      <c r="J2192" s="26"/>
      <c r="K2192" s="26"/>
      <c r="L2192" s="10"/>
      <c r="M2192" s="26"/>
      <c r="N2192" s="36"/>
    </row>
    <row r="2193" spans="8:14" x14ac:dyDescent="0.3">
      <c r="H2193" s="36"/>
      <c r="I2193" s="26"/>
      <c r="J2193" s="26"/>
      <c r="K2193" s="26"/>
      <c r="L2193" s="10"/>
      <c r="M2193" s="26"/>
      <c r="N2193" s="36"/>
    </row>
    <row r="2194" spans="8:14" x14ac:dyDescent="0.3">
      <c r="H2194" s="36"/>
      <c r="I2194" s="26"/>
      <c r="J2194" s="26"/>
      <c r="K2194" s="26"/>
      <c r="L2194" s="10"/>
      <c r="M2194" s="26"/>
      <c r="N2194" s="36"/>
    </row>
    <row r="2195" spans="8:14" x14ac:dyDescent="0.3">
      <c r="H2195" s="36"/>
      <c r="I2195" s="26"/>
      <c r="J2195" s="26"/>
      <c r="K2195" s="26"/>
      <c r="L2195" s="10"/>
      <c r="M2195" s="26"/>
      <c r="N2195" s="36"/>
    </row>
    <row r="2196" spans="8:14" x14ac:dyDescent="0.3">
      <c r="H2196" s="36"/>
      <c r="I2196" s="26"/>
      <c r="J2196" s="26"/>
      <c r="K2196" s="26"/>
      <c r="L2196" s="10"/>
      <c r="M2196" s="26"/>
      <c r="N2196" s="36"/>
    </row>
    <row r="2197" spans="8:14" x14ac:dyDescent="0.3">
      <c r="H2197" s="36"/>
      <c r="I2197" s="26"/>
      <c r="J2197" s="26"/>
      <c r="K2197" s="26"/>
      <c r="L2197" s="10"/>
      <c r="M2197" s="26"/>
      <c r="N2197" s="36"/>
    </row>
    <row r="2198" spans="8:14" x14ac:dyDescent="0.3">
      <c r="H2198" s="36"/>
      <c r="I2198" s="26"/>
      <c r="J2198" s="26"/>
      <c r="K2198" s="26"/>
      <c r="L2198" s="10"/>
      <c r="M2198" s="26"/>
      <c r="N2198" s="36"/>
    </row>
    <row r="2199" spans="8:14" x14ac:dyDescent="0.3">
      <c r="H2199" s="36"/>
      <c r="I2199" s="26"/>
      <c r="J2199" s="26"/>
      <c r="K2199" s="26"/>
      <c r="L2199" s="10"/>
      <c r="M2199" s="26"/>
      <c r="N2199" s="36"/>
    </row>
    <row r="2200" spans="8:14" x14ac:dyDescent="0.3">
      <c r="H2200" s="36"/>
      <c r="I2200" s="26"/>
      <c r="J2200" s="26"/>
      <c r="K2200" s="26"/>
      <c r="L2200" s="10"/>
      <c r="M2200" s="26"/>
      <c r="N2200" s="36"/>
    </row>
    <row r="2201" spans="8:14" x14ac:dyDescent="0.3">
      <c r="H2201" s="36"/>
      <c r="I2201" s="26"/>
      <c r="J2201" s="26"/>
      <c r="K2201" s="26"/>
      <c r="L2201" s="10"/>
      <c r="M2201" s="26"/>
      <c r="N2201" s="36"/>
    </row>
    <row r="2202" spans="8:14" x14ac:dyDescent="0.3">
      <c r="H2202" s="36"/>
      <c r="I2202" s="26"/>
      <c r="J2202" s="26"/>
      <c r="K2202" s="26"/>
      <c r="L2202" s="10"/>
      <c r="M2202" s="26"/>
      <c r="N2202" s="36"/>
    </row>
    <row r="2203" spans="8:14" x14ac:dyDescent="0.3">
      <c r="H2203" s="36"/>
      <c r="I2203" s="26"/>
      <c r="J2203" s="26"/>
      <c r="K2203" s="26"/>
      <c r="L2203" s="10"/>
      <c r="M2203" s="26"/>
      <c r="N2203" s="36"/>
    </row>
    <row r="2204" spans="8:14" x14ac:dyDescent="0.3">
      <c r="H2204" s="36"/>
      <c r="I2204" s="26"/>
      <c r="J2204" s="26"/>
      <c r="K2204" s="26"/>
      <c r="L2204" s="10"/>
      <c r="M2204" s="26"/>
      <c r="N2204" s="36"/>
    </row>
    <row r="2205" spans="8:14" x14ac:dyDescent="0.3">
      <c r="H2205" s="36"/>
      <c r="I2205" s="26"/>
      <c r="J2205" s="26"/>
      <c r="K2205" s="26"/>
      <c r="L2205" s="10"/>
      <c r="M2205" s="26"/>
      <c r="N2205" s="36"/>
    </row>
    <row r="2206" spans="8:14" x14ac:dyDescent="0.3">
      <c r="H2206" s="36"/>
      <c r="I2206" s="26"/>
      <c r="J2206" s="26"/>
      <c r="K2206" s="26"/>
      <c r="L2206" s="10"/>
      <c r="M2206" s="26"/>
      <c r="N2206" s="36"/>
    </row>
    <row r="2207" spans="8:14" x14ac:dyDescent="0.3">
      <c r="H2207" s="36"/>
      <c r="I2207" s="26"/>
      <c r="J2207" s="26"/>
      <c r="K2207" s="26"/>
      <c r="L2207" s="10"/>
      <c r="M2207" s="26"/>
      <c r="N2207" s="36"/>
    </row>
    <row r="2208" spans="8:14" x14ac:dyDescent="0.3">
      <c r="H2208" s="36"/>
      <c r="I2208" s="26"/>
      <c r="J2208" s="26"/>
      <c r="K2208" s="26"/>
      <c r="L2208" s="10"/>
      <c r="M2208" s="26"/>
      <c r="N2208" s="36"/>
    </row>
    <row r="2209" spans="8:14" x14ac:dyDescent="0.3">
      <c r="H2209" s="36"/>
      <c r="I2209" s="26"/>
      <c r="J2209" s="26"/>
      <c r="K2209" s="26"/>
      <c r="L2209" s="10"/>
      <c r="M2209" s="26"/>
      <c r="N2209" s="36"/>
    </row>
    <row r="2210" spans="8:14" x14ac:dyDescent="0.3">
      <c r="H2210" s="36"/>
      <c r="I2210" s="26"/>
      <c r="J2210" s="26"/>
      <c r="K2210" s="26"/>
      <c r="L2210" s="10"/>
      <c r="M2210" s="26"/>
      <c r="N2210" s="36"/>
    </row>
    <row r="2211" spans="8:14" x14ac:dyDescent="0.3">
      <c r="H2211" s="36"/>
      <c r="I2211" s="26"/>
      <c r="J2211" s="26"/>
      <c r="K2211" s="26"/>
      <c r="L2211" s="10"/>
      <c r="M2211" s="26"/>
      <c r="N2211" s="36"/>
    </row>
    <row r="2212" spans="8:14" x14ac:dyDescent="0.3">
      <c r="H2212" s="36"/>
      <c r="I2212" s="26"/>
      <c r="J2212" s="26"/>
      <c r="K2212" s="26"/>
      <c r="L2212" s="10"/>
      <c r="M2212" s="26"/>
      <c r="N2212" s="36"/>
    </row>
    <row r="2213" spans="8:14" x14ac:dyDescent="0.3">
      <c r="H2213" s="36"/>
      <c r="I2213" s="26"/>
      <c r="J2213" s="26"/>
      <c r="K2213" s="26"/>
      <c r="L2213" s="10"/>
      <c r="M2213" s="26"/>
      <c r="N2213" s="36"/>
    </row>
    <row r="2214" spans="8:14" x14ac:dyDescent="0.3">
      <c r="H2214" s="36"/>
      <c r="I2214" s="26"/>
      <c r="J2214" s="26"/>
      <c r="K2214" s="26"/>
      <c r="L2214" s="10"/>
      <c r="M2214" s="26"/>
      <c r="N2214" s="36"/>
    </row>
    <row r="2215" spans="8:14" x14ac:dyDescent="0.3">
      <c r="H2215" s="36"/>
      <c r="I2215" s="26"/>
      <c r="J2215" s="26"/>
      <c r="K2215" s="26"/>
      <c r="L2215" s="10"/>
      <c r="M2215" s="26"/>
      <c r="N2215" s="36"/>
    </row>
    <row r="2216" spans="8:14" x14ac:dyDescent="0.3">
      <c r="H2216" s="36"/>
      <c r="I2216" s="26"/>
      <c r="J2216" s="26"/>
      <c r="K2216" s="26"/>
      <c r="L2216" s="10"/>
      <c r="M2216" s="26"/>
      <c r="N2216" s="36"/>
    </row>
    <row r="2217" spans="8:14" x14ac:dyDescent="0.3">
      <c r="H2217" s="36"/>
      <c r="I2217" s="26"/>
      <c r="J2217" s="26"/>
      <c r="K2217" s="26"/>
      <c r="L2217" s="10"/>
      <c r="M2217" s="26"/>
      <c r="N2217" s="36"/>
    </row>
    <row r="2218" spans="8:14" x14ac:dyDescent="0.3">
      <c r="H2218" s="36"/>
      <c r="I2218" s="26"/>
      <c r="J2218" s="26"/>
      <c r="K2218" s="26"/>
      <c r="L2218" s="10"/>
      <c r="M2218" s="26"/>
      <c r="N2218" s="36"/>
    </row>
    <row r="2219" spans="8:14" x14ac:dyDescent="0.3">
      <c r="H2219" s="36"/>
      <c r="I2219" s="26"/>
      <c r="J2219" s="26"/>
      <c r="K2219" s="26"/>
      <c r="L2219" s="10"/>
      <c r="M2219" s="26"/>
      <c r="N2219" s="36"/>
    </row>
    <row r="2220" spans="8:14" x14ac:dyDescent="0.3">
      <c r="H2220" s="36"/>
      <c r="I2220" s="26"/>
      <c r="J2220" s="26"/>
      <c r="K2220" s="26"/>
      <c r="L2220" s="10"/>
      <c r="M2220" s="26"/>
      <c r="N2220" s="36"/>
    </row>
    <row r="2221" spans="8:14" x14ac:dyDescent="0.3">
      <c r="H2221" s="36"/>
      <c r="I2221" s="26"/>
      <c r="J2221" s="26"/>
      <c r="K2221" s="26"/>
      <c r="L2221" s="10"/>
      <c r="M2221" s="26"/>
      <c r="N2221" s="36"/>
    </row>
    <row r="2222" spans="8:14" x14ac:dyDescent="0.3">
      <c r="H2222" s="36"/>
      <c r="I2222" s="26"/>
      <c r="J2222" s="26"/>
      <c r="K2222" s="26"/>
      <c r="L2222" s="10"/>
      <c r="M2222" s="26"/>
      <c r="N2222" s="36"/>
    </row>
    <row r="2223" spans="8:14" x14ac:dyDescent="0.3">
      <c r="H2223" s="36"/>
      <c r="I2223" s="26"/>
      <c r="J2223" s="26"/>
      <c r="K2223" s="26"/>
      <c r="L2223" s="10"/>
      <c r="M2223" s="26"/>
      <c r="N2223" s="36"/>
    </row>
    <row r="2224" spans="8:14" x14ac:dyDescent="0.3">
      <c r="H2224" s="36"/>
      <c r="I2224" s="26"/>
      <c r="J2224" s="26"/>
      <c r="K2224" s="26"/>
      <c r="L2224" s="10"/>
      <c r="M2224" s="26"/>
      <c r="N2224" s="36"/>
    </row>
    <row r="2225" spans="8:14" x14ac:dyDescent="0.3">
      <c r="H2225" s="36"/>
      <c r="I2225" s="26"/>
      <c r="J2225" s="26"/>
      <c r="K2225" s="26"/>
      <c r="L2225" s="10"/>
      <c r="M2225" s="26"/>
      <c r="N2225" s="36"/>
    </row>
    <row r="2226" spans="8:14" x14ac:dyDescent="0.3">
      <c r="H2226" s="36"/>
      <c r="I2226" s="26"/>
      <c r="J2226" s="26"/>
      <c r="K2226" s="26"/>
      <c r="L2226" s="10"/>
      <c r="M2226" s="26"/>
      <c r="N2226" s="36"/>
    </row>
    <row r="2227" spans="8:14" x14ac:dyDescent="0.3">
      <c r="H2227" s="36"/>
      <c r="I2227" s="26"/>
      <c r="J2227" s="26"/>
      <c r="K2227" s="26"/>
      <c r="L2227" s="10"/>
      <c r="M2227" s="26"/>
      <c r="N2227" s="36"/>
    </row>
    <row r="2228" spans="8:14" x14ac:dyDescent="0.3">
      <c r="H2228" s="36"/>
      <c r="I2228" s="26"/>
      <c r="J2228" s="26"/>
      <c r="K2228" s="26"/>
      <c r="L2228" s="10"/>
      <c r="M2228" s="26"/>
      <c r="N2228" s="36"/>
    </row>
    <row r="2229" spans="8:14" x14ac:dyDescent="0.3">
      <c r="H2229" s="36"/>
      <c r="I2229" s="26"/>
      <c r="J2229" s="26"/>
      <c r="K2229" s="26"/>
      <c r="L2229" s="10"/>
      <c r="M2229" s="26"/>
      <c r="N2229" s="36"/>
    </row>
    <row r="2230" spans="8:14" x14ac:dyDescent="0.3">
      <c r="H2230" s="36"/>
      <c r="I2230" s="26"/>
      <c r="J2230" s="26"/>
      <c r="K2230" s="26"/>
      <c r="L2230" s="10"/>
      <c r="M2230" s="26"/>
      <c r="N2230" s="36"/>
    </row>
    <row r="2231" spans="8:14" x14ac:dyDescent="0.3">
      <c r="H2231" s="36"/>
      <c r="I2231" s="26"/>
      <c r="J2231" s="26"/>
      <c r="K2231" s="26"/>
      <c r="L2231" s="10"/>
      <c r="M2231" s="26"/>
      <c r="N2231" s="36"/>
    </row>
    <row r="2232" spans="8:14" x14ac:dyDescent="0.3">
      <c r="H2232" s="36"/>
      <c r="I2232" s="26"/>
      <c r="J2232" s="26"/>
      <c r="K2232" s="26"/>
      <c r="L2232" s="10"/>
      <c r="M2232" s="26"/>
      <c r="N2232" s="36"/>
    </row>
    <row r="2233" spans="8:14" x14ac:dyDescent="0.3">
      <c r="H2233" s="36"/>
      <c r="I2233" s="26"/>
      <c r="J2233" s="26"/>
      <c r="K2233" s="26"/>
      <c r="L2233" s="10"/>
      <c r="M2233" s="26"/>
      <c r="N2233" s="36"/>
    </row>
    <row r="2234" spans="8:14" x14ac:dyDescent="0.3">
      <c r="H2234" s="36"/>
      <c r="I2234" s="26"/>
      <c r="J2234" s="26"/>
      <c r="K2234" s="26"/>
      <c r="L2234" s="10"/>
      <c r="M2234" s="26"/>
      <c r="N2234" s="36"/>
    </row>
    <row r="2235" spans="8:14" x14ac:dyDescent="0.3">
      <c r="H2235" s="36"/>
      <c r="I2235" s="26"/>
      <c r="J2235" s="26"/>
      <c r="K2235" s="26"/>
      <c r="L2235" s="10"/>
      <c r="M2235" s="26"/>
      <c r="N2235" s="36"/>
    </row>
    <row r="2236" spans="8:14" x14ac:dyDescent="0.3">
      <c r="H2236" s="36"/>
      <c r="I2236" s="26"/>
      <c r="J2236" s="26"/>
      <c r="K2236" s="26"/>
      <c r="L2236" s="10"/>
      <c r="M2236" s="26"/>
      <c r="N2236" s="36"/>
    </row>
    <row r="2237" spans="8:14" x14ac:dyDescent="0.3">
      <c r="H2237" s="36"/>
      <c r="I2237" s="26"/>
      <c r="J2237" s="26"/>
      <c r="K2237" s="26"/>
      <c r="L2237" s="10"/>
      <c r="M2237" s="26"/>
      <c r="N2237" s="36"/>
    </row>
    <row r="2238" spans="8:14" x14ac:dyDescent="0.3">
      <c r="H2238" s="36"/>
      <c r="I2238" s="26"/>
      <c r="J2238" s="26"/>
      <c r="K2238" s="26"/>
      <c r="L2238" s="10"/>
      <c r="M2238" s="26"/>
      <c r="N2238" s="36"/>
    </row>
    <row r="2239" spans="8:14" x14ac:dyDescent="0.3">
      <c r="H2239" s="36"/>
      <c r="I2239" s="26"/>
      <c r="J2239" s="26"/>
      <c r="K2239" s="26"/>
      <c r="L2239" s="10"/>
      <c r="M2239" s="26"/>
      <c r="N2239" s="36"/>
    </row>
    <row r="2240" spans="8:14" x14ac:dyDescent="0.3">
      <c r="H2240" s="36"/>
      <c r="I2240" s="26"/>
      <c r="J2240" s="26"/>
      <c r="K2240" s="26"/>
      <c r="L2240" s="10"/>
      <c r="M2240" s="26"/>
      <c r="N2240" s="36"/>
    </row>
    <row r="2241" spans="8:14" x14ac:dyDescent="0.3">
      <c r="H2241" s="36"/>
      <c r="I2241" s="26"/>
      <c r="J2241" s="26"/>
      <c r="K2241" s="26"/>
      <c r="L2241" s="10"/>
      <c r="M2241" s="26"/>
      <c r="N2241" s="36"/>
    </row>
    <row r="2242" spans="8:14" x14ac:dyDescent="0.3">
      <c r="H2242" s="36"/>
      <c r="I2242" s="26"/>
      <c r="J2242" s="26"/>
      <c r="K2242" s="26"/>
      <c r="L2242" s="10"/>
      <c r="M2242" s="26"/>
      <c r="N2242" s="36"/>
    </row>
    <row r="2243" spans="8:14" x14ac:dyDescent="0.3">
      <c r="H2243" s="36"/>
      <c r="I2243" s="26"/>
      <c r="J2243" s="26"/>
      <c r="K2243" s="26"/>
      <c r="L2243" s="10"/>
      <c r="M2243" s="26"/>
      <c r="N2243" s="36"/>
    </row>
    <row r="2244" spans="8:14" x14ac:dyDescent="0.3">
      <c r="H2244" s="36"/>
      <c r="I2244" s="26"/>
      <c r="J2244" s="26"/>
      <c r="K2244" s="26"/>
      <c r="L2244" s="10"/>
      <c r="M2244" s="26"/>
      <c r="N2244" s="36"/>
    </row>
    <row r="2245" spans="8:14" x14ac:dyDescent="0.3">
      <c r="H2245" s="36"/>
      <c r="I2245" s="26"/>
      <c r="J2245" s="26"/>
      <c r="K2245" s="26"/>
      <c r="L2245" s="10"/>
      <c r="M2245" s="26"/>
      <c r="N2245" s="36"/>
    </row>
    <row r="2246" spans="8:14" x14ac:dyDescent="0.3">
      <c r="H2246" s="36"/>
      <c r="I2246" s="26"/>
      <c r="J2246" s="26"/>
      <c r="K2246" s="26"/>
      <c r="L2246" s="10"/>
      <c r="M2246" s="26"/>
      <c r="N2246" s="36"/>
    </row>
    <row r="2247" spans="8:14" x14ac:dyDescent="0.3">
      <c r="H2247" s="36"/>
      <c r="I2247" s="26"/>
      <c r="J2247" s="26"/>
      <c r="K2247" s="26"/>
      <c r="L2247" s="10"/>
      <c r="M2247" s="26"/>
      <c r="N2247" s="36"/>
    </row>
    <row r="2248" spans="8:14" x14ac:dyDescent="0.3">
      <c r="H2248" s="36"/>
      <c r="I2248" s="26"/>
      <c r="J2248" s="26"/>
      <c r="K2248" s="26"/>
      <c r="L2248" s="10"/>
      <c r="M2248" s="26"/>
      <c r="N2248" s="36"/>
    </row>
    <row r="2249" spans="8:14" x14ac:dyDescent="0.3">
      <c r="H2249" s="36"/>
      <c r="I2249" s="26"/>
      <c r="J2249" s="26"/>
      <c r="K2249" s="26"/>
      <c r="L2249" s="10"/>
      <c r="M2249" s="26"/>
      <c r="N2249" s="36"/>
    </row>
    <row r="2250" spans="8:14" x14ac:dyDescent="0.3">
      <c r="H2250" s="36"/>
      <c r="I2250" s="26"/>
      <c r="J2250" s="26"/>
      <c r="K2250" s="26"/>
      <c r="L2250" s="10"/>
      <c r="M2250" s="26"/>
      <c r="N2250" s="36"/>
    </row>
    <row r="2251" spans="8:14" x14ac:dyDescent="0.3">
      <c r="H2251" s="36"/>
      <c r="I2251" s="26"/>
      <c r="J2251" s="26"/>
      <c r="K2251" s="26"/>
      <c r="L2251" s="10"/>
      <c r="M2251" s="26"/>
      <c r="N2251" s="36"/>
    </row>
    <row r="2252" spans="8:14" x14ac:dyDescent="0.3">
      <c r="H2252" s="36"/>
      <c r="I2252" s="26"/>
      <c r="J2252" s="26"/>
      <c r="K2252" s="26"/>
      <c r="L2252" s="10"/>
      <c r="M2252" s="26"/>
      <c r="N2252" s="36"/>
    </row>
    <row r="2253" spans="8:14" x14ac:dyDescent="0.3">
      <c r="H2253" s="36"/>
      <c r="I2253" s="26"/>
      <c r="J2253" s="26"/>
      <c r="K2253" s="26"/>
      <c r="L2253" s="10"/>
      <c r="M2253" s="26"/>
      <c r="N2253" s="36"/>
    </row>
    <row r="2254" spans="8:14" x14ac:dyDescent="0.3">
      <c r="H2254" s="36"/>
      <c r="I2254" s="26"/>
      <c r="J2254" s="26"/>
      <c r="K2254" s="26"/>
      <c r="L2254" s="10"/>
      <c r="M2254" s="26"/>
      <c r="N2254" s="36"/>
    </row>
    <row r="2255" spans="8:14" x14ac:dyDescent="0.3">
      <c r="H2255" s="36"/>
      <c r="I2255" s="26"/>
      <c r="J2255" s="26"/>
      <c r="K2255" s="26"/>
      <c r="L2255" s="10"/>
      <c r="M2255" s="26"/>
      <c r="N2255" s="36"/>
    </row>
    <row r="2256" spans="8:14" x14ac:dyDescent="0.3">
      <c r="H2256" s="36"/>
      <c r="I2256" s="26"/>
      <c r="J2256" s="26"/>
      <c r="K2256" s="26"/>
      <c r="L2256" s="10"/>
      <c r="M2256" s="26"/>
      <c r="N2256" s="36"/>
    </row>
    <row r="2257" spans="8:14" x14ac:dyDescent="0.3">
      <c r="H2257" s="36"/>
      <c r="I2257" s="26"/>
      <c r="J2257" s="26"/>
      <c r="K2257" s="26"/>
      <c r="L2257" s="10"/>
      <c r="M2257" s="26"/>
      <c r="N2257" s="36"/>
    </row>
    <row r="2258" spans="8:14" x14ac:dyDescent="0.3">
      <c r="H2258" s="36"/>
      <c r="I2258" s="26"/>
      <c r="J2258" s="26"/>
      <c r="K2258" s="26"/>
      <c r="L2258" s="10"/>
      <c r="M2258" s="26"/>
      <c r="N2258" s="36"/>
    </row>
    <row r="2259" spans="8:14" x14ac:dyDescent="0.3">
      <c r="H2259" s="36"/>
      <c r="I2259" s="26"/>
      <c r="J2259" s="26"/>
      <c r="K2259" s="26"/>
      <c r="L2259" s="10"/>
      <c r="M2259" s="26"/>
      <c r="N2259" s="36"/>
    </row>
    <row r="2260" spans="8:14" x14ac:dyDescent="0.3">
      <c r="H2260" s="36"/>
      <c r="I2260" s="26"/>
      <c r="J2260" s="26"/>
      <c r="K2260" s="26"/>
      <c r="L2260" s="10"/>
      <c r="M2260" s="26"/>
      <c r="N2260" s="36"/>
    </row>
    <row r="2261" spans="8:14" x14ac:dyDescent="0.3">
      <c r="H2261" s="36"/>
      <c r="I2261" s="26"/>
      <c r="J2261" s="26"/>
      <c r="K2261" s="26"/>
      <c r="L2261" s="10"/>
      <c r="M2261" s="26"/>
      <c r="N2261" s="36"/>
    </row>
    <row r="2262" spans="8:14" x14ac:dyDescent="0.3">
      <c r="H2262" s="36"/>
      <c r="I2262" s="26"/>
      <c r="J2262" s="26"/>
      <c r="K2262" s="26"/>
      <c r="L2262" s="10"/>
      <c r="M2262" s="26"/>
      <c r="N2262" s="36"/>
    </row>
    <row r="2263" spans="8:14" x14ac:dyDescent="0.3">
      <c r="H2263" s="36"/>
      <c r="I2263" s="26"/>
      <c r="J2263" s="26"/>
      <c r="K2263" s="26"/>
      <c r="L2263" s="10"/>
      <c r="M2263" s="26"/>
      <c r="N2263" s="36"/>
    </row>
    <row r="2264" spans="8:14" x14ac:dyDescent="0.3">
      <c r="H2264" s="36"/>
      <c r="I2264" s="26"/>
      <c r="J2264" s="26"/>
      <c r="K2264" s="26"/>
      <c r="L2264" s="10"/>
      <c r="M2264" s="26"/>
      <c r="N2264" s="36"/>
    </row>
    <row r="2265" spans="8:14" x14ac:dyDescent="0.3">
      <c r="H2265" s="36"/>
      <c r="I2265" s="26"/>
      <c r="J2265" s="26"/>
      <c r="K2265" s="26"/>
      <c r="L2265" s="10"/>
      <c r="M2265" s="26"/>
      <c r="N2265" s="36"/>
    </row>
    <row r="2266" spans="8:14" x14ac:dyDescent="0.3">
      <c r="H2266" s="36"/>
      <c r="I2266" s="26"/>
      <c r="J2266" s="26"/>
      <c r="K2266" s="26"/>
      <c r="L2266" s="10"/>
      <c r="M2266" s="26"/>
      <c r="N2266" s="36"/>
    </row>
    <row r="2267" spans="8:14" x14ac:dyDescent="0.3">
      <c r="H2267" s="36"/>
      <c r="I2267" s="26"/>
      <c r="J2267" s="26"/>
      <c r="K2267" s="26"/>
      <c r="L2267" s="10"/>
      <c r="M2267" s="26"/>
      <c r="N2267" s="36"/>
    </row>
    <row r="2268" spans="8:14" x14ac:dyDescent="0.3">
      <c r="H2268" s="36"/>
      <c r="I2268" s="26"/>
      <c r="J2268" s="26"/>
      <c r="K2268" s="26"/>
      <c r="L2268" s="10"/>
      <c r="M2268" s="26"/>
      <c r="N2268" s="36"/>
    </row>
    <row r="2269" spans="8:14" x14ac:dyDescent="0.3">
      <c r="H2269" s="36"/>
      <c r="I2269" s="26"/>
      <c r="J2269" s="26"/>
      <c r="K2269" s="26"/>
      <c r="L2269" s="10"/>
      <c r="M2269" s="26"/>
      <c r="N2269" s="36"/>
    </row>
    <row r="2270" spans="8:14" x14ac:dyDescent="0.3">
      <c r="H2270" s="36"/>
      <c r="I2270" s="26"/>
      <c r="J2270" s="26"/>
      <c r="K2270" s="26"/>
      <c r="L2270" s="10"/>
      <c r="M2270" s="26"/>
      <c r="N2270" s="36"/>
    </row>
    <row r="2271" spans="8:14" x14ac:dyDescent="0.3">
      <c r="H2271" s="36"/>
      <c r="I2271" s="26"/>
      <c r="J2271" s="26"/>
      <c r="K2271" s="26"/>
      <c r="L2271" s="10"/>
      <c r="M2271" s="26"/>
      <c r="N2271" s="36"/>
    </row>
    <row r="2272" spans="8:14" x14ac:dyDescent="0.3">
      <c r="H2272" s="36"/>
      <c r="I2272" s="26"/>
      <c r="J2272" s="26"/>
      <c r="K2272" s="26"/>
      <c r="L2272" s="10"/>
      <c r="M2272" s="26"/>
      <c r="N2272" s="36"/>
    </row>
    <row r="2273" spans="8:14" x14ac:dyDescent="0.3">
      <c r="H2273" s="36"/>
      <c r="I2273" s="26"/>
      <c r="J2273" s="26"/>
      <c r="K2273" s="26"/>
      <c r="L2273" s="10"/>
      <c r="M2273" s="26"/>
      <c r="N2273" s="36"/>
    </row>
    <row r="2274" spans="8:14" x14ac:dyDescent="0.3">
      <c r="H2274" s="36"/>
      <c r="I2274" s="26"/>
      <c r="J2274" s="26"/>
      <c r="K2274" s="26"/>
      <c r="L2274" s="10"/>
      <c r="M2274" s="26"/>
      <c r="N2274" s="36"/>
    </row>
    <row r="2275" spans="8:14" x14ac:dyDescent="0.3">
      <c r="H2275" s="36"/>
      <c r="I2275" s="26"/>
      <c r="J2275" s="26"/>
      <c r="K2275" s="26"/>
      <c r="L2275" s="10"/>
      <c r="M2275" s="26"/>
      <c r="N2275" s="36"/>
    </row>
    <row r="2276" spans="8:14" x14ac:dyDescent="0.3">
      <c r="H2276" s="36"/>
      <c r="I2276" s="26"/>
      <c r="J2276" s="26"/>
      <c r="K2276" s="26"/>
      <c r="L2276" s="10"/>
      <c r="M2276" s="26"/>
      <c r="N2276" s="36"/>
    </row>
    <row r="2277" spans="8:14" x14ac:dyDescent="0.3">
      <c r="H2277" s="36"/>
      <c r="I2277" s="26"/>
      <c r="J2277" s="26"/>
      <c r="K2277" s="26"/>
      <c r="L2277" s="10"/>
      <c r="M2277" s="26"/>
      <c r="N2277" s="36"/>
    </row>
    <row r="2278" spans="8:14" x14ac:dyDescent="0.3">
      <c r="H2278" s="36"/>
      <c r="I2278" s="26"/>
      <c r="J2278" s="26"/>
      <c r="K2278" s="26"/>
      <c r="L2278" s="10"/>
      <c r="M2278" s="26"/>
      <c r="N2278" s="36"/>
    </row>
    <row r="2279" spans="8:14" x14ac:dyDescent="0.3">
      <c r="H2279" s="36"/>
      <c r="I2279" s="26"/>
      <c r="J2279" s="26"/>
      <c r="K2279" s="26"/>
      <c r="L2279" s="10"/>
      <c r="M2279" s="26"/>
      <c r="N2279" s="36"/>
    </row>
    <row r="2280" spans="8:14" x14ac:dyDescent="0.3">
      <c r="H2280" s="36"/>
      <c r="I2280" s="26"/>
      <c r="J2280" s="26"/>
      <c r="K2280" s="26"/>
      <c r="L2280" s="10"/>
      <c r="M2280" s="26"/>
      <c r="N2280" s="36"/>
    </row>
    <row r="2281" spans="8:14" x14ac:dyDescent="0.3">
      <c r="H2281" s="36"/>
      <c r="I2281" s="26"/>
      <c r="J2281" s="26"/>
      <c r="K2281" s="26"/>
      <c r="L2281" s="10"/>
      <c r="M2281" s="26"/>
      <c r="N2281" s="36"/>
    </row>
    <row r="2282" spans="8:14" x14ac:dyDescent="0.3">
      <c r="H2282" s="36"/>
      <c r="I2282" s="26"/>
      <c r="J2282" s="26"/>
      <c r="K2282" s="26"/>
      <c r="L2282" s="10"/>
      <c r="M2282" s="26"/>
      <c r="N2282" s="36"/>
    </row>
    <row r="2283" spans="8:14" x14ac:dyDescent="0.3">
      <c r="H2283" s="36"/>
      <c r="I2283" s="26"/>
      <c r="J2283" s="26"/>
      <c r="K2283" s="26"/>
      <c r="L2283" s="10"/>
      <c r="M2283" s="26"/>
      <c r="N2283" s="36"/>
    </row>
    <row r="2284" spans="8:14" x14ac:dyDescent="0.3">
      <c r="H2284" s="36"/>
      <c r="I2284" s="26"/>
      <c r="J2284" s="26"/>
      <c r="K2284" s="26"/>
      <c r="L2284" s="10"/>
      <c r="M2284" s="26"/>
      <c r="N2284" s="36"/>
    </row>
    <row r="2285" spans="8:14" x14ac:dyDescent="0.3">
      <c r="H2285" s="36"/>
      <c r="I2285" s="26"/>
      <c r="J2285" s="26"/>
      <c r="K2285" s="26"/>
      <c r="L2285" s="10"/>
      <c r="M2285" s="26"/>
      <c r="N2285" s="36"/>
    </row>
    <row r="2286" spans="8:14" x14ac:dyDescent="0.3">
      <c r="H2286" s="36"/>
      <c r="I2286" s="26"/>
      <c r="J2286" s="26"/>
      <c r="K2286" s="26"/>
      <c r="L2286" s="10"/>
      <c r="M2286" s="26"/>
      <c r="N2286" s="36"/>
    </row>
    <row r="2287" spans="8:14" x14ac:dyDescent="0.3">
      <c r="H2287" s="36"/>
      <c r="I2287" s="26"/>
      <c r="J2287" s="26"/>
      <c r="K2287" s="26"/>
      <c r="L2287" s="10"/>
      <c r="M2287" s="26"/>
      <c r="N2287" s="36"/>
    </row>
    <row r="2288" spans="8:14" x14ac:dyDescent="0.3">
      <c r="H2288" s="36"/>
      <c r="I2288" s="26"/>
      <c r="J2288" s="26"/>
      <c r="K2288" s="26"/>
      <c r="L2288" s="10"/>
      <c r="M2288" s="26"/>
      <c r="N2288" s="36"/>
    </row>
    <row r="2289" spans="8:14" x14ac:dyDescent="0.3">
      <c r="H2289" s="36"/>
      <c r="I2289" s="26"/>
      <c r="J2289" s="26"/>
      <c r="K2289" s="26"/>
      <c r="L2289" s="10"/>
      <c r="M2289" s="26"/>
      <c r="N2289" s="36"/>
    </row>
    <row r="2290" spans="8:14" x14ac:dyDescent="0.3">
      <c r="H2290" s="36"/>
      <c r="I2290" s="26"/>
      <c r="J2290" s="26"/>
      <c r="K2290" s="26"/>
      <c r="L2290" s="10"/>
      <c r="M2290" s="26"/>
      <c r="N2290" s="36"/>
    </row>
    <row r="2291" spans="8:14" x14ac:dyDescent="0.3">
      <c r="H2291" s="36"/>
      <c r="I2291" s="26"/>
      <c r="J2291" s="26"/>
      <c r="K2291" s="26"/>
      <c r="L2291" s="10"/>
      <c r="M2291" s="26"/>
      <c r="N2291" s="36"/>
    </row>
    <row r="2292" spans="8:14" x14ac:dyDescent="0.3">
      <c r="H2292" s="36"/>
      <c r="I2292" s="26"/>
      <c r="J2292" s="26"/>
      <c r="K2292" s="26"/>
      <c r="L2292" s="10"/>
      <c r="M2292" s="26"/>
      <c r="N2292" s="36"/>
    </row>
    <row r="2293" spans="8:14" x14ac:dyDescent="0.3">
      <c r="H2293" s="36"/>
      <c r="I2293" s="26"/>
      <c r="J2293" s="26"/>
      <c r="K2293" s="26"/>
      <c r="L2293" s="10"/>
      <c r="M2293" s="26"/>
      <c r="N2293" s="36"/>
    </row>
    <row r="2294" spans="8:14" x14ac:dyDescent="0.3">
      <c r="H2294" s="36"/>
      <c r="I2294" s="26"/>
      <c r="J2294" s="26"/>
      <c r="K2294" s="26"/>
      <c r="L2294" s="10"/>
      <c r="M2294" s="26"/>
      <c r="N2294" s="36"/>
    </row>
    <row r="2295" spans="8:14" x14ac:dyDescent="0.3">
      <c r="H2295" s="36"/>
      <c r="I2295" s="26"/>
      <c r="J2295" s="26"/>
      <c r="K2295" s="26"/>
      <c r="L2295" s="10"/>
      <c r="M2295" s="26"/>
      <c r="N2295" s="36"/>
    </row>
    <row r="2296" spans="8:14" x14ac:dyDescent="0.3">
      <c r="H2296" s="36"/>
      <c r="I2296" s="26"/>
      <c r="J2296" s="26"/>
      <c r="K2296" s="26"/>
      <c r="L2296" s="10"/>
      <c r="M2296" s="26"/>
      <c r="N2296" s="36"/>
    </row>
    <row r="2297" spans="8:14" x14ac:dyDescent="0.3">
      <c r="H2297" s="36"/>
      <c r="I2297" s="26"/>
      <c r="J2297" s="26"/>
      <c r="K2297" s="26"/>
      <c r="L2297" s="10"/>
      <c r="M2297" s="26"/>
      <c r="N2297" s="36"/>
    </row>
    <row r="2298" spans="8:14" x14ac:dyDescent="0.3">
      <c r="H2298" s="36"/>
      <c r="I2298" s="26"/>
      <c r="J2298" s="26"/>
      <c r="K2298" s="26"/>
      <c r="L2298" s="10"/>
      <c r="M2298" s="26"/>
      <c r="N2298" s="36"/>
    </row>
    <row r="2299" spans="8:14" x14ac:dyDescent="0.3">
      <c r="H2299" s="36"/>
      <c r="I2299" s="26"/>
      <c r="J2299" s="26"/>
      <c r="K2299" s="26"/>
      <c r="L2299" s="10"/>
      <c r="M2299" s="26"/>
      <c r="N2299" s="36"/>
    </row>
    <row r="2300" spans="8:14" x14ac:dyDescent="0.3">
      <c r="H2300" s="36"/>
      <c r="I2300" s="26"/>
      <c r="J2300" s="26"/>
      <c r="K2300" s="26"/>
      <c r="L2300" s="10"/>
      <c r="M2300" s="26"/>
      <c r="N2300" s="36"/>
    </row>
    <row r="2301" spans="8:14" x14ac:dyDescent="0.3">
      <c r="H2301" s="36"/>
      <c r="I2301" s="26"/>
      <c r="J2301" s="26"/>
      <c r="K2301" s="26"/>
      <c r="L2301" s="10"/>
      <c r="M2301" s="26"/>
      <c r="N2301" s="36"/>
    </row>
    <row r="2302" spans="8:14" x14ac:dyDescent="0.3">
      <c r="H2302" s="36"/>
      <c r="I2302" s="26"/>
      <c r="J2302" s="26"/>
      <c r="K2302" s="26"/>
      <c r="L2302" s="10"/>
      <c r="M2302" s="26"/>
      <c r="N2302" s="36"/>
    </row>
    <row r="2303" spans="8:14" x14ac:dyDescent="0.3">
      <c r="H2303" s="36"/>
      <c r="I2303" s="26"/>
      <c r="J2303" s="26"/>
      <c r="K2303" s="26"/>
      <c r="L2303" s="10"/>
      <c r="M2303" s="26"/>
      <c r="N2303" s="36"/>
    </row>
    <row r="2304" spans="8:14" x14ac:dyDescent="0.3">
      <c r="H2304" s="36"/>
      <c r="I2304" s="26"/>
      <c r="J2304" s="26"/>
      <c r="K2304" s="26"/>
      <c r="L2304" s="10"/>
      <c r="M2304" s="26"/>
      <c r="N2304" s="36"/>
    </row>
    <row r="2305" spans="8:14" x14ac:dyDescent="0.3">
      <c r="H2305" s="36"/>
      <c r="I2305" s="26"/>
      <c r="J2305" s="26"/>
      <c r="K2305" s="26"/>
      <c r="L2305" s="10"/>
      <c r="M2305" s="26"/>
      <c r="N2305" s="36"/>
    </row>
    <row r="2306" spans="8:14" x14ac:dyDescent="0.3">
      <c r="H2306" s="36"/>
      <c r="I2306" s="26"/>
      <c r="J2306" s="26"/>
      <c r="K2306" s="26"/>
      <c r="L2306" s="10"/>
      <c r="M2306" s="26"/>
      <c r="N2306" s="36"/>
    </row>
    <row r="2307" spans="8:14" x14ac:dyDescent="0.3">
      <c r="H2307" s="36"/>
      <c r="I2307" s="26"/>
      <c r="J2307" s="26"/>
      <c r="K2307" s="26"/>
      <c r="L2307" s="10"/>
      <c r="M2307" s="26"/>
      <c r="N2307" s="36"/>
    </row>
    <row r="2308" spans="8:14" x14ac:dyDescent="0.3">
      <c r="H2308" s="36"/>
      <c r="I2308" s="26"/>
      <c r="J2308" s="26"/>
      <c r="K2308" s="26"/>
      <c r="L2308" s="10"/>
      <c r="M2308" s="26"/>
      <c r="N2308" s="36"/>
    </row>
    <row r="2309" spans="8:14" x14ac:dyDescent="0.3">
      <c r="H2309" s="36"/>
      <c r="I2309" s="26"/>
      <c r="J2309" s="26"/>
      <c r="K2309" s="26"/>
      <c r="L2309" s="10"/>
      <c r="M2309" s="26"/>
      <c r="N2309" s="36"/>
    </row>
    <row r="2310" spans="8:14" x14ac:dyDescent="0.3">
      <c r="H2310" s="36"/>
      <c r="I2310" s="26"/>
      <c r="J2310" s="26"/>
      <c r="K2310" s="26"/>
      <c r="L2310" s="10"/>
      <c r="M2310" s="26"/>
      <c r="N2310" s="36"/>
    </row>
    <row r="2311" spans="8:14" x14ac:dyDescent="0.3">
      <c r="H2311" s="36"/>
      <c r="I2311" s="26"/>
      <c r="J2311" s="26"/>
      <c r="K2311" s="26"/>
      <c r="L2311" s="10"/>
      <c r="M2311" s="26"/>
      <c r="N2311" s="36"/>
    </row>
    <row r="2312" spans="8:14" x14ac:dyDescent="0.3">
      <c r="H2312" s="36"/>
      <c r="I2312" s="26"/>
      <c r="J2312" s="26"/>
      <c r="K2312" s="26"/>
      <c r="L2312" s="10"/>
      <c r="M2312" s="26"/>
      <c r="N2312" s="36"/>
    </row>
    <row r="2313" spans="8:14" x14ac:dyDescent="0.3">
      <c r="H2313" s="36"/>
      <c r="I2313" s="26"/>
      <c r="J2313" s="26"/>
      <c r="K2313" s="26"/>
      <c r="L2313" s="10"/>
      <c r="M2313" s="26"/>
      <c r="N2313" s="36"/>
    </row>
    <row r="2314" spans="8:14" x14ac:dyDescent="0.3">
      <c r="H2314" s="36"/>
      <c r="I2314" s="26"/>
      <c r="J2314" s="26"/>
      <c r="K2314" s="26"/>
      <c r="L2314" s="10"/>
      <c r="M2314" s="26"/>
      <c r="N2314" s="36"/>
    </row>
    <row r="2315" spans="8:14" x14ac:dyDescent="0.3">
      <c r="H2315" s="36"/>
      <c r="I2315" s="26"/>
      <c r="J2315" s="26"/>
      <c r="K2315" s="26"/>
      <c r="L2315" s="10"/>
      <c r="M2315" s="26"/>
      <c r="N2315" s="36"/>
    </row>
    <row r="2316" spans="8:14" x14ac:dyDescent="0.3">
      <c r="H2316" s="36"/>
      <c r="I2316" s="26"/>
      <c r="J2316" s="26"/>
      <c r="K2316" s="26"/>
      <c r="L2316" s="10"/>
      <c r="M2316" s="26"/>
      <c r="N2316" s="36"/>
    </row>
    <row r="2317" spans="8:14" x14ac:dyDescent="0.3">
      <c r="H2317" s="36"/>
      <c r="I2317" s="26"/>
      <c r="J2317" s="26"/>
      <c r="K2317" s="26"/>
      <c r="L2317" s="10"/>
      <c r="M2317" s="26"/>
      <c r="N2317" s="36"/>
    </row>
    <row r="2318" spans="8:14" x14ac:dyDescent="0.3">
      <c r="H2318" s="36"/>
      <c r="I2318" s="26"/>
      <c r="J2318" s="26"/>
      <c r="K2318" s="26"/>
      <c r="L2318" s="10"/>
      <c r="M2318" s="26"/>
      <c r="N2318" s="36"/>
    </row>
    <row r="2319" spans="8:14" x14ac:dyDescent="0.3">
      <c r="H2319" s="36"/>
      <c r="I2319" s="26"/>
      <c r="J2319" s="26"/>
      <c r="K2319" s="26"/>
      <c r="L2319" s="10"/>
      <c r="M2319" s="26"/>
      <c r="N2319" s="36"/>
    </row>
    <row r="2320" spans="8:14" x14ac:dyDescent="0.3">
      <c r="H2320" s="36"/>
      <c r="I2320" s="26"/>
      <c r="J2320" s="26"/>
      <c r="K2320" s="26"/>
      <c r="L2320" s="10"/>
      <c r="M2320" s="26"/>
      <c r="N2320" s="36"/>
    </row>
    <row r="2321" spans="8:14" x14ac:dyDescent="0.3">
      <c r="H2321" s="36"/>
      <c r="I2321" s="26"/>
      <c r="J2321" s="26"/>
      <c r="K2321" s="26"/>
      <c r="L2321" s="10"/>
      <c r="M2321" s="26"/>
      <c r="N2321" s="36"/>
    </row>
    <row r="2322" spans="8:14" x14ac:dyDescent="0.3">
      <c r="H2322" s="36"/>
      <c r="I2322" s="26"/>
      <c r="J2322" s="26"/>
      <c r="K2322" s="26"/>
      <c r="L2322" s="10"/>
      <c r="M2322" s="26"/>
      <c r="N2322" s="36"/>
    </row>
    <row r="2323" spans="8:14" x14ac:dyDescent="0.3">
      <c r="H2323" s="36"/>
      <c r="I2323" s="26"/>
      <c r="J2323" s="26"/>
      <c r="K2323" s="26"/>
      <c r="L2323" s="10"/>
      <c r="M2323" s="26"/>
      <c r="N2323" s="36"/>
    </row>
    <row r="2324" spans="8:14" x14ac:dyDescent="0.3">
      <c r="H2324" s="36"/>
      <c r="I2324" s="26"/>
      <c r="J2324" s="26"/>
      <c r="K2324" s="26"/>
      <c r="L2324" s="10"/>
      <c r="M2324" s="26"/>
      <c r="N2324" s="36"/>
    </row>
    <row r="2325" spans="8:14" x14ac:dyDescent="0.3">
      <c r="H2325" s="36"/>
      <c r="I2325" s="26"/>
      <c r="J2325" s="26"/>
      <c r="K2325" s="26"/>
      <c r="L2325" s="10"/>
      <c r="M2325" s="26"/>
      <c r="N2325" s="36"/>
    </row>
    <row r="2326" spans="8:14" x14ac:dyDescent="0.3">
      <c r="H2326" s="36"/>
      <c r="I2326" s="26"/>
      <c r="J2326" s="26"/>
      <c r="K2326" s="26"/>
      <c r="L2326" s="10"/>
      <c r="M2326" s="26"/>
      <c r="N2326" s="36"/>
    </row>
    <row r="2327" spans="8:14" x14ac:dyDescent="0.3">
      <c r="H2327" s="36"/>
      <c r="I2327" s="26"/>
      <c r="J2327" s="26"/>
      <c r="K2327" s="26"/>
      <c r="L2327" s="10"/>
      <c r="M2327" s="26"/>
      <c r="N2327" s="36"/>
    </row>
    <row r="2328" spans="8:14" x14ac:dyDescent="0.3">
      <c r="H2328" s="36"/>
      <c r="I2328" s="26"/>
      <c r="J2328" s="26"/>
      <c r="K2328" s="26"/>
      <c r="L2328" s="10"/>
      <c r="M2328" s="26"/>
      <c r="N2328" s="36"/>
    </row>
    <row r="2329" spans="8:14" x14ac:dyDescent="0.3">
      <c r="H2329" s="36"/>
      <c r="I2329" s="26"/>
      <c r="J2329" s="26"/>
      <c r="K2329" s="26"/>
      <c r="L2329" s="10"/>
      <c r="M2329" s="26"/>
      <c r="N2329" s="36"/>
    </row>
    <row r="2330" spans="8:14" x14ac:dyDescent="0.3">
      <c r="H2330" s="36"/>
      <c r="I2330" s="26"/>
      <c r="J2330" s="26"/>
      <c r="K2330" s="26"/>
      <c r="L2330" s="10"/>
      <c r="M2330" s="26"/>
      <c r="N2330" s="36"/>
    </row>
    <row r="2331" spans="8:14" x14ac:dyDescent="0.3">
      <c r="H2331" s="36"/>
      <c r="I2331" s="26"/>
      <c r="J2331" s="26"/>
      <c r="K2331" s="26"/>
      <c r="L2331" s="10"/>
      <c r="M2331" s="26"/>
      <c r="N2331" s="36"/>
    </row>
    <row r="2332" spans="8:14" x14ac:dyDescent="0.3">
      <c r="H2332" s="36"/>
      <c r="I2332" s="26"/>
      <c r="J2332" s="26"/>
      <c r="K2332" s="26"/>
      <c r="L2332" s="10"/>
      <c r="M2332" s="26"/>
      <c r="N2332" s="36"/>
    </row>
    <row r="2333" spans="8:14" x14ac:dyDescent="0.3">
      <c r="H2333" s="36"/>
      <c r="I2333" s="26"/>
      <c r="J2333" s="26"/>
      <c r="K2333" s="26"/>
      <c r="L2333" s="10"/>
      <c r="M2333" s="26"/>
      <c r="N2333" s="36"/>
    </row>
    <row r="2334" spans="8:14" x14ac:dyDescent="0.3">
      <c r="H2334" s="36"/>
      <c r="I2334" s="26"/>
      <c r="J2334" s="26"/>
      <c r="K2334" s="26"/>
      <c r="L2334" s="10"/>
      <c r="M2334" s="26"/>
      <c r="N2334" s="36"/>
    </row>
    <row r="2335" spans="8:14" x14ac:dyDescent="0.3">
      <c r="H2335" s="36"/>
      <c r="I2335" s="26"/>
      <c r="J2335" s="26"/>
      <c r="K2335" s="26"/>
      <c r="L2335" s="10"/>
      <c r="M2335" s="26"/>
      <c r="N2335" s="36"/>
    </row>
    <row r="2336" spans="8:14" x14ac:dyDescent="0.3">
      <c r="H2336" s="36"/>
      <c r="I2336" s="26"/>
      <c r="J2336" s="26"/>
      <c r="K2336" s="26"/>
      <c r="L2336" s="10"/>
      <c r="M2336" s="26"/>
      <c r="N2336" s="36"/>
    </row>
    <row r="2337" spans="8:14" x14ac:dyDescent="0.3">
      <c r="H2337" s="36"/>
      <c r="I2337" s="26"/>
      <c r="J2337" s="26"/>
      <c r="K2337" s="26"/>
      <c r="L2337" s="10"/>
      <c r="M2337" s="26"/>
      <c r="N2337" s="36"/>
    </row>
    <row r="2338" spans="8:14" x14ac:dyDescent="0.3">
      <c r="H2338" s="36"/>
      <c r="I2338" s="26"/>
      <c r="J2338" s="26"/>
      <c r="K2338" s="26"/>
      <c r="L2338" s="10"/>
      <c r="M2338" s="26"/>
      <c r="N2338" s="36"/>
    </row>
    <row r="2339" spans="8:14" x14ac:dyDescent="0.3">
      <c r="H2339" s="36"/>
      <c r="I2339" s="26"/>
      <c r="J2339" s="26"/>
      <c r="K2339" s="26"/>
      <c r="L2339" s="10"/>
      <c r="M2339" s="26"/>
      <c r="N2339" s="36"/>
    </row>
    <row r="2340" spans="8:14" x14ac:dyDescent="0.3">
      <c r="H2340" s="36"/>
      <c r="I2340" s="26"/>
      <c r="J2340" s="26"/>
      <c r="K2340" s="26"/>
      <c r="L2340" s="10"/>
      <c r="M2340" s="26"/>
      <c r="N2340" s="36"/>
    </row>
    <row r="2341" spans="8:14" x14ac:dyDescent="0.3">
      <c r="H2341" s="36"/>
      <c r="I2341" s="26"/>
      <c r="J2341" s="26"/>
      <c r="K2341" s="26"/>
      <c r="L2341" s="10"/>
      <c r="M2341" s="26"/>
      <c r="N2341" s="36"/>
    </row>
    <row r="2342" spans="8:14" x14ac:dyDescent="0.3">
      <c r="H2342" s="36"/>
      <c r="I2342" s="26"/>
      <c r="J2342" s="26"/>
      <c r="K2342" s="26"/>
      <c r="L2342" s="10"/>
      <c r="M2342" s="26"/>
      <c r="N2342" s="36"/>
    </row>
    <row r="2343" spans="8:14" x14ac:dyDescent="0.3">
      <c r="H2343" s="36"/>
      <c r="I2343" s="26"/>
      <c r="J2343" s="26"/>
      <c r="K2343" s="26"/>
      <c r="L2343" s="10"/>
      <c r="M2343" s="26"/>
      <c r="N2343" s="36"/>
    </row>
    <row r="2344" spans="8:14" x14ac:dyDescent="0.3">
      <c r="H2344" s="36"/>
      <c r="I2344" s="26"/>
      <c r="J2344" s="26"/>
      <c r="K2344" s="26"/>
      <c r="L2344" s="10"/>
      <c r="M2344" s="26"/>
      <c r="N2344" s="36"/>
    </row>
    <row r="2345" spans="8:14" x14ac:dyDescent="0.3">
      <c r="H2345" s="36"/>
      <c r="I2345" s="26"/>
      <c r="J2345" s="26"/>
      <c r="K2345" s="26"/>
      <c r="L2345" s="10"/>
      <c r="M2345" s="26"/>
      <c r="N2345" s="36"/>
    </row>
    <row r="2346" spans="8:14" x14ac:dyDescent="0.3">
      <c r="H2346" s="36"/>
      <c r="I2346" s="26"/>
      <c r="J2346" s="26"/>
      <c r="K2346" s="26"/>
      <c r="L2346" s="10"/>
      <c r="M2346" s="26"/>
      <c r="N2346" s="36"/>
    </row>
    <row r="2347" spans="8:14" x14ac:dyDescent="0.3">
      <c r="H2347" s="36"/>
      <c r="I2347" s="26"/>
      <c r="J2347" s="26"/>
      <c r="K2347" s="26"/>
      <c r="L2347" s="10"/>
      <c r="M2347" s="26"/>
      <c r="N2347" s="36"/>
    </row>
    <row r="2348" spans="8:14" x14ac:dyDescent="0.3">
      <c r="H2348" s="36"/>
      <c r="I2348" s="26"/>
      <c r="J2348" s="26"/>
      <c r="K2348" s="26"/>
      <c r="L2348" s="10"/>
      <c r="M2348" s="26"/>
      <c r="N2348" s="36"/>
    </row>
    <row r="2349" spans="8:14" x14ac:dyDescent="0.3">
      <c r="H2349" s="36"/>
      <c r="I2349" s="26"/>
      <c r="J2349" s="26"/>
      <c r="K2349" s="26"/>
      <c r="L2349" s="10"/>
      <c r="M2349" s="26"/>
      <c r="N2349" s="36"/>
    </row>
    <row r="2350" spans="8:14" x14ac:dyDescent="0.3">
      <c r="H2350" s="36"/>
      <c r="I2350" s="26"/>
      <c r="J2350" s="26"/>
      <c r="K2350" s="26"/>
      <c r="L2350" s="10"/>
      <c r="M2350" s="26"/>
      <c r="N2350" s="36"/>
    </row>
    <row r="2351" spans="8:14" x14ac:dyDescent="0.3">
      <c r="H2351" s="36"/>
      <c r="I2351" s="26"/>
      <c r="J2351" s="26"/>
      <c r="K2351" s="26"/>
      <c r="L2351" s="10"/>
      <c r="M2351" s="26"/>
      <c r="N2351" s="36"/>
    </row>
    <row r="2352" spans="8:14" x14ac:dyDescent="0.3">
      <c r="H2352" s="36"/>
      <c r="I2352" s="26"/>
      <c r="J2352" s="26"/>
      <c r="K2352" s="26"/>
      <c r="L2352" s="10"/>
      <c r="M2352" s="26"/>
      <c r="N2352" s="36"/>
    </row>
    <row r="2353" spans="8:14" x14ac:dyDescent="0.3">
      <c r="H2353" s="36"/>
      <c r="I2353" s="26"/>
      <c r="J2353" s="26"/>
      <c r="K2353" s="26"/>
      <c r="L2353" s="10"/>
      <c r="M2353" s="26"/>
      <c r="N2353" s="36"/>
    </row>
    <row r="2354" spans="8:14" x14ac:dyDescent="0.3">
      <c r="H2354" s="36"/>
      <c r="I2354" s="26"/>
      <c r="J2354" s="26"/>
      <c r="K2354" s="26"/>
      <c r="L2354" s="10"/>
      <c r="M2354" s="26"/>
      <c r="N2354" s="36"/>
    </row>
    <row r="2355" spans="8:14" x14ac:dyDescent="0.3">
      <c r="H2355" s="36"/>
      <c r="I2355" s="26"/>
      <c r="J2355" s="26"/>
      <c r="K2355" s="26"/>
      <c r="L2355" s="10"/>
      <c r="M2355" s="26"/>
      <c r="N2355" s="36"/>
    </row>
    <row r="2356" spans="8:14" x14ac:dyDescent="0.3">
      <c r="H2356" s="36"/>
      <c r="I2356" s="26"/>
      <c r="J2356" s="26"/>
      <c r="K2356" s="26"/>
      <c r="L2356" s="10"/>
      <c r="M2356" s="26"/>
      <c r="N2356" s="36"/>
    </row>
    <row r="2357" spans="8:14" x14ac:dyDescent="0.3">
      <c r="H2357" s="36"/>
      <c r="I2357" s="26"/>
      <c r="J2357" s="26"/>
      <c r="K2357" s="26"/>
      <c r="L2357" s="10"/>
      <c r="M2357" s="26"/>
      <c r="N2357" s="36"/>
    </row>
    <row r="2358" spans="8:14" x14ac:dyDescent="0.3">
      <c r="H2358" s="36"/>
      <c r="I2358" s="26"/>
      <c r="J2358" s="26"/>
      <c r="K2358" s="26"/>
      <c r="L2358" s="10"/>
      <c r="M2358" s="26"/>
      <c r="N2358" s="36"/>
    </row>
    <row r="2359" spans="8:14" x14ac:dyDescent="0.3">
      <c r="H2359" s="36"/>
      <c r="I2359" s="26"/>
      <c r="J2359" s="26"/>
      <c r="K2359" s="26"/>
      <c r="L2359" s="10"/>
      <c r="M2359" s="26"/>
      <c r="N2359" s="36"/>
    </row>
    <row r="2360" spans="8:14" x14ac:dyDescent="0.3">
      <c r="H2360" s="36"/>
      <c r="I2360" s="26"/>
      <c r="J2360" s="26"/>
      <c r="K2360" s="26"/>
      <c r="L2360" s="10"/>
      <c r="M2360" s="26"/>
      <c r="N2360" s="36"/>
    </row>
    <row r="2361" spans="8:14" x14ac:dyDescent="0.3">
      <c r="H2361" s="36"/>
      <c r="I2361" s="26"/>
      <c r="J2361" s="26"/>
      <c r="K2361" s="26"/>
      <c r="L2361" s="10"/>
      <c r="M2361" s="26"/>
      <c r="N2361" s="36"/>
    </row>
    <row r="2362" spans="8:14" x14ac:dyDescent="0.3">
      <c r="H2362" s="36"/>
      <c r="I2362" s="26"/>
      <c r="J2362" s="26"/>
      <c r="K2362" s="26"/>
      <c r="L2362" s="10"/>
      <c r="M2362" s="26"/>
      <c r="N2362" s="36"/>
    </row>
    <row r="2363" spans="8:14" x14ac:dyDescent="0.3">
      <c r="H2363" s="36"/>
      <c r="I2363" s="26"/>
      <c r="J2363" s="26"/>
      <c r="K2363" s="26"/>
      <c r="L2363" s="10"/>
      <c r="M2363" s="26"/>
      <c r="N2363" s="36"/>
    </row>
    <row r="2364" spans="8:14" x14ac:dyDescent="0.3">
      <c r="H2364" s="36"/>
      <c r="I2364" s="26"/>
      <c r="J2364" s="26"/>
      <c r="K2364" s="26"/>
      <c r="L2364" s="10"/>
      <c r="M2364" s="26"/>
      <c r="N2364" s="36"/>
    </row>
    <row r="2365" spans="8:14" x14ac:dyDescent="0.3">
      <c r="H2365" s="36"/>
      <c r="I2365" s="26"/>
      <c r="J2365" s="26"/>
      <c r="K2365" s="26"/>
      <c r="L2365" s="10"/>
      <c r="M2365" s="26"/>
      <c r="N2365" s="36"/>
    </row>
    <row r="2366" spans="8:14" x14ac:dyDescent="0.3">
      <c r="H2366" s="36"/>
      <c r="I2366" s="26"/>
      <c r="J2366" s="26"/>
      <c r="K2366" s="26"/>
      <c r="L2366" s="10"/>
      <c r="M2366" s="26"/>
      <c r="N2366" s="36"/>
    </row>
    <row r="2367" spans="8:14" x14ac:dyDescent="0.3">
      <c r="H2367" s="36"/>
      <c r="I2367" s="26"/>
      <c r="J2367" s="26"/>
      <c r="K2367" s="26"/>
      <c r="L2367" s="10"/>
      <c r="M2367" s="26"/>
      <c r="N2367" s="36"/>
    </row>
    <row r="2368" spans="8:14" x14ac:dyDescent="0.3">
      <c r="H2368" s="36"/>
      <c r="I2368" s="26"/>
      <c r="J2368" s="26"/>
      <c r="K2368" s="26"/>
      <c r="L2368" s="10"/>
      <c r="M2368" s="26"/>
      <c r="N2368" s="36"/>
    </row>
    <row r="2369" spans="8:14" x14ac:dyDescent="0.3">
      <c r="H2369" s="36"/>
      <c r="I2369" s="26"/>
      <c r="J2369" s="26"/>
      <c r="K2369" s="26"/>
      <c r="L2369" s="10"/>
      <c r="M2369" s="26"/>
      <c r="N2369" s="36"/>
    </row>
    <row r="2370" spans="8:14" x14ac:dyDescent="0.3">
      <c r="H2370" s="36"/>
      <c r="I2370" s="26"/>
      <c r="J2370" s="26"/>
      <c r="K2370" s="26"/>
      <c r="L2370" s="10"/>
      <c r="M2370" s="26"/>
      <c r="N2370" s="36"/>
    </row>
    <row r="2371" spans="8:14" x14ac:dyDescent="0.3">
      <c r="H2371" s="36"/>
      <c r="I2371" s="26"/>
      <c r="J2371" s="26"/>
      <c r="K2371" s="26"/>
      <c r="L2371" s="10"/>
      <c r="M2371" s="26"/>
      <c r="N2371" s="36"/>
    </row>
    <row r="2372" spans="8:14" x14ac:dyDescent="0.3">
      <c r="H2372" s="36"/>
      <c r="I2372" s="26"/>
      <c r="J2372" s="26"/>
      <c r="K2372" s="26"/>
      <c r="L2372" s="10"/>
      <c r="M2372" s="26"/>
      <c r="N2372" s="36"/>
    </row>
    <row r="2373" spans="8:14" x14ac:dyDescent="0.3">
      <c r="H2373" s="36"/>
      <c r="I2373" s="26"/>
      <c r="J2373" s="26"/>
      <c r="K2373" s="26"/>
      <c r="L2373" s="10"/>
      <c r="M2373" s="26"/>
      <c r="N2373" s="36"/>
    </row>
    <row r="2374" spans="8:14" x14ac:dyDescent="0.3">
      <c r="H2374" s="36"/>
      <c r="I2374" s="26"/>
      <c r="J2374" s="26"/>
      <c r="K2374" s="26"/>
      <c r="L2374" s="10"/>
      <c r="M2374" s="26"/>
      <c r="N2374" s="36"/>
    </row>
    <row r="2375" spans="8:14" x14ac:dyDescent="0.3">
      <c r="H2375" s="36"/>
      <c r="I2375" s="26"/>
      <c r="J2375" s="26"/>
      <c r="K2375" s="26"/>
      <c r="L2375" s="10"/>
      <c r="M2375" s="26"/>
      <c r="N2375" s="36"/>
    </row>
    <row r="2376" spans="8:14" x14ac:dyDescent="0.3">
      <c r="H2376" s="36"/>
      <c r="I2376" s="26"/>
      <c r="J2376" s="26"/>
      <c r="K2376" s="26"/>
      <c r="L2376" s="10"/>
      <c r="M2376" s="26"/>
      <c r="N2376" s="36"/>
    </row>
    <row r="2377" spans="8:14" x14ac:dyDescent="0.3">
      <c r="H2377" s="36"/>
      <c r="I2377" s="26"/>
      <c r="J2377" s="26"/>
      <c r="K2377" s="26"/>
      <c r="L2377" s="10"/>
      <c r="M2377" s="26"/>
      <c r="N2377" s="36"/>
    </row>
    <row r="2378" spans="8:14" x14ac:dyDescent="0.3">
      <c r="H2378" s="36"/>
      <c r="I2378" s="26"/>
      <c r="J2378" s="26"/>
      <c r="K2378" s="26"/>
      <c r="L2378" s="10"/>
      <c r="M2378" s="26"/>
      <c r="N2378" s="36"/>
    </row>
    <row r="2379" spans="8:14" x14ac:dyDescent="0.3">
      <c r="H2379" s="36"/>
      <c r="I2379" s="26"/>
      <c r="J2379" s="26"/>
      <c r="K2379" s="26"/>
      <c r="L2379" s="10"/>
      <c r="M2379" s="26"/>
      <c r="N2379" s="36"/>
    </row>
    <row r="2380" spans="8:14" x14ac:dyDescent="0.3">
      <c r="H2380" s="36"/>
      <c r="I2380" s="26"/>
      <c r="J2380" s="26"/>
      <c r="K2380" s="26"/>
      <c r="L2380" s="10"/>
      <c r="M2380" s="26"/>
      <c r="N2380" s="36"/>
    </row>
    <row r="2381" spans="8:14" x14ac:dyDescent="0.3">
      <c r="H2381" s="36"/>
      <c r="I2381" s="26"/>
      <c r="J2381" s="26"/>
      <c r="K2381" s="26"/>
      <c r="L2381" s="10"/>
      <c r="M2381" s="26"/>
      <c r="N2381" s="36"/>
    </row>
    <row r="2382" spans="8:14" x14ac:dyDescent="0.3">
      <c r="H2382" s="36"/>
      <c r="I2382" s="26"/>
      <c r="J2382" s="26"/>
      <c r="K2382" s="26"/>
      <c r="L2382" s="10"/>
      <c r="M2382" s="26"/>
      <c r="N2382" s="36"/>
    </row>
    <row r="2383" spans="8:14" x14ac:dyDescent="0.3">
      <c r="H2383" s="36"/>
      <c r="I2383" s="26"/>
      <c r="J2383" s="26"/>
      <c r="K2383" s="26"/>
      <c r="L2383" s="10"/>
      <c r="M2383" s="26"/>
      <c r="N2383" s="36"/>
    </row>
    <row r="2384" spans="8:14" x14ac:dyDescent="0.3">
      <c r="H2384" s="36"/>
      <c r="I2384" s="26"/>
      <c r="J2384" s="26"/>
      <c r="K2384" s="26"/>
      <c r="L2384" s="10"/>
      <c r="M2384" s="26"/>
      <c r="N2384" s="36"/>
    </row>
    <row r="2385" spans="8:14" x14ac:dyDescent="0.3">
      <c r="H2385" s="36"/>
      <c r="I2385" s="26"/>
      <c r="J2385" s="26"/>
      <c r="K2385" s="26"/>
      <c r="L2385" s="10"/>
      <c r="M2385" s="26"/>
      <c r="N2385" s="36"/>
    </row>
    <row r="2386" spans="8:14" x14ac:dyDescent="0.3">
      <c r="H2386" s="36"/>
      <c r="I2386" s="26"/>
      <c r="J2386" s="26"/>
      <c r="K2386" s="26"/>
      <c r="L2386" s="10"/>
      <c r="M2386" s="26"/>
      <c r="N2386" s="36"/>
    </row>
    <row r="2387" spans="8:14" x14ac:dyDescent="0.3">
      <c r="H2387" s="36"/>
      <c r="I2387" s="26"/>
      <c r="J2387" s="26"/>
      <c r="K2387" s="26"/>
      <c r="L2387" s="10"/>
      <c r="M2387" s="26"/>
      <c r="N2387" s="36"/>
    </row>
    <row r="2388" spans="8:14" x14ac:dyDescent="0.3">
      <c r="H2388" s="36"/>
      <c r="I2388" s="26"/>
      <c r="J2388" s="26"/>
      <c r="K2388" s="26"/>
      <c r="L2388" s="10"/>
      <c r="M2388" s="26"/>
      <c r="N2388" s="36"/>
    </row>
    <row r="2389" spans="8:14" x14ac:dyDescent="0.3">
      <c r="H2389" s="36"/>
      <c r="I2389" s="26"/>
      <c r="J2389" s="26"/>
      <c r="K2389" s="26"/>
      <c r="L2389" s="10"/>
      <c r="M2389" s="26"/>
      <c r="N2389" s="36"/>
    </row>
    <row r="2390" spans="8:14" x14ac:dyDescent="0.3">
      <c r="H2390" s="36"/>
      <c r="I2390" s="26"/>
      <c r="J2390" s="26"/>
      <c r="K2390" s="26"/>
      <c r="L2390" s="10"/>
      <c r="M2390" s="26"/>
      <c r="N2390" s="36"/>
    </row>
    <row r="2391" spans="8:14" x14ac:dyDescent="0.3">
      <c r="H2391" s="36"/>
      <c r="I2391" s="26"/>
      <c r="J2391" s="26"/>
      <c r="K2391" s="26"/>
      <c r="L2391" s="10"/>
      <c r="M2391" s="26"/>
      <c r="N2391" s="36"/>
    </row>
    <row r="2392" spans="8:14" x14ac:dyDescent="0.3">
      <c r="H2392" s="36"/>
      <c r="I2392" s="26"/>
      <c r="J2392" s="26"/>
      <c r="K2392" s="26"/>
      <c r="L2392" s="10"/>
      <c r="M2392" s="26"/>
      <c r="N2392" s="36"/>
    </row>
    <row r="2393" spans="8:14" x14ac:dyDescent="0.3">
      <c r="H2393" s="36"/>
      <c r="I2393" s="26"/>
      <c r="J2393" s="26"/>
      <c r="K2393" s="26"/>
      <c r="L2393" s="10"/>
      <c r="M2393" s="26"/>
      <c r="N2393" s="36"/>
    </row>
    <row r="2394" spans="8:14" x14ac:dyDescent="0.3">
      <c r="H2394" s="36"/>
      <c r="I2394" s="26"/>
      <c r="J2394" s="26"/>
      <c r="K2394" s="26"/>
      <c r="L2394" s="10"/>
      <c r="M2394" s="26"/>
      <c r="N2394" s="36"/>
    </row>
    <row r="2395" spans="8:14" x14ac:dyDescent="0.3">
      <c r="H2395" s="36"/>
      <c r="I2395" s="26"/>
      <c r="J2395" s="26"/>
      <c r="K2395" s="26"/>
      <c r="L2395" s="10"/>
      <c r="M2395" s="26"/>
      <c r="N2395" s="36"/>
    </row>
    <row r="2396" spans="8:14" x14ac:dyDescent="0.3">
      <c r="H2396" s="36"/>
      <c r="I2396" s="26"/>
      <c r="J2396" s="26"/>
      <c r="K2396" s="26"/>
      <c r="L2396" s="10"/>
      <c r="M2396" s="26"/>
      <c r="N2396" s="36"/>
    </row>
    <row r="2397" spans="8:14" x14ac:dyDescent="0.3">
      <c r="H2397" s="36"/>
      <c r="I2397" s="26"/>
      <c r="J2397" s="26"/>
      <c r="K2397" s="26"/>
      <c r="L2397" s="10"/>
      <c r="M2397" s="26"/>
      <c r="N2397" s="36"/>
    </row>
    <row r="2398" spans="8:14" x14ac:dyDescent="0.3">
      <c r="H2398" s="36"/>
      <c r="I2398" s="26"/>
      <c r="J2398" s="26"/>
      <c r="K2398" s="26"/>
      <c r="L2398" s="10"/>
      <c r="M2398" s="26"/>
      <c r="N2398" s="36"/>
    </row>
    <row r="2399" spans="8:14" x14ac:dyDescent="0.3">
      <c r="H2399" s="36"/>
      <c r="I2399" s="26"/>
      <c r="J2399" s="26"/>
      <c r="K2399" s="26"/>
      <c r="L2399" s="10"/>
      <c r="M2399" s="26"/>
      <c r="N2399" s="36"/>
    </row>
    <row r="2400" spans="8:14" x14ac:dyDescent="0.3">
      <c r="H2400" s="36"/>
      <c r="I2400" s="26"/>
      <c r="J2400" s="26"/>
      <c r="K2400" s="26"/>
      <c r="L2400" s="10"/>
      <c r="M2400" s="26"/>
      <c r="N2400" s="36"/>
    </row>
    <row r="2401" spans="8:14" x14ac:dyDescent="0.3">
      <c r="H2401" s="36"/>
      <c r="I2401" s="26"/>
      <c r="J2401" s="26"/>
      <c r="K2401" s="26"/>
      <c r="L2401" s="10"/>
      <c r="M2401" s="26"/>
      <c r="N2401" s="36"/>
    </row>
    <row r="2402" spans="8:14" x14ac:dyDescent="0.3">
      <c r="H2402" s="36"/>
      <c r="I2402" s="26"/>
      <c r="J2402" s="26"/>
      <c r="K2402" s="26"/>
      <c r="L2402" s="10"/>
      <c r="M2402" s="26"/>
      <c r="N2402" s="36"/>
    </row>
    <row r="2403" spans="8:14" x14ac:dyDescent="0.3">
      <c r="H2403" s="36"/>
      <c r="I2403" s="26"/>
      <c r="J2403" s="26"/>
      <c r="K2403" s="26"/>
      <c r="L2403" s="10"/>
      <c r="M2403" s="26"/>
      <c r="N2403" s="36"/>
    </row>
    <row r="2404" spans="8:14" x14ac:dyDescent="0.3">
      <c r="H2404" s="36"/>
      <c r="I2404" s="26"/>
      <c r="J2404" s="26"/>
      <c r="K2404" s="26"/>
      <c r="L2404" s="10"/>
      <c r="M2404" s="26"/>
      <c r="N2404" s="36"/>
    </row>
    <row r="2405" spans="8:14" x14ac:dyDescent="0.3">
      <c r="H2405" s="36"/>
      <c r="I2405" s="26"/>
      <c r="J2405" s="26"/>
      <c r="K2405" s="26"/>
      <c r="L2405" s="10"/>
      <c r="M2405" s="26"/>
      <c r="N2405" s="36"/>
    </row>
    <row r="2406" spans="8:14" x14ac:dyDescent="0.3">
      <c r="H2406" s="36"/>
      <c r="I2406" s="26"/>
      <c r="J2406" s="26"/>
      <c r="K2406" s="26"/>
      <c r="L2406" s="10"/>
      <c r="M2406" s="26"/>
      <c r="N2406" s="36"/>
    </row>
    <row r="2407" spans="8:14" x14ac:dyDescent="0.3">
      <c r="H2407" s="36"/>
      <c r="I2407" s="26"/>
      <c r="J2407" s="26"/>
      <c r="K2407" s="26"/>
      <c r="L2407" s="10"/>
      <c r="M2407" s="26"/>
      <c r="N2407" s="36"/>
    </row>
    <row r="2408" spans="8:14" x14ac:dyDescent="0.3">
      <c r="H2408" s="36"/>
      <c r="I2408" s="26"/>
      <c r="J2408" s="26"/>
      <c r="K2408" s="26"/>
      <c r="L2408" s="10"/>
      <c r="M2408" s="26"/>
      <c r="N2408" s="36"/>
    </row>
    <row r="2409" spans="8:14" x14ac:dyDescent="0.3">
      <c r="H2409" s="36"/>
      <c r="I2409" s="26"/>
      <c r="J2409" s="26"/>
      <c r="K2409" s="26"/>
      <c r="L2409" s="10"/>
      <c r="M2409" s="26"/>
      <c r="N2409" s="36"/>
    </row>
    <row r="2410" spans="8:14" x14ac:dyDescent="0.3">
      <c r="H2410" s="36"/>
      <c r="I2410" s="26"/>
      <c r="J2410" s="26"/>
      <c r="K2410" s="26"/>
      <c r="L2410" s="10"/>
      <c r="M2410" s="26"/>
      <c r="N2410" s="36"/>
    </row>
    <row r="2411" spans="8:14" x14ac:dyDescent="0.3">
      <c r="H2411" s="36"/>
      <c r="I2411" s="26"/>
      <c r="J2411" s="26"/>
      <c r="K2411" s="26"/>
      <c r="L2411" s="10"/>
      <c r="M2411" s="26"/>
      <c r="N2411" s="36"/>
    </row>
    <row r="2412" spans="8:14" x14ac:dyDescent="0.3">
      <c r="H2412" s="36"/>
      <c r="I2412" s="26"/>
      <c r="J2412" s="26"/>
      <c r="K2412" s="26"/>
      <c r="L2412" s="10"/>
      <c r="M2412" s="26"/>
      <c r="N2412" s="36"/>
    </row>
    <row r="2413" spans="8:14" x14ac:dyDescent="0.3">
      <c r="H2413" s="36"/>
      <c r="I2413" s="26"/>
      <c r="J2413" s="26"/>
      <c r="K2413" s="26"/>
      <c r="L2413" s="10"/>
      <c r="M2413" s="26"/>
      <c r="N2413" s="36"/>
    </row>
    <row r="2414" spans="8:14" x14ac:dyDescent="0.3">
      <c r="H2414" s="36"/>
      <c r="I2414" s="26"/>
      <c r="J2414" s="26"/>
      <c r="K2414" s="26"/>
      <c r="L2414" s="10"/>
      <c r="M2414" s="26"/>
      <c r="N2414" s="36"/>
    </row>
    <row r="2415" spans="8:14" x14ac:dyDescent="0.3">
      <c r="H2415" s="36"/>
      <c r="I2415" s="26"/>
      <c r="J2415" s="26"/>
      <c r="K2415" s="26"/>
      <c r="L2415" s="10"/>
      <c r="M2415" s="26"/>
      <c r="N2415" s="36"/>
    </row>
    <row r="2416" spans="8:14" x14ac:dyDescent="0.3">
      <c r="H2416" s="36"/>
      <c r="I2416" s="26"/>
      <c r="J2416" s="26"/>
      <c r="K2416" s="26"/>
      <c r="L2416" s="10"/>
      <c r="M2416" s="26"/>
      <c r="N2416" s="36"/>
    </row>
    <row r="2417" spans="8:14" x14ac:dyDescent="0.3">
      <c r="H2417" s="36"/>
      <c r="I2417" s="26"/>
      <c r="J2417" s="26"/>
      <c r="K2417" s="26"/>
      <c r="L2417" s="10"/>
      <c r="M2417" s="26"/>
      <c r="N2417" s="36"/>
    </row>
    <row r="2418" spans="8:14" x14ac:dyDescent="0.3">
      <c r="H2418" s="36"/>
      <c r="I2418" s="26"/>
      <c r="J2418" s="26"/>
      <c r="K2418" s="26"/>
      <c r="L2418" s="10"/>
      <c r="M2418" s="26"/>
      <c r="N2418" s="36"/>
    </row>
    <row r="2419" spans="8:14" x14ac:dyDescent="0.3">
      <c r="H2419" s="36"/>
      <c r="I2419" s="26"/>
      <c r="J2419" s="26"/>
      <c r="K2419" s="26"/>
      <c r="L2419" s="10"/>
      <c r="M2419" s="26"/>
      <c r="N2419" s="36"/>
    </row>
    <row r="2420" spans="8:14" x14ac:dyDescent="0.3">
      <c r="H2420" s="36"/>
      <c r="I2420" s="26"/>
      <c r="J2420" s="26"/>
      <c r="K2420" s="26"/>
      <c r="L2420" s="10"/>
      <c r="M2420" s="26"/>
      <c r="N2420" s="36"/>
    </row>
    <row r="2421" spans="8:14" x14ac:dyDescent="0.3">
      <c r="H2421" s="36"/>
      <c r="I2421" s="26"/>
      <c r="J2421" s="26"/>
      <c r="K2421" s="26"/>
      <c r="L2421" s="10"/>
      <c r="M2421" s="26"/>
      <c r="N2421" s="36"/>
    </row>
    <row r="2422" spans="8:14" x14ac:dyDescent="0.3">
      <c r="H2422" s="36"/>
      <c r="I2422" s="26"/>
      <c r="J2422" s="26"/>
      <c r="K2422" s="26"/>
      <c r="L2422" s="10"/>
      <c r="M2422" s="26"/>
      <c r="N2422" s="36"/>
    </row>
    <row r="2423" spans="8:14" x14ac:dyDescent="0.3">
      <c r="H2423" s="36"/>
      <c r="I2423" s="26"/>
      <c r="J2423" s="26"/>
      <c r="K2423" s="26"/>
      <c r="L2423" s="10"/>
      <c r="M2423" s="26"/>
      <c r="N2423" s="36"/>
    </row>
    <row r="2424" spans="8:14" x14ac:dyDescent="0.3">
      <c r="H2424" s="36"/>
      <c r="I2424" s="26"/>
      <c r="J2424" s="26"/>
      <c r="K2424" s="26"/>
      <c r="L2424" s="10"/>
      <c r="M2424" s="26"/>
      <c r="N2424" s="36"/>
    </row>
    <row r="2425" spans="8:14" x14ac:dyDescent="0.3">
      <c r="H2425" s="36"/>
      <c r="I2425" s="26"/>
      <c r="J2425" s="26"/>
      <c r="K2425" s="26"/>
      <c r="L2425" s="10"/>
      <c r="M2425" s="26"/>
      <c r="N2425" s="36"/>
    </row>
    <row r="2426" spans="8:14" x14ac:dyDescent="0.3">
      <c r="H2426" s="36"/>
      <c r="I2426" s="26"/>
      <c r="J2426" s="26"/>
      <c r="K2426" s="26"/>
      <c r="L2426" s="10"/>
      <c r="M2426" s="26"/>
      <c r="N2426" s="36"/>
    </row>
    <row r="2427" spans="8:14" x14ac:dyDescent="0.3">
      <c r="H2427" s="36"/>
      <c r="I2427" s="26"/>
      <c r="J2427" s="26"/>
      <c r="K2427" s="26"/>
      <c r="L2427" s="10"/>
      <c r="M2427" s="26"/>
      <c r="N2427" s="36"/>
    </row>
    <row r="2428" spans="8:14" x14ac:dyDescent="0.3">
      <c r="H2428" s="36"/>
      <c r="I2428" s="26"/>
      <c r="J2428" s="26"/>
      <c r="K2428" s="26"/>
      <c r="L2428" s="10"/>
      <c r="M2428" s="26"/>
      <c r="N2428" s="36"/>
    </row>
    <row r="2429" spans="8:14" x14ac:dyDescent="0.3">
      <c r="H2429" s="36"/>
      <c r="I2429" s="26"/>
      <c r="J2429" s="26"/>
      <c r="K2429" s="26"/>
      <c r="L2429" s="10"/>
      <c r="M2429" s="26"/>
      <c r="N2429" s="36"/>
    </row>
    <row r="2430" spans="8:14" x14ac:dyDescent="0.3">
      <c r="H2430" s="36"/>
      <c r="I2430" s="26"/>
      <c r="J2430" s="26"/>
      <c r="K2430" s="26"/>
      <c r="L2430" s="10"/>
      <c r="M2430" s="26"/>
      <c r="N2430" s="36"/>
    </row>
    <row r="2431" spans="8:14" x14ac:dyDescent="0.3">
      <c r="H2431" s="36"/>
      <c r="I2431" s="26"/>
      <c r="J2431" s="26"/>
      <c r="K2431" s="26"/>
      <c r="L2431" s="10"/>
      <c r="M2431" s="26"/>
      <c r="N2431" s="36"/>
    </row>
    <row r="2432" spans="8:14" x14ac:dyDescent="0.3">
      <c r="H2432" s="36"/>
      <c r="I2432" s="26"/>
      <c r="J2432" s="26"/>
      <c r="K2432" s="26"/>
      <c r="L2432" s="10"/>
      <c r="M2432" s="26"/>
      <c r="N2432" s="36"/>
    </row>
    <row r="2433" spans="8:14" x14ac:dyDescent="0.3">
      <c r="H2433" s="36"/>
      <c r="I2433" s="26"/>
      <c r="J2433" s="26"/>
      <c r="K2433" s="26"/>
      <c r="L2433" s="10"/>
      <c r="M2433" s="26"/>
      <c r="N2433" s="36"/>
    </row>
    <row r="2434" spans="8:14" x14ac:dyDescent="0.3">
      <c r="H2434" s="36"/>
      <c r="I2434" s="26"/>
      <c r="J2434" s="26"/>
      <c r="K2434" s="26"/>
      <c r="L2434" s="10"/>
      <c r="M2434" s="26"/>
      <c r="N2434" s="36"/>
    </row>
    <row r="2435" spans="8:14" x14ac:dyDescent="0.3">
      <c r="H2435" s="36"/>
      <c r="I2435" s="26"/>
      <c r="J2435" s="26"/>
      <c r="K2435" s="26"/>
      <c r="L2435" s="10"/>
      <c r="M2435" s="26"/>
      <c r="N2435" s="36"/>
    </row>
    <row r="2436" spans="8:14" x14ac:dyDescent="0.3">
      <c r="H2436" s="36"/>
      <c r="I2436" s="26"/>
      <c r="J2436" s="26"/>
      <c r="K2436" s="26"/>
      <c r="L2436" s="10"/>
      <c r="M2436" s="26"/>
      <c r="N2436" s="36"/>
    </row>
    <row r="2437" spans="8:14" x14ac:dyDescent="0.3">
      <c r="H2437" s="36"/>
      <c r="I2437" s="26"/>
      <c r="J2437" s="26"/>
      <c r="K2437" s="26"/>
      <c r="L2437" s="10"/>
      <c r="M2437" s="26"/>
      <c r="N2437" s="36"/>
    </row>
    <row r="2438" spans="8:14" x14ac:dyDescent="0.3">
      <c r="H2438" s="36"/>
      <c r="I2438" s="26"/>
      <c r="J2438" s="26"/>
      <c r="K2438" s="26"/>
      <c r="L2438" s="10"/>
      <c r="M2438" s="26"/>
      <c r="N2438" s="36"/>
    </row>
    <row r="2439" spans="8:14" x14ac:dyDescent="0.3">
      <c r="H2439" s="36"/>
      <c r="I2439" s="26"/>
      <c r="J2439" s="26"/>
      <c r="K2439" s="26"/>
      <c r="L2439" s="10"/>
      <c r="M2439" s="26"/>
      <c r="N2439" s="36"/>
    </row>
    <row r="2440" spans="8:14" x14ac:dyDescent="0.3">
      <c r="H2440" s="36"/>
      <c r="I2440" s="26"/>
      <c r="J2440" s="26"/>
      <c r="K2440" s="26"/>
      <c r="L2440" s="10"/>
      <c r="M2440" s="26"/>
      <c r="N2440" s="36"/>
    </row>
    <row r="2441" spans="8:14" x14ac:dyDescent="0.3">
      <c r="H2441" s="36"/>
      <c r="I2441" s="26"/>
      <c r="J2441" s="26"/>
      <c r="K2441" s="26"/>
      <c r="L2441" s="10"/>
      <c r="M2441" s="26"/>
      <c r="N2441" s="36"/>
    </row>
    <row r="2442" spans="8:14" x14ac:dyDescent="0.3">
      <c r="H2442" s="36"/>
      <c r="I2442" s="26"/>
      <c r="J2442" s="26"/>
      <c r="K2442" s="26"/>
      <c r="L2442" s="10"/>
      <c r="M2442" s="26"/>
      <c r="N2442" s="36"/>
    </row>
    <row r="2443" spans="8:14" x14ac:dyDescent="0.3">
      <c r="H2443" s="36"/>
      <c r="I2443" s="26"/>
      <c r="J2443" s="26"/>
      <c r="K2443" s="26"/>
      <c r="L2443" s="10"/>
      <c r="M2443" s="26"/>
      <c r="N2443" s="36"/>
    </row>
    <row r="2444" spans="8:14" x14ac:dyDescent="0.3">
      <c r="H2444" s="36"/>
      <c r="I2444" s="26"/>
      <c r="J2444" s="26"/>
      <c r="K2444" s="26"/>
      <c r="L2444" s="10"/>
      <c r="M2444" s="26"/>
      <c r="N2444" s="36"/>
    </row>
    <row r="2445" spans="8:14" x14ac:dyDescent="0.3">
      <c r="H2445" s="36"/>
      <c r="I2445" s="26"/>
      <c r="J2445" s="26"/>
      <c r="K2445" s="26"/>
      <c r="L2445" s="10"/>
      <c r="M2445" s="26"/>
      <c r="N2445" s="36"/>
    </row>
    <row r="2446" spans="8:14" x14ac:dyDescent="0.3">
      <c r="H2446" s="36"/>
      <c r="I2446" s="26"/>
      <c r="J2446" s="26"/>
      <c r="K2446" s="26"/>
      <c r="L2446" s="10"/>
      <c r="M2446" s="26"/>
      <c r="N2446" s="36"/>
    </row>
    <row r="2447" spans="8:14" x14ac:dyDescent="0.3">
      <c r="H2447" s="36"/>
      <c r="I2447" s="26"/>
      <c r="J2447" s="26"/>
      <c r="K2447" s="26"/>
      <c r="L2447" s="10"/>
      <c r="M2447" s="26"/>
      <c r="N2447" s="36"/>
    </row>
    <row r="2448" spans="8:14" x14ac:dyDescent="0.3">
      <c r="H2448" s="36"/>
      <c r="I2448" s="26"/>
      <c r="J2448" s="26"/>
      <c r="K2448" s="26"/>
      <c r="L2448" s="10"/>
      <c r="M2448" s="26"/>
      <c r="N2448" s="36"/>
    </row>
    <row r="2449" spans="8:14" x14ac:dyDescent="0.3">
      <c r="H2449" s="36"/>
      <c r="I2449" s="26"/>
      <c r="J2449" s="26"/>
      <c r="K2449" s="26"/>
      <c r="L2449" s="10"/>
      <c r="M2449" s="26"/>
      <c r="N2449" s="36"/>
    </row>
    <row r="2450" spans="8:14" x14ac:dyDescent="0.3">
      <c r="H2450" s="36"/>
      <c r="I2450" s="26"/>
      <c r="J2450" s="26"/>
      <c r="K2450" s="26"/>
      <c r="L2450" s="10"/>
      <c r="M2450" s="26"/>
      <c r="N2450" s="36"/>
    </row>
    <row r="2451" spans="8:14" x14ac:dyDescent="0.3">
      <c r="H2451" s="36"/>
      <c r="I2451" s="26"/>
      <c r="J2451" s="26"/>
      <c r="K2451" s="26"/>
      <c r="L2451" s="10"/>
      <c r="M2451" s="26"/>
      <c r="N2451" s="36"/>
    </row>
    <row r="2452" spans="8:14" x14ac:dyDescent="0.3">
      <c r="H2452" s="36"/>
      <c r="I2452" s="26"/>
      <c r="J2452" s="26"/>
      <c r="K2452" s="26"/>
      <c r="L2452" s="10"/>
      <c r="M2452" s="26"/>
      <c r="N2452" s="36"/>
    </row>
    <row r="2453" spans="8:14" x14ac:dyDescent="0.3">
      <c r="H2453" s="36"/>
      <c r="I2453" s="26"/>
      <c r="J2453" s="26"/>
      <c r="K2453" s="26"/>
      <c r="L2453" s="10"/>
      <c r="M2453" s="26"/>
      <c r="N2453" s="36"/>
    </row>
    <row r="2454" spans="8:14" x14ac:dyDescent="0.3">
      <c r="H2454" s="36"/>
      <c r="I2454" s="26"/>
      <c r="J2454" s="26"/>
      <c r="K2454" s="26"/>
      <c r="L2454" s="10"/>
      <c r="M2454" s="26"/>
      <c r="N2454" s="36"/>
    </row>
    <row r="2455" spans="8:14" x14ac:dyDescent="0.3">
      <c r="H2455" s="36"/>
      <c r="I2455" s="26"/>
      <c r="J2455" s="26"/>
      <c r="K2455" s="26"/>
      <c r="L2455" s="10"/>
      <c r="M2455" s="26"/>
      <c r="N2455" s="36"/>
    </row>
    <row r="2456" spans="8:14" x14ac:dyDescent="0.3">
      <c r="H2456" s="36"/>
      <c r="I2456" s="26"/>
      <c r="J2456" s="26"/>
      <c r="K2456" s="26"/>
      <c r="L2456" s="10"/>
      <c r="M2456" s="26"/>
      <c r="N2456" s="36"/>
    </row>
    <row r="2457" spans="8:14" x14ac:dyDescent="0.3">
      <c r="H2457" s="36"/>
      <c r="I2457" s="26"/>
      <c r="J2457" s="26"/>
      <c r="K2457" s="26"/>
      <c r="L2457" s="10"/>
      <c r="M2457" s="26"/>
      <c r="N2457" s="36"/>
    </row>
    <row r="2458" spans="8:14" x14ac:dyDescent="0.3">
      <c r="H2458" s="36"/>
      <c r="I2458" s="26"/>
      <c r="J2458" s="26"/>
      <c r="K2458" s="26"/>
      <c r="L2458" s="10"/>
      <c r="M2458" s="26"/>
      <c r="N2458" s="36"/>
    </row>
    <row r="2459" spans="8:14" x14ac:dyDescent="0.3">
      <c r="H2459" s="36"/>
      <c r="I2459" s="26"/>
      <c r="J2459" s="26"/>
      <c r="K2459" s="26"/>
      <c r="L2459" s="10"/>
      <c r="M2459" s="26"/>
      <c r="N2459" s="36"/>
    </row>
    <row r="2460" spans="8:14" x14ac:dyDescent="0.3">
      <c r="H2460" s="36"/>
      <c r="I2460" s="26"/>
      <c r="J2460" s="26"/>
      <c r="K2460" s="26"/>
      <c r="L2460" s="10"/>
      <c r="M2460" s="26"/>
      <c r="N2460" s="36"/>
    </row>
    <row r="2461" spans="8:14" x14ac:dyDescent="0.3">
      <c r="H2461" s="36"/>
      <c r="I2461" s="26"/>
      <c r="J2461" s="26"/>
      <c r="K2461" s="26"/>
      <c r="L2461" s="10"/>
      <c r="M2461" s="26"/>
      <c r="N2461" s="36"/>
    </row>
    <row r="2462" spans="8:14" x14ac:dyDescent="0.3">
      <c r="H2462" s="36"/>
      <c r="I2462" s="26"/>
      <c r="J2462" s="26"/>
      <c r="K2462" s="26"/>
      <c r="L2462" s="10"/>
      <c r="M2462" s="26"/>
      <c r="N2462" s="36"/>
    </row>
    <row r="2463" spans="8:14" x14ac:dyDescent="0.3">
      <c r="H2463" s="36"/>
      <c r="I2463" s="26"/>
      <c r="J2463" s="26"/>
      <c r="K2463" s="26"/>
      <c r="L2463" s="10"/>
      <c r="M2463" s="26"/>
      <c r="N2463" s="36"/>
    </row>
    <row r="2464" spans="8:14" x14ac:dyDescent="0.3">
      <c r="H2464" s="36"/>
      <c r="I2464" s="26"/>
      <c r="J2464" s="26"/>
      <c r="K2464" s="26"/>
      <c r="L2464" s="10"/>
      <c r="M2464" s="26"/>
      <c r="N2464" s="36"/>
    </row>
    <row r="2465" spans="8:14" x14ac:dyDescent="0.3">
      <c r="H2465" s="36"/>
      <c r="I2465" s="26"/>
      <c r="J2465" s="26"/>
      <c r="K2465" s="26"/>
      <c r="L2465" s="10"/>
      <c r="M2465" s="26"/>
      <c r="N2465" s="36"/>
    </row>
    <row r="2466" spans="8:14" x14ac:dyDescent="0.3">
      <c r="H2466" s="36"/>
      <c r="I2466" s="26"/>
      <c r="J2466" s="26"/>
      <c r="K2466" s="26"/>
      <c r="L2466" s="10"/>
      <c r="M2466" s="26"/>
      <c r="N2466" s="36"/>
    </row>
    <row r="2467" spans="8:14" x14ac:dyDescent="0.3">
      <c r="H2467" s="36"/>
      <c r="I2467" s="26"/>
      <c r="J2467" s="26"/>
      <c r="K2467" s="26"/>
      <c r="L2467" s="10"/>
      <c r="M2467" s="26"/>
      <c r="N2467" s="36"/>
    </row>
    <row r="2468" spans="8:14" x14ac:dyDescent="0.3">
      <c r="H2468" s="36"/>
      <c r="I2468" s="26"/>
      <c r="J2468" s="26"/>
      <c r="K2468" s="26"/>
      <c r="L2468" s="10"/>
      <c r="M2468" s="26"/>
      <c r="N2468" s="36"/>
    </row>
    <row r="2469" spans="8:14" x14ac:dyDescent="0.3">
      <c r="H2469" s="36"/>
      <c r="I2469" s="26"/>
      <c r="J2469" s="26"/>
      <c r="K2469" s="26"/>
      <c r="L2469" s="10"/>
      <c r="M2469" s="26"/>
      <c r="N2469" s="36"/>
    </row>
    <row r="2470" spans="8:14" x14ac:dyDescent="0.3">
      <c r="H2470" s="36"/>
      <c r="I2470" s="26"/>
      <c r="J2470" s="26"/>
      <c r="K2470" s="26"/>
      <c r="L2470" s="10"/>
      <c r="M2470" s="26"/>
      <c r="N2470" s="36"/>
    </row>
    <row r="2471" spans="8:14" x14ac:dyDescent="0.3">
      <c r="H2471" s="36"/>
      <c r="I2471" s="26"/>
      <c r="J2471" s="26"/>
      <c r="K2471" s="26"/>
      <c r="L2471" s="10"/>
      <c r="M2471" s="26"/>
      <c r="N2471" s="36"/>
    </row>
    <row r="2472" spans="8:14" x14ac:dyDescent="0.3">
      <c r="H2472" s="36"/>
      <c r="I2472" s="26"/>
      <c r="J2472" s="26"/>
      <c r="K2472" s="26"/>
      <c r="L2472" s="10"/>
      <c r="M2472" s="26"/>
      <c r="N2472" s="36"/>
    </row>
    <row r="2473" spans="8:14" x14ac:dyDescent="0.3">
      <c r="H2473" s="36"/>
      <c r="I2473" s="26"/>
      <c r="J2473" s="26"/>
      <c r="K2473" s="26"/>
      <c r="L2473" s="10"/>
      <c r="M2473" s="26"/>
      <c r="N2473" s="36"/>
    </row>
    <row r="2474" spans="8:14" x14ac:dyDescent="0.3">
      <c r="H2474" s="36"/>
      <c r="I2474" s="26"/>
      <c r="J2474" s="26"/>
      <c r="K2474" s="26"/>
      <c r="L2474" s="10"/>
      <c r="M2474" s="26"/>
      <c r="N2474" s="36"/>
    </row>
    <row r="2475" spans="8:14" x14ac:dyDescent="0.3">
      <c r="H2475" s="36"/>
      <c r="I2475" s="26"/>
      <c r="J2475" s="26"/>
      <c r="K2475" s="26"/>
      <c r="L2475" s="10"/>
      <c r="M2475" s="26"/>
      <c r="N2475" s="36"/>
    </row>
    <row r="2476" spans="8:14" x14ac:dyDescent="0.3">
      <c r="H2476" s="36"/>
      <c r="I2476" s="26"/>
      <c r="J2476" s="26"/>
      <c r="K2476" s="26"/>
      <c r="L2476" s="10"/>
      <c r="M2476" s="26"/>
      <c r="N2476" s="36"/>
    </row>
    <row r="2477" spans="8:14" x14ac:dyDescent="0.3">
      <c r="H2477" s="36"/>
      <c r="I2477" s="26"/>
      <c r="J2477" s="26"/>
      <c r="K2477" s="26"/>
      <c r="L2477" s="10"/>
      <c r="M2477" s="26"/>
      <c r="N2477" s="36"/>
    </row>
    <row r="2478" spans="8:14" x14ac:dyDescent="0.3">
      <c r="H2478" s="36"/>
      <c r="I2478" s="26"/>
      <c r="J2478" s="26"/>
      <c r="K2478" s="26"/>
      <c r="L2478" s="10"/>
      <c r="M2478" s="26"/>
      <c r="N2478" s="36"/>
    </row>
    <row r="2479" spans="8:14" x14ac:dyDescent="0.3">
      <c r="H2479" s="36"/>
      <c r="I2479" s="26"/>
      <c r="J2479" s="26"/>
      <c r="K2479" s="26"/>
      <c r="L2479" s="10"/>
      <c r="M2479" s="26"/>
      <c r="N2479" s="36"/>
    </row>
    <row r="2480" spans="8:14" x14ac:dyDescent="0.3">
      <c r="H2480" s="36"/>
      <c r="I2480" s="26"/>
      <c r="J2480" s="26"/>
      <c r="K2480" s="26"/>
      <c r="L2480" s="10"/>
      <c r="M2480" s="26"/>
      <c r="N2480" s="36"/>
    </row>
    <row r="2481" spans="8:14" x14ac:dyDescent="0.3">
      <c r="H2481" s="36"/>
      <c r="I2481" s="26"/>
      <c r="J2481" s="26"/>
      <c r="K2481" s="26"/>
      <c r="L2481" s="10"/>
      <c r="M2481" s="26"/>
      <c r="N2481" s="36"/>
    </row>
    <row r="2482" spans="8:14" x14ac:dyDescent="0.3">
      <c r="H2482" s="36"/>
      <c r="I2482" s="26"/>
      <c r="J2482" s="26"/>
      <c r="K2482" s="26"/>
      <c r="L2482" s="10"/>
      <c r="M2482" s="26"/>
      <c r="N2482" s="36"/>
    </row>
    <row r="2483" spans="8:14" x14ac:dyDescent="0.3">
      <c r="H2483" s="36"/>
      <c r="I2483" s="26"/>
      <c r="J2483" s="26"/>
      <c r="K2483" s="26"/>
      <c r="L2483" s="10"/>
      <c r="M2483" s="26"/>
      <c r="N2483" s="36"/>
    </row>
    <row r="2484" spans="8:14" x14ac:dyDescent="0.3">
      <c r="H2484" s="36"/>
      <c r="I2484" s="26"/>
      <c r="J2484" s="26"/>
      <c r="K2484" s="26"/>
      <c r="L2484" s="10"/>
      <c r="M2484" s="26"/>
      <c r="N2484" s="36"/>
    </row>
    <row r="2485" spans="8:14" x14ac:dyDescent="0.3">
      <c r="H2485" s="36"/>
      <c r="I2485" s="26"/>
      <c r="J2485" s="26"/>
      <c r="K2485" s="26"/>
      <c r="L2485" s="10"/>
      <c r="M2485" s="26"/>
      <c r="N2485" s="36"/>
    </row>
    <row r="2486" spans="8:14" x14ac:dyDescent="0.3">
      <c r="H2486" s="36"/>
      <c r="I2486" s="26"/>
      <c r="J2486" s="26"/>
      <c r="K2486" s="26"/>
      <c r="L2486" s="10"/>
      <c r="M2486" s="26"/>
      <c r="N2486" s="36"/>
    </row>
    <row r="2487" spans="8:14" x14ac:dyDescent="0.3">
      <c r="H2487" s="36"/>
      <c r="I2487" s="26"/>
      <c r="J2487" s="26"/>
      <c r="K2487" s="26"/>
      <c r="L2487" s="10"/>
      <c r="M2487" s="26"/>
      <c r="N2487" s="36"/>
    </row>
    <row r="2488" spans="8:14" x14ac:dyDescent="0.3">
      <c r="H2488" s="36"/>
      <c r="I2488" s="26"/>
      <c r="J2488" s="26"/>
      <c r="K2488" s="26"/>
      <c r="L2488" s="10"/>
      <c r="M2488" s="26"/>
      <c r="N2488" s="36"/>
    </row>
    <row r="2489" spans="8:14" x14ac:dyDescent="0.3">
      <c r="H2489" s="36"/>
      <c r="I2489" s="26"/>
      <c r="J2489" s="26"/>
      <c r="K2489" s="26"/>
      <c r="L2489" s="10"/>
      <c r="M2489" s="26"/>
      <c r="N2489" s="36"/>
    </row>
    <row r="2490" spans="8:14" x14ac:dyDescent="0.3">
      <c r="H2490" s="36"/>
      <c r="I2490" s="26"/>
      <c r="J2490" s="26"/>
      <c r="K2490" s="26"/>
      <c r="L2490" s="10"/>
      <c r="M2490" s="26"/>
      <c r="N2490" s="36"/>
    </row>
    <row r="2491" spans="8:14" x14ac:dyDescent="0.3">
      <c r="H2491" s="36"/>
      <c r="I2491" s="26"/>
      <c r="J2491" s="26"/>
      <c r="K2491" s="26"/>
      <c r="L2491" s="10"/>
      <c r="M2491" s="26"/>
      <c r="N2491" s="36"/>
    </row>
    <row r="2492" spans="8:14" x14ac:dyDescent="0.3">
      <c r="H2492" s="36"/>
      <c r="I2492" s="26"/>
      <c r="J2492" s="26"/>
      <c r="K2492" s="26"/>
      <c r="L2492" s="10"/>
      <c r="M2492" s="26"/>
      <c r="N2492" s="36"/>
    </row>
    <row r="2493" spans="8:14" x14ac:dyDescent="0.3">
      <c r="H2493" s="36"/>
      <c r="I2493" s="26"/>
      <c r="J2493" s="26"/>
      <c r="K2493" s="26"/>
      <c r="L2493" s="10"/>
      <c r="M2493" s="26"/>
      <c r="N2493" s="36"/>
    </row>
    <row r="2494" spans="8:14" x14ac:dyDescent="0.3">
      <c r="H2494" s="36"/>
      <c r="I2494" s="26"/>
      <c r="J2494" s="26"/>
      <c r="K2494" s="26"/>
      <c r="L2494" s="10"/>
      <c r="M2494" s="26"/>
      <c r="N2494" s="36"/>
    </row>
    <row r="2495" spans="8:14" x14ac:dyDescent="0.3">
      <c r="H2495" s="36"/>
      <c r="I2495" s="26"/>
      <c r="J2495" s="26"/>
      <c r="K2495" s="26"/>
      <c r="L2495" s="10"/>
      <c r="M2495" s="26"/>
      <c r="N2495" s="36"/>
    </row>
    <row r="2496" spans="8:14" x14ac:dyDescent="0.3">
      <c r="H2496" s="36"/>
      <c r="I2496" s="26"/>
      <c r="J2496" s="26"/>
      <c r="K2496" s="26"/>
      <c r="L2496" s="10"/>
      <c r="M2496" s="26"/>
      <c r="N2496" s="36"/>
    </row>
    <row r="2497" spans="8:14" x14ac:dyDescent="0.3">
      <c r="H2497" s="36"/>
      <c r="I2497" s="26"/>
      <c r="J2497" s="26"/>
      <c r="K2497" s="26"/>
      <c r="L2497" s="10"/>
      <c r="M2497" s="26"/>
      <c r="N2497" s="36"/>
    </row>
    <row r="2498" spans="8:14" x14ac:dyDescent="0.3">
      <c r="H2498" s="36"/>
      <c r="I2498" s="26"/>
      <c r="J2498" s="26"/>
      <c r="K2498" s="26"/>
      <c r="L2498" s="10"/>
      <c r="M2498" s="26"/>
      <c r="N2498" s="36"/>
    </row>
    <row r="2499" spans="8:14" x14ac:dyDescent="0.3">
      <c r="H2499" s="36"/>
      <c r="I2499" s="26"/>
      <c r="J2499" s="26"/>
      <c r="K2499" s="26"/>
      <c r="L2499" s="10"/>
      <c r="M2499" s="26"/>
      <c r="N2499" s="36"/>
    </row>
    <row r="2500" spans="8:14" x14ac:dyDescent="0.3">
      <c r="H2500" s="36"/>
      <c r="I2500" s="26"/>
      <c r="J2500" s="26"/>
      <c r="K2500" s="26"/>
      <c r="L2500" s="10"/>
      <c r="M2500" s="26"/>
      <c r="N2500" s="36"/>
    </row>
    <row r="2501" spans="8:14" x14ac:dyDescent="0.3">
      <c r="H2501" s="36"/>
      <c r="I2501" s="26"/>
      <c r="J2501" s="26"/>
      <c r="K2501" s="26"/>
      <c r="L2501" s="10"/>
      <c r="M2501" s="26"/>
      <c r="N2501" s="36"/>
    </row>
    <row r="2502" spans="8:14" x14ac:dyDescent="0.3">
      <c r="H2502" s="36"/>
      <c r="I2502" s="26"/>
      <c r="J2502" s="26"/>
      <c r="K2502" s="26"/>
      <c r="L2502" s="10"/>
      <c r="M2502" s="26"/>
      <c r="N2502" s="36"/>
    </row>
    <row r="2503" spans="8:14" x14ac:dyDescent="0.3">
      <c r="H2503" s="36"/>
      <c r="I2503" s="26"/>
      <c r="J2503" s="26"/>
      <c r="K2503" s="26"/>
      <c r="L2503" s="10"/>
      <c r="M2503" s="26"/>
      <c r="N2503" s="36"/>
    </row>
    <row r="2504" spans="8:14" x14ac:dyDescent="0.3">
      <c r="H2504" s="36"/>
      <c r="I2504" s="26"/>
      <c r="J2504" s="26"/>
      <c r="K2504" s="26"/>
      <c r="L2504" s="10"/>
      <c r="M2504" s="26"/>
      <c r="N2504" s="36"/>
    </row>
    <row r="2505" spans="8:14" x14ac:dyDescent="0.3">
      <c r="H2505" s="36"/>
      <c r="I2505" s="26"/>
      <c r="J2505" s="26"/>
      <c r="K2505" s="26"/>
      <c r="L2505" s="10"/>
      <c r="M2505" s="26"/>
      <c r="N2505" s="36"/>
    </row>
    <row r="2506" spans="8:14" x14ac:dyDescent="0.3">
      <c r="H2506" s="36"/>
      <c r="I2506" s="26"/>
      <c r="J2506" s="26"/>
      <c r="K2506" s="26"/>
      <c r="L2506" s="10"/>
      <c r="M2506" s="26"/>
      <c r="N2506" s="36"/>
    </row>
    <row r="2507" spans="8:14" x14ac:dyDescent="0.3">
      <c r="H2507" s="36"/>
      <c r="I2507" s="26"/>
      <c r="J2507" s="26"/>
      <c r="K2507" s="26"/>
      <c r="L2507" s="10"/>
      <c r="M2507" s="26"/>
      <c r="N2507" s="36"/>
    </row>
    <row r="2508" spans="8:14" x14ac:dyDescent="0.3">
      <c r="H2508" s="36"/>
      <c r="I2508" s="26"/>
      <c r="J2508" s="26"/>
      <c r="K2508" s="26"/>
      <c r="L2508" s="10"/>
      <c r="M2508" s="26"/>
      <c r="N2508" s="36"/>
    </row>
    <row r="2509" spans="8:14" x14ac:dyDescent="0.3">
      <c r="H2509" s="36"/>
      <c r="I2509" s="26"/>
      <c r="J2509" s="26"/>
      <c r="K2509" s="26"/>
      <c r="L2509" s="10"/>
      <c r="M2509" s="26"/>
      <c r="N2509" s="36"/>
    </row>
    <row r="2510" spans="8:14" x14ac:dyDescent="0.3">
      <c r="H2510" s="36"/>
      <c r="I2510" s="26"/>
      <c r="J2510" s="26"/>
      <c r="K2510" s="26"/>
      <c r="L2510" s="10"/>
      <c r="M2510" s="26"/>
      <c r="N2510" s="36"/>
    </row>
    <row r="2511" spans="8:14" x14ac:dyDescent="0.3">
      <c r="H2511" s="36"/>
      <c r="I2511" s="26"/>
      <c r="J2511" s="26"/>
      <c r="K2511" s="26"/>
      <c r="L2511" s="10"/>
      <c r="M2511" s="26"/>
      <c r="N2511" s="36"/>
    </row>
    <row r="2512" spans="8:14" x14ac:dyDescent="0.3">
      <c r="H2512" s="36"/>
      <c r="I2512" s="26"/>
      <c r="J2512" s="26"/>
      <c r="K2512" s="26"/>
      <c r="L2512" s="10"/>
      <c r="M2512" s="26"/>
      <c r="N2512" s="36"/>
    </row>
    <row r="2513" spans="8:14" x14ac:dyDescent="0.3">
      <c r="H2513" s="36"/>
      <c r="I2513" s="26"/>
      <c r="J2513" s="26"/>
      <c r="K2513" s="26"/>
      <c r="L2513" s="10"/>
      <c r="M2513" s="26"/>
      <c r="N2513" s="36"/>
    </row>
    <row r="2514" spans="8:14" x14ac:dyDescent="0.3">
      <c r="H2514" s="36"/>
      <c r="I2514" s="26"/>
      <c r="J2514" s="26"/>
      <c r="K2514" s="26"/>
      <c r="L2514" s="10"/>
      <c r="M2514" s="26"/>
      <c r="N2514" s="36"/>
    </row>
    <row r="2515" spans="8:14" x14ac:dyDescent="0.3">
      <c r="H2515" s="36"/>
      <c r="I2515" s="26"/>
      <c r="J2515" s="26"/>
      <c r="K2515" s="26"/>
      <c r="L2515" s="10"/>
      <c r="M2515" s="26"/>
      <c r="N2515" s="36"/>
    </row>
    <row r="2516" spans="8:14" x14ac:dyDescent="0.3">
      <c r="H2516" s="36"/>
      <c r="I2516" s="26"/>
      <c r="J2516" s="26"/>
      <c r="K2516" s="26"/>
      <c r="L2516" s="10"/>
      <c r="M2516" s="26"/>
      <c r="N2516" s="36"/>
    </row>
    <row r="2517" spans="8:14" x14ac:dyDescent="0.3">
      <c r="H2517" s="36"/>
      <c r="I2517" s="26"/>
      <c r="J2517" s="26"/>
      <c r="K2517" s="26"/>
      <c r="L2517" s="10"/>
      <c r="M2517" s="26"/>
      <c r="N2517" s="36"/>
    </row>
    <row r="2518" spans="8:14" x14ac:dyDescent="0.3">
      <c r="H2518" s="36"/>
      <c r="I2518" s="26"/>
      <c r="J2518" s="26"/>
      <c r="K2518" s="26"/>
      <c r="L2518" s="10"/>
      <c r="M2518" s="26"/>
      <c r="N2518" s="36"/>
    </row>
    <row r="2519" spans="8:14" x14ac:dyDescent="0.3">
      <c r="H2519" s="36"/>
      <c r="I2519" s="26"/>
      <c r="J2519" s="26"/>
      <c r="K2519" s="26"/>
      <c r="L2519" s="10"/>
      <c r="M2519" s="26"/>
      <c r="N2519" s="36"/>
    </row>
    <row r="2520" spans="8:14" x14ac:dyDescent="0.3">
      <c r="H2520" s="36"/>
      <c r="I2520" s="26"/>
      <c r="J2520" s="26"/>
      <c r="K2520" s="26"/>
      <c r="L2520" s="10"/>
      <c r="M2520" s="26"/>
      <c r="N2520" s="36"/>
    </row>
    <row r="2521" spans="8:14" x14ac:dyDescent="0.3">
      <c r="H2521" s="36"/>
      <c r="I2521" s="26"/>
      <c r="J2521" s="26"/>
      <c r="K2521" s="26"/>
      <c r="L2521" s="10"/>
      <c r="M2521" s="26"/>
      <c r="N2521" s="36"/>
    </row>
    <row r="2522" spans="8:14" x14ac:dyDescent="0.3">
      <c r="H2522" s="36"/>
      <c r="I2522" s="26"/>
      <c r="J2522" s="26"/>
      <c r="K2522" s="26"/>
      <c r="L2522" s="10"/>
      <c r="M2522" s="26"/>
      <c r="N2522" s="36"/>
    </row>
    <row r="2523" spans="8:14" x14ac:dyDescent="0.3">
      <c r="H2523" s="36"/>
      <c r="I2523" s="26"/>
      <c r="J2523" s="26"/>
      <c r="K2523" s="26"/>
      <c r="L2523" s="10"/>
      <c r="M2523" s="26"/>
      <c r="N2523" s="36"/>
    </row>
    <row r="2524" spans="8:14" x14ac:dyDescent="0.3">
      <c r="H2524" s="36"/>
      <c r="I2524" s="26"/>
      <c r="J2524" s="26"/>
      <c r="K2524" s="26"/>
      <c r="L2524" s="10"/>
      <c r="M2524" s="26"/>
      <c r="N2524" s="36"/>
    </row>
    <row r="2525" spans="8:14" x14ac:dyDescent="0.3">
      <c r="H2525" s="36"/>
      <c r="I2525" s="26"/>
      <c r="J2525" s="26"/>
      <c r="K2525" s="26"/>
      <c r="L2525" s="10"/>
      <c r="M2525" s="26"/>
      <c r="N2525" s="36"/>
    </row>
    <row r="2526" spans="8:14" x14ac:dyDescent="0.3">
      <c r="H2526" s="36"/>
      <c r="I2526" s="26"/>
      <c r="J2526" s="26"/>
      <c r="K2526" s="26"/>
      <c r="L2526" s="10"/>
      <c r="M2526" s="26"/>
      <c r="N2526" s="36"/>
    </row>
    <row r="2527" spans="8:14" x14ac:dyDescent="0.3">
      <c r="H2527" s="36"/>
      <c r="I2527" s="26"/>
      <c r="J2527" s="26"/>
      <c r="K2527" s="26"/>
      <c r="L2527" s="10"/>
      <c r="M2527" s="26"/>
      <c r="N2527" s="36"/>
    </row>
    <row r="2528" spans="8:14" x14ac:dyDescent="0.3">
      <c r="H2528" s="36"/>
      <c r="I2528" s="26"/>
      <c r="J2528" s="26"/>
      <c r="K2528" s="26"/>
      <c r="L2528" s="10"/>
      <c r="M2528" s="26"/>
      <c r="N2528" s="36"/>
    </row>
    <row r="2529" spans="8:14" x14ac:dyDescent="0.3">
      <c r="H2529" s="36"/>
      <c r="I2529" s="26"/>
      <c r="J2529" s="26"/>
      <c r="K2529" s="26"/>
      <c r="L2529" s="10"/>
      <c r="M2529" s="26"/>
      <c r="N2529" s="36"/>
    </row>
    <row r="2530" spans="8:14" x14ac:dyDescent="0.3">
      <c r="H2530" s="36"/>
      <c r="I2530" s="26"/>
      <c r="J2530" s="26"/>
      <c r="K2530" s="26"/>
      <c r="L2530" s="10"/>
      <c r="M2530" s="26"/>
      <c r="N2530" s="36"/>
    </row>
    <row r="2531" spans="8:14" x14ac:dyDescent="0.3">
      <c r="H2531" s="36"/>
      <c r="I2531" s="26"/>
      <c r="J2531" s="26"/>
      <c r="K2531" s="26"/>
      <c r="L2531" s="10"/>
      <c r="M2531" s="26"/>
      <c r="N2531" s="36"/>
    </row>
    <row r="2532" spans="8:14" x14ac:dyDescent="0.3">
      <c r="H2532" s="36"/>
      <c r="I2532" s="26"/>
      <c r="J2532" s="26"/>
      <c r="K2532" s="26"/>
      <c r="L2532" s="10"/>
      <c r="M2532" s="26"/>
      <c r="N2532" s="36"/>
    </row>
    <row r="2533" spans="8:14" x14ac:dyDescent="0.3">
      <c r="H2533" s="36"/>
      <c r="I2533" s="26"/>
      <c r="J2533" s="26"/>
      <c r="K2533" s="26"/>
      <c r="L2533" s="10"/>
      <c r="M2533" s="26"/>
      <c r="N2533" s="36"/>
    </row>
    <row r="2534" spans="8:14" x14ac:dyDescent="0.3">
      <c r="H2534" s="36"/>
      <c r="I2534" s="26"/>
      <c r="J2534" s="26"/>
      <c r="K2534" s="26"/>
      <c r="L2534" s="10"/>
      <c r="M2534" s="26"/>
      <c r="N2534" s="36"/>
    </row>
    <row r="2535" spans="8:14" x14ac:dyDescent="0.3">
      <c r="H2535" s="36"/>
      <c r="I2535" s="26"/>
      <c r="J2535" s="26"/>
      <c r="K2535" s="26"/>
      <c r="L2535" s="10"/>
      <c r="M2535" s="26"/>
      <c r="N2535" s="36"/>
    </row>
    <row r="2536" spans="8:14" x14ac:dyDescent="0.3">
      <c r="H2536" s="36"/>
      <c r="I2536" s="26"/>
      <c r="J2536" s="26"/>
      <c r="K2536" s="26"/>
      <c r="L2536" s="10"/>
      <c r="M2536" s="26"/>
      <c r="N2536" s="36"/>
    </row>
    <row r="2537" spans="8:14" x14ac:dyDescent="0.3">
      <c r="H2537" s="36"/>
      <c r="I2537" s="26"/>
      <c r="J2537" s="26"/>
      <c r="K2537" s="26"/>
      <c r="L2537" s="10"/>
      <c r="M2537" s="26"/>
      <c r="N2537" s="36"/>
    </row>
    <row r="2538" spans="8:14" x14ac:dyDescent="0.3">
      <c r="H2538" s="36"/>
      <c r="I2538" s="26"/>
      <c r="J2538" s="26"/>
      <c r="K2538" s="26"/>
      <c r="L2538" s="10"/>
      <c r="M2538" s="26"/>
      <c r="N2538" s="36"/>
    </row>
    <row r="2539" spans="8:14" x14ac:dyDescent="0.3">
      <c r="H2539" s="36"/>
      <c r="I2539" s="26"/>
      <c r="J2539" s="26"/>
      <c r="K2539" s="26"/>
      <c r="L2539" s="10"/>
      <c r="M2539" s="26"/>
      <c r="N2539" s="36"/>
    </row>
    <row r="2540" spans="8:14" x14ac:dyDescent="0.3">
      <c r="H2540" s="36"/>
      <c r="I2540" s="26"/>
      <c r="J2540" s="26"/>
      <c r="K2540" s="26"/>
      <c r="L2540" s="10"/>
      <c r="M2540" s="26"/>
      <c r="N2540" s="36"/>
    </row>
    <row r="2541" spans="8:14" x14ac:dyDescent="0.3">
      <c r="H2541" s="36"/>
      <c r="I2541" s="26"/>
      <c r="J2541" s="26"/>
      <c r="K2541" s="26"/>
      <c r="L2541" s="10"/>
      <c r="M2541" s="26"/>
      <c r="N2541" s="36"/>
    </row>
    <row r="2542" spans="8:14" x14ac:dyDescent="0.3">
      <c r="H2542" s="36"/>
      <c r="I2542" s="26"/>
      <c r="J2542" s="26"/>
      <c r="K2542" s="26"/>
      <c r="L2542" s="10"/>
      <c r="M2542" s="26"/>
      <c r="N2542" s="36"/>
    </row>
    <row r="2543" spans="8:14" x14ac:dyDescent="0.3">
      <c r="H2543" s="36"/>
      <c r="I2543" s="26"/>
      <c r="J2543" s="26"/>
      <c r="K2543" s="26"/>
      <c r="L2543" s="10"/>
      <c r="M2543" s="26"/>
      <c r="N2543" s="36"/>
    </row>
    <row r="2544" spans="8:14" x14ac:dyDescent="0.3">
      <c r="H2544" s="36"/>
      <c r="I2544" s="26"/>
      <c r="J2544" s="26"/>
      <c r="K2544" s="26"/>
      <c r="L2544" s="10"/>
      <c r="M2544" s="26"/>
      <c r="N2544" s="36"/>
    </row>
    <row r="2545" spans="8:14" x14ac:dyDescent="0.3">
      <c r="H2545" s="36"/>
      <c r="I2545" s="26"/>
      <c r="J2545" s="26"/>
      <c r="K2545" s="26"/>
      <c r="L2545" s="10"/>
      <c r="M2545" s="26"/>
      <c r="N2545" s="36"/>
    </row>
    <row r="2546" spans="8:14" x14ac:dyDescent="0.3">
      <c r="H2546" s="36"/>
      <c r="I2546" s="26"/>
      <c r="J2546" s="26"/>
      <c r="K2546" s="26"/>
      <c r="L2546" s="10"/>
      <c r="M2546" s="26"/>
      <c r="N2546" s="36"/>
    </row>
    <row r="2547" spans="8:14" x14ac:dyDescent="0.3">
      <c r="H2547" s="36"/>
      <c r="I2547" s="26"/>
      <c r="J2547" s="26"/>
      <c r="K2547" s="26"/>
      <c r="L2547" s="10"/>
      <c r="M2547" s="26"/>
      <c r="N2547" s="36"/>
    </row>
    <row r="2548" spans="8:14" x14ac:dyDescent="0.3">
      <c r="H2548" s="36"/>
      <c r="I2548" s="26"/>
      <c r="J2548" s="26"/>
      <c r="K2548" s="26"/>
      <c r="L2548" s="10"/>
      <c r="M2548" s="26"/>
      <c r="N2548" s="36"/>
    </row>
    <row r="2549" spans="8:14" x14ac:dyDescent="0.3">
      <c r="H2549" s="36"/>
      <c r="I2549" s="26"/>
      <c r="J2549" s="26"/>
      <c r="K2549" s="26"/>
      <c r="L2549" s="10"/>
      <c r="M2549" s="26"/>
      <c r="N2549" s="36"/>
    </row>
    <row r="2550" spans="8:14" x14ac:dyDescent="0.3">
      <c r="H2550" s="36"/>
      <c r="I2550" s="26"/>
      <c r="J2550" s="26"/>
      <c r="K2550" s="26"/>
      <c r="L2550" s="10"/>
      <c r="M2550" s="26"/>
      <c r="N2550" s="36"/>
    </row>
    <row r="2551" spans="8:14" x14ac:dyDescent="0.3">
      <c r="H2551" s="36"/>
      <c r="I2551" s="26"/>
      <c r="J2551" s="26"/>
      <c r="K2551" s="26"/>
      <c r="L2551" s="10"/>
      <c r="M2551" s="26"/>
      <c r="N2551" s="36"/>
    </row>
    <row r="2552" spans="8:14" x14ac:dyDescent="0.3">
      <c r="H2552" s="36"/>
      <c r="I2552" s="26"/>
      <c r="J2552" s="26"/>
      <c r="K2552" s="26"/>
      <c r="L2552" s="10"/>
      <c r="M2552" s="26"/>
      <c r="N2552" s="36"/>
    </row>
    <row r="2553" spans="8:14" x14ac:dyDescent="0.3">
      <c r="H2553" s="36"/>
      <c r="I2553" s="26"/>
      <c r="J2553" s="26"/>
      <c r="K2553" s="26"/>
      <c r="L2553" s="10"/>
      <c r="M2553" s="26"/>
      <c r="N2553" s="36"/>
    </row>
    <row r="2554" spans="8:14" x14ac:dyDescent="0.3">
      <c r="H2554" s="36"/>
      <c r="I2554" s="26"/>
      <c r="J2554" s="26"/>
      <c r="K2554" s="26"/>
      <c r="L2554" s="10"/>
      <c r="M2554" s="26"/>
      <c r="N2554" s="36"/>
    </row>
    <row r="2555" spans="8:14" x14ac:dyDescent="0.3">
      <c r="H2555" s="36"/>
      <c r="I2555" s="26"/>
      <c r="J2555" s="26"/>
      <c r="K2555" s="26"/>
      <c r="L2555" s="10"/>
      <c r="M2555" s="26"/>
      <c r="N2555" s="36"/>
    </row>
    <row r="2556" spans="8:14" x14ac:dyDescent="0.3">
      <c r="H2556" s="36"/>
      <c r="I2556" s="26"/>
      <c r="J2556" s="26"/>
      <c r="K2556" s="26"/>
      <c r="L2556" s="10"/>
      <c r="M2556" s="26"/>
      <c r="N2556" s="36"/>
    </row>
    <row r="2557" spans="8:14" x14ac:dyDescent="0.3">
      <c r="H2557" s="36"/>
      <c r="I2557" s="26"/>
      <c r="J2557" s="26"/>
      <c r="K2557" s="26"/>
      <c r="L2557" s="10"/>
      <c r="M2557" s="26"/>
      <c r="N2557" s="36"/>
    </row>
    <row r="2558" spans="8:14" x14ac:dyDescent="0.3">
      <c r="H2558" s="36"/>
      <c r="I2558" s="26"/>
      <c r="J2558" s="26"/>
      <c r="K2558" s="26"/>
      <c r="L2558" s="10"/>
      <c r="M2558" s="26"/>
      <c r="N2558" s="36"/>
    </row>
    <row r="2559" spans="8:14" x14ac:dyDescent="0.3">
      <c r="H2559" s="36"/>
      <c r="I2559" s="26"/>
      <c r="J2559" s="26"/>
      <c r="K2559" s="26"/>
      <c r="L2559" s="10"/>
      <c r="M2559" s="26"/>
      <c r="N2559" s="36"/>
    </row>
    <row r="2560" spans="8:14" x14ac:dyDescent="0.3">
      <c r="H2560" s="36"/>
      <c r="I2560" s="26"/>
      <c r="J2560" s="26"/>
      <c r="K2560" s="26"/>
      <c r="L2560" s="10"/>
      <c r="M2560" s="26"/>
      <c r="N2560" s="36"/>
    </row>
    <row r="2561" spans="8:14" x14ac:dyDescent="0.3">
      <c r="H2561" s="36"/>
      <c r="I2561" s="26"/>
      <c r="J2561" s="26"/>
      <c r="K2561" s="26"/>
      <c r="L2561" s="10"/>
      <c r="M2561" s="26"/>
      <c r="N2561" s="36"/>
    </row>
    <row r="2562" spans="8:14" x14ac:dyDescent="0.3">
      <c r="H2562" s="36"/>
      <c r="I2562" s="26"/>
      <c r="J2562" s="26"/>
      <c r="K2562" s="26"/>
      <c r="L2562" s="10"/>
      <c r="M2562" s="26"/>
      <c r="N2562" s="36"/>
    </row>
    <row r="2563" spans="8:14" x14ac:dyDescent="0.3">
      <c r="H2563" s="36"/>
      <c r="I2563" s="26"/>
      <c r="J2563" s="26"/>
      <c r="K2563" s="26"/>
      <c r="L2563" s="10"/>
      <c r="M2563" s="26"/>
      <c r="N2563" s="36"/>
    </row>
    <row r="2564" spans="8:14" x14ac:dyDescent="0.3">
      <c r="H2564" s="36"/>
      <c r="I2564" s="26"/>
      <c r="J2564" s="26"/>
      <c r="K2564" s="26"/>
      <c r="L2564" s="10"/>
      <c r="M2564" s="26"/>
      <c r="N2564" s="36"/>
    </row>
    <row r="2565" spans="8:14" x14ac:dyDescent="0.3">
      <c r="H2565" s="36"/>
      <c r="I2565" s="26"/>
      <c r="J2565" s="26"/>
      <c r="K2565" s="26"/>
      <c r="L2565" s="10"/>
      <c r="M2565" s="26"/>
      <c r="N2565" s="36"/>
    </row>
    <row r="2566" spans="8:14" x14ac:dyDescent="0.3">
      <c r="H2566" s="36"/>
      <c r="I2566" s="26"/>
      <c r="J2566" s="26"/>
      <c r="K2566" s="26"/>
      <c r="L2566" s="10"/>
      <c r="M2566" s="26"/>
      <c r="N2566" s="36"/>
    </row>
    <row r="2567" spans="8:14" x14ac:dyDescent="0.3">
      <c r="H2567" s="36"/>
      <c r="I2567" s="26"/>
      <c r="J2567" s="26"/>
      <c r="K2567" s="26"/>
      <c r="L2567" s="10"/>
      <c r="M2567" s="26"/>
      <c r="N2567" s="36"/>
    </row>
    <row r="2568" spans="8:14" x14ac:dyDescent="0.3">
      <c r="H2568" s="36"/>
      <c r="I2568" s="26"/>
      <c r="J2568" s="26"/>
      <c r="K2568" s="26"/>
      <c r="L2568" s="10"/>
      <c r="M2568" s="26"/>
      <c r="N2568" s="36"/>
    </row>
    <row r="2569" spans="8:14" x14ac:dyDescent="0.3">
      <c r="H2569" s="36"/>
      <c r="I2569" s="26"/>
      <c r="J2569" s="26"/>
      <c r="K2569" s="26"/>
      <c r="L2569" s="10"/>
      <c r="M2569" s="26"/>
      <c r="N2569" s="36"/>
    </row>
    <row r="2570" spans="8:14" x14ac:dyDescent="0.3">
      <c r="H2570" s="36"/>
      <c r="I2570" s="26"/>
      <c r="J2570" s="26"/>
      <c r="K2570" s="26"/>
      <c r="L2570" s="10"/>
      <c r="M2570" s="26"/>
      <c r="N2570" s="36"/>
    </row>
    <row r="2571" spans="8:14" x14ac:dyDescent="0.3">
      <c r="H2571" s="36"/>
      <c r="I2571" s="26"/>
      <c r="J2571" s="26"/>
      <c r="K2571" s="26"/>
      <c r="L2571" s="10"/>
      <c r="M2571" s="26"/>
      <c r="N2571" s="36"/>
    </row>
    <row r="2572" spans="8:14" x14ac:dyDescent="0.3">
      <c r="H2572" s="36"/>
      <c r="I2572" s="26"/>
      <c r="J2572" s="26"/>
      <c r="K2572" s="26"/>
      <c r="L2572" s="10"/>
      <c r="M2572" s="26"/>
      <c r="N2572" s="36"/>
    </row>
    <row r="2573" spans="8:14" x14ac:dyDescent="0.3">
      <c r="H2573" s="36"/>
      <c r="I2573" s="26"/>
      <c r="J2573" s="26"/>
      <c r="K2573" s="26"/>
      <c r="L2573" s="10"/>
      <c r="M2573" s="26"/>
      <c r="N2573" s="36"/>
    </row>
    <row r="2574" spans="8:14" x14ac:dyDescent="0.3">
      <c r="H2574" s="36"/>
      <c r="I2574" s="26"/>
      <c r="J2574" s="26"/>
      <c r="K2574" s="26"/>
      <c r="L2574" s="10"/>
      <c r="M2574" s="26"/>
      <c r="N2574" s="36"/>
    </row>
    <row r="2575" spans="8:14" x14ac:dyDescent="0.3">
      <c r="H2575" s="36"/>
      <c r="I2575" s="26"/>
      <c r="J2575" s="26"/>
      <c r="K2575" s="26"/>
      <c r="L2575" s="10"/>
      <c r="M2575" s="26"/>
      <c r="N2575" s="36"/>
    </row>
    <row r="2576" spans="8:14" x14ac:dyDescent="0.3">
      <c r="H2576" s="36"/>
      <c r="I2576" s="26"/>
      <c r="J2576" s="26"/>
      <c r="K2576" s="26"/>
      <c r="L2576" s="10"/>
      <c r="M2576" s="26"/>
      <c r="N2576" s="36"/>
    </row>
    <row r="2577" spans="8:14" x14ac:dyDescent="0.3">
      <c r="H2577" s="36"/>
      <c r="I2577" s="26"/>
      <c r="J2577" s="26"/>
      <c r="K2577" s="26"/>
      <c r="L2577" s="10"/>
      <c r="M2577" s="26"/>
      <c r="N2577" s="36"/>
    </row>
    <row r="2578" spans="8:14" x14ac:dyDescent="0.3">
      <c r="H2578" s="36"/>
      <c r="I2578" s="26"/>
      <c r="J2578" s="26"/>
      <c r="K2578" s="26"/>
      <c r="L2578" s="10"/>
      <c r="M2578" s="26"/>
      <c r="N2578" s="36"/>
    </row>
    <row r="2579" spans="8:14" x14ac:dyDescent="0.3">
      <c r="H2579" s="36"/>
      <c r="I2579" s="26"/>
      <c r="J2579" s="26"/>
      <c r="K2579" s="26"/>
      <c r="L2579" s="10"/>
      <c r="M2579" s="26"/>
      <c r="N2579" s="36"/>
    </row>
    <row r="2580" spans="8:14" x14ac:dyDescent="0.3">
      <c r="H2580" s="36"/>
      <c r="I2580" s="26"/>
      <c r="J2580" s="26"/>
      <c r="K2580" s="26"/>
      <c r="L2580" s="10"/>
      <c r="M2580" s="26"/>
      <c r="N2580" s="36"/>
    </row>
    <row r="2581" spans="8:14" x14ac:dyDescent="0.3">
      <c r="H2581" s="36"/>
      <c r="I2581" s="26"/>
      <c r="J2581" s="26"/>
      <c r="K2581" s="26"/>
      <c r="L2581" s="10"/>
      <c r="M2581" s="26"/>
      <c r="N2581" s="36"/>
    </row>
    <row r="2582" spans="8:14" x14ac:dyDescent="0.3">
      <c r="H2582" s="36"/>
      <c r="I2582" s="26"/>
      <c r="J2582" s="26"/>
      <c r="K2582" s="26"/>
      <c r="L2582" s="10"/>
      <c r="M2582" s="26"/>
      <c r="N2582" s="36"/>
    </row>
    <row r="2583" spans="8:14" x14ac:dyDescent="0.3">
      <c r="H2583" s="36"/>
      <c r="I2583" s="26"/>
      <c r="J2583" s="26"/>
      <c r="K2583" s="26"/>
      <c r="L2583" s="10"/>
      <c r="M2583" s="26"/>
      <c r="N2583" s="36"/>
    </row>
    <row r="2584" spans="8:14" x14ac:dyDescent="0.3">
      <c r="H2584" s="36"/>
      <c r="I2584" s="26"/>
      <c r="J2584" s="26"/>
      <c r="K2584" s="26"/>
      <c r="L2584" s="10"/>
      <c r="M2584" s="26"/>
      <c r="N2584" s="36"/>
    </row>
    <row r="2585" spans="8:14" x14ac:dyDescent="0.3">
      <c r="H2585" s="36"/>
      <c r="I2585" s="26"/>
      <c r="J2585" s="26"/>
      <c r="K2585" s="26"/>
      <c r="L2585" s="10"/>
      <c r="M2585" s="26"/>
      <c r="N2585" s="36"/>
    </row>
    <row r="2586" spans="8:14" x14ac:dyDescent="0.3">
      <c r="H2586" s="36"/>
      <c r="I2586" s="26"/>
      <c r="J2586" s="26"/>
      <c r="K2586" s="26"/>
      <c r="L2586" s="10"/>
      <c r="M2586" s="26"/>
      <c r="N2586" s="36"/>
    </row>
    <row r="2587" spans="8:14" x14ac:dyDescent="0.3">
      <c r="H2587" s="36"/>
      <c r="I2587" s="26"/>
      <c r="J2587" s="26"/>
      <c r="K2587" s="26"/>
      <c r="L2587" s="10"/>
      <c r="M2587" s="26"/>
      <c r="N2587" s="36"/>
    </row>
    <row r="2588" spans="8:14" x14ac:dyDescent="0.3">
      <c r="H2588" s="36"/>
      <c r="I2588" s="26"/>
      <c r="J2588" s="26"/>
      <c r="K2588" s="26"/>
      <c r="L2588" s="10"/>
      <c r="M2588" s="26"/>
      <c r="N2588" s="36"/>
    </row>
    <row r="2589" spans="8:14" x14ac:dyDescent="0.3">
      <c r="H2589" s="36"/>
      <c r="I2589" s="26"/>
      <c r="J2589" s="26"/>
      <c r="K2589" s="26"/>
      <c r="L2589" s="10"/>
      <c r="M2589" s="26"/>
      <c r="N2589" s="36"/>
    </row>
    <row r="2590" spans="8:14" x14ac:dyDescent="0.3">
      <c r="H2590" s="36"/>
      <c r="I2590" s="26"/>
      <c r="J2590" s="26"/>
      <c r="K2590" s="26"/>
      <c r="L2590" s="10"/>
      <c r="M2590" s="26"/>
      <c r="N2590" s="36"/>
    </row>
    <row r="2591" spans="8:14" x14ac:dyDescent="0.3">
      <c r="H2591" s="36"/>
      <c r="I2591" s="26"/>
      <c r="J2591" s="26"/>
      <c r="K2591" s="26"/>
      <c r="L2591" s="10"/>
      <c r="M2591" s="26"/>
      <c r="N2591" s="36"/>
    </row>
    <row r="2592" spans="8:14" x14ac:dyDescent="0.3">
      <c r="H2592" s="36"/>
      <c r="I2592" s="26"/>
      <c r="J2592" s="26"/>
      <c r="K2592" s="26"/>
      <c r="L2592" s="10"/>
      <c r="M2592" s="26"/>
      <c r="N2592" s="36"/>
    </row>
    <row r="2593" spans="8:14" x14ac:dyDescent="0.3">
      <c r="H2593" s="36"/>
      <c r="I2593" s="26"/>
      <c r="J2593" s="26"/>
      <c r="K2593" s="26"/>
      <c r="L2593" s="10"/>
      <c r="M2593" s="26"/>
      <c r="N2593" s="36"/>
    </row>
    <row r="2594" spans="8:14" x14ac:dyDescent="0.3">
      <c r="H2594" s="36"/>
      <c r="I2594" s="26"/>
      <c r="J2594" s="26"/>
      <c r="K2594" s="26"/>
      <c r="L2594" s="10"/>
      <c r="M2594" s="26"/>
      <c r="N2594" s="36"/>
    </row>
    <row r="2595" spans="8:14" x14ac:dyDescent="0.3">
      <c r="H2595" s="36"/>
      <c r="I2595" s="26"/>
      <c r="J2595" s="26"/>
      <c r="K2595" s="26"/>
      <c r="L2595" s="10"/>
      <c r="M2595" s="26"/>
      <c r="N2595" s="36"/>
    </row>
    <row r="2596" spans="8:14" x14ac:dyDescent="0.3">
      <c r="H2596" s="36"/>
      <c r="I2596" s="26"/>
      <c r="J2596" s="26"/>
      <c r="K2596" s="26"/>
      <c r="L2596" s="10"/>
      <c r="M2596" s="26"/>
      <c r="N2596" s="36"/>
    </row>
    <row r="2597" spans="8:14" x14ac:dyDescent="0.3">
      <c r="H2597" s="36"/>
      <c r="I2597" s="26"/>
      <c r="J2597" s="26"/>
      <c r="K2597" s="26"/>
      <c r="L2597" s="10"/>
      <c r="M2597" s="26"/>
      <c r="N2597" s="36"/>
    </row>
    <row r="2598" spans="8:14" x14ac:dyDescent="0.3">
      <c r="H2598" s="36"/>
      <c r="I2598" s="26"/>
      <c r="J2598" s="26"/>
      <c r="K2598" s="26"/>
      <c r="L2598" s="10"/>
      <c r="M2598" s="26"/>
      <c r="N2598" s="36"/>
    </row>
    <row r="2599" spans="8:14" x14ac:dyDescent="0.3">
      <c r="H2599" s="36"/>
      <c r="I2599" s="26"/>
      <c r="J2599" s="26"/>
      <c r="K2599" s="26"/>
      <c r="L2599" s="10"/>
      <c r="M2599" s="26"/>
      <c r="N2599" s="36"/>
    </row>
    <row r="2600" spans="8:14" x14ac:dyDescent="0.3">
      <c r="H2600" s="36"/>
      <c r="I2600" s="26"/>
      <c r="J2600" s="26"/>
      <c r="K2600" s="26"/>
      <c r="L2600" s="10"/>
      <c r="M2600" s="26"/>
      <c r="N2600" s="36"/>
    </row>
    <row r="2601" spans="8:14" x14ac:dyDescent="0.3">
      <c r="H2601" s="36"/>
      <c r="I2601" s="26"/>
      <c r="J2601" s="26"/>
      <c r="K2601" s="26"/>
      <c r="L2601" s="10"/>
      <c r="M2601" s="26"/>
      <c r="N2601" s="36"/>
    </row>
    <row r="2602" spans="8:14" x14ac:dyDescent="0.3">
      <c r="H2602" s="36"/>
      <c r="I2602" s="26"/>
      <c r="J2602" s="26"/>
      <c r="K2602" s="26"/>
      <c r="L2602" s="10"/>
      <c r="M2602" s="26"/>
      <c r="N2602" s="36"/>
    </row>
    <row r="2603" spans="8:14" x14ac:dyDescent="0.3">
      <c r="H2603" s="36"/>
      <c r="I2603" s="26"/>
      <c r="J2603" s="26"/>
      <c r="K2603" s="26"/>
      <c r="L2603" s="10"/>
      <c r="M2603" s="26"/>
      <c r="N2603" s="36"/>
    </row>
    <row r="2604" spans="8:14" x14ac:dyDescent="0.3">
      <c r="H2604" s="36"/>
      <c r="I2604" s="26"/>
      <c r="J2604" s="26"/>
      <c r="K2604" s="26"/>
      <c r="L2604" s="10"/>
      <c r="M2604" s="26"/>
      <c r="N2604" s="36"/>
    </row>
    <row r="2605" spans="8:14" x14ac:dyDescent="0.3">
      <c r="H2605" s="36"/>
      <c r="I2605" s="26"/>
      <c r="J2605" s="26"/>
      <c r="K2605" s="26"/>
      <c r="L2605" s="10"/>
      <c r="M2605" s="26"/>
      <c r="N2605" s="36"/>
    </row>
    <row r="2606" spans="8:14" x14ac:dyDescent="0.3">
      <c r="H2606" s="36"/>
      <c r="I2606" s="26"/>
      <c r="J2606" s="26"/>
      <c r="K2606" s="26"/>
      <c r="L2606" s="10"/>
      <c r="M2606" s="26"/>
      <c r="N2606" s="36"/>
    </row>
    <row r="2607" spans="8:14" x14ac:dyDescent="0.3">
      <c r="H2607" s="36"/>
      <c r="I2607" s="26"/>
      <c r="J2607" s="26"/>
      <c r="K2607" s="26"/>
      <c r="L2607" s="10"/>
      <c r="M2607" s="26"/>
      <c r="N2607" s="36"/>
    </row>
    <row r="2608" spans="8:14" x14ac:dyDescent="0.3">
      <c r="H2608" s="36"/>
      <c r="I2608" s="26"/>
      <c r="J2608" s="26"/>
      <c r="K2608" s="26"/>
      <c r="L2608" s="10"/>
      <c r="M2608" s="26"/>
      <c r="N2608" s="36"/>
    </row>
    <row r="2609" spans="8:14" x14ac:dyDescent="0.3">
      <c r="H2609" s="36"/>
      <c r="I2609" s="26"/>
      <c r="J2609" s="26"/>
      <c r="K2609" s="26"/>
      <c r="L2609" s="10"/>
      <c r="M2609" s="26"/>
      <c r="N2609" s="36"/>
    </row>
    <row r="2610" spans="8:14" x14ac:dyDescent="0.3">
      <c r="H2610" s="36"/>
      <c r="I2610" s="26"/>
      <c r="J2610" s="26"/>
      <c r="K2610" s="26"/>
      <c r="L2610" s="10"/>
      <c r="M2610" s="26"/>
      <c r="N2610" s="36"/>
    </row>
    <row r="2611" spans="8:14" x14ac:dyDescent="0.3">
      <c r="H2611" s="36"/>
      <c r="I2611" s="26"/>
      <c r="J2611" s="26"/>
      <c r="K2611" s="26"/>
      <c r="L2611" s="10"/>
      <c r="M2611" s="26"/>
      <c r="N2611" s="36"/>
    </row>
    <row r="2612" spans="8:14" x14ac:dyDescent="0.3">
      <c r="H2612" s="36"/>
      <c r="I2612" s="26"/>
      <c r="J2612" s="26"/>
      <c r="K2612" s="26"/>
      <c r="L2612" s="10"/>
      <c r="M2612" s="26"/>
      <c r="N2612" s="36"/>
    </row>
    <row r="2613" spans="8:14" x14ac:dyDescent="0.3">
      <c r="H2613" s="36"/>
      <c r="I2613" s="26"/>
      <c r="J2613" s="26"/>
      <c r="K2613" s="26"/>
      <c r="L2613" s="10"/>
      <c r="M2613" s="26"/>
      <c r="N2613" s="36"/>
    </row>
    <row r="2614" spans="8:14" x14ac:dyDescent="0.3">
      <c r="H2614" s="36"/>
      <c r="I2614" s="26"/>
      <c r="J2614" s="26"/>
      <c r="K2614" s="26"/>
      <c r="L2614" s="10"/>
      <c r="M2614" s="26"/>
      <c r="N2614" s="36"/>
    </row>
    <row r="2615" spans="8:14" x14ac:dyDescent="0.3">
      <c r="H2615" s="36"/>
      <c r="I2615" s="26"/>
      <c r="J2615" s="26"/>
      <c r="K2615" s="26"/>
      <c r="L2615" s="10"/>
      <c r="M2615" s="26"/>
      <c r="N2615" s="36"/>
    </row>
    <row r="2616" spans="8:14" x14ac:dyDescent="0.3">
      <c r="H2616" s="36"/>
      <c r="I2616" s="26"/>
      <c r="J2616" s="26"/>
      <c r="K2616" s="26"/>
      <c r="L2616" s="10"/>
      <c r="M2616" s="26"/>
      <c r="N2616" s="36"/>
    </row>
    <row r="2617" spans="8:14" x14ac:dyDescent="0.3">
      <c r="H2617" s="36"/>
      <c r="I2617" s="26"/>
      <c r="J2617" s="26"/>
      <c r="K2617" s="26"/>
      <c r="L2617" s="10"/>
      <c r="M2617" s="26"/>
      <c r="N2617" s="36"/>
    </row>
    <row r="2618" spans="8:14" x14ac:dyDescent="0.3">
      <c r="H2618" s="36"/>
      <c r="I2618" s="26"/>
      <c r="J2618" s="26"/>
      <c r="K2618" s="26"/>
      <c r="L2618" s="10"/>
      <c r="M2618" s="26"/>
      <c r="N2618" s="36"/>
    </row>
    <row r="2619" spans="8:14" x14ac:dyDescent="0.3">
      <c r="H2619" s="36"/>
      <c r="I2619" s="26"/>
      <c r="J2619" s="26"/>
      <c r="K2619" s="26"/>
      <c r="L2619" s="10"/>
      <c r="M2619" s="26"/>
      <c r="N2619" s="36"/>
    </row>
    <row r="2620" spans="8:14" x14ac:dyDescent="0.3">
      <c r="H2620" s="36"/>
      <c r="I2620" s="26"/>
      <c r="J2620" s="26"/>
      <c r="K2620" s="26"/>
      <c r="L2620" s="10"/>
      <c r="M2620" s="26"/>
      <c r="N2620" s="36"/>
    </row>
    <row r="2621" spans="8:14" x14ac:dyDescent="0.3">
      <c r="H2621" s="36"/>
      <c r="I2621" s="26"/>
      <c r="J2621" s="26"/>
      <c r="K2621" s="26"/>
      <c r="L2621" s="10"/>
      <c r="M2621" s="26"/>
      <c r="N2621" s="36"/>
    </row>
    <row r="2622" spans="8:14" x14ac:dyDescent="0.3">
      <c r="H2622" s="36"/>
      <c r="I2622" s="26"/>
      <c r="J2622" s="26"/>
      <c r="K2622" s="26"/>
      <c r="L2622" s="10"/>
      <c r="M2622" s="26"/>
      <c r="N2622" s="36"/>
    </row>
    <row r="2623" spans="8:14" x14ac:dyDescent="0.3">
      <c r="H2623" s="36"/>
      <c r="I2623" s="26"/>
      <c r="J2623" s="26"/>
      <c r="K2623" s="26"/>
      <c r="L2623" s="10"/>
      <c r="M2623" s="26"/>
      <c r="N2623" s="36"/>
    </row>
    <row r="2624" spans="8:14" x14ac:dyDescent="0.3">
      <c r="H2624" s="36"/>
      <c r="I2624" s="26"/>
      <c r="J2624" s="26"/>
      <c r="K2624" s="26"/>
      <c r="L2624" s="10"/>
      <c r="M2624" s="26"/>
      <c r="N2624" s="36"/>
    </row>
    <row r="2625" spans="8:14" x14ac:dyDescent="0.3">
      <c r="H2625" s="36"/>
      <c r="I2625" s="26"/>
      <c r="J2625" s="26"/>
      <c r="K2625" s="26"/>
      <c r="L2625" s="10"/>
      <c r="M2625" s="26"/>
      <c r="N2625" s="36"/>
    </row>
    <row r="2626" spans="8:14" x14ac:dyDescent="0.3">
      <c r="H2626" s="36"/>
      <c r="I2626" s="26"/>
      <c r="J2626" s="26"/>
      <c r="K2626" s="26"/>
      <c r="L2626" s="10"/>
      <c r="M2626" s="26"/>
      <c r="N2626" s="36"/>
    </row>
    <row r="2627" spans="8:14" x14ac:dyDescent="0.3">
      <c r="H2627" s="36"/>
      <c r="I2627" s="26"/>
      <c r="J2627" s="26"/>
      <c r="K2627" s="26"/>
      <c r="L2627" s="10"/>
      <c r="M2627" s="26"/>
      <c r="N2627" s="36"/>
    </row>
    <row r="2628" spans="8:14" x14ac:dyDescent="0.3">
      <c r="H2628" s="36"/>
      <c r="I2628" s="26"/>
      <c r="J2628" s="26"/>
      <c r="K2628" s="26"/>
      <c r="L2628" s="10"/>
      <c r="M2628" s="26"/>
      <c r="N2628" s="36"/>
    </row>
    <row r="2629" spans="8:14" x14ac:dyDescent="0.3">
      <c r="H2629" s="36"/>
      <c r="I2629" s="26"/>
      <c r="J2629" s="26"/>
      <c r="K2629" s="26"/>
      <c r="L2629" s="10"/>
      <c r="M2629" s="26"/>
      <c r="N2629" s="36"/>
    </row>
    <row r="2630" spans="8:14" x14ac:dyDescent="0.3">
      <c r="H2630" s="36"/>
      <c r="I2630" s="26"/>
      <c r="J2630" s="26"/>
      <c r="K2630" s="26"/>
      <c r="L2630" s="10"/>
      <c r="M2630" s="26"/>
      <c r="N2630" s="36"/>
    </row>
    <row r="2631" spans="8:14" x14ac:dyDescent="0.3">
      <c r="H2631" s="36"/>
      <c r="I2631" s="26"/>
      <c r="J2631" s="26"/>
      <c r="K2631" s="26"/>
      <c r="L2631" s="10"/>
      <c r="M2631" s="26"/>
      <c r="N2631" s="36"/>
    </row>
    <row r="2632" spans="8:14" x14ac:dyDescent="0.3">
      <c r="H2632" s="36"/>
      <c r="I2632" s="26"/>
      <c r="J2632" s="26"/>
      <c r="K2632" s="26"/>
      <c r="L2632" s="10"/>
      <c r="M2632" s="26"/>
      <c r="N2632" s="36"/>
    </row>
    <row r="2633" spans="8:14" x14ac:dyDescent="0.3">
      <c r="H2633" s="36"/>
      <c r="I2633" s="26"/>
      <c r="J2633" s="26"/>
      <c r="K2633" s="26"/>
      <c r="L2633" s="10"/>
      <c r="M2633" s="26"/>
      <c r="N2633" s="36"/>
    </row>
    <row r="2634" spans="8:14" x14ac:dyDescent="0.3">
      <c r="H2634" s="36"/>
      <c r="I2634" s="26"/>
      <c r="J2634" s="26"/>
      <c r="K2634" s="26"/>
      <c r="L2634" s="10"/>
      <c r="M2634" s="26"/>
      <c r="N2634" s="36"/>
    </row>
    <row r="2635" spans="8:14" x14ac:dyDescent="0.3">
      <c r="H2635" s="36"/>
      <c r="I2635" s="26"/>
      <c r="J2635" s="26"/>
      <c r="K2635" s="26"/>
      <c r="L2635" s="10"/>
      <c r="M2635" s="26"/>
      <c r="N2635" s="36"/>
    </row>
    <row r="2636" spans="8:14" x14ac:dyDescent="0.3">
      <c r="H2636" s="36"/>
      <c r="I2636" s="26"/>
      <c r="J2636" s="26"/>
      <c r="K2636" s="26"/>
      <c r="L2636" s="10"/>
      <c r="M2636" s="26"/>
      <c r="N2636" s="36"/>
    </row>
    <row r="2637" spans="8:14" x14ac:dyDescent="0.3">
      <c r="H2637" s="36"/>
      <c r="I2637" s="26"/>
      <c r="J2637" s="26"/>
      <c r="K2637" s="26"/>
      <c r="L2637" s="10"/>
      <c r="M2637" s="26"/>
      <c r="N2637" s="36"/>
    </row>
    <row r="2638" spans="8:14" x14ac:dyDescent="0.3">
      <c r="H2638" s="36"/>
      <c r="I2638" s="26"/>
      <c r="J2638" s="26"/>
      <c r="K2638" s="26"/>
      <c r="L2638" s="10"/>
      <c r="M2638" s="26"/>
      <c r="N2638" s="36"/>
    </row>
    <row r="2639" spans="8:14" x14ac:dyDescent="0.3">
      <c r="H2639" s="36"/>
      <c r="I2639" s="26"/>
      <c r="J2639" s="26"/>
      <c r="K2639" s="26"/>
      <c r="L2639" s="10"/>
      <c r="M2639" s="26"/>
      <c r="N2639" s="36"/>
    </row>
    <row r="2640" spans="8:14" x14ac:dyDescent="0.3">
      <c r="H2640" s="36"/>
      <c r="I2640" s="26"/>
      <c r="J2640" s="26"/>
      <c r="K2640" s="26"/>
      <c r="L2640" s="10"/>
      <c r="M2640" s="26"/>
      <c r="N2640" s="36"/>
    </row>
    <row r="2641" spans="8:14" x14ac:dyDescent="0.3">
      <c r="H2641" s="36"/>
      <c r="I2641" s="26"/>
      <c r="J2641" s="26"/>
      <c r="K2641" s="26"/>
      <c r="L2641" s="10"/>
      <c r="M2641" s="26"/>
      <c r="N2641" s="36"/>
    </row>
    <row r="2642" spans="8:14" x14ac:dyDescent="0.3">
      <c r="H2642" s="36"/>
      <c r="I2642" s="26"/>
      <c r="J2642" s="26"/>
      <c r="K2642" s="26"/>
      <c r="L2642" s="10"/>
      <c r="M2642" s="26"/>
      <c r="N2642" s="36"/>
    </row>
    <row r="2643" spans="8:14" x14ac:dyDescent="0.3">
      <c r="H2643" s="36"/>
      <c r="I2643" s="26"/>
      <c r="J2643" s="26"/>
      <c r="K2643" s="26"/>
      <c r="L2643" s="10"/>
      <c r="M2643" s="26"/>
      <c r="N2643" s="36"/>
    </row>
    <row r="2644" spans="8:14" x14ac:dyDescent="0.3">
      <c r="H2644" s="36"/>
      <c r="I2644" s="26"/>
      <c r="J2644" s="26"/>
      <c r="K2644" s="26"/>
      <c r="L2644" s="10"/>
      <c r="M2644" s="26"/>
      <c r="N2644" s="36"/>
    </row>
    <row r="2645" spans="8:14" x14ac:dyDescent="0.3">
      <c r="H2645" s="36"/>
      <c r="I2645" s="26"/>
      <c r="J2645" s="26"/>
      <c r="K2645" s="26"/>
      <c r="L2645" s="10"/>
      <c r="M2645" s="26"/>
      <c r="N2645" s="36"/>
    </row>
    <row r="2646" spans="8:14" x14ac:dyDescent="0.3">
      <c r="H2646" s="36"/>
      <c r="I2646" s="26"/>
      <c r="J2646" s="26"/>
      <c r="K2646" s="26"/>
      <c r="L2646" s="10"/>
      <c r="M2646" s="26"/>
      <c r="N2646" s="36"/>
    </row>
    <row r="2647" spans="8:14" x14ac:dyDescent="0.3">
      <c r="H2647" s="36"/>
      <c r="I2647" s="26"/>
      <c r="J2647" s="26"/>
      <c r="K2647" s="26"/>
      <c r="L2647" s="10"/>
      <c r="M2647" s="26"/>
      <c r="N2647" s="36"/>
    </row>
    <row r="2648" spans="8:14" x14ac:dyDescent="0.3">
      <c r="H2648" s="36"/>
      <c r="I2648" s="26"/>
      <c r="J2648" s="26"/>
      <c r="K2648" s="26"/>
      <c r="L2648" s="10"/>
      <c r="M2648" s="26"/>
      <c r="N2648" s="36"/>
    </row>
    <row r="2649" spans="8:14" x14ac:dyDescent="0.3">
      <c r="H2649" s="36"/>
      <c r="I2649" s="26"/>
      <c r="J2649" s="26"/>
      <c r="K2649" s="26"/>
      <c r="L2649" s="10"/>
      <c r="M2649" s="26"/>
      <c r="N2649" s="36"/>
    </row>
    <row r="2650" spans="8:14" x14ac:dyDescent="0.3">
      <c r="H2650" s="36"/>
      <c r="I2650" s="26"/>
      <c r="J2650" s="26"/>
      <c r="K2650" s="26"/>
      <c r="L2650" s="10"/>
      <c r="M2650" s="26"/>
      <c r="N2650" s="36"/>
    </row>
    <row r="2651" spans="8:14" x14ac:dyDescent="0.3">
      <c r="H2651" s="36"/>
      <c r="I2651" s="26"/>
      <c r="J2651" s="26"/>
      <c r="K2651" s="26"/>
      <c r="L2651" s="10"/>
      <c r="M2651" s="26"/>
      <c r="N2651" s="36"/>
    </row>
    <row r="2652" spans="8:14" x14ac:dyDescent="0.3">
      <c r="H2652" s="36"/>
      <c r="I2652" s="26"/>
      <c r="J2652" s="26"/>
      <c r="K2652" s="26"/>
      <c r="L2652" s="10"/>
      <c r="M2652" s="26"/>
      <c r="N2652" s="36"/>
    </row>
    <row r="2653" spans="8:14" x14ac:dyDescent="0.3">
      <c r="H2653" s="36"/>
      <c r="I2653" s="26"/>
      <c r="J2653" s="26"/>
      <c r="K2653" s="26"/>
      <c r="L2653" s="10"/>
      <c r="M2653" s="26"/>
      <c r="N2653" s="36"/>
    </row>
    <row r="2654" spans="8:14" x14ac:dyDescent="0.3">
      <c r="H2654" s="36"/>
      <c r="I2654" s="26"/>
      <c r="J2654" s="26"/>
      <c r="K2654" s="26"/>
      <c r="L2654" s="10"/>
      <c r="M2654" s="26"/>
      <c r="N2654" s="36"/>
    </row>
    <row r="2655" spans="8:14" x14ac:dyDescent="0.3">
      <c r="H2655" s="36"/>
      <c r="I2655" s="26"/>
      <c r="J2655" s="26"/>
      <c r="K2655" s="26"/>
      <c r="L2655" s="10"/>
      <c r="M2655" s="26"/>
      <c r="N2655" s="36"/>
    </row>
    <row r="2656" spans="8:14" x14ac:dyDescent="0.3">
      <c r="H2656" s="36"/>
      <c r="I2656" s="26"/>
      <c r="J2656" s="26"/>
      <c r="K2656" s="26"/>
      <c r="L2656" s="10"/>
      <c r="M2656" s="26"/>
      <c r="N2656" s="36"/>
    </row>
    <row r="2657" spans="8:14" x14ac:dyDescent="0.3">
      <c r="H2657" s="36"/>
      <c r="I2657" s="26"/>
      <c r="J2657" s="26"/>
      <c r="K2657" s="26"/>
      <c r="L2657" s="10"/>
      <c r="M2657" s="26"/>
      <c r="N2657" s="36"/>
    </row>
    <row r="2658" spans="8:14" x14ac:dyDescent="0.3">
      <c r="H2658" s="36"/>
      <c r="I2658" s="26"/>
      <c r="J2658" s="26"/>
      <c r="K2658" s="26"/>
      <c r="L2658" s="10"/>
      <c r="M2658" s="26"/>
      <c r="N2658" s="36"/>
    </row>
    <row r="2659" spans="8:14" x14ac:dyDescent="0.3">
      <c r="H2659" s="36"/>
      <c r="I2659" s="26"/>
      <c r="J2659" s="26"/>
      <c r="K2659" s="26"/>
      <c r="L2659" s="10"/>
      <c r="M2659" s="26"/>
      <c r="N2659" s="36"/>
    </row>
    <row r="2660" spans="8:14" x14ac:dyDescent="0.3">
      <c r="H2660" s="36"/>
      <c r="I2660" s="26"/>
      <c r="J2660" s="26"/>
      <c r="K2660" s="26"/>
      <c r="L2660" s="10"/>
      <c r="M2660" s="26"/>
      <c r="N2660" s="36"/>
    </row>
    <row r="2661" spans="8:14" x14ac:dyDescent="0.3">
      <c r="H2661" s="36"/>
      <c r="I2661" s="26"/>
      <c r="J2661" s="26"/>
      <c r="K2661" s="26"/>
      <c r="L2661" s="10"/>
      <c r="M2661" s="26"/>
      <c r="N2661" s="36"/>
    </row>
    <row r="2662" spans="8:14" x14ac:dyDescent="0.3">
      <c r="H2662" s="36"/>
      <c r="I2662" s="26"/>
      <c r="J2662" s="26"/>
      <c r="K2662" s="26"/>
      <c r="L2662" s="10"/>
      <c r="M2662" s="26"/>
      <c r="N2662" s="36"/>
    </row>
    <row r="2663" spans="8:14" x14ac:dyDescent="0.3">
      <c r="H2663" s="36"/>
      <c r="I2663" s="26"/>
      <c r="J2663" s="26"/>
      <c r="K2663" s="26"/>
      <c r="L2663" s="10"/>
      <c r="M2663" s="26"/>
      <c r="N2663" s="36"/>
    </row>
    <row r="2664" spans="8:14" x14ac:dyDescent="0.3">
      <c r="H2664" s="36"/>
      <c r="I2664" s="26"/>
      <c r="J2664" s="26"/>
      <c r="K2664" s="26"/>
      <c r="L2664" s="10"/>
      <c r="M2664" s="26"/>
      <c r="N2664" s="36"/>
    </row>
    <row r="2665" spans="8:14" x14ac:dyDescent="0.3">
      <c r="H2665" s="36"/>
      <c r="I2665" s="26"/>
      <c r="J2665" s="26"/>
      <c r="K2665" s="26"/>
      <c r="L2665" s="10"/>
      <c r="M2665" s="26"/>
      <c r="N2665" s="36"/>
    </row>
    <row r="2666" spans="8:14" x14ac:dyDescent="0.3">
      <c r="H2666" s="36"/>
      <c r="I2666" s="26"/>
      <c r="J2666" s="26"/>
      <c r="K2666" s="26"/>
      <c r="L2666" s="10"/>
      <c r="M2666" s="26"/>
      <c r="N2666" s="36"/>
    </row>
    <row r="2667" spans="8:14" x14ac:dyDescent="0.3">
      <c r="H2667" s="36"/>
      <c r="I2667" s="26"/>
      <c r="J2667" s="26"/>
      <c r="K2667" s="26"/>
      <c r="L2667" s="10"/>
      <c r="M2667" s="26"/>
      <c r="N2667" s="36"/>
    </row>
    <row r="2668" spans="8:14" x14ac:dyDescent="0.3">
      <c r="H2668" s="36"/>
      <c r="I2668" s="26"/>
      <c r="J2668" s="26"/>
      <c r="K2668" s="26"/>
      <c r="L2668" s="10"/>
      <c r="M2668" s="26"/>
      <c r="N2668" s="36"/>
    </row>
    <row r="2669" spans="8:14" x14ac:dyDescent="0.3">
      <c r="H2669" s="36"/>
      <c r="I2669" s="26"/>
      <c r="J2669" s="26"/>
      <c r="K2669" s="26"/>
      <c r="L2669" s="10"/>
      <c r="M2669" s="26"/>
      <c r="N2669" s="36"/>
    </row>
    <row r="2670" spans="8:14" x14ac:dyDescent="0.3">
      <c r="H2670" s="36"/>
      <c r="I2670" s="26"/>
      <c r="J2670" s="26"/>
      <c r="K2670" s="26"/>
      <c r="L2670" s="10"/>
      <c r="M2670" s="26"/>
      <c r="N2670" s="36"/>
    </row>
    <row r="2671" spans="8:14" x14ac:dyDescent="0.3">
      <c r="H2671" s="36"/>
      <c r="I2671" s="26"/>
      <c r="J2671" s="26"/>
      <c r="K2671" s="26"/>
      <c r="L2671" s="10"/>
      <c r="M2671" s="26"/>
      <c r="N2671" s="36"/>
    </row>
    <row r="2672" spans="8:14" x14ac:dyDescent="0.3">
      <c r="H2672" s="36"/>
      <c r="I2672" s="26"/>
      <c r="J2672" s="26"/>
      <c r="K2672" s="26"/>
      <c r="L2672" s="10"/>
      <c r="M2672" s="26"/>
      <c r="N2672" s="36"/>
    </row>
    <row r="2673" spans="8:14" x14ac:dyDescent="0.3">
      <c r="H2673" s="36"/>
      <c r="I2673" s="26"/>
      <c r="J2673" s="26"/>
      <c r="K2673" s="26"/>
      <c r="L2673" s="10"/>
      <c r="M2673" s="26"/>
      <c r="N2673" s="36"/>
    </row>
    <row r="2674" spans="8:14" x14ac:dyDescent="0.3">
      <c r="H2674" s="36"/>
      <c r="I2674" s="26"/>
      <c r="J2674" s="26"/>
      <c r="K2674" s="26"/>
      <c r="L2674" s="10"/>
      <c r="M2674" s="26"/>
      <c r="N2674" s="36"/>
    </row>
    <row r="2675" spans="8:14" x14ac:dyDescent="0.3">
      <c r="H2675" s="36"/>
      <c r="I2675" s="26"/>
      <c r="J2675" s="26"/>
      <c r="K2675" s="26"/>
      <c r="L2675" s="10"/>
      <c r="M2675" s="26"/>
      <c r="N2675" s="36"/>
    </row>
    <row r="2676" spans="8:14" x14ac:dyDescent="0.3">
      <c r="H2676" s="36"/>
      <c r="I2676" s="26"/>
      <c r="J2676" s="26"/>
      <c r="K2676" s="26"/>
      <c r="L2676" s="10"/>
      <c r="M2676" s="26"/>
      <c r="N2676" s="36"/>
    </row>
    <row r="2677" spans="8:14" x14ac:dyDescent="0.3">
      <c r="H2677" s="36"/>
      <c r="I2677" s="26"/>
      <c r="J2677" s="26"/>
      <c r="K2677" s="26"/>
      <c r="L2677" s="10"/>
      <c r="M2677" s="26"/>
      <c r="N2677" s="36"/>
    </row>
    <row r="2678" spans="8:14" x14ac:dyDescent="0.3">
      <c r="H2678" s="36"/>
      <c r="I2678" s="26"/>
      <c r="J2678" s="26"/>
      <c r="K2678" s="26"/>
      <c r="L2678" s="10"/>
      <c r="M2678" s="26"/>
      <c r="N2678" s="36"/>
    </row>
    <row r="2679" spans="8:14" x14ac:dyDescent="0.3">
      <c r="H2679" s="36"/>
      <c r="I2679" s="26"/>
      <c r="J2679" s="26"/>
      <c r="K2679" s="26"/>
      <c r="L2679" s="10"/>
      <c r="M2679" s="26"/>
      <c r="N2679" s="36"/>
    </row>
    <row r="2680" spans="8:14" x14ac:dyDescent="0.3">
      <c r="H2680" s="36"/>
      <c r="I2680" s="26"/>
      <c r="J2680" s="26"/>
      <c r="K2680" s="26"/>
      <c r="L2680" s="10"/>
      <c r="M2680" s="26"/>
      <c r="N2680" s="36"/>
    </row>
    <row r="2681" spans="8:14" x14ac:dyDescent="0.3">
      <c r="H2681" s="36"/>
      <c r="I2681" s="26"/>
      <c r="J2681" s="26"/>
      <c r="K2681" s="26"/>
      <c r="L2681" s="10"/>
      <c r="M2681" s="26"/>
      <c r="N2681" s="36"/>
    </row>
    <row r="2682" spans="8:14" x14ac:dyDescent="0.3">
      <c r="H2682" s="36"/>
      <c r="I2682" s="26"/>
      <c r="J2682" s="26"/>
      <c r="K2682" s="26"/>
      <c r="L2682" s="10"/>
      <c r="M2682" s="26"/>
      <c r="N2682" s="36"/>
    </row>
    <row r="2683" spans="8:14" x14ac:dyDescent="0.3">
      <c r="H2683" s="36"/>
      <c r="I2683" s="26"/>
      <c r="J2683" s="26"/>
      <c r="K2683" s="26"/>
      <c r="L2683" s="10"/>
      <c r="M2683" s="26"/>
      <c r="N2683" s="36"/>
    </row>
    <row r="2684" spans="8:14" x14ac:dyDescent="0.3">
      <c r="H2684" s="36"/>
      <c r="I2684" s="26"/>
      <c r="J2684" s="26"/>
      <c r="K2684" s="26"/>
      <c r="L2684" s="10"/>
      <c r="M2684" s="26"/>
      <c r="N2684" s="36"/>
    </row>
    <row r="2685" spans="8:14" x14ac:dyDescent="0.3">
      <c r="H2685" s="36"/>
      <c r="I2685" s="26"/>
      <c r="J2685" s="26"/>
      <c r="K2685" s="26"/>
      <c r="L2685" s="10"/>
      <c r="M2685" s="26"/>
      <c r="N2685" s="36"/>
    </row>
    <row r="2686" spans="8:14" x14ac:dyDescent="0.3">
      <c r="H2686" s="36"/>
      <c r="I2686" s="26"/>
      <c r="J2686" s="26"/>
      <c r="K2686" s="26"/>
      <c r="L2686" s="10"/>
      <c r="M2686" s="26"/>
      <c r="N2686" s="36"/>
    </row>
    <row r="2687" spans="8:14" x14ac:dyDescent="0.3">
      <c r="H2687" s="36"/>
      <c r="I2687" s="26"/>
      <c r="J2687" s="26"/>
      <c r="K2687" s="26"/>
      <c r="L2687" s="10"/>
      <c r="M2687" s="26"/>
      <c r="N2687" s="36"/>
    </row>
    <row r="2688" spans="8:14" x14ac:dyDescent="0.3">
      <c r="H2688" s="36"/>
      <c r="I2688" s="26"/>
      <c r="J2688" s="26"/>
      <c r="K2688" s="26"/>
      <c r="L2688" s="10"/>
      <c r="M2688" s="26"/>
      <c r="N2688" s="36"/>
    </row>
    <row r="2689" spans="8:14" x14ac:dyDescent="0.3">
      <c r="H2689" s="36"/>
      <c r="I2689" s="26"/>
      <c r="J2689" s="26"/>
      <c r="K2689" s="26"/>
      <c r="L2689" s="10"/>
      <c r="M2689" s="26"/>
      <c r="N2689" s="36"/>
    </row>
    <row r="2690" spans="8:14" x14ac:dyDescent="0.3">
      <c r="H2690" s="36"/>
      <c r="I2690" s="26"/>
      <c r="J2690" s="26"/>
      <c r="K2690" s="26"/>
      <c r="L2690" s="10"/>
      <c r="M2690" s="26"/>
      <c r="N2690" s="36"/>
    </row>
    <row r="2691" spans="8:14" x14ac:dyDescent="0.3">
      <c r="H2691" s="36"/>
      <c r="I2691" s="26"/>
      <c r="J2691" s="26"/>
      <c r="K2691" s="26"/>
      <c r="L2691" s="10"/>
      <c r="M2691" s="26"/>
      <c r="N2691" s="36"/>
    </row>
    <row r="2692" spans="8:14" x14ac:dyDescent="0.3">
      <c r="H2692" s="36"/>
      <c r="I2692" s="26"/>
      <c r="J2692" s="26"/>
      <c r="K2692" s="26"/>
      <c r="L2692" s="10"/>
      <c r="M2692" s="26"/>
      <c r="N2692" s="36"/>
    </row>
    <row r="2693" spans="8:14" x14ac:dyDescent="0.3">
      <c r="H2693" s="36"/>
      <c r="I2693" s="26"/>
      <c r="J2693" s="26"/>
      <c r="K2693" s="26"/>
      <c r="L2693" s="10"/>
      <c r="M2693" s="26"/>
      <c r="N2693" s="36"/>
    </row>
    <row r="2694" spans="8:14" x14ac:dyDescent="0.3">
      <c r="H2694" s="36"/>
      <c r="I2694" s="26"/>
      <c r="J2694" s="26"/>
      <c r="K2694" s="26"/>
      <c r="L2694" s="10"/>
      <c r="M2694" s="26"/>
      <c r="N2694" s="36"/>
    </row>
    <row r="2695" spans="8:14" x14ac:dyDescent="0.3">
      <c r="H2695" s="36"/>
      <c r="I2695" s="26"/>
      <c r="J2695" s="26"/>
      <c r="K2695" s="26"/>
      <c r="L2695" s="10"/>
      <c r="M2695" s="26"/>
      <c r="N2695" s="36"/>
    </row>
    <row r="2696" spans="8:14" x14ac:dyDescent="0.3">
      <c r="H2696" s="36"/>
      <c r="I2696" s="26"/>
      <c r="J2696" s="26"/>
      <c r="K2696" s="26"/>
      <c r="L2696" s="10"/>
      <c r="M2696" s="26"/>
      <c r="N2696" s="36"/>
    </row>
    <row r="2697" spans="8:14" x14ac:dyDescent="0.3">
      <c r="H2697" s="36"/>
      <c r="I2697" s="26"/>
      <c r="J2697" s="26"/>
      <c r="K2697" s="26"/>
      <c r="L2697" s="10"/>
      <c r="M2697" s="26"/>
      <c r="N2697" s="36"/>
    </row>
    <row r="2698" spans="8:14" x14ac:dyDescent="0.3">
      <c r="H2698" s="36"/>
      <c r="I2698" s="26"/>
      <c r="J2698" s="26"/>
      <c r="K2698" s="26"/>
      <c r="L2698" s="10"/>
      <c r="M2698" s="26"/>
      <c r="N2698" s="36"/>
    </row>
    <row r="2699" spans="8:14" x14ac:dyDescent="0.3">
      <c r="H2699" s="36"/>
      <c r="I2699" s="26"/>
      <c r="J2699" s="26"/>
      <c r="K2699" s="26"/>
      <c r="L2699" s="10"/>
      <c r="M2699" s="26"/>
      <c r="N2699" s="36"/>
    </row>
    <row r="2700" spans="8:14" x14ac:dyDescent="0.3">
      <c r="H2700" s="36"/>
      <c r="I2700" s="26"/>
      <c r="J2700" s="26"/>
      <c r="K2700" s="26"/>
      <c r="L2700" s="10"/>
      <c r="M2700" s="26"/>
      <c r="N2700" s="36"/>
    </row>
    <row r="2701" spans="8:14" x14ac:dyDescent="0.3">
      <c r="H2701" s="36"/>
      <c r="I2701" s="26"/>
      <c r="J2701" s="26"/>
      <c r="K2701" s="26"/>
      <c r="L2701" s="10"/>
      <c r="M2701" s="26"/>
      <c r="N2701" s="36"/>
    </row>
    <row r="2702" spans="8:14" x14ac:dyDescent="0.3">
      <c r="H2702" s="36"/>
      <c r="I2702" s="26"/>
      <c r="J2702" s="26"/>
      <c r="K2702" s="26"/>
      <c r="L2702" s="10"/>
      <c r="M2702" s="26"/>
      <c r="N2702" s="36"/>
    </row>
    <row r="2703" spans="8:14" x14ac:dyDescent="0.3">
      <c r="H2703" s="36"/>
      <c r="I2703" s="26"/>
      <c r="J2703" s="26"/>
      <c r="K2703" s="26"/>
      <c r="L2703" s="10"/>
      <c r="M2703" s="26"/>
      <c r="N2703" s="36"/>
    </row>
    <row r="2704" spans="8:14" x14ac:dyDescent="0.3">
      <c r="H2704" s="36"/>
      <c r="I2704" s="26"/>
      <c r="J2704" s="26"/>
      <c r="K2704" s="26"/>
      <c r="L2704" s="10"/>
      <c r="M2704" s="26"/>
      <c r="N2704" s="36"/>
    </row>
    <row r="2705" spans="8:14" x14ac:dyDescent="0.3">
      <c r="H2705" s="36"/>
      <c r="I2705" s="26"/>
      <c r="J2705" s="26"/>
      <c r="K2705" s="26"/>
      <c r="L2705" s="10"/>
      <c r="M2705" s="26"/>
      <c r="N2705" s="36"/>
    </row>
    <row r="2706" spans="8:14" x14ac:dyDescent="0.3">
      <c r="H2706" s="36"/>
      <c r="I2706" s="26"/>
      <c r="J2706" s="26"/>
      <c r="K2706" s="26"/>
      <c r="L2706" s="10"/>
      <c r="M2706" s="26"/>
      <c r="N2706" s="36"/>
    </row>
    <row r="2707" spans="8:14" x14ac:dyDescent="0.3">
      <c r="H2707" s="36"/>
      <c r="I2707" s="26"/>
      <c r="J2707" s="26"/>
      <c r="K2707" s="26"/>
      <c r="L2707" s="10"/>
      <c r="M2707" s="26"/>
      <c r="N2707" s="36"/>
    </row>
    <row r="2708" spans="8:14" x14ac:dyDescent="0.3">
      <c r="H2708" s="36"/>
      <c r="I2708" s="26"/>
      <c r="J2708" s="26"/>
      <c r="K2708" s="26"/>
      <c r="L2708" s="10"/>
      <c r="M2708" s="26"/>
      <c r="N2708" s="36"/>
    </row>
    <row r="2709" spans="8:14" x14ac:dyDescent="0.3">
      <c r="H2709" s="36"/>
      <c r="I2709" s="26"/>
      <c r="J2709" s="26"/>
      <c r="K2709" s="26"/>
      <c r="L2709" s="10"/>
      <c r="M2709" s="26"/>
      <c r="N2709" s="36"/>
    </row>
    <row r="2710" spans="8:14" x14ac:dyDescent="0.3">
      <c r="H2710" s="36"/>
      <c r="I2710" s="26"/>
      <c r="J2710" s="26"/>
      <c r="K2710" s="26"/>
      <c r="L2710" s="10"/>
      <c r="M2710" s="26"/>
      <c r="N2710" s="36"/>
    </row>
    <row r="2711" spans="8:14" x14ac:dyDescent="0.3">
      <c r="H2711" s="36"/>
      <c r="I2711" s="26"/>
      <c r="J2711" s="26"/>
      <c r="K2711" s="26"/>
      <c r="L2711" s="10"/>
      <c r="M2711" s="26"/>
      <c r="N2711" s="36"/>
    </row>
    <row r="2712" spans="8:14" x14ac:dyDescent="0.3">
      <c r="H2712" s="36"/>
      <c r="I2712" s="26"/>
      <c r="J2712" s="26"/>
      <c r="K2712" s="26"/>
      <c r="L2712" s="10"/>
      <c r="M2712" s="26"/>
      <c r="N2712" s="36"/>
    </row>
    <row r="2713" spans="8:14" x14ac:dyDescent="0.3">
      <c r="H2713" s="36"/>
      <c r="I2713" s="26"/>
      <c r="J2713" s="26"/>
      <c r="K2713" s="26"/>
      <c r="L2713" s="10"/>
      <c r="M2713" s="26"/>
      <c r="N2713" s="36"/>
    </row>
    <row r="2714" spans="8:14" x14ac:dyDescent="0.3">
      <c r="H2714" s="36"/>
      <c r="I2714" s="26"/>
      <c r="J2714" s="26"/>
      <c r="K2714" s="26"/>
      <c r="L2714" s="10"/>
      <c r="M2714" s="26"/>
      <c r="N2714" s="36"/>
    </row>
    <row r="2715" spans="8:14" x14ac:dyDescent="0.3">
      <c r="H2715" s="36"/>
      <c r="I2715" s="26"/>
      <c r="J2715" s="26"/>
      <c r="K2715" s="26"/>
      <c r="L2715" s="10"/>
      <c r="M2715" s="26"/>
      <c r="N2715" s="36"/>
    </row>
    <row r="2716" spans="8:14" x14ac:dyDescent="0.3">
      <c r="H2716" s="36"/>
      <c r="I2716" s="26"/>
      <c r="J2716" s="26"/>
      <c r="K2716" s="26"/>
      <c r="L2716" s="10"/>
      <c r="M2716" s="26"/>
      <c r="N2716" s="36"/>
    </row>
    <row r="2717" spans="8:14" x14ac:dyDescent="0.3">
      <c r="H2717" s="36"/>
      <c r="I2717" s="26"/>
      <c r="J2717" s="26"/>
      <c r="K2717" s="26"/>
      <c r="L2717" s="10"/>
      <c r="M2717" s="26"/>
      <c r="N2717" s="36"/>
    </row>
    <row r="2718" spans="8:14" x14ac:dyDescent="0.3">
      <c r="H2718" s="36"/>
      <c r="I2718" s="26"/>
      <c r="J2718" s="26"/>
      <c r="K2718" s="26"/>
      <c r="L2718" s="10"/>
      <c r="M2718" s="26"/>
      <c r="N2718" s="36"/>
    </row>
    <row r="2719" spans="8:14" x14ac:dyDescent="0.3">
      <c r="H2719" s="36"/>
      <c r="I2719" s="26"/>
      <c r="J2719" s="26"/>
      <c r="K2719" s="26"/>
      <c r="L2719" s="10"/>
      <c r="M2719" s="26"/>
      <c r="N2719" s="36"/>
    </row>
    <row r="2720" spans="8:14" x14ac:dyDescent="0.3">
      <c r="H2720" s="36"/>
      <c r="I2720" s="26"/>
      <c r="J2720" s="26"/>
      <c r="K2720" s="26"/>
      <c r="L2720" s="10"/>
      <c r="M2720" s="26"/>
      <c r="N2720" s="36"/>
    </row>
    <row r="2721" spans="8:14" x14ac:dyDescent="0.3">
      <c r="H2721" s="36"/>
      <c r="I2721" s="26"/>
      <c r="J2721" s="26"/>
      <c r="K2721" s="26"/>
      <c r="L2721" s="10"/>
      <c r="M2721" s="26"/>
      <c r="N2721" s="36"/>
    </row>
    <row r="2722" spans="8:14" x14ac:dyDescent="0.3">
      <c r="H2722" s="36"/>
      <c r="I2722" s="26"/>
      <c r="J2722" s="26"/>
      <c r="K2722" s="26"/>
      <c r="L2722" s="10"/>
      <c r="M2722" s="26"/>
      <c r="N2722" s="36"/>
    </row>
    <row r="2723" spans="8:14" x14ac:dyDescent="0.3">
      <c r="H2723" s="36"/>
      <c r="I2723" s="26"/>
      <c r="J2723" s="26"/>
      <c r="K2723" s="26"/>
      <c r="L2723" s="10"/>
      <c r="M2723" s="26"/>
      <c r="N2723" s="36"/>
    </row>
    <row r="2724" spans="8:14" x14ac:dyDescent="0.3">
      <c r="H2724" s="36"/>
      <c r="I2724" s="26"/>
      <c r="J2724" s="26"/>
      <c r="K2724" s="26"/>
      <c r="L2724" s="10"/>
      <c r="M2724" s="26"/>
      <c r="N2724" s="36"/>
    </row>
    <row r="2725" spans="8:14" x14ac:dyDescent="0.3">
      <c r="H2725" s="36"/>
      <c r="I2725" s="26"/>
      <c r="J2725" s="26"/>
      <c r="K2725" s="26"/>
      <c r="L2725" s="10"/>
      <c r="M2725" s="26"/>
      <c r="N2725" s="36"/>
    </row>
    <row r="2726" spans="8:14" x14ac:dyDescent="0.3">
      <c r="H2726" s="36"/>
      <c r="I2726" s="26"/>
      <c r="J2726" s="26"/>
      <c r="K2726" s="26"/>
      <c r="L2726" s="10"/>
      <c r="M2726" s="26"/>
      <c r="N2726" s="36"/>
    </row>
    <row r="2727" spans="8:14" x14ac:dyDescent="0.3">
      <c r="H2727" s="36"/>
      <c r="I2727" s="26"/>
      <c r="J2727" s="26"/>
      <c r="K2727" s="26"/>
      <c r="L2727" s="10"/>
      <c r="M2727" s="26"/>
      <c r="N2727" s="36"/>
    </row>
    <row r="2728" spans="8:14" x14ac:dyDescent="0.3">
      <c r="H2728" s="36"/>
      <c r="I2728" s="26"/>
      <c r="J2728" s="26"/>
      <c r="K2728" s="26"/>
      <c r="L2728" s="10"/>
      <c r="M2728" s="26"/>
      <c r="N2728" s="36"/>
    </row>
    <row r="2729" spans="8:14" x14ac:dyDescent="0.3">
      <c r="H2729" s="36"/>
      <c r="I2729" s="26"/>
      <c r="J2729" s="26"/>
      <c r="K2729" s="26"/>
      <c r="L2729" s="10"/>
      <c r="M2729" s="26"/>
      <c r="N2729" s="36"/>
    </row>
    <row r="2730" spans="8:14" x14ac:dyDescent="0.3">
      <c r="H2730" s="36"/>
      <c r="I2730" s="26"/>
      <c r="J2730" s="26"/>
      <c r="K2730" s="26"/>
      <c r="L2730" s="10"/>
      <c r="M2730" s="26"/>
      <c r="N2730" s="36"/>
    </row>
    <row r="2731" spans="8:14" x14ac:dyDescent="0.3">
      <c r="H2731" s="36"/>
      <c r="I2731" s="26"/>
      <c r="J2731" s="26"/>
      <c r="K2731" s="26"/>
      <c r="L2731" s="10"/>
      <c r="M2731" s="26"/>
      <c r="N2731" s="36"/>
    </row>
    <row r="2732" spans="8:14" x14ac:dyDescent="0.3">
      <c r="H2732" s="36"/>
      <c r="I2732" s="26"/>
      <c r="J2732" s="26"/>
      <c r="K2732" s="26"/>
      <c r="L2732" s="10"/>
      <c r="M2732" s="26"/>
      <c r="N2732" s="36"/>
    </row>
    <row r="2733" spans="8:14" x14ac:dyDescent="0.3">
      <c r="H2733" s="36"/>
      <c r="I2733" s="26"/>
      <c r="J2733" s="26"/>
      <c r="K2733" s="26"/>
      <c r="L2733" s="10"/>
      <c r="M2733" s="26"/>
      <c r="N2733" s="36"/>
    </row>
    <row r="2734" spans="8:14" x14ac:dyDescent="0.3">
      <c r="H2734" s="36"/>
      <c r="I2734" s="26"/>
      <c r="J2734" s="26"/>
      <c r="K2734" s="26"/>
      <c r="L2734" s="10"/>
      <c r="M2734" s="26"/>
      <c r="N2734" s="36"/>
    </row>
    <row r="2735" spans="8:14" x14ac:dyDescent="0.3">
      <c r="H2735" s="36"/>
      <c r="I2735" s="26"/>
      <c r="J2735" s="26"/>
      <c r="K2735" s="26"/>
      <c r="L2735" s="10"/>
      <c r="M2735" s="26"/>
      <c r="N2735" s="36"/>
    </row>
    <row r="2736" spans="8:14" x14ac:dyDescent="0.3">
      <c r="H2736" s="36"/>
      <c r="I2736" s="26"/>
      <c r="J2736" s="26"/>
      <c r="K2736" s="26"/>
      <c r="L2736" s="10"/>
      <c r="M2736" s="26"/>
      <c r="N2736" s="36"/>
    </row>
    <row r="2737" spans="8:14" x14ac:dyDescent="0.3">
      <c r="H2737" s="36"/>
      <c r="I2737" s="26"/>
      <c r="J2737" s="26"/>
      <c r="K2737" s="26"/>
      <c r="L2737" s="10"/>
      <c r="M2737" s="26"/>
      <c r="N2737" s="36"/>
    </row>
    <row r="2738" spans="8:14" x14ac:dyDescent="0.3">
      <c r="H2738" s="36"/>
      <c r="I2738" s="26"/>
      <c r="J2738" s="26"/>
      <c r="K2738" s="26"/>
      <c r="L2738" s="10"/>
      <c r="M2738" s="26"/>
      <c r="N2738" s="36"/>
    </row>
    <row r="2739" spans="8:14" x14ac:dyDescent="0.3">
      <c r="H2739" s="36"/>
      <c r="I2739" s="26"/>
      <c r="J2739" s="26"/>
      <c r="K2739" s="26"/>
      <c r="L2739" s="10"/>
      <c r="M2739" s="26"/>
      <c r="N2739" s="36"/>
    </row>
    <row r="2740" spans="8:14" x14ac:dyDescent="0.3">
      <c r="H2740" s="36"/>
      <c r="I2740" s="26"/>
      <c r="J2740" s="26"/>
      <c r="K2740" s="26"/>
      <c r="L2740" s="10"/>
      <c r="M2740" s="26"/>
      <c r="N2740" s="36"/>
    </row>
    <row r="2741" spans="8:14" x14ac:dyDescent="0.3">
      <c r="H2741" s="36"/>
      <c r="I2741" s="26"/>
      <c r="J2741" s="26"/>
      <c r="K2741" s="26"/>
      <c r="L2741" s="10"/>
      <c r="M2741" s="26"/>
      <c r="N2741" s="36"/>
    </row>
    <row r="2742" spans="8:14" x14ac:dyDescent="0.3">
      <c r="H2742" s="36"/>
      <c r="I2742" s="26"/>
      <c r="J2742" s="26"/>
      <c r="K2742" s="26"/>
      <c r="L2742" s="10"/>
      <c r="M2742" s="26"/>
      <c r="N2742" s="36"/>
    </row>
    <row r="2743" spans="8:14" x14ac:dyDescent="0.3">
      <c r="H2743" s="36"/>
      <c r="I2743" s="26"/>
      <c r="J2743" s="26"/>
      <c r="K2743" s="26"/>
      <c r="L2743" s="10"/>
      <c r="M2743" s="26"/>
      <c r="N2743" s="36"/>
    </row>
    <row r="2744" spans="8:14" x14ac:dyDescent="0.3">
      <c r="H2744" s="36"/>
      <c r="I2744" s="26"/>
      <c r="J2744" s="26"/>
      <c r="K2744" s="26"/>
      <c r="L2744" s="10"/>
      <c r="M2744" s="26"/>
      <c r="N2744" s="36"/>
    </row>
    <row r="2745" spans="8:14" x14ac:dyDescent="0.3">
      <c r="H2745" s="36"/>
      <c r="I2745" s="26"/>
      <c r="J2745" s="26"/>
      <c r="K2745" s="26"/>
      <c r="L2745" s="10"/>
      <c r="M2745" s="26"/>
      <c r="N2745" s="36"/>
    </row>
    <row r="2746" spans="8:14" x14ac:dyDescent="0.3">
      <c r="H2746" s="36"/>
      <c r="I2746" s="26"/>
      <c r="J2746" s="26"/>
      <c r="K2746" s="26"/>
      <c r="L2746" s="10"/>
      <c r="M2746" s="26"/>
      <c r="N2746" s="36"/>
    </row>
    <row r="2747" spans="8:14" x14ac:dyDescent="0.3">
      <c r="H2747" s="36"/>
      <c r="I2747" s="26"/>
      <c r="J2747" s="26"/>
      <c r="K2747" s="26"/>
      <c r="L2747" s="10"/>
      <c r="M2747" s="26"/>
      <c r="N2747" s="36"/>
    </row>
    <row r="2748" spans="8:14" x14ac:dyDescent="0.3">
      <c r="H2748" s="36"/>
      <c r="I2748" s="26"/>
      <c r="J2748" s="26"/>
      <c r="K2748" s="26"/>
      <c r="L2748" s="10"/>
      <c r="M2748" s="26"/>
      <c r="N2748" s="36"/>
    </row>
    <row r="2749" spans="8:14" x14ac:dyDescent="0.3">
      <c r="H2749" s="36"/>
      <c r="I2749" s="26"/>
      <c r="J2749" s="26"/>
      <c r="K2749" s="26"/>
      <c r="L2749" s="10"/>
      <c r="M2749" s="26"/>
      <c r="N2749" s="36"/>
    </row>
    <row r="2750" spans="8:14" x14ac:dyDescent="0.3">
      <c r="H2750" s="36"/>
      <c r="I2750" s="26"/>
      <c r="J2750" s="26"/>
      <c r="K2750" s="26"/>
      <c r="L2750" s="10"/>
      <c r="M2750" s="26"/>
      <c r="N2750" s="36"/>
    </row>
    <row r="2751" spans="8:14" x14ac:dyDescent="0.3">
      <c r="H2751" s="36"/>
      <c r="I2751" s="26"/>
      <c r="J2751" s="26"/>
      <c r="K2751" s="26"/>
      <c r="L2751" s="10"/>
      <c r="M2751" s="26"/>
      <c r="N2751" s="36"/>
    </row>
    <row r="2752" spans="8:14" x14ac:dyDescent="0.3">
      <c r="H2752" s="36"/>
      <c r="I2752" s="26"/>
      <c r="J2752" s="26"/>
      <c r="K2752" s="26"/>
      <c r="L2752" s="10"/>
      <c r="M2752" s="26"/>
      <c r="N2752" s="36"/>
    </row>
    <row r="2753" spans="8:14" x14ac:dyDescent="0.3">
      <c r="H2753" s="36"/>
      <c r="I2753" s="26"/>
      <c r="J2753" s="26"/>
      <c r="K2753" s="26"/>
      <c r="L2753" s="10"/>
      <c r="M2753" s="26"/>
      <c r="N2753" s="36"/>
    </row>
    <row r="2754" spans="8:14" x14ac:dyDescent="0.3">
      <c r="H2754" s="36"/>
      <c r="I2754" s="26"/>
      <c r="J2754" s="26"/>
      <c r="K2754" s="26"/>
      <c r="L2754" s="10"/>
      <c r="M2754" s="26"/>
      <c r="N2754" s="36"/>
    </row>
    <row r="2755" spans="8:14" x14ac:dyDescent="0.3">
      <c r="H2755" s="36"/>
      <c r="I2755" s="26"/>
      <c r="J2755" s="26"/>
      <c r="K2755" s="26"/>
      <c r="L2755" s="10"/>
      <c r="M2755" s="26"/>
      <c r="N2755" s="36"/>
    </row>
    <row r="2756" spans="8:14" x14ac:dyDescent="0.3">
      <c r="H2756" s="36"/>
      <c r="I2756" s="26"/>
      <c r="J2756" s="26"/>
      <c r="K2756" s="26"/>
      <c r="L2756" s="10"/>
      <c r="M2756" s="26"/>
      <c r="N2756" s="36"/>
    </row>
    <row r="2757" spans="8:14" x14ac:dyDescent="0.3">
      <c r="H2757" s="36"/>
      <c r="I2757" s="26"/>
      <c r="J2757" s="26"/>
      <c r="K2757" s="26"/>
      <c r="L2757" s="10"/>
      <c r="M2757" s="26"/>
      <c r="N2757" s="36"/>
    </row>
    <row r="2758" spans="8:14" x14ac:dyDescent="0.3">
      <c r="H2758" s="36"/>
      <c r="I2758" s="26"/>
      <c r="J2758" s="26"/>
      <c r="K2758" s="26"/>
      <c r="L2758" s="10"/>
      <c r="M2758" s="26"/>
      <c r="N2758" s="36"/>
    </row>
    <row r="2759" spans="8:14" x14ac:dyDescent="0.3">
      <c r="H2759" s="36"/>
      <c r="I2759" s="26"/>
      <c r="J2759" s="26"/>
      <c r="K2759" s="26"/>
      <c r="L2759" s="10"/>
      <c r="M2759" s="26"/>
      <c r="N2759" s="36"/>
    </row>
    <row r="2760" spans="8:14" x14ac:dyDescent="0.3">
      <c r="H2760" s="36"/>
      <c r="I2760" s="26"/>
      <c r="J2760" s="26"/>
      <c r="K2760" s="26"/>
      <c r="L2760" s="10"/>
      <c r="M2760" s="26"/>
      <c r="N2760" s="36"/>
    </row>
    <row r="2761" spans="8:14" x14ac:dyDescent="0.3">
      <c r="H2761" s="36"/>
      <c r="I2761" s="26"/>
      <c r="J2761" s="26"/>
      <c r="K2761" s="26"/>
      <c r="L2761" s="10"/>
      <c r="M2761" s="26"/>
      <c r="N2761" s="36"/>
    </row>
    <row r="2762" spans="8:14" x14ac:dyDescent="0.3">
      <c r="H2762" s="36"/>
      <c r="I2762" s="26"/>
      <c r="J2762" s="26"/>
      <c r="K2762" s="26"/>
      <c r="L2762" s="10"/>
      <c r="M2762" s="26"/>
      <c r="N2762" s="36"/>
    </row>
    <row r="2763" spans="8:14" x14ac:dyDescent="0.3">
      <c r="H2763" s="36"/>
      <c r="I2763" s="26"/>
      <c r="J2763" s="26"/>
      <c r="K2763" s="26"/>
      <c r="L2763" s="10"/>
      <c r="M2763" s="26"/>
      <c r="N2763" s="36"/>
    </row>
    <row r="2764" spans="8:14" x14ac:dyDescent="0.3">
      <c r="H2764" s="36"/>
      <c r="I2764" s="26"/>
      <c r="J2764" s="26"/>
      <c r="K2764" s="26"/>
      <c r="L2764" s="10"/>
      <c r="M2764" s="26"/>
      <c r="N2764" s="36"/>
    </row>
    <row r="2765" spans="8:14" x14ac:dyDescent="0.3">
      <c r="H2765" s="36"/>
      <c r="I2765" s="26"/>
      <c r="J2765" s="26"/>
      <c r="K2765" s="26"/>
      <c r="L2765" s="10"/>
      <c r="M2765" s="26"/>
      <c r="N2765" s="36"/>
    </row>
    <row r="2766" spans="8:14" x14ac:dyDescent="0.3">
      <c r="H2766" s="36"/>
      <c r="I2766" s="26"/>
      <c r="J2766" s="26"/>
      <c r="K2766" s="26"/>
      <c r="L2766" s="10"/>
      <c r="M2766" s="26"/>
      <c r="N2766" s="36"/>
    </row>
    <row r="2767" spans="8:14" x14ac:dyDescent="0.3">
      <c r="H2767" s="36"/>
      <c r="I2767" s="26"/>
      <c r="J2767" s="26"/>
      <c r="K2767" s="26"/>
      <c r="L2767" s="10"/>
      <c r="M2767" s="26"/>
      <c r="N2767" s="36"/>
    </row>
    <row r="2768" spans="8:14" x14ac:dyDescent="0.3">
      <c r="H2768" s="36"/>
      <c r="I2768" s="26"/>
      <c r="J2768" s="26"/>
      <c r="K2768" s="26"/>
      <c r="L2768" s="10"/>
      <c r="M2768" s="26"/>
      <c r="N2768" s="36"/>
    </row>
    <row r="2769" spans="8:14" x14ac:dyDescent="0.3">
      <c r="H2769" s="36"/>
      <c r="I2769" s="26"/>
      <c r="J2769" s="26"/>
      <c r="K2769" s="26"/>
      <c r="L2769" s="10"/>
      <c r="M2769" s="26"/>
      <c r="N2769" s="36"/>
    </row>
    <row r="2770" spans="8:14" x14ac:dyDescent="0.3">
      <c r="H2770" s="36"/>
      <c r="I2770" s="26"/>
      <c r="J2770" s="26"/>
      <c r="K2770" s="26"/>
      <c r="L2770" s="10"/>
      <c r="M2770" s="26"/>
      <c r="N2770" s="36"/>
    </row>
    <row r="2771" spans="8:14" x14ac:dyDescent="0.3">
      <c r="H2771" s="36"/>
      <c r="I2771" s="26"/>
      <c r="J2771" s="26"/>
      <c r="K2771" s="26"/>
      <c r="L2771" s="10"/>
      <c r="M2771" s="26"/>
      <c r="N2771" s="36"/>
    </row>
    <row r="2772" spans="8:14" x14ac:dyDescent="0.3">
      <c r="H2772" s="36"/>
      <c r="I2772" s="26"/>
      <c r="J2772" s="26"/>
      <c r="K2772" s="26"/>
      <c r="L2772" s="10"/>
      <c r="M2772" s="26"/>
      <c r="N2772" s="36"/>
    </row>
    <row r="2773" spans="8:14" x14ac:dyDescent="0.3">
      <c r="H2773" s="36"/>
      <c r="I2773" s="26"/>
      <c r="J2773" s="26"/>
      <c r="K2773" s="26"/>
      <c r="L2773" s="10"/>
      <c r="M2773" s="26"/>
      <c r="N2773" s="36"/>
    </row>
    <row r="2774" spans="8:14" x14ac:dyDescent="0.3">
      <c r="H2774" s="36"/>
      <c r="I2774" s="26"/>
      <c r="J2774" s="26"/>
      <c r="K2774" s="26"/>
      <c r="L2774" s="10"/>
      <c r="M2774" s="26"/>
      <c r="N2774" s="36"/>
    </row>
    <row r="2775" spans="8:14" x14ac:dyDescent="0.3">
      <c r="H2775" s="36"/>
      <c r="I2775" s="26"/>
      <c r="J2775" s="26"/>
      <c r="K2775" s="26"/>
      <c r="L2775" s="10"/>
      <c r="M2775" s="26"/>
      <c r="N2775" s="36"/>
    </row>
    <row r="2776" spans="8:14" x14ac:dyDescent="0.3">
      <c r="H2776" s="36"/>
      <c r="I2776" s="26"/>
      <c r="J2776" s="26"/>
      <c r="K2776" s="26"/>
      <c r="L2776" s="10"/>
      <c r="M2776" s="26"/>
      <c r="N2776" s="36"/>
    </row>
    <row r="2777" spans="8:14" x14ac:dyDescent="0.3">
      <c r="H2777" s="36"/>
      <c r="I2777" s="26"/>
      <c r="J2777" s="26"/>
      <c r="K2777" s="26"/>
      <c r="L2777" s="10"/>
      <c r="M2777" s="26"/>
      <c r="N2777" s="36"/>
    </row>
    <row r="2778" spans="8:14" x14ac:dyDescent="0.3">
      <c r="H2778" s="36"/>
      <c r="I2778" s="26"/>
      <c r="J2778" s="26"/>
      <c r="K2778" s="26"/>
      <c r="L2778" s="10"/>
      <c r="M2778" s="26"/>
      <c r="N2778" s="36"/>
    </row>
    <row r="2779" spans="8:14" x14ac:dyDescent="0.3">
      <c r="H2779" s="36"/>
      <c r="I2779" s="26"/>
      <c r="J2779" s="26"/>
      <c r="K2779" s="26"/>
      <c r="L2779" s="10"/>
      <c r="M2779" s="26"/>
      <c r="N2779" s="36"/>
    </row>
    <row r="2780" spans="8:14" x14ac:dyDescent="0.3">
      <c r="H2780" s="36"/>
      <c r="I2780" s="26"/>
      <c r="J2780" s="26"/>
      <c r="K2780" s="26"/>
      <c r="L2780" s="10"/>
      <c r="M2780" s="26"/>
      <c r="N2780" s="36"/>
    </row>
    <row r="2781" spans="8:14" x14ac:dyDescent="0.3">
      <c r="H2781" s="36"/>
      <c r="I2781" s="26"/>
      <c r="J2781" s="26"/>
      <c r="K2781" s="26"/>
      <c r="L2781" s="10"/>
      <c r="M2781" s="26"/>
      <c r="N2781" s="36"/>
    </row>
    <row r="2782" spans="8:14" x14ac:dyDescent="0.3">
      <c r="H2782" s="36"/>
      <c r="I2782" s="26"/>
      <c r="J2782" s="26"/>
      <c r="K2782" s="26"/>
      <c r="L2782" s="10"/>
      <c r="M2782" s="26"/>
      <c r="N2782" s="36"/>
    </row>
    <row r="2783" spans="8:14" x14ac:dyDescent="0.3">
      <c r="H2783" s="36"/>
      <c r="I2783" s="26"/>
      <c r="J2783" s="26"/>
      <c r="K2783" s="26"/>
      <c r="L2783" s="10"/>
      <c r="M2783" s="26"/>
      <c r="N2783" s="36"/>
    </row>
    <row r="2784" spans="8:14" x14ac:dyDescent="0.3">
      <c r="H2784" s="36"/>
      <c r="I2784" s="26"/>
      <c r="J2784" s="26"/>
      <c r="K2784" s="26"/>
      <c r="L2784" s="10"/>
      <c r="M2784" s="26"/>
      <c r="N2784" s="36"/>
    </row>
    <row r="2785" spans="8:14" x14ac:dyDescent="0.3">
      <c r="H2785" s="36"/>
      <c r="I2785" s="26"/>
      <c r="J2785" s="26"/>
      <c r="K2785" s="26"/>
      <c r="L2785" s="10"/>
      <c r="M2785" s="26"/>
      <c r="N2785" s="36"/>
    </row>
    <row r="2786" spans="8:14" x14ac:dyDescent="0.3">
      <c r="H2786" s="36"/>
      <c r="I2786" s="26"/>
      <c r="J2786" s="26"/>
      <c r="K2786" s="26"/>
      <c r="L2786" s="10"/>
      <c r="M2786" s="26"/>
      <c r="N2786" s="36"/>
    </row>
    <row r="2787" spans="8:14" x14ac:dyDescent="0.3">
      <c r="H2787" s="36"/>
      <c r="I2787" s="26"/>
      <c r="J2787" s="26"/>
      <c r="K2787" s="26"/>
      <c r="L2787" s="10"/>
      <c r="M2787" s="26"/>
      <c r="N2787" s="36"/>
    </row>
    <row r="2788" spans="8:14" x14ac:dyDescent="0.3">
      <c r="H2788" s="36"/>
      <c r="I2788" s="26"/>
      <c r="J2788" s="26"/>
      <c r="K2788" s="26"/>
      <c r="L2788" s="10"/>
      <c r="M2788" s="26"/>
      <c r="N2788" s="36"/>
    </row>
    <row r="2789" spans="8:14" x14ac:dyDescent="0.3">
      <c r="H2789" s="36"/>
      <c r="I2789" s="26"/>
      <c r="J2789" s="26"/>
      <c r="K2789" s="26"/>
      <c r="L2789" s="10"/>
      <c r="M2789" s="26"/>
      <c r="N2789" s="36"/>
    </row>
    <row r="2790" spans="8:14" x14ac:dyDescent="0.3">
      <c r="H2790" s="36"/>
      <c r="I2790" s="26"/>
      <c r="J2790" s="26"/>
      <c r="K2790" s="26"/>
      <c r="L2790" s="10"/>
      <c r="M2790" s="26"/>
      <c r="N2790" s="36"/>
    </row>
    <row r="2791" spans="8:14" x14ac:dyDescent="0.3">
      <c r="H2791" s="36"/>
      <c r="I2791" s="26"/>
      <c r="J2791" s="26"/>
      <c r="K2791" s="26"/>
      <c r="L2791" s="10"/>
      <c r="M2791" s="26"/>
      <c r="N2791" s="36"/>
    </row>
    <row r="2792" spans="8:14" x14ac:dyDescent="0.3">
      <c r="H2792" s="36"/>
      <c r="I2792" s="26"/>
      <c r="J2792" s="26"/>
      <c r="K2792" s="26"/>
      <c r="L2792" s="10"/>
      <c r="M2792" s="26"/>
      <c r="N2792" s="36"/>
    </row>
    <row r="2793" spans="8:14" x14ac:dyDescent="0.3">
      <c r="H2793" s="36"/>
      <c r="I2793" s="26"/>
      <c r="J2793" s="26"/>
      <c r="K2793" s="26"/>
      <c r="L2793" s="10"/>
      <c r="M2793" s="26"/>
      <c r="N2793" s="36"/>
    </row>
    <row r="2794" spans="8:14" x14ac:dyDescent="0.3">
      <c r="H2794" s="36"/>
      <c r="I2794" s="26"/>
      <c r="J2794" s="26"/>
      <c r="K2794" s="26"/>
      <c r="L2794" s="10"/>
      <c r="M2794" s="26"/>
      <c r="N2794" s="36"/>
    </row>
    <row r="2795" spans="8:14" x14ac:dyDescent="0.3">
      <c r="H2795" s="36"/>
      <c r="I2795" s="26"/>
      <c r="J2795" s="26"/>
      <c r="K2795" s="26"/>
      <c r="L2795" s="10"/>
      <c r="M2795" s="26"/>
      <c r="N2795" s="36"/>
    </row>
    <row r="2796" spans="8:14" x14ac:dyDescent="0.3">
      <c r="H2796" s="36"/>
      <c r="I2796" s="26"/>
      <c r="J2796" s="26"/>
      <c r="K2796" s="26"/>
      <c r="L2796" s="10"/>
      <c r="M2796" s="26"/>
      <c r="N2796" s="36"/>
    </row>
    <row r="2797" spans="8:14" x14ac:dyDescent="0.3">
      <c r="H2797" s="36"/>
      <c r="I2797" s="26"/>
      <c r="J2797" s="26"/>
      <c r="K2797" s="26"/>
      <c r="L2797" s="10"/>
      <c r="M2797" s="26"/>
      <c r="N2797" s="36"/>
    </row>
    <row r="2798" spans="8:14" x14ac:dyDescent="0.3">
      <c r="H2798" s="36"/>
      <c r="I2798" s="26"/>
      <c r="J2798" s="26"/>
      <c r="K2798" s="26"/>
      <c r="L2798" s="10"/>
      <c r="M2798" s="26"/>
      <c r="N2798" s="36"/>
    </row>
    <row r="2799" spans="8:14" x14ac:dyDescent="0.3">
      <c r="H2799" s="36"/>
      <c r="I2799" s="26"/>
      <c r="J2799" s="26"/>
      <c r="K2799" s="26"/>
      <c r="L2799" s="10"/>
      <c r="M2799" s="26"/>
      <c r="N2799" s="36"/>
    </row>
    <row r="2800" spans="8:14" x14ac:dyDescent="0.3">
      <c r="H2800" s="36"/>
      <c r="I2800" s="26"/>
      <c r="J2800" s="26"/>
      <c r="K2800" s="26"/>
      <c r="L2800" s="10"/>
      <c r="M2800" s="26"/>
      <c r="N2800" s="36"/>
    </row>
    <row r="2801" spans="8:14" x14ac:dyDescent="0.3">
      <c r="H2801" s="36"/>
      <c r="I2801" s="26"/>
      <c r="J2801" s="26"/>
      <c r="K2801" s="26"/>
      <c r="L2801" s="10"/>
      <c r="M2801" s="26"/>
      <c r="N2801" s="36"/>
    </row>
    <row r="2802" spans="8:14" x14ac:dyDescent="0.3">
      <c r="H2802" s="36"/>
      <c r="I2802" s="26"/>
      <c r="K2802" s="26"/>
      <c r="M2802" s="26"/>
      <c r="N2802" s="36"/>
    </row>
    <row r="2803" spans="8:14" x14ac:dyDescent="0.3">
      <c r="H2803" s="36"/>
      <c r="I2803" s="26"/>
      <c r="K2803" s="26"/>
      <c r="M2803" s="26"/>
      <c r="N2803" s="36"/>
    </row>
    <row r="2804" spans="8:14" x14ac:dyDescent="0.3">
      <c r="H2804" s="36"/>
      <c r="I2804" s="26"/>
      <c r="K2804" s="26"/>
      <c r="M2804" s="26"/>
      <c r="N2804" s="36"/>
    </row>
    <row r="2805" spans="8:14" x14ac:dyDescent="0.3">
      <c r="H2805" s="36"/>
      <c r="I2805" s="26"/>
      <c r="K2805" s="26"/>
      <c r="M2805" s="26"/>
    </row>
    <row r="2806" spans="8:14" x14ac:dyDescent="0.3">
      <c r="H2806" s="36"/>
      <c r="I2806" s="26"/>
      <c r="K2806" s="26"/>
      <c r="M2806" s="26"/>
    </row>
    <row r="2807" spans="8:14" x14ac:dyDescent="0.3">
      <c r="H2807" s="36"/>
      <c r="I2807" s="26"/>
      <c r="K2807" s="26"/>
      <c r="M2807" s="26"/>
    </row>
    <row r="2808" spans="8:14" x14ac:dyDescent="0.3">
      <c r="H2808" s="36"/>
      <c r="I2808" s="26"/>
      <c r="K2808" s="26"/>
      <c r="M2808" s="26"/>
    </row>
    <row r="2809" spans="8:14" x14ac:dyDescent="0.3">
      <c r="H2809" s="36"/>
      <c r="I2809" s="26"/>
      <c r="K2809" s="26"/>
      <c r="M2809" s="26"/>
    </row>
    <row r="2810" spans="8:14" x14ac:dyDescent="0.3">
      <c r="H2810" s="36"/>
      <c r="I2810" s="26"/>
      <c r="K2810" s="26"/>
      <c r="M2810" s="26"/>
    </row>
    <row r="2811" spans="8:14" x14ac:dyDescent="0.3">
      <c r="H2811" s="36"/>
      <c r="I2811" s="26"/>
      <c r="K2811" s="26"/>
      <c r="M2811" s="26"/>
    </row>
    <row r="2812" spans="8:14" x14ac:dyDescent="0.3">
      <c r="H2812" s="36"/>
      <c r="I2812" s="26"/>
      <c r="K2812" s="26"/>
      <c r="M2812" s="26"/>
    </row>
    <row r="2813" spans="8:14" x14ac:dyDescent="0.3">
      <c r="H2813" s="36"/>
      <c r="I2813" s="26"/>
      <c r="K2813" s="26"/>
      <c r="M2813" s="26"/>
    </row>
    <row r="2814" spans="8:14" x14ac:dyDescent="0.3">
      <c r="H2814" s="36"/>
      <c r="I2814" s="26"/>
      <c r="K2814" s="26"/>
      <c r="M2814" s="26"/>
    </row>
    <row r="2815" spans="8:14" x14ac:dyDescent="0.3">
      <c r="H2815" s="36"/>
      <c r="I2815" s="26"/>
      <c r="K2815" s="26"/>
      <c r="M2815" s="26"/>
    </row>
    <row r="2816" spans="8:14" x14ac:dyDescent="0.3">
      <c r="H2816" s="36"/>
      <c r="I2816" s="26"/>
      <c r="K2816" s="26"/>
      <c r="M2816" s="26"/>
    </row>
    <row r="2817" spans="8:13" x14ac:dyDescent="0.3">
      <c r="H2817" s="36"/>
      <c r="I2817" s="26"/>
      <c r="K2817" s="26"/>
      <c r="M2817" s="26"/>
    </row>
    <row r="2818" spans="8:13" x14ac:dyDescent="0.3">
      <c r="H2818" s="36"/>
      <c r="I2818" s="26"/>
      <c r="K2818" s="26"/>
      <c r="M2818" s="26"/>
    </row>
    <row r="2819" spans="8:13" x14ac:dyDescent="0.3">
      <c r="H2819" s="36"/>
      <c r="I2819" s="26"/>
      <c r="K2819" s="26"/>
      <c r="M2819" s="26"/>
    </row>
    <row r="2820" spans="8:13" x14ac:dyDescent="0.3">
      <c r="H2820" s="36"/>
      <c r="I2820" s="26"/>
      <c r="K2820" s="26"/>
      <c r="M2820" s="26"/>
    </row>
    <row r="2821" spans="8:13" x14ac:dyDescent="0.3">
      <c r="H2821" s="36"/>
      <c r="I2821" s="26"/>
      <c r="K2821" s="26"/>
      <c r="M2821" s="26"/>
    </row>
    <row r="2822" spans="8:13" x14ac:dyDescent="0.3">
      <c r="H2822" s="36"/>
      <c r="I2822" s="26"/>
      <c r="K2822" s="26"/>
      <c r="M2822" s="26"/>
    </row>
    <row r="2823" spans="8:13" x14ac:dyDescent="0.3">
      <c r="H2823" s="36"/>
      <c r="I2823" s="26"/>
      <c r="K2823" s="26"/>
      <c r="M2823" s="26"/>
    </row>
    <row r="2824" spans="8:13" x14ac:dyDescent="0.3">
      <c r="H2824" s="36"/>
      <c r="I2824" s="26"/>
      <c r="K2824" s="26"/>
      <c r="M2824" s="26"/>
    </row>
    <row r="2825" spans="8:13" x14ac:dyDescent="0.3">
      <c r="H2825" s="36"/>
      <c r="I2825" s="26"/>
      <c r="K2825" s="26"/>
      <c r="M2825" s="26"/>
    </row>
    <row r="2826" spans="8:13" x14ac:dyDescent="0.3">
      <c r="H2826" s="36"/>
      <c r="I2826" s="26"/>
      <c r="K2826" s="26"/>
      <c r="M2826" s="26"/>
    </row>
    <row r="2827" spans="8:13" x14ac:dyDescent="0.3">
      <c r="H2827" s="36"/>
      <c r="I2827" s="26"/>
      <c r="K2827" s="26"/>
      <c r="M2827" s="26"/>
    </row>
    <row r="2828" spans="8:13" x14ac:dyDescent="0.3">
      <c r="H2828" s="36"/>
      <c r="I2828" s="26"/>
      <c r="K2828" s="26"/>
      <c r="M2828" s="26"/>
    </row>
    <row r="2829" spans="8:13" x14ac:dyDescent="0.3">
      <c r="H2829" s="36"/>
      <c r="I2829" s="26"/>
      <c r="K2829" s="26"/>
      <c r="M2829" s="26"/>
    </row>
    <row r="2830" spans="8:13" x14ac:dyDescent="0.3">
      <c r="H2830" s="36"/>
      <c r="I2830" s="26"/>
      <c r="K2830" s="26"/>
      <c r="M2830" s="26"/>
    </row>
    <row r="2831" spans="8:13" x14ac:dyDescent="0.3">
      <c r="H2831" s="36"/>
      <c r="I2831" s="26"/>
      <c r="K2831" s="26"/>
      <c r="M2831" s="26"/>
    </row>
    <row r="2832" spans="8:13" x14ac:dyDescent="0.3">
      <c r="H2832" s="36"/>
      <c r="I2832" s="26"/>
      <c r="K2832" s="26"/>
      <c r="M2832" s="26"/>
    </row>
    <row r="2833" spans="8:13" x14ac:dyDescent="0.3">
      <c r="H2833" s="36"/>
      <c r="I2833" s="26"/>
      <c r="K2833" s="26"/>
      <c r="M2833" s="26"/>
    </row>
    <row r="2834" spans="8:13" x14ac:dyDescent="0.3">
      <c r="H2834" s="36"/>
      <c r="I2834" s="26"/>
      <c r="K2834" s="26"/>
      <c r="M2834" s="26"/>
    </row>
    <row r="2835" spans="8:13" x14ac:dyDescent="0.3">
      <c r="H2835" s="36"/>
      <c r="I2835" s="26"/>
      <c r="K2835" s="26"/>
      <c r="M2835" s="26"/>
    </row>
    <row r="2836" spans="8:13" x14ac:dyDescent="0.3">
      <c r="H2836" s="36"/>
      <c r="I2836" s="26"/>
      <c r="K2836" s="26"/>
      <c r="M2836" s="26"/>
    </row>
    <row r="2837" spans="8:13" x14ac:dyDescent="0.3">
      <c r="H2837" s="36"/>
      <c r="I2837" s="26"/>
      <c r="K2837" s="26"/>
      <c r="M2837" s="26"/>
    </row>
    <row r="2838" spans="8:13" x14ac:dyDescent="0.3">
      <c r="H2838" s="36"/>
      <c r="I2838" s="26"/>
      <c r="K2838" s="26"/>
      <c r="M2838" s="26"/>
    </row>
    <row r="2839" spans="8:13" x14ac:dyDescent="0.3">
      <c r="H2839" s="36"/>
      <c r="I2839" s="26"/>
      <c r="K2839" s="26"/>
      <c r="M2839" s="26"/>
    </row>
    <row r="2840" spans="8:13" x14ac:dyDescent="0.3">
      <c r="H2840" s="36"/>
      <c r="I2840" s="26"/>
      <c r="K2840" s="26"/>
      <c r="M2840" s="26"/>
    </row>
    <row r="2841" spans="8:13" x14ac:dyDescent="0.3">
      <c r="H2841" s="36"/>
      <c r="I2841" s="26"/>
      <c r="K2841" s="26"/>
      <c r="M2841" s="26"/>
    </row>
    <row r="2842" spans="8:13" x14ac:dyDescent="0.3">
      <c r="H2842" s="36"/>
      <c r="I2842" s="26"/>
      <c r="K2842" s="26"/>
      <c r="M2842" s="26"/>
    </row>
    <row r="2843" spans="8:13" x14ac:dyDescent="0.3">
      <c r="H2843" s="36"/>
      <c r="I2843" s="26"/>
      <c r="K2843" s="26"/>
      <c r="M2843" s="26"/>
    </row>
    <row r="2844" spans="8:13" x14ac:dyDescent="0.3">
      <c r="H2844" s="36"/>
      <c r="I2844" s="26"/>
      <c r="K2844" s="26"/>
      <c r="M2844" s="26"/>
    </row>
    <row r="2845" spans="8:13" x14ac:dyDescent="0.3">
      <c r="H2845" s="36"/>
      <c r="I2845" s="26"/>
      <c r="K2845" s="26"/>
      <c r="M2845" s="26"/>
    </row>
    <row r="2846" spans="8:13" x14ac:dyDescent="0.3">
      <c r="H2846" s="36"/>
      <c r="I2846" s="26"/>
      <c r="K2846" s="26"/>
      <c r="M2846" s="26"/>
    </row>
    <row r="2847" spans="8:13" x14ac:dyDescent="0.3">
      <c r="H2847" s="36"/>
      <c r="I2847" s="26"/>
      <c r="K2847" s="26"/>
      <c r="M2847" s="26"/>
    </row>
    <row r="2848" spans="8:13" x14ac:dyDescent="0.3">
      <c r="H2848" s="36"/>
      <c r="I2848" s="26"/>
      <c r="K2848" s="26"/>
      <c r="M2848" s="26"/>
    </row>
    <row r="2849" spans="8:13" x14ac:dyDescent="0.3">
      <c r="H2849" s="36"/>
      <c r="I2849" s="26"/>
      <c r="K2849" s="26"/>
      <c r="M2849" s="26"/>
    </row>
    <row r="2850" spans="8:13" x14ac:dyDescent="0.3">
      <c r="H2850" s="36"/>
      <c r="I2850" s="26"/>
      <c r="K2850" s="26"/>
      <c r="M2850" s="26"/>
    </row>
    <row r="2851" spans="8:13" x14ac:dyDescent="0.3">
      <c r="H2851" s="36"/>
      <c r="I2851" s="26"/>
      <c r="K2851" s="26"/>
      <c r="M2851" s="26"/>
    </row>
    <row r="2852" spans="8:13" x14ac:dyDescent="0.3">
      <c r="H2852" s="36"/>
      <c r="I2852" s="26"/>
      <c r="K2852" s="26"/>
      <c r="M2852" s="26"/>
    </row>
    <row r="2853" spans="8:13" x14ac:dyDescent="0.3">
      <c r="H2853" s="36"/>
      <c r="I2853" s="26"/>
      <c r="K2853" s="26"/>
      <c r="M2853" s="26"/>
    </row>
    <row r="2854" spans="8:13" x14ac:dyDescent="0.3">
      <c r="H2854" s="36"/>
      <c r="I2854" s="26"/>
      <c r="K2854" s="26"/>
      <c r="M2854" s="26"/>
    </row>
    <row r="2855" spans="8:13" x14ac:dyDescent="0.3">
      <c r="H2855" s="36"/>
      <c r="I2855" s="26"/>
      <c r="K2855" s="26"/>
      <c r="M2855" s="26"/>
    </row>
    <row r="2856" spans="8:13" x14ac:dyDescent="0.3">
      <c r="H2856" s="36"/>
      <c r="I2856" s="26"/>
      <c r="K2856" s="26"/>
      <c r="M2856" s="26"/>
    </row>
    <row r="2857" spans="8:13" x14ac:dyDescent="0.3">
      <c r="H2857" s="36"/>
      <c r="I2857" s="26"/>
      <c r="K2857" s="26"/>
      <c r="M2857" s="26"/>
    </row>
    <row r="2858" spans="8:13" x14ac:dyDescent="0.3">
      <c r="H2858" s="36"/>
      <c r="I2858" s="26"/>
      <c r="K2858" s="26"/>
      <c r="M2858" s="26"/>
    </row>
    <row r="2859" spans="8:13" x14ac:dyDescent="0.3">
      <c r="H2859" s="36"/>
      <c r="I2859" s="26"/>
      <c r="K2859" s="26"/>
      <c r="M2859" s="26"/>
    </row>
    <row r="2860" spans="8:13" x14ac:dyDescent="0.3">
      <c r="H2860" s="36"/>
      <c r="I2860" s="26"/>
      <c r="K2860" s="26"/>
      <c r="M2860" s="26"/>
    </row>
    <row r="2861" spans="8:13" x14ac:dyDescent="0.3">
      <c r="H2861" s="36"/>
      <c r="I2861" s="26"/>
      <c r="K2861" s="26"/>
      <c r="M2861" s="26"/>
    </row>
    <row r="2862" spans="8:13" x14ac:dyDescent="0.3">
      <c r="H2862" s="36"/>
      <c r="I2862" s="26"/>
      <c r="K2862" s="26"/>
      <c r="M2862" s="26"/>
    </row>
    <row r="2863" spans="8:13" x14ac:dyDescent="0.3">
      <c r="H2863" s="36"/>
      <c r="I2863" s="26"/>
      <c r="K2863" s="26"/>
      <c r="M2863" s="26"/>
    </row>
    <row r="2864" spans="8:13" x14ac:dyDescent="0.3">
      <c r="H2864" s="36"/>
      <c r="I2864" s="26"/>
      <c r="K2864" s="26"/>
      <c r="M2864" s="26"/>
    </row>
    <row r="2865" spans="8:13" x14ac:dyDescent="0.3">
      <c r="H2865" s="36"/>
      <c r="I2865" s="26"/>
      <c r="K2865" s="26"/>
      <c r="M2865" s="26"/>
    </row>
    <row r="2866" spans="8:13" x14ac:dyDescent="0.3">
      <c r="H2866" s="36"/>
      <c r="I2866" s="26"/>
      <c r="K2866" s="26"/>
      <c r="M2866" s="26"/>
    </row>
    <row r="2867" spans="8:13" x14ac:dyDescent="0.3">
      <c r="H2867" s="36"/>
      <c r="I2867" s="26"/>
      <c r="K2867" s="26"/>
      <c r="M2867" s="26"/>
    </row>
    <row r="2868" spans="8:13" x14ac:dyDescent="0.3">
      <c r="H2868" s="36"/>
      <c r="I2868" s="26"/>
      <c r="K2868" s="26"/>
      <c r="M2868" s="26"/>
    </row>
    <row r="2869" spans="8:13" x14ac:dyDescent="0.3">
      <c r="H2869" s="36"/>
      <c r="I2869" s="26"/>
      <c r="K2869" s="26"/>
      <c r="M2869" s="26"/>
    </row>
    <row r="2870" spans="8:13" x14ac:dyDescent="0.3">
      <c r="H2870" s="36"/>
      <c r="I2870" s="26"/>
      <c r="K2870" s="26"/>
      <c r="M2870" s="26"/>
    </row>
    <row r="2871" spans="8:13" x14ac:dyDescent="0.3">
      <c r="H2871" s="36"/>
      <c r="I2871" s="26"/>
      <c r="K2871" s="26"/>
      <c r="M2871" s="26"/>
    </row>
    <row r="2872" spans="8:13" x14ac:dyDescent="0.3">
      <c r="H2872" s="36"/>
      <c r="I2872" s="26"/>
      <c r="K2872" s="26"/>
      <c r="M2872" s="26"/>
    </row>
    <row r="2873" spans="8:13" x14ac:dyDescent="0.3">
      <c r="H2873" s="36"/>
      <c r="I2873" s="26"/>
      <c r="K2873" s="26"/>
      <c r="M2873" s="26"/>
    </row>
    <row r="2874" spans="8:13" x14ac:dyDescent="0.3">
      <c r="H2874" s="36"/>
      <c r="I2874" s="26"/>
      <c r="K2874" s="26"/>
      <c r="M2874" s="26"/>
    </row>
    <row r="2875" spans="8:13" x14ac:dyDescent="0.3">
      <c r="H2875" s="36"/>
      <c r="I2875" s="26"/>
      <c r="K2875" s="26"/>
      <c r="M2875" s="26"/>
    </row>
    <row r="2876" spans="8:13" x14ac:dyDescent="0.3">
      <c r="H2876" s="36"/>
      <c r="I2876" s="26"/>
      <c r="K2876" s="26"/>
      <c r="M2876" s="26"/>
    </row>
    <row r="2877" spans="8:13" x14ac:dyDescent="0.3">
      <c r="H2877" s="36"/>
      <c r="I2877" s="26"/>
      <c r="K2877" s="26"/>
      <c r="M2877" s="26"/>
    </row>
    <row r="2878" spans="8:13" x14ac:dyDescent="0.3">
      <c r="H2878" s="36"/>
      <c r="I2878" s="26"/>
      <c r="K2878" s="26"/>
      <c r="M2878" s="26"/>
    </row>
    <row r="2879" spans="8:13" x14ac:dyDescent="0.3">
      <c r="H2879" s="36"/>
      <c r="I2879" s="26"/>
      <c r="K2879" s="26"/>
      <c r="M2879" s="26"/>
    </row>
    <row r="2880" spans="8:13" x14ac:dyDescent="0.3">
      <c r="H2880" s="36"/>
      <c r="I2880" s="26"/>
      <c r="K2880" s="26"/>
      <c r="M2880" s="26"/>
    </row>
    <row r="2881" spans="8:13" x14ac:dyDescent="0.3">
      <c r="H2881" s="36"/>
      <c r="I2881" s="26"/>
      <c r="K2881" s="26"/>
      <c r="M2881" s="26"/>
    </row>
    <row r="2882" spans="8:13" x14ac:dyDescent="0.3">
      <c r="H2882" s="36"/>
      <c r="I2882" s="26"/>
      <c r="K2882" s="26"/>
      <c r="M2882" s="26"/>
    </row>
    <row r="2883" spans="8:13" x14ac:dyDescent="0.3">
      <c r="H2883" s="36"/>
      <c r="I2883" s="26"/>
      <c r="K2883" s="26"/>
      <c r="M2883" s="26"/>
    </row>
    <row r="2884" spans="8:13" x14ac:dyDescent="0.3">
      <c r="H2884" s="36"/>
      <c r="I2884" s="26"/>
      <c r="K2884" s="26"/>
      <c r="M2884" s="26"/>
    </row>
    <row r="2885" spans="8:13" x14ac:dyDescent="0.3">
      <c r="H2885" s="36"/>
      <c r="I2885" s="26"/>
      <c r="K2885" s="26"/>
      <c r="M2885" s="26"/>
    </row>
    <row r="2886" spans="8:13" x14ac:dyDescent="0.3">
      <c r="H2886" s="36"/>
      <c r="I2886" s="26"/>
      <c r="K2886" s="26"/>
      <c r="M2886" s="26"/>
    </row>
    <row r="2887" spans="8:13" x14ac:dyDescent="0.3">
      <c r="H2887" s="36"/>
      <c r="I2887" s="26"/>
      <c r="K2887" s="26"/>
      <c r="M2887" s="26"/>
    </row>
    <row r="2888" spans="8:13" x14ac:dyDescent="0.3">
      <c r="H2888" s="36"/>
      <c r="I2888" s="26"/>
      <c r="K2888" s="26"/>
      <c r="M2888" s="26"/>
    </row>
    <row r="2889" spans="8:13" x14ac:dyDescent="0.3">
      <c r="H2889" s="36"/>
      <c r="I2889" s="26"/>
      <c r="K2889" s="26"/>
      <c r="M2889" s="26"/>
    </row>
    <row r="2890" spans="8:13" x14ac:dyDescent="0.3">
      <c r="H2890" s="36"/>
      <c r="I2890" s="26"/>
      <c r="K2890" s="26"/>
      <c r="M2890" s="26"/>
    </row>
    <row r="2891" spans="8:13" x14ac:dyDescent="0.3">
      <c r="H2891" s="36"/>
      <c r="I2891" s="26"/>
      <c r="K2891" s="26"/>
      <c r="M2891" s="26"/>
    </row>
    <row r="2892" spans="8:13" x14ac:dyDescent="0.3">
      <c r="H2892" s="36"/>
      <c r="I2892" s="26"/>
      <c r="K2892" s="26"/>
      <c r="M2892" s="26"/>
    </row>
    <row r="2893" spans="8:13" x14ac:dyDescent="0.3">
      <c r="H2893" s="36"/>
      <c r="I2893" s="26"/>
      <c r="K2893" s="26"/>
      <c r="M2893" s="26"/>
    </row>
    <row r="2894" spans="8:13" x14ac:dyDescent="0.3">
      <c r="H2894" s="36"/>
      <c r="I2894" s="26"/>
      <c r="K2894" s="26"/>
      <c r="M2894" s="26"/>
    </row>
    <row r="2895" spans="8:13" x14ac:dyDescent="0.3">
      <c r="H2895" s="36"/>
      <c r="I2895" s="26"/>
      <c r="K2895" s="26"/>
      <c r="M2895" s="26"/>
    </row>
    <row r="2896" spans="8:13" x14ac:dyDescent="0.3">
      <c r="H2896" s="36"/>
      <c r="I2896" s="26"/>
      <c r="K2896" s="26"/>
      <c r="M2896" s="26"/>
    </row>
    <row r="2897" spans="8:13" x14ac:dyDescent="0.3">
      <c r="H2897" s="36"/>
      <c r="I2897" s="26"/>
      <c r="K2897" s="26"/>
      <c r="M2897" s="26"/>
    </row>
    <row r="2898" spans="8:13" x14ac:dyDescent="0.3">
      <c r="H2898" s="36"/>
      <c r="I2898" s="26"/>
      <c r="K2898" s="26"/>
      <c r="M2898" s="26"/>
    </row>
    <row r="2899" spans="8:13" x14ac:dyDescent="0.3">
      <c r="H2899" s="36"/>
      <c r="I2899" s="26"/>
      <c r="K2899" s="26"/>
      <c r="M2899" s="26"/>
    </row>
    <row r="2900" spans="8:13" x14ac:dyDescent="0.3">
      <c r="H2900" s="36"/>
      <c r="I2900" s="26"/>
      <c r="K2900" s="26"/>
      <c r="M2900" s="26"/>
    </row>
    <row r="2901" spans="8:13" x14ac:dyDescent="0.3">
      <c r="H2901" s="36"/>
      <c r="I2901" s="26"/>
      <c r="K2901" s="26"/>
      <c r="M2901" s="26"/>
    </row>
    <row r="2902" spans="8:13" x14ac:dyDescent="0.3">
      <c r="H2902" s="36"/>
      <c r="I2902" s="26"/>
      <c r="K2902" s="26"/>
      <c r="M2902" s="26"/>
    </row>
    <row r="2903" spans="8:13" x14ac:dyDescent="0.3">
      <c r="H2903" s="36"/>
      <c r="I2903" s="26"/>
      <c r="K2903" s="26"/>
      <c r="M2903" s="26"/>
    </row>
    <row r="2904" spans="8:13" x14ac:dyDescent="0.3">
      <c r="H2904" s="36"/>
      <c r="I2904" s="26"/>
      <c r="K2904" s="26"/>
      <c r="M2904" s="26"/>
    </row>
    <row r="2905" spans="8:13" x14ac:dyDescent="0.3">
      <c r="H2905" s="36"/>
      <c r="I2905" s="26"/>
      <c r="K2905" s="26"/>
      <c r="M2905" s="26"/>
    </row>
    <row r="2906" spans="8:13" x14ac:dyDescent="0.3">
      <c r="H2906" s="36"/>
      <c r="I2906" s="26"/>
      <c r="K2906" s="26"/>
      <c r="M2906" s="26"/>
    </row>
    <row r="2907" spans="8:13" x14ac:dyDescent="0.3">
      <c r="H2907" s="36"/>
      <c r="I2907" s="26"/>
      <c r="K2907" s="26"/>
      <c r="M2907" s="26"/>
    </row>
    <row r="2908" spans="8:13" x14ac:dyDescent="0.3">
      <c r="H2908" s="36"/>
      <c r="I2908" s="26"/>
      <c r="K2908" s="26"/>
      <c r="M2908" s="26"/>
    </row>
    <row r="2909" spans="8:13" x14ac:dyDescent="0.3">
      <c r="H2909" s="36"/>
      <c r="I2909" s="26"/>
      <c r="K2909" s="26"/>
      <c r="M2909" s="26"/>
    </row>
    <row r="2910" spans="8:13" x14ac:dyDescent="0.3">
      <c r="H2910" s="36"/>
      <c r="I2910" s="26"/>
      <c r="K2910" s="26"/>
      <c r="M2910" s="26"/>
    </row>
    <row r="2911" spans="8:13" x14ac:dyDescent="0.3">
      <c r="H2911" s="36"/>
      <c r="I2911" s="26"/>
      <c r="K2911" s="26"/>
      <c r="M2911" s="26"/>
    </row>
    <row r="2912" spans="8:13" x14ac:dyDescent="0.3">
      <c r="H2912" s="36"/>
      <c r="I2912" s="26"/>
      <c r="K2912" s="26"/>
      <c r="M2912" s="26"/>
    </row>
    <row r="2913" spans="8:13" x14ac:dyDescent="0.3">
      <c r="H2913" s="36"/>
      <c r="I2913" s="26"/>
      <c r="K2913" s="26"/>
      <c r="M2913" s="26"/>
    </row>
    <row r="2914" spans="8:13" x14ac:dyDescent="0.3">
      <c r="H2914" s="36"/>
      <c r="I2914" s="26"/>
      <c r="K2914" s="26"/>
      <c r="M2914" s="26"/>
    </row>
    <row r="2915" spans="8:13" x14ac:dyDescent="0.3">
      <c r="H2915" s="36"/>
      <c r="I2915" s="26"/>
      <c r="K2915" s="26"/>
      <c r="M2915" s="26"/>
    </row>
    <row r="2916" spans="8:13" x14ac:dyDescent="0.3">
      <c r="H2916" s="36"/>
      <c r="I2916" s="26"/>
      <c r="K2916" s="26"/>
      <c r="M2916" s="26"/>
    </row>
    <row r="2917" spans="8:13" x14ac:dyDescent="0.3">
      <c r="H2917" s="36"/>
      <c r="I2917" s="26"/>
      <c r="K2917" s="26"/>
      <c r="M2917" s="26"/>
    </row>
    <row r="2918" spans="8:13" x14ac:dyDescent="0.3">
      <c r="H2918" s="36"/>
      <c r="I2918" s="26"/>
      <c r="K2918" s="26"/>
      <c r="M2918" s="26"/>
    </row>
    <row r="2919" spans="8:13" x14ac:dyDescent="0.3">
      <c r="H2919" s="36"/>
      <c r="I2919" s="26"/>
      <c r="K2919" s="26"/>
      <c r="M2919" s="26"/>
    </row>
    <row r="2920" spans="8:13" x14ac:dyDescent="0.3">
      <c r="H2920" s="36"/>
      <c r="I2920" s="26"/>
      <c r="K2920" s="26"/>
      <c r="M2920" s="26"/>
    </row>
    <row r="2921" spans="8:13" x14ac:dyDescent="0.3">
      <c r="H2921" s="36"/>
      <c r="I2921" s="26"/>
      <c r="K2921" s="26"/>
      <c r="M2921" s="26"/>
    </row>
    <row r="2922" spans="8:13" x14ac:dyDescent="0.3">
      <c r="H2922" s="36"/>
      <c r="I2922" s="26"/>
      <c r="K2922" s="26"/>
      <c r="M2922" s="26"/>
    </row>
    <row r="2923" spans="8:13" x14ac:dyDescent="0.3">
      <c r="H2923" s="36"/>
      <c r="I2923" s="26"/>
      <c r="K2923" s="26"/>
      <c r="M2923" s="26"/>
    </row>
    <row r="2924" spans="8:13" x14ac:dyDescent="0.3">
      <c r="H2924" s="36"/>
      <c r="I2924" s="26"/>
      <c r="K2924" s="26"/>
      <c r="M2924" s="26"/>
    </row>
    <row r="2925" spans="8:13" x14ac:dyDescent="0.3">
      <c r="H2925" s="36"/>
      <c r="I2925" s="26"/>
      <c r="K2925" s="26"/>
      <c r="M2925" s="26"/>
    </row>
    <row r="2926" spans="8:13" x14ac:dyDescent="0.3">
      <c r="H2926" s="36"/>
      <c r="I2926" s="26"/>
      <c r="K2926" s="26"/>
      <c r="M2926" s="26"/>
    </row>
    <row r="2927" spans="8:13" x14ac:dyDescent="0.3">
      <c r="H2927" s="36"/>
      <c r="I2927" s="26"/>
      <c r="K2927" s="26"/>
      <c r="M2927" s="26"/>
    </row>
    <row r="2928" spans="8:13" x14ac:dyDescent="0.3">
      <c r="H2928" s="36"/>
      <c r="I2928" s="26"/>
      <c r="K2928" s="26"/>
      <c r="M2928" s="26"/>
    </row>
    <row r="2929" spans="8:13" x14ac:dyDescent="0.3">
      <c r="H2929" s="36"/>
      <c r="I2929" s="26"/>
      <c r="K2929" s="26"/>
      <c r="M2929" s="26"/>
    </row>
    <row r="2930" spans="8:13" x14ac:dyDescent="0.3">
      <c r="H2930" s="36"/>
      <c r="I2930" s="26"/>
      <c r="K2930" s="26"/>
      <c r="M2930" s="26"/>
    </row>
    <row r="2931" spans="8:13" x14ac:dyDescent="0.3">
      <c r="H2931" s="36"/>
      <c r="I2931" s="26"/>
      <c r="K2931" s="26"/>
      <c r="M2931" s="26"/>
    </row>
    <row r="2932" spans="8:13" x14ac:dyDescent="0.3">
      <c r="H2932" s="36"/>
      <c r="I2932" s="26"/>
      <c r="K2932" s="26"/>
      <c r="M2932" s="26"/>
    </row>
    <row r="2933" spans="8:13" x14ac:dyDescent="0.3">
      <c r="H2933" s="36"/>
      <c r="I2933" s="26"/>
      <c r="K2933" s="26"/>
      <c r="M2933" s="26"/>
    </row>
    <row r="2934" spans="8:13" x14ac:dyDescent="0.3">
      <c r="H2934" s="36"/>
      <c r="I2934" s="26"/>
      <c r="K2934" s="26"/>
      <c r="M2934" s="26"/>
    </row>
    <row r="2935" spans="8:13" x14ac:dyDescent="0.3">
      <c r="H2935" s="36"/>
      <c r="I2935" s="26"/>
      <c r="K2935" s="26"/>
      <c r="M2935" s="26"/>
    </row>
    <row r="2936" spans="8:13" x14ac:dyDescent="0.3">
      <c r="H2936" s="36"/>
      <c r="I2936" s="26"/>
      <c r="K2936" s="26"/>
      <c r="M2936" s="26"/>
    </row>
    <row r="2937" spans="8:13" x14ac:dyDescent="0.3">
      <c r="H2937" s="36"/>
      <c r="I2937" s="26"/>
      <c r="K2937" s="26"/>
      <c r="M2937" s="26"/>
    </row>
    <row r="2938" spans="8:13" x14ac:dyDescent="0.3">
      <c r="H2938" s="36"/>
      <c r="I2938" s="26"/>
      <c r="K2938" s="26"/>
      <c r="M2938" s="26"/>
    </row>
    <row r="2939" spans="8:13" x14ac:dyDescent="0.3">
      <c r="H2939" s="36"/>
      <c r="I2939" s="26"/>
      <c r="K2939" s="26"/>
      <c r="M2939" s="26"/>
    </row>
    <row r="2940" spans="8:13" x14ac:dyDescent="0.3">
      <c r="H2940" s="36"/>
      <c r="I2940" s="26"/>
      <c r="K2940" s="26"/>
      <c r="M2940" s="26"/>
    </row>
    <row r="2941" spans="8:13" x14ac:dyDescent="0.3">
      <c r="H2941" s="36"/>
      <c r="I2941" s="26"/>
      <c r="K2941" s="26"/>
      <c r="M2941" s="26"/>
    </row>
    <row r="2942" spans="8:13" x14ac:dyDescent="0.3">
      <c r="H2942" s="36"/>
      <c r="I2942" s="26"/>
      <c r="K2942" s="26"/>
      <c r="M2942" s="26"/>
    </row>
    <row r="2943" spans="8:13" x14ac:dyDescent="0.3">
      <c r="H2943" s="36"/>
      <c r="I2943" s="26"/>
      <c r="K2943" s="26"/>
      <c r="M2943" s="26"/>
    </row>
    <row r="2944" spans="8:13" x14ac:dyDescent="0.3">
      <c r="H2944" s="36"/>
      <c r="I2944" s="26"/>
      <c r="K2944" s="26"/>
      <c r="M2944" s="26"/>
    </row>
    <row r="2945" spans="8:13" x14ac:dyDescent="0.3">
      <c r="H2945" s="36"/>
      <c r="I2945" s="26"/>
      <c r="K2945" s="26"/>
      <c r="M2945" s="26"/>
    </row>
    <row r="2946" spans="8:13" x14ac:dyDescent="0.3">
      <c r="H2946" s="36"/>
      <c r="I2946" s="26"/>
      <c r="K2946" s="26"/>
      <c r="M2946" s="26"/>
    </row>
    <row r="2947" spans="8:13" x14ac:dyDescent="0.3">
      <c r="H2947" s="36"/>
      <c r="I2947" s="26"/>
      <c r="K2947" s="26"/>
      <c r="M2947" s="26"/>
    </row>
    <row r="2948" spans="8:13" x14ac:dyDescent="0.3">
      <c r="H2948" s="36"/>
      <c r="I2948" s="26"/>
      <c r="K2948" s="26"/>
      <c r="M2948" s="26"/>
    </row>
    <row r="2949" spans="8:13" x14ac:dyDescent="0.3">
      <c r="H2949" s="36"/>
      <c r="I2949" s="26"/>
      <c r="K2949" s="26"/>
      <c r="M2949" s="26"/>
    </row>
    <row r="2950" spans="8:13" x14ac:dyDescent="0.3">
      <c r="H2950" s="36"/>
      <c r="I2950" s="26"/>
      <c r="K2950" s="26"/>
      <c r="M2950" s="26"/>
    </row>
    <row r="2951" spans="8:13" x14ac:dyDescent="0.3">
      <c r="H2951" s="36"/>
      <c r="I2951" s="26"/>
      <c r="K2951" s="26"/>
      <c r="M2951" s="26"/>
    </row>
    <row r="2952" spans="8:13" x14ac:dyDescent="0.3">
      <c r="H2952" s="36"/>
      <c r="I2952" s="26"/>
      <c r="K2952" s="26"/>
      <c r="M2952" s="26"/>
    </row>
    <row r="2953" spans="8:13" x14ac:dyDescent="0.3">
      <c r="H2953" s="36"/>
      <c r="I2953" s="26"/>
      <c r="K2953" s="26"/>
      <c r="M2953" s="26"/>
    </row>
    <row r="2954" spans="8:13" x14ac:dyDescent="0.3">
      <c r="H2954" s="36"/>
      <c r="I2954" s="26"/>
      <c r="K2954" s="26"/>
      <c r="M2954" s="26"/>
    </row>
    <row r="2955" spans="8:13" x14ac:dyDescent="0.3">
      <c r="H2955" s="36"/>
      <c r="I2955" s="26"/>
      <c r="K2955" s="26"/>
      <c r="M2955" s="26"/>
    </row>
    <row r="2956" spans="8:13" x14ac:dyDescent="0.3">
      <c r="H2956" s="36"/>
      <c r="I2956" s="26"/>
      <c r="K2956" s="26"/>
      <c r="M2956" s="26"/>
    </row>
    <row r="2957" spans="8:13" x14ac:dyDescent="0.3">
      <c r="H2957" s="36"/>
      <c r="I2957" s="26"/>
      <c r="K2957" s="26"/>
      <c r="M2957" s="26"/>
    </row>
    <row r="2958" spans="8:13" x14ac:dyDescent="0.3">
      <c r="H2958" s="36"/>
      <c r="I2958" s="26"/>
      <c r="K2958" s="26"/>
      <c r="M2958" s="26"/>
    </row>
    <row r="2959" spans="8:13" x14ac:dyDescent="0.3">
      <c r="H2959" s="36"/>
      <c r="I2959" s="26"/>
      <c r="K2959" s="26"/>
      <c r="M2959" s="26"/>
    </row>
    <row r="2960" spans="8:13" x14ac:dyDescent="0.3">
      <c r="H2960" s="36"/>
      <c r="I2960" s="26"/>
      <c r="K2960" s="26"/>
      <c r="M2960" s="26"/>
    </row>
    <row r="2961" spans="8:13" x14ac:dyDescent="0.3">
      <c r="H2961" s="36"/>
      <c r="I2961" s="26"/>
      <c r="K2961" s="26"/>
      <c r="M2961" s="26"/>
    </row>
    <row r="2962" spans="8:13" x14ac:dyDescent="0.3">
      <c r="H2962" s="36"/>
      <c r="I2962" s="26"/>
      <c r="K2962" s="26"/>
      <c r="M2962" s="26"/>
    </row>
    <row r="2963" spans="8:13" x14ac:dyDescent="0.3">
      <c r="H2963" s="36"/>
      <c r="I2963" s="26"/>
      <c r="K2963" s="26"/>
      <c r="M2963" s="26"/>
    </row>
    <row r="2964" spans="8:13" x14ac:dyDescent="0.3">
      <c r="H2964" s="36"/>
      <c r="I2964" s="26"/>
      <c r="K2964" s="26"/>
      <c r="M2964" s="26"/>
    </row>
    <row r="2965" spans="8:13" x14ac:dyDescent="0.3">
      <c r="H2965" s="36"/>
      <c r="I2965" s="26"/>
      <c r="K2965" s="26"/>
      <c r="M2965" s="26"/>
    </row>
    <row r="2966" spans="8:13" x14ac:dyDescent="0.3">
      <c r="H2966" s="36"/>
      <c r="I2966" s="26"/>
      <c r="K2966" s="26"/>
      <c r="M2966" s="26"/>
    </row>
    <row r="2967" spans="8:13" x14ac:dyDescent="0.3">
      <c r="H2967" s="36"/>
      <c r="I2967" s="26"/>
      <c r="K2967" s="26"/>
      <c r="M2967" s="26"/>
    </row>
    <row r="2968" spans="8:13" x14ac:dyDescent="0.3">
      <c r="H2968" s="36"/>
      <c r="I2968" s="26"/>
      <c r="K2968" s="26"/>
      <c r="M2968" s="26"/>
    </row>
    <row r="2969" spans="8:13" x14ac:dyDescent="0.3">
      <c r="H2969" s="36"/>
      <c r="I2969" s="26"/>
      <c r="K2969" s="26"/>
      <c r="M2969" s="26"/>
    </row>
    <row r="2970" spans="8:13" x14ac:dyDescent="0.3">
      <c r="H2970" s="36"/>
      <c r="I2970" s="26"/>
      <c r="K2970" s="26"/>
      <c r="M2970" s="26"/>
    </row>
    <row r="2971" spans="8:13" x14ac:dyDescent="0.3">
      <c r="H2971" s="36"/>
      <c r="I2971" s="26"/>
      <c r="K2971" s="26"/>
      <c r="M2971" s="26"/>
    </row>
    <row r="2972" spans="8:13" x14ac:dyDescent="0.3">
      <c r="H2972" s="36"/>
      <c r="I2972" s="26"/>
      <c r="K2972" s="26"/>
      <c r="M2972" s="26"/>
    </row>
    <row r="2973" spans="8:13" x14ac:dyDescent="0.3">
      <c r="H2973" s="36"/>
      <c r="I2973" s="26"/>
      <c r="K2973" s="26"/>
      <c r="M2973" s="26"/>
    </row>
    <row r="2974" spans="8:13" x14ac:dyDescent="0.3">
      <c r="H2974" s="36"/>
      <c r="I2974" s="26"/>
      <c r="K2974" s="26"/>
      <c r="M2974" s="26"/>
    </row>
    <row r="2975" spans="8:13" x14ac:dyDescent="0.3">
      <c r="H2975" s="36"/>
      <c r="I2975" s="26"/>
      <c r="K2975" s="26"/>
      <c r="M2975" s="26"/>
    </row>
    <row r="2976" spans="8:13" x14ac:dyDescent="0.3">
      <c r="H2976" s="36"/>
      <c r="I2976" s="26"/>
      <c r="K2976" s="26"/>
      <c r="M2976" s="26"/>
    </row>
    <row r="2977" spans="8:13" x14ac:dyDescent="0.3">
      <c r="H2977" s="36"/>
      <c r="I2977" s="26"/>
      <c r="K2977" s="26"/>
      <c r="M2977" s="26"/>
    </row>
    <row r="2978" spans="8:13" x14ac:dyDescent="0.3">
      <c r="H2978" s="36"/>
      <c r="I2978" s="26"/>
      <c r="K2978" s="26"/>
      <c r="M2978" s="26"/>
    </row>
    <row r="2979" spans="8:13" x14ac:dyDescent="0.3">
      <c r="H2979" s="36"/>
      <c r="I2979" s="26"/>
      <c r="K2979" s="26"/>
      <c r="M2979" s="26"/>
    </row>
    <row r="2980" spans="8:13" x14ac:dyDescent="0.3">
      <c r="H2980" s="36"/>
      <c r="I2980" s="26"/>
      <c r="K2980" s="26"/>
      <c r="M2980" s="26"/>
    </row>
    <row r="2981" spans="8:13" x14ac:dyDescent="0.3">
      <c r="H2981" s="36"/>
      <c r="I2981" s="26"/>
      <c r="K2981" s="26"/>
      <c r="M2981" s="26"/>
    </row>
    <row r="2982" spans="8:13" x14ac:dyDescent="0.3">
      <c r="H2982" s="36"/>
      <c r="I2982" s="26"/>
      <c r="K2982" s="26"/>
      <c r="M2982" s="26"/>
    </row>
    <row r="2983" spans="8:13" x14ac:dyDescent="0.3">
      <c r="H2983" s="36"/>
      <c r="I2983" s="26"/>
      <c r="K2983" s="26"/>
      <c r="M2983" s="26"/>
    </row>
    <row r="2984" spans="8:13" x14ac:dyDescent="0.3">
      <c r="H2984" s="36"/>
      <c r="I2984" s="26"/>
      <c r="K2984" s="26"/>
      <c r="M2984" s="26"/>
    </row>
    <row r="2985" spans="8:13" x14ac:dyDescent="0.3">
      <c r="H2985" s="36"/>
      <c r="I2985" s="26"/>
      <c r="K2985" s="26"/>
      <c r="M2985" s="26"/>
    </row>
    <row r="2986" spans="8:13" x14ac:dyDescent="0.3">
      <c r="H2986" s="36"/>
      <c r="I2986" s="26"/>
      <c r="K2986" s="26"/>
      <c r="M2986" s="26"/>
    </row>
    <row r="2987" spans="8:13" x14ac:dyDescent="0.3">
      <c r="H2987" s="36"/>
      <c r="I2987" s="26"/>
      <c r="K2987" s="26"/>
      <c r="M2987" s="26"/>
    </row>
    <row r="2988" spans="8:13" x14ac:dyDescent="0.3">
      <c r="H2988" s="36"/>
      <c r="I2988" s="26"/>
      <c r="K2988" s="26"/>
      <c r="M2988" s="26"/>
    </row>
    <row r="2989" spans="8:13" x14ac:dyDescent="0.3">
      <c r="H2989" s="36"/>
      <c r="I2989" s="26"/>
      <c r="K2989" s="26"/>
      <c r="M2989" s="26"/>
    </row>
    <row r="2990" spans="8:13" x14ac:dyDescent="0.3">
      <c r="H2990" s="36"/>
      <c r="I2990" s="26"/>
      <c r="K2990" s="26"/>
      <c r="M2990" s="26"/>
    </row>
    <row r="2991" spans="8:13" x14ac:dyDescent="0.3">
      <c r="H2991" s="36"/>
      <c r="I2991" s="26"/>
      <c r="K2991" s="26"/>
      <c r="M2991" s="26"/>
    </row>
    <row r="2992" spans="8:13" x14ac:dyDescent="0.3">
      <c r="H2992" s="36"/>
      <c r="I2992" s="26"/>
      <c r="K2992" s="26"/>
      <c r="M2992" s="26"/>
    </row>
    <row r="2993" spans="8:13" x14ac:dyDescent="0.3">
      <c r="H2993" s="36"/>
      <c r="I2993" s="26"/>
      <c r="K2993" s="26"/>
      <c r="M2993" s="26"/>
    </row>
    <row r="2994" spans="8:13" x14ac:dyDescent="0.3">
      <c r="H2994" s="36"/>
      <c r="I2994" s="26"/>
      <c r="K2994" s="26"/>
      <c r="M2994" s="26"/>
    </row>
    <row r="2995" spans="8:13" x14ac:dyDescent="0.3">
      <c r="H2995" s="36"/>
      <c r="I2995" s="26"/>
      <c r="K2995" s="26"/>
      <c r="M2995" s="26"/>
    </row>
    <row r="2996" spans="8:13" x14ac:dyDescent="0.3">
      <c r="H2996" s="36"/>
      <c r="I2996" s="26"/>
      <c r="K2996" s="26"/>
      <c r="M2996" s="26"/>
    </row>
    <row r="2997" spans="8:13" x14ac:dyDescent="0.3">
      <c r="H2997" s="36"/>
      <c r="I2997" s="26"/>
      <c r="K2997" s="26"/>
      <c r="M2997" s="26"/>
    </row>
    <row r="2998" spans="8:13" x14ac:dyDescent="0.3">
      <c r="H2998" s="36"/>
      <c r="I2998" s="26"/>
      <c r="K2998" s="26"/>
      <c r="M2998" s="26"/>
    </row>
    <row r="2999" spans="8:13" x14ac:dyDescent="0.3">
      <c r="H2999" s="36"/>
      <c r="I2999" s="26"/>
      <c r="K2999" s="26"/>
      <c r="M2999" s="26"/>
    </row>
    <row r="3000" spans="8:13" x14ac:dyDescent="0.3">
      <c r="H3000" s="36"/>
      <c r="I3000" s="26"/>
      <c r="K3000" s="26"/>
      <c r="M3000" s="26"/>
    </row>
    <row r="3001" spans="8:13" x14ac:dyDescent="0.3">
      <c r="H3001" s="36"/>
      <c r="I3001" s="26"/>
      <c r="K3001" s="26"/>
      <c r="M3001" s="26"/>
    </row>
    <row r="3002" spans="8:13" x14ac:dyDescent="0.3">
      <c r="H3002" s="36"/>
      <c r="I3002" s="26"/>
      <c r="K3002" s="26"/>
      <c r="M3002" s="26"/>
    </row>
    <row r="3003" spans="8:13" x14ac:dyDescent="0.3">
      <c r="H3003" s="36"/>
      <c r="I3003" s="26"/>
      <c r="K3003" s="26"/>
      <c r="M3003" s="26"/>
    </row>
    <row r="3004" spans="8:13" x14ac:dyDescent="0.3">
      <c r="H3004" s="36"/>
      <c r="I3004" s="26"/>
      <c r="K3004" s="26"/>
      <c r="M3004" s="26"/>
    </row>
    <row r="3005" spans="8:13" x14ac:dyDescent="0.3">
      <c r="H3005" s="36"/>
      <c r="I3005" s="26"/>
      <c r="K3005" s="26"/>
      <c r="M3005" s="26"/>
    </row>
    <row r="3006" spans="8:13" x14ac:dyDescent="0.3">
      <c r="H3006" s="36"/>
      <c r="I3006" s="26"/>
      <c r="K3006" s="26"/>
      <c r="M3006" s="26"/>
    </row>
    <row r="3007" spans="8:13" x14ac:dyDescent="0.3">
      <c r="H3007" s="36"/>
      <c r="I3007" s="26"/>
      <c r="K3007" s="26"/>
      <c r="M3007" s="26"/>
    </row>
    <row r="3008" spans="8:13" x14ac:dyDescent="0.3">
      <c r="H3008" s="36"/>
      <c r="I3008" s="26"/>
      <c r="K3008" s="26"/>
      <c r="M3008" s="26"/>
    </row>
    <row r="3009" spans="8:13" x14ac:dyDescent="0.3">
      <c r="H3009" s="36"/>
      <c r="I3009" s="26"/>
      <c r="K3009" s="26"/>
      <c r="M3009" s="26"/>
    </row>
    <row r="3010" spans="8:13" x14ac:dyDescent="0.3">
      <c r="H3010" s="36"/>
      <c r="I3010" s="26"/>
      <c r="K3010" s="26"/>
      <c r="M3010" s="26"/>
    </row>
    <row r="3011" spans="8:13" x14ac:dyDescent="0.3">
      <c r="H3011" s="36"/>
      <c r="I3011" s="26"/>
      <c r="K3011" s="26"/>
      <c r="M3011" s="26"/>
    </row>
    <row r="3012" spans="8:13" x14ac:dyDescent="0.3">
      <c r="H3012" s="36"/>
      <c r="I3012" s="26"/>
      <c r="K3012" s="26"/>
      <c r="M3012" s="26"/>
    </row>
    <row r="3013" spans="8:13" x14ac:dyDescent="0.3">
      <c r="H3013" s="36"/>
      <c r="I3013" s="26"/>
      <c r="K3013" s="26"/>
      <c r="M3013" s="26"/>
    </row>
    <row r="3014" spans="8:13" x14ac:dyDescent="0.3">
      <c r="H3014" s="36"/>
      <c r="I3014" s="26"/>
      <c r="K3014" s="26"/>
      <c r="M3014" s="26"/>
    </row>
    <row r="3015" spans="8:13" x14ac:dyDescent="0.3">
      <c r="H3015" s="36"/>
      <c r="I3015" s="26"/>
      <c r="K3015" s="26"/>
      <c r="M3015" s="26"/>
    </row>
    <row r="3016" spans="8:13" x14ac:dyDescent="0.3">
      <c r="H3016" s="36"/>
      <c r="I3016" s="26"/>
      <c r="K3016" s="26"/>
      <c r="M3016" s="26"/>
    </row>
    <row r="3017" spans="8:13" x14ac:dyDescent="0.3">
      <c r="H3017" s="36"/>
      <c r="I3017" s="26"/>
      <c r="K3017" s="26"/>
      <c r="M3017" s="26"/>
    </row>
    <row r="3018" spans="8:13" x14ac:dyDescent="0.3">
      <c r="H3018" s="36"/>
      <c r="I3018" s="26"/>
      <c r="K3018" s="26"/>
      <c r="M3018" s="26"/>
    </row>
    <row r="3019" spans="8:13" x14ac:dyDescent="0.3">
      <c r="H3019" s="36"/>
      <c r="I3019" s="26"/>
      <c r="K3019" s="26"/>
      <c r="M3019" s="26"/>
    </row>
    <row r="3020" spans="8:13" x14ac:dyDescent="0.3">
      <c r="H3020" s="36"/>
      <c r="I3020" s="26"/>
      <c r="K3020" s="26"/>
      <c r="M3020" s="26"/>
    </row>
    <row r="3021" spans="8:13" x14ac:dyDescent="0.3">
      <c r="H3021" s="36"/>
      <c r="I3021" s="26"/>
      <c r="K3021" s="26"/>
      <c r="M3021" s="26"/>
    </row>
    <row r="3022" spans="8:13" x14ac:dyDescent="0.3">
      <c r="H3022" s="36"/>
      <c r="I3022" s="26"/>
      <c r="K3022" s="26"/>
      <c r="M3022" s="26"/>
    </row>
    <row r="3023" spans="8:13" x14ac:dyDescent="0.3">
      <c r="H3023" s="36"/>
      <c r="I3023" s="26"/>
      <c r="K3023" s="26"/>
      <c r="M3023" s="26"/>
    </row>
    <row r="3024" spans="8:13" x14ac:dyDescent="0.3">
      <c r="H3024" s="36"/>
      <c r="I3024" s="26"/>
      <c r="K3024" s="26"/>
      <c r="M3024" s="26"/>
    </row>
    <row r="3025" spans="8:13" x14ac:dyDescent="0.3">
      <c r="H3025" s="36"/>
      <c r="I3025" s="26"/>
      <c r="K3025" s="26"/>
      <c r="M3025" s="26"/>
    </row>
    <row r="3026" spans="8:13" x14ac:dyDescent="0.3">
      <c r="H3026" s="36"/>
      <c r="I3026" s="26"/>
      <c r="K3026" s="26"/>
      <c r="M3026" s="26"/>
    </row>
    <row r="3027" spans="8:13" x14ac:dyDescent="0.3">
      <c r="H3027" s="36"/>
      <c r="I3027" s="26"/>
      <c r="K3027" s="26"/>
      <c r="M3027" s="26"/>
    </row>
    <row r="3028" spans="8:13" x14ac:dyDescent="0.3">
      <c r="H3028" s="36"/>
      <c r="I3028" s="26"/>
      <c r="K3028" s="26"/>
      <c r="M3028" s="26"/>
    </row>
    <row r="3029" spans="8:13" x14ac:dyDescent="0.3">
      <c r="H3029" s="36"/>
      <c r="I3029" s="26"/>
      <c r="K3029" s="26"/>
      <c r="M3029" s="26"/>
    </row>
    <row r="3030" spans="8:13" x14ac:dyDescent="0.3">
      <c r="H3030" s="36"/>
      <c r="I3030" s="26"/>
      <c r="K3030" s="26"/>
      <c r="M3030" s="26"/>
    </row>
    <row r="3031" spans="8:13" x14ac:dyDescent="0.3">
      <c r="H3031" s="36"/>
      <c r="I3031" s="26"/>
      <c r="K3031" s="26"/>
      <c r="M3031" s="26"/>
    </row>
    <row r="3032" spans="8:13" x14ac:dyDescent="0.3">
      <c r="H3032" s="36"/>
      <c r="I3032" s="26"/>
      <c r="K3032" s="26"/>
      <c r="M3032" s="26"/>
    </row>
    <row r="3033" spans="8:13" x14ac:dyDescent="0.3">
      <c r="H3033" s="36"/>
      <c r="I3033" s="26"/>
      <c r="K3033" s="26"/>
      <c r="M3033" s="26"/>
    </row>
    <row r="3034" spans="8:13" x14ac:dyDescent="0.3">
      <c r="H3034" s="36"/>
      <c r="I3034" s="26"/>
      <c r="K3034" s="26"/>
      <c r="M3034" s="26"/>
    </row>
    <row r="3035" spans="8:13" x14ac:dyDescent="0.3">
      <c r="H3035" s="36"/>
      <c r="I3035" s="26"/>
      <c r="K3035" s="26"/>
      <c r="M3035" s="26"/>
    </row>
    <row r="3036" spans="8:13" x14ac:dyDescent="0.3">
      <c r="H3036" s="36"/>
      <c r="I3036" s="26"/>
      <c r="K3036" s="26"/>
      <c r="M3036" s="26"/>
    </row>
    <row r="3037" spans="8:13" x14ac:dyDescent="0.3">
      <c r="H3037" s="36"/>
      <c r="I3037" s="26"/>
      <c r="K3037" s="26"/>
      <c r="M3037" s="26"/>
    </row>
    <row r="3038" spans="8:13" x14ac:dyDescent="0.3">
      <c r="H3038" s="36"/>
      <c r="I3038" s="26"/>
      <c r="K3038" s="26"/>
      <c r="M3038" s="26"/>
    </row>
    <row r="3039" spans="8:13" x14ac:dyDescent="0.3">
      <c r="H3039" s="36"/>
      <c r="I3039" s="26"/>
      <c r="K3039" s="26"/>
      <c r="M3039" s="26"/>
    </row>
    <row r="3040" spans="8:13" x14ac:dyDescent="0.3">
      <c r="H3040" s="36"/>
      <c r="I3040" s="26"/>
      <c r="K3040" s="26"/>
      <c r="M3040" s="26"/>
    </row>
    <row r="3041" spans="8:13" x14ac:dyDescent="0.3">
      <c r="H3041" s="36"/>
      <c r="I3041" s="26"/>
      <c r="K3041" s="26"/>
      <c r="M3041" s="26"/>
    </row>
    <row r="3042" spans="8:13" x14ac:dyDescent="0.3">
      <c r="H3042" s="36"/>
      <c r="I3042" s="26"/>
      <c r="K3042" s="26"/>
      <c r="M3042" s="26"/>
    </row>
    <row r="3043" spans="8:13" x14ac:dyDescent="0.3">
      <c r="H3043" s="36"/>
      <c r="I3043" s="26"/>
      <c r="K3043" s="26"/>
      <c r="M3043" s="26"/>
    </row>
    <row r="3044" spans="8:13" x14ac:dyDescent="0.3">
      <c r="H3044" s="36"/>
      <c r="I3044" s="26"/>
      <c r="K3044" s="26"/>
      <c r="M3044" s="26"/>
    </row>
    <row r="3045" spans="8:13" x14ac:dyDescent="0.3">
      <c r="H3045" s="36"/>
      <c r="I3045" s="26"/>
      <c r="K3045" s="26"/>
      <c r="M3045" s="26"/>
    </row>
    <row r="3046" spans="8:13" x14ac:dyDescent="0.3">
      <c r="H3046" s="36"/>
      <c r="I3046" s="26"/>
      <c r="K3046" s="26"/>
      <c r="M3046" s="26"/>
    </row>
    <row r="3047" spans="8:13" x14ac:dyDescent="0.3">
      <c r="H3047" s="36"/>
      <c r="I3047" s="26"/>
      <c r="K3047" s="26"/>
      <c r="M3047" s="26"/>
    </row>
    <row r="3048" spans="8:13" x14ac:dyDescent="0.3">
      <c r="H3048" s="36"/>
      <c r="I3048" s="26"/>
      <c r="K3048" s="26"/>
      <c r="M3048" s="26"/>
    </row>
    <row r="3049" spans="8:13" x14ac:dyDescent="0.3">
      <c r="H3049" s="36"/>
      <c r="I3049" s="26"/>
      <c r="K3049" s="26"/>
      <c r="M3049" s="26"/>
    </row>
    <row r="3050" spans="8:13" x14ac:dyDescent="0.3">
      <c r="H3050" s="36"/>
      <c r="I3050" s="26"/>
      <c r="K3050" s="26"/>
      <c r="M3050" s="26"/>
    </row>
    <row r="3051" spans="8:13" x14ac:dyDescent="0.3">
      <c r="H3051" s="36"/>
      <c r="I3051" s="26"/>
      <c r="K3051" s="26"/>
      <c r="M3051" s="26"/>
    </row>
    <row r="3052" spans="8:13" x14ac:dyDescent="0.3">
      <c r="H3052" s="36"/>
      <c r="I3052" s="26"/>
      <c r="K3052" s="26"/>
      <c r="M3052" s="26"/>
    </row>
    <row r="3053" spans="8:13" x14ac:dyDescent="0.3">
      <c r="H3053" s="36"/>
      <c r="I3053" s="26"/>
      <c r="K3053" s="26"/>
      <c r="M3053" s="26"/>
    </row>
    <row r="3054" spans="8:13" x14ac:dyDescent="0.3">
      <c r="H3054" s="36"/>
      <c r="I3054" s="26"/>
      <c r="K3054" s="26"/>
      <c r="M3054" s="26"/>
    </row>
    <row r="3055" spans="8:13" x14ac:dyDescent="0.3">
      <c r="H3055" s="36"/>
      <c r="I3055" s="26"/>
      <c r="K3055" s="26"/>
      <c r="M3055" s="26"/>
    </row>
    <row r="3056" spans="8:13" x14ac:dyDescent="0.3">
      <c r="H3056" s="36"/>
      <c r="I3056" s="26"/>
      <c r="K3056" s="26"/>
      <c r="M3056" s="26"/>
    </row>
    <row r="3057" spans="8:13" x14ac:dyDescent="0.3">
      <c r="H3057" s="36"/>
      <c r="I3057" s="26"/>
      <c r="K3057" s="26"/>
      <c r="M3057" s="26"/>
    </row>
    <row r="3058" spans="8:13" x14ac:dyDescent="0.3">
      <c r="H3058" s="36"/>
      <c r="I3058" s="26"/>
      <c r="K3058" s="26"/>
      <c r="M3058" s="26"/>
    </row>
    <row r="3059" spans="8:13" x14ac:dyDescent="0.3">
      <c r="H3059" s="36"/>
      <c r="I3059" s="26"/>
      <c r="K3059" s="26"/>
      <c r="M3059" s="26"/>
    </row>
    <row r="3060" spans="8:13" x14ac:dyDescent="0.3">
      <c r="H3060" s="36"/>
      <c r="I3060" s="26"/>
      <c r="K3060" s="26"/>
      <c r="M3060" s="26"/>
    </row>
    <row r="3061" spans="8:13" x14ac:dyDescent="0.3">
      <c r="H3061" s="36"/>
      <c r="I3061" s="26"/>
      <c r="K3061" s="26"/>
      <c r="M3061" s="26"/>
    </row>
    <row r="3062" spans="8:13" x14ac:dyDescent="0.3">
      <c r="H3062" s="36"/>
      <c r="I3062" s="26"/>
      <c r="K3062" s="26"/>
      <c r="M3062" s="26"/>
    </row>
    <row r="3063" spans="8:13" x14ac:dyDescent="0.3">
      <c r="H3063" s="36"/>
      <c r="I3063" s="26"/>
      <c r="K3063" s="26"/>
      <c r="M3063" s="26"/>
    </row>
    <row r="3064" spans="8:13" x14ac:dyDescent="0.3">
      <c r="H3064" s="36"/>
      <c r="I3064" s="26"/>
      <c r="K3064" s="26"/>
      <c r="M3064" s="26"/>
    </row>
    <row r="3065" spans="8:13" x14ac:dyDescent="0.3">
      <c r="H3065" s="36"/>
      <c r="I3065" s="26"/>
      <c r="K3065" s="26"/>
      <c r="M3065" s="26"/>
    </row>
    <row r="3066" spans="8:13" x14ac:dyDescent="0.3">
      <c r="H3066" s="36"/>
      <c r="I3066" s="26"/>
      <c r="K3066" s="26"/>
      <c r="M3066" s="26"/>
    </row>
    <row r="3067" spans="8:13" x14ac:dyDescent="0.3">
      <c r="H3067" s="36"/>
      <c r="I3067" s="26"/>
      <c r="K3067" s="26"/>
      <c r="M3067" s="26"/>
    </row>
    <row r="3068" spans="8:13" x14ac:dyDescent="0.3">
      <c r="H3068" s="36"/>
      <c r="I3068" s="26"/>
      <c r="K3068" s="26"/>
      <c r="M3068" s="26"/>
    </row>
    <row r="3069" spans="8:13" x14ac:dyDescent="0.3">
      <c r="H3069" s="36"/>
      <c r="I3069" s="26"/>
      <c r="K3069" s="26"/>
      <c r="M3069" s="26"/>
    </row>
    <row r="3070" spans="8:13" x14ac:dyDescent="0.3">
      <c r="H3070" s="36"/>
      <c r="I3070" s="26"/>
      <c r="K3070" s="26"/>
      <c r="M3070" s="26"/>
    </row>
    <row r="3071" spans="8:13" x14ac:dyDescent="0.3">
      <c r="H3071" s="36"/>
      <c r="I3071" s="26"/>
      <c r="K3071" s="26"/>
      <c r="M3071" s="26"/>
    </row>
    <row r="3072" spans="8:13" x14ac:dyDescent="0.3">
      <c r="H3072" s="36"/>
      <c r="I3072" s="26"/>
      <c r="K3072" s="26"/>
      <c r="M3072" s="26"/>
    </row>
    <row r="3073" spans="8:13" x14ac:dyDescent="0.3">
      <c r="H3073" s="36"/>
      <c r="I3073" s="26"/>
      <c r="K3073" s="26"/>
      <c r="M3073" s="26"/>
    </row>
    <row r="3074" spans="8:13" x14ac:dyDescent="0.3">
      <c r="H3074" s="36"/>
      <c r="I3074" s="26"/>
      <c r="K3074" s="26"/>
      <c r="M3074" s="26"/>
    </row>
    <row r="3075" spans="8:13" x14ac:dyDescent="0.3">
      <c r="H3075" s="36"/>
      <c r="I3075" s="26"/>
      <c r="K3075" s="26"/>
      <c r="M3075" s="26"/>
    </row>
    <row r="3076" spans="8:13" x14ac:dyDescent="0.3">
      <c r="H3076" s="36"/>
      <c r="I3076" s="26"/>
      <c r="K3076" s="26"/>
      <c r="M3076" s="26"/>
    </row>
    <row r="3077" spans="8:13" x14ac:dyDescent="0.3">
      <c r="H3077" s="36"/>
      <c r="I3077" s="26"/>
      <c r="K3077" s="26"/>
      <c r="M3077" s="26"/>
    </row>
    <row r="3078" spans="8:13" x14ac:dyDescent="0.3">
      <c r="H3078" s="36"/>
      <c r="I3078" s="26"/>
      <c r="K3078" s="26"/>
      <c r="M3078" s="26"/>
    </row>
    <row r="3079" spans="8:13" x14ac:dyDescent="0.3">
      <c r="H3079" s="36"/>
      <c r="I3079" s="26"/>
      <c r="K3079" s="26"/>
      <c r="M3079" s="26"/>
    </row>
    <row r="3080" spans="8:13" x14ac:dyDescent="0.3">
      <c r="H3080" s="36"/>
      <c r="I3080" s="26"/>
      <c r="K3080" s="26"/>
      <c r="M3080" s="26"/>
    </row>
    <row r="3081" spans="8:13" x14ac:dyDescent="0.3">
      <c r="H3081" s="36"/>
      <c r="I3081" s="26"/>
      <c r="K3081" s="26"/>
      <c r="M3081" s="26"/>
    </row>
    <row r="3082" spans="8:13" x14ac:dyDescent="0.3">
      <c r="H3082" s="36"/>
      <c r="I3082" s="26"/>
      <c r="K3082" s="26"/>
      <c r="M3082" s="26"/>
    </row>
    <row r="3083" spans="8:13" x14ac:dyDescent="0.3">
      <c r="H3083" s="36"/>
      <c r="I3083" s="26"/>
      <c r="K3083" s="26"/>
      <c r="M3083" s="26"/>
    </row>
    <row r="3084" spans="8:13" x14ac:dyDescent="0.3">
      <c r="H3084" s="36"/>
      <c r="I3084" s="26"/>
      <c r="K3084" s="26"/>
      <c r="M3084" s="26"/>
    </row>
    <row r="3085" spans="8:13" x14ac:dyDescent="0.3">
      <c r="H3085" s="36"/>
      <c r="I3085" s="26"/>
      <c r="K3085" s="26"/>
      <c r="M3085" s="26"/>
    </row>
    <row r="3086" spans="8:13" x14ac:dyDescent="0.3">
      <c r="H3086" s="36"/>
      <c r="I3086" s="26"/>
      <c r="K3086" s="26"/>
      <c r="M3086" s="26"/>
    </row>
    <row r="3087" spans="8:13" x14ac:dyDescent="0.3">
      <c r="H3087" s="36"/>
      <c r="I3087" s="26"/>
      <c r="K3087" s="26"/>
      <c r="M3087" s="26"/>
    </row>
    <row r="3088" spans="8:13" x14ac:dyDescent="0.3">
      <c r="H3088" s="36"/>
      <c r="I3088" s="26"/>
      <c r="K3088" s="26"/>
      <c r="M3088" s="26"/>
    </row>
    <row r="3089" spans="8:13" x14ac:dyDescent="0.3">
      <c r="H3089" s="36"/>
      <c r="I3089" s="26"/>
      <c r="K3089" s="26"/>
      <c r="M3089" s="26"/>
    </row>
    <row r="3090" spans="8:13" x14ac:dyDescent="0.3">
      <c r="H3090" s="36"/>
      <c r="I3090" s="26"/>
      <c r="K3090" s="26"/>
      <c r="M3090" s="26"/>
    </row>
    <row r="3091" spans="8:13" x14ac:dyDescent="0.3">
      <c r="H3091" s="36"/>
      <c r="I3091" s="26"/>
      <c r="K3091" s="26"/>
      <c r="M3091" s="26"/>
    </row>
    <row r="3092" spans="8:13" x14ac:dyDescent="0.3">
      <c r="H3092" s="36"/>
      <c r="I3092" s="26"/>
      <c r="K3092" s="26"/>
      <c r="M3092" s="26"/>
    </row>
    <row r="3093" spans="8:13" x14ac:dyDescent="0.3">
      <c r="H3093" s="36"/>
      <c r="I3093" s="26"/>
      <c r="K3093" s="26"/>
      <c r="M3093" s="26"/>
    </row>
    <row r="3094" spans="8:13" x14ac:dyDescent="0.3">
      <c r="H3094" s="36"/>
      <c r="I3094" s="26"/>
      <c r="K3094" s="26"/>
      <c r="M3094" s="26"/>
    </row>
    <row r="3095" spans="8:13" x14ac:dyDescent="0.3">
      <c r="H3095" s="36"/>
      <c r="I3095" s="26"/>
      <c r="K3095" s="26"/>
      <c r="M3095" s="26"/>
    </row>
    <row r="3096" spans="8:13" x14ac:dyDescent="0.3">
      <c r="H3096" s="36"/>
      <c r="I3096" s="26"/>
      <c r="K3096" s="26"/>
      <c r="M3096" s="26"/>
    </row>
    <row r="3097" spans="8:13" x14ac:dyDescent="0.3">
      <c r="H3097" s="36"/>
      <c r="I3097" s="26"/>
      <c r="K3097" s="26"/>
      <c r="M3097" s="26"/>
    </row>
    <row r="3098" spans="8:13" x14ac:dyDescent="0.3">
      <c r="H3098" s="36"/>
      <c r="I3098" s="26"/>
      <c r="K3098" s="26"/>
      <c r="M3098" s="26"/>
    </row>
    <row r="3099" spans="8:13" x14ac:dyDescent="0.3">
      <c r="H3099" s="36"/>
      <c r="I3099" s="26"/>
      <c r="K3099" s="26"/>
      <c r="M3099" s="26"/>
    </row>
    <row r="3100" spans="8:13" x14ac:dyDescent="0.3">
      <c r="H3100" s="36"/>
      <c r="I3100" s="26"/>
      <c r="K3100" s="26"/>
      <c r="M3100" s="26"/>
    </row>
    <row r="3101" spans="8:13" x14ac:dyDescent="0.3">
      <c r="H3101" s="36"/>
      <c r="I3101" s="26"/>
      <c r="K3101" s="26"/>
      <c r="M3101" s="26"/>
    </row>
    <row r="3102" spans="8:13" x14ac:dyDescent="0.3">
      <c r="M3102" s="26"/>
    </row>
    <row r="3103" spans="8:13" x14ac:dyDescent="0.3">
      <c r="M3103" s="26"/>
    </row>
    <row r="3104" spans="8:13" x14ac:dyDescent="0.3">
      <c r="M3104" s="26"/>
    </row>
  </sheetData>
  <mergeCells count="33">
    <mergeCell ref="A19:C19"/>
    <mergeCell ref="A35:C35"/>
    <mergeCell ref="A29:C29"/>
    <mergeCell ref="A30:C30"/>
    <mergeCell ref="A31:C31"/>
    <mergeCell ref="A32:C32"/>
    <mergeCell ref="A33:C33"/>
    <mergeCell ref="A34:C34"/>
    <mergeCell ref="A14:C14"/>
    <mergeCell ref="A15:C15"/>
    <mergeCell ref="A16:C16"/>
    <mergeCell ref="A17:C17"/>
    <mergeCell ref="A18:C18"/>
    <mergeCell ref="A28:C28"/>
    <mergeCell ref="A26:C26"/>
    <mergeCell ref="A27:C27"/>
    <mergeCell ref="A20:C20"/>
    <mergeCell ref="A21:C21"/>
    <mergeCell ref="A22:C22"/>
    <mergeCell ref="A23:C23"/>
    <mergeCell ref="A24:C24"/>
    <mergeCell ref="A25:C25"/>
    <mergeCell ref="A1:E2"/>
    <mergeCell ref="A13:C13"/>
    <mergeCell ref="A4:C4"/>
    <mergeCell ref="A5:C5"/>
    <mergeCell ref="A6:C6"/>
    <mergeCell ref="A7:C7"/>
    <mergeCell ref="A8:C8"/>
    <mergeCell ref="A9:C9"/>
    <mergeCell ref="A10:C10"/>
    <mergeCell ref="A11:C11"/>
    <mergeCell ref="A12:C1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TASK 1</vt:lpstr>
      <vt:lpstr>TASK 1 GRAPHS</vt:lpstr>
      <vt:lpstr>MFB &amp; WEIBE</vt:lpstr>
      <vt:lpstr>TASK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Reza Shafie-pour</dc:creator>
  <cp:lastModifiedBy>Reza Shafie-pour</cp:lastModifiedBy>
  <dcterms:created xsi:type="dcterms:W3CDTF">2019-12-17T20:46:25Z</dcterms:created>
  <dcterms:modified xsi:type="dcterms:W3CDTF">2020-01-19T21:41:24Z</dcterms:modified>
</cp:coreProperties>
</file>